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27" firstSheet="1" activeTab="1" autoFilterDateGrouping="1"/>
  </bookViews>
  <sheets>
    <sheet xmlns:r="http://schemas.openxmlformats.org/officeDocument/2006/relationships" name="0-MetaPro_2026" sheetId="1" state="hidden" r:id="rId1"/>
    <sheet xmlns:r="http://schemas.openxmlformats.org/officeDocument/2006/relationships" name="1_PLANTILLA_MENSUAL" sheetId="2" state="visible" r:id="rId2"/>
    <sheet xmlns:r="http://schemas.openxmlformats.org/officeDocument/2006/relationships" name="2_MERCADO_PRIVADO" sheetId="3" state="visible" r:id="rId3"/>
    <sheet xmlns:r="http://schemas.openxmlformats.org/officeDocument/2006/relationships" name="3_CONSOLIDADO REGIMEN" sheetId="4" state="visible" r:id="rId4"/>
    <sheet xmlns:r="http://schemas.openxmlformats.org/officeDocument/2006/relationships" name="4_COBERTURAxMPIOS" sheetId="5" state="visible" r:id="rId5"/>
  </sheets>
  <definedNames>
    <definedName name="_xlnm._FilterDatabase" localSheetId="0" hidden="1">'0-MetaPro_2026'!$CA$1:$CA$1127</definedName>
    <definedName name="_xlnm.Print_Area" localSheetId="1">'1_PLANTILLA_MENSUAL'!$A$2:$RF$27</definedName>
    <definedName name="_xlnm._FilterDatabase" localSheetId="2" hidden="1">'2_MERCADO_PRIVADO'!$D$2:$D$293</definedName>
    <definedName name="_xlnm.Print_Area" localSheetId="2">'2_MERCADO_PRIVADO'!$A$2:$VM$27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_ ;\-0\ "/>
    <numFmt numFmtId="166" formatCode="_-* #,##0\ _€_-;\-* #,##0\ _€_-;_-* &quot;-&quot;??\ _€_-;_-@_-"/>
    <numFmt numFmtId="167" formatCode="dd/mm/yyyy;@"/>
    <numFmt numFmtId="168" formatCode="000"/>
    <numFmt numFmtId="169" formatCode="_-* #,##0.00\ _€_-;\-* #,##0.00\ _€_-;_-* &quot;-&quot;??\ _€_-;_-@_-"/>
    <numFmt numFmtId="170" formatCode="_ * #,##0.00_ ;_ * \-#,##0.00_ ;_ * &quot;-&quot;??_ ;_ @_ "/>
  </numFmts>
  <fonts count="9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b val="1"/>
      <sz val="7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7"/>
    </font>
    <font>
      <name val="Arial"/>
      <family val="2"/>
      <b val="1"/>
      <sz val="11"/>
    </font>
    <font>
      <name val="Arial"/>
      <family val="2"/>
      <sz val="9"/>
    </font>
    <font>
      <name val="Calibri"/>
      <family val="2"/>
      <color indexed="8"/>
      <sz val="11"/>
    </font>
    <font>
      <name val="Arial"/>
      <family val="2"/>
      <b val="1"/>
      <color theme="1"/>
      <sz val="7"/>
    </font>
    <font>
      <name val="Calibri"/>
      <family val="2"/>
      <color theme="0" tint="-0.249977111117893"/>
      <sz val="8"/>
      <scheme val="minor"/>
    </font>
    <font>
      <name val="Arial"/>
      <family val="2"/>
      <b val="1"/>
      <sz val="16"/>
    </font>
    <font>
      <name val="Arial"/>
      <family val="2"/>
      <b val="1"/>
      <color theme="1"/>
      <sz val="8"/>
    </font>
    <font>
      <name val="Calibri"/>
      <family val="2"/>
      <b val="1"/>
      <sz val="10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sz val="8"/>
    </font>
    <font>
      <name val="Calibri"/>
      <family val="2"/>
      <sz val="10"/>
      <scheme val="minor"/>
    </font>
    <font>
      <name val="Arial"/>
      <family val="2"/>
      <b val="1"/>
      <color theme="0"/>
      <sz val="7"/>
    </font>
    <font>
      <name val="Arial"/>
      <family val="2"/>
      <b val="1"/>
      <color rgb="FFFF0000"/>
      <sz val="8"/>
    </font>
    <font>
      <name val="Arial"/>
      <family val="2"/>
      <b val="1"/>
      <sz val="9"/>
    </font>
    <font>
      <name val="Arial"/>
      <family val="2"/>
      <b val="1"/>
      <color indexed="10"/>
      <sz val="8"/>
    </font>
    <font>
      <name val="Calibri"/>
      <family val="2"/>
      <color theme="1"/>
      <sz val="7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7"/>
      <scheme val="minor"/>
    </font>
    <font>
      <name val="Calibri"/>
      <family val="2"/>
      <b val="1"/>
      <color rgb="FFFF0000"/>
      <sz val="7"/>
      <scheme val="minor"/>
    </font>
    <font>
      <name val="Calibri"/>
      <family val="2"/>
      <b val="1"/>
      <sz val="7"/>
      <scheme val="minor"/>
    </font>
    <font>
      <name val="Calibri"/>
      <family val="2"/>
      <b val="1"/>
      <color rgb="FF0070C0"/>
      <sz val="6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8"/>
      <scheme val="minor"/>
    </font>
    <font>
      <name val="Arial"/>
      <family val="2"/>
      <b val="1"/>
      <color theme="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color indexed="12"/>
      <sz val="10"/>
      <u val="single"/>
    </font>
    <font>
      <name val="Calibri"/>
      <family val="2"/>
      <b val="1"/>
      <color theme="1"/>
      <sz val="10"/>
      <scheme val="minor"/>
    </font>
    <font>
      <name val="Arial"/>
      <family val="2"/>
      <b val="1"/>
      <color indexed="10"/>
      <sz val="9"/>
    </font>
    <font>
      <name val="Calibri"/>
      <family val="2"/>
      <color theme="0" tint="-0.249977111117893"/>
      <sz val="6"/>
      <scheme val="minor"/>
    </font>
    <font>
      <name val="Arial"/>
      <family val="2"/>
      <b val="1"/>
      <color indexed="10"/>
      <sz val="16"/>
    </font>
    <font>
      <name val="Arial"/>
      <family val="2"/>
      <color theme="0" tint="-0.249977111117893"/>
      <sz val="9"/>
    </font>
    <font>
      <name val="Arial"/>
      <family val="2"/>
      <b val="1"/>
      <color theme="0"/>
      <sz val="5"/>
    </font>
    <font>
      <name val="Arial"/>
      <family val="2"/>
      <b val="1"/>
      <color rgb="FFFF0000"/>
      <sz val="5"/>
    </font>
    <font>
      <name val="Arial"/>
      <family val="2"/>
      <b val="1"/>
      <color indexed="8"/>
      <sz val="8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9"/>
      <scheme val="minor"/>
    </font>
    <font>
      <name val="Arial"/>
      <family val="2"/>
      <b val="1"/>
      <color rgb="FFFF0000"/>
      <sz val="9"/>
    </font>
    <font>
      <name val="Calibri"/>
      <family val="2"/>
      <b val="1"/>
      <sz val="8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9"/>
    </font>
    <font>
      <name val="Arial"/>
      <family val="2"/>
      <b val="1"/>
      <color theme="0" tint="-0.3499862666707358"/>
      <sz val="9"/>
    </font>
    <font>
      <name val="Arial"/>
      <family val="2"/>
      <b val="1"/>
      <color theme="0"/>
      <sz val="9"/>
    </font>
    <font>
      <name val="Calibri"/>
      <family val="2"/>
      <b val="1"/>
      <color rgb="FFFF0000"/>
      <sz val="8"/>
      <scheme val="minor"/>
    </font>
    <font>
      <name val="Arial Black"/>
      <family val="2"/>
      <b val="1"/>
      <sz val="10"/>
    </font>
    <font>
      <name val="Arial"/>
      <family val="2"/>
      <b val="1"/>
      <sz val="14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4" tint="-0.499984740745262"/>
      <sz val="10"/>
      <u val="single"/>
      <scheme val="minor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6"/>
    </font>
    <font>
      <name val="Arial"/>
      <family val="2"/>
      <b val="1"/>
      <color theme="1"/>
      <sz val="5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theme="1"/>
      <sz val="14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9"/>
      <scheme val="minor"/>
    </font>
    <font>
      <name val="Calibri"/>
      <family val="2"/>
      <color indexed="8"/>
      <sz val="12"/>
    </font>
    <font>
      <name val="Arial"/>
      <family val="2"/>
      <sz val="8"/>
    </font>
    <font>
      <name val="Calibri"/>
      <family val="2"/>
      <color theme="4" tint="-0.499984740745262"/>
      <sz val="6"/>
      <scheme val="minor"/>
    </font>
    <font>
      <name val="Verdana"/>
      <family val="2"/>
      <b val="1"/>
      <color rgb="FF747474"/>
      <sz val="10"/>
    </font>
    <font>
      <name val="Verdana"/>
      <family val="2"/>
      <b val="1"/>
      <color rgb="FF747474"/>
      <sz val="16"/>
    </font>
    <font>
      <name val="Arial"/>
      <family val="2"/>
      <b val="1"/>
      <color rgb="FF000000"/>
      <sz val="8"/>
    </font>
    <font>
      <name val="Arial"/>
      <family val="2"/>
      <color indexed="10"/>
      <sz val="16"/>
    </font>
    <font>
      <name val="Calibri"/>
      <family val="2"/>
      <b val="1"/>
      <color theme="1"/>
      <sz val="9"/>
      <scheme val="minor"/>
    </font>
    <font>
      <name val="Verdana"/>
      <family val="2"/>
      <b val="1"/>
      <color theme="1" tint="0.1499984740745262"/>
      <sz val="10"/>
    </font>
    <font>
      <name val="Verdana"/>
      <family val="2"/>
      <b val="1"/>
      <color theme="1"/>
      <sz val="10"/>
    </font>
    <font>
      <name val="Verdana"/>
      <family val="2"/>
      <b val="1"/>
      <color theme="1" tint="0.1499984740745262"/>
      <sz val="6"/>
    </font>
    <font>
      <name val="Verdana"/>
      <family val="2"/>
      <b val="1"/>
      <color theme="1"/>
      <sz val="6"/>
    </font>
    <font>
      <name val="Tahoma"/>
      <family val="2"/>
      <color indexed="81"/>
      <sz val="9"/>
    </font>
    <font>
      <name val="Arial"/>
      <charset val="134"/>
      <sz val="11"/>
    </font>
    <font>
      <name val="Arial"/>
      <charset val="134"/>
      <b val="1"/>
      <color theme="0"/>
      <sz val="5"/>
    </font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Arial"/>
      <charset val="134"/>
      <b val="1"/>
      <sz val="11"/>
    </font>
    <font>
      <name val="Arial"/>
      <charset val="134"/>
      <b val="1"/>
      <color rgb="FFFF0000"/>
      <sz val="5"/>
    </font>
    <font>
      <name val="Arial"/>
      <sz val="11"/>
    </font>
    <font>
      <name val="Arial"/>
      <b val="1"/>
      <sz val="11"/>
    </font>
    <font>
      <name val="Arial"/>
      <b val="1"/>
      <color theme="0"/>
      <sz val="5"/>
    </font>
    <font>
      <name val="Arial"/>
      <color theme="1"/>
      <sz val="11"/>
    </font>
    <font>
      <name val="Arial"/>
      <b val="1"/>
      <color theme="1"/>
      <sz val="11"/>
    </font>
    <font>
      <name val="Arial"/>
      <b val="1"/>
      <color indexed="2"/>
      <sz val="5"/>
    </font>
  </fonts>
  <fills count="7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0C8D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2E3C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rgb="FFD9E7FD"/>
      </patternFill>
    </fill>
    <fill>
      <patternFill patternType="solid">
        <fgColor rgb="FF8ED973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5BBFB6"/>
        <bgColor indexed="64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5" tint="0.3999450666829432"/>
        <bgColor indexed="64"/>
      </patternFill>
    </fill>
    <fill>
      <patternFill patternType="solid">
        <fgColor indexed="5"/>
      </patternFill>
    </fill>
    <fill>
      <patternFill patternType="solid">
        <fgColor rgb="FF92D050"/>
      </patternFill>
    </fill>
    <fill>
      <patternFill patternType="solid">
        <fgColor theme="0" tint="-0.249977111117893"/>
        <bgColor indexed="65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4">
    <xf numFmtId="0" fontId="1" fillId="0" borderId="0"/>
    <xf numFmtId="0" fontId="7" fillId="0" borderId="0"/>
    <xf numFmtId="43" fontId="12" fillId="0" borderId="0"/>
    <xf numFmtId="43" fontId="1" fillId="0" borderId="0"/>
    <xf numFmtId="0" fontId="11" fillId="0" borderId="0"/>
    <xf numFmtId="0" fontId="7" fillId="0" borderId="0"/>
    <xf numFmtId="0" fontId="1" fillId="0" borderId="0"/>
    <xf numFmtId="0" fontId="11" fillId="0" borderId="0"/>
    <xf numFmtId="169" fontId="7" fillId="0" borderId="0"/>
    <xf numFmtId="0" fontId="7" fillId="0" borderId="0"/>
    <xf numFmtId="0" fontId="7" fillId="0" borderId="0"/>
    <xf numFmtId="0" fontId="37" fillId="0" borderId="0"/>
    <xf numFmtId="41" fontId="1" fillId="0" borderId="0"/>
    <xf numFmtId="170" fontId="73" fillId="0" borderId="0"/>
  </cellStyleXfs>
  <cellXfs count="1122">
    <xf numFmtId="0" fontId="0" fillId="0" borderId="0" pivotButton="0" quotePrefix="0" xfId="0"/>
    <xf numFmtId="1" fontId="4" fillId="0" borderId="0" applyAlignment="1" applyProtection="1" pivotButton="0" quotePrefix="0" xfId="0">
      <alignment horizontal="center" vertical="center" textRotation="90" wrapText="1"/>
      <protection locked="0" hidden="0"/>
    </xf>
    <xf numFmtId="0" fontId="6" fillId="23" borderId="16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applyProtection="1" pivotButton="0" quotePrefix="0" xfId="0">
      <alignment horizontal="center" vertical="center" wrapText="1"/>
      <protection locked="0" hidden="0"/>
    </xf>
    <xf numFmtId="1" fontId="4" fillId="0" borderId="0" applyAlignment="1" applyProtection="1" pivotButton="0" quotePrefix="0" xfId="0">
      <alignment horizontal="center" vertical="center"/>
      <protection locked="0" hidden="0"/>
    </xf>
    <xf numFmtId="1" fontId="9" fillId="0" borderId="0" applyAlignment="1" applyProtection="1" pivotButton="0" quotePrefix="0" xfId="0">
      <alignment horizontal="center" vertical="center" wrapText="1"/>
      <protection locked="0" hidden="0"/>
    </xf>
    <xf numFmtId="3" fontId="18" fillId="0" borderId="5" applyAlignment="1" applyProtection="1" pivotButton="0" quotePrefix="0" xfId="0">
      <alignment horizontal="right" vertical="center" wrapText="1"/>
      <protection locked="0" hidden="0"/>
    </xf>
    <xf numFmtId="0" fontId="6" fillId="23" borderId="16" applyAlignment="1" applyProtection="1" pivotButton="0" quotePrefix="0" xfId="0">
      <alignment vertical="center"/>
      <protection locked="0" hidden="0"/>
    </xf>
    <xf numFmtId="0" fontId="23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center" vertical="center" textRotation="90"/>
      <protection locked="0" hidden="0"/>
    </xf>
    <xf numFmtId="0" fontId="25" fillId="0" borderId="0" applyAlignment="1" applyProtection="1" pivotButton="0" quotePrefix="0" xfId="0">
      <alignment horizontal="left" vertical="center"/>
      <protection locked="0" hidden="0"/>
    </xf>
    <xf numFmtId="3" fontId="8" fillId="0" borderId="5" pivotButton="0" quotePrefix="0" xfId="0"/>
    <xf numFmtId="0" fontId="27" fillId="0" borderId="0" pivotButton="0" quotePrefix="0" xfId="0"/>
    <xf numFmtId="1" fontId="4" fillId="0" borderId="7" applyAlignment="1" applyProtection="1" pivotButton="0" quotePrefix="0" xfId="0">
      <alignment horizontal="center" vertical="center"/>
      <protection locked="0" hidden="0"/>
    </xf>
    <xf numFmtId="1" fontId="4" fillId="0" borderId="8" applyAlignment="1" applyProtection="1" pivotButton="0" quotePrefix="0" xfId="0">
      <alignment horizontal="center" vertical="center" wrapText="1"/>
      <protection locked="0" hidden="0"/>
    </xf>
    <xf numFmtId="1" fontId="4" fillId="0" borderId="9" applyAlignment="1" applyProtection="1" pivotButton="0" quotePrefix="0" xfId="0">
      <alignment horizontal="center" vertical="center"/>
      <protection locked="0" hidden="0"/>
    </xf>
    <xf numFmtId="0" fontId="13" fillId="0" borderId="13" applyAlignment="1" applyProtection="1" pivotButton="0" quotePrefix="0" xfId="0">
      <alignment horizontal="center" vertical="center" wrapText="1"/>
      <protection locked="0" hidden="0"/>
    </xf>
    <xf numFmtId="0" fontId="28" fillId="0" borderId="0" pivotButton="0" quotePrefix="0" xfId="0"/>
    <xf numFmtId="3" fontId="0" fillId="0" borderId="5" pivotButton="0" quotePrefix="0" xfId="0"/>
    <xf numFmtId="0" fontId="8" fillId="0" borderId="0" pivotButton="0" quotePrefix="0" xfId="0"/>
    <xf numFmtId="3" fontId="8" fillId="39" borderId="5" pivotButton="0" quotePrefix="0" xfId="0"/>
    <xf numFmtId="3" fontId="8" fillId="17" borderId="5" pivotButton="0" quotePrefix="0" xfId="0"/>
    <xf numFmtId="0" fontId="30" fillId="24" borderId="8" applyAlignment="1" pivotButton="0" quotePrefix="0" xfId="0">
      <alignment horizontal="center" vertical="center" wrapText="1"/>
    </xf>
    <xf numFmtId="1" fontId="13" fillId="0" borderId="8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1" fontId="13" fillId="0" borderId="7" applyAlignment="1" applyProtection="1" pivotButton="0" quotePrefix="0" xfId="0">
      <alignment horizontal="center" vertical="center" textRotation="90"/>
      <protection locked="0" hidden="0"/>
    </xf>
    <xf numFmtId="0" fontId="13" fillId="0" borderId="0" applyAlignment="1" applyProtection="1" pivotButton="0" quotePrefix="0" xfId="0">
      <alignment horizontal="center" vertical="center" textRotation="90"/>
      <protection locked="0" hidden="0"/>
    </xf>
    <xf numFmtId="0" fontId="30" fillId="4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0" fontId="30" fillId="34" borderId="8" applyAlignment="1" pivotButton="0" quotePrefix="0" xfId="0">
      <alignment horizontal="center" vertical="center" wrapText="1"/>
    </xf>
    <xf numFmtId="0" fontId="30" fillId="29" borderId="8" applyAlignment="1" pivotButton="0" quotePrefix="0" xfId="0">
      <alignment horizontal="center" vertical="center" wrapText="1"/>
    </xf>
    <xf numFmtId="0" fontId="31" fillId="24" borderId="8" applyAlignment="1" pivotButton="0" quotePrefix="0" xfId="0">
      <alignment horizontal="center" vertical="center" wrapText="1"/>
    </xf>
    <xf numFmtId="0" fontId="30" fillId="28" borderId="8" applyAlignment="1" pivotButton="0" quotePrefix="0" xfId="0">
      <alignment horizontal="center" vertical="center" wrapText="1"/>
    </xf>
    <xf numFmtId="0" fontId="30" fillId="31" borderId="8" applyAlignment="1" pivotButton="0" quotePrefix="0" xfId="0">
      <alignment horizontal="center" vertical="center" wrapText="1"/>
    </xf>
    <xf numFmtId="0" fontId="30" fillId="12" borderId="8" applyAlignment="1" pivotButton="0" quotePrefix="0" xfId="0">
      <alignment horizontal="center" vertical="center" wrapText="1"/>
    </xf>
    <xf numFmtId="0" fontId="30" fillId="13" borderId="8" applyAlignment="1" pivotButton="0" quotePrefix="0" xfId="0">
      <alignment horizontal="center" vertical="center" wrapText="1"/>
    </xf>
    <xf numFmtId="0" fontId="30" fillId="27" borderId="8" applyAlignment="1" pivotButton="0" quotePrefix="0" xfId="0">
      <alignment horizontal="center" vertical="center" wrapText="1"/>
    </xf>
    <xf numFmtId="0" fontId="30" fillId="26" borderId="8" applyAlignment="1" pivotButton="0" quotePrefix="0" xfId="0">
      <alignment horizontal="center" vertical="center" wrapText="1"/>
    </xf>
    <xf numFmtId="0" fontId="30" fillId="32" borderId="8" applyAlignment="1" pivotButton="0" quotePrefix="0" xfId="0">
      <alignment horizontal="center" vertical="center" wrapText="1"/>
    </xf>
    <xf numFmtId="0" fontId="30" fillId="11" borderId="8" applyAlignment="1" pivotButton="0" quotePrefix="0" xfId="0">
      <alignment horizontal="center" vertical="center" wrapText="1"/>
    </xf>
    <xf numFmtId="0" fontId="30" fillId="30" borderId="8" applyAlignment="1" pivotButton="0" quotePrefix="0" xfId="0">
      <alignment horizontal="center" vertical="center" wrapText="1"/>
    </xf>
    <xf numFmtId="0" fontId="30" fillId="9" borderId="8" applyAlignment="1" pivotButton="0" quotePrefix="0" xfId="0">
      <alignment horizontal="center" vertical="center" wrapText="1"/>
    </xf>
    <xf numFmtId="0" fontId="31" fillId="9" borderId="8" applyAlignment="1" pivotButton="0" quotePrefix="0" xfId="0">
      <alignment horizontal="center" vertical="center" wrapText="1"/>
    </xf>
    <xf numFmtId="0" fontId="30" fillId="7" borderId="8" applyAlignment="1" pivotButton="0" quotePrefix="0" xfId="0">
      <alignment horizontal="center" vertical="center" wrapText="1"/>
    </xf>
    <xf numFmtId="0" fontId="31" fillId="7" borderId="8" applyAlignment="1" pivotButton="0" quotePrefix="0" xfId="0">
      <alignment horizontal="center" vertical="center" wrapText="1"/>
    </xf>
    <xf numFmtId="0" fontId="30" fillId="22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0" fillId="36" borderId="8" applyAlignment="1" pivotButton="0" quotePrefix="0" xfId="0">
      <alignment horizontal="center" vertical="center" wrapText="1"/>
    </xf>
    <xf numFmtId="0" fontId="30" fillId="37" borderId="8" applyAlignment="1" pivotButton="0" quotePrefix="0" xfId="0">
      <alignment horizontal="center" vertical="center" wrapText="1"/>
    </xf>
    <xf numFmtId="0" fontId="30" fillId="23" borderId="8" applyAlignment="1" pivotButton="0" quotePrefix="0" xfId="0">
      <alignment horizontal="center" vertical="center" wrapText="1"/>
    </xf>
    <xf numFmtId="0" fontId="30" fillId="38" borderId="8" applyAlignment="1" pivotButton="0" quotePrefix="0" xfId="0">
      <alignment horizontal="center" vertical="center" wrapText="1"/>
    </xf>
    <xf numFmtId="1" fontId="0" fillId="0" borderId="5" applyAlignment="1" pivotButton="0" quotePrefix="0" xfId="0">
      <alignment horizontal="center" vertical="center"/>
    </xf>
    <xf numFmtId="0" fontId="33" fillId="0" borderId="0" pivotButton="0" quotePrefix="0" xfId="0"/>
    <xf numFmtId="1" fontId="0" fillId="0" borderId="5" applyAlignment="1" pivotButton="0" quotePrefix="0" xfId="0">
      <alignment horizontal="left"/>
    </xf>
    <xf numFmtId="164" fontId="8" fillId="0" borderId="5" pivotButton="0" quotePrefix="0" xfId="0"/>
    <xf numFmtId="0" fontId="17" fillId="6" borderId="5" applyAlignment="1" applyProtection="1" pivotButton="0" quotePrefix="0" xfId="0">
      <alignment horizontal="center" vertical="center" wrapText="1"/>
      <protection locked="0" hidden="0"/>
    </xf>
    <xf numFmtId="0" fontId="17" fillId="46" borderId="5" applyAlignment="1" applyProtection="1" pivotButton="0" quotePrefix="0" xfId="0">
      <alignment horizontal="center" vertical="center" wrapText="1"/>
      <protection locked="0" hidden="0"/>
    </xf>
    <xf numFmtId="0" fontId="17" fillId="39" borderId="5" applyAlignment="1" applyProtection="1" pivotButton="0" quotePrefix="0" xfId="0">
      <alignment horizontal="center" vertical="center" wrapText="1"/>
      <protection locked="0" hidden="0"/>
    </xf>
    <xf numFmtId="0" fontId="39" fillId="47" borderId="5" applyAlignment="1" pivotButton="0" quotePrefix="0" xfId="0">
      <alignment horizontal="center" vertical="center" wrapText="1"/>
    </xf>
    <xf numFmtId="0" fontId="39" fillId="47" borderId="11" applyAlignment="1" pivotButton="0" quotePrefix="0" xfId="0">
      <alignment horizontal="center" vertical="center" wrapText="1"/>
    </xf>
    <xf numFmtId="0" fontId="28" fillId="11" borderId="5" pivotButton="0" quotePrefix="0" xfId="0"/>
    <xf numFmtId="49" fontId="28" fillId="11" borderId="5" pivotButton="0" quotePrefix="0" xfId="0"/>
    <xf numFmtId="3" fontId="28" fillId="0" borderId="0" pivotButton="0" quotePrefix="0" xfId="0"/>
    <xf numFmtId="0" fontId="28" fillId="0" borderId="5" pivotButton="0" quotePrefix="0" xfId="0"/>
    <xf numFmtId="3" fontId="28" fillId="0" borderId="5" pivotButton="0" quotePrefix="0" xfId="0"/>
    <xf numFmtId="0" fontId="39" fillId="0" borderId="5" pivotButton="0" quotePrefix="0" xfId="0"/>
    <xf numFmtId="3" fontId="39" fillId="0" borderId="5" pivotButton="0" quotePrefix="0" xfId="0"/>
    <xf numFmtId="0" fontId="22" fillId="11" borderId="5" pivotButton="0" quotePrefix="0" xfId="0"/>
    <xf numFmtId="0" fontId="28" fillId="18" borderId="5" pivotButton="0" quotePrefix="0" xfId="0"/>
    <xf numFmtId="0" fontId="28" fillId="18" borderId="5" pivotButton="0" quotePrefix="1" xfId="0"/>
    <xf numFmtId="0" fontId="5" fillId="0" borderId="0" applyAlignment="1" pivotButton="0" quotePrefix="0" xfId="0">
      <alignment horizontal="right"/>
    </xf>
    <xf numFmtId="0" fontId="38" fillId="0" borderId="0" pivotButton="0" quotePrefix="0" xfId="11"/>
    <xf numFmtId="0" fontId="13" fillId="5" borderId="5" applyAlignment="1" applyProtection="1" pivotButton="0" quotePrefix="0" xfId="0">
      <alignment horizontal="center" vertical="center" wrapText="1"/>
      <protection locked="0" hidden="0"/>
    </xf>
    <xf numFmtId="0" fontId="21" fillId="17" borderId="5" applyAlignment="1" pivotButton="0" quotePrefix="0" xfId="0">
      <alignment horizontal="center" vertical="center" wrapText="1"/>
    </xf>
    <xf numFmtId="0" fontId="11" fillId="10" borderId="5" applyAlignment="1" applyProtection="1" pivotButton="0" quotePrefix="0" xfId="0">
      <alignment vertical="center"/>
      <protection locked="0" hidden="0"/>
    </xf>
    <xf numFmtId="0" fontId="40" fillId="10" borderId="5" applyAlignment="1" applyProtection="1" pivotButton="0" quotePrefix="0" xfId="0">
      <alignment horizontal="left" vertical="center"/>
      <protection locked="0" hidden="0"/>
    </xf>
    <xf numFmtId="0" fontId="11" fillId="8" borderId="5" applyAlignment="1" applyProtection="1" pivotButton="0" quotePrefix="0" xfId="0">
      <alignment vertical="center"/>
      <protection locked="0" hidden="0"/>
    </xf>
    <xf numFmtId="0" fontId="11" fillId="13" borderId="5" applyAlignment="1" applyProtection="1" pivotButton="0" quotePrefix="0" xfId="0">
      <alignment vertical="center"/>
      <protection locked="0" hidden="0"/>
    </xf>
    <xf numFmtId="0" fontId="11" fillId="20" borderId="5" applyAlignment="1" applyProtection="1" pivotButton="0" quotePrefix="0" xfId="0">
      <alignment vertical="center"/>
      <protection locked="0" hidden="0"/>
    </xf>
    <xf numFmtId="0" fontId="11" fillId="14" borderId="5" applyAlignment="1" applyProtection="1" pivotButton="0" quotePrefix="0" xfId="0">
      <alignment vertical="center"/>
      <protection locked="0" hidden="0"/>
    </xf>
    <xf numFmtId="49" fontId="11" fillId="16" borderId="5" applyAlignment="1" applyProtection="1" pivotButton="0" quotePrefix="0" xfId="0">
      <alignment vertical="center" wrapText="1"/>
      <protection locked="0" hidden="0"/>
    </xf>
    <xf numFmtId="49" fontId="11" fillId="21" borderId="5" applyAlignment="1" applyProtection="1" pivotButton="0" quotePrefix="0" xfId="0">
      <alignment vertical="center" wrapText="1"/>
      <protection locked="0" hidden="0"/>
    </xf>
    <xf numFmtId="49" fontId="11" fillId="22" borderId="5" applyAlignment="1" applyProtection="1" pivotButton="0" quotePrefix="0" xfId="0">
      <alignment vertical="center" wrapText="1"/>
      <protection locked="0" hidden="0"/>
    </xf>
    <xf numFmtId="0" fontId="11" fillId="8" borderId="5" applyAlignment="1" pivotButton="0" quotePrefix="0" xfId="0">
      <alignment vertical="center"/>
    </xf>
    <xf numFmtId="0" fontId="11" fillId="13" borderId="5" applyAlignment="1" pivotButton="0" quotePrefix="0" xfId="0">
      <alignment vertical="center"/>
    </xf>
    <xf numFmtId="0" fontId="11" fillId="20" borderId="5" applyAlignment="1" pivotButton="0" quotePrefix="0" xfId="0">
      <alignment vertical="center"/>
    </xf>
    <xf numFmtId="0" fontId="11" fillId="14" borderId="5" applyAlignment="1" pivotButton="0" quotePrefix="0" xfId="0">
      <alignment vertical="center"/>
    </xf>
    <xf numFmtId="49" fontId="11" fillId="16" borderId="5" applyAlignment="1" pivotButton="0" quotePrefix="0" xfId="0">
      <alignment vertical="center" wrapText="1"/>
    </xf>
    <xf numFmtId="49" fontId="11" fillId="21" borderId="5" applyAlignment="1" pivotButton="0" quotePrefix="0" xfId="0">
      <alignment vertical="center" wrapText="1"/>
    </xf>
    <xf numFmtId="3" fontId="8" fillId="46" borderId="5" applyAlignment="1" pivotButton="0" quotePrefix="0" xfId="0">
      <alignment wrapText="1"/>
    </xf>
    <xf numFmtId="0" fontId="30" fillId="15" borderId="8" applyAlignment="1" pivotButton="0" quotePrefix="0" xfId="0">
      <alignment horizontal="center" vertical="center" wrapText="1"/>
    </xf>
    <xf numFmtId="0" fontId="31" fillId="23" borderId="8" applyAlignment="1" pivotButton="0" quotePrefix="0" xfId="0">
      <alignment horizontal="center" vertical="center" wrapText="1"/>
    </xf>
    <xf numFmtId="0" fontId="42" fillId="40" borderId="16" applyAlignment="1" applyProtection="1" pivotButton="0" quotePrefix="0" xfId="0">
      <alignment vertical="center"/>
      <protection locked="0" hidden="0"/>
    </xf>
    <xf numFmtId="0" fontId="6" fillId="24" borderId="16" applyAlignment="1" applyProtection="1" pivotButton="0" quotePrefix="0" xfId="0">
      <alignment vertical="center"/>
      <protection locked="0" hidden="0"/>
    </xf>
    <xf numFmtId="1" fontId="31" fillId="49" borderId="8" applyAlignment="1" applyProtection="1" pivotButton="0" quotePrefix="0" xfId="0">
      <alignment horizontal="center" vertical="center" wrapText="1"/>
      <protection locked="0" hidden="0"/>
    </xf>
    <xf numFmtId="1" fontId="4" fillId="26" borderId="8" applyAlignment="1" applyProtection="1" pivotButton="0" quotePrefix="0" xfId="0">
      <alignment horizontal="center" vertical="center" wrapText="1"/>
      <protection locked="0" hidden="0"/>
    </xf>
    <xf numFmtId="0" fontId="31" fillId="5" borderId="8" applyAlignment="1" pivotButton="0" quotePrefix="0" xfId="0">
      <alignment horizontal="center" vertical="center" wrapText="1"/>
    </xf>
    <xf numFmtId="0" fontId="30" fillId="49" borderId="8" applyAlignment="1" pivotButton="0" quotePrefix="0" xfId="0">
      <alignment horizontal="center" vertical="center" wrapText="1"/>
    </xf>
    <xf numFmtId="0" fontId="31" fillId="49" borderId="8" applyAlignment="1" pivotButton="0" quotePrefix="0" xfId="0">
      <alignment horizontal="center" vertical="center" wrapText="1"/>
    </xf>
    <xf numFmtId="0" fontId="31" fillId="12" borderId="8" applyAlignment="1" pivotButton="0" quotePrefix="0" xfId="0">
      <alignment horizontal="center" vertical="center" wrapText="1"/>
    </xf>
    <xf numFmtId="0" fontId="30" fillId="50" borderId="8" applyAlignment="1" pivotButton="0" quotePrefix="0" xfId="0">
      <alignment horizontal="center" vertical="center" wrapText="1"/>
    </xf>
    <xf numFmtId="0" fontId="31" fillId="50" borderId="8" applyAlignment="1" pivotButton="0" quotePrefix="0" xfId="0">
      <alignment horizontal="center" vertical="center" wrapText="1"/>
    </xf>
    <xf numFmtId="0" fontId="31" fillId="13" borderId="8" applyAlignment="1" pivotButton="0" quotePrefix="0" xfId="0">
      <alignment horizontal="center" vertical="center" wrapText="1"/>
    </xf>
    <xf numFmtId="0" fontId="31" fillId="37" borderId="8" applyAlignment="1" pivotButton="0" quotePrefix="0" xfId="0">
      <alignment horizontal="center" vertical="center" wrapText="1"/>
    </xf>
    <xf numFmtId="0" fontId="31" fillId="26" borderId="8" applyAlignment="1" pivotButton="0" quotePrefix="0" xfId="0">
      <alignment horizontal="center" vertical="center" wrapText="1"/>
    </xf>
    <xf numFmtId="0" fontId="30" fillId="51" borderId="8" applyAlignment="1" pivotButton="0" quotePrefix="0" xfId="0">
      <alignment horizontal="center" vertical="center" wrapText="1"/>
    </xf>
    <xf numFmtId="0" fontId="31" fillId="51" borderId="8" applyAlignment="1" pivotButton="0" quotePrefix="0" xfId="0">
      <alignment horizontal="center" vertical="center" wrapText="1"/>
    </xf>
    <xf numFmtId="0" fontId="30" fillId="6" borderId="8" applyAlignment="1" pivotButton="0" quotePrefix="0" xfId="0">
      <alignment horizontal="center" vertical="center" wrapText="1"/>
    </xf>
    <xf numFmtId="0" fontId="31" fillId="30" borderId="8" applyAlignment="1" pivotButton="0" quotePrefix="0" xfId="0">
      <alignment horizontal="center" vertical="center" wrapText="1"/>
    </xf>
    <xf numFmtId="0" fontId="30" fillId="52" borderId="8" applyAlignment="1" pivotButton="0" quotePrefix="0" xfId="0">
      <alignment horizontal="center" vertical="center" wrapText="1"/>
    </xf>
    <xf numFmtId="0" fontId="31" fillId="52" borderId="8" applyAlignment="1" pivotButton="0" quotePrefix="0" xfId="0">
      <alignment horizontal="center" vertical="center" wrapText="1"/>
    </xf>
    <xf numFmtId="0" fontId="42" fillId="24" borderId="16" applyAlignment="1" applyProtection="1" pivotButton="0" quotePrefix="0" xfId="0">
      <alignment horizontal="center" vertical="center" wrapText="1"/>
      <protection locked="0" hidden="0"/>
    </xf>
    <xf numFmtId="165" fontId="35" fillId="0" borderId="0" pivotButton="0" quotePrefix="0" xfId="12"/>
    <xf numFmtId="0" fontId="43" fillId="0" borderId="0" applyAlignment="1" applyProtection="1" pivotButton="0" quotePrefix="0" xfId="0">
      <alignment horizontal="center" vertical="center"/>
      <protection locked="0" hidden="0"/>
    </xf>
    <xf numFmtId="3" fontId="29" fillId="0" borderId="0" pivotButton="0" quotePrefix="0" xfId="0"/>
    <xf numFmtId="0" fontId="0" fillId="0" borderId="5" pivotButton="0" quotePrefix="0" xfId="0"/>
    <xf numFmtId="0" fontId="29" fillId="0" borderId="5" pivotButton="0" quotePrefix="0" xfId="0"/>
    <xf numFmtId="0" fontId="44" fillId="0" borderId="0" applyAlignment="1" applyProtection="1" pivotButton="0" quotePrefix="0" xfId="0">
      <alignment horizontal="center" vertical="center"/>
      <protection locked="0" hidden="0"/>
    </xf>
    <xf numFmtId="0" fontId="45" fillId="0" borderId="0" applyAlignment="1" applyProtection="1" pivotButton="0" quotePrefix="0" xfId="0">
      <alignment horizontal="center" vertical="center"/>
      <protection locked="0" hidden="0"/>
    </xf>
    <xf numFmtId="1" fontId="9" fillId="31" borderId="6" applyAlignment="1" applyProtection="1" pivotButton="0" quotePrefix="0" xfId="0">
      <alignment horizontal="center" vertical="center"/>
      <protection locked="0" hidden="0"/>
    </xf>
    <xf numFmtId="0" fontId="21" fillId="28" borderId="5" applyAlignment="1" applyProtection="1" pivotButton="0" quotePrefix="0" xfId="0">
      <alignment horizontal="center" vertical="center" wrapText="1"/>
      <protection locked="0" hidden="0"/>
    </xf>
    <xf numFmtId="1" fontId="13" fillId="15" borderId="8" applyAlignment="1" applyProtection="1" pivotButton="0" quotePrefix="0" xfId="0">
      <alignment horizontal="center" vertical="center" wrapText="1"/>
      <protection locked="0" hidden="0"/>
    </xf>
    <xf numFmtId="0" fontId="31" fillId="31" borderId="8" applyAlignment="1" pivotButton="0" quotePrefix="0" xfId="0">
      <alignment horizontal="center" vertical="center" wrapText="1"/>
    </xf>
    <xf numFmtId="0" fontId="3" fillId="24" borderId="23" applyAlignment="1" applyProtection="1" pivotButton="0" quotePrefix="0" xfId="0">
      <alignment vertical="center"/>
      <protection locked="0" hidden="0"/>
    </xf>
    <xf numFmtId="0" fontId="2" fillId="23" borderId="0" applyProtection="1" pivotButton="0" quotePrefix="0" xfId="0">
      <protection locked="0" hidden="0"/>
    </xf>
    <xf numFmtId="1" fontId="21" fillId="0" borderId="5" applyAlignment="1" applyProtection="1" pivotButton="0" quotePrefix="0" xfId="0">
      <alignment horizontal="center" vertical="center"/>
      <protection locked="0" hidden="0"/>
    </xf>
    <xf numFmtId="1" fontId="21" fillId="0" borderId="5" applyAlignment="1" applyProtection="1" pivotButton="0" quotePrefix="0" xfId="0">
      <alignment horizontal="center" vertical="center" wrapText="1"/>
      <protection locked="0" hidden="0"/>
    </xf>
    <xf numFmtId="166" fontId="21" fillId="41" borderId="5" applyAlignment="1" pivotButton="0" quotePrefix="0" xfId="8">
      <alignment horizontal="center" vertical="center" wrapText="1"/>
    </xf>
    <xf numFmtId="166" fontId="21" fillId="4" borderId="5" applyAlignment="1" pivotButton="0" quotePrefix="0" xfId="8">
      <alignment horizontal="center" vertical="center" wrapText="1"/>
    </xf>
    <xf numFmtId="0" fontId="26" fillId="42" borderId="5" applyAlignment="1" applyProtection="1" pivotButton="0" quotePrefix="0" xfId="0">
      <alignment horizontal="center" vertical="center" wrapText="1"/>
      <protection locked="0" hidden="0"/>
    </xf>
    <xf numFmtId="0" fontId="26" fillId="5" borderId="5" applyAlignment="1" applyProtection="1" pivotButton="0" quotePrefix="0" xfId="0">
      <alignment horizontal="center" vertical="center" wrapText="1"/>
      <protection locked="0" hidden="0"/>
    </xf>
    <xf numFmtId="1" fontId="21" fillId="29" borderId="5" applyAlignment="1" applyProtection="1" pivotButton="0" quotePrefix="0" xfId="0">
      <alignment horizontal="center" vertical="center" wrapText="1"/>
      <protection locked="0" hidden="0"/>
    </xf>
    <xf numFmtId="166" fontId="46" fillId="29" borderId="5" applyAlignment="1" pivotButton="0" quotePrefix="0" xfId="8">
      <alignment horizontal="center" vertical="center" wrapText="1"/>
    </xf>
    <xf numFmtId="0" fontId="21" fillId="43" borderId="5" applyAlignment="1" applyProtection="1" pivotButton="0" quotePrefix="0" xfId="0">
      <alignment horizontal="center" vertical="center" wrapText="1"/>
      <protection locked="0" hidden="0"/>
    </xf>
    <xf numFmtId="166" fontId="21" fillId="43" borderId="5" applyAlignment="1" pivotButton="0" quotePrefix="0" xfId="8">
      <alignment horizontal="center" vertical="center" wrapText="1"/>
    </xf>
    <xf numFmtId="1" fontId="21" fillId="9" borderId="5" applyAlignment="1" applyProtection="1" pivotButton="0" quotePrefix="0" xfId="0">
      <alignment horizontal="center" vertical="center" wrapText="1"/>
      <protection locked="0" hidden="0"/>
    </xf>
    <xf numFmtId="0" fontId="21" fillId="9" borderId="5" applyAlignment="1" pivotButton="0" quotePrefix="0" xfId="9">
      <alignment horizontal="center" vertical="center" wrapText="1"/>
    </xf>
    <xf numFmtId="1" fontId="26" fillId="3" borderId="5" applyAlignment="1" applyProtection="1" pivotButton="0" quotePrefix="0" xfId="0">
      <alignment horizontal="center" vertical="center" wrapText="1"/>
      <protection locked="0" hidden="0"/>
    </xf>
    <xf numFmtId="0" fontId="21" fillId="27" borderId="5" applyAlignment="1" pivotButton="0" quotePrefix="0" xfId="9">
      <alignment horizontal="center" vertical="center" wrapText="1"/>
    </xf>
    <xf numFmtId="0" fontId="21" fillId="27" borderId="5" applyAlignment="1" pivotButton="0" quotePrefix="0" xfId="10">
      <alignment horizontal="center" vertical="center" wrapText="1"/>
    </xf>
    <xf numFmtId="1" fontId="21" fillId="26" borderId="5" applyAlignment="1" applyProtection="1" pivotButton="0" quotePrefix="0" xfId="0">
      <alignment horizontal="center" vertical="center" wrapText="1"/>
      <protection locked="0" hidden="0"/>
    </xf>
    <xf numFmtId="166" fontId="21" fillId="26" borderId="5" applyAlignment="1" pivotButton="0" quotePrefix="0" xfId="8">
      <alignment horizontal="center" vertical="center" wrapText="1"/>
    </xf>
    <xf numFmtId="1" fontId="26" fillId="35" borderId="5" applyAlignment="1" applyProtection="1" pivotButton="0" quotePrefix="0" xfId="0">
      <alignment horizontal="center" vertical="center" wrapText="1"/>
      <protection locked="0" hidden="0"/>
    </xf>
    <xf numFmtId="0" fontId="21" fillId="30" borderId="5" applyAlignment="1" applyProtection="1" pivotButton="0" quotePrefix="0" xfId="0">
      <alignment horizontal="center" vertical="center" wrapText="1"/>
      <protection locked="0" hidden="0"/>
    </xf>
    <xf numFmtId="0" fontId="21" fillId="2" borderId="5" applyAlignment="1" pivotButton="0" quotePrefix="0" xfId="9">
      <alignment horizontal="center" vertical="center" wrapText="1"/>
    </xf>
    <xf numFmtId="0" fontId="21" fillId="10" borderId="5" applyAlignment="1" applyProtection="1" pivotButton="0" quotePrefix="0" xfId="0">
      <alignment horizontal="center" vertical="center" wrapText="1"/>
      <protection locked="0" hidden="0"/>
    </xf>
    <xf numFmtId="166" fontId="21" fillId="10" borderId="5" applyAlignment="1" pivotButton="0" quotePrefix="0" xfId="8">
      <alignment horizontal="center" vertical="center" wrapText="1"/>
    </xf>
    <xf numFmtId="0" fontId="21" fillId="44" borderId="5" applyAlignment="1" pivotButton="0" quotePrefix="0" xfId="0">
      <alignment horizontal="center" vertical="center" wrapText="1"/>
    </xf>
    <xf numFmtId="0" fontId="21" fillId="45" borderId="5" applyAlignment="1" pivotButton="0" quotePrefix="0" xfId="0">
      <alignment horizontal="center" vertical="center" wrapText="1"/>
    </xf>
    <xf numFmtId="1" fontId="21" fillId="17" borderId="5" applyAlignment="1" applyProtection="1" pivotButton="0" quotePrefix="0" xfId="0">
      <alignment horizontal="center" vertical="center" wrapText="1"/>
      <protection locked="0" hidden="0"/>
    </xf>
    <xf numFmtId="0" fontId="26" fillId="3" borderId="5" applyAlignment="1" applyProtection="1" pivotButton="0" quotePrefix="0" xfId="0">
      <alignment horizontal="center" vertical="center" wrapText="1"/>
      <protection locked="0" hidden="0"/>
    </xf>
    <xf numFmtId="1" fontId="21" fillId="7" borderId="5" applyAlignment="1" applyProtection="1" pivotButton="0" quotePrefix="0" xfId="0">
      <alignment horizontal="center" vertical="center" wrapText="1"/>
      <protection locked="0" hidden="0"/>
    </xf>
    <xf numFmtId="0" fontId="47" fillId="0" borderId="0" pivotButton="0" quotePrefix="0" xfId="0"/>
    <xf numFmtId="0" fontId="31" fillId="29" borderId="8" applyAlignment="1" pivotButton="0" quotePrefix="0" xfId="0">
      <alignment horizontal="center" vertical="center" wrapText="1"/>
    </xf>
    <xf numFmtId="0" fontId="31" fillId="28" borderId="8" applyAlignment="1" pivotButton="0" quotePrefix="0" xfId="0">
      <alignment horizontal="center" vertical="center" wrapText="1"/>
    </xf>
    <xf numFmtId="3" fontId="18" fillId="0" borderId="5" applyAlignment="1" applyProtection="1" pivotButton="0" quotePrefix="0" xfId="0">
      <alignment horizontal="center" vertical="center"/>
      <protection locked="0" hidden="0"/>
    </xf>
    <xf numFmtId="1" fontId="49" fillId="0" borderId="5" pivotButton="0" quotePrefix="0" xfId="0"/>
    <xf numFmtId="1" fontId="13" fillId="27" borderId="8" applyAlignment="1" applyProtection="1" pivotButton="0" quotePrefix="0" xfId="0">
      <alignment horizontal="center" vertical="center" wrapText="1"/>
      <protection locked="0" hidden="0"/>
    </xf>
    <xf numFmtId="0" fontId="16" fillId="22" borderId="5" applyAlignment="1" applyProtection="1" pivotButton="0" quotePrefix="0" xfId="0">
      <alignment horizontal="center" vertical="center" wrapText="1"/>
      <protection locked="0" hidden="0"/>
    </xf>
    <xf numFmtId="1" fontId="16" fillId="15" borderId="5" applyAlignment="1" applyProtection="1" pivotButton="0" quotePrefix="0" xfId="0">
      <alignment horizontal="center" vertical="center" wrapText="1"/>
      <protection locked="0" hidden="0"/>
    </xf>
    <xf numFmtId="1" fontId="16" fillId="12" borderId="5" applyAlignment="1" applyProtection="1" pivotButton="0" quotePrefix="0" xfId="0">
      <alignment horizontal="center" vertical="center" wrapText="1"/>
      <protection locked="0" hidden="0"/>
    </xf>
    <xf numFmtId="0" fontId="21" fillId="5" borderId="5" applyAlignment="1" applyProtection="1" pivotButton="0" quotePrefix="0" xfId="0">
      <alignment horizontal="center" vertical="center" wrapText="1"/>
      <protection locked="0" hidden="0"/>
    </xf>
    <xf numFmtId="0" fontId="24" fillId="49" borderId="5" applyAlignment="1" applyProtection="1" pivotButton="0" quotePrefix="0" xfId="0">
      <alignment horizontal="center" vertical="center" wrapText="1"/>
      <protection locked="0" hidden="0"/>
    </xf>
    <xf numFmtId="0" fontId="16" fillId="49" borderId="5" applyAlignment="1" applyProtection="1" pivotButton="0" quotePrefix="0" xfId="0">
      <alignment horizontal="center" vertical="center" wrapText="1"/>
      <protection locked="0" hidden="0"/>
    </xf>
    <xf numFmtId="1" fontId="16" fillId="49" borderId="5" applyAlignment="1" applyProtection="1" pivotButton="0" quotePrefix="0" xfId="0">
      <alignment horizontal="center" vertical="center" wrapText="1"/>
      <protection locked="0" hidden="0"/>
    </xf>
    <xf numFmtId="0" fontId="24" fillId="12" borderId="5" applyAlignment="1" applyProtection="1" pivotButton="0" quotePrefix="0" xfId="0">
      <alignment horizontal="center"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21" fillId="12" borderId="5" applyAlignment="1" applyProtection="1" pivotButton="0" quotePrefix="0" xfId="0">
      <alignment horizontal="center" vertical="center" wrapText="1"/>
      <protection locked="0" hidden="0"/>
    </xf>
    <xf numFmtId="1" fontId="51" fillId="12" borderId="6" applyAlignment="1" applyProtection="1" pivotButton="0" quotePrefix="0" xfId="0">
      <alignment horizontal="center" vertical="center" wrapText="1"/>
      <protection locked="0" hidden="0"/>
    </xf>
    <xf numFmtId="1" fontId="24" fillId="50" borderId="5" applyAlignment="1" applyProtection="1" pivotButton="0" quotePrefix="0" xfId="0">
      <alignment horizontal="center" vertical="center" wrapText="1"/>
      <protection locked="0" hidden="0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21" fillId="23" borderId="6" applyAlignment="1" applyProtection="1" pivotButton="0" quotePrefix="0" xfId="0">
      <alignment horizontal="center" vertical="center" wrapText="1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0" fontId="54" fillId="0" borderId="0" applyAlignment="1" applyProtection="1" pivotButton="0" quotePrefix="0" xfId="0">
      <alignment horizontal="center" vertical="center"/>
      <protection locked="0" hidden="0"/>
    </xf>
    <xf numFmtId="0" fontId="50" fillId="0" borderId="0" applyAlignment="1" applyProtection="1" pivotButton="0" quotePrefix="0" xfId="0">
      <alignment horizontal="center" vertical="center" wrapText="1"/>
      <protection locked="0" hidden="0"/>
    </xf>
    <xf numFmtId="0" fontId="50" fillId="0" borderId="0" applyAlignment="1" applyProtection="1" pivotButton="0" quotePrefix="0" xfId="0">
      <alignment vertical="center" wrapText="1"/>
      <protection locked="0" hidden="0"/>
    </xf>
    <xf numFmtId="0" fontId="53" fillId="22" borderId="5" applyAlignment="1" applyProtection="1" pivotButton="0" quotePrefix="0" xfId="0">
      <alignment horizontal="center" vertical="center" wrapText="1"/>
      <protection locked="0" hidden="0"/>
    </xf>
    <xf numFmtId="0" fontId="53" fillId="0" borderId="0" applyAlignment="1" applyProtection="1" pivotButton="0" quotePrefix="0" xfId="0">
      <alignment horizontal="center" vertical="center"/>
      <protection locked="0" hidden="0"/>
    </xf>
    <xf numFmtId="0" fontId="55" fillId="0" borderId="0" applyAlignment="1" applyProtection="1" pivotButton="0" quotePrefix="0" xfId="0">
      <alignment horizontal="center" vertical="center" wrapText="1"/>
      <protection locked="0" hidden="0"/>
    </xf>
    <xf numFmtId="0" fontId="53" fillId="0" borderId="0" applyAlignment="1" applyProtection="1" pivotButton="0" quotePrefix="0" xfId="0">
      <alignment horizontal="left" vertical="center"/>
      <protection locked="0" hidden="0"/>
    </xf>
    <xf numFmtId="0" fontId="53" fillId="0" borderId="0" applyAlignment="1" applyProtection="1" pivotButton="0" quotePrefix="0" xfId="0">
      <alignment horizontal="center" vertical="center" textRotation="90"/>
      <protection locked="0" hidden="0"/>
    </xf>
    <xf numFmtId="1" fontId="53" fillId="0" borderId="7" applyAlignment="1" applyProtection="1" pivotButton="0" quotePrefix="0" xfId="0">
      <alignment horizontal="center" vertical="center" textRotation="90"/>
      <protection locked="0" hidden="0"/>
    </xf>
    <xf numFmtId="1" fontId="53" fillId="0" borderId="8" applyAlignment="1" applyProtection="1" pivotButton="0" quotePrefix="0" xfId="0">
      <alignment horizontal="center" vertical="center" wrapText="1"/>
      <protection locked="0" hidden="0"/>
    </xf>
    <xf numFmtId="49" fontId="53" fillId="11" borderId="5" applyAlignment="1" pivotButton="0" quotePrefix="0" xfId="0">
      <alignment horizontal="center" vertical="center" wrapText="1"/>
    </xf>
    <xf numFmtId="49" fontId="53" fillId="30" borderId="5" applyAlignment="1" pivotButton="0" quotePrefix="0" xfId="0">
      <alignment horizontal="center" vertical="center" wrapText="1"/>
    </xf>
    <xf numFmtId="0" fontId="53" fillId="3" borderId="5" applyAlignment="1" applyProtection="1" pivotButton="0" quotePrefix="0" xfId="0">
      <alignment horizontal="center" vertical="center" wrapText="1"/>
      <protection locked="0" hidden="0"/>
    </xf>
    <xf numFmtId="0" fontId="53" fillId="0" borderId="5" applyAlignment="1" applyProtection="1" pivotButton="0" quotePrefix="0" xfId="0">
      <alignment horizontal="center" vertical="center" wrapText="1"/>
      <protection locked="0" hidden="0"/>
    </xf>
    <xf numFmtId="0" fontId="13" fillId="0" borderId="6" applyAlignment="1" applyProtection="1" pivotButton="0" quotePrefix="0" xfId="0">
      <alignment horizontal="center" vertical="center" wrapText="1"/>
      <protection locked="0" hidden="0"/>
    </xf>
    <xf numFmtId="3" fontId="0" fillId="18" borderId="5" pivotButton="0" quotePrefix="0" xfId="0"/>
    <xf numFmtId="0" fontId="48" fillId="29" borderId="5" applyAlignment="1" pivotButton="0" quotePrefix="0" xfId="0">
      <alignment horizontal="center" vertical="center" wrapText="1"/>
    </xf>
    <xf numFmtId="0" fontId="21" fillId="31" borderId="5" applyAlignment="1" pivotButton="0" quotePrefix="0" xfId="6">
      <alignment horizontal="center" vertical="center" wrapText="1"/>
    </xf>
    <xf numFmtId="0" fontId="56" fillId="29" borderId="5" applyAlignment="1" pivotButton="0" quotePrefix="0" xfId="0">
      <alignment horizontal="center" vertical="center" wrapText="1"/>
    </xf>
    <xf numFmtId="0" fontId="21" fillId="53" borderId="5" applyAlignment="1" applyProtection="1" pivotButton="0" quotePrefix="0" xfId="0">
      <alignment horizontal="center" vertical="center" wrapText="1"/>
      <protection locked="0" hidden="0"/>
    </xf>
    <xf numFmtId="3" fontId="8" fillId="53" borderId="5" pivotButton="0" quotePrefix="0" xfId="0"/>
    <xf numFmtId="3" fontId="8" fillId="18" borderId="5" pivotButton="0" quotePrefix="0" xfId="0"/>
    <xf numFmtId="0" fontId="8" fillId="0" borderId="5" applyAlignment="1" pivotButton="0" quotePrefix="0" xfId="0">
      <alignment horizontal="center" vertical="center" wrapText="1"/>
    </xf>
    <xf numFmtId="0" fontId="39" fillId="0" borderId="5" applyAlignment="1" pivotButton="0" quotePrefix="0" xfId="0">
      <alignment horizontal="center" vertical="center" wrapText="1"/>
    </xf>
    <xf numFmtId="9" fontId="28" fillId="0" borderId="5" pivotButton="0" quotePrefix="0" xfId="0"/>
    <xf numFmtId="0" fontId="60" fillId="0" borderId="0" pivotButton="0" quotePrefix="0" xfId="11"/>
    <xf numFmtId="0" fontId="17" fillId="11" borderId="0" applyAlignment="1" pivotButton="0" quotePrefix="0" xfId="0">
      <alignment horizontal="center" vertical="center" wrapText="1"/>
    </xf>
    <xf numFmtId="0" fontId="17" fillId="18" borderId="5" applyAlignment="1" pivotButton="0" quotePrefix="0" xfId="0">
      <alignment horizontal="center" vertical="center" wrapText="1"/>
    </xf>
    <xf numFmtId="0" fontId="17" fillId="53" borderId="5" applyAlignment="1" pivotButton="0" quotePrefix="0" xfId="0">
      <alignment horizontal="center" vertical="center" wrapText="1"/>
    </xf>
    <xf numFmtId="1" fontId="21" fillId="0" borderId="5" applyAlignment="1" pivotButton="0" quotePrefix="0" xfId="0">
      <alignment horizontal="center" vertical="center" wrapText="1"/>
    </xf>
    <xf numFmtId="0" fontId="42" fillId="40" borderId="16" applyAlignment="1" applyProtection="1" pivotButton="0" quotePrefix="0" xfId="0">
      <alignment horizontal="center" vertical="center" wrapText="1"/>
      <protection locked="0" hidden="0"/>
    </xf>
    <xf numFmtId="0" fontId="53" fillId="5" borderId="5" applyAlignment="1" applyProtection="1" pivotButton="0" quotePrefix="0" xfId="0">
      <alignment horizontal="center" vertical="center" wrapText="1"/>
      <protection locked="0" hidden="0"/>
    </xf>
    <xf numFmtId="0" fontId="53" fillId="22" borderId="6" applyAlignment="1" applyProtection="1" pivotButton="0" quotePrefix="0" xfId="0">
      <alignment horizontal="center" vertical="center" wrapText="1"/>
      <protection locked="0" hidden="0"/>
    </xf>
    <xf numFmtId="0" fontId="53" fillId="29" borderId="5" applyAlignment="1" applyProtection="1" pivotButton="0" quotePrefix="0" xfId="0">
      <alignment horizontal="center" vertical="center" wrapText="1"/>
      <protection locked="0" hidden="0"/>
    </xf>
    <xf numFmtId="0" fontId="53" fillId="28" borderId="5" applyAlignment="1" applyProtection="1" pivotButton="0" quotePrefix="0" xfId="0">
      <alignment horizontal="center" vertical="center" wrapText="1"/>
      <protection locked="0" hidden="0"/>
    </xf>
    <xf numFmtId="0" fontId="53" fillId="15" borderId="5" applyAlignment="1" applyProtection="1" pivotButton="0" quotePrefix="0" xfId="0">
      <alignment horizontal="center" vertical="center" wrapText="1"/>
      <protection locked="0" hidden="0"/>
    </xf>
    <xf numFmtId="0" fontId="21" fillId="30" borderId="6" applyAlignment="1" applyProtection="1" pivotButton="0" quotePrefix="0" xfId="0">
      <alignment horizontal="center" vertical="center" wrapText="1"/>
      <protection locked="0" hidden="0"/>
    </xf>
    <xf numFmtId="1" fontId="16" fillId="15" borderId="6" applyAlignment="1" applyProtection="1" pivotButton="0" quotePrefix="0" xfId="0">
      <alignment horizontal="center" vertical="center" wrapText="1"/>
      <protection locked="0" hidden="0"/>
    </xf>
    <xf numFmtId="0" fontId="6" fillId="23" borderId="21" applyAlignment="1" applyProtection="1" pivotButton="0" quotePrefix="0" xfId="0">
      <alignment vertical="center"/>
      <protection locked="0" hidden="0"/>
    </xf>
    <xf numFmtId="0" fontId="11" fillId="10" borderId="11" applyAlignment="1" applyProtection="1" pivotButton="0" quotePrefix="0" xfId="0">
      <alignment vertical="center"/>
      <protection locked="0" hidden="0"/>
    </xf>
    <xf numFmtId="3" fontId="18" fillId="0" borderId="11" applyAlignment="1" applyProtection="1" pivotButton="0" quotePrefix="0" xfId="0">
      <alignment horizontal="right" vertical="center" wrapText="1"/>
      <protection locked="0" hidden="0"/>
    </xf>
    <xf numFmtId="1" fontId="21" fillId="50" borderId="5" applyAlignment="1" applyProtection="1" pivotButton="0" quotePrefix="0" xfId="0">
      <alignment horizontal="center" vertical="center" wrapText="1"/>
      <protection locked="0" hidden="0"/>
    </xf>
    <xf numFmtId="1" fontId="51" fillId="49" borderId="27" applyAlignment="1" applyProtection="1" pivotButton="0" quotePrefix="0" xfId="0">
      <alignment horizontal="center" vertical="center" wrapText="1"/>
      <protection locked="0" hidden="0"/>
    </xf>
    <xf numFmtId="0" fontId="16" fillId="27" borderId="27" applyAlignment="1" applyProtection="1" pivotButton="0" quotePrefix="0" xfId="0">
      <alignment horizontal="center" vertical="center" wrapText="1"/>
      <protection locked="0" hidden="0"/>
    </xf>
    <xf numFmtId="1" fontId="16" fillId="15" borderId="27" applyAlignment="1" applyProtection="1" pivotButton="0" quotePrefix="0" xfId="0">
      <alignment horizontal="center" vertical="center" wrapText="1"/>
      <protection locked="0" hidden="0"/>
    </xf>
    <xf numFmtId="0" fontId="21" fillId="37" borderId="6" applyAlignment="1" applyProtection="1" pivotButton="0" quotePrefix="0" xfId="0">
      <alignment horizontal="center" vertical="center" wrapText="1"/>
      <protection locked="0" hidden="0"/>
    </xf>
    <xf numFmtId="0" fontId="21" fillId="0" borderId="38" applyAlignment="1" applyProtection="1" pivotButton="0" quotePrefix="0" xfId="0">
      <alignment horizontal="center" vertical="center"/>
      <protection locked="0" hidden="0"/>
    </xf>
    <xf numFmtId="0" fontId="16" fillId="0" borderId="37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 wrapText="1"/>
      <protection locked="0" hidden="0"/>
    </xf>
    <xf numFmtId="3" fontId="0" fillId="0" borderId="0" pivotButton="0" quotePrefix="0" xfId="0"/>
    <xf numFmtId="0" fontId="64" fillId="56" borderId="5" applyAlignment="1" pivotButton="0" quotePrefix="0" xfId="0">
      <alignment horizontal="center" vertical="center" wrapText="1"/>
    </xf>
    <xf numFmtId="0" fontId="64" fillId="57" borderId="5" applyAlignment="1" pivotButton="0" quotePrefix="0" xfId="0">
      <alignment horizontal="center" vertical="center" wrapText="1"/>
    </xf>
    <xf numFmtId="0" fontId="64" fillId="58" borderId="5" applyAlignment="1" pivotButton="0" quotePrefix="0" xfId="0">
      <alignment horizontal="center" vertical="center" wrapText="1"/>
    </xf>
    <xf numFmtId="3" fontId="65" fillId="57" borderId="5" applyAlignment="1" pivotButton="0" quotePrefix="0" xfId="0">
      <alignment horizontal="center" vertical="center" wrapText="1"/>
    </xf>
    <xf numFmtId="3" fontId="65" fillId="58" borderId="24" applyAlignment="1" pivotButton="0" quotePrefix="0" xfId="0">
      <alignment horizontal="center" vertical="center" wrapText="1"/>
    </xf>
    <xf numFmtId="0" fontId="53" fillId="9" borderId="5" applyAlignment="1" applyProtection="1" pivotButton="0" quotePrefix="0" xfId="0">
      <alignment horizontal="center" vertical="center" wrapText="1"/>
      <protection locked="0" hidden="0"/>
    </xf>
    <xf numFmtId="0" fontId="53" fillId="7" borderId="5" applyAlignment="1" applyProtection="1" pivotButton="0" quotePrefix="0" xfId="0">
      <alignment horizontal="center" vertical="center" wrapText="1"/>
      <protection locked="0" hidden="0"/>
    </xf>
    <xf numFmtId="0" fontId="53" fillId="24" borderId="5" applyAlignment="1" applyProtection="1" pivotButton="0" quotePrefix="0" xfId="0">
      <alignment horizontal="center" vertical="center" wrapText="1"/>
      <protection locked="0" hidden="0"/>
    </xf>
    <xf numFmtId="0" fontId="53" fillId="12" borderId="5" applyAlignment="1" applyProtection="1" pivotButton="0" quotePrefix="0" xfId="0">
      <alignment horizontal="center" vertical="center" wrapText="1"/>
      <protection locked="0" hidden="0"/>
    </xf>
    <xf numFmtId="0" fontId="53" fillId="36" borderId="5" applyAlignment="1" applyProtection="1" pivotButton="0" quotePrefix="0" xfId="0">
      <alignment horizontal="center" vertical="center" wrapText="1"/>
      <protection locked="0" hidden="0"/>
    </xf>
    <xf numFmtId="0" fontId="53" fillId="13" borderId="5" applyAlignment="1" applyProtection="1" pivotButton="0" quotePrefix="0" xfId="0">
      <alignment horizontal="center" vertical="center" wrapText="1"/>
      <protection locked="0" hidden="0"/>
    </xf>
    <xf numFmtId="0" fontId="53" fillId="26" borderId="5" applyAlignment="1" applyProtection="1" pivotButton="0" quotePrefix="0" xfId="0">
      <alignment horizontal="center" vertical="center" wrapText="1"/>
      <protection locked="0" hidden="0"/>
    </xf>
    <xf numFmtId="0" fontId="53" fillId="4" borderId="5" applyAlignment="1" applyProtection="1" pivotButton="0" quotePrefix="0" xfId="0">
      <alignment horizontal="center" vertical="center" wrapText="1"/>
      <protection locked="0" hidden="0"/>
    </xf>
    <xf numFmtId="0" fontId="53" fillId="32" borderId="5" applyAlignment="1" applyProtection="1" pivotButton="0" quotePrefix="0" xfId="0">
      <alignment horizontal="center" vertical="center"/>
      <protection locked="0" hidden="0"/>
    </xf>
    <xf numFmtId="0" fontId="53" fillId="31" borderId="5" applyAlignment="1" applyProtection="1" pivotButton="0" quotePrefix="0" xfId="0">
      <alignment horizontal="center" vertical="center" wrapText="1"/>
      <protection locked="0" hidden="0"/>
    </xf>
    <xf numFmtId="0" fontId="53" fillId="12" borderId="5" applyAlignment="1" applyProtection="1" pivotButton="0" quotePrefix="0" xfId="0">
      <alignment vertical="center" wrapText="1"/>
      <protection locked="0" hidden="0"/>
    </xf>
    <xf numFmtId="1" fontId="25" fillId="23" borderId="5" applyAlignment="1" applyProtection="1" pivotButton="0" quotePrefix="0" xfId="0">
      <alignment horizontal="center" vertical="center" wrapText="1"/>
      <protection locked="0" hidden="0"/>
    </xf>
    <xf numFmtId="0" fontId="53" fillId="48" borderId="5" applyAlignment="1" applyProtection="1" pivotButton="0" quotePrefix="0" xfId="0">
      <alignment horizontal="center" vertical="center" wrapText="1"/>
      <protection locked="0" hidden="0"/>
    </xf>
    <xf numFmtId="0" fontId="10" fillId="59" borderId="5" applyAlignment="1" applyProtection="1" pivotButton="0" quotePrefix="0" xfId="0">
      <alignment horizontal="center" vertical="center"/>
      <protection locked="0" hidden="0"/>
    </xf>
    <xf numFmtId="3" fontId="20" fillId="0" borderId="5" applyAlignment="1" applyProtection="1" pivotButton="0" quotePrefix="0" xfId="0">
      <alignment vertical="center" wrapText="1"/>
      <protection locked="0" hidden="0"/>
    </xf>
    <xf numFmtId="0" fontId="9" fillId="28" borderId="10" applyAlignment="1" applyProtection="1" pivotButton="0" quotePrefix="0" xfId="0">
      <alignment horizontal="center" vertical="center" wrapText="1"/>
      <protection locked="0" hidden="0"/>
    </xf>
    <xf numFmtId="0" fontId="32" fillId="24" borderId="8" applyAlignment="1" pivotButton="0" quotePrefix="0" xfId="0">
      <alignment horizontal="center" vertical="center" wrapText="1"/>
    </xf>
    <xf numFmtId="0" fontId="13" fillId="59" borderId="8" applyAlignment="1" applyProtection="1" pivotButton="0" quotePrefix="0" xfId="0">
      <alignment horizontal="center" vertical="center" wrapText="1"/>
      <protection locked="0" hidden="0"/>
    </xf>
    <xf numFmtId="1" fontId="13" fillId="13" borderId="8" applyAlignment="1" applyProtection="1" pivotButton="0" quotePrefix="0" xfId="0">
      <alignment horizontal="center" vertical="center" wrapText="1"/>
      <protection locked="0" hidden="0"/>
    </xf>
    <xf numFmtId="0" fontId="32" fillId="26" borderId="8" applyAlignment="1" pivotButton="0" quotePrefix="0" xfId="0">
      <alignment horizontal="center" vertical="center" wrapText="1"/>
    </xf>
    <xf numFmtId="3" fontId="0" fillId="0" borderId="5" pivotButton="0" quotePrefix="1" xfId="0"/>
    <xf numFmtId="3" fontId="18" fillId="0" borderId="5" applyProtection="1" pivotButton="0" quotePrefix="0" xfId="3">
      <protection locked="1" hidden="1"/>
    </xf>
    <xf numFmtId="0" fontId="28" fillId="61" borderId="5" pivotButton="0" quotePrefix="0" xfId="0"/>
    <xf numFmtId="0" fontId="28" fillId="36" borderId="5" pivotButton="0" quotePrefix="0" xfId="0"/>
    <xf numFmtId="3" fontId="0" fillId="0" borderId="0" applyAlignment="1" pivotButton="0" quotePrefix="0" xfId="0">
      <alignment horizontal="center" vertical="center"/>
    </xf>
    <xf numFmtId="0" fontId="28" fillId="50" borderId="5" pivotButton="0" quotePrefix="0" xfId="0"/>
    <xf numFmtId="0" fontId="28" fillId="60" borderId="5" pivotButton="0" quotePrefix="0" xfId="0"/>
    <xf numFmtId="0" fontId="53" fillId="50" borderId="5" applyAlignment="1" applyProtection="1" pivotButton="0" quotePrefix="0" xfId="0">
      <alignment horizontal="center" vertical="center" wrapText="1"/>
      <protection locked="0" hidden="0"/>
    </xf>
    <xf numFmtId="0" fontId="25" fillId="62" borderId="19" applyAlignment="1" applyProtection="1" pivotButton="0" quotePrefix="0" xfId="0">
      <alignment horizontal="center" vertical="center" wrapText="1"/>
      <protection locked="0" hidden="0"/>
    </xf>
    <xf numFmtId="1" fontId="53" fillId="62" borderId="5" applyAlignment="1" applyProtection="1" pivotButton="0" quotePrefix="0" xfId="0">
      <alignment horizontal="center" vertical="center"/>
      <protection locked="0" hidden="0"/>
    </xf>
    <xf numFmtId="0" fontId="53" fillId="13" borderId="8" applyAlignment="1" applyProtection="1" pivotButton="0" quotePrefix="0" xfId="0">
      <alignment vertical="center" wrapText="1"/>
      <protection locked="0" hidden="0"/>
    </xf>
    <xf numFmtId="0" fontId="53" fillId="36" borderId="8" applyAlignment="1" applyProtection="1" pivotButton="0" quotePrefix="0" xfId="0">
      <alignment vertical="center" wrapText="1"/>
      <protection locked="0" hidden="0"/>
    </xf>
    <xf numFmtId="1" fontId="13" fillId="5" borderId="7" applyAlignment="1" applyProtection="1" pivotButton="0" quotePrefix="0" xfId="0">
      <alignment horizontal="center" vertical="center"/>
      <protection locked="0" hidden="0"/>
    </xf>
    <xf numFmtId="1" fontId="13" fillId="5" borderId="8" applyAlignment="1" applyProtection="1" pivotButton="0" quotePrefix="0" xfId="0">
      <alignment horizontal="center" vertical="center"/>
      <protection locked="0" hidden="0"/>
    </xf>
    <xf numFmtId="1" fontId="24" fillId="5" borderId="8" applyAlignment="1" applyProtection="1" pivotButton="0" quotePrefix="0" xfId="0">
      <alignment horizontal="center" vertical="center"/>
      <protection locked="0" hidden="0"/>
    </xf>
    <xf numFmtId="1" fontId="13" fillId="5" borderId="8" applyAlignment="1" applyProtection="1" pivotButton="0" quotePrefix="0" xfId="0">
      <alignment horizontal="center" vertical="center" wrapText="1"/>
      <protection locked="0" hidden="0"/>
    </xf>
    <xf numFmtId="1" fontId="13" fillId="5" borderId="9" applyAlignment="1" applyProtection="1" pivotButton="0" quotePrefix="0" xfId="0">
      <alignment horizontal="center" vertical="center" wrapText="1"/>
      <protection locked="0" hidden="0"/>
    </xf>
    <xf numFmtId="1" fontId="13" fillId="49" borderId="7" applyAlignment="1" applyProtection="1" pivotButton="0" quotePrefix="0" xfId="0">
      <alignment horizontal="center" vertical="center"/>
      <protection locked="0" hidden="0"/>
    </xf>
    <xf numFmtId="1" fontId="13" fillId="49" borderId="8" applyAlignment="1" applyProtection="1" pivotButton="0" quotePrefix="0" xfId="0">
      <alignment horizontal="center" vertical="center"/>
      <protection locked="0" hidden="0"/>
    </xf>
    <xf numFmtId="1" fontId="13" fillId="49" borderId="8" applyAlignment="1" applyProtection="1" pivotButton="0" quotePrefix="0" xfId="0">
      <alignment horizontal="center" vertical="center" wrapText="1"/>
      <protection locked="0" hidden="0"/>
    </xf>
    <xf numFmtId="1" fontId="13" fillId="49" borderId="48" applyAlignment="1" applyProtection="1" pivotButton="0" quotePrefix="0" xfId="0">
      <alignment horizontal="center" vertical="center" wrapText="1"/>
      <protection locked="0" hidden="0"/>
    </xf>
    <xf numFmtId="0" fontId="13" fillId="12" borderId="13" applyAlignment="1" applyProtection="1" pivotButton="0" quotePrefix="0" xfId="0">
      <alignment horizontal="center" vertical="center" wrapText="1"/>
      <protection locked="0" hidden="0"/>
    </xf>
    <xf numFmtId="0" fontId="13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8" applyAlignment="1" applyProtection="1" pivotButton="0" quotePrefix="0" xfId="0">
      <alignment horizontal="center" vertical="center"/>
      <protection locked="0" hidden="0"/>
    </xf>
    <xf numFmtId="1" fontId="31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9" applyAlignment="1" applyProtection="1" pivotButton="0" quotePrefix="0" xfId="0">
      <alignment horizontal="center" vertical="center" wrapText="1"/>
      <protection locked="0" hidden="0"/>
    </xf>
    <xf numFmtId="0" fontId="32" fillId="50" borderId="7" applyAlignment="1" applyProtection="1" pivotButton="0" quotePrefix="0" xfId="0">
      <alignment horizontal="center" vertical="center" wrapText="1"/>
      <protection locked="0" hidden="0"/>
    </xf>
    <xf numFmtId="0" fontId="32" fillId="50" borderId="8" applyAlignment="1" applyProtection="1" pivotButton="0" quotePrefix="0" xfId="0">
      <alignment horizontal="center" vertical="center" wrapText="1"/>
      <protection locked="0" hidden="0"/>
    </xf>
    <xf numFmtId="1" fontId="4" fillId="50" borderId="8" applyAlignment="1" applyProtection="1" pivotButton="0" quotePrefix="0" xfId="0">
      <alignment horizontal="center" vertical="center"/>
      <protection locked="0" hidden="0"/>
    </xf>
    <xf numFmtId="1" fontId="32" fillId="50" borderId="8" applyAlignment="1" applyProtection="1" pivotButton="0" quotePrefix="0" xfId="0">
      <alignment horizontal="center" vertical="center"/>
      <protection locked="0" hidden="0"/>
    </xf>
    <xf numFmtId="1" fontId="31" fillId="50" borderId="8" applyAlignment="1" applyProtection="1" pivotButton="0" quotePrefix="0" xfId="0">
      <alignment horizontal="center" vertical="center" wrapText="1"/>
      <protection locked="0" hidden="0"/>
    </xf>
    <xf numFmtId="1" fontId="31" fillId="50" borderId="48" applyAlignment="1" applyProtection="1" pivotButton="0" quotePrefix="0" xfId="0">
      <alignment horizontal="center" vertical="center" wrapText="1"/>
      <protection locked="0" hidden="0"/>
    </xf>
    <xf numFmtId="1" fontId="13" fillId="12" borderId="13" applyAlignment="1" applyProtection="1" pivotButton="0" quotePrefix="0" xfId="0">
      <alignment horizontal="center" vertical="center"/>
      <protection locked="0" hidden="0"/>
    </xf>
    <xf numFmtId="1" fontId="13" fillId="12" borderId="8" applyAlignment="1" applyProtection="1" pivotButton="0" quotePrefix="0" xfId="0">
      <alignment horizontal="center" vertical="center"/>
      <protection locked="0" hidden="0"/>
    </xf>
    <xf numFmtId="1" fontId="13" fillId="12" borderId="8" applyAlignment="1" applyProtection="1" pivotButton="0" quotePrefix="0" xfId="0">
      <alignment horizontal="center" vertical="center" wrapText="1"/>
      <protection locked="0" hidden="0"/>
    </xf>
    <xf numFmtId="1" fontId="9" fillId="12" borderId="8" applyAlignment="1" applyProtection="1" pivotButton="0" quotePrefix="0" xfId="0">
      <alignment horizontal="center" vertical="center" wrapText="1"/>
      <protection locked="0" hidden="0"/>
    </xf>
    <xf numFmtId="1" fontId="9" fillId="12" borderId="9" applyAlignment="1" applyProtection="1" pivotButton="0" quotePrefix="0" xfId="0">
      <alignment horizontal="center" vertical="center" wrapText="1"/>
      <protection locked="0" hidden="0"/>
    </xf>
    <xf numFmtId="1" fontId="13" fillId="13" borderId="7" applyAlignment="1" applyProtection="1" pivotButton="0" quotePrefix="0" xfId="0">
      <alignment horizontal="center" vertical="center"/>
      <protection locked="0" hidden="0"/>
    </xf>
    <xf numFmtId="1" fontId="13" fillId="13" borderId="8" applyAlignment="1" applyProtection="1" pivotButton="0" quotePrefix="0" xfId="0">
      <alignment horizontal="center" vertical="center"/>
      <protection locked="0" hidden="0"/>
    </xf>
    <xf numFmtId="1" fontId="9" fillId="13" borderId="8" applyAlignment="1" applyProtection="1" pivotButton="0" quotePrefix="0" xfId="0">
      <alignment horizontal="center" vertical="center" wrapText="1"/>
      <protection locked="0" hidden="0"/>
    </xf>
    <xf numFmtId="1" fontId="9" fillId="13" borderId="48" applyAlignment="1" applyProtection="1" pivotButton="0" quotePrefix="0" xfId="0">
      <alignment horizontal="center" vertical="center" wrapText="1"/>
      <protection locked="0" hidden="0"/>
    </xf>
    <xf numFmtId="1" fontId="13" fillId="31" borderId="13" applyAlignment="1" applyProtection="1" pivotButton="0" quotePrefix="0" xfId="0">
      <alignment horizontal="center" vertical="center"/>
      <protection locked="0" hidden="0"/>
    </xf>
    <xf numFmtId="1" fontId="13" fillId="31" borderId="8" applyAlignment="1" applyProtection="1" pivotButton="0" quotePrefix="0" xfId="0">
      <alignment horizontal="center" vertical="center"/>
      <protection locked="0" hidden="0"/>
    </xf>
    <xf numFmtId="1" fontId="4" fillId="31" borderId="9" applyAlignment="1" applyProtection="1" pivotButton="0" quotePrefix="0" xfId="0">
      <alignment horizontal="center" vertical="center"/>
      <protection locked="0" hidden="0"/>
    </xf>
    <xf numFmtId="1" fontId="13" fillId="27" borderId="7" applyAlignment="1" applyProtection="1" pivotButton="0" quotePrefix="0" xfId="0">
      <alignment horizontal="center" vertical="center"/>
      <protection locked="0" hidden="0"/>
    </xf>
    <xf numFmtId="1" fontId="13" fillId="27" borderId="8" applyAlignment="1" applyProtection="1" pivotButton="0" quotePrefix="0" xfId="0">
      <alignment horizontal="center" vertical="center"/>
      <protection locked="0" hidden="0"/>
    </xf>
    <xf numFmtId="1" fontId="9" fillId="27" borderId="8" applyAlignment="1" applyProtection="1" pivotButton="0" quotePrefix="0" xfId="0">
      <alignment horizontal="center" vertical="center"/>
      <protection locked="0" hidden="0"/>
    </xf>
    <xf numFmtId="1" fontId="9" fillId="27" borderId="48" applyAlignment="1" applyProtection="1" pivotButton="0" quotePrefix="0" xfId="0">
      <alignment horizontal="center" vertical="center"/>
      <protection locked="0" hidden="0"/>
    </xf>
    <xf numFmtId="1" fontId="13" fillId="15" borderId="13" applyAlignment="1" applyProtection="1" pivotButton="0" quotePrefix="0" xfId="0">
      <alignment horizontal="center" vertical="center"/>
      <protection locked="0" hidden="0"/>
    </xf>
    <xf numFmtId="1" fontId="13" fillId="15" borderId="8" applyAlignment="1" applyProtection="1" pivotButton="0" quotePrefix="0" xfId="0">
      <alignment horizontal="center" vertical="center"/>
      <protection locked="0" hidden="0"/>
    </xf>
    <xf numFmtId="1" fontId="9" fillId="15" borderId="8" applyAlignment="1" applyProtection="1" pivotButton="0" quotePrefix="0" xfId="0">
      <alignment horizontal="center" vertical="center"/>
      <protection locked="0" hidden="0"/>
    </xf>
    <xf numFmtId="1" fontId="13" fillId="15" borderId="9" applyAlignment="1" applyProtection="1" pivotButton="0" quotePrefix="0" xfId="0">
      <alignment horizontal="center" vertical="center"/>
      <protection locked="0" hidden="0"/>
    </xf>
    <xf numFmtId="1" fontId="13" fillId="15" borderId="7" applyAlignment="1" applyProtection="1" pivotButton="0" quotePrefix="0" xfId="0">
      <alignment horizontal="center" vertical="center"/>
      <protection locked="0" hidden="0"/>
    </xf>
    <xf numFmtId="1" fontId="13" fillId="15" borderId="48" applyAlignment="1" applyProtection="1" pivotButton="0" quotePrefix="0" xfId="0">
      <alignment horizontal="center" vertical="center"/>
      <protection locked="0" hidden="0"/>
    </xf>
    <xf numFmtId="0" fontId="24" fillId="37" borderId="9" applyAlignment="1" applyProtection="1" pivotButton="0" quotePrefix="0" xfId="0">
      <alignment horizontal="center" vertical="center" wrapText="1"/>
      <protection locked="0" hidden="0"/>
    </xf>
    <xf numFmtId="1" fontId="13" fillId="26" borderId="7" applyAlignment="1" applyProtection="1" pivotButton="0" quotePrefix="0" xfId="0">
      <alignment horizontal="center" vertical="center" wrapText="1"/>
      <protection locked="0" hidden="0"/>
    </xf>
    <xf numFmtId="1" fontId="13" fillId="26" borderId="8" applyAlignment="1" applyProtection="1" pivotButton="0" quotePrefix="0" xfId="0">
      <alignment horizontal="center" vertical="center" wrapText="1"/>
      <protection locked="0" hidden="0"/>
    </xf>
    <xf numFmtId="1" fontId="9" fillId="26" borderId="8" applyAlignment="1" applyProtection="1" pivotButton="0" quotePrefix="0" xfId="0">
      <alignment horizontal="center" vertical="center" wrapText="1"/>
      <protection locked="0" hidden="0"/>
    </xf>
    <xf numFmtId="1" fontId="4" fillId="26" borderId="48" applyAlignment="1" applyProtection="1" pivotButton="0" quotePrefix="0" xfId="0">
      <alignment horizontal="center" vertical="center" wrapText="1"/>
      <protection locked="0" hidden="0"/>
    </xf>
    <xf numFmtId="1" fontId="4" fillId="51" borderId="13" applyAlignment="1" applyProtection="1" pivotButton="0" quotePrefix="0" xfId="0">
      <alignment horizontal="center" vertical="center" wrapText="1"/>
      <protection locked="0" hidden="0"/>
    </xf>
    <xf numFmtId="1" fontId="4" fillId="51" borderId="8" applyAlignment="1" applyProtection="1" pivotButton="0" quotePrefix="0" xfId="0">
      <alignment horizontal="center" vertical="center" wrapText="1"/>
      <protection locked="0" hidden="0"/>
    </xf>
    <xf numFmtId="1" fontId="13" fillId="51" borderId="8" applyAlignment="1" applyProtection="1" pivotButton="0" quotePrefix="0" xfId="0">
      <alignment horizontal="center" vertical="center" wrapText="1"/>
      <protection locked="0" hidden="0"/>
    </xf>
    <xf numFmtId="0" fontId="4" fillId="51" borderId="8" applyAlignment="1" applyProtection="1" pivotButton="0" quotePrefix="0" xfId="0">
      <alignment horizontal="center" vertical="center" wrapText="1"/>
      <protection locked="0" hidden="0"/>
    </xf>
    <xf numFmtId="1" fontId="9" fillId="51" borderId="8" applyAlignment="1" applyProtection="1" pivotButton="0" quotePrefix="0" xfId="0">
      <alignment horizontal="center" vertical="center" wrapText="1"/>
      <protection locked="0" hidden="0"/>
    </xf>
    <xf numFmtId="1" fontId="9" fillId="51" borderId="9" applyAlignment="1" applyProtection="1" pivotButton="0" quotePrefix="0" xfId="0">
      <alignment horizontal="center" vertical="center" wrapText="1"/>
      <protection locked="0" hidden="0"/>
    </xf>
    <xf numFmtId="0" fontId="4" fillId="11" borderId="13" applyAlignment="1" applyProtection="1" pivotButton="0" quotePrefix="0" xfId="0">
      <alignment horizontal="center" vertical="center" wrapText="1"/>
      <protection locked="0" hidden="0"/>
    </xf>
    <xf numFmtId="0" fontId="4" fillId="11" borderId="8" applyAlignment="1" applyProtection="1" pivotButton="0" quotePrefix="0" xfId="0">
      <alignment horizontal="center" vertical="center" wrapText="1"/>
      <protection locked="0" hidden="0"/>
    </xf>
    <xf numFmtId="0" fontId="4" fillId="11" borderId="9" applyAlignment="1" applyProtection="1" pivotButton="0" quotePrefix="0" xfId="0">
      <alignment horizontal="center" vertical="center" wrapText="1"/>
      <protection locked="0" hidden="0"/>
    </xf>
    <xf numFmtId="0" fontId="4" fillId="6" borderId="7" applyAlignment="1" applyProtection="1" pivotButton="0" quotePrefix="0" xfId="0">
      <alignment horizontal="center" vertical="center" wrapText="1"/>
      <protection locked="0" hidden="0"/>
    </xf>
    <xf numFmtId="0" fontId="4" fillId="6" borderId="8" applyAlignment="1" applyProtection="1" pivotButton="0" quotePrefix="0" xfId="0">
      <alignment horizontal="center" vertical="center" wrapText="1"/>
      <protection locked="0" hidden="0"/>
    </xf>
    <xf numFmtId="0" fontId="4" fillId="6" borderId="48" applyAlignment="1" applyProtection="1" pivotButton="0" quotePrefix="0" xfId="0">
      <alignment horizontal="center" vertical="center" wrapText="1"/>
      <protection locked="0" hidden="0"/>
    </xf>
    <xf numFmtId="1" fontId="4" fillId="30" borderId="13" applyAlignment="1" applyProtection="1" pivotButton="0" quotePrefix="0" xfId="0">
      <alignment horizontal="center" vertical="center"/>
      <protection locked="0" hidden="0"/>
    </xf>
    <xf numFmtId="1" fontId="9" fillId="30" borderId="8" applyAlignment="1" applyProtection="1" pivotButton="0" quotePrefix="0" xfId="0">
      <alignment horizontal="center" vertical="center"/>
      <protection locked="0" hidden="0"/>
    </xf>
    <xf numFmtId="1" fontId="4" fillId="30" borderId="8" applyAlignment="1" applyProtection="1" pivotButton="0" quotePrefix="0" xfId="0">
      <alignment horizontal="center" vertical="center"/>
      <protection locked="0" hidden="0"/>
    </xf>
    <xf numFmtId="0" fontId="4" fillId="30" borderId="8" applyAlignment="1" applyProtection="1" pivotButton="0" quotePrefix="0" xfId="0">
      <alignment horizontal="center" vertical="center" wrapText="1"/>
      <protection locked="0" hidden="0"/>
    </xf>
    <xf numFmtId="0" fontId="4" fillId="30" borderId="9" applyAlignment="1" applyProtection="1" pivotButton="0" quotePrefix="0" xfId="0">
      <alignment horizontal="center" vertical="center" wrapText="1"/>
      <protection locked="0" hidden="0"/>
    </xf>
    <xf numFmtId="1" fontId="13" fillId="9" borderId="7" applyAlignment="1" applyProtection="1" pivotButton="0" quotePrefix="0" xfId="0">
      <alignment horizontal="center" vertical="center"/>
      <protection locked="0" hidden="0"/>
    </xf>
    <xf numFmtId="1" fontId="13" fillId="9" borderId="8" applyAlignment="1" applyProtection="1" pivotButton="0" quotePrefix="0" xfId="0">
      <alignment horizontal="center" vertical="center"/>
      <protection locked="0" hidden="0"/>
    </xf>
    <xf numFmtId="1" fontId="9" fillId="9" borderId="8" applyAlignment="1" applyProtection="1" pivotButton="0" quotePrefix="0" xfId="0">
      <alignment horizontal="center" vertical="center" wrapText="1"/>
      <protection locked="0" hidden="0"/>
    </xf>
    <xf numFmtId="1" fontId="13" fillId="9" borderId="48" applyAlignment="1" applyProtection="1" pivotButton="0" quotePrefix="0" xfId="0">
      <alignment horizontal="center" vertical="center"/>
      <protection locked="0" hidden="0"/>
    </xf>
    <xf numFmtId="1" fontId="13" fillId="7" borderId="13" applyAlignment="1" applyProtection="1" pivotButton="0" quotePrefix="0" xfId="0">
      <alignment horizontal="center" vertical="center" wrapText="1"/>
      <protection locked="0" hidden="0"/>
    </xf>
    <xf numFmtId="1" fontId="16" fillId="7" borderId="8" applyAlignment="1" applyProtection="1" pivotButton="0" quotePrefix="0" xfId="0">
      <alignment horizontal="center" vertical="center" wrapText="1"/>
      <protection locked="0" hidden="0"/>
    </xf>
    <xf numFmtId="1" fontId="13" fillId="7" borderId="8" applyAlignment="1" applyProtection="1" pivotButton="0" quotePrefix="0" xfId="0">
      <alignment horizontal="center" vertical="center" wrapText="1"/>
      <protection locked="0" hidden="0"/>
    </xf>
    <xf numFmtId="1" fontId="24" fillId="7" borderId="8" applyAlignment="1" applyProtection="1" pivotButton="0" quotePrefix="0" xfId="0">
      <alignment horizontal="center" vertical="center" wrapText="1"/>
      <protection locked="0" hidden="0"/>
    </xf>
    <xf numFmtId="1" fontId="24" fillId="7" borderId="9" applyAlignment="1" applyProtection="1" pivotButton="0" quotePrefix="0" xfId="0">
      <alignment horizontal="center" vertical="center" wrapText="1"/>
      <protection locked="0" hidden="0"/>
    </xf>
    <xf numFmtId="1" fontId="21" fillId="52" borderId="7" applyAlignment="1" applyProtection="1" pivotButton="0" quotePrefix="0" xfId="0">
      <alignment horizontal="center" vertical="center" wrapText="1"/>
      <protection locked="0" hidden="0"/>
    </xf>
    <xf numFmtId="1" fontId="21" fillId="52" borderId="8" applyAlignment="1" applyProtection="1" pivotButton="0" quotePrefix="0" xfId="0">
      <alignment horizontal="center" vertical="center" wrapText="1"/>
      <protection locked="0" hidden="0"/>
    </xf>
    <xf numFmtId="1" fontId="24" fillId="52" borderId="8" applyAlignment="1" applyProtection="1" pivotButton="0" quotePrefix="0" xfId="0">
      <alignment horizontal="center" vertical="center" wrapText="1"/>
      <protection locked="0" hidden="0"/>
    </xf>
    <xf numFmtId="1" fontId="24" fillId="52" borderId="48" applyAlignment="1" applyProtection="1" pivotButton="0" quotePrefix="0" xfId="0">
      <alignment horizontal="center" vertical="center" wrapText="1"/>
      <protection locked="0" hidden="0"/>
    </xf>
    <xf numFmtId="1" fontId="13" fillId="22" borderId="13" applyAlignment="1" applyProtection="1" pivotButton="0" quotePrefix="0" xfId="0">
      <alignment horizontal="center" vertical="center"/>
      <protection locked="0" hidden="0"/>
    </xf>
    <xf numFmtId="1" fontId="13" fillId="22" borderId="8" applyAlignment="1" applyProtection="1" pivotButton="0" quotePrefix="0" xfId="0">
      <alignment horizontal="center" vertical="center"/>
      <protection locked="0" hidden="0"/>
    </xf>
    <xf numFmtId="1" fontId="53" fillId="22" borderId="8" applyAlignment="1" applyProtection="1" pivotButton="0" quotePrefix="0" xfId="0">
      <alignment horizontal="center" vertical="center"/>
      <protection locked="0" hidden="0"/>
    </xf>
    <xf numFmtId="1" fontId="63" fillId="22" borderId="8" applyAlignment="1" applyProtection="1" pivotButton="0" quotePrefix="0" xfId="0">
      <alignment horizontal="center" vertical="center" textRotation="255"/>
      <protection locked="0" hidden="0"/>
    </xf>
    <xf numFmtId="1" fontId="53" fillId="22" borderId="9" applyAlignment="1" applyProtection="1" pivotButton="0" quotePrefix="0" xfId="0">
      <alignment horizontal="center" vertical="center"/>
      <protection locked="0" hidden="0"/>
    </xf>
    <xf numFmtId="0" fontId="53" fillId="50" borderId="8" applyAlignment="1" applyProtection="1" pivotButton="0" quotePrefix="0" xfId="0">
      <alignment horizontal="center" vertical="center" wrapText="1"/>
      <protection locked="0" hidden="0"/>
    </xf>
    <xf numFmtId="1" fontId="13" fillId="0" borderId="7" applyAlignment="1" applyProtection="1" pivotButton="0" quotePrefix="0" xfId="0">
      <alignment horizontal="center" vertical="center"/>
      <protection locked="0" hidden="0"/>
    </xf>
    <xf numFmtId="1" fontId="13" fillId="0" borderId="8" applyAlignment="1" applyProtection="1" pivotButton="0" quotePrefix="0" xfId="0">
      <alignment horizontal="center" vertical="center"/>
      <protection locked="0" hidden="0"/>
    </xf>
    <xf numFmtId="1" fontId="13" fillId="0" borderId="48" applyAlignment="1" applyProtection="1" pivotButton="0" quotePrefix="0" xfId="0">
      <alignment horizontal="center" vertical="center" wrapText="1"/>
      <protection locked="0" hidden="0"/>
    </xf>
    <xf numFmtId="0" fontId="52" fillId="5" borderId="13" applyAlignment="1" pivotButton="0" quotePrefix="0" xfId="0">
      <alignment horizontal="center" vertical="center" wrapText="1"/>
    </xf>
    <xf numFmtId="0" fontId="52" fillId="5" borderId="8" applyAlignment="1" pivotButton="0" quotePrefix="0" xfId="0">
      <alignment horizontal="center" vertical="center" wrapText="1"/>
    </xf>
    <xf numFmtId="0" fontId="16" fillId="13" borderId="8" applyAlignment="1" applyProtection="1" pivotButton="0" quotePrefix="0" xfId="0">
      <alignment horizontal="center" vertical="center" wrapText="1"/>
      <protection locked="0" hidden="0"/>
    </xf>
    <xf numFmtId="1" fontId="21" fillId="23" borderId="13" applyAlignment="1" applyProtection="1" pivotButton="0" quotePrefix="0" xfId="0">
      <alignment horizontal="center" vertical="center"/>
      <protection locked="0" hidden="0"/>
    </xf>
    <xf numFmtId="1" fontId="21" fillId="23" borderId="8" applyAlignment="1" applyProtection="1" pivotButton="0" quotePrefix="0" xfId="0">
      <alignment horizontal="center" vertical="center"/>
      <protection locked="0" hidden="0"/>
    </xf>
    <xf numFmtId="1" fontId="21" fillId="23" borderId="9" applyAlignment="1" applyProtection="1" pivotButton="0" quotePrefix="0" xfId="0">
      <alignment horizontal="center" vertical="center" textRotation="180"/>
      <protection locked="0" hidden="0"/>
    </xf>
    <xf numFmtId="1" fontId="21" fillId="38" borderId="7" applyAlignment="1" applyProtection="1" pivotButton="0" quotePrefix="0" xfId="0">
      <alignment horizontal="center" vertical="center"/>
      <protection locked="0" hidden="0"/>
    </xf>
    <xf numFmtId="1" fontId="21" fillId="38" borderId="48" applyAlignment="1" applyProtection="1" pivotButton="0" quotePrefix="0" xfId="0">
      <alignment horizontal="center" vertical="center"/>
      <protection locked="0" hidden="0"/>
    </xf>
    <xf numFmtId="0" fontId="53" fillId="0" borderId="49" applyAlignment="1" applyProtection="1" pivotButton="0" quotePrefix="0" xfId="0">
      <alignment horizontal="center" vertical="center" wrapText="1"/>
      <protection locked="0" hidden="0"/>
    </xf>
    <xf numFmtId="3" fontId="18" fillId="0" borderId="2" applyAlignment="1" applyProtection="1" pivotButton="0" quotePrefix="0" xfId="0">
      <alignment horizontal="right" vertical="center" wrapText="1"/>
      <protection locked="0" hidden="0"/>
    </xf>
    <xf numFmtId="3" fontId="18" fillId="0" borderId="32" applyAlignment="1" applyProtection="1" pivotButton="0" quotePrefix="0" xfId="0">
      <alignment horizontal="right" vertical="center" wrapText="1"/>
      <protection locked="0" hidden="0"/>
    </xf>
    <xf numFmtId="3" fontId="18" fillId="0" borderId="3" applyAlignment="1" applyProtection="1" pivotButton="0" quotePrefix="0" xfId="0">
      <alignment horizontal="right" vertical="center" wrapText="1"/>
      <protection locked="0" hidden="0"/>
    </xf>
    <xf numFmtId="3" fontId="18" fillId="0" borderId="6" applyAlignment="1" applyProtection="1" pivotButton="0" quotePrefix="0" xfId="0">
      <alignment horizontal="right" vertical="center" wrapText="1"/>
      <protection locked="0" hidden="0"/>
    </xf>
    <xf numFmtId="3" fontId="18" fillId="0" borderId="12" applyAlignment="1" applyProtection="1" pivotButton="0" quotePrefix="0" xfId="0">
      <alignment horizontal="right" vertical="center" wrapText="1"/>
      <protection locked="0" hidden="0"/>
    </xf>
    <xf numFmtId="3" fontId="18" fillId="0" borderId="10" applyAlignment="1" applyProtection="1" pivotButton="0" quotePrefix="0" xfId="0">
      <alignment horizontal="right" vertical="center" wrapText="1"/>
      <protection locked="0" hidden="0"/>
    </xf>
    <xf numFmtId="3" fontId="18" fillId="0" borderId="35" applyAlignment="1" applyProtection="1" pivotButton="0" quotePrefix="0" xfId="0">
      <alignment horizontal="right" vertical="center" wrapText="1"/>
      <protection locked="0" hidden="0"/>
    </xf>
    <xf numFmtId="0" fontId="11" fillId="10" borderId="50" applyAlignment="1" applyProtection="1" pivotButton="0" quotePrefix="0" xfId="0">
      <alignment vertical="center"/>
      <protection locked="0" hidden="0"/>
    </xf>
    <xf numFmtId="0" fontId="11" fillId="10" borderId="51" applyAlignment="1" applyProtection="1" pivotButton="0" quotePrefix="0" xfId="0">
      <alignment vertical="center"/>
      <protection locked="0" hidden="0"/>
    </xf>
    <xf numFmtId="0" fontId="40" fillId="10" borderId="51" applyAlignment="1" applyProtection="1" pivotButton="0" quotePrefix="0" xfId="0">
      <alignment horizontal="left" vertical="center"/>
      <protection locked="0" hidden="0"/>
    </xf>
    <xf numFmtId="0" fontId="11" fillId="8" borderId="51" applyAlignment="1" applyProtection="1" pivotButton="0" quotePrefix="0" xfId="0">
      <alignment vertical="center"/>
      <protection locked="0" hidden="0"/>
    </xf>
    <xf numFmtId="0" fontId="11" fillId="13" borderId="51" applyAlignment="1" applyProtection="1" pivotButton="0" quotePrefix="0" xfId="0">
      <alignment vertical="center"/>
      <protection locked="0" hidden="0"/>
    </xf>
    <xf numFmtId="0" fontId="11" fillId="20" borderId="51" applyAlignment="1" applyProtection="1" pivotButton="0" quotePrefix="0" xfId="0">
      <alignment vertical="center"/>
      <protection locked="0" hidden="0"/>
    </xf>
    <xf numFmtId="0" fontId="11" fillId="14" borderId="51" applyAlignment="1" applyProtection="1" pivotButton="0" quotePrefix="0" xfId="0">
      <alignment vertical="center"/>
      <protection locked="0" hidden="0"/>
    </xf>
    <xf numFmtId="49" fontId="11" fillId="16" borderId="51" applyAlignment="1" applyProtection="1" pivotButton="0" quotePrefix="0" xfId="0">
      <alignment vertical="center" wrapText="1"/>
      <protection locked="0" hidden="0"/>
    </xf>
    <xf numFmtId="49" fontId="11" fillId="21" borderId="51" applyAlignment="1" applyProtection="1" pivotButton="0" quotePrefix="0" xfId="0">
      <alignment vertical="center" wrapText="1"/>
      <protection locked="0" hidden="0"/>
    </xf>
    <xf numFmtId="49" fontId="11" fillId="22" borderId="51" applyAlignment="1" applyProtection="1" pivotButton="0" quotePrefix="0" xfId="0">
      <alignment vertical="center" wrapText="1"/>
      <protection locked="0" hidden="0"/>
    </xf>
    <xf numFmtId="49" fontId="11" fillId="22" borderId="36" applyAlignment="1" applyProtection="1" pivotButton="0" quotePrefix="0" xfId="0">
      <alignment vertical="center" wrapText="1"/>
      <protection locked="0" hidden="0"/>
    </xf>
    <xf numFmtId="0" fontId="11" fillId="8" borderId="51" applyAlignment="1" pivotButton="0" quotePrefix="0" xfId="0">
      <alignment vertical="center"/>
    </xf>
    <xf numFmtId="0" fontId="11" fillId="13" borderId="51" applyAlignment="1" pivotButton="0" quotePrefix="0" xfId="0">
      <alignment vertical="center"/>
    </xf>
    <xf numFmtId="0" fontId="11" fillId="20" borderId="51" applyAlignment="1" pivotButton="0" quotePrefix="0" xfId="0">
      <alignment vertical="center"/>
    </xf>
    <xf numFmtId="0" fontId="11" fillId="14" borderId="51" applyAlignment="1" pivotButton="0" quotePrefix="0" xfId="0">
      <alignment vertical="center"/>
    </xf>
    <xf numFmtId="49" fontId="11" fillId="16" borderId="51" applyAlignment="1" pivotButton="0" quotePrefix="0" xfId="0">
      <alignment vertical="center" wrapText="1"/>
    </xf>
    <xf numFmtId="49" fontId="11" fillId="21" borderId="51" applyAlignment="1" pivotButton="0" quotePrefix="0" xfId="0">
      <alignment vertical="center" wrapText="1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/>
    </xf>
    <xf numFmtId="3" fontId="0" fillId="0" borderId="11" pivotButton="0" quotePrefix="0" xfId="0"/>
    <xf numFmtId="3" fontId="0" fillId="18" borderId="11" pivotButton="0" quotePrefix="0" xfId="0"/>
    <xf numFmtId="1" fontId="0" fillId="0" borderId="5" applyAlignment="1" pivotButton="0" quotePrefix="0" xfId="0">
      <alignment vertical="center"/>
    </xf>
    <xf numFmtId="1" fontId="53" fillId="62" borderId="5" applyAlignment="1" applyProtection="1" pivotButton="0" quotePrefix="0" xfId="0">
      <alignment horizontal="center" vertical="center" wrapText="1"/>
      <protection locked="0" hidden="0"/>
    </xf>
    <xf numFmtId="0" fontId="13" fillId="26" borderId="8" applyAlignment="1" applyProtection="1" pivotButton="0" quotePrefix="0" xfId="0">
      <alignment horizontal="center" vertical="center" wrapText="1"/>
      <protection locked="0" hidden="0"/>
    </xf>
    <xf numFmtId="3" fontId="0" fillId="63" borderId="5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1" fillId="62" borderId="19" applyAlignment="1" applyProtection="1" pivotButton="0" quotePrefix="0" xfId="0">
      <alignment horizontal="center" vertical="center" wrapText="1"/>
      <protection locked="0" hidden="0"/>
    </xf>
    <xf numFmtId="3" fontId="29" fillId="0" borderId="5" pivotButton="0" quotePrefix="0" xfId="0"/>
    <xf numFmtId="0" fontId="15" fillId="23" borderId="16" applyProtection="1" pivotButton="0" quotePrefix="0" xfId="0">
      <protection locked="0" hidden="0"/>
    </xf>
    <xf numFmtId="0" fontId="42" fillId="24" borderId="22" applyAlignment="1" applyProtection="1" pivotButton="0" quotePrefix="0" xfId="0">
      <alignment vertical="center"/>
      <protection locked="0" hidden="0"/>
    </xf>
    <xf numFmtId="0" fontId="15" fillId="23" borderId="0" applyProtection="1" pivotButton="0" quotePrefix="0" xfId="0">
      <protection locked="0" hidden="0"/>
    </xf>
    <xf numFmtId="3" fontId="68" fillId="0" borderId="11" pivotButton="0" quotePrefix="0" xfId="0"/>
    <xf numFmtId="3" fontId="68" fillId="0" borderId="53" pivotButton="0" quotePrefix="0" xfId="0"/>
    <xf numFmtId="3" fontId="68" fillId="0" borderId="54" pivotButton="0" quotePrefix="0" xfId="0"/>
    <xf numFmtId="3" fontId="69" fillId="36" borderId="5" pivotButton="0" quotePrefix="0" xfId="0"/>
    <xf numFmtId="3" fontId="69" fillId="56" borderId="5" pivotButton="0" quotePrefix="0" xfId="0"/>
    <xf numFmtId="3" fontId="70" fillId="57" borderId="5" pivotButton="0" quotePrefix="0" xfId="0"/>
    <xf numFmtId="3" fontId="69" fillId="58" borderId="5" pivotButton="0" quotePrefix="0" xfId="0"/>
    <xf numFmtId="3" fontId="69" fillId="58" borderId="24" pivotButton="0" quotePrefix="0" xfId="0"/>
    <xf numFmtId="3" fontId="69" fillId="11" borderId="24" pivotButton="0" quotePrefix="0" xfId="0"/>
    <xf numFmtId="0" fontId="69" fillId="18" borderId="5" pivotButton="0" quotePrefix="0" xfId="0"/>
    <xf numFmtId="3" fontId="69" fillId="0" borderId="5" pivotButton="0" quotePrefix="0" xfId="0"/>
    <xf numFmtId="0" fontId="69" fillId="56" borderId="5" pivotButton="0" quotePrefix="0" xfId="0"/>
    <xf numFmtId="0" fontId="70" fillId="57" borderId="5" pivotButton="0" quotePrefix="0" xfId="0"/>
    <xf numFmtId="0" fontId="69" fillId="58" borderId="5" pivotButton="0" quotePrefix="0" xfId="0"/>
    <xf numFmtId="3" fontId="69" fillId="36" borderId="5" pivotButton="0" quotePrefix="1" xfId="0"/>
    <xf numFmtId="3" fontId="69" fillId="18" borderId="5" pivotButton="0" quotePrefix="0" xfId="0"/>
    <xf numFmtId="3" fontId="8" fillId="56" borderId="5" applyAlignment="1" pivotButton="0" quotePrefix="0" xfId="0">
      <alignment wrapText="1"/>
    </xf>
    <xf numFmtId="0" fontId="51" fillId="57" borderId="5" applyAlignment="1" pivotButton="0" quotePrefix="0" xfId="0">
      <alignment horizontal="center" vertical="center" wrapText="1"/>
    </xf>
    <xf numFmtId="1" fontId="71" fillId="24" borderId="5" applyAlignment="1" applyProtection="1" pivotButton="0" quotePrefix="0" xfId="0">
      <alignment horizontal="center" vertical="center" wrapText="1"/>
      <protection locked="0" hidden="0"/>
    </xf>
    <xf numFmtId="3" fontId="72" fillId="24" borderId="5" pivotButton="0" quotePrefix="0" xfId="0"/>
    <xf numFmtId="0" fontId="18" fillId="64" borderId="5" applyProtection="1" pivotButton="0" quotePrefix="1" xfId="13">
      <protection locked="0" hidden="0"/>
    </xf>
    <xf numFmtId="3" fontId="18" fillId="64" borderId="5" applyProtection="1" pivotButton="0" quotePrefix="1" xfId="13">
      <protection locked="0" hidden="0"/>
    </xf>
    <xf numFmtId="3" fontId="18" fillId="0" borderId="5" applyProtection="1" pivotButton="0" quotePrefix="1" xfId="13">
      <protection locked="0" hidden="0"/>
    </xf>
    <xf numFmtId="49" fontId="18" fillId="0" borderId="5" applyProtection="1" pivotButton="0" quotePrefix="1" xfId="13">
      <protection locked="0" hidden="0"/>
    </xf>
    <xf numFmtId="49" fontId="18" fillId="64" borderId="5" applyProtection="1" pivotButton="0" quotePrefix="1" xfId="13">
      <protection locked="0" hidden="0"/>
    </xf>
    <xf numFmtId="1" fontId="18" fillId="64" borderId="5" applyProtection="1" pivotButton="0" quotePrefix="1" xfId="13">
      <protection locked="0" hidden="0"/>
    </xf>
    <xf numFmtId="0" fontId="21" fillId="24" borderId="5" applyAlignment="1" pivotButton="0" quotePrefix="0" xfId="9">
      <alignment horizontal="center" vertical="center" wrapText="1"/>
    </xf>
    <xf numFmtId="3" fontId="8" fillId="24" borderId="5" pivotButton="0" quotePrefix="0" xfId="0"/>
    <xf numFmtId="0" fontId="74" fillId="0" borderId="0" pivotButton="0" quotePrefix="0" xfId="0"/>
    <xf numFmtId="3" fontId="68" fillId="0" borderId="5" pivotButton="0" quotePrefix="0" xfId="0"/>
    <xf numFmtId="164" fontId="68" fillId="0" borderId="5" pivotButton="0" quotePrefix="0" xfId="0"/>
    <xf numFmtId="0" fontId="48" fillId="0" borderId="0" pivotButton="0" quotePrefix="0" xfId="0"/>
    <xf numFmtId="14" fontId="39" fillId="0" borderId="0" pivotButton="0" quotePrefix="0" xfId="0"/>
    <xf numFmtId="0" fontId="39" fillId="0" borderId="0" pivotButton="0" quotePrefix="0" xfId="0"/>
    <xf numFmtId="0" fontId="75" fillId="0" borderId="0" applyAlignment="1" applyProtection="1" pivotButton="0" quotePrefix="0" xfId="0">
      <alignment vertical="center"/>
      <protection locked="0" hidden="0"/>
    </xf>
    <xf numFmtId="0" fontId="76" fillId="0" borderId="0" applyAlignment="1" applyProtection="1" pivotButton="0" quotePrefix="0" xfId="0">
      <alignment vertical="center"/>
      <protection locked="0" hidden="0"/>
    </xf>
    <xf numFmtId="3" fontId="68" fillId="0" borderId="0" pivotButton="0" quotePrefix="0" xfId="0"/>
    <xf numFmtId="0" fontId="16" fillId="15" borderId="5" applyAlignment="1" applyProtection="1" pivotButton="0" quotePrefix="0" xfId="0">
      <alignment horizontal="center" vertical="center" wrapText="1"/>
      <protection locked="0" hidden="0"/>
    </xf>
    <xf numFmtId="0" fontId="16" fillId="5" borderId="5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34" fillId="0" borderId="0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vertical="center"/>
      <protection locked="0" hidden="0"/>
    </xf>
    <xf numFmtId="0" fontId="41" fillId="0" borderId="0" applyAlignment="1" applyProtection="1" pivotButton="0" quotePrefix="0" xfId="0">
      <alignment vertical="center"/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0" fontId="10" fillId="19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13" borderId="0" applyAlignment="1" pivotButton="0" quotePrefix="0" xfId="0">
      <alignment horizontal="left" vertical="center"/>
    </xf>
    <xf numFmtId="0" fontId="36" fillId="0" borderId="0" applyAlignment="1" applyProtection="1" pivotButton="0" quotePrefix="0" xfId="0">
      <alignment vertical="center"/>
      <protection locked="0" hidden="0"/>
    </xf>
    <xf numFmtId="0" fontId="6" fillId="19" borderId="0" applyAlignment="1" applyProtection="1" pivotButton="0" quotePrefix="0" xfId="0">
      <alignment horizontal="center" vertical="center"/>
      <protection locked="0" hidden="0"/>
    </xf>
    <xf numFmtId="0" fontId="36" fillId="54" borderId="0" applyAlignment="1" applyProtection="1" pivotButton="0" quotePrefix="0" xfId="0">
      <alignment vertical="center"/>
      <protection locked="0" hidden="0"/>
    </xf>
    <xf numFmtId="167" fontId="36" fillId="54" borderId="0" applyAlignment="1" applyProtection="1" pivotButton="0" quotePrefix="0" xfId="0">
      <alignment vertical="center"/>
      <protection locked="0" hidden="0"/>
    </xf>
    <xf numFmtId="0" fontId="61" fillId="0" borderId="17" applyAlignment="1" applyProtection="1" pivotButton="0" quotePrefix="0" xfId="0">
      <alignment vertical="center"/>
      <protection locked="0" hidden="0"/>
    </xf>
    <xf numFmtId="0" fontId="61" fillId="0" borderId="0" applyAlignment="1" applyProtection="1" pivotButton="0" quotePrefix="0" xfId="0">
      <alignment vertical="center"/>
      <protection locked="0" hidden="0"/>
    </xf>
    <xf numFmtId="0" fontId="62" fillId="10" borderId="0" applyAlignment="1" applyProtection="1" pivotButton="0" quotePrefix="0" xfId="0">
      <alignment horizontal="center" vertical="center"/>
      <protection locked="0" hidden="0"/>
    </xf>
    <xf numFmtId="0" fontId="6" fillId="23" borderId="15" applyAlignment="1" applyProtection="1" pivotButton="0" quotePrefix="0" xfId="0">
      <alignment vertical="center"/>
      <protection locked="0" hidden="0"/>
    </xf>
    <xf numFmtId="0" fontId="61" fillId="23" borderId="41" applyAlignment="1" applyProtection="1" pivotButton="0" quotePrefix="0" xfId="0">
      <alignment vertical="center"/>
      <protection locked="0" hidden="0"/>
    </xf>
    <xf numFmtId="0" fontId="61" fillId="23" borderId="16" applyAlignment="1" applyProtection="1" pivotButton="0" quotePrefix="0" xfId="0">
      <alignment vertical="center"/>
      <protection locked="0" hidden="0"/>
    </xf>
    <xf numFmtId="3" fontId="18" fillId="0" borderId="5" applyAlignment="1" applyProtection="1" pivotButton="0" quotePrefix="0" xfId="0">
      <alignment vertical="center"/>
      <protection locked="0" hidden="0"/>
    </xf>
    <xf numFmtId="3" fontId="19" fillId="0" borderId="5" applyAlignment="1" applyProtection="1" pivotButton="0" quotePrefix="0" xfId="0">
      <alignment vertical="center"/>
      <protection locked="0" hidden="0"/>
    </xf>
    <xf numFmtId="3" fontId="10" fillId="10" borderId="5" applyAlignment="1" applyProtection="1" pivotButton="0" quotePrefix="0" xfId="0">
      <alignment vertical="center"/>
      <protection locked="1" hidden="1"/>
    </xf>
    <xf numFmtId="3" fontId="20" fillId="10" borderId="5" applyAlignment="1" applyProtection="1" pivotButton="0" quotePrefix="0" xfId="0">
      <alignment vertical="center"/>
      <protection locked="0" hidden="0"/>
    </xf>
    <xf numFmtId="3" fontId="20" fillId="10" borderId="5" applyAlignment="1" applyProtection="1" pivotButton="0" quotePrefix="0" xfId="0">
      <alignment horizontal="center" vertical="center"/>
      <protection locked="0" hidden="0"/>
    </xf>
    <xf numFmtId="0" fontId="11" fillId="18" borderId="5" applyAlignment="1" applyProtection="1" pivotButton="0" quotePrefix="0" xfId="0">
      <alignment vertical="center"/>
      <protection locked="0" hidden="0"/>
    </xf>
    <xf numFmtId="0" fontId="11" fillId="6" borderId="5" applyAlignment="1" applyProtection="1" pivotButton="0" quotePrefix="0" xfId="0">
      <alignment vertical="center"/>
      <protection locked="0" hidden="0"/>
    </xf>
    <xf numFmtId="0" fontId="11" fillId="19" borderId="5" applyAlignment="1" applyProtection="1" pivotButton="0" quotePrefix="0" xfId="0">
      <alignment vertical="center"/>
      <protection locked="0" hidden="0"/>
    </xf>
    <xf numFmtId="0" fontId="11" fillId="17" borderId="5" applyAlignment="1" applyProtection="1" pivotButton="0" quotePrefix="0" xfId="0">
      <alignment vertical="center"/>
      <protection locked="0" hidden="0"/>
    </xf>
    <xf numFmtId="0" fontId="40" fillId="25" borderId="5" applyAlignment="1" applyProtection="1" pivotButton="0" quotePrefix="0" xfId="0">
      <alignment vertical="center"/>
      <protection locked="0" hidden="0"/>
    </xf>
    <xf numFmtId="3" fontId="10" fillId="25" borderId="5" applyAlignment="1" applyProtection="1" pivotButton="0" quotePrefix="0" xfId="0">
      <alignment vertical="center"/>
      <protection locked="1" hidden="1"/>
    </xf>
    <xf numFmtId="3" fontId="20" fillId="25" borderId="5" applyAlignment="1" applyProtection="1" pivotButton="0" quotePrefix="0" xfId="0">
      <alignment vertical="center"/>
      <protection locked="0" hidden="0"/>
    </xf>
    <xf numFmtId="3" fontId="20" fillId="25" borderId="5" applyAlignment="1" applyProtection="1" pivotButton="0" quotePrefix="0" xfId="0">
      <alignment horizontal="center" vertical="center"/>
      <protection locked="0" hidden="0"/>
    </xf>
    <xf numFmtId="0" fontId="40" fillId="19" borderId="5" applyAlignment="1" applyProtection="1" pivotButton="0" quotePrefix="0" xfId="0">
      <alignment vertical="center"/>
      <protection locked="0" hidden="0"/>
    </xf>
    <xf numFmtId="3" fontId="10" fillId="19" borderId="5" applyAlignment="1" applyProtection="1" pivotButton="0" quotePrefix="0" xfId="0">
      <alignment vertical="center"/>
      <protection locked="1" hidden="1"/>
    </xf>
    <xf numFmtId="3" fontId="20" fillId="19" borderId="5" applyAlignment="1" applyProtection="1" pivotButton="0" quotePrefix="0" xfId="0">
      <alignment horizontal="center" vertical="center"/>
      <protection locked="0" hidden="0"/>
    </xf>
    <xf numFmtId="3" fontId="18" fillId="2" borderId="5" applyAlignment="1" applyProtection="1" pivotButton="0" quotePrefix="0" xfId="0">
      <alignment vertical="center"/>
      <protection locked="1" hidden="1"/>
    </xf>
    <xf numFmtId="0" fontId="11" fillId="18" borderId="5" applyAlignment="1" pivotButton="0" quotePrefix="0" xfId="0">
      <alignment vertical="center"/>
    </xf>
    <xf numFmtId="0" fontId="11" fillId="6" borderId="5" applyAlignment="1" pivotButton="0" quotePrefix="0" xfId="0">
      <alignment vertical="center"/>
    </xf>
    <xf numFmtId="0" fontId="11" fillId="19" borderId="5" applyAlignment="1" pivotButton="0" quotePrefix="0" xfId="0">
      <alignment vertical="center"/>
    </xf>
    <xf numFmtId="0" fontId="11" fillId="17" borderId="5" applyAlignment="1" pivotButton="0" quotePrefix="0" xfId="0">
      <alignment vertical="center"/>
    </xf>
    <xf numFmtId="0" fontId="40" fillId="19" borderId="5" applyAlignment="1" pivotButton="0" quotePrefix="0" xfId="0">
      <alignment vertical="center"/>
    </xf>
    <xf numFmtId="0" fontId="8" fillId="0" borderId="5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vertical="center"/>
    </xf>
    <xf numFmtId="0" fontId="16" fillId="29" borderId="5" applyAlignment="1" applyProtection="1" pivotButton="0" quotePrefix="0" xfId="0">
      <alignment horizontal="center" vertical="center" wrapText="1"/>
      <protection locked="0" hidden="0"/>
    </xf>
    <xf numFmtId="0" fontId="24" fillId="29" borderId="5" applyAlignment="1" applyProtection="1" pivotButton="0" quotePrefix="0" xfId="0">
      <alignment horizontal="center" vertical="center" wrapText="1"/>
      <protection locked="0" hidden="0"/>
    </xf>
    <xf numFmtId="0" fontId="16" fillId="28" borderId="5" applyAlignment="1" applyProtection="1" pivotButton="0" quotePrefix="0" xfId="0">
      <alignment horizontal="center" vertical="center" wrapText="1"/>
      <protection locked="0" hidden="0"/>
    </xf>
    <xf numFmtId="0" fontId="24" fillId="28" borderId="10" applyAlignment="1" applyProtection="1" pivotButton="0" quotePrefix="0" xfId="0">
      <alignment horizontal="center" vertical="center" wrapText="1"/>
      <protection locked="0" hidden="0"/>
    </xf>
    <xf numFmtId="0" fontId="16" fillId="31" borderId="4" applyAlignment="1" applyProtection="1" pivotButton="0" quotePrefix="0" xfId="0">
      <alignment horizontal="center" vertical="center" wrapText="1"/>
      <protection locked="0" hidden="0"/>
    </xf>
    <xf numFmtId="1" fontId="24" fillId="12" borderId="5" applyAlignment="1" applyProtection="1" pivotButton="0" quotePrefix="0" xfId="0">
      <alignment horizontal="center" vertical="center" wrapText="1"/>
      <protection locked="0" hidden="0"/>
    </xf>
    <xf numFmtId="0" fontId="16" fillId="31" borderId="27" applyAlignment="1" applyProtection="1" pivotButton="0" quotePrefix="0" xfId="0">
      <alignment horizontal="center" vertical="center" wrapText="1"/>
      <protection locked="0" hidden="0"/>
    </xf>
    <xf numFmtId="0" fontId="16" fillId="32" borderId="10" applyAlignment="1" applyProtection="1" pivotButton="0" quotePrefix="0" xfId="0">
      <alignment horizontal="center" vertical="center" wrapText="1"/>
      <protection locked="0" hidden="0"/>
    </xf>
    <xf numFmtId="1" fontId="16" fillId="24" borderId="27" applyAlignment="1" applyProtection="1" pivotButton="0" quotePrefix="0" xfId="0">
      <alignment horizontal="center" vertical="center" wrapText="1" shrinkToFit="1"/>
      <protection locked="0" hidden="0"/>
    </xf>
    <xf numFmtId="1" fontId="16" fillId="62" borderId="18" applyAlignment="1" applyProtection="1" pivotButton="0" quotePrefix="0" xfId="0">
      <alignment horizontal="center" vertical="center" wrapText="1"/>
      <protection locked="0" hidden="0"/>
    </xf>
    <xf numFmtId="0" fontId="16" fillId="22" borderId="6" applyAlignment="1" applyProtection="1" pivotButton="0" quotePrefix="0" xfId="0">
      <alignment horizontal="center" vertical="center" wrapText="1"/>
      <protection locked="0" hidden="0"/>
    </xf>
    <xf numFmtId="0" fontId="16" fillId="0" borderId="10" applyAlignment="1" applyProtection="1" pivotButton="0" quotePrefix="0" xfId="0">
      <alignment horizontal="center" vertical="center" wrapText="1"/>
      <protection locked="0" hidden="0"/>
    </xf>
    <xf numFmtId="0" fontId="16" fillId="0" borderId="6" applyAlignment="1" applyProtection="1" pivotButton="0" quotePrefix="0" xfId="0">
      <alignment horizontal="center" vertical="center" wrapText="1"/>
      <protection locked="0" hidden="0"/>
    </xf>
    <xf numFmtId="0" fontId="77" fillId="55" borderId="5" applyAlignment="1" pivotButton="0" quotePrefix="0" xfId="0">
      <alignment horizontal="center" vertical="center" wrapText="1"/>
    </xf>
    <xf numFmtId="0" fontId="77" fillId="55" borderId="5" applyAlignment="1" pivotButton="0" quotePrefix="0" xfId="0">
      <alignment horizontal="center" vertical="center"/>
    </xf>
    <xf numFmtId="0" fontId="77" fillId="55" borderId="27" applyAlignment="1" pivotButton="0" quotePrefix="0" xfId="0">
      <alignment horizontal="center" vertical="center" wrapText="1"/>
    </xf>
    <xf numFmtId="0" fontId="16" fillId="5" borderId="31" applyAlignment="1" applyProtection="1" pivotButton="0" quotePrefix="0" xfId="0">
      <alignment horizontal="center" vertical="center" wrapText="1"/>
      <protection locked="0" hidden="0"/>
    </xf>
    <xf numFmtId="0" fontId="16" fillId="5" borderId="32" applyAlignment="1" applyProtection="1" pivotButton="0" quotePrefix="0" xfId="0">
      <alignment horizontal="center" vertical="center" wrapText="1"/>
      <protection locked="0" hidden="0"/>
    </xf>
    <xf numFmtId="1" fontId="16" fillId="5" borderId="32" applyAlignment="1" applyProtection="1" pivotButton="0" quotePrefix="0" xfId="0">
      <alignment horizontal="center" vertical="center"/>
      <protection locked="0" hidden="0"/>
    </xf>
    <xf numFmtId="1" fontId="16" fillId="5" borderId="33" applyAlignment="1" applyProtection="1" pivotButton="0" quotePrefix="0" xfId="0">
      <alignment horizontal="center" vertical="center"/>
      <protection locked="0" hidden="0"/>
    </xf>
    <xf numFmtId="1" fontId="16" fillId="34" borderId="31" applyAlignment="1" applyProtection="1" pivotButton="0" quotePrefix="0" xfId="0">
      <alignment horizontal="center" vertical="center"/>
      <protection locked="0" hidden="0"/>
    </xf>
    <xf numFmtId="1" fontId="16" fillId="34" borderId="32" applyAlignment="1" applyProtection="1" pivotButton="0" quotePrefix="0" xfId="0">
      <alignment horizontal="center" vertical="center"/>
      <protection locked="0" hidden="0"/>
    </xf>
    <xf numFmtId="1" fontId="16" fillId="34" borderId="32" applyAlignment="1" applyProtection="1" pivotButton="0" quotePrefix="0" xfId="0">
      <alignment horizontal="center" vertical="center" wrapText="1"/>
      <protection locked="0" hidden="0"/>
    </xf>
    <xf numFmtId="1" fontId="16" fillId="37" borderId="32" applyAlignment="1" applyProtection="1" pivotButton="0" quotePrefix="0" xfId="0">
      <alignment horizontal="center" vertical="center"/>
      <protection locked="0" hidden="0"/>
    </xf>
    <xf numFmtId="0" fontId="16" fillId="37" borderId="33" applyAlignment="1" applyProtection="1" pivotButton="0" quotePrefix="0" xfId="0">
      <alignment horizontal="center" vertical="center" wrapText="1"/>
      <protection locked="0" hidden="0"/>
    </xf>
    <xf numFmtId="1" fontId="16" fillId="29" borderId="35" applyAlignment="1" applyProtection="1" pivotButton="0" quotePrefix="0" xfId="0">
      <alignment horizontal="center" vertical="center"/>
      <protection locked="0" hidden="0"/>
    </xf>
    <xf numFmtId="1" fontId="16" fillId="29" borderId="32" applyAlignment="1" applyProtection="1" pivotButton="0" quotePrefix="0" xfId="0">
      <alignment horizontal="center" vertical="center"/>
      <protection locked="0" hidden="0"/>
    </xf>
    <xf numFmtId="0" fontId="24" fillId="29" borderId="32" applyAlignment="1" applyProtection="1" pivotButton="0" quotePrefix="0" xfId="0">
      <alignment horizontal="center" vertical="center" wrapText="1"/>
      <protection locked="0" hidden="0"/>
    </xf>
    <xf numFmtId="1" fontId="16" fillId="29" borderId="34" applyAlignment="1" applyProtection="1" pivotButton="0" quotePrefix="0" xfId="0">
      <alignment horizontal="center" vertical="center"/>
      <protection locked="0" hidden="0"/>
    </xf>
    <xf numFmtId="0" fontId="16" fillId="12" borderId="31" applyAlignment="1" applyProtection="1" pivotButton="0" quotePrefix="0" xfId="0">
      <alignment horizontal="center" vertical="center" wrapText="1"/>
      <protection locked="0" hidden="0"/>
    </xf>
    <xf numFmtId="0" fontId="16" fillId="12" borderId="32" applyAlignment="1" applyProtection="1" pivotButton="0" quotePrefix="0" xfId="0">
      <alignment horizontal="center" vertical="center" wrapText="1"/>
      <protection locked="0" hidden="0"/>
    </xf>
    <xf numFmtId="0" fontId="16" fillId="12" borderId="33" applyAlignment="1" applyProtection="1" pivotButton="0" quotePrefix="0" xfId="0">
      <alignment horizontal="center" vertical="center" wrapText="1"/>
      <protection locked="0" hidden="0"/>
    </xf>
    <xf numFmtId="0" fontId="16" fillId="28" borderId="35" applyAlignment="1" applyProtection="1" pivotButton="0" quotePrefix="0" xfId="0">
      <alignment horizontal="center" vertical="center"/>
      <protection locked="0" hidden="0"/>
    </xf>
    <xf numFmtId="0" fontId="16" fillId="28" borderId="32" applyAlignment="1" applyProtection="1" pivotButton="0" quotePrefix="0" xfId="0">
      <alignment horizontal="center" vertical="center"/>
      <protection locked="0" hidden="0"/>
    </xf>
    <xf numFmtId="0" fontId="24" fillId="28" borderId="32" applyAlignment="1" applyProtection="1" pivotButton="0" quotePrefix="0" xfId="0">
      <alignment horizontal="center" vertical="center" wrapText="1"/>
      <protection locked="0" hidden="0"/>
    </xf>
    <xf numFmtId="0" fontId="21" fillId="28" borderId="32" applyAlignment="1" applyProtection="1" pivotButton="0" quotePrefix="0" xfId="0">
      <alignment horizontal="center" vertical="center" wrapText="1"/>
      <protection locked="0" hidden="0"/>
    </xf>
    <xf numFmtId="0" fontId="21" fillId="28" borderId="34" applyAlignment="1" applyProtection="1" pivotButton="0" quotePrefix="0" xfId="0">
      <alignment horizontal="center" vertical="center" wrapText="1"/>
      <protection locked="0" hidden="0"/>
    </xf>
    <xf numFmtId="1" fontId="16" fillId="31" borderId="35" applyAlignment="1" applyProtection="1" pivotButton="0" quotePrefix="0" xfId="0">
      <alignment horizontal="center" vertical="center"/>
      <protection locked="0" hidden="0"/>
    </xf>
    <xf numFmtId="1" fontId="16" fillId="31" borderId="32" applyAlignment="1" applyProtection="1" pivotButton="0" quotePrefix="0" xfId="0">
      <alignment horizontal="center" vertical="center"/>
      <protection locked="0" hidden="0"/>
    </xf>
    <xf numFmtId="1" fontId="24" fillId="31" borderId="32" applyAlignment="1" applyProtection="1" pivotButton="0" quotePrefix="0" xfId="0">
      <alignment horizontal="center" vertical="center"/>
      <protection locked="0" hidden="0"/>
    </xf>
    <xf numFmtId="1" fontId="24" fillId="31" borderId="33" applyAlignment="1" applyProtection="1" pivotButton="0" quotePrefix="0" xfId="0">
      <alignment horizontal="center" vertical="center"/>
      <protection locked="0" hidden="0"/>
    </xf>
    <xf numFmtId="1" fontId="16" fillId="12" borderId="35" applyAlignment="1" applyProtection="1" pivotButton="0" quotePrefix="0" xfId="0">
      <alignment horizontal="center" vertical="center"/>
      <protection locked="0" hidden="0"/>
    </xf>
    <xf numFmtId="1" fontId="16" fillId="12" borderId="32" applyAlignment="1" applyProtection="1" pivotButton="0" quotePrefix="0" xfId="0">
      <alignment horizontal="center" vertical="center"/>
      <protection locked="0" hidden="0"/>
    </xf>
    <xf numFmtId="1" fontId="24" fillId="12" borderId="32" applyAlignment="1" applyProtection="1" pivotButton="0" quotePrefix="0" xfId="0">
      <alignment horizontal="center" vertical="center" wrapText="1"/>
      <protection locked="0" hidden="0"/>
    </xf>
    <xf numFmtId="1" fontId="16" fillId="12" borderId="32" applyAlignment="1" applyProtection="1" pivotButton="0" quotePrefix="0" xfId="0">
      <alignment horizontal="center" vertical="center" wrapText="1"/>
      <protection locked="0" hidden="0"/>
    </xf>
    <xf numFmtId="1" fontId="24" fillId="12" borderId="34" applyAlignment="1" applyProtection="1" pivotButton="0" quotePrefix="0" xfId="0">
      <alignment horizontal="center" vertical="center" wrapText="1"/>
      <protection locked="0" hidden="0"/>
    </xf>
    <xf numFmtId="1" fontId="16" fillId="31" borderId="31" applyAlignment="1" applyProtection="1" pivotButton="0" quotePrefix="0" xfId="0">
      <alignment horizontal="center" vertical="center"/>
      <protection locked="0" hidden="0"/>
    </xf>
    <xf numFmtId="1" fontId="16" fillId="31" borderId="33" applyAlignment="1" applyProtection="1" pivotButton="0" quotePrefix="0" xfId="0">
      <alignment horizontal="center" vertical="center"/>
      <protection locked="0" hidden="0"/>
    </xf>
    <xf numFmtId="1" fontId="16" fillId="15" borderId="35" applyAlignment="1" applyProtection="1" pivotButton="0" quotePrefix="0" xfId="0">
      <alignment horizontal="center" vertical="center"/>
      <protection locked="0" hidden="0"/>
    </xf>
    <xf numFmtId="1" fontId="16" fillId="15" borderId="32" applyAlignment="1" applyProtection="1" pivotButton="0" quotePrefix="0" xfId="0">
      <alignment horizontal="center" vertical="center"/>
      <protection locked="0" hidden="0"/>
    </xf>
    <xf numFmtId="1" fontId="24" fillId="15" borderId="32" applyAlignment="1" applyProtection="1" pivotButton="0" quotePrefix="0" xfId="0">
      <alignment horizontal="center" vertical="center"/>
      <protection locked="0" hidden="0"/>
    </xf>
    <xf numFmtId="1" fontId="16" fillId="15" borderId="34" applyAlignment="1" applyProtection="1" pivotButton="0" quotePrefix="0" xfId="0">
      <alignment horizontal="center" vertical="center"/>
      <protection locked="0" hidden="0"/>
    </xf>
    <xf numFmtId="1" fontId="16" fillId="26" borderId="31" applyAlignment="1" applyProtection="1" pivotButton="0" quotePrefix="0" xfId="0">
      <alignment horizontal="center" vertical="center" wrapText="1"/>
      <protection locked="0" hidden="0"/>
    </xf>
    <xf numFmtId="1" fontId="16" fillId="26" borderId="32" applyAlignment="1" applyProtection="1" pivotButton="0" quotePrefix="0" xfId="0">
      <alignment horizontal="center" vertical="center" wrapText="1"/>
      <protection locked="0" hidden="0"/>
    </xf>
    <xf numFmtId="1" fontId="24" fillId="26" borderId="32" applyAlignment="1" applyProtection="1" pivotButton="0" quotePrefix="0" xfId="0">
      <alignment horizontal="center" vertical="center" wrapText="1"/>
      <protection locked="0" hidden="0"/>
    </xf>
    <xf numFmtId="1" fontId="16" fillId="26" borderId="33" applyAlignment="1" applyProtection="1" pivotButton="0" quotePrefix="0" xfId="0">
      <alignment horizontal="center" vertical="center" wrapText="1"/>
      <protection locked="0" hidden="0"/>
    </xf>
    <xf numFmtId="0" fontId="16" fillId="32" borderId="35" applyAlignment="1" applyProtection="1" pivotButton="0" quotePrefix="0" xfId="0">
      <alignment horizontal="center" vertical="center" wrapText="1"/>
      <protection locked="0" hidden="0"/>
    </xf>
    <xf numFmtId="0" fontId="16" fillId="32" borderId="32" applyAlignment="1" applyProtection="1" pivotButton="0" quotePrefix="0" xfId="0">
      <alignment horizontal="center" vertical="center" wrapText="1"/>
      <protection locked="0" hidden="0"/>
    </xf>
    <xf numFmtId="0" fontId="16" fillId="32" borderId="34" applyAlignment="1" applyProtection="1" pivotButton="0" quotePrefix="0" xfId="0">
      <alignment horizontal="center" vertical="center" wrapText="1"/>
      <protection locked="0" hidden="0"/>
    </xf>
    <xf numFmtId="1" fontId="16" fillId="24" borderId="33" applyAlignment="1" applyProtection="1" pivotButton="0" quotePrefix="0" xfId="0">
      <alignment horizontal="center" vertical="center" wrapText="1" shrinkToFit="1"/>
      <protection locked="0" hidden="0"/>
    </xf>
    <xf numFmtId="0" fontId="16" fillId="11" borderId="35" applyAlignment="1" applyProtection="1" pivotButton="0" quotePrefix="0" xfId="0">
      <alignment horizontal="center" vertical="center" wrapText="1"/>
      <protection locked="0" hidden="0"/>
    </xf>
    <xf numFmtId="0" fontId="16" fillId="11" borderId="32" applyAlignment="1" applyProtection="1" pivotButton="0" quotePrefix="0" xfId="0">
      <alignment horizontal="center" vertical="center" wrapText="1"/>
      <protection locked="0" hidden="0"/>
    </xf>
    <xf numFmtId="0" fontId="16" fillId="11" borderId="34" applyAlignment="1" applyProtection="1" pivotButton="0" quotePrefix="0" xfId="0">
      <alignment horizontal="center" vertical="center" wrapText="1"/>
      <protection locked="0" hidden="0"/>
    </xf>
    <xf numFmtId="0" fontId="16" fillId="30" borderId="31" applyAlignment="1" applyProtection="1" pivotButton="0" quotePrefix="0" xfId="0">
      <alignment horizontal="center" vertical="center" wrapText="1"/>
      <protection locked="0" hidden="0"/>
    </xf>
    <xf numFmtId="0" fontId="16" fillId="30" borderId="32" applyAlignment="1" applyProtection="1" pivotButton="0" quotePrefix="0" xfId="0">
      <alignment horizontal="center" vertical="center" wrapText="1"/>
      <protection locked="0" hidden="0"/>
    </xf>
    <xf numFmtId="0" fontId="21" fillId="30" borderId="32" applyAlignment="1" applyProtection="1" pivotButton="0" quotePrefix="0" xfId="0">
      <alignment horizontal="center" vertical="center" wrapText="1"/>
      <protection locked="0" hidden="0"/>
    </xf>
    <xf numFmtId="0" fontId="21" fillId="30" borderId="33" applyAlignment="1" applyProtection="1" pivotButton="0" quotePrefix="0" xfId="0">
      <alignment horizontal="center" vertical="center" wrapText="1"/>
      <protection locked="0" hidden="0"/>
    </xf>
    <xf numFmtId="1" fontId="16" fillId="9" borderId="35" applyAlignment="1" applyProtection="1" pivotButton="0" quotePrefix="0" xfId="0">
      <alignment horizontal="center" vertical="center"/>
      <protection locked="0" hidden="0"/>
    </xf>
    <xf numFmtId="1" fontId="16" fillId="9" borderId="32" applyAlignment="1" applyProtection="1" pivotButton="0" quotePrefix="0" xfId="0">
      <alignment horizontal="center" vertical="center"/>
      <protection locked="0" hidden="0"/>
    </xf>
    <xf numFmtId="1" fontId="24" fillId="9" borderId="32" applyAlignment="1" applyProtection="1" pivotButton="0" quotePrefix="0" xfId="0">
      <alignment horizontal="center" vertical="center"/>
      <protection locked="0" hidden="0"/>
    </xf>
    <xf numFmtId="1" fontId="24" fillId="9" borderId="32" applyAlignment="1" applyProtection="1" pivotButton="0" quotePrefix="0" xfId="0">
      <alignment horizontal="center" vertical="center" wrapText="1"/>
      <protection locked="0" hidden="0"/>
    </xf>
    <xf numFmtId="1" fontId="16" fillId="9" borderId="34" applyAlignment="1" applyProtection="1" pivotButton="0" quotePrefix="0" xfId="0">
      <alignment horizontal="center" vertical="center"/>
      <protection locked="0" hidden="0"/>
    </xf>
    <xf numFmtId="1" fontId="16" fillId="7" borderId="31" applyAlignment="1" applyProtection="1" pivotButton="0" quotePrefix="0" xfId="0">
      <alignment horizontal="center" vertical="center" wrapText="1"/>
      <protection locked="0" hidden="0"/>
    </xf>
    <xf numFmtId="1" fontId="16" fillId="7" borderId="32" applyAlignment="1" applyProtection="1" pivotButton="0" quotePrefix="0" xfId="0">
      <alignment horizontal="center" vertical="center" wrapText="1"/>
      <protection locked="0" hidden="0"/>
    </xf>
    <xf numFmtId="1" fontId="16" fillId="62" borderId="32" applyAlignment="1" applyProtection="1" pivotButton="0" quotePrefix="0" xfId="0">
      <alignment horizontal="center" vertical="center" wrapText="1"/>
      <protection locked="0" hidden="0"/>
    </xf>
    <xf numFmtId="1" fontId="16" fillId="22" borderId="35" applyAlignment="1" applyProtection="1" pivotButton="0" quotePrefix="0" xfId="0">
      <alignment horizontal="center" vertical="center"/>
      <protection locked="0" hidden="0"/>
    </xf>
    <xf numFmtId="1" fontId="16" fillId="22" borderId="32" applyAlignment="1" applyProtection="1" pivotButton="0" quotePrefix="0" xfId="0">
      <alignment horizontal="center" vertical="center"/>
      <protection locked="0" hidden="0"/>
    </xf>
    <xf numFmtId="1" fontId="16" fillId="22" borderId="32" applyAlignment="1" applyProtection="1" pivotButton="0" quotePrefix="0" xfId="0">
      <alignment horizontal="center" vertical="center" textRotation="255"/>
      <protection locked="0" hidden="0"/>
    </xf>
    <xf numFmtId="1" fontId="16" fillId="22" borderId="34" applyAlignment="1" applyProtection="1" pivotButton="0" quotePrefix="0" xfId="0">
      <alignment horizontal="center" vertical="center"/>
      <protection locked="0" hidden="0"/>
    </xf>
    <xf numFmtId="1" fontId="21" fillId="23" borderId="31" applyAlignment="1" applyProtection="1" pivotButton="0" quotePrefix="0" xfId="0">
      <alignment horizontal="center" vertical="center"/>
      <protection locked="0" hidden="0"/>
    </xf>
    <xf numFmtId="1" fontId="21" fillId="23" borderId="32" applyAlignment="1" applyProtection="1" pivotButton="0" quotePrefix="0" xfId="0">
      <alignment horizontal="center" vertical="center"/>
      <protection locked="0" hidden="0"/>
    </xf>
    <xf numFmtId="1" fontId="16" fillId="62" borderId="5" applyAlignment="1" applyProtection="1" pivotButton="0" quotePrefix="0" xfId="0">
      <alignment horizontal="center" vertical="center"/>
      <protection locked="0" hidden="0"/>
    </xf>
    <xf numFmtId="0" fontId="52" fillId="5" borderId="35" applyAlignment="1" pivotButton="0" quotePrefix="0" xfId="0">
      <alignment horizontal="center" vertical="center" wrapText="1"/>
    </xf>
    <xf numFmtId="0" fontId="52" fillId="5" borderId="32" applyAlignment="1" pivotButton="0" quotePrefix="0" xfId="0">
      <alignment horizontal="center" vertical="center" wrapText="1"/>
    </xf>
    <xf numFmtId="0" fontId="16" fillId="26" borderId="32" applyAlignment="1" pivotButton="0" quotePrefix="0" xfId="0">
      <alignment horizontal="center" vertical="center" wrapText="1"/>
    </xf>
    <xf numFmtId="0" fontId="16" fillId="13" borderId="32" applyAlignment="1" applyProtection="1" pivotButton="0" quotePrefix="0" xfId="0">
      <alignment horizontal="center" vertical="center" wrapText="1"/>
      <protection locked="0" hidden="0"/>
    </xf>
    <xf numFmtId="0" fontId="16" fillId="26" borderId="34" applyAlignment="1" applyProtection="1" pivotButton="0" quotePrefix="0" xfId="0">
      <alignment horizontal="center" vertical="center" wrapText="1"/>
      <protection locked="0" hidden="0"/>
    </xf>
    <xf numFmtId="0" fontId="16" fillId="26" borderId="33" applyAlignment="1" applyProtection="1" pivotButton="0" quotePrefix="0" xfId="0">
      <alignment horizontal="center" vertical="center" wrapText="1"/>
      <protection locked="0" hidden="0"/>
    </xf>
    <xf numFmtId="0" fontId="16" fillId="55" borderId="35" applyAlignment="1" applyProtection="1" pivotButton="0" quotePrefix="0" xfId="0">
      <alignment horizontal="center" vertical="center" wrapText="1"/>
      <protection locked="0" hidden="0"/>
    </xf>
    <xf numFmtId="0" fontId="77" fillId="55" borderId="32" applyAlignment="1" applyProtection="1" pivotButton="0" quotePrefix="0" xfId="0">
      <alignment horizontal="center" vertical="center" wrapText="1"/>
      <protection locked="0" hidden="0"/>
    </xf>
    <xf numFmtId="0" fontId="24" fillId="13" borderId="5" applyAlignment="1" applyProtection="1" pivotButton="0" quotePrefix="0" xfId="0">
      <alignment horizontal="center" vertical="center" wrapText="1"/>
      <protection locked="0" hidden="0"/>
    </xf>
    <xf numFmtId="0" fontId="61" fillId="10" borderId="0" applyAlignment="1" applyProtection="1" pivotButton="0" quotePrefix="0" xfId="0">
      <alignment horizontal="center" vertical="center"/>
      <protection locked="0" hidden="0"/>
    </xf>
    <xf numFmtId="0" fontId="6" fillId="24" borderId="21" applyAlignment="1" applyProtection="1" pivotButton="0" quotePrefix="0" xfId="0">
      <alignment vertical="center"/>
      <protection locked="0" hidden="0"/>
    </xf>
    <xf numFmtId="3" fontId="18" fillId="0" borderId="50" applyAlignment="1" applyProtection="1" pivotButton="0" quotePrefix="0" xfId="0">
      <alignment vertical="center"/>
      <protection locked="0" hidden="0"/>
    </xf>
    <xf numFmtId="3" fontId="18" fillId="0" borderId="37" applyAlignment="1" applyProtection="1" pivotButton="0" quotePrefix="0" xfId="0">
      <alignment vertical="center"/>
      <protection locked="0" hidden="0"/>
    </xf>
    <xf numFmtId="3" fontId="10" fillId="10" borderId="10" applyAlignment="1" applyProtection="1" pivotButton="0" quotePrefix="0" xfId="0">
      <alignment vertical="center"/>
      <protection locked="1" hidden="1"/>
    </xf>
    <xf numFmtId="3" fontId="10" fillId="10" borderId="51" applyAlignment="1" applyProtection="1" pivotButton="0" quotePrefix="0" xfId="0">
      <alignment vertical="center"/>
      <protection locked="1" hidden="1"/>
    </xf>
    <xf numFmtId="0" fontId="11" fillId="18" borderId="51" applyAlignment="1" applyProtection="1" pivotButton="0" quotePrefix="0" xfId="0">
      <alignment vertical="center"/>
      <protection locked="0" hidden="0"/>
    </xf>
    <xf numFmtId="0" fontId="11" fillId="6" borderId="51" applyAlignment="1" applyProtection="1" pivotButton="0" quotePrefix="0" xfId="0">
      <alignment vertical="center"/>
      <protection locked="0" hidden="0"/>
    </xf>
    <xf numFmtId="0" fontId="11" fillId="19" borderId="51" applyAlignment="1" applyProtection="1" pivotButton="0" quotePrefix="0" xfId="0">
      <alignment vertical="center"/>
      <protection locked="0" hidden="0"/>
    </xf>
    <xf numFmtId="0" fontId="11" fillId="17" borderId="51" applyAlignment="1" applyProtection="1" pivotButton="0" quotePrefix="0" xfId="0">
      <alignment vertical="center"/>
      <protection locked="0" hidden="0"/>
    </xf>
    <xf numFmtId="0" fontId="40" fillId="25" borderId="51" applyAlignment="1" applyProtection="1" pivotButton="0" quotePrefix="0" xfId="0">
      <alignment vertical="center"/>
      <protection locked="0" hidden="0"/>
    </xf>
    <xf numFmtId="3" fontId="10" fillId="25" borderId="10" applyAlignment="1" applyProtection="1" pivotButton="0" quotePrefix="0" xfId="0">
      <alignment vertical="center"/>
      <protection locked="1" hidden="1"/>
    </xf>
    <xf numFmtId="3" fontId="10" fillId="25" borderId="51" applyAlignment="1" applyProtection="1" pivotButton="0" quotePrefix="0" xfId="0">
      <alignment vertical="center"/>
      <protection locked="1" hidden="1"/>
    </xf>
    <xf numFmtId="0" fontId="40" fillId="19" borderId="51" applyAlignment="1" applyProtection="1" pivotButton="0" quotePrefix="0" xfId="0">
      <alignment vertical="center"/>
      <protection locked="0" hidden="0"/>
    </xf>
    <xf numFmtId="3" fontId="10" fillId="19" borderId="10" applyAlignment="1" applyProtection="1" pivotButton="0" quotePrefix="0" xfId="0">
      <alignment vertical="center"/>
      <protection locked="1" hidden="1"/>
    </xf>
    <xf numFmtId="3" fontId="10" fillId="19" borderId="51" applyAlignment="1" applyProtection="1" pivotButton="0" quotePrefix="0" xfId="0">
      <alignment vertical="center"/>
      <protection locked="1" hidden="1"/>
    </xf>
    <xf numFmtId="3" fontId="18" fillId="0" borderId="52" applyAlignment="1" applyProtection="1" pivotButton="0" quotePrefix="0" xfId="0">
      <alignment vertical="center"/>
      <protection locked="0" hidden="0"/>
    </xf>
    <xf numFmtId="3" fontId="18" fillId="2" borderId="12" applyAlignment="1" applyProtection="1" pivotButton="0" quotePrefix="0" xfId="0">
      <alignment vertical="center"/>
      <protection locked="1" hidden="1"/>
    </xf>
    <xf numFmtId="3" fontId="18" fillId="27" borderId="50" applyAlignment="1" applyProtection="1" pivotButton="0" quotePrefix="0" xfId="0">
      <alignment vertical="center"/>
      <protection locked="0" hidden="0"/>
    </xf>
    <xf numFmtId="3" fontId="18" fillId="2" borderId="10" applyAlignment="1" applyProtection="1" pivotButton="0" quotePrefix="0" xfId="0">
      <alignment vertical="center"/>
      <protection locked="1" hidden="1"/>
    </xf>
    <xf numFmtId="3" fontId="18" fillId="27" borderId="51" applyAlignment="1" applyProtection="1" pivotButton="0" quotePrefix="0" xfId="0">
      <alignment vertical="center"/>
      <protection locked="0" hidden="0"/>
    </xf>
    <xf numFmtId="0" fontId="11" fillId="18" borderId="51" applyAlignment="1" pivotButton="0" quotePrefix="0" xfId="0">
      <alignment vertical="center"/>
    </xf>
    <xf numFmtId="0" fontId="11" fillId="6" borderId="51" applyAlignment="1" pivotButton="0" quotePrefix="0" xfId="0">
      <alignment vertical="center"/>
    </xf>
    <xf numFmtId="0" fontId="11" fillId="19" borderId="51" applyAlignment="1" pivotButton="0" quotePrefix="0" xfId="0">
      <alignment vertical="center"/>
    </xf>
    <xf numFmtId="0" fontId="11" fillId="17" borderId="51" applyAlignment="1" pivotButton="0" quotePrefix="0" xfId="0">
      <alignment vertical="center"/>
    </xf>
    <xf numFmtId="0" fontId="40" fillId="19" borderId="51" applyAlignment="1" pivotButton="0" quotePrefix="0" xfId="0">
      <alignment vertical="center"/>
    </xf>
    <xf numFmtId="3" fontId="18" fillId="2" borderId="35" applyAlignment="1" applyProtection="1" pivotButton="0" quotePrefix="0" xfId="0">
      <alignment vertical="center"/>
      <protection locked="1" hidden="1"/>
    </xf>
    <xf numFmtId="3" fontId="18" fillId="27" borderId="36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horizontal="left" vertical="center"/>
      <protection locked="0" hidden="0"/>
    </xf>
    <xf numFmtId="49" fontId="73" fillId="22" borderId="51" applyAlignment="1" applyProtection="1" pivotButton="0" quotePrefix="0" xfId="0">
      <alignment vertical="center" wrapText="1"/>
      <protection locked="0" hidden="0"/>
    </xf>
    <xf numFmtId="49" fontId="73" fillId="22" borderId="36" applyAlignment="1" applyProtection="1" pivotButton="0" quotePrefix="0" xfId="0">
      <alignment vertical="center" wrapText="1"/>
      <protection locked="0" hidden="0"/>
    </xf>
    <xf numFmtId="49" fontId="73" fillId="22" borderId="5" applyAlignment="1" applyProtection="1" pivotButton="0" quotePrefix="0" xfId="0">
      <alignment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4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24" fillId="24" borderId="5" applyAlignment="1" applyProtection="1" pivotButton="0" quotePrefix="0" xfId="0">
      <alignment horizontal="center" vertical="center" wrapText="1"/>
      <protection locked="0" hidden="0"/>
    </xf>
    <xf numFmtId="0" fontId="53" fillId="12" borderId="8" applyAlignment="1" applyProtection="1" pivotButton="0" quotePrefix="0" xfId="0">
      <alignment horizontal="center" vertical="center" wrapText="1"/>
      <protection locked="0" hidden="0"/>
    </xf>
    <xf numFmtId="1" fontId="21" fillId="23" borderId="34" applyAlignment="1" applyProtection="1" pivotButton="0" quotePrefix="0" xfId="0">
      <alignment horizontal="center" vertical="center" textRotation="180"/>
      <protection locked="0" hidden="0"/>
    </xf>
    <xf numFmtId="0" fontId="16" fillId="50" borderId="31" applyAlignment="1" applyProtection="1" pivotButton="0" quotePrefix="0" xfId="0">
      <alignment horizontal="center" vertical="center" wrapText="1"/>
      <protection locked="0" hidden="0"/>
    </xf>
    <xf numFmtId="0" fontId="16" fillId="50" borderId="32" applyAlignment="1" applyProtection="1" pivotButton="0" quotePrefix="0" xfId="0">
      <alignment horizontal="center" vertical="center" wrapText="1"/>
      <protection locked="0" hidden="0"/>
    </xf>
    <xf numFmtId="0" fontId="16" fillId="50" borderId="33" applyAlignment="1" applyProtection="1" pivotButton="0" quotePrefix="0" xfId="0">
      <alignment horizontal="center" vertical="center" wrapText="1"/>
      <protection locked="0" hidden="0"/>
    </xf>
    <xf numFmtId="0" fontId="52" fillId="26" borderId="8" applyAlignment="1" pivotButton="0" quotePrefix="0" xfId="0">
      <alignment horizontal="center" vertical="center" wrapText="1"/>
    </xf>
    <xf numFmtId="0" fontId="16" fillId="26" borderId="7" applyAlignment="1" applyProtection="1" pivotButton="0" quotePrefix="0" xfId="0">
      <alignment horizontal="center" vertical="center" wrapText="1"/>
      <protection locked="0" hidden="0"/>
    </xf>
    <xf numFmtId="0" fontId="16" fillId="26" borderId="8" applyAlignment="1" applyProtection="1" pivotButton="0" quotePrefix="0" xfId="0">
      <alignment horizontal="center" vertical="center" wrapText="1"/>
      <protection locked="0" hidden="0"/>
    </xf>
    <xf numFmtId="0" fontId="16" fillId="26" borderId="48" applyAlignment="1" applyProtection="1" pivotButton="0" quotePrefix="0" xfId="0">
      <alignment horizontal="center" vertical="center" wrapText="1"/>
      <protection locked="0" hidden="0"/>
    </xf>
    <xf numFmtId="3" fontId="18" fillId="61" borderId="11" applyAlignment="1" applyProtection="1" pivotButton="0" quotePrefix="0" xfId="0">
      <alignment horizontal="right" vertical="center" wrapText="1"/>
      <protection locked="0" hidden="0"/>
    </xf>
    <xf numFmtId="3" fontId="18" fillId="61" borderId="5" applyAlignment="1" applyProtection="1" pivotButton="0" quotePrefix="0" xfId="0">
      <alignment horizontal="right" vertical="center" wrapText="1"/>
      <protection locked="0" hidden="0"/>
    </xf>
    <xf numFmtId="0" fontId="53" fillId="26" borderId="50" applyAlignment="1" applyProtection="1" pivotButton="0" quotePrefix="0" xfId="0">
      <alignment horizontal="center" vertical="center" wrapText="1"/>
      <protection locked="0" hidden="0"/>
    </xf>
    <xf numFmtId="0" fontId="79" fillId="30" borderId="30" applyAlignment="1" pivotButton="0" quotePrefix="0" xfId="0">
      <alignment horizontal="center" vertical="center" wrapText="1"/>
    </xf>
    <xf numFmtId="0" fontId="16" fillId="26" borderId="36" applyAlignment="1" applyProtection="1" pivotButton="0" quotePrefix="0" xfId="0">
      <alignment horizontal="center" vertical="center" wrapText="1"/>
      <protection locked="0" hidden="0"/>
    </xf>
    <xf numFmtId="0" fontId="48" fillId="30" borderId="33" applyAlignment="1" pivotButton="0" quotePrefix="0" xfId="0">
      <alignment horizontal="center" vertical="center" wrapText="1"/>
    </xf>
    <xf numFmtId="3" fontId="18" fillId="0" borderId="50" applyAlignment="1" applyProtection="1" pivotButton="0" quotePrefix="0" xfId="0">
      <alignment horizontal="right" vertical="center" wrapText="1"/>
      <protection locked="0" hidden="0"/>
    </xf>
    <xf numFmtId="3" fontId="18" fillId="0" borderId="51" applyAlignment="1" applyProtection="1" pivotButton="0" quotePrefix="0" xfId="0">
      <alignment horizontal="right" vertical="center" wrapText="1"/>
      <protection locked="0" hidden="0"/>
    </xf>
    <xf numFmtId="0" fontId="48" fillId="35" borderId="5" applyAlignment="1" pivotButton="0" quotePrefix="0" xfId="0">
      <alignment horizontal="center" vertical="center" wrapText="1"/>
    </xf>
    <xf numFmtId="0" fontId="48" fillId="36" borderId="5" applyAlignment="1" pivotButton="0" quotePrefix="0" xfId="0">
      <alignment horizontal="center" vertical="center" wrapText="1"/>
    </xf>
    <xf numFmtId="0" fontId="21" fillId="62" borderId="5" applyAlignment="1" applyProtection="1" pivotButton="0" quotePrefix="0" xfId="0">
      <alignment horizontal="center" vertical="center" wrapText="1"/>
      <protection locked="0" hidden="0"/>
    </xf>
    <xf numFmtId="1" fontId="21" fillId="65" borderId="56" applyAlignment="1" pivotButton="0" quotePrefix="0" xfId="0">
      <alignment horizontal="center" vertical="center" wrapText="1"/>
    </xf>
    <xf numFmtId="0" fontId="16" fillId="18" borderId="0" applyAlignment="1" pivotButton="0" quotePrefix="0" xfId="0">
      <alignment horizontal="center" vertical="center" wrapText="1"/>
    </xf>
    <xf numFmtId="3" fontId="8" fillId="65" borderId="5" pivotButton="0" quotePrefix="0" xfId="0"/>
    <xf numFmtId="14" fontId="36" fillId="54" borderId="0" applyAlignment="1" applyProtection="1" pivotButton="0" quotePrefix="0" xfId="0">
      <alignment vertical="center"/>
      <protection locked="0" hidden="0"/>
    </xf>
    <xf numFmtId="0" fontId="80" fillId="66" borderId="46" applyAlignment="1" pivotButton="0" quotePrefix="0" xfId="0">
      <alignment horizontal="center" vertical="center" wrapText="1"/>
    </xf>
    <xf numFmtId="0" fontId="16" fillId="26" borderId="53" applyAlignment="1" applyProtection="1" pivotButton="0" quotePrefix="0" xfId="0">
      <alignment horizontal="center" vertical="center" wrapText="1"/>
      <protection locked="0" hidden="0"/>
    </xf>
    <xf numFmtId="0" fontId="16" fillId="26" borderId="54" applyAlignment="1" applyProtection="1" pivotButton="0" quotePrefix="0" xfId="0">
      <alignment horizontal="center" vertical="center" wrapText="1"/>
      <protection locked="0" hidden="0"/>
    </xf>
    <xf numFmtId="0" fontId="16" fillId="26" borderId="60" applyAlignment="1" applyProtection="1" pivotButton="0" quotePrefix="0" xfId="0">
      <alignment horizontal="center" vertical="center" wrapText="1"/>
      <protection locked="0" hidden="0"/>
    </xf>
    <xf numFmtId="3" fontId="18" fillId="0" borderId="37" applyAlignment="1" applyProtection="1" pivotButton="0" quotePrefix="0" xfId="0">
      <alignment horizontal="right" vertical="center" wrapText="1"/>
      <protection locked="0" hidden="0"/>
    </xf>
    <xf numFmtId="0" fontId="82" fillId="66" borderId="46" applyAlignment="1" pivotButton="0" quotePrefix="0" xfId="0">
      <alignment horizontal="center" vertical="center" wrapText="1"/>
    </xf>
    <xf numFmtId="3" fontId="10" fillId="0" borderId="5" applyAlignment="1" applyProtection="1" pivotButton="0" quotePrefix="0" xfId="0">
      <alignment vertical="center"/>
      <protection locked="1" hidden="1"/>
    </xf>
    <xf numFmtId="3" fontId="85" fillId="0" borderId="11" applyAlignment="1" applyProtection="1" pivotButton="0" quotePrefix="0" xfId="0">
      <alignment horizontal="right" vertical="center" wrapText="1"/>
      <protection locked="0" hidden="0"/>
    </xf>
    <xf numFmtId="3" fontId="85" fillId="61" borderId="11" applyAlignment="1" applyProtection="1" pivotButton="0" quotePrefix="0" xfId="0">
      <alignment horizontal="right" vertical="center" wrapText="1"/>
      <protection locked="0" hidden="0"/>
    </xf>
    <xf numFmtId="3" fontId="85" fillId="0" borderId="5" applyAlignment="1" applyProtection="1" pivotButton="0" quotePrefix="0" xfId="0">
      <alignment vertical="center"/>
      <protection locked="0" hidden="0"/>
    </xf>
    <xf numFmtId="0" fontId="86" fillId="0" borderId="0" applyAlignment="1" applyProtection="1" pivotButton="0" quotePrefix="0" xfId="0">
      <alignment horizontal="center" vertical="center"/>
      <protection locked="0" hidden="0"/>
    </xf>
    <xf numFmtId="3" fontId="87" fillId="0" borderId="5" applyAlignment="1" applyProtection="1" pivotButton="0" quotePrefix="0" xfId="0">
      <alignment vertical="center"/>
      <protection locked="0" hidden="0"/>
    </xf>
    <xf numFmtId="3" fontId="88" fillId="0" borderId="5" applyAlignment="1" applyProtection="1" pivotButton="0" quotePrefix="0" xfId="0">
      <alignment vertical="center" wrapText="1"/>
      <protection locked="0" hidden="0"/>
    </xf>
    <xf numFmtId="3" fontId="85" fillId="0" borderId="5" applyAlignment="1" applyProtection="1" pivotButton="0" quotePrefix="0" xfId="0">
      <alignment horizontal="center" vertical="center"/>
      <protection locked="0" hidden="0"/>
    </xf>
    <xf numFmtId="3" fontId="85" fillId="0" borderId="50" applyAlignment="1" applyProtection="1" pivotButton="0" quotePrefix="0" xfId="0">
      <alignment horizontal="right" vertical="center" wrapText="1"/>
      <protection locked="0" hidden="0"/>
    </xf>
    <xf numFmtId="3" fontId="85" fillId="0" borderId="37" applyAlignment="1" applyProtection="1" pivotButton="0" quotePrefix="0" xfId="0">
      <alignment horizontal="right" vertical="center" wrapText="1"/>
      <protection locked="0" hidden="0"/>
    </xf>
    <xf numFmtId="3" fontId="85" fillId="0" borderId="5" applyAlignment="1" applyProtection="1" pivotButton="0" quotePrefix="0" xfId="0">
      <alignment horizontal="right" vertical="center" wrapText="1"/>
      <protection locked="0" hidden="0"/>
    </xf>
    <xf numFmtId="3" fontId="85" fillId="61" borderId="5" applyAlignment="1" applyProtection="1" pivotButton="0" quotePrefix="0" xfId="0">
      <alignment horizontal="right" vertical="center" wrapText="1"/>
      <protection locked="0" hidden="0"/>
    </xf>
    <xf numFmtId="3" fontId="85" fillId="0" borderId="51" applyAlignment="1" applyProtection="1" pivotButton="0" quotePrefix="0" xfId="0">
      <alignment horizontal="right" vertical="center" wrapText="1"/>
      <protection locked="0" hidden="0"/>
    </xf>
    <xf numFmtId="3" fontId="89" fillId="10" borderId="5" applyAlignment="1" applyProtection="1" pivotButton="0" quotePrefix="0" xfId="0">
      <alignment vertical="center"/>
      <protection locked="1" hidden="1"/>
    </xf>
    <xf numFmtId="3" fontId="88" fillId="10" borderId="5" applyAlignment="1" applyProtection="1" pivotButton="0" quotePrefix="0" xfId="0">
      <alignment vertical="center"/>
      <protection locked="0" hidden="0"/>
    </xf>
    <xf numFmtId="3" fontId="88" fillId="10" borderId="5" applyAlignment="1" applyProtection="1" pivotButton="0" quotePrefix="0" xfId="0">
      <alignment horizontal="center" vertical="center"/>
      <protection locked="0" hidden="0"/>
    </xf>
    <xf numFmtId="3" fontId="89" fillId="10" borderId="51" applyAlignment="1" applyProtection="1" pivotButton="0" quotePrefix="0" xfId="0">
      <alignment vertical="center"/>
      <protection locked="1" hidden="1"/>
    </xf>
    <xf numFmtId="3" fontId="89" fillId="25" borderId="5" applyAlignment="1" applyProtection="1" pivotButton="0" quotePrefix="0" xfId="0">
      <alignment vertical="center"/>
      <protection locked="1" hidden="1"/>
    </xf>
    <xf numFmtId="3" fontId="88" fillId="25" borderId="5" applyAlignment="1" applyProtection="1" pivotButton="0" quotePrefix="0" xfId="0">
      <alignment vertical="center"/>
      <protection locked="0" hidden="0"/>
    </xf>
    <xf numFmtId="3" fontId="88" fillId="25" borderId="5" applyAlignment="1" applyProtection="1" pivotButton="0" quotePrefix="0" xfId="0">
      <alignment horizontal="center" vertical="center"/>
      <protection locked="0" hidden="0"/>
    </xf>
    <xf numFmtId="3" fontId="89" fillId="25" borderId="51" applyAlignment="1" applyProtection="1" pivotButton="0" quotePrefix="0" xfId="0">
      <alignment vertical="center"/>
      <protection locked="1" hidden="1"/>
    </xf>
    <xf numFmtId="3" fontId="89" fillId="68" borderId="5" applyAlignment="1" applyProtection="1" pivotButton="0" quotePrefix="0" xfId="0">
      <alignment vertical="center"/>
      <protection locked="1" hidden="1"/>
    </xf>
    <xf numFmtId="3" fontId="89" fillId="68" borderId="5" applyAlignment="1" applyProtection="1" pivotButton="0" quotePrefix="0" xfId="0">
      <alignment horizontal="right" vertical="center" wrapText="1"/>
      <protection locked="0" hidden="0"/>
    </xf>
    <xf numFmtId="0" fontId="90" fillId="0" borderId="0" applyAlignment="1" applyProtection="1" pivotButton="0" quotePrefix="0" xfId="0">
      <alignment horizontal="center" vertical="center"/>
      <protection locked="0" hidden="0"/>
    </xf>
    <xf numFmtId="3" fontId="88" fillId="68" borderId="5" applyAlignment="1" applyProtection="1" pivotButton="0" quotePrefix="0" xfId="0">
      <alignment horizontal="center" vertical="center"/>
      <protection locked="0" hidden="0"/>
    </xf>
    <xf numFmtId="3" fontId="89" fillId="68" borderId="51" applyAlignment="1" applyProtection="1" pivotButton="0" quotePrefix="0" xfId="0">
      <alignment vertical="center"/>
      <protection locked="1" hidden="1"/>
    </xf>
    <xf numFmtId="3" fontId="19" fillId="10" borderId="5" applyAlignment="1" applyProtection="1" pivotButton="0" quotePrefix="0" xfId="0">
      <alignment vertical="center"/>
      <protection locked="0" hidden="0"/>
    </xf>
    <xf numFmtId="3" fontId="91" fillId="0" borderId="12" applyAlignment="1" applyProtection="1" pivotButton="0" quotePrefix="0" xfId="0">
      <alignment horizontal="right" vertical="center" wrapText="1"/>
      <protection locked="0" hidden="0"/>
    </xf>
    <xf numFmtId="3" fontId="91" fillId="0" borderId="2" applyAlignment="1" applyProtection="1" pivotButton="0" quotePrefix="0" xfId="0">
      <alignment horizontal="right" vertical="center" wrapText="1"/>
      <protection locked="0" hidden="0"/>
    </xf>
    <xf numFmtId="3" fontId="91" fillId="0" borderId="3" applyAlignment="1" applyProtection="1" pivotButton="0" quotePrefix="0" xfId="0">
      <alignment horizontal="right" vertical="center" wrapText="1"/>
      <protection locked="0" hidden="0"/>
    </xf>
    <xf numFmtId="3" fontId="91" fillId="0" borderId="10" applyAlignment="1" applyProtection="1" pivotButton="0" quotePrefix="0" xfId="0">
      <alignment horizontal="right" vertical="center" wrapText="1"/>
      <protection locked="0" hidden="0"/>
    </xf>
    <xf numFmtId="3" fontId="91" fillId="0" borderId="5" applyAlignment="1" applyProtection="1" pivotButton="0" quotePrefix="0" xfId="0">
      <alignment horizontal="right" vertical="center" wrapText="1"/>
      <protection locked="0" hidden="0"/>
    </xf>
    <xf numFmtId="3" fontId="91" fillId="0" borderId="6" applyAlignment="1" applyProtection="1" pivotButton="0" quotePrefix="0" xfId="0">
      <alignment horizontal="right" vertical="center" wrapText="1"/>
      <protection locked="0" hidden="0"/>
    </xf>
    <xf numFmtId="3" fontId="92" fillId="69" borderId="10" applyAlignment="1" applyProtection="1" pivotButton="0" quotePrefix="0" xfId="0">
      <alignment vertical="center"/>
      <protection locked="1" hidden="1"/>
    </xf>
    <xf numFmtId="3" fontId="92" fillId="69" borderId="5" applyAlignment="1" applyProtection="1" pivotButton="0" quotePrefix="0" xfId="0">
      <alignment vertical="center"/>
      <protection locked="1" hidden="1"/>
    </xf>
    <xf numFmtId="3" fontId="92" fillId="70" borderId="10" applyAlignment="1" applyProtection="1" pivotButton="0" quotePrefix="0" xfId="0">
      <alignment vertical="center"/>
      <protection locked="1" hidden="1"/>
    </xf>
    <xf numFmtId="3" fontId="92" fillId="70" borderId="5" applyAlignment="1" applyProtection="1" pivotButton="0" quotePrefix="0" xfId="0">
      <alignment vertical="center"/>
      <protection locked="1" hidden="1"/>
    </xf>
    <xf numFmtId="3" fontId="92" fillId="67" borderId="10" applyAlignment="1" applyProtection="1" pivotButton="0" quotePrefix="0" xfId="0">
      <alignment vertical="center"/>
      <protection locked="1" hidden="1"/>
    </xf>
    <xf numFmtId="3" fontId="92" fillId="67" borderId="5" applyAlignment="1" applyProtection="1" pivotButton="0" quotePrefix="0" xfId="0">
      <alignment vertical="center"/>
      <protection locked="1" hidden="1"/>
    </xf>
    <xf numFmtId="3" fontId="91" fillId="0" borderId="35" applyAlignment="1" applyProtection="1" pivotButton="0" quotePrefix="0" xfId="0">
      <alignment horizontal="right" vertical="center" wrapText="1"/>
      <protection locked="0" hidden="0"/>
    </xf>
    <xf numFmtId="3" fontId="91" fillId="0" borderId="32" applyAlignment="1" applyProtection="1" pivotButton="0" quotePrefix="0" xfId="0">
      <alignment horizontal="right" vertical="center" wrapText="1"/>
      <protection locked="0" hidden="0"/>
    </xf>
    <xf numFmtId="3" fontId="91" fillId="0" borderId="11" applyAlignment="1" applyProtection="1" pivotButton="0" quotePrefix="0" xfId="0">
      <alignment horizontal="right" vertical="center" wrapText="1"/>
      <protection locked="0" hidden="0"/>
    </xf>
    <xf numFmtId="3" fontId="91" fillId="71" borderId="11" applyAlignment="1" applyProtection="1" pivotButton="0" quotePrefix="0" xfId="0">
      <alignment horizontal="right" vertical="center" wrapText="1"/>
      <protection locked="0" hidden="0"/>
    </xf>
    <xf numFmtId="3" fontId="91" fillId="0" borderId="5" applyAlignment="1" applyProtection="1" pivotButton="0" quotePrefix="0" xfId="0">
      <alignment vertical="center"/>
      <protection locked="0" hidden="0"/>
    </xf>
    <xf numFmtId="0" fontId="93" fillId="0" borderId="0" applyAlignment="1" applyProtection="1" pivotButton="0" quotePrefix="0" xfId="0">
      <alignment horizontal="center" vertical="center"/>
      <protection locked="0" hidden="0"/>
    </xf>
    <xf numFmtId="3" fontId="94" fillId="0" borderId="5" applyAlignment="1" applyProtection="1" pivotButton="0" quotePrefix="0" xfId="0">
      <alignment vertical="center"/>
      <protection locked="0" hidden="0"/>
    </xf>
    <xf numFmtId="3" fontId="95" fillId="0" borderId="5" applyAlignment="1" applyProtection="1" pivotButton="0" quotePrefix="0" xfId="0">
      <alignment vertical="center" wrapText="1"/>
      <protection locked="0" hidden="0"/>
    </xf>
    <xf numFmtId="3" fontId="91" fillId="0" borderId="5" applyAlignment="1" applyProtection="1" pivotButton="0" quotePrefix="0" xfId="0">
      <alignment horizontal="center" vertical="center"/>
      <protection locked="0" hidden="0"/>
    </xf>
    <xf numFmtId="3" fontId="91" fillId="0" borderId="50" applyAlignment="1" applyProtection="1" pivotButton="0" quotePrefix="0" xfId="0">
      <alignment horizontal="right" vertical="center" wrapText="1"/>
      <protection locked="0" hidden="0"/>
    </xf>
    <xf numFmtId="3" fontId="91" fillId="0" borderId="37" applyAlignment="1" applyProtection="1" pivotButton="0" quotePrefix="0" xfId="0">
      <alignment horizontal="right" vertical="center" wrapText="1"/>
      <protection locked="0" hidden="0"/>
    </xf>
    <xf numFmtId="3" fontId="91" fillId="71" borderId="5" applyAlignment="1" applyProtection="1" pivotButton="0" quotePrefix="0" xfId="0">
      <alignment horizontal="right" vertical="center" wrapText="1"/>
      <protection locked="0" hidden="0"/>
    </xf>
    <xf numFmtId="3" fontId="91" fillId="0" borderId="51" applyAlignment="1" applyProtection="1" pivotButton="0" quotePrefix="0" xfId="0">
      <alignment horizontal="right" vertical="center" wrapText="1"/>
      <protection locked="0" hidden="0"/>
    </xf>
    <xf numFmtId="3" fontId="95" fillId="69" borderId="5" applyAlignment="1" applyProtection="1" pivotButton="0" quotePrefix="0" xfId="0">
      <alignment vertical="center"/>
      <protection locked="0" hidden="0"/>
    </xf>
    <xf numFmtId="3" fontId="95" fillId="69" borderId="5" applyAlignment="1" applyProtection="1" pivotButton="0" quotePrefix="0" xfId="0">
      <alignment horizontal="center" vertical="center"/>
      <protection locked="0" hidden="0"/>
    </xf>
    <xf numFmtId="3" fontId="92" fillId="69" borderId="51" applyAlignment="1" applyProtection="1" pivotButton="0" quotePrefix="0" xfId="0">
      <alignment vertical="center"/>
      <protection locked="1" hidden="1"/>
    </xf>
    <xf numFmtId="3" fontId="95" fillId="70" borderId="5" applyAlignment="1" applyProtection="1" pivotButton="0" quotePrefix="0" xfId="0">
      <alignment vertical="center"/>
      <protection locked="0" hidden="0"/>
    </xf>
    <xf numFmtId="3" fontId="95" fillId="70" borderId="5" applyAlignment="1" applyProtection="1" pivotButton="0" quotePrefix="0" xfId="0">
      <alignment horizontal="center" vertical="center"/>
      <protection locked="0" hidden="0"/>
    </xf>
    <xf numFmtId="3" fontId="92" fillId="70" borderId="51" applyAlignment="1" applyProtection="1" pivotButton="0" quotePrefix="0" xfId="0">
      <alignment vertical="center"/>
      <protection locked="1" hidden="1"/>
    </xf>
    <xf numFmtId="0" fontId="96" fillId="0" borderId="0" applyAlignment="1" applyProtection="1" pivotButton="0" quotePrefix="0" xfId="0">
      <alignment horizontal="center" vertical="center"/>
      <protection locked="0" hidden="0"/>
    </xf>
    <xf numFmtId="3" fontId="95" fillId="67" borderId="5" applyAlignment="1" applyProtection="1" pivotButton="0" quotePrefix="0" xfId="0">
      <alignment horizontal="center" vertical="center"/>
      <protection locked="0" hidden="0"/>
    </xf>
    <xf numFmtId="3" fontId="92" fillId="67" borderId="51" applyAlignment="1" applyProtection="1" pivotButton="0" quotePrefix="0" xfId="0">
      <alignment vertical="center"/>
      <protection locked="1" hidden="1"/>
    </xf>
    <xf numFmtId="0" fontId="53" fillId="26" borderId="57" applyAlignment="1" applyProtection="1" pivotButton="0" quotePrefix="0" xfId="0">
      <alignment horizontal="center" vertical="center" wrapText="1"/>
      <protection locked="0" hidden="0"/>
    </xf>
    <xf numFmtId="0" fontId="53" fillId="26" borderId="17" applyAlignment="1" applyProtection="1" pivotButton="0" quotePrefix="0" xfId="0">
      <alignment horizontal="center" vertical="center" wrapText="1"/>
      <protection locked="0" hidden="0"/>
    </xf>
    <xf numFmtId="0" fontId="81" fillId="66" borderId="58" applyAlignment="1" pivotButton="0" quotePrefix="0" xfId="0">
      <alignment horizontal="center" vertical="center" wrapText="1"/>
    </xf>
    <xf numFmtId="0" fontId="81" fillId="66" borderId="59" applyAlignment="1" pivotButton="0" quotePrefix="0" xfId="0">
      <alignment horizontal="center" vertical="center" wrapText="1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16" fillId="50" borderId="27" applyAlignment="1" applyProtection="1" pivotButton="0" quotePrefix="0" xfId="0">
      <alignment horizontal="center" vertical="center" wrapText="1"/>
      <protection locked="0" hidden="0"/>
    </xf>
    <xf numFmtId="0" fontId="53" fillId="13" borderId="6" applyAlignment="1" applyProtection="1" pivotButton="0" quotePrefix="0" xfId="0">
      <alignment horizontal="center" vertical="center" wrapText="1"/>
      <protection locked="0" hidden="0"/>
    </xf>
    <xf numFmtId="0" fontId="53" fillId="13" borderId="10" applyAlignment="1" applyProtection="1" pivotButton="0" quotePrefix="0" xfId="0">
      <alignment horizontal="center" vertical="center" wrapText="1"/>
      <protection locked="0" hidden="0"/>
    </xf>
    <xf numFmtId="0" fontId="53" fillId="5" borderId="8" applyAlignment="1" applyProtection="1" pivotButton="0" quotePrefix="0" xfId="0">
      <alignment horizontal="center" vertical="center" wrapText="1"/>
      <protection locked="0" hidden="0"/>
    </xf>
    <xf numFmtId="0" fontId="53" fillId="22" borderId="28" applyAlignment="1" applyProtection="1" pivotButton="0" quotePrefix="0" xfId="0">
      <alignment horizontal="center" vertical="center"/>
      <protection locked="0" hidden="0"/>
    </xf>
    <xf numFmtId="0" fontId="53" fillId="22" borderId="0" applyAlignment="1" applyProtection="1" pivotButton="0" quotePrefix="0" xfId="0">
      <alignment horizontal="center" vertical="center"/>
      <protection locked="0" hidden="0"/>
    </xf>
    <xf numFmtId="0" fontId="77" fillId="55" borderId="18" applyAlignment="1" pivotButton="0" quotePrefix="0" xfId="0">
      <alignment horizontal="center" vertical="center" wrapText="1"/>
    </xf>
    <xf numFmtId="0" fontId="77" fillId="55" borderId="10" applyAlignment="1" pivotButton="0" quotePrefix="0" xfId="0">
      <alignment horizontal="center" vertical="center" wrapText="1"/>
    </xf>
    <xf numFmtId="0" fontId="16" fillId="5" borderId="5" applyAlignment="1" applyProtection="1" pivotButton="0" quotePrefix="0" xfId="0">
      <alignment horizontal="center" vertical="center" wrapText="1"/>
      <protection locked="0" hidden="0"/>
    </xf>
    <xf numFmtId="0" fontId="16" fillId="13" borderId="18" applyAlignment="1" applyProtection="1" pivotButton="0" quotePrefix="0" xfId="0">
      <alignment horizontal="center" vertical="center" wrapText="1"/>
      <protection locked="0" hidden="0"/>
    </xf>
    <xf numFmtId="0" fontId="16" fillId="13" borderId="10" applyAlignment="1" applyProtection="1" pivotButton="0" quotePrefix="0" xfId="0">
      <alignment horizontal="center" vertical="center" wrapText="1"/>
      <protection locked="0" hidden="0"/>
    </xf>
    <xf numFmtId="0" fontId="16" fillId="48" borderId="26" applyAlignment="1" applyProtection="1" pivotButton="0" quotePrefix="0" xfId="0">
      <alignment horizontal="center" vertical="center" wrapText="1"/>
      <protection locked="0" hidden="0"/>
    </xf>
    <xf numFmtId="0" fontId="16" fillId="48" borderId="24" applyAlignment="1" applyProtection="1" pivotButton="0" quotePrefix="0" xfId="0">
      <alignment horizontal="center" vertical="center" wrapText="1"/>
      <protection locked="0" hidden="0"/>
    </xf>
    <xf numFmtId="0" fontId="16" fillId="36" borderId="46" applyAlignment="1" applyProtection="1" pivotButton="0" quotePrefix="0" xfId="0">
      <alignment horizontal="center" vertical="center" wrapText="1"/>
      <protection locked="0" hidden="0"/>
    </xf>
    <xf numFmtId="0" fontId="16" fillId="36" borderId="47" applyAlignment="1" applyProtection="1" pivotButton="0" quotePrefix="0" xfId="0">
      <alignment horizontal="center" vertical="center" wrapText="1"/>
      <protection locked="0" hidden="0"/>
    </xf>
    <xf numFmtId="0" fontId="21" fillId="59" borderId="12" applyAlignment="1" applyProtection="1" pivotButton="0" quotePrefix="0" xfId="0">
      <alignment horizontal="center" vertical="center"/>
      <protection locked="0" hidden="0"/>
    </xf>
    <xf numFmtId="0" fontId="21" fillId="59" borderId="2" applyAlignment="1" applyProtection="1" pivotButton="0" quotePrefix="0" xfId="0">
      <alignment horizontal="center" vertical="center"/>
      <protection locked="0" hidden="0"/>
    </xf>
    <xf numFmtId="0" fontId="21" fillId="59" borderId="30" applyAlignment="1" applyProtection="1" pivotButton="0" quotePrefix="0" xfId="0">
      <alignment horizontal="center" vertical="center"/>
      <protection locked="0" hidden="0"/>
    </xf>
    <xf numFmtId="0" fontId="16" fillId="24" borderId="5" applyAlignment="1" applyProtection="1" pivotButton="0" quotePrefix="0" xfId="0">
      <alignment horizontal="center" vertical="center" wrapText="1"/>
      <protection locked="0" hidden="0"/>
    </xf>
    <xf numFmtId="0" fontId="16" fillId="24" borderId="32" applyAlignment="1" applyProtection="1" pivotButton="0" quotePrefix="0" xfId="0">
      <alignment horizontal="center" vertical="center" wrapText="1"/>
      <protection locked="0" hidden="0"/>
    </xf>
    <xf numFmtId="49" fontId="21" fillId="30" borderId="1" applyAlignment="1" pivotButton="0" quotePrefix="0" xfId="0">
      <alignment horizontal="center" vertical="center" wrapText="1"/>
    </xf>
    <xf numFmtId="49" fontId="21" fillId="30" borderId="2" applyAlignment="1" pivotButton="0" quotePrefix="0" xfId="0">
      <alignment horizontal="center" vertical="center" wrapText="1"/>
    </xf>
    <xf numFmtId="49" fontId="21" fillId="30" borderId="3" applyAlignment="1" pivotButton="0" quotePrefix="0" xfId="0">
      <alignment horizontal="center" vertical="center" wrapText="1"/>
    </xf>
    <xf numFmtId="49" fontId="21" fillId="30" borderId="30" applyAlignment="1" pivotButton="0" quotePrefix="0" xfId="0">
      <alignment horizontal="center" vertical="center" wrapText="1"/>
    </xf>
    <xf numFmtId="0" fontId="16" fillId="12" borderId="2" applyAlignment="1" applyProtection="1" pivotButton="0" quotePrefix="0" xfId="0">
      <alignment horizontal="center" vertical="center" wrapText="1"/>
      <protection locked="0" hidden="0"/>
    </xf>
    <xf numFmtId="0" fontId="16" fillId="50" borderId="1" applyAlignment="1" applyProtection="1" pivotButton="0" quotePrefix="0" xfId="0">
      <alignment horizontal="center" vertical="center" wrapText="1"/>
      <protection locked="0" hidden="0"/>
    </xf>
    <xf numFmtId="0" fontId="16" fillId="50" borderId="2" applyAlignment="1" applyProtection="1" pivotButton="0" quotePrefix="0" xfId="0">
      <alignment horizontal="center" vertical="center" wrapText="1"/>
      <protection locked="0" hidden="0"/>
    </xf>
    <xf numFmtId="0" fontId="16" fillId="50" borderId="30" applyAlignment="1" applyProtection="1" pivotButton="0" quotePrefix="0" xfId="0">
      <alignment horizontal="center" vertical="center" wrapText="1"/>
      <protection locked="0" hidden="0"/>
    </xf>
    <xf numFmtId="0" fontId="16" fillId="50" borderId="4" applyAlignment="1" applyProtection="1" pivotButton="0" quotePrefix="0" xfId="0">
      <alignment horizontal="center"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16" fillId="9" borderId="5" applyAlignment="1" applyProtection="1" pivotButton="0" quotePrefix="0" xfId="0">
      <alignment horizontal="center" vertical="center" wrapText="1"/>
      <protection locked="0" hidden="0"/>
    </xf>
    <xf numFmtId="0" fontId="16" fillId="9" borderId="10" applyAlignment="1" applyProtection="1" pivotButton="0" quotePrefix="0" xfId="0">
      <alignment horizontal="center" vertical="center" wrapText="1"/>
      <protection locked="0" hidden="0"/>
    </xf>
    <xf numFmtId="0" fontId="16" fillId="22" borderId="5" applyAlignment="1" applyProtection="1" pivotButton="0" quotePrefix="0" xfId="0">
      <alignment horizontal="center" vertical="center" wrapText="1"/>
      <protection locked="0" hidden="0"/>
    </xf>
    <xf numFmtId="0" fontId="16" fillId="24" borderId="8" applyAlignment="1" applyProtection="1" pivotButton="0" quotePrefix="0" xfId="0">
      <alignment horizontal="center" vertical="center" wrapText="1"/>
      <protection locked="0" hidden="0"/>
    </xf>
    <xf numFmtId="0" fontId="16" fillId="24" borderId="55" applyAlignment="1" applyProtection="1" pivotButton="0" quotePrefix="0" xfId="0">
      <alignment horizontal="center" vertical="center" wrapText="1"/>
      <protection locked="0" hidden="0"/>
    </xf>
    <xf numFmtId="0" fontId="16" fillId="29" borderId="5" applyAlignment="1" applyProtection="1" pivotButton="0" quotePrefix="0" xfId="0">
      <alignment horizontal="center" vertical="center" wrapText="1"/>
      <protection locked="0" hidden="0"/>
    </xf>
    <xf numFmtId="49" fontId="57" fillId="0" borderId="5" applyAlignment="1" applyProtection="1" pivotButton="0" quotePrefix="0" xfId="0">
      <alignment horizontal="center" vertical="center"/>
      <protection locked="0" hidden="1"/>
    </xf>
    <xf numFmtId="0" fontId="57" fillId="0" borderId="8" applyAlignment="1" applyProtection="1" pivotButton="0" quotePrefix="0" xfId="0">
      <alignment horizontal="center" vertical="center"/>
      <protection locked="0" hidden="0"/>
    </xf>
    <xf numFmtId="0" fontId="57" fillId="0" borderId="20" applyAlignment="1" applyProtection="1" pivotButton="0" quotePrefix="0" xfId="0">
      <alignment horizontal="center" vertical="center"/>
      <protection locked="0" hidden="0"/>
    </xf>
    <xf numFmtId="49" fontId="57" fillId="15" borderId="5" applyAlignment="1" applyProtection="1" pivotButton="0" quotePrefix="0" xfId="0">
      <alignment horizontal="center" vertical="center"/>
      <protection locked="0" hidden="1"/>
    </xf>
    <xf numFmtId="0" fontId="16" fillId="31" borderId="5" applyAlignment="1" applyProtection="1" pivotButton="0" quotePrefix="0" xfId="0">
      <alignment horizontal="center" vertical="center" wrapText="1"/>
      <protection locked="0" hidden="0"/>
    </xf>
    <xf numFmtId="1" fontId="24" fillId="12" borderId="32" applyAlignment="1" applyProtection="1" pivotButton="0" quotePrefix="0" xfId="0">
      <alignment horizontal="center" vertical="center" wrapText="1"/>
      <protection locked="0" hidden="0"/>
    </xf>
    <xf numFmtId="0" fontId="24" fillId="29" borderId="32" applyAlignment="1" applyProtection="1" pivotButton="0" quotePrefix="0" xfId="0">
      <alignment horizontal="center" vertical="center" wrapText="1"/>
      <protection locked="0" hidden="0"/>
    </xf>
    <xf numFmtId="0" fontId="21" fillId="37" borderId="2" applyAlignment="1" applyProtection="1" pivotButton="0" quotePrefix="0" xfId="0">
      <alignment horizontal="center" vertical="center" wrapText="1"/>
      <protection locked="0" hidden="0"/>
    </xf>
    <xf numFmtId="0" fontId="21" fillId="37" borderId="30" applyAlignment="1" applyProtection="1" pivotButton="0" quotePrefix="0" xfId="0">
      <alignment horizontal="center" vertical="center" wrapText="1"/>
      <protection locked="0" hidden="0"/>
    </xf>
    <xf numFmtId="0" fontId="21" fillId="37" borderId="5" applyAlignment="1" applyProtection="1" pivotButton="0" quotePrefix="0" xfId="0">
      <alignment horizontal="center" vertical="center" wrapText="1"/>
      <protection locked="0" hidden="0"/>
    </xf>
    <xf numFmtId="0" fontId="21" fillId="37" borderId="27" applyAlignment="1" applyProtection="1" pivotButton="0" quotePrefix="0" xfId="0">
      <alignment horizontal="center" vertical="center" wrapText="1"/>
      <protection locked="0" hidden="0"/>
    </xf>
    <xf numFmtId="0" fontId="16" fillId="4" borderId="5" applyAlignment="1" applyProtection="1" pivotButton="0" quotePrefix="0" xfId="0">
      <alignment horizontal="center" vertical="center" wrapText="1"/>
      <protection locked="0" hidden="0"/>
    </xf>
    <xf numFmtId="0" fontId="16" fillId="4" borderId="32" applyAlignment="1" applyProtection="1" pivotButton="0" quotePrefix="0" xfId="0">
      <alignment horizontal="center" vertical="center" wrapText="1"/>
      <protection locked="0" hidden="0"/>
    </xf>
    <xf numFmtId="0" fontId="21" fillId="24" borderId="14" applyAlignment="1" applyProtection="1" pivotButton="0" quotePrefix="0" xfId="0">
      <alignment horizontal="center" vertical="center" wrapText="1"/>
      <protection locked="0" hidden="0"/>
    </xf>
    <xf numFmtId="0" fontId="21" fillId="24" borderId="19" applyAlignment="1" applyProtection="1" pivotButton="0" quotePrefix="0" xfId="0">
      <alignment horizontal="center" vertical="center" wrapText="1"/>
      <protection locked="0" hidden="0"/>
    </xf>
    <xf numFmtId="0" fontId="21" fillId="24" borderId="43" applyAlignment="1" applyProtection="1" pivotButton="0" quotePrefix="0" xfId="0">
      <alignment horizontal="center" vertical="center" wrapText="1"/>
      <protection locked="0" hidden="0"/>
    </xf>
    <xf numFmtId="0" fontId="16" fillId="24" borderId="4" applyAlignment="1" applyProtection="1" pivotButton="0" quotePrefix="0" xfId="0">
      <alignment horizontal="center" vertical="center" wrapText="1"/>
      <protection locked="0" hidden="0"/>
    </xf>
    <xf numFmtId="0" fontId="16" fillId="24" borderId="31" applyAlignment="1" applyProtection="1" pivotButton="0" quotePrefix="0" xfId="0">
      <alignment horizontal="center" vertical="center" wrapText="1"/>
      <protection locked="0" hidden="0"/>
    </xf>
    <xf numFmtId="0" fontId="58" fillId="0" borderId="5" applyAlignment="1" applyProtection="1" pivotButton="0" quotePrefix="0" xfId="0">
      <alignment horizontal="center" vertical="center" textRotation="90"/>
      <protection locked="0" hidden="0"/>
    </xf>
    <xf numFmtId="0" fontId="58" fillId="0" borderId="6" applyAlignment="1" applyProtection="1" pivotButton="0" quotePrefix="0" xfId="0">
      <alignment horizontal="center" vertical="center" textRotation="90"/>
      <protection locked="0" hidden="0"/>
    </xf>
    <xf numFmtId="0" fontId="24" fillId="9" borderId="5" applyAlignment="1" applyProtection="1" pivotButton="0" quotePrefix="0" xfId="0">
      <alignment horizontal="center" vertical="center" wrapText="1"/>
      <protection locked="0" hidden="0"/>
    </xf>
    <xf numFmtId="0" fontId="16" fillId="9" borderId="5" applyAlignment="1" applyProtection="1" pivotButton="0" quotePrefix="0" xfId="0">
      <alignment horizontal="center" vertical="center"/>
      <protection locked="0" hidden="0"/>
    </xf>
    <xf numFmtId="168" fontId="57" fillId="10" borderId="6" applyAlignment="1" applyProtection="1" pivotButton="0" quotePrefix="0" xfId="0">
      <alignment horizontal="center" vertical="center" wrapText="1"/>
      <protection locked="0" hidden="1"/>
    </xf>
    <xf numFmtId="1" fontId="16" fillId="29" borderId="5" applyAlignment="1" applyProtection="1" pivotButton="0" quotePrefix="0" xfId="0">
      <alignment horizontal="center" vertical="center" wrapText="1"/>
      <protection locked="0" hidden="0"/>
    </xf>
    <xf numFmtId="1" fontId="16" fillId="29" borderId="6" applyAlignment="1" applyProtection="1" pivotButton="0" quotePrefix="0" xfId="0">
      <alignment horizontal="center" vertical="center" wrapText="1"/>
      <protection locked="0" hidden="0"/>
    </xf>
    <xf numFmtId="49" fontId="57" fillId="0" borderId="8" applyAlignment="1" applyProtection="1" pivotButton="0" quotePrefix="0" xfId="0">
      <alignment horizontal="center" vertical="center"/>
      <protection locked="0" hidden="1"/>
    </xf>
    <xf numFmtId="49" fontId="57" fillId="0" borderId="20" applyAlignment="1" applyProtection="1" pivotButton="0" quotePrefix="0" xfId="0">
      <alignment horizontal="center" vertical="center"/>
      <protection locked="0" hidden="1"/>
    </xf>
    <xf numFmtId="0" fontId="16" fillId="34" borderId="5" applyAlignment="1" applyProtection="1" pivotButton="0" quotePrefix="0" xfId="0">
      <alignment horizontal="center" vertical="center" wrapText="1"/>
      <protection locked="0" hidden="0"/>
    </xf>
    <xf numFmtId="1" fontId="16" fillId="12" borderId="5" applyAlignment="1" applyProtection="1" pivotButton="0" quotePrefix="0" xfId="0">
      <alignment horizontal="center" vertical="center" wrapText="1"/>
      <protection locked="0" hidden="0"/>
    </xf>
    <xf numFmtId="1" fontId="16" fillId="12" borderId="6" applyAlignment="1" applyProtection="1" pivotButton="0" quotePrefix="0" xfId="0">
      <alignment horizontal="center" vertical="center" wrapText="1"/>
      <protection locked="0" hidden="0"/>
    </xf>
    <xf numFmtId="0" fontId="57" fillId="10" borderId="8" applyAlignment="1" applyProtection="1" pivotButton="0" quotePrefix="0" xfId="0">
      <alignment horizontal="center" vertical="center" wrapText="1"/>
      <protection locked="0" hidden="1"/>
    </xf>
    <xf numFmtId="0" fontId="57" fillId="10" borderId="20" applyAlignment="1" applyProtection="1" pivotButton="0" quotePrefix="0" xfId="0">
      <alignment horizontal="center" vertical="center" wrapText="1"/>
      <protection locked="0" hidden="1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center" vertical="center"/>
      <protection locked="0" hidden="0"/>
    </xf>
    <xf numFmtId="0" fontId="21" fillId="4" borderId="2" applyAlignment="1" applyProtection="1" pivotButton="0" quotePrefix="0" xfId="0">
      <alignment horizontal="center" vertical="center" wrapText="1"/>
      <protection locked="0" hidden="0"/>
    </xf>
    <xf numFmtId="0" fontId="16" fillId="5" borderId="4" applyAlignment="1" applyProtection="1" pivotButton="0" quotePrefix="0" xfId="0">
      <alignment horizontal="center" vertical="center" wrapText="1"/>
      <protection locked="0" hidden="0"/>
    </xf>
    <xf numFmtId="0" fontId="21" fillId="34" borderId="1" applyAlignment="1" applyProtection="1" pivotButton="0" quotePrefix="0" xfId="0">
      <alignment horizontal="center" vertical="center" wrapText="1"/>
      <protection locked="0" hidden="0"/>
    </xf>
    <xf numFmtId="0" fontId="21" fillId="34" borderId="2" applyAlignment="1" applyProtection="1" pivotButton="0" quotePrefix="0" xfId="0">
      <alignment horizontal="center" vertical="center" wrapText="1"/>
      <protection locked="0" hidden="0"/>
    </xf>
    <xf numFmtId="0" fontId="16" fillId="34" borderId="4" applyAlignment="1" applyProtection="1" pivotButton="0" quotePrefix="0" xfId="0">
      <alignment horizontal="center" vertical="center" wrapText="1"/>
      <protection locked="0" hidden="0"/>
    </xf>
    <xf numFmtId="0" fontId="25" fillId="0" borderId="1" applyAlignment="1" applyProtection="1" pivotButton="0" quotePrefix="0" xfId="0">
      <alignment horizontal="center" vertical="center" wrapText="1"/>
      <protection locked="0" hidden="0"/>
    </xf>
    <xf numFmtId="0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31" applyAlignment="1" applyProtection="1" pivotButton="0" quotePrefix="0" xfId="0">
      <alignment horizontal="center" vertical="center"/>
      <protection locked="0" hidden="0"/>
    </xf>
    <xf numFmtId="0" fontId="25" fillId="0" borderId="1" applyAlignment="1" applyProtection="1" pivotButton="0" quotePrefix="0" xfId="0">
      <alignment horizontal="center" vertical="center"/>
      <protection locked="0" hidden="0"/>
    </xf>
    <xf numFmtId="0" fontId="25" fillId="0" borderId="2" applyAlignment="1" applyProtection="1" pivotButton="0" quotePrefix="0" xfId="0">
      <alignment horizontal="center" vertical="center"/>
      <protection locked="0" hidden="0"/>
    </xf>
    <xf numFmtId="0" fontId="25" fillId="0" borderId="3" applyAlignment="1" applyProtection="1" pivotButton="0" quotePrefix="0" xfId="0">
      <alignment horizontal="center" vertical="center"/>
      <protection locked="0" hidden="0"/>
    </xf>
    <xf numFmtId="0" fontId="25" fillId="0" borderId="5" applyAlignment="1" applyProtection="1" pivotButton="0" quotePrefix="0" xfId="0">
      <alignment horizontal="center" vertical="center"/>
      <protection locked="0" hidden="0"/>
    </xf>
    <xf numFmtId="0" fontId="25" fillId="0" borderId="6" applyAlignment="1" applyProtection="1" pivotButton="0" quotePrefix="0" xfId="0">
      <alignment horizontal="center" vertical="center"/>
      <protection locked="0" hidden="0"/>
    </xf>
    <xf numFmtId="0" fontId="21" fillId="5" borderId="1" applyAlignment="1" applyProtection="1" pivotButton="0" quotePrefix="0" xfId="0">
      <alignment horizontal="center" vertical="center" wrapText="1"/>
      <protection locked="0" hidden="0"/>
    </xf>
    <xf numFmtId="0" fontId="21" fillId="5" borderId="2" applyAlignment="1" applyProtection="1" pivotButton="0" quotePrefix="0" xfId="0">
      <alignment horizontal="center" vertical="center" wrapText="1"/>
      <protection locked="0" hidden="0"/>
    </xf>
    <xf numFmtId="0" fontId="21" fillId="5" borderId="30" applyAlignment="1" applyProtection="1" pivotButton="0" quotePrefix="0" xfId="0">
      <alignment horizontal="center" vertical="center" wrapText="1"/>
      <protection locked="0" hidden="0"/>
    </xf>
    <xf numFmtId="0" fontId="16" fillId="5" borderId="3" applyAlignment="1" applyProtection="1" pivotButton="0" quotePrefix="0" xfId="0">
      <alignment horizontal="center" vertical="center" wrapText="1"/>
      <protection locked="0" hidden="0"/>
    </xf>
    <xf numFmtId="0" fontId="16" fillId="5" borderId="19" applyAlignment="1" applyProtection="1" pivotButton="0" quotePrefix="0" xfId="0">
      <alignment horizontal="center" vertical="center" wrapText="1"/>
      <protection locked="0" hidden="0"/>
    </xf>
    <xf numFmtId="0" fontId="16" fillId="62" borderId="5" applyAlignment="1" applyProtection="1" pivotButton="0" quotePrefix="0" xfId="0">
      <alignment horizontal="center" vertical="center" wrapText="1"/>
      <protection locked="0" hidden="0"/>
    </xf>
    <xf numFmtId="0" fontId="21" fillId="62" borderId="5" applyAlignment="1" applyProtection="1" pivotButton="0" quotePrefix="0" xfId="0">
      <alignment horizontal="center" vertical="center"/>
      <protection locked="0" hidden="0"/>
    </xf>
    <xf numFmtId="0" fontId="52" fillId="5" borderId="6" applyAlignment="1" pivotButton="0" quotePrefix="0" xfId="0">
      <alignment horizontal="center" vertical="center" wrapText="1"/>
    </xf>
    <xf numFmtId="0" fontId="52" fillId="5" borderId="18" applyAlignment="1" pivotButton="0" quotePrefix="0" xfId="0">
      <alignment horizontal="center" vertical="center" wrapText="1"/>
    </xf>
    <xf numFmtId="0" fontId="52" fillId="5" borderId="10" applyAlignment="1" pivotButton="0" quotePrefix="0" xfId="0">
      <alignment horizontal="center" vertical="center" wrapText="1"/>
    </xf>
    <xf numFmtId="0" fontId="16" fillId="26" borderId="6" applyAlignment="1" applyProtection="1" pivotButton="0" quotePrefix="0" xfId="0">
      <alignment horizontal="center" vertical="center" wrapText="1"/>
      <protection locked="0" hidden="0"/>
    </xf>
    <xf numFmtId="0" fontId="16" fillId="26" borderId="18" applyAlignment="1" applyProtection="1" pivotButton="0" quotePrefix="0" xfId="0">
      <alignment horizontal="center" vertical="center" wrapText="1"/>
      <protection locked="0" hidden="0"/>
    </xf>
    <xf numFmtId="0" fontId="16" fillId="31" borderId="4" applyAlignment="1" applyProtection="1" pivotButton="0" quotePrefix="0" xfId="0">
      <alignment horizontal="center" vertical="center" wrapText="1"/>
      <protection locked="0" hidden="0"/>
    </xf>
    <xf numFmtId="0" fontId="21" fillId="9" borderId="5" applyAlignment="1" applyProtection="1" pivotButton="0" quotePrefix="0" xfId="0">
      <alignment horizontal="center" vertical="center" wrapText="1"/>
      <protection locked="0" hidden="0"/>
    </xf>
    <xf numFmtId="0" fontId="21" fillId="9" borderId="6" applyAlignment="1" applyProtection="1" pivotButton="0" quotePrefix="0" xfId="0">
      <alignment horizontal="center" vertical="center" wrapText="1"/>
      <protection locked="0" hidden="0"/>
    </xf>
    <xf numFmtId="0" fontId="21" fillId="0" borderId="12" applyAlignment="1" applyProtection="1" pivotButton="0" quotePrefix="0" xfId="0">
      <alignment horizontal="center" vertical="center"/>
      <protection locked="0" hidden="0"/>
    </xf>
    <xf numFmtId="0" fontId="21" fillId="0" borderId="2" applyAlignment="1" applyProtection="1" pivotButton="0" quotePrefix="0" xfId="0">
      <alignment horizontal="center" vertical="center"/>
      <protection locked="0" hidden="0"/>
    </xf>
    <xf numFmtId="0" fontId="21" fillId="0" borderId="3" applyAlignment="1" applyProtection="1" pivotButton="0" quotePrefix="0" xfId="0">
      <alignment horizontal="center" vertical="center"/>
      <protection locked="0" hidden="0"/>
    </xf>
    <xf numFmtId="0" fontId="21" fillId="23" borderId="5" applyAlignment="1" applyProtection="1" pivotButton="0" quotePrefix="0" xfId="0">
      <alignment horizontal="center" vertical="center" wrapText="1"/>
      <protection locked="0" hidden="0"/>
    </xf>
    <xf numFmtId="0" fontId="16" fillId="12" borderId="1" applyAlignment="1" applyProtection="1" pivotButton="0" quotePrefix="0" xfId="0">
      <alignment horizontal="center" vertical="center" wrapText="1"/>
      <protection locked="0" hidden="0"/>
    </xf>
    <xf numFmtId="0" fontId="16" fillId="12" borderId="30" applyAlignment="1" applyProtection="1" pivotButton="0" quotePrefix="0" xfId="0">
      <alignment horizontal="center" vertical="center" wrapText="1"/>
      <protection locked="0" hidden="0"/>
    </xf>
    <xf numFmtId="0" fontId="21" fillId="31" borderId="1" applyAlignment="1" applyProtection="1" pivotButton="0" quotePrefix="0" xfId="0">
      <alignment horizontal="center" vertical="center" wrapText="1"/>
      <protection locked="0" hidden="0"/>
    </xf>
    <xf numFmtId="0" fontId="21" fillId="31" borderId="2" applyAlignment="1" applyProtection="1" pivotButton="0" quotePrefix="0" xfId="0">
      <alignment horizontal="center" vertical="center" wrapText="1"/>
      <protection locked="0" hidden="0"/>
    </xf>
    <xf numFmtId="0" fontId="21" fillId="31" borderId="30" applyAlignment="1" applyProtection="1" pivotButton="0" quotePrefix="0" xfId="0">
      <alignment horizontal="center" vertical="center" wrapText="1"/>
      <protection locked="0" hidden="0"/>
    </xf>
    <xf numFmtId="0" fontId="21" fillId="7" borderId="1" applyAlignment="1" applyProtection="1" pivotButton="0" quotePrefix="0" xfId="0">
      <alignment horizontal="center" vertical="center" wrapText="1"/>
      <protection locked="0" hidden="0"/>
    </xf>
    <xf numFmtId="0" fontId="21" fillId="7" borderId="2" applyAlignment="1" applyProtection="1" pivotButton="0" quotePrefix="0" xfId="0">
      <alignment horizontal="center" vertical="center" wrapText="1"/>
      <protection locked="0" hidden="0"/>
    </xf>
    <xf numFmtId="0" fontId="21" fillId="7" borderId="30" applyAlignment="1" applyProtection="1" pivotButton="0" quotePrefix="0" xfId="0">
      <alignment horizontal="center" vertical="center" wrapText="1"/>
      <protection locked="0" hidden="0"/>
    </xf>
    <xf numFmtId="0" fontId="16" fillId="15" borderId="5" applyAlignment="1" applyProtection="1" pivotButton="0" quotePrefix="0" xfId="0">
      <alignment horizontal="center" vertical="center" wrapText="1"/>
      <protection locked="0" hidden="0"/>
    </xf>
    <xf numFmtId="1" fontId="16" fillId="26" borderId="4" applyAlignment="1" applyProtection="1" pivotButton="0" quotePrefix="0" xfId="0">
      <alignment horizontal="center" vertical="center" wrapText="1"/>
      <protection locked="0" hidden="0"/>
    </xf>
    <xf numFmtId="1" fontId="16" fillId="26" borderId="5" applyAlignment="1" applyProtection="1" pivotButton="0" quotePrefix="0" xfId="0">
      <alignment horizontal="center" vertical="center" wrapText="1"/>
      <protection locked="0" hidden="0"/>
    </xf>
    <xf numFmtId="0" fontId="21" fillId="29" borderId="12" applyAlignment="1" applyProtection="1" pivotButton="0" quotePrefix="0" xfId="0">
      <alignment horizontal="center" vertical="center" wrapText="1"/>
      <protection locked="0" hidden="0"/>
    </xf>
    <xf numFmtId="0" fontId="21" fillId="29" borderId="2" applyAlignment="1" applyProtection="1" pivotButton="0" quotePrefix="0" xfId="0">
      <alignment horizontal="center" vertical="center" wrapText="1"/>
      <protection locked="0" hidden="0"/>
    </xf>
    <xf numFmtId="0" fontId="21" fillId="29" borderId="3" applyAlignment="1" applyProtection="1" pivotButton="0" quotePrefix="0" xfId="0">
      <alignment horizontal="center" vertical="center" wrapText="1"/>
      <protection locked="0" hidden="0"/>
    </xf>
    <xf numFmtId="1" fontId="16" fillId="7" borderId="27" applyAlignment="1" applyProtection="1" pivotButton="0" quotePrefix="0" xfId="0">
      <alignment horizontal="center" vertical="center" wrapText="1"/>
      <protection locked="0" hidden="0"/>
    </xf>
    <xf numFmtId="1" fontId="16" fillId="7" borderId="33" applyAlignment="1" applyProtection="1" pivotButton="0" quotePrefix="0" xfId="0">
      <alignment horizontal="center" vertical="center" wrapText="1"/>
      <protection locked="0" hidden="0"/>
    </xf>
    <xf numFmtId="0" fontId="21" fillId="22" borderId="12" applyAlignment="1" applyProtection="1" pivotButton="0" quotePrefix="0" xfId="0">
      <alignment horizontal="center" vertical="center" wrapText="1"/>
      <protection locked="0" hidden="0"/>
    </xf>
    <xf numFmtId="0" fontId="21" fillId="22" borderId="2" applyAlignment="1" applyProtection="1" pivotButton="0" quotePrefix="0" xfId="0">
      <alignment horizontal="center" vertical="center" wrapText="1"/>
      <protection locked="0" hidden="0"/>
    </xf>
    <xf numFmtId="0" fontId="21" fillId="22" borderId="3" applyAlignment="1" applyProtection="1" pivotButton="0" quotePrefix="0" xfId="0">
      <alignment horizontal="center" vertical="center" wrapText="1"/>
      <protection locked="0" hidden="0"/>
    </xf>
    <xf numFmtId="0" fontId="66" fillId="0" borderId="40" applyAlignment="1" applyProtection="1" pivotButton="0" quotePrefix="0" xfId="0">
      <alignment horizontal="center" vertical="center"/>
      <protection locked="0" hidden="0"/>
    </xf>
    <xf numFmtId="0" fontId="66" fillId="0" borderId="41" applyAlignment="1" applyProtection="1" pivotButton="0" quotePrefix="0" xfId="0">
      <alignment horizontal="center" vertical="center"/>
      <protection locked="0" hidden="0"/>
    </xf>
    <xf numFmtId="0" fontId="66" fillId="0" borderId="42" applyAlignment="1" applyProtection="1" pivotButton="0" quotePrefix="0" xfId="0">
      <alignment horizontal="center" vertical="center"/>
      <protection locked="0" hidden="0"/>
    </xf>
    <xf numFmtId="0" fontId="16" fillId="12" borderId="10" applyAlignment="1" applyProtection="1" pivotButton="0" quotePrefix="0" xfId="0">
      <alignment horizontal="center" vertical="center" wrapText="1"/>
      <protection locked="0" hidden="0"/>
    </xf>
    <xf numFmtId="0" fontId="16" fillId="15" borderId="10" applyAlignment="1" applyProtection="1" pivotButton="0" quotePrefix="0" xfId="0">
      <alignment horizontal="center" vertical="center" wrapText="1"/>
      <protection locked="0" hidden="0"/>
    </xf>
    <xf numFmtId="0" fontId="16" fillId="32" borderId="5" applyAlignment="1" applyProtection="1" pivotButton="0" quotePrefix="0" xfId="0">
      <alignment horizontal="center" vertical="center"/>
      <protection locked="0" hidden="0"/>
    </xf>
    <xf numFmtId="0" fontId="16" fillId="32" borderId="6" applyAlignment="1" applyProtection="1" pivotButton="0" quotePrefix="0" xfId="0">
      <alignment horizontal="center" vertical="center"/>
      <protection locked="0" hidden="0"/>
    </xf>
    <xf numFmtId="0" fontId="21" fillId="15" borderId="12" applyAlignment="1" applyProtection="1" pivotButton="0" quotePrefix="0" xfId="0">
      <alignment horizontal="center" vertical="center" wrapText="1"/>
      <protection locked="0" hidden="0"/>
    </xf>
    <xf numFmtId="0" fontId="21" fillId="15" borderId="2" applyAlignment="1" applyProtection="1" pivotButton="0" quotePrefix="0" xfId="0">
      <alignment horizontal="center" vertical="center" wrapText="1"/>
      <protection locked="0" hidden="0"/>
    </xf>
    <xf numFmtId="0" fontId="21" fillId="15" borderId="3" applyAlignment="1" applyProtection="1" pivotButton="0" quotePrefix="0" xfId="0">
      <alignment horizontal="center" vertical="center" wrapText="1"/>
      <protection locked="0" hidden="0"/>
    </xf>
    <xf numFmtId="0" fontId="21" fillId="26" borderId="1" applyAlignment="1" applyProtection="1" pivotButton="0" quotePrefix="0" xfId="0">
      <alignment horizontal="center" vertical="center" wrapText="1"/>
      <protection locked="0" hidden="0"/>
    </xf>
    <xf numFmtId="0" fontId="21" fillId="26" borderId="2" applyAlignment="1" applyProtection="1" pivotButton="0" quotePrefix="0" xfId="0">
      <alignment horizontal="center" vertical="center" wrapText="1"/>
      <protection locked="0" hidden="0"/>
    </xf>
    <xf numFmtId="0" fontId="21" fillId="26" borderId="30" applyAlignment="1" applyProtection="1" pivotButton="0" quotePrefix="0" xfId="0">
      <alignment horizontal="center" vertical="center" wrapText="1"/>
      <protection locked="0" hidden="0"/>
    </xf>
    <xf numFmtId="0" fontId="16" fillId="11" borderId="39" applyAlignment="1" applyProtection="1" pivotButton="0" quotePrefix="0" xfId="0">
      <alignment horizontal="center" vertical="center"/>
      <protection locked="0" hidden="0"/>
    </xf>
    <xf numFmtId="0" fontId="16" fillId="11" borderId="18" applyAlignment="1" applyProtection="1" pivotButton="0" quotePrefix="0" xfId="0">
      <alignment horizontal="center" vertical="center"/>
      <protection locked="0" hidden="0"/>
    </xf>
    <xf numFmtId="0" fontId="16" fillId="11" borderId="44" applyAlignment="1" applyProtection="1" pivotButton="0" quotePrefix="0" xfId="0">
      <alignment horizontal="center" vertical="center"/>
      <protection locked="0" hidden="0"/>
    </xf>
    <xf numFmtId="0" fontId="24" fillId="30" borderId="4" applyAlignment="1" applyProtection="1" pivotButton="0" quotePrefix="0" xfId="0">
      <alignment horizontal="center" vertical="center" wrapText="1"/>
      <protection locked="0" hidden="0"/>
    </xf>
    <xf numFmtId="0" fontId="24" fillId="30" borderId="5" applyAlignment="1" applyProtection="1" pivotButton="0" quotePrefix="0" xfId="0">
      <alignment horizontal="center" vertical="center" wrapText="1"/>
      <protection locked="0" hidden="0"/>
    </xf>
    <xf numFmtId="0" fontId="21" fillId="9" borderId="12" applyAlignment="1" applyProtection="1" pivotButton="0" quotePrefix="0" xfId="0">
      <alignment horizontal="center" vertical="center" wrapText="1"/>
      <protection locked="0" hidden="0"/>
    </xf>
    <xf numFmtId="0" fontId="21" fillId="9" borderId="2" applyAlignment="1" applyProtection="1" pivotButton="0" quotePrefix="0" xfId="0">
      <alignment horizontal="center" vertical="center" wrapText="1"/>
      <protection locked="0" hidden="0"/>
    </xf>
    <xf numFmtId="0" fontId="21" fillId="9" borderId="3" applyAlignment="1" applyProtection="1" pivotButton="0" quotePrefix="0" xfId="0">
      <alignment horizontal="center" vertical="center" wrapText="1"/>
      <protection locked="0" hidden="0"/>
    </xf>
    <xf numFmtId="0" fontId="16" fillId="13" borderId="19" applyAlignment="1" applyProtection="1" pivotButton="0" quotePrefix="0" xfId="0">
      <alignment horizontal="center" vertical="center" wrapText="1"/>
      <protection locked="0" hidden="0"/>
    </xf>
    <xf numFmtId="0" fontId="16" fillId="13" borderId="43" applyAlignment="1" applyProtection="1" pivotButton="0" quotePrefix="0" xfId="0">
      <alignment horizontal="center" vertical="center" wrapText="1"/>
      <protection locked="0" hidden="0"/>
    </xf>
    <xf numFmtId="0" fontId="16" fillId="30" borderId="39" applyAlignment="1" applyProtection="1" pivotButton="0" quotePrefix="0" xfId="0">
      <alignment horizontal="center" vertical="center" wrapText="1"/>
      <protection locked="0" hidden="0"/>
    </xf>
    <xf numFmtId="0" fontId="16" fillId="30" borderId="18" applyAlignment="1" applyProtection="1" pivotButton="0" quotePrefix="0" xfId="0">
      <alignment horizontal="center" vertical="center" wrapText="1"/>
      <protection locked="0" hidden="0"/>
    </xf>
    <xf numFmtId="0" fontId="16" fillId="30" borderId="44" applyAlignment="1" applyProtection="1" pivotButton="0" quotePrefix="0" xfId="0">
      <alignment horizontal="center" vertical="center" wrapText="1"/>
      <protection locked="0" hidden="0"/>
    </xf>
    <xf numFmtId="1" fontId="16" fillId="0" borderId="45" applyAlignment="1" applyProtection="1" pivotButton="0" quotePrefix="0" xfId="0">
      <alignment horizontal="center" vertical="center"/>
      <protection locked="0" hidden="0"/>
    </xf>
    <xf numFmtId="49" fontId="21" fillId="11" borderId="14" applyAlignment="1" pivotButton="0" quotePrefix="0" xfId="0">
      <alignment horizontal="center" vertical="center" wrapText="1"/>
    </xf>
    <xf numFmtId="49" fontId="21" fillId="11" borderId="19" applyAlignment="1" pivotButton="0" quotePrefix="0" xfId="0">
      <alignment horizontal="center" vertical="center" wrapText="1"/>
    </xf>
    <xf numFmtId="49" fontId="21" fillId="11" borderId="43" applyAlignment="1" pivotButton="0" quotePrefix="0" xfId="0">
      <alignment horizontal="center" vertical="center" wrapText="1"/>
    </xf>
    <xf numFmtId="0" fontId="26" fillId="23" borderId="1" applyAlignment="1" applyProtection="1" pivotButton="0" quotePrefix="0" xfId="0">
      <alignment horizontal="center" vertical="center" wrapText="1"/>
      <protection locked="0" hidden="0"/>
    </xf>
    <xf numFmtId="0" fontId="26" fillId="23" borderId="2" applyAlignment="1" applyProtection="1" pivotButton="0" quotePrefix="0" xfId="0">
      <alignment horizontal="center" vertical="center" wrapText="1"/>
      <protection locked="0" hidden="0"/>
    </xf>
    <xf numFmtId="0" fontId="26" fillId="23" borderId="3" applyAlignment="1" applyProtection="1" pivotButton="0" quotePrefix="0" xfId="0">
      <alignment horizontal="center" vertical="center" wrapText="1"/>
      <protection locked="0" hidden="0"/>
    </xf>
    <xf numFmtId="0" fontId="21" fillId="12" borderId="12" applyAlignment="1" applyProtection="1" pivotButton="0" quotePrefix="0" xfId="0">
      <alignment horizontal="center" vertical="center" wrapText="1"/>
      <protection locked="0" hidden="0"/>
    </xf>
    <xf numFmtId="0" fontId="21" fillId="12" borderId="2" applyAlignment="1" applyProtection="1" pivotButton="0" quotePrefix="0" xfId="0">
      <alignment horizontal="center" vertical="center" wrapText="1"/>
      <protection locked="0" hidden="0"/>
    </xf>
    <xf numFmtId="0" fontId="21" fillId="12" borderId="3" applyAlignment="1" applyProtection="1" pivotButton="0" quotePrefix="0" xfId="0">
      <alignment horizontal="center" vertical="center" wrapText="1"/>
      <protection locked="0" hidden="0"/>
    </xf>
    <xf numFmtId="0" fontId="16" fillId="7" borderId="5" applyAlignment="1" applyProtection="1" pivotButton="0" quotePrefix="0" xfId="0">
      <alignment horizontal="center" vertical="center" wrapText="1"/>
      <protection locked="0" hidden="0"/>
    </xf>
    <xf numFmtId="0" fontId="52" fillId="5" borderId="5" applyAlignment="1" pivotButton="0" quotePrefix="0" xfId="0">
      <alignment horizontal="center" vertical="center" wrapText="1"/>
    </xf>
    <xf numFmtId="0" fontId="21" fillId="23" borderId="4" applyAlignment="1" applyProtection="1" pivotButton="0" quotePrefix="0" xfId="0">
      <alignment horizontal="center" vertical="center" wrapText="1"/>
      <protection locked="0" hidden="0"/>
    </xf>
    <xf numFmtId="0" fontId="16" fillId="28" borderId="10" applyAlignment="1" applyProtection="1" pivotButton="0" quotePrefix="0" xfId="0">
      <alignment horizontal="center" vertical="center" wrapText="1"/>
      <protection locked="0" hidden="0"/>
    </xf>
    <xf numFmtId="0" fontId="16" fillId="28" borderId="5" applyAlignment="1" applyProtection="1" pivotButton="0" quotePrefix="0" xfId="0">
      <alignment horizontal="center" vertical="center" wrapText="1"/>
      <protection locked="0" hidden="0"/>
    </xf>
    <xf numFmtId="0" fontId="16" fillId="22" borderId="10" applyAlignment="1" applyProtection="1" pivotButton="0" quotePrefix="0" xfId="0">
      <alignment horizontal="center" vertical="center" wrapText="1"/>
      <protection locked="0" hidden="0"/>
    </xf>
    <xf numFmtId="0" fontId="16" fillId="7" borderId="4" applyAlignment="1" applyProtection="1" pivotButton="0" quotePrefix="0" xfId="0">
      <alignment horizontal="center" vertical="center" wrapText="1"/>
      <protection locked="0" hidden="0"/>
    </xf>
    <xf numFmtId="0" fontId="50" fillId="24" borderId="39" applyAlignment="1" applyProtection="1" pivotButton="0" quotePrefix="0" xfId="0">
      <alignment horizontal="center" vertical="center" wrapText="1"/>
      <protection locked="0" hidden="0"/>
    </xf>
    <xf numFmtId="0" fontId="50" fillId="24" borderId="18" applyAlignment="1" applyProtection="1" pivotButton="0" quotePrefix="0" xfId="0">
      <alignment horizontal="center" vertical="center" wrapText="1"/>
      <protection locked="0" hidden="0"/>
    </xf>
    <xf numFmtId="0" fontId="50" fillId="24" borderId="10" applyAlignment="1" applyProtection="1" pivotButton="0" quotePrefix="0" xfId="0">
      <alignment horizontal="center" vertical="center" wrapText="1"/>
      <protection locked="0" hidden="0"/>
    </xf>
    <xf numFmtId="1" fontId="24" fillId="26" borderId="5" applyAlignment="1" applyProtection="1" pivotButton="0" quotePrefix="0" xfId="0">
      <alignment horizontal="center" vertical="center" wrapText="1"/>
      <protection locked="0" hidden="0"/>
    </xf>
    <xf numFmtId="1" fontId="24" fillId="26" borderId="27" applyAlignment="1" applyProtection="1" pivotButton="0" quotePrefix="0" xfId="0">
      <alignment horizontal="center" vertical="center" wrapText="1"/>
      <protection locked="0" hidden="0"/>
    </xf>
    <xf numFmtId="0" fontId="16" fillId="31" borderId="6" applyAlignment="1" applyProtection="1" pivotButton="0" quotePrefix="0" xfId="0">
      <alignment horizontal="center" vertical="center" wrapText="1"/>
      <protection locked="0" hidden="0"/>
    </xf>
    <xf numFmtId="0" fontId="16" fillId="31" borderId="18" applyAlignment="1" applyProtection="1" pivotButton="0" quotePrefix="0" xfId="0">
      <alignment horizontal="center" vertical="center" wrapText="1"/>
      <protection locked="0" hidden="0"/>
    </xf>
    <xf numFmtId="0" fontId="16" fillId="31" borderId="44" applyAlignment="1" applyProtection="1" pivotButton="0" quotePrefix="0" xfId="0">
      <alignment horizontal="center" vertical="center" wrapText="1"/>
      <protection locked="0" hidden="0"/>
    </xf>
    <xf numFmtId="0" fontId="21" fillId="32" borderId="12" applyAlignment="1" applyProtection="1" pivotButton="0" quotePrefix="0" xfId="0">
      <alignment horizontal="center" vertical="center"/>
      <protection locked="0" hidden="0"/>
    </xf>
    <xf numFmtId="0" fontId="21" fillId="32" borderId="2" applyAlignment="1" applyProtection="1" pivotButton="0" quotePrefix="0" xfId="0">
      <alignment horizontal="center" vertical="center"/>
      <protection locked="0" hidden="0"/>
    </xf>
    <xf numFmtId="0" fontId="21" fillId="32" borderId="3" applyAlignment="1" applyProtection="1" pivotButton="0" quotePrefix="0" xfId="0">
      <alignment horizontal="center" vertical="center"/>
      <protection locked="0" hidden="0"/>
    </xf>
    <xf numFmtId="0" fontId="16" fillId="29" borderId="10" applyAlignment="1" applyProtection="1" pivotButton="0" quotePrefix="0" xfId="0">
      <alignment horizontal="center" vertical="center" wrapText="1"/>
      <protection locked="0" hidden="0"/>
    </xf>
    <xf numFmtId="0" fontId="21" fillId="28" borderId="14" applyAlignment="1" applyProtection="1" pivotButton="0" quotePrefix="0" xfId="0">
      <alignment horizontal="center" vertical="center" wrapText="1"/>
      <protection locked="0" hidden="0"/>
    </xf>
    <xf numFmtId="0" fontId="21" fillId="28" borderId="19" applyAlignment="1" applyProtection="1" pivotButton="0" quotePrefix="0" xfId="0">
      <alignment horizontal="center" vertical="center" wrapText="1"/>
      <protection locked="0" hidden="0"/>
    </xf>
    <xf numFmtId="0" fontId="21" fillId="28" borderId="43" applyAlignment="1" applyProtection="1" pivotButton="0" quotePrefix="0" xfId="0">
      <alignment horizontal="center" vertical="center" wrapText="1"/>
      <protection locked="0" hidden="0"/>
    </xf>
    <xf numFmtId="0" fontId="21" fillId="12" borderId="4" applyAlignment="1" applyProtection="1" pivotButton="0" quotePrefix="0" xfId="0">
      <alignment horizontal="center" vertical="center" wrapText="1"/>
      <protection locked="0" hidden="0"/>
    </xf>
    <xf numFmtId="0" fontId="21" fillId="12" borderId="5" applyAlignment="1" applyProtection="1" pivotButton="0" quotePrefix="0" xfId="0">
      <alignment horizontal="center" vertical="center" wrapText="1"/>
      <protection locked="0" hidden="0"/>
    </xf>
    <xf numFmtId="0" fontId="21" fillId="12" borderId="27" applyAlignment="1" applyProtection="1" pivotButton="0" quotePrefix="0" xfId="0">
      <alignment horizontal="center" vertical="center" wrapText="1"/>
      <protection locked="0" hidden="0"/>
    </xf>
    <xf numFmtId="0" fontId="16" fillId="5" borderId="27" applyAlignment="1" applyProtection="1" pivotButton="0" quotePrefix="0" xfId="0">
      <alignment horizontal="center" vertical="center" wrapText="1"/>
      <protection locked="0" hidden="0"/>
    </xf>
    <xf numFmtId="168" fontId="57" fillId="15" borderId="6" applyAlignment="1" applyProtection="1" pivotButton="0" quotePrefix="0" xfId="0">
      <alignment horizontal="center" vertical="center" wrapText="1"/>
      <protection locked="0" hidden="1"/>
    </xf>
    <xf numFmtId="0" fontId="21" fillId="52" borderId="5" applyAlignment="1" applyProtection="1" pivotButton="0" quotePrefix="0" xfId="0">
      <alignment horizontal="center" vertical="center" wrapText="1"/>
      <protection locked="0" hidden="0"/>
    </xf>
    <xf numFmtId="0" fontId="53" fillId="24" borderId="5" applyAlignment="1" applyProtection="1" pivotButton="0" quotePrefix="0" xfId="0">
      <alignment horizontal="center" vertical="center" wrapText="1"/>
      <protection locked="0" hidden="0"/>
    </xf>
    <xf numFmtId="0" fontId="53" fillId="24" borderId="8" applyAlignment="1" applyProtection="1" pivotButton="0" quotePrefix="0" xfId="0">
      <alignment horizontal="center" vertical="center" wrapText="1"/>
      <protection locked="0" hidden="0"/>
    </xf>
    <xf numFmtId="0" fontId="21" fillId="30" borderId="5" applyAlignment="1" applyProtection="1" pivotButton="0" quotePrefix="0" xfId="0">
      <alignment horizontal="center" vertical="center" wrapText="1"/>
      <protection locked="0" hidden="0"/>
    </xf>
    <xf numFmtId="0" fontId="53" fillId="24" borderId="55" applyAlignment="1" applyProtection="1" pivotButton="0" quotePrefix="0" xfId="0">
      <alignment horizontal="center" vertical="center" wrapText="1"/>
      <protection locked="0" hidden="0"/>
    </xf>
    <xf numFmtId="0" fontId="21" fillId="6" borderId="5" applyAlignment="1" applyProtection="1" pivotButton="0" quotePrefix="0" xfId="0">
      <alignment horizontal="center" vertical="center" wrapText="1"/>
      <protection locked="0" hidden="0"/>
    </xf>
    <xf numFmtId="0" fontId="21" fillId="52" borderId="4" applyAlignment="1" applyProtection="1" pivotButton="0" quotePrefix="0" xfId="0">
      <alignment horizontal="center" vertical="center" wrapText="1"/>
      <protection locked="0" hidden="0"/>
    </xf>
    <xf numFmtId="0" fontId="16" fillId="7" borderId="10" applyAlignment="1" applyProtection="1" pivotButton="0" quotePrefix="0" xfId="0">
      <alignment horizontal="center" vertical="center" wrapText="1"/>
      <protection locked="0" hidden="0"/>
    </xf>
    <xf numFmtId="0" fontId="21" fillId="9" borderId="27" applyAlignment="1" applyProtection="1" pivotButton="0" quotePrefix="0" xfId="0">
      <alignment horizontal="center" vertical="center" wrapText="1"/>
      <protection locked="0" hidden="0"/>
    </xf>
    <xf numFmtId="0" fontId="13" fillId="22" borderId="5" applyAlignment="1" applyProtection="1" pivotButton="0" quotePrefix="0" xfId="0">
      <alignment horizontal="center" vertical="center" wrapText="1"/>
      <protection locked="0" hidden="0"/>
    </xf>
    <xf numFmtId="0" fontId="16" fillId="7" borderId="6" applyAlignment="1" applyProtection="1" pivotButton="0" quotePrefix="0" xfId="0">
      <alignment horizontal="center" vertical="center" wrapText="1"/>
      <protection locked="0" hidden="0"/>
    </xf>
    <xf numFmtId="0" fontId="21" fillId="11" borderId="5" applyAlignment="1" applyProtection="1" pivotButton="0" quotePrefix="0" xfId="0">
      <alignment horizontal="center" vertical="center" wrapText="1"/>
      <protection locked="0" hidden="0"/>
    </xf>
    <xf numFmtId="0" fontId="21" fillId="6" borderId="27" applyAlignment="1" applyProtection="1" pivotButton="0" quotePrefix="0" xfId="0">
      <alignment horizontal="center" vertical="center" wrapText="1"/>
      <protection locked="0" hidden="0"/>
    </xf>
    <xf numFmtId="0" fontId="16" fillId="9" borderId="4" applyAlignment="1" applyProtection="1" pivotButton="0" quotePrefix="0" xfId="0">
      <alignment horizontal="center" vertical="center" wrapText="1"/>
      <protection locked="0" hidden="0"/>
    </xf>
    <xf numFmtId="0" fontId="21" fillId="52" borderId="27" applyAlignment="1" applyProtection="1" pivotButton="0" quotePrefix="0" xfId="0">
      <alignment horizontal="center" vertical="center" wrapText="1"/>
      <protection locked="0" hidden="0"/>
    </xf>
    <xf numFmtId="0" fontId="24" fillId="15" borderId="1" applyAlignment="1" applyProtection="1" pivotButton="0" quotePrefix="0" xfId="0">
      <alignment horizontal="center" vertical="center" wrapText="1"/>
      <protection locked="0" hidden="0"/>
    </xf>
    <xf numFmtId="0" fontId="24" fillId="15" borderId="2" applyAlignment="1" applyProtection="1" pivotButton="0" quotePrefix="0" xfId="0">
      <alignment horizontal="center" vertical="center" wrapText="1"/>
      <protection locked="0" hidden="0"/>
    </xf>
    <xf numFmtId="0" fontId="24" fillId="15" borderId="30" applyAlignment="1" applyProtection="1" pivotButton="0" quotePrefix="0" xfId="0">
      <alignment horizontal="center" vertical="center" wrapText="1"/>
      <protection locked="0" hidden="0"/>
    </xf>
    <xf numFmtId="0" fontId="51" fillId="50" borderId="4" applyAlignment="1" applyProtection="1" pivotButton="0" quotePrefix="0" xfId="0">
      <alignment horizontal="center" vertical="center" wrapText="1"/>
      <protection locked="0" hidden="0"/>
    </xf>
    <xf numFmtId="0" fontId="51" fillId="50" borderId="5" applyAlignment="1" applyProtection="1" pivotButton="0" quotePrefix="0" xfId="0">
      <alignment horizontal="center" vertical="center" wrapText="1"/>
      <protection locked="0" hidden="0"/>
    </xf>
    <xf numFmtId="0" fontId="21" fillId="50" borderId="5" applyAlignment="1" applyProtection="1" pivotButton="0" quotePrefix="0" xfId="0">
      <alignment horizontal="center" vertical="center"/>
      <protection locked="0" hidden="0"/>
    </xf>
    <xf numFmtId="0" fontId="57" fillId="15" borderId="6" applyAlignment="1" applyProtection="1" pivotButton="0" quotePrefix="0" xfId="0">
      <alignment horizontal="center" vertical="center" wrapText="1"/>
      <protection locked="0" hidden="1"/>
    </xf>
    <xf numFmtId="0" fontId="57" fillId="0" borderId="6" applyAlignment="1" applyProtection="1" pivotButton="0" quotePrefix="0" xfId="0">
      <alignment horizontal="center" vertical="center" wrapText="1"/>
      <protection locked="0" hidden="1"/>
    </xf>
    <xf numFmtId="0" fontId="24" fillId="5" borderId="1" applyAlignment="1" applyProtection="1" pivotButton="0" quotePrefix="0" xfId="0">
      <alignment horizontal="center" vertical="center" wrapText="1"/>
      <protection locked="0" hidden="0"/>
    </xf>
    <xf numFmtId="0" fontId="24" fillId="5" borderId="2" applyAlignment="1" applyProtection="1" pivotButton="0" quotePrefix="0" xfId="0">
      <alignment horizontal="center" vertical="center" wrapText="1"/>
      <protection locked="0" hidden="0"/>
    </xf>
    <xf numFmtId="0" fontId="24" fillId="5" borderId="3" applyAlignment="1" applyProtection="1" pivotButton="0" quotePrefix="0" xfId="0">
      <alignment horizontal="center" vertical="center" wrapText="1"/>
      <protection locked="0" hidden="0"/>
    </xf>
    <xf numFmtId="168" fontId="57" fillId="0" borderId="6" applyAlignment="1" applyProtection="1" pivotButton="0" quotePrefix="0" xfId="0">
      <alignment horizontal="center" vertical="center" wrapText="1"/>
      <protection locked="0" hidden="1"/>
    </xf>
    <xf numFmtId="0" fontId="21" fillId="13" borderId="1" applyAlignment="1" applyProtection="1" pivotButton="0" quotePrefix="0" xfId="0">
      <alignment horizontal="center" vertical="center" wrapText="1"/>
      <protection locked="0" hidden="0"/>
    </xf>
    <xf numFmtId="0" fontId="21" fillId="13" borderId="2" applyAlignment="1" applyProtection="1" pivotButton="0" quotePrefix="0" xfId="0">
      <alignment horizontal="center" vertical="center" wrapText="1"/>
      <protection locked="0" hidden="0"/>
    </xf>
    <xf numFmtId="0" fontId="21" fillId="13" borderId="30" applyAlignment="1" applyProtection="1" pivotButton="0" quotePrefix="0" xfId="0">
      <alignment horizontal="center" vertical="center" wrapText="1"/>
      <protection locked="0" hidden="0"/>
    </xf>
    <xf numFmtId="1" fontId="51" fillId="50" borderId="5" applyAlignment="1" applyProtection="1" pivotButton="0" quotePrefix="0" xfId="0">
      <alignment horizontal="center" vertical="center"/>
      <protection locked="0" hidden="0"/>
    </xf>
    <xf numFmtId="1" fontId="51" fillId="50" borderId="27" applyAlignment="1" applyProtection="1" pivotButton="0" quotePrefix="0" xfId="0">
      <alignment horizontal="center" vertical="center"/>
      <protection locked="0" hidden="0"/>
    </xf>
    <xf numFmtId="1" fontId="50" fillId="50" borderId="8" applyAlignment="1" applyProtection="1" pivotButton="0" quotePrefix="0" xfId="0">
      <alignment horizontal="center" vertical="center"/>
      <protection locked="0" hidden="0"/>
    </xf>
    <xf numFmtId="0" fontId="16" fillId="5" borderId="6" applyAlignment="1" applyProtection="1" pivotButton="0" quotePrefix="0" xfId="0">
      <alignment horizontal="center" vertical="center" wrapText="1"/>
      <protection locked="0" hidden="0"/>
    </xf>
    <xf numFmtId="0" fontId="16" fillId="49" borderId="4" applyAlignment="1" applyProtection="1" pivotButton="0" quotePrefix="0" xfId="0">
      <alignment horizontal="center" vertical="center" wrapText="1"/>
      <protection locked="0" hidden="0"/>
    </xf>
    <xf numFmtId="0" fontId="16" fillId="49" borderId="5" applyAlignment="1" applyProtection="1" pivotButton="0" quotePrefix="0" xfId="0">
      <alignment horizontal="center" vertical="center" wrapText="1"/>
      <protection locked="0" hidden="0"/>
    </xf>
    <xf numFmtId="1" fontId="51" fillId="49" borderId="5" applyAlignment="1" applyProtection="1" pivotButton="0" quotePrefix="0" xfId="0">
      <alignment horizontal="center" vertical="center"/>
      <protection locked="0" hidden="0"/>
    </xf>
    <xf numFmtId="0" fontId="21" fillId="12" borderId="10" applyAlignment="1" applyProtection="1" pivotButton="0" quotePrefix="0" xfId="0">
      <alignment horizontal="center" vertical="center" wrapText="1"/>
      <protection locked="0" hidden="0"/>
    </xf>
    <xf numFmtId="0" fontId="21" fillId="50" borderId="1" applyAlignment="1" applyProtection="1" pivotButton="0" quotePrefix="0" xfId="0">
      <alignment horizontal="center" vertical="center" wrapText="1"/>
      <protection locked="0" hidden="0"/>
    </xf>
    <xf numFmtId="0" fontId="21" fillId="50" borderId="2" applyAlignment="1" applyProtection="1" pivotButton="0" quotePrefix="0" xfId="0">
      <alignment horizontal="center" vertical="center" wrapText="1"/>
      <protection locked="0" hidden="0"/>
    </xf>
    <xf numFmtId="0" fontId="21" fillId="50" borderId="30" applyAlignment="1" applyProtection="1" pivotButton="0" quotePrefix="0" xfId="0">
      <alignment horizontal="center" vertical="center" wrapText="1"/>
      <protection locked="0" hidden="0"/>
    </xf>
    <xf numFmtId="1" fontId="50" fillId="50" borderId="8" applyAlignment="1" applyProtection="1" pivotButton="0" quotePrefix="0" xfId="0">
      <alignment horizontal="center" vertical="center" wrapText="1"/>
      <protection locked="0" hidden="0"/>
    </xf>
    <xf numFmtId="1" fontId="50" fillId="12" borderId="8" applyAlignment="1" applyProtection="1" pivotButton="0" quotePrefix="0" xfId="0">
      <alignment horizontal="center" vertical="center" wrapText="1"/>
      <protection locked="0" hidden="0"/>
    </xf>
    <xf numFmtId="0" fontId="21" fillId="23" borderId="10" applyAlignment="1" applyProtection="1" pivotButton="0" quotePrefix="0" xfId="0">
      <alignment horizontal="center" vertical="center" wrapText="1"/>
      <protection locked="0" hidden="0"/>
    </xf>
    <xf numFmtId="0" fontId="21" fillId="38" borderId="4" applyAlignment="1" applyProtection="1" pivotButton="0" quotePrefix="0" xfId="0">
      <alignment horizontal="center" vertical="center" wrapText="1"/>
      <protection locked="0" hidden="0"/>
    </xf>
    <xf numFmtId="0" fontId="21" fillId="38" borderId="27" applyAlignment="1" applyProtection="1" pivotButton="0" quotePrefix="0" xfId="0">
      <alignment horizontal="center" vertical="center" wrapText="1"/>
      <protection locked="0" hidden="0"/>
    </xf>
    <xf numFmtId="0" fontId="16" fillId="0" borderId="4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6" fillId="36" borderId="4" applyAlignment="1" applyProtection="1" pivotButton="0" quotePrefix="0" xfId="0">
      <alignment horizontal="center" vertical="center" wrapText="1"/>
      <protection locked="0" hidden="0"/>
    </xf>
    <xf numFmtId="0" fontId="16" fillId="36" borderId="27" applyAlignment="1" applyProtection="1" pivotButton="0" quotePrefix="0" xfId="0">
      <alignment horizontal="center" vertical="center" wrapText="1"/>
      <protection locked="0" hidden="0"/>
    </xf>
    <xf numFmtId="0" fontId="16" fillId="26" borderId="9" applyAlignment="1" applyProtection="1" pivotButton="0" quotePrefix="0" xfId="0">
      <alignment horizontal="center" vertical="center" wrapText="1"/>
      <protection locked="0" hidden="0"/>
    </xf>
    <xf numFmtId="0" fontId="16" fillId="13" borderId="5" applyAlignment="1" applyProtection="1" pivotButton="0" quotePrefix="0" xfId="0">
      <alignment horizontal="center" vertical="center" wrapText="1"/>
      <protection locked="0" hidden="0"/>
    </xf>
    <xf numFmtId="0" fontId="16" fillId="13" borderId="27" applyAlignment="1" applyProtection="1" pivotButton="0" quotePrefix="0" xfId="0">
      <alignment horizontal="center" vertical="center" wrapText="1"/>
      <protection locked="0" hidden="0"/>
    </xf>
    <xf numFmtId="0" fontId="16" fillId="13" borderId="4" applyAlignment="1" applyProtection="1" pivotButton="0" quotePrefix="0" xfId="0">
      <alignment horizontal="center" vertical="center" wrapText="1"/>
      <protection locked="0" hidden="0"/>
    </xf>
    <xf numFmtId="0" fontId="16" fillId="33" borderId="5" applyAlignment="1" applyProtection="1" pivotButton="0" quotePrefix="0" xfId="0">
      <alignment horizontal="center" vertical="center" wrapText="1"/>
      <protection locked="0" hidden="0"/>
    </xf>
    <xf numFmtId="0" fontId="16" fillId="33" borderId="27" applyAlignment="1" applyProtection="1" pivotButton="0" quotePrefix="0" xfId="0">
      <alignment horizontal="center" vertical="center" wrapText="1"/>
      <protection locked="0" hidden="0"/>
    </xf>
    <xf numFmtId="0" fontId="16" fillId="5" borderId="10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26" borderId="5" applyAlignment="1" applyProtection="1" pivotButton="0" quotePrefix="0" xfId="0">
      <alignment horizontal="center" vertical="center" wrapText="1"/>
      <protection locked="0" hidden="0"/>
    </xf>
    <xf numFmtId="0" fontId="16" fillId="26" borderId="8" applyAlignment="1" applyProtection="1" pivotButton="0" quotePrefix="0" xfId="0">
      <alignment horizontal="center" vertical="center" wrapText="1"/>
      <protection locked="0" hidden="0"/>
    </xf>
    <xf numFmtId="0" fontId="42" fillId="24" borderId="16" applyAlignment="1" applyProtection="1" pivotButton="0" quotePrefix="0" xfId="0">
      <alignment horizontal="center" vertical="center" wrapText="1"/>
      <protection locked="0" hidden="0"/>
    </xf>
    <xf numFmtId="0" fontId="24" fillId="37" borderId="12" applyAlignment="1" applyProtection="1" pivotButton="0" quotePrefix="0" xfId="0">
      <alignment horizontal="center" vertical="center" wrapText="1"/>
      <protection locked="0" hidden="0"/>
    </xf>
    <xf numFmtId="0" fontId="24" fillId="37" borderId="2" applyAlignment="1" applyProtection="1" pivotButton="0" quotePrefix="0" xfId="0">
      <alignment horizontal="center" vertical="center" wrapText="1"/>
      <protection locked="0" hidden="0"/>
    </xf>
    <xf numFmtId="0" fontId="24" fillId="37" borderId="3" applyAlignment="1" applyProtection="1" pivotButton="0" quotePrefix="0" xfId="0">
      <alignment horizontal="center" vertical="center" wrapText="1"/>
      <protection locked="0" hidden="0"/>
    </xf>
    <xf numFmtId="0" fontId="21" fillId="51" borderId="12" applyAlignment="1" applyProtection="1" pivotButton="0" quotePrefix="0" xfId="0">
      <alignment horizontal="center" vertical="center" wrapText="1"/>
      <protection locked="0" hidden="0"/>
    </xf>
    <xf numFmtId="0" fontId="21" fillId="51" borderId="2" applyAlignment="1" applyProtection="1" pivotButton="0" quotePrefix="0" xfId="0">
      <alignment horizontal="center" vertical="center" wrapText="1"/>
      <protection locked="0" hidden="0"/>
    </xf>
    <xf numFmtId="0" fontId="21" fillId="51" borderId="3" applyAlignment="1" applyProtection="1" pivotButton="0" quotePrefix="0" xfId="0">
      <alignment horizontal="center" vertical="center" wrapText="1"/>
      <protection locked="0" hidden="0"/>
    </xf>
    <xf numFmtId="49" fontId="24" fillId="11" borderId="12" applyAlignment="1" pivotButton="0" quotePrefix="0" xfId="0">
      <alignment horizontal="center" vertical="center" wrapText="1"/>
    </xf>
    <xf numFmtId="49" fontId="24" fillId="11" borderId="2" applyAlignment="1" pivotButton="0" quotePrefix="0" xfId="0">
      <alignment horizontal="center" vertical="center" wrapText="1"/>
    </xf>
    <xf numFmtId="49" fontId="24" fillId="11" borderId="3" applyAlignment="1" pivotButton="0" quotePrefix="0" xfId="0">
      <alignment horizontal="center" vertical="center" wrapText="1"/>
    </xf>
    <xf numFmtId="49" fontId="24" fillId="6" borderId="1" applyAlignment="1" pivotButton="0" quotePrefix="0" xfId="0">
      <alignment horizontal="center" vertical="center" wrapText="1"/>
    </xf>
    <xf numFmtId="49" fontId="24" fillId="6" borderId="2" applyAlignment="1" pivotButton="0" quotePrefix="0" xfId="0">
      <alignment horizontal="center" vertical="center" wrapText="1"/>
    </xf>
    <xf numFmtId="49" fontId="24" fillId="6" borderId="30" applyAlignment="1" pivotButton="0" quotePrefix="0" xfId="0">
      <alignment horizontal="center" vertical="center" wrapText="1"/>
    </xf>
    <xf numFmtId="0" fontId="26" fillId="30" borderId="12" applyAlignment="1" applyProtection="1" pivotButton="0" quotePrefix="0" xfId="0">
      <alignment horizontal="center" vertical="center" wrapText="1"/>
      <protection locked="0" hidden="0"/>
    </xf>
    <xf numFmtId="0" fontId="26" fillId="30" borderId="2" applyAlignment="1" applyProtection="1" pivotButton="0" quotePrefix="0" xfId="0">
      <alignment horizontal="center" vertical="center" wrapText="1"/>
      <protection locked="0" hidden="0"/>
    </xf>
    <xf numFmtId="0" fontId="26" fillId="30" borderId="3" applyAlignment="1" applyProtection="1" pivotButton="0" quotePrefix="0" xfId="0">
      <alignment horizontal="center" vertical="center" wrapText="1"/>
      <protection locked="0" hidden="0"/>
    </xf>
    <xf numFmtId="0" fontId="21" fillId="9" borderId="1" applyAlignment="1" applyProtection="1" pivotButton="0" quotePrefix="0" xfId="0">
      <alignment horizontal="center" vertical="center" wrapText="1"/>
      <protection locked="0" hidden="0"/>
    </xf>
    <xf numFmtId="0" fontId="21" fillId="9" borderId="30" applyAlignment="1" applyProtection="1" pivotButton="0" quotePrefix="0" xfId="0">
      <alignment horizontal="center" vertical="center" wrapText="1"/>
      <protection locked="0" hidden="0"/>
    </xf>
    <xf numFmtId="0" fontId="21" fillId="7" borderId="12" applyAlignment="1" applyProtection="1" pivotButton="0" quotePrefix="0" xfId="0">
      <alignment horizontal="center" vertical="center" wrapText="1"/>
      <protection locked="0" hidden="0"/>
    </xf>
    <xf numFmtId="0" fontId="21" fillId="7" borderId="3" applyAlignment="1" applyProtection="1" pivotButton="0" quotePrefix="0" xfId="0">
      <alignment horizontal="center" vertical="center" wrapText="1"/>
      <protection locked="0" hidden="0"/>
    </xf>
    <xf numFmtId="0" fontId="21" fillId="52" borderId="1" applyAlignment="1" applyProtection="1" pivotButton="0" quotePrefix="0" xfId="0">
      <alignment horizontal="center" vertical="center" wrapText="1"/>
      <protection locked="0" hidden="0"/>
    </xf>
    <xf numFmtId="0" fontId="21" fillId="52" borderId="2" applyAlignment="1" applyProtection="1" pivotButton="0" quotePrefix="0" xfId="0">
      <alignment horizontal="center" vertical="center" wrapText="1"/>
      <protection locked="0" hidden="0"/>
    </xf>
    <xf numFmtId="0" fontId="21" fillId="52" borderId="30" applyAlignment="1" applyProtection="1" pivotButton="0" quotePrefix="0" xfId="0">
      <alignment horizontal="center" vertical="center" wrapText="1"/>
      <protection locked="0" hidden="0"/>
    </xf>
    <xf numFmtId="0" fontId="42" fillId="40" borderId="16" applyAlignment="1" applyProtection="1" pivotButton="0" quotePrefix="0" xfId="0">
      <alignment horizontal="center" vertical="center"/>
      <protection locked="0" hidden="0"/>
    </xf>
    <xf numFmtId="0" fontId="4" fillId="22" borderId="12" applyAlignment="1" applyProtection="1" pivotButton="0" quotePrefix="0" xfId="0">
      <alignment horizontal="center" vertical="center" wrapText="1"/>
      <protection locked="0" hidden="0"/>
    </xf>
    <xf numFmtId="0" fontId="4" fillId="22" borderId="2" applyAlignment="1" applyProtection="1" pivotButton="0" quotePrefix="0" xfId="0">
      <alignment horizontal="center" vertical="center" wrapText="1"/>
      <protection locked="0" hidden="0"/>
    </xf>
    <xf numFmtId="0" fontId="4" fillId="22" borderId="3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center" vertical="center"/>
      <protection locked="0" hidden="0"/>
    </xf>
    <xf numFmtId="0" fontId="21" fillId="0" borderId="30" applyAlignment="1" applyProtection="1" pivotButton="0" quotePrefix="0" xfId="0">
      <alignment horizontal="center" vertical="center"/>
      <protection locked="0" hidden="0"/>
    </xf>
    <xf numFmtId="0" fontId="21" fillId="24" borderId="12" applyAlignment="1" applyProtection="1" pivotButton="0" quotePrefix="0" xfId="0">
      <alignment horizontal="center" vertical="center" wrapText="1"/>
      <protection locked="0" hidden="0"/>
    </xf>
    <xf numFmtId="0" fontId="16" fillId="50" borderId="22" applyAlignment="1" applyProtection="1" pivotButton="0" quotePrefix="0" xfId="0">
      <alignment horizontal="center" vertical="center" wrapText="1"/>
      <protection locked="0" hidden="0"/>
    </xf>
    <xf numFmtId="0" fontId="16" fillId="50" borderId="23" applyAlignment="1" applyProtection="1" pivotButton="0" quotePrefix="0" xfId="0">
      <alignment horizontal="center" vertical="center" wrapText="1"/>
      <protection locked="0" hidden="0"/>
    </xf>
    <xf numFmtId="0" fontId="16" fillId="50" borderId="25" applyAlignment="1" applyProtection="1" pivotButton="0" quotePrefix="0" xfId="0">
      <alignment horizontal="center" vertical="center" wrapText="1"/>
      <protection locked="0" hidden="0"/>
    </xf>
    <xf numFmtId="0" fontId="16" fillId="50" borderId="6" applyAlignment="1" applyProtection="1" pivotButton="0" quotePrefix="0" xfId="0">
      <alignment horizontal="center" vertical="center" wrapText="1"/>
      <protection locked="0" hidden="0"/>
    </xf>
    <xf numFmtId="0" fontId="16" fillId="50" borderId="18" applyAlignment="1" applyProtection="1" pivotButton="0" quotePrefix="0" xfId="0">
      <alignment horizontal="center" vertical="center" wrapText="1"/>
      <protection locked="0" hidden="0"/>
    </xf>
    <xf numFmtId="0" fontId="16" fillId="50" borderId="10" applyAlignment="1" applyProtection="1" pivotButton="0" quotePrefix="0" xfId="0">
      <alignment horizontal="center" vertical="center" wrapText="1"/>
      <protection locked="0" hidden="0"/>
    </xf>
    <xf numFmtId="0" fontId="42" fillId="40" borderId="16" applyAlignment="1" applyProtection="1" pivotButton="0" quotePrefix="0" xfId="0">
      <alignment horizontal="center" vertical="center" wrapText="1"/>
      <protection locked="0" hidden="0"/>
    </xf>
    <xf numFmtId="0" fontId="24" fillId="27" borderId="1" applyAlignment="1" applyProtection="1" pivotButton="0" quotePrefix="0" xfId="0">
      <alignment horizontal="center" vertical="center" wrapText="1"/>
      <protection locked="0" hidden="0"/>
    </xf>
    <xf numFmtId="0" fontId="24" fillId="27" borderId="2" applyAlignment="1" applyProtection="1" pivotButton="0" quotePrefix="0" xfId="0">
      <alignment horizontal="center" vertical="center" wrapText="1"/>
      <protection locked="0" hidden="0"/>
    </xf>
    <xf numFmtId="0" fontId="24" fillId="27" borderId="30" applyAlignment="1" applyProtection="1" pivotButton="0" quotePrefix="0" xfId="0">
      <alignment horizontal="center" vertical="center" wrapText="1"/>
      <protection locked="0" hidden="0"/>
    </xf>
    <xf numFmtId="0" fontId="53" fillId="24" borderId="32" applyAlignment="1" applyProtection="1" pivotButton="0" quotePrefix="0" xfId="0">
      <alignment horizontal="center" vertical="center" wrapText="1"/>
      <protection locked="0" hidden="0"/>
    </xf>
    <xf numFmtId="0" fontId="53" fillId="24" borderId="4" applyAlignment="1" applyProtection="1" pivotButton="0" quotePrefix="0" xfId="0">
      <alignment horizontal="center" vertical="center" wrapText="1"/>
      <protection locked="0" hidden="0"/>
    </xf>
    <xf numFmtId="0" fontId="53" fillId="24" borderId="31" applyAlignment="1" applyProtection="1" pivotButton="0" quotePrefix="0" xfId="0">
      <alignment horizontal="center" vertical="center" wrapText="1"/>
      <protection locked="0" hidden="0"/>
    </xf>
    <xf numFmtId="0" fontId="21" fillId="11" borderId="10" applyAlignment="1" applyProtection="1" pivotButton="0" quotePrefix="0" xfId="0">
      <alignment horizontal="center" vertical="center" wrapText="1"/>
      <protection locked="0" hidden="0"/>
    </xf>
    <xf numFmtId="0" fontId="21" fillId="31" borderId="12" applyAlignment="1" applyProtection="1" pivotButton="0" quotePrefix="0" xfId="0">
      <alignment horizontal="center" vertical="center" wrapText="1"/>
      <protection locked="0" hidden="0"/>
    </xf>
    <xf numFmtId="0" fontId="21" fillId="31" borderId="3" applyAlignment="1" applyProtection="1" pivotButton="0" quotePrefix="0" xfId="0">
      <alignment horizontal="center" vertical="center" wrapText="1"/>
      <protection locked="0" hidden="0"/>
    </xf>
    <xf numFmtId="0" fontId="21" fillId="31" borderId="10" applyAlignment="1" applyProtection="1" pivotButton="0" quotePrefix="0" xfId="0">
      <alignment horizontal="center" vertical="center" wrapText="1"/>
      <protection locked="0" hidden="0"/>
    </xf>
    <xf numFmtId="0" fontId="21" fillId="31" borderId="5" applyAlignment="1" applyProtection="1" pivotButton="0" quotePrefix="0" xfId="0">
      <alignment horizontal="center" vertical="center" wrapText="1"/>
      <protection locked="0" hidden="0"/>
    </xf>
    <xf numFmtId="0" fontId="21" fillId="31" borderId="6" applyAlignment="1" applyProtection="1" pivotButton="0" quotePrefix="0" xfId="0">
      <alignment horizontal="center" vertical="center" wrapText="1"/>
      <protection locked="0" hidden="0"/>
    </xf>
    <xf numFmtId="0" fontId="21" fillId="30" borderId="10" applyAlignment="1" applyProtection="1" pivotButton="0" quotePrefix="0" xfId="0">
      <alignment horizontal="center" vertical="center" wrapText="1"/>
      <protection locked="0" hidden="0"/>
    </xf>
    <xf numFmtId="1" fontId="9" fillId="0" borderId="0" applyAlignment="1" applyProtection="1" pivotButton="0" quotePrefix="0" xfId="0">
      <alignment horizontal="center" vertical="center" wrapText="1"/>
      <protection locked="0" hidden="0"/>
    </xf>
    <xf numFmtId="0" fontId="21" fillId="0" borderId="15" applyAlignment="1" applyProtection="1" pivotButton="0" quotePrefix="0" xfId="0">
      <alignment horizontal="center" vertical="center"/>
      <protection locked="0" hidden="0"/>
    </xf>
    <xf numFmtId="0" fontId="21" fillId="0" borderId="16" applyAlignment="1" applyProtection="1" pivotButton="0" quotePrefix="0" xfId="0">
      <alignment horizontal="center" vertical="center"/>
      <protection locked="0" hidden="0"/>
    </xf>
    <xf numFmtId="0" fontId="21" fillId="0" borderId="29" applyAlignment="1" applyProtection="1" pivotButton="0" quotePrefix="0" xfId="0">
      <alignment horizontal="center" vertical="center"/>
      <protection locked="0" hidden="0"/>
    </xf>
    <xf numFmtId="0" fontId="21" fillId="0" borderId="22" applyAlignment="1" applyProtection="1" pivotButton="0" quotePrefix="0" xfId="0">
      <alignment horizontal="center" vertical="center"/>
      <protection locked="0" hidden="0"/>
    </xf>
    <xf numFmtId="0" fontId="21" fillId="0" borderId="23" applyAlignment="1" applyProtection="1" pivotButton="0" quotePrefix="0" xfId="0">
      <alignment horizontal="center" vertical="center"/>
      <protection locked="0" hidden="0"/>
    </xf>
    <xf numFmtId="0" fontId="21" fillId="0" borderId="25" applyAlignment="1" applyProtection="1" pivotButton="0" quotePrefix="0" xfId="0">
      <alignment horizontal="center" vertical="center"/>
      <protection locked="0" hidden="0"/>
    </xf>
    <xf numFmtId="0" fontId="21" fillId="0" borderId="26" applyAlignment="1" applyProtection="1" pivotButton="0" quotePrefix="0" xfId="0">
      <alignment horizontal="center" vertical="center" wrapText="1"/>
      <protection locked="0" hidden="0"/>
    </xf>
    <xf numFmtId="0" fontId="21" fillId="0" borderId="28" applyAlignment="1" applyProtection="1" pivotButton="0" quotePrefix="0" xfId="0">
      <alignment horizontal="center" vertical="center" wrapText="1"/>
      <protection locked="0" hidden="0"/>
    </xf>
    <xf numFmtId="0" fontId="21" fillId="50" borderId="5" applyAlignment="1" applyProtection="1" pivotButton="0" quotePrefix="0" xfId="0">
      <alignment horizontal="center" vertical="center" wrapText="1"/>
      <protection locked="0" hidden="0"/>
    </xf>
    <xf numFmtId="0" fontId="78" fillId="40" borderId="15" applyAlignment="1" applyProtection="1" pivotButton="0" quotePrefix="0" xfId="0">
      <alignment horizontal="center" vertical="center" wrapText="1"/>
      <protection locked="0" hidden="0"/>
    </xf>
    <xf numFmtId="0" fontId="78" fillId="40" borderId="16" applyAlignment="1" applyProtection="1" pivotButton="0" quotePrefix="0" xfId="0">
      <alignment horizontal="center" vertical="center" wrapText="1"/>
      <protection locked="0" hidden="0"/>
    </xf>
    <xf numFmtId="0" fontId="21" fillId="5" borderId="4" applyAlignment="1" applyProtection="1" pivotButton="0" quotePrefix="0" xfId="0">
      <alignment horizontal="center" vertical="center" wrapText="1"/>
      <protection locked="0" hidden="0"/>
    </xf>
    <xf numFmtId="0" fontId="21" fillId="5" borderId="5" applyAlignment="1" applyProtection="1" pivotButton="0" quotePrefix="0" xfId="0">
      <alignment horizontal="center" vertical="center" wrapText="1"/>
      <protection locked="0" hidden="0"/>
    </xf>
    <xf numFmtId="0" fontId="16" fillId="49" borderId="1" applyAlignment="1" applyProtection="1" pivotButton="0" quotePrefix="0" xfId="0">
      <alignment horizontal="center" vertical="center" wrapText="1"/>
      <protection locked="0" hidden="0"/>
    </xf>
    <xf numFmtId="0" fontId="16" fillId="49" borderId="2" applyAlignment="1" applyProtection="1" pivotButton="0" quotePrefix="0" xfId="0">
      <alignment horizontal="center" vertical="center" wrapText="1"/>
      <protection locked="0" hidden="0"/>
    </xf>
    <xf numFmtId="0" fontId="16" fillId="49" borderId="30" applyAlignment="1" applyProtection="1" pivotButton="0" quotePrefix="0" xfId="0">
      <alignment horizontal="center" vertical="center" wrapText="1"/>
      <protection locked="0" hidden="0"/>
    </xf>
    <xf numFmtId="0" fontId="16" fillId="12" borderId="14" applyAlignment="1" applyProtection="1" pivotButton="0" quotePrefix="0" xfId="0">
      <alignment horizontal="center" vertical="center" wrapText="1"/>
      <protection locked="0" hidden="0"/>
    </xf>
    <xf numFmtId="0" fontId="16" fillId="12" borderId="19" applyAlignment="1" applyProtection="1" pivotButton="0" quotePrefix="0" xfId="0">
      <alignment horizontal="center" vertical="center" wrapText="1"/>
      <protection locked="0" hidden="0"/>
    </xf>
    <xf numFmtId="0" fontId="24" fillId="49" borderId="8" applyAlignment="1" applyProtection="1" pivotButton="0" quotePrefix="0" xfId="0">
      <alignment horizontal="center" vertical="center" wrapText="1"/>
      <protection locked="0" hidden="0"/>
    </xf>
    <xf numFmtId="0" fontId="16" fillId="13" borderId="1" applyAlignment="1" applyProtection="1" pivotButton="0" quotePrefix="0" xfId="0">
      <alignment horizontal="center" vertical="center" wrapText="1"/>
      <protection locked="0" hidden="0"/>
    </xf>
    <xf numFmtId="0" fontId="16" fillId="13" borderId="2" applyAlignment="1" applyProtection="1" pivotButton="0" quotePrefix="0" xfId="0">
      <alignment horizontal="center" vertical="center" wrapText="1"/>
      <protection locked="0" hidden="0"/>
    </xf>
    <xf numFmtId="0" fontId="16" fillId="13" borderId="30" applyAlignment="1" applyProtection="1" pivotButton="0" quotePrefix="0" xfId="0">
      <alignment horizontal="center" vertical="center" wrapText="1"/>
      <protection locked="0" hidden="0"/>
    </xf>
    <xf numFmtId="0" fontId="26" fillId="38" borderId="1" applyAlignment="1" applyProtection="1" pivotButton="0" quotePrefix="0" xfId="0">
      <alignment horizontal="center" vertical="center" wrapText="1"/>
      <protection locked="0" hidden="0"/>
    </xf>
    <xf numFmtId="0" fontId="26" fillId="38" borderId="30" applyAlignment="1" applyProtection="1" pivotButton="0" quotePrefix="0" xfId="0">
      <alignment horizontal="center" vertical="center" wrapText="1"/>
      <protection locked="0" hidden="0"/>
    </xf>
    <xf numFmtId="0" fontId="21" fillId="11" borderId="6" applyAlignment="1" applyProtection="1" pivotButton="0" quotePrefix="0" xfId="0">
      <alignment horizontal="center" vertical="center" wrapText="1"/>
      <protection locked="0" hidden="0"/>
    </xf>
    <xf numFmtId="0" fontId="21" fillId="6" borderId="4" applyAlignment="1" applyProtection="1" pivotButton="0" quotePrefix="0" xfId="0">
      <alignment horizontal="center" vertical="center" wrapText="1"/>
      <protection locked="0" hidden="0"/>
    </xf>
    <xf numFmtId="0" fontId="16" fillId="5" borderId="12" applyAlignment="1" applyProtection="1" pivotButton="0" quotePrefix="0" xfId="0">
      <alignment horizontal="center" vertical="center" wrapText="1"/>
      <protection locked="0" hidden="0"/>
    </xf>
    <xf numFmtId="0" fontId="16" fillId="5" borderId="2" applyAlignment="1" applyProtection="1" pivotButton="0" quotePrefix="0" xfId="0">
      <alignment horizontal="center" vertical="center" wrapText="1"/>
      <protection locked="0" hidden="0"/>
    </xf>
    <xf numFmtId="0" fontId="21" fillId="36" borderId="1" applyAlignment="1" applyProtection="1" pivotButton="0" quotePrefix="0" xfId="0">
      <alignment horizontal="center" vertical="center" wrapText="1"/>
      <protection locked="0" hidden="0"/>
    </xf>
    <xf numFmtId="0" fontId="21" fillId="36" borderId="30" applyAlignment="1" applyProtection="1" pivotButton="0" quotePrefix="0" xfId="0">
      <alignment horizontal="center" vertical="center" wrapText="1"/>
      <protection locked="0" hidden="0"/>
    </xf>
    <xf numFmtId="0" fontId="26" fillId="23" borderId="12" applyAlignment="1" applyProtection="1" pivotButton="0" quotePrefix="0" xfId="0">
      <alignment horizontal="center" vertical="center" wrapText="1"/>
      <protection locked="0" hidden="0"/>
    </xf>
    <xf numFmtId="0" fontId="50" fillId="49" borderId="8" applyAlignment="1" applyProtection="1" pivotButton="0" quotePrefix="0" xfId="0">
      <alignment horizontal="center" vertical="center" wrapText="1"/>
      <protection locked="0" hidden="0"/>
    </xf>
    <xf numFmtId="0" fontId="50" fillId="12" borderId="8" applyAlignment="1" applyProtection="1" pivotButton="0" quotePrefix="0" xfId="0">
      <alignment horizontal="center" vertical="center" wrapText="1"/>
      <protection locked="0" hidden="0"/>
    </xf>
    <xf numFmtId="0" fontId="21" fillId="37" borderId="5" applyAlignment="1" applyProtection="1" pivotButton="0" quotePrefix="0" xfId="0">
      <alignment horizontal="center" vertical="center" textRotation="90"/>
      <protection locked="0" hidden="0"/>
    </xf>
    <xf numFmtId="0" fontId="21" fillId="37" borderId="8" applyAlignment="1" applyProtection="1" pivotButton="0" quotePrefix="0" xfId="0">
      <alignment horizontal="center" vertical="center" textRotation="90"/>
      <protection locked="0" hidden="0"/>
    </xf>
    <xf numFmtId="1" fontId="21" fillId="51" borderId="10" applyAlignment="1" applyProtection="1" pivotButton="0" quotePrefix="0" xfId="0">
      <alignment horizontal="center" vertical="center" wrapText="1"/>
      <protection locked="0" hidden="0"/>
    </xf>
    <xf numFmtId="1" fontId="21" fillId="51" borderId="5" applyAlignment="1" applyProtection="1" pivotButton="0" quotePrefix="0" xfId="0">
      <alignment horizontal="center" vertical="center" wrapText="1"/>
      <protection locked="0" hidden="0"/>
    </xf>
    <xf numFmtId="0" fontId="21" fillId="37" borderId="10" applyAlignment="1" applyProtection="1" pivotButton="0" quotePrefix="0" xfId="0">
      <alignment horizontal="center" vertical="center" textRotation="90"/>
      <protection locked="0" hidden="0"/>
    </xf>
    <xf numFmtId="0" fontId="21" fillId="37" borderId="13" applyAlignment="1" applyProtection="1" pivotButton="0" quotePrefix="0" xfId="0">
      <alignment horizontal="center" vertical="center" textRotation="90"/>
      <protection locked="0" hidden="0"/>
    </xf>
    <xf numFmtId="1" fontId="24" fillId="51" borderId="5" applyAlignment="1" applyProtection="1" pivotButton="0" quotePrefix="0" xfId="0">
      <alignment horizontal="center" vertical="center" wrapText="1"/>
      <protection locked="0" hidden="0"/>
    </xf>
    <xf numFmtId="1" fontId="24" fillId="51" borderId="6" applyAlignment="1" applyProtection="1" pivotButton="0" quotePrefix="0" xfId="0">
      <alignment horizontal="center" vertical="center" wrapText="1"/>
      <protection locked="0" hidden="0"/>
    </xf>
    <xf numFmtId="0" fontId="16" fillId="27" borderId="5" applyAlignment="1" applyProtection="1" pivotButton="0" quotePrefix="0" xfId="0">
      <alignment horizontal="center" vertical="center" wrapText="1"/>
      <protection locked="0" hidden="0"/>
    </xf>
    <xf numFmtId="0" fontId="16" fillId="27" borderId="4" applyAlignment="1" applyProtection="1" pivotButton="0" quotePrefix="0" xfId="0">
      <alignment horizontal="center" vertical="center" wrapText="1"/>
      <protection locked="0" hidden="0"/>
    </xf>
    <xf numFmtId="0" fontId="16" fillId="15" borderId="4" applyAlignment="1" applyProtection="1" pivotButton="0" quotePrefix="0" xfId="0">
      <alignment horizontal="center" vertical="center" wrapText="1"/>
      <protection locked="0" hidden="0"/>
    </xf>
    <xf numFmtId="1" fontId="51" fillId="12" borderId="5" applyAlignment="1" applyProtection="1" pivotButton="0" quotePrefix="0" xfId="0">
      <alignment horizontal="center" vertical="center"/>
      <protection locked="0" hidden="0"/>
    </xf>
    <xf numFmtId="0" fontId="83" fillId="66" borderId="58" applyAlignment="1" pivotButton="0" quotePrefix="0" xfId="0">
      <alignment horizontal="center" vertical="center" wrapText="1"/>
    </xf>
    <xf numFmtId="0" fontId="83" fillId="66" borderId="59" applyAlignment="1" pivotButton="0" quotePrefix="0" xfId="0">
      <alignment horizontal="center" vertical="center" wrapText="1"/>
    </xf>
    <xf numFmtId="0" fontId="0" fillId="33" borderId="0" applyAlignment="1" applyProtection="1" pivotButton="0" quotePrefix="0" xfId="0">
      <alignment vertical="center"/>
      <protection locked="0" hidden="0"/>
    </xf>
    <xf numFmtId="0" fontId="14" fillId="33" borderId="0" applyAlignment="1" applyProtection="1" pivotButton="0" quotePrefix="0" xfId="0">
      <alignment vertical="center"/>
      <protection locked="0" hidden="0"/>
    </xf>
    <xf numFmtId="1" fontId="53" fillId="33" borderId="9" applyAlignment="1" applyProtection="1" pivotButton="0" quotePrefix="0" xfId="0">
      <alignment horizontal="center" vertical="center" wrapText="1"/>
      <protection locked="0" hidden="0"/>
    </xf>
    <xf numFmtId="0" fontId="57" fillId="33" borderId="8" applyAlignment="1" applyProtection="1" pivotButton="0" quotePrefix="0" xfId="0">
      <alignment horizontal="center" vertical="center" wrapText="1"/>
      <protection locked="0" hidden="1"/>
    </xf>
    <xf numFmtId="0" fontId="57" fillId="33" borderId="20" applyAlignment="1" applyProtection="1" pivotButton="0" quotePrefix="0" xfId="0">
      <alignment horizontal="center" vertical="center" wrapText="1"/>
      <protection locked="0" hidden="1"/>
    </xf>
    <xf numFmtId="0" fontId="57" fillId="33" borderId="6" applyAlignment="1" applyProtection="1" pivotButton="0" quotePrefix="0" xfId="0">
      <alignment horizontal="center" vertical="center" wrapText="1"/>
      <protection locked="0" hidden="1"/>
    </xf>
    <xf numFmtId="168" fontId="57" fillId="33" borderId="6" applyAlignment="1" applyProtection="1" pivotButton="0" quotePrefix="0" xfId="0">
      <alignment horizontal="center" vertical="center" wrapText="1"/>
      <protection locked="0" hidden="1"/>
    </xf>
    <xf numFmtId="0" fontId="59" fillId="33" borderId="5" applyAlignment="1" applyProtection="1" pivotButton="0" quotePrefix="0" xfId="0">
      <alignment horizontal="center" vertical="center"/>
      <protection locked="0" hidden="0"/>
    </xf>
    <xf numFmtId="0" fontId="0" fillId="33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167" fontId="36" fillId="54" borderId="0" applyAlignment="1" applyProtection="1" pivotButton="0" quotePrefix="0" xfId="0">
      <alignment vertical="center"/>
      <protection locked="0" hidden="0"/>
    </xf>
    <xf numFmtId="0" fontId="0" fillId="0" borderId="17" applyProtection="1" pivotButton="0" quotePrefix="0" xfId="0">
      <protection locked="0" hidden="0"/>
    </xf>
    <xf numFmtId="0" fontId="66" fillId="0" borderId="63" applyAlignment="1" applyProtection="1" pivotButton="0" quotePrefix="0" xfId="0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21" fillId="28" borderId="50" applyAlignment="1" applyProtection="1" pivotButton="0" quotePrefix="0" xfId="0">
      <alignment horizontal="center" vertical="center" wrapText="1"/>
      <protection locked="0" hidden="0"/>
    </xf>
    <xf numFmtId="0" fontId="0" fillId="0" borderId="43" applyProtection="1" pivotButton="0" quotePrefix="0" xfId="0">
      <protection locked="0" hidden="0"/>
    </xf>
    <xf numFmtId="0" fontId="21" fillId="24" borderId="50" applyAlignment="1" applyProtection="1" pivotButton="0" quotePrefix="0" xfId="0">
      <alignment horizontal="center" vertical="center" wrapText="1"/>
      <protection locked="0" hidden="0"/>
    </xf>
    <xf numFmtId="49" fontId="21" fillId="11" borderId="5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43" pivotButton="0" quotePrefix="0" xfId="0"/>
    <xf numFmtId="0" fontId="0" fillId="0" borderId="12" pivotButton="0" quotePrefix="0" xfId="0"/>
    <xf numFmtId="0" fontId="0" fillId="0" borderId="10" applyProtection="1" pivotButton="0" quotePrefix="0" xfId="0">
      <protection locked="0" hidden="0"/>
    </xf>
    <xf numFmtId="0" fontId="16" fillId="36" borderId="1" applyAlignment="1" applyProtection="1" pivotButton="0" quotePrefix="0" xfId="0">
      <alignment horizontal="center" vertical="center" wrapText="1"/>
      <protection locked="0" hidden="0"/>
    </xf>
    <xf numFmtId="0" fontId="16" fillId="48" borderId="3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50" fillId="24" borderId="4" applyAlignment="1" applyProtection="1" pivotButton="0" quotePrefix="0" xfId="0">
      <alignment horizontal="center" vertical="center" wrapText="1"/>
      <protection locked="0" hidden="0"/>
    </xf>
    <xf numFmtId="0" fontId="16" fillId="11" borderId="51" applyAlignment="1" applyProtection="1" pivotButton="0" quotePrefix="0" xfId="0">
      <alignment horizontal="center" vertical="center"/>
      <protection locked="0" hidden="0"/>
    </xf>
    <xf numFmtId="0" fontId="16" fillId="30" borderId="51" applyAlignment="1" applyProtection="1" pivotButton="0" quotePrefix="0" xfId="0">
      <alignment horizontal="center" vertical="center" wrapText="1"/>
      <protection locked="0" hidden="0"/>
    </xf>
    <xf numFmtId="0" fontId="0" fillId="0" borderId="10" pivotButton="0" quotePrefix="0" xfId="0"/>
    <xf numFmtId="0" fontId="0" fillId="0" borderId="18" pivotButton="0" quotePrefix="0" xfId="0"/>
    <xf numFmtId="0" fontId="0" fillId="0" borderId="47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pivotButton="0" quotePrefix="0" xfId="0"/>
    <xf numFmtId="0" fontId="0" fillId="0" borderId="29" pivotButton="0" quotePrefix="0" xfId="0"/>
    <xf numFmtId="0" fontId="0" fillId="0" borderId="11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20" applyProtection="1" pivotButton="0" quotePrefix="0" xfId="0">
      <protection locked="0" hidden="1"/>
    </xf>
    <xf numFmtId="0" fontId="0" fillId="0" borderId="28" applyProtection="1" pivotButton="0" quotePrefix="0" xfId="0">
      <protection locked="0" hidden="1"/>
    </xf>
    <xf numFmtId="0" fontId="0" fillId="0" borderId="11" applyProtection="1" pivotButton="0" quotePrefix="0" xfId="0">
      <protection locked="0" hidden="1"/>
    </xf>
    <xf numFmtId="0" fontId="0" fillId="0" borderId="24" applyProtection="1" pivotButton="0" quotePrefix="0" xfId="0">
      <protection locked="0" hidden="1"/>
    </xf>
    <xf numFmtId="168" fontId="57" fillId="33" borderId="6" applyAlignment="1" applyProtection="1" pivotButton="0" quotePrefix="0" xfId="0">
      <alignment horizontal="center" vertical="center" wrapText="1"/>
      <protection locked="0" hidden="1"/>
    </xf>
    <xf numFmtId="0" fontId="0" fillId="0" borderId="28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21" fillId="24" borderId="1" applyAlignment="1" applyProtection="1" pivotButton="0" quotePrefix="0" xfId="0">
      <alignment horizontal="center" vertical="center" wrapText="1"/>
      <protection locked="0" hidden="0"/>
    </xf>
    <xf numFmtId="0" fontId="16" fillId="50" borderId="47" applyAlignment="1" applyProtection="1" pivotButton="0" quotePrefix="0" xfId="0">
      <alignment horizontal="center" vertical="center" wrapText="1"/>
      <protection locked="0" hidden="0"/>
    </xf>
    <xf numFmtId="168" fontId="57" fillId="15" borderId="6" applyAlignment="1" applyProtection="1" pivotButton="0" quotePrefix="0" xfId="0">
      <alignment horizontal="center" vertical="center" wrapText="1"/>
      <protection locked="0" hidden="1"/>
    </xf>
    <xf numFmtId="168" fontId="57" fillId="10" borderId="6" applyAlignment="1" applyProtection="1" pivotButton="0" quotePrefix="0" xfId="0">
      <alignment horizontal="center" vertical="center" wrapText="1"/>
      <protection locked="0" hidden="1"/>
    </xf>
    <xf numFmtId="168" fontId="57" fillId="0" borderId="6" applyAlignment="1" applyProtection="1" pivotButton="0" quotePrefix="0" xfId="0">
      <alignment horizontal="center" vertical="center" wrapText="1"/>
      <protection locked="0" hidden="1"/>
    </xf>
    <xf numFmtId="166" fontId="21" fillId="41" borderId="5" applyAlignment="1" pivotButton="0" quotePrefix="0" xfId="8">
      <alignment horizontal="center" vertical="center" wrapText="1"/>
    </xf>
    <xf numFmtId="166" fontId="21" fillId="4" borderId="5" applyAlignment="1" pivotButton="0" quotePrefix="0" xfId="8">
      <alignment horizontal="center" vertical="center" wrapText="1"/>
    </xf>
    <xf numFmtId="166" fontId="46" fillId="29" borderId="5" applyAlignment="1" pivotButton="0" quotePrefix="0" xfId="8">
      <alignment horizontal="center" vertical="center" wrapText="1"/>
    </xf>
    <xf numFmtId="166" fontId="21" fillId="43" borderId="5" applyAlignment="1" pivotButton="0" quotePrefix="0" xfId="8">
      <alignment horizontal="center" vertical="center" wrapText="1"/>
    </xf>
    <xf numFmtId="166" fontId="21" fillId="26" borderId="5" applyAlignment="1" pivotButton="0" quotePrefix="0" xfId="8">
      <alignment horizontal="center" vertical="center" wrapText="1"/>
    </xf>
    <xf numFmtId="166" fontId="21" fillId="10" borderId="5" applyAlignment="1" pivotButton="0" quotePrefix="0" xfId="8">
      <alignment horizontal="center" vertical="center" wrapText="1"/>
    </xf>
    <xf numFmtId="165" fontId="35" fillId="0" borderId="0" pivotButton="0" quotePrefix="0" xfId="12"/>
    <xf numFmtId="164" fontId="8" fillId="0" borderId="5" pivotButton="0" quotePrefix="0" xfId="0"/>
    <xf numFmtId="164" fontId="68" fillId="0" borderId="5" pivotButton="0" quotePrefix="0" xfId="0"/>
  </cellXfs>
  <cellStyles count="14">
    <cellStyle name="Normal" xfId="0" builtinId="0"/>
    <cellStyle name="Normal 2" xfId="1"/>
    <cellStyle name="Millares 2 2" xfId="2"/>
    <cellStyle name="Millares 3" xfId="3"/>
    <cellStyle name="Normal 2 2" xfId="4"/>
    <cellStyle name="Normal 2 3" xfId="5"/>
    <cellStyle name="Normal 3" xfId="6"/>
    <cellStyle name="Normal 3 2" xfId="7"/>
    <cellStyle name="Millares_CONTROL DOSIS Y PORCENTAJES POR MES" xfId="8"/>
    <cellStyle name="Normal_CONTROL DOSIS Y PORCENTAJES POR MES" xfId="9"/>
    <cellStyle name="Normal_CONTROL DOSIS Y PORCENTAJES POR MES_12 DICIEMBRE DPTAL y MCPAL2009" xfId="10"/>
    <cellStyle name="Hipervínculo" xfId="11" builtinId="8"/>
    <cellStyle name="Millares [0]" xfId="12" builtinId="6"/>
    <cellStyle name="Normal_Censos 1951-1993" xfId="13"/>
  </cellStyles>
  <dxfs count="53">
    <dxf>
      <fill>
        <patternFill>
          <bgColor rgb="FFFF5050"/>
        </patternFill>
      </fill>
    </dxf>
    <dxf>
      <fill>
        <patternFill>
          <bgColor theme="4" tint="0.399945066682943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F8467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theme="3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fill>
        <patternFill patternType="solid">
          <fgColor indexed="64"/>
          <bgColor theme="8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D0D0D0"/>
        </patternFill>
      </fill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D0D0D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indexed="8"/>
        <extend val="0"/>
        <sz val="12"/>
        <vertAlign val="baseline"/>
      </font>
      <numFmt numFmtId="3" formatCode="#,##0"/>
      <fill>
        <patternFill patternType="solid">
          <fgColor indexed="64"/>
          <bgColor rgb="FFFFFF99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rgb="FFF2CEEF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numFmt numFmtId="3" formatCode="#,##0"/>
      <fill>
        <patternFill patternType="solid">
          <fgColor indexed="64"/>
          <bgColor rgb="FFF2CEEF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8ED973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8ED973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theme="4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theme="4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6" tint="0.5999938962981048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" formatCode="#,##0"/>
    </dxf>
    <dxf>
      <font>
        <strike val="0"/>
        <outline val="0"/>
        <shadow val="0"/>
        <sz val="10"/>
        <vertAlign val="baseline"/>
      </font>
      <fill>
        <patternFill>
          <fgColor indexed="64"/>
          <bgColor indexed="65"/>
        </patternFill>
      </fill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MySqlDefault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Camilo Moreno</author>
    <author>User</author>
    <author>Vacunacion_HSVP</author>
  </authors>
  <commentList>
    <comment ref="QK8" authorId="0" shapeId="0">
      <text>
        <t>En pacientes con inmunodeficiencia</t>
      </text>
    </comment>
    <comment ref="TB8" authorId="1" shapeId="0">
      <text>
        <t>Registrar en Municipios Priorizados</t>
      </text>
    </comment>
    <comment ref="TQ31" authorId="2" shapeId="0">
      <text>
        <t xml:space="preserve">Vacunacion_HSVP:
SON TRIPLE VIRAL 
</t>
      </text>
    </comment>
    <comment ref="TR31" authorId="2" shapeId="0">
      <text>
        <t xml:space="preserve">Vacunacion_HSVP:
19 DOSIS  FUERON DE TRIPLE VIRAL 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APB2" authorId="0" shapeId="0">
      <text>
        <t>Registrar en Municipios Priorizados</t>
      </text>
    </comment>
  </commentList>
</comments>
</file>

<file path=xl/tables/table1.xml><?xml version="1.0" encoding="utf-8"?>
<table xmlns="http://schemas.openxmlformats.org/spreadsheetml/2006/main" id="1" name="Tabla2" displayName="Tabla2" ref="R1:AG39" headerRowCount="1" totalsRowShown="0" headerRowDxfId="52" dataDxfId="50" headerRowBorderDxfId="51" tableBorderDxfId="49" totalsRowBorderDxfId="48" dataCellStyle="Normal">
  <tableColumns count="16">
    <tableColumn id="2" name="DEPARTAMENTO" dataDxfId="47" dataCellStyle="Normal"/>
    <tableColumn id="1" name="CODEP" dataDxfId="46" dataCellStyle="Normal"/>
    <tableColumn id="8" name="Meta Programatica2026 (20251228) RN" dataDxfId="45">
      <calculatedColumnFormula>SUMIF($A$2:$A$1123,S2,$E$2:$E$1123)</calculatedColumnFormula>
    </tableColumn>
    <tableColumn id="3" name="Poblaciòn Menor de 1 año (Meta Programática 2026)" dataDxfId="44" dataCellStyle="Normal">
      <calculatedColumnFormula>SUMIF($A$3:$A$1122,S2,$G$3:$G$1122)</calculatedColumnFormula>
    </tableColumn>
    <tableColumn id="4" name="Poblaciòn de 1 año (Meta Programática 2026)" dataDxfId="43" dataCellStyle="Normal">
      <calculatedColumnFormula>SUMIF($A$3:$A$1122,S2,$I$3:$I$1122)</calculatedColumnFormula>
    </tableColumn>
    <tableColumn id="5" name="Pob. 5 años  (Meta Programática 2026)" dataDxfId="42" dataCellStyle="Normal">
      <calculatedColumnFormula>SUMIF($A$3:$A$1122,S2,$L$3:$L$1122)</calculatedColumnFormula>
    </tableColumn>
    <tableColumn id="6" name="Poblacion de 9 años DANE NIÑAS" dataDxfId="41" dataCellStyle="Normal"/>
    <tableColumn id="7" name="Poblacion de 9 años DANE NIÑOS" dataDxfId="40" dataCellStyle="Normal"/>
    <tableColumn id="10" name="Poblacion de 10 años" dataDxfId="39"/>
    <tableColumn id="11" name="Poblacion de 11 años" dataDxfId="38"/>
    <tableColumn id="12" name="Poblacion de 12 años" dataDxfId="37"/>
    <tableColumn id="13" name="Poblacion de 13 años" dataDxfId="36"/>
    <tableColumn id="14" name="Poblacion de 14 años" dataDxfId="35"/>
    <tableColumn id="15" name="Poblacion de 15 años" dataDxfId="34"/>
    <tableColumn id="16" name="Poblacion de 16 años" dataDxfId="33"/>
    <tableColumn id="17" name="Poblacion de 17 años" dataDxfId="3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id="2" name="Tabla1" displayName="Tabla1" ref="A1:Q1123" headerRowCount="1" totalsRowShown="0" headerRowDxfId="31" dataDxfId="29" headerRowBorderDxfId="30" tableBorderDxfId="28" totalsRowBorderDxfId="27" dataCellStyle="Normal">
  <sortState ref="A2:H1122">
    <sortCondition ref="D2:D1122"/>
  </sortState>
  <tableColumns count="17">
    <tableColumn id="1" name="Código Dpto" dataDxfId="26" dataCellStyle="Normal"/>
    <tableColumn id="2" name="Departamento" dataDxfId="25" dataCellStyle="Normal"/>
    <tableColumn id="4" name="Municipio" dataDxfId="24" dataCellStyle="Normal"/>
    <tableColumn id="3" name="Divipola" dataDxfId="23" dataCellStyle="Normal"/>
    <tableColumn id="16" name="Meta Programatica2026 (20251228) RN" dataDxfId="22"/>
    <tableColumn id="15" name="Meta Mensual RN" dataDxfId="21">
      <calculatedColumnFormula>Tabla1[[#This Row],[Meta Programatica2026 (20251228) RN]]/12</calculatedColumnFormula>
    </tableColumn>
    <tableColumn id="5" name="Población meta programatica 2026 (20251228) _x000a_menores 1 año" dataDxfId="20" dataCellStyle="Normal"/>
    <tableColumn id="12" name="Meta Mensual Menores de 1 año" dataDxfId="19">
      <calculatedColumnFormula>Tabla1[[#This Row],[Población meta programatica 2026 (20251228) 
menores 1 año]]/12</calculatedColumnFormula>
    </tableColumn>
    <tableColumn id="6" name="Población meta programatica2026 (20251228)  niños de 1 año" dataDxfId="18" dataCellStyle="Normal"/>
    <tableColumn id="13" name="Meta mensual 100%" dataDxfId="17">
      <calculatedColumnFormula>Tabla1[[#This Row],[Población meta programatica2026 (20251228)  niños de 1 año]]/12</calculatedColumnFormula>
    </tableColumn>
    <tableColumn id="17" name="POB. Susceptibles FIEBRE AMARILLA_x000a_01/01/2025_x000a_ 9m_23m" dataDxfId="16"/>
    <tableColumn id="7" name="Población meta programatica2026 (20251228) niños de 5 años" dataDxfId="15" dataCellStyle="Normal"/>
    <tableColumn id="14" name="Meta Mensual _x000a_de 5 años" dataDxfId="14">
      <calculatedColumnFormula>Tabla1[[#This Row],[Población meta programatica2026 (20251228) niños de 5 años]]/12</calculatedColumnFormula>
    </tableColumn>
    <tableColumn id="8" name="Población VPH NIÑAS DE 9 AÑOS_x000a_Est_Deno_20260317" dataDxfId="13" dataCellStyle="Normal">
      <calculatedColumnFormula>BX2</calculatedColumnFormula>
    </tableColumn>
    <tableColumn id="10" name="Poblacion VPH Niños de 9 años_x000a_Est_Deno_20260317" dataDxfId="12">
      <calculatedColumnFormula>BY2</calculatedColumnFormula>
    </tableColumn>
    <tableColumn id="9" name="Poblacion DANE De 60 años y mas 30%  " dataDxfId="11" dataCellStyle="Normal">
      <calculatedColumnFormula>BL2</calculatedColumnFormula>
    </tableColumn>
    <tableColumn id="11" name="Columna1" dataDxfId="1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Intermedio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ne.gov.co/files/investigaciones/poblacion/proyepobla06_20/Edades_Simples_1985-2020.xls" TargetMode="External" Id="rId1"/><Relationship Type="http://schemas.openxmlformats.org/officeDocument/2006/relationships/hyperlink" Target="https://www.dane.gov.co/files/censo2018/proyecciones-de-poblacion/Municipal/DCD-area-sexo-edad-proypoblacion-Mun-2020-2035-ActPostCOVID-19.xlsx" TargetMode="External" Id="rId2"/><Relationship Type="http://schemas.openxmlformats.org/officeDocument/2006/relationships/table" Target="/xl/tables/table1.xml" Id="rId3"/><Relationship Type="http://schemas.openxmlformats.org/officeDocument/2006/relationships/table" Target="/xl/tables/table2.xml" Id="rId4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Hoja1">
    <tabColor rgb="FFFF3399"/>
    <outlinePr summaryBelow="1" summaryRight="1"/>
    <pageSetUpPr/>
  </sheetPr>
  <dimension ref="A1:CB11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1.453125" defaultRowHeight="14.5"/>
  <cols>
    <col width="6.453125" customWidth="1" style="19" min="1" max="1"/>
    <col width="16.1796875" bestFit="1" customWidth="1" style="19" min="2" max="2"/>
    <col width="27.453125" bestFit="1" customWidth="1" style="19" min="3" max="3"/>
    <col width="7.1796875" bestFit="1" customWidth="1" style="19" min="4" max="4"/>
    <col width="13.1796875" customWidth="1" style="19" min="5" max="5"/>
    <col width="17.81640625" customWidth="1" style="19" min="6" max="6"/>
    <col width="18" customWidth="1" style="19" min="7" max="8"/>
    <col width="16.26953125" customWidth="1" style="19" min="9" max="11"/>
    <col width="15" customWidth="1" style="19" min="12" max="13"/>
    <col width="13.81640625" customWidth="1" style="19" min="14" max="14"/>
    <col width="11.7265625" customWidth="1" style="19" min="15" max="15"/>
    <col width="13.1796875" customWidth="1" style="19" min="16" max="16"/>
    <col width="11.7265625" customWidth="1" style="19" min="17" max="17"/>
    <col width="18.1796875" customWidth="1" style="19" min="18" max="18"/>
    <col width="6.26953125" customWidth="1" style="19" min="19" max="19"/>
    <col width="18.453125" customWidth="1" style="19" min="20" max="20"/>
    <col width="16.1796875" customWidth="1" style="19" min="21" max="22"/>
    <col width="15.81640625" customWidth="1" style="19" min="23" max="23"/>
    <col width="11.54296875" customWidth="1" style="19" min="24" max="32"/>
    <col width="11.453125" customWidth="1" style="19" min="33" max="34"/>
    <col width="11.453125" customWidth="1" style="19" min="35" max="35"/>
    <col width="14.453125" bestFit="1" customWidth="1" style="19" min="36" max="36"/>
    <col width="11.453125" customWidth="1" style="19" min="37" max="42"/>
    <col width="12.453125" bestFit="1" customWidth="1" style="19" min="43" max="43"/>
    <col width="10.26953125" bestFit="1" customWidth="1" style="19" min="44" max="44"/>
    <col width="9.81640625" customWidth="1" style="19" min="45" max="45"/>
    <col width="8.453125" bestFit="1" customWidth="1" style="19" min="46" max="62"/>
    <col width="8.81640625" bestFit="1" customWidth="1" style="19" min="63" max="64"/>
    <col width="8.453125" bestFit="1" customWidth="1" style="19" min="65" max="67"/>
    <col width="17.54296875" customWidth="1" style="19" min="68" max="71"/>
    <col width="10.26953125" bestFit="1" customWidth="1" style="19" min="72" max="72"/>
    <col width="17.1796875" customWidth="1" style="19" min="73" max="73"/>
    <col width="11.453125" customWidth="1" style="19" min="74" max="74"/>
    <col width="11.453125" customWidth="1" style="19" min="77" max="81"/>
    <col width="14.26953125" customWidth="1" style="19" min="82" max="82"/>
    <col width="11.453125" customWidth="1" style="19" min="83" max="16384"/>
  </cols>
  <sheetData>
    <row r="1" ht="78" customHeight="1">
      <c r="A1" s="57" t="inlineStr">
        <is>
          <t>Código Dpto</t>
        </is>
      </c>
      <c r="B1" s="57" t="inlineStr">
        <is>
          <t>Departamento</t>
        </is>
      </c>
      <c r="C1" s="57" t="inlineStr">
        <is>
          <t>Municipio</t>
        </is>
      </c>
      <c r="D1" s="57" t="inlineStr">
        <is>
          <t>Divipola</t>
        </is>
      </c>
      <c r="E1" s="57" t="inlineStr">
        <is>
          <t>Meta Programatica2026 (20251228) RN</t>
        </is>
      </c>
      <c r="F1" s="57" t="inlineStr">
        <is>
          <t>Meta Mensual RN</t>
        </is>
      </c>
      <c r="G1" s="225" t="inlineStr">
        <is>
          <t>Población meta programatica 2026 (20251228) 
menores 1 año</t>
        </is>
      </c>
      <c r="H1" s="225" t="inlineStr">
        <is>
          <t>Meta Mensual Menores de 1 año</t>
        </is>
      </c>
      <c r="I1" s="226" t="inlineStr">
        <is>
          <t>Población meta programatica2026 (20251228)  niños de 1 año</t>
        </is>
      </c>
      <c r="J1" s="228" t="inlineStr">
        <is>
          <t>Meta mensual 100%</t>
        </is>
      </c>
      <c r="K1" s="415" t="inlineStr">
        <is>
          <t>POB. Susceptibles FIEBRE AMARILLA
01/01/2025
 9m_23m</t>
        </is>
      </c>
      <c r="L1" s="227" t="inlineStr">
        <is>
          <t>Población meta programatica2026 (20251228) niños de 5 años</t>
        </is>
      </c>
      <c r="M1" s="229" t="inlineStr">
        <is>
          <t>Meta Mensual 
de 5 años</t>
        </is>
      </c>
      <c r="N1" s="201" t="inlineStr">
        <is>
          <t>Población VPH NIÑAS DE 9 AÑOS
Est_Deno_20260317</t>
        </is>
      </c>
      <c r="O1" s="202" t="inlineStr">
        <is>
          <t>Poblacion VPH Niños de 9 años
Est_Deno_20260317</t>
        </is>
      </c>
      <c r="P1" s="203" t="inlineStr">
        <is>
          <t xml:space="preserve">Poblacion DANE De 60 años y mas 30%  </t>
        </is>
      </c>
      <c r="Q1" s="19" t="inlineStr">
        <is>
          <t>Columna1</t>
        </is>
      </c>
      <c r="R1" s="60" t="inlineStr">
        <is>
          <t>DEPARTAMENTO</t>
        </is>
      </c>
      <c r="S1" s="60" t="inlineStr">
        <is>
          <t>CODEP</t>
        </is>
      </c>
      <c r="T1" s="57" t="inlineStr">
        <is>
          <t>Meta Programatica2026 (20251228) RN</t>
        </is>
      </c>
      <c r="U1" s="58" t="inlineStr">
        <is>
          <t>Poblaciòn Menor de 1 año (Meta Programática 2026)</t>
        </is>
      </c>
      <c r="V1" s="59" t="inlineStr">
        <is>
          <t>Poblaciòn de 1 año (Meta Programática 2026)</t>
        </is>
      </c>
      <c r="W1" s="75" t="inlineStr">
        <is>
          <t>Pob. 5 años  (Meta Programática 2026)</t>
        </is>
      </c>
      <c r="X1" s="201" t="inlineStr">
        <is>
          <t>Poblacion de 9 años DANE NIÑAS</t>
        </is>
      </c>
      <c r="Y1" s="61" t="inlineStr">
        <is>
          <t>Poblacion de 9 años DANE NIÑOS</t>
        </is>
      </c>
      <c r="Z1" s="61" t="inlineStr">
        <is>
          <t>Poblacion de 10 años</t>
        </is>
      </c>
      <c r="AA1" s="61" t="inlineStr">
        <is>
          <t>Poblacion de 11 años</t>
        </is>
      </c>
      <c r="AB1" s="61" t="inlineStr">
        <is>
          <t>Poblacion de 12 años</t>
        </is>
      </c>
      <c r="AC1" s="61" t="inlineStr">
        <is>
          <t>Poblacion de 13 años</t>
        </is>
      </c>
      <c r="AD1" s="61" t="inlineStr">
        <is>
          <t>Poblacion de 14 años</t>
        </is>
      </c>
      <c r="AE1" s="61" t="inlineStr">
        <is>
          <t>Poblacion de 15 años</t>
        </is>
      </c>
      <c r="AF1" s="61" t="inlineStr">
        <is>
          <t>Poblacion de 16 años</t>
        </is>
      </c>
      <c r="AG1" s="61" t="inlineStr">
        <is>
          <t>Poblacion de 17 años</t>
        </is>
      </c>
      <c r="AI1" s="19" t="inlineStr">
        <is>
          <t>Codepmure</t>
        </is>
      </c>
      <c r="AK1" s="197" t="inlineStr">
        <is>
          <t>Total_60 AÑOS</t>
        </is>
      </c>
      <c r="AL1" s="197" t="inlineStr">
        <is>
          <t>Total_61</t>
        </is>
      </c>
      <c r="AM1" s="197" t="inlineStr">
        <is>
          <t>Total_62</t>
        </is>
      </c>
      <c r="AN1" s="197" t="inlineStr">
        <is>
          <t>Total_63</t>
        </is>
      </c>
      <c r="AO1" s="197" t="inlineStr">
        <is>
          <t>Total_64</t>
        </is>
      </c>
      <c r="AP1" s="197" t="inlineStr">
        <is>
          <t>Total_65</t>
        </is>
      </c>
      <c r="AQ1" s="197" t="inlineStr">
        <is>
          <t>Total_66</t>
        </is>
      </c>
      <c r="AR1" s="197" t="inlineStr">
        <is>
          <t>Total_67</t>
        </is>
      </c>
      <c r="AS1" s="197" t="inlineStr">
        <is>
          <t>Total_68</t>
        </is>
      </c>
      <c r="AT1" s="197" t="inlineStr">
        <is>
          <t>Total_69</t>
        </is>
      </c>
      <c r="AU1" s="197" t="inlineStr">
        <is>
          <t>Total_70</t>
        </is>
      </c>
      <c r="AV1" s="197" t="inlineStr">
        <is>
          <t>Total_71</t>
        </is>
      </c>
      <c r="AW1" s="197" t="inlineStr">
        <is>
          <t>Total_72</t>
        </is>
      </c>
      <c r="AX1" s="197" t="inlineStr">
        <is>
          <t>Total_73</t>
        </is>
      </c>
      <c r="AY1" s="197" t="inlineStr">
        <is>
          <t>Total_74</t>
        </is>
      </c>
      <c r="AZ1" s="197" t="inlineStr">
        <is>
          <t>Total_75</t>
        </is>
      </c>
      <c r="BA1" s="197" t="inlineStr">
        <is>
          <t>Total_76</t>
        </is>
      </c>
      <c r="BB1" s="197" t="inlineStr">
        <is>
          <t>Total_77</t>
        </is>
      </c>
      <c r="BC1" s="197" t="inlineStr">
        <is>
          <t>Total_78</t>
        </is>
      </c>
      <c r="BD1" s="197" t="inlineStr">
        <is>
          <t>Total_79</t>
        </is>
      </c>
      <c r="BE1" s="197" t="inlineStr">
        <is>
          <t>Total_80</t>
        </is>
      </c>
      <c r="BF1" s="197" t="inlineStr">
        <is>
          <t>Total_81</t>
        </is>
      </c>
      <c r="BG1" s="197" t="inlineStr">
        <is>
          <t>Total_82</t>
        </is>
      </c>
      <c r="BH1" s="197" t="inlineStr">
        <is>
          <t>Total_83</t>
        </is>
      </c>
      <c r="BI1" s="197" t="inlineStr">
        <is>
          <t>Total_84</t>
        </is>
      </c>
      <c r="BJ1" s="197" t="inlineStr">
        <is>
          <t>Total_85 y más</t>
        </is>
      </c>
      <c r="BK1" s="198" t="inlineStr">
        <is>
          <t>TOTAL 60 AÑOS Y MAS</t>
        </is>
      </c>
      <c r="BL1" s="198" t="inlineStr">
        <is>
          <t>POBLACION 60 AÑOS Y MAS (30%) DANE</t>
        </is>
      </c>
      <c r="BM1" s="199" t="n">
        <v>0.3</v>
      </c>
      <c r="BP1" s="198" t="inlineStr">
        <is>
          <t>POBLACION DE FLU 2025 MENORES 1 AÑO PARA 9 MESES</t>
        </is>
      </c>
      <c r="BQ1" s="198" t="inlineStr">
        <is>
          <t>POBLACION DE FLU 2025 GESTANTES PARA 9 MESES</t>
        </is>
      </c>
      <c r="BR1" s="198" t="inlineStr">
        <is>
          <t>POBLACION DE FLU 2025 ADULTOS 60 AÑOS Y MAS PARA 9 MESES</t>
        </is>
      </c>
      <c r="BS1" s="198" t="inlineStr">
        <is>
          <t>POBLACION DE FLU 2025 NIÑOS DE  12 A 23 MESES PARA 9 MESES</t>
        </is>
      </c>
      <c r="BT1" s="47" t="inlineStr">
        <is>
          <t>DOSIS APLICADAS INFLUENZA DE 6 MESES A 11 MESES 2a 2024</t>
        </is>
      </c>
      <c r="BU1" s="198" t="inlineStr">
        <is>
          <t>DENOMINADOR ESPERADO PARA NIÑOS 12 A 23 MESES DOSIS UNICA</t>
        </is>
      </c>
      <c r="BW1" s="19" t="n"/>
      <c r="BX1" s="626" t="inlineStr">
        <is>
          <t>Población VPH NIÑAS DE 9 AÑOS
Est_Deno_20260317</t>
        </is>
      </c>
      <c r="BY1" s="627" t="inlineStr">
        <is>
          <t>Poblacion VPH Niños de 9 años
Est_Deno_20260317</t>
        </is>
      </c>
    </row>
    <row r="2" ht="15.5" customHeight="1">
      <c r="A2" s="62" t="inlineStr">
        <is>
          <t>05</t>
        </is>
      </c>
      <c r="B2" s="62" t="inlineStr">
        <is>
          <t>ANTIOQUIA</t>
        </is>
      </c>
      <c r="C2" s="62" t="inlineStr">
        <is>
          <t>MEDELLIN</t>
        </is>
      </c>
      <c r="D2" s="63" t="inlineStr">
        <is>
          <t>05001</t>
        </is>
      </c>
      <c r="E2" s="400" t="n">
        <v>25883</v>
      </c>
      <c r="F2" s="400">
        <f>Tabla1[[#This Row],[Meta Programatica2026 (20251228) RN]]/12</f>
        <v/>
      </c>
      <c r="G2" s="401" t="n">
        <v>17132</v>
      </c>
      <c r="H2" s="401">
        <f>Tabla1[[#This Row],[Población meta programatica 2026 (20251228) 
menores 1 año]]/12</f>
        <v/>
      </c>
      <c r="I2" s="402" t="n">
        <v>17429</v>
      </c>
      <c r="J2" s="402">
        <f>Tabla1[[#This Row],[Población meta programatica2026 (20251228)  niños de 1 año]]/12</f>
        <v/>
      </c>
      <c r="K2" s="416" t="n">
        <v>23411</v>
      </c>
      <c r="L2" s="403" t="n">
        <v>22448</v>
      </c>
      <c r="M2" s="404">
        <f>Tabla1[[#This Row],[Población meta programatica2026 (20251228) niños de 5 años]]/12</f>
        <v/>
      </c>
      <c r="N2" s="405">
        <f>BX2</f>
        <v/>
      </c>
      <c r="O2" s="406">
        <f>BY2</f>
        <v/>
      </c>
      <c r="P2" s="407">
        <f>BL2</f>
        <v/>
      </c>
      <c r="R2" s="19" t="inlineStr">
        <is>
          <t>ANTIOQUIA</t>
        </is>
      </c>
      <c r="S2" s="19" t="inlineStr">
        <is>
          <t>05</t>
        </is>
      </c>
      <c r="T2" s="224">
        <f>SUMIF($A$2:$A$1123,S2,$E$2:$E$1123)</f>
        <v/>
      </c>
      <c r="U2" s="224">
        <f>SUMIF($A$2:$A$1123,S2,$G$2:$G$1123)</f>
        <v/>
      </c>
      <c r="V2" s="224">
        <f>SUMIF($A$2:$A$1123,S2,$I$2:$I$1123)</f>
        <v/>
      </c>
      <c r="W2" s="224">
        <f>SUMIF($A$2:$A$1123,$S2,$L$2:$L$1123)</f>
        <v/>
      </c>
      <c r="X2" s="224">
        <f>SUMIF($A$2:$A$1123,$S2,$N$2:$N$1123)</f>
        <v/>
      </c>
      <c r="Y2" s="224">
        <f>SUMIF($A$2:$A$1123,$S2,$O$2:$O$1123)</f>
        <v/>
      </c>
      <c r="Z2" s="254" t="n"/>
      <c r="AA2" s="254" t="n"/>
      <c r="AB2" s="254" t="n"/>
      <c r="AC2" s="254" t="n"/>
      <c r="AD2" s="254" t="n"/>
      <c r="AE2" s="254" t="n"/>
      <c r="AF2" s="254" t="n"/>
      <c r="AG2" s="254" t="n"/>
      <c r="AI2" s="417" t="inlineStr">
        <is>
          <t>05001</t>
        </is>
      </c>
      <c r="AJ2" s="417">
        <f>AI2=Tabla1[[#This Row],[Divipola]]</f>
        <v/>
      </c>
      <c r="AK2" s="66" t="n">
        <v>31197</v>
      </c>
      <c r="AL2" s="66" t="n">
        <v>30703</v>
      </c>
      <c r="AM2" s="66" t="n">
        <v>29961</v>
      </c>
      <c r="AN2" s="66" t="n">
        <v>29092</v>
      </c>
      <c r="AO2" s="66" t="n">
        <v>28095</v>
      </c>
      <c r="AP2" s="66" t="n">
        <v>27005</v>
      </c>
      <c r="AQ2" s="66" t="n">
        <v>25899</v>
      </c>
      <c r="AR2" s="66" t="n">
        <v>24727</v>
      </c>
      <c r="AS2" s="66" t="n">
        <v>23488</v>
      </c>
      <c r="AT2" s="66" t="n">
        <v>22195</v>
      </c>
      <c r="AU2" s="66" t="n">
        <v>20892</v>
      </c>
      <c r="AV2" s="66" t="n">
        <v>19603</v>
      </c>
      <c r="AW2" s="66" t="n">
        <v>18303</v>
      </c>
      <c r="AX2" s="66" t="n">
        <v>17043</v>
      </c>
      <c r="AY2" s="66" t="n">
        <v>15768</v>
      </c>
      <c r="AZ2" s="66" t="n">
        <v>14550</v>
      </c>
      <c r="BA2" s="66" t="n">
        <v>13392</v>
      </c>
      <c r="BB2" s="66" t="n">
        <v>12252</v>
      </c>
      <c r="BC2" s="66" t="n">
        <v>11175</v>
      </c>
      <c r="BD2" s="66" t="n">
        <v>10115</v>
      </c>
      <c r="BE2" s="66" t="n">
        <v>9082</v>
      </c>
      <c r="BF2" s="66" t="n">
        <v>8094</v>
      </c>
      <c r="BG2" s="66" t="n">
        <v>7136</v>
      </c>
      <c r="BH2" s="66" t="n">
        <v>6252</v>
      </c>
      <c r="BI2" s="66" t="n">
        <v>5420</v>
      </c>
      <c r="BJ2" s="66" t="n">
        <v>26845</v>
      </c>
      <c r="BK2" s="68">
        <f>SUM(AK2:BJ2)</f>
        <v/>
      </c>
      <c r="BL2" s="68">
        <f>INT(BK2*$BM$1)</f>
        <v/>
      </c>
      <c r="BM2" s="64" t="n"/>
      <c r="BP2" s="20">
        <f>(Tabla1[[#This Row],[Población meta programatica 2026 (20251228) 
menores 1 año]]/12)*9</f>
        <v/>
      </c>
      <c r="BQ2" s="20">
        <f>BP2</f>
        <v/>
      </c>
      <c r="BR2" s="117" t="n"/>
      <c r="BS2" s="20">
        <f>(Tabla1[[#This Row],[Población meta programatica2026 (20251228)  niños de 1 año]]/12)*9</f>
        <v/>
      </c>
      <c r="BT2" s="251" t="n">
        <v>10684</v>
      </c>
      <c r="BU2" s="66">
        <f>BS2-BT2</f>
        <v/>
      </c>
      <c r="BW2" s="19" t="n"/>
      <c r="BX2" s="65" t="n">
        <v>14750</v>
      </c>
      <c r="BY2" s="65" t="n">
        <v>15450</v>
      </c>
      <c r="BZ2" s="19" t="inlineStr">
        <is>
          <t>05001</t>
        </is>
      </c>
      <c r="CA2" s="19">
        <f>BZ2=Tabla1[[#This Row],[Divipola]]</f>
        <v/>
      </c>
    </row>
    <row r="3" ht="15.5" customHeight="1">
      <c r="A3" s="62" t="inlineStr">
        <is>
          <t>05</t>
        </is>
      </c>
      <c r="B3" s="62" t="inlineStr">
        <is>
          <t>ANTIOQUIA</t>
        </is>
      </c>
      <c r="C3" s="62" t="inlineStr">
        <is>
          <t>ABEJORRAL</t>
        </is>
      </c>
      <c r="D3" s="62" t="inlineStr">
        <is>
          <t>05002</t>
        </is>
      </c>
      <c r="E3" s="400" t="n">
        <v>51</v>
      </c>
      <c r="F3" s="400">
        <f>Tabla1[[#This Row],[Meta Programatica2026 (20251228) RN]]/12</f>
        <v/>
      </c>
      <c r="G3" s="401" t="n">
        <v>115</v>
      </c>
      <c r="H3" s="401">
        <f>Tabla1[[#This Row],[Población meta programatica 2026 (20251228) 
menores 1 año]]/12</f>
        <v/>
      </c>
      <c r="I3" s="402" t="n">
        <v>137</v>
      </c>
      <c r="J3" s="402">
        <f>Tabla1[[#This Row],[Población meta programatica2026 (20251228)  niños de 1 año]]/12</f>
        <v/>
      </c>
      <c r="K3" s="416" t="n">
        <v>183</v>
      </c>
      <c r="L3" s="403" t="n">
        <v>163</v>
      </c>
      <c r="M3" s="404">
        <f>Tabla1[[#This Row],[Población meta programatica2026 (20251228) niños de 5 años]]/12</f>
        <v/>
      </c>
      <c r="N3" s="405">
        <f>BX3</f>
        <v/>
      </c>
      <c r="O3" s="406">
        <f>BY3</f>
        <v/>
      </c>
      <c r="P3" s="407">
        <f>BL3</f>
        <v/>
      </c>
      <c r="R3" s="19" t="inlineStr">
        <is>
          <t>ATLANTICO</t>
        </is>
      </c>
      <c r="S3" s="19" t="inlineStr">
        <is>
          <t>08</t>
        </is>
      </c>
      <c r="T3" s="64">
        <f>SUMIF($A$2:$A$1123,S3,$E$2:$E$1123)</f>
        <v/>
      </c>
      <c r="U3" s="64">
        <f>SUMIF($A$3:$A$1122,S3,$G$3:$G$1122)</f>
        <v/>
      </c>
      <c r="V3" s="64">
        <f>SUMIF($A$3:$A$1122,S3,$I$3:$I$1122)</f>
        <v/>
      </c>
      <c r="W3" s="224">
        <f>SUMIF($A$2:$A$1123,$S3,$L$2:$L$1123)</f>
        <v/>
      </c>
      <c r="X3" s="224">
        <f>SUMIF($A$2:$A$1123,$S3,$N$2:$N$1123)</f>
        <v/>
      </c>
      <c r="Y3" s="224">
        <f>SUMIF($A$2:$A$1123,$S3,$O$2:$O$1123)</f>
        <v/>
      </c>
      <c r="Z3" s="254" t="n"/>
      <c r="AA3" s="254" t="n"/>
      <c r="AB3" s="254" t="n"/>
      <c r="AC3" s="254" t="n"/>
      <c r="AD3" s="254" t="n"/>
      <c r="AE3" s="254" t="n"/>
      <c r="AF3" s="254" t="n"/>
      <c r="AG3" s="254" t="n"/>
      <c r="AI3" s="418" t="inlineStr">
        <is>
          <t>05002</t>
        </is>
      </c>
      <c r="AJ3" s="417">
        <f>AI3=Tabla1[[#This Row],[Divipola]]</f>
        <v/>
      </c>
      <c r="AK3" s="66" t="n">
        <v>298</v>
      </c>
      <c r="AL3" s="66" t="n">
        <v>307</v>
      </c>
      <c r="AM3" s="66" t="n">
        <v>301</v>
      </c>
      <c r="AN3" s="66" t="n">
        <v>295</v>
      </c>
      <c r="AO3" s="66" t="n">
        <v>287</v>
      </c>
      <c r="AP3" s="66" t="n">
        <v>277</v>
      </c>
      <c r="AQ3" s="66" t="n">
        <v>264</v>
      </c>
      <c r="AR3" s="66" t="n">
        <v>248</v>
      </c>
      <c r="AS3" s="66" t="n">
        <v>234</v>
      </c>
      <c r="AT3" s="66" t="n">
        <v>224</v>
      </c>
      <c r="AU3" s="66" t="n">
        <v>207</v>
      </c>
      <c r="AV3" s="66" t="n">
        <v>192</v>
      </c>
      <c r="AW3" s="66" t="n">
        <v>183</v>
      </c>
      <c r="AX3" s="66" t="n">
        <v>175</v>
      </c>
      <c r="AY3" s="66" t="n">
        <v>165</v>
      </c>
      <c r="AZ3" s="66" t="n">
        <v>151</v>
      </c>
      <c r="BA3" s="66" t="n">
        <v>138</v>
      </c>
      <c r="BB3" s="66" t="n">
        <v>133</v>
      </c>
      <c r="BC3" s="66" t="n">
        <v>122</v>
      </c>
      <c r="BD3" s="66" t="n">
        <v>108</v>
      </c>
      <c r="BE3" s="66" t="n">
        <v>98</v>
      </c>
      <c r="BF3" s="66" t="n">
        <v>91</v>
      </c>
      <c r="BG3" s="66" t="n">
        <v>80</v>
      </c>
      <c r="BH3" s="66" t="n">
        <v>68</v>
      </c>
      <c r="BI3" s="66" t="n">
        <v>59</v>
      </c>
      <c r="BJ3" s="66" t="n">
        <v>253</v>
      </c>
      <c r="BK3" s="68">
        <f>SUM(AK3:BJ3)</f>
        <v/>
      </c>
      <c r="BL3" s="68">
        <f>INT(BK3*$BM$1)</f>
        <v/>
      </c>
      <c r="BM3" s="64" t="n"/>
      <c r="BP3" s="20">
        <f>(Tabla1[[#This Row],[Población meta programatica 2026 (20251228) 
menores 1 año]]/12)*9</f>
        <v/>
      </c>
      <c r="BQ3" s="20">
        <f>BP3</f>
        <v/>
      </c>
      <c r="BR3" s="117" t="n"/>
      <c r="BS3" s="20">
        <f>(Tabla1[[#This Row],[Población meta programatica2026 (20251228)  niños de 1 año]]/12)*9</f>
        <v/>
      </c>
      <c r="BT3" s="251" t="n">
        <v>80</v>
      </c>
      <c r="BU3" s="66">
        <f>BS3-BT3</f>
        <v/>
      </c>
      <c r="BW3" s="19" t="n"/>
      <c r="BX3" s="65" t="n">
        <v>112</v>
      </c>
      <c r="BY3" s="65" t="n">
        <v>108</v>
      </c>
      <c r="BZ3" s="19" t="inlineStr">
        <is>
          <t>05002</t>
        </is>
      </c>
      <c r="CA3" s="19">
        <f>BZ3=Tabla1[[#This Row],[Divipola]]</f>
        <v/>
      </c>
    </row>
    <row r="4" ht="15.5" customHeight="1">
      <c r="A4" s="62" t="inlineStr">
        <is>
          <t>05</t>
        </is>
      </c>
      <c r="B4" s="62" t="inlineStr">
        <is>
          <t>ANTIOQUIA</t>
        </is>
      </c>
      <c r="C4" s="62" t="inlineStr">
        <is>
          <t>ABRIAQUI</t>
        </is>
      </c>
      <c r="D4" s="62" t="inlineStr">
        <is>
          <t>05004</t>
        </is>
      </c>
      <c r="E4" s="400" t="n">
        <v>2</v>
      </c>
      <c r="F4" s="400">
        <f>Tabla1[[#This Row],[Meta Programatica2026 (20251228) RN]]/12</f>
        <v/>
      </c>
      <c r="G4" s="401" t="n">
        <v>12</v>
      </c>
      <c r="H4" s="401">
        <f>Tabla1[[#This Row],[Población meta programatica 2026 (20251228) 
menores 1 año]]/12</f>
        <v/>
      </c>
      <c r="I4" s="402" t="n">
        <v>13</v>
      </c>
      <c r="J4" s="402">
        <f>Tabla1[[#This Row],[Población meta programatica2026 (20251228)  niños de 1 año]]/12</f>
        <v/>
      </c>
      <c r="K4" s="416" t="n">
        <v>21</v>
      </c>
      <c r="L4" s="403" t="n">
        <v>21</v>
      </c>
      <c r="M4" s="404">
        <f>Tabla1[[#This Row],[Población meta programatica2026 (20251228) niños de 5 años]]/12</f>
        <v/>
      </c>
      <c r="N4" s="405">
        <f>BX4</f>
        <v/>
      </c>
      <c r="O4" s="406">
        <f>BY4</f>
        <v/>
      </c>
      <c r="P4" s="407">
        <f>BL4</f>
        <v/>
      </c>
      <c r="R4" s="19" t="inlineStr">
        <is>
          <t>BARRANQUILLA</t>
        </is>
      </c>
      <c r="S4" s="19" t="inlineStr">
        <is>
          <t>08001</t>
        </is>
      </c>
      <c r="T4" s="64">
        <f>SUMIF($A$2:$A$1123,S4,$E$2:$E$1123)</f>
        <v/>
      </c>
      <c r="U4" s="64">
        <f>SUMIF($D$3:$D$1122,S4,$G$3:$G$1122)</f>
        <v/>
      </c>
      <c r="V4" s="64">
        <f>SUMIF($D$3:$D$1122,S4,$I$3:$I$1122)</f>
        <v/>
      </c>
      <c r="W4" s="64">
        <f>SUMIF($D$3:$D$1122,$S4,$L$3:$L$1122)</f>
        <v/>
      </c>
      <c r="X4" s="224">
        <f>SUMIF($A$2:$A$1123,$S4,$N$2:$N$1123)</f>
        <v/>
      </c>
      <c r="Y4" s="224">
        <f>SUMIF($A$2:$A$1123,$S4,$O$2:$O$1123)</f>
        <v/>
      </c>
      <c r="Z4" s="254" t="n"/>
      <c r="AA4" s="254" t="n"/>
      <c r="AB4" s="254" t="n"/>
      <c r="AC4" s="254" t="n"/>
      <c r="AD4" s="254" t="n"/>
      <c r="AE4" s="254" t="n"/>
      <c r="AF4" s="254" t="n"/>
      <c r="AG4" s="254" t="n"/>
      <c r="AI4" s="417" t="inlineStr">
        <is>
          <t>05004</t>
        </is>
      </c>
      <c r="AJ4" s="417">
        <f>AI4=Tabla1[[#This Row],[Divipola]]</f>
        <v/>
      </c>
      <c r="AK4" s="66" t="n">
        <v>33</v>
      </c>
      <c r="AL4" s="66" t="n">
        <v>28</v>
      </c>
      <c r="AM4" s="66" t="n">
        <v>31</v>
      </c>
      <c r="AN4" s="66" t="n">
        <v>28</v>
      </c>
      <c r="AO4" s="66" t="n">
        <v>29</v>
      </c>
      <c r="AP4" s="66" t="n">
        <v>29</v>
      </c>
      <c r="AQ4" s="66" t="n">
        <v>29</v>
      </c>
      <c r="AR4" s="66" t="n">
        <v>25</v>
      </c>
      <c r="AS4" s="66" t="n">
        <v>23</v>
      </c>
      <c r="AT4" s="66" t="n">
        <v>27</v>
      </c>
      <c r="AU4" s="66" t="n">
        <v>23</v>
      </c>
      <c r="AV4" s="66" t="n">
        <v>25</v>
      </c>
      <c r="AW4" s="66" t="n">
        <v>24</v>
      </c>
      <c r="AX4" s="66" t="n">
        <v>20</v>
      </c>
      <c r="AY4" s="66" t="n">
        <v>22</v>
      </c>
      <c r="AZ4" s="66" t="n">
        <v>20</v>
      </c>
      <c r="BA4" s="66" t="n">
        <v>20</v>
      </c>
      <c r="BB4" s="66" t="n">
        <v>16</v>
      </c>
      <c r="BC4" s="66" t="n">
        <v>17</v>
      </c>
      <c r="BD4" s="66" t="n">
        <v>16</v>
      </c>
      <c r="BE4" s="66" t="n">
        <v>13</v>
      </c>
      <c r="BF4" s="66" t="n">
        <v>16</v>
      </c>
      <c r="BG4" s="66" t="n">
        <v>14</v>
      </c>
      <c r="BH4" s="66" t="n">
        <v>12</v>
      </c>
      <c r="BI4" s="66" t="n">
        <v>10</v>
      </c>
      <c r="BJ4" s="66" t="n">
        <v>34</v>
      </c>
      <c r="BK4" s="68">
        <f>SUM(AK4:BJ4)</f>
        <v/>
      </c>
      <c r="BL4" s="68">
        <f>INT(BK4*$BM$1)</f>
        <v/>
      </c>
      <c r="BM4" s="64" t="n"/>
      <c r="BP4" s="20">
        <f>(Tabla1[[#This Row],[Población meta programatica 2026 (20251228) 
menores 1 año]]/12)*9</f>
        <v/>
      </c>
      <c r="BQ4" s="20">
        <f>BP4</f>
        <v/>
      </c>
      <c r="BR4" s="117" t="n"/>
      <c r="BS4" s="20">
        <f>(Tabla1[[#This Row],[Población meta programatica2026 (20251228)  niños de 1 año]]/12)*9</f>
        <v/>
      </c>
      <c r="BT4" s="251" t="n">
        <v>6</v>
      </c>
      <c r="BU4" s="66">
        <f>BS4-BT4</f>
        <v/>
      </c>
      <c r="BW4" s="19" t="n"/>
      <c r="BX4" s="65" t="n">
        <v>11</v>
      </c>
      <c r="BY4" s="65" t="n">
        <v>15</v>
      </c>
      <c r="BZ4" s="19" t="inlineStr">
        <is>
          <t>05004</t>
        </is>
      </c>
      <c r="CA4" s="19">
        <f>BZ4=Tabla1[[#This Row],[Divipola]]</f>
        <v/>
      </c>
    </row>
    <row r="5" ht="15.5" customHeight="1">
      <c r="A5" s="62" t="inlineStr">
        <is>
          <t>05</t>
        </is>
      </c>
      <c r="B5" s="62" t="inlineStr">
        <is>
          <t>ANTIOQUIA</t>
        </is>
      </c>
      <c r="C5" s="62" t="inlineStr">
        <is>
          <t>ALEJANDRIA</t>
        </is>
      </c>
      <c r="D5" s="62" t="inlineStr">
        <is>
          <t>05021</t>
        </is>
      </c>
      <c r="E5" s="400" t="n">
        <v>6</v>
      </c>
      <c r="F5" s="400">
        <f>Tabla1[[#This Row],[Meta Programatica2026 (20251228) RN]]/12</f>
        <v/>
      </c>
      <c r="G5" s="401" t="n">
        <v>30</v>
      </c>
      <c r="H5" s="401">
        <f>Tabla1[[#This Row],[Población meta programatica 2026 (20251228) 
menores 1 año]]/12</f>
        <v/>
      </c>
      <c r="I5" s="402" t="n">
        <v>28</v>
      </c>
      <c r="J5" s="402">
        <f>Tabla1[[#This Row],[Población meta programatica2026 (20251228)  niños de 1 año]]/12</f>
        <v/>
      </c>
      <c r="K5" s="416" t="n">
        <v>37</v>
      </c>
      <c r="L5" s="403" t="n">
        <v>43</v>
      </c>
      <c r="M5" s="404">
        <f>Tabla1[[#This Row],[Población meta programatica2026 (20251228) niños de 5 años]]/12</f>
        <v/>
      </c>
      <c r="N5" s="405">
        <f>BX5</f>
        <v/>
      </c>
      <c r="O5" s="406">
        <f>BY5</f>
        <v/>
      </c>
      <c r="P5" s="407">
        <f>BL5</f>
        <v/>
      </c>
      <c r="R5" s="19" t="inlineStr">
        <is>
          <t>BOGOTA</t>
        </is>
      </c>
      <c r="S5" s="19" t="inlineStr">
        <is>
          <t>11</t>
        </is>
      </c>
      <c r="T5" s="64">
        <f>SUMIF($A$2:$A$1123,S5,$E$2:$E$1123)</f>
        <v/>
      </c>
      <c r="U5" s="64">
        <f>SUMIF($A$3:$A$1122,S5,$G$3:$G$1122)</f>
        <v/>
      </c>
      <c r="V5" s="64">
        <f>SUMIF($A$3:$A$1122,S5,$I$3:$I$1122)</f>
        <v/>
      </c>
      <c r="W5" s="224">
        <f>SUMIF($A$2:$A$1123,$S5,$L$2:$L$1123)</f>
        <v/>
      </c>
      <c r="X5" s="224">
        <f>SUMIF($A$2:$A$1123,$S5,$N$2:$N$1123)</f>
        <v/>
      </c>
      <c r="Y5" s="224">
        <f>SUMIF($A$2:$A$1123,$S5,$O$2:$O$1123)</f>
        <v/>
      </c>
      <c r="Z5" s="254" t="n"/>
      <c r="AA5" s="254" t="n"/>
      <c r="AB5" s="254" t="n"/>
      <c r="AC5" s="254" t="n"/>
      <c r="AD5" s="254" t="n"/>
      <c r="AE5" s="254" t="n"/>
      <c r="AF5" s="254" t="n"/>
      <c r="AG5" s="254" t="n"/>
      <c r="AI5" s="418" t="inlineStr">
        <is>
          <t>05021</t>
        </is>
      </c>
      <c r="AJ5" s="417">
        <f>AI5=Tabla1[[#This Row],[Divipola]]</f>
        <v/>
      </c>
      <c r="AK5" s="66" t="n">
        <v>62</v>
      </c>
      <c r="AL5" s="66" t="n">
        <v>57</v>
      </c>
      <c r="AM5" s="66" t="n">
        <v>61</v>
      </c>
      <c r="AN5" s="66" t="n">
        <v>56</v>
      </c>
      <c r="AO5" s="66" t="n">
        <v>56</v>
      </c>
      <c r="AP5" s="66" t="n">
        <v>51</v>
      </c>
      <c r="AQ5" s="66" t="n">
        <v>48</v>
      </c>
      <c r="AR5" s="66" t="n">
        <v>48</v>
      </c>
      <c r="AS5" s="66" t="n">
        <v>47</v>
      </c>
      <c r="AT5" s="66" t="n">
        <v>43</v>
      </c>
      <c r="AU5" s="66" t="n">
        <v>42</v>
      </c>
      <c r="AV5" s="66" t="n">
        <v>41</v>
      </c>
      <c r="AW5" s="66" t="n">
        <v>41</v>
      </c>
      <c r="AX5" s="66" t="n">
        <v>40</v>
      </c>
      <c r="AY5" s="66" t="n">
        <v>36</v>
      </c>
      <c r="AZ5" s="66" t="n">
        <v>34</v>
      </c>
      <c r="BA5" s="66" t="n">
        <v>38</v>
      </c>
      <c r="BB5" s="66" t="n">
        <v>31</v>
      </c>
      <c r="BC5" s="66" t="n">
        <v>34</v>
      </c>
      <c r="BD5" s="66" t="n">
        <v>27</v>
      </c>
      <c r="BE5" s="66" t="n">
        <v>29</v>
      </c>
      <c r="BF5" s="66" t="n">
        <v>21</v>
      </c>
      <c r="BG5" s="66" t="n">
        <v>20</v>
      </c>
      <c r="BH5" s="66" t="n">
        <v>15</v>
      </c>
      <c r="BI5" s="66" t="n">
        <v>16</v>
      </c>
      <c r="BJ5" s="66" t="n">
        <v>73</v>
      </c>
      <c r="BK5" s="68">
        <f>SUM(AK5:BJ5)</f>
        <v/>
      </c>
      <c r="BL5" s="68">
        <f>INT(BK5*$BM$1)</f>
        <v/>
      </c>
      <c r="BM5" s="64" t="n"/>
      <c r="BP5" s="20">
        <f>(Tabla1[[#This Row],[Población meta programatica 2026 (20251228) 
menores 1 año]]/12)*9</f>
        <v/>
      </c>
      <c r="BQ5" s="20">
        <f>BP5</f>
        <v/>
      </c>
      <c r="BR5" s="117" t="n"/>
      <c r="BS5" s="20">
        <f>(Tabla1[[#This Row],[Población meta programatica2026 (20251228)  niños de 1 año]]/12)*9</f>
        <v/>
      </c>
      <c r="BT5" s="251" t="n">
        <v>12</v>
      </c>
      <c r="BU5" s="66">
        <f>BS5-BT5</f>
        <v/>
      </c>
      <c r="BW5" s="19" t="n"/>
      <c r="BX5" s="65" t="n">
        <v>29</v>
      </c>
      <c r="BY5" s="65" t="n">
        <v>31</v>
      </c>
      <c r="BZ5" s="19" t="inlineStr">
        <is>
          <t>05021</t>
        </is>
      </c>
      <c r="CA5" s="19">
        <f>BZ5=Tabla1[[#This Row],[Divipola]]</f>
        <v/>
      </c>
    </row>
    <row r="6" ht="15.5" customHeight="1">
      <c r="A6" s="62" t="inlineStr">
        <is>
          <t>05</t>
        </is>
      </c>
      <c r="B6" s="62" t="inlineStr">
        <is>
          <t>ANTIOQUIA</t>
        </is>
      </c>
      <c r="C6" s="62" t="inlineStr">
        <is>
          <t>AMAGA</t>
        </is>
      </c>
      <c r="D6" s="62" t="inlineStr">
        <is>
          <t>05030</t>
        </is>
      </c>
      <c r="E6" s="400" t="n">
        <v>39</v>
      </c>
      <c r="F6" s="400">
        <f>Tabla1[[#This Row],[Meta Programatica2026 (20251228) RN]]/12</f>
        <v/>
      </c>
      <c r="G6" s="401" t="n">
        <v>189</v>
      </c>
      <c r="H6" s="401">
        <f>Tabla1[[#This Row],[Población meta programatica 2026 (20251228) 
menores 1 año]]/12</f>
        <v/>
      </c>
      <c r="I6" s="402" t="n">
        <v>205</v>
      </c>
      <c r="J6" s="402">
        <f>Tabla1[[#This Row],[Población meta programatica2026 (20251228)  niños de 1 año]]/12</f>
        <v/>
      </c>
      <c r="K6" s="416" t="n">
        <v>273</v>
      </c>
      <c r="L6" s="403" t="n">
        <v>236</v>
      </c>
      <c r="M6" s="404">
        <f>Tabla1[[#This Row],[Población meta programatica2026 (20251228) niños de 5 años]]/12</f>
        <v/>
      </c>
      <c r="N6" s="405">
        <f>BX6</f>
        <v/>
      </c>
      <c r="O6" s="406">
        <f>BY6</f>
        <v/>
      </c>
      <c r="P6" s="407">
        <f>BL6</f>
        <v/>
      </c>
      <c r="R6" s="19" t="inlineStr">
        <is>
          <t>BOLIVAR</t>
        </is>
      </c>
      <c r="S6" s="19" t="inlineStr">
        <is>
          <t>13</t>
        </is>
      </c>
      <c r="T6" s="64">
        <f>SUMIF($A$2:$A$1123,S6,$E$2:$E$1123)</f>
        <v/>
      </c>
      <c r="U6" s="64">
        <f>SUMIF($A$3:$A$1122,S6,$G$3:$G$1122)</f>
        <v/>
      </c>
      <c r="V6" s="64">
        <f>SUMIF($A$3:$A$1122,S6,$I$3:$I$1122)</f>
        <v/>
      </c>
      <c r="W6" s="224">
        <f>SUMIF($A$2:$A$1123,$S6,$L$2:$L$1123)</f>
        <v/>
      </c>
      <c r="X6" s="224">
        <f>SUMIF($A$2:$A$1123,$S6,$N$2:$N$1123)</f>
        <v/>
      </c>
      <c r="Y6" s="224">
        <f>SUMIF($A$2:$A$1123,$S6,$O$2:$O$1123)</f>
        <v/>
      </c>
      <c r="Z6" s="254" t="n"/>
      <c r="AA6" s="254" t="n"/>
      <c r="AB6" s="254" t="n"/>
      <c r="AC6" s="254" t="n"/>
      <c r="AD6" s="254" t="n"/>
      <c r="AE6" s="254" t="n"/>
      <c r="AF6" s="254" t="n"/>
      <c r="AG6" s="254" t="n"/>
      <c r="AI6" s="417" t="inlineStr">
        <is>
          <t>05030</t>
        </is>
      </c>
      <c r="AJ6" s="417">
        <f>AI6=Tabla1[[#This Row],[Divipola]]</f>
        <v/>
      </c>
      <c r="AK6" s="66" t="n">
        <v>406</v>
      </c>
      <c r="AL6" s="66" t="n">
        <v>400</v>
      </c>
      <c r="AM6" s="66" t="n">
        <v>385</v>
      </c>
      <c r="AN6" s="66" t="n">
        <v>370</v>
      </c>
      <c r="AO6" s="66" t="n">
        <v>351</v>
      </c>
      <c r="AP6" s="66" t="n">
        <v>337</v>
      </c>
      <c r="AQ6" s="66" t="n">
        <v>318</v>
      </c>
      <c r="AR6" s="66" t="n">
        <v>299</v>
      </c>
      <c r="AS6" s="66" t="n">
        <v>282</v>
      </c>
      <c r="AT6" s="66" t="n">
        <v>265</v>
      </c>
      <c r="AU6" s="66" t="n">
        <v>249</v>
      </c>
      <c r="AV6" s="66" t="n">
        <v>231</v>
      </c>
      <c r="AW6" s="66" t="n">
        <v>218</v>
      </c>
      <c r="AX6" s="66" t="n">
        <v>202</v>
      </c>
      <c r="AY6" s="66" t="n">
        <v>180</v>
      </c>
      <c r="AZ6" s="66" t="n">
        <v>171</v>
      </c>
      <c r="BA6" s="66" t="n">
        <v>151</v>
      </c>
      <c r="BB6" s="66" t="n">
        <v>141</v>
      </c>
      <c r="BC6" s="66" t="n">
        <v>125</v>
      </c>
      <c r="BD6" s="66" t="n">
        <v>116</v>
      </c>
      <c r="BE6" s="66" t="n">
        <v>103</v>
      </c>
      <c r="BF6" s="66" t="n">
        <v>96</v>
      </c>
      <c r="BG6" s="66" t="n">
        <v>80</v>
      </c>
      <c r="BH6" s="66" t="n">
        <v>75</v>
      </c>
      <c r="BI6" s="66" t="n">
        <v>61</v>
      </c>
      <c r="BJ6" s="66" t="n">
        <v>319</v>
      </c>
      <c r="BK6" s="68">
        <f>SUM(AK6:BJ6)</f>
        <v/>
      </c>
      <c r="BL6" s="68">
        <f>INT(BK6*$BM$1)</f>
        <v/>
      </c>
      <c r="BM6" s="64" t="n"/>
      <c r="BP6" s="20">
        <f>(Tabla1[[#This Row],[Población meta programatica 2026 (20251228) 
menores 1 año]]/12)*9</f>
        <v/>
      </c>
      <c r="BQ6" s="20">
        <f>BP6</f>
        <v/>
      </c>
      <c r="BR6" s="117" t="n"/>
      <c r="BS6" s="20">
        <f>(Tabla1[[#This Row],[Población meta programatica2026 (20251228)  niños de 1 año]]/12)*9</f>
        <v/>
      </c>
      <c r="BT6" s="251" t="n">
        <v>127</v>
      </c>
      <c r="BU6" s="66">
        <f>BS6-BT6</f>
        <v/>
      </c>
      <c r="BW6" s="19" t="n"/>
      <c r="BX6" s="65" t="n">
        <v>136</v>
      </c>
      <c r="BY6" s="65" t="n">
        <v>150</v>
      </c>
      <c r="BZ6" s="19" t="inlineStr">
        <is>
          <t>05030</t>
        </is>
      </c>
      <c r="CA6" s="19">
        <f>BZ6=Tabla1[[#This Row],[Divipola]]</f>
        <v/>
      </c>
    </row>
    <row r="7" ht="15.5" customHeight="1">
      <c r="A7" s="62" t="inlineStr">
        <is>
          <t>05</t>
        </is>
      </c>
      <c r="B7" s="62" t="inlineStr">
        <is>
          <t>ANTIOQUIA</t>
        </is>
      </c>
      <c r="C7" s="62" t="inlineStr">
        <is>
          <t>AMALFI</t>
        </is>
      </c>
      <c r="D7" s="62" t="inlineStr">
        <is>
          <t>05031</t>
        </is>
      </c>
      <c r="E7" s="400" t="n">
        <v>55</v>
      </c>
      <c r="F7" s="400">
        <f>Tabla1[[#This Row],[Meta Programatica2026 (20251228) RN]]/12</f>
        <v/>
      </c>
      <c r="G7" s="401" t="n">
        <v>224</v>
      </c>
      <c r="H7" s="401">
        <f>Tabla1[[#This Row],[Población meta programatica 2026 (20251228) 
menores 1 año]]/12</f>
        <v/>
      </c>
      <c r="I7" s="402" t="n">
        <v>245</v>
      </c>
      <c r="J7" s="402">
        <f>Tabla1[[#This Row],[Población meta programatica2026 (20251228)  niños de 1 año]]/12</f>
        <v/>
      </c>
      <c r="K7" s="416" t="n">
        <v>362</v>
      </c>
      <c r="L7" s="403" t="n">
        <v>274</v>
      </c>
      <c r="M7" s="404">
        <f>Tabla1[[#This Row],[Población meta programatica2026 (20251228) niños de 5 años]]/12</f>
        <v/>
      </c>
      <c r="N7" s="405">
        <f>BX7</f>
        <v/>
      </c>
      <c r="O7" s="406">
        <f>BY7</f>
        <v/>
      </c>
      <c r="P7" s="407">
        <f>BL7</f>
        <v/>
      </c>
      <c r="R7" s="19" t="inlineStr">
        <is>
          <t>CARTAGENA</t>
        </is>
      </c>
      <c r="S7" s="19" t="inlineStr">
        <is>
          <t>13001</t>
        </is>
      </c>
      <c r="T7" s="64">
        <f>SUMIF($A$2:$A$1123,S7,$E$2:$E$1123)</f>
        <v/>
      </c>
      <c r="U7" s="64">
        <f>SUMIF($D$3:$D$1122,S7,$G$3:$G$1122)</f>
        <v/>
      </c>
      <c r="V7" s="64">
        <f>SUMIF($D$3:$D$1122,S7,$I$3:$I$1122)</f>
        <v/>
      </c>
      <c r="W7" s="64">
        <f>SUMIF($D$3:$D$1122,$S7,$L$3:$L$1122)</f>
        <v/>
      </c>
      <c r="X7" s="224">
        <f>SUMIF($A$2:$A$1123,$S7,$N$2:$N$1123)</f>
        <v/>
      </c>
      <c r="Y7" s="224">
        <f>SUMIF($A$2:$A$1123,$S7,$O$2:$O$1123)</f>
        <v/>
      </c>
      <c r="Z7" s="254" t="n"/>
      <c r="AA7" s="254" t="n"/>
      <c r="AB7" s="254" t="n"/>
      <c r="AC7" s="254" t="n"/>
      <c r="AD7" s="254" t="n"/>
      <c r="AE7" s="254" t="n"/>
      <c r="AF7" s="254" t="n"/>
      <c r="AG7" s="254" t="n"/>
      <c r="AI7" s="418" t="inlineStr">
        <is>
          <t>05031</t>
        </is>
      </c>
      <c r="AJ7" s="417">
        <f>AI7=Tabla1[[#This Row],[Divipola]]</f>
        <v/>
      </c>
      <c r="AK7" s="66" t="n">
        <v>267</v>
      </c>
      <c r="AL7" s="66" t="n">
        <v>260</v>
      </c>
      <c r="AM7" s="66" t="n">
        <v>256</v>
      </c>
      <c r="AN7" s="66" t="n">
        <v>249</v>
      </c>
      <c r="AO7" s="66" t="n">
        <v>238</v>
      </c>
      <c r="AP7" s="66" t="n">
        <v>231</v>
      </c>
      <c r="AQ7" s="66" t="n">
        <v>227</v>
      </c>
      <c r="AR7" s="66" t="n">
        <v>214</v>
      </c>
      <c r="AS7" s="66" t="n">
        <v>205</v>
      </c>
      <c r="AT7" s="66" t="n">
        <v>193</v>
      </c>
      <c r="AU7" s="66" t="n">
        <v>183</v>
      </c>
      <c r="AV7" s="66" t="n">
        <v>171</v>
      </c>
      <c r="AW7" s="66" t="n">
        <v>156</v>
      </c>
      <c r="AX7" s="66" t="n">
        <v>146</v>
      </c>
      <c r="AY7" s="66" t="n">
        <v>135</v>
      </c>
      <c r="AZ7" s="66" t="n">
        <v>123</v>
      </c>
      <c r="BA7" s="66" t="n">
        <v>114</v>
      </c>
      <c r="BB7" s="66" t="n">
        <v>104</v>
      </c>
      <c r="BC7" s="66" t="n">
        <v>96</v>
      </c>
      <c r="BD7" s="66" t="n">
        <v>85</v>
      </c>
      <c r="BE7" s="66" t="n">
        <v>80</v>
      </c>
      <c r="BF7" s="66" t="n">
        <v>71</v>
      </c>
      <c r="BG7" s="66" t="n">
        <v>64</v>
      </c>
      <c r="BH7" s="66" t="n">
        <v>59</v>
      </c>
      <c r="BI7" s="66" t="n">
        <v>51</v>
      </c>
      <c r="BJ7" s="66" t="n">
        <v>250</v>
      </c>
      <c r="BK7" s="68">
        <f>SUM(AK7:BJ7)</f>
        <v/>
      </c>
      <c r="BL7" s="68">
        <f>INT(BK7*$BM$1)</f>
        <v/>
      </c>
      <c r="BM7" s="64" t="n"/>
      <c r="BP7" s="20">
        <f>(Tabla1[[#This Row],[Población meta programatica 2026 (20251228) 
menores 1 año]]/12)*9</f>
        <v/>
      </c>
      <c r="BQ7" s="20">
        <f>BP7</f>
        <v/>
      </c>
      <c r="BR7" s="117" t="n"/>
      <c r="BS7" s="20">
        <f>(Tabla1[[#This Row],[Población meta programatica2026 (20251228)  niños de 1 año]]/12)*9</f>
        <v/>
      </c>
      <c r="BT7" s="251" t="n">
        <v>172</v>
      </c>
      <c r="BU7" s="66">
        <f>BS7-BT7</f>
        <v/>
      </c>
      <c r="BW7" s="19" t="n"/>
      <c r="BX7" s="65" t="n">
        <v>150</v>
      </c>
      <c r="BY7" s="65" t="n">
        <v>186</v>
      </c>
      <c r="BZ7" s="19" t="inlineStr">
        <is>
          <t>05031</t>
        </is>
      </c>
      <c r="CA7" s="19">
        <f>BZ7=Tabla1[[#This Row],[Divipola]]</f>
        <v/>
      </c>
    </row>
    <row r="8" ht="15.5" customHeight="1">
      <c r="A8" s="62" t="inlineStr">
        <is>
          <t>05</t>
        </is>
      </c>
      <c r="B8" s="62" t="inlineStr">
        <is>
          <t>ANTIOQUIA</t>
        </is>
      </c>
      <c r="C8" s="62" t="inlineStr">
        <is>
          <t>ANDES</t>
        </is>
      </c>
      <c r="D8" s="62" t="inlineStr">
        <is>
          <t>05034</t>
        </is>
      </c>
      <c r="E8" s="400" t="n">
        <v>67</v>
      </c>
      <c r="F8" s="400">
        <f>Tabla1[[#This Row],[Meta Programatica2026 (20251228) RN]]/12</f>
        <v/>
      </c>
      <c r="G8" s="401" t="n">
        <v>284</v>
      </c>
      <c r="H8" s="401">
        <f>Tabla1[[#This Row],[Población meta programatica 2026 (20251228) 
menores 1 año]]/12</f>
        <v/>
      </c>
      <c r="I8" s="402" t="n">
        <v>324</v>
      </c>
      <c r="J8" s="402">
        <f>Tabla1[[#This Row],[Población meta programatica2026 (20251228)  niños de 1 año]]/12</f>
        <v/>
      </c>
      <c r="K8" s="416" t="n">
        <v>406</v>
      </c>
      <c r="L8" s="403" t="n">
        <v>377</v>
      </c>
      <c r="M8" s="404">
        <f>Tabla1[[#This Row],[Población meta programatica2026 (20251228) niños de 5 años]]/12</f>
        <v/>
      </c>
      <c r="N8" s="405">
        <f>BX8</f>
        <v/>
      </c>
      <c r="O8" s="406">
        <f>BY8</f>
        <v/>
      </c>
      <c r="P8" s="407">
        <f>BL8</f>
        <v/>
      </c>
      <c r="R8" s="19" t="inlineStr">
        <is>
          <t>BOYACA</t>
        </is>
      </c>
      <c r="S8" s="19" t="inlineStr">
        <is>
          <t>15</t>
        </is>
      </c>
      <c r="T8" s="64">
        <f>SUMIF($A$2:$A$1123,S8,$E$2:$E$1123)</f>
        <v/>
      </c>
      <c r="U8" s="64">
        <f>SUMIF($A$3:$A$1122,S8,$G$3:$G$1122)</f>
        <v/>
      </c>
      <c r="V8" s="64">
        <f>SUMIF($A$3:$A$1122,S8,$I$3:$I$1122)</f>
        <v/>
      </c>
      <c r="W8" s="224">
        <f>SUMIF($A$2:$A$1123,$S8,$L$2:$L$1123)</f>
        <v/>
      </c>
      <c r="X8" s="224">
        <f>SUMIF($A$2:$A$1123,$S8,$N$2:$N$1123)</f>
        <v/>
      </c>
      <c r="Y8" s="224">
        <f>SUMIF($A$2:$A$1123,$S8,$O$2:$O$1123)</f>
        <v/>
      </c>
      <c r="Z8" s="254" t="n"/>
      <c r="AA8" s="254" t="n"/>
      <c r="AB8" s="254" t="n"/>
      <c r="AC8" s="254" t="n"/>
      <c r="AD8" s="254" t="n"/>
      <c r="AE8" s="254" t="n"/>
      <c r="AF8" s="254" t="n"/>
      <c r="AG8" s="254" t="n"/>
      <c r="AI8" s="417" t="inlineStr">
        <is>
          <t>05034</t>
        </is>
      </c>
      <c r="AJ8" s="417">
        <f>AI8=Tabla1[[#This Row],[Divipola]]</f>
        <v/>
      </c>
      <c r="AK8" s="66" t="n">
        <v>558</v>
      </c>
      <c r="AL8" s="66" t="n">
        <v>560</v>
      </c>
      <c r="AM8" s="66" t="n">
        <v>561</v>
      </c>
      <c r="AN8" s="66" t="n">
        <v>542</v>
      </c>
      <c r="AO8" s="66" t="n">
        <v>526</v>
      </c>
      <c r="AP8" s="66" t="n">
        <v>507</v>
      </c>
      <c r="AQ8" s="66" t="n">
        <v>488</v>
      </c>
      <c r="AR8" s="66" t="n">
        <v>468</v>
      </c>
      <c r="AS8" s="66" t="n">
        <v>438</v>
      </c>
      <c r="AT8" s="66" t="n">
        <v>420</v>
      </c>
      <c r="AU8" s="66" t="n">
        <v>389</v>
      </c>
      <c r="AV8" s="66" t="n">
        <v>360</v>
      </c>
      <c r="AW8" s="66" t="n">
        <v>334</v>
      </c>
      <c r="AX8" s="66" t="n">
        <v>311</v>
      </c>
      <c r="AY8" s="66" t="n">
        <v>275</v>
      </c>
      <c r="AZ8" s="66" t="n">
        <v>252</v>
      </c>
      <c r="BA8" s="66" t="n">
        <v>227</v>
      </c>
      <c r="BB8" s="66" t="n">
        <v>211</v>
      </c>
      <c r="BC8" s="66" t="n">
        <v>186</v>
      </c>
      <c r="BD8" s="66" t="n">
        <v>165</v>
      </c>
      <c r="BE8" s="66" t="n">
        <v>146</v>
      </c>
      <c r="BF8" s="66" t="n">
        <v>131</v>
      </c>
      <c r="BG8" s="66" t="n">
        <v>114</v>
      </c>
      <c r="BH8" s="66" t="n">
        <v>101</v>
      </c>
      <c r="BI8" s="66" t="n">
        <v>85</v>
      </c>
      <c r="BJ8" s="66" t="n">
        <v>435</v>
      </c>
      <c r="BK8" s="68">
        <f>SUM(AK8:BJ8)</f>
        <v/>
      </c>
      <c r="BL8" s="68">
        <f>INT(BK8*$BM$1)</f>
        <v/>
      </c>
      <c r="BM8" s="64" t="n"/>
      <c r="BP8" s="20">
        <f>(Tabla1[[#This Row],[Población meta programatica 2026 (20251228) 
menores 1 año]]/12)*9</f>
        <v/>
      </c>
      <c r="BQ8" s="20">
        <f>BP8</f>
        <v/>
      </c>
      <c r="BR8" s="117" t="n"/>
      <c r="BS8" s="20">
        <f>(Tabla1[[#This Row],[Población meta programatica2026 (20251228)  niños de 1 año]]/12)*9</f>
        <v/>
      </c>
      <c r="BT8" s="251" t="n">
        <v>240</v>
      </c>
      <c r="BU8" s="66">
        <f>BS8-BT8</f>
        <v/>
      </c>
      <c r="BW8" s="19" t="n"/>
      <c r="BX8" s="65" t="n">
        <v>245</v>
      </c>
      <c r="BY8" s="65" t="n">
        <v>258</v>
      </c>
      <c r="BZ8" s="19" t="inlineStr">
        <is>
          <t>05034</t>
        </is>
      </c>
      <c r="CA8" s="19">
        <f>BZ8=Tabla1[[#This Row],[Divipola]]</f>
        <v/>
      </c>
    </row>
    <row r="9" ht="15.5" customHeight="1">
      <c r="A9" s="62" t="inlineStr">
        <is>
          <t>05</t>
        </is>
      </c>
      <c r="B9" s="62" t="inlineStr">
        <is>
          <t>ANTIOQUIA</t>
        </is>
      </c>
      <c r="C9" s="62" t="inlineStr">
        <is>
          <t>ANGELOPOLIS</t>
        </is>
      </c>
      <c r="D9" s="62" t="inlineStr">
        <is>
          <t>05036</t>
        </is>
      </c>
      <c r="E9" s="400" t="n">
        <v>6</v>
      </c>
      <c r="F9" s="400">
        <f>Tabla1[[#This Row],[Meta Programatica2026 (20251228) RN]]/12</f>
        <v/>
      </c>
      <c r="G9" s="401" t="n">
        <v>28</v>
      </c>
      <c r="H9" s="401">
        <f>Tabla1[[#This Row],[Población meta programatica 2026 (20251228) 
menores 1 año]]/12</f>
        <v/>
      </c>
      <c r="I9" s="402" t="n">
        <v>32</v>
      </c>
      <c r="J9" s="402">
        <f>Tabla1[[#This Row],[Población meta programatica2026 (20251228)  niños de 1 año]]/12</f>
        <v/>
      </c>
      <c r="K9" s="416" t="n">
        <v>53</v>
      </c>
      <c r="L9" s="403" t="n">
        <v>42</v>
      </c>
      <c r="M9" s="404">
        <f>Tabla1[[#This Row],[Población meta programatica2026 (20251228) niños de 5 años]]/12</f>
        <v/>
      </c>
      <c r="N9" s="405">
        <f>BX9</f>
        <v/>
      </c>
      <c r="O9" s="406">
        <f>BY9</f>
        <v/>
      </c>
      <c r="P9" s="407">
        <f>BL9</f>
        <v/>
      </c>
      <c r="R9" s="19" t="inlineStr">
        <is>
          <t>CALDAS</t>
        </is>
      </c>
      <c r="S9" s="19" t="inlineStr">
        <is>
          <t>17</t>
        </is>
      </c>
      <c r="T9" s="64">
        <f>SUMIF($A$2:$A$1123,S9,$E$2:$E$1123)</f>
        <v/>
      </c>
      <c r="U9" s="64">
        <f>SUMIF($A$3:$A$1122,S9,$G$3:$G$1122)</f>
        <v/>
      </c>
      <c r="V9" s="64">
        <f>SUMIF($A$3:$A$1122,S9,$I$3:$I$1122)</f>
        <v/>
      </c>
      <c r="W9" s="224">
        <f>SUMIF($A$2:$A$1123,$S9,$L$2:$L$1123)</f>
        <v/>
      </c>
      <c r="X9" s="224">
        <f>SUMIF($A$2:$A$1123,$S9,$N$2:$N$1123)</f>
        <v/>
      </c>
      <c r="Y9" s="224">
        <f>SUMIF($A$2:$A$1123,$S9,$O$2:$O$1123)</f>
        <v/>
      </c>
      <c r="Z9" s="254" t="n"/>
      <c r="AA9" s="254" t="n"/>
      <c r="AB9" s="254" t="n"/>
      <c r="AC9" s="254" t="n"/>
      <c r="AD9" s="254" t="n"/>
      <c r="AE9" s="254" t="n"/>
      <c r="AF9" s="254" t="n"/>
      <c r="AG9" s="254" t="n"/>
      <c r="AI9" s="418" t="inlineStr">
        <is>
          <t>05036</t>
        </is>
      </c>
      <c r="AJ9" s="417">
        <f>AI9=Tabla1[[#This Row],[Divipola]]</f>
        <v/>
      </c>
      <c r="AK9" s="66" t="n">
        <v>81</v>
      </c>
      <c r="AL9" s="66" t="n">
        <v>79</v>
      </c>
      <c r="AM9" s="66" t="n">
        <v>80</v>
      </c>
      <c r="AN9" s="66" t="n">
        <v>74</v>
      </c>
      <c r="AO9" s="66" t="n">
        <v>74</v>
      </c>
      <c r="AP9" s="66" t="n">
        <v>69</v>
      </c>
      <c r="AQ9" s="66" t="n">
        <v>61</v>
      </c>
      <c r="AR9" s="66" t="n">
        <v>61</v>
      </c>
      <c r="AS9" s="66" t="n">
        <v>56</v>
      </c>
      <c r="AT9" s="66" t="n">
        <v>55</v>
      </c>
      <c r="AU9" s="66" t="n">
        <v>50</v>
      </c>
      <c r="AV9" s="66" t="n">
        <v>50</v>
      </c>
      <c r="AW9" s="66" t="n">
        <v>52</v>
      </c>
      <c r="AX9" s="66" t="n">
        <v>45</v>
      </c>
      <c r="AY9" s="66" t="n">
        <v>42</v>
      </c>
      <c r="AZ9" s="66" t="n">
        <v>41</v>
      </c>
      <c r="BA9" s="66" t="n">
        <v>39</v>
      </c>
      <c r="BB9" s="66" t="n">
        <v>33</v>
      </c>
      <c r="BC9" s="66" t="n">
        <v>31</v>
      </c>
      <c r="BD9" s="66" t="n">
        <v>26</v>
      </c>
      <c r="BE9" s="66" t="n">
        <v>25</v>
      </c>
      <c r="BF9" s="66" t="n">
        <v>23</v>
      </c>
      <c r="BG9" s="66" t="n">
        <v>20</v>
      </c>
      <c r="BH9" s="66" t="n">
        <v>18</v>
      </c>
      <c r="BI9" s="66" t="n">
        <v>12</v>
      </c>
      <c r="BJ9" s="66" t="n">
        <v>71</v>
      </c>
      <c r="BK9" s="68">
        <f>SUM(AK9:BJ9)</f>
        <v/>
      </c>
      <c r="BL9" s="68">
        <f>INT(BK9*$BM$1)</f>
        <v/>
      </c>
      <c r="BM9" s="64" t="n"/>
      <c r="BP9" s="20">
        <f>(Tabla1[[#This Row],[Población meta programatica 2026 (20251228) 
menores 1 año]]/12)*9</f>
        <v/>
      </c>
      <c r="BQ9" s="20">
        <f>BP9</f>
        <v/>
      </c>
      <c r="BR9" s="117" t="n"/>
      <c r="BS9" s="20">
        <f>(Tabla1[[#This Row],[Población meta programatica2026 (20251228)  niños de 1 año]]/12)*9</f>
        <v/>
      </c>
      <c r="BT9" s="251" t="n">
        <v>23</v>
      </c>
      <c r="BU9" s="66">
        <f>BS9-BT9</f>
        <v/>
      </c>
      <c r="BW9" s="19" t="n"/>
      <c r="BX9" s="65" t="n">
        <v>28</v>
      </c>
      <c r="BY9" s="65" t="n">
        <v>34</v>
      </c>
      <c r="BZ9" s="19" t="inlineStr">
        <is>
          <t>05036</t>
        </is>
      </c>
      <c r="CA9" s="19">
        <f>BZ9=Tabla1[[#This Row],[Divipola]]</f>
        <v/>
      </c>
    </row>
    <row r="10" ht="15.5" customHeight="1">
      <c r="A10" s="62" t="inlineStr">
        <is>
          <t>05</t>
        </is>
      </c>
      <c r="B10" s="62" t="inlineStr">
        <is>
          <t>ANTIOQUIA</t>
        </is>
      </c>
      <c r="C10" s="62" t="inlineStr">
        <is>
          <t>ANGOSTURA</t>
        </is>
      </c>
      <c r="D10" s="62" t="inlineStr">
        <is>
          <t>05038</t>
        </is>
      </c>
      <c r="E10" s="400" t="n">
        <v>17</v>
      </c>
      <c r="F10" s="400">
        <f>Tabla1[[#This Row],[Meta Programatica2026 (20251228) RN]]/12</f>
        <v/>
      </c>
      <c r="G10" s="401" t="n">
        <v>63</v>
      </c>
      <c r="H10" s="401">
        <f>Tabla1[[#This Row],[Población meta programatica 2026 (20251228) 
menores 1 año]]/12</f>
        <v/>
      </c>
      <c r="I10" s="402" t="n">
        <v>75</v>
      </c>
      <c r="J10" s="402">
        <f>Tabla1[[#This Row],[Población meta programatica2026 (20251228)  niños de 1 año]]/12</f>
        <v/>
      </c>
      <c r="K10" s="416" t="n">
        <v>113</v>
      </c>
      <c r="L10" s="403" t="n">
        <v>115</v>
      </c>
      <c r="M10" s="404">
        <f>Tabla1[[#This Row],[Población meta programatica2026 (20251228) niños de 5 años]]/12</f>
        <v/>
      </c>
      <c r="N10" s="405">
        <f>BX10</f>
        <v/>
      </c>
      <c r="O10" s="406">
        <f>BY10</f>
        <v/>
      </c>
      <c r="P10" s="407">
        <f>BL10</f>
        <v/>
      </c>
      <c r="R10" s="19" t="inlineStr">
        <is>
          <t>CAQUETA</t>
        </is>
      </c>
      <c r="S10" s="19" t="inlineStr">
        <is>
          <t>18</t>
        </is>
      </c>
      <c r="T10" s="64">
        <f>SUMIF($A$2:$A$1123,S10,$E$2:$E$1123)</f>
        <v/>
      </c>
      <c r="U10" s="64">
        <f>SUMIF($A$3:$A$1122,S10,$G$3:$G$1122)</f>
        <v/>
      </c>
      <c r="V10" s="64">
        <f>SUMIF($A$3:$A$1122,S10,$I$3:$I$1122)</f>
        <v/>
      </c>
      <c r="W10" s="224">
        <f>SUMIF($A$2:$A$1123,$S10,$L$2:$L$1123)</f>
        <v/>
      </c>
      <c r="X10" s="224">
        <f>SUMIF($A$2:$A$1123,$S10,$N$2:$N$1123)</f>
        <v/>
      </c>
      <c r="Y10" s="224">
        <f>SUMIF($A$2:$A$1123,$S10,$O$2:$O$1123)</f>
        <v/>
      </c>
      <c r="Z10" s="254" t="n"/>
      <c r="AA10" s="254" t="n"/>
      <c r="AB10" s="254" t="n"/>
      <c r="AC10" s="254" t="n"/>
      <c r="AD10" s="254" t="n"/>
      <c r="AE10" s="254" t="n"/>
      <c r="AF10" s="254" t="n"/>
      <c r="AG10" s="254" t="n"/>
      <c r="AI10" s="417" t="inlineStr">
        <is>
          <t>05038</t>
        </is>
      </c>
      <c r="AJ10" s="417">
        <f>AI10=Tabla1[[#This Row],[Divipola]]</f>
        <v/>
      </c>
      <c r="AK10" s="66" t="n">
        <v>135</v>
      </c>
      <c r="AL10" s="66" t="n">
        <v>131</v>
      </c>
      <c r="AM10" s="66" t="n">
        <v>131</v>
      </c>
      <c r="AN10" s="66" t="n">
        <v>128</v>
      </c>
      <c r="AO10" s="66" t="n">
        <v>119</v>
      </c>
      <c r="AP10" s="66" t="n">
        <v>118</v>
      </c>
      <c r="AQ10" s="66" t="n">
        <v>112</v>
      </c>
      <c r="AR10" s="66" t="n">
        <v>107</v>
      </c>
      <c r="AS10" s="66" t="n">
        <v>101</v>
      </c>
      <c r="AT10" s="66" t="n">
        <v>98</v>
      </c>
      <c r="AU10" s="66" t="n">
        <v>88</v>
      </c>
      <c r="AV10" s="66" t="n">
        <v>86</v>
      </c>
      <c r="AW10" s="66" t="n">
        <v>76</v>
      </c>
      <c r="AX10" s="66" t="n">
        <v>69</v>
      </c>
      <c r="AY10" s="66" t="n">
        <v>67</v>
      </c>
      <c r="AZ10" s="66" t="n">
        <v>58</v>
      </c>
      <c r="BA10" s="66" t="n">
        <v>54</v>
      </c>
      <c r="BB10" s="66" t="n">
        <v>50</v>
      </c>
      <c r="BC10" s="66" t="n">
        <v>43</v>
      </c>
      <c r="BD10" s="66" t="n">
        <v>41</v>
      </c>
      <c r="BE10" s="66" t="n">
        <v>35</v>
      </c>
      <c r="BF10" s="66" t="n">
        <v>33</v>
      </c>
      <c r="BG10" s="66" t="n">
        <v>29</v>
      </c>
      <c r="BH10" s="66" t="n">
        <v>25</v>
      </c>
      <c r="BI10" s="66" t="n">
        <v>23</v>
      </c>
      <c r="BJ10" s="66" t="n">
        <v>112</v>
      </c>
      <c r="BK10" s="68">
        <f>SUM(AK10:BJ10)</f>
        <v/>
      </c>
      <c r="BL10" s="68">
        <f>INT(BK10*$BM$1)</f>
        <v/>
      </c>
      <c r="BM10" s="64" t="n"/>
      <c r="BP10" s="20">
        <f>(Tabla1[[#This Row],[Población meta programatica 2026 (20251228) 
menores 1 año]]/12)*9</f>
        <v/>
      </c>
      <c r="BQ10" s="20">
        <f>BP10</f>
        <v/>
      </c>
      <c r="BR10" s="117" t="n"/>
      <c r="BS10" s="20">
        <f>(Tabla1[[#This Row],[Población meta programatica2026 (20251228)  niños de 1 año]]/12)*9</f>
        <v/>
      </c>
      <c r="BT10" s="251" t="n">
        <v>45</v>
      </c>
      <c r="BU10" s="66">
        <f>BS10-BT10</f>
        <v/>
      </c>
      <c r="BW10" s="19" t="n"/>
      <c r="BX10" s="65" t="n">
        <v>103</v>
      </c>
      <c r="BY10" s="65" t="n">
        <v>103</v>
      </c>
      <c r="BZ10" s="19" t="inlineStr">
        <is>
          <t>05038</t>
        </is>
      </c>
      <c r="CA10" s="19">
        <f>BZ10=Tabla1[[#This Row],[Divipola]]</f>
        <v/>
      </c>
    </row>
    <row r="11" ht="15.5" customHeight="1">
      <c r="A11" s="62" t="inlineStr">
        <is>
          <t>05</t>
        </is>
      </c>
      <c r="B11" s="62" t="inlineStr">
        <is>
          <t>ANTIOQUIA</t>
        </is>
      </c>
      <c r="C11" s="62" t="inlineStr">
        <is>
          <t>ANORI</t>
        </is>
      </c>
      <c r="D11" s="62" t="inlineStr">
        <is>
          <t>05040</t>
        </is>
      </c>
      <c r="E11" s="400" t="n">
        <v>47</v>
      </c>
      <c r="F11" s="400">
        <f>Tabla1[[#This Row],[Meta Programatica2026 (20251228) RN]]/12</f>
        <v/>
      </c>
      <c r="G11" s="401" t="n">
        <v>187</v>
      </c>
      <c r="H11" s="401">
        <f>Tabla1[[#This Row],[Población meta programatica 2026 (20251228) 
menores 1 año]]/12</f>
        <v/>
      </c>
      <c r="I11" s="402" t="n">
        <v>189</v>
      </c>
      <c r="J11" s="402">
        <f>Tabla1[[#This Row],[Población meta programatica2026 (20251228)  niños de 1 año]]/12</f>
        <v/>
      </c>
      <c r="K11" s="416" t="n">
        <v>275</v>
      </c>
      <c r="L11" s="403" t="n">
        <v>213</v>
      </c>
      <c r="M11" s="404">
        <f>Tabla1[[#This Row],[Población meta programatica2026 (20251228) niños de 5 años]]/12</f>
        <v/>
      </c>
      <c r="N11" s="405">
        <f>BX11</f>
        <v/>
      </c>
      <c r="O11" s="406">
        <f>BY11</f>
        <v/>
      </c>
      <c r="P11" s="407">
        <f>BL11</f>
        <v/>
      </c>
      <c r="R11" s="19" t="inlineStr">
        <is>
          <t>CAUCA</t>
        </is>
      </c>
      <c r="S11" s="19" t="inlineStr">
        <is>
          <t>19</t>
        </is>
      </c>
      <c r="T11" s="64">
        <f>SUMIF($A$2:$A$1123,S11,$E$2:$E$1123)</f>
        <v/>
      </c>
      <c r="U11" s="64">
        <f>SUMIF($A$3:$A$1122,S11,$G$3:$G$1122)</f>
        <v/>
      </c>
      <c r="V11" s="64">
        <f>SUMIF($A$3:$A$1122,S11,$I$3:$I$1122)</f>
        <v/>
      </c>
      <c r="W11" s="224">
        <f>SUMIF($A$2:$A$1123,$S11,$L$2:$L$1123)</f>
        <v/>
      </c>
      <c r="X11" s="224">
        <f>SUMIF($A$2:$A$1123,$S11,$N$2:$N$1123)</f>
        <v/>
      </c>
      <c r="Y11" s="224">
        <f>SUMIF($A$2:$A$1123,$S11,$O$2:$O$1123)</f>
        <v/>
      </c>
      <c r="Z11" s="254" t="n"/>
      <c r="AA11" s="254" t="n"/>
      <c r="AB11" s="254" t="n"/>
      <c r="AC11" s="254" t="n"/>
      <c r="AD11" s="254" t="n"/>
      <c r="AE11" s="254" t="n"/>
      <c r="AF11" s="254" t="n"/>
      <c r="AG11" s="254" t="n"/>
      <c r="AI11" s="418" t="inlineStr">
        <is>
          <t>05040</t>
        </is>
      </c>
      <c r="AJ11" s="417">
        <f>AI11=Tabla1[[#This Row],[Divipola]]</f>
        <v/>
      </c>
      <c r="AK11" s="66" t="n">
        <v>145</v>
      </c>
      <c r="AL11" s="66" t="n">
        <v>141</v>
      </c>
      <c r="AM11" s="66" t="n">
        <v>135</v>
      </c>
      <c r="AN11" s="66" t="n">
        <v>127</v>
      </c>
      <c r="AO11" s="66" t="n">
        <v>127</v>
      </c>
      <c r="AP11" s="66" t="n">
        <v>122</v>
      </c>
      <c r="AQ11" s="66" t="n">
        <v>116</v>
      </c>
      <c r="AR11" s="66" t="n">
        <v>109</v>
      </c>
      <c r="AS11" s="66" t="n">
        <v>105</v>
      </c>
      <c r="AT11" s="66" t="n">
        <v>104</v>
      </c>
      <c r="AU11" s="66" t="n">
        <v>97</v>
      </c>
      <c r="AV11" s="66" t="n">
        <v>91</v>
      </c>
      <c r="AW11" s="66" t="n">
        <v>90</v>
      </c>
      <c r="AX11" s="66" t="n">
        <v>79</v>
      </c>
      <c r="AY11" s="66" t="n">
        <v>74</v>
      </c>
      <c r="AZ11" s="66" t="n">
        <v>68</v>
      </c>
      <c r="BA11" s="66" t="n">
        <v>66</v>
      </c>
      <c r="BB11" s="66" t="n">
        <v>60</v>
      </c>
      <c r="BC11" s="66" t="n">
        <v>53</v>
      </c>
      <c r="BD11" s="66" t="n">
        <v>48</v>
      </c>
      <c r="BE11" s="66" t="n">
        <v>44</v>
      </c>
      <c r="BF11" s="66" t="n">
        <v>42</v>
      </c>
      <c r="BG11" s="66" t="n">
        <v>35</v>
      </c>
      <c r="BH11" s="66" t="n">
        <v>29</v>
      </c>
      <c r="BI11" s="66" t="n">
        <v>29</v>
      </c>
      <c r="BJ11" s="66" t="n">
        <v>128</v>
      </c>
      <c r="BK11" s="68">
        <f>SUM(AK11:BJ11)</f>
        <v/>
      </c>
      <c r="BL11" s="68">
        <f>INT(BK11*$BM$1)</f>
        <v/>
      </c>
      <c r="BM11" s="64" t="n"/>
      <c r="BP11" s="20">
        <f>(Tabla1[[#This Row],[Población meta programatica 2026 (20251228) 
menores 1 año]]/12)*9</f>
        <v/>
      </c>
      <c r="BQ11" s="20">
        <f>BP11</f>
        <v/>
      </c>
      <c r="BR11" s="117" t="n"/>
      <c r="BS11" s="20">
        <f>(Tabla1[[#This Row],[Población meta programatica2026 (20251228)  niños de 1 año]]/12)*9</f>
        <v/>
      </c>
      <c r="BT11" s="251" t="n">
        <v>95</v>
      </c>
      <c r="BU11" s="66">
        <f>BS11-BT11</f>
        <v/>
      </c>
      <c r="BW11" s="19" t="n"/>
      <c r="BX11" s="65" t="n">
        <v>123</v>
      </c>
      <c r="BY11" s="65" t="n">
        <v>127</v>
      </c>
      <c r="BZ11" s="19" t="inlineStr">
        <is>
          <t>05040</t>
        </is>
      </c>
      <c r="CA11" s="19">
        <f>BZ11=Tabla1[[#This Row],[Divipola]]</f>
        <v/>
      </c>
    </row>
    <row r="12" ht="15.5" customHeight="1">
      <c r="A12" s="62" t="inlineStr">
        <is>
          <t>05</t>
        </is>
      </c>
      <c r="B12" s="62" t="inlineStr">
        <is>
          <t>ANTIOQUIA</t>
        </is>
      </c>
      <c r="C12" s="62" t="inlineStr">
        <is>
          <t>SANTAFE DE ANTIOQUIA</t>
        </is>
      </c>
      <c r="D12" s="62" t="inlineStr">
        <is>
          <t>05042</t>
        </is>
      </c>
      <c r="E12" s="400" t="n">
        <v>656</v>
      </c>
      <c r="F12" s="400">
        <f>Tabla1[[#This Row],[Meta Programatica2026 (20251228) RN]]/12</f>
        <v/>
      </c>
      <c r="G12" s="401" t="n">
        <v>238</v>
      </c>
      <c r="H12" s="401">
        <f>Tabla1[[#This Row],[Población meta programatica 2026 (20251228) 
menores 1 año]]/12</f>
        <v/>
      </c>
      <c r="I12" s="402" t="n">
        <v>247</v>
      </c>
      <c r="J12" s="402">
        <f>Tabla1[[#This Row],[Población meta programatica2026 (20251228)  niños de 1 año]]/12</f>
        <v/>
      </c>
      <c r="K12" s="416" t="n">
        <v>369</v>
      </c>
      <c r="L12" s="403" t="n">
        <v>296</v>
      </c>
      <c r="M12" s="404">
        <f>Tabla1[[#This Row],[Población meta programatica2026 (20251228) niños de 5 años]]/12</f>
        <v/>
      </c>
      <c r="N12" s="405">
        <f>BX12</f>
        <v/>
      </c>
      <c r="O12" s="406">
        <f>BY12</f>
        <v/>
      </c>
      <c r="P12" s="407">
        <f>BL12</f>
        <v/>
      </c>
      <c r="R12" s="19" t="inlineStr">
        <is>
          <t>CESAR</t>
        </is>
      </c>
      <c r="S12" s="19" t="inlineStr">
        <is>
          <t>20</t>
        </is>
      </c>
      <c r="T12" s="64">
        <f>SUMIF($A$2:$A$1123,S12,$E$2:$E$1123)</f>
        <v/>
      </c>
      <c r="U12" s="64">
        <f>SUMIF($A$3:$A$1122,S12,$G$3:$G$1122)</f>
        <v/>
      </c>
      <c r="V12" s="64">
        <f>SUMIF($A$3:$A$1122,S12,$I$3:$I$1122)</f>
        <v/>
      </c>
      <c r="W12" s="224">
        <f>SUMIF($A$2:$A$1123,$S12,$L$2:$L$1123)</f>
        <v/>
      </c>
      <c r="X12" s="224">
        <f>SUMIF($A$2:$A$1123,$S12,$N$2:$N$1123)</f>
        <v/>
      </c>
      <c r="Y12" s="224">
        <f>SUMIF($A$2:$A$1123,$S12,$O$2:$O$1123)</f>
        <v/>
      </c>
      <c r="Z12" s="254" t="n"/>
      <c r="AA12" s="254" t="n"/>
      <c r="AB12" s="254" t="n"/>
      <c r="AC12" s="254" t="n"/>
      <c r="AD12" s="254" t="n"/>
      <c r="AE12" s="254" t="n"/>
      <c r="AF12" s="254" t="n"/>
      <c r="AG12" s="254" t="n"/>
      <c r="AI12" s="417" t="inlineStr">
        <is>
          <t>05042</t>
        </is>
      </c>
      <c r="AJ12" s="417">
        <f>AI12=Tabla1[[#This Row],[Divipola]]</f>
        <v/>
      </c>
      <c r="AK12" s="66" t="n">
        <v>297</v>
      </c>
      <c r="AL12" s="66" t="n">
        <v>285</v>
      </c>
      <c r="AM12" s="66" t="n">
        <v>285</v>
      </c>
      <c r="AN12" s="66" t="n">
        <v>274</v>
      </c>
      <c r="AO12" s="66" t="n">
        <v>267</v>
      </c>
      <c r="AP12" s="66" t="n">
        <v>250</v>
      </c>
      <c r="AQ12" s="66" t="n">
        <v>242</v>
      </c>
      <c r="AR12" s="66" t="n">
        <v>232</v>
      </c>
      <c r="AS12" s="66" t="n">
        <v>220</v>
      </c>
      <c r="AT12" s="66" t="n">
        <v>213</v>
      </c>
      <c r="AU12" s="66" t="n">
        <v>201</v>
      </c>
      <c r="AV12" s="66" t="n">
        <v>192</v>
      </c>
      <c r="AW12" s="66" t="n">
        <v>185</v>
      </c>
      <c r="AX12" s="66" t="n">
        <v>173</v>
      </c>
      <c r="AY12" s="66" t="n">
        <v>160</v>
      </c>
      <c r="AZ12" s="66" t="n">
        <v>149</v>
      </c>
      <c r="BA12" s="66" t="n">
        <v>140</v>
      </c>
      <c r="BB12" s="66" t="n">
        <v>128</v>
      </c>
      <c r="BC12" s="66" t="n">
        <v>115</v>
      </c>
      <c r="BD12" s="66" t="n">
        <v>108</v>
      </c>
      <c r="BE12" s="66" t="n">
        <v>94</v>
      </c>
      <c r="BF12" s="66" t="n">
        <v>85</v>
      </c>
      <c r="BG12" s="66" t="n">
        <v>78</v>
      </c>
      <c r="BH12" s="66" t="n">
        <v>68</v>
      </c>
      <c r="BI12" s="66" t="n">
        <v>58</v>
      </c>
      <c r="BJ12" s="66" t="n">
        <v>349</v>
      </c>
      <c r="BK12" s="68">
        <f>SUM(AK12:BJ12)</f>
        <v/>
      </c>
      <c r="BL12" s="68">
        <f>INT(BK12*$BM$1)</f>
        <v/>
      </c>
      <c r="BM12" s="64" t="n"/>
      <c r="BP12" s="20">
        <f>(Tabla1[[#This Row],[Población meta programatica 2026 (20251228) 
menores 1 año]]/12)*9</f>
        <v/>
      </c>
      <c r="BQ12" s="20">
        <f>BP12</f>
        <v/>
      </c>
      <c r="BR12" s="117" t="n"/>
      <c r="BS12" s="20">
        <f>(Tabla1[[#This Row],[Población meta programatica2026 (20251228)  niños de 1 año]]/12)*9</f>
        <v/>
      </c>
      <c r="BT12" s="251" t="n">
        <v>192</v>
      </c>
      <c r="BU12" s="66">
        <f>BS12-BT12</f>
        <v/>
      </c>
      <c r="BW12" s="19" t="n"/>
      <c r="BX12" s="65" t="n">
        <v>177</v>
      </c>
      <c r="BY12" s="65" t="n">
        <v>201</v>
      </c>
      <c r="BZ12" s="19" t="inlineStr">
        <is>
          <t>05042</t>
        </is>
      </c>
      <c r="CA12" s="19">
        <f>BZ12=Tabla1[[#This Row],[Divipola]]</f>
        <v/>
      </c>
    </row>
    <row r="13" ht="15.5" customHeight="1">
      <c r="A13" s="62" t="inlineStr">
        <is>
          <t>05</t>
        </is>
      </c>
      <c r="B13" s="62" t="inlineStr">
        <is>
          <t>ANTIOQUIA</t>
        </is>
      </c>
      <c r="C13" s="62" t="inlineStr">
        <is>
          <t>ANZA</t>
        </is>
      </c>
      <c r="D13" s="62" t="inlineStr">
        <is>
          <t>05044</t>
        </is>
      </c>
      <c r="E13" s="400" t="n">
        <v>20</v>
      </c>
      <c r="F13" s="400">
        <f>Tabla1[[#This Row],[Meta Programatica2026 (20251228) RN]]/12</f>
        <v/>
      </c>
      <c r="G13" s="401" t="n">
        <v>71</v>
      </c>
      <c r="H13" s="401">
        <f>Tabla1[[#This Row],[Población meta programatica 2026 (20251228) 
menores 1 año]]/12</f>
        <v/>
      </c>
      <c r="I13" s="402" t="n">
        <v>83</v>
      </c>
      <c r="J13" s="402">
        <f>Tabla1[[#This Row],[Población meta programatica2026 (20251228)  niños de 1 año]]/12</f>
        <v/>
      </c>
      <c r="K13" s="416" t="n">
        <v>112</v>
      </c>
      <c r="L13" s="403" t="n">
        <v>108</v>
      </c>
      <c r="M13" s="404">
        <f>Tabla1[[#This Row],[Población meta programatica2026 (20251228) niños de 5 años]]/12</f>
        <v/>
      </c>
      <c r="N13" s="405">
        <f>BX13</f>
        <v/>
      </c>
      <c r="O13" s="406">
        <f>BY13</f>
        <v/>
      </c>
      <c r="P13" s="407">
        <f>BL13</f>
        <v/>
      </c>
      <c r="R13" s="19" t="inlineStr">
        <is>
          <t>CORDOBA</t>
        </is>
      </c>
      <c r="S13" s="19" t="inlineStr">
        <is>
          <t>23</t>
        </is>
      </c>
      <c r="T13" s="64">
        <f>SUMIF($A$2:$A$1123,S13,$E$2:$E$1123)</f>
        <v/>
      </c>
      <c r="U13" s="64">
        <f>SUMIF($A$3:$A$1122,S13,$G$3:$G$1122)</f>
        <v/>
      </c>
      <c r="V13" s="64">
        <f>SUMIF($A$3:$A$1122,S13,$I$3:$I$1122)</f>
        <v/>
      </c>
      <c r="W13" s="224">
        <f>SUMIF($A$2:$A$1123,$S13,$L$2:$L$1123)</f>
        <v/>
      </c>
      <c r="X13" s="224">
        <f>SUMIF($A$2:$A$1123,$S13,$N$2:$N$1123)</f>
        <v/>
      </c>
      <c r="Y13" s="224">
        <f>SUMIF($A$2:$A$1123,$S13,$O$2:$O$1123)</f>
        <v/>
      </c>
      <c r="Z13" s="254" t="n"/>
      <c r="AA13" s="254" t="n"/>
      <c r="AB13" s="254" t="n"/>
      <c r="AC13" s="254" t="n"/>
      <c r="AD13" s="254" t="n"/>
      <c r="AE13" s="254" t="n"/>
      <c r="AF13" s="254" t="n"/>
      <c r="AG13" s="254" t="n"/>
      <c r="AI13" s="418" t="inlineStr">
        <is>
          <t>05044</t>
        </is>
      </c>
      <c r="AJ13" s="417">
        <f>AI13=Tabla1[[#This Row],[Divipola]]</f>
        <v/>
      </c>
      <c r="AK13" s="66" t="n">
        <v>71</v>
      </c>
      <c r="AL13" s="66" t="n">
        <v>66</v>
      </c>
      <c r="AM13" s="66" t="n">
        <v>65</v>
      </c>
      <c r="AN13" s="66" t="n">
        <v>64</v>
      </c>
      <c r="AO13" s="66" t="n">
        <v>68</v>
      </c>
      <c r="AP13" s="66" t="n">
        <v>61</v>
      </c>
      <c r="AQ13" s="66" t="n">
        <v>58</v>
      </c>
      <c r="AR13" s="66" t="n">
        <v>57</v>
      </c>
      <c r="AS13" s="66" t="n">
        <v>58</v>
      </c>
      <c r="AT13" s="66" t="n">
        <v>55</v>
      </c>
      <c r="AU13" s="66" t="n">
        <v>50</v>
      </c>
      <c r="AV13" s="66" t="n">
        <v>46</v>
      </c>
      <c r="AW13" s="66" t="n">
        <v>47</v>
      </c>
      <c r="AX13" s="66" t="n">
        <v>44</v>
      </c>
      <c r="AY13" s="66" t="n">
        <v>42</v>
      </c>
      <c r="AZ13" s="66" t="n">
        <v>40</v>
      </c>
      <c r="BA13" s="66" t="n">
        <v>37</v>
      </c>
      <c r="BB13" s="66" t="n">
        <v>34</v>
      </c>
      <c r="BC13" s="66" t="n">
        <v>30</v>
      </c>
      <c r="BD13" s="66" t="n">
        <v>26</v>
      </c>
      <c r="BE13" s="66" t="n">
        <v>26</v>
      </c>
      <c r="BF13" s="66" t="n">
        <v>22</v>
      </c>
      <c r="BG13" s="66" t="n">
        <v>22</v>
      </c>
      <c r="BH13" s="66" t="n">
        <v>19</v>
      </c>
      <c r="BI13" s="66" t="n">
        <v>17</v>
      </c>
      <c r="BJ13" s="66" t="n">
        <v>95</v>
      </c>
      <c r="BK13" s="68">
        <f>SUM(AK13:BJ13)</f>
        <v/>
      </c>
      <c r="BL13" s="68">
        <f>INT(BK13*$BM$1)</f>
        <v/>
      </c>
      <c r="BM13" s="64" t="n"/>
      <c r="BP13" s="20">
        <f>(Tabla1[[#This Row],[Población meta programatica 2026 (20251228) 
menores 1 año]]/12)*9</f>
        <v/>
      </c>
      <c r="BQ13" s="20">
        <f>BP13</f>
        <v/>
      </c>
      <c r="BR13" s="117" t="n"/>
      <c r="BS13" s="20">
        <f>(Tabla1[[#This Row],[Población meta programatica2026 (20251228)  niños de 1 año]]/12)*9</f>
        <v/>
      </c>
      <c r="BT13" s="251" t="n">
        <v>63</v>
      </c>
      <c r="BU13" s="66">
        <f>BS13-BT13</f>
        <v/>
      </c>
      <c r="BW13" s="19" t="n"/>
      <c r="BX13" s="65" t="n">
        <v>49</v>
      </c>
      <c r="BY13" s="65" t="n">
        <v>50</v>
      </c>
      <c r="BZ13" s="19" t="inlineStr">
        <is>
          <t>05044</t>
        </is>
      </c>
      <c r="CA13" s="19">
        <f>BZ13=Tabla1[[#This Row],[Divipola]]</f>
        <v/>
      </c>
    </row>
    <row r="14" ht="15.5" customHeight="1">
      <c r="A14" s="62" t="inlineStr">
        <is>
          <t>05</t>
        </is>
      </c>
      <c r="B14" s="62" t="inlineStr">
        <is>
          <t>ANTIOQUIA</t>
        </is>
      </c>
      <c r="C14" s="62" t="inlineStr">
        <is>
          <t>APARTADO</t>
        </is>
      </c>
      <c r="D14" s="62" t="inlineStr">
        <is>
          <t>05045</t>
        </is>
      </c>
      <c r="E14" s="400" t="n">
        <v>2842</v>
      </c>
      <c r="F14" s="400">
        <f>Tabla1[[#This Row],[Meta Programatica2026 (20251228) RN]]/12</f>
        <v/>
      </c>
      <c r="G14" s="401" t="n">
        <v>1375</v>
      </c>
      <c r="H14" s="401">
        <f>Tabla1[[#This Row],[Población meta programatica 2026 (20251228) 
menores 1 año]]/12</f>
        <v/>
      </c>
      <c r="I14" s="402" t="n">
        <v>1375</v>
      </c>
      <c r="J14" s="402">
        <f>Tabla1[[#This Row],[Población meta programatica2026 (20251228)  niños de 1 año]]/12</f>
        <v/>
      </c>
      <c r="K14" s="416" t="n">
        <v>2027</v>
      </c>
      <c r="L14" s="403" t="n">
        <v>2019</v>
      </c>
      <c r="M14" s="404">
        <f>Tabla1[[#This Row],[Población meta programatica2026 (20251228) niños de 5 años]]/12</f>
        <v/>
      </c>
      <c r="N14" s="405">
        <f>BX14</f>
        <v/>
      </c>
      <c r="O14" s="406">
        <f>BY14</f>
        <v/>
      </c>
      <c r="P14" s="407">
        <f>BL14</f>
        <v/>
      </c>
      <c r="R14" s="19" t="inlineStr">
        <is>
          <t>CUNDINAMARCA</t>
        </is>
      </c>
      <c r="S14" s="19" t="inlineStr">
        <is>
          <t>25</t>
        </is>
      </c>
      <c r="T14" s="64">
        <f>SUMIF($A$2:$A$1123,S14,$E$2:$E$1123)</f>
        <v/>
      </c>
      <c r="U14" s="64">
        <f>SUMIF($A$3:$A$1122,S14,$G$3:$G$1122)</f>
        <v/>
      </c>
      <c r="V14" s="64">
        <f>SUMIF($A$3:$A$1122,S14,$I$3:$I$1122)</f>
        <v/>
      </c>
      <c r="W14" s="224">
        <f>SUMIF($A$2:$A$1123,$S14,$L$2:$L$1123)</f>
        <v/>
      </c>
      <c r="X14" s="224">
        <f>SUMIF($A$2:$A$1123,$S14,$N$2:$N$1123)</f>
        <v/>
      </c>
      <c r="Y14" s="224">
        <f>SUMIF($A$2:$A$1123,$S14,$O$2:$O$1123)</f>
        <v/>
      </c>
      <c r="Z14" s="254" t="n"/>
      <c r="AA14" s="254" t="n"/>
      <c r="AB14" s="254" t="n"/>
      <c r="AC14" s="254" t="n"/>
      <c r="AD14" s="254" t="n"/>
      <c r="AE14" s="254" t="n"/>
      <c r="AF14" s="254" t="n"/>
      <c r="AG14" s="254" t="n"/>
      <c r="AI14" s="417" t="inlineStr">
        <is>
          <t>05045</t>
        </is>
      </c>
      <c r="AJ14" s="417">
        <f>AI14=Tabla1[[#This Row],[Divipola]]</f>
        <v/>
      </c>
      <c r="AK14" s="66" t="n">
        <v>1016</v>
      </c>
      <c r="AL14" s="66" t="n">
        <v>969</v>
      </c>
      <c r="AM14" s="66" t="n">
        <v>915</v>
      </c>
      <c r="AN14" s="66" t="n">
        <v>859</v>
      </c>
      <c r="AO14" s="66" t="n">
        <v>799</v>
      </c>
      <c r="AP14" s="66" t="n">
        <v>741</v>
      </c>
      <c r="AQ14" s="66" t="n">
        <v>678</v>
      </c>
      <c r="AR14" s="66" t="n">
        <v>627</v>
      </c>
      <c r="AS14" s="66" t="n">
        <v>573</v>
      </c>
      <c r="AT14" s="66" t="n">
        <v>525</v>
      </c>
      <c r="AU14" s="66" t="n">
        <v>483</v>
      </c>
      <c r="AV14" s="66" t="n">
        <v>444</v>
      </c>
      <c r="AW14" s="66" t="n">
        <v>408</v>
      </c>
      <c r="AX14" s="66" t="n">
        <v>381</v>
      </c>
      <c r="AY14" s="66" t="n">
        <v>350</v>
      </c>
      <c r="AZ14" s="66" t="n">
        <v>326</v>
      </c>
      <c r="BA14" s="66" t="n">
        <v>305</v>
      </c>
      <c r="BB14" s="66" t="n">
        <v>283</v>
      </c>
      <c r="BC14" s="66" t="n">
        <v>262</v>
      </c>
      <c r="BD14" s="66" t="n">
        <v>237</v>
      </c>
      <c r="BE14" s="66" t="n">
        <v>214</v>
      </c>
      <c r="BF14" s="66" t="n">
        <v>190</v>
      </c>
      <c r="BG14" s="66" t="n">
        <v>170</v>
      </c>
      <c r="BH14" s="66" t="n">
        <v>147</v>
      </c>
      <c r="BI14" s="66" t="n">
        <v>124</v>
      </c>
      <c r="BJ14" s="66" t="n">
        <v>515</v>
      </c>
      <c r="BK14" s="68">
        <f>SUM(AK14:BJ14)</f>
        <v/>
      </c>
      <c r="BL14" s="68">
        <f>INT(BK14*$BM$1)</f>
        <v/>
      </c>
      <c r="BM14" s="64" t="n"/>
      <c r="BP14" s="20">
        <f>(Tabla1[[#This Row],[Población meta programatica 2026 (20251228) 
menores 1 año]]/12)*9</f>
        <v/>
      </c>
      <c r="BQ14" s="20">
        <f>BP14</f>
        <v/>
      </c>
      <c r="BR14" s="117" t="n"/>
      <c r="BS14" s="20">
        <f>(Tabla1[[#This Row],[Población meta programatica2026 (20251228)  niños de 1 año]]/12)*9</f>
        <v/>
      </c>
      <c r="BT14" s="251" t="n">
        <v>933</v>
      </c>
      <c r="BU14" s="66">
        <f>BS14-BT14</f>
        <v/>
      </c>
      <c r="BW14" s="19" t="n"/>
      <c r="BX14" s="65" t="n">
        <v>1085</v>
      </c>
      <c r="BY14" s="65" t="n">
        <v>1153</v>
      </c>
      <c r="BZ14" s="19" t="inlineStr">
        <is>
          <t>05045</t>
        </is>
      </c>
      <c r="CA14" s="19">
        <f>BZ14=Tabla1[[#This Row],[Divipola]]</f>
        <v/>
      </c>
    </row>
    <row r="15" ht="15.5" customHeight="1">
      <c r="A15" s="62" t="inlineStr">
        <is>
          <t>05</t>
        </is>
      </c>
      <c r="B15" s="62" t="inlineStr">
        <is>
          <t>ANTIOQUIA</t>
        </is>
      </c>
      <c r="C15" s="62" t="inlineStr">
        <is>
          <t>ARBOLETES</t>
        </is>
      </c>
      <c r="D15" s="62" t="inlineStr">
        <is>
          <t>05051</t>
        </is>
      </c>
      <c r="E15" s="400" t="n">
        <v>67</v>
      </c>
      <c r="F15" s="400">
        <f>Tabla1[[#This Row],[Meta Programatica2026 (20251228) RN]]/12</f>
        <v/>
      </c>
      <c r="G15" s="401" t="n">
        <v>302</v>
      </c>
      <c r="H15" s="401">
        <f>Tabla1[[#This Row],[Población meta programatica 2026 (20251228) 
menores 1 año]]/12</f>
        <v/>
      </c>
      <c r="I15" s="402" t="n">
        <v>335</v>
      </c>
      <c r="J15" s="402">
        <f>Tabla1[[#This Row],[Población meta programatica2026 (20251228)  niños de 1 año]]/12</f>
        <v/>
      </c>
      <c r="K15" s="416" t="n">
        <v>503</v>
      </c>
      <c r="L15" s="403" t="n">
        <v>461</v>
      </c>
      <c r="M15" s="404">
        <f>Tabla1[[#This Row],[Población meta programatica2026 (20251228) niños de 5 años]]/12</f>
        <v/>
      </c>
      <c r="N15" s="405">
        <f>BX15</f>
        <v/>
      </c>
      <c r="O15" s="406">
        <f>BY15</f>
        <v/>
      </c>
      <c r="P15" s="407">
        <f>BL15</f>
        <v/>
      </c>
      <c r="R15" s="19" t="inlineStr">
        <is>
          <t>CHOCO</t>
        </is>
      </c>
      <c r="S15" s="19" t="inlineStr">
        <is>
          <t>27</t>
        </is>
      </c>
      <c r="T15" s="64">
        <f>SUMIF($A$2:$A$1123,S15,$E$2:$E$1123)</f>
        <v/>
      </c>
      <c r="U15" s="64">
        <f>SUMIF($A$3:$A$1122,S15,$G$3:$G$1122)</f>
        <v/>
      </c>
      <c r="V15" s="64">
        <f>SUMIF($A$3:$A$1122,S15,$I$3:$I$1122)</f>
        <v/>
      </c>
      <c r="W15" s="224">
        <f>SUMIF($A$2:$A$1123,$S15,$L$2:$L$1123)</f>
        <v/>
      </c>
      <c r="X15" s="224">
        <f>SUMIF($A$2:$A$1123,$S15,$N$2:$N$1123)</f>
        <v/>
      </c>
      <c r="Y15" s="224">
        <f>SUMIF($A$2:$A$1123,$S15,$O$2:$O$1123)</f>
        <v/>
      </c>
      <c r="Z15" s="254" t="n"/>
      <c r="AA15" s="254" t="n"/>
      <c r="AB15" s="254" t="n"/>
      <c r="AC15" s="254" t="n"/>
      <c r="AD15" s="254" t="n"/>
      <c r="AE15" s="254" t="n"/>
      <c r="AF15" s="254" t="n"/>
      <c r="AG15" s="254" t="n"/>
      <c r="AI15" s="418" t="inlineStr">
        <is>
          <t>05051</t>
        </is>
      </c>
      <c r="AJ15" s="417">
        <f>AI15=Tabla1[[#This Row],[Divipola]]</f>
        <v/>
      </c>
      <c r="AK15" s="66" t="n">
        <v>295</v>
      </c>
      <c r="AL15" s="66" t="n">
        <v>291</v>
      </c>
      <c r="AM15" s="66" t="n">
        <v>285</v>
      </c>
      <c r="AN15" s="66" t="n">
        <v>278</v>
      </c>
      <c r="AO15" s="66" t="n">
        <v>273</v>
      </c>
      <c r="AP15" s="66" t="n">
        <v>257</v>
      </c>
      <c r="AQ15" s="66" t="n">
        <v>245</v>
      </c>
      <c r="AR15" s="66" t="n">
        <v>227</v>
      </c>
      <c r="AS15" s="66" t="n">
        <v>220</v>
      </c>
      <c r="AT15" s="66" t="n">
        <v>203</v>
      </c>
      <c r="AU15" s="66" t="n">
        <v>194</v>
      </c>
      <c r="AV15" s="66" t="n">
        <v>186</v>
      </c>
      <c r="AW15" s="66" t="n">
        <v>175</v>
      </c>
      <c r="AX15" s="66" t="n">
        <v>161</v>
      </c>
      <c r="AY15" s="66" t="n">
        <v>153</v>
      </c>
      <c r="AZ15" s="66" t="n">
        <v>141</v>
      </c>
      <c r="BA15" s="66" t="n">
        <v>136</v>
      </c>
      <c r="BB15" s="66" t="n">
        <v>129</v>
      </c>
      <c r="BC15" s="66" t="n">
        <v>117</v>
      </c>
      <c r="BD15" s="66" t="n">
        <v>110</v>
      </c>
      <c r="BE15" s="66" t="n">
        <v>98</v>
      </c>
      <c r="BF15" s="66" t="n">
        <v>88</v>
      </c>
      <c r="BG15" s="66" t="n">
        <v>80</v>
      </c>
      <c r="BH15" s="66" t="n">
        <v>69</v>
      </c>
      <c r="BI15" s="66" t="n">
        <v>57</v>
      </c>
      <c r="BJ15" s="66" t="n">
        <v>270</v>
      </c>
      <c r="BK15" s="68">
        <f>SUM(AK15:BJ15)</f>
        <v/>
      </c>
      <c r="BL15" s="68">
        <f>INT(BK15*$BM$1)</f>
        <v/>
      </c>
      <c r="BM15" s="64" t="n"/>
      <c r="BP15" s="20">
        <f>(Tabla1[[#This Row],[Población meta programatica 2026 (20251228) 
menores 1 año]]/12)*9</f>
        <v/>
      </c>
      <c r="BQ15" s="20">
        <f>BP15</f>
        <v/>
      </c>
      <c r="BR15" s="117" t="n"/>
      <c r="BS15" s="20">
        <f>(Tabla1[[#This Row],[Población meta programatica2026 (20251228)  niños de 1 año]]/12)*9</f>
        <v/>
      </c>
      <c r="BT15" s="251" t="n">
        <v>212</v>
      </c>
      <c r="BU15" s="66">
        <f>BS15-BT15</f>
        <v/>
      </c>
      <c r="BW15" s="19" t="n"/>
      <c r="BX15" s="65" t="n">
        <v>284</v>
      </c>
      <c r="BY15" s="65" t="n">
        <v>290</v>
      </c>
      <c r="BZ15" s="19" t="inlineStr">
        <is>
          <t>05051</t>
        </is>
      </c>
      <c r="CA15" s="19">
        <f>BZ15=Tabla1[[#This Row],[Divipola]]</f>
        <v/>
      </c>
    </row>
    <row r="16" ht="15.5" customHeight="1">
      <c r="A16" s="62" t="inlineStr">
        <is>
          <t>05</t>
        </is>
      </c>
      <c r="B16" s="62" t="inlineStr">
        <is>
          <t>ANTIOQUIA</t>
        </is>
      </c>
      <c r="C16" s="62" t="inlineStr">
        <is>
          <t>ARGELIA</t>
        </is>
      </c>
      <c r="D16" s="62" t="inlineStr">
        <is>
          <t>05055</t>
        </is>
      </c>
      <c r="E16" s="400" t="n">
        <v>16</v>
      </c>
      <c r="F16" s="400">
        <f>Tabla1[[#This Row],[Meta Programatica2026 (20251228) RN]]/12</f>
        <v/>
      </c>
      <c r="G16" s="401" t="n">
        <v>57</v>
      </c>
      <c r="H16" s="401">
        <f>Tabla1[[#This Row],[Población meta programatica 2026 (20251228) 
menores 1 año]]/12</f>
        <v/>
      </c>
      <c r="I16" s="402" t="n">
        <v>59</v>
      </c>
      <c r="J16" s="402">
        <f>Tabla1[[#This Row],[Población meta programatica2026 (20251228)  niños de 1 año]]/12</f>
        <v/>
      </c>
      <c r="K16" s="416" t="n">
        <v>86</v>
      </c>
      <c r="L16" s="403" t="n">
        <v>93</v>
      </c>
      <c r="M16" s="404">
        <f>Tabla1[[#This Row],[Población meta programatica2026 (20251228) niños de 5 años]]/12</f>
        <v/>
      </c>
      <c r="N16" s="405">
        <f>BX16</f>
        <v/>
      </c>
      <c r="O16" s="406">
        <f>BY16</f>
        <v/>
      </c>
      <c r="P16" s="407">
        <f>BL16</f>
        <v/>
      </c>
      <c r="R16" s="19" t="inlineStr">
        <is>
          <t>HUILA</t>
        </is>
      </c>
      <c r="S16" s="19" t="inlineStr">
        <is>
          <t>41</t>
        </is>
      </c>
      <c r="T16" s="64">
        <f>SUMIF($A$2:$A$1123,S16,$E$2:$E$1123)</f>
        <v/>
      </c>
      <c r="U16" s="64">
        <f>SUMIF($A$3:$A$1122,S16,$G$3:$G$1122)</f>
        <v/>
      </c>
      <c r="V16" s="64">
        <f>SUMIF($A$3:$A$1122,S16,$I$3:$I$1122)</f>
        <v/>
      </c>
      <c r="W16" s="224">
        <f>SUMIF($A$2:$A$1123,$S16,$L$2:$L$1123)</f>
        <v/>
      </c>
      <c r="X16" s="224">
        <f>SUMIF($A$2:$A$1123,$S16,$N$2:$N$1123)</f>
        <v/>
      </c>
      <c r="Y16" s="224">
        <f>SUMIF($A$2:$A$1123,$S16,$O$2:$O$1123)</f>
        <v/>
      </c>
      <c r="Z16" s="254" t="n"/>
      <c r="AA16" s="254" t="n"/>
      <c r="AB16" s="254" t="n"/>
      <c r="AC16" s="254" t="n"/>
      <c r="AD16" s="254" t="n"/>
      <c r="AE16" s="254" t="n"/>
      <c r="AF16" s="254" t="n"/>
      <c r="AG16" s="254" t="n"/>
      <c r="AI16" s="417" t="inlineStr">
        <is>
          <t>05055</t>
        </is>
      </c>
      <c r="AJ16" s="417">
        <f>AI16=Tabla1[[#This Row],[Divipola]]</f>
        <v/>
      </c>
      <c r="AK16" s="66" t="n">
        <v>86</v>
      </c>
      <c r="AL16" s="66" t="n">
        <v>86</v>
      </c>
      <c r="AM16" s="66" t="n">
        <v>88</v>
      </c>
      <c r="AN16" s="66" t="n">
        <v>88</v>
      </c>
      <c r="AO16" s="66" t="n">
        <v>88</v>
      </c>
      <c r="AP16" s="66" t="n">
        <v>82</v>
      </c>
      <c r="AQ16" s="66" t="n">
        <v>81</v>
      </c>
      <c r="AR16" s="66" t="n">
        <v>82</v>
      </c>
      <c r="AS16" s="66" t="n">
        <v>77</v>
      </c>
      <c r="AT16" s="66" t="n">
        <v>73</v>
      </c>
      <c r="AU16" s="66" t="n">
        <v>71</v>
      </c>
      <c r="AV16" s="66" t="n">
        <v>65</v>
      </c>
      <c r="AW16" s="66" t="n">
        <v>61</v>
      </c>
      <c r="AX16" s="66" t="n">
        <v>56</v>
      </c>
      <c r="AY16" s="66" t="n">
        <v>54</v>
      </c>
      <c r="AZ16" s="66" t="n">
        <v>46</v>
      </c>
      <c r="BA16" s="66" t="n">
        <v>45</v>
      </c>
      <c r="BB16" s="66" t="n">
        <v>40</v>
      </c>
      <c r="BC16" s="66" t="n">
        <v>36</v>
      </c>
      <c r="BD16" s="66" t="n">
        <v>33</v>
      </c>
      <c r="BE16" s="66" t="n">
        <v>29</v>
      </c>
      <c r="BF16" s="66" t="n">
        <v>26</v>
      </c>
      <c r="BG16" s="66" t="n">
        <v>23</v>
      </c>
      <c r="BH16" s="66" t="n">
        <v>21</v>
      </c>
      <c r="BI16" s="66" t="n">
        <v>17</v>
      </c>
      <c r="BJ16" s="66" t="n">
        <v>73</v>
      </c>
      <c r="BK16" s="68">
        <f>SUM(AK16:BJ16)</f>
        <v/>
      </c>
      <c r="BL16" s="68">
        <f>INT(BK16*$BM$1)</f>
        <v/>
      </c>
      <c r="BM16" s="64" t="n"/>
      <c r="BP16" s="20">
        <f>(Tabla1[[#This Row],[Población meta programatica 2026 (20251228) 
menores 1 año]]/12)*9</f>
        <v/>
      </c>
      <c r="BQ16" s="20">
        <f>BP16</f>
        <v/>
      </c>
      <c r="BR16" s="117" t="n"/>
      <c r="BS16" s="20">
        <f>(Tabla1[[#This Row],[Población meta programatica2026 (20251228)  niños de 1 año]]/12)*9</f>
        <v/>
      </c>
      <c r="BT16" s="251" t="n">
        <v>48</v>
      </c>
      <c r="BU16" s="66">
        <f>BS16-BT16</f>
        <v/>
      </c>
      <c r="BW16" s="19" t="n"/>
      <c r="BX16" s="65" t="n">
        <v>60</v>
      </c>
      <c r="BY16" s="65" t="n">
        <v>69</v>
      </c>
      <c r="BZ16" s="19" t="inlineStr">
        <is>
          <t>05055</t>
        </is>
      </c>
      <c r="CA16" s="19">
        <f>BZ16=Tabla1[[#This Row],[Divipola]]</f>
        <v/>
      </c>
    </row>
    <row r="17" ht="15.5" customHeight="1">
      <c r="A17" s="62" t="inlineStr">
        <is>
          <t>05</t>
        </is>
      </c>
      <c r="B17" s="62" t="inlineStr">
        <is>
          <t>ANTIOQUIA</t>
        </is>
      </c>
      <c r="C17" s="62" t="inlineStr">
        <is>
          <t>ARMENIA</t>
        </is>
      </c>
      <c r="D17" s="62" t="inlineStr">
        <is>
          <t>05059</t>
        </is>
      </c>
      <c r="E17" s="400" t="n">
        <v>3</v>
      </c>
      <c r="F17" s="400">
        <f>Tabla1[[#This Row],[Meta Programatica2026 (20251228) RN]]/12</f>
        <v/>
      </c>
      <c r="G17" s="401" t="n">
        <v>14</v>
      </c>
      <c r="H17" s="401">
        <f>Tabla1[[#This Row],[Población meta programatica 2026 (20251228) 
menores 1 año]]/12</f>
        <v/>
      </c>
      <c r="I17" s="402" t="n">
        <v>17</v>
      </c>
      <c r="J17" s="402">
        <f>Tabla1[[#This Row],[Población meta programatica2026 (20251228)  niños de 1 año]]/12</f>
        <v/>
      </c>
      <c r="K17" s="416" t="n">
        <v>19</v>
      </c>
      <c r="L17" s="403" t="n">
        <v>19</v>
      </c>
      <c r="M17" s="404">
        <f>Tabla1[[#This Row],[Población meta programatica2026 (20251228) niños de 5 años]]/12</f>
        <v/>
      </c>
      <c r="N17" s="405">
        <f>BX17</f>
        <v/>
      </c>
      <c r="O17" s="406">
        <f>BY17</f>
        <v/>
      </c>
      <c r="P17" s="407">
        <f>BL17</f>
        <v/>
      </c>
      <c r="R17" s="19" t="inlineStr">
        <is>
          <t>LA GUAJIRA</t>
        </is>
      </c>
      <c r="S17" s="19" t="inlineStr">
        <is>
          <t>44</t>
        </is>
      </c>
      <c r="T17" s="64">
        <f>SUMIF($A$2:$A$1123,S17,$E$2:$E$1123)</f>
        <v/>
      </c>
      <c r="U17" s="64">
        <f>SUMIF($A$3:$A$1122,S17,$G$3:$G$1122)</f>
        <v/>
      </c>
      <c r="V17" s="64">
        <f>SUMIF($A$3:$A$1122,S17,$I$3:$I$1122)</f>
        <v/>
      </c>
      <c r="W17" s="224">
        <f>SUMIF($A$2:$A$1123,$S17,$L$2:$L$1123)</f>
        <v/>
      </c>
      <c r="X17" s="224">
        <f>SUMIF($A$2:$A$1123,$S17,$N$2:$N$1123)</f>
        <v/>
      </c>
      <c r="Y17" s="224">
        <f>SUMIF($A$2:$A$1123,$S17,$O$2:$O$1123)</f>
        <v/>
      </c>
      <c r="Z17" s="254" t="n"/>
      <c r="AA17" s="254" t="n"/>
      <c r="AB17" s="254" t="n"/>
      <c r="AC17" s="254" t="n"/>
      <c r="AD17" s="254" t="n"/>
      <c r="AE17" s="254" t="n"/>
      <c r="AF17" s="254" t="n"/>
      <c r="AG17" s="254" t="n"/>
      <c r="AI17" s="418" t="inlineStr">
        <is>
          <t>05059</t>
        </is>
      </c>
      <c r="AJ17" s="417">
        <f>AI17=Tabla1[[#This Row],[Divipola]]</f>
        <v/>
      </c>
      <c r="AK17" s="66" t="n">
        <v>87</v>
      </c>
      <c r="AL17" s="66" t="n">
        <v>90</v>
      </c>
      <c r="AM17" s="66" t="n">
        <v>88</v>
      </c>
      <c r="AN17" s="66" t="n">
        <v>83</v>
      </c>
      <c r="AO17" s="66" t="n">
        <v>84</v>
      </c>
      <c r="AP17" s="66" t="n">
        <v>82</v>
      </c>
      <c r="AQ17" s="66" t="n">
        <v>77</v>
      </c>
      <c r="AR17" s="66" t="n">
        <v>73</v>
      </c>
      <c r="AS17" s="66" t="n">
        <v>68</v>
      </c>
      <c r="AT17" s="66" t="n">
        <v>71</v>
      </c>
      <c r="AU17" s="66" t="n">
        <v>58</v>
      </c>
      <c r="AV17" s="66" t="n">
        <v>63</v>
      </c>
      <c r="AW17" s="66" t="n">
        <v>55</v>
      </c>
      <c r="AX17" s="66" t="n">
        <v>53</v>
      </c>
      <c r="AY17" s="66" t="n">
        <v>51</v>
      </c>
      <c r="AZ17" s="66" t="n">
        <v>49</v>
      </c>
      <c r="BA17" s="66" t="n">
        <v>47</v>
      </c>
      <c r="BB17" s="66" t="n">
        <v>44</v>
      </c>
      <c r="BC17" s="66" t="n">
        <v>43</v>
      </c>
      <c r="BD17" s="66" t="n">
        <v>41</v>
      </c>
      <c r="BE17" s="66" t="n">
        <v>34</v>
      </c>
      <c r="BF17" s="66" t="n">
        <v>33</v>
      </c>
      <c r="BG17" s="66" t="n">
        <v>32</v>
      </c>
      <c r="BH17" s="66" t="n">
        <v>25</v>
      </c>
      <c r="BI17" s="66" t="n">
        <v>22</v>
      </c>
      <c r="BJ17" s="66" t="n">
        <v>85</v>
      </c>
      <c r="BK17" s="68">
        <f>SUM(AK17:BJ17)</f>
        <v/>
      </c>
      <c r="BL17" s="68">
        <f>INT(BK17*$BM$1)</f>
        <v/>
      </c>
      <c r="BM17" s="64" t="n"/>
      <c r="BP17" s="20">
        <f>(Tabla1[[#This Row],[Población meta programatica 2026 (20251228) 
menores 1 año]]/12)*9</f>
        <v/>
      </c>
      <c r="BQ17" s="20">
        <f>BP17</f>
        <v/>
      </c>
      <c r="BR17" s="117" t="n"/>
      <c r="BS17" s="20">
        <f>(Tabla1[[#This Row],[Población meta programatica2026 (20251228)  niños de 1 año]]/12)*9</f>
        <v/>
      </c>
      <c r="BT17" s="251" t="n">
        <v>14</v>
      </c>
      <c r="BU17" s="66">
        <f>BS17-BT17</f>
        <v/>
      </c>
      <c r="BW17" s="19" t="n"/>
      <c r="BX17" s="65" t="n">
        <v>20</v>
      </c>
      <c r="BY17" s="65" t="n">
        <v>27</v>
      </c>
      <c r="BZ17" s="19" t="inlineStr">
        <is>
          <t>05059</t>
        </is>
      </c>
      <c r="CA17" s="19">
        <f>BZ17=Tabla1[[#This Row],[Divipola]]</f>
        <v/>
      </c>
    </row>
    <row r="18" ht="15.5" customHeight="1">
      <c r="A18" s="62" t="inlineStr">
        <is>
          <t>05</t>
        </is>
      </c>
      <c r="B18" s="62" t="inlineStr">
        <is>
          <t>ANTIOQUIA</t>
        </is>
      </c>
      <c r="C18" s="62" t="inlineStr">
        <is>
          <t>BARBOSA</t>
        </is>
      </c>
      <c r="D18" s="62" t="inlineStr">
        <is>
          <t>05079</t>
        </is>
      </c>
      <c r="E18" s="400" t="n">
        <v>61</v>
      </c>
      <c r="F18" s="400">
        <f>Tabla1[[#This Row],[Meta Programatica2026 (20251228) RN]]/12</f>
        <v/>
      </c>
      <c r="G18" s="401" t="n">
        <v>281</v>
      </c>
      <c r="H18" s="401">
        <f>Tabla1[[#This Row],[Población meta programatica 2026 (20251228) 
menores 1 año]]/12</f>
        <v/>
      </c>
      <c r="I18" s="402" t="n">
        <v>304</v>
      </c>
      <c r="J18" s="402">
        <f>Tabla1[[#This Row],[Población meta programatica2026 (20251228)  niños de 1 año]]/12</f>
        <v/>
      </c>
      <c r="K18" s="416" t="n">
        <v>416</v>
      </c>
      <c r="L18" s="403" t="n">
        <v>485</v>
      </c>
      <c r="M18" s="404">
        <f>Tabla1[[#This Row],[Población meta programatica2026 (20251228) niños de 5 años]]/12</f>
        <v/>
      </c>
      <c r="N18" s="405">
        <f>BX18</f>
        <v/>
      </c>
      <c r="O18" s="406">
        <f>BY18</f>
        <v/>
      </c>
      <c r="P18" s="407">
        <f>BL18</f>
        <v/>
      </c>
      <c r="R18" s="19" t="inlineStr">
        <is>
          <t>MAGDALENA</t>
        </is>
      </c>
      <c r="S18" s="19" t="inlineStr">
        <is>
          <t>47</t>
        </is>
      </c>
      <c r="T18" s="64">
        <f>SUMIF($A$2:$A$1123,S18,$E$2:$E$1123)</f>
        <v/>
      </c>
      <c r="U18" s="64">
        <f>SUMIF($A$3:$A$1122,S18,$G$3:$G$1122)</f>
        <v/>
      </c>
      <c r="V18" s="64">
        <f>SUMIF($A$3:$A$1122,S18,$I$3:$I$1122)</f>
        <v/>
      </c>
      <c r="W18" s="224">
        <f>SUMIF($A$2:$A$1123,$S18,$L$2:$L$1123)</f>
        <v/>
      </c>
      <c r="X18" s="224">
        <f>SUMIF($A$2:$A$1123,$S18,$N$2:$N$1123)</f>
        <v/>
      </c>
      <c r="Y18" s="224">
        <f>SUMIF($A$2:$A$1123,$S18,$O$2:$O$1123)</f>
        <v/>
      </c>
      <c r="Z18" s="254" t="n"/>
      <c r="AA18" s="254" t="n"/>
      <c r="AB18" s="254" t="n"/>
      <c r="AC18" s="254" t="n"/>
      <c r="AD18" s="254" t="n"/>
      <c r="AE18" s="254" t="n"/>
      <c r="AF18" s="254" t="n"/>
      <c r="AG18" s="254" t="n"/>
      <c r="AI18" s="417" t="inlineStr">
        <is>
          <t>05079</t>
        </is>
      </c>
      <c r="AJ18" s="417">
        <f>AI18=Tabla1[[#This Row],[Divipola]]</f>
        <v/>
      </c>
      <c r="AK18" s="66" t="n">
        <v>661</v>
      </c>
      <c r="AL18" s="66" t="n">
        <v>646</v>
      </c>
      <c r="AM18" s="66" t="n">
        <v>634</v>
      </c>
      <c r="AN18" s="66" t="n">
        <v>616</v>
      </c>
      <c r="AO18" s="66" t="n">
        <v>591</v>
      </c>
      <c r="AP18" s="66" t="n">
        <v>571</v>
      </c>
      <c r="AQ18" s="66" t="n">
        <v>553</v>
      </c>
      <c r="AR18" s="66" t="n">
        <v>529</v>
      </c>
      <c r="AS18" s="66" t="n">
        <v>501</v>
      </c>
      <c r="AT18" s="66" t="n">
        <v>483</v>
      </c>
      <c r="AU18" s="66" t="n">
        <v>462</v>
      </c>
      <c r="AV18" s="66" t="n">
        <v>440</v>
      </c>
      <c r="AW18" s="66" t="n">
        <v>419</v>
      </c>
      <c r="AX18" s="66" t="n">
        <v>390</v>
      </c>
      <c r="AY18" s="66" t="n">
        <v>361</v>
      </c>
      <c r="AZ18" s="66" t="n">
        <v>336</v>
      </c>
      <c r="BA18" s="66" t="n">
        <v>312</v>
      </c>
      <c r="BB18" s="66" t="n">
        <v>286</v>
      </c>
      <c r="BC18" s="66" t="n">
        <v>264</v>
      </c>
      <c r="BD18" s="66" t="n">
        <v>238</v>
      </c>
      <c r="BE18" s="66" t="n">
        <v>211</v>
      </c>
      <c r="BF18" s="66" t="n">
        <v>183</v>
      </c>
      <c r="BG18" s="66" t="n">
        <v>161</v>
      </c>
      <c r="BH18" s="66" t="n">
        <v>137</v>
      </c>
      <c r="BI18" s="66" t="n">
        <v>116</v>
      </c>
      <c r="BJ18" s="66" t="n">
        <v>555</v>
      </c>
      <c r="BK18" s="68">
        <f>SUM(AK18:BJ18)</f>
        <v/>
      </c>
      <c r="BL18" s="68">
        <f>INT(BK18*$BM$1)</f>
        <v/>
      </c>
      <c r="BM18" s="64" t="n"/>
      <c r="BP18" s="20">
        <f>(Tabla1[[#This Row],[Población meta programatica 2026 (20251228) 
menores 1 año]]/12)*9</f>
        <v/>
      </c>
      <c r="BQ18" s="20">
        <f>BP18</f>
        <v/>
      </c>
      <c r="BR18" s="117" t="n"/>
      <c r="BS18" s="20">
        <f>(Tabla1[[#This Row],[Población meta programatica2026 (20251228)  niños de 1 año]]/12)*9</f>
        <v/>
      </c>
      <c r="BT18" s="251" t="n">
        <v>212</v>
      </c>
      <c r="BU18" s="66">
        <f>BS18-BT18</f>
        <v/>
      </c>
      <c r="BW18" s="19" t="n"/>
      <c r="BX18" s="65" t="n">
        <v>287</v>
      </c>
      <c r="BY18" s="65" t="n">
        <v>234</v>
      </c>
      <c r="BZ18" s="19" t="inlineStr">
        <is>
          <t>05079</t>
        </is>
      </c>
      <c r="CA18" s="19">
        <f>BZ18=Tabla1[[#This Row],[Divipola]]</f>
        <v/>
      </c>
    </row>
    <row r="19" ht="15.5" customHeight="1">
      <c r="A19" s="62" t="inlineStr">
        <is>
          <t>05</t>
        </is>
      </c>
      <c r="B19" s="62" t="inlineStr">
        <is>
          <t>ANTIOQUIA</t>
        </is>
      </c>
      <c r="C19" s="62" t="inlineStr">
        <is>
          <t>BELMIRA</t>
        </is>
      </c>
      <c r="D19" s="62" t="inlineStr">
        <is>
          <t>05086</t>
        </is>
      </c>
      <c r="E19" s="400" t="n">
        <v>12</v>
      </c>
      <c r="F19" s="400">
        <f>Tabla1[[#This Row],[Meta Programatica2026 (20251228) RN]]/12</f>
        <v/>
      </c>
      <c r="G19" s="401" t="n">
        <v>32</v>
      </c>
      <c r="H19" s="401">
        <f>Tabla1[[#This Row],[Población meta programatica 2026 (20251228) 
menores 1 año]]/12</f>
        <v/>
      </c>
      <c r="I19" s="402" t="n">
        <v>38</v>
      </c>
      <c r="J19" s="402">
        <f>Tabla1[[#This Row],[Población meta programatica2026 (20251228)  niños de 1 año]]/12</f>
        <v/>
      </c>
      <c r="K19" s="416" t="n">
        <v>50</v>
      </c>
      <c r="L19" s="403" t="n">
        <v>50</v>
      </c>
      <c r="M19" s="404">
        <f>Tabla1[[#This Row],[Población meta programatica2026 (20251228) niños de 5 años]]/12</f>
        <v/>
      </c>
      <c r="N19" s="405">
        <f>BX19</f>
        <v/>
      </c>
      <c r="O19" s="406">
        <f>BY19</f>
        <v/>
      </c>
      <c r="P19" s="407">
        <f>BL19</f>
        <v/>
      </c>
      <c r="R19" s="19" t="inlineStr">
        <is>
          <t>SANTA MARTA</t>
        </is>
      </c>
      <c r="S19" s="19" t="inlineStr">
        <is>
          <t>47001</t>
        </is>
      </c>
      <c r="T19" s="64">
        <f>SUMIF($A$2:$A$1123,S19,$E$2:$E$1123)</f>
        <v/>
      </c>
      <c r="U19" s="64">
        <f>SUMIF($D$3:$D$1122,S19,$G$3:$G$1122)</f>
        <v/>
      </c>
      <c r="V19" s="64">
        <f>SUMIF($D$3:$D$1122,S19,$I$3:$I$1122)</f>
        <v/>
      </c>
      <c r="W19" s="64">
        <f>SUMIF($D$3:$D$1122,$S19,$L$3:$L$1122)</f>
        <v/>
      </c>
      <c r="X19" s="224">
        <f>SUMIF($A$2:$A$1123,$S19,$N$2:$N$1123)</f>
        <v/>
      </c>
      <c r="Y19" s="224">
        <f>SUMIF($A$2:$A$1123,$S19,$O$2:$O$1123)</f>
        <v/>
      </c>
      <c r="Z19" s="254" t="n"/>
      <c r="AA19" s="254" t="n"/>
      <c r="AB19" s="254" t="n"/>
      <c r="AC19" s="254" t="n"/>
      <c r="AD19" s="254" t="n"/>
      <c r="AE19" s="254" t="n"/>
      <c r="AF19" s="254" t="n"/>
      <c r="AG19" s="254" t="n"/>
      <c r="AI19" s="418" t="inlineStr">
        <is>
          <t>05086</t>
        </is>
      </c>
      <c r="AJ19" s="417">
        <f>AI19=Tabla1[[#This Row],[Divipola]]</f>
        <v/>
      </c>
      <c r="AK19" s="66" t="n">
        <v>60</v>
      </c>
      <c r="AL19" s="66" t="n">
        <v>57</v>
      </c>
      <c r="AM19" s="66" t="n">
        <v>54</v>
      </c>
      <c r="AN19" s="66" t="n">
        <v>54</v>
      </c>
      <c r="AO19" s="66" t="n">
        <v>50</v>
      </c>
      <c r="AP19" s="66" t="n">
        <v>48</v>
      </c>
      <c r="AQ19" s="66" t="n">
        <v>46</v>
      </c>
      <c r="AR19" s="66" t="n">
        <v>42</v>
      </c>
      <c r="AS19" s="66" t="n">
        <v>41</v>
      </c>
      <c r="AT19" s="66" t="n">
        <v>40</v>
      </c>
      <c r="AU19" s="66" t="n">
        <v>36</v>
      </c>
      <c r="AV19" s="66" t="n">
        <v>37</v>
      </c>
      <c r="AW19" s="66" t="n">
        <v>35</v>
      </c>
      <c r="AX19" s="66" t="n">
        <v>30</v>
      </c>
      <c r="AY19" s="66" t="n">
        <v>31</v>
      </c>
      <c r="AZ19" s="66" t="n">
        <v>32</v>
      </c>
      <c r="BA19" s="66" t="n">
        <v>27</v>
      </c>
      <c r="BB19" s="66" t="n">
        <v>26</v>
      </c>
      <c r="BC19" s="66" t="n">
        <v>24</v>
      </c>
      <c r="BD19" s="66" t="n">
        <v>20</v>
      </c>
      <c r="BE19" s="66" t="n">
        <v>20</v>
      </c>
      <c r="BF19" s="66" t="n">
        <v>17</v>
      </c>
      <c r="BG19" s="66" t="n">
        <v>18</v>
      </c>
      <c r="BH19" s="66" t="n">
        <v>15</v>
      </c>
      <c r="BI19" s="66" t="n">
        <v>12</v>
      </c>
      <c r="BJ19" s="66" t="n">
        <v>59</v>
      </c>
      <c r="BK19" s="68">
        <f>SUM(AK19:BJ19)</f>
        <v/>
      </c>
      <c r="BL19" s="68">
        <f>INT(BK19*$BM$1)</f>
        <v/>
      </c>
      <c r="BM19" s="64" t="n"/>
      <c r="BP19" s="20">
        <f>(Tabla1[[#This Row],[Población meta programatica 2026 (20251228) 
menores 1 año]]/12)*9</f>
        <v/>
      </c>
      <c r="BQ19" s="20">
        <f>BP19</f>
        <v/>
      </c>
      <c r="BR19" s="117" t="n"/>
      <c r="BS19" s="20">
        <f>(Tabla1[[#This Row],[Población meta programatica2026 (20251228)  niños de 1 año]]/12)*9</f>
        <v/>
      </c>
      <c r="BT19" s="251" t="n">
        <v>24</v>
      </c>
      <c r="BU19" s="66">
        <f>BS19-BT19</f>
        <v/>
      </c>
      <c r="BW19" s="19" t="n"/>
      <c r="BX19" s="65" t="n">
        <v>46</v>
      </c>
      <c r="BY19" s="65" t="n">
        <v>57</v>
      </c>
      <c r="BZ19" s="19" t="inlineStr">
        <is>
          <t>05086</t>
        </is>
      </c>
      <c r="CA19" s="19">
        <f>BZ19=Tabla1[[#This Row],[Divipola]]</f>
        <v/>
      </c>
    </row>
    <row r="20" ht="15.5" customHeight="1">
      <c r="A20" s="62" t="inlineStr">
        <is>
          <t>05</t>
        </is>
      </c>
      <c r="B20" s="62" t="inlineStr">
        <is>
          <t>ANTIOQUIA</t>
        </is>
      </c>
      <c r="C20" s="62" t="inlineStr">
        <is>
          <t>BELLO</t>
        </is>
      </c>
      <c r="D20" s="62" t="inlineStr">
        <is>
          <t>05088</t>
        </is>
      </c>
      <c r="E20" s="400" t="n">
        <v>1238</v>
      </c>
      <c r="F20" s="400">
        <f>Tabla1[[#This Row],[Meta Programatica2026 (20251228) RN]]/12</f>
        <v/>
      </c>
      <c r="G20" s="401" t="n">
        <v>3409</v>
      </c>
      <c r="H20" s="401">
        <f>Tabla1[[#This Row],[Población meta programatica 2026 (20251228) 
menores 1 año]]/12</f>
        <v/>
      </c>
      <c r="I20" s="402" t="n">
        <v>3545</v>
      </c>
      <c r="J20" s="402">
        <f>Tabla1[[#This Row],[Población meta programatica2026 (20251228)  niños de 1 año]]/12</f>
        <v/>
      </c>
      <c r="K20" s="416" t="n">
        <v>4733</v>
      </c>
      <c r="L20" s="403" t="n">
        <v>4477</v>
      </c>
      <c r="M20" s="404">
        <f>Tabla1[[#This Row],[Población meta programatica2026 (20251228) niños de 5 años]]/12</f>
        <v/>
      </c>
      <c r="N20" s="405">
        <f>BX20</f>
        <v/>
      </c>
      <c r="O20" s="406">
        <f>BY20</f>
        <v/>
      </c>
      <c r="P20" s="407">
        <f>BL20</f>
        <v/>
      </c>
      <c r="R20" s="19" t="inlineStr">
        <is>
          <t>META</t>
        </is>
      </c>
      <c r="S20" s="19" t="inlineStr">
        <is>
          <t>50</t>
        </is>
      </c>
      <c r="T20" s="64">
        <f>SUMIF($A$2:$A$1123,S20,$E$2:$E$1123)</f>
        <v/>
      </c>
      <c r="U20" s="64">
        <f>SUMIF($A$3:$A$1122,S20,$G$3:$G$1122)</f>
        <v/>
      </c>
      <c r="V20" s="64">
        <f>SUMIF($A$3:$A$1122,S20,$I$3:$I$1122)</f>
        <v/>
      </c>
      <c r="W20" s="224">
        <f>SUMIF($A$2:$A$1123,$S20,$L$2:$L$1123)</f>
        <v/>
      </c>
      <c r="X20" s="224">
        <f>SUMIF($A$2:$A$1123,$S20,$N$2:$N$1123)</f>
        <v/>
      </c>
      <c r="Y20" s="224">
        <f>SUMIF($A$2:$A$1123,$S20,$O$2:$O$1123)</f>
        <v/>
      </c>
      <c r="Z20" s="254" t="n"/>
      <c r="AA20" s="254" t="n"/>
      <c r="AB20" s="254" t="n"/>
      <c r="AC20" s="254" t="n"/>
      <c r="AD20" s="254" t="n"/>
      <c r="AE20" s="254" t="n"/>
      <c r="AF20" s="254" t="n"/>
      <c r="AG20" s="254" t="n"/>
      <c r="AI20" s="417" t="inlineStr">
        <is>
          <t>05088</t>
        </is>
      </c>
      <c r="AJ20" s="417">
        <f>AI20=Tabla1[[#This Row],[Divipola]]</f>
        <v/>
      </c>
      <c r="AK20" s="66" t="n">
        <v>6177</v>
      </c>
      <c r="AL20" s="66" t="n">
        <v>6030</v>
      </c>
      <c r="AM20" s="66" t="n">
        <v>5826</v>
      </c>
      <c r="AN20" s="66" t="n">
        <v>5595</v>
      </c>
      <c r="AO20" s="66" t="n">
        <v>5341</v>
      </c>
      <c r="AP20" s="66" t="n">
        <v>5071</v>
      </c>
      <c r="AQ20" s="66" t="n">
        <v>4801</v>
      </c>
      <c r="AR20" s="66" t="n">
        <v>4526</v>
      </c>
      <c r="AS20" s="66" t="n">
        <v>4238</v>
      </c>
      <c r="AT20" s="66" t="n">
        <v>3944</v>
      </c>
      <c r="AU20" s="66" t="n">
        <v>3655</v>
      </c>
      <c r="AV20" s="66" t="n">
        <v>3374</v>
      </c>
      <c r="AW20" s="66" t="n">
        <v>3110</v>
      </c>
      <c r="AX20" s="66" t="n">
        <v>2848</v>
      </c>
      <c r="AY20" s="66" t="n">
        <v>2600</v>
      </c>
      <c r="AZ20" s="66" t="n">
        <v>2368</v>
      </c>
      <c r="BA20" s="66" t="n">
        <v>2153</v>
      </c>
      <c r="BB20" s="66" t="n">
        <v>1954</v>
      </c>
      <c r="BC20" s="66" t="n">
        <v>1757</v>
      </c>
      <c r="BD20" s="66" t="n">
        <v>1579</v>
      </c>
      <c r="BE20" s="66" t="n">
        <v>1406</v>
      </c>
      <c r="BF20" s="66" t="n">
        <v>1243</v>
      </c>
      <c r="BG20" s="66" t="n">
        <v>1090</v>
      </c>
      <c r="BH20" s="66" t="n">
        <v>949</v>
      </c>
      <c r="BI20" s="66" t="n">
        <v>821</v>
      </c>
      <c r="BJ20" s="66" t="n">
        <v>3980</v>
      </c>
      <c r="BK20" s="68">
        <f>SUM(AK20:BJ20)</f>
        <v/>
      </c>
      <c r="BL20" s="68">
        <f>INT(BK20*$BM$1)</f>
        <v/>
      </c>
      <c r="BM20" s="64" t="n"/>
      <c r="BP20" s="20">
        <f>(Tabla1[[#This Row],[Población meta programatica 2026 (20251228) 
menores 1 año]]/12)*9</f>
        <v/>
      </c>
      <c r="BQ20" s="20">
        <f>BP20</f>
        <v/>
      </c>
      <c r="BR20" s="117" t="n"/>
      <c r="BS20" s="20">
        <f>(Tabla1[[#This Row],[Población meta programatica2026 (20251228)  niños de 1 año]]/12)*9</f>
        <v/>
      </c>
      <c r="BT20" s="251" t="n">
        <v>2330</v>
      </c>
      <c r="BU20" s="66">
        <f>BS20-BT20</f>
        <v/>
      </c>
      <c r="BW20" s="19" t="n"/>
      <c r="BX20" s="65" t="n">
        <v>3082</v>
      </c>
      <c r="BY20" s="65" t="n">
        <v>3165</v>
      </c>
      <c r="BZ20" s="19" t="inlineStr">
        <is>
          <t>05088</t>
        </is>
      </c>
      <c r="CA20" s="19">
        <f>BZ20=Tabla1[[#This Row],[Divipola]]</f>
        <v/>
      </c>
    </row>
    <row r="21" ht="15.5" customHeight="1">
      <c r="A21" s="62" t="inlineStr">
        <is>
          <t>05</t>
        </is>
      </c>
      <c r="B21" s="62" t="inlineStr">
        <is>
          <t>ANTIOQUIA</t>
        </is>
      </c>
      <c r="C21" s="62" t="inlineStr">
        <is>
          <t>BETANIA</t>
        </is>
      </c>
      <c r="D21" s="62" t="inlineStr">
        <is>
          <t>05091</t>
        </is>
      </c>
      <c r="E21" s="400" t="n">
        <v>14</v>
      </c>
      <c r="F21" s="400">
        <f>Tabla1[[#This Row],[Meta Programatica2026 (20251228) RN]]/12</f>
        <v/>
      </c>
      <c r="G21" s="401" t="n">
        <v>54</v>
      </c>
      <c r="H21" s="401">
        <f>Tabla1[[#This Row],[Población meta programatica 2026 (20251228) 
menores 1 año]]/12</f>
        <v/>
      </c>
      <c r="I21" s="402" t="n">
        <v>55</v>
      </c>
      <c r="J21" s="402">
        <f>Tabla1[[#This Row],[Población meta programatica2026 (20251228)  niños de 1 año]]/12</f>
        <v/>
      </c>
      <c r="K21" s="416" t="n">
        <v>85</v>
      </c>
      <c r="L21" s="403" t="n">
        <v>97</v>
      </c>
      <c r="M21" s="404">
        <f>Tabla1[[#This Row],[Población meta programatica2026 (20251228) niños de 5 años]]/12</f>
        <v/>
      </c>
      <c r="N21" s="405">
        <f>BX21</f>
        <v/>
      </c>
      <c r="O21" s="406">
        <f>BY21</f>
        <v/>
      </c>
      <c r="P21" s="407">
        <f>BL21</f>
        <v/>
      </c>
      <c r="R21" s="19" t="inlineStr">
        <is>
          <t>NARIÑO</t>
        </is>
      </c>
      <c r="S21" s="19" t="inlineStr">
        <is>
          <t>52</t>
        </is>
      </c>
      <c r="T21" s="64">
        <f>SUMIF($A$2:$A$1123,S21,$E$2:$E$1123)</f>
        <v/>
      </c>
      <c r="U21" s="64">
        <f>SUMIF($A$3:$A$1122,S21,$G$3:$G$1122)</f>
        <v/>
      </c>
      <c r="V21" s="64">
        <f>SUMIF($A$3:$A$1122,S21,$I$3:$I$1122)</f>
        <v/>
      </c>
      <c r="W21" s="224">
        <f>SUMIF($A$2:$A$1123,$S21,$L$2:$L$1123)</f>
        <v/>
      </c>
      <c r="X21" s="224">
        <f>SUMIF($A$2:$A$1123,$S21,$N$2:$N$1123)</f>
        <v/>
      </c>
      <c r="Y21" s="224">
        <f>SUMIF($A$2:$A$1123,$S21,$O$2:$O$1123)</f>
        <v/>
      </c>
      <c r="Z21" s="254" t="n"/>
      <c r="AA21" s="254" t="n"/>
      <c r="AB21" s="254" t="n"/>
      <c r="AC21" s="254" t="n"/>
      <c r="AD21" s="254" t="n"/>
      <c r="AE21" s="254" t="n"/>
      <c r="AF21" s="254" t="n"/>
      <c r="AG21" s="254" t="n"/>
      <c r="AI21" s="418" t="inlineStr">
        <is>
          <t>05091</t>
        </is>
      </c>
      <c r="AJ21" s="417">
        <f>AI21=Tabla1[[#This Row],[Divipola]]</f>
        <v/>
      </c>
      <c r="AK21" s="66" t="n">
        <v>129</v>
      </c>
      <c r="AL21" s="66" t="n">
        <v>131</v>
      </c>
      <c r="AM21" s="66" t="n">
        <v>127</v>
      </c>
      <c r="AN21" s="66" t="n">
        <v>124</v>
      </c>
      <c r="AO21" s="66" t="n">
        <v>119</v>
      </c>
      <c r="AP21" s="66" t="n">
        <v>112</v>
      </c>
      <c r="AQ21" s="66" t="n">
        <v>108</v>
      </c>
      <c r="AR21" s="66" t="n">
        <v>101</v>
      </c>
      <c r="AS21" s="66" t="n">
        <v>98</v>
      </c>
      <c r="AT21" s="66" t="n">
        <v>86</v>
      </c>
      <c r="AU21" s="66" t="n">
        <v>84</v>
      </c>
      <c r="AV21" s="66" t="n">
        <v>79</v>
      </c>
      <c r="AW21" s="66" t="n">
        <v>77</v>
      </c>
      <c r="AX21" s="66" t="n">
        <v>70</v>
      </c>
      <c r="AY21" s="66" t="n">
        <v>70</v>
      </c>
      <c r="AZ21" s="66" t="n">
        <v>62</v>
      </c>
      <c r="BA21" s="66" t="n">
        <v>51</v>
      </c>
      <c r="BB21" s="66" t="n">
        <v>47</v>
      </c>
      <c r="BC21" s="66" t="n">
        <v>47</v>
      </c>
      <c r="BD21" s="66" t="n">
        <v>43</v>
      </c>
      <c r="BE21" s="66" t="n">
        <v>36</v>
      </c>
      <c r="BF21" s="66" t="n">
        <v>34</v>
      </c>
      <c r="BG21" s="66" t="n">
        <v>28</v>
      </c>
      <c r="BH21" s="66" t="n">
        <v>23</v>
      </c>
      <c r="BI21" s="66" t="n">
        <v>21</v>
      </c>
      <c r="BJ21" s="66" t="n">
        <v>103</v>
      </c>
      <c r="BK21" s="68">
        <f>SUM(AK21:BJ21)</f>
        <v/>
      </c>
      <c r="BL21" s="68">
        <f>INT(BK21*$BM$1)</f>
        <v/>
      </c>
      <c r="BM21" s="64" t="n"/>
      <c r="BP21" s="20">
        <f>(Tabla1[[#This Row],[Población meta programatica 2026 (20251228) 
menores 1 año]]/12)*9</f>
        <v/>
      </c>
      <c r="BQ21" s="20">
        <f>BP21</f>
        <v/>
      </c>
      <c r="BR21" s="117" t="n"/>
      <c r="BS21" s="20">
        <f>(Tabla1[[#This Row],[Población meta programatica2026 (20251228)  niños de 1 año]]/12)*9</f>
        <v/>
      </c>
      <c r="BT21" s="251" t="n">
        <v>37</v>
      </c>
      <c r="BU21" s="66">
        <f>BS21-BT21</f>
        <v/>
      </c>
      <c r="BW21" s="19" t="n"/>
      <c r="BX21" s="65" t="n">
        <v>47</v>
      </c>
      <c r="BY21" s="65" t="n">
        <v>63</v>
      </c>
      <c r="BZ21" s="19" t="inlineStr">
        <is>
          <t>05091</t>
        </is>
      </c>
      <c r="CA21" s="19">
        <f>BZ21=Tabla1[[#This Row],[Divipola]]</f>
        <v/>
      </c>
    </row>
    <row r="22" ht="15.5" customHeight="1">
      <c r="A22" s="62" t="inlineStr">
        <is>
          <t>05</t>
        </is>
      </c>
      <c r="B22" s="62" t="inlineStr">
        <is>
          <t>ANTIOQUIA</t>
        </is>
      </c>
      <c r="C22" s="62" t="inlineStr">
        <is>
          <t>BETULIA</t>
        </is>
      </c>
      <c r="D22" s="62" t="inlineStr">
        <is>
          <t>05093</t>
        </is>
      </c>
      <c r="E22" s="400" t="n">
        <v>39</v>
      </c>
      <c r="F22" s="400">
        <f>Tabla1[[#This Row],[Meta Programatica2026 (20251228) RN]]/12</f>
        <v/>
      </c>
      <c r="G22" s="401" t="n">
        <v>158</v>
      </c>
      <c r="H22" s="401">
        <f>Tabla1[[#This Row],[Población meta programatica 2026 (20251228) 
menores 1 año]]/12</f>
        <v/>
      </c>
      <c r="I22" s="402" t="n">
        <v>163</v>
      </c>
      <c r="J22" s="402">
        <f>Tabla1[[#This Row],[Población meta programatica2026 (20251228)  niños de 1 año]]/12</f>
        <v/>
      </c>
      <c r="K22" s="416" t="n">
        <v>238</v>
      </c>
      <c r="L22" s="403" t="n">
        <v>200</v>
      </c>
      <c r="M22" s="404">
        <f>Tabla1[[#This Row],[Población meta programatica2026 (20251228) niños de 5 años]]/12</f>
        <v/>
      </c>
      <c r="N22" s="405">
        <f>BX22</f>
        <v/>
      </c>
      <c r="O22" s="406">
        <f>BY22</f>
        <v/>
      </c>
      <c r="P22" s="407">
        <f>BL22</f>
        <v/>
      </c>
      <c r="R22" s="19" t="inlineStr">
        <is>
          <t>NORTE DE SANTANDER</t>
        </is>
      </c>
      <c r="S22" s="19" t="inlineStr">
        <is>
          <t>54</t>
        </is>
      </c>
      <c r="T22" s="64">
        <f>SUMIF($A$2:$A$1123,S22,$E$2:$E$1123)</f>
        <v/>
      </c>
      <c r="U22" s="64">
        <f>SUMIF($A$3:$A$1122,S22,$G$3:$G$1122)</f>
        <v/>
      </c>
      <c r="V22" s="64">
        <f>SUMIF($A$3:$A$1122,S22,$I$3:$I$1122)</f>
        <v/>
      </c>
      <c r="W22" s="224">
        <f>SUMIF($A$2:$A$1123,$S22,$L$2:$L$1123)</f>
        <v/>
      </c>
      <c r="X22" s="224">
        <f>SUMIF($A$2:$A$1123,$S22,$N$2:$N$1123)</f>
        <v/>
      </c>
      <c r="Y22" s="224">
        <f>SUMIF($A$2:$A$1123,$S22,$O$2:$O$1123)</f>
        <v/>
      </c>
      <c r="Z22" s="254" t="n"/>
      <c r="AA22" s="254" t="n"/>
      <c r="AB22" s="254" t="n"/>
      <c r="AC22" s="254" t="n"/>
      <c r="AD22" s="254" t="n"/>
      <c r="AE22" s="254" t="n"/>
      <c r="AF22" s="254" t="n"/>
      <c r="AG22" s="254" t="n"/>
      <c r="AI22" s="417" t="inlineStr">
        <is>
          <t>05093</t>
        </is>
      </c>
      <c r="AJ22" s="417">
        <f>AI22=Tabla1[[#This Row],[Divipola]]</f>
        <v/>
      </c>
      <c r="AK22" s="66" t="n">
        <v>164</v>
      </c>
      <c r="AL22" s="66" t="n">
        <v>162</v>
      </c>
      <c r="AM22" s="66" t="n">
        <v>160</v>
      </c>
      <c r="AN22" s="66" t="n">
        <v>156</v>
      </c>
      <c r="AO22" s="66" t="n">
        <v>147</v>
      </c>
      <c r="AP22" s="66" t="n">
        <v>137</v>
      </c>
      <c r="AQ22" s="66" t="n">
        <v>136</v>
      </c>
      <c r="AR22" s="66" t="n">
        <v>125</v>
      </c>
      <c r="AS22" s="66" t="n">
        <v>124</v>
      </c>
      <c r="AT22" s="66" t="n">
        <v>117</v>
      </c>
      <c r="AU22" s="66" t="n">
        <v>108</v>
      </c>
      <c r="AV22" s="66" t="n">
        <v>99</v>
      </c>
      <c r="AW22" s="66" t="n">
        <v>94</v>
      </c>
      <c r="AX22" s="66" t="n">
        <v>90</v>
      </c>
      <c r="AY22" s="66" t="n">
        <v>84</v>
      </c>
      <c r="AZ22" s="66" t="n">
        <v>77</v>
      </c>
      <c r="BA22" s="66" t="n">
        <v>71</v>
      </c>
      <c r="BB22" s="66" t="n">
        <v>65</v>
      </c>
      <c r="BC22" s="66" t="n">
        <v>60</v>
      </c>
      <c r="BD22" s="66" t="n">
        <v>51</v>
      </c>
      <c r="BE22" s="66" t="n">
        <v>49</v>
      </c>
      <c r="BF22" s="66" t="n">
        <v>43</v>
      </c>
      <c r="BG22" s="66" t="n">
        <v>36</v>
      </c>
      <c r="BH22" s="66" t="n">
        <v>32</v>
      </c>
      <c r="BI22" s="66" t="n">
        <v>29</v>
      </c>
      <c r="BJ22" s="66" t="n">
        <v>131</v>
      </c>
      <c r="BK22" s="68">
        <f>SUM(AK22:BJ22)</f>
        <v/>
      </c>
      <c r="BL22" s="68">
        <f>INT(BK22*$BM$1)</f>
        <v/>
      </c>
      <c r="BM22" s="64" t="n"/>
      <c r="BP22" s="20">
        <f>(Tabla1[[#This Row],[Población meta programatica 2026 (20251228) 
menores 1 año]]/12)*9</f>
        <v/>
      </c>
      <c r="BQ22" s="20">
        <f>BP22</f>
        <v/>
      </c>
      <c r="BR22" s="117" t="n"/>
      <c r="BS22" s="20">
        <f>(Tabla1[[#This Row],[Población meta programatica2026 (20251228)  niños de 1 año]]/12)*9</f>
        <v/>
      </c>
      <c r="BT22" s="251" t="n">
        <v>87</v>
      </c>
      <c r="BU22" s="66">
        <f>BS22-BT22</f>
        <v/>
      </c>
      <c r="BW22" s="19" t="n"/>
      <c r="BX22" s="65" t="n">
        <v>127</v>
      </c>
      <c r="BY22" s="65" t="n">
        <v>149</v>
      </c>
      <c r="BZ22" s="19" t="inlineStr">
        <is>
          <t>05093</t>
        </is>
      </c>
      <c r="CA22" s="19">
        <f>BZ22=Tabla1[[#This Row],[Divipola]]</f>
        <v/>
      </c>
    </row>
    <row r="23" ht="15.5" customHeight="1">
      <c r="A23" s="62" t="inlineStr">
        <is>
          <t>05</t>
        </is>
      </c>
      <c r="B23" s="62" t="inlineStr">
        <is>
          <t>ANTIOQUIA</t>
        </is>
      </c>
      <c r="C23" s="62" t="inlineStr">
        <is>
          <t>CIUDAD BOLIVAR</t>
        </is>
      </c>
      <c r="D23" s="62" t="inlineStr">
        <is>
          <t>05101</t>
        </is>
      </c>
      <c r="E23" s="400" t="n">
        <v>399</v>
      </c>
      <c r="F23" s="400">
        <f>Tabla1[[#This Row],[Meta Programatica2026 (20251228) RN]]/12</f>
        <v/>
      </c>
      <c r="G23" s="401" t="n">
        <v>187</v>
      </c>
      <c r="H23" s="401">
        <f>Tabla1[[#This Row],[Población meta programatica 2026 (20251228) 
menores 1 año]]/12</f>
        <v/>
      </c>
      <c r="I23" s="402" t="n">
        <v>191</v>
      </c>
      <c r="J23" s="402">
        <f>Tabla1[[#This Row],[Población meta programatica2026 (20251228)  niños de 1 año]]/12</f>
        <v/>
      </c>
      <c r="K23" s="416" t="n">
        <v>299</v>
      </c>
      <c r="L23" s="403" t="n">
        <v>261</v>
      </c>
      <c r="M23" s="404">
        <f>Tabla1[[#This Row],[Población meta programatica2026 (20251228) niños de 5 años]]/12</f>
        <v/>
      </c>
      <c r="N23" s="405">
        <f>BX23</f>
        <v/>
      </c>
      <c r="O23" s="406">
        <f>BY23</f>
        <v/>
      </c>
      <c r="P23" s="407">
        <f>BL23</f>
        <v/>
      </c>
      <c r="R23" s="19" t="inlineStr">
        <is>
          <t>QUINDIO</t>
        </is>
      </c>
      <c r="S23" s="19" t="inlineStr">
        <is>
          <t>63</t>
        </is>
      </c>
      <c r="T23" s="64">
        <f>SUMIF($A$2:$A$1123,S23,$E$2:$E$1123)</f>
        <v/>
      </c>
      <c r="U23" s="64">
        <f>SUMIF($A$3:$A$1122,S23,$G$3:$G$1122)</f>
        <v/>
      </c>
      <c r="V23" s="64">
        <f>SUMIF($A$3:$A$1122,S23,$I$3:$I$1122)</f>
        <v/>
      </c>
      <c r="W23" s="224">
        <f>SUMIF($A$2:$A$1123,$S23,$L$2:$L$1123)</f>
        <v/>
      </c>
      <c r="X23" s="224">
        <f>SUMIF($A$2:$A$1123,$S23,$N$2:$N$1123)</f>
        <v/>
      </c>
      <c r="Y23" s="224">
        <f>SUMIF($A$2:$A$1123,$S23,$O$2:$O$1123)</f>
        <v/>
      </c>
      <c r="Z23" s="254" t="n"/>
      <c r="AA23" s="254" t="n"/>
      <c r="AB23" s="254" t="n"/>
      <c r="AC23" s="254" t="n"/>
      <c r="AD23" s="254" t="n"/>
      <c r="AE23" s="254" t="n"/>
      <c r="AF23" s="254" t="n"/>
      <c r="AG23" s="254" t="n"/>
      <c r="AI23" s="418" t="inlineStr">
        <is>
          <t>05101</t>
        </is>
      </c>
      <c r="AJ23" s="417">
        <f>AI23=Tabla1[[#This Row],[Divipola]]</f>
        <v/>
      </c>
      <c r="AK23" s="66" t="n">
        <v>343</v>
      </c>
      <c r="AL23" s="66" t="n">
        <v>343</v>
      </c>
      <c r="AM23" s="66" t="n">
        <v>333</v>
      </c>
      <c r="AN23" s="66" t="n">
        <v>327</v>
      </c>
      <c r="AO23" s="66" t="n">
        <v>317</v>
      </c>
      <c r="AP23" s="66" t="n">
        <v>306</v>
      </c>
      <c r="AQ23" s="66" t="n">
        <v>292</v>
      </c>
      <c r="AR23" s="66" t="n">
        <v>275</v>
      </c>
      <c r="AS23" s="66" t="n">
        <v>260</v>
      </c>
      <c r="AT23" s="66" t="n">
        <v>243</v>
      </c>
      <c r="AU23" s="66" t="n">
        <v>230</v>
      </c>
      <c r="AV23" s="66" t="n">
        <v>219</v>
      </c>
      <c r="AW23" s="66" t="n">
        <v>203</v>
      </c>
      <c r="AX23" s="66" t="n">
        <v>193</v>
      </c>
      <c r="AY23" s="66" t="n">
        <v>176</v>
      </c>
      <c r="AZ23" s="66" t="n">
        <v>161</v>
      </c>
      <c r="BA23" s="66" t="n">
        <v>150</v>
      </c>
      <c r="BB23" s="66" t="n">
        <v>144</v>
      </c>
      <c r="BC23" s="66" t="n">
        <v>125</v>
      </c>
      <c r="BD23" s="66" t="n">
        <v>116</v>
      </c>
      <c r="BE23" s="66" t="n">
        <v>103</v>
      </c>
      <c r="BF23" s="66" t="n">
        <v>92</v>
      </c>
      <c r="BG23" s="66" t="n">
        <v>82</v>
      </c>
      <c r="BH23" s="66" t="n">
        <v>73</v>
      </c>
      <c r="BI23" s="66" t="n">
        <v>62</v>
      </c>
      <c r="BJ23" s="66" t="n">
        <v>420</v>
      </c>
      <c r="BK23" s="68">
        <f>SUM(AK23:BJ23)</f>
        <v/>
      </c>
      <c r="BL23" s="68">
        <f>INT(BK23*$BM$1)</f>
        <v/>
      </c>
      <c r="BM23" s="64" t="n"/>
      <c r="BP23" s="20">
        <f>(Tabla1[[#This Row],[Población meta programatica 2026 (20251228) 
menores 1 año]]/12)*9</f>
        <v/>
      </c>
      <c r="BQ23" s="20">
        <f>BP23</f>
        <v/>
      </c>
      <c r="BR23" s="117" t="n"/>
      <c r="BS23" s="20">
        <f>(Tabla1[[#This Row],[Población meta programatica2026 (20251228)  niños de 1 año]]/12)*9</f>
        <v/>
      </c>
      <c r="BT23" s="251" t="n">
        <v>137</v>
      </c>
      <c r="BU23" s="66">
        <f>BS23-BT23</f>
        <v/>
      </c>
      <c r="BW23" s="19" t="n"/>
      <c r="BX23" s="65" t="n">
        <v>207</v>
      </c>
      <c r="BY23" s="65" t="n">
        <v>184</v>
      </c>
      <c r="BZ23" s="19" t="inlineStr">
        <is>
          <t>05101</t>
        </is>
      </c>
      <c r="CA23" s="19">
        <f>BZ23=Tabla1[[#This Row],[Divipola]]</f>
        <v/>
      </c>
    </row>
    <row r="24" ht="15.5" customHeight="1">
      <c r="A24" s="62" t="inlineStr">
        <is>
          <t>05</t>
        </is>
      </c>
      <c r="B24" s="62" t="inlineStr">
        <is>
          <t>ANTIOQUIA</t>
        </is>
      </c>
      <c r="C24" s="62" t="inlineStr">
        <is>
          <t>BRICEÑO</t>
        </is>
      </c>
      <c r="D24" s="62" t="inlineStr">
        <is>
          <t>05107</t>
        </is>
      </c>
      <c r="E24" s="400" t="n">
        <v>12</v>
      </c>
      <c r="F24" s="400">
        <f>Tabla1[[#This Row],[Meta Programatica2026 (20251228) RN]]/12</f>
        <v/>
      </c>
      <c r="G24" s="401" t="n">
        <v>46</v>
      </c>
      <c r="H24" s="401">
        <f>Tabla1[[#This Row],[Población meta programatica 2026 (20251228) 
menores 1 año]]/12</f>
        <v/>
      </c>
      <c r="I24" s="402" t="n">
        <v>52</v>
      </c>
      <c r="J24" s="402">
        <f>Tabla1[[#This Row],[Población meta programatica2026 (20251228)  niños de 1 año]]/12</f>
        <v/>
      </c>
      <c r="K24" s="416" t="n">
        <v>83</v>
      </c>
      <c r="L24" s="403" t="n">
        <v>81</v>
      </c>
      <c r="M24" s="404">
        <f>Tabla1[[#This Row],[Población meta programatica2026 (20251228) niños de 5 años]]/12</f>
        <v/>
      </c>
      <c r="N24" s="405">
        <f>BX24</f>
        <v/>
      </c>
      <c r="O24" s="406">
        <f>BY24</f>
        <v/>
      </c>
      <c r="P24" s="407">
        <f>BL24</f>
        <v/>
      </c>
      <c r="R24" s="19" t="inlineStr">
        <is>
          <t>RISARALDA</t>
        </is>
      </c>
      <c r="S24" s="19" t="inlineStr">
        <is>
          <t>66</t>
        </is>
      </c>
      <c r="T24" s="64">
        <f>SUMIF($A$2:$A$1123,S24,$E$2:$E$1123)</f>
        <v/>
      </c>
      <c r="U24" s="64">
        <f>SUMIF($A$3:$A$1122,S24,$G$3:$G$1122)</f>
        <v/>
      </c>
      <c r="V24" s="64">
        <f>SUMIF($A$3:$A$1122,S24,$I$3:$I$1122)</f>
        <v/>
      </c>
      <c r="W24" s="224">
        <f>SUMIF($A$2:$A$1123,$S24,$L$2:$L$1123)</f>
        <v/>
      </c>
      <c r="X24" s="224">
        <f>SUMIF($A$2:$A$1123,$S24,$N$2:$N$1123)</f>
        <v/>
      </c>
      <c r="Y24" s="224">
        <f>SUMIF($A$2:$A$1123,$S24,$O$2:$O$1123)</f>
        <v/>
      </c>
      <c r="Z24" s="254" t="n"/>
      <c r="AA24" s="254" t="n"/>
      <c r="AB24" s="254" t="n"/>
      <c r="AC24" s="254" t="n"/>
      <c r="AD24" s="254" t="n"/>
      <c r="AE24" s="254" t="n"/>
      <c r="AF24" s="254" t="n"/>
      <c r="AG24" s="254" t="n"/>
      <c r="AI24" s="417" t="inlineStr">
        <is>
          <t>05107</t>
        </is>
      </c>
      <c r="AJ24" s="417">
        <f>AI24=Tabla1[[#This Row],[Divipola]]</f>
        <v/>
      </c>
      <c r="AK24" s="66" t="n">
        <v>73</v>
      </c>
      <c r="AL24" s="66" t="n">
        <v>70</v>
      </c>
      <c r="AM24" s="66" t="n">
        <v>70</v>
      </c>
      <c r="AN24" s="66" t="n">
        <v>67</v>
      </c>
      <c r="AO24" s="66" t="n">
        <v>62</v>
      </c>
      <c r="AP24" s="66" t="n">
        <v>60</v>
      </c>
      <c r="AQ24" s="66" t="n">
        <v>54</v>
      </c>
      <c r="AR24" s="66" t="n">
        <v>55</v>
      </c>
      <c r="AS24" s="66" t="n">
        <v>50</v>
      </c>
      <c r="AT24" s="66" t="n">
        <v>47</v>
      </c>
      <c r="AU24" s="66" t="n">
        <v>45</v>
      </c>
      <c r="AV24" s="66" t="n">
        <v>43</v>
      </c>
      <c r="AW24" s="66" t="n">
        <v>39</v>
      </c>
      <c r="AX24" s="66" t="n">
        <v>36</v>
      </c>
      <c r="AY24" s="66" t="n">
        <v>35</v>
      </c>
      <c r="AZ24" s="66" t="n">
        <v>32</v>
      </c>
      <c r="BA24" s="66" t="n">
        <v>29</v>
      </c>
      <c r="BB24" s="66" t="n">
        <v>29</v>
      </c>
      <c r="BC24" s="66" t="n">
        <v>21</v>
      </c>
      <c r="BD24" s="66" t="n">
        <v>26</v>
      </c>
      <c r="BE24" s="66" t="n">
        <v>21</v>
      </c>
      <c r="BF24" s="66" t="n">
        <v>16</v>
      </c>
      <c r="BG24" s="66" t="n">
        <v>15</v>
      </c>
      <c r="BH24" s="66" t="n">
        <v>11</v>
      </c>
      <c r="BI24" s="66" t="n">
        <v>13</v>
      </c>
      <c r="BJ24" s="66" t="n">
        <v>51</v>
      </c>
      <c r="BK24" s="68">
        <f>SUM(AK24:BJ24)</f>
        <v/>
      </c>
      <c r="BL24" s="68">
        <f>INT(BK24*$BM$1)</f>
        <v/>
      </c>
      <c r="BM24" s="64" t="n"/>
      <c r="BP24" s="20">
        <f>(Tabla1[[#This Row],[Población meta programatica 2026 (20251228) 
menores 1 año]]/12)*9</f>
        <v/>
      </c>
      <c r="BQ24" s="20">
        <f>BP24</f>
        <v/>
      </c>
      <c r="BR24" s="117" t="n"/>
      <c r="BS24" s="20">
        <f>(Tabla1[[#This Row],[Población meta programatica2026 (20251228)  niños de 1 año]]/12)*9</f>
        <v/>
      </c>
      <c r="BT24" s="251" t="n">
        <v>44</v>
      </c>
      <c r="BU24" s="66">
        <f>BS24-BT24</f>
        <v/>
      </c>
      <c r="BW24" s="19" t="n"/>
      <c r="BX24" s="65" t="n">
        <v>60</v>
      </c>
      <c r="BY24" s="65" t="n">
        <v>57</v>
      </c>
      <c r="BZ24" s="19" t="inlineStr">
        <is>
          <t>05107</t>
        </is>
      </c>
      <c r="CA24" s="19">
        <f>BZ24=Tabla1[[#This Row],[Divipola]]</f>
        <v/>
      </c>
    </row>
    <row r="25" ht="15.5" customHeight="1">
      <c r="A25" s="62" t="inlineStr">
        <is>
          <t>05</t>
        </is>
      </c>
      <c r="B25" s="62" t="inlineStr">
        <is>
          <t>ANTIOQUIA</t>
        </is>
      </c>
      <c r="C25" s="62" t="inlineStr">
        <is>
          <t>BURITICA</t>
        </is>
      </c>
      <c r="D25" s="62" t="inlineStr">
        <is>
          <t>05113</t>
        </is>
      </c>
      <c r="E25" s="400" t="n">
        <v>24</v>
      </c>
      <c r="F25" s="400">
        <f>Tabla1[[#This Row],[Meta Programatica2026 (20251228) RN]]/12</f>
        <v/>
      </c>
      <c r="G25" s="401" t="n">
        <v>100</v>
      </c>
      <c r="H25" s="401">
        <f>Tabla1[[#This Row],[Población meta programatica 2026 (20251228) 
menores 1 año]]/12</f>
        <v/>
      </c>
      <c r="I25" s="402" t="n">
        <v>100</v>
      </c>
      <c r="J25" s="402">
        <f>Tabla1[[#This Row],[Población meta programatica2026 (20251228)  niños de 1 año]]/12</f>
        <v/>
      </c>
      <c r="K25" s="416" t="n">
        <v>138</v>
      </c>
      <c r="L25" s="403" t="n">
        <v>106</v>
      </c>
      <c r="M25" s="404">
        <f>Tabla1[[#This Row],[Población meta programatica2026 (20251228) niños de 5 años]]/12</f>
        <v/>
      </c>
      <c r="N25" s="405">
        <f>BX25</f>
        <v/>
      </c>
      <c r="O25" s="406">
        <f>BY25</f>
        <v/>
      </c>
      <c r="P25" s="407">
        <f>BL25</f>
        <v/>
      </c>
      <c r="R25" s="19" t="inlineStr">
        <is>
          <t>SANTANDER</t>
        </is>
      </c>
      <c r="S25" s="19" t="inlineStr">
        <is>
          <t>68</t>
        </is>
      </c>
      <c r="T25" s="64">
        <f>SUMIF($A$2:$A$1123,S25,$E$2:$E$1123)</f>
        <v/>
      </c>
      <c r="U25" s="64">
        <f>SUMIF($A$3:$A$1122,S25,$G$3:$G$1122)</f>
        <v/>
      </c>
      <c r="V25" s="64">
        <f>SUMIF($A$3:$A$1122,S25,$I$3:$I$1122)</f>
        <v/>
      </c>
      <c r="W25" s="224">
        <f>SUMIF($A$2:$A$1123,$S25,$L$2:$L$1123)</f>
        <v/>
      </c>
      <c r="X25" s="224">
        <f>SUMIF($A$2:$A$1123,$S25,$N$2:$N$1123)</f>
        <v/>
      </c>
      <c r="Y25" s="224">
        <f>SUMIF($A$2:$A$1123,$S25,$O$2:$O$1123)</f>
        <v/>
      </c>
      <c r="Z25" s="254" t="n"/>
      <c r="AA25" s="254" t="n"/>
      <c r="AB25" s="254" t="n"/>
      <c r="AC25" s="254" t="n"/>
      <c r="AD25" s="254" t="n"/>
      <c r="AE25" s="254" t="n"/>
      <c r="AF25" s="254" t="n"/>
      <c r="AG25" s="254" t="n"/>
      <c r="AI25" s="418" t="inlineStr">
        <is>
          <t>05113</t>
        </is>
      </c>
      <c r="AJ25" s="417">
        <f>AI25=Tabla1[[#This Row],[Divipola]]</f>
        <v/>
      </c>
      <c r="AK25" s="66" t="n">
        <v>86</v>
      </c>
      <c r="AL25" s="66" t="n">
        <v>85</v>
      </c>
      <c r="AM25" s="66" t="n">
        <v>82</v>
      </c>
      <c r="AN25" s="66" t="n">
        <v>79</v>
      </c>
      <c r="AO25" s="66" t="n">
        <v>80</v>
      </c>
      <c r="AP25" s="66" t="n">
        <v>75</v>
      </c>
      <c r="AQ25" s="66" t="n">
        <v>72</v>
      </c>
      <c r="AR25" s="66" t="n">
        <v>70</v>
      </c>
      <c r="AS25" s="66" t="n">
        <v>66</v>
      </c>
      <c r="AT25" s="66" t="n">
        <v>60</v>
      </c>
      <c r="AU25" s="66" t="n">
        <v>63</v>
      </c>
      <c r="AV25" s="66" t="n">
        <v>58</v>
      </c>
      <c r="AW25" s="66" t="n">
        <v>56</v>
      </c>
      <c r="AX25" s="66" t="n">
        <v>54</v>
      </c>
      <c r="AY25" s="66" t="n">
        <v>52</v>
      </c>
      <c r="AZ25" s="66" t="n">
        <v>53</v>
      </c>
      <c r="BA25" s="66" t="n">
        <v>50</v>
      </c>
      <c r="BB25" s="66" t="n">
        <v>47</v>
      </c>
      <c r="BC25" s="66" t="n">
        <v>48</v>
      </c>
      <c r="BD25" s="66" t="n">
        <v>46</v>
      </c>
      <c r="BE25" s="66" t="n">
        <v>39</v>
      </c>
      <c r="BF25" s="66" t="n">
        <v>39</v>
      </c>
      <c r="BG25" s="66" t="n">
        <v>33</v>
      </c>
      <c r="BH25" s="66" t="n">
        <v>31</v>
      </c>
      <c r="BI25" s="66" t="n">
        <v>26</v>
      </c>
      <c r="BJ25" s="66" t="n">
        <v>127</v>
      </c>
      <c r="BK25" s="68">
        <f>SUM(AK25:BJ25)</f>
        <v/>
      </c>
      <c r="BL25" s="68">
        <f>INT(BK25*$BM$1)</f>
        <v/>
      </c>
      <c r="BM25" s="64" t="n"/>
      <c r="BP25" s="20">
        <f>(Tabla1[[#This Row],[Población meta programatica 2026 (20251228) 
menores 1 año]]/12)*9</f>
        <v/>
      </c>
      <c r="BQ25" s="20">
        <f>BP25</f>
        <v/>
      </c>
      <c r="BR25" s="117" t="n"/>
      <c r="BS25" s="20">
        <f>(Tabla1[[#This Row],[Población meta programatica2026 (20251228)  niños de 1 año]]/12)*9</f>
        <v/>
      </c>
      <c r="BT25" s="251" t="n">
        <v>36</v>
      </c>
      <c r="BU25" s="66">
        <f>BS25-BT25</f>
        <v/>
      </c>
      <c r="BW25" s="19" t="n"/>
      <c r="BX25" s="65" t="n">
        <v>69</v>
      </c>
      <c r="BY25" s="65" t="n">
        <v>59</v>
      </c>
      <c r="BZ25" s="19" t="inlineStr">
        <is>
          <t>05113</t>
        </is>
      </c>
      <c r="CA25" s="19">
        <f>BZ25=Tabla1[[#This Row],[Divipola]]</f>
        <v/>
      </c>
    </row>
    <row r="26" ht="15.5" customHeight="1">
      <c r="A26" s="62" t="inlineStr">
        <is>
          <t>05</t>
        </is>
      </c>
      <c r="B26" s="62" t="inlineStr">
        <is>
          <t>ANTIOQUIA</t>
        </is>
      </c>
      <c r="C26" s="62" t="inlineStr">
        <is>
          <t>CACERES</t>
        </is>
      </c>
      <c r="D26" s="62" t="inlineStr">
        <is>
          <t>05120</t>
        </is>
      </c>
      <c r="E26" s="400" t="n">
        <v>66</v>
      </c>
      <c r="F26" s="400">
        <f>Tabla1[[#This Row],[Meta Programatica2026 (20251228) RN]]/12</f>
        <v/>
      </c>
      <c r="G26" s="401" t="n">
        <v>283</v>
      </c>
      <c r="H26" s="401">
        <f>Tabla1[[#This Row],[Población meta programatica 2026 (20251228) 
menores 1 año]]/12</f>
        <v/>
      </c>
      <c r="I26" s="402" t="n">
        <v>329</v>
      </c>
      <c r="J26" s="402">
        <f>Tabla1[[#This Row],[Población meta programatica2026 (20251228)  niños de 1 año]]/12</f>
        <v/>
      </c>
      <c r="K26" s="416" t="n">
        <v>494</v>
      </c>
      <c r="L26" s="403" t="n">
        <v>357</v>
      </c>
      <c r="M26" s="404">
        <f>Tabla1[[#This Row],[Población meta programatica2026 (20251228) niños de 5 años]]/12</f>
        <v/>
      </c>
      <c r="N26" s="405">
        <f>BX26</f>
        <v/>
      </c>
      <c r="O26" s="406">
        <f>BY26</f>
        <v/>
      </c>
      <c r="P26" s="407">
        <f>BL26</f>
        <v/>
      </c>
      <c r="R26" s="19" t="inlineStr">
        <is>
          <t>SUCRE</t>
        </is>
      </c>
      <c r="S26" s="19" t="inlineStr">
        <is>
          <t>70</t>
        </is>
      </c>
      <c r="T26" s="64">
        <f>SUMIF($A$2:$A$1123,S26,$E$2:$E$1123)</f>
        <v/>
      </c>
      <c r="U26" s="64">
        <f>SUMIF($A$3:$A$1122,S26,$G$3:$G$1122)</f>
        <v/>
      </c>
      <c r="V26" s="64">
        <f>SUMIF($A$3:$A$1122,S26,$I$3:$I$1122)</f>
        <v/>
      </c>
      <c r="W26" s="224">
        <f>SUMIF($A$2:$A$1123,$S26,$L$2:$L$1123)</f>
        <v/>
      </c>
      <c r="X26" s="224">
        <f>SUMIF($A$2:$A$1123,$S26,$N$2:$N$1123)</f>
        <v/>
      </c>
      <c r="Y26" s="224">
        <f>SUMIF($A$2:$A$1123,$S26,$O$2:$O$1123)</f>
        <v/>
      </c>
      <c r="Z26" s="254" t="n"/>
      <c r="AA26" s="254" t="n"/>
      <c r="AB26" s="254" t="n"/>
      <c r="AC26" s="254" t="n"/>
      <c r="AD26" s="254" t="n"/>
      <c r="AE26" s="254" t="n"/>
      <c r="AF26" s="254" t="n"/>
      <c r="AG26" s="254" t="n"/>
      <c r="AI26" s="417" t="inlineStr">
        <is>
          <t>05120</t>
        </is>
      </c>
      <c r="AJ26" s="417">
        <f>AI26=Tabla1[[#This Row],[Divipola]]</f>
        <v/>
      </c>
      <c r="AK26" s="66" t="n">
        <v>233</v>
      </c>
      <c r="AL26" s="66" t="n">
        <v>232</v>
      </c>
      <c r="AM26" s="66" t="n">
        <v>218</v>
      </c>
      <c r="AN26" s="66" t="n">
        <v>212</v>
      </c>
      <c r="AO26" s="66" t="n">
        <v>200</v>
      </c>
      <c r="AP26" s="66" t="n">
        <v>187</v>
      </c>
      <c r="AQ26" s="66" t="n">
        <v>184</v>
      </c>
      <c r="AR26" s="66" t="n">
        <v>173</v>
      </c>
      <c r="AS26" s="66" t="n">
        <v>165</v>
      </c>
      <c r="AT26" s="66" t="n">
        <v>154</v>
      </c>
      <c r="AU26" s="66" t="n">
        <v>144</v>
      </c>
      <c r="AV26" s="66" t="n">
        <v>140</v>
      </c>
      <c r="AW26" s="66" t="n">
        <v>131</v>
      </c>
      <c r="AX26" s="66" t="n">
        <v>126</v>
      </c>
      <c r="AY26" s="66" t="n">
        <v>121</v>
      </c>
      <c r="AZ26" s="66" t="n">
        <v>112</v>
      </c>
      <c r="BA26" s="66" t="n">
        <v>107</v>
      </c>
      <c r="BB26" s="66" t="n">
        <v>101</v>
      </c>
      <c r="BC26" s="66" t="n">
        <v>95</v>
      </c>
      <c r="BD26" s="66" t="n">
        <v>88</v>
      </c>
      <c r="BE26" s="66" t="n">
        <v>79</v>
      </c>
      <c r="BF26" s="66" t="n">
        <v>72</v>
      </c>
      <c r="BG26" s="66" t="n">
        <v>64</v>
      </c>
      <c r="BH26" s="66" t="n">
        <v>56</v>
      </c>
      <c r="BI26" s="66" t="n">
        <v>51</v>
      </c>
      <c r="BJ26" s="66" t="n">
        <v>220</v>
      </c>
      <c r="BK26" s="68">
        <f>SUM(AK26:BJ26)</f>
        <v/>
      </c>
      <c r="BL26" s="68">
        <f>INT(BK26*$BM$1)</f>
        <v/>
      </c>
      <c r="BM26" s="64" t="n"/>
      <c r="BP26" s="20">
        <f>(Tabla1[[#This Row],[Población meta programatica 2026 (20251228) 
menores 1 año]]/12)*9</f>
        <v/>
      </c>
      <c r="BQ26" s="20">
        <f>BP26</f>
        <v/>
      </c>
      <c r="BR26" s="117" t="n"/>
      <c r="BS26" s="20">
        <f>(Tabla1[[#This Row],[Población meta programatica2026 (20251228)  niños de 1 año]]/12)*9</f>
        <v/>
      </c>
      <c r="BT26" s="251" t="n">
        <v>158</v>
      </c>
      <c r="BU26" s="66">
        <f>BS26-BT26</f>
        <v/>
      </c>
      <c r="BW26" s="19" t="n"/>
      <c r="BX26" s="65" t="n">
        <v>285</v>
      </c>
      <c r="BY26" s="65" t="n">
        <v>304</v>
      </c>
      <c r="BZ26" s="19" t="inlineStr">
        <is>
          <t>05120</t>
        </is>
      </c>
      <c r="CA26" s="19">
        <f>BZ26=Tabla1[[#This Row],[Divipola]]</f>
        <v/>
      </c>
    </row>
    <row r="27" ht="15.5" customHeight="1">
      <c r="A27" s="62" t="inlineStr">
        <is>
          <t>05</t>
        </is>
      </c>
      <c r="B27" s="62" t="inlineStr">
        <is>
          <t>ANTIOQUIA</t>
        </is>
      </c>
      <c r="C27" s="62" t="inlineStr">
        <is>
          <t>CAICEDO</t>
        </is>
      </c>
      <c r="D27" s="62" t="inlineStr">
        <is>
          <t>05125</t>
        </is>
      </c>
      <c r="E27" s="400" t="n">
        <v>19</v>
      </c>
      <c r="F27" s="400">
        <f>Tabla1[[#This Row],[Meta Programatica2026 (20251228) RN]]/12</f>
        <v/>
      </c>
      <c r="G27" s="401" t="n">
        <v>69</v>
      </c>
      <c r="H27" s="401">
        <f>Tabla1[[#This Row],[Población meta programatica 2026 (20251228) 
menores 1 año]]/12</f>
        <v/>
      </c>
      <c r="I27" s="402" t="n">
        <v>71</v>
      </c>
      <c r="J27" s="402">
        <f>Tabla1[[#This Row],[Población meta programatica2026 (20251228)  niños de 1 año]]/12</f>
        <v/>
      </c>
      <c r="K27" s="416" t="n">
        <v>113</v>
      </c>
      <c r="L27" s="403" t="n">
        <v>91</v>
      </c>
      <c r="M27" s="404">
        <f>Tabla1[[#This Row],[Población meta programatica2026 (20251228) niños de 5 años]]/12</f>
        <v/>
      </c>
      <c r="N27" s="405">
        <f>BX27</f>
        <v/>
      </c>
      <c r="O27" s="406">
        <f>BY27</f>
        <v/>
      </c>
      <c r="P27" s="407">
        <f>BL27</f>
        <v/>
      </c>
      <c r="R27" s="19" t="inlineStr">
        <is>
          <t>TOLIMA</t>
        </is>
      </c>
      <c r="S27" s="19" t="inlineStr">
        <is>
          <t>73</t>
        </is>
      </c>
      <c r="T27" s="64">
        <f>SUMIF($A$2:$A$1123,S27,$E$2:$E$1123)</f>
        <v/>
      </c>
      <c r="U27" s="64">
        <f>SUMIF($A$3:$A$1122,S27,$G$3:$G$1122)</f>
        <v/>
      </c>
      <c r="V27" s="64">
        <f>SUMIF($A$3:$A$1122,S27,$I$3:$I$1122)</f>
        <v/>
      </c>
      <c r="W27" s="224">
        <f>SUMIF($A$2:$A$1123,$S27,$L$2:$L$1123)</f>
        <v/>
      </c>
      <c r="X27" s="224">
        <f>SUMIF($A$2:$A$1123,$S27,$N$2:$N$1123)</f>
        <v/>
      </c>
      <c r="Y27" s="224">
        <f>SUMIF($A$2:$A$1123,$S27,$O$2:$O$1123)</f>
        <v/>
      </c>
      <c r="Z27" s="254" t="n"/>
      <c r="AA27" s="254" t="n"/>
      <c r="AB27" s="254" t="n"/>
      <c r="AC27" s="254" t="n"/>
      <c r="AD27" s="254" t="n"/>
      <c r="AE27" s="254" t="n"/>
      <c r="AF27" s="254" t="n"/>
      <c r="AG27" s="254" t="n"/>
      <c r="AI27" s="418" t="inlineStr">
        <is>
          <t>05125</t>
        </is>
      </c>
      <c r="AJ27" s="417">
        <f>AI27=Tabla1[[#This Row],[Divipola]]</f>
        <v/>
      </c>
      <c r="AK27" s="66" t="n">
        <v>76</v>
      </c>
      <c r="AL27" s="66" t="n">
        <v>77</v>
      </c>
      <c r="AM27" s="66" t="n">
        <v>69</v>
      </c>
      <c r="AN27" s="66" t="n">
        <v>71</v>
      </c>
      <c r="AO27" s="66" t="n">
        <v>69</v>
      </c>
      <c r="AP27" s="66" t="n">
        <v>68</v>
      </c>
      <c r="AQ27" s="66" t="n">
        <v>63</v>
      </c>
      <c r="AR27" s="66" t="n">
        <v>65</v>
      </c>
      <c r="AS27" s="66" t="n">
        <v>63</v>
      </c>
      <c r="AT27" s="66" t="n">
        <v>62</v>
      </c>
      <c r="AU27" s="66" t="n">
        <v>62</v>
      </c>
      <c r="AV27" s="66" t="n">
        <v>58</v>
      </c>
      <c r="AW27" s="66" t="n">
        <v>56</v>
      </c>
      <c r="AX27" s="66" t="n">
        <v>51</v>
      </c>
      <c r="AY27" s="66" t="n">
        <v>46</v>
      </c>
      <c r="AZ27" s="66" t="n">
        <v>45</v>
      </c>
      <c r="BA27" s="66" t="n">
        <v>43</v>
      </c>
      <c r="BB27" s="66" t="n">
        <v>35</v>
      </c>
      <c r="BC27" s="66" t="n">
        <v>33</v>
      </c>
      <c r="BD27" s="66" t="n">
        <v>27</v>
      </c>
      <c r="BE27" s="66" t="n">
        <v>29</v>
      </c>
      <c r="BF27" s="66" t="n">
        <v>22</v>
      </c>
      <c r="BG27" s="66" t="n">
        <v>21</v>
      </c>
      <c r="BH27" s="66" t="n">
        <v>15</v>
      </c>
      <c r="BI27" s="66" t="n">
        <v>15</v>
      </c>
      <c r="BJ27" s="66" t="n">
        <v>62</v>
      </c>
      <c r="BK27" s="68">
        <f>SUM(AK27:BJ27)</f>
        <v/>
      </c>
      <c r="BL27" s="68">
        <f>INT(BK27*$BM$1)</f>
        <v/>
      </c>
      <c r="BM27" s="64" t="n"/>
      <c r="BP27" s="20">
        <f>(Tabla1[[#This Row],[Población meta programatica 2026 (20251228) 
menores 1 año]]/12)*9</f>
        <v/>
      </c>
      <c r="BQ27" s="20">
        <f>BP27</f>
        <v/>
      </c>
      <c r="BR27" s="117" t="n"/>
      <c r="BS27" s="20">
        <f>(Tabla1[[#This Row],[Población meta programatica2026 (20251228)  niños de 1 año]]/12)*9</f>
        <v/>
      </c>
      <c r="BT27" s="251" t="n">
        <v>67</v>
      </c>
      <c r="BU27" s="66">
        <f>BS27-BT27</f>
        <v/>
      </c>
      <c r="BW27" s="19" t="n"/>
      <c r="BX27" s="65" t="n">
        <v>57</v>
      </c>
      <c r="BY27" s="65" t="n">
        <v>63</v>
      </c>
      <c r="BZ27" s="19" t="inlineStr">
        <is>
          <t>05125</t>
        </is>
      </c>
      <c r="CA27" s="19">
        <f>BZ27=Tabla1[[#This Row],[Divipola]]</f>
        <v/>
      </c>
    </row>
    <row r="28" ht="15.5" customHeight="1">
      <c r="A28" s="62" t="inlineStr">
        <is>
          <t>05</t>
        </is>
      </c>
      <c r="B28" s="62" t="inlineStr">
        <is>
          <t>ANTIOQUIA</t>
        </is>
      </c>
      <c r="C28" s="62" t="inlineStr">
        <is>
          <t>CALDAS</t>
        </is>
      </c>
      <c r="D28" s="62" t="inlineStr">
        <is>
          <t>05129</t>
        </is>
      </c>
      <c r="E28" s="400" t="n">
        <v>399</v>
      </c>
      <c r="F28" s="400">
        <f>Tabla1[[#This Row],[Meta Programatica2026 (20251228) RN]]/12</f>
        <v/>
      </c>
      <c r="G28" s="401" t="n">
        <v>623</v>
      </c>
      <c r="H28" s="401">
        <f>Tabla1[[#This Row],[Población meta programatica 2026 (20251228) 
menores 1 año]]/12</f>
        <v/>
      </c>
      <c r="I28" s="402" t="n">
        <v>634</v>
      </c>
      <c r="J28" s="402">
        <f>Tabla1[[#This Row],[Población meta programatica2026 (20251228)  niños de 1 año]]/12</f>
        <v/>
      </c>
      <c r="K28" s="416" t="n">
        <v>871</v>
      </c>
      <c r="L28" s="403" t="n">
        <v>785</v>
      </c>
      <c r="M28" s="404">
        <f>Tabla1[[#This Row],[Población meta programatica2026 (20251228) niños de 5 años]]/12</f>
        <v/>
      </c>
      <c r="N28" s="405">
        <f>BX28</f>
        <v/>
      </c>
      <c r="O28" s="406">
        <f>BY28</f>
        <v/>
      </c>
      <c r="P28" s="407">
        <f>BL28</f>
        <v/>
      </c>
      <c r="R28" s="19" t="inlineStr">
        <is>
          <t>VALLE DEL CAUCA</t>
        </is>
      </c>
      <c r="S28" s="19" t="inlineStr">
        <is>
          <t>76</t>
        </is>
      </c>
      <c r="T28" s="64">
        <f>SUMIF($A$2:$A$1123,S28,$E$2:$E$1123)</f>
        <v/>
      </c>
      <c r="U28" s="64">
        <f>SUMIF($A$3:$A$1122,S28,$G$3:$G$1122)</f>
        <v/>
      </c>
      <c r="V28" s="64">
        <f>SUMIF($A$3:$A$1122,S28,$I$3:$I$1122)</f>
        <v/>
      </c>
      <c r="W28" s="224">
        <f>SUMIF($A$2:$A$1123,$S28,$L$2:$L$1123)</f>
        <v/>
      </c>
      <c r="X28" s="224">
        <f>SUMIF($A$2:$A$1123,$S28,$N$2:$N$1123)</f>
        <v/>
      </c>
      <c r="Y28" s="224">
        <f>SUMIF($A$2:$A$1123,$S28,$O$2:$O$1123)</f>
        <v/>
      </c>
      <c r="Z28" s="254" t="n"/>
      <c r="AA28" s="254" t="n"/>
      <c r="AB28" s="254" t="n"/>
      <c r="AC28" s="254" t="n"/>
      <c r="AD28" s="254" t="n"/>
      <c r="AE28" s="254" t="n"/>
      <c r="AF28" s="254" t="n"/>
      <c r="AG28" s="254" t="n"/>
      <c r="AI28" s="417" t="inlineStr">
        <is>
          <t>05129</t>
        </is>
      </c>
      <c r="AJ28" s="417">
        <f>AI28=Tabla1[[#This Row],[Divipola]]</f>
        <v/>
      </c>
      <c r="AK28" s="66" t="n">
        <v>1142</v>
      </c>
      <c r="AL28" s="66" t="n">
        <v>1123</v>
      </c>
      <c r="AM28" s="66" t="n">
        <v>1092</v>
      </c>
      <c r="AN28" s="66" t="n">
        <v>1054</v>
      </c>
      <c r="AO28" s="66" t="n">
        <v>1008</v>
      </c>
      <c r="AP28" s="66" t="n">
        <v>965</v>
      </c>
      <c r="AQ28" s="66" t="n">
        <v>918</v>
      </c>
      <c r="AR28" s="66" t="n">
        <v>874</v>
      </c>
      <c r="AS28" s="66" t="n">
        <v>825</v>
      </c>
      <c r="AT28" s="66" t="n">
        <v>774</v>
      </c>
      <c r="AU28" s="66" t="n">
        <v>718</v>
      </c>
      <c r="AV28" s="66" t="n">
        <v>668</v>
      </c>
      <c r="AW28" s="66" t="n">
        <v>620</v>
      </c>
      <c r="AX28" s="66" t="n">
        <v>571</v>
      </c>
      <c r="AY28" s="66" t="n">
        <v>524</v>
      </c>
      <c r="AZ28" s="66" t="n">
        <v>476</v>
      </c>
      <c r="BA28" s="66" t="n">
        <v>429</v>
      </c>
      <c r="BB28" s="66" t="n">
        <v>388</v>
      </c>
      <c r="BC28" s="66" t="n">
        <v>346</v>
      </c>
      <c r="BD28" s="66" t="n">
        <v>307</v>
      </c>
      <c r="BE28" s="66" t="n">
        <v>274</v>
      </c>
      <c r="BF28" s="66" t="n">
        <v>247</v>
      </c>
      <c r="BG28" s="66" t="n">
        <v>211</v>
      </c>
      <c r="BH28" s="66" t="n">
        <v>185</v>
      </c>
      <c r="BI28" s="66" t="n">
        <v>160</v>
      </c>
      <c r="BJ28" s="66" t="n">
        <v>796</v>
      </c>
      <c r="BK28" s="68">
        <f>SUM(AK28:BJ28)</f>
        <v/>
      </c>
      <c r="BL28" s="68">
        <f>INT(BK28*$BM$1)</f>
        <v/>
      </c>
      <c r="BM28" s="64" t="n"/>
      <c r="BP28" s="20">
        <f>(Tabla1[[#This Row],[Población meta programatica 2026 (20251228) 
menores 1 año]]/12)*9</f>
        <v/>
      </c>
      <c r="BQ28" s="20">
        <f>BP28</f>
        <v/>
      </c>
      <c r="BR28" s="117" t="n"/>
      <c r="BS28" s="20">
        <f>(Tabla1[[#This Row],[Población meta programatica2026 (20251228)  niños de 1 año]]/12)*9</f>
        <v/>
      </c>
      <c r="BT28" s="251" t="n">
        <v>389</v>
      </c>
      <c r="BU28" s="66">
        <f>BS28-BT28</f>
        <v/>
      </c>
      <c r="BW28" s="19" t="n"/>
      <c r="BX28" s="65" t="n">
        <v>471</v>
      </c>
      <c r="BY28" s="65" t="n">
        <v>483</v>
      </c>
      <c r="BZ28" s="19" t="inlineStr">
        <is>
          <t>05129</t>
        </is>
      </c>
      <c r="CA28" s="19">
        <f>BZ28=Tabla1[[#This Row],[Divipola]]</f>
        <v/>
      </c>
    </row>
    <row r="29" ht="15.5" customHeight="1">
      <c r="A29" s="62" t="inlineStr">
        <is>
          <t>05</t>
        </is>
      </c>
      <c r="B29" s="62" t="inlineStr">
        <is>
          <t>ANTIOQUIA</t>
        </is>
      </c>
      <c r="C29" s="62" t="inlineStr">
        <is>
          <t>CAMPAMENTO</t>
        </is>
      </c>
      <c r="D29" s="62" t="inlineStr">
        <is>
          <t>05134</t>
        </is>
      </c>
      <c r="E29" s="400" t="n">
        <v>14</v>
      </c>
      <c r="F29" s="400">
        <f>Tabla1[[#This Row],[Meta Programatica2026 (20251228) RN]]/12</f>
        <v/>
      </c>
      <c r="G29" s="401" t="n">
        <v>54</v>
      </c>
      <c r="H29" s="401">
        <f>Tabla1[[#This Row],[Población meta programatica 2026 (20251228) 
menores 1 año]]/12</f>
        <v/>
      </c>
      <c r="I29" s="402" t="n">
        <v>60</v>
      </c>
      <c r="J29" s="402">
        <f>Tabla1[[#This Row],[Población meta programatica2026 (20251228)  niños de 1 año]]/12</f>
        <v/>
      </c>
      <c r="K29" s="416" t="n">
        <v>77</v>
      </c>
      <c r="L29" s="403" t="n">
        <v>80</v>
      </c>
      <c r="M29" s="404">
        <f>Tabla1[[#This Row],[Población meta programatica2026 (20251228) niños de 5 años]]/12</f>
        <v/>
      </c>
      <c r="N29" s="405">
        <f>BX29</f>
        <v/>
      </c>
      <c r="O29" s="406">
        <f>BY29</f>
        <v/>
      </c>
      <c r="P29" s="407">
        <f>BL29</f>
        <v/>
      </c>
      <c r="R29" s="19" t="inlineStr">
        <is>
          <t>CALI</t>
        </is>
      </c>
      <c r="S29" s="19" t="n">
        <v>76001</v>
      </c>
      <c r="T29" s="64">
        <f>SUMIF($A$2:$A$1123,S29,$E$2:$E$1123)</f>
        <v/>
      </c>
      <c r="U29" s="64">
        <f>SUMIF($A$3:$A$1122,S29,$G$3:$G$1122)</f>
        <v/>
      </c>
      <c r="V29" s="64">
        <f>SUMIF($A$3:$A$1122,S29,$I$3:$I$1122)</f>
        <v/>
      </c>
      <c r="W29" s="64">
        <f>SUMIF($D$3:$D$1122,$S29,$L$3:$L$1122)</f>
        <v/>
      </c>
      <c r="X29" s="224">
        <f>SUMIF($A$2:$A$1123,$S29,$N$2:$N$1123)</f>
        <v/>
      </c>
      <c r="Y29" s="224">
        <f>SUMIF($A$2:$A$1123,$S29,$O$2:$O$1123)</f>
        <v/>
      </c>
      <c r="Z29" s="254" t="n"/>
      <c r="AA29" s="254" t="n"/>
      <c r="AB29" s="254" t="n"/>
      <c r="AC29" s="254" t="n"/>
      <c r="AD29" s="254" t="n"/>
      <c r="AE29" s="254" t="n"/>
      <c r="AF29" s="254" t="n"/>
      <c r="AG29" s="254" t="n"/>
      <c r="AI29" s="418" t="inlineStr">
        <is>
          <t>05134</t>
        </is>
      </c>
      <c r="AJ29" s="417">
        <f>AI29=Tabla1[[#This Row],[Divipola]]</f>
        <v/>
      </c>
      <c r="AK29" s="66" t="n">
        <v>96</v>
      </c>
      <c r="AL29" s="66" t="n">
        <v>93</v>
      </c>
      <c r="AM29" s="66" t="n">
        <v>95</v>
      </c>
      <c r="AN29" s="66" t="n">
        <v>85</v>
      </c>
      <c r="AO29" s="66" t="n">
        <v>85</v>
      </c>
      <c r="AP29" s="66" t="n">
        <v>81</v>
      </c>
      <c r="AQ29" s="66" t="n">
        <v>75</v>
      </c>
      <c r="AR29" s="66" t="n">
        <v>75</v>
      </c>
      <c r="AS29" s="66" t="n">
        <v>70</v>
      </c>
      <c r="AT29" s="66" t="n">
        <v>66</v>
      </c>
      <c r="AU29" s="66" t="n">
        <v>67</v>
      </c>
      <c r="AV29" s="66" t="n">
        <v>61</v>
      </c>
      <c r="AW29" s="66" t="n">
        <v>59</v>
      </c>
      <c r="AX29" s="66" t="n">
        <v>56</v>
      </c>
      <c r="AY29" s="66" t="n">
        <v>51</v>
      </c>
      <c r="AZ29" s="66" t="n">
        <v>44</v>
      </c>
      <c r="BA29" s="66" t="n">
        <v>49</v>
      </c>
      <c r="BB29" s="66" t="n">
        <v>44</v>
      </c>
      <c r="BC29" s="66" t="n">
        <v>41</v>
      </c>
      <c r="BD29" s="66" t="n">
        <v>34</v>
      </c>
      <c r="BE29" s="66" t="n">
        <v>36</v>
      </c>
      <c r="BF29" s="66" t="n">
        <v>29</v>
      </c>
      <c r="BG29" s="66" t="n">
        <v>26</v>
      </c>
      <c r="BH29" s="66" t="n">
        <v>23</v>
      </c>
      <c r="BI29" s="66" t="n">
        <v>20</v>
      </c>
      <c r="BJ29" s="66" t="n">
        <v>91</v>
      </c>
      <c r="BK29" s="68">
        <f>SUM(AK29:BJ29)</f>
        <v/>
      </c>
      <c r="BL29" s="68">
        <f>INT(BK29*$BM$1)</f>
        <v/>
      </c>
      <c r="BM29" s="64" t="n"/>
      <c r="BP29" s="20">
        <f>(Tabla1[[#This Row],[Población meta programatica 2026 (20251228) 
menores 1 año]]/12)*9</f>
        <v/>
      </c>
      <c r="BQ29" s="20">
        <f>BP29</f>
        <v/>
      </c>
      <c r="BR29" s="117" t="n"/>
      <c r="BS29" s="20">
        <f>(Tabla1[[#This Row],[Población meta programatica2026 (20251228)  niños de 1 año]]/12)*9</f>
        <v/>
      </c>
      <c r="BT29" s="251" t="n">
        <v>51</v>
      </c>
      <c r="BU29" s="66">
        <f>BS29-BT29</f>
        <v/>
      </c>
      <c r="BW29" s="19" t="n"/>
      <c r="BX29" s="65" t="n">
        <v>57</v>
      </c>
      <c r="BY29" s="65" t="n">
        <v>57</v>
      </c>
      <c r="BZ29" s="19" t="inlineStr">
        <is>
          <t>05134</t>
        </is>
      </c>
      <c r="CA29" s="19">
        <f>BZ29=Tabla1[[#This Row],[Divipola]]</f>
        <v/>
      </c>
    </row>
    <row r="30" ht="15.5" customHeight="1">
      <c r="A30" s="62" t="inlineStr">
        <is>
          <t>05</t>
        </is>
      </c>
      <c r="B30" s="62" t="inlineStr">
        <is>
          <t>ANTIOQUIA</t>
        </is>
      </c>
      <c r="C30" s="62" t="inlineStr">
        <is>
          <t>CAÑASGORDAS</t>
        </is>
      </c>
      <c r="D30" s="62" t="inlineStr">
        <is>
          <t>05138</t>
        </is>
      </c>
      <c r="E30" s="400" t="n">
        <v>29</v>
      </c>
      <c r="F30" s="400">
        <f>Tabla1[[#This Row],[Meta Programatica2026 (20251228) RN]]/12</f>
        <v/>
      </c>
      <c r="G30" s="401" t="n">
        <v>119</v>
      </c>
      <c r="H30" s="401">
        <f>Tabla1[[#This Row],[Población meta programatica 2026 (20251228) 
menores 1 año]]/12</f>
        <v/>
      </c>
      <c r="I30" s="402" t="n">
        <v>123</v>
      </c>
      <c r="J30" s="402">
        <f>Tabla1[[#This Row],[Población meta programatica2026 (20251228)  niños de 1 año]]/12</f>
        <v/>
      </c>
      <c r="K30" s="416" t="n">
        <v>198</v>
      </c>
      <c r="L30" s="403" t="n">
        <v>185</v>
      </c>
      <c r="M30" s="404">
        <f>Tabla1[[#This Row],[Población meta programatica2026 (20251228) niños de 5 años]]/12</f>
        <v/>
      </c>
      <c r="N30" s="405">
        <f>BX30</f>
        <v/>
      </c>
      <c r="O30" s="406">
        <f>BY30</f>
        <v/>
      </c>
      <c r="P30" s="407">
        <f>BL30</f>
        <v/>
      </c>
      <c r="R30" s="19" t="inlineStr">
        <is>
          <t>BUENAVENTURA</t>
        </is>
      </c>
      <c r="S30" s="19" t="inlineStr">
        <is>
          <t>76109</t>
        </is>
      </c>
      <c r="T30" s="64">
        <f>SUMIF($A$2:$A$1123,S30,$E$2:$E$1123)</f>
        <v/>
      </c>
      <c r="U30" s="64">
        <f>SUMIF($D$3:$D$1122,S30,$G$3:$G$1122)</f>
        <v/>
      </c>
      <c r="V30" s="64">
        <f>SUMIF($D$3:$D$1122,S30,$I$3:$I$1122)</f>
        <v/>
      </c>
      <c r="W30" s="64">
        <f>SUMIF($D$3:$D$1122,$S30,$L$3:$L$1122)</f>
        <v/>
      </c>
      <c r="X30" s="224">
        <f>SUMIF($A$2:$A$1123,$S30,$N$2:$N$1123)</f>
        <v/>
      </c>
      <c r="Y30" s="224">
        <f>SUMIF($A$2:$A$1123,$S30,$O$2:$O$1123)</f>
        <v/>
      </c>
      <c r="Z30" s="254" t="n"/>
      <c r="AA30" s="254" t="n"/>
      <c r="AB30" s="254" t="n"/>
      <c r="AC30" s="254" t="n"/>
      <c r="AD30" s="254" t="n"/>
      <c r="AE30" s="254" t="n"/>
      <c r="AF30" s="254" t="n"/>
      <c r="AG30" s="254" t="n"/>
      <c r="AI30" s="417" t="inlineStr">
        <is>
          <t>05138</t>
        </is>
      </c>
      <c r="AJ30" s="417">
        <f>AI30=Tabla1[[#This Row],[Divipola]]</f>
        <v/>
      </c>
      <c r="AK30" s="66" t="n">
        <v>190</v>
      </c>
      <c r="AL30" s="66" t="n">
        <v>190</v>
      </c>
      <c r="AM30" s="66" t="n">
        <v>189</v>
      </c>
      <c r="AN30" s="66" t="n">
        <v>185</v>
      </c>
      <c r="AO30" s="66" t="n">
        <v>175</v>
      </c>
      <c r="AP30" s="66" t="n">
        <v>172</v>
      </c>
      <c r="AQ30" s="66" t="n">
        <v>163</v>
      </c>
      <c r="AR30" s="66" t="n">
        <v>156</v>
      </c>
      <c r="AS30" s="66" t="n">
        <v>149</v>
      </c>
      <c r="AT30" s="66" t="n">
        <v>145</v>
      </c>
      <c r="AU30" s="66" t="n">
        <v>135</v>
      </c>
      <c r="AV30" s="66" t="n">
        <v>131</v>
      </c>
      <c r="AW30" s="66" t="n">
        <v>126</v>
      </c>
      <c r="AX30" s="66" t="n">
        <v>120</v>
      </c>
      <c r="AY30" s="66" t="n">
        <v>120</v>
      </c>
      <c r="AZ30" s="66" t="n">
        <v>110</v>
      </c>
      <c r="BA30" s="66" t="n">
        <v>101</v>
      </c>
      <c r="BB30" s="66" t="n">
        <v>98</v>
      </c>
      <c r="BC30" s="66" t="n">
        <v>88</v>
      </c>
      <c r="BD30" s="66" t="n">
        <v>79</v>
      </c>
      <c r="BE30" s="66" t="n">
        <v>72</v>
      </c>
      <c r="BF30" s="66" t="n">
        <v>67</v>
      </c>
      <c r="BG30" s="66" t="n">
        <v>60</v>
      </c>
      <c r="BH30" s="66" t="n">
        <v>51</v>
      </c>
      <c r="BI30" s="66" t="n">
        <v>45</v>
      </c>
      <c r="BJ30" s="66" t="n">
        <v>239</v>
      </c>
      <c r="BK30" s="68">
        <f>SUM(AK30:BJ30)</f>
        <v/>
      </c>
      <c r="BL30" s="68">
        <f>INT(BK30*$BM$1)</f>
        <v/>
      </c>
      <c r="BM30" s="64" t="n"/>
      <c r="BP30" s="20">
        <f>(Tabla1[[#This Row],[Población meta programatica 2026 (20251228) 
menores 1 año]]/12)*9</f>
        <v/>
      </c>
      <c r="BQ30" s="20">
        <f>BP30</f>
        <v/>
      </c>
      <c r="BR30" s="117" t="n"/>
      <c r="BS30" s="20">
        <f>(Tabla1[[#This Row],[Población meta programatica2026 (20251228)  niños de 1 año]]/12)*9</f>
        <v/>
      </c>
      <c r="BT30" s="251" t="n">
        <v>107</v>
      </c>
      <c r="BU30" s="66">
        <f>BS30-BT30</f>
        <v/>
      </c>
      <c r="BW30" s="19" t="n"/>
      <c r="BX30" s="65" t="n">
        <v>98</v>
      </c>
      <c r="BY30" s="65" t="n">
        <v>99</v>
      </c>
      <c r="BZ30" s="19" t="inlineStr">
        <is>
          <t>05138</t>
        </is>
      </c>
      <c r="CA30" s="19">
        <f>BZ30=Tabla1[[#This Row],[Divipola]]</f>
        <v/>
      </c>
    </row>
    <row r="31" ht="15.5" customHeight="1">
      <c r="A31" s="62" t="inlineStr">
        <is>
          <t>05</t>
        </is>
      </c>
      <c r="B31" s="62" t="inlineStr">
        <is>
          <t>ANTIOQUIA</t>
        </is>
      </c>
      <c r="C31" s="62" t="inlineStr">
        <is>
          <t>CARACOLI</t>
        </is>
      </c>
      <c r="D31" s="62" t="inlineStr">
        <is>
          <t>05142</t>
        </is>
      </c>
      <c r="E31" s="400" t="n">
        <v>11</v>
      </c>
      <c r="F31" s="400">
        <f>Tabla1[[#This Row],[Meta Programatica2026 (20251228) RN]]/12</f>
        <v/>
      </c>
      <c r="G31" s="401" t="n">
        <v>42</v>
      </c>
      <c r="H31" s="401">
        <f>Tabla1[[#This Row],[Población meta programatica 2026 (20251228) 
menores 1 año]]/12</f>
        <v/>
      </c>
      <c r="I31" s="402" t="n">
        <v>42</v>
      </c>
      <c r="J31" s="402">
        <f>Tabla1[[#This Row],[Población meta programatica2026 (20251228)  niños de 1 año]]/12</f>
        <v/>
      </c>
      <c r="K31" s="416" t="n">
        <v>52</v>
      </c>
      <c r="L31" s="403" t="n">
        <v>56</v>
      </c>
      <c r="M31" s="404">
        <f>Tabla1[[#This Row],[Población meta programatica2026 (20251228) niños de 5 años]]/12</f>
        <v/>
      </c>
      <c r="N31" s="405">
        <f>BX31</f>
        <v/>
      </c>
      <c r="O31" s="406">
        <f>BY31</f>
        <v/>
      </c>
      <c r="P31" s="407">
        <f>BL31</f>
        <v/>
      </c>
      <c r="R31" s="19" t="inlineStr">
        <is>
          <t>ARAUCA</t>
        </is>
      </c>
      <c r="S31" s="19" t="inlineStr">
        <is>
          <t>81</t>
        </is>
      </c>
      <c r="T31" s="64">
        <f>SUMIF($A$2:$A$1123,S31,$E$2:$E$1123)</f>
        <v/>
      </c>
      <c r="U31" s="64">
        <f>SUMIF($A$3:$A$1122,S31,$G$3:$G$1122)</f>
        <v/>
      </c>
      <c r="V31" s="64">
        <f>SUMIF($A$3:$A$1122,S31,$I$3:$I$1122)</f>
        <v/>
      </c>
      <c r="W31" s="224">
        <f>SUMIF($A$2:$A$1123,$S31,$L$2:$L$1123)</f>
        <v/>
      </c>
      <c r="X31" s="224">
        <f>SUMIF($A$2:$A$1123,$S31,$N$2:$N$1123)</f>
        <v/>
      </c>
      <c r="Y31" s="224">
        <f>SUMIF($A$2:$A$1123,$S31,$O$2:$O$1123)</f>
        <v/>
      </c>
      <c r="Z31" s="254" t="n"/>
      <c r="AA31" s="254" t="n"/>
      <c r="AB31" s="254" t="n"/>
      <c r="AC31" s="254" t="n"/>
      <c r="AD31" s="254" t="n"/>
      <c r="AE31" s="254" t="n"/>
      <c r="AF31" s="254" t="n"/>
      <c r="AG31" s="254" t="n"/>
      <c r="AI31" s="418" t="inlineStr">
        <is>
          <t>05142</t>
        </is>
      </c>
      <c r="AJ31" s="417">
        <f>AI31=Tabla1[[#This Row],[Divipola]]</f>
        <v/>
      </c>
      <c r="AK31" s="66" t="n">
        <v>66</v>
      </c>
      <c r="AL31" s="66" t="n">
        <v>65</v>
      </c>
      <c r="AM31" s="66" t="n">
        <v>64</v>
      </c>
      <c r="AN31" s="66" t="n">
        <v>61</v>
      </c>
      <c r="AO31" s="66" t="n">
        <v>61</v>
      </c>
      <c r="AP31" s="66" t="n">
        <v>59</v>
      </c>
      <c r="AQ31" s="66" t="n">
        <v>55</v>
      </c>
      <c r="AR31" s="66" t="n">
        <v>57</v>
      </c>
      <c r="AS31" s="66" t="n">
        <v>54</v>
      </c>
      <c r="AT31" s="66" t="n">
        <v>51</v>
      </c>
      <c r="AU31" s="66" t="n">
        <v>54</v>
      </c>
      <c r="AV31" s="66" t="n">
        <v>48</v>
      </c>
      <c r="AW31" s="66" t="n">
        <v>49</v>
      </c>
      <c r="AX31" s="66" t="n">
        <v>50</v>
      </c>
      <c r="AY31" s="66" t="n">
        <v>45</v>
      </c>
      <c r="AZ31" s="66" t="n">
        <v>45</v>
      </c>
      <c r="BA31" s="66" t="n">
        <v>37</v>
      </c>
      <c r="BB31" s="66" t="n">
        <v>39</v>
      </c>
      <c r="BC31" s="66" t="n">
        <v>31</v>
      </c>
      <c r="BD31" s="66" t="n">
        <v>27</v>
      </c>
      <c r="BE31" s="66" t="n">
        <v>27</v>
      </c>
      <c r="BF31" s="66" t="n">
        <v>24</v>
      </c>
      <c r="BG31" s="66" t="n">
        <v>17</v>
      </c>
      <c r="BH31" s="66" t="n">
        <v>16</v>
      </c>
      <c r="BI31" s="66" t="n">
        <v>13</v>
      </c>
      <c r="BJ31" s="66" t="n">
        <v>76</v>
      </c>
      <c r="BK31" s="68">
        <f>SUM(AK31:BJ31)</f>
        <v/>
      </c>
      <c r="BL31" s="68">
        <f>INT(BK31*$BM$1)</f>
        <v/>
      </c>
      <c r="BM31" s="64" t="n"/>
      <c r="BP31" s="20">
        <f>(Tabla1[[#This Row],[Población meta programatica 2026 (20251228) 
menores 1 año]]/12)*9</f>
        <v/>
      </c>
      <c r="BQ31" s="20">
        <f>BP31</f>
        <v/>
      </c>
      <c r="BR31" s="117" t="n"/>
      <c r="BS31" s="20">
        <f>(Tabla1[[#This Row],[Población meta programatica2026 (20251228)  niños de 1 año]]/12)*9</f>
        <v/>
      </c>
      <c r="BT31" s="251" t="n">
        <v>34</v>
      </c>
      <c r="BU31" s="66">
        <f>BS31-BT31</f>
        <v/>
      </c>
      <c r="BW31" s="19" t="n"/>
      <c r="BX31" s="65" t="n">
        <v>29</v>
      </c>
      <c r="BY31" s="65" t="n">
        <v>26</v>
      </c>
      <c r="BZ31" s="19" t="inlineStr">
        <is>
          <t>05142</t>
        </is>
      </c>
      <c r="CA31" s="19">
        <f>BZ31=Tabla1[[#This Row],[Divipola]]</f>
        <v/>
      </c>
    </row>
    <row r="32" ht="15.5" customHeight="1">
      <c r="A32" s="62" t="inlineStr">
        <is>
          <t>05</t>
        </is>
      </c>
      <c r="B32" s="62" t="inlineStr">
        <is>
          <t>ANTIOQUIA</t>
        </is>
      </c>
      <c r="C32" s="62" t="inlineStr">
        <is>
          <t>CARAMANTA</t>
        </is>
      </c>
      <c r="D32" s="62" t="inlineStr">
        <is>
          <t>05145</t>
        </is>
      </c>
      <c r="E32" s="400" t="n">
        <v>12</v>
      </c>
      <c r="F32" s="400">
        <f>Tabla1[[#This Row],[Meta Programatica2026 (20251228) RN]]/12</f>
        <v/>
      </c>
      <c r="G32" s="401" t="n">
        <v>44</v>
      </c>
      <c r="H32" s="401">
        <f>Tabla1[[#This Row],[Población meta programatica 2026 (20251228) 
menores 1 año]]/12</f>
        <v/>
      </c>
      <c r="I32" s="402" t="n">
        <v>44</v>
      </c>
      <c r="J32" s="402">
        <f>Tabla1[[#This Row],[Población meta programatica2026 (20251228)  niños de 1 año]]/12</f>
        <v/>
      </c>
      <c r="K32" s="416" t="n">
        <v>53</v>
      </c>
      <c r="L32" s="403" t="n">
        <v>46</v>
      </c>
      <c r="M32" s="404">
        <f>Tabla1[[#This Row],[Población meta programatica2026 (20251228) niños de 5 años]]/12</f>
        <v/>
      </c>
      <c r="N32" s="405">
        <f>BX32</f>
        <v/>
      </c>
      <c r="O32" s="406">
        <f>BY32</f>
        <v/>
      </c>
      <c r="P32" s="407">
        <f>BL32</f>
        <v/>
      </c>
      <c r="R32" s="19" t="inlineStr">
        <is>
          <t>CASANARE</t>
        </is>
      </c>
      <c r="S32" s="19" t="inlineStr">
        <is>
          <t>85</t>
        </is>
      </c>
      <c r="T32" s="64">
        <f>SUMIF($A$2:$A$1123,S32,$E$2:$E$1123)</f>
        <v/>
      </c>
      <c r="U32" s="64">
        <f>SUMIF($A$3:$A$1122,S32,$G$3:$G$1122)</f>
        <v/>
      </c>
      <c r="V32" s="64">
        <f>SUMIF($A$3:$A$1122,S32,$I$3:$I$1122)</f>
        <v/>
      </c>
      <c r="W32" s="224">
        <f>SUMIF($A$2:$A$1123,$S32,$L$2:$L$1123)</f>
        <v/>
      </c>
      <c r="X32" s="224">
        <f>SUMIF($A$2:$A$1123,$S32,$N$2:$N$1123)</f>
        <v/>
      </c>
      <c r="Y32" s="224">
        <f>SUMIF($A$2:$A$1123,$S32,$O$2:$O$1123)</f>
        <v/>
      </c>
      <c r="Z32" s="254" t="n"/>
      <c r="AA32" s="254" t="n"/>
      <c r="AB32" s="254" t="n"/>
      <c r="AC32" s="254" t="n"/>
      <c r="AD32" s="254" t="n"/>
      <c r="AE32" s="254" t="n"/>
      <c r="AF32" s="254" t="n"/>
      <c r="AG32" s="254" t="n"/>
      <c r="AI32" s="417" t="inlineStr">
        <is>
          <t>05145</t>
        </is>
      </c>
      <c r="AJ32" s="417">
        <f>AI32=Tabla1[[#This Row],[Divipola]]</f>
        <v/>
      </c>
      <c r="AK32" s="66" t="n">
        <v>73</v>
      </c>
      <c r="AL32" s="66" t="n">
        <v>74</v>
      </c>
      <c r="AM32" s="66" t="n">
        <v>75</v>
      </c>
      <c r="AN32" s="66" t="n">
        <v>79</v>
      </c>
      <c r="AO32" s="66" t="n">
        <v>76</v>
      </c>
      <c r="AP32" s="66" t="n">
        <v>72</v>
      </c>
      <c r="AQ32" s="66" t="n">
        <v>68</v>
      </c>
      <c r="AR32" s="66" t="n">
        <v>67</v>
      </c>
      <c r="AS32" s="66" t="n">
        <v>65</v>
      </c>
      <c r="AT32" s="66" t="n">
        <v>57</v>
      </c>
      <c r="AU32" s="66" t="n">
        <v>57</v>
      </c>
      <c r="AV32" s="66" t="n">
        <v>50</v>
      </c>
      <c r="AW32" s="66" t="n">
        <v>47</v>
      </c>
      <c r="AX32" s="66" t="n">
        <v>41</v>
      </c>
      <c r="AY32" s="66" t="n">
        <v>41</v>
      </c>
      <c r="AZ32" s="66" t="n">
        <v>36</v>
      </c>
      <c r="BA32" s="66" t="n">
        <v>30</v>
      </c>
      <c r="BB32" s="66" t="n">
        <v>29</v>
      </c>
      <c r="BC32" s="66" t="n">
        <v>24</v>
      </c>
      <c r="BD32" s="66" t="n">
        <v>21</v>
      </c>
      <c r="BE32" s="66" t="n">
        <v>18</v>
      </c>
      <c r="BF32" s="66" t="n">
        <v>20</v>
      </c>
      <c r="BG32" s="66" t="n">
        <v>15</v>
      </c>
      <c r="BH32" s="66" t="n">
        <v>13</v>
      </c>
      <c r="BI32" s="66" t="n">
        <v>14</v>
      </c>
      <c r="BJ32" s="66" t="n">
        <v>55</v>
      </c>
      <c r="BK32" s="68">
        <f>SUM(AK32:BJ32)</f>
        <v/>
      </c>
      <c r="BL32" s="68">
        <f>INT(BK32*$BM$1)</f>
        <v/>
      </c>
      <c r="BM32" s="64" t="n"/>
      <c r="BP32" s="20">
        <f>(Tabla1[[#This Row],[Población meta programatica 2026 (20251228) 
menores 1 año]]/12)*9</f>
        <v/>
      </c>
      <c r="BQ32" s="20">
        <f>BP32</f>
        <v/>
      </c>
      <c r="BR32" s="117" t="n"/>
      <c r="BS32" s="20">
        <f>(Tabla1[[#This Row],[Población meta programatica2026 (20251228)  niños de 1 año]]/12)*9</f>
        <v/>
      </c>
      <c r="BT32" s="251" t="n">
        <v>22</v>
      </c>
      <c r="BU32" s="66">
        <f>BS32-BT32</f>
        <v/>
      </c>
      <c r="BW32" s="19" t="n"/>
      <c r="BX32" s="65" t="n">
        <v>34</v>
      </c>
      <c r="BY32" s="65" t="n">
        <v>29</v>
      </c>
      <c r="BZ32" s="19" t="inlineStr">
        <is>
          <t>05145</t>
        </is>
      </c>
      <c r="CA32" s="19">
        <f>BZ32=Tabla1[[#This Row],[Divipola]]</f>
        <v/>
      </c>
    </row>
    <row r="33" ht="15.5" customHeight="1">
      <c r="A33" s="62" t="inlineStr">
        <is>
          <t>05</t>
        </is>
      </c>
      <c r="B33" s="62" t="inlineStr">
        <is>
          <t>ANTIOQUIA</t>
        </is>
      </c>
      <c r="C33" s="62" t="inlineStr">
        <is>
          <t>CAREPA</t>
        </is>
      </c>
      <c r="D33" s="62" t="inlineStr">
        <is>
          <t>05147</t>
        </is>
      </c>
      <c r="E33" s="400" t="n">
        <v>119</v>
      </c>
      <c r="F33" s="400">
        <f>Tabla1[[#This Row],[Meta Programatica2026 (20251228) RN]]/12</f>
        <v/>
      </c>
      <c r="G33" s="401" t="n">
        <v>680</v>
      </c>
      <c r="H33" s="401">
        <f>Tabla1[[#This Row],[Población meta programatica 2026 (20251228) 
menores 1 año]]/12</f>
        <v/>
      </c>
      <c r="I33" s="402" t="n">
        <v>689</v>
      </c>
      <c r="J33" s="402">
        <f>Tabla1[[#This Row],[Población meta programatica2026 (20251228)  niños de 1 año]]/12</f>
        <v/>
      </c>
      <c r="K33" s="416" t="n">
        <v>1067</v>
      </c>
      <c r="L33" s="403" t="n">
        <v>911</v>
      </c>
      <c r="M33" s="404">
        <f>Tabla1[[#This Row],[Población meta programatica2026 (20251228) niños de 5 años]]/12</f>
        <v/>
      </c>
      <c r="N33" s="405">
        <f>BX33</f>
        <v/>
      </c>
      <c r="O33" s="406">
        <f>BY33</f>
        <v/>
      </c>
      <c r="P33" s="407">
        <f>BL33</f>
        <v/>
      </c>
      <c r="R33" s="19" t="inlineStr">
        <is>
          <t>PUTUMAYO</t>
        </is>
      </c>
      <c r="S33" s="19" t="inlineStr">
        <is>
          <t>86</t>
        </is>
      </c>
      <c r="T33" s="64">
        <f>SUMIF($A$2:$A$1123,S33,$E$2:$E$1123)</f>
        <v/>
      </c>
      <c r="U33" s="64">
        <f>SUMIF($A$3:$A$1122,S33,$G$3:$G$1122)</f>
        <v/>
      </c>
      <c r="V33" s="64">
        <f>SUMIF($A$3:$A$1122,S33,$I$3:$I$1122)</f>
        <v/>
      </c>
      <c r="W33" s="224">
        <f>SUMIF($A$2:$A$1123,$S33,$L$2:$L$1123)</f>
        <v/>
      </c>
      <c r="X33" s="224">
        <f>SUMIF($A$2:$A$1123,$S33,$N$2:$N$1123)</f>
        <v/>
      </c>
      <c r="Y33" s="224">
        <f>SUMIF($A$2:$A$1123,$S33,$O$2:$O$1123)</f>
        <v/>
      </c>
      <c r="Z33" s="254" t="n"/>
      <c r="AA33" s="254" t="n"/>
      <c r="AB33" s="254" t="n"/>
      <c r="AC33" s="254" t="n"/>
      <c r="AD33" s="254" t="n"/>
      <c r="AE33" s="254" t="n"/>
      <c r="AF33" s="254" t="n"/>
      <c r="AG33" s="254" t="n"/>
      <c r="AI33" s="418" t="inlineStr">
        <is>
          <t>05147</t>
        </is>
      </c>
      <c r="AJ33" s="417">
        <f>AI33=Tabla1[[#This Row],[Divipola]]</f>
        <v/>
      </c>
      <c r="AK33" s="66" t="n">
        <v>365</v>
      </c>
      <c r="AL33" s="66" t="n">
        <v>349</v>
      </c>
      <c r="AM33" s="66" t="n">
        <v>334</v>
      </c>
      <c r="AN33" s="66" t="n">
        <v>310</v>
      </c>
      <c r="AO33" s="66" t="n">
        <v>287</v>
      </c>
      <c r="AP33" s="66" t="n">
        <v>265</v>
      </c>
      <c r="AQ33" s="66" t="n">
        <v>245</v>
      </c>
      <c r="AR33" s="66" t="n">
        <v>227</v>
      </c>
      <c r="AS33" s="66" t="n">
        <v>211</v>
      </c>
      <c r="AT33" s="66" t="n">
        <v>194</v>
      </c>
      <c r="AU33" s="66" t="n">
        <v>178</v>
      </c>
      <c r="AV33" s="66" t="n">
        <v>164</v>
      </c>
      <c r="AW33" s="66" t="n">
        <v>152</v>
      </c>
      <c r="AX33" s="66" t="n">
        <v>142</v>
      </c>
      <c r="AY33" s="66" t="n">
        <v>128</v>
      </c>
      <c r="AZ33" s="66" t="n">
        <v>120</v>
      </c>
      <c r="BA33" s="66" t="n">
        <v>116</v>
      </c>
      <c r="BB33" s="66" t="n">
        <v>103</v>
      </c>
      <c r="BC33" s="66" t="n">
        <v>94</v>
      </c>
      <c r="BD33" s="66" t="n">
        <v>88</v>
      </c>
      <c r="BE33" s="66" t="n">
        <v>77</v>
      </c>
      <c r="BF33" s="66" t="n">
        <v>69</v>
      </c>
      <c r="BG33" s="66" t="n">
        <v>62</v>
      </c>
      <c r="BH33" s="66" t="n">
        <v>52</v>
      </c>
      <c r="BI33" s="66" t="n">
        <v>44</v>
      </c>
      <c r="BJ33" s="66" t="n">
        <v>194</v>
      </c>
      <c r="BK33" s="68">
        <f>SUM(AK33:BJ33)</f>
        <v/>
      </c>
      <c r="BL33" s="68">
        <f>INT(BK33*$BM$1)</f>
        <v/>
      </c>
      <c r="BM33" s="64" t="n"/>
      <c r="BP33" s="20">
        <f>(Tabla1[[#This Row],[Población meta programatica 2026 (20251228) 
menores 1 año]]/12)*9</f>
        <v/>
      </c>
      <c r="BQ33" s="20">
        <f>BP33</f>
        <v/>
      </c>
      <c r="BR33" s="117" t="n"/>
      <c r="BS33" s="20">
        <f>(Tabla1[[#This Row],[Población meta programatica2026 (20251228)  niños de 1 año]]/12)*9</f>
        <v/>
      </c>
      <c r="BT33" s="251" t="n">
        <v>402</v>
      </c>
      <c r="BU33" s="66">
        <f>BS33-BT33</f>
        <v/>
      </c>
      <c r="BW33" s="19" t="n"/>
      <c r="BX33" s="65" t="n">
        <v>897</v>
      </c>
      <c r="BY33" s="65" t="n">
        <v>1035</v>
      </c>
      <c r="BZ33" s="19" t="inlineStr">
        <is>
          <t>05147</t>
        </is>
      </c>
      <c r="CA33" s="19">
        <f>BZ33=Tabla1[[#This Row],[Divipola]]</f>
        <v/>
      </c>
    </row>
    <row r="34" ht="15.5" customHeight="1">
      <c r="A34" s="62" t="inlineStr">
        <is>
          <t>05</t>
        </is>
      </c>
      <c r="B34" s="62" t="inlineStr">
        <is>
          <t>ANTIOQUIA</t>
        </is>
      </c>
      <c r="C34" s="62" t="inlineStr">
        <is>
          <t>EL CARMEN DE VIBORAL</t>
        </is>
      </c>
      <c r="D34" s="62" t="inlineStr">
        <is>
          <t>05148</t>
        </is>
      </c>
      <c r="E34" s="400" t="n">
        <v>41</v>
      </c>
      <c r="F34" s="400">
        <f>Tabla1[[#This Row],[Meta Programatica2026 (20251228) RN]]/12</f>
        <v/>
      </c>
      <c r="G34" s="401" t="n">
        <v>418</v>
      </c>
      <c r="H34" s="401">
        <f>Tabla1[[#This Row],[Población meta programatica 2026 (20251228) 
menores 1 año]]/12</f>
        <v/>
      </c>
      <c r="I34" s="402" t="n">
        <v>441</v>
      </c>
      <c r="J34" s="402">
        <f>Tabla1[[#This Row],[Población meta programatica2026 (20251228)  niños de 1 año]]/12</f>
        <v/>
      </c>
      <c r="K34" s="416" t="n">
        <v>623</v>
      </c>
      <c r="L34" s="403" t="n">
        <v>651</v>
      </c>
      <c r="M34" s="404">
        <f>Tabla1[[#This Row],[Población meta programatica2026 (20251228) niños de 5 años]]/12</f>
        <v/>
      </c>
      <c r="N34" s="405">
        <f>BX34</f>
        <v/>
      </c>
      <c r="O34" s="406">
        <f>BY34</f>
        <v/>
      </c>
      <c r="P34" s="407">
        <f>BL34</f>
        <v/>
      </c>
      <c r="R34" s="19" t="inlineStr">
        <is>
          <t>SAN ANDRES ISLAS</t>
        </is>
      </c>
      <c r="S34" s="19" t="inlineStr">
        <is>
          <t>88</t>
        </is>
      </c>
      <c r="T34" s="64">
        <f>SUMIF($A$2:$A$1123,S34,$E$2:$E$1123)</f>
        <v/>
      </c>
      <c r="U34" s="64">
        <f>SUMIF($A$3:$A$1122,S34,$G$3:$G$1122)</f>
        <v/>
      </c>
      <c r="V34" s="64">
        <f>SUMIF($A$3:$A$1122,S34,$I$3:$I$1122)</f>
        <v/>
      </c>
      <c r="W34" s="224">
        <f>SUMIF($A$2:$A$1123,$S34,$L$2:$L$1123)</f>
        <v/>
      </c>
      <c r="X34" s="224">
        <f>SUMIF($A$2:$A$1123,$S34,$N$2:$N$1123)</f>
        <v/>
      </c>
      <c r="Y34" s="224">
        <f>SUMIF($A$2:$A$1123,$S34,$O$2:$O$1123)</f>
        <v/>
      </c>
      <c r="Z34" s="254" t="n"/>
      <c r="AA34" s="254" t="n"/>
      <c r="AB34" s="254" t="n"/>
      <c r="AC34" s="254" t="n"/>
      <c r="AD34" s="254" t="n"/>
      <c r="AE34" s="254" t="n"/>
      <c r="AF34" s="254" t="n"/>
      <c r="AG34" s="254" t="n"/>
      <c r="AI34" s="417" t="inlineStr">
        <is>
          <t>05148</t>
        </is>
      </c>
      <c r="AJ34" s="417">
        <f>AI34=Tabla1[[#This Row],[Divipola]]</f>
        <v/>
      </c>
      <c r="AK34" s="66" t="n">
        <v>648</v>
      </c>
      <c r="AL34" s="66" t="n">
        <v>641</v>
      </c>
      <c r="AM34" s="66" t="n">
        <v>632</v>
      </c>
      <c r="AN34" s="66" t="n">
        <v>614</v>
      </c>
      <c r="AO34" s="66" t="n">
        <v>591</v>
      </c>
      <c r="AP34" s="66" t="n">
        <v>567</v>
      </c>
      <c r="AQ34" s="66" t="n">
        <v>543</v>
      </c>
      <c r="AR34" s="66" t="n">
        <v>514</v>
      </c>
      <c r="AS34" s="66" t="n">
        <v>484</v>
      </c>
      <c r="AT34" s="66" t="n">
        <v>458</v>
      </c>
      <c r="AU34" s="66" t="n">
        <v>430</v>
      </c>
      <c r="AV34" s="66" t="n">
        <v>399</v>
      </c>
      <c r="AW34" s="66" t="n">
        <v>364</v>
      </c>
      <c r="AX34" s="66" t="n">
        <v>333</v>
      </c>
      <c r="AY34" s="66" t="n">
        <v>302</v>
      </c>
      <c r="AZ34" s="66" t="n">
        <v>273</v>
      </c>
      <c r="BA34" s="66" t="n">
        <v>255</v>
      </c>
      <c r="BB34" s="66" t="n">
        <v>223</v>
      </c>
      <c r="BC34" s="66" t="n">
        <v>199</v>
      </c>
      <c r="BD34" s="66" t="n">
        <v>178</v>
      </c>
      <c r="BE34" s="66" t="n">
        <v>158</v>
      </c>
      <c r="BF34" s="66" t="n">
        <v>136</v>
      </c>
      <c r="BG34" s="66" t="n">
        <v>118</v>
      </c>
      <c r="BH34" s="66" t="n">
        <v>107</v>
      </c>
      <c r="BI34" s="66" t="n">
        <v>89</v>
      </c>
      <c r="BJ34" s="66" t="n">
        <v>404</v>
      </c>
      <c r="BK34" s="68">
        <f>SUM(AK34:BJ34)</f>
        <v/>
      </c>
      <c r="BL34" s="68">
        <f>INT(BK34*$BM$1)</f>
        <v/>
      </c>
      <c r="BM34" s="64" t="n"/>
      <c r="BP34" s="20">
        <f>(Tabla1[[#This Row],[Población meta programatica 2026 (20251228) 
menores 1 año]]/12)*9</f>
        <v/>
      </c>
      <c r="BQ34" s="20">
        <f>BP34</f>
        <v/>
      </c>
      <c r="BR34" s="117" t="n"/>
      <c r="BS34" s="20">
        <f>(Tabla1[[#This Row],[Población meta programatica2026 (20251228)  niños de 1 año]]/12)*9</f>
        <v/>
      </c>
      <c r="BT34" s="251" t="n">
        <v>316</v>
      </c>
      <c r="BU34" s="66">
        <f>BS34-BT34</f>
        <v/>
      </c>
      <c r="BW34" s="19" t="n"/>
      <c r="BX34" s="65" t="n">
        <v>316</v>
      </c>
      <c r="BY34" s="65" t="n">
        <v>354</v>
      </c>
      <c r="BZ34" s="19" t="inlineStr">
        <is>
          <t>05148</t>
        </is>
      </c>
      <c r="CA34" s="19">
        <f>BZ34=Tabla1[[#This Row],[Divipola]]</f>
        <v/>
      </c>
    </row>
    <row r="35" ht="15.5" customHeight="1">
      <c r="A35" s="62" t="inlineStr">
        <is>
          <t>05</t>
        </is>
      </c>
      <c r="B35" s="62" t="inlineStr">
        <is>
          <t>ANTIOQUIA</t>
        </is>
      </c>
      <c r="C35" s="62" t="inlineStr">
        <is>
          <t>CAROLINA</t>
        </is>
      </c>
      <c r="D35" s="62" t="inlineStr">
        <is>
          <t>05150</t>
        </is>
      </c>
      <c r="E35" s="400" t="n">
        <v>3</v>
      </c>
      <c r="F35" s="400">
        <f>Tabla1[[#This Row],[Meta Programatica2026 (20251228) RN]]/12</f>
        <v/>
      </c>
      <c r="G35" s="401" t="n">
        <v>15</v>
      </c>
      <c r="H35" s="401">
        <f>Tabla1[[#This Row],[Población meta programatica 2026 (20251228) 
menores 1 año]]/12</f>
        <v/>
      </c>
      <c r="I35" s="402" t="n">
        <v>17</v>
      </c>
      <c r="J35" s="402">
        <f>Tabla1[[#This Row],[Población meta programatica2026 (20251228)  niños de 1 año]]/12</f>
        <v/>
      </c>
      <c r="K35" s="416" t="n">
        <v>23</v>
      </c>
      <c r="L35" s="403" t="n">
        <v>30</v>
      </c>
      <c r="M35" s="404">
        <f>Tabla1[[#This Row],[Población meta programatica2026 (20251228) niños de 5 años]]/12</f>
        <v/>
      </c>
      <c r="N35" s="405">
        <f>BX35</f>
        <v/>
      </c>
      <c r="O35" s="406">
        <f>BY35</f>
        <v/>
      </c>
      <c r="P35" s="407">
        <f>BL35</f>
        <v/>
      </c>
      <c r="R35" s="19" t="inlineStr">
        <is>
          <t>AMAZONAS</t>
        </is>
      </c>
      <c r="S35" s="19" t="inlineStr">
        <is>
          <t>91</t>
        </is>
      </c>
      <c r="T35" s="64">
        <f>SUMIF($A$2:$A$1123,S35,$E$2:$E$1123)</f>
        <v/>
      </c>
      <c r="U35" s="64">
        <f>SUMIF($A$3:$A$1122,S35,$G$3:$G$1122)</f>
        <v/>
      </c>
      <c r="V35" s="64">
        <f>SUMIF($A$3:$A$1122,S35,$I$3:$I$1122)</f>
        <v/>
      </c>
      <c r="W35" s="224">
        <f>SUMIF($A$2:$A$1123,$S35,$L$2:$L$1123)</f>
        <v/>
      </c>
      <c r="X35" s="224">
        <f>SUMIF($A$2:$A$1123,$S35,$N$2:$N$1123)</f>
        <v/>
      </c>
      <c r="Y35" s="224">
        <f>SUMIF($A$2:$A$1123,$S35,$O$2:$O$1123)</f>
        <v/>
      </c>
      <c r="Z35" s="254" t="n"/>
      <c r="AA35" s="254" t="n"/>
      <c r="AB35" s="254" t="n"/>
      <c r="AC35" s="254" t="n"/>
      <c r="AD35" s="254" t="n"/>
      <c r="AE35" s="254" t="n"/>
      <c r="AF35" s="254" t="n"/>
      <c r="AG35" s="254" t="n"/>
      <c r="AI35" s="418" t="inlineStr">
        <is>
          <t>05150</t>
        </is>
      </c>
      <c r="AJ35" s="417">
        <f>AI35=Tabla1[[#This Row],[Divipola]]</f>
        <v/>
      </c>
      <c r="AK35" s="66" t="n">
        <v>67</v>
      </c>
      <c r="AL35" s="66" t="n">
        <v>61</v>
      </c>
      <c r="AM35" s="66" t="n">
        <v>60</v>
      </c>
      <c r="AN35" s="66" t="n">
        <v>58</v>
      </c>
      <c r="AO35" s="66" t="n">
        <v>57</v>
      </c>
      <c r="AP35" s="66" t="n">
        <v>57</v>
      </c>
      <c r="AQ35" s="66" t="n">
        <v>49</v>
      </c>
      <c r="AR35" s="66" t="n">
        <v>49</v>
      </c>
      <c r="AS35" s="66" t="n">
        <v>51</v>
      </c>
      <c r="AT35" s="66" t="n">
        <v>48</v>
      </c>
      <c r="AU35" s="66" t="n">
        <v>45</v>
      </c>
      <c r="AV35" s="66" t="n">
        <v>42</v>
      </c>
      <c r="AW35" s="66" t="n">
        <v>39</v>
      </c>
      <c r="AX35" s="66" t="n">
        <v>41</v>
      </c>
      <c r="AY35" s="66" t="n">
        <v>37</v>
      </c>
      <c r="AZ35" s="66" t="n">
        <v>36</v>
      </c>
      <c r="BA35" s="66" t="n">
        <v>29</v>
      </c>
      <c r="BB35" s="66" t="n">
        <v>34</v>
      </c>
      <c r="BC35" s="66" t="n">
        <v>27</v>
      </c>
      <c r="BD35" s="66" t="n">
        <v>23</v>
      </c>
      <c r="BE35" s="66" t="n">
        <v>22</v>
      </c>
      <c r="BF35" s="66" t="n">
        <v>17</v>
      </c>
      <c r="BG35" s="66" t="n">
        <v>15</v>
      </c>
      <c r="BH35" s="66" t="n">
        <v>16</v>
      </c>
      <c r="BI35" s="66" t="n">
        <v>12</v>
      </c>
      <c r="BJ35" s="66" t="n">
        <v>68</v>
      </c>
      <c r="BK35" s="68">
        <f>SUM(AK35:BJ35)</f>
        <v/>
      </c>
      <c r="BL35" s="68">
        <f>INT(BK35*$BM$1)</f>
        <v/>
      </c>
      <c r="BM35" s="64" t="n"/>
      <c r="BP35" s="20">
        <f>(Tabla1[[#This Row],[Población meta programatica 2026 (20251228) 
menores 1 año]]/12)*9</f>
        <v/>
      </c>
      <c r="BQ35" s="20">
        <f>BP35</f>
        <v/>
      </c>
      <c r="BR35" s="117" t="n"/>
      <c r="BS35" s="20">
        <f>(Tabla1[[#This Row],[Población meta programatica2026 (20251228)  niños de 1 año]]/12)*9</f>
        <v/>
      </c>
      <c r="BT35" s="251" t="n">
        <v>6</v>
      </c>
      <c r="BU35" s="66">
        <f>BS35-BT35</f>
        <v/>
      </c>
      <c r="BW35" s="19" t="n"/>
      <c r="BX35" s="65" t="n">
        <v>11</v>
      </c>
      <c r="BY35" s="65" t="n">
        <v>18</v>
      </c>
      <c r="BZ35" s="19" t="inlineStr">
        <is>
          <t>05150</t>
        </is>
      </c>
      <c r="CA35" s="19">
        <f>BZ35=Tabla1[[#This Row],[Divipola]]</f>
        <v/>
      </c>
    </row>
    <row r="36" ht="15.5" customHeight="1">
      <c r="A36" s="62" t="inlineStr">
        <is>
          <t>05</t>
        </is>
      </c>
      <c r="B36" s="62" t="inlineStr">
        <is>
          <t>ANTIOQUIA</t>
        </is>
      </c>
      <c r="C36" s="62" t="inlineStr">
        <is>
          <t>CAUCASIA</t>
        </is>
      </c>
      <c r="D36" s="62" t="inlineStr">
        <is>
          <t>05154</t>
        </is>
      </c>
      <c r="E36" s="400" t="n">
        <v>2996</v>
      </c>
      <c r="F36" s="400">
        <f>Tabla1[[#This Row],[Meta Programatica2026 (20251228) RN]]/12</f>
        <v/>
      </c>
      <c r="G36" s="401" t="n">
        <v>1096</v>
      </c>
      <c r="H36" s="401">
        <f>Tabla1[[#This Row],[Población meta programatica 2026 (20251228) 
menores 1 año]]/12</f>
        <v/>
      </c>
      <c r="I36" s="402" t="n">
        <v>1139</v>
      </c>
      <c r="J36" s="402">
        <f>Tabla1[[#This Row],[Población meta programatica2026 (20251228)  niños de 1 año]]/12</f>
        <v/>
      </c>
      <c r="K36" s="416" t="n">
        <v>1626</v>
      </c>
      <c r="L36" s="403" t="n">
        <v>1378</v>
      </c>
      <c r="M36" s="404">
        <f>Tabla1[[#This Row],[Población meta programatica2026 (20251228) niños de 5 años]]/12</f>
        <v/>
      </c>
      <c r="N36" s="405">
        <f>BX36</f>
        <v/>
      </c>
      <c r="O36" s="406">
        <f>BY36</f>
        <v/>
      </c>
      <c r="P36" s="407">
        <f>BL36</f>
        <v/>
      </c>
      <c r="R36" s="19" t="inlineStr">
        <is>
          <t>GUAINIA</t>
        </is>
      </c>
      <c r="S36" s="19" t="inlineStr">
        <is>
          <t>94</t>
        </is>
      </c>
      <c r="T36" s="64">
        <f>SUMIF($A$2:$A$1123,S36,$E$2:$E$1123)</f>
        <v/>
      </c>
      <c r="U36" s="64">
        <f>SUMIF($A$3:$A$1122,S36,$G$3:$G$1122)</f>
        <v/>
      </c>
      <c r="V36" s="64">
        <f>SUMIF($A$3:$A$1122,S36,$I$3:$I$1122)</f>
        <v/>
      </c>
      <c r="W36" s="224">
        <f>SUMIF($A$2:$A$1123,$S36,$L$2:$L$1123)</f>
        <v/>
      </c>
      <c r="X36" s="224">
        <f>SUMIF($A$2:$A$1123,$S36,$N$2:$N$1123)</f>
        <v/>
      </c>
      <c r="Y36" s="224">
        <f>SUMIF($A$2:$A$1123,$S36,$O$2:$O$1123)</f>
        <v/>
      </c>
      <c r="Z36" s="254" t="n"/>
      <c r="AA36" s="254" t="n"/>
      <c r="AB36" s="254" t="n"/>
      <c r="AC36" s="254" t="n"/>
      <c r="AD36" s="254" t="n"/>
      <c r="AE36" s="254" t="n"/>
      <c r="AF36" s="254" t="n"/>
      <c r="AG36" s="254" t="n"/>
      <c r="AI36" s="417" t="inlineStr">
        <is>
          <t>05154</t>
        </is>
      </c>
      <c r="AJ36" s="417">
        <f>AI36=Tabla1[[#This Row],[Divipola]]</f>
        <v/>
      </c>
      <c r="AK36" s="66" t="n">
        <v>844</v>
      </c>
      <c r="AL36" s="66" t="n">
        <v>819</v>
      </c>
      <c r="AM36" s="66" t="n">
        <v>791</v>
      </c>
      <c r="AN36" s="66" t="n">
        <v>754</v>
      </c>
      <c r="AO36" s="66" t="n">
        <v>721</v>
      </c>
      <c r="AP36" s="66" t="n">
        <v>683</v>
      </c>
      <c r="AQ36" s="66" t="n">
        <v>644</v>
      </c>
      <c r="AR36" s="66" t="n">
        <v>601</v>
      </c>
      <c r="AS36" s="66" t="n">
        <v>558</v>
      </c>
      <c r="AT36" s="66" t="n">
        <v>511</v>
      </c>
      <c r="AU36" s="66" t="n">
        <v>475</v>
      </c>
      <c r="AV36" s="66" t="n">
        <v>437</v>
      </c>
      <c r="AW36" s="66" t="n">
        <v>404</v>
      </c>
      <c r="AX36" s="66" t="n">
        <v>375</v>
      </c>
      <c r="AY36" s="66" t="n">
        <v>349</v>
      </c>
      <c r="AZ36" s="66" t="n">
        <v>323</v>
      </c>
      <c r="BA36" s="66" t="n">
        <v>302</v>
      </c>
      <c r="BB36" s="66" t="n">
        <v>278</v>
      </c>
      <c r="BC36" s="66" t="n">
        <v>256</v>
      </c>
      <c r="BD36" s="66" t="n">
        <v>241</v>
      </c>
      <c r="BE36" s="66" t="n">
        <v>216</v>
      </c>
      <c r="BF36" s="66" t="n">
        <v>192</v>
      </c>
      <c r="BG36" s="66" t="n">
        <v>173</v>
      </c>
      <c r="BH36" s="66" t="n">
        <v>150</v>
      </c>
      <c r="BI36" s="66" t="n">
        <v>125</v>
      </c>
      <c r="BJ36" s="66" t="n">
        <v>588</v>
      </c>
      <c r="BK36" s="68">
        <f>SUM(AK36:BJ36)</f>
        <v/>
      </c>
      <c r="BL36" s="68">
        <f>INT(BK36*$BM$1)</f>
        <v/>
      </c>
      <c r="BM36" s="64" t="n"/>
      <c r="BP36" s="20">
        <f>(Tabla1[[#This Row],[Población meta programatica 2026 (20251228) 
menores 1 año]]/12)*9</f>
        <v/>
      </c>
      <c r="BQ36" s="20">
        <f>BP36</f>
        <v/>
      </c>
      <c r="BR36" s="117" t="n"/>
      <c r="BS36" s="20">
        <f>(Tabla1[[#This Row],[Población meta programatica2026 (20251228)  niños de 1 año]]/12)*9</f>
        <v/>
      </c>
      <c r="BT36" s="251" t="n">
        <v>696</v>
      </c>
      <c r="BU36" s="66">
        <f>BS36-BT36</f>
        <v/>
      </c>
      <c r="BW36" s="19" t="n"/>
      <c r="BX36" s="65" t="n">
        <v>857</v>
      </c>
      <c r="BY36" s="65" t="n">
        <v>861</v>
      </c>
      <c r="BZ36" s="19" t="inlineStr">
        <is>
          <t>05154</t>
        </is>
      </c>
      <c r="CA36" s="19">
        <f>BZ36=Tabla1[[#This Row],[Divipola]]</f>
        <v/>
      </c>
    </row>
    <row r="37" ht="15.5" customHeight="1">
      <c r="A37" s="62" t="inlineStr">
        <is>
          <t>05</t>
        </is>
      </c>
      <c r="B37" s="62" t="inlineStr">
        <is>
          <t>ANTIOQUIA</t>
        </is>
      </c>
      <c r="C37" s="62" t="inlineStr">
        <is>
          <t>CHIGORODO</t>
        </is>
      </c>
      <c r="D37" s="62" t="inlineStr">
        <is>
          <t>05172</t>
        </is>
      </c>
      <c r="E37" s="400" t="n">
        <v>1433</v>
      </c>
      <c r="F37" s="400">
        <f>Tabla1[[#This Row],[Meta Programatica2026 (20251228) RN]]/12</f>
        <v/>
      </c>
      <c r="G37" s="401" t="n">
        <v>884</v>
      </c>
      <c r="H37" s="401">
        <f>Tabla1[[#This Row],[Población meta programatica 2026 (20251228) 
menores 1 año]]/12</f>
        <v/>
      </c>
      <c r="I37" s="402" t="n">
        <v>921</v>
      </c>
      <c r="J37" s="402">
        <f>Tabla1[[#This Row],[Población meta programatica2026 (20251228)  niños de 1 año]]/12</f>
        <v/>
      </c>
      <c r="K37" s="416" t="n">
        <v>1343</v>
      </c>
      <c r="L37" s="403" t="n">
        <v>1144</v>
      </c>
      <c r="M37" s="404">
        <f>Tabla1[[#This Row],[Población meta programatica2026 (20251228) niños de 5 años]]/12</f>
        <v/>
      </c>
      <c r="N37" s="405">
        <f>BX37</f>
        <v/>
      </c>
      <c r="O37" s="406">
        <f>BY37</f>
        <v/>
      </c>
      <c r="P37" s="407">
        <f>BL37</f>
        <v/>
      </c>
      <c r="R37" s="19" t="inlineStr">
        <is>
          <t>GUAVIARE</t>
        </is>
      </c>
      <c r="S37" s="19" t="inlineStr">
        <is>
          <t>95</t>
        </is>
      </c>
      <c r="T37" s="64">
        <f>SUMIF($A$2:$A$1123,S37,$E$2:$E$1123)</f>
        <v/>
      </c>
      <c r="U37" s="64">
        <f>SUMIF($A$3:$A$1122,S37,$G$3:$G$1122)</f>
        <v/>
      </c>
      <c r="V37" s="64">
        <f>SUMIF($A$3:$A$1122,S37,$I$3:$I$1122)</f>
        <v/>
      </c>
      <c r="W37" s="224">
        <f>SUMIF($A$2:$A$1123,$S37,$L$2:$L$1123)</f>
        <v/>
      </c>
      <c r="X37" s="224">
        <f>SUMIF($A$2:$A$1123,$S37,$N$2:$N$1123)</f>
        <v/>
      </c>
      <c r="Y37" s="224">
        <f>SUMIF($A$2:$A$1123,$S37,$O$2:$O$1123)</f>
        <v/>
      </c>
      <c r="Z37" s="254" t="n"/>
      <c r="AA37" s="254" t="n"/>
      <c r="AB37" s="254" t="n"/>
      <c r="AC37" s="254" t="n"/>
      <c r="AD37" s="254" t="n"/>
      <c r="AE37" s="254" t="n"/>
      <c r="AF37" s="254" t="n"/>
      <c r="AG37" s="254" t="n"/>
      <c r="AI37" s="418" t="inlineStr">
        <is>
          <t>05172</t>
        </is>
      </c>
      <c r="AJ37" s="417">
        <f>AI37=Tabla1[[#This Row],[Divipola]]</f>
        <v/>
      </c>
      <c r="AK37" s="66" t="n">
        <v>463</v>
      </c>
      <c r="AL37" s="66" t="n">
        <v>447</v>
      </c>
      <c r="AM37" s="66" t="n">
        <v>427</v>
      </c>
      <c r="AN37" s="66" t="n">
        <v>412</v>
      </c>
      <c r="AO37" s="66" t="n">
        <v>388</v>
      </c>
      <c r="AP37" s="66" t="n">
        <v>362</v>
      </c>
      <c r="AQ37" s="66" t="n">
        <v>341</v>
      </c>
      <c r="AR37" s="66" t="n">
        <v>317</v>
      </c>
      <c r="AS37" s="66" t="n">
        <v>299</v>
      </c>
      <c r="AT37" s="66" t="n">
        <v>281</v>
      </c>
      <c r="AU37" s="66" t="n">
        <v>264</v>
      </c>
      <c r="AV37" s="66" t="n">
        <v>248</v>
      </c>
      <c r="AW37" s="66" t="n">
        <v>227</v>
      </c>
      <c r="AX37" s="66" t="n">
        <v>214</v>
      </c>
      <c r="AY37" s="66" t="n">
        <v>199</v>
      </c>
      <c r="AZ37" s="66" t="n">
        <v>183</v>
      </c>
      <c r="BA37" s="66" t="n">
        <v>177</v>
      </c>
      <c r="BB37" s="66" t="n">
        <v>158</v>
      </c>
      <c r="BC37" s="66" t="n">
        <v>149</v>
      </c>
      <c r="BD37" s="66" t="n">
        <v>134</v>
      </c>
      <c r="BE37" s="66" t="n">
        <v>120</v>
      </c>
      <c r="BF37" s="66" t="n">
        <v>106</v>
      </c>
      <c r="BG37" s="66" t="n">
        <v>88</v>
      </c>
      <c r="BH37" s="66" t="n">
        <v>81</v>
      </c>
      <c r="BI37" s="66" t="n">
        <v>69</v>
      </c>
      <c r="BJ37" s="66" t="n">
        <v>306</v>
      </c>
      <c r="BK37" s="68">
        <f>SUM(AK37:BJ37)</f>
        <v/>
      </c>
      <c r="BL37" s="68">
        <f>INT(BK37*$BM$1)</f>
        <v/>
      </c>
      <c r="BM37" s="64" t="n"/>
      <c r="BP37" s="20">
        <f>(Tabla1[[#This Row],[Población meta programatica 2026 (20251228) 
menores 1 año]]/12)*9</f>
        <v/>
      </c>
      <c r="BQ37" s="20">
        <f>BP37</f>
        <v/>
      </c>
      <c r="BR37" s="117" t="n"/>
      <c r="BS37" s="20">
        <f>(Tabla1[[#This Row],[Población meta programatica2026 (20251228)  niños de 1 año]]/12)*9</f>
        <v/>
      </c>
      <c r="BT37" s="251" t="n">
        <v>734</v>
      </c>
      <c r="BU37" s="66">
        <f>BS37-BT37</f>
        <v/>
      </c>
      <c r="BW37" s="19" t="n"/>
      <c r="BX37" s="65" t="n">
        <v>586</v>
      </c>
      <c r="BY37" s="65" t="n">
        <v>575</v>
      </c>
      <c r="BZ37" s="19" t="inlineStr">
        <is>
          <t>05172</t>
        </is>
      </c>
      <c r="CA37" s="19">
        <f>BZ37=Tabla1[[#This Row],[Divipola]]</f>
        <v/>
      </c>
    </row>
    <row r="38" ht="15.5" customHeight="1">
      <c r="A38" s="62" t="inlineStr">
        <is>
          <t>05</t>
        </is>
      </c>
      <c r="B38" s="62" t="inlineStr">
        <is>
          <t>ANTIOQUIA</t>
        </is>
      </c>
      <c r="C38" s="62" t="inlineStr">
        <is>
          <t>CISNEROS</t>
        </is>
      </c>
      <c r="D38" s="62" t="inlineStr">
        <is>
          <t>05190</t>
        </is>
      </c>
      <c r="E38" s="400" t="n">
        <v>21</v>
      </c>
      <c r="F38" s="400">
        <f>Tabla1[[#This Row],[Meta Programatica2026 (20251228) RN]]/12</f>
        <v/>
      </c>
      <c r="G38" s="401" t="n">
        <v>78</v>
      </c>
      <c r="H38" s="401">
        <f>Tabla1[[#This Row],[Población meta programatica 2026 (20251228) 
menores 1 año]]/12</f>
        <v/>
      </c>
      <c r="I38" s="402" t="n">
        <v>94</v>
      </c>
      <c r="J38" s="402">
        <f>Tabla1[[#This Row],[Población meta programatica2026 (20251228)  niños de 1 año]]/12</f>
        <v/>
      </c>
      <c r="K38" s="416" t="n">
        <v>119</v>
      </c>
      <c r="L38" s="403" t="n">
        <v>139</v>
      </c>
      <c r="M38" s="404">
        <f>Tabla1[[#This Row],[Población meta programatica2026 (20251228) niños de 5 años]]/12</f>
        <v/>
      </c>
      <c r="N38" s="405">
        <f>BX38</f>
        <v/>
      </c>
      <c r="O38" s="406">
        <f>BY38</f>
        <v/>
      </c>
      <c r="P38" s="407">
        <f>BL38</f>
        <v/>
      </c>
      <c r="R38" s="19" t="inlineStr">
        <is>
          <t>VAUPES</t>
        </is>
      </c>
      <c r="S38" s="19" t="inlineStr">
        <is>
          <t>97</t>
        </is>
      </c>
      <c r="T38" s="64">
        <f>SUMIF($A$2:$A$1123,S38,$E$2:$E$1123)</f>
        <v/>
      </c>
      <c r="U38" s="64">
        <f>SUMIF($A$3:$A$1122,S38,$G$3:$G$1122)</f>
        <v/>
      </c>
      <c r="V38" s="64">
        <f>SUMIF($A$3:$A$1122,S38,$I$3:$I$1122)</f>
        <v/>
      </c>
      <c r="W38" s="224">
        <f>SUMIF($A$2:$A$1123,$S38,$L$2:$L$1123)</f>
        <v/>
      </c>
      <c r="X38" s="224">
        <f>SUMIF($A$2:$A$1123,$S38,$N$2:$N$1123)</f>
        <v/>
      </c>
      <c r="Y38" s="224">
        <f>SUMIF($A$2:$A$1123,$S38,$O$2:$O$1123)</f>
        <v/>
      </c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I38" s="417" t="inlineStr">
        <is>
          <t>05190</t>
        </is>
      </c>
      <c r="AJ38" s="417">
        <f>AI38=Tabla1[[#This Row],[Divipola]]</f>
        <v/>
      </c>
      <c r="AK38" s="66" t="n">
        <v>139</v>
      </c>
      <c r="AL38" s="66" t="n">
        <v>136</v>
      </c>
      <c r="AM38" s="66" t="n">
        <v>134</v>
      </c>
      <c r="AN38" s="66" t="n">
        <v>129</v>
      </c>
      <c r="AO38" s="66" t="n">
        <v>129</v>
      </c>
      <c r="AP38" s="66" t="n">
        <v>122</v>
      </c>
      <c r="AQ38" s="66" t="n">
        <v>119</v>
      </c>
      <c r="AR38" s="66" t="n">
        <v>117</v>
      </c>
      <c r="AS38" s="66" t="n">
        <v>107</v>
      </c>
      <c r="AT38" s="66" t="n">
        <v>105</v>
      </c>
      <c r="AU38" s="66" t="n">
        <v>99</v>
      </c>
      <c r="AV38" s="66" t="n">
        <v>95</v>
      </c>
      <c r="AW38" s="66" t="n">
        <v>91</v>
      </c>
      <c r="AX38" s="66" t="n">
        <v>86</v>
      </c>
      <c r="AY38" s="66" t="n">
        <v>82</v>
      </c>
      <c r="AZ38" s="66" t="n">
        <v>79</v>
      </c>
      <c r="BA38" s="66" t="n">
        <v>73</v>
      </c>
      <c r="BB38" s="66" t="n">
        <v>67</v>
      </c>
      <c r="BC38" s="66" t="n">
        <v>65</v>
      </c>
      <c r="BD38" s="66" t="n">
        <v>63</v>
      </c>
      <c r="BE38" s="66" t="n">
        <v>51</v>
      </c>
      <c r="BF38" s="66" t="n">
        <v>45</v>
      </c>
      <c r="BG38" s="66" t="n">
        <v>43</v>
      </c>
      <c r="BH38" s="66" t="n">
        <v>37</v>
      </c>
      <c r="BI38" s="66" t="n">
        <v>32</v>
      </c>
      <c r="BJ38" s="66" t="n">
        <v>132</v>
      </c>
      <c r="BK38" s="68">
        <f>SUM(AK38:BJ38)</f>
        <v/>
      </c>
      <c r="BL38" s="68">
        <f>INT(BK38*$BM$1)</f>
        <v/>
      </c>
      <c r="BM38" s="64" t="n"/>
      <c r="BP38" s="20">
        <f>(Tabla1[[#This Row],[Población meta programatica 2026 (20251228) 
menores 1 año]]/12)*9</f>
        <v/>
      </c>
      <c r="BQ38" s="20">
        <f>BP38</f>
        <v/>
      </c>
      <c r="BR38" s="117" t="n"/>
      <c r="BS38" s="20">
        <f>(Tabla1[[#This Row],[Población meta programatica2026 (20251228)  niños de 1 año]]/12)*9</f>
        <v/>
      </c>
      <c r="BT38" s="251" t="n">
        <v>75</v>
      </c>
      <c r="BU38" s="66">
        <f>BS38-BT38</f>
        <v/>
      </c>
      <c r="BW38" s="19" t="n"/>
      <c r="BX38" s="65" t="n">
        <v>103</v>
      </c>
      <c r="BY38" s="65" t="n">
        <v>80</v>
      </c>
      <c r="BZ38" s="19" t="inlineStr">
        <is>
          <t>05190</t>
        </is>
      </c>
      <c r="CA38" s="19">
        <f>BZ38=Tabla1[[#This Row],[Divipola]]</f>
        <v/>
      </c>
    </row>
    <row r="39" ht="15.5" customHeight="1">
      <c r="A39" s="62" t="inlineStr">
        <is>
          <t>05</t>
        </is>
      </c>
      <c r="B39" s="62" t="inlineStr">
        <is>
          <t>ANTIOQUIA</t>
        </is>
      </c>
      <c r="C39" s="62" t="inlineStr">
        <is>
          <t>COCORNA</t>
        </is>
      </c>
      <c r="D39" s="62" t="inlineStr">
        <is>
          <t>05197</t>
        </is>
      </c>
      <c r="E39" s="400" t="n">
        <v>35</v>
      </c>
      <c r="F39" s="400">
        <f>Tabla1[[#This Row],[Meta Programatica2026 (20251228) RN]]/12</f>
        <v/>
      </c>
      <c r="G39" s="401" t="n">
        <v>121</v>
      </c>
      <c r="H39" s="401">
        <f>Tabla1[[#This Row],[Población meta programatica 2026 (20251228) 
menores 1 año]]/12</f>
        <v/>
      </c>
      <c r="I39" s="402" t="n">
        <v>135</v>
      </c>
      <c r="J39" s="402">
        <f>Tabla1[[#This Row],[Población meta programatica2026 (20251228)  niños de 1 año]]/12</f>
        <v/>
      </c>
      <c r="K39" s="416" t="n">
        <v>192</v>
      </c>
      <c r="L39" s="403" t="n">
        <v>194</v>
      </c>
      <c r="M39" s="404">
        <f>Tabla1[[#This Row],[Población meta programatica2026 (20251228) niños de 5 años]]/12</f>
        <v/>
      </c>
      <c r="N39" s="405">
        <f>BX39</f>
        <v/>
      </c>
      <c r="O39" s="406">
        <f>BY39</f>
        <v/>
      </c>
      <c r="P39" s="407">
        <f>BL39</f>
        <v/>
      </c>
      <c r="R39" s="19" t="inlineStr">
        <is>
          <t>VICHADA</t>
        </is>
      </c>
      <c r="S39" s="19" t="inlineStr">
        <is>
          <t>99</t>
        </is>
      </c>
      <c r="T39" s="64">
        <f>SUMIF($A$2:$A$1123,S39,$E$2:$E$1123)</f>
        <v/>
      </c>
      <c r="U39" s="64">
        <f>SUMIF($A$3:$A$1122,S39,$G$3:$G$1122)</f>
        <v/>
      </c>
      <c r="V39" s="64">
        <f>SUMIF($A$3:$A$1122,S39,$I$3:$I$1122)</f>
        <v/>
      </c>
      <c r="W39" s="224">
        <f>SUMIF($A$2:$A$1123,$S39,$L$2:$L$1123)</f>
        <v/>
      </c>
      <c r="X39" s="224">
        <f>SUMIF($A$2:$A$1123,$S39,$N$2:$N$1123)</f>
        <v/>
      </c>
      <c r="Y39" s="224">
        <f>SUMIF($A$2:$A$1123,$S39,$O$2:$O$1123)</f>
        <v/>
      </c>
      <c r="Z39" s="254" t="n"/>
      <c r="AA39" s="254" t="n"/>
      <c r="AB39" s="254" t="n"/>
      <c r="AC39" s="254" t="n"/>
      <c r="AD39" s="254" t="n"/>
      <c r="AE39" s="254" t="n"/>
      <c r="AF39" s="254" t="n"/>
      <c r="AG39" s="254" t="n"/>
      <c r="AI39" s="418" t="inlineStr">
        <is>
          <t>05197</t>
        </is>
      </c>
      <c r="AJ39" s="417">
        <f>AI39=Tabla1[[#This Row],[Divipola]]</f>
        <v/>
      </c>
      <c r="AK39" s="66" t="n">
        <v>196</v>
      </c>
      <c r="AL39" s="66" t="n">
        <v>200</v>
      </c>
      <c r="AM39" s="66" t="n">
        <v>193</v>
      </c>
      <c r="AN39" s="66" t="n">
        <v>191</v>
      </c>
      <c r="AO39" s="66" t="n">
        <v>185</v>
      </c>
      <c r="AP39" s="66" t="n">
        <v>183</v>
      </c>
      <c r="AQ39" s="66" t="n">
        <v>176</v>
      </c>
      <c r="AR39" s="66" t="n">
        <v>167</v>
      </c>
      <c r="AS39" s="66" t="n">
        <v>164</v>
      </c>
      <c r="AT39" s="66" t="n">
        <v>155</v>
      </c>
      <c r="AU39" s="66" t="n">
        <v>151</v>
      </c>
      <c r="AV39" s="66" t="n">
        <v>143</v>
      </c>
      <c r="AW39" s="66" t="n">
        <v>133</v>
      </c>
      <c r="AX39" s="66" t="n">
        <v>126</v>
      </c>
      <c r="AY39" s="66" t="n">
        <v>123</v>
      </c>
      <c r="AZ39" s="66" t="n">
        <v>111</v>
      </c>
      <c r="BA39" s="66" t="n">
        <v>111</v>
      </c>
      <c r="BB39" s="66" t="n">
        <v>101</v>
      </c>
      <c r="BC39" s="66" t="n">
        <v>92</v>
      </c>
      <c r="BD39" s="66" t="n">
        <v>85</v>
      </c>
      <c r="BE39" s="66" t="n">
        <v>79</v>
      </c>
      <c r="BF39" s="66" t="n">
        <v>77</v>
      </c>
      <c r="BG39" s="66" t="n">
        <v>64</v>
      </c>
      <c r="BH39" s="66" t="n">
        <v>57</v>
      </c>
      <c r="BI39" s="66" t="n">
        <v>48</v>
      </c>
      <c r="BJ39" s="66" t="n">
        <v>228</v>
      </c>
      <c r="BK39" s="68">
        <f>SUM(AK39:BJ39)</f>
        <v/>
      </c>
      <c r="BL39" s="68">
        <f>INT(BK39*$BM$1)</f>
        <v/>
      </c>
      <c r="BM39" s="64" t="n"/>
      <c r="BP39" s="20">
        <f>(Tabla1[[#This Row],[Población meta programatica 2026 (20251228) 
menores 1 año]]/12)*9</f>
        <v/>
      </c>
      <c r="BQ39" s="20">
        <f>BP39</f>
        <v/>
      </c>
      <c r="BR39" s="117" t="n"/>
      <c r="BS39" s="20">
        <f>(Tabla1[[#This Row],[Población meta programatica2026 (20251228)  niños de 1 año]]/12)*9</f>
        <v/>
      </c>
      <c r="BT39" s="251" t="n">
        <v>94</v>
      </c>
      <c r="BU39" s="66">
        <f>BS39-BT39</f>
        <v/>
      </c>
      <c r="BW39" s="19" t="n"/>
      <c r="BX39" s="65" t="n">
        <v>94</v>
      </c>
      <c r="BY39" s="65" t="n">
        <v>106</v>
      </c>
      <c r="BZ39" s="19" t="inlineStr">
        <is>
          <t>05197</t>
        </is>
      </c>
      <c r="CA39" s="19">
        <f>BZ39=Tabla1[[#This Row],[Divipola]]</f>
        <v/>
      </c>
    </row>
    <row r="40" ht="15.5" customHeight="1">
      <c r="A40" s="62" t="inlineStr">
        <is>
          <t>05</t>
        </is>
      </c>
      <c r="B40" s="62" t="inlineStr">
        <is>
          <t>ANTIOQUIA</t>
        </is>
      </c>
      <c r="C40" s="62" t="inlineStr">
        <is>
          <t>CONCEPCION</t>
        </is>
      </c>
      <c r="D40" s="62" t="inlineStr">
        <is>
          <t>05206</t>
        </is>
      </c>
      <c r="E40" s="400" t="n">
        <v>4</v>
      </c>
      <c r="F40" s="400">
        <f>Tabla1[[#This Row],[Meta Programatica2026 (20251228) RN]]/12</f>
        <v/>
      </c>
      <c r="G40" s="401" t="n">
        <v>19</v>
      </c>
      <c r="H40" s="401">
        <f>Tabla1[[#This Row],[Población meta programatica 2026 (20251228) 
menores 1 año]]/12</f>
        <v/>
      </c>
      <c r="I40" s="402" t="n">
        <v>21</v>
      </c>
      <c r="J40" s="402">
        <f>Tabla1[[#This Row],[Población meta programatica2026 (20251228)  niños de 1 año]]/12</f>
        <v/>
      </c>
      <c r="K40" s="416" t="n">
        <v>32</v>
      </c>
      <c r="L40" s="403" t="n">
        <v>38</v>
      </c>
      <c r="M40" s="404">
        <f>Tabla1[[#This Row],[Población meta programatica2026 (20251228) niños de 5 años]]/12</f>
        <v/>
      </c>
      <c r="N40" s="405">
        <f>BX40</f>
        <v/>
      </c>
      <c r="O40" s="406">
        <f>BY40</f>
        <v/>
      </c>
      <c r="P40" s="407">
        <f>BL40</f>
        <v/>
      </c>
      <c r="R40" s="67" t="inlineStr">
        <is>
          <t>TOTAL NACIONAL</t>
        </is>
      </c>
      <c r="U40" s="13">
        <f>SUM(U2:U39)</f>
        <v/>
      </c>
      <c r="V40" s="13">
        <f>SUM(V2:V39)</f>
        <v/>
      </c>
      <c r="W40" s="13">
        <f>SUM(W2:W39)</f>
        <v/>
      </c>
      <c r="X40" s="13">
        <f>SUM(X2:X39)</f>
        <v/>
      </c>
      <c r="Y40" s="13">
        <f>SUM(Y2:Y39)</f>
        <v/>
      </c>
      <c r="Z40" s="13">
        <f>SUM(Z2:Z39)</f>
        <v/>
      </c>
      <c r="AA40" s="13">
        <f>SUM(AA2:AA39)</f>
        <v/>
      </c>
      <c r="AB40" s="13">
        <f>SUM(AB2:AB39)</f>
        <v/>
      </c>
      <c r="AC40" s="13">
        <f>SUM(AC2:AC39)</f>
        <v/>
      </c>
      <c r="AD40" s="13">
        <f>SUM(AD2:AD39)</f>
        <v/>
      </c>
      <c r="AE40" s="13">
        <f>SUM(AE2:AE39)</f>
        <v/>
      </c>
      <c r="AF40" s="13">
        <f>SUM(AF2:AF39)</f>
        <v/>
      </c>
      <c r="AG40" s="13">
        <f>SUM(AG2:AG39)</f>
        <v/>
      </c>
      <c r="AI40" s="417" t="inlineStr">
        <is>
          <t>05206</t>
        </is>
      </c>
      <c r="AJ40" s="417">
        <f>AI40=Tabla1[[#This Row],[Divipola]]</f>
        <v/>
      </c>
      <c r="AK40" s="66" t="n">
        <v>70</v>
      </c>
      <c r="AL40" s="66" t="n">
        <v>67</v>
      </c>
      <c r="AM40" s="66" t="n">
        <v>70</v>
      </c>
      <c r="AN40" s="66" t="n">
        <v>64</v>
      </c>
      <c r="AO40" s="66" t="n">
        <v>68</v>
      </c>
      <c r="AP40" s="66" t="n">
        <v>60</v>
      </c>
      <c r="AQ40" s="66" t="n">
        <v>63</v>
      </c>
      <c r="AR40" s="66" t="n">
        <v>58</v>
      </c>
      <c r="AS40" s="66" t="n">
        <v>55</v>
      </c>
      <c r="AT40" s="66" t="n">
        <v>51</v>
      </c>
      <c r="AU40" s="66" t="n">
        <v>53</v>
      </c>
      <c r="AV40" s="66" t="n">
        <v>46</v>
      </c>
      <c r="AW40" s="66" t="n">
        <v>47</v>
      </c>
      <c r="AX40" s="66" t="n">
        <v>41</v>
      </c>
      <c r="AY40" s="66" t="n">
        <v>40</v>
      </c>
      <c r="AZ40" s="66" t="n">
        <v>35</v>
      </c>
      <c r="BA40" s="66" t="n">
        <v>33</v>
      </c>
      <c r="BB40" s="66" t="n">
        <v>32</v>
      </c>
      <c r="BC40" s="66" t="n">
        <v>30</v>
      </c>
      <c r="BD40" s="66" t="n">
        <v>31</v>
      </c>
      <c r="BE40" s="66" t="n">
        <v>28</v>
      </c>
      <c r="BF40" s="66" t="n">
        <v>23</v>
      </c>
      <c r="BG40" s="66" t="n">
        <v>21</v>
      </c>
      <c r="BH40" s="66" t="n">
        <v>18</v>
      </c>
      <c r="BI40" s="66" t="n">
        <v>17</v>
      </c>
      <c r="BJ40" s="66" t="n">
        <v>87</v>
      </c>
      <c r="BK40" s="68">
        <f>SUM(AK40:BJ40)</f>
        <v/>
      </c>
      <c r="BL40" s="68">
        <f>INT(BK40*$BM$1)</f>
        <v/>
      </c>
      <c r="BM40" s="64" t="n"/>
      <c r="BP40" s="20">
        <f>(Tabla1[[#This Row],[Población meta programatica 2026 (20251228) 
menores 1 año]]/12)*9</f>
        <v/>
      </c>
      <c r="BQ40" s="20">
        <f>BP40</f>
        <v/>
      </c>
      <c r="BR40" s="117" t="n"/>
      <c r="BS40" s="20">
        <f>(Tabla1[[#This Row],[Población meta programatica2026 (20251228)  niños de 1 año]]/12)*9</f>
        <v/>
      </c>
      <c r="BT40" s="251" t="n">
        <v>10</v>
      </c>
      <c r="BU40" s="66">
        <f>BS40-BT40</f>
        <v/>
      </c>
      <c r="BW40" s="19" t="n"/>
      <c r="BX40" s="65" t="n">
        <v>23</v>
      </c>
      <c r="BY40" s="65" t="n">
        <v>23</v>
      </c>
      <c r="BZ40" s="19" t="inlineStr">
        <is>
          <t>05206</t>
        </is>
      </c>
      <c r="CA40" s="19">
        <f>BZ40=Tabla1[[#This Row],[Divipola]]</f>
        <v/>
      </c>
    </row>
    <row r="41" ht="15.5" customHeight="1">
      <c r="A41" s="62" t="inlineStr">
        <is>
          <t>05</t>
        </is>
      </c>
      <c r="B41" s="62" t="inlineStr">
        <is>
          <t>ANTIOQUIA</t>
        </is>
      </c>
      <c r="C41" s="62" t="inlineStr">
        <is>
          <t>CONCORDIA</t>
        </is>
      </c>
      <c r="D41" s="62" t="inlineStr">
        <is>
          <t>05209</t>
        </is>
      </c>
      <c r="E41" s="400" t="n">
        <v>29</v>
      </c>
      <c r="F41" s="400">
        <f>Tabla1[[#This Row],[Meta Programatica2026 (20251228) RN]]/12</f>
        <v/>
      </c>
      <c r="G41" s="401" t="n">
        <v>108</v>
      </c>
      <c r="H41" s="401">
        <f>Tabla1[[#This Row],[Población meta programatica 2026 (20251228) 
menores 1 año]]/12</f>
        <v/>
      </c>
      <c r="I41" s="402" t="n">
        <v>116</v>
      </c>
      <c r="J41" s="402">
        <f>Tabla1[[#This Row],[Población meta programatica2026 (20251228)  niños de 1 año]]/12</f>
        <v/>
      </c>
      <c r="K41" s="416" t="n">
        <v>170</v>
      </c>
      <c r="L41" s="403" t="n">
        <v>159</v>
      </c>
      <c r="M41" s="404">
        <f>Tabla1[[#This Row],[Población meta programatica2026 (20251228) niños de 5 años]]/12</f>
        <v/>
      </c>
      <c r="N41" s="405">
        <f>BX41</f>
        <v/>
      </c>
      <c r="O41" s="406">
        <f>BY41</f>
        <v/>
      </c>
      <c r="P41" s="407">
        <f>BL41</f>
        <v/>
      </c>
      <c r="AI41" s="418" t="inlineStr">
        <is>
          <t>05209</t>
        </is>
      </c>
      <c r="AJ41" s="417">
        <f>AI41=Tabla1[[#This Row],[Divipola]]</f>
        <v/>
      </c>
      <c r="AK41" s="66" t="n">
        <v>269</v>
      </c>
      <c r="AL41" s="66" t="n">
        <v>267</v>
      </c>
      <c r="AM41" s="66" t="n">
        <v>270</v>
      </c>
      <c r="AN41" s="66" t="n">
        <v>263</v>
      </c>
      <c r="AO41" s="66" t="n">
        <v>257</v>
      </c>
      <c r="AP41" s="66" t="n">
        <v>245</v>
      </c>
      <c r="AQ41" s="66" t="n">
        <v>241</v>
      </c>
      <c r="AR41" s="66" t="n">
        <v>231</v>
      </c>
      <c r="AS41" s="66" t="n">
        <v>221</v>
      </c>
      <c r="AT41" s="66" t="n">
        <v>210</v>
      </c>
      <c r="AU41" s="66" t="n">
        <v>204</v>
      </c>
      <c r="AV41" s="66" t="n">
        <v>189</v>
      </c>
      <c r="AW41" s="66" t="n">
        <v>179</v>
      </c>
      <c r="AX41" s="66" t="n">
        <v>166</v>
      </c>
      <c r="AY41" s="66" t="n">
        <v>157</v>
      </c>
      <c r="AZ41" s="66" t="n">
        <v>145</v>
      </c>
      <c r="BA41" s="66" t="n">
        <v>133</v>
      </c>
      <c r="BB41" s="66" t="n">
        <v>125</v>
      </c>
      <c r="BC41" s="66" t="n">
        <v>110</v>
      </c>
      <c r="BD41" s="66" t="n">
        <v>107</v>
      </c>
      <c r="BE41" s="66" t="n">
        <v>94</v>
      </c>
      <c r="BF41" s="66" t="n">
        <v>80</v>
      </c>
      <c r="BG41" s="66" t="n">
        <v>73</v>
      </c>
      <c r="BH41" s="66" t="n">
        <v>62</v>
      </c>
      <c r="BI41" s="66" t="n">
        <v>54</v>
      </c>
      <c r="BJ41" s="66" t="n">
        <v>229</v>
      </c>
      <c r="BK41" s="68">
        <f>SUM(AK41:BJ41)</f>
        <v/>
      </c>
      <c r="BL41" s="68">
        <f>INT(BK41*$BM$1)</f>
        <v/>
      </c>
      <c r="BM41" s="64" t="n"/>
      <c r="BP41" s="20">
        <f>(Tabla1[[#This Row],[Población meta programatica 2026 (20251228) 
menores 1 año]]/12)*9</f>
        <v/>
      </c>
      <c r="BQ41" s="20">
        <f>BP41</f>
        <v/>
      </c>
      <c r="BR41" s="117" t="n"/>
      <c r="BS41" s="20">
        <f>(Tabla1[[#This Row],[Población meta programatica2026 (20251228)  niños de 1 año]]/12)*9</f>
        <v/>
      </c>
      <c r="BT41" s="251" t="n">
        <v>78</v>
      </c>
      <c r="BU41" s="66">
        <f>BS41-BT41</f>
        <v/>
      </c>
      <c r="BW41" s="19" t="n"/>
      <c r="BX41" s="65" t="n">
        <v>105</v>
      </c>
      <c r="BY41" s="65" t="n">
        <v>111</v>
      </c>
      <c r="BZ41" s="19" t="inlineStr">
        <is>
          <t>05209</t>
        </is>
      </c>
      <c r="CA41" s="19">
        <f>BZ41=Tabla1[[#This Row],[Divipola]]</f>
        <v/>
      </c>
    </row>
    <row r="42" ht="15.5" customHeight="1">
      <c r="A42" s="62" t="inlineStr">
        <is>
          <t>05</t>
        </is>
      </c>
      <c r="B42" s="62" t="inlineStr">
        <is>
          <t>ANTIOQUIA</t>
        </is>
      </c>
      <c r="C42" s="62" t="inlineStr">
        <is>
          <t>COPACABANA</t>
        </is>
      </c>
      <c r="D42" s="62" t="inlineStr">
        <is>
          <t>05212</t>
        </is>
      </c>
      <c r="E42" s="400" t="n">
        <v>73</v>
      </c>
      <c r="F42" s="400">
        <f>Tabla1[[#This Row],[Meta Programatica2026 (20251228) RN]]/12</f>
        <v/>
      </c>
      <c r="G42" s="401" t="n">
        <v>364</v>
      </c>
      <c r="H42" s="401">
        <f>Tabla1[[#This Row],[Población meta programatica 2026 (20251228) 
menores 1 año]]/12</f>
        <v/>
      </c>
      <c r="I42" s="402" t="n">
        <v>405</v>
      </c>
      <c r="J42" s="402">
        <f>Tabla1[[#This Row],[Población meta programatica2026 (20251228)  niños de 1 año]]/12</f>
        <v/>
      </c>
      <c r="K42" s="416" t="n">
        <v>571</v>
      </c>
      <c r="L42" s="403" t="n">
        <v>541</v>
      </c>
      <c r="M42" s="404">
        <f>Tabla1[[#This Row],[Población meta programatica2026 (20251228) niños de 5 años]]/12</f>
        <v/>
      </c>
      <c r="N42" s="405">
        <f>BX42</f>
        <v/>
      </c>
      <c r="O42" s="406">
        <f>BY42</f>
        <v/>
      </c>
      <c r="P42" s="407">
        <f>BL42</f>
        <v/>
      </c>
      <c r="AI42" s="417" t="inlineStr">
        <is>
          <t>05212</t>
        </is>
      </c>
      <c r="AJ42" s="417">
        <f>AI42=Tabla1[[#This Row],[Divipola]]</f>
        <v/>
      </c>
      <c r="AK42" s="66" t="n">
        <v>1086</v>
      </c>
      <c r="AL42" s="66" t="n">
        <v>1060</v>
      </c>
      <c r="AM42" s="66" t="n">
        <v>1027</v>
      </c>
      <c r="AN42" s="66" t="n">
        <v>979</v>
      </c>
      <c r="AO42" s="66" t="n">
        <v>933</v>
      </c>
      <c r="AP42" s="66" t="n">
        <v>885</v>
      </c>
      <c r="AQ42" s="66" t="n">
        <v>834</v>
      </c>
      <c r="AR42" s="66" t="n">
        <v>791</v>
      </c>
      <c r="AS42" s="66" t="n">
        <v>745</v>
      </c>
      <c r="AT42" s="66" t="n">
        <v>693</v>
      </c>
      <c r="AU42" s="66" t="n">
        <v>644</v>
      </c>
      <c r="AV42" s="66" t="n">
        <v>601</v>
      </c>
      <c r="AW42" s="66" t="n">
        <v>554</v>
      </c>
      <c r="AX42" s="66" t="n">
        <v>516</v>
      </c>
      <c r="AY42" s="66" t="n">
        <v>482</v>
      </c>
      <c r="AZ42" s="66" t="n">
        <v>446</v>
      </c>
      <c r="BA42" s="66" t="n">
        <v>409</v>
      </c>
      <c r="BB42" s="66" t="n">
        <v>378</v>
      </c>
      <c r="BC42" s="66" t="n">
        <v>343</v>
      </c>
      <c r="BD42" s="66" t="n">
        <v>316</v>
      </c>
      <c r="BE42" s="66" t="n">
        <v>286</v>
      </c>
      <c r="BF42" s="66" t="n">
        <v>257</v>
      </c>
      <c r="BG42" s="66" t="n">
        <v>226</v>
      </c>
      <c r="BH42" s="66" t="n">
        <v>199</v>
      </c>
      <c r="BI42" s="66" t="n">
        <v>173</v>
      </c>
      <c r="BJ42" s="66" t="n">
        <v>809</v>
      </c>
      <c r="BK42" s="68">
        <f>SUM(AK42:BJ42)</f>
        <v/>
      </c>
      <c r="BL42" s="68">
        <f>INT(BK42*$BM$1)</f>
        <v/>
      </c>
      <c r="BM42" s="64" t="n"/>
      <c r="BP42" s="20">
        <f>(Tabla1[[#This Row],[Población meta programatica 2026 (20251228) 
menores 1 año]]/12)*9</f>
        <v/>
      </c>
      <c r="BQ42" s="20">
        <f>BP42</f>
        <v/>
      </c>
      <c r="BR42" s="117" t="n"/>
      <c r="BS42" s="20">
        <f>(Tabla1[[#This Row],[Población meta programatica2026 (20251228)  niños de 1 año]]/12)*9</f>
        <v/>
      </c>
      <c r="BT42" s="251" t="n">
        <v>244</v>
      </c>
      <c r="BU42" s="66">
        <f>BS42-BT42</f>
        <v/>
      </c>
      <c r="BW42" s="19" t="n"/>
      <c r="BX42" s="65" t="n">
        <v>305</v>
      </c>
      <c r="BY42" s="65" t="n">
        <v>362</v>
      </c>
      <c r="BZ42" s="19" t="inlineStr">
        <is>
          <t>05212</t>
        </is>
      </c>
      <c r="CA42" s="19">
        <f>BZ42=Tabla1[[#This Row],[Divipola]]</f>
        <v/>
      </c>
    </row>
    <row r="43" ht="15.5" customHeight="1">
      <c r="A43" s="62" t="inlineStr">
        <is>
          <t>05</t>
        </is>
      </c>
      <c r="B43" s="62" t="inlineStr">
        <is>
          <t>ANTIOQUIA</t>
        </is>
      </c>
      <c r="C43" s="62" t="inlineStr">
        <is>
          <t>DABEIBA</t>
        </is>
      </c>
      <c r="D43" s="62" t="inlineStr">
        <is>
          <t>05234</t>
        </is>
      </c>
      <c r="E43" s="400" t="n">
        <v>136</v>
      </c>
      <c r="F43" s="400">
        <f>Tabla1[[#This Row],[Meta Programatica2026 (20251228) RN]]/12</f>
        <v/>
      </c>
      <c r="G43" s="401" t="n">
        <v>234</v>
      </c>
      <c r="H43" s="401">
        <f>Tabla1[[#This Row],[Población meta programatica 2026 (20251228) 
menores 1 año]]/12</f>
        <v/>
      </c>
      <c r="I43" s="402" t="n">
        <v>297</v>
      </c>
      <c r="J43" s="402">
        <f>Tabla1[[#This Row],[Población meta programatica2026 (20251228)  niños de 1 año]]/12</f>
        <v/>
      </c>
      <c r="K43" s="416" t="n">
        <v>413</v>
      </c>
      <c r="L43" s="403" t="n">
        <v>364</v>
      </c>
      <c r="M43" s="404">
        <f>Tabla1[[#This Row],[Población meta programatica2026 (20251228) niños de 5 años]]/12</f>
        <v/>
      </c>
      <c r="N43" s="405">
        <f>BX43</f>
        <v/>
      </c>
      <c r="O43" s="406">
        <f>BY43</f>
        <v/>
      </c>
      <c r="P43" s="407">
        <f>BL43</f>
        <v/>
      </c>
      <c r="AI43" s="418" t="inlineStr">
        <is>
          <t>05234</t>
        </is>
      </c>
      <c r="AJ43" s="417">
        <f>AI43=Tabla1[[#This Row],[Divipola]]</f>
        <v/>
      </c>
      <c r="AK43" s="66" t="n">
        <v>188</v>
      </c>
      <c r="AL43" s="66" t="n">
        <v>185</v>
      </c>
      <c r="AM43" s="66" t="n">
        <v>175</v>
      </c>
      <c r="AN43" s="66" t="n">
        <v>172</v>
      </c>
      <c r="AO43" s="66" t="n">
        <v>163</v>
      </c>
      <c r="AP43" s="66" t="n">
        <v>159</v>
      </c>
      <c r="AQ43" s="66" t="n">
        <v>150</v>
      </c>
      <c r="AR43" s="66" t="n">
        <v>146</v>
      </c>
      <c r="AS43" s="66" t="n">
        <v>140</v>
      </c>
      <c r="AT43" s="66" t="n">
        <v>141</v>
      </c>
      <c r="AU43" s="66" t="n">
        <v>135</v>
      </c>
      <c r="AV43" s="66" t="n">
        <v>131</v>
      </c>
      <c r="AW43" s="66" t="n">
        <v>126</v>
      </c>
      <c r="AX43" s="66" t="n">
        <v>120</v>
      </c>
      <c r="AY43" s="66" t="n">
        <v>117</v>
      </c>
      <c r="AZ43" s="66" t="n">
        <v>107</v>
      </c>
      <c r="BA43" s="66" t="n">
        <v>102</v>
      </c>
      <c r="BB43" s="66" t="n">
        <v>93</v>
      </c>
      <c r="BC43" s="66" t="n">
        <v>86</v>
      </c>
      <c r="BD43" s="66" t="n">
        <v>79</v>
      </c>
      <c r="BE43" s="66" t="n">
        <v>73</v>
      </c>
      <c r="BF43" s="66" t="n">
        <v>60</v>
      </c>
      <c r="BG43" s="66" t="n">
        <v>55</v>
      </c>
      <c r="BH43" s="66" t="n">
        <v>51</v>
      </c>
      <c r="BI43" s="66" t="n">
        <v>41</v>
      </c>
      <c r="BJ43" s="66" t="n">
        <v>228</v>
      </c>
      <c r="BK43" s="68">
        <f>SUM(AK43:BJ43)</f>
        <v/>
      </c>
      <c r="BL43" s="68">
        <f>INT(BK43*$BM$1)</f>
        <v/>
      </c>
      <c r="BM43" s="64" t="n"/>
      <c r="BP43" s="20">
        <f>(Tabla1[[#This Row],[Población meta programatica 2026 (20251228) 
menores 1 año]]/12)*9</f>
        <v/>
      </c>
      <c r="BQ43" s="20">
        <f>BP43</f>
        <v/>
      </c>
      <c r="BR43" s="117" t="n"/>
      <c r="BS43" s="20">
        <f>(Tabla1[[#This Row],[Población meta programatica2026 (20251228)  niños de 1 año]]/12)*9</f>
        <v/>
      </c>
      <c r="BT43" s="251" t="n">
        <v>158</v>
      </c>
      <c r="BU43" s="66">
        <f>BS43-BT43</f>
        <v/>
      </c>
      <c r="BW43" s="19" t="n"/>
      <c r="BX43" s="65" t="n">
        <v>217</v>
      </c>
      <c r="BY43" s="65" t="n">
        <v>239</v>
      </c>
      <c r="BZ43" s="19" t="inlineStr">
        <is>
          <t>05234</t>
        </is>
      </c>
      <c r="CA43" s="19">
        <f>BZ43=Tabla1[[#This Row],[Divipola]]</f>
        <v/>
      </c>
    </row>
    <row r="44" ht="15.5" customHeight="1">
      <c r="A44" s="62" t="inlineStr">
        <is>
          <t>05</t>
        </is>
      </c>
      <c r="B44" s="62" t="inlineStr">
        <is>
          <t>ANTIOQUIA</t>
        </is>
      </c>
      <c r="C44" s="62" t="inlineStr">
        <is>
          <t>DON MATIAS</t>
        </is>
      </c>
      <c r="D44" s="62" t="inlineStr">
        <is>
          <t>05237</t>
        </is>
      </c>
      <c r="E44" s="400" t="n">
        <v>38</v>
      </c>
      <c r="F44" s="400">
        <f>Tabla1[[#This Row],[Meta Programatica2026 (20251228) RN]]/12</f>
        <v/>
      </c>
      <c r="G44" s="401" t="n">
        <v>143</v>
      </c>
      <c r="H44" s="401">
        <f>Tabla1[[#This Row],[Población meta programatica 2026 (20251228) 
menores 1 año]]/12</f>
        <v/>
      </c>
      <c r="I44" s="402" t="n">
        <v>148</v>
      </c>
      <c r="J44" s="402">
        <f>Tabla1[[#This Row],[Población meta programatica2026 (20251228)  niños de 1 año]]/12</f>
        <v/>
      </c>
      <c r="K44" s="416" t="n">
        <v>218</v>
      </c>
      <c r="L44" s="403" t="n">
        <v>225</v>
      </c>
      <c r="M44" s="404">
        <f>Tabla1[[#This Row],[Población meta programatica2026 (20251228) niños de 5 años]]/12</f>
        <v/>
      </c>
      <c r="N44" s="405">
        <f>BX44</f>
        <v/>
      </c>
      <c r="O44" s="406">
        <f>BY44</f>
        <v/>
      </c>
      <c r="P44" s="407">
        <f>BL44</f>
        <v/>
      </c>
      <c r="AI44" s="417" t="inlineStr">
        <is>
          <t>05237</t>
        </is>
      </c>
      <c r="AJ44" s="417">
        <f>AI44=Tabla1[[#This Row],[Divipola]]</f>
        <v/>
      </c>
      <c r="AK44" s="66" t="n">
        <v>220</v>
      </c>
      <c r="AL44" s="66" t="n">
        <v>216</v>
      </c>
      <c r="AM44" s="66" t="n">
        <v>208</v>
      </c>
      <c r="AN44" s="66" t="n">
        <v>202</v>
      </c>
      <c r="AO44" s="66" t="n">
        <v>189</v>
      </c>
      <c r="AP44" s="66" t="n">
        <v>179</v>
      </c>
      <c r="AQ44" s="66" t="n">
        <v>171</v>
      </c>
      <c r="AR44" s="66" t="n">
        <v>168</v>
      </c>
      <c r="AS44" s="66" t="n">
        <v>157</v>
      </c>
      <c r="AT44" s="66" t="n">
        <v>148</v>
      </c>
      <c r="AU44" s="66" t="n">
        <v>140</v>
      </c>
      <c r="AV44" s="66" t="n">
        <v>128</v>
      </c>
      <c r="AW44" s="66" t="n">
        <v>120</v>
      </c>
      <c r="AX44" s="66" t="n">
        <v>116</v>
      </c>
      <c r="AY44" s="66" t="n">
        <v>108</v>
      </c>
      <c r="AZ44" s="66" t="n">
        <v>99</v>
      </c>
      <c r="BA44" s="66" t="n">
        <v>87</v>
      </c>
      <c r="BB44" s="66" t="n">
        <v>81</v>
      </c>
      <c r="BC44" s="66" t="n">
        <v>74</v>
      </c>
      <c r="BD44" s="66" t="n">
        <v>66</v>
      </c>
      <c r="BE44" s="66" t="n">
        <v>58</v>
      </c>
      <c r="BF44" s="66" t="n">
        <v>53</v>
      </c>
      <c r="BG44" s="66" t="n">
        <v>46</v>
      </c>
      <c r="BH44" s="66" t="n">
        <v>38</v>
      </c>
      <c r="BI44" s="66" t="n">
        <v>36</v>
      </c>
      <c r="BJ44" s="66" t="n">
        <v>197</v>
      </c>
      <c r="BK44" s="68">
        <f>SUM(AK44:BJ44)</f>
        <v/>
      </c>
      <c r="BL44" s="68">
        <f>INT(BK44*$BM$1)</f>
        <v/>
      </c>
      <c r="BM44" s="64" t="n"/>
      <c r="BP44" s="20">
        <f>(Tabla1[[#This Row],[Población meta programatica 2026 (20251228) 
menores 1 año]]/12)*9</f>
        <v/>
      </c>
      <c r="BQ44" s="20">
        <f>BP44</f>
        <v/>
      </c>
      <c r="BR44" s="117" t="n"/>
      <c r="BS44" s="20">
        <f>(Tabla1[[#This Row],[Población meta programatica2026 (20251228)  niños de 1 año]]/12)*9</f>
        <v/>
      </c>
      <c r="BT44" s="251" t="n">
        <v>102</v>
      </c>
      <c r="BU44" s="66">
        <f>BS44-BT44</f>
        <v/>
      </c>
      <c r="BW44" s="19" t="n"/>
      <c r="BX44" s="65" t="n">
        <v>115</v>
      </c>
      <c r="BY44" s="65" t="n">
        <v>140</v>
      </c>
      <c r="BZ44" s="19" t="inlineStr">
        <is>
          <t>05237</t>
        </is>
      </c>
      <c r="CA44" s="19">
        <f>BZ44=Tabla1[[#This Row],[Divipola]]</f>
        <v/>
      </c>
    </row>
    <row r="45" ht="15.5" customHeight="1">
      <c r="A45" s="62" t="inlineStr">
        <is>
          <t>05</t>
        </is>
      </c>
      <c r="B45" s="62" t="inlineStr">
        <is>
          <t>ANTIOQUIA</t>
        </is>
      </c>
      <c r="C45" s="62" t="inlineStr">
        <is>
          <t>EBEJICO</t>
        </is>
      </c>
      <c r="D45" s="62" t="inlineStr">
        <is>
          <t>05240</t>
        </is>
      </c>
      <c r="E45" s="400" t="n">
        <v>10</v>
      </c>
      <c r="F45" s="400">
        <f>Tabla1[[#This Row],[Meta Programatica2026 (20251228) RN]]/12</f>
        <v/>
      </c>
      <c r="G45" s="401" t="n">
        <v>41</v>
      </c>
      <c r="H45" s="401">
        <f>Tabla1[[#This Row],[Población meta programatica 2026 (20251228) 
menores 1 año]]/12</f>
        <v/>
      </c>
      <c r="I45" s="402" t="n">
        <v>43</v>
      </c>
      <c r="J45" s="402">
        <f>Tabla1[[#This Row],[Población meta programatica2026 (20251228)  niños de 1 año]]/12</f>
        <v/>
      </c>
      <c r="K45" s="416" t="n">
        <v>65</v>
      </c>
      <c r="L45" s="403" t="n">
        <v>85</v>
      </c>
      <c r="M45" s="404">
        <f>Tabla1[[#This Row],[Población meta programatica2026 (20251228) niños de 5 años]]/12</f>
        <v/>
      </c>
      <c r="N45" s="405">
        <f>BX45</f>
        <v/>
      </c>
      <c r="O45" s="406">
        <f>BY45</f>
        <v/>
      </c>
      <c r="P45" s="407">
        <f>BL45</f>
        <v/>
      </c>
      <c r="AI45" s="418" t="inlineStr">
        <is>
          <t>05240</t>
        </is>
      </c>
      <c r="AJ45" s="417">
        <f>AI45=Tabla1[[#This Row],[Divipola]]</f>
        <v/>
      </c>
      <c r="AK45" s="66" t="n">
        <v>201</v>
      </c>
      <c r="AL45" s="66" t="n">
        <v>202</v>
      </c>
      <c r="AM45" s="66" t="n">
        <v>199</v>
      </c>
      <c r="AN45" s="66" t="n">
        <v>201</v>
      </c>
      <c r="AO45" s="66" t="n">
        <v>192</v>
      </c>
      <c r="AP45" s="66" t="n">
        <v>188</v>
      </c>
      <c r="AQ45" s="66" t="n">
        <v>180</v>
      </c>
      <c r="AR45" s="66" t="n">
        <v>176</v>
      </c>
      <c r="AS45" s="66" t="n">
        <v>165</v>
      </c>
      <c r="AT45" s="66" t="n">
        <v>158</v>
      </c>
      <c r="AU45" s="66" t="n">
        <v>152</v>
      </c>
      <c r="AV45" s="66" t="n">
        <v>141</v>
      </c>
      <c r="AW45" s="66" t="n">
        <v>136</v>
      </c>
      <c r="AX45" s="66" t="n">
        <v>126</v>
      </c>
      <c r="AY45" s="66" t="n">
        <v>119</v>
      </c>
      <c r="AZ45" s="66" t="n">
        <v>109</v>
      </c>
      <c r="BA45" s="66" t="n">
        <v>105</v>
      </c>
      <c r="BB45" s="66" t="n">
        <v>93</v>
      </c>
      <c r="BC45" s="66" t="n">
        <v>87</v>
      </c>
      <c r="BD45" s="66" t="n">
        <v>77</v>
      </c>
      <c r="BE45" s="66" t="n">
        <v>72</v>
      </c>
      <c r="BF45" s="66" t="n">
        <v>64</v>
      </c>
      <c r="BG45" s="66" t="n">
        <v>56</v>
      </c>
      <c r="BH45" s="66" t="n">
        <v>47</v>
      </c>
      <c r="BI45" s="66" t="n">
        <v>47</v>
      </c>
      <c r="BJ45" s="66" t="n">
        <v>214</v>
      </c>
      <c r="BK45" s="68">
        <f>SUM(AK45:BJ45)</f>
        <v/>
      </c>
      <c r="BL45" s="68">
        <f>INT(BK45*$BM$1)</f>
        <v/>
      </c>
      <c r="BM45" s="64" t="n"/>
      <c r="BP45" s="20">
        <f>(Tabla1[[#This Row],[Población meta programatica 2026 (20251228) 
menores 1 año]]/12)*9</f>
        <v/>
      </c>
      <c r="BQ45" s="20">
        <f>BP45</f>
        <v/>
      </c>
      <c r="BR45" s="117" t="n"/>
      <c r="BS45" s="20">
        <f>(Tabla1[[#This Row],[Población meta programatica2026 (20251228)  niños de 1 año]]/12)*9</f>
        <v/>
      </c>
      <c r="BT45" s="251" t="n">
        <v>44</v>
      </c>
      <c r="BU45" s="66">
        <f>BS45-BT45</f>
        <v/>
      </c>
      <c r="BW45" s="19" t="n"/>
      <c r="BX45" s="65" t="n">
        <v>103</v>
      </c>
      <c r="BY45" s="65" t="n">
        <v>57</v>
      </c>
      <c r="BZ45" s="19" t="inlineStr">
        <is>
          <t>05240</t>
        </is>
      </c>
      <c r="CA45" s="19">
        <f>BZ45=Tabla1[[#This Row],[Divipola]]</f>
        <v/>
      </c>
    </row>
    <row r="46" ht="15.5" customHeight="1">
      <c r="A46" s="62" t="inlineStr">
        <is>
          <t>05</t>
        </is>
      </c>
      <c r="B46" s="62" t="inlineStr">
        <is>
          <t>ANTIOQUIA</t>
        </is>
      </c>
      <c r="C46" s="62" t="inlineStr">
        <is>
          <t>EL BAGRE</t>
        </is>
      </c>
      <c r="D46" s="62" t="inlineStr">
        <is>
          <t>05250</t>
        </is>
      </c>
      <c r="E46" s="400" t="n">
        <v>147</v>
      </c>
      <c r="F46" s="400">
        <f>Tabla1[[#This Row],[Meta Programatica2026 (20251228) RN]]/12</f>
        <v/>
      </c>
      <c r="G46" s="401" t="n">
        <v>805</v>
      </c>
      <c r="H46" s="401">
        <f>Tabla1[[#This Row],[Población meta programatica 2026 (20251228) 
menores 1 año]]/12</f>
        <v/>
      </c>
      <c r="I46" s="402" t="n">
        <v>892</v>
      </c>
      <c r="J46" s="402">
        <f>Tabla1[[#This Row],[Población meta programatica2026 (20251228)  niños de 1 año]]/12</f>
        <v/>
      </c>
      <c r="K46" s="416" t="n">
        <v>1228</v>
      </c>
      <c r="L46" s="403" t="n">
        <v>801</v>
      </c>
      <c r="M46" s="404">
        <f>Tabla1[[#This Row],[Población meta programatica2026 (20251228) niños de 5 años]]/12</f>
        <v/>
      </c>
      <c r="N46" s="405">
        <f>BX46</f>
        <v/>
      </c>
      <c r="O46" s="406">
        <f>BY46</f>
        <v/>
      </c>
      <c r="P46" s="407">
        <f>BL46</f>
        <v/>
      </c>
      <c r="AI46" s="417" t="inlineStr">
        <is>
          <t>05250</t>
        </is>
      </c>
      <c r="AJ46" s="417">
        <f>AI46=Tabla1[[#This Row],[Divipola]]</f>
        <v/>
      </c>
      <c r="AK46" s="66" t="n">
        <v>437</v>
      </c>
      <c r="AL46" s="66" t="n">
        <v>424</v>
      </c>
      <c r="AM46" s="66" t="n">
        <v>404</v>
      </c>
      <c r="AN46" s="66" t="n">
        <v>383</v>
      </c>
      <c r="AO46" s="66" t="n">
        <v>363</v>
      </c>
      <c r="AP46" s="66" t="n">
        <v>342</v>
      </c>
      <c r="AQ46" s="66" t="n">
        <v>326</v>
      </c>
      <c r="AR46" s="66" t="n">
        <v>301</v>
      </c>
      <c r="AS46" s="66" t="n">
        <v>279</v>
      </c>
      <c r="AT46" s="66" t="n">
        <v>259</v>
      </c>
      <c r="AU46" s="66" t="n">
        <v>243</v>
      </c>
      <c r="AV46" s="66" t="n">
        <v>220</v>
      </c>
      <c r="AW46" s="66" t="n">
        <v>207</v>
      </c>
      <c r="AX46" s="66" t="n">
        <v>192</v>
      </c>
      <c r="AY46" s="66" t="n">
        <v>173</v>
      </c>
      <c r="AZ46" s="66" t="n">
        <v>159</v>
      </c>
      <c r="BA46" s="66" t="n">
        <v>145</v>
      </c>
      <c r="BB46" s="66" t="n">
        <v>131</v>
      </c>
      <c r="BC46" s="66" t="n">
        <v>121</v>
      </c>
      <c r="BD46" s="66" t="n">
        <v>111</v>
      </c>
      <c r="BE46" s="66" t="n">
        <v>98</v>
      </c>
      <c r="BF46" s="66" t="n">
        <v>90</v>
      </c>
      <c r="BG46" s="66" t="n">
        <v>82</v>
      </c>
      <c r="BH46" s="66" t="n">
        <v>69</v>
      </c>
      <c r="BI46" s="66" t="n">
        <v>59</v>
      </c>
      <c r="BJ46" s="66" t="n">
        <v>277</v>
      </c>
      <c r="BK46" s="68">
        <f>SUM(AK46:BJ46)</f>
        <v/>
      </c>
      <c r="BL46" s="68">
        <f>INT(BK46*$BM$1)</f>
        <v/>
      </c>
      <c r="BM46" s="64" t="n"/>
      <c r="BP46" s="20">
        <f>(Tabla1[[#This Row],[Población meta programatica 2026 (20251228) 
menores 1 año]]/12)*9</f>
        <v/>
      </c>
      <c r="BQ46" s="20">
        <f>BP46</f>
        <v/>
      </c>
      <c r="BR46" s="117" t="n"/>
      <c r="BS46" s="20">
        <f>(Tabla1[[#This Row],[Población meta programatica2026 (20251228)  niños de 1 año]]/12)*9</f>
        <v/>
      </c>
      <c r="BT46" s="251" t="n">
        <v>354</v>
      </c>
      <c r="BU46" s="66">
        <f>BS46-BT46</f>
        <v/>
      </c>
      <c r="BW46" s="19" t="n"/>
      <c r="BX46" s="65" t="n">
        <v>586</v>
      </c>
      <c r="BY46" s="65" t="n">
        <v>597</v>
      </c>
      <c r="BZ46" s="19" t="inlineStr">
        <is>
          <t>05250</t>
        </is>
      </c>
      <c r="CA46" s="19">
        <f>BZ46=Tabla1[[#This Row],[Divipola]]</f>
        <v/>
      </c>
    </row>
    <row r="47" ht="15.5" customHeight="1">
      <c r="A47" s="62" t="inlineStr">
        <is>
          <t>05</t>
        </is>
      </c>
      <c r="B47" s="62" t="inlineStr">
        <is>
          <t>ANTIOQUIA</t>
        </is>
      </c>
      <c r="C47" s="62" t="inlineStr">
        <is>
          <t>ENTRERRIOS</t>
        </is>
      </c>
      <c r="D47" s="62" t="inlineStr">
        <is>
          <t>05264</t>
        </is>
      </c>
      <c r="E47" s="400" t="n">
        <v>24</v>
      </c>
      <c r="F47" s="400">
        <f>Tabla1[[#This Row],[Meta Programatica2026 (20251228) RN]]/12</f>
        <v/>
      </c>
      <c r="G47" s="401" t="n">
        <v>72</v>
      </c>
      <c r="H47" s="401">
        <f>Tabla1[[#This Row],[Población meta programatica 2026 (20251228) 
menores 1 año]]/12</f>
        <v/>
      </c>
      <c r="I47" s="402" t="n">
        <v>74</v>
      </c>
      <c r="J47" s="402">
        <f>Tabla1[[#This Row],[Población meta programatica2026 (20251228)  niños de 1 año]]/12</f>
        <v/>
      </c>
      <c r="K47" s="416" t="n">
        <v>122</v>
      </c>
      <c r="L47" s="403" t="n">
        <v>122</v>
      </c>
      <c r="M47" s="404">
        <f>Tabla1[[#This Row],[Población meta programatica2026 (20251228) niños de 5 años]]/12</f>
        <v/>
      </c>
      <c r="N47" s="405">
        <f>BX47</f>
        <v/>
      </c>
      <c r="O47" s="406">
        <f>BY47</f>
        <v/>
      </c>
      <c r="P47" s="407">
        <f>BL47</f>
        <v/>
      </c>
      <c r="AI47" s="418" t="inlineStr">
        <is>
          <t>05264</t>
        </is>
      </c>
      <c r="AJ47" s="417">
        <f>AI47=Tabla1[[#This Row],[Divipola]]</f>
        <v/>
      </c>
      <c r="AK47" s="66" t="n">
        <v>119</v>
      </c>
      <c r="AL47" s="66" t="n">
        <v>117</v>
      </c>
      <c r="AM47" s="66" t="n">
        <v>113</v>
      </c>
      <c r="AN47" s="66" t="n">
        <v>111</v>
      </c>
      <c r="AO47" s="66" t="n">
        <v>103</v>
      </c>
      <c r="AP47" s="66" t="n">
        <v>99</v>
      </c>
      <c r="AQ47" s="66" t="n">
        <v>93</v>
      </c>
      <c r="AR47" s="66" t="n">
        <v>87</v>
      </c>
      <c r="AS47" s="66" t="n">
        <v>82</v>
      </c>
      <c r="AT47" s="66" t="n">
        <v>77</v>
      </c>
      <c r="AU47" s="66" t="n">
        <v>69</v>
      </c>
      <c r="AV47" s="66" t="n">
        <v>63</v>
      </c>
      <c r="AW47" s="66" t="n">
        <v>60</v>
      </c>
      <c r="AX47" s="66" t="n">
        <v>55</v>
      </c>
      <c r="AY47" s="66" t="n">
        <v>51</v>
      </c>
      <c r="AZ47" s="66" t="n">
        <v>44</v>
      </c>
      <c r="BA47" s="66" t="n">
        <v>40</v>
      </c>
      <c r="BB47" s="66" t="n">
        <v>39</v>
      </c>
      <c r="BC47" s="66" t="n">
        <v>38</v>
      </c>
      <c r="BD47" s="66" t="n">
        <v>35</v>
      </c>
      <c r="BE47" s="66" t="n">
        <v>32</v>
      </c>
      <c r="BF47" s="66" t="n">
        <v>28</v>
      </c>
      <c r="BG47" s="66" t="n">
        <v>23</v>
      </c>
      <c r="BH47" s="66" t="n">
        <v>21</v>
      </c>
      <c r="BI47" s="66" t="n">
        <v>13</v>
      </c>
      <c r="BJ47" s="66" t="n">
        <v>80</v>
      </c>
      <c r="BK47" s="68">
        <f>SUM(AK47:BJ47)</f>
        <v/>
      </c>
      <c r="BL47" s="68">
        <f>INT(BK47*$BM$1)</f>
        <v/>
      </c>
      <c r="BM47" s="64" t="n"/>
      <c r="BP47" s="20">
        <f>(Tabla1[[#This Row],[Población meta programatica 2026 (20251228) 
menores 1 año]]/12)*9</f>
        <v/>
      </c>
      <c r="BQ47" s="20">
        <f>BP47</f>
        <v/>
      </c>
      <c r="BR47" s="117" t="n"/>
      <c r="BS47" s="20">
        <f>(Tabla1[[#This Row],[Población meta programatica2026 (20251228)  niños de 1 año]]/12)*9</f>
        <v/>
      </c>
      <c r="BT47" s="251" t="n">
        <v>54</v>
      </c>
      <c r="BU47" s="66">
        <f>BS47-BT47</f>
        <v/>
      </c>
      <c r="BW47" s="19" t="n"/>
      <c r="BX47" s="65" t="n">
        <v>92</v>
      </c>
      <c r="BY47" s="65" t="n">
        <v>138</v>
      </c>
      <c r="BZ47" s="19" t="inlineStr">
        <is>
          <t>05264</t>
        </is>
      </c>
      <c r="CA47" s="19">
        <f>BZ47=Tabla1[[#This Row],[Divipola]]</f>
        <v/>
      </c>
    </row>
    <row r="48" ht="15.5" customHeight="1">
      <c r="A48" s="62" t="inlineStr">
        <is>
          <t>05</t>
        </is>
      </c>
      <c r="B48" s="62" t="inlineStr">
        <is>
          <t>ANTIOQUIA</t>
        </is>
      </c>
      <c r="C48" s="62" t="inlineStr">
        <is>
          <t>ENVIGADO</t>
        </is>
      </c>
      <c r="D48" s="62" t="inlineStr">
        <is>
          <t>05266</t>
        </is>
      </c>
      <c r="E48" s="400" t="n">
        <v>2424</v>
      </c>
      <c r="F48" s="400">
        <f>Tabla1[[#This Row],[Meta Programatica2026 (20251228) RN]]/12</f>
        <v/>
      </c>
      <c r="G48" s="401" t="n">
        <v>893</v>
      </c>
      <c r="H48" s="401">
        <f>Tabla1[[#This Row],[Población meta programatica 2026 (20251228) 
menores 1 año]]/12</f>
        <v/>
      </c>
      <c r="I48" s="402" t="n">
        <v>953</v>
      </c>
      <c r="J48" s="402">
        <f>Tabla1[[#This Row],[Población meta programatica2026 (20251228)  niños de 1 año]]/12</f>
        <v/>
      </c>
      <c r="K48" s="416" t="n">
        <v>1181</v>
      </c>
      <c r="L48" s="403" t="n">
        <v>1319</v>
      </c>
      <c r="M48" s="404">
        <f>Tabla1[[#This Row],[Población meta programatica2026 (20251228) niños de 5 años]]/12</f>
        <v/>
      </c>
      <c r="N48" s="405">
        <f>BX48</f>
        <v/>
      </c>
      <c r="O48" s="406">
        <f>BY48</f>
        <v/>
      </c>
      <c r="P48" s="407">
        <f>BL48</f>
        <v/>
      </c>
      <c r="AI48" s="417" t="inlineStr">
        <is>
          <t>05266</t>
        </is>
      </c>
      <c r="AJ48" s="417">
        <f>AI48=Tabla1[[#This Row],[Divipola]]</f>
        <v/>
      </c>
      <c r="AK48" s="66" t="n">
        <v>3809</v>
      </c>
      <c r="AL48" s="66" t="n">
        <v>3767</v>
      </c>
      <c r="AM48" s="66" t="n">
        <v>3690</v>
      </c>
      <c r="AN48" s="66" t="n">
        <v>3592</v>
      </c>
      <c r="AO48" s="66" t="n">
        <v>3474</v>
      </c>
      <c r="AP48" s="66" t="n">
        <v>3335</v>
      </c>
      <c r="AQ48" s="66" t="n">
        <v>3195</v>
      </c>
      <c r="AR48" s="66" t="n">
        <v>3041</v>
      </c>
      <c r="AS48" s="66" t="n">
        <v>2872</v>
      </c>
      <c r="AT48" s="66" t="n">
        <v>2700</v>
      </c>
      <c r="AU48" s="66" t="n">
        <v>2526</v>
      </c>
      <c r="AV48" s="66" t="n">
        <v>2358</v>
      </c>
      <c r="AW48" s="66" t="n">
        <v>2187</v>
      </c>
      <c r="AX48" s="66" t="n">
        <v>2022</v>
      </c>
      <c r="AY48" s="66" t="n">
        <v>1857</v>
      </c>
      <c r="AZ48" s="66" t="n">
        <v>1705</v>
      </c>
      <c r="BA48" s="66" t="n">
        <v>1561</v>
      </c>
      <c r="BB48" s="66" t="n">
        <v>1421</v>
      </c>
      <c r="BC48" s="66" t="n">
        <v>1293</v>
      </c>
      <c r="BD48" s="66" t="n">
        <v>1169</v>
      </c>
      <c r="BE48" s="66" t="n">
        <v>1050</v>
      </c>
      <c r="BF48" s="66" t="n">
        <v>931</v>
      </c>
      <c r="BG48" s="66" t="n">
        <v>820</v>
      </c>
      <c r="BH48" s="66" t="n">
        <v>721</v>
      </c>
      <c r="BI48" s="66" t="n">
        <v>629</v>
      </c>
      <c r="BJ48" s="66" t="n">
        <v>3201</v>
      </c>
      <c r="BK48" s="68">
        <f>SUM(AK48:BJ48)</f>
        <v/>
      </c>
      <c r="BL48" s="68">
        <f>INT(BK48*$BM$1)</f>
        <v/>
      </c>
      <c r="BM48" s="64" t="n"/>
      <c r="BP48" s="20">
        <f>(Tabla1[[#This Row],[Población meta programatica 2026 (20251228) 
menores 1 año]]/12)*9</f>
        <v/>
      </c>
      <c r="BQ48" s="20">
        <f>BP48</f>
        <v/>
      </c>
      <c r="BR48" s="117" t="n"/>
      <c r="BS48" s="20">
        <f>(Tabla1[[#This Row],[Población meta programatica2026 (20251228)  niños de 1 año]]/12)*9</f>
        <v/>
      </c>
      <c r="BT48" s="251" t="n">
        <v>617</v>
      </c>
      <c r="BU48" s="66">
        <f>BS48-BT48</f>
        <v/>
      </c>
      <c r="BW48" s="19" t="n"/>
      <c r="BX48" s="65" t="n">
        <v>802</v>
      </c>
      <c r="BY48" s="65" t="n">
        <v>812</v>
      </c>
      <c r="BZ48" s="19" t="inlineStr">
        <is>
          <t>05266</t>
        </is>
      </c>
      <c r="CA48" s="19">
        <f>BZ48=Tabla1[[#This Row],[Divipola]]</f>
        <v/>
      </c>
    </row>
    <row r="49" ht="15.5" customHeight="1">
      <c r="A49" s="62" t="inlineStr">
        <is>
          <t>05</t>
        </is>
      </c>
      <c r="B49" s="62" t="inlineStr">
        <is>
          <t>ANTIOQUIA</t>
        </is>
      </c>
      <c r="C49" s="62" t="inlineStr">
        <is>
          <t>FREDONIA</t>
        </is>
      </c>
      <c r="D49" s="62" t="inlineStr">
        <is>
          <t>05282</t>
        </is>
      </c>
      <c r="E49" s="400" t="n">
        <v>25</v>
      </c>
      <c r="F49" s="400">
        <f>Tabla1[[#This Row],[Meta Programatica2026 (20251228) RN]]/12</f>
        <v/>
      </c>
      <c r="G49" s="401" t="n">
        <v>91</v>
      </c>
      <c r="H49" s="401">
        <f>Tabla1[[#This Row],[Población meta programatica 2026 (20251228) 
menores 1 año]]/12</f>
        <v/>
      </c>
      <c r="I49" s="402" t="n">
        <v>111</v>
      </c>
      <c r="J49" s="402">
        <f>Tabla1[[#This Row],[Población meta programatica2026 (20251228)  niños de 1 año]]/12</f>
        <v/>
      </c>
      <c r="K49" s="416" t="n">
        <v>149</v>
      </c>
      <c r="L49" s="403" t="n">
        <v>139</v>
      </c>
      <c r="M49" s="404">
        <f>Tabla1[[#This Row],[Población meta programatica2026 (20251228) niños de 5 años]]/12</f>
        <v/>
      </c>
      <c r="N49" s="405">
        <f>BX49</f>
        <v/>
      </c>
      <c r="O49" s="406">
        <f>BY49</f>
        <v/>
      </c>
      <c r="P49" s="407">
        <f>BL49</f>
        <v/>
      </c>
      <c r="AI49" s="418" t="inlineStr">
        <is>
          <t>05282</t>
        </is>
      </c>
      <c r="AJ49" s="417">
        <f>AI49=Tabla1[[#This Row],[Divipola]]</f>
        <v/>
      </c>
      <c r="AK49" s="66" t="n">
        <v>397</v>
      </c>
      <c r="AL49" s="66" t="n">
        <v>399</v>
      </c>
      <c r="AM49" s="66" t="n">
        <v>394</v>
      </c>
      <c r="AN49" s="66" t="n">
        <v>388</v>
      </c>
      <c r="AO49" s="66" t="n">
        <v>374</v>
      </c>
      <c r="AP49" s="66" t="n">
        <v>361</v>
      </c>
      <c r="AQ49" s="66" t="n">
        <v>346</v>
      </c>
      <c r="AR49" s="66" t="n">
        <v>326</v>
      </c>
      <c r="AS49" s="66" t="n">
        <v>311</v>
      </c>
      <c r="AT49" s="66" t="n">
        <v>293</v>
      </c>
      <c r="AU49" s="66" t="n">
        <v>276</v>
      </c>
      <c r="AV49" s="66" t="n">
        <v>261</v>
      </c>
      <c r="AW49" s="66" t="n">
        <v>243</v>
      </c>
      <c r="AX49" s="66" t="n">
        <v>224</v>
      </c>
      <c r="AY49" s="66" t="n">
        <v>208</v>
      </c>
      <c r="AZ49" s="66" t="n">
        <v>195</v>
      </c>
      <c r="BA49" s="66" t="n">
        <v>180</v>
      </c>
      <c r="BB49" s="66" t="n">
        <v>167</v>
      </c>
      <c r="BC49" s="66" t="n">
        <v>153</v>
      </c>
      <c r="BD49" s="66" t="n">
        <v>141</v>
      </c>
      <c r="BE49" s="66" t="n">
        <v>121</v>
      </c>
      <c r="BF49" s="66" t="n">
        <v>107</v>
      </c>
      <c r="BG49" s="66" t="n">
        <v>97</v>
      </c>
      <c r="BH49" s="66" t="n">
        <v>84</v>
      </c>
      <c r="BI49" s="66" t="n">
        <v>75</v>
      </c>
      <c r="BJ49" s="66" t="n">
        <v>369</v>
      </c>
      <c r="BK49" s="68">
        <f>SUM(AK49:BJ49)</f>
        <v/>
      </c>
      <c r="BL49" s="68">
        <f>INT(BK49*$BM$1)</f>
        <v/>
      </c>
      <c r="BM49" s="64" t="n"/>
      <c r="BP49" s="20">
        <f>(Tabla1[[#This Row],[Población meta programatica 2026 (20251228) 
menores 1 año]]/12)*9</f>
        <v/>
      </c>
      <c r="BQ49" s="20">
        <f>BP49</f>
        <v/>
      </c>
      <c r="BR49" s="117" t="n"/>
      <c r="BS49" s="20">
        <f>(Tabla1[[#This Row],[Población meta programatica2026 (20251228)  niños de 1 año]]/12)*9</f>
        <v/>
      </c>
      <c r="BT49" s="251" t="n">
        <v>56</v>
      </c>
      <c r="BU49" s="66">
        <f>BS49-BT49</f>
        <v/>
      </c>
      <c r="BW49" s="19" t="n"/>
      <c r="BX49" s="65" t="n">
        <v>125</v>
      </c>
      <c r="BY49" s="65" t="n">
        <v>114</v>
      </c>
      <c r="BZ49" s="19" t="inlineStr">
        <is>
          <t>05282</t>
        </is>
      </c>
      <c r="CA49" s="19">
        <f>BZ49=Tabla1[[#This Row],[Divipola]]</f>
        <v/>
      </c>
    </row>
    <row r="50" ht="15.5" customHeight="1">
      <c r="A50" s="62" t="inlineStr">
        <is>
          <t>05</t>
        </is>
      </c>
      <c r="B50" s="62" t="inlineStr">
        <is>
          <t>ANTIOQUIA</t>
        </is>
      </c>
      <c r="C50" s="62" t="inlineStr">
        <is>
          <t>FRONTINO</t>
        </is>
      </c>
      <c r="D50" s="62" t="inlineStr">
        <is>
          <t>05284</t>
        </is>
      </c>
      <c r="E50" s="400" t="n">
        <v>163</v>
      </c>
      <c r="F50" s="400">
        <f>Tabla1[[#This Row],[Meta Programatica2026 (20251228) RN]]/12</f>
        <v/>
      </c>
      <c r="G50" s="401" t="n">
        <v>251</v>
      </c>
      <c r="H50" s="401">
        <f>Tabla1[[#This Row],[Población meta programatica 2026 (20251228) 
menores 1 año]]/12</f>
        <v/>
      </c>
      <c r="I50" s="402" t="n">
        <v>318</v>
      </c>
      <c r="J50" s="402">
        <f>Tabla1[[#This Row],[Población meta programatica2026 (20251228)  niños de 1 año]]/12</f>
        <v/>
      </c>
      <c r="K50" s="416" t="n">
        <v>426</v>
      </c>
      <c r="L50" s="403" t="n">
        <v>346</v>
      </c>
      <c r="M50" s="404">
        <f>Tabla1[[#This Row],[Población meta programatica2026 (20251228) niños de 5 años]]/12</f>
        <v/>
      </c>
      <c r="N50" s="405">
        <f>BX50</f>
        <v/>
      </c>
      <c r="O50" s="406">
        <f>BY50</f>
        <v/>
      </c>
      <c r="P50" s="407">
        <f>BL50</f>
        <v/>
      </c>
      <c r="AI50" s="417" t="inlineStr">
        <is>
          <t>05284</t>
        </is>
      </c>
      <c r="AJ50" s="417">
        <f>AI50=Tabla1[[#This Row],[Divipola]]</f>
        <v/>
      </c>
      <c r="AK50" s="66" t="n">
        <v>214</v>
      </c>
      <c r="AL50" s="66" t="n">
        <v>209</v>
      </c>
      <c r="AM50" s="66" t="n">
        <v>203</v>
      </c>
      <c r="AN50" s="66" t="n">
        <v>197</v>
      </c>
      <c r="AO50" s="66" t="n">
        <v>190</v>
      </c>
      <c r="AP50" s="66" t="n">
        <v>186</v>
      </c>
      <c r="AQ50" s="66" t="n">
        <v>175</v>
      </c>
      <c r="AR50" s="66" t="n">
        <v>171</v>
      </c>
      <c r="AS50" s="66" t="n">
        <v>166</v>
      </c>
      <c r="AT50" s="66" t="n">
        <v>161</v>
      </c>
      <c r="AU50" s="66" t="n">
        <v>154</v>
      </c>
      <c r="AV50" s="66" t="n">
        <v>149</v>
      </c>
      <c r="AW50" s="66" t="n">
        <v>138</v>
      </c>
      <c r="AX50" s="66" t="n">
        <v>130</v>
      </c>
      <c r="AY50" s="66" t="n">
        <v>122</v>
      </c>
      <c r="AZ50" s="66" t="n">
        <v>113</v>
      </c>
      <c r="BA50" s="66" t="n">
        <v>106</v>
      </c>
      <c r="BB50" s="66" t="n">
        <v>97</v>
      </c>
      <c r="BC50" s="66" t="n">
        <v>92</v>
      </c>
      <c r="BD50" s="66" t="n">
        <v>79</v>
      </c>
      <c r="BE50" s="66" t="n">
        <v>74</v>
      </c>
      <c r="BF50" s="66" t="n">
        <v>63</v>
      </c>
      <c r="BG50" s="66" t="n">
        <v>58</v>
      </c>
      <c r="BH50" s="66" t="n">
        <v>51</v>
      </c>
      <c r="BI50" s="66" t="n">
        <v>44</v>
      </c>
      <c r="BJ50" s="66" t="n">
        <v>201</v>
      </c>
      <c r="BK50" s="68">
        <f>SUM(AK50:BJ50)</f>
        <v/>
      </c>
      <c r="BL50" s="68">
        <f>INT(BK50*$BM$1)</f>
        <v/>
      </c>
      <c r="BM50" s="64" t="n"/>
      <c r="BP50" s="20">
        <f>(Tabla1[[#This Row],[Población meta programatica 2026 (20251228) 
menores 1 año]]/12)*9</f>
        <v/>
      </c>
      <c r="BQ50" s="20">
        <f>BP50</f>
        <v/>
      </c>
      <c r="BR50" s="117" t="n"/>
      <c r="BS50" s="20">
        <f>(Tabla1[[#This Row],[Población meta programatica2026 (20251228)  niños de 1 año]]/12)*9</f>
        <v/>
      </c>
      <c r="BT50" s="251" t="n">
        <v>135</v>
      </c>
      <c r="BU50" s="66">
        <f>BS50-BT50</f>
        <v/>
      </c>
      <c r="BW50" s="19" t="n"/>
      <c r="BX50" s="65" t="n">
        <v>218</v>
      </c>
      <c r="BY50" s="65" t="n">
        <v>207</v>
      </c>
      <c r="BZ50" s="19" t="inlineStr">
        <is>
          <t>05284</t>
        </is>
      </c>
      <c r="CA50" s="19">
        <f>BZ50=Tabla1[[#This Row],[Divipola]]</f>
        <v/>
      </c>
    </row>
    <row r="51" ht="15.5" customHeight="1">
      <c r="A51" s="62" t="inlineStr">
        <is>
          <t>05</t>
        </is>
      </c>
      <c r="B51" s="62" t="inlineStr">
        <is>
          <t>ANTIOQUIA</t>
        </is>
      </c>
      <c r="C51" s="62" t="inlineStr">
        <is>
          <t>GIRALDO</t>
        </is>
      </c>
      <c r="D51" s="62" t="inlineStr">
        <is>
          <t>05306</t>
        </is>
      </c>
      <c r="E51" s="400" t="n">
        <v>15</v>
      </c>
      <c r="F51" s="400">
        <f>Tabla1[[#This Row],[Meta Programatica2026 (20251228) RN]]/12</f>
        <v/>
      </c>
      <c r="G51" s="401" t="n">
        <v>61</v>
      </c>
      <c r="H51" s="401">
        <f>Tabla1[[#This Row],[Población meta programatica 2026 (20251228) 
menores 1 año]]/12</f>
        <v/>
      </c>
      <c r="I51" s="402" t="n">
        <v>65</v>
      </c>
      <c r="J51" s="402">
        <f>Tabla1[[#This Row],[Población meta programatica2026 (20251228)  niños de 1 año]]/12</f>
        <v/>
      </c>
      <c r="K51" s="416" t="n">
        <v>88</v>
      </c>
      <c r="L51" s="403" t="n">
        <v>75</v>
      </c>
      <c r="M51" s="404">
        <f>Tabla1[[#This Row],[Población meta programatica2026 (20251228) niños de 5 años]]/12</f>
        <v/>
      </c>
      <c r="N51" s="405">
        <f>BX51</f>
        <v/>
      </c>
      <c r="O51" s="406">
        <f>BY51</f>
        <v/>
      </c>
      <c r="P51" s="407">
        <f>BL51</f>
        <v/>
      </c>
      <c r="AI51" s="418" t="inlineStr">
        <is>
          <t>05306</t>
        </is>
      </c>
      <c r="AJ51" s="417">
        <f>AI51=Tabla1[[#This Row],[Divipola]]</f>
        <v/>
      </c>
      <c r="AK51" s="66" t="n">
        <v>56</v>
      </c>
      <c r="AL51" s="66" t="n">
        <v>54</v>
      </c>
      <c r="AM51" s="66" t="n">
        <v>57</v>
      </c>
      <c r="AN51" s="66" t="n">
        <v>51</v>
      </c>
      <c r="AO51" s="66" t="n">
        <v>55</v>
      </c>
      <c r="AP51" s="66" t="n">
        <v>50</v>
      </c>
      <c r="AQ51" s="66" t="n">
        <v>50</v>
      </c>
      <c r="AR51" s="66" t="n">
        <v>49</v>
      </c>
      <c r="AS51" s="66" t="n">
        <v>44</v>
      </c>
      <c r="AT51" s="66" t="n">
        <v>44</v>
      </c>
      <c r="AU51" s="66" t="n">
        <v>42</v>
      </c>
      <c r="AV51" s="66" t="n">
        <v>37</v>
      </c>
      <c r="AW51" s="66" t="n">
        <v>37</v>
      </c>
      <c r="AX51" s="66" t="n">
        <v>37</v>
      </c>
      <c r="AY51" s="66" t="n">
        <v>36</v>
      </c>
      <c r="AZ51" s="66" t="n">
        <v>33</v>
      </c>
      <c r="BA51" s="66" t="n">
        <v>31</v>
      </c>
      <c r="BB51" s="66" t="n">
        <v>29</v>
      </c>
      <c r="BC51" s="66" t="n">
        <v>26</v>
      </c>
      <c r="BD51" s="66" t="n">
        <v>24</v>
      </c>
      <c r="BE51" s="66" t="n">
        <v>26</v>
      </c>
      <c r="BF51" s="66" t="n">
        <v>23</v>
      </c>
      <c r="BG51" s="66" t="n">
        <v>19</v>
      </c>
      <c r="BH51" s="66" t="n">
        <v>17</v>
      </c>
      <c r="BI51" s="66" t="n">
        <v>13</v>
      </c>
      <c r="BJ51" s="66" t="n">
        <v>78</v>
      </c>
      <c r="BK51" s="68">
        <f>SUM(AK51:BJ51)</f>
        <v/>
      </c>
      <c r="BL51" s="68">
        <f>INT(BK51*$BM$1)</f>
        <v/>
      </c>
      <c r="BM51" s="64" t="n"/>
      <c r="BP51" s="20">
        <f>(Tabla1[[#This Row],[Población meta programatica 2026 (20251228) 
menores 1 año]]/12)*9</f>
        <v/>
      </c>
      <c r="BQ51" s="20">
        <f>BP51</f>
        <v/>
      </c>
      <c r="BR51" s="117" t="n"/>
      <c r="BS51" s="20">
        <f>(Tabla1[[#This Row],[Población meta programatica2026 (20251228)  niños de 1 año]]/12)*9</f>
        <v/>
      </c>
      <c r="BT51" s="251" t="n">
        <v>44</v>
      </c>
      <c r="BU51" s="66">
        <f>BS51-BT51</f>
        <v/>
      </c>
      <c r="BW51" s="19" t="n"/>
      <c r="BX51" s="65" t="n">
        <v>41</v>
      </c>
      <c r="BY51" s="65" t="n">
        <v>46</v>
      </c>
      <c r="BZ51" s="19" t="inlineStr">
        <is>
          <t>05306</t>
        </is>
      </c>
      <c r="CA51" s="19">
        <f>BZ51=Tabla1[[#This Row],[Divipola]]</f>
        <v/>
      </c>
    </row>
    <row r="52" ht="15.5" customHeight="1">
      <c r="A52" s="62" t="inlineStr">
        <is>
          <t>05</t>
        </is>
      </c>
      <c r="B52" s="62" t="inlineStr">
        <is>
          <t>ANTIOQUIA</t>
        </is>
      </c>
      <c r="C52" s="62" t="inlineStr">
        <is>
          <t>GIRARDOTA</t>
        </is>
      </c>
      <c r="D52" s="62" t="inlineStr">
        <is>
          <t>05308</t>
        </is>
      </c>
      <c r="E52" s="400" t="n">
        <v>84</v>
      </c>
      <c r="F52" s="400">
        <f>Tabla1[[#This Row],[Meta Programatica2026 (20251228) RN]]/12</f>
        <v/>
      </c>
      <c r="G52" s="401" t="n">
        <v>357</v>
      </c>
      <c r="H52" s="401">
        <f>Tabla1[[#This Row],[Población meta programatica 2026 (20251228) 
menores 1 año]]/12</f>
        <v/>
      </c>
      <c r="I52" s="402" t="n">
        <v>373</v>
      </c>
      <c r="J52" s="402">
        <f>Tabla1[[#This Row],[Población meta programatica2026 (20251228)  niños de 1 año]]/12</f>
        <v/>
      </c>
      <c r="K52" s="416" t="n">
        <v>515</v>
      </c>
      <c r="L52" s="403" t="n">
        <v>498</v>
      </c>
      <c r="M52" s="404">
        <f>Tabla1[[#This Row],[Población meta programatica2026 (20251228) niños de 5 años]]/12</f>
        <v/>
      </c>
      <c r="N52" s="405">
        <f>BX52</f>
        <v/>
      </c>
      <c r="O52" s="406">
        <f>BY52</f>
        <v/>
      </c>
      <c r="P52" s="407">
        <f>BL52</f>
        <v/>
      </c>
      <c r="AI52" s="417" t="inlineStr">
        <is>
          <t>05308</t>
        </is>
      </c>
      <c r="AJ52" s="417">
        <f>AI52=Tabla1[[#This Row],[Divipola]]</f>
        <v/>
      </c>
      <c r="AK52" s="66" t="n">
        <v>680</v>
      </c>
      <c r="AL52" s="66" t="n">
        <v>668</v>
      </c>
      <c r="AM52" s="66" t="n">
        <v>646</v>
      </c>
      <c r="AN52" s="66" t="n">
        <v>621</v>
      </c>
      <c r="AO52" s="66" t="n">
        <v>595</v>
      </c>
      <c r="AP52" s="66" t="n">
        <v>567</v>
      </c>
      <c r="AQ52" s="66" t="n">
        <v>536</v>
      </c>
      <c r="AR52" s="66" t="n">
        <v>508</v>
      </c>
      <c r="AS52" s="66" t="n">
        <v>478</v>
      </c>
      <c r="AT52" s="66" t="n">
        <v>444</v>
      </c>
      <c r="AU52" s="66" t="n">
        <v>417</v>
      </c>
      <c r="AV52" s="66" t="n">
        <v>387</v>
      </c>
      <c r="AW52" s="66" t="n">
        <v>361</v>
      </c>
      <c r="AX52" s="66" t="n">
        <v>335</v>
      </c>
      <c r="AY52" s="66" t="n">
        <v>309</v>
      </c>
      <c r="AZ52" s="66" t="n">
        <v>286</v>
      </c>
      <c r="BA52" s="66" t="n">
        <v>260</v>
      </c>
      <c r="BB52" s="66" t="n">
        <v>235</v>
      </c>
      <c r="BC52" s="66" t="n">
        <v>214</v>
      </c>
      <c r="BD52" s="66" t="n">
        <v>195</v>
      </c>
      <c r="BE52" s="66" t="n">
        <v>173</v>
      </c>
      <c r="BF52" s="66" t="n">
        <v>150</v>
      </c>
      <c r="BG52" s="66" t="n">
        <v>137</v>
      </c>
      <c r="BH52" s="66" t="n">
        <v>117</v>
      </c>
      <c r="BI52" s="66" t="n">
        <v>105</v>
      </c>
      <c r="BJ52" s="66" t="n">
        <v>566</v>
      </c>
      <c r="BK52" s="68">
        <f>SUM(AK52:BJ52)</f>
        <v/>
      </c>
      <c r="BL52" s="68">
        <f>INT(BK52*$BM$1)</f>
        <v/>
      </c>
      <c r="BM52" s="64" t="n"/>
      <c r="BP52" s="20">
        <f>(Tabla1[[#This Row],[Población meta programatica 2026 (20251228) 
menores 1 año]]/12)*9</f>
        <v/>
      </c>
      <c r="BQ52" s="20">
        <f>BP52</f>
        <v/>
      </c>
      <c r="BR52" s="117" t="n"/>
      <c r="BS52" s="20">
        <f>(Tabla1[[#This Row],[Población meta programatica2026 (20251228)  niños de 1 año]]/12)*9</f>
        <v/>
      </c>
      <c r="BT52" s="251" t="n">
        <v>315</v>
      </c>
      <c r="BU52" s="66">
        <f>BS52-BT52</f>
        <v/>
      </c>
      <c r="BW52" s="19" t="n"/>
      <c r="BX52" s="65" t="n">
        <v>277</v>
      </c>
      <c r="BY52" s="65" t="n">
        <v>289</v>
      </c>
      <c r="BZ52" s="19" t="inlineStr">
        <is>
          <t>05308</t>
        </is>
      </c>
      <c r="CA52" s="19">
        <f>BZ52=Tabla1[[#This Row],[Divipola]]</f>
        <v/>
      </c>
    </row>
    <row r="53" ht="15.5" customHeight="1">
      <c r="A53" s="62" t="inlineStr">
        <is>
          <t>05</t>
        </is>
      </c>
      <c r="B53" s="62" t="inlineStr">
        <is>
          <t>ANTIOQUIA</t>
        </is>
      </c>
      <c r="C53" s="62" t="inlineStr">
        <is>
          <t>GOMEZ PLATA</t>
        </is>
      </c>
      <c r="D53" s="62" t="inlineStr">
        <is>
          <t>05310</t>
        </is>
      </c>
      <c r="E53" s="400" t="n">
        <v>19</v>
      </c>
      <c r="F53" s="400">
        <f>Tabla1[[#This Row],[Meta Programatica2026 (20251228) RN]]/12</f>
        <v/>
      </c>
      <c r="G53" s="401" t="n">
        <v>43</v>
      </c>
      <c r="H53" s="401">
        <f>Tabla1[[#This Row],[Población meta programatica 2026 (20251228) 
menores 1 año]]/12</f>
        <v/>
      </c>
      <c r="I53" s="402" t="n">
        <v>43</v>
      </c>
      <c r="J53" s="402">
        <f>Tabla1[[#This Row],[Población meta programatica2026 (20251228)  niños de 1 año]]/12</f>
        <v/>
      </c>
      <c r="K53" s="416" t="n">
        <v>68</v>
      </c>
      <c r="L53" s="403" t="n">
        <v>72</v>
      </c>
      <c r="M53" s="404">
        <f>Tabla1[[#This Row],[Población meta programatica2026 (20251228) niños de 5 años]]/12</f>
        <v/>
      </c>
      <c r="N53" s="405">
        <f>BX53</f>
        <v/>
      </c>
      <c r="O53" s="406">
        <f>BY53</f>
        <v/>
      </c>
      <c r="P53" s="407">
        <f>BL53</f>
        <v/>
      </c>
      <c r="AI53" s="418" t="inlineStr">
        <is>
          <t>05310</t>
        </is>
      </c>
      <c r="AJ53" s="417">
        <f>AI53=Tabla1[[#This Row],[Divipola]]</f>
        <v/>
      </c>
      <c r="AK53" s="66" t="n">
        <v>144</v>
      </c>
      <c r="AL53" s="66" t="n">
        <v>140</v>
      </c>
      <c r="AM53" s="66" t="n">
        <v>142</v>
      </c>
      <c r="AN53" s="66" t="n">
        <v>134</v>
      </c>
      <c r="AO53" s="66" t="n">
        <v>132</v>
      </c>
      <c r="AP53" s="66" t="n">
        <v>126</v>
      </c>
      <c r="AQ53" s="66" t="n">
        <v>123</v>
      </c>
      <c r="AR53" s="66" t="n">
        <v>120</v>
      </c>
      <c r="AS53" s="66" t="n">
        <v>111</v>
      </c>
      <c r="AT53" s="66" t="n">
        <v>108</v>
      </c>
      <c r="AU53" s="66" t="n">
        <v>98</v>
      </c>
      <c r="AV53" s="66" t="n">
        <v>94</v>
      </c>
      <c r="AW53" s="66" t="n">
        <v>92</v>
      </c>
      <c r="AX53" s="66" t="n">
        <v>85</v>
      </c>
      <c r="AY53" s="66" t="n">
        <v>81</v>
      </c>
      <c r="AZ53" s="66" t="n">
        <v>77</v>
      </c>
      <c r="BA53" s="66" t="n">
        <v>73</v>
      </c>
      <c r="BB53" s="66" t="n">
        <v>65</v>
      </c>
      <c r="BC53" s="66" t="n">
        <v>63</v>
      </c>
      <c r="BD53" s="66" t="n">
        <v>55</v>
      </c>
      <c r="BE53" s="66" t="n">
        <v>54</v>
      </c>
      <c r="BF53" s="66" t="n">
        <v>47</v>
      </c>
      <c r="BG53" s="66" t="n">
        <v>41</v>
      </c>
      <c r="BH53" s="66" t="n">
        <v>37</v>
      </c>
      <c r="BI53" s="66" t="n">
        <v>30</v>
      </c>
      <c r="BJ53" s="66" t="n">
        <v>172</v>
      </c>
      <c r="BK53" s="68">
        <f>SUM(AK53:BJ53)</f>
        <v/>
      </c>
      <c r="BL53" s="68">
        <f>INT(BK53*$BM$1)</f>
        <v/>
      </c>
      <c r="BM53" s="64" t="n"/>
      <c r="BP53" s="20">
        <f>(Tabla1[[#This Row],[Población meta programatica 2026 (20251228) 
menores 1 año]]/12)*9</f>
        <v/>
      </c>
      <c r="BQ53" s="20">
        <f>BP53</f>
        <v/>
      </c>
      <c r="BR53" s="117" t="n"/>
      <c r="BS53" s="20">
        <f>(Tabla1[[#This Row],[Población meta programatica2026 (20251228)  niños de 1 año]]/12)*9</f>
        <v/>
      </c>
      <c r="BT53" s="251" t="n">
        <v>26</v>
      </c>
      <c r="BU53" s="66">
        <f>BS53-BT53</f>
        <v/>
      </c>
      <c r="BW53" s="19" t="n"/>
      <c r="BX53" s="65" t="n">
        <v>46</v>
      </c>
      <c r="BY53" s="65" t="n">
        <v>43</v>
      </c>
      <c r="BZ53" s="19" t="inlineStr">
        <is>
          <t>05310</t>
        </is>
      </c>
      <c r="CA53" s="19">
        <f>BZ53=Tabla1[[#This Row],[Divipola]]</f>
        <v/>
      </c>
    </row>
    <row r="54" ht="15.5" customHeight="1">
      <c r="A54" s="62" t="inlineStr">
        <is>
          <t>05</t>
        </is>
      </c>
      <c r="B54" s="62" t="inlineStr">
        <is>
          <t>ANTIOQUIA</t>
        </is>
      </c>
      <c r="C54" s="62" t="inlineStr">
        <is>
          <t>GRANADA</t>
        </is>
      </c>
      <c r="D54" s="62" t="inlineStr">
        <is>
          <t>05313</t>
        </is>
      </c>
      <c r="E54" s="400" t="n">
        <v>22</v>
      </c>
      <c r="F54" s="400">
        <f>Tabla1[[#This Row],[Meta Programatica2026 (20251228) RN]]/12</f>
        <v/>
      </c>
      <c r="G54" s="401" t="n">
        <v>101</v>
      </c>
      <c r="H54" s="401">
        <f>Tabla1[[#This Row],[Población meta programatica 2026 (20251228) 
menores 1 año]]/12</f>
        <v/>
      </c>
      <c r="I54" s="402" t="n">
        <v>103</v>
      </c>
      <c r="J54" s="402">
        <f>Tabla1[[#This Row],[Población meta programatica2026 (20251228)  niños de 1 año]]/12</f>
        <v/>
      </c>
      <c r="K54" s="416" t="n">
        <v>151</v>
      </c>
      <c r="L54" s="403" t="n">
        <v>145</v>
      </c>
      <c r="M54" s="404">
        <f>Tabla1[[#This Row],[Población meta programatica2026 (20251228) niños de 5 años]]/12</f>
        <v/>
      </c>
      <c r="N54" s="405">
        <f>BX54</f>
        <v/>
      </c>
      <c r="O54" s="406">
        <f>BY54</f>
        <v/>
      </c>
      <c r="P54" s="407">
        <f>BL54</f>
        <v/>
      </c>
      <c r="AI54" s="417" t="inlineStr">
        <is>
          <t>05313</t>
        </is>
      </c>
      <c r="AJ54" s="417">
        <f>AI54=Tabla1[[#This Row],[Divipola]]</f>
        <v/>
      </c>
      <c r="AK54" s="66" t="n">
        <v>123</v>
      </c>
      <c r="AL54" s="66" t="n">
        <v>122</v>
      </c>
      <c r="AM54" s="66" t="n">
        <v>123</v>
      </c>
      <c r="AN54" s="66" t="n">
        <v>120</v>
      </c>
      <c r="AO54" s="66" t="n">
        <v>117</v>
      </c>
      <c r="AP54" s="66" t="n">
        <v>116</v>
      </c>
      <c r="AQ54" s="66" t="n">
        <v>111</v>
      </c>
      <c r="AR54" s="66" t="n">
        <v>108</v>
      </c>
      <c r="AS54" s="66" t="n">
        <v>102</v>
      </c>
      <c r="AT54" s="66" t="n">
        <v>97</v>
      </c>
      <c r="AU54" s="66" t="n">
        <v>90</v>
      </c>
      <c r="AV54" s="66" t="n">
        <v>89</v>
      </c>
      <c r="AW54" s="66" t="n">
        <v>81</v>
      </c>
      <c r="AX54" s="66" t="n">
        <v>73</v>
      </c>
      <c r="AY54" s="66" t="n">
        <v>70</v>
      </c>
      <c r="AZ54" s="66" t="n">
        <v>65</v>
      </c>
      <c r="BA54" s="66" t="n">
        <v>61</v>
      </c>
      <c r="BB54" s="66" t="n">
        <v>54</v>
      </c>
      <c r="BC54" s="66" t="n">
        <v>53</v>
      </c>
      <c r="BD54" s="66" t="n">
        <v>45</v>
      </c>
      <c r="BE54" s="66" t="n">
        <v>41</v>
      </c>
      <c r="BF54" s="66" t="n">
        <v>38</v>
      </c>
      <c r="BG54" s="66" t="n">
        <v>32</v>
      </c>
      <c r="BH54" s="66" t="n">
        <v>34</v>
      </c>
      <c r="BI54" s="66" t="n">
        <v>27</v>
      </c>
      <c r="BJ54" s="66" t="n">
        <v>138</v>
      </c>
      <c r="BK54" s="68">
        <f>SUM(AK54:BJ54)</f>
        <v/>
      </c>
      <c r="BL54" s="68">
        <f>INT(BK54*$BM$1)</f>
        <v/>
      </c>
      <c r="BM54" s="64" t="n"/>
      <c r="BP54" s="20">
        <f>(Tabla1[[#This Row],[Población meta programatica 2026 (20251228) 
menores 1 año]]/12)*9</f>
        <v/>
      </c>
      <c r="BQ54" s="20">
        <f>BP54</f>
        <v/>
      </c>
      <c r="BR54" s="117" t="n"/>
      <c r="BS54" s="20">
        <f>(Tabla1[[#This Row],[Población meta programatica2026 (20251228)  niños de 1 año]]/12)*9</f>
        <v/>
      </c>
      <c r="BT54" s="251" t="n">
        <v>49</v>
      </c>
      <c r="BU54" s="66">
        <f>BS54-BT54</f>
        <v/>
      </c>
      <c r="BW54" s="19" t="n"/>
      <c r="BX54" s="65" t="n">
        <v>92</v>
      </c>
      <c r="BY54" s="65" t="n">
        <v>75</v>
      </c>
      <c r="BZ54" s="19" t="inlineStr">
        <is>
          <t>05313</t>
        </is>
      </c>
      <c r="CA54" s="19">
        <f>BZ54=Tabla1[[#This Row],[Divipola]]</f>
        <v/>
      </c>
    </row>
    <row r="55" ht="15.5" customHeight="1">
      <c r="A55" s="62" t="inlineStr">
        <is>
          <t>05</t>
        </is>
      </c>
      <c r="B55" s="62" t="inlineStr">
        <is>
          <t>ANTIOQUIA</t>
        </is>
      </c>
      <c r="C55" s="62" t="inlineStr">
        <is>
          <t>GUADALUPE</t>
        </is>
      </c>
      <c r="D55" s="62" t="inlineStr">
        <is>
          <t>05315</t>
        </is>
      </c>
      <c r="E55" s="400" t="n">
        <v>9</v>
      </c>
      <c r="F55" s="400">
        <f>Tabla1[[#This Row],[Meta Programatica2026 (20251228) RN]]/12</f>
        <v/>
      </c>
      <c r="G55" s="401" t="n">
        <v>39</v>
      </c>
      <c r="H55" s="401">
        <f>Tabla1[[#This Row],[Población meta programatica 2026 (20251228) 
menores 1 año]]/12</f>
        <v/>
      </c>
      <c r="I55" s="402" t="n">
        <v>42</v>
      </c>
      <c r="J55" s="402">
        <f>Tabla1[[#This Row],[Población meta programatica2026 (20251228)  niños de 1 año]]/12</f>
        <v/>
      </c>
      <c r="K55" s="416" t="n">
        <v>65</v>
      </c>
      <c r="L55" s="403" t="n">
        <v>60</v>
      </c>
      <c r="M55" s="404">
        <f>Tabla1[[#This Row],[Población meta programatica2026 (20251228) niños de 5 años]]/12</f>
        <v/>
      </c>
      <c r="N55" s="405">
        <f>BX55</f>
        <v/>
      </c>
      <c r="O55" s="406">
        <f>BY55</f>
        <v/>
      </c>
      <c r="P55" s="407">
        <f>BL55</f>
        <v/>
      </c>
      <c r="AI55" s="418" t="inlineStr">
        <is>
          <t>05315</t>
        </is>
      </c>
      <c r="AJ55" s="417">
        <f>AI55=Tabla1[[#This Row],[Divipola]]</f>
        <v/>
      </c>
      <c r="AK55" s="66" t="n">
        <v>74</v>
      </c>
      <c r="AL55" s="66" t="n">
        <v>77</v>
      </c>
      <c r="AM55" s="66" t="n">
        <v>73</v>
      </c>
      <c r="AN55" s="66" t="n">
        <v>72</v>
      </c>
      <c r="AO55" s="66" t="n">
        <v>67</v>
      </c>
      <c r="AP55" s="66" t="n">
        <v>67</v>
      </c>
      <c r="AQ55" s="66" t="n">
        <v>59</v>
      </c>
      <c r="AR55" s="66" t="n">
        <v>61</v>
      </c>
      <c r="AS55" s="66" t="n">
        <v>57</v>
      </c>
      <c r="AT55" s="66" t="n">
        <v>55</v>
      </c>
      <c r="AU55" s="66" t="n">
        <v>53</v>
      </c>
      <c r="AV55" s="66" t="n">
        <v>51</v>
      </c>
      <c r="AW55" s="66" t="n">
        <v>48</v>
      </c>
      <c r="AX55" s="66" t="n">
        <v>44</v>
      </c>
      <c r="AY55" s="66" t="n">
        <v>41</v>
      </c>
      <c r="AZ55" s="66" t="n">
        <v>39</v>
      </c>
      <c r="BA55" s="66" t="n">
        <v>34</v>
      </c>
      <c r="BB55" s="66" t="n">
        <v>32</v>
      </c>
      <c r="BC55" s="66" t="n">
        <v>27</v>
      </c>
      <c r="BD55" s="66" t="n">
        <v>28</v>
      </c>
      <c r="BE55" s="66" t="n">
        <v>20</v>
      </c>
      <c r="BF55" s="66" t="n">
        <v>25</v>
      </c>
      <c r="BG55" s="66" t="n">
        <v>21</v>
      </c>
      <c r="BH55" s="66" t="n">
        <v>16</v>
      </c>
      <c r="BI55" s="66" t="n">
        <v>14</v>
      </c>
      <c r="BJ55" s="66" t="n">
        <v>65</v>
      </c>
      <c r="BK55" s="68">
        <f>SUM(AK55:BJ55)</f>
        <v/>
      </c>
      <c r="BL55" s="68">
        <f>INT(BK55*$BM$1)</f>
        <v/>
      </c>
      <c r="BM55" s="64" t="n"/>
      <c r="BP55" s="20">
        <f>(Tabla1[[#This Row],[Población meta programatica 2026 (20251228) 
menores 1 año]]/12)*9</f>
        <v/>
      </c>
      <c r="BQ55" s="20">
        <f>BP55</f>
        <v/>
      </c>
      <c r="BR55" s="117" t="n"/>
      <c r="BS55" s="20">
        <f>(Tabla1[[#This Row],[Población meta programatica2026 (20251228)  niños de 1 año]]/12)*9</f>
        <v/>
      </c>
      <c r="BT55" s="251" t="n">
        <v>29</v>
      </c>
      <c r="BU55" s="66">
        <f>BS55-BT55</f>
        <v/>
      </c>
      <c r="BW55" s="19" t="n"/>
      <c r="BX55" s="65" t="n">
        <v>29</v>
      </c>
      <c r="BY55" s="65" t="n">
        <v>36</v>
      </c>
      <c r="BZ55" s="19" t="inlineStr">
        <is>
          <t>05315</t>
        </is>
      </c>
      <c r="CA55" s="19">
        <f>BZ55=Tabla1[[#This Row],[Divipola]]</f>
        <v/>
      </c>
    </row>
    <row r="56" ht="15.5" customHeight="1">
      <c r="A56" s="62" t="inlineStr">
        <is>
          <t>05</t>
        </is>
      </c>
      <c r="B56" s="62" t="inlineStr">
        <is>
          <t>ANTIOQUIA</t>
        </is>
      </c>
      <c r="C56" s="62" t="inlineStr">
        <is>
          <t>GUARNE</t>
        </is>
      </c>
      <c r="D56" s="62" t="inlineStr">
        <is>
          <t>05318</t>
        </is>
      </c>
      <c r="E56" s="400" t="n">
        <v>68</v>
      </c>
      <c r="F56" s="400">
        <f>Tabla1[[#This Row],[Meta Programatica2026 (20251228) RN]]/12</f>
        <v/>
      </c>
      <c r="G56" s="401" t="n">
        <v>332</v>
      </c>
      <c r="H56" s="401">
        <f>Tabla1[[#This Row],[Población meta programatica 2026 (20251228) 
menores 1 año]]/12</f>
        <v/>
      </c>
      <c r="I56" s="402" t="n">
        <v>338</v>
      </c>
      <c r="J56" s="402">
        <f>Tabla1[[#This Row],[Población meta programatica2026 (20251228)  niños de 1 año]]/12</f>
        <v/>
      </c>
      <c r="K56" s="416" t="n">
        <v>450</v>
      </c>
      <c r="L56" s="403" t="n">
        <v>441</v>
      </c>
      <c r="M56" s="404">
        <f>Tabla1[[#This Row],[Población meta programatica2026 (20251228) niños de 5 años]]/12</f>
        <v/>
      </c>
      <c r="N56" s="405">
        <f>BX56</f>
        <v/>
      </c>
      <c r="O56" s="406">
        <f>BY56</f>
        <v/>
      </c>
      <c r="P56" s="407">
        <f>BL56</f>
        <v/>
      </c>
      <c r="AI56" s="417" t="inlineStr">
        <is>
          <t>05318</t>
        </is>
      </c>
      <c r="AJ56" s="417">
        <f>AI56=Tabla1[[#This Row],[Divipola]]</f>
        <v/>
      </c>
      <c r="AK56" s="66" t="n">
        <v>703</v>
      </c>
      <c r="AL56" s="66" t="n">
        <v>699</v>
      </c>
      <c r="AM56" s="66" t="n">
        <v>696</v>
      </c>
      <c r="AN56" s="66" t="n">
        <v>680</v>
      </c>
      <c r="AO56" s="66" t="n">
        <v>664</v>
      </c>
      <c r="AP56" s="66" t="n">
        <v>642</v>
      </c>
      <c r="AQ56" s="66" t="n">
        <v>617</v>
      </c>
      <c r="AR56" s="66" t="n">
        <v>599</v>
      </c>
      <c r="AS56" s="66" t="n">
        <v>579</v>
      </c>
      <c r="AT56" s="66" t="n">
        <v>557</v>
      </c>
      <c r="AU56" s="66" t="n">
        <v>532</v>
      </c>
      <c r="AV56" s="66" t="n">
        <v>499</v>
      </c>
      <c r="AW56" s="66" t="n">
        <v>464</v>
      </c>
      <c r="AX56" s="66" t="n">
        <v>438</v>
      </c>
      <c r="AY56" s="66" t="n">
        <v>402</v>
      </c>
      <c r="AZ56" s="66" t="n">
        <v>373</v>
      </c>
      <c r="BA56" s="66" t="n">
        <v>342</v>
      </c>
      <c r="BB56" s="66" t="n">
        <v>309</v>
      </c>
      <c r="BC56" s="66" t="n">
        <v>275</v>
      </c>
      <c r="BD56" s="66" t="n">
        <v>248</v>
      </c>
      <c r="BE56" s="66" t="n">
        <v>222</v>
      </c>
      <c r="BF56" s="66" t="n">
        <v>190</v>
      </c>
      <c r="BG56" s="66" t="n">
        <v>170</v>
      </c>
      <c r="BH56" s="66" t="n">
        <v>148</v>
      </c>
      <c r="BI56" s="66" t="n">
        <v>127</v>
      </c>
      <c r="BJ56" s="66" t="n">
        <v>646</v>
      </c>
      <c r="BK56" s="68">
        <f>SUM(AK56:BJ56)</f>
        <v/>
      </c>
      <c r="BL56" s="68">
        <f>INT(BK56*$BM$1)</f>
        <v/>
      </c>
      <c r="BM56" s="64" t="n"/>
      <c r="BP56" s="20">
        <f>(Tabla1[[#This Row],[Población meta programatica 2026 (20251228) 
menores 1 año]]/12)*9</f>
        <v/>
      </c>
      <c r="BQ56" s="20">
        <f>BP56</f>
        <v/>
      </c>
      <c r="BR56" s="117" t="n"/>
      <c r="BS56" s="20">
        <f>(Tabla1[[#This Row],[Población meta programatica2026 (20251228)  niños de 1 año]]/12)*9</f>
        <v/>
      </c>
      <c r="BT56" s="251" t="n">
        <v>83</v>
      </c>
      <c r="BU56" s="66">
        <f>BS56-BT56</f>
        <v/>
      </c>
      <c r="BW56" s="19" t="n"/>
      <c r="BX56" s="65" t="n">
        <v>264</v>
      </c>
      <c r="BY56" s="65" t="n">
        <v>273</v>
      </c>
      <c r="BZ56" s="19" t="inlineStr">
        <is>
          <t>05318</t>
        </is>
      </c>
      <c r="CA56" s="19">
        <f>BZ56=Tabla1[[#This Row],[Divipola]]</f>
        <v/>
      </c>
    </row>
    <row r="57" ht="15.5" customHeight="1">
      <c r="A57" s="62" t="inlineStr">
        <is>
          <t>05</t>
        </is>
      </c>
      <c r="B57" s="62" t="inlineStr">
        <is>
          <t>ANTIOQUIA</t>
        </is>
      </c>
      <c r="C57" s="62" t="inlineStr">
        <is>
          <t>GUATAPE</t>
        </is>
      </c>
      <c r="D57" s="62" t="inlineStr">
        <is>
          <t>05321</t>
        </is>
      </c>
      <c r="E57" s="400" t="n">
        <v>15</v>
      </c>
      <c r="F57" s="400">
        <f>Tabla1[[#This Row],[Meta Programatica2026 (20251228) RN]]/12</f>
        <v/>
      </c>
      <c r="G57" s="401" t="n">
        <v>74</v>
      </c>
      <c r="H57" s="401">
        <f>Tabla1[[#This Row],[Población meta programatica 2026 (20251228) 
menores 1 año]]/12</f>
        <v/>
      </c>
      <c r="I57" s="402" t="n">
        <v>77</v>
      </c>
      <c r="J57" s="402">
        <f>Tabla1[[#This Row],[Población meta programatica2026 (20251228)  niños de 1 año]]/12</f>
        <v/>
      </c>
      <c r="K57" s="416" t="n">
        <v>105</v>
      </c>
      <c r="L57" s="403" t="n">
        <v>97</v>
      </c>
      <c r="M57" s="404">
        <f>Tabla1[[#This Row],[Población meta programatica2026 (20251228) niños de 5 años]]/12</f>
        <v/>
      </c>
      <c r="N57" s="405">
        <f>BX57</f>
        <v/>
      </c>
      <c r="O57" s="406">
        <f>BY57</f>
        <v/>
      </c>
      <c r="P57" s="407">
        <f>BL57</f>
        <v/>
      </c>
      <c r="AI57" s="418" t="inlineStr">
        <is>
          <t>05321</t>
        </is>
      </c>
      <c r="AJ57" s="417">
        <f>AI57=Tabla1[[#This Row],[Divipola]]</f>
        <v/>
      </c>
      <c r="AK57" s="66" t="n">
        <v>111</v>
      </c>
      <c r="AL57" s="66" t="n">
        <v>105</v>
      </c>
      <c r="AM57" s="66" t="n">
        <v>104</v>
      </c>
      <c r="AN57" s="66" t="n">
        <v>101</v>
      </c>
      <c r="AO57" s="66" t="n">
        <v>101</v>
      </c>
      <c r="AP57" s="66" t="n">
        <v>99</v>
      </c>
      <c r="AQ57" s="66" t="n">
        <v>93</v>
      </c>
      <c r="AR57" s="66" t="n">
        <v>91</v>
      </c>
      <c r="AS57" s="66" t="n">
        <v>87</v>
      </c>
      <c r="AT57" s="66" t="n">
        <v>79</v>
      </c>
      <c r="AU57" s="66" t="n">
        <v>77</v>
      </c>
      <c r="AV57" s="66" t="n">
        <v>78</v>
      </c>
      <c r="AW57" s="66" t="n">
        <v>70</v>
      </c>
      <c r="AX57" s="66" t="n">
        <v>71</v>
      </c>
      <c r="AY57" s="66" t="n">
        <v>65</v>
      </c>
      <c r="AZ57" s="66" t="n">
        <v>61</v>
      </c>
      <c r="BA57" s="66" t="n">
        <v>58</v>
      </c>
      <c r="BB57" s="66" t="n">
        <v>53</v>
      </c>
      <c r="BC57" s="66" t="n">
        <v>48</v>
      </c>
      <c r="BD57" s="66" t="n">
        <v>42</v>
      </c>
      <c r="BE57" s="66" t="n">
        <v>39</v>
      </c>
      <c r="BF57" s="66" t="n">
        <v>34</v>
      </c>
      <c r="BG57" s="66" t="n">
        <v>28</v>
      </c>
      <c r="BH57" s="66" t="n">
        <v>24</v>
      </c>
      <c r="BI57" s="66" t="n">
        <v>20</v>
      </c>
      <c r="BJ57" s="66" t="n">
        <v>103</v>
      </c>
      <c r="BK57" s="68">
        <f>SUM(AK57:BJ57)</f>
        <v/>
      </c>
      <c r="BL57" s="68">
        <f>INT(BK57*$BM$1)</f>
        <v/>
      </c>
      <c r="BM57" s="64" t="n"/>
      <c r="BP57" s="20">
        <f>(Tabla1[[#This Row],[Población meta programatica 2026 (20251228) 
menores 1 año]]/12)*9</f>
        <v/>
      </c>
      <c r="BQ57" s="20">
        <f>BP57</f>
        <v/>
      </c>
      <c r="BR57" s="117" t="n"/>
      <c r="BS57" s="20">
        <f>(Tabla1[[#This Row],[Población meta programatica2026 (20251228)  niños de 1 año]]/12)*9</f>
        <v/>
      </c>
      <c r="BT57" s="251" t="n">
        <v>42</v>
      </c>
      <c r="BU57" s="66">
        <f>BS57-BT57</f>
        <v/>
      </c>
      <c r="BW57" s="19" t="n"/>
      <c r="BX57" s="65" t="n">
        <v>40</v>
      </c>
      <c r="BY57" s="65" t="n">
        <v>48</v>
      </c>
      <c r="BZ57" s="19" t="inlineStr">
        <is>
          <t>05321</t>
        </is>
      </c>
      <c r="CA57" s="19">
        <f>BZ57=Tabla1[[#This Row],[Divipola]]</f>
        <v/>
      </c>
    </row>
    <row r="58" ht="15.5" customHeight="1">
      <c r="A58" s="62" t="inlineStr">
        <is>
          <t>05</t>
        </is>
      </c>
      <c r="B58" s="62" t="inlineStr">
        <is>
          <t>ANTIOQUIA</t>
        </is>
      </c>
      <c r="C58" s="62" t="inlineStr">
        <is>
          <t>HELICONIA</t>
        </is>
      </c>
      <c r="D58" s="62" t="inlineStr">
        <is>
          <t>05347</t>
        </is>
      </c>
      <c r="E58" s="400" t="n">
        <v>4</v>
      </c>
      <c r="F58" s="400">
        <f>Tabla1[[#This Row],[Meta Programatica2026 (20251228) RN]]/12</f>
        <v/>
      </c>
      <c r="G58" s="401" t="n">
        <v>21</v>
      </c>
      <c r="H58" s="401">
        <f>Tabla1[[#This Row],[Población meta programatica 2026 (20251228) 
menores 1 año]]/12</f>
        <v/>
      </c>
      <c r="I58" s="402" t="n">
        <v>25</v>
      </c>
      <c r="J58" s="402">
        <f>Tabla1[[#This Row],[Población meta programatica2026 (20251228)  niños de 1 año]]/12</f>
        <v/>
      </c>
      <c r="K58" s="416" t="n">
        <v>37</v>
      </c>
      <c r="L58" s="403" t="n">
        <v>49</v>
      </c>
      <c r="M58" s="404">
        <f>Tabla1[[#This Row],[Población meta programatica2026 (20251228) niños de 5 años]]/12</f>
        <v/>
      </c>
      <c r="N58" s="405">
        <f>BX58</f>
        <v/>
      </c>
      <c r="O58" s="406">
        <f>BY58</f>
        <v/>
      </c>
      <c r="P58" s="407">
        <f>BL58</f>
        <v/>
      </c>
      <c r="AI58" s="417" t="inlineStr">
        <is>
          <t>05347</t>
        </is>
      </c>
      <c r="AJ58" s="417">
        <f>AI58=Tabla1[[#This Row],[Divipola]]</f>
        <v/>
      </c>
      <c r="AK58" s="66" t="n">
        <v>89</v>
      </c>
      <c r="AL58" s="66" t="n">
        <v>91</v>
      </c>
      <c r="AM58" s="66" t="n">
        <v>88</v>
      </c>
      <c r="AN58" s="66" t="n">
        <v>85</v>
      </c>
      <c r="AO58" s="66" t="n">
        <v>83</v>
      </c>
      <c r="AP58" s="66" t="n">
        <v>76</v>
      </c>
      <c r="AQ58" s="66" t="n">
        <v>73</v>
      </c>
      <c r="AR58" s="66" t="n">
        <v>68</v>
      </c>
      <c r="AS58" s="66" t="n">
        <v>65</v>
      </c>
      <c r="AT58" s="66" t="n">
        <v>62</v>
      </c>
      <c r="AU58" s="66" t="n">
        <v>53</v>
      </c>
      <c r="AV58" s="66" t="n">
        <v>53</v>
      </c>
      <c r="AW58" s="66" t="n">
        <v>50</v>
      </c>
      <c r="AX58" s="66" t="n">
        <v>45</v>
      </c>
      <c r="AY58" s="66" t="n">
        <v>41</v>
      </c>
      <c r="AZ58" s="66" t="n">
        <v>42</v>
      </c>
      <c r="BA58" s="66" t="n">
        <v>39</v>
      </c>
      <c r="BB58" s="66" t="n">
        <v>37</v>
      </c>
      <c r="BC58" s="66" t="n">
        <v>35</v>
      </c>
      <c r="BD58" s="66" t="n">
        <v>29</v>
      </c>
      <c r="BE58" s="66" t="n">
        <v>31</v>
      </c>
      <c r="BF58" s="66" t="n">
        <v>27</v>
      </c>
      <c r="BG58" s="66" t="n">
        <v>26</v>
      </c>
      <c r="BH58" s="66" t="n">
        <v>23</v>
      </c>
      <c r="BI58" s="66" t="n">
        <v>18</v>
      </c>
      <c r="BJ58" s="66" t="n">
        <v>91</v>
      </c>
      <c r="BK58" s="68">
        <f>SUM(AK58:BJ58)</f>
        <v/>
      </c>
      <c r="BL58" s="68">
        <f>INT(BK58*$BM$1)</f>
        <v/>
      </c>
      <c r="BM58" s="64" t="n"/>
      <c r="BP58" s="20">
        <f>(Tabla1[[#This Row],[Población meta programatica 2026 (20251228) 
menores 1 año]]/12)*9</f>
        <v/>
      </c>
      <c r="BQ58" s="20">
        <f>BP58</f>
        <v/>
      </c>
      <c r="BR58" s="117" t="n"/>
      <c r="BS58" s="20">
        <f>(Tabla1[[#This Row],[Población meta programatica2026 (20251228)  niños de 1 año]]/12)*9</f>
        <v/>
      </c>
      <c r="BT58" s="251" t="n">
        <v>24</v>
      </c>
      <c r="BU58" s="66">
        <f>BS58-BT58</f>
        <v/>
      </c>
      <c r="BW58" s="19" t="n"/>
      <c r="BX58" s="65" t="n">
        <v>29</v>
      </c>
      <c r="BY58" s="65" t="n">
        <v>29</v>
      </c>
      <c r="BZ58" s="19" t="inlineStr">
        <is>
          <t>05347</t>
        </is>
      </c>
      <c r="CA58" s="19">
        <f>BZ58=Tabla1[[#This Row],[Divipola]]</f>
        <v/>
      </c>
    </row>
    <row r="59" ht="15.5" customHeight="1">
      <c r="A59" s="62" t="inlineStr">
        <is>
          <t>05</t>
        </is>
      </c>
      <c r="B59" s="62" t="inlineStr">
        <is>
          <t>ANTIOQUIA</t>
        </is>
      </c>
      <c r="C59" s="62" t="inlineStr">
        <is>
          <t>HISPANIA</t>
        </is>
      </c>
      <c r="D59" s="62" t="inlineStr">
        <is>
          <t>05353</t>
        </is>
      </c>
      <c r="E59" s="400" t="n">
        <v>6</v>
      </c>
      <c r="F59" s="400">
        <f>Tabla1[[#This Row],[Meta Programatica2026 (20251228) RN]]/12</f>
        <v/>
      </c>
      <c r="G59" s="401" t="n">
        <v>22</v>
      </c>
      <c r="H59" s="401">
        <f>Tabla1[[#This Row],[Población meta programatica 2026 (20251228) 
menores 1 año]]/12</f>
        <v/>
      </c>
      <c r="I59" s="402" t="n">
        <v>27</v>
      </c>
      <c r="J59" s="402">
        <f>Tabla1[[#This Row],[Población meta programatica2026 (20251228)  niños de 1 año]]/12</f>
        <v/>
      </c>
      <c r="K59" s="416" t="n">
        <v>43</v>
      </c>
      <c r="L59" s="403" t="n">
        <v>46</v>
      </c>
      <c r="M59" s="404">
        <f>Tabla1[[#This Row],[Población meta programatica2026 (20251228) niños de 5 años]]/12</f>
        <v/>
      </c>
      <c r="N59" s="405">
        <f>BX59</f>
        <v/>
      </c>
      <c r="O59" s="406">
        <f>BY59</f>
        <v/>
      </c>
      <c r="P59" s="407">
        <f>BL59</f>
        <v/>
      </c>
      <c r="AI59" s="418" t="inlineStr">
        <is>
          <t>05353</t>
        </is>
      </c>
      <c r="AJ59" s="417">
        <f>AI59=Tabla1[[#This Row],[Divipola]]</f>
        <v/>
      </c>
      <c r="AK59" s="66" t="n">
        <v>70</v>
      </c>
      <c r="AL59" s="66" t="n">
        <v>72</v>
      </c>
      <c r="AM59" s="66" t="n">
        <v>71</v>
      </c>
      <c r="AN59" s="66" t="n">
        <v>71</v>
      </c>
      <c r="AO59" s="66" t="n">
        <v>71</v>
      </c>
      <c r="AP59" s="66" t="n">
        <v>72</v>
      </c>
      <c r="AQ59" s="66" t="n">
        <v>69</v>
      </c>
      <c r="AR59" s="66" t="n">
        <v>65</v>
      </c>
      <c r="AS59" s="66" t="n">
        <v>67</v>
      </c>
      <c r="AT59" s="66" t="n">
        <v>63</v>
      </c>
      <c r="AU59" s="66" t="n">
        <v>59</v>
      </c>
      <c r="AV59" s="66" t="n">
        <v>57</v>
      </c>
      <c r="AW59" s="66" t="n">
        <v>53</v>
      </c>
      <c r="AX59" s="66" t="n">
        <v>49</v>
      </c>
      <c r="AY59" s="66" t="n">
        <v>45</v>
      </c>
      <c r="AZ59" s="66" t="n">
        <v>39</v>
      </c>
      <c r="BA59" s="66" t="n">
        <v>38</v>
      </c>
      <c r="BB59" s="66" t="n">
        <v>35</v>
      </c>
      <c r="BC59" s="66" t="n">
        <v>34</v>
      </c>
      <c r="BD59" s="66" t="n">
        <v>28</v>
      </c>
      <c r="BE59" s="66" t="n">
        <v>29</v>
      </c>
      <c r="BF59" s="66" t="n">
        <v>22</v>
      </c>
      <c r="BG59" s="66" t="n">
        <v>18</v>
      </c>
      <c r="BH59" s="66" t="n">
        <v>17</v>
      </c>
      <c r="BI59" s="66" t="n">
        <v>14</v>
      </c>
      <c r="BJ59" s="66" t="n">
        <v>62</v>
      </c>
      <c r="BK59" s="68">
        <f>SUM(AK59:BJ59)</f>
        <v/>
      </c>
      <c r="BL59" s="68">
        <f>INT(BK59*$BM$1)</f>
        <v/>
      </c>
      <c r="BM59" s="64" t="n"/>
      <c r="BP59" s="20">
        <f>(Tabla1[[#This Row],[Población meta programatica 2026 (20251228) 
menores 1 año]]/12)*9</f>
        <v/>
      </c>
      <c r="BQ59" s="20">
        <f>BP59</f>
        <v/>
      </c>
      <c r="BR59" s="117" t="n"/>
      <c r="BS59" s="20">
        <f>(Tabla1[[#This Row],[Población meta programatica2026 (20251228)  niños de 1 año]]/12)*9</f>
        <v/>
      </c>
      <c r="BT59" s="251" t="n">
        <v>13</v>
      </c>
      <c r="BU59" s="66">
        <f>BS59-BT59</f>
        <v/>
      </c>
      <c r="BW59" s="19" t="n"/>
      <c r="BX59" s="65" t="n">
        <v>30</v>
      </c>
      <c r="BY59" s="65" t="n">
        <v>24</v>
      </c>
      <c r="BZ59" s="19" t="inlineStr">
        <is>
          <t>05353</t>
        </is>
      </c>
      <c r="CA59" s="19">
        <f>BZ59=Tabla1[[#This Row],[Divipola]]</f>
        <v/>
      </c>
    </row>
    <row r="60" ht="15.5" customHeight="1">
      <c r="A60" s="62" t="inlineStr">
        <is>
          <t>05</t>
        </is>
      </c>
      <c r="B60" s="62" t="inlineStr">
        <is>
          <t>ANTIOQUIA</t>
        </is>
      </c>
      <c r="C60" s="62" t="inlineStr">
        <is>
          <t>ITAGUI</t>
        </is>
      </c>
      <c r="D60" s="62" t="inlineStr">
        <is>
          <t>05360</t>
        </is>
      </c>
      <c r="E60" s="400" t="n">
        <v>105</v>
      </c>
      <c r="F60" s="400">
        <f>Tabla1[[#This Row],[Meta Programatica2026 (20251228) RN]]/12</f>
        <v/>
      </c>
      <c r="G60" s="401" t="n">
        <v>1944</v>
      </c>
      <c r="H60" s="401">
        <f>Tabla1[[#This Row],[Población meta programatica 2026 (20251228) 
menores 1 año]]/12</f>
        <v/>
      </c>
      <c r="I60" s="402" t="n">
        <v>1978</v>
      </c>
      <c r="J60" s="402">
        <f>Tabla1[[#This Row],[Población meta programatica2026 (20251228)  niños de 1 año]]/12</f>
        <v/>
      </c>
      <c r="K60" s="416" t="n">
        <v>2549</v>
      </c>
      <c r="L60" s="403" t="n">
        <v>2402</v>
      </c>
      <c r="M60" s="404">
        <f>Tabla1[[#This Row],[Población meta programatica2026 (20251228) niños de 5 años]]/12</f>
        <v/>
      </c>
      <c r="N60" s="405">
        <f>BX60</f>
        <v/>
      </c>
      <c r="O60" s="406">
        <f>BY60</f>
        <v/>
      </c>
      <c r="P60" s="407">
        <f>BL60</f>
        <v/>
      </c>
      <c r="AI60" s="417" t="inlineStr">
        <is>
          <t>05360</t>
        </is>
      </c>
      <c r="AJ60" s="417">
        <f>AI60=Tabla1[[#This Row],[Divipola]]</f>
        <v/>
      </c>
      <c r="AK60" s="66" t="n">
        <v>3784</v>
      </c>
      <c r="AL60" s="66" t="n">
        <v>3707</v>
      </c>
      <c r="AM60" s="66" t="n">
        <v>3601</v>
      </c>
      <c r="AN60" s="66" t="n">
        <v>3478</v>
      </c>
      <c r="AO60" s="66" t="n">
        <v>3335</v>
      </c>
      <c r="AP60" s="66" t="n">
        <v>3180</v>
      </c>
      <c r="AQ60" s="66" t="n">
        <v>3024</v>
      </c>
      <c r="AR60" s="66" t="n">
        <v>2860</v>
      </c>
      <c r="AS60" s="66" t="n">
        <v>2692</v>
      </c>
      <c r="AT60" s="66" t="n">
        <v>2518</v>
      </c>
      <c r="AU60" s="66" t="n">
        <v>2350</v>
      </c>
      <c r="AV60" s="66" t="n">
        <v>2186</v>
      </c>
      <c r="AW60" s="66" t="n">
        <v>2025</v>
      </c>
      <c r="AX60" s="66" t="n">
        <v>1873</v>
      </c>
      <c r="AY60" s="66" t="n">
        <v>1726</v>
      </c>
      <c r="AZ60" s="66" t="n">
        <v>1586</v>
      </c>
      <c r="BA60" s="66" t="n">
        <v>1458</v>
      </c>
      <c r="BB60" s="66" t="n">
        <v>1330</v>
      </c>
      <c r="BC60" s="66" t="n">
        <v>1207</v>
      </c>
      <c r="BD60" s="66" t="n">
        <v>1090</v>
      </c>
      <c r="BE60" s="66" t="n">
        <v>976</v>
      </c>
      <c r="BF60" s="66" t="n">
        <v>864</v>
      </c>
      <c r="BG60" s="66" t="n">
        <v>763</v>
      </c>
      <c r="BH60" s="66" t="n">
        <v>665</v>
      </c>
      <c r="BI60" s="66" t="n">
        <v>575</v>
      </c>
      <c r="BJ60" s="66" t="n">
        <v>2778</v>
      </c>
      <c r="BK60" s="68">
        <f>SUM(AK60:BJ60)</f>
        <v/>
      </c>
      <c r="BL60" s="68">
        <f>INT(BK60*$BM$1)</f>
        <v/>
      </c>
      <c r="BM60" s="64" t="n"/>
      <c r="BP60" s="20">
        <f>(Tabla1[[#This Row],[Población meta programatica 2026 (20251228) 
menores 1 año]]/12)*9</f>
        <v/>
      </c>
      <c r="BQ60" s="20">
        <f>BP60</f>
        <v/>
      </c>
      <c r="BR60" s="117" t="n"/>
      <c r="BS60" s="20">
        <f>(Tabla1[[#This Row],[Población meta programatica2026 (20251228)  niños de 1 año]]/12)*9</f>
        <v/>
      </c>
      <c r="BT60" s="251" t="n">
        <v>1388</v>
      </c>
      <c r="BU60" s="66">
        <f>BS60-BT60</f>
        <v/>
      </c>
      <c r="BW60" s="19" t="n"/>
      <c r="BX60" s="65" t="n">
        <v>1625</v>
      </c>
      <c r="BY60" s="65" t="n">
        <v>1717</v>
      </c>
      <c r="BZ60" s="19" t="inlineStr">
        <is>
          <t>05360</t>
        </is>
      </c>
      <c r="CA60" s="19">
        <f>BZ60=Tabla1[[#This Row],[Divipola]]</f>
        <v/>
      </c>
    </row>
    <row r="61" ht="15.5" customHeight="1">
      <c r="A61" s="62" t="inlineStr">
        <is>
          <t>05</t>
        </is>
      </c>
      <c r="B61" s="62" t="inlineStr">
        <is>
          <t>ANTIOQUIA</t>
        </is>
      </c>
      <c r="C61" s="62" t="inlineStr">
        <is>
          <t>ITUANGO</t>
        </is>
      </c>
      <c r="D61" s="62" t="inlineStr">
        <is>
          <t>05361</t>
        </is>
      </c>
      <c r="E61" s="400" t="n">
        <v>86</v>
      </c>
      <c r="F61" s="400">
        <f>Tabla1[[#This Row],[Meta Programatica2026 (20251228) RN]]/12</f>
        <v/>
      </c>
      <c r="G61" s="401" t="n">
        <v>163</v>
      </c>
      <c r="H61" s="401">
        <f>Tabla1[[#This Row],[Población meta programatica 2026 (20251228) 
menores 1 año]]/12</f>
        <v/>
      </c>
      <c r="I61" s="402" t="n">
        <v>171</v>
      </c>
      <c r="J61" s="402">
        <f>Tabla1[[#This Row],[Población meta programatica2026 (20251228)  niños de 1 año]]/12</f>
        <v/>
      </c>
      <c r="K61" s="416" t="n">
        <v>256</v>
      </c>
      <c r="L61" s="403" t="n">
        <v>211</v>
      </c>
      <c r="M61" s="404">
        <f>Tabla1[[#This Row],[Población meta programatica2026 (20251228) niños de 5 años]]/12</f>
        <v/>
      </c>
      <c r="N61" s="405">
        <f>BX61</f>
        <v/>
      </c>
      <c r="O61" s="406">
        <f>BY61</f>
        <v/>
      </c>
      <c r="P61" s="407">
        <f>BL61</f>
        <v/>
      </c>
      <c r="AI61" s="418" t="inlineStr">
        <is>
          <t>05361</t>
        </is>
      </c>
      <c r="AJ61" s="417">
        <f>AI61=Tabla1[[#This Row],[Divipola]]</f>
        <v/>
      </c>
      <c r="AK61" s="66" t="n">
        <v>259</v>
      </c>
      <c r="AL61" s="66" t="n">
        <v>237</v>
      </c>
      <c r="AM61" s="66" t="n">
        <v>207</v>
      </c>
      <c r="AN61" s="66" t="n">
        <v>212</v>
      </c>
      <c r="AO61" s="66" t="n">
        <v>201</v>
      </c>
      <c r="AP61" s="66" t="n">
        <v>185</v>
      </c>
      <c r="AQ61" s="66" t="n">
        <v>176</v>
      </c>
      <c r="AR61" s="66" t="n">
        <v>168</v>
      </c>
      <c r="AS61" s="66" t="n">
        <v>151</v>
      </c>
      <c r="AT61" s="66" t="n">
        <v>153</v>
      </c>
      <c r="AU61" s="66" t="n">
        <v>149</v>
      </c>
      <c r="AV61" s="66" t="n">
        <v>142</v>
      </c>
      <c r="AW61" s="66" t="n">
        <v>133</v>
      </c>
      <c r="AX61" s="66" t="n">
        <v>130</v>
      </c>
      <c r="AY61" s="66" t="n">
        <v>124</v>
      </c>
      <c r="AZ61" s="66" t="n">
        <v>119</v>
      </c>
      <c r="BA61" s="66" t="n">
        <v>108</v>
      </c>
      <c r="BB61" s="66" t="n">
        <v>102</v>
      </c>
      <c r="BC61" s="66" t="n">
        <v>94</v>
      </c>
      <c r="BD61" s="66" t="n">
        <v>83</v>
      </c>
      <c r="BE61" s="66" t="n">
        <v>79</v>
      </c>
      <c r="BF61" s="66" t="n">
        <v>68</v>
      </c>
      <c r="BG61" s="66" t="n">
        <v>60</v>
      </c>
      <c r="BH61" s="66" t="n">
        <v>53</v>
      </c>
      <c r="BI61" s="66" t="n">
        <v>45</v>
      </c>
      <c r="BJ61" s="66" t="n">
        <v>180</v>
      </c>
      <c r="BK61" s="68">
        <f>SUM(AK61:BJ61)</f>
        <v/>
      </c>
      <c r="BL61" s="68">
        <f>INT(BK61*$BM$1)</f>
        <v/>
      </c>
      <c r="BM61" s="64" t="n"/>
      <c r="BP61" s="20">
        <f>(Tabla1[[#This Row],[Población meta programatica 2026 (20251228) 
menores 1 año]]/12)*9</f>
        <v/>
      </c>
      <c r="BQ61" s="20">
        <f>BP61</f>
        <v/>
      </c>
      <c r="BR61" s="117" t="n"/>
      <c r="BS61" s="20">
        <f>(Tabla1[[#This Row],[Población meta programatica2026 (20251228)  niños de 1 año]]/12)*9</f>
        <v/>
      </c>
      <c r="BT61" s="251" t="n">
        <v>74</v>
      </c>
      <c r="BU61" s="66">
        <f>BS61-BT61</f>
        <v/>
      </c>
      <c r="BW61" s="19" t="n"/>
      <c r="BX61" s="65" t="n">
        <v>178</v>
      </c>
      <c r="BY61" s="65" t="n">
        <v>182</v>
      </c>
      <c r="BZ61" s="19" t="inlineStr">
        <is>
          <t>05361</t>
        </is>
      </c>
      <c r="CA61" s="19">
        <f>BZ61=Tabla1[[#This Row],[Divipola]]</f>
        <v/>
      </c>
    </row>
    <row r="62" ht="15.5" customHeight="1">
      <c r="A62" s="62" t="inlineStr">
        <is>
          <t>05</t>
        </is>
      </c>
      <c r="B62" s="62" t="inlineStr">
        <is>
          <t>ANTIOQUIA</t>
        </is>
      </c>
      <c r="C62" s="62" t="inlineStr">
        <is>
          <t>JARDIN</t>
        </is>
      </c>
      <c r="D62" s="62" t="inlineStr">
        <is>
          <t>05364</t>
        </is>
      </c>
      <c r="E62" s="400" t="n">
        <v>30</v>
      </c>
      <c r="F62" s="400">
        <f>Tabla1[[#This Row],[Meta Programatica2026 (20251228) RN]]/12</f>
        <v/>
      </c>
      <c r="G62" s="401" t="n">
        <v>108</v>
      </c>
      <c r="H62" s="401">
        <f>Tabla1[[#This Row],[Población meta programatica 2026 (20251228) 
menores 1 año]]/12</f>
        <v/>
      </c>
      <c r="I62" s="402" t="n">
        <v>109</v>
      </c>
      <c r="J62" s="402">
        <f>Tabla1[[#This Row],[Población meta programatica2026 (20251228)  niños de 1 año]]/12</f>
        <v/>
      </c>
      <c r="K62" s="416" t="n">
        <v>140</v>
      </c>
      <c r="L62" s="403" t="n">
        <v>145</v>
      </c>
      <c r="M62" s="404">
        <f>Tabla1[[#This Row],[Población meta programatica2026 (20251228) niños de 5 años]]/12</f>
        <v/>
      </c>
      <c r="N62" s="405">
        <f>BX62</f>
        <v/>
      </c>
      <c r="O62" s="406">
        <f>BY62</f>
        <v/>
      </c>
      <c r="P62" s="407">
        <f>BL62</f>
        <v/>
      </c>
      <c r="AI62" s="417" t="inlineStr">
        <is>
          <t>05364</t>
        </is>
      </c>
      <c r="AJ62" s="417">
        <f>AI62=Tabla1[[#This Row],[Divipola]]</f>
        <v/>
      </c>
      <c r="AK62" s="66" t="n">
        <v>204</v>
      </c>
      <c r="AL62" s="66" t="n">
        <v>204</v>
      </c>
      <c r="AM62" s="66" t="n">
        <v>209</v>
      </c>
      <c r="AN62" s="66" t="n">
        <v>206</v>
      </c>
      <c r="AO62" s="66" t="n">
        <v>203</v>
      </c>
      <c r="AP62" s="66" t="n">
        <v>200</v>
      </c>
      <c r="AQ62" s="66" t="n">
        <v>198</v>
      </c>
      <c r="AR62" s="66" t="n">
        <v>191</v>
      </c>
      <c r="AS62" s="66" t="n">
        <v>184</v>
      </c>
      <c r="AT62" s="66" t="n">
        <v>175</v>
      </c>
      <c r="AU62" s="66" t="n">
        <v>167</v>
      </c>
      <c r="AV62" s="66" t="n">
        <v>157</v>
      </c>
      <c r="AW62" s="66" t="n">
        <v>146</v>
      </c>
      <c r="AX62" s="66" t="n">
        <v>139</v>
      </c>
      <c r="AY62" s="66" t="n">
        <v>126</v>
      </c>
      <c r="AZ62" s="66" t="n">
        <v>116</v>
      </c>
      <c r="BA62" s="66" t="n">
        <v>107</v>
      </c>
      <c r="BB62" s="66" t="n">
        <v>93</v>
      </c>
      <c r="BC62" s="66" t="n">
        <v>85</v>
      </c>
      <c r="BD62" s="66" t="n">
        <v>78</v>
      </c>
      <c r="BE62" s="66" t="n">
        <v>68</v>
      </c>
      <c r="BF62" s="66" t="n">
        <v>61</v>
      </c>
      <c r="BG62" s="66" t="n">
        <v>54</v>
      </c>
      <c r="BH62" s="66" t="n">
        <v>48</v>
      </c>
      <c r="BI62" s="66" t="n">
        <v>43</v>
      </c>
      <c r="BJ62" s="66" t="n">
        <v>203</v>
      </c>
      <c r="BK62" s="68">
        <f>SUM(AK62:BJ62)</f>
        <v/>
      </c>
      <c r="BL62" s="68">
        <f>INT(BK62*$BM$1)</f>
        <v/>
      </c>
      <c r="BM62" s="64" t="n"/>
      <c r="BP62" s="20">
        <f>(Tabla1[[#This Row],[Población meta programatica 2026 (20251228) 
menores 1 año]]/12)*9</f>
        <v/>
      </c>
      <c r="BQ62" s="20">
        <f>BP62</f>
        <v/>
      </c>
      <c r="BR62" s="117" t="n"/>
      <c r="BS62" s="20">
        <f>(Tabla1[[#This Row],[Población meta programatica2026 (20251228)  niños de 1 año]]/12)*9</f>
        <v/>
      </c>
      <c r="BT62" s="251" t="n">
        <v>79</v>
      </c>
      <c r="BU62" s="66">
        <f>BS62-BT62</f>
        <v/>
      </c>
      <c r="BW62" s="19" t="n"/>
      <c r="BX62" s="65" t="n">
        <v>126</v>
      </c>
      <c r="BY62" s="65" t="n">
        <v>91</v>
      </c>
      <c r="BZ62" s="19" t="inlineStr">
        <is>
          <t>05364</t>
        </is>
      </c>
      <c r="CA62" s="19">
        <f>BZ62=Tabla1[[#This Row],[Divipola]]</f>
        <v/>
      </c>
    </row>
    <row r="63" ht="15.5" customHeight="1">
      <c r="A63" s="62" t="inlineStr">
        <is>
          <t>05</t>
        </is>
      </c>
      <c r="B63" s="62" t="inlineStr">
        <is>
          <t>ANTIOQUIA</t>
        </is>
      </c>
      <c r="C63" s="62" t="inlineStr">
        <is>
          <t>JERICO</t>
        </is>
      </c>
      <c r="D63" s="62" t="inlineStr">
        <is>
          <t>05368</t>
        </is>
      </c>
      <c r="E63" s="400" t="n">
        <v>16</v>
      </c>
      <c r="F63" s="400">
        <f>Tabla1[[#This Row],[Meta Programatica2026 (20251228) RN]]/12</f>
        <v/>
      </c>
      <c r="G63" s="401" t="n">
        <v>61</v>
      </c>
      <c r="H63" s="401">
        <f>Tabla1[[#This Row],[Población meta programatica 2026 (20251228) 
menores 1 año]]/12</f>
        <v/>
      </c>
      <c r="I63" s="402" t="n">
        <v>61</v>
      </c>
      <c r="J63" s="402">
        <f>Tabla1[[#This Row],[Población meta programatica2026 (20251228)  niños de 1 año]]/12</f>
        <v/>
      </c>
      <c r="K63" s="416" t="n">
        <v>96</v>
      </c>
      <c r="L63" s="403" t="n">
        <v>96</v>
      </c>
      <c r="M63" s="404">
        <f>Tabla1[[#This Row],[Población meta programatica2026 (20251228) niños de 5 años]]/12</f>
        <v/>
      </c>
      <c r="N63" s="405">
        <f>BX63</f>
        <v/>
      </c>
      <c r="O63" s="406">
        <f>BY63</f>
        <v/>
      </c>
      <c r="P63" s="407">
        <f>BL63</f>
        <v/>
      </c>
      <c r="AI63" s="418" t="inlineStr">
        <is>
          <t>05368</t>
        </is>
      </c>
      <c r="AJ63" s="417">
        <f>AI63=Tabla1[[#This Row],[Divipola]]</f>
        <v/>
      </c>
      <c r="AK63" s="66" t="n">
        <v>213</v>
      </c>
      <c r="AL63" s="66" t="n">
        <v>211</v>
      </c>
      <c r="AM63" s="66" t="n">
        <v>216</v>
      </c>
      <c r="AN63" s="66" t="n">
        <v>210</v>
      </c>
      <c r="AO63" s="66" t="n">
        <v>207</v>
      </c>
      <c r="AP63" s="66" t="n">
        <v>202</v>
      </c>
      <c r="AQ63" s="66" t="n">
        <v>195</v>
      </c>
      <c r="AR63" s="66" t="n">
        <v>192</v>
      </c>
      <c r="AS63" s="66" t="n">
        <v>184</v>
      </c>
      <c r="AT63" s="66" t="n">
        <v>176</v>
      </c>
      <c r="AU63" s="66" t="n">
        <v>166</v>
      </c>
      <c r="AV63" s="66" t="n">
        <v>154</v>
      </c>
      <c r="AW63" s="66" t="n">
        <v>147</v>
      </c>
      <c r="AX63" s="66" t="n">
        <v>137</v>
      </c>
      <c r="AY63" s="66" t="n">
        <v>122</v>
      </c>
      <c r="AZ63" s="66" t="n">
        <v>115</v>
      </c>
      <c r="BA63" s="66" t="n">
        <v>105</v>
      </c>
      <c r="BB63" s="66" t="n">
        <v>96</v>
      </c>
      <c r="BC63" s="66" t="n">
        <v>90</v>
      </c>
      <c r="BD63" s="66" t="n">
        <v>78</v>
      </c>
      <c r="BE63" s="66" t="n">
        <v>76</v>
      </c>
      <c r="BF63" s="66" t="n">
        <v>66</v>
      </c>
      <c r="BG63" s="66" t="n">
        <v>56</v>
      </c>
      <c r="BH63" s="66" t="n">
        <v>52</v>
      </c>
      <c r="BI63" s="66" t="n">
        <v>44</v>
      </c>
      <c r="BJ63" s="66" t="n">
        <v>225</v>
      </c>
      <c r="BK63" s="68">
        <f>SUM(AK63:BJ63)</f>
        <v/>
      </c>
      <c r="BL63" s="68">
        <f>INT(BK63*$BM$1)</f>
        <v/>
      </c>
      <c r="BM63" s="64" t="n"/>
      <c r="BP63" s="20">
        <f>(Tabla1[[#This Row],[Población meta programatica 2026 (20251228) 
menores 1 año]]/12)*9</f>
        <v/>
      </c>
      <c r="BQ63" s="20">
        <f>BP63</f>
        <v/>
      </c>
      <c r="BR63" s="117" t="n"/>
      <c r="BS63" s="20">
        <f>(Tabla1[[#This Row],[Población meta programatica2026 (20251228)  niños de 1 año]]/12)*9</f>
        <v/>
      </c>
      <c r="BT63" s="251" t="n">
        <v>54</v>
      </c>
      <c r="BU63" s="66">
        <f>BS63-BT63</f>
        <v/>
      </c>
      <c r="BW63" s="19" t="n"/>
      <c r="BX63" s="65" t="n">
        <v>57</v>
      </c>
      <c r="BY63" s="65" t="n">
        <v>59</v>
      </c>
      <c r="BZ63" s="19" t="inlineStr">
        <is>
          <t>05368</t>
        </is>
      </c>
      <c r="CA63" s="19">
        <f>BZ63=Tabla1[[#This Row],[Divipola]]</f>
        <v/>
      </c>
    </row>
    <row r="64" ht="15.5" customHeight="1">
      <c r="A64" s="62" t="inlineStr">
        <is>
          <t>05</t>
        </is>
      </c>
      <c r="B64" s="62" t="inlineStr">
        <is>
          <t>ANTIOQUIA</t>
        </is>
      </c>
      <c r="C64" s="62" t="inlineStr">
        <is>
          <t>LA CEJA</t>
        </is>
      </c>
      <c r="D64" s="62" t="inlineStr">
        <is>
          <t>05376</t>
        </is>
      </c>
      <c r="E64" s="400" t="n">
        <v>499</v>
      </c>
      <c r="F64" s="400">
        <f>Tabla1[[#This Row],[Meta Programatica2026 (20251228) RN]]/12</f>
        <v/>
      </c>
      <c r="G64" s="401" t="n">
        <v>510</v>
      </c>
      <c r="H64" s="401">
        <f>Tabla1[[#This Row],[Población meta programatica 2026 (20251228) 
menores 1 año]]/12</f>
        <v/>
      </c>
      <c r="I64" s="402" t="n">
        <v>519</v>
      </c>
      <c r="J64" s="402">
        <f>Tabla1[[#This Row],[Población meta programatica2026 (20251228)  niños de 1 año]]/12</f>
        <v/>
      </c>
      <c r="K64" s="416" t="n">
        <v>688</v>
      </c>
      <c r="L64" s="403" t="n">
        <v>714</v>
      </c>
      <c r="M64" s="404">
        <f>Tabla1[[#This Row],[Población meta programatica2026 (20251228) niños de 5 años]]/12</f>
        <v/>
      </c>
      <c r="N64" s="405">
        <f>BX64</f>
        <v/>
      </c>
      <c r="O64" s="406">
        <f>BY64</f>
        <v/>
      </c>
      <c r="P64" s="407">
        <f>BL64</f>
        <v/>
      </c>
      <c r="AI64" s="417" t="inlineStr">
        <is>
          <t>05376</t>
        </is>
      </c>
      <c r="AJ64" s="417">
        <f>AI64=Tabla1[[#This Row],[Divipola]]</f>
        <v/>
      </c>
      <c r="AK64" s="66" t="n">
        <v>859</v>
      </c>
      <c r="AL64" s="66" t="n">
        <v>853</v>
      </c>
      <c r="AM64" s="66" t="n">
        <v>842</v>
      </c>
      <c r="AN64" s="66" t="n">
        <v>821</v>
      </c>
      <c r="AO64" s="66" t="n">
        <v>794</v>
      </c>
      <c r="AP64" s="66" t="n">
        <v>760</v>
      </c>
      <c r="AQ64" s="66" t="n">
        <v>729</v>
      </c>
      <c r="AR64" s="66" t="n">
        <v>691</v>
      </c>
      <c r="AS64" s="66" t="n">
        <v>660</v>
      </c>
      <c r="AT64" s="66" t="n">
        <v>619</v>
      </c>
      <c r="AU64" s="66" t="n">
        <v>580</v>
      </c>
      <c r="AV64" s="66" t="n">
        <v>537</v>
      </c>
      <c r="AW64" s="66" t="n">
        <v>493</v>
      </c>
      <c r="AX64" s="66" t="n">
        <v>451</v>
      </c>
      <c r="AY64" s="66" t="n">
        <v>407</v>
      </c>
      <c r="AZ64" s="66" t="n">
        <v>370</v>
      </c>
      <c r="BA64" s="66" t="n">
        <v>334</v>
      </c>
      <c r="BB64" s="66" t="n">
        <v>303</v>
      </c>
      <c r="BC64" s="66" t="n">
        <v>268</v>
      </c>
      <c r="BD64" s="66" t="n">
        <v>242</v>
      </c>
      <c r="BE64" s="66" t="n">
        <v>214</v>
      </c>
      <c r="BF64" s="66" t="n">
        <v>189</v>
      </c>
      <c r="BG64" s="66" t="n">
        <v>166</v>
      </c>
      <c r="BH64" s="66" t="n">
        <v>145</v>
      </c>
      <c r="BI64" s="66" t="n">
        <v>127</v>
      </c>
      <c r="BJ64" s="66" t="n">
        <v>560</v>
      </c>
      <c r="BK64" s="68">
        <f>SUM(AK64:BJ64)</f>
        <v/>
      </c>
      <c r="BL64" s="68">
        <f>INT(BK64*$BM$1)</f>
        <v/>
      </c>
      <c r="BM64" s="64" t="n"/>
      <c r="BP64" s="20">
        <f>(Tabla1[[#This Row],[Población meta programatica 2026 (20251228) 
menores 1 año]]/12)*9</f>
        <v/>
      </c>
      <c r="BQ64" s="20">
        <f>BP64</f>
        <v/>
      </c>
      <c r="BR64" s="117" t="n"/>
      <c r="BS64" s="20">
        <f>(Tabla1[[#This Row],[Población meta programatica2026 (20251228)  niños de 1 año]]/12)*9</f>
        <v/>
      </c>
      <c r="BT64" s="251" t="n">
        <v>443</v>
      </c>
      <c r="BU64" s="66">
        <f>BS64-BT64</f>
        <v/>
      </c>
      <c r="BW64" s="19" t="n"/>
      <c r="BX64" s="65" t="n">
        <v>425</v>
      </c>
      <c r="BY64" s="65" t="n">
        <v>410</v>
      </c>
      <c r="BZ64" s="19" t="inlineStr">
        <is>
          <t>05376</t>
        </is>
      </c>
      <c r="CA64" s="19">
        <f>BZ64=Tabla1[[#This Row],[Divipola]]</f>
        <v/>
      </c>
    </row>
    <row r="65" ht="15.5" customHeight="1">
      <c r="A65" s="62" t="inlineStr">
        <is>
          <t>05</t>
        </is>
      </c>
      <c r="B65" s="62" t="inlineStr">
        <is>
          <t>ANTIOQUIA</t>
        </is>
      </c>
      <c r="C65" s="62" t="inlineStr">
        <is>
          <t>LA ESTRELLA</t>
        </is>
      </c>
      <c r="D65" s="62" t="inlineStr">
        <is>
          <t>05380</t>
        </is>
      </c>
      <c r="E65" s="400" t="n">
        <v>63</v>
      </c>
      <c r="F65" s="400">
        <f>Tabla1[[#This Row],[Meta Programatica2026 (20251228) RN]]/12</f>
        <v/>
      </c>
      <c r="G65" s="401" t="n">
        <v>323</v>
      </c>
      <c r="H65" s="401">
        <f>Tabla1[[#This Row],[Población meta programatica 2026 (20251228) 
menores 1 año]]/12</f>
        <v/>
      </c>
      <c r="I65" s="402" t="n">
        <v>375</v>
      </c>
      <c r="J65" s="402">
        <f>Tabla1[[#This Row],[Población meta programatica2026 (20251228)  niños de 1 año]]/12</f>
        <v/>
      </c>
      <c r="K65" s="416" t="n">
        <v>461</v>
      </c>
      <c r="L65" s="403" t="n">
        <v>499</v>
      </c>
      <c r="M65" s="404">
        <f>Tabla1[[#This Row],[Población meta programatica2026 (20251228) niños de 5 años]]/12</f>
        <v/>
      </c>
      <c r="N65" s="405">
        <f>BX65</f>
        <v/>
      </c>
      <c r="O65" s="406">
        <f>BY65</f>
        <v/>
      </c>
      <c r="P65" s="407">
        <f>BL65</f>
        <v/>
      </c>
      <c r="AI65" s="418" t="inlineStr">
        <is>
          <t>05380</t>
        </is>
      </c>
      <c r="AJ65" s="417">
        <f>AI65=Tabla1[[#This Row],[Divipola]]</f>
        <v/>
      </c>
      <c r="AK65" s="66" t="n">
        <v>896</v>
      </c>
      <c r="AL65" s="66" t="n">
        <v>878</v>
      </c>
      <c r="AM65" s="66" t="n">
        <v>848</v>
      </c>
      <c r="AN65" s="66" t="n">
        <v>818</v>
      </c>
      <c r="AO65" s="66" t="n">
        <v>787</v>
      </c>
      <c r="AP65" s="66" t="n">
        <v>753</v>
      </c>
      <c r="AQ65" s="66" t="n">
        <v>725</v>
      </c>
      <c r="AR65" s="66" t="n">
        <v>691</v>
      </c>
      <c r="AS65" s="66" t="n">
        <v>661</v>
      </c>
      <c r="AT65" s="66" t="n">
        <v>629</v>
      </c>
      <c r="AU65" s="66" t="n">
        <v>594</v>
      </c>
      <c r="AV65" s="66" t="n">
        <v>551</v>
      </c>
      <c r="AW65" s="66" t="n">
        <v>514</v>
      </c>
      <c r="AX65" s="66" t="n">
        <v>478</v>
      </c>
      <c r="AY65" s="66" t="n">
        <v>441</v>
      </c>
      <c r="AZ65" s="66" t="n">
        <v>407</v>
      </c>
      <c r="BA65" s="66" t="n">
        <v>371</v>
      </c>
      <c r="BB65" s="66" t="n">
        <v>335</v>
      </c>
      <c r="BC65" s="66" t="n">
        <v>302</v>
      </c>
      <c r="BD65" s="66" t="n">
        <v>265</v>
      </c>
      <c r="BE65" s="66" t="n">
        <v>237</v>
      </c>
      <c r="BF65" s="66" t="n">
        <v>212</v>
      </c>
      <c r="BG65" s="66" t="n">
        <v>189</v>
      </c>
      <c r="BH65" s="66" t="n">
        <v>165</v>
      </c>
      <c r="BI65" s="66" t="n">
        <v>145</v>
      </c>
      <c r="BJ65" s="66" t="n">
        <v>735</v>
      </c>
      <c r="BK65" s="68">
        <f>SUM(AK65:BJ65)</f>
        <v/>
      </c>
      <c r="BL65" s="68">
        <f>INT(BK65*$BM$1)</f>
        <v/>
      </c>
      <c r="BM65" s="64" t="n"/>
      <c r="BP65" s="20">
        <f>(Tabla1[[#This Row],[Población meta programatica 2026 (20251228) 
menores 1 año]]/12)*9</f>
        <v/>
      </c>
      <c r="BQ65" s="20">
        <f>BP65</f>
        <v/>
      </c>
      <c r="BR65" s="117" t="n"/>
      <c r="BS65" s="20">
        <f>(Tabla1[[#This Row],[Población meta programatica2026 (20251228)  niños de 1 año]]/12)*9</f>
        <v/>
      </c>
      <c r="BT65" s="251" t="n">
        <v>178</v>
      </c>
      <c r="BU65" s="66">
        <f>BS65-BT65</f>
        <v/>
      </c>
      <c r="BW65" s="19" t="n"/>
      <c r="BX65" s="65" t="n">
        <v>236</v>
      </c>
      <c r="BY65" s="65" t="n">
        <v>231</v>
      </c>
      <c r="BZ65" s="19" t="inlineStr">
        <is>
          <t>05380</t>
        </is>
      </c>
      <c r="CA65" s="19">
        <f>BZ65=Tabla1[[#This Row],[Divipola]]</f>
        <v/>
      </c>
    </row>
    <row r="66" ht="15.5" customHeight="1">
      <c r="A66" s="62" t="inlineStr">
        <is>
          <t>05</t>
        </is>
      </c>
      <c r="B66" s="62" t="inlineStr">
        <is>
          <t>ANTIOQUIA</t>
        </is>
      </c>
      <c r="C66" s="62" t="inlineStr">
        <is>
          <t>LA PINTADA</t>
        </is>
      </c>
      <c r="D66" s="62" t="inlineStr">
        <is>
          <t>05390</t>
        </is>
      </c>
      <c r="E66" s="400" t="n">
        <v>19</v>
      </c>
      <c r="F66" s="400">
        <f>Tabla1[[#This Row],[Meta Programatica2026 (20251228) RN]]/12</f>
        <v/>
      </c>
      <c r="G66" s="401" t="n">
        <v>72</v>
      </c>
      <c r="H66" s="401">
        <f>Tabla1[[#This Row],[Población meta programatica 2026 (20251228) 
menores 1 año]]/12</f>
        <v/>
      </c>
      <c r="I66" s="402" t="n">
        <v>81</v>
      </c>
      <c r="J66" s="402">
        <f>Tabla1[[#This Row],[Población meta programatica2026 (20251228)  niños de 1 año]]/12</f>
        <v/>
      </c>
      <c r="K66" s="416" t="n">
        <v>109</v>
      </c>
      <c r="L66" s="403" t="n">
        <v>115</v>
      </c>
      <c r="M66" s="404">
        <f>Tabla1[[#This Row],[Población meta programatica2026 (20251228) niños de 5 años]]/12</f>
        <v/>
      </c>
      <c r="N66" s="405">
        <f>BX66</f>
        <v/>
      </c>
      <c r="O66" s="406">
        <f>BY66</f>
        <v/>
      </c>
      <c r="P66" s="407">
        <f>BL66</f>
        <v/>
      </c>
      <c r="AI66" s="417" t="inlineStr">
        <is>
          <t>05390</t>
        </is>
      </c>
      <c r="AJ66" s="417">
        <f>AI66=Tabla1[[#This Row],[Divipola]]</f>
        <v/>
      </c>
      <c r="AK66" s="66" t="n">
        <v>85</v>
      </c>
      <c r="AL66" s="66" t="n">
        <v>83</v>
      </c>
      <c r="AM66" s="66" t="n">
        <v>81</v>
      </c>
      <c r="AN66" s="66" t="n">
        <v>76</v>
      </c>
      <c r="AO66" s="66" t="n">
        <v>74</v>
      </c>
      <c r="AP66" s="66" t="n">
        <v>71</v>
      </c>
      <c r="AQ66" s="66" t="n">
        <v>70</v>
      </c>
      <c r="AR66" s="66" t="n">
        <v>65</v>
      </c>
      <c r="AS66" s="66" t="n">
        <v>63</v>
      </c>
      <c r="AT66" s="66" t="n">
        <v>55</v>
      </c>
      <c r="AU66" s="66" t="n">
        <v>50</v>
      </c>
      <c r="AV66" s="66" t="n">
        <v>49</v>
      </c>
      <c r="AW66" s="66" t="n">
        <v>48</v>
      </c>
      <c r="AX66" s="66" t="n">
        <v>44</v>
      </c>
      <c r="AY66" s="66" t="n">
        <v>37</v>
      </c>
      <c r="AZ66" s="66" t="n">
        <v>37</v>
      </c>
      <c r="BA66" s="66" t="n">
        <v>32</v>
      </c>
      <c r="BB66" s="66" t="n">
        <v>30</v>
      </c>
      <c r="BC66" s="66" t="n">
        <v>24</v>
      </c>
      <c r="BD66" s="66" t="n">
        <v>25</v>
      </c>
      <c r="BE66" s="66" t="n">
        <v>21</v>
      </c>
      <c r="BF66" s="66" t="n">
        <v>19</v>
      </c>
      <c r="BG66" s="66" t="n">
        <v>15</v>
      </c>
      <c r="BH66" s="66" t="n">
        <v>12</v>
      </c>
      <c r="BI66" s="66" t="n">
        <v>11</v>
      </c>
      <c r="BJ66" s="66" t="n">
        <v>56</v>
      </c>
      <c r="BK66" s="68">
        <f>SUM(AK66:BJ66)</f>
        <v/>
      </c>
      <c r="BL66" s="68">
        <f>INT(BK66*$BM$1)</f>
        <v/>
      </c>
      <c r="BM66" s="64" t="n"/>
      <c r="BP66" s="20">
        <f>(Tabla1[[#This Row],[Población meta programatica 2026 (20251228) 
menores 1 año]]/12)*9</f>
        <v/>
      </c>
      <c r="BQ66" s="20">
        <f>BP66</f>
        <v/>
      </c>
      <c r="BR66" s="117" t="n"/>
      <c r="BS66" s="20">
        <f>(Tabla1[[#This Row],[Población meta programatica2026 (20251228)  niños de 1 año]]/12)*9</f>
        <v/>
      </c>
      <c r="BT66" s="251" t="n">
        <v>67</v>
      </c>
      <c r="BU66" s="66">
        <f>BS66-BT66</f>
        <v/>
      </c>
      <c r="BW66" s="19" t="n"/>
      <c r="BX66" s="65" t="n">
        <v>80</v>
      </c>
      <c r="BY66" s="65" t="n">
        <v>49</v>
      </c>
      <c r="BZ66" s="19" t="inlineStr">
        <is>
          <t>05390</t>
        </is>
      </c>
      <c r="CA66" s="19">
        <f>BZ66=Tabla1[[#This Row],[Divipola]]</f>
        <v/>
      </c>
    </row>
    <row r="67" ht="15.5" customHeight="1">
      <c r="A67" s="62" t="inlineStr">
        <is>
          <t>05</t>
        </is>
      </c>
      <c r="B67" s="62" t="inlineStr">
        <is>
          <t>ANTIOQUIA</t>
        </is>
      </c>
      <c r="C67" s="62" t="inlineStr">
        <is>
          <t>LA UNION</t>
        </is>
      </c>
      <c r="D67" s="62" t="inlineStr">
        <is>
          <t>05400</t>
        </is>
      </c>
      <c r="E67" s="400" t="n">
        <v>48</v>
      </c>
      <c r="F67" s="400">
        <f>Tabla1[[#This Row],[Meta Programatica2026 (20251228) RN]]/12</f>
        <v/>
      </c>
      <c r="G67" s="401" t="n">
        <v>209</v>
      </c>
      <c r="H67" s="401">
        <f>Tabla1[[#This Row],[Población meta programatica 2026 (20251228) 
menores 1 año]]/12</f>
        <v/>
      </c>
      <c r="I67" s="402" t="n">
        <v>222</v>
      </c>
      <c r="J67" s="402">
        <f>Tabla1[[#This Row],[Población meta programatica2026 (20251228)  niños de 1 año]]/12</f>
        <v/>
      </c>
      <c r="K67" s="416" t="n">
        <v>276</v>
      </c>
      <c r="L67" s="403" t="n">
        <v>270</v>
      </c>
      <c r="M67" s="404">
        <f>Tabla1[[#This Row],[Población meta programatica2026 (20251228) niños de 5 años]]/12</f>
        <v/>
      </c>
      <c r="N67" s="405">
        <f>BX67</f>
        <v/>
      </c>
      <c r="O67" s="406">
        <f>BY67</f>
        <v/>
      </c>
      <c r="P67" s="407">
        <f>BL67</f>
        <v/>
      </c>
      <c r="AI67" s="418" t="inlineStr">
        <is>
          <t>05400</t>
        </is>
      </c>
      <c r="AJ67" s="417">
        <f>AI67=Tabla1[[#This Row],[Divipola]]</f>
        <v/>
      </c>
      <c r="AK67" s="66" t="n">
        <v>263</v>
      </c>
      <c r="AL67" s="66" t="n">
        <v>256</v>
      </c>
      <c r="AM67" s="66" t="n">
        <v>250</v>
      </c>
      <c r="AN67" s="66" t="n">
        <v>244</v>
      </c>
      <c r="AO67" s="66" t="n">
        <v>232</v>
      </c>
      <c r="AP67" s="66" t="n">
        <v>218</v>
      </c>
      <c r="AQ67" s="66" t="n">
        <v>206</v>
      </c>
      <c r="AR67" s="66" t="n">
        <v>199</v>
      </c>
      <c r="AS67" s="66" t="n">
        <v>188</v>
      </c>
      <c r="AT67" s="66" t="n">
        <v>172</v>
      </c>
      <c r="AU67" s="66" t="n">
        <v>158</v>
      </c>
      <c r="AV67" s="66" t="n">
        <v>147</v>
      </c>
      <c r="AW67" s="66" t="n">
        <v>134</v>
      </c>
      <c r="AX67" s="66" t="n">
        <v>125</v>
      </c>
      <c r="AY67" s="66" t="n">
        <v>115</v>
      </c>
      <c r="AZ67" s="66" t="n">
        <v>107</v>
      </c>
      <c r="BA67" s="66" t="n">
        <v>97</v>
      </c>
      <c r="BB67" s="66" t="n">
        <v>82</v>
      </c>
      <c r="BC67" s="66" t="n">
        <v>79</v>
      </c>
      <c r="BD67" s="66" t="n">
        <v>68</v>
      </c>
      <c r="BE67" s="66" t="n">
        <v>66</v>
      </c>
      <c r="BF67" s="66" t="n">
        <v>58</v>
      </c>
      <c r="BG67" s="66" t="n">
        <v>51</v>
      </c>
      <c r="BH67" s="66" t="n">
        <v>43</v>
      </c>
      <c r="BI67" s="66" t="n">
        <v>39</v>
      </c>
      <c r="BJ67" s="66" t="n">
        <v>194</v>
      </c>
      <c r="BK67" s="68">
        <f>SUM(AK67:BJ67)</f>
        <v/>
      </c>
      <c r="BL67" s="68">
        <f>INT(BK67*$BM$1)</f>
        <v/>
      </c>
      <c r="BM67" s="64" t="n"/>
      <c r="BP67" s="20">
        <f>(Tabla1[[#This Row],[Población meta programatica 2026 (20251228) 
menores 1 año]]/12)*9</f>
        <v/>
      </c>
      <c r="BQ67" s="20">
        <f>BP67</f>
        <v/>
      </c>
      <c r="BR67" s="117" t="n"/>
      <c r="BS67" s="20">
        <f>(Tabla1[[#This Row],[Población meta programatica2026 (20251228)  niños de 1 año]]/12)*9</f>
        <v/>
      </c>
      <c r="BT67" s="251" t="n">
        <v>192</v>
      </c>
      <c r="BU67" s="66">
        <f>BS67-BT67</f>
        <v/>
      </c>
      <c r="BW67" s="19" t="n"/>
      <c r="BX67" s="65" t="n">
        <v>137</v>
      </c>
      <c r="BY67" s="65" t="n">
        <v>140</v>
      </c>
      <c r="BZ67" s="19" t="inlineStr">
        <is>
          <t>05400</t>
        </is>
      </c>
      <c r="CA67" s="19">
        <f>BZ67=Tabla1[[#This Row],[Divipola]]</f>
        <v/>
      </c>
    </row>
    <row r="68" ht="15.5" customHeight="1">
      <c r="A68" s="62" t="inlineStr">
        <is>
          <t>05</t>
        </is>
      </c>
      <c r="B68" s="62" t="inlineStr">
        <is>
          <t>ANTIOQUIA</t>
        </is>
      </c>
      <c r="C68" s="62" t="inlineStr">
        <is>
          <t>LIBORINA</t>
        </is>
      </c>
      <c r="D68" s="62" t="inlineStr">
        <is>
          <t>05411</t>
        </is>
      </c>
      <c r="E68" s="400" t="n">
        <v>9</v>
      </c>
      <c r="F68" s="400">
        <f>Tabla1[[#This Row],[Meta Programatica2026 (20251228) RN]]/12</f>
        <v/>
      </c>
      <c r="G68" s="401" t="n">
        <v>51</v>
      </c>
      <c r="H68" s="401">
        <f>Tabla1[[#This Row],[Población meta programatica 2026 (20251228) 
menores 1 año]]/12</f>
        <v/>
      </c>
      <c r="I68" s="402" t="n">
        <v>61</v>
      </c>
      <c r="J68" s="402">
        <f>Tabla1[[#This Row],[Población meta programatica2026 (20251228)  niños de 1 año]]/12</f>
        <v/>
      </c>
      <c r="K68" s="416" t="n">
        <v>89</v>
      </c>
      <c r="L68" s="403" t="n">
        <v>86</v>
      </c>
      <c r="M68" s="404">
        <f>Tabla1[[#This Row],[Población meta programatica2026 (20251228) niños de 5 años]]/12</f>
        <v/>
      </c>
      <c r="N68" s="405">
        <f>BX68</f>
        <v/>
      </c>
      <c r="O68" s="406">
        <f>BY68</f>
        <v/>
      </c>
      <c r="P68" s="407">
        <f>BL68</f>
        <v/>
      </c>
      <c r="AI68" s="417" t="inlineStr">
        <is>
          <t>05411</t>
        </is>
      </c>
      <c r="AJ68" s="417">
        <f>AI68=Tabla1[[#This Row],[Divipola]]</f>
        <v/>
      </c>
      <c r="AK68" s="66" t="n">
        <v>129</v>
      </c>
      <c r="AL68" s="66" t="n">
        <v>132</v>
      </c>
      <c r="AM68" s="66" t="n">
        <v>130</v>
      </c>
      <c r="AN68" s="66" t="n">
        <v>126</v>
      </c>
      <c r="AO68" s="66" t="n">
        <v>123</v>
      </c>
      <c r="AP68" s="66" t="n">
        <v>116</v>
      </c>
      <c r="AQ68" s="66" t="n">
        <v>120</v>
      </c>
      <c r="AR68" s="66" t="n">
        <v>110</v>
      </c>
      <c r="AS68" s="66" t="n">
        <v>107</v>
      </c>
      <c r="AT68" s="66" t="n">
        <v>100</v>
      </c>
      <c r="AU68" s="66" t="n">
        <v>96</v>
      </c>
      <c r="AV68" s="66" t="n">
        <v>86</v>
      </c>
      <c r="AW68" s="66" t="n">
        <v>86</v>
      </c>
      <c r="AX68" s="66" t="n">
        <v>75</v>
      </c>
      <c r="AY68" s="66" t="n">
        <v>73</v>
      </c>
      <c r="AZ68" s="66" t="n">
        <v>70</v>
      </c>
      <c r="BA68" s="66" t="n">
        <v>63</v>
      </c>
      <c r="BB68" s="66" t="n">
        <v>60</v>
      </c>
      <c r="BC68" s="66" t="n">
        <v>54</v>
      </c>
      <c r="BD68" s="66" t="n">
        <v>54</v>
      </c>
      <c r="BE68" s="66" t="n">
        <v>48</v>
      </c>
      <c r="BF68" s="66" t="n">
        <v>45</v>
      </c>
      <c r="BG68" s="66" t="n">
        <v>45</v>
      </c>
      <c r="BH68" s="66" t="n">
        <v>38</v>
      </c>
      <c r="BI68" s="66" t="n">
        <v>36</v>
      </c>
      <c r="BJ68" s="66" t="n">
        <v>211</v>
      </c>
      <c r="BK68" s="68">
        <f>SUM(AK68:BJ68)</f>
        <v/>
      </c>
      <c r="BL68" s="68">
        <f>INT(BK68*$BM$1)</f>
        <v/>
      </c>
      <c r="BM68" s="64" t="n"/>
      <c r="BP68" s="20">
        <f>(Tabla1[[#This Row],[Población meta programatica 2026 (20251228) 
menores 1 año]]/12)*9</f>
        <v/>
      </c>
      <c r="BQ68" s="20">
        <f>BP68</f>
        <v/>
      </c>
      <c r="BR68" s="117" t="n"/>
      <c r="BS68" s="20">
        <f>(Tabla1[[#This Row],[Población meta programatica2026 (20251228)  niños de 1 año]]/12)*9</f>
        <v/>
      </c>
      <c r="BT68" s="251" t="n">
        <v>27</v>
      </c>
      <c r="BU68" s="66">
        <f>BS68-BT68</f>
        <v/>
      </c>
      <c r="BW68" s="19" t="n"/>
      <c r="BX68" s="65" t="n">
        <v>69</v>
      </c>
      <c r="BY68" s="65" t="n">
        <v>80</v>
      </c>
      <c r="BZ68" s="19" t="inlineStr">
        <is>
          <t>05411</t>
        </is>
      </c>
      <c r="CA68" s="19">
        <f>BZ68=Tabla1[[#This Row],[Divipola]]</f>
        <v/>
      </c>
    </row>
    <row r="69" ht="15.5" customHeight="1">
      <c r="A69" s="62" t="inlineStr">
        <is>
          <t>05</t>
        </is>
      </c>
      <c r="B69" s="62" t="inlineStr">
        <is>
          <t>ANTIOQUIA</t>
        </is>
      </c>
      <c r="C69" s="62" t="inlineStr">
        <is>
          <t>MACEO</t>
        </is>
      </c>
      <c r="D69" s="62" t="inlineStr">
        <is>
          <t>05425</t>
        </is>
      </c>
      <c r="E69" s="400" t="n">
        <v>13</v>
      </c>
      <c r="F69" s="400">
        <f>Tabla1[[#This Row],[Meta Programatica2026 (20251228) RN]]/12</f>
        <v/>
      </c>
      <c r="G69" s="401" t="n">
        <v>71</v>
      </c>
      <c r="H69" s="401">
        <f>Tabla1[[#This Row],[Población meta programatica 2026 (20251228) 
menores 1 año]]/12</f>
        <v/>
      </c>
      <c r="I69" s="402" t="n">
        <v>73</v>
      </c>
      <c r="J69" s="402">
        <f>Tabla1[[#This Row],[Población meta programatica2026 (20251228)  niños de 1 año]]/12</f>
        <v/>
      </c>
      <c r="K69" s="416" t="n">
        <v>95</v>
      </c>
      <c r="L69" s="403" t="n">
        <v>91</v>
      </c>
      <c r="M69" s="404">
        <f>Tabla1[[#This Row],[Población meta programatica2026 (20251228) niños de 5 años]]/12</f>
        <v/>
      </c>
      <c r="N69" s="405">
        <f>BX69</f>
        <v/>
      </c>
      <c r="O69" s="406">
        <f>BY69</f>
        <v/>
      </c>
      <c r="P69" s="407">
        <f>BL69</f>
        <v/>
      </c>
      <c r="AI69" s="418" t="inlineStr">
        <is>
          <t>05425</t>
        </is>
      </c>
      <c r="AJ69" s="417">
        <f>AI69=Tabla1[[#This Row],[Divipola]]</f>
        <v/>
      </c>
      <c r="AK69" s="66" t="n">
        <v>98</v>
      </c>
      <c r="AL69" s="66" t="n">
        <v>96</v>
      </c>
      <c r="AM69" s="66" t="n">
        <v>95</v>
      </c>
      <c r="AN69" s="66" t="n">
        <v>92</v>
      </c>
      <c r="AO69" s="66" t="n">
        <v>92</v>
      </c>
      <c r="AP69" s="66" t="n">
        <v>89</v>
      </c>
      <c r="AQ69" s="66" t="n">
        <v>87</v>
      </c>
      <c r="AR69" s="66" t="n">
        <v>83</v>
      </c>
      <c r="AS69" s="66" t="n">
        <v>80</v>
      </c>
      <c r="AT69" s="66" t="n">
        <v>73</v>
      </c>
      <c r="AU69" s="66" t="n">
        <v>76</v>
      </c>
      <c r="AV69" s="66" t="n">
        <v>69</v>
      </c>
      <c r="AW69" s="66" t="n">
        <v>64</v>
      </c>
      <c r="AX69" s="66" t="n">
        <v>61</v>
      </c>
      <c r="AY69" s="66" t="n">
        <v>59</v>
      </c>
      <c r="AZ69" s="66" t="n">
        <v>55</v>
      </c>
      <c r="BA69" s="66" t="n">
        <v>51</v>
      </c>
      <c r="BB69" s="66" t="n">
        <v>48</v>
      </c>
      <c r="BC69" s="66" t="n">
        <v>45</v>
      </c>
      <c r="BD69" s="66" t="n">
        <v>42</v>
      </c>
      <c r="BE69" s="66" t="n">
        <v>36</v>
      </c>
      <c r="BF69" s="66" t="n">
        <v>32</v>
      </c>
      <c r="BG69" s="66" t="n">
        <v>27</v>
      </c>
      <c r="BH69" s="66" t="n">
        <v>26</v>
      </c>
      <c r="BI69" s="66" t="n">
        <v>19</v>
      </c>
      <c r="BJ69" s="66" t="n">
        <v>119</v>
      </c>
      <c r="BK69" s="68">
        <f>SUM(AK69:BJ69)</f>
        <v/>
      </c>
      <c r="BL69" s="68">
        <f>INT(BK69*$BM$1)</f>
        <v/>
      </c>
      <c r="BM69" s="64" t="n"/>
      <c r="BP69" s="20">
        <f>(Tabla1[[#This Row],[Población meta programatica 2026 (20251228) 
menores 1 año]]/12)*9</f>
        <v/>
      </c>
      <c r="BQ69" s="20">
        <f>BP69</f>
        <v/>
      </c>
      <c r="BR69" s="117" t="n"/>
      <c r="BS69" s="20">
        <f>(Tabla1[[#This Row],[Población meta programatica2026 (20251228)  niños de 1 año]]/12)*9</f>
        <v/>
      </c>
      <c r="BT69" s="251" t="n">
        <v>63</v>
      </c>
      <c r="BU69" s="66">
        <f>BS69-BT69</f>
        <v/>
      </c>
      <c r="BW69" s="19" t="n"/>
      <c r="BX69" s="65" t="n">
        <v>56</v>
      </c>
      <c r="BY69" s="65" t="n">
        <v>60</v>
      </c>
      <c r="BZ69" s="19" t="inlineStr">
        <is>
          <t>05425</t>
        </is>
      </c>
      <c r="CA69" s="19">
        <f>BZ69=Tabla1[[#This Row],[Divipola]]</f>
        <v/>
      </c>
    </row>
    <row r="70" ht="15.5" customHeight="1">
      <c r="A70" s="62" t="inlineStr">
        <is>
          <t>05</t>
        </is>
      </c>
      <c r="B70" s="62" t="inlineStr">
        <is>
          <t>ANTIOQUIA</t>
        </is>
      </c>
      <c r="C70" s="62" t="inlineStr">
        <is>
          <t>MARINILLA</t>
        </is>
      </c>
      <c r="D70" s="62" t="inlineStr">
        <is>
          <t>05440</t>
        </is>
      </c>
      <c r="E70" s="400" t="n">
        <v>46</v>
      </c>
      <c r="F70" s="400">
        <f>Tabla1[[#This Row],[Meta Programatica2026 (20251228) RN]]/12</f>
        <v/>
      </c>
      <c r="G70" s="401" t="n">
        <v>563</v>
      </c>
      <c r="H70" s="401">
        <f>Tabla1[[#This Row],[Población meta programatica 2026 (20251228) 
menores 1 año]]/12</f>
        <v/>
      </c>
      <c r="I70" s="402" t="n">
        <v>617</v>
      </c>
      <c r="J70" s="402">
        <f>Tabla1[[#This Row],[Población meta programatica2026 (20251228)  niños de 1 año]]/12</f>
        <v/>
      </c>
      <c r="K70" s="416" t="n">
        <v>793</v>
      </c>
      <c r="L70" s="403" t="n">
        <v>818</v>
      </c>
      <c r="M70" s="404">
        <f>Tabla1[[#This Row],[Población meta programatica2026 (20251228) niños de 5 años]]/12</f>
        <v/>
      </c>
      <c r="N70" s="405">
        <f>BX70</f>
        <v/>
      </c>
      <c r="O70" s="406">
        <f>BY70</f>
        <v/>
      </c>
      <c r="P70" s="407">
        <f>BL70</f>
        <v/>
      </c>
      <c r="AI70" s="417" t="inlineStr">
        <is>
          <t>05440</t>
        </is>
      </c>
      <c r="AJ70" s="417">
        <f>AI70=Tabla1[[#This Row],[Divipola]]</f>
        <v/>
      </c>
      <c r="AK70" s="66" t="n">
        <v>732</v>
      </c>
      <c r="AL70" s="66" t="n">
        <v>719</v>
      </c>
      <c r="AM70" s="66" t="n">
        <v>700</v>
      </c>
      <c r="AN70" s="66" t="n">
        <v>676</v>
      </c>
      <c r="AO70" s="66" t="n">
        <v>646</v>
      </c>
      <c r="AP70" s="66" t="n">
        <v>618</v>
      </c>
      <c r="AQ70" s="66" t="n">
        <v>584</v>
      </c>
      <c r="AR70" s="66" t="n">
        <v>555</v>
      </c>
      <c r="AS70" s="66" t="n">
        <v>527</v>
      </c>
      <c r="AT70" s="66" t="n">
        <v>502</v>
      </c>
      <c r="AU70" s="66" t="n">
        <v>473</v>
      </c>
      <c r="AV70" s="66" t="n">
        <v>441</v>
      </c>
      <c r="AW70" s="66" t="n">
        <v>409</v>
      </c>
      <c r="AX70" s="66" t="n">
        <v>380</v>
      </c>
      <c r="AY70" s="66" t="n">
        <v>355</v>
      </c>
      <c r="AZ70" s="66" t="n">
        <v>324</v>
      </c>
      <c r="BA70" s="66" t="n">
        <v>298</v>
      </c>
      <c r="BB70" s="66" t="n">
        <v>268</v>
      </c>
      <c r="BC70" s="66" t="n">
        <v>240</v>
      </c>
      <c r="BD70" s="66" t="n">
        <v>215</v>
      </c>
      <c r="BE70" s="66" t="n">
        <v>190</v>
      </c>
      <c r="BF70" s="66" t="n">
        <v>165</v>
      </c>
      <c r="BG70" s="66" t="n">
        <v>143</v>
      </c>
      <c r="BH70" s="66" t="n">
        <v>131</v>
      </c>
      <c r="BI70" s="66" t="n">
        <v>107</v>
      </c>
      <c r="BJ70" s="66" t="n">
        <v>516</v>
      </c>
      <c r="BK70" s="68">
        <f>SUM(AK70:BJ70)</f>
        <v/>
      </c>
      <c r="BL70" s="68">
        <f>INT(BK70*$BM$1)</f>
        <v/>
      </c>
      <c r="BM70" s="64" t="n"/>
      <c r="BP70" s="20">
        <f>(Tabla1[[#This Row],[Población meta programatica 2026 (20251228) 
menores 1 año]]/12)*9</f>
        <v/>
      </c>
      <c r="BQ70" s="20">
        <f>BP70</f>
        <v/>
      </c>
      <c r="BR70" s="117" t="n"/>
      <c r="BS70" s="20">
        <f>(Tabla1[[#This Row],[Población meta programatica2026 (20251228)  niños de 1 año]]/12)*9</f>
        <v/>
      </c>
      <c r="BT70" s="251" t="n">
        <v>415</v>
      </c>
      <c r="BU70" s="66">
        <f>BS70-BT70</f>
        <v/>
      </c>
      <c r="BW70" s="19" t="n"/>
      <c r="BX70" s="65" t="n">
        <v>423</v>
      </c>
      <c r="BY70" s="65" t="n">
        <v>421</v>
      </c>
      <c r="BZ70" s="19" t="inlineStr">
        <is>
          <t>05440</t>
        </is>
      </c>
      <c r="CA70" s="19">
        <f>BZ70=Tabla1[[#This Row],[Divipola]]</f>
        <v/>
      </c>
    </row>
    <row r="71" ht="15.5" customHeight="1">
      <c r="A71" s="62" t="inlineStr">
        <is>
          <t>05</t>
        </is>
      </c>
      <c r="B71" s="62" t="inlineStr">
        <is>
          <t>ANTIOQUIA</t>
        </is>
      </c>
      <c r="C71" s="62" t="inlineStr">
        <is>
          <t>MONTEBELLO</t>
        </is>
      </c>
      <c r="D71" s="62" t="inlineStr">
        <is>
          <t>05467</t>
        </is>
      </c>
      <c r="E71" s="400" t="n">
        <v>7</v>
      </c>
      <c r="F71" s="400">
        <f>Tabla1[[#This Row],[Meta Programatica2026 (20251228) RN]]/12</f>
        <v/>
      </c>
      <c r="G71" s="401" t="n">
        <v>29</v>
      </c>
      <c r="H71" s="401">
        <f>Tabla1[[#This Row],[Población meta programatica 2026 (20251228) 
menores 1 año]]/12</f>
        <v/>
      </c>
      <c r="I71" s="402" t="n">
        <v>33</v>
      </c>
      <c r="J71" s="402">
        <f>Tabla1[[#This Row],[Población meta programatica2026 (20251228)  niños de 1 año]]/12</f>
        <v/>
      </c>
      <c r="K71" s="416" t="n">
        <v>48</v>
      </c>
      <c r="L71" s="403" t="n">
        <v>60</v>
      </c>
      <c r="M71" s="404">
        <f>Tabla1[[#This Row],[Población meta programatica2026 (20251228) niños de 5 años]]/12</f>
        <v/>
      </c>
      <c r="N71" s="405">
        <f>BX71</f>
        <v/>
      </c>
      <c r="O71" s="406">
        <f>BY71</f>
        <v/>
      </c>
      <c r="P71" s="407">
        <f>BL71</f>
        <v/>
      </c>
      <c r="AI71" s="418" t="inlineStr">
        <is>
          <t>05467</t>
        </is>
      </c>
      <c r="AJ71" s="417">
        <f>AI71=Tabla1[[#This Row],[Divipola]]</f>
        <v/>
      </c>
      <c r="AK71" s="66" t="n">
        <v>103</v>
      </c>
      <c r="AL71" s="66" t="n">
        <v>101</v>
      </c>
      <c r="AM71" s="66" t="n">
        <v>104</v>
      </c>
      <c r="AN71" s="66" t="n">
        <v>103</v>
      </c>
      <c r="AO71" s="66" t="n">
        <v>105</v>
      </c>
      <c r="AP71" s="66" t="n">
        <v>102</v>
      </c>
      <c r="AQ71" s="66" t="n">
        <v>102</v>
      </c>
      <c r="AR71" s="66" t="n">
        <v>97</v>
      </c>
      <c r="AS71" s="66" t="n">
        <v>96</v>
      </c>
      <c r="AT71" s="66" t="n">
        <v>88</v>
      </c>
      <c r="AU71" s="66" t="n">
        <v>83</v>
      </c>
      <c r="AV71" s="66" t="n">
        <v>81</v>
      </c>
      <c r="AW71" s="66" t="n">
        <v>77</v>
      </c>
      <c r="AX71" s="66" t="n">
        <v>70</v>
      </c>
      <c r="AY71" s="66" t="n">
        <v>65</v>
      </c>
      <c r="AZ71" s="66" t="n">
        <v>60</v>
      </c>
      <c r="BA71" s="66" t="n">
        <v>49</v>
      </c>
      <c r="BB71" s="66" t="n">
        <v>48</v>
      </c>
      <c r="BC71" s="66" t="n">
        <v>39</v>
      </c>
      <c r="BD71" s="66" t="n">
        <v>38</v>
      </c>
      <c r="BE71" s="66" t="n">
        <v>31</v>
      </c>
      <c r="BF71" s="66" t="n">
        <v>29</v>
      </c>
      <c r="BG71" s="66" t="n">
        <v>21</v>
      </c>
      <c r="BH71" s="66" t="n">
        <v>19</v>
      </c>
      <c r="BI71" s="66" t="n">
        <v>20</v>
      </c>
      <c r="BJ71" s="66" t="n">
        <v>83</v>
      </c>
      <c r="BK71" s="68">
        <f>SUM(AK71:BJ71)</f>
        <v/>
      </c>
      <c r="BL71" s="68">
        <f>INT(BK71*$BM$1)</f>
        <v/>
      </c>
      <c r="BM71" s="64" t="n"/>
      <c r="BP71" s="20">
        <f>(Tabla1[[#This Row],[Población meta programatica 2026 (20251228) 
menores 1 año]]/12)*9</f>
        <v/>
      </c>
      <c r="BQ71" s="20">
        <f>BP71</f>
        <v/>
      </c>
      <c r="BR71" s="117" t="n"/>
      <c r="BS71" s="20">
        <f>(Tabla1[[#This Row],[Población meta programatica2026 (20251228)  niños de 1 año]]/12)*9</f>
        <v/>
      </c>
      <c r="BT71" s="251" t="n">
        <v>25</v>
      </c>
      <c r="BU71" s="66">
        <f>BS71-BT71</f>
        <v/>
      </c>
      <c r="BW71" s="19" t="n"/>
      <c r="BX71" s="65" t="n">
        <v>34</v>
      </c>
      <c r="BY71" s="65" t="n">
        <v>29</v>
      </c>
      <c r="BZ71" s="19" t="inlineStr">
        <is>
          <t>05467</t>
        </is>
      </c>
      <c r="CA71" s="19">
        <f>BZ71=Tabla1[[#This Row],[Divipola]]</f>
        <v/>
      </c>
    </row>
    <row r="72" ht="15.5" customHeight="1">
      <c r="A72" s="62" t="inlineStr">
        <is>
          <t>05</t>
        </is>
      </c>
      <c r="B72" s="62" t="inlineStr">
        <is>
          <t>ANTIOQUIA</t>
        </is>
      </c>
      <c r="C72" s="62" t="inlineStr">
        <is>
          <t>MURINDO</t>
        </is>
      </c>
      <c r="D72" s="62" t="inlineStr">
        <is>
          <t>05475</t>
        </is>
      </c>
      <c r="E72" s="400" t="n">
        <v>85</v>
      </c>
      <c r="F72" s="400">
        <f>Tabla1[[#This Row],[Meta Programatica2026 (20251228) RN]]/12</f>
        <v/>
      </c>
      <c r="G72" s="401" t="n">
        <v>85</v>
      </c>
      <c r="H72" s="401">
        <f>Tabla1[[#This Row],[Población meta programatica 2026 (20251228) 
menores 1 año]]/12</f>
        <v/>
      </c>
      <c r="I72" s="402" t="n">
        <v>107</v>
      </c>
      <c r="J72" s="402">
        <f>Tabla1[[#This Row],[Población meta programatica2026 (20251228)  niños de 1 año]]/12</f>
        <v/>
      </c>
      <c r="K72" s="416" t="n">
        <v>131</v>
      </c>
      <c r="L72" s="403" t="n">
        <v>116</v>
      </c>
      <c r="M72" s="404">
        <f>Tabla1[[#This Row],[Población meta programatica2026 (20251228) niños de 5 años]]/12</f>
        <v/>
      </c>
      <c r="N72" s="405">
        <f>BX72</f>
        <v/>
      </c>
      <c r="O72" s="406">
        <f>BY72</f>
        <v/>
      </c>
      <c r="P72" s="407">
        <f>BL72</f>
        <v/>
      </c>
      <c r="AI72" s="417" t="inlineStr">
        <is>
          <t>05475</t>
        </is>
      </c>
      <c r="AJ72" s="417">
        <f>AI72=Tabla1[[#This Row],[Divipola]]</f>
        <v/>
      </c>
      <c r="AK72" s="66" t="n">
        <v>26</v>
      </c>
      <c r="AL72" s="66" t="n">
        <v>27</v>
      </c>
      <c r="AM72" s="66" t="n">
        <v>26</v>
      </c>
      <c r="AN72" s="66" t="n">
        <v>21</v>
      </c>
      <c r="AO72" s="66" t="n">
        <v>20</v>
      </c>
      <c r="AP72" s="66" t="n">
        <v>21</v>
      </c>
      <c r="AQ72" s="66" t="n">
        <v>20</v>
      </c>
      <c r="AR72" s="66" t="n">
        <v>18</v>
      </c>
      <c r="AS72" s="66" t="n">
        <v>12</v>
      </c>
      <c r="AT72" s="66" t="n">
        <v>13</v>
      </c>
      <c r="AU72" s="66" t="n">
        <v>16</v>
      </c>
      <c r="AV72" s="66" t="n">
        <v>12</v>
      </c>
      <c r="AW72" s="66" t="n">
        <v>11</v>
      </c>
      <c r="AX72" s="66" t="n">
        <v>13</v>
      </c>
      <c r="AY72" s="66" t="n">
        <v>13</v>
      </c>
      <c r="AZ72" s="66" t="n">
        <v>8</v>
      </c>
      <c r="BA72" s="66" t="n">
        <v>11</v>
      </c>
      <c r="BB72" s="66" t="n">
        <v>10</v>
      </c>
      <c r="BC72" s="66" t="n">
        <v>8</v>
      </c>
      <c r="BD72" s="66" t="n">
        <v>8</v>
      </c>
      <c r="BE72" s="66" t="n">
        <v>5</v>
      </c>
      <c r="BF72" s="66" t="n">
        <v>7</v>
      </c>
      <c r="BG72" s="66" t="n">
        <v>7</v>
      </c>
      <c r="BH72" s="66" t="n">
        <v>7</v>
      </c>
      <c r="BI72" s="66" t="n">
        <v>3</v>
      </c>
      <c r="BJ72" s="66" t="n">
        <v>28</v>
      </c>
      <c r="BK72" s="68">
        <f>SUM(AK72:BJ72)</f>
        <v/>
      </c>
      <c r="BL72" s="68">
        <f>INT(BK72*$BM$1)</f>
        <v/>
      </c>
      <c r="BM72" s="64" t="n"/>
      <c r="BP72" s="20">
        <f>(Tabla1[[#This Row],[Población meta programatica 2026 (20251228) 
menores 1 año]]/12)*9</f>
        <v/>
      </c>
      <c r="BQ72" s="20">
        <f>BP72</f>
        <v/>
      </c>
      <c r="BR72" s="117" t="n"/>
      <c r="BS72" s="20">
        <f>(Tabla1[[#This Row],[Población meta programatica2026 (20251228)  niños de 1 año]]/12)*9</f>
        <v/>
      </c>
      <c r="BT72" s="251" t="n">
        <v>32</v>
      </c>
      <c r="BU72" s="66">
        <f>BS72-BT72</f>
        <v/>
      </c>
      <c r="BW72" s="19" t="n"/>
      <c r="BX72" s="65" t="n">
        <v>66</v>
      </c>
      <c r="BY72" s="65" t="n">
        <v>60</v>
      </c>
      <c r="BZ72" s="19" t="inlineStr">
        <is>
          <t>05475</t>
        </is>
      </c>
      <c r="CA72" s="19">
        <f>BZ72=Tabla1[[#This Row],[Divipola]]</f>
        <v/>
      </c>
    </row>
    <row r="73" ht="15.5" customHeight="1">
      <c r="A73" s="62" t="inlineStr">
        <is>
          <t>05</t>
        </is>
      </c>
      <c r="B73" s="62" t="inlineStr">
        <is>
          <t>ANTIOQUIA</t>
        </is>
      </c>
      <c r="C73" s="62" t="inlineStr">
        <is>
          <t>MUTATA</t>
        </is>
      </c>
      <c r="D73" s="62" t="inlineStr">
        <is>
          <t>05480</t>
        </is>
      </c>
      <c r="E73" s="400" t="n">
        <v>144</v>
      </c>
      <c r="F73" s="400">
        <f>Tabla1[[#This Row],[Meta Programatica2026 (20251228) RN]]/12</f>
        <v/>
      </c>
      <c r="G73" s="401" t="n">
        <v>314</v>
      </c>
      <c r="H73" s="401">
        <f>Tabla1[[#This Row],[Población meta programatica 2026 (20251228) 
menores 1 año]]/12</f>
        <v/>
      </c>
      <c r="I73" s="402" t="n">
        <v>347</v>
      </c>
      <c r="J73" s="402">
        <f>Tabla1[[#This Row],[Población meta programatica2026 (20251228)  niños de 1 año]]/12</f>
        <v/>
      </c>
      <c r="K73" s="416" t="n">
        <v>505</v>
      </c>
      <c r="L73" s="403" t="n">
        <v>450</v>
      </c>
      <c r="M73" s="404">
        <f>Tabla1[[#This Row],[Población meta programatica2026 (20251228) niños de 5 años]]/12</f>
        <v/>
      </c>
      <c r="N73" s="405">
        <f>BX73</f>
        <v/>
      </c>
      <c r="O73" s="406">
        <f>BY73</f>
        <v/>
      </c>
      <c r="P73" s="407">
        <f>BL73</f>
        <v/>
      </c>
      <c r="AI73" s="418" t="inlineStr">
        <is>
          <t>05480</t>
        </is>
      </c>
      <c r="AJ73" s="417">
        <f>AI73=Tabla1[[#This Row],[Divipola]]</f>
        <v/>
      </c>
      <c r="AK73" s="66" t="n">
        <v>103</v>
      </c>
      <c r="AL73" s="66" t="n">
        <v>98</v>
      </c>
      <c r="AM73" s="66" t="n">
        <v>97</v>
      </c>
      <c r="AN73" s="66" t="n">
        <v>92</v>
      </c>
      <c r="AO73" s="66" t="n">
        <v>87</v>
      </c>
      <c r="AP73" s="66" t="n">
        <v>82</v>
      </c>
      <c r="AQ73" s="66" t="n">
        <v>78</v>
      </c>
      <c r="AR73" s="66" t="n">
        <v>74</v>
      </c>
      <c r="AS73" s="66" t="n">
        <v>68</v>
      </c>
      <c r="AT73" s="66" t="n">
        <v>66</v>
      </c>
      <c r="AU73" s="66" t="n">
        <v>65</v>
      </c>
      <c r="AV73" s="66" t="n">
        <v>58</v>
      </c>
      <c r="AW73" s="66" t="n">
        <v>53</v>
      </c>
      <c r="AX73" s="66" t="n">
        <v>51</v>
      </c>
      <c r="AY73" s="66" t="n">
        <v>46</v>
      </c>
      <c r="AZ73" s="66" t="n">
        <v>43</v>
      </c>
      <c r="BA73" s="66" t="n">
        <v>40</v>
      </c>
      <c r="BB73" s="66" t="n">
        <v>35</v>
      </c>
      <c r="BC73" s="66" t="n">
        <v>35</v>
      </c>
      <c r="BD73" s="66" t="n">
        <v>31</v>
      </c>
      <c r="BE73" s="66" t="n">
        <v>25</v>
      </c>
      <c r="BF73" s="66" t="n">
        <v>26</v>
      </c>
      <c r="BG73" s="66" t="n">
        <v>22</v>
      </c>
      <c r="BH73" s="66" t="n">
        <v>18</v>
      </c>
      <c r="BI73" s="66" t="n">
        <v>17</v>
      </c>
      <c r="BJ73" s="66" t="n">
        <v>89</v>
      </c>
      <c r="BK73" s="68">
        <f>SUM(AK73:BJ73)</f>
        <v/>
      </c>
      <c r="BL73" s="68">
        <f>INT(BK73*$BM$1)</f>
        <v/>
      </c>
      <c r="BM73" s="64" t="n"/>
      <c r="BP73" s="20">
        <f>(Tabla1[[#This Row],[Población meta programatica 2026 (20251228) 
menores 1 año]]/12)*9</f>
        <v/>
      </c>
      <c r="BQ73" s="20">
        <f>BP73</f>
        <v/>
      </c>
      <c r="BR73" s="117" t="n"/>
      <c r="BS73" s="20">
        <f>(Tabla1[[#This Row],[Población meta programatica2026 (20251228)  niños de 1 año]]/12)*9</f>
        <v/>
      </c>
      <c r="BT73" s="251" t="n">
        <v>151</v>
      </c>
      <c r="BU73" s="66">
        <f>BS73-BT73</f>
        <v/>
      </c>
      <c r="BW73" s="19" t="n"/>
      <c r="BX73" s="65" t="n">
        <v>140</v>
      </c>
      <c r="BY73" s="65" t="n">
        <v>155</v>
      </c>
      <c r="BZ73" s="19" t="inlineStr">
        <is>
          <t>05480</t>
        </is>
      </c>
      <c r="CA73" s="19">
        <f>BZ73=Tabla1[[#This Row],[Divipola]]</f>
        <v/>
      </c>
    </row>
    <row r="74" ht="15.5" customHeight="1">
      <c r="A74" s="62" t="inlineStr">
        <is>
          <t>05</t>
        </is>
      </c>
      <c r="B74" s="62" t="inlineStr">
        <is>
          <t>ANTIOQUIA</t>
        </is>
      </c>
      <c r="C74" s="62" t="inlineStr">
        <is>
          <t>NARIÑO</t>
        </is>
      </c>
      <c r="D74" s="62" t="inlineStr">
        <is>
          <t>05483</t>
        </is>
      </c>
      <c r="E74" s="400" t="n">
        <v>15</v>
      </c>
      <c r="F74" s="400">
        <f>Tabla1[[#This Row],[Meta Programatica2026 (20251228) RN]]/12</f>
        <v/>
      </c>
      <c r="G74" s="401" t="n">
        <v>61</v>
      </c>
      <c r="H74" s="401">
        <f>Tabla1[[#This Row],[Población meta programatica 2026 (20251228) 
menores 1 año]]/12</f>
        <v/>
      </c>
      <c r="I74" s="402" t="n">
        <v>62</v>
      </c>
      <c r="J74" s="402">
        <f>Tabla1[[#This Row],[Población meta programatica2026 (20251228)  niños de 1 año]]/12</f>
        <v/>
      </c>
      <c r="K74" s="416" t="n">
        <v>99</v>
      </c>
      <c r="L74" s="403" t="n">
        <v>101</v>
      </c>
      <c r="M74" s="404">
        <f>Tabla1[[#This Row],[Población meta programatica2026 (20251228) niños de 5 años]]/12</f>
        <v/>
      </c>
      <c r="N74" s="405">
        <f>BX74</f>
        <v/>
      </c>
      <c r="O74" s="406">
        <f>BY74</f>
        <v/>
      </c>
      <c r="P74" s="407">
        <f>BL74</f>
        <v/>
      </c>
      <c r="AI74" s="417" t="inlineStr">
        <is>
          <t>05483</t>
        </is>
      </c>
      <c r="AJ74" s="417">
        <f>AI74=Tabla1[[#This Row],[Divipola]]</f>
        <v/>
      </c>
      <c r="AK74" s="66" t="n">
        <v>138</v>
      </c>
      <c r="AL74" s="66" t="n">
        <v>142</v>
      </c>
      <c r="AM74" s="66" t="n">
        <v>143</v>
      </c>
      <c r="AN74" s="66" t="n">
        <v>144</v>
      </c>
      <c r="AO74" s="66" t="n">
        <v>138</v>
      </c>
      <c r="AP74" s="66" t="n">
        <v>136</v>
      </c>
      <c r="AQ74" s="66" t="n">
        <v>128</v>
      </c>
      <c r="AR74" s="66" t="n">
        <v>122</v>
      </c>
      <c r="AS74" s="66" t="n">
        <v>115</v>
      </c>
      <c r="AT74" s="66" t="n">
        <v>105</v>
      </c>
      <c r="AU74" s="66" t="n">
        <v>104</v>
      </c>
      <c r="AV74" s="66" t="n">
        <v>97</v>
      </c>
      <c r="AW74" s="66" t="n">
        <v>85</v>
      </c>
      <c r="AX74" s="66" t="n">
        <v>78</v>
      </c>
      <c r="AY74" s="66" t="n">
        <v>72</v>
      </c>
      <c r="AZ74" s="66" t="n">
        <v>68</v>
      </c>
      <c r="BA74" s="66" t="n">
        <v>61</v>
      </c>
      <c r="BB74" s="66" t="n">
        <v>60</v>
      </c>
      <c r="BC74" s="66" t="n">
        <v>53</v>
      </c>
      <c r="BD74" s="66" t="n">
        <v>49</v>
      </c>
      <c r="BE74" s="66" t="n">
        <v>46</v>
      </c>
      <c r="BF74" s="66" t="n">
        <v>38</v>
      </c>
      <c r="BG74" s="66" t="n">
        <v>37</v>
      </c>
      <c r="BH74" s="66" t="n">
        <v>30</v>
      </c>
      <c r="BI74" s="66" t="n">
        <v>27</v>
      </c>
      <c r="BJ74" s="66" t="n">
        <v>137</v>
      </c>
      <c r="BK74" s="68">
        <f>SUM(AK74:BJ74)</f>
        <v/>
      </c>
      <c r="BL74" s="68">
        <f>INT(BK74*$BM$1)</f>
        <v/>
      </c>
      <c r="BM74" s="64" t="n"/>
      <c r="BP74" s="20">
        <f>(Tabla1[[#This Row],[Población meta programatica 2026 (20251228) 
menores 1 año]]/12)*9</f>
        <v/>
      </c>
      <c r="BQ74" s="20">
        <f>BP74</f>
        <v/>
      </c>
      <c r="BR74" s="117" t="n"/>
      <c r="BS74" s="20">
        <f>(Tabla1[[#This Row],[Población meta programatica2026 (20251228)  niños de 1 año]]/12)*9</f>
        <v/>
      </c>
      <c r="BT74" s="251" t="n">
        <v>53</v>
      </c>
      <c r="BU74" s="66">
        <f>BS74-BT74</f>
        <v/>
      </c>
      <c r="BW74" s="19" t="n"/>
      <c r="BX74" s="65" t="n">
        <v>67</v>
      </c>
      <c r="BY74" s="65" t="n">
        <v>76</v>
      </c>
      <c r="BZ74" s="19" t="inlineStr">
        <is>
          <t>05483</t>
        </is>
      </c>
      <c r="CA74" s="19">
        <f>BZ74=Tabla1[[#This Row],[Divipola]]</f>
        <v/>
      </c>
    </row>
    <row r="75" ht="15.5" customHeight="1">
      <c r="A75" s="62" t="inlineStr">
        <is>
          <t>05</t>
        </is>
      </c>
      <c r="B75" s="62" t="inlineStr">
        <is>
          <t>ANTIOQUIA</t>
        </is>
      </c>
      <c r="C75" s="62" t="inlineStr">
        <is>
          <t>NECOCLI</t>
        </is>
      </c>
      <c r="D75" s="62" t="inlineStr">
        <is>
          <t>05490</t>
        </is>
      </c>
      <c r="E75" s="400" t="n">
        <v>319</v>
      </c>
      <c r="F75" s="400">
        <f>Tabla1[[#This Row],[Meta Programatica2026 (20251228) RN]]/12</f>
        <v/>
      </c>
      <c r="G75" s="401" t="n">
        <v>813</v>
      </c>
      <c r="H75" s="401">
        <f>Tabla1[[#This Row],[Población meta programatica 2026 (20251228) 
menores 1 año]]/12</f>
        <v/>
      </c>
      <c r="I75" s="402" t="n">
        <v>827</v>
      </c>
      <c r="J75" s="402">
        <f>Tabla1[[#This Row],[Población meta programatica2026 (20251228)  niños de 1 año]]/12</f>
        <v/>
      </c>
      <c r="K75" s="416" t="n">
        <v>1189</v>
      </c>
      <c r="L75" s="403" t="n">
        <v>970</v>
      </c>
      <c r="M75" s="404">
        <f>Tabla1[[#This Row],[Población meta programatica2026 (20251228) niños de 5 años]]/12</f>
        <v/>
      </c>
      <c r="N75" s="405">
        <f>BX75</f>
        <v/>
      </c>
      <c r="O75" s="406">
        <f>BY75</f>
        <v/>
      </c>
      <c r="P75" s="407">
        <f>BL75</f>
        <v/>
      </c>
      <c r="AI75" s="418" t="inlineStr">
        <is>
          <t>05490</t>
        </is>
      </c>
      <c r="AJ75" s="417">
        <f>AI75=Tabla1[[#This Row],[Divipola]]</f>
        <v/>
      </c>
      <c r="AK75" s="66" t="n">
        <v>336</v>
      </c>
      <c r="AL75" s="66" t="n">
        <v>327</v>
      </c>
      <c r="AM75" s="66" t="n">
        <v>316</v>
      </c>
      <c r="AN75" s="66" t="n">
        <v>304</v>
      </c>
      <c r="AO75" s="66" t="n">
        <v>293</v>
      </c>
      <c r="AP75" s="66" t="n">
        <v>277</v>
      </c>
      <c r="AQ75" s="66" t="n">
        <v>264</v>
      </c>
      <c r="AR75" s="66" t="n">
        <v>246</v>
      </c>
      <c r="AS75" s="66" t="n">
        <v>226</v>
      </c>
      <c r="AT75" s="66" t="n">
        <v>216</v>
      </c>
      <c r="AU75" s="66" t="n">
        <v>204</v>
      </c>
      <c r="AV75" s="66" t="n">
        <v>198</v>
      </c>
      <c r="AW75" s="66" t="n">
        <v>188</v>
      </c>
      <c r="AX75" s="66" t="n">
        <v>178</v>
      </c>
      <c r="AY75" s="66" t="n">
        <v>170</v>
      </c>
      <c r="AZ75" s="66" t="n">
        <v>158</v>
      </c>
      <c r="BA75" s="66" t="n">
        <v>151</v>
      </c>
      <c r="BB75" s="66" t="n">
        <v>147</v>
      </c>
      <c r="BC75" s="66" t="n">
        <v>138</v>
      </c>
      <c r="BD75" s="66" t="n">
        <v>129</v>
      </c>
      <c r="BE75" s="66" t="n">
        <v>123</v>
      </c>
      <c r="BF75" s="66" t="n">
        <v>107</v>
      </c>
      <c r="BG75" s="66" t="n">
        <v>99</v>
      </c>
      <c r="BH75" s="66" t="n">
        <v>83</v>
      </c>
      <c r="BI75" s="66" t="n">
        <v>73</v>
      </c>
      <c r="BJ75" s="66" t="n">
        <v>334</v>
      </c>
      <c r="BK75" s="68">
        <f>SUM(AK75:BJ75)</f>
        <v/>
      </c>
      <c r="BL75" s="68">
        <f>INT(BK75*$BM$1)</f>
        <v/>
      </c>
      <c r="BM75" s="64" t="n"/>
      <c r="BP75" s="20">
        <f>(Tabla1[[#This Row],[Población meta programatica 2026 (20251228) 
menores 1 año]]/12)*9</f>
        <v/>
      </c>
      <c r="BQ75" s="20">
        <f>BP75</f>
        <v/>
      </c>
      <c r="BR75" s="117" t="n"/>
      <c r="BS75" s="20">
        <f>(Tabla1[[#This Row],[Población meta programatica2026 (20251228)  niños de 1 año]]/12)*9</f>
        <v/>
      </c>
      <c r="BT75" s="251" t="n">
        <v>397</v>
      </c>
      <c r="BU75" s="66">
        <f>BS75-BT75</f>
        <v/>
      </c>
      <c r="BW75" s="19" t="n"/>
      <c r="BX75" s="65" t="n">
        <v>459</v>
      </c>
      <c r="BY75" s="65" t="n">
        <v>484</v>
      </c>
      <c r="BZ75" s="19" t="inlineStr">
        <is>
          <t>05490</t>
        </is>
      </c>
      <c r="CA75" s="19">
        <f>BZ75=Tabla1[[#This Row],[Divipola]]</f>
        <v/>
      </c>
    </row>
    <row r="76" ht="15.5" customHeight="1">
      <c r="A76" s="62" t="inlineStr">
        <is>
          <t>05</t>
        </is>
      </c>
      <c r="B76" s="62" t="inlineStr">
        <is>
          <t>ANTIOQUIA</t>
        </is>
      </c>
      <c r="C76" s="62" t="inlineStr">
        <is>
          <t>NECHI</t>
        </is>
      </c>
      <c r="D76" s="62" t="inlineStr">
        <is>
          <t>05495</t>
        </is>
      </c>
      <c r="E76" s="400" t="n">
        <v>80</v>
      </c>
      <c r="F76" s="400">
        <f>Tabla1[[#This Row],[Meta Programatica2026 (20251228) RN]]/12</f>
        <v/>
      </c>
      <c r="G76" s="401" t="n">
        <v>432</v>
      </c>
      <c r="H76" s="401">
        <f>Tabla1[[#This Row],[Población meta programatica 2026 (20251228) 
menores 1 año]]/12</f>
        <v/>
      </c>
      <c r="I76" s="402" t="n">
        <v>492</v>
      </c>
      <c r="J76" s="402">
        <f>Tabla1[[#This Row],[Población meta programatica2026 (20251228)  niños de 1 año]]/12</f>
        <v/>
      </c>
      <c r="K76" s="416" t="n">
        <v>676</v>
      </c>
      <c r="L76" s="403" t="n">
        <v>467</v>
      </c>
      <c r="M76" s="404">
        <f>Tabla1[[#This Row],[Población meta programatica2026 (20251228) niños de 5 años]]/12</f>
        <v/>
      </c>
      <c r="N76" s="405">
        <f>BX76</f>
        <v/>
      </c>
      <c r="O76" s="406">
        <f>BY76</f>
        <v/>
      </c>
      <c r="P76" s="407">
        <f>BL76</f>
        <v/>
      </c>
      <c r="AI76" s="417" t="inlineStr">
        <is>
          <t>05495</t>
        </is>
      </c>
      <c r="AJ76" s="417">
        <f>AI76=Tabla1[[#This Row],[Divipola]]</f>
        <v/>
      </c>
      <c r="AK76" s="66" t="n">
        <v>217</v>
      </c>
      <c r="AL76" s="66" t="n">
        <v>215</v>
      </c>
      <c r="AM76" s="66" t="n">
        <v>203</v>
      </c>
      <c r="AN76" s="66" t="n">
        <v>195</v>
      </c>
      <c r="AO76" s="66" t="n">
        <v>187</v>
      </c>
      <c r="AP76" s="66" t="n">
        <v>179</v>
      </c>
      <c r="AQ76" s="66" t="n">
        <v>169</v>
      </c>
      <c r="AR76" s="66" t="n">
        <v>163</v>
      </c>
      <c r="AS76" s="66" t="n">
        <v>155</v>
      </c>
      <c r="AT76" s="66" t="n">
        <v>141</v>
      </c>
      <c r="AU76" s="66" t="n">
        <v>136</v>
      </c>
      <c r="AV76" s="66" t="n">
        <v>125</v>
      </c>
      <c r="AW76" s="66" t="n">
        <v>118</v>
      </c>
      <c r="AX76" s="66" t="n">
        <v>113</v>
      </c>
      <c r="AY76" s="66" t="n">
        <v>100</v>
      </c>
      <c r="AZ76" s="66" t="n">
        <v>96</v>
      </c>
      <c r="BA76" s="66" t="n">
        <v>90</v>
      </c>
      <c r="BB76" s="66" t="n">
        <v>83</v>
      </c>
      <c r="BC76" s="66" t="n">
        <v>84</v>
      </c>
      <c r="BD76" s="66" t="n">
        <v>74</v>
      </c>
      <c r="BE76" s="66" t="n">
        <v>66</v>
      </c>
      <c r="BF76" s="66" t="n">
        <v>61</v>
      </c>
      <c r="BG76" s="66" t="n">
        <v>52</v>
      </c>
      <c r="BH76" s="66" t="n">
        <v>49</v>
      </c>
      <c r="BI76" s="66" t="n">
        <v>42</v>
      </c>
      <c r="BJ76" s="66" t="n">
        <v>178</v>
      </c>
      <c r="BK76" s="68">
        <f>SUM(AK76:BJ76)</f>
        <v/>
      </c>
      <c r="BL76" s="68">
        <f>INT(BK76*$BM$1)</f>
        <v/>
      </c>
      <c r="BM76" s="64" t="n"/>
      <c r="BP76" s="20">
        <f>(Tabla1[[#This Row],[Población meta programatica 2026 (20251228) 
menores 1 año]]/12)*9</f>
        <v/>
      </c>
      <c r="BQ76" s="20">
        <f>BP76</f>
        <v/>
      </c>
      <c r="BR76" s="117" t="n"/>
      <c r="BS76" s="20">
        <f>(Tabla1[[#This Row],[Población meta programatica2026 (20251228)  niños de 1 año]]/12)*9</f>
        <v/>
      </c>
      <c r="BT76" s="251" t="n">
        <v>235</v>
      </c>
      <c r="BU76" s="66">
        <f>BS76-BT76</f>
        <v/>
      </c>
      <c r="BW76" s="19" t="n"/>
      <c r="BX76" s="65" t="n">
        <v>244</v>
      </c>
      <c r="BY76" s="65" t="n">
        <v>269</v>
      </c>
      <c r="BZ76" s="19" t="inlineStr">
        <is>
          <t>05495</t>
        </is>
      </c>
      <c r="CA76" s="19">
        <f>BZ76=Tabla1[[#This Row],[Divipola]]</f>
        <v/>
      </c>
    </row>
    <row r="77" ht="15.5" customHeight="1">
      <c r="A77" s="62" t="inlineStr">
        <is>
          <t>05</t>
        </is>
      </c>
      <c r="B77" s="62" t="inlineStr">
        <is>
          <t>ANTIOQUIA</t>
        </is>
      </c>
      <c r="C77" s="62" t="inlineStr">
        <is>
          <t>OLAYA</t>
        </is>
      </c>
      <c r="D77" s="62" t="inlineStr">
        <is>
          <t>05501</t>
        </is>
      </c>
      <c r="E77" s="400" t="n">
        <v>4</v>
      </c>
      <c r="F77" s="400">
        <f>Tabla1[[#This Row],[Meta Programatica2026 (20251228) RN]]/12</f>
        <v/>
      </c>
      <c r="G77" s="401" t="n">
        <v>16</v>
      </c>
      <c r="H77" s="401">
        <f>Tabla1[[#This Row],[Población meta programatica 2026 (20251228) 
menores 1 año]]/12</f>
        <v/>
      </c>
      <c r="I77" s="402" t="n">
        <v>20</v>
      </c>
      <c r="J77" s="402">
        <f>Tabla1[[#This Row],[Población meta programatica2026 (20251228)  niños de 1 año]]/12</f>
        <v/>
      </c>
      <c r="K77" s="416" t="n">
        <v>31</v>
      </c>
      <c r="L77" s="403" t="n">
        <v>25</v>
      </c>
      <c r="M77" s="404">
        <f>Tabla1[[#This Row],[Población meta programatica2026 (20251228) niños de 5 años]]/12</f>
        <v/>
      </c>
      <c r="N77" s="405">
        <f>BX77</f>
        <v/>
      </c>
      <c r="O77" s="406">
        <f>BY77</f>
        <v/>
      </c>
      <c r="P77" s="407">
        <f>BL77</f>
        <v/>
      </c>
      <c r="AI77" s="418" t="inlineStr">
        <is>
          <t>05501</t>
        </is>
      </c>
      <c r="AJ77" s="417">
        <f>AI77=Tabla1[[#This Row],[Divipola]]</f>
        <v/>
      </c>
      <c r="AK77" s="66" t="n">
        <v>40</v>
      </c>
      <c r="AL77" s="66" t="n">
        <v>39</v>
      </c>
      <c r="AM77" s="66" t="n">
        <v>39</v>
      </c>
      <c r="AN77" s="66" t="n">
        <v>40</v>
      </c>
      <c r="AO77" s="66" t="n">
        <v>38</v>
      </c>
      <c r="AP77" s="66" t="n">
        <v>37</v>
      </c>
      <c r="AQ77" s="66" t="n">
        <v>36</v>
      </c>
      <c r="AR77" s="66" t="n">
        <v>37</v>
      </c>
      <c r="AS77" s="66" t="n">
        <v>36</v>
      </c>
      <c r="AT77" s="66" t="n">
        <v>35</v>
      </c>
      <c r="AU77" s="66" t="n">
        <v>32</v>
      </c>
      <c r="AV77" s="66" t="n">
        <v>29</v>
      </c>
      <c r="AW77" s="66" t="n">
        <v>32</v>
      </c>
      <c r="AX77" s="66" t="n">
        <v>27</v>
      </c>
      <c r="AY77" s="66" t="n">
        <v>28</v>
      </c>
      <c r="AZ77" s="66" t="n">
        <v>24</v>
      </c>
      <c r="BA77" s="66" t="n">
        <v>22</v>
      </c>
      <c r="BB77" s="66" t="n">
        <v>24</v>
      </c>
      <c r="BC77" s="66" t="n">
        <v>23</v>
      </c>
      <c r="BD77" s="66" t="n">
        <v>20</v>
      </c>
      <c r="BE77" s="66" t="n">
        <v>19</v>
      </c>
      <c r="BF77" s="66" t="n">
        <v>16</v>
      </c>
      <c r="BG77" s="66" t="n">
        <v>16</v>
      </c>
      <c r="BH77" s="66" t="n">
        <v>12</v>
      </c>
      <c r="BI77" s="66" t="n">
        <v>11</v>
      </c>
      <c r="BJ77" s="66" t="n">
        <v>55</v>
      </c>
      <c r="BK77" s="68">
        <f>SUM(AK77:BJ77)</f>
        <v/>
      </c>
      <c r="BL77" s="68">
        <f>INT(BK77*$BM$1)</f>
        <v/>
      </c>
      <c r="BM77" s="64" t="n"/>
      <c r="BP77" s="20">
        <f>(Tabla1[[#This Row],[Población meta programatica 2026 (20251228) 
menores 1 año]]/12)*9</f>
        <v/>
      </c>
      <c r="BQ77" s="20">
        <f>BP77</f>
        <v/>
      </c>
      <c r="BR77" s="117" t="n"/>
      <c r="BS77" s="20">
        <f>(Tabla1[[#This Row],[Población meta programatica2026 (20251228)  niños de 1 año]]/12)*9</f>
        <v/>
      </c>
      <c r="BT77" s="251" t="n">
        <v>1</v>
      </c>
      <c r="BU77" s="66">
        <f>BS77-BT77</f>
        <v/>
      </c>
      <c r="BW77" s="19" t="n"/>
      <c r="BX77" s="65" t="n">
        <v>14</v>
      </c>
      <c r="BY77" s="65" t="n">
        <v>16</v>
      </c>
      <c r="BZ77" s="19" t="inlineStr">
        <is>
          <t>05501</t>
        </is>
      </c>
      <c r="CA77" s="19">
        <f>BZ77=Tabla1[[#This Row],[Divipola]]</f>
        <v/>
      </c>
    </row>
    <row r="78" ht="15.5" customHeight="1">
      <c r="A78" s="62" t="inlineStr">
        <is>
          <t>05</t>
        </is>
      </c>
      <c r="B78" s="62" t="inlineStr">
        <is>
          <t>ANTIOQUIA</t>
        </is>
      </c>
      <c r="C78" s="62" t="inlineStr">
        <is>
          <t>PEÑOL</t>
        </is>
      </c>
      <c r="D78" s="62" t="inlineStr">
        <is>
          <t>05541</t>
        </is>
      </c>
      <c r="E78" s="400" t="n">
        <v>31</v>
      </c>
      <c r="F78" s="400">
        <f>Tabla1[[#This Row],[Meta Programatica2026 (20251228) RN]]/12</f>
        <v/>
      </c>
      <c r="G78" s="401" t="n">
        <v>177</v>
      </c>
      <c r="H78" s="401">
        <f>Tabla1[[#This Row],[Población meta programatica 2026 (20251228) 
menores 1 año]]/12</f>
        <v/>
      </c>
      <c r="I78" s="402" t="n">
        <v>178</v>
      </c>
      <c r="J78" s="402">
        <f>Tabla1[[#This Row],[Población meta programatica2026 (20251228)  niños de 1 año]]/12</f>
        <v/>
      </c>
      <c r="K78" s="416" t="n">
        <v>246</v>
      </c>
      <c r="L78" s="403" t="n">
        <v>252</v>
      </c>
      <c r="M78" s="404">
        <f>Tabla1[[#This Row],[Población meta programatica2026 (20251228) niños de 5 años]]/12</f>
        <v/>
      </c>
      <c r="N78" s="405">
        <f>BX78</f>
        <v/>
      </c>
      <c r="O78" s="406">
        <f>BY78</f>
        <v/>
      </c>
      <c r="P78" s="407">
        <f>BL78</f>
        <v/>
      </c>
      <c r="AI78" s="417" t="inlineStr">
        <is>
          <t>05541</t>
        </is>
      </c>
      <c r="AJ78" s="417">
        <f>AI78=Tabla1[[#This Row],[Divipola]]</f>
        <v/>
      </c>
      <c r="AK78" s="66" t="n">
        <v>280</v>
      </c>
      <c r="AL78" s="66" t="n">
        <v>277</v>
      </c>
      <c r="AM78" s="66" t="n">
        <v>270</v>
      </c>
      <c r="AN78" s="66" t="n">
        <v>260</v>
      </c>
      <c r="AO78" s="66" t="n">
        <v>255</v>
      </c>
      <c r="AP78" s="66" t="n">
        <v>247</v>
      </c>
      <c r="AQ78" s="66" t="n">
        <v>238</v>
      </c>
      <c r="AR78" s="66" t="n">
        <v>231</v>
      </c>
      <c r="AS78" s="66" t="n">
        <v>216</v>
      </c>
      <c r="AT78" s="66" t="n">
        <v>208</v>
      </c>
      <c r="AU78" s="66" t="n">
        <v>196</v>
      </c>
      <c r="AV78" s="66" t="n">
        <v>184</v>
      </c>
      <c r="AW78" s="66" t="n">
        <v>171</v>
      </c>
      <c r="AX78" s="66" t="n">
        <v>162</v>
      </c>
      <c r="AY78" s="66" t="n">
        <v>151</v>
      </c>
      <c r="AZ78" s="66" t="n">
        <v>138</v>
      </c>
      <c r="BA78" s="66" t="n">
        <v>129</v>
      </c>
      <c r="BB78" s="66" t="n">
        <v>117</v>
      </c>
      <c r="BC78" s="66" t="n">
        <v>108</v>
      </c>
      <c r="BD78" s="66" t="n">
        <v>104</v>
      </c>
      <c r="BE78" s="66" t="n">
        <v>95</v>
      </c>
      <c r="BF78" s="66" t="n">
        <v>85</v>
      </c>
      <c r="BG78" s="66" t="n">
        <v>77</v>
      </c>
      <c r="BH78" s="66" t="n">
        <v>67</v>
      </c>
      <c r="BI78" s="66" t="n">
        <v>61</v>
      </c>
      <c r="BJ78" s="66" t="n">
        <v>292</v>
      </c>
      <c r="BK78" s="68">
        <f>SUM(AK78:BJ78)</f>
        <v/>
      </c>
      <c r="BL78" s="68">
        <f>INT(BK78*$BM$1)</f>
        <v/>
      </c>
      <c r="BM78" s="64" t="n"/>
      <c r="BP78" s="20">
        <f>(Tabla1[[#This Row],[Población meta programatica 2026 (20251228) 
menores 1 año]]/12)*9</f>
        <v/>
      </c>
      <c r="BQ78" s="20">
        <f>BP78</f>
        <v/>
      </c>
      <c r="BR78" s="117" t="n"/>
      <c r="BS78" s="20">
        <f>(Tabla1[[#This Row],[Población meta programatica2026 (20251228)  niños de 1 año]]/12)*9</f>
        <v/>
      </c>
      <c r="BT78" s="251" t="n">
        <v>172</v>
      </c>
      <c r="BU78" s="66">
        <f>BS78-BT78</f>
        <v/>
      </c>
      <c r="BW78" s="19" t="n"/>
      <c r="BX78" s="65" t="n">
        <v>130</v>
      </c>
      <c r="BY78" s="65" t="n">
        <v>117</v>
      </c>
      <c r="BZ78" s="19" t="inlineStr">
        <is>
          <t>05541</t>
        </is>
      </c>
      <c r="CA78" s="19">
        <f>BZ78=Tabla1[[#This Row],[Divipola]]</f>
        <v/>
      </c>
    </row>
    <row r="79" ht="15.5" customHeight="1">
      <c r="A79" s="62" t="inlineStr">
        <is>
          <t>05</t>
        </is>
      </c>
      <c r="B79" s="62" t="inlineStr">
        <is>
          <t>ANTIOQUIA</t>
        </is>
      </c>
      <c r="C79" s="62" t="inlineStr">
        <is>
          <t>PEQUE</t>
        </is>
      </c>
      <c r="D79" s="62" t="inlineStr">
        <is>
          <t>05543</t>
        </is>
      </c>
      <c r="E79" s="400" t="n">
        <v>29</v>
      </c>
      <c r="F79" s="400">
        <f>Tabla1[[#This Row],[Meta Programatica2026 (20251228) RN]]/12</f>
        <v/>
      </c>
      <c r="G79" s="401" t="n">
        <v>66</v>
      </c>
      <c r="H79" s="401">
        <f>Tabla1[[#This Row],[Población meta programatica 2026 (20251228) 
menores 1 año]]/12</f>
        <v/>
      </c>
      <c r="I79" s="402" t="n">
        <v>68</v>
      </c>
      <c r="J79" s="402">
        <f>Tabla1[[#This Row],[Población meta programatica2026 (20251228)  niños de 1 año]]/12</f>
        <v/>
      </c>
      <c r="K79" s="416" t="n">
        <v>109</v>
      </c>
      <c r="L79" s="403" t="n">
        <v>92</v>
      </c>
      <c r="M79" s="404">
        <f>Tabla1[[#This Row],[Población meta programatica2026 (20251228) niños de 5 años]]/12</f>
        <v/>
      </c>
      <c r="N79" s="405">
        <f>BX79</f>
        <v/>
      </c>
      <c r="O79" s="406">
        <f>BY79</f>
        <v/>
      </c>
      <c r="P79" s="407">
        <f>BL79</f>
        <v/>
      </c>
      <c r="AI79" s="418" t="inlineStr">
        <is>
          <t>05543</t>
        </is>
      </c>
      <c r="AJ79" s="417">
        <f>AI79=Tabla1[[#This Row],[Divipola]]</f>
        <v/>
      </c>
      <c r="AK79" s="66" t="n">
        <v>65</v>
      </c>
      <c r="AL79" s="66" t="n">
        <v>70</v>
      </c>
      <c r="AM79" s="66" t="n">
        <v>65</v>
      </c>
      <c r="AN79" s="66" t="n">
        <v>64</v>
      </c>
      <c r="AO79" s="66" t="n">
        <v>58</v>
      </c>
      <c r="AP79" s="66" t="n">
        <v>59</v>
      </c>
      <c r="AQ79" s="66" t="n">
        <v>57</v>
      </c>
      <c r="AR79" s="66" t="n">
        <v>56</v>
      </c>
      <c r="AS79" s="66" t="n">
        <v>55</v>
      </c>
      <c r="AT79" s="66" t="n">
        <v>52</v>
      </c>
      <c r="AU79" s="66" t="n">
        <v>54</v>
      </c>
      <c r="AV79" s="66" t="n">
        <v>53</v>
      </c>
      <c r="AW79" s="66" t="n">
        <v>56</v>
      </c>
      <c r="AX79" s="66" t="n">
        <v>52</v>
      </c>
      <c r="AY79" s="66" t="n">
        <v>58</v>
      </c>
      <c r="AZ79" s="66" t="n">
        <v>52</v>
      </c>
      <c r="BA79" s="66" t="n">
        <v>47</v>
      </c>
      <c r="BB79" s="66" t="n">
        <v>48</v>
      </c>
      <c r="BC79" s="66" t="n">
        <v>46</v>
      </c>
      <c r="BD79" s="66" t="n">
        <v>45</v>
      </c>
      <c r="BE79" s="66" t="n">
        <v>42</v>
      </c>
      <c r="BF79" s="66" t="n">
        <v>34</v>
      </c>
      <c r="BG79" s="66" t="n">
        <v>30</v>
      </c>
      <c r="BH79" s="66" t="n">
        <v>31</v>
      </c>
      <c r="BI79" s="66" t="n">
        <v>24</v>
      </c>
      <c r="BJ79" s="66" t="n">
        <v>104</v>
      </c>
      <c r="BK79" s="68">
        <f>SUM(AK79:BJ79)</f>
        <v/>
      </c>
      <c r="BL79" s="68">
        <f>INT(BK79*$BM$1)</f>
        <v/>
      </c>
      <c r="BM79" s="64" t="n"/>
      <c r="BP79" s="20">
        <f>(Tabla1[[#This Row],[Población meta programatica 2026 (20251228) 
menores 1 año]]/12)*9</f>
        <v/>
      </c>
      <c r="BQ79" s="20">
        <f>BP79</f>
        <v/>
      </c>
      <c r="BR79" s="117" t="n"/>
      <c r="BS79" s="20">
        <f>(Tabla1[[#This Row],[Población meta programatica2026 (20251228)  niños de 1 año]]/12)*9</f>
        <v/>
      </c>
      <c r="BT79" s="251" t="n">
        <v>45</v>
      </c>
      <c r="BU79" s="66">
        <f>BS79-BT79</f>
        <v/>
      </c>
      <c r="BW79" s="19" t="n"/>
      <c r="BX79" s="65" t="n">
        <v>63</v>
      </c>
      <c r="BY79" s="65" t="n">
        <v>72</v>
      </c>
      <c r="BZ79" s="19" t="inlineStr">
        <is>
          <t>05543</t>
        </is>
      </c>
      <c r="CA79" s="19">
        <f>BZ79=Tabla1[[#This Row],[Divipola]]</f>
        <v/>
      </c>
    </row>
    <row r="80" ht="15.5" customHeight="1">
      <c r="A80" s="62" t="inlineStr">
        <is>
          <t>05</t>
        </is>
      </c>
      <c r="B80" s="62" t="inlineStr">
        <is>
          <t>ANTIOQUIA</t>
        </is>
      </c>
      <c r="C80" s="62" t="inlineStr">
        <is>
          <t>PUEBLORRICO</t>
        </is>
      </c>
      <c r="D80" s="62" t="inlineStr">
        <is>
          <t>05576</t>
        </is>
      </c>
      <c r="E80" s="400" t="n">
        <v>12</v>
      </c>
      <c r="F80" s="400">
        <f>Tabla1[[#This Row],[Meta Programatica2026 (20251228) RN]]/12</f>
        <v/>
      </c>
      <c r="G80" s="401" t="n">
        <v>48</v>
      </c>
      <c r="H80" s="401">
        <f>Tabla1[[#This Row],[Población meta programatica 2026 (20251228) 
menores 1 año]]/12</f>
        <v/>
      </c>
      <c r="I80" s="402" t="n">
        <v>49</v>
      </c>
      <c r="J80" s="402">
        <f>Tabla1[[#This Row],[Población meta programatica2026 (20251228)  niños de 1 año]]/12</f>
        <v/>
      </c>
      <c r="K80" s="416" t="n">
        <v>81</v>
      </c>
      <c r="L80" s="403" t="n">
        <v>81</v>
      </c>
      <c r="M80" s="404">
        <f>Tabla1[[#This Row],[Población meta programatica2026 (20251228) niños de 5 años]]/12</f>
        <v/>
      </c>
      <c r="N80" s="405">
        <f>BX80</f>
        <v/>
      </c>
      <c r="O80" s="406">
        <f>BY80</f>
        <v/>
      </c>
      <c r="P80" s="407">
        <f>BL80</f>
        <v/>
      </c>
      <c r="AI80" s="417" t="inlineStr">
        <is>
          <t>05576</t>
        </is>
      </c>
      <c r="AJ80" s="417">
        <f>AI80=Tabla1[[#This Row],[Divipola]]</f>
        <v/>
      </c>
      <c r="AK80" s="66" t="n">
        <v>123</v>
      </c>
      <c r="AL80" s="66" t="n">
        <v>123</v>
      </c>
      <c r="AM80" s="66" t="n">
        <v>124</v>
      </c>
      <c r="AN80" s="66" t="n">
        <v>122</v>
      </c>
      <c r="AO80" s="66" t="n">
        <v>120</v>
      </c>
      <c r="AP80" s="66" t="n">
        <v>115</v>
      </c>
      <c r="AQ80" s="66" t="n">
        <v>112</v>
      </c>
      <c r="AR80" s="66" t="n">
        <v>108</v>
      </c>
      <c r="AS80" s="66" t="n">
        <v>103</v>
      </c>
      <c r="AT80" s="66" t="n">
        <v>94</v>
      </c>
      <c r="AU80" s="66" t="n">
        <v>89</v>
      </c>
      <c r="AV80" s="66" t="n">
        <v>83</v>
      </c>
      <c r="AW80" s="66" t="n">
        <v>77</v>
      </c>
      <c r="AX80" s="66" t="n">
        <v>70</v>
      </c>
      <c r="AY80" s="66" t="n">
        <v>63</v>
      </c>
      <c r="AZ80" s="66" t="n">
        <v>61</v>
      </c>
      <c r="BA80" s="66" t="n">
        <v>57</v>
      </c>
      <c r="BB80" s="66" t="n">
        <v>49</v>
      </c>
      <c r="BC80" s="66" t="n">
        <v>48</v>
      </c>
      <c r="BD80" s="66" t="n">
        <v>38</v>
      </c>
      <c r="BE80" s="66" t="n">
        <v>38</v>
      </c>
      <c r="BF80" s="66" t="n">
        <v>29</v>
      </c>
      <c r="BG80" s="66" t="n">
        <v>29</v>
      </c>
      <c r="BH80" s="66" t="n">
        <v>26</v>
      </c>
      <c r="BI80" s="66" t="n">
        <v>24</v>
      </c>
      <c r="BJ80" s="66" t="n">
        <v>115</v>
      </c>
      <c r="BK80" s="68">
        <f>SUM(AK80:BJ80)</f>
        <v/>
      </c>
      <c r="BL80" s="68">
        <f>INT(BK80*$BM$1)</f>
        <v/>
      </c>
      <c r="BM80" s="64" t="n"/>
      <c r="BP80" s="20">
        <f>(Tabla1[[#This Row],[Población meta programatica 2026 (20251228) 
menores 1 año]]/12)*9</f>
        <v/>
      </c>
      <c r="BQ80" s="20">
        <f>BP80</f>
        <v/>
      </c>
      <c r="BR80" s="117" t="n"/>
      <c r="BS80" s="20">
        <f>(Tabla1[[#This Row],[Población meta programatica2026 (20251228)  niños de 1 año]]/12)*9</f>
        <v/>
      </c>
      <c r="BT80" s="251" t="n">
        <v>66</v>
      </c>
      <c r="BU80" s="66">
        <f>BS80-BT80</f>
        <v/>
      </c>
      <c r="BW80" s="19" t="n"/>
      <c r="BX80" s="65" t="n">
        <v>92</v>
      </c>
      <c r="BY80" s="65" t="n">
        <v>57</v>
      </c>
      <c r="BZ80" s="19" t="inlineStr">
        <is>
          <t>05576</t>
        </is>
      </c>
      <c r="CA80" s="19">
        <f>BZ80=Tabla1[[#This Row],[Divipola]]</f>
        <v/>
      </c>
    </row>
    <row r="81" ht="15.5" customHeight="1">
      <c r="A81" s="62" t="inlineStr">
        <is>
          <t>05</t>
        </is>
      </c>
      <c r="B81" s="62" t="inlineStr">
        <is>
          <t>ANTIOQUIA</t>
        </is>
      </c>
      <c r="C81" s="62" t="inlineStr">
        <is>
          <t>PUERTO BERRIO</t>
        </is>
      </c>
      <c r="D81" s="62" t="inlineStr">
        <is>
          <t>05579</t>
        </is>
      </c>
      <c r="E81" s="400" t="n">
        <v>349</v>
      </c>
      <c r="F81" s="400">
        <f>Tabla1[[#This Row],[Meta Programatica2026 (20251228) RN]]/12</f>
        <v/>
      </c>
      <c r="G81" s="401" t="n">
        <v>347</v>
      </c>
      <c r="H81" s="401">
        <f>Tabla1[[#This Row],[Población meta programatica 2026 (20251228) 
menores 1 año]]/12</f>
        <v/>
      </c>
      <c r="I81" s="402" t="n">
        <v>353</v>
      </c>
      <c r="J81" s="402">
        <f>Tabla1[[#This Row],[Población meta programatica2026 (20251228)  niños de 1 año]]/12</f>
        <v/>
      </c>
      <c r="K81" s="416" t="n">
        <v>547</v>
      </c>
      <c r="L81" s="403" t="n">
        <v>471</v>
      </c>
      <c r="M81" s="404">
        <f>Tabla1[[#This Row],[Población meta programatica2026 (20251228) niños de 5 años]]/12</f>
        <v/>
      </c>
      <c r="N81" s="405">
        <f>BX81</f>
        <v/>
      </c>
      <c r="O81" s="406">
        <f>BY81</f>
        <v/>
      </c>
      <c r="P81" s="407">
        <f>BL81</f>
        <v/>
      </c>
      <c r="AI81" s="418" t="inlineStr">
        <is>
          <t>05579</t>
        </is>
      </c>
      <c r="AJ81" s="417">
        <f>AI81=Tabla1[[#This Row],[Divipola]]</f>
        <v/>
      </c>
      <c r="AK81" s="66" t="n">
        <v>448</v>
      </c>
      <c r="AL81" s="66" t="n">
        <v>435</v>
      </c>
      <c r="AM81" s="66" t="n">
        <v>425</v>
      </c>
      <c r="AN81" s="66" t="n">
        <v>407</v>
      </c>
      <c r="AO81" s="66" t="n">
        <v>385</v>
      </c>
      <c r="AP81" s="66" t="n">
        <v>368</v>
      </c>
      <c r="AQ81" s="66" t="n">
        <v>355</v>
      </c>
      <c r="AR81" s="66" t="n">
        <v>332</v>
      </c>
      <c r="AS81" s="66" t="n">
        <v>312</v>
      </c>
      <c r="AT81" s="66" t="n">
        <v>297</v>
      </c>
      <c r="AU81" s="66" t="n">
        <v>277</v>
      </c>
      <c r="AV81" s="66" t="n">
        <v>258</v>
      </c>
      <c r="AW81" s="66" t="n">
        <v>240</v>
      </c>
      <c r="AX81" s="66" t="n">
        <v>226</v>
      </c>
      <c r="AY81" s="66" t="n">
        <v>209</v>
      </c>
      <c r="AZ81" s="66" t="n">
        <v>195</v>
      </c>
      <c r="BA81" s="66" t="n">
        <v>185</v>
      </c>
      <c r="BB81" s="66" t="n">
        <v>170</v>
      </c>
      <c r="BC81" s="66" t="n">
        <v>156</v>
      </c>
      <c r="BD81" s="66" t="n">
        <v>144</v>
      </c>
      <c r="BE81" s="66" t="n">
        <v>126</v>
      </c>
      <c r="BF81" s="66" t="n">
        <v>117</v>
      </c>
      <c r="BG81" s="66" t="n">
        <v>99</v>
      </c>
      <c r="BH81" s="66" t="n">
        <v>88</v>
      </c>
      <c r="BI81" s="66" t="n">
        <v>72</v>
      </c>
      <c r="BJ81" s="66" t="n">
        <v>318</v>
      </c>
      <c r="BK81" s="68">
        <f>SUM(AK81:BJ81)</f>
        <v/>
      </c>
      <c r="BL81" s="68">
        <f>INT(BK81*$BM$1)</f>
        <v/>
      </c>
      <c r="BM81" s="64" t="n"/>
      <c r="BP81" s="20">
        <f>(Tabla1[[#This Row],[Población meta programatica 2026 (20251228) 
menores 1 año]]/12)*9</f>
        <v/>
      </c>
      <c r="BQ81" s="20">
        <f>BP81</f>
        <v/>
      </c>
      <c r="BR81" s="117" t="n"/>
      <c r="BS81" s="20">
        <f>(Tabla1[[#This Row],[Población meta programatica2026 (20251228)  niños de 1 año]]/12)*9</f>
        <v/>
      </c>
      <c r="BT81" s="251" t="n">
        <v>166</v>
      </c>
      <c r="BU81" s="66">
        <f>BS81-BT81</f>
        <v/>
      </c>
      <c r="BW81" s="19" t="n"/>
      <c r="BX81" s="65" t="n">
        <v>283</v>
      </c>
      <c r="BY81" s="65" t="n">
        <v>295</v>
      </c>
      <c r="BZ81" s="19" t="inlineStr">
        <is>
          <t>05579</t>
        </is>
      </c>
      <c r="CA81" s="19">
        <f>BZ81=Tabla1[[#This Row],[Divipola]]</f>
        <v/>
      </c>
    </row>
    <row r="82" ht="15.5" customHeight="1">
      <c r="A82" s="62" t="inlineStr">
        <is>
          <t>05</t>
        </is>
      </c>
      <c r="B82" s="62" t="inlineStr">
        <is>
          <t>ANTIOQUIA</t>
        </is>
      </c>
      <c r="C82" s="62" t="inlineStr">
        <is>
          <t>PUERTO NARE</t>
        </is>
      </c>
      <c r="D82" s="62" t="inlineStr">
        <is>
          <t>05585</t>
        </is>
      </c>
      <c r="E82" s="400" t="n">
        <v>22</v>
      </c>
      <c r="F82" s="400">
        <f>Tabla1[[#This Row],[Meta Programatica2026 (20251228) RN]]/12</f>
        <v/>
      </c>
      <c r="G82" s="401" t="n">
        <v>93</v>
      </c>
      <c r="H82" s="401">
        <f>Tabla1[[#This Row],[Población meta programatica 2026 (20251228) 
menores 1 año]]/12</f>
        <v/>
      </c>
      <c r="I82" s="402" t="n">
        <v>96</v>
      </c>
      <c r="J82" s="402">
        <f>Tabla1[[#This Row],[Población meta programatica2026 (20251228)  niños de 1 año]]/12</f>
        <v/>
      </c>
      <c r="K82" s="416" t="n">
        <v>141</v>
      </c>
      <c r="L82" s="403" t="n">
        <v>116</v>
      </c>
      <c r="M82" s="404">
        <f>Tabla1[[#This Row],[Población meta programatica2026 (20251228) niños de 5 años]]/12</f>
        <v/>
      </c>
      <c r="N82" s="405">
        <f>BX82</f>
        <v/>
      </c>
      <c r="O82" s="406">
        <f>BY82</f>
        <v/>
      </c>
      <c r="P82" s="407">
        <f>BL82</f>
        <v/>
      </c>
      <c r="AI82" s="417" t="inlineStr">
        <is>
          <t>05585</t>
        </is>
      </c>
      <c r="AJ82" s="417">
        <f>AI82=Tabla1[[#This Row],[Divipola]]</f>
        <v/>
      </c>
      <c r="AK82" s="66" t="n">
        <v>179</v>
      </c>
      <c r="AL82" s="66" t="n">
        <v>179</v>
      </c>
      <c r="AM82" s="66" t="n">
        <v>174</v>
      </c>
      <c r="AN82" s="66" t="n">
        <v>168</v>
      </c>
      <c r="AO82" s="66" t="n">
        <v>163</v>
      </c>
      <c r="AP82" s="66" t="n">
        <v>156</v>
      </c>
      <c r="AQ82" s="66" t="n">
        <v>153</v>
      </c>
      <c r="AR82" s="66" t="n">
        <v>146</v>
      </c>
      <c r="AS82" s="66" t="n">
        <v>139</v>
      </c>
      <c r="AT82" s="66" t="n">
        <v>129</v>
      </c>
      <c r="AU82" s="66" t="n">
        <v>124</v>
      </c>
      <c r="AV82" s="66" t="n">
        <v>116</v>
      </c>
      <c r="AW82" s="66" t="n">
        <v>111</v>
      </c>
      <c r="AX82" s="66" t="n">
        <v>100</v>
      </c>
      <c r="AY82" s="66" t="n">
        <v>92</v>
      </c>
      <c r="AZ82" s="66" t="n">
        <v>81</v>
      </c>
      <c r="BA82" s="66" t="n">
        <v>80</v>
      </c>
      <c r="BB82" s="66" t="n">
        <v>71</v>
      </c>
      <c r="BC82" s="66" t="n">
        <v>63</v>
      </c>
      <c r="BD82" s="66" t="n">
        <v>54</v>
      </c>
      <c r="BE82" s="66" t="n">
        <v>52</v>
      </c>
      <c r="BF82" s="66" t="n">
        <v>43</v>
      </c>
      <c r="BG82" s="66" t="n">
        <v>42</v>
      </c>
      <c r="BH82" s="66" t="n">
        <v>39</v>
      </c>
      <c r="BI82" s="66" t="n">
        <v>28</v>
      </c>
      <c r="BJ82" s="66" t="n">
        <v>153</v>
      </c>
      <c r="BK82" s="68">
        <f>SUM(AK82:BJ82)</f>
        <v/>
      </c>
      <c r="BL82" s="68">
        <f>INT(BK82*$BM$1)</f>
        <v/>
      </c>
      <c r="BM82" s="64" t="n"/>
      <c r="BP82" s="20">
        <f>(Tabla1[[#This Row],[Población meta programatica 2026 (20251228) 
menores 1 año]]/12)*9</f>
        <v/>
      </c>
      <c r="BQ82" s="20">
        <f>BP82</f>
        <v/>
      </c>
      <c r="BR82" s="117" t="n"/>
      <c r="BS82" s="20">
        <f>(Tabla1[[#This Row],[Población meta programatica2026 (20251228)  niños de 1 año]]/12)*9</f>
        <v/>
      </c>
      <c r="BT82" s="251" t="n">
        <v>63</v>
      </c>
      <c r="BU82" s="66">
        <f>BS82-BT82</f>
        <v/>
      </c>
      <c r="BW82" s="19" t="n"/>
      <c r="BX82" s="65" t="n">
        <v>84</v>
      </c>
      <c r="BY82" s="65" t="n">
        <v>95</v>
      </c>
      <c r="BZ82" s="19" t="inlineStr">
        <is>
          <t>05585</t>
        </is>
      </c>
      <c r="CA82" s="19">
        <f>BZ82=Tabla1[[#This Row],[Divipola]]</f>
        <v/>
      </c>
    </row>
    <row r="83" ht="15.5" customHeight="1">
      <c r="A83" s="62" t="inlineStr">
        <is>
          <t>05</t>
        </is>
      </c>
      <c r="B83" s="62" t="inlineStr">
        <is>
          <t>ANTIOQUIA</t>
        </is>
      </c>
      <c r="C83" s="62" t="inlineStr">
        <is>
          <t>PUERTO TRIUNFO</t>
        </is>
      </c>
      <c r="D83" s="62" t="inlineStr">
        <is>
          <t>05591</t>
        </is>
      </c>
      <c r="E83" s="400" t="n">
        <v>32</v>
      </c>
      <c r="F83" s="400">
        <f>Tabla1[[#This Row],[Meta Programatica2026 (20251228) RN]]/12</f>
        <v/>
      </c>
      <c r="G83" s="401" t="n">
        <v>160</v>
      </c>
      <c r="H83" s="401">
        <f>Tabla1[[#This Row],[Población meta programatica 2026 (20251228) 
menores 1 año]]/12</f>
        <v/>
      </c>
      <c r="I83" s="402" t="n">
        <v>163</v>
      </c>
      <c r="J83" s="402">
        <f>Tabla1[[#This Row],[Población meta programatica2026 (20251228)  niños de 1 año]]/12</f>
        <v/>
      </c>
      <c r="K83" s="416" t="n">
        <v>231</v>
      </c>
      <c r="L83" s="403" t="n">
        <v>202</v>
      </c>
      <c r="M83" s="404">
        <f>Tabla1[[#This Row],[Población meta programatica2026 (20251228) niños de 5 años]]/12</f>
        <v/>
      </c>
      <c r="N83" s="405">
        <f>BX83</f>
        <v/>
      </c>
      <c r="O83" s="406">
        <f>BY83</f>
        <v/>
      </c>
      <c r="P83" s="407">
        <f>BL83</f>
        <v/>
      </c>
      <c r="AI83" s="418" t="inlineStr">
        <is>
          <t>05591</t>
        </is>
      </c>
      <c r="AJ83" s="417">
        <f>AI83=Tabla1[[#This Row],[Divipola]]</f>
        <v/>
      </c>
      <c r="AK83" s="66" t="n">
        <v>152</v>
      </c>
      <c r="AL83" s="66" t="n">
        <v>157</v>
      </c>
      <c r="AM83" s="66" t="n">
        <v>149</v>
      </c>
      <c r="AN83" s="66" t="n">
        <v>149</v>
      </c>
      <c r="AO83" s="66" t="n">
        <v>130</v>
      </c>
      <c r="AP83" s="66" t="n">
        <v>126</v>
      </c>
      <c r="AQ83" s="66" t="n">
        <v>118</v>
      </c>
      <c r="AR83" s="66" t="n">
        <v>112</v>
      </c>
      <c r="AS83" s="66" t="n">
        <v>110</v>
      </c>
      <c r="AT83" s="66" t="n">
        <v>106</v>
      </c>
      <c r="AU83" s="66" t="n">
        <v>94</v>
      </c>
      <c r="AV83" s="66" t="n">
        <v>88</v>
      </c>
      <c r="AW83" s="66" t="n">
        <v>82</v>
      </c>
      <c r="AX83" s="66" t="n">
        <v>75</v>
      </c>
      <c r="AY83" s="66" t="n">
        <v>75</v>
      </c>
      <c r="AZ83" s="66" t="n">
        <v>75</v>
      </c>
      <c r="BA83" s="66" t="n">
        <v>64</v>
      </c>
      <c r="BB83" s="66" t="n">
        <v>59</v>
      </c>
      <c r="BC83" s="66" t="n">
        <v>56</v>
      </c>
      <c r="BD83" s="66" t="n">
        <v>47</v>
      </c>
      <c r="BE83" s="66" t="n">
        <v>43</v>
      </c>
      <c r="BF83" s="66" t="n">
        <v>37</v>
      </c>
      <c r="BG83" s="66" t="n">
        <v>34</v>
      </c>
      <c r="BH83" s="66" t="n">
        <v>26</v>
      </c>
      <c r="BI83" s="66" t="n">
        <v>23</v>
      </c>
      <c r="BJ83" s="66" t="n">
        <v>100</v>
      </c>
      <c r="BK83" s="68">
        <f>SUM(AK83:BJ83)</f>
        <v/>
      </c>
      <c r="BL83" s="68">
        <f>INT(BK83*$BM$1)</f>
        <v/>
      </c>
      <c r="BM83" s="64" t="n"/>
      <c r="BP83" s="20">
        <f>(Tabla1[[#This Row],[Población meta programatica 2026 (20251228) 
menores 1 año]]/12)*9</f>
        <v/>
      </c>
      <c r="BQ83" s="20">
        <f>BP83</f>
        <v/>
      </c>
      <c r="BR83" s="117" t="n"/>
      <c r="BS83" s="20">
        <f>(Tabla1[[#This Row],[Población meta programatica2026 (20251228)  niños de 1 año]]/12)*9</f>
        <v/>
      </c>
      <c r="BT83" s="251" t="n">
        <v>76</v>
      </c>
      <c r="BU83" s="66">
        <f>BS83-BT83</f>
        <v/>
      </c>
      <c r="BW83" s="19" t="n"/>
      <c r="BX83" s="65" t="n">
        <v>122</v>
      </c>
      <c r="BY83" s="65" t="n">
        <v>125</v>
      </c>
      <c r="BZ83" s="19" t="inlineStr">
        <is>
          <t>05591</t>
        </is>
      </c>
      <c r="CA83" s="19">
        <f>BZ83=Tabla1[[#This Row],[Divipola]]</f>
        <v/>
      </c>
    </row>
    <row r="84" ht="15.5" customHeight="1">
      <c r="A84" s="62" t="inlineStr">
        <is>
          <t>05</t>
        </is>
      </c>
      <c r="B84" s="62" t="inlineStr">
        <is>
          <t>ANTIOQUIA</t>
        </is>
      </c>
      <c r="C84" s="62" t="inlineStr">
        <is>
          <t>REMEDIOS</t>
        </is>
      </c>
      <c r="D84" s="62" t="inlineStr">
        <is>
          <t>05604</t>
        </is>
      </c>
      <c r="E84" s="400" t="n">
        <v>84</v>
      </c>
      <c r="F84" s="400">
        <f>Tabla1[[#This Row],[Meta Programatica2026 (20251228) RN]]/12</f>
        <v/>
      </c>
      <c r="G84" s="401" t="n">
        <v>374</v>
      </c>
      <c r="H84" s="401">
        <f>Tabla1[[#This Row],[Población meta programatica 2026 (20251228) 
menores 1 año]]/12</f>
        <v/>
      </c>
      <c r="I84" s="402" t="n">
        <v>425</v>
      </c>
      <c r="J84" s="402">
        <f>Tabla1[[#This Row],[Población meta programatica2026 (20251228)  niños de 1 año]]/12</f>
        <v/>
      </c>
      <c r="K84" s="416" t="n">
        <v>548</v>
      </c>
      <c r="L84" s="403" t="n">
        <v>454</v>
      </c>
      <c r="M84" s="404">
        <f>Tabla1[[#This Row],[Población meta programatica2026 (20251228) niños de 5 años]]/12</f>
        <v/>
      </c>
      <c r="N84" s="405">
        <f>BX84</f>
        <v/>
      </c>
      <c r="O84" s="406">
        <f>BY84</f>
        <v/>
      </c>
      <c r="P84" s="407">
        <f>BL84</f>
        <v/>
      </c>
      <c r="AI84" s="417" t="inlineStr">
        <is>
          <t>05604</t>
        </is>
      </c>
      <c r="AJ84" s="417">
        <f>AI84=Tabla1[[#This Row],[Divipola]]</f>
        <v/>
      </c>
      <c r="AK84" s="66" t="n">
        <v>238</v>
      </c>
      <c r="AL84" s="66" t="n">
        <v>228</v>
      </c>
      <c r="AM84" s="66" t="n">
        <v>216</v>
      </c>
      <c r="AN84" s="66" t="n">
        <v>204</v>
      </c>
      <c r="AO84" s="66" t="n">
        <v>193</v>
      </c>
      <c r="AP84" s="66" t="n">
        <v>185</v>
      </c>
      <c r="AQ84" s="66" t="n">
        <v>174</v>
      </c>
      <c r="AR84" s="66" t="n">
        <v>163</v>
      </c>
      <c r="AS84" s="66" t="n">
        <v>155</v>
      </c>
      <c r="AT84" s="66" t="n">
        <v>143</v>
      </c>
      <c r="AU84" s="66" t="n">
        <v>134</v>
      </c>
      <c r="AV84" s="66" t="n">
        <v>130</v>
      </c>
      <c r="AW84" s="66" t="n">
        <v>118</v>
      </c>
      <c r="AX84" s="66" t="n">
        <v>110</v>
      </c>
      <c r="AY84" s="66" t="n">
        <v>104</v>
      </c>
      <c r="AZ84" s="66" t="n">
        <v>96</v>
      </c>
      <c r="BA84" s="66" t="n">
        <v>81</v>
      </c>
      <c r="BB84" s="66" t="n">
        <v>81</v>
      </c>
      <c r="BC84" s="66" t="n">
        <v>73</v>
      </c>
      <c r="BD84" s="66" t="n">
        <v>65</v>
      </c>
      <c r="BE84" s="66" t="n">
        <v>60</v>
      </c>
      <c r="BF84" s="66" t="n">
        <v>55</v>
      </c>
      <c r="BG84" s="66" t="n">
        <v>48</v>
      </c>
      <c r="BH84" s="66" t="n">
        <v>41</v>
      </c>
      <c r="BI84" s="66" t="n">
        <v>38</v>
      </c>
      <c r="BJ84" s="66" t="n">
        <v>196</v>
      </c>
      <c r="BK84" s="68">
        <f>SUM(AK84:BJ84)</f>
        <v/>
      </c>
      <c r="BL84" s="68">
        <f>INT(BK84*$BM$1)</f>
        <v/>
      </c>
      <c r="BM84" s="64" t="n"/>
      <c r="BP84" s="20">
        <f>(Tabla1[[#This Row],[Población meta programatica 2026 (20251228) 
menores 1 año]]/12)*9</f>
        <v/>
      </c>
      <c r="BQ84" s="20">
        <f>BP84</f>
        <v/>
      </c>
      <c r="BR84" s="117" t="n"/>
      <c r="BS84" s="20">
        <f>(Tabla1[[#This Row],[Población meta programatica2026 (20251228)  niños de 1 año]]/12)*9</f>
        <v/>
      </c>
      <c r="BT84" s="251" t="n">
        <v>169</v>
      </c>
      <c r="BU84" s="66">
        <f>BS84-BT84</f>
        <v/>
      </c>
      <c r="BW84" s="19" t="n"/>
      <c r="BX84" s="65" t="n">
        <v>216</v>
      </c>
      <c r="BY84" s="65" t="n">
        <v>243</v>
      </c>
      <c r="BZ84" s="19" t="inlineStr">
        <is>
          <t>05604</t>
        </is>
      </c>
      <c r="CA84" s="19">
        <f>BZ84=Tabla1[[#This Row],[Divipola]]</f>
        <v/>
      </c>
    </row>
    <row r="85" ht="15.5" customHeight="1">
      <c r="A85" s="62" t="inlineStr">
        <is>
          <t>05</t>
        </is>
      </c>
      <c r="B85" s="62" t="inlineStr">
        <is>
          <t>ANTIOQUIA</t>
        </is>
      </c>
      <c r="C85" s="62" t="inlineStr">
        <is>
          <t>RETIRO</t>
        </is>
      </c>
      <c r="D85" s="62" t="inlineStr">
        <is>
          <t>05607</t>
        </is>
      </c>
      <c r="E85" s="400" t="n">
        <v>25</v>
      </c>
      <c r="F85" s="400">
        <f>Tabla1[[#This Row],[Meta Programatica2026 (20251228) RN]]/12</f>
        <v/>
      </c>
      <c r="G85" s="401" t="n">
        <v>114</v>
      </c>
      <c r="H85" s="401">
        <f>Tabla1[[#This Row],[Población meta programatica 2026 (20251228) 
menores 1 año]]/12</f>
        <v/>
      </c>
      <c r="I85" s="402" t="n">
        <v>115</v>
      </c>
      <c r="J85" s="402">
        <f>Tabla1[[#This Row],[Población meta programatica2026 (20251228)  niños de 1 año]]/12</f>
        <v/>
      </c>
      <c r="K85" s="416" t="n">
        <v>146</v>
      </c>
      <c r="L85" s="403" t="n">
        <v>158</v>
      </c>
      <c r="M85" s="404">
        <f>Tabla1[[#This Row],[Población meta programatica2026 (20251228) niños de 5 años]]/12</f>
        <v/>
      </c>
      <c r="N85" s="405">
        <f>BX85</f>
        <v/>
      </c>
      <c r="O85" s="406">
        <f>BY85</f>
        <v/>
      </c>
      <c r="P85" s="407">
        <f>BL85</f>
        <v/>
      </c>
      <c r="AI85" s="418" t="inlineStr">
        <is>
          <t>05607</t>
        </is>
      </c>
      <c r="AJ85" s="417">
        <f>AI85=Tabla1[[#This Row],[Divipola]]</f>
        <v/>
      </c>
      <c r="AK85" s="66" t="n">
        <v>339</v>
      </c>
      <c r="AL85" s="66" t="n">
        <v>343</v>
      </c>
      <c r="AM85" s="66" t="n">
        <v>338</v>
      </c>
      <c r="AN85" s="66" t="n">
        <v>328</v>
      </c>
      <c r="AO85" s="66" t="n">
        <v>322</v>
      </c>
      <c r="AP85" s="66" t="n">
        <v>306</v>
      </c>
      <c r="AQ85" s="66" t="n">
        <v>295</v>
      </c>
      <c r="AR85" s="66" t="n">
        <v>282</v>
      </c>
      <c r="AS85" s="66" t="n">
        <v>270</v>
      </c>
      <c r="AT85" s="66" t="n">
        <v>255</v>
      </c>
      <c r="AU85" s="66" t="n">
        <v>243</v>
      </c>
      <c r="AV85" s="66" t="n">
        <v>228</v>
      </c>
      <c r="AW85" s="66" t="n">
        <v>209</v>
      </c>
      <c r="AX85" s="66" t="n">
        <v>197</v>
      </c>
      <c r="AY85" s="66" t="n">
        <v>184</v>
      </c>
      <c r="AZ85" s="66" t="n">
        <v>166</v>
      </c>
      <c r="BA85" s="66" t="n">
        <v>152</v>
      </c>
      <c r="BB85" s="66" t="n">
        <v>135</v>
      </c>
      <c r="BC85" s="66" t="n">
        <v>124</v>
      </c>
      <c r="BD85" s="66" t="n">
        <v>110</v>
      </c>
      <c r="BE85" s="66" t="n">
        <v>96</v>
      </c>
      <c r="BF85" s="66" t="n">
        <v>84</v>
      </c>
      <c r="BG85" s="66" t="n">
        <v>71</v>
      </c>
      <c r="BH85" s="66" t="n">
        <v>57</v>
      </c>
      <c r="BI85" s="66" t="n">
        <v>51</v>
      </c>
      <c r="BJ85" s="66" t="n">
        <v>227</v>
      </c>
      <c r="BK85" s="68">
        <f>SUM(AK85:BJ85)</f>
        <v/>
      </c>
      <c r="BL85" s="68">
        <f>INT(BK85*$BM$1)</f>
        <v/>
      </c>
      <c r="BM85" s="64" t="n"/>
      <c r="BP85" s="20">
        <f>(Tabla1[[#This Row],[Población meta programatica 2026 (20251228) 
menores 1 año]]/12)*9</f>
        <v/>
      </c>
      <c r="BQ85" s="20">
        <f>BP85</f>
        <v/>
      </c>
      <c r="BR85" s="117" t="n"/>
      <c r="BS85" s="20">
        <f>(Tabla1[[#This Row],[Población meta programatica2026 (20251228)  niños de 1 año]]/12)*9</f>
        <v/>
      </c>
      <c r="BT85" s="251" t="n">
        <v>50</v>
      </c>
      <c r="BU85" s="66">
        <f>BS85-BT85</f>
        <v/>
      </c>
      <c r="BW85" s="19" t="n"/>
      <c r="BX85" s="65" t="n">
        <v>103</v>
      </c>
      <c r="BY85" s="65" t="n">
        <v>92</v>
      </c>
      <c r="BZ85" s="19" t="inlineStr">
        <is>
          <t>05607</t>
        </is>
      </c>
      <c r="CA85" s="19">
        <f>BZ85=Tabla1[[#This Row],[Divipola]]</f>
        <v/>
      </c>
    </row>
    <row r="86" ht="15.5" customHeight="1">
      <c r="A86" s="62" t="inlineStr">
        <is>
          <t>05</t>
        </is>
      </c>
      <c r="B86" s="62" t="inlineStr">
        <is>
          <t>ANTIOQUIA</t>
        </is>
      </c>
      <c r="C86" s="62" t="inlineStr">
        <is>
          <t>RIONEGRO</t>
        </is>
      </c>
      <c r="D86" s="62" t="inlineStr">
        <is>
          <t>05615</t>
        </is>
      </c>
      <c r="E86" s="400" t="n">
        <v>4688</v>
      </c>
      <c r="F86" s="400">
        <f>Tabla1[[#This Row],[Meta Programatica2026 (20251228) RN]]/12</f>
        <v/>
      </c>
      <c r="G86" s="401" t="n">
        <v>1642</v>
      </c>
      <c r="H86" s="401">
        <f>Tabla1[[#This Row],[Población meta programatica 2026 (20251228) 
menores 1 año]]/12</f>
        <v/>
      </c>
      <c r="I86" s="402" t="n">
        <v>1670</v>
      </c>
      <c r="J86" s="402">
        <f>Tabla1[[#This Row],[Población meta programatica2026 (20251228)  niños de 1 año]]/12</f>
        <v/>
      </c>
      <c r="K86" s="416" t="n">
        <v>2290</v>
      </c>
      <c r="L86" s="403" t="n">
        <v>1748</v>
      </c>
      <c r="M86" s="404">
        <f>Tabla1[[#This Row],[Población meta programatica2026 (20251228) niños de 5 años]]/12</f>
        <v/>
      </c>
      <c r="N86" s="405">
        <f>BX86</f>
        <v/>
      </c>
      <c r="O86" s="406">
        <f>BY86</f>
        <v/>
      </c>
      <c r="P86" s="407">
        <f>BL86</f>
        <v/>
      </c>
      <c r="AI86" s="417" t="inlineStr">
        <is>
          <t>05615</t>
        </is>
      </c>
      <c r="AJ86" s="417">
        <f>AI86=Tabla1[[#This Row],[Divipola]]</f>
        <v/>
      </c>
      <c r="AK86" s="66" t="n">
        <v>1733</v>
      </c>
      <c r="AL86" s="66" t="n">
        <v>1712</v>
      </c>
      <c r="AM86" s="66" t="n">
        <v>1678</v>
      </c>
      <c r="AN86" s="66" t="n">
        <v>1639</v>
      </c>
      <c r="AO86" s="66" t="n">
        <v>1583</v>
      </c>
      <c r="AP86" s="66" t="n">
        <v>1534</v>
      </c>
      <c r="AQ86" s="66" t="n">
        <v>1485</v>
      </c>
      <c r="AR86" s="66" t="n">
        <v>1425</v>
      </c>
      <c r="AS86" s="66" t="n">
        <v>1362</v>
      </c>
      <c r="AT86" s="66" t="n">
        <v>1285</v>
      </c>
      <c r="AU86" s="66" t="n">
        <v>1208</v>
      </c>
      <c r="AV86" s="66" t="n">
        <v>1132</v>
      </c>
      <c r="AW86" s="66" t="n">
        <v>1054</v>
      </c>
      <c r="AX86" s="66" t="n">
        <v>975</v>
      </c>
      <c r="AY86" s="66" t="n">
        <v>897</v>
      </c>
      <c r="AZ86" s="66" t="n">
        <v>821</v>
      </c>
      <c r="BA86" s="66" t="n">
        <v>743</v>
      </c>
      <c r="BB86" s="66" t="n">
        <v>672</v>
      </c>
      <c r="BC86" s="66" t="n">
        <v>608</v>
      </c>
      <c r="BD86" s="66" t="n">
        <v>539</v>
      </c>
      <c r="BE86" s="66" t="n">
        <v>475</v>
      </c>
      <c r="BF86" s="66" t="n">
        <v>414</v>
      </c>
      <c r="BG86" s="66" t="n">
        <v>364</v>
      </c>
      <c r="BH86" s="66" t="n">
        <v>312</v>
      </c>
      <c r="BI86" s="66" t="n">
        <v>268</v>
      </c>
      <c r="BJ86" s="66" t="n">
        <v>1256</v>
      </c>
      <c r="BK86" s="68">
        <f>SUM(AK86:BJ86)</f>
        <v/>
      </c>
      <c r="BL86" s="68">
        <f>INT(BK86*$BM$1)</f>
        <v/>
      </c>
      <c r="BM86" s="64" t="n"/>
      <c r="BP86" s="20">
        <f>(Tabla1[[#This Row],[Población meta programatica 2026 (20251228) 
menores 1 año]]/12)*9</f>
        <v/>
      </c>
      <c r="BQ86" s="20">
        <f>BP86</f>
        <v/>
      </c>
      <c r="BR86" s="117" t="n"/>
      <c r="BS86" s="20">
        <f>(Tabla1[[#This Row],[Población meta programatica2026 (20251228)  niños de 1 año]]/12)*9</f>
        <v/>
      </c>
      <c r="BT86" s="251" t="n">
        <v>793</v>
      </c>
      <c r="BU86" s="66">
        <f>BS86-BT86</f>
        <v/>
      </c>
      <c r="BW86" s="19" t="n"/>
      <c r="BX86" s="65" t="n">
        <v>958</v>
      </c>
      <c r="BY86" s="65" t="n">
        <v>916</v>
      </c>
      <c r="BZ86" s="19" t="inlineStr">
        <is>
          <t>05615</t>
        </is>
      </c>
      <c r="CA86" s="19">
        <f>BZ86=Tabla1[[#This Row],[Divipola]]</f>
        <v/>
      </c>
    </row>
    <row r="87" ht="15.5" customHeight="1">
      <c r="A87" s="62" t="inlineStr">
        <is>
          <t>05</t>
        </is>
      </c>
      <c r="B87" s="62" t="inlineStr">
        <is>
          <t>ANTIOQUIA</t>
        </is>
      </c>
      <c r="C87" s="62" t="inlineStr">
        <is>
          <t>SABANALARGA</t>
        </is>
      </c>
      <c r="D87" s="62" t="inlineStr">
        <is>
          <t>05628</t>
        </is>
      </c>
      <c r="E87" s="400" t="n">
        <v>21</v>
      </c>
      <c r="F87" s="400">
        <f>Tabla1[[#This Row],[Meta Programatica2026 (20251228) RN]]/12</f>
        <v/>
      </c>
      <c r="G87" s="401" t="n">
        <v>82</v>
      </c>
      <c r="H87" s="401">
        <f>Tabla1[[#This Row],[Población meta programatica 2026 (20251228) 
menores 1 año]]/12</f>
        <v/>
      </c>
      <c r="I87" s="402" t="n">
        <v>83</v>
      </c>
      <c r="J87" s="402">
        <f>Tabla1[[#This Row],[Población meta programatica2026 (20251228)  niños de 1 año]]/12</f>
        <v/>
      </c>
      <c r="K87" s="416" t="n">
        <v>128</v>
      </c>
      <c r="L87" s="403" t="n">
        <v>101</v>
      </c>
      <c r="M87" s="404">
        <f>Tabla1[[#This Row],[Población meta programatica2026 (20251228) niños de 5 años]]/12</f>
        <v/>
      </c>
      <c r="N87" s="405">
        <f>BX87</f>
        <v/>
      </c>
      <c r="O87" s="406">
        <f>BY87</f>
        <v/>
      </c>
      <c r="P87" s="407">
        <f>BL87</f>
        <v/>
      </c>
      <c r="AI87" s="418" t="inlineStr">
        <is>
          <t>05628</t>
        </is>
      </c>
      <c r="AJ87" s="417">
        <f>AI87=Tabla1[[#This Row],[Divipola]]</f>
        <v/>
      </c>
      <c r="AK87" s="66" t="n">
        <v>81</v>
      </c>
      <c r="AL87" s="66" t="n">
        <v>82</v>
      </c>
      <c r="AM87" s="66" t="n">
        <v>79</v>
      </c>
      <c r="AN87" s="66" t="n">
        <v>74</v>
      </c>
      <c r="AO87" s="66" t="n">
        <v>74</v>
      </c>
      <c r="AP87" s="66" t="n">
        <v>72</v>
      </c>
      <c r="AQ87" s="66" t="n">
        <v>74</v>
      </c>
      <c r="AR87" s="66" t="n">
        <v>72</v>
      </c>
      <c r="AS87" s="66" t="n">
        <v>69</v>
      </c>
      <c r="AT87" s="66" t="n">
        <v>67</v>
      </c>
      <c r="AU87" s="66" t="n">
        <v>66</v>
      </c>
      <c r="AV87" s="66" t="n">
        <v>66</v>
      </c>
      <c r="AW87" s="66" t="n">
        <v>59</v>
      </c>
      <c r="AX87" s="66" t="n">
        <v>58</v>
      </c>
      <c r="AY87" s="66" t="n">
        <v>53</v>
      </c>
      <c r="AZ87" s="66" t="n">
        <v>51</v>
      </c>
      <c r="BA87" s="66" t="n">
        <v>48</v>
      </c>
      <c r="BB87" s="66" t="n">
        <v>41</v>
      </c>
      <c r="BC87" s="66" t="n">
        <v>41</v>
      </c>
      <c r="BD87" s="66" t="n">
        <v>34</v>
      </c>
      <c r="BE87" s="66" t="n">
        <v>33</v>
      </c>
      <c r="BF87" s="66" t="n">
        <v>26</v>
      </c>
      <c r="BG87" s="66" t="n">
        <v>25</v>
      </c>
      <c r="BH87" s="66" t="n">
        <v>24</v>
      </c>
      <c r="BI87" s="66" t="n">
        <v>18</v>
      </c>
      <c r="BJ87" s="66" t="n">
        <v>106</v>
      </c>
      <c r="BK87" s="68">
        <f>SUM(AK87:BJ87)</f>
        <v/>
      </c>
      <c r="BL87" s="68">
        <f>INT(BK87*$BM$1)</f>
        <v/>
      </c>
      <c r="BM87" s="64" t="n"/>
      <c r="BP87" s="20">
        <f>(Tabla1[[#This Row],[Población meta programatica 2026 (20251228) 
menores 1 año]]/12)*9</f>
        <v/>
      </c>
      <c r="BQ87" s="20">
        <f>BP87</f>
        <v/>
      </c>
      <c r="BR87" s="117" t="n"/>
      <c r="BS87" s="20">
        <f>(Tabla1[[#This Row],[Población meta programatica2026 (20251228)  niños de 1 año]]/12)*9</f>
        <v/>
      </c>
      <c r="BT87" s="251" t="n">
        <v>55</v>
      </c>
      <c r="BU87" s="66">
        <f>BS87-BT87</f>
        <v/>
      </c>
      <c r="BW87" s="19" t="n"/>
      <c r="BX87" s="65" t="n">
        <v>126</v>
      </c>
      <c r="BY87" s="65" t="n">
        <v>92</v>
      </c>
      <c r="BZ87" s="19" t="inlineStr">
        <is>
          <t>05628</t>
        </is>
      </c>
      <c r="CA87" s="19">
        <f>BZ87=Tabla1[[#This Row],[Divipola]]</f>
        <v/>
      </c>
    </row>
    <row r="88" ht="15.5" customHeight="1">
      <c r="A88" s="62" t="inlineStr">
        <is>
          <t>05</t>
        </is>
      </c>
      <c r="B88" s="62" t="inlineStr">
        <is>
          <t>ANTIOQUIA</t>
        </is>
      </c>
      <c r="C88" s="62" t="inlineStr">
        <is>
          <t>SABANETA</t>
        </is>
      </c>
      <c r="D88" s="62" t="inlineStr">
        <is>
          <t>05631</t>
        </is>
      </c>
      <c r="E88" s="400" t="n">
        <v>46</v>
      </c>
      <c r="F88" s="400">
        <f>Tabla1[[#This Row],[Meta Programatica2026 (20251228) RN]]/12</f>
        <v/>
      </c>
      <c r="G88" s="401" t="n">
        <v>562</v>
      </c>
      <c r="H88" s="401">
        <f>Tabla1[[#This Row],[Población meta programatica 2026 (20251228) 
menores 1 año]]/12</f>
        <v/>
      </c>
      <c r="I88" s="402" t="n">
        <v>572</v>
      </c>
      <c r="J88" s="402">
        <f>Tabla1[[#This Row],[Población meta programatica2026 (20251228)  niños de 1 año]]/12</f>
        <v/>
      </c>
      <c r="K88" s="416" t="n">
        <v>708</v>
      </c>
      <c r="L88" s="403" t="n">
        <v>658</v>
      </c>
      <c r="M88" s="404">
        <f>Tabla1[[#This Row],[Población meta programatica2026 (20251228) niños de 5 años]]/12</f>
        <v/>
      </c>
      <c r="N88" s="405">
        <f>BX88</f>
        <v/>
      </c>
      <c r="O88" s="406">
        <f>BY88</f>
        <v/>
      </c>
      <c r="P88" s="407">
        <f>BL88</f>
        <v/>
      </c>
      <c r="AI88" s="417" t="inlineStr">
        <is>
          <t>05631</t>
        </is>
      </c>
      <c r="AJ88" s="417">
        <f>AI88=Tabla1[[#This Row],[Divipola]]</f>
        <v/>
      </c>
      <c r="AK88" s="66" t="n">
        <v>1149</v>
      </c>
      <c r="AL88" s="66" t="n">
        <v>1133</v>
      </c>
      <c r="AM88" s="66" t="n">
        <v>1107</v>
      </c>
      <c r="AN88" s="66" t="n">
        <v>1070</v>
      </c>
      <c r="AO88" s="66" t="n">
        <v>1028</v>
      </c>
      <c r="AP88" s="66" t="n">
        <v>986</v>
      </c>
      <c r="AQ88" s="66" t="n">
        <v>939</v>
      </c>
      <c r="AR88" s="66" t="n">
        <v>891</v>
      </c>
      <c r="AS88" s="66" t="n">
        <v>841</v>
      </c>
      <c r="AT88" s="66" t="n">
        <v>784</v>
      </c>
      <c r="AU88" s="66" t="n">
        <v>724</v>
      </c>
      <c r="AV88" s="66" t="n">
        <v>669</v>
      </c>
      <c r="AW88" s="66" t="n">
        <v>616</v>
      </c>
      <c r="AX88" s="66" t="n">
        <v>562</v>
      </c>
      <c r="AY88" s="66" t="n">
        <v>511</v>
      </c>
      <c r="AZ88" s="66" t="n">
        <v>461</v>
      </c>
      <c r="BA88" s="66" t="n">
        <v>416</v>
      </c>
      <c r="BB88" s="66" t="n">
        <v>369</v>
      </c>
      <c r="BC88" s="66" t="n">
        <v>328</v>
      </c>
      <c r="BD88" s="66" t="n">
        <v>288</v>
      </c>
      <c r="BE88" s="66" t="n">
        <v>253</v>
      </c>
      <c r="BF88" s="66" t="n">
        <v>221</v>
      </c>
      <c r="BG88" s="66" t="n">
        <v>192</v>
      </c>
      <c r="BH88" s="66" t="n">
        <v>166</v>
      </c>
      <c r="BI88" s="66" t="n">
        <v>141</v>
      </c>
      <c r="BJ88" s="66" t="n">
        <v>678</v>
      </c>
      <c r="BK88" s="68">
        <f>SUM(AK88:BJ88)</f>
        <v/>
      </c>
      <c r="BL88" s="68">
        <f>INT(BK88*$BM$1)</f>
        <v/>
      </c>
      <c r="BM88" s="64" t="n"/>
      <c r="BP88" s="20">
        <f>(Tabla1[[#This Row],[Población meta programatica 2026 (20251228) 
menores 1 año]]/12)*9</f>
        <v/>
      </c>
      <c r="BQ88" s="20">
        <f>BP88</f>
        <v/>
      </c>
      <c r="BR88" s="117" t="n"/>
      <c r="BS88" s="20">
        <f>(Tabla1[[#This Row],[Población meta programatica2026 (20251228)  niños de 1 año]]/12)*9</f>
        <v/>
      </c>
      <c r="BT88" s="251" t="n">
        <v>345</v>
      </c>
      <c r="BU88" s="66">
        <f>BS88-BT88</f>
        <v/>
      </c>
      <c r="BW88" s="19" t="n"/>
      <c r="BX88" s="65" t="n">
        <v>340</v>
      </c>
      <c r="BY88" s="65" t="n">
        <v>391</v>
      </c>
      <c r="BZ88" s="19" t="inlineStr">
        <is>
          <t>05631</t>
        </is>
      </c>
      <c r="CA88" s="19">
        <f>BZ88=Tabla1[[#This Row],[Divipola]]</f>
        <v/>
      </c>
    </row>
    <row r="89" ht="15.5" customHeight="1">
      <c r="A89" s="62" t="inlineStr">
        <is>
          <t>05</t>
        </is>
      </c>
      <c r="B89" s="62" t="inlineStr">
        <is>
          <t>ANTIOQUIA</t>
        </is>
      </c>
      <c r="C89" s="62" t="inlineStr">
        <is>
          <t>SALGAR</t>
        </is>
      </c>
      <c r="D89" s="62" t="inlineStr">
        <is>
          <t>05642</t>
        </is>
      </c>
      <c r="E89" s="400" t="n">
        <v>27</v>
      </c>
      <c r="F89" s="400">
        <f>Tabla1[[#This Row],[Meta Programatica2026 (20251228) RN]]/12</f>
        <v/>
      </c>
      <c r="G89" s="401" t="n">
        <v>121</v>
      </c>
      <c r="H89" s="401">
        <f>Tabla1[[#This Row],[Población meta programatica 2026 (20251228) 
menores 1 año]]/12</f>
        <v/>
      </c>
      <c r="I89" s="402" t="n">
        <v>123</v>
      </c>
      <c r="J89" s="402">
        <f>Tabla1[[#This Row],[Población meta programatica2026 (20251228)  niños de 1 año]]/12</f>
        <v/>
      </c>
      <c r="K89" s="416" t="n">
        <v>168</v>
      </c>
      <c r="L89" s="403" t="n">
        <v>157</v>
      </c>
      <c r="M89" s="404">
        <f>Tabla1[[#This Row],[Población meta programatica2026 (20251228) niños de 5 años]]/12</f>
        <v/>
      </c>
      <c r="N89" s="405">
        <f>BX89</f>
        <v/>
      </c>
      <c r="O89" s="406">
        <f>BY89</f>
        <v/>
      </c>
      <c r="P89" s="407">
        <f>BL89</f>
        <v/>
      </c>
      <c r="AI89" s="418" t="inlineStr">
        <is>
          <t>05642</t>
        </is>
      </c>
      <c r="AJ89" s="417">
        <f>AI89=Tabla1[[#This Row],[Divipola]]</f>
        <v/>
      </c>
      <c r="AK89" s="66" t="n">
        <v>227</v>
      </c>
      <c r="AL89" s="66" t="n">
        <v>224</v>
      </c>
      <c r="AM89" s="66" t="n">
        <v>218</v>
      </c>
      <c r="AN89" s="66" t="n">
        <v>215</v>
      </c>
      <c r="AO89" s="66" t="n">
        <v>212</v>
      </c>
      <c r="AP89" s="66" t="n">
        <v>199</v>
      </c>
      <c r="AQ89" s="66" t="n">
        <v>199</v>
      </c>
      <c r="AR89" s="66" t="n">
        <v>189</v>
      </c>
      <c r="AS89" s="66" t="n">
        <v>178</v>
      </c>
      <c r="AT89" s="66" t="n">
        <v>169</v>
      </c>
      <c r="AU89" s="66" t="n">
        <v>163</v>
      </c>
      <c r="AV89" s="66" t="n">
        <v>153</v>
      </c>
      <c r="AW89" s="66" t="n">
        <v>139</v>
      </c>
      <c r="AX89" s="66" t="n">
        <v>132</v>
      </c>
      <c r="AY89" s="66" t="n">
        <v>122</v>
      </c>
      <c r="AZ89" s="66" t="n">
        <v>114</v>
      </c>
      <c r="BA89" s="66" t="n">
        <v>101</v>
      </c>
      <c r="BB89" s="66" t="n">
        <v>97</v>
      </c>
      <c r="BC89" s="66" t="n">
        <v>85</v>
      </c>
      <c r="BD89" s="66" t="n">
        <v>80</v>
      </c>
      <c r="BE89" s="66" t="n">
        <v>73</v>
      </c>
      <c r="BF89" s="66" t="n">
        <v>62</v>
      </c>
      <c r="BG89" s="66" t="n">
        <v>50</v>
      </c>
      <c r="BH89" s="66" t="n">
        <v>47</v>
      </c>
      <c r="BI89" s="66" t="n">
        <v>41</v>
      </c>
      <c r="BJ89" s="66" t="n">
        <v>171</v>
      </c>
      <c r="BK89" s="68">
        <f>SUM(AK89:BJ89)</f>
        <v/>
      </c>
      <c r="BL89" s="68">
        <f>INT(BK89*$BM$1)</f>
        <v/>
      </c>
      <c r="BM89" s="64" t="n"/>
      <c r="BP89" s="20">
        <f>(Tabla1[[#This Row],[Población meta programatica 2026 (20251228) 
menores 1 año]]/12)*9</f>
        <v/>
      </c>
      <c r="BQ89" s="20">
        <f>BP89</f>
        <v/>
      </c>
      <c r="BR89" s="117" t="n"/>
      <c r="BS89" s="20">
        <f>(Tabla1[[#This Row],[Población meta programatica2026 (20251228)  niños de 1 año]]/12)*9</f>
        <v/>
      </c>
      <c r="BT89" s="251" t="n">
        <v>73</v>
      </c>
      <c r="BU89" s="66">
        <f>BS89-BT89</f>
        <v/>
      </c>
      <c r="BW89" s="19" t="n"/>
      <c r="BX89" s="65" t="n">
        <v>90</v>
      </c>
      <c r="BY89" s="65" t="n">
        <v>105</v>
      </c>
      <c r="BZ89" s="19" t="inlineStr">
        <is>
          <t>05642</t>
        </is>
      </c>
      <c r="CA89" s="19">
        <f>BZ89=Tabla1[[#This Row],[Divipola]]</f>
        <v/>
      </c>
    </row>
    <row r="90" ht="15.5" customHeight="1">
      <c r="A90" s="62" t="inlineStr">
        <is>
          <t>05</t>
        </is>
      </c>
      <c r="B90" s="62" t="inlineStr">
        <is>
          <t>ANTIOQUIA</t>
        </is>
      </c>
      <c r="C90" s="62" t="inlineStr">
        <is>
          <t>SAN ANDRES</t>
        </is>
      </c>
      <c r="D90" s="62" t="inlineStr">
        <is>
          <t>05647</t>
        </is>
      </c>
      <c r="E90" s="400" t="n">
        <v>14</v>
      </c>
      <c r="F90" s="400">
        <f>Tabla1[[#This Row],[Meta Programatica2026 (20251228) RN]]/12</f>
        <v/>
      </c>
      <c r="G90" s="401" t="n">
        <v>58</v>
      </c>
      <c r="H90" s="401">
        <f>Tabla1[[#This Row],[Población meta programatica 2026 (20251228) 
menores 1 año]]/12</f>
        <v/>
      </c>
      <c r="I90" s="402" t="n">
        <v>60</v>
      </c>
      <c r="J90" s="402">
        <f>Tabla1[[#This Row],[Población meta programatica2026 (20251228)  niños de 1 año]]/12</f>
        <v/>
      </c>
      <c r="K90" s="416" t="n">
        <v>91</v>
      </c>
      <c r="L90" s="403" t="n">
        <v>77</v>
      </c>
      <c r="M90" s="404">
        <f>Tabla1[[#This Row],[Población meta programatica2026 (20251228) niños de 5 años]]/12</f>
        <v/>
      </c>
      <c r="N90" s="405">
        <f>BX90</f>
        <v/>
      </c>
      <c r="O90" s="406">
        <f>BY90</f>
        <v/>
      </c>
      <c r="P90" s="407">
        <f>BL90</f>
        <v/>
      </c>
      <c r="AI90" s="417" t="inlineStr">
        <is>
          <t>05647</t>
        </is>
      </c>
      <c r="AJ90" s="417">
        <f>AI90=Tabla1[[#This Row],[Divipola]]</f>
        <v/>
      </c>
      <c r="AK90" s="66" t="n">
        <v>75</v>
      </c>
      <c r="AL90" s="66" t="n">
        <v>76</v>
      </c>
      <c r="AM90" s="66" t="n">
        <v>71</v>
      </c>
      <c r="AN90" s="66" t="n">
        <v>68</v>
      </c>
      <c r="AO90" s="66" t="n">
        <v>67</v>
      </c>
      <c r="AP90" s="66" t="n">
        <v>65</v>
      </c>
      <c r="AQ90" s="66" t="n">
        <v>58</v>
      </c>
      <c r="AR90" s="66" t="n">
        <v>59</v>
      </c>
      <c r="AS90" s="66" t="n">
        <v>56</v>
      </c>
      <c r="AT90" s="66" t="n">
        <v>55</v>
      </c>
      <c r="AU90" s="66" t="n">
        <v>51</v>
      </c>
      <c r="AV90" s="66" t="n">
        <v>47</v>
      </c>
      <c r="AW90" s="66" t="n">
        <v>46</v>
      </c>
      <c r="AX90" s="66" t="n">
        <v>41</v>
      </c>
      <c r="AY90" s="66" t="n">
        <v>40</v>
      </c>
      <c r="AZ90" s="66" t="n">
        <v>37</v>
      </c>
      <c r="BA90" s="66" t="n">
        <v>29</v>
      </c>
      <c r="BB90" s="66" t="n">
        <v>30</v>
      </c>
      <c r="BC90" s="66" t="n">
        <v>28</v>
      </c>
      <c r="BD90" s="66" t="n">
        <v>24</v>
      </c>
      <c r="BE90" s="66" t="n">
        <v>21</v>
      </c>
      <c r="BF90" s="66" t="n">
        <v>21</v>
      </c>
      <c r="BG90" s="66" t="n">
        <v>15</v>
      </c>
      <c r="BH90" s="66" t="n">
        <v>18</v>
      </c>
      <c r="BI90" s="66" t="n">
        <v>12</v>
      </c>
      <c r="BJ90" s="66" t="n">
        <v>74</v>
      </c>
      <c r="BK90" s="68">
        <f>SUM(AK90:BJ90)</f>
        <v/>
      </c>
      <c r="BL90" s="68">
        <f>INT(BK90*$BM$1)</f>
        <v/>
      </c>
      <c r="BM90" s="64" t="n"/>
      <c r="BP90" s="20">
        <f>(Tabla1[[#This Row],[Población meta programatica 2026 (20251228) 
menores 1 año]]/12)*9</f>
        <v/>
      </c>
      <c r="BQ90" s="20">
        <f>BP90</f>
        <v/>
      </c>
      <c r="BR90" s="117" t="n"/>
      <c r="BS90" s="20">
        <f>(Tabla1[[#This Row],[Población meta programatica2026 (20251228)  niños de 1 año]]/12)*9</f>
        <v/>
      </c>
      <c r="BT90" s="251" t="n">
        <v>38</v>
      </c>
      <c r="BU90" s="66">
        <f>BS90-BT90</f>
        <v/>
      </c>
      <c r="BW90" s="19" t="n"/>
      <c r="BX90" s="65" t="n">
        <v>57</v>
      </c>
      <c r="BY90" s="65" t="n">
        <v>49</v>
      </c>
      <c r="BZ90" s="19" t="inlineStr">
        <is>
          <t>05647</t>
        </is>
      </c>
      <c r="CA90" s="19">
        <f>BZ90=Tabla1[[#This Row],[Divipola]]</f>
        <v/>
      </c>
    </row>
    <row r="91" ht="15.5" customHeight="1">
      <c r="A91" s="62" t="inlineStr">
        <is>
          <t>05</t>
        </is>
      </c>
      <c r="B91" s="62" t="inlineStr">
        <is>
          <t>ANTIOQUIA</t>
        </is>
      </c>
      <c r="C91" s="62" t="inlineStr">
        <is>
          <t>SAN CARLOS</t>
        </is>
      </c>
      <c r="D91" s="62" t="inlineStr">
        <is>
          <t>05649</t>
        </is>
      </c>
      <c r="E91" s="400" t="n">
        <v>25</v>
      </c>
      <c r="F91" s="400">
        <f>Tabla1[[#This Row],[Meta Programatica2026 (20251228) RN]]/12</f>
        <v/>
      </c>
      <c r="G91" s="401" t="n">
        <v>104</v>
      </c>
      <c r="H91" s="401">
        <f>Tabla1[[#This Row],[Población meta programatica 2026 (20251228) 
menores 1 año]]/12</f>
        <v/>
      </c>
      <c r="I91" s="402" t="n">
        <v>108</v>
      </c>
      <c r="J91" s="402">
        <f>Tabla1[[#This Row],[Población meta programatica2026 (20251228)  niños de 1 año]]/12</f>
        <v/>
      </c>
      <c r="K91" s="416" t="n">
        <v>166</v>
      </c>
      <c r="L91" s="403" t="n">
        <v>189</v>
      </c>
      <c r="M91" s="404">
        <f>Tabla1[[#This Row],[Población meta programatica2026 (20251228) niños de 5 años]]/12</f>
        <v/>
      </c>
      <c r="N91" s="405">
        <f>BX91</f>
        <v/>
      </c>
      <c r="O91" s="406">
        <f>BY91</f>
        <v/>
      </c>
      <c r="P91" s="407">
        <f>BL91</f>
        <v/>
      </c>
      <c r="AI91" s="418" t="inlineStr">
        <is>
          <t>05649</t>
        </is>
      </c>
      <c r="AJ91" s="417">
        <f>AI91=Tabla1[[#This Row],[Divipola]]</f>
        <v/>
      </c>
      <c r="AK91" s="66" t="n">
        <v>208</v>
      </c>
      <c r="AL91" s="66" t="n">
        <v>206</v>
      </c>
      <c r="AM91" s="66" t="n">
        <v>206</v>
      </c>
      <c r="AN91" s="66" t="n">
        <v>201</v>
      </c>
      <c r="AO91" s="66" t="n">
        <v>195</v>
      </c>
      <c r="AP91" s="66" t="n">
        <v>187</v>
      </c>
      <c r="AQ91" s="66" t="n">
        <v>178</v>
      </c>
      <c r="AR91" s="66" t="n">
        <v>170</v>
      </c>
      <c r="AS91" s="66" t="n">
        <v>164</v>
      </c>
      <c r="AT91" s="66" t="n">
        <v>154</v>
      </c>
      <c r="AU91" s="66" t="n">
        <v>147</v>
      </c>
      <c r="AV91" s="66" t="n">
        <v>138</v>
      </c>
      <c r="AW91" s="66" t="n">
        <v>129</v>
      </c>
      <c r="AX91" s="66" t="n">
        <v>117</v>
      </c>
      <c r="AY91" s="66" t="n">
        <v>110</v>
      </c>
      <c r="AZ91" s="66" t="n">
        <v>100</v>
      </c>
      <c r="BA91" s="66" t="n">
        <v>96</v>
      </c>
      <c r="BB91" s="66" t="n">
        <v>84</v>
      </c>
      <c r="BC91" s="66" t="n">
        <v>79</v>
      </c>
      <c r="BD91" s="66" t="n">
        <v>74</v>
      </c>
      <c r="BE91" s="66" t="n">
        <v>65</v>
      </c>
      <c r="BF91" s="66" t="n">
        <v>59</v>
      </c>
      <c r="BG91" s="66" t="n">
        <v>56</v>
      </c>
      <c r="BH91" s="66" t="n">
        <v>46</v>
      </c>
      <c r="BI91" s="66" t="n">
        <v>46</v>
      </c>
      <c r="BJ91" s="66" t="n">
        <v>227</v>
      </c>
      <c r="BK91" s="68">
        <f>SUM(AK91:BJ91)</f>
        <v/>
      </c>
      <c r="BL91" s="68">
        <f>INT(BK91*$BM$1)</f>
        <v/>
      </c>
      <c r="BM91" s="64" t="n"/>
      <c r="BP91" s="20">
        <f>(Tabla1[[#This Row],[Población meta programatica 2026 (20251228) 
menores 1 año]]/12)*9</f>
        <v/>
      </c>
      <c r="BQ91" s="20">
        <f>BP91</f>
        <v/>
      </c>
      <c r="BR91" s="117" t="n"/>
      <c r="BS91" s="20">
        <f>(Tabla1[[#This Row],[Población meta programatica2026 (20251228)  niños de 1 año]]/12)*9</f>
        <v/>
      </c>
      <c r="BT91" s="251" t="n">
        <v>84</v>
      </c>
      <c r="BU91" s="66">
        <f>BS91-BT91</f>
        <v/>
      </c>
      <c r="BW91" s="19" t="n"/>
      <c r="BX91" s="65" t="n">
        <v>88</v>
      </c>
      <c r="BY91" s="65" t="n">
        <v>109</v>
      </c>
      <c r="BZ91" s="19" t="inlineStr">
        <is>
          <t>05649</t>
        </is>
      </c>
      <c r="CA91" s="19">
        <f>BZ91=Tabla1[[#This Row],[Divipola]]</f>
        <v/>
      </c>
    </row>
    <row r="92" ht="15.5" customHeight="1">
      <c r="A92" s="62" t="inlineStr">
        <is>
          <t>05</t>
        </is>
      </c>
      <c r="B92" s="62" t="inlineStr">
        <is>
          <t>ANTIOQUIA</t>
        </is>
      </c>
      <c r="C92" s="62" t="inlineStr">
        <is>
          <t>SAN FRANCISCO</t>
        </is>
      </c>
      <c r="D92" s="62" t="inlineStr">
        <is>
          <t>05652</t>
        </is>
      </c>
      <c r="E92" s="400" t="n">
        <v>13</v>
      </c>
      <c r="F92" s="400">
        <f>Tabla1[[#This Row],[Meta Programatica2026 (20251228) RN]]/12</f>
        <v/>
      </c>
      <c r="G92" s="401" t="n">
        <v>51</v>
      </c>
      <c r="H92" s="401">
        <f>Tabla1[[#This Row],[Población meta programatica 2026 (20251228) 
menores 1 año]]/12</f>
        <v/>
      </c>
      <c r="I92" s="402" t="n">
        <v>55</v>
      </c>
      <c r="J92" s="402">
        <f>Tabla1[[#This Row],[Población meta programatica2026 (20251228)  niños de 1 año]]/12</f>
        <v/>
      </c>
      <c r="K92" s="416" t="n">
        <v>73</v>
      </c>
      <c r="L92" s="403" t="n">
        <v>71</v>
      </c>
      <c r="M92" s="404">
        <f>Tabla1[[#This Row],[Población meta programatica2026 (20251228) niños de 5 años]]/12</f>
        <v/>
      </c>
      <c r="N92" s="405">
        <f>BX92</f>
        <v/>
      </c>
      <c r="O92" s="406">
        <f>BY92</f>
        <v/>
      </c>
      <c r="P92" s="407">
        <f>BL92</f>
        <v/>
      </c>
      <c r="AI92" s="417" t="inlineStr">
        <is>
          <t>05652</t>
        </is>
      </c>
      <c r="AJ92" s="417">
        <f>AI92=Tabla1[[#This Row],[Divipola]]</f>
        <v/>
      </c>
      <c r="AK92" s="66" t="n">
        <v>60</v>
      </c>
      <c r="AL92" s="66" t="n">
        <v>61</v>
      </c>
      <c r="AM92" s="66" t="n">
        <v>59</v>
      </c>
      <c r="AN92" s="66" t="n">
        <v>63</v>
      </c>
      <c r="AO92" s="66" t="n">
        <v>61</v>
      </c>
      <c r="AP92" s="66" t="n">
        <v>62</v>
      </c>
      <c r="AQ92" s="66" t="n">
        <v>56</v>
      </c>
      <c r="AR92" s="66" t="n">
        <v>57</v>
      </c>
      <c r="AS92" s="66" t="n">
        <v>55</v>
      </c>
      <c r="AT92" s="66" t="n">
        <v>54</v>
      </c>
      <c r="AU92" s="66" t="n">
        <v>51</v>
      </c>
      <c r="AV92" s="66" t="n">
        <v>50</v>
      </c>
      <c r="AW92" s="66" t="n">
        <v>47</v>
      </c>
      <c r="AX92" s="66" t="n">
        <v>46</v>
      </c>
      <c r="AY92" s="66" t="n">
        <v>45</v>
      </c>
      <c r="AZ92" s="66" t="n">
        <v>40</v>
      </c>
      <c r="BA92" s="66" t="n">
        <v>40</v>
      </c>
      <c r="BB92" s="66" t="n">
        <v>38</v>
      </c>
      <c r="BC92" s="66" t="n">
        <v>34</v>
      </c>
      <c r="BD92" s="66" t="n">
        <v>31</v>
      </c>
      <c r="BE92" s="66" t="n">
        <v>29</v>
      </c>
      <c r="BF92" s="66" t="n">
        <v>28</v>
      </c>
      <c r="BG92" s="66" t="n">
        <v>21</v>
      </c>
      <c r="BH92" s="66" t="n">
        <v>20</v>
      </c>
      <c r="BI92" s="66" t="n">
        <v>15</v>
      </c>
      <c r="BJ92" s="66" t="n">
        <v>67</v>
      </c>
      <c r="BK92" s="68">
        <f>SUM(AK92:BJ92)</f>
        <v/>
      </c>
      <c r="BL92" s="68">
        <f>INT(BK92*$BM$1)</f>
        <v/>
      </c>
      <c r="BM92" s="64" t="n"/>
      <c r="BP92" s="20">
        <f>(Tabla1[[#This Row],[Población meta programatica 2026 (20251228) 
menores 1 año]]/12)*9</f>
        <v/>
      </c>
      <c r="BQ92" s="20">
        <f>BP92</f>
        <v/>
      </c>
      <c r="BR92" s="117" t="n"/>
      <c r="BS92" s="20">
        <f>(Tabla1[[#This Row],[Población meta programatica2026 (20251228)  niños de 1 año]]/12)*9</f>
        <v/>
      </c>
      <c r="BT92" s="251" t="n">
        <v>40</v>
      </c>
      <c r="BU92" s="66">
        <f>BS92-BT92</f>
        <v/>
      </c>
      <c r="BW92" s="19" t="n"/>
      <c r="BX92" s="65" t="n">
        <v>46</v>
      </c>
      <c r="BY92" s="65" t="n">
        <v>57</v>
      </c>
      <c r="BZ92" s="19" t="inlineStr">
        <is>
          <t>05652</t>
        </is>
      </c>
      <c r="CA92" s="19">
        <f>BZ92=Tabla1[[#This Row],[Divipola]]</f>
        <v/>
      </c>
    </row>
    <row r="93" ht="15.5" customHeight="1">
      <c r="A93" s="62" t="inlineStr">
        <is>
          <t>05</t>
        </is>
      </c>
      <c r="B93" s="62" t="inlineStr">
        <is>
          <t>ANTIOQUIA</t>
        </is>
      </c>
      <c r="C93" s="62" t="inlineStr">
        <is>
          <t>SAN JERONIMO</t>
        </is>
      </c>
      <c r="D93" s="62" t="inlineStr">
        <is>
          <t>05656</t>
        </is>
      </c>
      <c r="E93" s="400" t="n">
        <v>23</v>
      </c>
      <c r="F93" s="400">
        <f>Tabla1[[#This Row],[Meta Programatica2026 (20251228) RN]]/12</f>
        <v/>
      </c>
      <c r="G93" s="401" t="n">
        <v>99</v>
      </c>
      <c r="H93" s="401">
        <f>Tabla1[[#This Row],[Población meta programatica 2026 (20251228) 
menores 1 año]]/12</f>
        <v/>
      </c>
      <c r="I93" s="402" t="n">
        <v>118</v>
      </c>
      <c r="J93" s="402">
        <f>Tabla1[[#This Row],[Población meta programatica2026 (20251228)  niños de 1 año]]/12</f>
        <v/>
      </c>
      <c r="K93" s="416" t="n">
        <v>168</v>
      </c>
      <c r="L93" s="403" t="n">
        <v>155</v>
      </c>
      <c r="M93" s="404">
        <f>Tabla1[[#This Row],[Población meta programatica2026 (20251228) niños de 5 años]]/12</f>
        <v/>
      </c>
      <c r="N93" s="405">
        <f>BX93</f>
        <v/>
      </c>
      <c r="O93" s="406">
        <f>BY93</f>
        <v/>
      </c>
      <c r="P93" s="407">
        <f>BL93</f>
        <v/>
      </c>
      <c r="AI93" s="418" t="inlineStr">
        <is>
          <t>05656</t>
        </is>
      </c>
      <c r="AJ93" s="417">
        <f>AI93=Tabla1[[#This Row],[Divipola]]</f>
        <v/>
      </c>
      <c r="AK93" s="66" t="n">
        <v>191</v>
      </c>
      <c r="AL93" s="66" t="n">
        <v>193</v>
      </c>
      <c r="AM93" s="66" t="n">
        <v>188</v>
      </c>
      <c r="AN93" s="66" t="n">
        <v>183</v>
      </c>
      <c r="AO93" s="66" t="n">
        <v>171</v>
      </c>
      <c r="AP93" s="66" t="n">
        <v>170</v>
      </c>
      <c r="AQ93" s="66" t="n">
        <v>158</v>
      </c>
      <c r="AR93" s="66" t="n">
        <v>148</v>
      </c>
      <c r="AS93" s="66" t="n">
        <v>143</v>
      </c>
      <c r="AT93" s="66" t="n">
        <v>135</v>
      </c>
      <c r="AU93" s="66" t="n">
        <v>128</v>
      </c>
      <c r="AV93" s="66" t="n">
        <v>119</v>
      </c>
      <c r="AW93" s="66" t="n">
        <v>110</v>
      </c>
      <c r="AX93" s="66" t="n">
        <v>100</v>
      </c>
      <c r="AY93" s="66" t="n">
        <v>93</v>
      </c>
      <c r="AZ93" s="66" t="n">
        <v>81</v>
      </c>
      <c r="BA93" s="66" t="n">
        <v>76</v>
      </c>
      <c r="BB93" s="66" t="n">
        <v>67</v>
      </c>
      <c r="BC93" s="66" t="n">
        <v>61</v>
      </c>
      <c r="BD93" s="66" t="n">
        <v>56</v>
      </c>
      <c r="BE93" s="66" t="n">
        <v>53</v>
      </c>
      <c r="BF93" s="66" t="n">
        <v>45</v>
      </c>
      <c r="BG93" s="66" t="n">
        <v>42</v>
      </c>
      <c r="BH93" s="66" t="n">
        <v>36</v>
      </c>
      <c r="BI93" s="66" t="n">
        <v>33</v>
      </c>
      <c r="BJ93" s="66" t="n">
        <v>191</v>
      </c>
      <c r="BK93" s="68">
        <f>SUM(AK93:BJ93)</f>
        <v/>
      </c>
      <c r="BL93" s="68">
        <f>INT(BK93*$BM$1)</f>
        <v/>
      </c>
      <c r="BM93" s="64" t="n"/>
      <c r="BP93" s="20">
        <f>(Tabla1[[#This Row],[Población meta programatica 2026 (20251228) 
menores 1 año]]/12)*9</f>
        <v/>
      </c>
      <c r="BQ93" s="20">
        <f>BP93</f>
        <v/>
      </c>
      <c r="BR93" s="117" t="n"/>
      <c r="BS93" s="20">
        <f>(Tabla1[[#This Row],[Población meta programatica2026 (20251228)  niños de 1 año]]/12)*9</f>
        <v/>
      </c>
      <c r="BT93" s="251" t="n">
        <v>78</v>
      </c>
      <c r="BU93" s="66">
        <f>BS93-BT93</f>
        <v/>
      </c>
      <c r="BW93" s="19" t="n"/>
      <c r="BX93" s="65" t="n">
        <v>83</v>
      </c>
      <c r="BY93" s="65" t="n">
        <v>75</v>
      </c>
      <c r="BZ93" s="19" t="inlineStr">
        <is>
          <t>05656</t>
        </is>
      </c>
      <c r="CA93" s="19">
        <f>BZ93=Tabla1[[#This Row],[Divipola]]</f>
        <v/>
      </c>
    </row>
    <row r="94" ht="15.5" customHeight="1">
      <c r="A94" s="62" t="inlineStr">
        <is>
          <t>05</t>
        </is>
      </c>
      <c r="B94" s="62" t="inlineStr">
        <is>
          <t>ANTIOQUIA</t>
        </is>
      </c>
      <c r="C94" s="62" t="inlineStr">
        <is>
          <t>SAN JOSE DE LA MONTAÑA</t>
        </is>
      </c>
      <c r="D94" s="62" t="inlineStr">
        <is>
          <t>05658</t>
        </is>
      </c>
      <c r="E94" s="400" t="n">
        <v>9</v>
      </c>
      <c r="F94" s="400">
        <f>Tabla1[[#This Row],[Meta Programatica2026 (20251228) RN]]/12</f>
        <v/>
      </c>
      <c r="G94" s="401" t="n">
        <v>29</v>
      </c>
      <c r="H94" s="401">
        <f>Tabla1[[#This Row],[Población meta programatica 2026 (20251228) 
menores 1 año]]/12</f>
        <v/>
      </c>
      <c r="I94" s="402" t="n">
        <v>30</v>
      </c>
      <c r="J94" s="402">
        <f>Tabla1[[#This Row],[Población meta programatica2026 (20251228)  niños de 1 año]]/12</f>
        <v/>
      </c>
      <c r="K94" s="416" t="n">
        <v>43</v>
      </c>
      <c r="L94" s="403" t="n">
        <v>37</v>
      </c>
      <c r="M94" s="404">
        <f>Tabla1[[#This Row],[Población meta programatica2026 (20251228) niños de 5 años]]/12</f>
        <v/>
      </c>
      <c r="N94" s="405">
        <f>BX94</f>
        <v/>
      </c>
      <c r="O94" s="406">
        <f>BY94</f>
        <v/>
      </c>
      <c r="P94" s="407">
        <f>BL94</f>
        <v/>
      </c>
      <c r="AI94" s="417" t="inlineStr">
        <is>
          <t>05658</t>
        </is>
      </c>
      <c r="AJ94" s="417">
        <f>AI94=Tabla1[[#This Row],[Divipola]]</f>
        <v/>
      </c>
      <c r="AK94" s="66" t="n">
        <v>37</v>
      </c>
      <c r="AL94" s="66" t="n">
        <v>37</v>
      </c>
      <c r="AM94" s="66" t="n">
        <v>34</v>
      </c>
      <c r="AN94" s="66" t="n">
        <v>28</v>
      </c>
      <c r="AO94" s="66" t="n">
        <v>28</v>
      </c>
      <c r="AP94" s="66" t="n">
        <v>29</v>
      </c>
      <c r="AQ94" s="66" t="n">
        <v>24</v>
      </c>
      <c r="AR94" s="66" t="n">
        <v>30</v>
      </c>
      <c r="AS94" s="66" t="n">
        <v>24</v>
      </c>
      <c r="AT94" s="66" t="n">
        <v>26</v>
      </c>
      <c r="AU94" s="66" t="n">
        <v>22</v>
      </c>
      <c r="AV94" s="66" t="n">
        <v>22</v>
      </c>
      <c r="AW94" s="66" t="n">
        <v>20</v>
      </c>
      <c r="AX94" s="66" t="n">
        <v>18</v>
      </c>
      <c r="AY94" s="66" t="n">
        <v>14</v>
      </c>
      <c r="AZ94" s="66" t="n">
        <v>15</v>
      </c>
      <c r="BA94" s="66" t="n">
        <v>20</v>
      </c>
      <c r="BB94" s="66" t="n">
        <v>16</v>
      </c>
      <c r="BC94" s="66" t="n">
        <v>14</v>
      </c>
      <c r="BD94" s="66" t="n">
        <v>10</v>
      </c>
      <c r="BE94" s="66" t="n">
        <v>5</v>
      </c>
      <c r="BF94" s="66" t="n">
        <v>9</v>
      </c>
      <c r="BG94" s="66" t="n">
        <v>6</v>
      </c>
      <c r="BH94" s="66" t="n">
        <v>9</v>
      </c>
      <c r="BI94" s="66" t="n">
        <v>5</v>
      </c>
      <c r="BJ94" s="66" t="n">
        <v>16</v>
      </c>
      <c r="BK94" s="68">
        <f>SUM(AK94:BJ94)</f>
        <v/>
      </c>
      <c r="BL94" s="68">
        <f>INT(BK94*$BM$1)</f>
        <v/>
      </c>
      <c r="BM94" s="64" t="n"/>
      <c r="BP94" s="20">
        <f>(Tabla1[[#This Row],[Población meta programatica 2026 (20251228) 
menores 1 año]]/12)*9</f>
        <v/>
      </c>
      <c r="BQ94" s="20">
        <f>BP94</f>
        <v/>
      </c>
      <c r="BR94" s="117" t="n"/>
      <c r="BS94" s="20">
        <f>(Tabla1[[#This Row],[Población meta programatica2026 (20251228)  niños de 1 año]]/12)*9</f>
        <v/>
      </c>
      <c r="BT94" s="251" t="n">
        <v>21</v>
      </c>
      <c r="BU94" s="66">
        <f>BS94-BT94</f>
        <v/>
      </c>
      <c r="BW94" s="19" t="n"/>
      <c r="BX94" s="65" t="n">
        <v>23</v>
      </c>
      <c r="BY94" s="65" t="n">
        <v>29</v>
      </c>
      <c r="BZ94" s="19" t="inlineStr">
        <is>
          <t>05658</t>
        </is>
      </c>
      <c r="CA94" s="19">
        <f>BZ94=Tabla1[[#This Row],[Divipola]]</f>
        <v/>
      </c>
    </row>
    <row r="95" ht="15.5" customHeight="1">
      <c r="A95" s="62" t="inlineStr">
        <is>
          <t>05</t>
        </is>
      </c>
      <c r="B95" s="62" t="inlineStr">
        <is>
          <t>ANTIOQUIA</t>
        </is>
      </c>
      <c r="C95" s="62" t="inlineStr">
        <is>
          <t>SAN JUAN DE URABA</t>
        </is>
      </c>
      <c r="D95" s="62" t="inlineStr">
        <is>
          <t>05659</t>
        </is>
      </c>
      <c r="E95" s="400" t="n">
        <v>69</v>
      </c>
      <c r="F95" s="400">
        <f>Tabla1[[#This Row],[Meta Programatica2026 (20251228) RN]]/12</f>
        <v/>
      </c>
      <c r="G95" s="401" t="n">
        <v>381</v>
      </c>
      <c r="H95" s="401">
        <f>Tabla1[[#This Row],[Población meta programatica 2026 (20251228) 
menores 1 año]]/12</f>
        <v/>
      </c>
      <c r="I95" s="402" t="n">
        <v>388</v>
      </c>
      <c r="J95" s="402">
        <f>Tabla1[[#This Row],[Población meta programatica2026 (20251228)  niños de 1 año]]/12</f>
        <v/>
      </c>
      <c r="K95" s="416" t="n">
        <v>536</v>
      </c>
      <c r="L95" s="403" t="n">
        <v>397</v>
      </c>
      <c r="M95" s="404">
        <f>Tabla1[[#This Row],[Población meta programatica2026 (20251228) niños de 5 años]]/12</f>
        <v/>
      </c>
      <c r="N95" s="405">
        <f>BX95</f>
        <v/>
      </c>
      <c r="O95" s="406">
        <f>BY95</f>
        <v/>
      </c>
      <c r="P95" s="407">
        <f>BL95</f>
        <v/>
      </c>
      <c r="AI95" s="418" t="inlineStr">
        <is>
          <t>05659</t>
        </is>
      </c>
      <c r="AJ95" s="417">
        <f>AI95=Tabla1[[#This Row],[Divipola]]</f>
        <v/>
      </c>
      <c r="AK95" s="66" t="n">
        <v>164</v>
      </c>
      <c r="AL95" s="66" t="n">
        <v>161</v>
      </c>
      <c r="AM95" s="66" t="n">
        <v>156</v>
      </c>
      <c r="AN95" s="66" t="n">
        <v>151</v>
      </c>
      <c r="AO95" s="66" t="n">
        <v>148</v>
      </c>
      <c r="AP95" s="66" t="n">
        <v>140</v>
      </c>
      <c r="AQ95" s="66" t="n">
        <v>133</v>
      </c>
      <c r="AR95" s="66" t="n">
        <v>121</v>
      </c>
      <c r="AS95" s="66" t="n">
        <v>120</v>
      </c>
      <c r="AT95" s="66" t="n">
        <v>108</v>
      </c>
      <c r="AU95" s="66" t="n">
        <v>98</v>
      </c>
      <c r="AV95" s="66" t="n">
        <v>97</v>
      </c>
      <c r="AW95" s="66" t="n">
        <v>90</v>
      </c>
      <c r="AX95" s="66" t="n">
        <v>86</v>
      </c>
      <c r="AY95" s="66" t="n">
        <v>79</v>
      </c>
      <c r="AZ95" s="66" t="n">
        <v>77</v>
      </c>
      <c r="BA95" s="66" t="n">
        <v>67</v>
      </c>
      <c r="BB95" s="66" t="n">
        <v>62</v>
      </c>
      <c r="BC95" s="66" t="n">
        <v>63</v>
      </c>
      <c r="BD95" s="66" t="n">
        <v>58</v>
      </c>
      <c r="BE95" s="66" t="n">
        <v>54</v>
      </c>
      <c r="BF95" s="66" t="n">
        <v>48</v>
      </c>
      <c r="BG95" s="66" t="n">
        <v>47</v>
      </c>
      <c r="BH95" s="66" t="n">
        <v>38</v>
      </c>
      <c r="BI95" s="66" t="n">
        <v>34</v>
      </c>
      <c r="BJ95" s="66" t="n">
        <v>157</v>
      </c>
      <c r="BK95" s="68">
        <f>SUM(AK95:BJ95)</f>
        <v/>
      </c>
      <c r="BL95" s="68">
        <f>INT(BK95*$BM$1)</f>
        <v/>
      </c>
      <c r="BM95" s="64" t="n"/>
      <c r="BP95" s="20">
        <f>(Tabla1[[#This Row],[Población meta programatica 2026 (20251228) 
menores 1 año]]/12)*9</f>
        <v/>
      </c>
      <c r="BQ95" s="20">
        <f>BP95</f>
        <v/>
      </c>
      <c r="BR95" s="117" t="n"/>
      <c r="BS95" s="20">
        <f>(Tabla1[[#This Row],[Población meta programatica2026 (20251228)  niños de 1 año]]/12)*9</f>
        <v/>
      </c>
      <c r="BT95" s="251" t="n">
        <v>166</v>
      </c>
      <c r="BU95" s="66">
        <f>BS95-BT95</f>
        <v/>
      </c>
      <c r="BW95" s="19" t="n"/>
      <c r="BX95" s="65" t="n">
        <v>220</v>
      </c>
      <c r="BY95" s="65" t="n">
        <v>287</v>
      </c>
      <c r="BZ95" s="19" t="inlineStr">
        <is>
          <t>05659</t>
        </is>
      </c>
      <c r="CA95" s="19">
        <f>BZ95=Tabla1[[#This Row],[Divipola]]</f>
        <v/>
      </c>
    </row>
    <row r="96" ht="15.5" customHeight="1">
      <c r="A96" s="62" t="inlineStr">
        <is>
          <t>05</t>
        </is>
      </c>
      <c r="B96" s="62" t="inlineStr">
        <is>
          <t>ANTIOQUIA</t>
        </is>
      </c>
      <c r="C96" s="62" t="inlineStr">
        <is>
          <t>SAN LUIS</t>
        </is>
      </c>
      <c r="D96" s="62" t="inlineStr">
        <is>
          <t>05660</t>
        </is>
      </c>
      <c r="E96" s="400" t="n">
        <v>37</v>
      </c>
      <c r="F96" s="400">
        <f>Tabla1[[#This Row],[Meta Programatica2026 (20251228) RN]]/12</f>
        <v/>
      </c>
      <c r="G96" s="401" t="n">
        <v>143</v>
      </c>
      <c r="H96" s="401">
        <f>Tabla1[[#This Row],[Población meta programatica 2026 (20251228) 
menores 1 año]]/12</f>
        <v/>
      </c>
      <c r="I96" s="402" t="n">
        <v>145</v>
      </c>
      <c r="J96" s="402">
        <f>Tabla1[[#This Row],[Población meta programatica2026 (20251228)  niños de 1 año]]/12</f>
        <v/>
      </c>
      <c r="K96" s="416" t="n">
        <v>211</v>
      </c>
      <c r="L96" s="403" t="n">
        <v>225</v>
      </c>
      <c r="M96" s="404">
        <f>Tabla1[[#This Row],[Población meta programatica2026 (20251228) niños de 5 años]]/12</f>
        <v/>
      </c>
      <c r="N96" s="405">
        <f>BX96</f>
        <v/>
      </c>
      <c r="O96" s="406">
        <f>BY96</f>
        <v/>
      </c>
      <c r="P96" s="407">
        <f>BL96</f>
        <v/>
      </c>
      <c r="AI96" s="417" t="inlineStr">
        <is>
          <t>05660</t>
        </is>
      </c>
      <c r="AJ96" s="417">
        <f>AI96=Tabla1[[#This Row],[Divipola]]</f>
        <v/>
      </c>
      <c r="AK96" s="66" t="n">
        <v>122</v>
      </c>
      <c r="AL96" s="66" t="n">
        <v>121</v>
      </c>
      <c r="AM96" s="66" t="n">
        <v>118</v>
      </c>
      <c r="AN96" s="66" t="n">
        <v>117</v>
      </c>
      <c r="AO96" s="66" t="n">
        <v>114</v>
      </c>
      <c r="AP96" s="66" t="n">
        <v>108</v>
      </c>
      <c r="AQ96" s="66" t="n">
        <v>102</v>
      </c>
      <c r="AR96" s="66" t="n">
        <v>98</v>
      </c>
      <c r="AS96" s="66" t="n">
        <v>95</v>
      </c>
      <c r="AT96" s="66" t="n">
        <v>87</v>
      </c>
      <c r="AU96" s="66" t="n">
        <v>88</v>
      </c>
      <c r="AV96" s="66" t="n">
        <v>83</v>
      </c>
      <c r="AW96" s="66" t="n">
        <v>81</v>
      </c>
      <c r="AX96" s="66" t="n">
        <v>76</v>
      </c>
      <c r="AY96" s="66" t="n">
        <v>75</v>
      </c>
      <c r="AZ96" s="66" t="n">
        <v>68</v>
      </c>
      <c r="BA96" s="66" t="n">
        <v>67</v>
      </c>
      <c r="BB96" s="66" t="n">
        <v>68</v>
      </c>
      <c r="BC96" s="66" t="n">
        <v>58</v>
      </c>
      <c r="BD96" s="66" t="n">
        <v>62</v>
      </c>
      <c r="BE96" s="66" t="n">
        <v>51</v>
      </c>
      <c r="BF96" s="66" t="n">
        <v>52</v>
      </c>
      <c r="BG96" s="66" t="n">
        <v>41</v>
      </c>
      <c r="BH96" s="66" t="n">
        <v>38</v>
      </c>
      <c r="BI96" s="66" t="n">
        <v>32</v>
      </c>
      <c r="BJ96" s="66" t="n">
        <v>133</v>
      </c>
      <c r="BK96" s="68">
        <f>SUM(AK96:BJ96)</f>
        <v/>
      </c>
      <c r="BL96" s="68">
        <f>INT(BK96*$BM$1)</f>
        <v/>
      </c>
      <c r="BM96" s="64" t="n"/>
      <c r="BP96" s="20">
        <f>(Tabla1[[#This Row],[Población meta programatica 2026 (20251228) 
menores 1 año]]/12)*9</f>
        <v/>
      </c>
      <c r="BQ96" s="20">
        <f>BP96</f>
        <v/>
      </c>
      <c r="BR96" s="117" t="n"/>
      <c r="BS96" s="20">
        <f>(Tabla1[[#This Row],[Población meta programatica2026 (20251228)  niños de 1 año]]/12)*9</f>
        <v/>
      </c>
      <c r="BT96" s="251" t="n">
        <v>95</v>
      </c>
      <c r="BU96" s="66">
        <f>BS96-BT96</f>
        <v/>
      </c>
      <c r="BW96" s="19" t="n"/>
      <c r="BX96" s="65" t="n">
        <v>119</v>
      </c>
      <c r="BY96" s="65" t="n">
        <v>128</v>
      </c>
      <c r="BZ96" s="19" t="inlineStr">
        <is>
          <t>05660</t>
        </is>
      </c>
      <c r="CA96" s="19">
        <f>BZ96=Tabla1[[#This Row],[Divipola]]</f>
        <v/>
      </c>
    </row>
    <row r="97" ht="15.5" customHeight="1">
      <c r="A97" s="62" t="inlineStr">
        <is>
          <t>05</t>
        </is>
      </c>
      <c r="B97" s="62" t="inlineStr">
        <is>
          <t>ANTIOQUIA</t>
        </is>
      </c>
      <c r="C97" s="62" t="inlineStr">
        <is>
          <t>SAN PEDRO</t>
        </is>
      </c>
      <c r="D97" s="62" t="inlineStr">
        <is>
          <t>05664</t>
        </is>
      </c>
      <c r="E97" s="400" t="n">
        <v>49</v>
      </c>
      <c r="F97" s="400">
        <f>Tabla1[[#This Row],[Meta Programatica2026 (20251228) RN]]/12</f>
        <v/>
      </c>
      <c r="G97" s="401" t="n">
        <v>225</v>
      </c>
      <c r="H97" s="401">
        <f>Tabla1[[#This Row],[Población meta programatica 2026 (20251228) 
menores 1 año]]/12</f>
        <v/>
      </c>
      <c r="I97" s="402" t="n">
        <v>246</v>
      </c>
      <c r="J97" s="402">
        <f>Tabla1[[#This Row],[Población meta programatica2026 (20251228)  niños de 1 año]]/12</f>
        <v/>
      </c>
      <c r="K97" s="416" t="n">
        <v>332</v>
      </c>
      <c r="L97" s="403" t="n">
        <v>324</v>
      </c>
      <c r="M97" s="404">
        <f>Tabla1[[#This Row],[Población meta programatica2026 (20251228) niños de 5 años]]/12</f>
        <v/>
      </c>
      <c r="N97" s="405">
        <f>BX97</f>
        <v/>
      </c>
      <c r="O97" s="406">
        <f>BY97</f>
        <v/>
      </c>
      <c r="P97" s="407">
        <f>BL97</f>
        <v/>
      </c>
      <c r="AI97" s="418" t="inlineStr">
        <is>
          <t>05664</t>
        </is>
      </c>
      <c r="AJ97" s="417">
        <f>AI97=Tabla1[[#This Row],[Divipola]]</f>
        <v/>
      </c>
      <c r="AK97" s="66" t="n">
        <v>242</v>
      </c>
      <c r="AL97" s="66" t="n">
        <v>235</v>
      </c>
      <c r="AM97" s="66" t="n">
        <v>224</v>
      </c>
      <c r="AN97" s="66" t="n">
        <v>219</v>
      </c>
      <c r="AO97" s="66" t="n">
        <v>204</v>
      </c>
      <c r="AP97" s="66" t="n">
        <v>193</v>
      </c>
      <c r="AQ97" s="66" t="n">
        <v>181</v>
      </c>
      <c r="AR97" s="66" t="n">
        <v>174</v>
      </c>
      <c r="AS97" s="66" t="n">
        <v>161</v>
      </c>
      <c r="AT97" s="66" t="n">
        <v>154</v>
      </c>
      <c r="AU97" s="66" t="n">
        <v>140</v>
      </c>
      <c r="AV97" s="66" t="n">
        <v>129</v>
      </c>
      <c r="AW97" s="66" t="n">
        <v>125</v>
      </c>
      <c r="AX97" s="66" t="n">
        <v>114</v>
      </c>
      <c r="AY97" s="66" t="n">
        <v>109</v>
      </c>
      <c r="AZ97" s="66" t="n">
        <v>102</v>
      </c>
      <c r="BA97" s="66" t="n">
        <v>92</v>
      </c>
      <c r="BB97" s="66" t="n">
        <v>87</v>
      </c>
      <c r="BC97" s="66" t="n">
        <v>79</v>
      </c>
      <c r="BD97" s="66" t="n">
        <v>69</v>
      </c>
      <c r="BE97" s="66" t="n">
        <v>63</v>
      </c>
      <c r="BF97" s="66" t="n">
        <v>58</v>
      </c>
      <c r="BG97" s="66" t="n">
        <v>53</v>
      </c>
      <c r="BH97" s="66" t="n">
        <v>42</v>
      </c>
      <c r="BI97" s="66" t="n">
        <v>36</v>
      </c>
      <c r="BJ97" s="66" t="n">
        <v>170</v>
      </c>
      <c r="BK97" s="68">
        <f>SUM(AK97:BJ97)</f>
        <v/>
      </c>
      <c r="BL97" s="68">
        <f>INT(BK97*$BM$1)</f>
        <v/>
      </c>
      <c r="BM97" s="64" t="n"/>
      <c r="BP97" s="20">
        <f>(Tabla1[[#This Row],[Población meta programatica 2026 (20251228) 
menores 1 año]]/12)*9</f>
        <v/>
      </c>
      <c r="BQ97" s="20">
        <f>BP97</f>
        <v/>
      </c>
      <c r="BR97" s="117" t="n"/>
      <c r="BS97" s="20">
        <f>(Tabla1[[#This Row],[Población meta programatica2026 (20251228)  niños de 1 año]]/12)*9</f>
        <v/>
      </c>
      <c r="BT97" s="251" t="n">
        <v>204</v>
      </c>
      <c r="BU97" s="66">
        <f>BS97-BT97</f>
        <v/>
      </c>
      <c r="BW97" s="19" t="n"/>
      <c r="BX97" s="65" t="n">
        <v>184</v>
      </c>
      <c r="BY97" s="65" t="n">
        <v>163</v>
      </c>
      <c r="BZ97" s="19" t="inlineStr">
        <is>
          <t>05664</t>
        </is>
      </c>
      <c r="CA97" s="19">
        <f>BZ97=Tabla1[[#This Row],[Divipola]]</f>
        <v/>
      </c>
    </row>
    <row r="98" ht="15.5" customHeight="1">
      <c r="A98" s="62" t="inlineStr">
        <is>
          <t>05</t>
        </is>
      </c>
      <c r="B98" s="62" t="inlineStr">
        <is>
          <t>ANTIOQUIA</t>
        </is>
      </c>
      <c r="C98" s="62" t="inlineStr">
        <is>
          <t>SAN PEDRO DE URABA</t>
        </is>
      </c>
      <c r="D98" s="62" t="inlineStr">
        <is>
          <t>05665</t>
        </is>
      </c>
      <c r="E98" s="400" t="n">
        <v>143</v>
      </c>
      <c r="F98" s="400">
        <f>Tabla1[[#This Row],[Meta Programatica2026 (20251228) RN]]/12</f>
        <v/>
      </c>
      <c r="G98" s="401" t="n">
        <v>499</v>
      </c>
      <c r="H98" s="401">
        <f>Tabla1[[#This Row],[Población meta programatica 2026 (20251228) 
menores 1 año]]/12</f>
        <v/>
      </c>
      <c r="I98" s="402" t="n">
        <v>534</v>
      </c>
      <c r="J98" s="402">
        <f>Tabla1[[#This Row],[Población meta programatica2026 (20251228)  niños de 1 año]]/12</f>
        <v/>
      </c>
      <c r="K98" s="416" t="n">
        <v>677</v>
      </c>
      <c r="L98" s="403" t="n">
        <v>624</v>
      </c>
      <c r="M98" s="404">
        <f>Tabla1[[#This Row],[Población meta programatica2026 (20251228) niños de 5 años]]/12</f>
        <v/>
      </c>
      <c r="N98" s="405">
        <f>BX98</f>
        <v/>
      </c>
      <c r="O98" s="406">
        <f>BY98</f>
        <v/>
      </c>
      <c r="P98" s="407">
        <f>BL98</f>
        <v/>
      </c>
      <c r="AI98" s="417" t="inlineStr">
        <is>
          <t>05665</t>
        </is>
      </c>
      <c r="AJ98" s="417">
        <f>AI98=Tabla1[[#This Row],[Divipola]]</f>
        <v/>
      </c>
      <c r="AK98" s="66" t="n">
        <v>266</v>
      </c>
      <c r="AL98" s="66" t="n">
        <v>261</v>
      </c>
      <c r="AM98" s="66" t="n">
        <v>260</v>
      </c>
      <c r="AN98" s="66" t="n">
        <v>252</v>
      </c>
      <c r="AO98" s="66" t="n">
        <v>245</v>
      </c>
      <c r="AP98" s="66" t="n">
        <v>234</v>
      </c>
      <c r="AQ98" s="66" t="n">
        <v>227</v>
      </c>
      <c r="AR98" s="66" t="n">
        <v>217</v>
      </c>
      <c r="AS98" s="66" t="n">
        <v>202</v>
      </c>
      <c r="AT98" s="66" t="n">
        <v>192</v>
      </c>
      <c r="AU98" s="66" t="n">
        <v>183</v>
      </c>
      <c r="AV98" s="66" t="n">
        <v>172</v>
      </c>
      <c r="AW98" s="66" t="n">
        <v>161</v>
      </c>
      <c r="AX98" s="66" t="n">
        <v>150</v>
      </c>
      <c r="AY98" s="66" t="n">
        <v>141</v>
      </c>
      <c r="AZ98" s="66" t="n">
        <v>131</v>
      </c>
      <c r="BA98" s="66" t="n">
        <v>118</v>
      </c>
      <c r="BB98" s="66" t="n">
        <v>115</v>
      </c>
      <c r="BC98" s="66" t="n">
        <v>110</v>
      </c>
      <c r="BD98" s="66" t="n">
        <v>103</v>
      </c>
      <c r="BE98" s="66" t="n">
        <v>94</v>
      </c>
      <c r="BF98" s="66" t="n">
        <v>77</v>
      </c>
      <c r="BG98" s="66" t="n">
        <v>74</v>
      </c>
      <c r="BH98" s="66" t="n">
        <v>65</v>
      </c>
      <c r="BI98" s="66" t="n">
        <v>57</v>
      </c>
      <c r="BJ98" s="66" t="n">
        <v>270</v>
      </c>
      <c r="BK98" s="68">
        <f>SUM(AK98:BJ98)</f>
        <v/>
      </c>
      <c r="BL98" s="68">
        <f>INT(BK98*$BM$1)</f>
        <v/>
      </c>
      <c r="BM98" s="64" t="n"/>
      <c r="BP98" s="20">
        <f>(Tabla1[[#This Row],[Población meta programatica 2026 (20251228) 
menores 1 año]]/12)*9</f>
        <v/>
      </c>
      <c r="BQ98" s="20">
        <f>BP98</f>
        <v/>
      </c>
      <c r="BR98" s="117" t="n"/>
      <c r="BS98" s="20">
        <f>(Tabla1[[#This Row],[Población meta programatica2026 (20251228)  niños de 1 año]]/12)*9</f>
        <v/>
      </c>
      <c r="BT98" s="251" t="n">
        <v>324</v>
      </c>
      <c r="BU98" s="66">
        <f>BS98-BT98</f>
        <v/>
      </c>
      <c r="BW98" s="19" t="n"/>
      <c r="BX98" s="65" t="n">
        <v>276</v>
      </c>
      <c r="BY98" s="65" t="n">
        <v>316</v>
      </c>
      <c r="BZ98" s="19" t="inlineStr">
        <is>
          <t>05665</t>
        </is>
      </c>
      <c r="CA98" s="19">
        <f>BZ98=Tabla1[[#This Row],[Divipola]]</f>
        <v/>
      </c>
    </row>
    <row r="99" ht="15.5" customHeight="1">
      <c r="A99" s="62" t="inlineStr">
        <is>
          <t>05</t>
        </is>
      </c>
      <c r="B99" s="62" t="inlineStr">
        <is>
          <t>ANTIOQUIA</t>
        </is>
      </c>
      <c r="C99" s="62" t="inlineStr">
        <is>
          <t>SAN RAFAEL</t>
        </is>
      </c>
      <c r="D99" s="62" t="inlineStr">
        <is>
          <t>05667</t>
        </is>
      </c>
      <c r="E99" s="400" t="n">
        <v>29</v>
      </c>
      <c r="F99" s="400">
        <f>Tabla1[[#This Row],[Meta Programatica2026 (20251228) RN]]/12</f>
        <v/>
      </c>
      <c r="G99" s="401" t="n">
        <v>121</v>
      </c>
      <c r="H99" s="401">
        <f>Tabla1[[#This Row],[Población meta programatica 2026 (20251228) 
menores 1 año]]/12</f>
        <v/>
      </c>
      <c r="I99" s="402" t="n">
        <v>133</v>
      </c>
      <c r="J99" s="402">
        <f>Tabla1[[#This Row],[Población meta programatica2026 (20251228)  niños de 1 año]]/12</f>
        <v/>
      </c>
      <c r="K99" s="416" t="n">
        <v>187</v>
      </c>
      <c r="L99" s="403" t="n">
        <v>166</v>
      </c>
      <c r="M99" s="404">
        <f>Tabla1[[#This Row],[Población meta programatica2026 (20251228) niños de 5 años]]/12</f>
        <v/>
      </c>
      <c r="N99" s="405">
        <f>BX99</f>
        <v/>
      </c>
      <c r="O99" s="406">
        <f>BY99</f>
        <v/>
      </c>
      <c r="P99" s="407">
        <f>BL99</f>
        <v/>
      </c>
      <c r="AI99" s="418" t="inlineStr">
        <is>
          <t>05667</t>
        </is>
      </c>
      <c r="AJ99" s="417">
        <f>AI99=Tabla1[[#This Row],[Divipola]]</f>
        <v/>
      </c>
      <c r="AK99" s="66" t="n">
        <v>204</v>
      </c>
      <c r="AL99" s="66" t="n">
        <v>207</v>
      </c>
      <c r="AM99" s="66" t="n">
        <v>203</v>
      </c>
      <c r="AN99" s="66" t="n">
        <v>197</v>
      </c>
      <c r="AO99" s="66" t="n">
        <v>193</v>
      </c>
      <c r="AP99" s="66" t="n">
        <v>186</v>
      </c>
      <c r="AQ99" s="66" t="n">
        <v>174</v>
      </c>
      <c r="AR99" s="66" t="n">
        <v>170</v>
      </c>
      <c r="AS99" s="66" t="n">
        <v>159</v>
      </c>
      <c r="AT99" s="66" t="n">
        <v>151</v>
      </c>
      <c r="AU99" s="66" t="n">
        <v>141</v>
      </c>
      <c r="AV99" s="66" t="n">
        <v>133</v>
      </c>
      <c r="AW99" s="66" t="n">
        <v>124</v>
      </c>
      <c r="AX99" s="66" t="n">
        <v>123</v>
      </c>
      <c r="AY99" s="66" t="n">
        <v>112</v>
      </c>
      <c r="AZ99" s="66" t="n">
        <v>105</v>
      </c>
      <c r="BA99" s="66" t="n">
        <v>103</v>
      </c>
      <c r="BB99" s="66" t="n">
        <v>95</v>
      </c>
      <c r="BC99" s="66" t="n">
        <v>86</v>
      </c>
      <c r="BD99" s="66" t="n">
        <v>78</v>
      </c>
      <c r="BE99" s="66" t="n">
        <v>79</v>
      </c>
      <c r="BF99" s="66" t="n">
        <v>68</v>
      </c>
      <c r="BG99" s="66" t="n">
        <v>62</v>
      </c>
      <c r="BH99" s="66" t="n">
        <v>56</v>
      </c>
      <c r="BI99" s="66" t="n">
        <v>50</v>
      </c>
      <c r="BJ99" s="66" t="n">
        <v>242</v>
      </c>
      <c r="BK99" s="68">
        <f>SUM(AK99:BJ99)</f>
        <v/>
      </c>
      <c r="BL99" s="68">
        <f>INT(BK99*$BM$1)</f>
        <v/>
      </c>
      <c r="BM99" s="64" t="n"/>
      <c r="BP99" s="20">
        <f>(Tabla1[[#This Row],[Población meta programatica 2026 (20251228) 
menores 1 año]]/12)*9</f>
        <v/>
      </c>
      <c r="BQ99" s="20">
        <f>BP99</f>
        <v/>
      </c>
      <c r="BR99" s="117" t="n"/>
      <c r="BS99" s="20">
        <f>(Tabla1[[#This Row],[Población meta programatica2026 (20251228)  niños de 1 año]]/12)*9</f>
        <v/>
      </c>
      <c r="BT99" s="251" t="n">
        <v>77</v>
      </c>
      <c r="BU99" s="66">
        <f>BS99-BT99</f>
        <v/>
      </c>
      <c r="BW99" s="19" t="n"/>
      <c r="BX99" s="65" t="n">
        <v>103</v>
      </c>
      <c r="BY99" s="65" t="n">
        <v>103</v>
      </c>
      <c r="BZ99" s="19" t="inlineStr">
        <is>
          <t>05667</t>
        </is>
      </c>
      <c r="CA99" s="19">
        <f>BZ99=Tabla1[[#This Row],[Divipola]]</f>
        <v/>
      </c>
    </row>
    <row r="100" ht="15.5" customHeight="1">
      <c r="A100" s="62" t="inlineStr">
        <is>
          <t>05</t>
        </is>
      </c>
      <c r="B100" s="62" t="inlineStr">
        <is>
          <t>ANTIOQUIA</t>
        </is>
      </c>
      <c r="C100" s="62" t="inlineStr">
        <is>
          <t>SAN ROQUE</t>
        </is>
      </c>
      <c r="D100" s="62" t="inlineStr">
        <is>
          <t>05670</t>
        </is>
      </c>
      <c r="E100" s="400" t="n">
        <v>43</v>
      </c>
      <c r="F100" s="400">
        <f>Tabla1[[#This Row],[Meta Programatica2026 (20251228) RN]]/12</f>
        <v/>
      </c>
      <c r="G100" s="401" t="n">
        <v>172</v>
      </c>
      <c r="H100" s="401">
        <f>Tabla1[[#This Row],[Población meta programatica 2026 (20251228) 
menores 1 año]]/12</f>
        <v/>
      </c>
      <c r="I100" s="402" t="n">
        <v>201</v>
      </c>
      <c r="J100" s="402">
        <f>Tabla1[[#This Row],[Población meta programatica2026 (20251228)  niños de 1 año]]/12</f>
        <v/>
      </c>
      <c r="K100" s="416" t="n">
        <v>245</v>
      </c>
      <c r="L100" s="403" t="n">
        <v>208</v>
      </c>
      <c r="M100" s="404">
        <f>Tabla1[[#This Row],[Población meta programatica2026 (20251228) niños de 5 años]]/12</f>
        <v/>
      </c>
      <c r="N100" s="405">
        <f>BX100</f>
        <v/>
      </c>
      <c r="O100" s="406">
        <f>BY100</f>
        <v/>
      </c>
      <c r="P100" s="407">
        <f>BL100</f>
        <v/>
      </c>
      <c r="AI100" s="417" t="inlineStr">
        <is>
          <t>05670</t>
        </is>
      </c>
      <c r="AJ100" s="417">
        <f>AI100=Tabla1[[#This Row],[Divipola]]</f>
        <v/>
      </c>
      <c r="AK100" s="66" t="n">
        <v>254</v>
      </c>
      <c r="AL100" s="66" t="n">
        <v>253</v>
      </c>
      <c r="AM100" s="66" t="n">
        <v>248</v>
      </c>
      <c r="AN100" s="66" t="n">
        <v>244</v>
      </c>
      <c r="AO100" s="66" t="n">
        <v>237</v>
      </c>
      <c r="AP100" s="66" t="n">
        <v>236</v>
      </c>
      <c r="AQ100" s="66" t="n">
        <v>233</v>
      </c>
      <c r="AR100" s="66" t="n">
        <v>223</v>
      </c>
      <c r="AS100" s="66" t="n">
        <v>217</v>
      </c>
      <c r="AT100" s="66" t="n">
        <v>208</v>
      </c>
      <c r="AU100" s="66" t="n">
        <v>201</v>
      </c>
      <c r="AV100" s="66" t="n">
        <v>183</v>
      </c>
      <c r="AW100" s="66" t="n">
        <v>177</v>
      </c>
      <c r="AX100" s="66" t="n">
        <v>162</v>
      </c>
      <c r="AY100" s="66" t="n">
        <v>153</v>
      </c>
      <c r="AZ100" s="66" t="n">
        <v>141</v>
      </c>
      <c r="BA100" s="66" t="n">
        <v>129</v>
      </c>
      <c r="BB100" s="66" t="n">
        <v>113</v>
      </c>
      <c r="BC100" s="66" t="n">
        <v>101</v>
      </c>
      <c r="BD100" s="66" t="n">
        <v>89</v>
      </c>
      <c r="BE100" s="66" t="n">
        <v>86</v>
      </c>
      <c r="BF100" s="66" t="n">
        <v>76</v>
      </c>
      <c r="BG100" s="66" t="n">
        <v>65</v>
      </c>
      <c r="BH100" s="66" t="n">
        <v>54</v>
      </c>
      <c r="BI100" s="66" t="n">
        <v>49</v>
      </c>
      <c r="BJ100" s="66" t="n">
        <v>247</v>
      </c>
      <c r="BK100" s="68">
        <f>SUM(AK100:BJ100)</f>
        <v/>
      </c>
      <c r="BL100" s="68">
        <f>INT(BK100*$BM$1)</f>
        <v/>
      </c>
      <c r="BM100" s="64" t="n"/>
      <c r="BP100" s="20">
        <f>(Tabla1[[#This Row],[Población meta programatica 2026 (20251228) 
menores 1 año]]/12)*9</f>
        <v/>
      </c>
      <c r="BQ100" s="20">
        <f>BP100</f>
        <v/>
      </c>
      <c r="BR100" s="117" t="n"/>
      <c r="BS100" s="20">
        <f>(Tabla1[[#This Row],[Población meta programatica2026 (20251228)  niños de 1 año]]/12)*9</f>
        <v/>
      </c>
      <c r="BT100" s="251" t="n">
        <v>130</v>
      </c>
      <c r="BU100" s="66">
        <f>BS100-BT100</f>
        <v/>
      </c>
      <c r="BW100" s="19" t="n"/>
      <c r="BX100" s="65" t="n">
        <v>128</v>
      </c>
      <c r="BY100" s="65" t="n">
        <v>125</v>
      </c>
      <c r="BZ100" s="19" t="inlineStr">
        <is>
          <t>05670</t>
        </is>
      </c>
      <c r="CA100" s="19">
        <f>BZ100=Tabla1[[#This Row],[Divipola]]</f>
        <v/>
      </c>
    </row>
    <row r="101" ht="15.5" customHeight="1">
      <c r="A101" s="62" t="inlineStr">
        <is>
          <t>05</t>
        </is>
      </c>
      <c r="B101" s="62" t="inlineStr">
        <is>
          <t>ANTIOQUIA</t>
        </is>
      </c>
      <c r="C101" s="62" t="inlineStr">
        <is>
          <t>SAN VICENTE</t>
        </is>
      </c>
      <c r="D101" s="62" t="inlineStr">
        <is>
          <t>05674</t>
        </is>
      </c>
      <c r="E101" s="400" t="n">
        <v>25</v>
      </c>
      <c r="F101" s="400">
        <f>Tabla1[[#This Row],[Meta Programatica2026 (20251228) RN]]/12</f>
        <v/>
      </c>
      <c r="G101" s="401" t="n">
        <v>114</v>
      </c>
      <c r="H101" s="401">
        <f>Tabla1[[#This Row],[Población meta programatica 2026 (20251228) 
menores 1 año]]/12</f>
        <v/>
      </c>
      <c r="I101" s="402" t="n">
        <v>116</v>
      </c>
      <c r="J101" s="402">
        <f>Tabla1[[#This Row],[Población meta programatica2026 (20251228)  niños de 1 año]]/12</f>
        <v/>
      </c>
      <c r="K101" s="416" t="n">
        <v>160</v>
      </c>
      <c r="L101" s="403" t="n">
        <v>156</v>
      </c>
      <c r="M101" s="404">
        <f>Tabla1[[#This Row],[Población meta programatica2026 (20251228) niños de 5 años]]/12</f>
        <v/>
      </c>
      <c r="N101" s="405">
        <f>BX101</f>
        <v/>
      </c>
      <c r="O101" s="406">
        <f>BY101</f>
        <v/>
      </c>
      <c r="P101" s="407">
        <f>BL101</f>
        <v/>
      </c>
      <c r="AI101" s="418" t="inlineStr">
        <is>
          <t>05674</t>
        </is>
      </c>
      <c r="AJ101" s="417">
        <f>AI101=Tabla1[[#This Row],[Divipola]]</f>
        <v/>
      </c>
      <c r="AK101" s="66" t="n">
        <v>274</v>
      </c>
      <c r="AL101" s="66" t="n">
        <v>272</v>
      </c>
      <c r="AM101" s="66" t="n">
        <v>270</v>
      </c>
      <c r="AN101" s="66" t="n">
        <v>265</v>
      </c>
      <c r="AO101" s="66" t="n">
        <v>255</v>
      </c>
      <c r="AP101" s="66" t="n">
        <v>245</v>
      </c>
      <c r="AQ101" s="66" t="n">
        <v>237</v>
      </c>
      <c r="AR101" s="66" t="n">
        <v>222</v>
      </c>
      <c r="AS101" s="66" t="n">
        <v>212</v>
      </c>
      <c r="AT101" s="66" t="n">
        <v>200</v>
      </c>
      <c r="AU101" s="66" t="n">
        <v>186</v>
      </c>
      <c r="AV101" s="66" t="n">
        <v>177</v>
      </c>
      <c r="AW101" s="66" t="n">
        <v>166</v>
      </c>
      <c r="AX101" s="66" t="n">
        <v>156</v>
      </c>
      <c r="AY101" s="66" t="n">
        <v>148</v>
      </c>
      <c r="AZ101" s="66" t="n">
        <v>139</v>
      </c>
      <c r="BA101" s="66" t="n">
        <v>126</v>
      </c>
      <c r="BB101" s="66" t="n">
        <v>119</v>
      </c>
      <c r="BC101" s="66" t="n">
        <v>115</v>
      </c>
      <c r="BD101" s="66" t="n">
        <v>99</v>
      </c>
      <c r="BE101" s="66" t="n">
        <v>90</v>
      </c>
      <c r="BF101" s="66" t="n">
        <v>83</v>
      </c>
      <c r="BG101" s="66" t="n">
        <v>73</v>
      </c>
      <c r="BH101" s="66" t="n">
        <v>63</v>
      </c>
      <c r="BI101" s="66" t="n">
        <v>53</v>
      </c>
      <c r="BJ101" s="66" t="n">
        <v>232</v>
      </c>
      <c r="BK101" s="68">
        <f>SUM(AK101:BJ101)</f>
        <v/>
      </c>
      <c r="BL101" s="68">
        <f>INT(BK101*$BM$1)</f>
        <v/>
      </c>
      <c r="BM101" s="64" t="n"/>
      <c r="BP101" s="20">
        <f>(Tabla1[[#This Row],[Población meta programatica 2026 (20251228) 
menores 1 año]]/12)*9</f>
        <v/>
      </c>
      <c r="BQ101" s="20">
        <f>BP101</f>
        <v/>
      </c>
      <c r="BR101" s="117" t="n"/>
      <c r="BS101" s="20">
        <f>(Tabla1[[#This Row],[Población meta programatica2026 (20251228)  niños de 1 año]]/12)*9</f>
        <v/>
      </c>
      <c r="BT101" s="251" t="n">
        <v>94</v>
      </c>
      <c r="BU101" s="66">
        <f>BS101-BT101</f>
        <v/>
      </c>
      <c r="BW101" s="19" t="n"/>
      <c r="BX101" s="65" t="n">
        <v>98</v>
      </c>
      <c r="BY101" s="65" t="n">
        <v>101</v>
      </c>
      <c r="BZ101" s="19" t="inlineStr">
        <is>
          <t>05674</t>
        </is>
      </c>
      <c r="CA101" s="19">
        <f>BZ101=Tabla1[[#This Row],[Divipola]]</f>
        <v/>
      </c>
    </row>
    <row r="102" ht="15.5" customHeight="1">
      <c r="A102" s="62" t="inlineStr">
        <is>
          <t>05</t>
        </is>
      </c>
      <c r="B102" s="62" t="inlineStr">
        <is>
          <t>ANTIOQUIA</t>
        </is>
      </c>
      <c r="C102" s="62" t="inlineStr">
        <is>
          <t>SANTA BARBARA</t>
        </is>
      </c>
      <c r="D102" s="62" t="inlineStr">
        <is>
          <t>05679</t>
        </is>
      </c>
      <c r="E102" s="400" t="n">
        <v>30</v>
      </c>
      <c r="F102" s="400">
        <f>Tabla1[[#This Row],[Meta Programatica2026 (20251228) RN]]/12</f>
        <v/>
      </c>
      <c r="G102" s="401" t="n">
        <v>111</v>
      </c>
      <c r="H102" s="401">
        <f>Tabla1[[#This Row],[Población meta programatica 2026 (20251228) 
menores 1 año]]/12</f>
        <v/>
      </c>
      <c r="I102" s="402" t="n">
        <v>113</v>
      </c>
      <c r="J102" s="402">
        <f>Tabla1[[#This Row],[Población meta programatica2026 (20251228)  niños de 1 año]]/12</f>
        <v/>
      </c>
      <c r="K102" s="416" t="n">
        <v>174</v>
      </c>
      <c r="L102" s="403" t="n">
        <v>174</v>
      </c>
      <c r="M102" s="404">
        <f>Tabla1[[#This Row],[Población meta programatica2026 (20251228) niños de 5 años]]/12</f>
        <v/>
      </c>
      <c r="N102" s="405">
        <f>BX102</f>
        <v/>
      </c>
      <c r="O102" s="406">
        <f>BY102</f>
        <v/>
      </c>
      <c r="P102" s="407">
        <f>BL102</f>
        <v/>
      </c>
      <c r="AI102" s="417" t="inlineStr">
        <is>
          <t>05679</t>
        </is>
      </c>
      <c r="AJ102" s="417">
        <f>AI102=Tabla1[[#This Row],[Divipola]]</f>
        <v/>
      </c>
      <c r="AK102" s="66" t="n">
        <v>409</v>
      </c>
      <c r="AL102" s="66" t="n">
        <v>421</v>
      </c>
      <c r="AM102" s="66" t="n">
        <v>421</v>
      </c>
      <c r="AN102" s="66" t="n">
        <v>416</v>
      </c>
      <c r="AO102" s="66" t="n">
        <v>407</v>
      </c>
      <c r="AP102" s="66" t="n">
        <v>396</v>
      </c>
      <c r="AQ102" s="66" t="n">
        <v>379</v>
      </c>
      <c r="AR102" s="66" t="n">
        <v>369</v>
      </c>
      <c r="AS102" s="66" t="n">
        <v>347</v>
      </c>
      <c r="AT102" s="66" t="n">
        <v>328</v>
      </c>
      <c r="AU102" s="66" t="n">
        <v>312</v>
      </c>
      <c r="AV102" s="66" t="n">
        <v>289</v>
      </c>
      <c r="AW102" s="66" t="n">
        <v>268</v>
      </c>
      <c r="AX102" s="66" t="n">
        <v>253</v>
      </c>
      <c r="AY102" s="66" t="n">
        <v>233</v>
      </c>
      <c r="AZ102" s="66" t="n">
        <v>213</v>
      </c>
      <c r="BA102" s="66" t="n">
        <v>196</v>
      </c>
      <c r="BB102" s="66" t="n">
        <v>183</v>
      </c>
      <c r="BC102" s="66" t="n">
        <v>161</v>
      </c>
      <c r="BD102" s="66" t="n">
        <v>149</v>
      </c>
      <c r="BE102" s="66" t="n">
        <v>132</v>
      </c>
      <c r="BF102" s="66" t="n">
        <v>120</v>
      </c>
      <c r="BG102" s="66" t="n">
        <v>105</v>
      </c>
      <c r="BH102" s="66" t="n">
        <v>95</v>
      </c>
      <c r="BI102" s="66" t="n">
        <v>81</v>
      </c>
      <c r="BJ102" s="66" t="n">
        <v>405</v>
      </c>
      <c r="BK102" s="68">
        <f>SUM(AK102:BJ102)</f>
        <v/>
      </c>
      <c r="BL102" s="68">
        <f>INT(BK102*$BM$1)</f>
        <v/>
      </c>
      <c r="BM102" s="64" t="n"/>
      <c r="BP102" s="20">
        <f>(Tabla1[[#This Row],[Población meta programatica 2026 (20251228) 
menores 1 año]]/12)*9</f>
        <v/>
      </c>
      <c r="BQ102" s="20">
        <f>BP102</f>
        <v/>
      </c>
      <c r="BR102" s="117" t="n"/>
      <c r="BS102" s="20">
        <f>(Tabla1[[#This Row],[Población meta programatica2026 (20251228)  niños de 1 año]]/12)*9</f>
        <v/>
      </c>
      <c r="BT102" s="251" t="n">
        <v>92</v>
      </c>
      <c r="BU102" s="66">
        <f>BS102-BT102</f>
        <v/>
      </c>
      <c r="BW102" s="19" t="n"/>
      <c r="BX102" s="65" t="n">
        <v>107</v>
      </c>
      <c r="BY102" s="65" t="n">
        <v>124</v>
      </c>
      <c r="BZ102" s="19" t="inlineStr">
        <is>
          <t>05679</t>
        </is>
      </c>
      <c r="CA102" s="19">
        <f>BZ102=Tabla1[[#This Row],[Divipola]]</f>
        <v/>
      </c>
    </row>
    <row r="103" ht="15.5" customHeight="1">
      <c r="A103" s="62" t="inlineStr">
        <is>
          <t>05</t>
        </is>
      </c>
      <c r="B103" s="62" t="inlineStr">
        <is>
          <t>ANTIOQUIA</t>
        </is>
      </c>
      <c r="C103" s="62" t="inlineStr">
        <is>
          <t>SANTA ROSA DE OSOS</t>
        </is>
      </c>
      <c r="D103" s="62" t="inlineStr">
        <is>
          <t>05686</t>
        </is>
      </c>
      <c r="E103" s="400" t="n">
        <v>65</v>
      </c>
      <c r="F103" s="400">
        <f>Tabla1[[#This Row],[Meta Programatica2026 (20251228) RN]]/12</f>
        <v/>
      </c>
      <c r="G103" s="401" t="n">
        <v>307</v>
      </c>
      <c r="H103" s="401">
        <f>Tabla1[[#This Row],[Población meta programatica 2026 (20251228) 
menores 1 año]]/12</f>
        <v/>
      </c>
      <c r="I103" s="402" t="n">
        <v>334</v>
      </c>
      <c r="J103" s="402">
        <f>Tabla1[[#This Row],[Población meta programatica2026 (20251228)  niños de 1 año]]/12</f>
        <v/>
      </c>
      <c r="K103" s="416" t="n">
        <v>431</v>
      </c>
      <c r="L103" s="403" t="n">
        <v>422</v>
      </c>
      <c r="M103" s="404">
        <f>Tabla1[[#This Row],[Población meta programatica2026 (20251228) niños de 5 años]]/12</f>
        <v/>
      </c>
      <c r="N103" s="405">
        <f>BX103</f>
        <v/>
      </c>
      <c r="O103" s="406">
        <f>BY103</f>
        <v/>
      </c>
      <c r="P103" s="407">
        <f>BL103</f>
        <v/>
      </c>
      <c r="AI103" s="418" t="inlineStr">
        <is>
          <t>05686</t>
        </is>
      </c>
      <c r="AJ103" s="417">
        <f>AI103=Tabla1[[#This Row],[Divipola]]</f>
        <v/>
      </c>
      <c r="AK103" s="66" t="n">
        <v>356</v>
      </c>
      <c r="AL103" s="66" t="n">
        <v>351</v>
      </c>
      <c r="AM103" s="66" t="n">
        <v>342</v>
      </c>
      <c r="AN103" s="66" t="n">
        <v>330</v>
      </c>
      <c r="AO103" s="66" t="n">
        <v>314</v>
      </c>
      <c r="AP103" s="66" t="n">
        <v>299</v>
      </c>
      <c r="AQ103" s="66" t="n">
        <v>285</v>
      </c>
      <c r="AR103" s="66" t="n">
        <v>270</v>
      </c>
      <c r="AS103" s="66" t="n">
        <v>254</v>
      </c>
      <c r="AT103" s="66" t="n">
        <v>242</v>
      </c>
      <c r="AU103" s="66" t="n">
        <v>229</v>
      </c>
      <c r="AV103" s="66" t="n">
        <v>216</v>
      </c>
      <c r="AW103" s="66" t="n">
        <v>203</v>
      </c>
      <c r="AX103" s="66" t="n">
        <v>187</v>
      </c>
      <c r="AY103" s="66" t="n">
        <v>175</v>
      </c>
      <c r="AZ103" s="66" t="n">
        <v>166</v>
      </c>
      <c r="BA103" s="66" t="n">
        <v>152</v>
      </c>
      <c r="BB103" s="66" t="n">
        <v>142</v>
      </c>
      <c r="BC103" s="66" t="n">
        <v>131</v>
      </c>
      <c r="BD103" s="66" t="n">
        <v>115</v>
      </c>
      <c r="BE103" s="66" t="n">
        <v>103</v>
      </c>
      <c r="BF103" s="66" t="n">
        <v>90</v>
      </c>
      <c r="BG103" s="66" t="n">
        <v>77</v>
      </c>
      <c r="BH103" s="66" t="n">
        <v>64</v>
      </c>
      <c r="BI103" s="66" t="n">
        <v>55</v>
      </c>
      <c r="BJ103" s="66" t="n">
        <v>245</v>
      </c>
      <c r="BK103" s="68">
        <f>SUM(AK103:BJ103)</f>
        <v/>
      </c>
      <c r="BL103" s="68">
        <f>INT(BK103*$BM$1)</f>
        <v/>
      </c>
      <c r="BM103" s="64" t="n"/>
      <c r="BP103" s="20">
        <f>(Tabla1[[#This Row],[Población meta programatica 2026 (20251228) 
menores 1 año]]/12)*9</f>
        <v/>
      </c>
      <c r="BQ103" s="20">
        <f>BP103</f>
        <v/>
      </c>
      <c r="BR103" s="117" t="n"/>
      <c r="BS103" s="20">
        <f>(Tabla1[[#This Row],[Población meta programatica2026 (20251228)  niños de 1 año]]/12)*9</f>
        <v/>
      </c>
      <c r="BT103" s="251" t="n">
        <v>258</v>
      </c>
      <c r="BU103" s="66">
        <f>BS103-BT103</f>
        <v/>
      </c>
      <c r="BW103" s="19" t="n"/>
      <c r="BX103" s="65" t="n">
        <v>256</v>
      </c>
      <c r="BY103" s="65" t="n">
        <v>274</v>
      </c>
      <c r="BZ103" s="19" t="inlineStr">
        <is>
          <t>05686</t>
        </is>
      </c>
      <c r="CA103" s="19">
        <f>BZ103=Tabla1[[#This Row],[Divipola]]</f>
        <v/>
      </c>
    </row>
    <row r="104" ht="15.5" customHeight="1">
      <c r="A104" s="62" t="inlineStr">
        <is>
          <t>05</t>
        </is>
      </c>
      <c r="B104" s="62" t="inlineStr">
        <is>
          <t>ANTIOQUIA</t>
        </is>
      </c>
      <c r="C104" s="62" t="inlineStr">
        <is>
          <t>SANTO DOMINGO</t>
        </is>
      </c>
      <c r="D104" s="62" t="inlineStr">
        <is>
          <t>05690</t>
        </is>
      </c>
      <c r="E104" s="400" t="n">
        <v>13</v>
      </c>
      <c r="F104" s="400">
        <f>Tabla1[[#This Row],[Meta Programatica2026 (20251228) RN]]/12</f>
        <v/>
      </c>
      <c r="G104" s="401" t="n">
        <v>52</v>
      </c>
      <c r="H104" s="401">
        <f>Tabla1[[#This Row],[Población meta programatica 2026 (20251228) 
menores 1 año]]/12</f>
        <v/>
      </c>
      <c r="I104" s="402" t="n">
        <v>58</v>
      </c>
      <c r="J104" s="402">
        <f>Tabla1[[#This Row],[Población meta programatica2026 (20251228)  niños de 1 año]]/12</f>
        <v/>
      </c>
      <c r="K104" s="416" t="n">
        <v>76</v>
      </c>
      <c r="L104" s="403" t="n">
        <v>84</v>
      </c>
      <c r="M104" s="404">
        <f>Tabla1[[#This Row],[Población meta programatica2026 (20251228) niños de 5 años]]/12</f>
        <v/>
      </c>
      <c r="N104" s="405">
        <f>BX104</f>
        <v/>
      </c>
      <c r="O104" s="406">
        <f>BY104</f>
        <v/>
      </c>
      <c r="P104" s="407">
        <f>BL104</f>
        <v/>
      </c>
      <c r="AI104" s="417" t="inlineStr">
        <is>
          <t>05690</t>
        </is>
      </c>
      <c r="AJ104" s="417">
        <f>AI104=Tabla1[[#This Row],[Divipola]]</f>
        <v/>
      </c>
      <c r="AK104" s="66" t="n">
        <v>165</v>
      </c>
      <c r="AL104" s="66" t="n">
        <v>171</v>
      </c>
      <c r="AM104" s="66" t="n">
        <v>169</v>
      </c>
      <c r="AN104" s="66" t="n">
        <v>165</v>
      </c>
      <c r="AO104" s="66" t="n">
        <v>163</v>
      </c>
      <c r="AP104" s="66" t="n">
        <v>156</v>
      </c>
      <c r="AQ104" s="66" t="n">
        <v>152</v>
      </c>
      <c r="AR104" s="66" t="n">
        <v>146</v>
      </c>
      <c r="AS104" s="66" t="n">
        <v>137</v>
      </c>
      <c r="AT104" s="66" t="n">
        <v>139</v>
      </c>
      <c r="AU104" s="66" t="n">
        <v>132</v>
      </c>
      <c r="AV104" s="66" t="n">
        <v>118</v>
      </c>
      <c r="AW104" s="66" t="n">
        <v>110</v>
      </c>
      <c r="AX104" s="66" t="n">
        <v>109</v>
      </c>
      <c r="AY104" s="66" t="n">
        <v>92</v>
      </c>
      <c r="AZ104" s="66" t="n">
        <v>90</v>
      </c>
      <c r="BA104" s="66" t="n">
        <v>82</v>
      </c>
      <c r="BB104" s="66" t="n">
        <v>75</v>
      </c>
      <c r="BC104" s="66" t="n">
        <v>72</v>
      </c>
      <c r="BD104" s="66" t="n">
        <v>62</v>
      </c>
      <c r="BE104" s="66" t="n">
        <v>59</v>
      </c>
      <c r="BF104" s="66" t="n">
        <v>50</v>
      </c>
      <c r="BG104" s="66" t="n">
        <v>46</v>
      </c>
      <c r="BH104" s="66" t="n">
        <v>42</v>
      </c>
      <c r="BI104" s="66" t="n">
        <v>36</v>
      </c>
      <c r="BJ104" s="66" t="n">
        <v>190</v>
      </c>
      <c r="BK104" s="68">
        <f>SUM(AK104:BJ104)</f>
        <v/>
      </c>
      <c r="BL104" s="68">
        <f>INT(BK104*$BM$1)</f>
        <v/>
      </c>
      <c r="BM104" s="64" t="n"/>
      <c r="BP104" s="20">
        <f>(Tabla1[[#This Row],[Población meta programatica 2026 (20251228) 
menores 1 año]]/12)*9</f>
        <v/>
      </c>
      <c r="BQ104" s="20">
        <f>BP104</f>
        <v/>
      </c>
      <c r="BR104" s="117" t="n"/>
      <c r="BS104" s="20">
        <f>(Tabla1[[#This Row],[Población meta programatica2026 (20251228)  niños de 1 año]]/12)*9</f>
        <v/>
      </c>
      <c r="BT104" s="251" t="n">
        <v>29</v>
      </c>
      <c r="BU104" s="66">
        <f>BS104-BT104</f>
        <v/>
      </c>
      <c r="BW104" s="19" t="n"/>
      <c r="BX104" s="65" t="n">
        <v>44</v>
      </c>
      <c r="BY104" s="65" t="n">
        <v>52</v>
      </c>
      <c r="BZ104" s="19" t="inlineStr">
        <is>
          <t>05690</t>
        </is>
      </c>
      <c r="CA104" s="19">
        <f>BZ104=Tabla1[[#This Row],[Divipola]]</f>
        <v/>
      </c>
    </row>
    <row r="105" ht="15.5" customHeight="1">
      <c r="A105" s="62" t="inlineStr">
        <is>
          <t>05</t>
        </is>
      </c>
      <c r="B105" s="62" t="inlineStr">
        <is>
          <t>ANTIOQUIA</t>
        </is>
      </c>
      <c r="C105" s="62" t="inlineStr">
        <is>
          <t>EL SANTUARIO</t>
        </is>
      </c>
      <c r="D105" s="62" t="inlineStr">
        <is>
          <t>05697</t>
        </is>
      </c>
      <c r="E105" s="400" t="n">
        <v>42</v>
      </c>
      <c r="F105" s="400">
        <f>Tabla1[[#This Row],[Meta Programatica2026 (20251228) RN]]/12</f>
        <v/>
      </c>
      <c r="G105" s="401" t="n">
        <v>429</v>
      </c>
      <c r="H105" s="401">
        <f>Tabla1[[#This Row],[Población meta programatica 2026 (20251228) 
menores 1 año]]/12</f>
        <v/>
      </c>
      <c r="I105" s="402" t="n">
        <v>466</v>
      </c>
      <c r="J105" s="402">
        <f>Tabla1[[#This Row],[Población meta programatica2026 (20251228)  niños de 1 año]]/12</f>
        <v/>
      </c>
      <c r="K105" s="416" t="n">
        <v>584</v>
      </c>
      <c r="L105" s="403" t="n">
        <v>526</v>
      </c>
      <c r="M105" s="404">
        <f>Tabla1[[#This Row],[Población meta programatica2026 (20251228) niños de 5 años]]/12</f>
        <v/>
      </c>
      <c r="N105" s="405">
        <f>BX105</f>
        <v/>
      </c>
      <c r="O105" s="406">
        <f>BY105</f>
        <v/>
      </c>
      <c r="P105" s="407">
        <f>BL105</f>
        <v/>
      </c>
      <c r="AI105" s="418" t="inlineStr">
        <is>
          <t>05697</t>
        </is>
      </c>
      <c r="AJ105" s="417">
        <f>AI105=Tabla1[[#This Row],[Divipola]]</f>
        <v/>
      </c>
      <c r="AK105" s="66" t="n">
        <v>385</v>
      </c>
      <c r="AL105" s="66" t="n">
        <v>381</v>
      </c>
      <c r="AM105" s="66" t="n">
        <v>377</v>
      </c>
      <c r="AN105" s="66" t="n">
        <v>373</v>
      </c>
      <c r="AO105" s="66" t="n">
        <v>364</v>
      </c>
      <c r="AP105" s="66" t="n">
        <v>354</v>
      </c>
      <c r="AQ105" s="66" t="n">
        <v>344</v>
      </c>
      <c r="AR105" s="66" t="n">
        <v>328</v>
      </c>
      <c r="AS105" s="66" t="n">
        <v>316</v>
      </c>
      <c r="AT105" s="66" t="n">
        <v>297</v>
      </c>
      <c r="AU105" s="66" t="n">
        <v>280</v>
      </c>
      <c r="AV105" s="66" t="n">
        <v>264</v>
      </c>
      <c r="AW105" s="66" t="n">
        <v>247</v>
      </c>
      <c r="AX105" s="66" t="n">
        <v>226</v>
      </c>
      <c r="AY105" s="66" t="n">
        <v>212</v>
      </c>
      <c r="AZ105" s="66" t="n">
        <v>197</v>
      </c>
      <c r="BA105" s="66" t="n">
        <v>182</v>
      </c>
      <c r="BB105" s="66" t="n">
        <v>170</v>
      </c>
      <c r="BC105" s="66" t="n">
        <v>151</v>
      </c>
      <c r="BD105" s="66" t="n">
        <v>142</v>
      </c>
      <c r="BE105" s="66" t="n">
        <v>127</v>
      </c>
      <c r="BF105" s="66" t="n">
        <v>111</v>
      </c>
      <c r="BG105" s="66" t="n">
        <v>103</v>
      </c>
      <c r="BH105" s="66" t="n">
        <v>85</v>
      </c>
      <c r="BI105" s="66" t="n">
        <v>77</v>
      </c>
      <c r="BJ105" s="66" t="n">
        <v>346</v>
      </c>
      <c r="BK105" s="68">
        <f>SUM(AK105:BJ105)</f>
        <v/>
      </c>
      <c r="BL105" s="68">
        <f>INT(BK105*$BM$1)</f>
        <v/>
      </c>
      <c r="BM105" s="64" t="n"/>
      <c r="BP105" s="20">
        <f>(Tabla1[[#This Row],[Población meta programatica 2026 (20251228) 
menores 1 año]]/12)*9</f>
        <v/>
      </c>
      <c r="BQ105" s="20">
        <f>BP105</f>
        <v/>
      </c>
      <c r="BR105" s="117" t="n"/>
      <c r="BS105" s="20">
        <f>(Tabla1[[#This Row],[Población meta programatica2026 (20251228)  niños de 1 año]]/12)*9</f>
        <v/>
      </c>
      <c r="BT105" s="251" t="n">
        <v>292</v>
      </c>
      <c r="BU105" s="66">
        <f>BS105-BT105</f>
        <v/>
      </c>
      <c r="BW105" s="19" t="n"/>
      <c r="BX105" s="65" t="n">
        <v>269</v>
      </c>
      <c r="BY105" s="65" t="n">
        <v>267</v>
      </c>
      <c r="BZ105" s="19" t="inlineStr">
        <is>
          <t>05697</t>
        </is>
      </c>
      <c r="CA105" s="19">
        <f>BZ105=Tabla1[[#This Row],[Divipola]]</f>
        <v/>
      </c>
    </row>
    <row r="106" ht="15.5" customHeight="1">
      <c r="A106" s="62" t="inlineStr">
        <is>
          <t>05</t>
        </is>
      </c>
      <c r="B106" s="62" t="inlineStr">
        <is>
          <t>ANTIOQUIA</t>
        </is>
      </c>
      <c r="C106" s="62" t="inlineStr">
        <is>
          <t>SEGOVIA</t>
        </is>
      </c>
      <c r="D106" s="62" t="inlineStr">
        <is>
          <t>05736</t>
        </is>
      </c>
      <c r="E106" s="400" t="n">
        <v>131</v>
      </c>
      <c r="F106" s="400">
        <f>Tabla1[[#This Row],[Meta Programatica2026 (20251228) RN]]/12</f>
        <v/>
      </c>
      <c r="G106" s="401" t="n">
        <v>581</v>
      </c>
      <c r="H106" s="401">
        <f>Tabla1[[#This Row],[Población meta programatica 2026 (20251228) 
menores 1 año]]/12</f>
        <v/>
      </c>
      <c r="I106" s="402" t="n">
        <v>591</v>
      </c>
      <c r="J106" s="402">
        <f>Tabla1[[#This Row],[Población meta programatica2026 (20251228)  niños de 1 año]]/12</f>
        <v/>
      </c>
      <c r="K106" s="416" t="n">
        <v>814</v>
      </c>
      <c r="L106" s="403" t="n">
        <v>636</v>
      </c>
      <c r="M106" s="404">
        <f>Tabla1[[#This Row],[Población meta programatica2026 (20251228) niños de 5 años]]/12</f>
        <v/>
      </c>
      <c r="N106" s="405">
        <f>BX106</f>
        <v/>
      </c>
      <c r="O106" s="406">
        <f>BY106</f>
        <v/>
      </c>
      <c r="P106" s="407">
        <f>BL106</f>
        <v/>
      </c>
      <c r="AI106" s="417" t="inlineStr">
        <is>
          <t>05736</t>
        </is>
      </c>
      <c r="AJ106" s="417">
        <f>AI106=Tabla1[[#This Row],[Divipola]]</f>
        <v/>
      </c>
      <c r="AK106" s="66" t="n">
        <v>345</v>
      </c>
      <c r="AL106" s="66" t="n">
        <v>327</v>
      </c>
      <c r="AM106" s="66" t="n">
        <v>308</v>
      </c>
      <c r="AN106" s="66" t="n">
        <v>291</v>
      </c>
      <c r="AO106" s="66" t="n">
        <v>271</v>
      </c>
      <c r="AP106" s="66" t="n">
        <v>250</v>
      </c>
      <c r="AQ106" s="66" t="n">
        <v>229</v>
      </c>
      <c r="AR106" s="66" t="n">
        <v>215</v>
      </c>
      <c r="AS106" s="66" t="n">
        <v>200</v>
      </c>
      <c r="AT106" s="66" t="n">
        <v>185</v>
      </c>
      <c r="AU106" s="66" t="n">
        <v>173</v>
      </c>
      <c r="AV106" s="66" t="n">
        <v>158</v>
      </c>
      <c r="AW106" s="66" t="n">
        <v>150</v>
      </c>
      <c r="AX106" s="66" t="n">
        <v>138</v>
      </c>
      <c r="AY106" s="66" t="n">
        <v>127</v>
      </c>
      <c r="AZ106" s="66" t="n">
        <v>114</v>
      </c>
      <c r="BA106" s="66" t="n">
        <v>110</v>
      </c>
      <c r="BB106" s="66" t="n">
        <v>98</v>
      </c>
      <c r="BC106" s="66" t="n">
        <v>95</v>
      </c>
      <c r="BD106" s="66" t="n">
        <v>81</v>
      </c>
      <c r="BE106" s="66" t="n">
        <v>70</v>
      </c>
      <c r="BF106" s="66" t="n">
        <v>65</v>
      </c>
      <c r="BG106" s="66" t="n">
        <v>54</v>
      </c>
      <c r="BH106" s="66" t="n">
        <v>46</v>
      </c>
      <c r="BI106" s="66" t="n">
        <v>38</v>
      </c>
      <c r="BJ106" s="66" t="n">
        <v>172</v>
      </c>
      <c r="BK106" s="68">
        <f>SUM(AK106:BJ106)</f>
        <v/>
      </c>
      <c r="BL106" s="68">
        <f>INT(BK106*$BM$1)</f>
        <v/>
      </c>
      <c r="BM106" s="64" t="n"/>
      <c r="BP106" s="20">
        <f>(Tabla1[[#This Row],[Población meta programatica 2026 (20251228) 
menores 1 año]]/12)*9</f>
        <v/>
      </c>
      <c r="BQ106" s="20">
        <f>BP106</f>
        <v/>
      </c>
      <c r="BR106" s="117" t="n"/>
      <c r="BS106" s="20">
        <f>(Tabla1[[#This Row],[Población meta programatica2026 (20251228)  niños de 1 año]]/12)*9</f>
        <v/>
      </c>
      <c r="BT106" s="251" t="n">
        <v>237</v>
      </c>
      <c r="BU106" s="66">
        <f>BS106-BT106</f>
        <v/>
      </c>
      <c r="BW106" s="19" t="n"/>
      <c r="BX106" s="65" t="n">
        <v>319</v>
      </c>
      <c r="BY106" s="65" t="n">
        <v>356</v>
      </c>
      <c r="BZ106" s="19" t="inlineStr">
        <is>
          <t>05736</t>
        </is>
      </c>
      <c r="CA106" s="19">
        <f>BZ106=Tabla1[[#This Row],[Divipola]]</f>
        <v/>
      </c>
    </row>
    <row r="107" ht="15.5" customHeight="1">
      <c r="A107" s="62" t="inlineStr">
        <is>
          <t>05</t>
        </is>
      </c>
      <c r="B107" s="62" t="inlineStr">
        <is>
          <t>ANTIOQUIA</t>
        </is>
      </c>
      <c r="C107" s="62" t="inlineStr">
        <is>
          <t>SONSON</t>
        </is>
      </c>
      <c r="D107" s="62" t="inlineStr">
        <is>
          <t>05756</t>
        </is>
      </c>
      <c r="E107" s="400" t="n">
        <v>76</v>
      </c>
      <c r="F107" s="400">
        <f>Tabla1[[#This Row],[Meta Programatica2026 (20251228) RN]]/12</f>
        <v/>
      </c>
      <c r="G107" s="401" t="n">
        <v>298</v>
      </c>
      <c r="H107" s="401">
        <f>Tabla1[[#This Row],[Población meta programatica 2026 (20251228) 
menores 1 año]]/12</f>
        <v/>
      </c>
      <c r="I107" s="402" t="n">
        <v>303</v>
      </c>
      <c r="J107" s="402">
        <f>Tabla1[[#This Row],[Población meta programatica2026 (20251228)  niños de 1 año]]/12</f>
        <v/>
      </c>
      <c r="K107" s="416" t="n">
        <v>417</v>
      </c>
      <c r="L107" s="403" t="n">
        <v>416</v>
      </c>
      <c r="M107" s="404">
        <f>Tabla1[[#This Row],[Población meta programatica2026 (20251228) niños de 5 años]]/12</f>
        <v/>
      </c>
      <c r="N107" s="405">
        <f>BX107</f>
        <v/>
      </c>
      <c r="O107" s="406">
        <f>BY107</f>
        <v/>
      </c>
      <c r="P107" s="407">
        <f>BL107</f>
        <v/>
      </c>
      <c r="AI107" s="418" t="inlineStr">
        <is>
          <t>05756</t>
        </is>
      </c>
      <c r="AJ107" s="417">
        <f>AI107=Tabla1[[#This Row],[Divipola]]</f>
        <v/>
      </c>
      <c r="AK107" s="66" t="n">
        <v>434</v>
      </c>
      <c r="AL107" s="66" t="n">
        <v>430</v>
      </c>
      <c r="AM107" s="66" t="n">
        <v>425</v>
      </c>
      <c r="AN107" s="66" t="n">
        <v>414</v>
      </c>
      <c r="AO107" s="66" t="n">
        <v>403</v>
      </c>
      <c r="AP107" s="66" t="n">
        <v>389</v>
      </c>
      <c r="AQ107" s="66" t="n">
        <v>374</v>
      </c>
      <c r="AR107" s="66" t="n">
        <v>356</v>
      </c>
      <c r="AS107" s="66" t="n">
        <v>337</v>
      </c>
      <c r="AT107" s="66" t="n">
        <v>324</v>
      </c>
      <c r="AU107" s="66" t="n">
        <v>308</v>
      </c>
      <c r="AV107" s="66" t="n">
        <v>291</v>
      </c>
      <c r="AW107" s="66" t="n">
        <v>273</v>
      </c>
      <c r="AX107" s="66" t="n">
        <v>261</v>
      </c>
      <c r="AY107" s="66" t="n">
        <v>243</v>
      </c>
      <c r="AZ107" s="66" t="n">
        <v>231</v>
      </c>
      <c r="BA107" s="66" t="n">
        <v>212</v>
      </c>
      <c r="BB107" s="66" t="n">
        <v>197</v>
      </c>
      <c r="BC107" s="66" t="n">
        <v>181</v>
      </c>
      <c r="BD107" s="66" t="n">
        <v>167</v>
      </c>
      <c r="BE107" s="66" t="n">
        <v>152</v>
      </c>
      <c r="BF107" s="66" t="n">
        <v>135</v>
      </c>
      <c r="BG107" s="66" t="n">
        <v>116</v>
      </c>
      <c r="BH107" s="66" t="n">
        <v>103</v>
      </c>
      <c r="BI107" s="66" t="n">
        <v>88</v>
      </c>
      <c r="BJ107" s="66" t="n">
        <v>390</v>
      </c>
      <c r="BK107" s="68">
        <f>SUM(AK107:BJ107)</f>
        <v/>
      </c>
      <c r="BL107" s="68">
        <f>INT(BK107*$BM$1)</f>
        <v/>
      </c>
      <c r="BM107" s="64" t="n"/>
      <c r="BP107" s="20">
        <f>(Tabla1[[#This Row],[Población meta programatica 2026 (20251228) 
menores 1 año]]/12)*9</f>
        <v/>
      </c>
      <c r="BQ107" s="20">
        <f>BP107</f>
        <v/>
      </c>
      <c r="BR107" s="117" t="n"/>
      <c r="BS107" s="20">
        <f>(Tabla1[[#This Row],[Población meta programatica2026 (20251228)  niños de 1 año]]/12)*9</f>
        <v/>
      </c>
      <c r="BT107" s="251" t="n">
        <v>250</v>
      </c>
      <c r="BU107" s="66">
        <f>BS107-BT107</f>
        <v/>
      </c>
      <c r="BW107" s="19" t="n"/>
      <c r="BX107" s="65" t="n">
        <v>191</v>
      </c>
      <c r="BY107" s="65" t="n">
        <v>205</v>
      </c>
      <c r="BZ107" s="19" t="inlineStr">
        <is>
          <t>05756</t>
        </is>
      </c>
      <c r="CA107" s="19">
        <f>BZ107=Tabla1[[#This Row],[Divipola]]</f>
        <v/>
      </c>
    </row>
    <row r="108" ht="15.5" customHeight="1">
      <c r="A108" s="62" t="inlineStr">
        <is>
          <t>05</t>
        </is>
      </c>
      <c r="B108" s="62" t="inlineStr">
        <is>
          <t>ANTIOQUIA</t>
        </is>
      </c>
      <c r="C108" s="62" t="inlineStr">
        <is>
          <t>SOPETRAN</t>
        </is>
      </c>
      <c r="D108" s="62" t="inlineStr">
        <is>
          <t>05761</t>
        </is>
      </c>
      <c r="E108" s="400" t="n">
        <v>23</v>
      </c>
      <c r="F108" s="400">
        <f>Tabla1[[#This Row],[Meta Programatica2026 (20251228) RN]]/12</f>
        <v/>
      </c>
      <c r="G108" s="401" t="n">
        <v>95</v>
      </c>
      <c r="H108" s="401">
        <f>Tabla1[[#This Row],[Población meta programatica 2026 (20251228) 
menores 1 año]]/12</f>
        <v/>
      </c>
      <c r="I108" s="402" t="n">
        <v>97</v>
      </c>
      <c r="J108" s="402">
        <f>Tabla1[[#This Row],[Población meta programatica2026 (20251228)  niños de 1 año]]/12</f>
        <v/>
      </c>
      <c r="K108" s="416" t="n">
        <v>151</v>
      </c>
      <c r="L108" s="403" t="n">
        <v>140</v>
      </c>
      <c r="M108" s="404">
        <f>Tabla1[[#This Row],[Población meta programatica2026 (20251228) niños de 5 años]]/12</f>
        <v/>
      </c>
      <c r="N108" s="405">
        <f>BX108</f>
        <v/>
      </c>
      <c r="O108" s="406">
        <f>BY108</f>
        <v/>
      </c>
      <c r="P108" s="407">
        <f>BL108</f>
        <v/>
      </c>
      <c r="AI108" s="417" t="inlineStr">
        <is>
          <t>05761</t>
        </is>
      </c>
      <c r="AJ108" s="417">
        <f>AI108=Tabla1[[#This Row],[Divipola]]</f>
        <v/>
      </c>
      <c r="AK108" s="66" t="n">
        <v>207</v>
      </c>
      <c r="AL108" s="66" t="n">
        <v>206</v>
      </c>
      <c r="AM108" s="66" t="n">
        <v>200</v>
      </c>
      <c r="AN108" s="66" t="n">
        <v>192</v>
      </c>
      <c r="AO108" s="66" t="n">
        <v>187</v>
      </c>
      <c r="AP108" s="66" t="n">
        <v>180</v>
      </c>
      <c r="AQ108" s="66" t="n">
        <v>173</v>
      </c>
      <c r="AR108" s="66" t="n">
        <v>162</v>
      </c>
      <c r="AS108" s="66" t="n">
        <v>157</v>
      </c>
      <c r="AT108" s="66" t="n">
        <v>148</v>
      </c>
      <c r="AU108" s="66" t="n">
        <v>138</v>
      </c>
      <c r="AV108" s="66" t="n">
        <v>130</v>
      </c>
      <c r="AW108" s="66" t="n">
        <v>127</v>
      </c>
      <c r="AX108" s="66" t="n">
        <v>115</v>
      </c>
      <c r="AY108" s="66" t="n">
        <v>112</v>
      </c>
      <c r="AZ108" s="66" t="n">
        <v>102</v>
      </c>
      <c r="BA108" s="66" t="n">
        <v>92</v>
      </c>
      <c r="BB108" s="66" t="n">
        <v>86</v>
      </c>
      <c r="BC108" s="66" t="n">
        <v>74</v>
      </c>
      <c r="BD108" s="66" t="n">
        <v>72</v>
      </c>
      <c r="BE108" s="66" t="n">
        <v>67</v>
      </c>
      <c r="BF108" s="66" t="n">
        <v>56</v>
      </c>
      <c r="BG108" s="66" t="n">
        <v>51</v>
      </c>
      <c r="BH108" s="66" t="n">
        <v>47</v>
      </c>
      <c r="BI108" s="66" t="n">
        <v>42</v>
      </c>
      <c r="BJ108" s="66" t="n">
        <v>212</v>
      </c>
      <c r="BK108" s="68">
        <f>SUM(AK108:BJ108)</f>
        <v/>
      </c>
      <c r="BL108" s="68">
        <f>INT(BK108*$BM$1)</f>
        <v/>
      </c>
      <c r="BM108" s="64" t="n"/>
      <c r="BP108" s="20">
        <f>(Tabla1[[#This Row],[Población meta programatica 2026 (20251228) 
menores 1 año]]/12)*9</f>
        <v/>
      </c>
      <c r="BQ108" s="20">
        <f>BP108</f>
        <v/>
      </c>
      <c r="BR108" s="117" t="n"/>
      <c r="BS108" s="20">
        <f>(Tabla1[[#This Row],[Población meta programatica2026 (20251228)  niños de 1 año]]/12)*9</f>
        <v/>
      </c>
      <c r="BT108" s="251" t="n">
        <v>69</v>
      </c>
      <c r="BU108" s="66">
        <f>BS108-BT108</f>
        <v/>
      </c>
      <c r="BW108" s="19" t="n"/>
      <c r="BX108" s="65" t="n">
        <v>68</v>
      </c>
      <c r="BY108" s="65" t="n">
        <v>67</v>
      </c>
      <c r="BZ108" s="19" t="inlineStr">
        <is>
          <t>05761</t>
        </is>
      </c>
      <c r="CA108" s="19">
        <f>BZ108=Tabla1[[#This Row],[Divipola]]</f>
        <v/>
      </c>
    </row>
    <row r="109" ht="15.5" customHeight="1">
      <c r="A109" s="62" t="inlineStr">
        <is>
          <t>05</t>
        </is>
      </c>
      <c r="B109" s="62" t="inlineStr">
        <is>
          <t>ANTIOQUIA</t>
        </is>
      </c>
      <c r="C109" s="62" t="inlineStr">
        <is>
          <t>TAMESIS</t>
        </is>
      </c>
      <c r="D109" s="62" t="inlineStr">
        <is>
          <t>05789</t>
        </is>
      </c>
      <c r="E109" s="400" t="n">
        <v>27</v>
      </c>
      <c r="F109" s="400">
        <f>Tabla1[[#This Row],[Meta Programatica2026 (20251228) RN]]/12</f>
        <v/>
      </c>
      <c r="G109" s="401" t="n">
        <v>100</v>
      </c>
      <c r="H109" s="401">
        <f>Tabla1[[#This Row],[Población meta programatica 2026 (20251228) 
menores 1 año]]/12</f>
        <v/>
      </c>
      <c r="I109" s="402" t="n">
        <v>102</v>
      </c>
      <c r="J109" s="402">
        <f>Tabla1[[#This Row],[Población meta programatica2026 (20251228)  niños de 1 año]]/12</f>
        <v/>
      </c>
      <c r="K109" s="416" t="n">
        <v>125</v>
      </c>
      <c r="L109" s="403" t="n">
        <v>125</v>
      </c>
      <c r="M109" s="404">
        <f>Tabla1[[#This Row],[Población meta programatica2026 (20251228) niños de 5 años]]/12</f>
        <v/>
      </c>
      <c r="N109" s="405">
        <f>BX109</f>
        <v/>
      </c>
      <c r="O109" s="406">
        <f>BY109</f>
        <v/>
      </c>
      <c r="P109" s="407">
        <f>BL109</f>
        <v/>
      </c>
      <c r="AI109" s="418" t="inlineStr">
        <is>
          <t>05789</t>
        </is>
      </c>
      <c r="AJ109" s="417">
        <f>AI109=Tabla1[[#This Row],[Divipola]]</f>
        <v/>
      </c>
      <c r="AK109" s="66" t="n">
        <v>236</v>
      </c>
      <c r="AL109" s="66" t="n">
        <v>240</v>
      </c>
      <c r="AM109" s="66" t="n">
        <v>238</v>
      </c>
      <c r="AN109" s="66" t="n">
        <v>237</v>
      </c>
      <c r="AO109" s="66" t="n">
        <v>233</v>
      </c>
      <c r="AP109" s="66" t="n">
        <v>225</v>
      </c>
      <c r="AQ109" s="66" t="n">
        <v>221</v>
      </c>
      <c r="AR109" s="66" t="n">
        <v>216</v>
      </c>
      <c r="AS109" s="66" t="n">
        <v>206</v>
      </c>
      <c r="AT109" s="66" t="n">
        <v>200</v>
      </c>
      <c r="AU109" s="66" t="n">
        <v>189</v>
      </c>
      <c r="AV109" s="66" t="n">
        <v>182</v>
      </c>
      <c r="AW109" s="66" t="n">
        <v>174</v>
      </c>
      <c r="AX109" s="66" t="n">
        <v>159</v>
      </c>
      <c r="AY109" s="66" t="n">
        <v>151</v>
      </c>
      <c r="AZ109" s="66" t="n">
        <v>141</v>
      </c>
      <c r="BA109" s="66" t="n">
        <v>130</v>
      </c>
      <c r="BB109" s="66" t="n">
        <v>120</v>
      </c>
      <c r="BC109" s="66" t="n">
        <v>112</v>
      </c>
      <c r="BD109" s="66" t="n">
        <v>100</v>
      </c>
      <c r="BE109" s="66" t="n">
        <v>88</v>
      </c>
      <c r="BF109" s="66" t="n">
        <v>80</v>
      </c>
      <c r="BG109" s="66" t="n">
        <v>71</v>
      </c>
      <c r="BH109" s="66" t="n">
        <v>61</v>
      </c>
      <c r="BI109" s="66" t="n">
        <v>53</v>
      </c>
      <c r="BJ109" s="66" t="n">
        <v>258</v>
      </c>
      <c r="BK109" s="68">
        <f>SUM(AK109:BJ109)</f>
        <v/>
      </c>
      <c r="BL109" s="68">
        <f>INT(BK109*$BM$1)</f>
        <v/>
      </c>
      <c r="BM109" s="64" t="n"/>
      <c r="BP109" s="20">
        <f>(Tabla1[[#This Row],[Población meta programatica 2026 (20251228) 
menores 1 año]]/12)*9</f>
        <v/>
      </c>
      <c r="BQ109" s="20">
        <f>BP109</f>
        <v/>
      </c>
      <c r="BR109" s="117" t="n"/>
      <c r="BS109" s="20">
        <f>(Tabla1[[#This Row],[Población meta programatica2026 (20251228)  niños de 1 año]]/12)*9</f>
        <v/>
      </c>
      <c r="BT109" s="251" t="n">
        <v>69</v>
      </c>
      <c r="BU109" s="66">
        <f>BS109-BT109</f>
        <v/>
      </c>
      <c r="BW109" s="19" t="n"/>
      <c r="BX109" s="65" t="n">
        <v>81</v>
      </c>
      <c r="BY109" s="65" t="n">
        <v>78</v>
      </c>
      <c r="BZ109" s="19" t="inlineStr">
        <is>
          <t>05789</t>
        </is>
      </c>
      <c r="CA109" s="19">
        <f>BZ109=Tabla1[[#This Row],[Divipola]]</f>
        <v/>
      </c>
    </row>
    <row r="110" ht="15.5" customHeight="1">
      <c r="A110" s="62" t="inlineStr">
        <is>
          <t>05</t>
        </is>
      </c>
      <c r="B110" s="62" t="inlineStr">
        <is>
          <t>ANTIOQUIA</t>
        </is>
      </c>
      <c r="C110" s="62" t="inlineStr">
        <is>
          <t>TARAZA</t>
        </is>
      </c>
      <c r="D110" s="62" t="inlineStr">
        <is>
          <t>05790</t>
        </is>
      </c>
      <c r="E110" s="400" t="n">
        <v>61</v>
      </c>
      <c r="F110" s="400">
        <f>Tabla1[[#This Row],[Meta Programatica2026 (20251228) RN]]/12</f>
        <v/>
      </c>
      <c r="G110" s="401" t="n">
        <v>324</v>
      </c>
      <c r="H110" s="401">
        <f>Tabla1[[#This Row],[Población meta programatica 2026 (20251228) 
menores 1 año]]/12</f>
        <v/>
      </c>
      <c r="I110" s="402" t="n">
        <v>356</v>
      </c>
      <c r="J110" s="402">
        <f>Tabla1[[#This Row],[Población meta programatica2026 (20251228)  niños de 1 año]]/12</f>
        <v/>
      </c>
      <c r="K110" s="416" t="n">
        <v>513</v>
      </c>
      <c r="L110" s="403" t="n">
        <v>380</v>
      </c>
      <c r="M110" s="404">
        <f>Tabla1[[#This Row],[Población meta programatica2026 (20251228) niños de 5 años]]/12</f>
        <v/>
      </c>
      <c r="N110" s="405">
        <f>BX110</f>
        <v/>
      </c>
      <c r="O110" s="406">
        <f>BY110</f>
        <v/>
      </c>
      <c r="P110" s="407">
        <f>BL110</f>
        <v/>
      </c>
      <c r="AI110" s="417" t="inlineStr">
        <is>
          <t>05790</t>
        </is>
      </c>
      <c r="AJ110" s="417">
        <f>AI110=Tabla1[[#This Row],[Divipola]]</f>
        <v/>
      </c>
      <c r="AK110" s="66" t="n">
        <v>223</v>
      </c>
      <c r="AL110" s="66" t="n">
        <v>221</v>
      </c>
      <c r="AM110" s="66" t="n">
        <v>209</v>
      </c>
      <c r="AN110" s="66" t="n">
        <v>201</v>
      </c>
      <c r="AO110" s="66" t="n">
        <v>187</v>
      </c>
      <c r="AP110" s="66" t="n">
        <v>178</v>
      </c>
      <c r="AQ110" s="66" t="n">
        <v>167</v>
      </c>
      <c r="AR110" s="66" t="n">
        <v>153</v>
      </c>
      <c r="AS110" s="66" t="n">
        <v>144</v>
      </c>
      <c r="AT110" s="66" t="n">
        <v>133</v>
      </c>
      <c r="AU110" s="66" t="n">
        <v>121</v>
      </c>
      <c r="AV110" s="66" t="n">
        <v>115</v>
      </c>
      <c r="AW110" s="66" t="n">
        <v>108</v>
      </c>
      <c r="AX110" s="66" t="n">
        <v>104</v>
      </c>
      <c r="AY110" s="66" t="n">
        <v>99</v>
      </c>
      <c r="AZ110" s="66" t="n">
        <v>95</v>
      </c>
      <c r="BA110" s="66" t="n">
        <v>85</v>
      </c>
      <c r="BB110" s="66" t="n">
        <v>78</v>
      </c>
      <c r="BC110" s="66" t="n">
        <v>75</v>
      </c>
      <c r="BD110" s="66" t="n">
        <v>64</v>
      </c>
      <c r="BE110" s="66" t="n">
        <v>59</v>
      </c>
      <c r="BF110" s="66" t="n">
        <v>53</v>
      </c>
      <c r="BG110" s="66" t="n">
        <v>45</v>
      </c>
      <c r="BH110" s="66" t="n">
        <v>35</v>
      </c>
      <c r="BI110" s="66" t="n">
        <v>29</v>
      </c>
      <c r="BJ110" s="66" t="n">
        <v>149</v>
      </c>
      <c r="BK110" s="68">
        <f>SUM(AK110:BJ110)</f>
        <v/>
      </c>
      <c r="BL110" s="68">
        <f>INT(BK110*$BM$1)</f>
        <v/>
      </c>
      <c r="BM110" s="64" t="n"/>
      <c r="BP110" s="20">
        <f>(Tabla1[[#This Row],[Población meta programatica 2026 (20251228) 
menores 1 año]]/12)*9</f>
        <v/>
      </c>
      <c r="BQ110" s="20">
        <f>BP110</f>
        <v/>
      </c>
      <c r="BR110" s="117" t="n"/>
      <c r="BS110" s="20">
        <f>(Tabla1[[#This Row],[Población meta programatica2026 (20251228)  niños de 1 año]]/12)*9</f>
        <v/>
      </c>
      <c r="BT110" s="251" t="n">
        <v>152</v>
      </c>
      <c r="BU110" s="66">
        <f>BS110-BT110</f>
        <v/>
      </c>
      <c r="BW110" s="19" t="n"/>
      <c r="BX110" s="65" t="n">
        <v>304</v>
      </c>
      <c r="BY110" s="65" t="n">
        <v>329</v>
      </c>
      <c r="BZ110" s="19" t="inlineStr">
        <is>
          <t>05790</t>
        </is>
      </c>
      <c r="CA110" s="19">
        <f>BZ110=Tabla1[[#This Row],[Divipola]]</f>
        <v/>
      </c>
    </row>
    <row r="111" ht="15.5" customHeight="1">
      <c r="A111" s="62" t="inlineStr">
        <is>
          <t>05</t>
        </is>
      </c>
      <c r="B111" s="62" t="inlineStr">
        <is>
          <t>ANTIOQUIA</t>
        </is>
      </c>
      <c r="C111" s="62" t="inlineStr">
        <is>
          <t>TARSO</t>
        </is>
      </c>
      <c r="D111" s="62" t="inlineStr">
        <is>
          <t>05792</t>
        </is>
      </c>
      <c r="E111" s="400" t="n">
        <v>7</v>
      </c>
      <c r="F111" s="400">
        <f>Tabla1[[#This Row],[Meta Programatica2026 (20251228) RN]]/12</f>
        <v/>
      </c>
      <c r="G111" s="401" t="n">
        <v>28</v>
      </c>
      <c r="H111" s="401">
        <f>Tabla1[[#This Row],[Población meta programatica 2026 (20251228) 
menores 1 año]]/12</f>
        <v/>
      </c>
      <c r="I111" s="402" t="n">
        <v>32</v>
      </c>
      <c r="J111" s="402">
        <f>Tabla1[[#This Row],[Población meta programatica2026 (20251228)  niños de 1 año]]/12</f>
        <v/>
      </c>
      <c r="K111" s="416" t="n">
        <v>53</v>
      </c>
      <c r="L111" s="403" t="n">
        <v>51</v>
      </c>
      <c r="M111" s="404">
        <f>Tabla1[[#This Row],[Población meta programatica2026 (20251228) niños de 5 años]]/12</f>
        <v/>
      </c>
      <c r="N111" s="405">
        <f>BX111</f>
        <v/>
      </c>
      <c r="O111" s="406">
        <f>BY111</f>
        <v/>
      </c>
      <c r="P111" s="407">
        <f>BL111</f>
        <v/>
      </c>
      <c r="AI111" s="418" t="inlineStr">
        <is>
          <t>05792</t>
        </is>
      </c>
      <c r="AJ111" s="417">
        <f>AI111=Tabla1[[#This Row],[Divipola]]</f>
        <v/>
      </c>
      <c r="AK111" s="66" t="n">
        <v>72</v>
      </c>
      <c r="AL111" s="66" t="n">
        <v>69</v>
      </c>
      <c r="AM111" s="66" t="n">
        <v>68</v>
      </c>
      <c r="AN111" s="66" t="n">
        <v>69</v>
      </c>
      <c r="AO111" s="66" t="n">
        <v>68</v>
      </c>
      <c r="AP111" s="66" t="n">
        <v>70</v>
      </c>
      <c r="AQ111" s="66" t="n">
        <v>67</v>
      </c>
      <c r="AR111" s="66" t="n">
        <v>66</v>
      </c>
      <c r="AS111" s="66" t="n">
        <v>62</v>
      </c>
      <c r="AT111" s="66" t="n">
        <v>62</v>
      </c>
      <c r="AU111" s="66" t="n">
        <v>59</v>
      </c>
      <c r="AV111" s="66" t="n">
        <v>57</v>
      </c>
      <c r="AW111" s="66" t="n">
        <v>50</v>
      </c>
      <c r="AX111" s="66" t="n">
        <v>48</v>
      </c>
      <c r="AY111" s="66" t="n">
        <v>43</v>
      </c>
      <c r="AZ111" s="66" t="n">
        <v>38</v>
      </c>
      <c r="BA111" s="66" t="n">
        <v>38</v>
      </c>
      <c r="BB111" s="66" t="n">
        <v>33</v>
      </c>
      <c r="BC111" s="66" t="n">
        <v>27</v>
      </c>
      <c r="BD111" s="66" t="n">
        <v>29</v>
      </c>
      <c r="BE111" s="66" t="n">
        <v>23</v>
      </c>
      <c r="BF111" s="66" t="n">
        <v>18</v>
      </c>
      <c r="BG111" s="66" t="n">
        <v>18</v>
      </c>
      <c r="BH111" s="66" t="n">
        <v>17</v>
      </c>
      <c r="BI111" s="66" t="n">
        <v>17</v>
      </c>
      <c r="BJ111" s="66" t="n">
        <v>82</v>
      </c>
      <c r="BK111" s="68">
        <f>SUM(AK111:BJ111)</f>
        <v/>
      </c>
      <c r="BL111" s="68">
        <f>INT(BK111*$BM$1)</f>
        <v/>
      </c>
      <c r="BM111" s="64" t="n"/>
      <c r="BP111" s="20">
        <f>(Tabla1[[#This Row],[Población meta programatica 2026 (20251228) 
menores 1 año]]/12)*9</f>
        <v/>
      </c>
      <c r="BQ111" s="20">
        <f>BP111</f>
        <v/>
      </c>
      <c r="BR111" s="117" t="n"/>
      <c r="BS111" s="20">
        <f>(Tabla1[[#This Row],[Población meta programatica2026 (20251228)  niños de 1 año]]/12)*9</f>
        <v/>
      </c>
      <c r="BT111" s="251" t="n">
        <v>36</v>
      </c>
      <c r="BU111" s="66">
        <f>BS111-BT111</f>
        <v/>
      </c>
      <c r="BW111" s="19" t="n"/>
      <c r="BX111" s="65" t="n">
        <v>80</v>
      </c>
      <c r="BY111" s="65" t="n">
        <v>57</v>
      </c>
      <c r="BZ111" s="19" t="inlineStr">
        <is>
          <t>05792</t>
        </is>
      </c>
      <c r="CA111" s="19">
        <f>BZ111=Tabla1[[#This Row],[Divipola]]</f>
        <v/>
      </c>
    </row>
    <row r="112" ht="15.5" customHeight="1">
      <c r="A112" s="62" t="inlineStr">
        <is>
          <t>05</t>
        </is>
      </c>
      <c r="B112" s="62" t="inlineStr">
        <is>
          <t>ANTIOQUIA</t>
        </is>
      </c>
      <c r="C112" s="62" t="inlineStr">
        <is>
          <t>TITIRIBI</t>
        </is>
      </c>
      <c r="D112" s="62" t="inlineStr">
        <is>
          <t>05809</t>
        </is>
      </c>
      <c r="E112" s="400" t="n">
        <v>20</v>
      </c>
      <c r="F112" s="400">
        <f>Tabla1[[#This Row],[Meta Programatica2026 (20251228) RN]]/12</f>
        <v/>
      </c>
      <c r="G112" s="401" t="n">
        <v>41</v>
      </c>
      <c r="H112" s="401">
        <f>Tabla1[[#This Row],[Población meta programatica 2026 (20251228) 
menores 1 año]]/12</f>
        <v/>
      </c>
      <c r="I112" s="402" t="n">
        <v>41</v>
      </c>
      <c r="J112" s="402">
        <f>Tabla1[[#This Row],[Población meta programatica2026 (20251228)  niños de 1 año]]/12</f>
        <v/>
      </c>
      <c r="K112" s="416" t="n">
        <v>59</v>
      </c>
      <c r="L112" s="403" t="n">
        <v>60</v>
      </c>
      <c r="M112" s="404">
        <f>Tabla1[[#This Row],[Población meta programatica2026 (20251228) niños de 5 años]]/12</f>
        <v/>
      </c>
      <c r="N112" s="405">
        <f>BX112</f>
        <v/>
      </c>
      <c r="O112" s="406">
        <f>BY112</f>
        <v/>
      </c>
      <c r="P112" s="407">
        <f>BL112</f>
        <v/>
      </c>
      <c r="AI112" s="417" t="inlineStr">
        <is>
          <t>05809</t>
        </is>
      </c>
      <c r="AJ112" s="417">
        <f>AI112=Tabla1[[#This Row],[Divipola]]</f>
        <v/>
      </c>
      <c r="AK112" s="66" t="n">
        <v>163</v>
      </c>
      <c r="AL112" s="66" t="n">
        <v>159</v>
      </c>
      <c r="AM112" s="66" t="n">
        <v>160</v>
      </c>
      <c r="AN112" s="66" t="n">
        <v>158</v>
      </c>
      <c r="AO112" s="66" t="n">
        <v>155</v>
      </c>
      <c r="AP112" s="66" t="n">
        <v>152</v>
      </c>
      <c r="AQ112" s="66" t="n">
        <v>148</v>
      </c>
      <c r="AR112" s="66" t="n">
        <v>144</v>
      </c>
      <c r="AS112" s="66" t="n">
        <v>138</v>
      </c>
      <c r="AT112" s="66" t="n">
        <v>134</v>
      </c>
      <c r="AU112" s="66" t="n">
        <v>126</v>
      </c>
      <c r="AV112" s="66" t="n">
        <v>117</v>
      </c>
      <c r="AW112" s="66" t="n">
        <v>113</v>
      </c>
      <c r="AX112" s="66" t="n">
        <v>107</v>
      </c>
      <c r="AY112" s="66" t="n">
        <v>98</v>
      </c>
      <c r="AZ112" s="66" t="n">
        <v>92</v>
      </c>
      <c r="BA112" s="66" t="n">
        <v>86</v>
      </c>
      <c r="BB112" s="66" t="n">
        <v>83</v>
      </c>
      <c r="BC112" s="66" t="n">
        <v>74</v>
      </c>
      <c r="BD112" s="66" t="n">
        <v>68</v>
      </c>
      <c r="BE112" s="66" t="n">
        <v>62</v>
      </c>
      <c r="BF112" s="66" t="n">
        <v>57</v>
      </c>
      <c r="BG112" s="66" t="n">
        <v>51</v>
      </c>
      <c r="BH112" s="66" t="n">
        <v>43</v>
      </c>
      <c r="BI112" s="66" t="n">
        <v>39</v>
      </c>
      <c r="BJ112" s="66" t="n">
        <v>206</v>
      </c>
      <c r="BK112" s="68">
        <f>SUM(AK112:BJ112)</f>
        <v/>
      </c>
      <c r="BL112" s="68">
        <f>INT(BK112*$BM$1)</f>
        <v/>
      </c>
      <c r="BM112" s="64" t="n"/>
      <c r="BP112" s="20">
        <f>(Tabla1[[#This Row],[Población meta programatica 2026 (20251228) 
menores 1 año]]/12)*9</f>
        <v/>
      </c>
      <c r="BQ112" s="20">
        <f>BP112</f>
        <v/>
      </c>
      <c r="BR112" s="117" t="n"/>
      <c r="BS112" s="20">
        <f>(Tabla1[[#This Row],[Población meta programatica2026 (20251228)  niños de 1 año]]/12)*9</f>
        <v/>
      </c>
      <c r="BT112" s="251" t="n">
        <v>41</v>
      </c>
      <c r="BU112" s="66">
        <f>BS112-BT112</f>
        <v/>
      </c>
      <c r="BW112" s="19" t="n"/>
      <c r="BX112" s="65" t="n">
        <v>33</v>
      </c>
      <c r="BY112" s="65" t="n">
        <v>36</v>
      </c>
      <c r="BZ112" s="19" t="inlineStr">
        <is>
          <t>05809</t>
        </is>
      </c>
      <c r="CA112" s="19">
        <f>BZ112=Tabla1[[#This Row],[Divipola]]</f>
        <v/>
      </c>
    </row>
    <row r="113" ht="15.5" customHeight="1">
      <c r="A113" s="62" t="inlineStr">
        <is>
          <t>05</t>
        </is>
      </c>
      <c r="B113" s="62" t="inlineStr">
        <is>
          <t>ANTIOQUIA</t>
        </is>
      </c>
      <c r="C113" s="62" t="inlineStr">
        <is>
          <t>TOLEDO</t>
        </is>
      </c>
      <c r="D113" s="62" t="inlineStr">
        <is>
          <t>05819</t>
        </is>
      </c>
      <c r="E113" s="400" t="n">
        <v>15</v>
      </c>
      <c r="F113" s="400">
        <f>Tabla1[[#This Row],[Meta Programatica2026 (20251228) RN]]/12</f>
        <v/>
      </c>
      <c r="G113" s="401" t="n">
        <v>47</v>
      </c>
      <c r="H113" s="401">
        <f>Tabla1[[#This Row],[Población meta programatica 2026 (20251228) 
menores 1 año]]/12</f>
        <v/>
      </c>
      <c r="I113" s="402" t="n">
        <v>54</v>
      </c>
      <c r="J113" s="402">
        <f>Tabla1[[#This Row],[Población meta programatica2026 (20251228)  niños de 1 año]]/12</f>
        <v/>
      </c>
      <c r="K113" s="416" t="n">
        <v>64</v>
      </c>
      <c r="L113" s="403" t="n">
        <v>52</v>
      </c>
      <c r="M113" s="404">
        <f>Tabla1[[#This Row],[Población meta programatica2026 (20251228) niños de 5 años]]/12</f>
        <v/>
      </c>
      <c r="N113" s="405">
        <f>BX113</f>
        <v/>
      </c>
      <c r="O113" s="406">
        <f>BY113</f>
        <v/>
      </c>
      <c r="P113" s="407">
        <f>BL113</f>
        <v/>
      </c>
      <c r="AI113" s="418" t="inlineStr">
        <is>
          <t>05819</t>
        </is>
      </c>
      <c r="AJ113" s="417">
        <f>AI113=Tabla1[[#This Row],[Divipola]]</f>
        <v/>
      </c>
      <c r="AK113" s="66" t="n">
        <v>47</v>
      </c>
      <c r="AL113" s="66" t="n">
        <v>55</v>
      </c>
      <c r="AM113" s="66" t="n">
        <v>48</v>
      </c>
      <c r="AN113" s="66" t="n">
        <v>49</v>
      </c>
      <c r="AO113" s="66" t="n">
        <v>47</v>
      </c>
      <c r="AP113" s="66" t="n">
        <v>43</v>
      </c>
      <c r="AQ113" s="66" t="n">
        <v>43</v>
      </c>
      <c r="AR113" s="66" t="n">
        <v>40</v>
      </c>
      <c r="AS113" s="66" t="n">
        <v>38</v>
      </c>
      <c r="AT113" s="66" t="n">
        <v>34</v>
      </c>
      <c r="AU113" s="66" t="n">
        <v>29</v>
      </c>
      <c r="AV113" s="66" t="n">
        <v>29</v>
      </c>
      <c r="AW113" s="66" t="n">
        <v>30</v>
      </c>
      <c r="AX113" s="66" t="n">
        <v>26</v>
      </c>
      <c r="AY113" s="66" t="n">
        <v>25</v>
      </c>
      <c r="AZ113" s="66" t="n">
        <v>25</v>
      </c>
      <c r="BA113" s="66" t="n">
        <v>24</v>
      </c>
      <c r="BB113" s="66" t="n">
        <v>20</v>
      </c>
      <c r="BC113" s="66" t="n">
        <v>21</v>
      </c>
      <c r="BD113" s="66" t="n">
        <v>21</v>
      </c>
      <c r="BE113" s="66" t="n">
        <v>16</v>
      </c>
      <c r="BF113" s="66" t="n">
        <v>23</v>
      </c>
      <c r="BG113" s="66" t="n">
        <v>14</v>
      </c>
      <c r="BH113" s="66" t="n">
        <v>16</v>
      </c>
      <c r="BI113" s="66" t="n">
        <v>16</v>
      </c>
      <c r="BJ113" s="66" t="n">
        <v>55</v>
      </c>
      <c r="BK113" s="68">
        <f>SUM(AK113:BJ113)</f>
        <v/>
      </c>
      <c r="BL113" s="68">
        <f>INT(BK113*$BM$1)</f>
        <v/>
      </c>
      <c r="BM113" s="64" t="n"/>
      <c r="BP113" s="20">
        <f>(Tabla1[[#This Row],[Población meta programatica 2026 (20251228) 
menores 1 año]]/12)*9</f>
        <v/>
      </c>
      <c r="BQ113" s="20">
        <f>BP113</f>
        <v/>
      </c>
      <c r="BR113" s="117" t="n"/>
      <c r="BS113" s="20">
        <f>(Tabla1[[#This Row],[Población meta programatica2026 (20251228)  niños de 1 año]]/12)*9</f>
        <v/>
      </c>
      <c r="BT113" s="251" t="n">
        <v>40</v>
      </c>
      <c r="BU113" s="66">
        <f>BS113-BT113</f>
        <v/>
      </c>
      <c r="BW113" s="19" t="n"/>
      <c r="BX113" s="65" t="n">
        <v>69</v>
      </c>
      <c r="BY113" s="65" t="n">
        <v>45</v>
      </c>
      <c r="BZ113" s="19" t="inlineStr">
        <is>
          <t>05819</t>
        </is>
      </c>
      <c r="CA113" s="19">
        <f>BZ113=Tabla1[[#This Row],[Divipola]]</f>
        <v/>
      </c>
    </row>
    <row r="114" ht="15.5" customHeight="1">
      <c r="A114" s="62" t="inlineStr">
        <is>
          <t>05</t>
        </is>
      </c>
      <c r="B114" s="62" t="inlineStr">
        <is>
          <t>ANTIOQUIA</t>
        </is>
      </c>
      <c r="C114" s="69" t="inlineStr">
        <is>
          <t>TURBO</t>
        </is>
      </c>
      <c r="D114" s="62" t="inlineStr">
        <is>
          <t>05837</t>
        </is>
      </c>
      <c r="E114" s="400" t="n">
        <v>1427</v>
      </c>
      <c r="F114" s="400">
        <f>Tabla1[[#This Row],[Meta Programatica2026 (20251228) RN]]/12</f>
        <v/>
      </c>
      <c r="G114" s="401" t="n">
        <v>1604</v>
      </c>
      <c r="H114" s="401">
        <f>Tabla1[[#This Row],[Población meta programatica 2026 (20251228) 
menores 1 año]]/12</f>
        <v/>
      </c>
      <c r="I114" s="402" t="n">
        <v>1780</v>
      </c>
      <c r="J114" s="402">
        <f>Tabla1[[#This Row],[Población meta programatica2026 (20251228)  niños de 1 año]]/12</f>
        <v/>
      </c>
      <c r="K114" s="416" t="n">
        <v>2573</v>
      </c>
      <c r="L114" s="403" t="n">
        <v>2294</v>
      </c>
      <c r="M114" s="404">
        <f>Tabla1[[#This Row],[Población meta programatica2026 (20251228) niños de 5 años]]/12</f>
        <v/>
      </c>
      <c r="N114" s="405">
        <f>BX114</f>
        <v/>
      </c>
      <c r="O114" s="406">
        <f>BY114</f>
        <v/>
      </c>
      <c r="P114" s="407">
        <f>BL114</f>
        <v/>
      </c>
      <c r="AI114" s="417" t="inlineStr">
        <is>
          <t>05837</t>
        </is>
      </c>
      <c r="AJ114" s="417">
        <f>AI114=Tabla1[[#This Row],[Divipola]]</f>
        <v/>
      </c>
      <c r="AK114" s="66" t="n">
        <v>941</v>
      </c>
      <c r="AL114" s="66" t="n">
        <v>919</v>
      </c>
      <c r="AM114" s="66" t="n">
        <v>886</v>
      </c>
      <c r="AN114" s="66" t="n">
        <v>848</v>
      </c>
      <c r="AO114" s="66" t="n">
        <v>804</v>
      </c>
      <c r="AP114" s="66" t="n">
        <v>759</v>
      </c>
      <c r="AQ114" s="66" t="n">
        <v>715</v>
      </c>
      <c r="AR114" s="66" t="n">
        <v>664</v>
      </c>
      <c r="AS114" s="66" t="n">
        <v>620</v>
      </c>
      <c r="AT114" s="66" t="n">
        <v>575</v>
      </c>
      <c r="AU114" s="66" t="n">
        <v>546</v>
      </c>
      <c r="AV114" s="66" t="n">
        <v>507</v>
      </c>
      <c r="AW114" s="66" t="n">
        <v>475</v>
      </c>
      <c r="AX114" s="66" t="n">
        <v>442</v>
      </c>
      <c r="AY114" s="66" t="n">
        <v>413</v>
      </c>
      <c r="AZ114" s="66" t="n">
        <v>387</v>
      </c>
      <c r="BA114" s="66" t="n">
        <v>370</v>
      </c>
      <c r="BB114" s="66" t="n">
        <v>347</v>
      </c>
      <c r="BC114" s="66" t="n">
        <v>316</v>
      </c>
      <c r="BD114" s="66" t="n">
        <v>296</v>
      </c>
      <c r="BE114" s="66" t="n">
        <v>261</v>
      </c>
      <c r="BF114" s="66" t="n">
        <v>234</v>
      </c>
      <c r="BG114" s="66" t="n">
        <v>205</v>
      </c>
      <c r="BH114" s="66" t="n">
        <v>176</v>
      </c>
      <c r="BI114" s="66" t="n">
        <v>153</v>
      </c>
      <c r="BJ114" s="66" t="n">
        <v>698</v>
      </c>
      <c r="BK114" s="68">
        <f>SUM(AK114:BJ114)</f>
        <v/>
      </c>
      <c r="BL114" s="68">
        <f>INT(BK114*$BM$1)</f>
        <v/>
      </c>
      <c r="BM114" s="64" t="n"/>
      <c r="BP114" s="20">
        <f>(Tabla1[[#This Row],[Población meta programatica 2026 (20251228) 
menores 1 año]]/12)*9</f>
        <v/>
      </c>
      <c r="BQ114" s="20">
        <f>BP114</f>
        <v/>
      </c>
      <c r="BR114" s="117" t="n"/>
      <c r="BS114" s="20">
        <f>(Tabla1[[#This Row],[Población meta programatica2026 (20251228)  niños de 1 año]]/12)*9</f>
        <v/>
      </c>
      <c r="BT114" s="251" t="n">
        <v>901</v>
      </c>
      <c r="BU114" s="66">
        <f>BS114-BT114</f>
        <v/>
      </c>
      <c r="BW114" s="19" t="n"/>
      <c r="BX114" s="65" t="n">
        <v>1337</v>
      </c>
      <c r="BY114" s="65" t="n">
        <v>1410</v>
      </c>
      <c r="BZ114" s="19" t="inlineStr">
        <is>
          <t>05837</t>
        </is>
      </c>
      <c r="CA114" s="19">
        <f>BZ114=Tabla1[[#This Row],[Divipola]]</f>
        <v/>
      </c>
    </row>
    <row r="115" ht="15.5" customHeight="1">
      <c r="A115" s="62" t="inlineStr">
        <is>
          <t>05</t>
        </is>
      </c>
      <c r="B115" s="62" t="inlineStr">
        <is>
          <t>ANTIOQUIA</t>
        </is>
      </c>
      <c r="C115" s="62" t="inlineStr">
        <is>
          <t>URAMITA</t>
        </is>
      </c>
      <c r="D115" s="62" t="inlineStr">
        <is>
          <t>05842</t>
        </is>
      </c>
      <c r="E115" s="400" t="n">
        <v>12</v>
      </c>
      <c r="F115" s="400">
        <f>Tabla1[[#This Row],[Meta Programatica2026 (20251228) RN]]/12</f>
        <v/>
      </c>
      <c r="G115" s="401" t="n">
        <v>46</v>
      </c>
      <c r="H115" s="401">
        <f>Tabla1[[#This Row],[Población meta programatica 2026 (20251228) 
menores 1 año]]/12</f>
        <v/>
      </c>
      <c r="I115" s="402" t="n">
        <v>58</v>
      </c>
      <c r="J115" s="402">
        <f>Tabla1[[#This Row],[Población meta programatica2026 (20251228)  niños de 1 año]]/12</f>
        <v/>
      </c>
      <c r="K115" s="416" t="n">
        <v>78</v>
      </c>
      <c r="L115" s="403" t="n">
        <v>65</v>
      </c>
      <c r="M115" s="404">
        <f>Tabla1[[#This Row],[Población meta programatica2026 (20251228) niños de 5 años]]/12</f>
        <v/>
      </c>
      <c r="N115" s="405">
        <f>BX115</f>
        <v/>
      </c>
      <c r="O115" s="406">
        <f>BY115</f>
        <v/>
      </c>
      <c r="P115" s="407">
        <f>BL115</f>
        <v/>
      </c>
      <c r="AI115" s="418" t="inlineStr">
        <is>
          <t>05842</t>
        </is>
      </c>
      <c r="AJ115" s="417">
        <f>AI115=Tabla1[[#This Row],[Divipola]]</f>
        <v/>
      </c>
      <c r="AK115" s="66" t="n">
        <v>80</v>
      </c>
      <c r="AL115" s="66" t="n">
        <v>77</v>
      </c>
      <c r="AM115" s="66" t="n">
        <v>76</v>
      </c>
      <c r="AN115" s="66" t="n">
        <v>73</v>
      </c>
      <c r="AO115" s="66" t="n">
        <v>73</v>
      </c>
      <c r="AP115" s="66" t="n">
        <v>69</v>
      </c>
      <c r="AQ115" s="66" t="n">
        <v>60</v>
      </c>
      <c r="AR115" s="66" t="n">
        <v>59</v>
      </c>
      <c r="AS115" s="66" t="n">
        <v>58</v>
      </c>
      <c r="AT115" s="66" t="n">
        <v>58</v>
      </c>
      <c r="AU115" s="66" t="n">
        <v>54</v>
      </c>
      <c r="AV115" s="66" t="n">
        <v>52</v>
      </c>
      <c r="AW115" s="66" t="n">
        <v>48</v>
      </c>
      <c r="AX115" s="66" t="n">
        <v>46</v>
      </c>
      <c r="AY115" s="66" t="n">
        <v>46</v>
      </c>
      <c r="AZ115" s="66" t="n">
        <v>43</v>
      </c>
      <c r="BA115" s="66" t="n">
        <v>41</v>
      </c>
      <c r="BB115" s="66" t="n">
        <v>35</v>
      </c>
      <c r="BC115" s="66" t="n">
        <v>32</v>
      </c>
      <c r="BD115" s="66" t="n">
        <v>28</v>
      </c>
      <c r="BE115" s="66" t="n">
        <v>28</v>
      </c>
      <c r="BF115" s="66" t="n">
        <v>25</v>
      </c>
      <c r="BG115" s="66" t="n">
        <v>18</v>
      </c>
      <c r="BH115" s="66" t="n">
        <v>18</v>
      </c>
      <c r="BI115" s="66" t="n">
        <v>18</v>
      </c>
      <c r="BJ115" s="66" t="n">
        <v>99</v>
      </c>
      <c r="BK115" s="68">
        <f>SUM(AK115:BJ115)</f>
        <v/>
      </c>
      <c r="BL115" s="68">
        <f>INT(BK115*$BM$1)</f>
        <v/>
      </c>
      <c r="BM115" s="64" t="n"/>
      <c r="BP115" s="20">
        <f>(Tabla1[[#This Row],[Población meta programatica 2026 (20251228) 
menores 1 año]]/12)*9</f>
        <v/>
      </c>
      <c r="BQ115" s="20">
        <f>BP115</f>
        <v/>
      </c>
      <c r="BR115" s="117" t="n"/>
      <c r="BS115" s="20">
        <f>(Tabla1[[#This Row],[Población meta programatica2026 (20251228)  niños de 1 año]]/12)*9</f>
        <v/>
      </c>
      <c r="BT115" s="251" t="n">
        <v>48</v>
      </c>
      <c r="BU115" s="66">
        <f>BS115-BT115</f>
        <v/>
      </c>
      <c r="BW115" s="19" t="n"/>
      <c r="BX115" s="65" t="n">
        <v>46</v>
      </c>
      <c r="BY115" s="65" t="n">
        <v>48</v>
      </c>
      <c r="BZ115" s="19" t="inlineStr">
        <is>
          <t>05842</t>
        </is>
      </c>
      <c r="CA115" s="19">
        <f>BZ115=Tabla1[[#This Row],[Divipola]]</f>
        <v/>
      </c>
    </row>
    <row r="116" ht="15.5" customHeight="1">
      <c r="A116" s="62" t="inlineStr">
        <is>
          <t>05</t>
        </is>
      </c>
      <c r="B116" s="62" t="inlineStr">
        <is>
          <t>ANTIOQUIA</t>
        </is>
      </c>
      <c r="C116" s="62" t="inlineStr">
        <is>
          <t>URRAO</t>
        </is>
      </c>
      <c r="D116" s="62" t="inlineStr">
        <is>
          <t>05847</t>
        </is>
      </c>
      <c r="E116" s="400" t="n">
        <v>241</v>
      </c>
      <c r="F116" s="400">
        <f>Tabla1[[#This Row],[Meta Programatica2026 (20251228) RN]]/12</f>
        <v/>
      </c>
      <c r="G116" s="401" t="n">
        <v>328</v>
      </c>
      <c r="H116" s="401">
        <f>Tabla1[[#This Row],[Población meta programatica 2026 (20251228) 
menores 1 año]]/12</f>
        <v/>
      </c>
      <c r="I116" s="402" t="n">
        <v>453</v>
      </c>
      <c r="J116" s="402">
        <f>Tabla1[[#This Row],[Población meta programatica2026 (20251228)  niños de 1 año]]/12</f>
        <v/>
      </c>
      <c r="K116" s="416" t="n">
        <v>492</v>
      </c>
      <c r="L116" s="403" t="n">
        <v>462</v>
      </c>
      <c r="M116" s="404">
        <f>Tabla1[[#This Row],[Población meta programatica2026 (20251228) niños de 5 años]]/12</f>
        <v/>
      </c>
      <c r="N116" s="405">
        <f>BX116</f>
        <v/>
      </c>
      <c r="O116" s="406">
        <f>BY116</f>
        <v/>
      </c>
      <c r="P116" s="407">
        <f>BL116</f>
        <v/>
      </c>
      <c r="AI116" s="417" t="inlineStr">
        <is>
          <t>05847</t>
        </is>
      </c>
      <c r="AJ116" s="417">
        <f>AI116=Tabla1[[#This Row],[Divipola]]</f>
        <v/>
      </c>
      <c r="AK116" s="66" t="n">
        <v>311</v>
      </c>
      <c r="AL116" s="66" t="n">
        <v>301</v>
      </c>
      <c r="AM116" s="66" t="n">
        <v>292</v>
      </c>
      <c r="AN116" s="66" t="n">
        <v>282</v>
      </c>
      <c r="AO116" s="66" t="n">
        <v>270</v>
      </c>
      <c r="AP116" s="66" t="n">
        <v>260</v>
      </c>
      <c r="AQ116" s="66" t="n">
        <v>249</v>
      </c>
      <c r="AR116" s="66" t="n">
        <v>245</v>
      </c>
      <c r="AS116" s="66" t="n">
        <v>234</v>
      </c>
      <c r="AT116" s="66" t="n">
        <v>230</v>
      </c>
      <c r="AU116" s="66" t="n">
        <v>215</v>
      </c>
      <c r="AV116" s="66" t="n">
        <v>210</v>
      </c>
      <c r="AW116" s="66" t="n">
        <v>204</v>
      </c>
      <c r="AX116" s="66" t="n">
        <v>194</v>
      </c>
      <c r="AY116" s="66" t="n">
        <v>185</v>
      </c>
      <c r="AZ116" s="66" t="n">
        <v>177</v>
      </c>
      <c r="BA116" s="66" t="n">
        <v>167</v>
      </c>
      <c r="BB116" s="66" t="n">
        <v>153</v>
      </c>
      <c r="BC116" s="66" t="n">
        <v>141</v>
      </c>
      <c r="BD116" s="66" t="n">
        <v>126</v>
      </c>
      <c r="BE116" s="66" t="n">
        <v>119</v>
      </c>
      <c r="BF116" s="66" t="n">
        <v>102</v>
      </c>
      <c r="BG116" s="66" t="n">
        <v>96</v>
      </c>
      <c r="BH116" s="66" t="n">
        <v>77</v>
      </c>
      <c r="BI116" s="66" t="n">
        <v>69</v>
      </c>
      <c r="BJ116" s="66" t="n">
        <v>305</v>
      </c>
      <c r="BK116" s="68">
        <f>SUM(AK116:BJ116)</f>
        <v/>
      </c>
      <c r="BL116" s="68">
        <f>INT(BK116*$BM$1)</f>
        <v/>
      </c>
      <c r="BM116" s="64" t="n"/>
      <c r="BP116" s="20">
        <f>(Tabla1[[#This Row],[Población meta programatica 2026 (20251228) 
menores 1 año]]/12)*9</f>
        <v/>
      </c>
      <c r="BQ116" s="20">
        <f>BP116</f>
        <v/>
      </c>
      <c r="BR116" s="117" t="n"/>
      <c r="BS116" s="20">
        <f>(Tabla1[[#This Row],[Población meta programatica2026 (20251228)  niños de 1 año]]/12)*9</f>
        <v/>
      </c>
      <c r="BT116" s="251" t="n">
        <v>251</v>
      </c>
      <c r="BU116" s="66">
        <f>BS116-BT116</f>
        <v/>
      </c>
      <c r="BW116" s="19" t="n"/>
      <c r="BX116" s="65" t="n">
        <v>247</v>
      </c>
      <c r="BY116" s="65" t="n">
        <v>244</v>
      </c>
      <c r="BZ116" s="19" t="inlineStr">
        <is>
          <t>05847</t>
        </is>
      </c>
      <c r="CA116" s="19">
        <f>BZ116=Tabla1[[#This Row],[Divipola]]</f>
        <v/>
      </c>
    </row>
    <row r="117" ht="15.5" customHeight="1">
      <c r="A117" s="62" t="inlineStr">
        <is>
          <t>05</t>
        </is>
      </c>
      <c r="B117" s="62" t="inlineStr">
        <is>
          <t>ANTIOQUIA</t>
        </is>
      </c>
      <c r="C117" s="62" t="inlineStr">
        <is>
          <t>VALDIVIA</t>
        </is>
      </c>
      <c r="D117" s="62" t="inlineStr">
        <is>
          <t>05854</t>
        </is>
      </c>
      <c r="E117" s="400" t="n">
        <v>37</v>
      </c>
      <c r="F117" s="400">
        <f>Tabla1[[#This Row],[Meta Programatica2026 (20251228) RN]]/12</f>
        <v/>
      </c>
      <c r="G117" s="401" t="n">
        <v>147</v>
      </c>
      <c r="H117" s="401">
        <f>Tabla1[[#This Row],[Población meta programatica 2026 (20251228) 
menores 1 año]]/12</f>
        <v/>
      </c>
      <c r="I117" s="402" t="n">
        <v>152</v>
      </c>
      <c r="J117" s="402">
        <f>Tabla1[[#This Row],[Población meta programatica2026 (20251228)  niños de 1 año]]/12</f>
        <v/>
      </c>
      <c r="K117" s="416" t="n">
        <v>228</v>
      </c>
      <c r="L117" s="403" t="n">
        <v>192</v>
      </c>
      <c r="M117" s="404">
        <f>Tabla1[[#This Row],[Población meta programatica2026 (20251228) niños de 5 años]]/12</f>
        <v/>
      </c>
      <c r="N117" s="405">
        <f>BX117</f>
        <v/>
      </c>
      <c r="O117" s="406">
        <f>BY117</f>
        <v/>
      </c>
      <c r="P117" s="407">
        <f>BL117</f>
        <v/>
      </c>
      <c r="AI117" s="418" t="inlineStr">
        <is>
          <t>05854</t>
        </is>
      </c>
      <c r="AJ117" s="417">
        <f>AI117=Tabla1[[#This Row],[Divipola]]</f>
        <v/>
      </c>
      <c r="AK117" s="66" t="n">
        <v>128</v>
      </c>
      <c r="AL117" s="66" t="n">
        <v>121</v>
      </c>
      <c r="AM117" s="66" t="n">
        <v>117</v>
      </c>
      <c r="AN117" s="66" t="n">
        <v>110</v>
      </c>
      <c r="AO117" s="66" t="n">
        <v>104</v>
      </c>
      <c r="AP117" s="66" t="n">
        <v>99</v>
      </c>
      <c r="AQ117" s="66" t="n">
        <v>95</v>
      </c>
      <c r="AR117" s="66" t="n">
        <v>88</v>
      </c>
      <c r="AS117" s="66" t="n">
        <v>84</v>
      </c>
      <c r="AT117" s="66" t="n">
        <v>81</v>
      </c>
      <c r="AU117" s="66" t="n">
        <v>77</v>
      </c>
      <c r="AV117" s="66" t="n">
        <v>74</v>
      </c>
      <c r="AW117" s="66" t="n">
        <v>67</v>
      </c>
      <c r="AX117" s="66" t="n">
        <v>65</v>
      </c>
      <c r="AY117" s="66" t="n">
        <v>59</v>
      </c>
      <c r="AZ117" s="66" t="n">
        <v>60</v>
      </c>
      <c r="BA117" s="66" t="n">
        <v>51</v>
      </c>
      <c r="BB117" s="66" t="n">
        <v>49</v>
      </c>
      <c r="BC117" s="66" t="n">
        <v>45</v>
      </c>
      <c r="BD117" s="66" t="n">
        <v>38</v>
      </c>
      <c r="BE117" s="66" t="n">
        <v>37</v>
      </c>
      <c r="BF117" s="66" t="n">
        <v>33</v>
      </c>
      <c r="BG117" s="66" t="n">
        <v>28</v>
      </c>
      <c r="BH117" s="66" t="n">
        <v>22</v>
      </c>
      <c r="BI117" s="66" t="n">
        <v>23</v>
      </c>
      <c r="BJ117" s="66" t="n">
        <v>103</v>
      </c>
      <c r="BK117" s="68">
        <f>SUM(AK117:BJ117)</f>
        <v/>
      </c>
      <c r="BL117" s="68">
        <f>INT(BK117*$BM$1)</f>
        <v/>
      </c>
      <c r="BM117" s="64" t="n"/>
      <c r="BP117" s="20">
        <f>(Tabla1[[#This Row],[Población meta programatica 2026 (20251228) 
menores 1 año]]/12)*9</f>
        <v/>
      </c>
      <c r="BQ117" s="20">
        <f>BP117</f>
        <v/>
      </c>
      <c r="BR117" s="117" t="n"/>
      <c r="BS117" s="20">
        <f>(Tabla1[[#This Row],[Población meta programatica2026 (20251228)  niños de 1 año]]/12)*9</f>
        <v/>
      </c>
      <c r="BT117" s="251" t="n">
        <v>128</v>
      </c>
      <c r="BU117" s="66">
        <f>BS117-BT117</f>
        <v/>
      </c>
      <c r="BW117" s="19" t="n"/>
      <c r="BX117" s="65" t="n">
        <v>133</v>
      </c>
      <c r="BY117" s="65" t="n">
        <v>157</v>
      </c>
      <c r="BZ117" s="19" t="inlineStr">
        <is>
          <t>05854</t>
        </is>
      </c>
      <c r="CA117" s="19">
        <f>BZ117=Tabla1[[#This Row],[Divipola]]</f>
        <v/>
      </c>
    </row>
    <row r="118" ht="15.5" customHeight="1">
      <c r="A118" s="62" t="inlineStr">
        <is>
          <t>05</t>
        </is>
      </c>
      <c r="B118" s="62" t="inlineStr">
        <is>
          <t>ANTIOQUIA</t>
        </is>
      </c>
      <c r="C118" s="62" t="inlineStr">
        <is>
          <t>VALPARAISO</t>
        </is>
      </c>
      <c r="D118" s="62" t="inlineStr">
        <is>
          <t>05856</t>
        </is>
      </c>
      <c r="E118" s="400" t="n">
        <v>10</v>
      </c>
      <c r="F118" s="400">
        <f>Tabla1[[#This Row],[Meta Programatica2026 (20251228) RN]]/12</f>
        <v/>
      </c>
      <c r="G118" s="401" t="n">
        <v>35</v>
      </c>
      <c r="H118" s="401">
        <f>Tabla1[[#This Row],[Población meta programatica 2026 (20251228) 
menores 1 año]]/12</f>
        <v/>
      </c>
      <c r="I118" s="402" t="n">
        <v>35</v>
      </c>
      <c r="J118" s="402">
        <f>Tabla1[[#This Row],[Población meta programatica2026 (20251228)  niños de 1 año]]/12</f>
        <v/>
      </c>
      <c r="K118" s="416" t="n">
        <v>46</v>
      </c>
      <c r="L118" s="403" t="n">
        <v>50</v>
      </c>
      <c r="M118" s="404">
        <f>Tabla1[[#This Row],[Población meta programatica2026 (20251228) niños de 5 años]]/12</f>
        <v/>
      </c>
      <c r="N118" s="405">
        <f>BX118</f>
        <v/>
      </c>
      <c r="O118" s="406">
        <f>BY118</f>
        <v/>
      </c>
      <c r="P118" s="407">
        <f>BL118</f>
        <v/>
      </c>
      <c r="AI118" s="417" t="inlineStr">
        <is>
          <t>05856</t>
        </is>
      </c>
      <c r="AJ118" s="417">
        <f>AI118=Tabla1[[#This Row],[Divipola]]</f>
        <v/>
      </c>
      <c r="AK118" s="66" t="n">
        <v>100</v>
      </c>
      <c r="AL118" s="66" t="n">
        <v>99</v>
      </c>
      <c r="AM118" s="66" t="n">
        <v>100</v>
      </c>
      <c r="AN118" s="66" t="n">
        <v>95</v>
      </c>
      <c r="AO118" s="66" t="n">
        <v>92</v>
      </c>
      <c r="AP118" s="66" t="n">
        <v>91</v>
      </c>
      <c r="AQ118" s="66" t="n">
        <v>84</v>
      </c>
      <c r="AR118" s="66" t="n">
        <v>81</v>
      </c>
      <c r="AS118" s="66" t="n">
        <v>78</v>
      </c>
      <c r="AT118" s="66" t="n">
        <v>74</v>
      </c>
      <c r="AU118" s="66" t="n">
        <v>70</v>
      </c>
      <c r="AV118" s="66" t="n">
        <v>65</v>
      </c>
      <c r="AW118" s="66" t="n">
        <v>63</v>
      </c>
      <c r="AX118" s="66" t="n">
        <v>54</v>
      </c>
      <c r="AY118" s="66" t="n">
        <v>58</v>
      </c>
      <c r="AZ118" s="66" t="n">
        <v>48</v>
      </c>
      <c r="BA118" s="66" t="n">
        <v>47</v>
      </c>
      <c r="BB118" s="66" t="n">
        <v>43</v>
      </c>
      <c r="BC118" s="66" t="n">
        <v>39</v>
      </c>
      <c r="BD118" s="66" t="n">
        <v>39</v>
      </c>
      <c r="BE118" s="66" t="n">
        <v>34</v>
      </c>
      <c r="BF118" s="66" t="n">
        <v>32</v>
      </c>
      <c r="BG118" s="66" t="n">
        <v>28</v>
      </c>
      <c r="BH118" s="66" t="n">
        <v>26</v>
      </c>
      <c r="BI118" s="66" t="n">
        <v>19</v>
      </c>
      <c r="BJ118" s="66" t="n">
        <v>100</v>
      </c>
      <c r="BK118" s="68">
        <f>SUM(AK118:BJ118)</f>
        <v/>
      </c>
      <c r="BL118" s="68">
        <f>INT(BK118*$BM$1)</f>
        <v/>
      </c>
      <c r="BM118" s="64" t="n"/>
      <c r="BP118" s="20">
        <f>(Tabla1[[#This Row],[Población meta programatica 2026 (20251228) 
menores 1 año]]/12)*9</f>
        <v/>
      </c>
      <c r="BQ118" s="20">
        <f>BP118</f>
        <v/>
      </c>
      <c r="BR118" s="117" t="n"/>
      <c r="BS118" s="20">
        <f>(Tabla1[[#This Row],[Población meta programatica2026 (20251228)  niños de 1 año]]/12)*9</f>
        <v/>
      </c>
      <c r="BT118" s="251" t="n">
        <v>27</v>
      </c>
      <c r="BU118" s="66">
        <f>BS118-BT118</f>
        <v/>
      </c>
      <c r="BW118" s="19" t="n"/>
      <c r="BX118" s="65" t="n">
        <v>26</v>
      </c>
      <c r="BY118" s="65" t="n">
        <v>31</v>
      </c>
      <c r="BZ118" s="19" t="inlineStr">
        <is>
          <t>05856</t>
        </is>
      </c>
      <c r="CA118" s="19">
        <f>BZ118=Tabla1[[#This Row],[Divipola]]</f>
        <v/>
      </c>
    </row>
    <row r="119" ht="15.5" customHeight="1">
      <c r="A119" s="62" t="inlineStr">
        <is>
          <t>05</t>
        </is>
      </c>
      <c r="B119" s="62" t="inlineStr">
        <is>
          <t>ANTIOQUIA</t>
        </is>
      </c>
      <c r="C119" s="62" t="inlineStr">
        <is>
          <t>VEGACHI</t>
        </is>
      </c>
      <c r="D119" s="62" t="inlineStr">
        <is>
          <t>05858</t>
        </is>
      </c>
      <c r="E119" s="400" t="n">
        <v>42</v>
      </c>
      <c r="F119" s="400">
        <f>Tabla1[[#This Row],[Meta Programatica2026 (20251228) RN]]/12</f>
        <v/>
      </c>
      <c r="G119" s="401" t="n">
        <v>160</v>
      </c>
      <c r="H119" s="401">
        <f>Tabla1[[#This Row],[Población meta programatica 2026 (20251228) 
menores 1 año]]/12</f>
        <v/>
      </c>
      <c r="I119" s="402" t="n">
        <v>163</v>
      </c>
      <c r="J119" s="402">
        <f>Tabla1[[#This Row],[Población meta programatica2026 (20251228)  niños de 1 año]]/12</f>
        <v/>
      </c>
      <c r="K119" s="416" t="n">
        <v>231</v>
      </c>
      <c r="L119" s="403" t="n">
        <v>184</v>
      </c>
      <c r="M119" s="404">
        <f>Tabla1[[#This Row],[Población meta programatica2026 (20251228) niños de 5 años]]/12</f>
        <v/>
      </c>
      <c r="N119" s="405">
        <f>BX119</f>
        <v/>
      </c>
      <c r="O119" s="406">
        <f>BY119</f>
        <v/>
      </c>
      <c r="P119" s="407">
        <f>BL119</f>
        <v/>
      </c>
      <c r="AI119" s="418" t="inlineStr">
        <is>
          <t>05858</t>
        </is>
      </c>
      <c r="AJ119" s="417">
        <f>AI119=Tabla1[[#This Row],[Divipola]]</f>
        <v/>
      </c>
      <c r="AK119" s="66" t="n">
        <v>130</v>
      </c>
      <c r="AL119" s="66" t="n">
        <v>121</v>
      </c>
      <c r="AM119" s="66" t="n">
        <v>125</v>
      </c>
      <c r="AN119" s="66" t="n">
        <v>115</v>
      </c>
      <c r="AO119" s="66" t="n">
        <v>113</v>
      </c>
      <c r="AP119" s="66" t="n">
        <v>104</v>
      </c>
      <c r="AQ119" s="66" t="n">
        <v>100</v>
      </c>
      <c r="AR119" s="66" t="n">
        <v>98</v>
      </c>
      <c r="AS119" s="66" t="n">
        <v>92</v>
      </c>
      <c r="AT119" s="66" t="n">
        <v>86</v>
      </c>
      <c r="AU119" s="66" t="n">
        <v>79</v>
      </c>
      <c r="AV119" s="66" t="n">
        <v>75</v>
      </c>
      <c r="AW119" s="66" t="n">
        <v>71</v>
      </c>
      <c r="AX119" s="66" t="n">
        <v>69</v>
      </c>
      <c r="AY119" s="66" t="n">
        <v>62</v>
      </c>
      <c r="AZ119" s="66" t="n">
        <v>58</v>
      </c>
      <c r="BA119" s="66" t="n">
        <v>54</v>
      </c>
      <c r="BB119" s="66" t="n">
        <v>48</v>
      </c>
      <c r="BC119" s="66" t="n">
        <v>44</v>
      </c>
      <c r="BD119" s="66" t="n">
        <v>40</v>
      </c>
      <c r="BE119" s="66" t="n">
        <v>39</v>
      </c>
      <c r="BF119" s="66" t="n">
        <v>33</v>
      </c>
      <c r="BG119" s="66" t="n">
        <v>32</v>
      </c>
      <c r="BH119" s="66" t="n">
        <v>27</v>
      </c>
      <c r="BI119" s="66" t="n">
        <v>27</v>
      </c>
      <c r="BJ119" s="66" t="n">
        <v>133</v>
      </c>
      <c r="BK119" s="68">
        <f>SUM(AK119:BJ119)</f>
        <v/>
      </c>
      <c r="BL119" s="68">
        <f>INT(BK119*$BM$1)</f>
        <v/>
      </c>
      <c r="BM119" s="64" t="n"/>
      <c r="BP119" s="20">
        <f>(Tabla1[[#This Row],[Población meta programatica 2026 (20251228) 
menores 1 año]]/12)*9</f>
        <v/>
      </c>
      <c r="BQ119" s="20">
        <f>BP119</f>
        <v/>
      </c>
      <c r="BR119" s="117" t="n"/>
      <c r="BS119" s="20">
        <f>(Tabla1[[#This Row],[Población meta programatica2026 (20251228)  niños de 1 año]]/12)*9</f>
        <v/>
      </c>
      <c r="BT119" s="251" t="n">
        <v>97</v>
      </c>
      <c r="BU119" s="66">
        <f>BS119-BT119</f>
        <v/>
      </c>
      <c r="BW119" s="19" t="n"/>
      <c r="BX119" s="65" t="n">
        <v>95</v>
      </c>
      <c r="BY119" s="65" t="n">
        <v>90</v>
      </c>
      <c r="BZ119" s="19" t="inlineStr">
        <is>
          <t>05858</t>
        </is>
      </c>
      <c r="CA119" s="19">
        <f>BZ119=Tabla1[[#This Row],[Divipola]]</f>
        <v/>
      </c>
    </row>
    <row r="120" ht="15.5" customHeight="1">
      <c r="A120" s="62" t="inlineStr">
        <is>
          <t>05</t>
        </is>
      </c>
      <c r="B120" s="62" t="inlineStr">
        <is>
          <t>ANTIOQUIA</t>
        </is>
      </c>
      <c r="C120" s="62" t="inlineStr">
        <is>
          <t>VENECIA</t>
        </is>
      </c>
      <c r="D120" s="62" t="inlineStr">
        <is>
          <t>05861</t>
        </is>
      </c>
      <c r="E120" s="400" t="n">
        <v>18</v>
      </c>
      <c r="F120" s="400">
        <f>Tabla1[[#This Row],[Meta Programatica2026 (20251228) RN]]/12</f>
        <v/>
      </c>
      <c r="G120" s="401" t="n">
        <v>70</v>
      </c>
      <c r="H120" s="401">
        <f>Tabla1[[#This Row],[Población meta programatica 2026 (20251228) 
menores 1 año]]/12</f>
        <v/>
      </c>
      <c r="I120" s="402" t="n">
        <v>71</v>
      </c>
      <c r="J120" s="402">
        <f>Tabla1[[#This Row],[Población meta programatica2026 (20251228)  niños de 1 año]]/12</f>
        <v/>
      </c>
      <c r="K120" s="416" t="n">
        <v>106</v>
      </c>
      <c r="L120" s="403" t="n">
        <v>106</v>
      </c>
      <c r="M120" s="404">
        <f>Tabla1[[#This Row],[Población meta programatica2026 (20251228) niños de 5 años]]/12</f>
        <v/>
      </c>
      <c r="N120" s="405">
        <f>BX120</f>
        <v/>
      </c>
      <c r="O120" s="406">
        <f>BY120</f>
        <v/>
      </c>
      <c r="P120" s="407">
        <f>BL120</f>
        <v/>
      </c>
      <c r="AI120" s="417" t="inlineStr">
        <is>
          <t>05861</t>
        </is>
      </c>
      <c r="AJ120" s="417">
        <f>AI120=Tabla1[[#This Row],[Divipola]]</f>
        <v/>
      </c>
      <c r="AK120" s="66" t="n">
        <v>178</v>
      </c>
      <c r="AL120" s="66" t="n">
        <v>179</v>
      </c>
      <c r="AM120" s="66" t="n">
        <v>178</v>
      </c>
      <c r="AN120" s="66" t="n">
        <v>179</v>
      </c>
      <c r="AO120" s="66" t="n">
        <v>172</v>
      </c>
      <c r="AP120" s="66" t="n">
        <v>170</v>
      </c>
      <c r="AQ120" s="66" t="n">
        <v>164</v>
      </c>
      <c r="AR120" s="66" t="n">
        <v>157</v>
      </c>
      <c r="AS120" s="66" t="n">
        <v>149</v>
      </c>
      <c r="AT120" s="66" t="n">
        <v>139</v>
      </c>
      <c r="AU120" s="66" t="n">
        <v>131</v>
      </c>
      <c r="AV120" s="66" t="n">
        <v>121</v>
      </c>
      <c r="AW120" s="66" t="n">
        <v>111</v>
      </c>
      <c r="AX120" s="66" t="n">
        <v>101</v>
      </c>
      <c r="AY120" s="66" t="n">
        <v>95</v>
      </c>
      <c r="AZ120" s="66" t="n">
        <v>89</v>
      </c>
      <c r="BA120" s="66" t="n">
        <v>76</v>
      </c>
      <c r="BB120" s="66" t="n">
        <v>71</v>
      </c>
      <c r="BC120" s="66" t="n">
        <v>68</v>
      </c>
      <c r="BD120" s="66" t="n">
        <v>62</v>
      </c>
      <c r="BE120" s="66" t="n">
        <v>54</v>
      </c>
      <c r="BF120" s="66" t="n">
        <v>52</v>
      </c>
      <c r="BG120" s="66" t="n">
        <v>44</v>
      </c>
      <c r="BH120" s="66" t="n">
        <v>41</v>
      </c>
      <c r="BI120" s="66" t="n">
        <v>36</v>
      </c>
      <c r="BJ120" s="66" t="n">
        <v>161</v>
      </c>
      <c r="BK120" s="68">
        <f>SUM(AK120:BJ120)</f>
        <v/>
      </c>
      <c r="BL120" s="68">
        <f>INT(BK120*$BM$1)</f>
        <v/>
      </c>
      <c r="BM120" s="64" t="n"/>
      <c r="BP120" s="20">
        <f>(Tabla1[[#This Row],[Población meta programatica 2026 (20251228) 
menores 1 año]]/12)*9</f>
        <v/>
      </c>
      <c r="BQ120" s="20">
        <f>BP120</f>
        <v/>
      </c>
      <c r="BR120" s="117" t="n"/>
      <c r="BS120" s="20">
        <f>(Tabla1[[#This Row],[Población meta programatica2026 (20251228)  niños de 1 año]]/12)*9</f>
        <v/>
      </c>
      <c r="BT120" s="251" t="n">
        <v>37</v>
      </c>
      <c r="BU120" s="66">
        <f>BS120-BT120</f>
        <v/>
      </c>
      <c r="BW120" s="19" t="n"/>
      <c r="BX120" s="65" t="n">
        <v>51</v>
      </c>
      <c r="BY120" s="65" t="n">
        <v>55</v>
      </c>
      <c r="BZ120" s="19" t="inlineStr">
        <is>
          <t>05861</t>
        </is>
      </c>
      <c r="CA120" s="19">
        <f>BZ120=Tabla1[[#This Row],[Divipola]]</f>
        <v/>
      </c>
    </row>
    <row r="121" ht="15.5" customHeight="1">
      <c r="A121" s="62" t="inlineStr">
        <is>
          <t>05</t>
        </is>
      </c>
      <c r="B121" s="62" t="inlineStr">
        <is>
          <t>ANTIOQUIA</t>
        </is>
      </c>
      <c r="C121" s="62" t="inlineStr">
        <is>
          <t>VIGIA DEL FUERTE</t>
        </is>
      </c>
      <c r="D121" s="62" t="inlineStr">
        <is>
          <t>05873</t>
        </is>
      </c>
      <c r="E121" s="400" t="n">
        <v>67</v>
      </c>
      <c r="F121" s="400">
        <f>Tabla1[[#This Row],[Meta Programatica2026 (20251228) RN]]/12</f>
        <v/>
      </c>
      <c r="G121" s="401" t="n">
        <v>104</v>
      </c>
      <c r="H121" s="401">
        <f>Tabla1[[#This Row],[Población meta programatica 2026 (20251228) 
menores 1 año]]/12</f>
        <v/>
      </c>
      <c r="I121" s="402" t="n">
        <v>117</v>
      </c>
      <c r="J121" s="402">
        <f>Tabla1[[#This Row],[Población meta programatica2026 (20251228)  niños de 1 año]]/12</f>
        <v/>
      </c>
      <c r="K121" s="416" t="n">
        <v>176</v>
      </c>
      <c r="L121" s="403" t="n">
        <v>139</v>
      </c>
      <c r="M121" s="404">
        <f>Tabla1[[#This Row],[Población meta programatica2026 (20251228) niños de 5 años]]/12</f>
        <v/>
      </c>
      <c r="N121" s="405">
        <f>BX121</f>
        <v/>
      </c>
      <c r="O121" s="406">
        <f>BY121</f>
        <v/>
      </c>
      <c r="P121" s="407">
        <f>BL121</f>
        <v/>
      </c>
      <c r="AI121" s="418" t="inlineStr">
        <is>
          <t>05873</t>
        </is>
      </c>
      <c r="AJ121" s="417">
        <f>AI121=Tabla1[[#This Row],[Divipola]]</f>
        <v/>
      </c>
      <c r="AK121" s="66" t="n">
        <v>66</v>
      </c>
      <c r="AL121" s="66" t="n">
        <v>66</v>
      </c>
      <c r="AM121" s="66" t="n">
        <v>56</v>
      </c>
      <c r="AN121" s="66" t="n">
        <v>55</v>
      </c>
      <c r="AO121" s="66" t="n">
        <v>50</v>
      </c>
      <c r="AP121" s="66" t="n">
        <v>45</v>
      </c>
      <c r="AQ121" s="66" t="n">
        <v>42</v>
      </c>
      <c r="AR121" s="66" t="n">
        <v>40</v>
      </c>
      <c r="AS121" s="66" t="n">
        <v>34</v>
      </c>
      <c r="AT121" s="66" t="n">
        <v>34</v>
      </c>
      <c r="AU121" s="66" t="n">
        <v>30</v>
      </c>
      <c r="AV121" s="66" t="n">
        <v>31</v>
      </c>
      <c r="AW121" s="66" t="n">
        <v>31</v>
      </c>
      <c r="AX121" s="66" t="n">
        <v>33</v>
      </c>
      <c r="AY121" s="66" t="n">
        <v>34</v>
      </c>
      <c r="AZ121" s="66" t="n">
        <v>33</v>
      </c>
      <c r="BA121" s="66" t="n">
        <v>32</v>
      </c>
      <c r="BB121" s="66" t="n">
        <v>36</v>
      </c>
      <c r="BC121" s="66" t="n">
        <v>35</v>
      </c>
      <c r="BD121" s="66" t="n">
        <v>30</v>
      </c>
      <c r="BE121" s="66" t="n">
        <v>30</v>
      </c>
      <c r="BF121" s="66" t="n">
        <v>25</v>
      </c>
      <c r="BG121" s="66" t="n">
        <v>26</v>
      </c>
      <c r="BH121" s="66" t="n">
        <v>22</v>
      </c>
      <c r="BI121" s="66" t="n">
        <v>16</v>
      </c>
      <c r="BJ121" s="66" t="n">
        <v>82</v>
      </c>
      <c r="BK121" s="68">
        <f>SUM(AK121:BJ121)</f>
        <v/>
      </c>
      <c r="BL121" s="68">
        <f>INT(BK121*$BM$1)</f>
        <v/>
      </c>
      <c r="BM121" s="64" t="n"/>
      <c r="BP121" s="20">
        <f>(Tabla1[[#This Row],[Población meta programatica 2026 (20251228) 
menores 1 año]]/12)*9</f>
        <v/>
      </c>
      <c r="BQ121" s="20">
        <f>BP121</f>
        <v/>
      </c>
      <c r="BR121" s="117" t="n"/>
      <c r="BS121" s="20">
        <f>(Tabla1[[#This Row],[Población meta programatica2026 (20251228)  niños de 1 año]]/12)*9</f>
        <v/>
      </c>
      <c r="BT121" s="251" t="n">
        <v>52</v>
      </c>
      <c r="BU121" s="66">
        <f>BS121-BT121</f>
        <v/>
      </c>
      <c r="BW121" s="19" t="n"/>
      <c r="BX121" s="65" t="n">
        <v>78</v>
      </c>
      <c r="BY121" s="65" t="n">
        <v>93</v>
      </c>
      <c r="BZ121" s="19" t="inlineStr">
        <is>
          <t>05873</t>
        </is>
      </c>
      <c r="CA121" s="19">
        <f>BZ121=Tabla1[[#This Row],[Divipola]]</f>
        <v/>
      </c>
    </row>
    <row r="122" ht="15.5" customHeight="1">
      <c r="A122" s="62" t="inlineStr">
        <is>
          <t>05</t>
        </is>
      </c>
      <c r="B122" s="62" t="inlineStr">
        <is>
          <t>ANTIOQUIA</t>
        </is>
      </c>
      <c r="C122" s="62" t="inlineStr">
        <is>
          <t>YALI</t>
        </is>
      </c>
      <c r="D122" s="62" t="inlineStr">
        <is>
          <t>05885</t>
        </is>
      </c>
      <c r="E122" s="400" t="n">
        <v>19</v>
      </c>
      <c r="F122" s="400">
        <f>Tabla1[[#This Row],[Meta Programatica2026 (20251228) RN]]/12</f>
        <v/>
      </c>
      <c r="G122" s="401" t="n">
        <v>62</v>
      </c>
      <c r="H122" s="401">
        <f>Tabla1[[#This Row],[Población meta programatica 2026 (20251228) 
menores 1 año]]/12</f>
        <v/>
      </c>
      <c r="I122" s="402" t="n">
        <v>64</v>
      </c>
      <c r="J122" s="402">
        <f>Tabla1[[#This Row],[Población meta programatica2026 (20251228)  niños de 1 año]]/12</f>
        <v/>
      </c>
      <c r="K122" s="416" t="n">
        <v>87</v>
      </c>
      <c r="L122" s="403" t="n">
        <v>72</v>
      </c>
      <c r="M122" s="404">
        <f>Tabla1[[#This Row],[Población meta programatica2026 (20251228) niños de 5 años]]/12</f>
        <v/>
      </c>
      <c r="N122" s="405">
        <f>BX122</f>
        <v/>
      </c>
      <c r="O122" s="406">
        <f>BY122</f>
        <v/>
      </c>
      <c r="P122" s="407">
        <f>BL122</f>
        <v/>
      </c>
      <c r="AI122" s="417" t="inlineStr">
        <is>
          <t>05885</t>
        </is>
      </c>
      <c r="AJ122" s="417">
        <f>AI122=Tabla1[[#This Row],[Divipola]]</f>
        <v/>
      </c>
      <c r="AK122" s="66" t="n">
        <v>96</v>
      </c>
      <c r="AL122" s="66" t="n">
        <v>94</v>
      </c>
      <c r="AM122" s="66" t="n">
        <v>89</v>
      </c>
      <c r="AN122" s="66" t="n">
        <v>87</v>
      </c>
      <c r="AO122" s="66" t="n">
        <v>82</v>
      </c>
      <c r="AP122" s="66" t="n">
        <v>81</v>
      </c>
      <c r="AQ122" s="66" t="n">
        <v>76</v>
      </c>
      <c r="AR122" s="66" t="n">
        <v>71</v>
      </c>
      <c r="AS122" s="66" t="n">
        <v>68</v>
      </c>
      <c r="AT122" s="66" t="n">
        <v>60</v>
      </c>
      <c r="AU122" s="66" t="n">
        <v>59</v>
      </c>
      <c r="AV122" s="66" t="n">
        <v>56</v>
      </c>
      <c r="AW122" s="66" t="n">
        <v>51</v>
      </c>
      <c r="AX122" s="66" t="n">
        <v>47</v>
      </c>
      <c r="AY122" s="66" t="n">
        <v>47</v>
      </c>
      <c r="AZ122" s="66" t="n">
        <v>41</v>
      </c>
      <c r="BA122" s="66" t="n">
        <v>38</v>
      </c>
      <c r="BB122" s="66" t="n">
        <v>38</v>
      </c>
      <c r="BC122" s="66" t="n">
        <v>32</v>
      </c>
      <c r="BD122" s="66" t="n">
        <v>30</v>
      </c>
      <c r="BE122" s="66" t="n">
        <v>26</v>
      </c>
      <c r="BF122" s="66" t="n">
        <v>23</v>
      </c>
      <c r="BG122" s="66" t="n">
        <v>22</v>
      </c>
      <c r="BH122" s="66" t="n">
        <v>18</v>
      </c>
      <c r="BI122" s="66" t="n">
        <v>16</v>
      </c>
      <c r="BJ122" s="66" t="n">
        <v>99</v>
      </c>
      <c r="BK122" s="68">
        <f>SUM(AK122:BJ122)</f>
        <v/>
      </c>
      <c r="BL122" s="68">
        <f>INT(BK122*$BM$1)</f>
        <v/>
      </c>
      <c r="BM122" s="64" t="n"/>
      <c r="BP122" s="20">
        <f>(Tabla1[[#This Row],[Población meta programatica 2026 (20251228) 
menores 1 año]]/12)*9</f>
        <v/>
      </c>
      <c r="BQ122" s="20">
        <f>BP122</f>
        <v/>
      </c>
      <c r="BR122" s="117" t="n"/>
      <c r="BS122" s="20">
        <f>(Tabla1[[#This Row],[Población meta programatica2026 (20251228)  niños de 1 año]]/12)*9</f>
        <v/>
      </c>
      <c r="BT122" s="251" t="n">
        <v>58</v>
      </c>
      <c r="BU122" s="66">
        <f>BS122-BT122</f>
        <v/>
      </c>
      <c r="BW122" s="19" t="n"/>
      <c r="BX122" s="65" t="n">
        <v>46</v>
      </c>
      <c r="BY122" s="65" t="n">
        <v>49</v>
      </c>
      <c r="BZ122" s="19" t="inlineStr">
        <is>
          <t>05885</t>
        </is>
      </c>
      <c r="CA122" s="19">
        <f>BZ122=Tabla1[[#This Row],[Divipola]]</f>
        <v/>
      </c>
    </row>
    <row r="123" ht="15.5" customHeight="1">
      <c r="A123" s="62" t="inlineStr">
        <is>
          <t>05</t>
        </is>
      </c>
      <c r="B123" s="62" t="inlineStr">
        <is>
          <t>ANTIOQUIA</t>
        </is>
      </c>
      <c r="C123" s="62" t="inlineStr">
        <is>
          <t>YARUMAL</t>
        </is>
      </c>
      <c r="D123" s="62" t="inlineStr">
        <is>
          <t>05887</t>
        </is>
      </c>
      <c r="E123" s="400" t="n">
        <v>656</v>
      </c>
      <c r="F123" s="400">
        <f>Tabla1[[#This Row],[Meta Programatica2026 (20251228) RN]]/12</f>
        <v/>
      </c>
      <c r="G123" s="401" t="n">
        <v>343</v>
      </c>
      <c r="H123" s="401">
        <f>Tabla1[[#This Row],[Población meta programatica 2026 (20251228) 
menores 1 año]]/12</f>
        <v/>
      </c>
      <c r="I123" s="402" t="n">
        <v>352</v>
      </c>
      <c r="J123" s="402">
        <f>Tabla1[[#This Row],[Población meta programatica2026 (20251228)  niños de 1 año]]/12</f>
        <v/>
      </c>
      <c r="K123" s="416" t="n">
        <v>465</v>
      </c>
      <c r="L123" s="403" t="n">
        <v>493</v>
      </c>
      <c r="M123" s="404">
        <f>Tabla1[[#This Row],[Población meta programatica2026 (20251228) niños de 5 años]]/12</f>
        <v/>
      </c>
      <c r="N123" s="405">
        <f>BX123</f>
        <v/>
      </c>
      <c r="O123" s="406">
        <f>BY123</f>
        <v/>
      </c>
      <c r="P123" s="407">
        <f>BL123</f>
        <v/>
      </c>
      <c r="AI123" s="418" t="inlineStr">
        <is>
          <t>05887</t>
        </is>
      </c>
      <c r="AJ123" s="417">
        <f>AI123=Tabla1[[#This Row],[Divipola]]</f>
        <v/>
      </c>
      <c r="AK123" s="66" t="n">
        <v>452</v>
      </c>
      <c r="AL123" s="66" t="n">
        <v>449</v>
      </c>
      <c r="AM123" s="66" t="n">
        <v>438</v>
      </c>
      <c r="AN123" s="66" t="n">
        <v>423</v>
      </c>
      <c r="AO123" s="66" t="n">
        <v>403</v>
      </c>
      <c r="AP123" s="66" t="n">
        <v>385</v>
      </c>
      <c r="AQ123" s="66" t="n">
        <v>361</v>
      </c>
      <c r="AR123" s="66" t="n">
        <v>346</v>
      </c>
      <c r="AS123" s="66" t="n">
        <v>325</v>
      </c>
      <c r="AT123" s="66" t="n">
        <v>310</v>
      </c>
      <c r="AU123" s="66" t="n">
        <v>289</v>
      </c>
      <c r="AV123" s="66" t="n">
        <v>273</v>
      </c>
      <c r="AW123" s="66" t="n">
        <v>255</v>
      </c>
      <c r="AX123" s="66" t="n">
        <v>237</v>
      </c>
      <c r="AY123" s="66" t="n">
        <v>221</v>
      </c>
      <c r="AZ123" s="66" t="n">
        <v>205</v>
      </c>
      <c r="BA123" s="66" t="n">
        <v>188</v>
      </c>
      <c r="BB123" s="66" t="n">
        <v>174</v>
      </c>
      <c r="BC123" s="66" t="n">
        <v>163</v>
      </c>
      <c r="BD123" s="66" t="n">
        <v>145</v>
      </c>
      <c r="BE123" s="66" t="n">
        <v>131</v>
      </c>
      <c r="BF123" s="66" t="n">
        <v>119</v>
      </c>
      <c r="BG123" s="66" t="n">
        <v>107</v>
      </c>
      <c r="BH123" s="66" t="n">
        <v>92</v>
      </c>
      <c r="BI123" s="66" t="n">
        <v>83</v>
      </c>
      <c r="BJ123" s="66" t="n">
        <v>359</v>
      </c>
      <c r="BK123" s="68">
        <f>SUM(AK123:BJ123)</f>
        <v/>
      </c>
      <c r="BL123" s="68">
        <f>INT(BK123*$BM$1)</f>
        <v/>
      </c>
      <c r="BM123" s="64" t="n"/>
      <c r="BP123" s="20">
        <f>(Tabla1[[#This Row],[Población meta programatica 2026 (20251228) 
menores 1 año]]/12)*9</f>
        <v/>
      </c>
      <c r="BQ123" s="20">
        <f>BP123</f>
        <v/>
      </c>
      <c r="BR123" s="117" t="n"/>
      <c r="BS123" s="20">
        <f>(Tabla1[[#This Row],[Población meta programatica2026 (20251228)  niños de 1 año]]/12)*9</f>
        <v/>
      </c>
      <c r="BT123" s="251" t="n">
        <v>243</v>
      </c>
      <c r="BU123" s="66">
        <f>BS123-BT123</f>
        <v/>
      </c>
      <c r="BW123" s="19" t="n"/>
      <c r="BX123" s="65" t="n">
        <v>322</v>
      </c>
      <c r="BY123" s="65" t="n">
        <v>328</v>
      </c>
      <c r="BZ123" s="19" t="inlineStr">
        <is>
          <t>05887</t>
        </is>
      </c>
      <c r="CA123" s="19">
        <f>BZ123=Tabla1[[#This Row],[Divipola]]</f>
        <v/>
      </c>
    </row>
    <row r="124" ht="15.5" customHeight="1">
      <c r="A124" s="62" t="inlineStr">
        <is>
          <t>05</t>
        </is>
      </c>
      <c r="B124" s="62" t="inlineStr">
        <is>
          <t>ANTIOQUIA</t>
        </is>
      </c>
      <c r="C124" s="62" t="inlineStr">
        <is>
          <t>YOLOMBO</t>
        </is>
      </c>
      <c r="D124" s="62" t="inlineStr">
        <is>
          <t>05890</t>
        </is>
      </c>
      <c r="E124" s="400" t="n">
        <v>778</v>
      </c>
      <c r="F124" s="400">
        <f>Tabla1[[#This Row],[Meta Programatica2026 (20251228) RN]]/12</f>
        <v/>
      </c>
      <c r="G124" s="401" t="n">
        <v>144</v>
      </c>
      <c r="H124" s="401">
        <f>Tabla1[[#This Row],[Población meta programatica 2026 (20251228) 
menores 1 año]]/12</f>
        <v/>
      </c>
      <c r="I124" s="402" t="n">
        <v>149</v>
      </c>
      <c r="J124" s="402">
        <f>Tabla1[[#This Row],[Población meta programatica2026 (20251228)  niños de 1 año]]/12</f>
        <v/>
      </c>
      <c r="K124" s="416" t="n">
        <v>214</v>
      </c>
      <c r="L124" s="403" t="n">
        <v>185</v>
      </c>
      <c r="M124" s="404">
        <f>Tabla1[[#This Row],[Población meta programatica2026 (20251228) niños de 5 años]]/12</f>
        <v/>
      </c>
      <c r="N124" s="405">
        <f>BX124</f>
        <v/>
      </c>
      <c r="O124" s="406">
        <f>BY124</f>
        <v/>
      </c>
      <c r="P124" s="407">
        <f>BL124</f>
        <v/>
      </c>
      <c r="AI124" s="417" t="inlineStr">
        <is>
          <t>05890</t>
        </is>
      </c>
      <c r="AJ124" s="417">
        <f>AI124=Tabla1[[#This Row],[Divipola]]</f>
        <v/>
      </c>
      <c r="AK124" s="66" t="n">
        <v>298</v>
      </c>
      <c r="AL124" s="66" t="n">
        <v>297</v>
      </c>
      <c r="AM124" s="66" t="n">
        <v>292</v>
      </c>
      <c r="AN124" s="66" t="n">
        <v>285</v>
      </c>
      <c r="AO124" s="66" t="n">
        <v>276</v>
      </c>
      <c r="AP124" s="66" t="n">
        <v>263</v>
      </c>
      <c r="AQ124" s="66" t="n">
        <v>253</v>
      </c>
      <c r="AR124" s="66" t="n">
        <v>242</v>
      </c>
      <c r="AS124" s="66" t="n">
        <v>229</v>
      </c>
      <c r="AT124" s="66" t="n">
        <v>220</v>
      </c>
      <c r="AU124" s="66" t="n">
        <v>208</v>
      </c>
      <c r="AV124" s="66" t="n">
        <v>199</v>
      </c>
      <c r="AW124" s="66" t="n">
        <v>186</v>
      </c>
      <c r="AX124" s="66" t="n">
        <v>173</v>
      </c>
      <c r="AY124" s="66" t="n">
        <v>163</v>
      </c>
      <c r="AZ124" s="66" t="n">
        <v>154</v>
      </c>
      <c r="BA124" s="66" t="n">
        <v>141</v>
      </c>
      <c r="BB124" s="66" t="n">
        <v>135</v>
      </c>
      <c r="BC124" s="66" t="n">
        <v>120</v>
      </c>
      <c r="BD124" s="66" t="n">
        <v>113</v>
      </c>
      <c r="BE124" s="66" t="n">
        <v>106</v>
      </c>
      <c r="BF124" s="66" t="n">
        <v>94</v>
      </c>
      <c r="BG124" s="66" t="n">
        <v>86</v>
      </c>
      <c r="BH124" s="66" t="n">
        <v>74</v>
      </c>
      <c r="BI124" s="66" t="n">
        <v>68</v>
      </c>
      <c r="BJ124" s="66" t="n">
        <v>314</v>
      </c>
      <c r="BK124" s="68">
        <f>SUM(AK124:BJ124)</f>
        <v/>
      </c>
      <c r="BL124" s="68">
        <f>INT(BK124*$BM$1)</f>
        <v/>
      </c>
      <c r="BM124" s="64" t="n"/>
      <c r="BP124" s="20">
        <f>(Tabla1[[#This Row],[Población meta programatica 2026 (20251228) 
menores 1 año]]/12)*9</f>
        <v/>
      </c>
      <c r="BQ124" s="20">
        <f>BP124</f>
        <v/>
      </c>
      <c r="BR124" s="117" t="n"/>
      <c r="BS124" s="20">
        <f>(Tabla1[[#This Row],[Población meta programatica2026 (20251228)  niños de 1 año]]/12)*9</f>
        <v/>
      </c>
      <c r="BT124" s="251" t="n">
        <v>96</v>
      </c>
      <c r="BU124" s="66">
        <f>BS124-BT124</f>
        <v/>
      </c>
      <c r="BW124" s="19" t="n"/>
      <c r="BX124" s="65" t="n">
        <v>104</v>
      </c>
      <c r="BY124" s="65" t="n">
        <v>114</v>
      </c>
      <c r="BZ124" s="19" t="inlineStr">
        <is>
          <t>05890</t>
        </is>
      </c>
      <c r="CA124" s="19">
        <f>BZ124=Tabla1[[#This Row],[Divipola]]</f>
        <v/>
      </c>
    </row>
    <row r="125" ht="15.5" customHeight="1">
      <c r="A125" s="62" t="inlineStr">
        <is>
          <t>05</t>
        </is>
      </c>
      <c r="B125" s="62" t="inlineStr">
        <is>
          <t>ANTIOQUIA</t>
        </is>
      </c>
      <c r="C125" s="62" t="inlineStr">
        <is>
          <t>YONDO</t>
        </is>
      </c>
      <c r="D125" s="62" t="inlineStr">
        <is>
          <t>05893</t>
        </is>
      </c>
      <c r="E125" s="400" t="n">
        <v>39</v>
      </c>
      <c r="F125" s="400">
        <f>Tabla1[[#This Row],[Meta Programatica2026 (20251228) RN]]/12</f>
        <v/>
      </c>
      <c r="G125" s="401" t="n">
        <v>193</v>
      </c>
      <c r="H125" s="401">
        <f>Tabla1[[#This Row],[Población meta programatica 2026 (20251228) 
menores 1 año]]/12</f>
        <v/>
      </c>
      <c r="I125" s="402" t="n">
        <v>214</v>
      </c>
      <c r="J125" s="402">
        <f>Tabla1[[#This Row],[Población meta programatica2026 (20251228)  niños de 1 año]]/12</f>
        <v/>
      </c>
      <c r="K125" s="416" t="n">
        <v>288</v>
      </c>
      <c r="L125" s="403" t="n">
        <v>231</v>
      </c>
      <c r="M125" s="404">
        <f>Tabla1[[#This Row],[Población meta programatica2026 (20251228) niños de 5 años]]/12</f>
        <v/>
      </c>
      <c r="N125" s="405">
        <f>BX125</f>
        <v/>
      </c>
      <c r="O125" s="406">
        <f>BY125</f>
        <v/>
      </c>
      <c r="P125" s="407">
        <f>BL125</f>
        <v/>
      </c>
      <c r="AI125" s="418" t="inlineStr">
        <is>
          <t>05893</t>
        </is>
      </c>
      <c r="AJ125" s="417">
        <f>AI125=Tabla1[[#This Row],[Divipola]]</f>
        <v/>
      </c>
      <c r="AK125" s="66" t="n">
        <v>155</v>
      </c>
      <c r="AL125" s="66" t="n">
        <v>150</v>
      </c>
      <c r="AM125" s="66" t="n">
        <v>145</v>
      </c>
      <c r="AN125" s="66" t="n">
        <v>140</v>
      </c>
      <c r="AO125" s="66" t="n">
        <v>132</v>
      </c>
      <c r="AP125" s="66" t="n">
        <v>125</v>
      </c>
      <c r="AQ125" s="66" t="n">
        <v>121</v>
      </c>
      <c r="AR125" s="66" t="n">
        <v>111</v>
      </c>
      <c r="AS125" s="66" t="n">
        <v>109</v>
      </c>
      <c r="AT125" s="66" t="n">
        <v>103</v>
      </c>
      <c r="AU125" s="66" t="n">
        <v>98</v>
      </c>
      <c r="AV125" s="66" t="n">
        <v>93</v>
      </c>
      <c r="AW125" s="66" t="n">
        <v>94</v>
      </c>
      <c r="AX125" s="66" t="n">
        <v>85</v>
      </c>
      <c r="AY125" s="66" t="n">
        <v>81</v>
      </c>
      <c r="AZ125" s="66" t="n">
        <v>77</v>
      </c>
      <c r="BA125" s="66" t="n">
        <v>74</v>
      </c>
      <c r="BB125" s="66" t="n">
        <v>69</v>
      </c>
      <c r="BC125" s="66" t="n">
        <v>63</v>
      </c>
      <c r="BD125" s="66" t="n">
        <v>57</v>
      </c>
      <c r="BE125" s="66" t="n">
        <v>53</v>
      </c>
      <c r="BF125" s="66" t="n">
        <v>47</v>
      </c>
      <c r="BG125" s="66" t="n">
        <v>42</v>
      </c>
      <c r="BH125" s="66" t="n">
        <v>37</v>
      </c>
      <c r="BI125" s="66" t="n">
        <v>31</v>
      </c>
      <c r="BJ125" s="66" t="n">
        <v>154</v>
      </c>
      <c r="BK125" s="68">
        <f>SUM(AK125:BJ125)</f>
        <v/>
      </c>
      <c r="BL125" s="68">
        <f>INT(BK125*$BM$1)</f>
        <v/>
      </c>
      <c r="BM125" s="64" t="n"/>
      <c r="BP125" s="20">
        <f>(Tabla1[[#This Row],[Población meta programatica 2026 (20251228) 
menores 1 año]]/12)*9</f>
        <v/>
      </c>
      <c r="BQ125" s="20">
        <f>BP125</f>
        <v/>
      </c>
      <c r="BR125" s="117" t="n"/>
      <c r="BS125" s="20">
        <f>(Tabla1[[#This Row],[Población meta programatica2026 (20251228)  niños de 1 año]]/12)*9</f>
        <v/>
      </c>
      <c r="BT125" s="251" t="n">
        <v>117</v>
      </c>
      <c r="BU125" s="66">
        <f>BS125-BT125</f>
        <v/>
      </c>
      <c r="BW125" s="19" t="n"/>
      <c r="BX125" s="65" t="n">
        <v>148</v>
      </c>
      <c r="BY125" s="65" t="n">
        <v>171</v>
      </c>
      <c r="BZ125" s="19" t="inlineStr">
        <is>
          <t>05893</t>
        </is>
      </c>
      <c r="CA125" s="19">
        <f>BZ125=Tabla1[[#This Row],[Divipola]]</f>
        <v/>
      </c>
    </row>
    <row r="126" ht="15.5" customHeight="1">
      <c r="A126" s="62" t="inlineStr">
        <is>
          <t>05</t>
        </is>
      </c>
      <c r="B126" s="62" t="inlineStr">
        <is>
          <t>ANTIOQUIA</t>
        </is>
      </c>
      <c r="C126" s="62" t="inlineStr">
        <is>
          <t>ZARAGOZA</t>
        </is>
      </c>
      <c r="D126" s="62" t="inlineStr">
        <is>
          <t>05895</t>
        </is>
      </c>
      <c r="E126" s="400" t="n">
        <v>74</v>
      </c>
      <c r="F126" s="400">
        <f>Tabla1[[#This Row],[Meta Programatica2026 (20251228) RN]]/12</f>
        <v/>
      </c>
      <c r="G126" s="401" t="n">
        <v>343</v>
      </c>
      <c r="H126" s="401">
        <f>Tabla1[[#This Row],[Población meta programatica 2026 (20251228) 
menores 1 año]]/12</f>
        <v/>
      </c>
      <c r="I126" s="402" t="n">
        <v>393</v>
      </c>
      <c r="J126" s="402">
        <f>Tabla1[[#This Row],[Población meta programatica2026 (20251228)  niños de 1 año]]/12</f>
        <v/>
      </c>
      <c r="K126" s="416" t="n">
        <v>558</v>
      </c>
      <c r="L126" s="403" t="n">
        <v>405</v>
      </c>
      <c r="M126" s="404">
        <f>Tabla1[[#This Row],[Población meta programatica2026 (20251228) niños de 5 años]]/12</f>
        <v/>
      </c>
      <c r="N126" s="405">
        <f>BX126</f>
        <v/>
      </c>
      <c r="O126" s="406">
        <f>BY126</f>
        <v/>
      </c>
      <c r="P126" s="407">
        <f>BL126</f>
        <v/>
      </c>
      <c r="AI126" s="417" t="inlineStr">
        <is>
          <t>05895</t>
        </is>
      </c>
      <c r="AJ126" s="417">
        <f>AI126=Tabla1[[#This Row],[Divipola]]</f>
        <v/>
      </c>
      <c r="AK126" s="66" t="n">
        <v>215</v>
      </c>
      <c r="AL126" s="66" t="n">
        <v>208</v>
      </c>
      <c r="AM126" s="66" t="n">
        <v>196</v>
      </c>
      <c r="AN126" s="66" t="n">
        <v>187</v>
      </c>
      <c r="AO126" s="66" t="n">
        <v>178</v>
      </c>
      <c r="AP126" s="66" t="n">
        <v>168</v>
      </c>
      <c r="AQ126" s="66" t="n">
        <v>156</v>
      </c>
      <c r="AR126" s="66" t="n">
        <v>143</v>
      </c>
      <c r="AS126" s="66" t="n">
        <v>131</v>
      </c>
      <c r="AT126" s="66" t="n">
        <v>121</v>
      </c>
      <c r="AU126" s="66" t="n">
        <v>109</v>
      </c>
      <c r="AV126" s="66" t="n">
        <v>100</v>
      </c>
      <c r="AW126" s="66" t="n">
        <v>94</v>
      </c>
      <c r="AX126" s="66" t="n">
        <v>83</v>
      </c>
      <c r="AY126" s="66" t="n">
        <v>80</v>
      </c>
      <c r="AZ126" s="66" t="n">
        <v>73</v>
      </c>
      <c r="BA126" s="66" t="n">
        <v>63</v>
      </c>
      <c r="BB126" s="66" t="n">
        <v>58</v>
      </c>
      <c r="BC126" s="66" t="n">
        <v>58</v>
      </c>
      <c r="BD126" s="66" t="n">
        <v>50</v>
      </c>
      <c r="BE126" s="66" t="n">
        <v>46</v>
      </c>
      <c r="BF126" s="66" t="n">
        <v>37</v>
      </c>
      <c r="BG126" s="66" t="n">
        <v>36</v>
      </c>
      <c r="BH126" s="66" t="n">
        <v>30</v>
      </c>
      <c r="BI126" s="66" t="n">
        <v>25</v>
      </c>
      <c r="BJ126" s="66" t="n">
        <v>98</v>
      </c>
      <c r="BK126" s="68">
        <f>SUM(AK126:BJ126)</f>
        <v/>
      </c>
      <c r="BL126" s="68">
        <f>INT(BK126*$BM$1)</f>
        <v/>
      </c>
      <c r="BM126" s="64" t="n"/>
      <c r="BP126" s="20">
        <f>(Tabla1[[#This Row],[Población meta programatica 2026 (20251228) 
menores 1 año]]/12)*9</f>
        <v/>
      </c>
      <c r="BQ126" s="20">
        <f>BP126</f>
        <v/>
      </c>
      <c r="BR126" s="117" t="n"/>
      <c r="BS126" s="20">
        <f>(Tabla1[[#This Row],[Población meta programatica2026 (20251228)  niños de 1 año]]/12)*9</f>
        <v/>
      </c>
      <c r="BT126" s="251" t="n">
        <v>128</v>
      </c>
      <c r="BU126" s="66">
        <f>BS126-BT126</f>
        <v/>
      </c>
      <c r="BW126" s="19" t="n"/>
      <c r="BX126" s="65" t="n">
        <v>238</v>
      </c>
      <c r="BY126" s="65" t="n">
        <v>251</v>
      </c>
      <c r="BZ126" s="19" t="inlineStr">
        <is>
          <t>05895</t>
        </is>
      </c>
      <c r="CA126" s="19">
        <f>BZ126=Tabla1[[#This Row],[Divipola]]</f>
        <v/>
      </c>
    </row>
    <row r="127" ht="15.5" customHeight="1">
      <c r="A127" s="252" t="inlineStr">
        <is>
          <t>08001</t>
        </is>
      </c>
      <c r="B127" s="252" t="inlineStr">
        <is>
          <t>BARRANQUILLA</t>
        </is>
      </c>
      <c r="C127" s="252" t="inlineStr">
        <is>
          <t>BARRANQUILLA</t>
        </is>
      </c>
      <c r="D127" s="252" t="inlineStr">
        <is>
          <t>08001</t>
        </is>
      </c>
      <c r="E127" s="400" t="n">
        <v>16666</v>
      </c>
      <c r="F127" s="400">
        <f>Tabla1[[#This Row],[Meta Programatica2026 (20251228) RN]]/12</f>
        <v/>
      </c>
      <c r="G127" s="401" t="n">
        <v>16702</v>
      </c>
      <c r="H127" s="401">
        <f>Tabla1[[#This Row],[Población meta programatica 2026 (20251228) 
menores 1 año]]/12</f>
        <v/>
      </c>
      <c r="I127" s="402" t="n">
        <v>16786</v>
      </c>
      <c r="J127" s="402">
        <f>Tabla1[[#This Row],[Población meta programatica2026 (20251228)  niños de 1 año]]/12</f>
        <v/>
      </c>
      <c r="K127" s="416" t="n">
        <v>21945</v>
      </c>
      <c r="L127" s="403" t="n">
        <v>20232</v>
      </c>
      <c r="M127" s="404">
        <f>Tabla1[[#This Row],[Población meta programatica2026 (20251228) niños de 5 años]]/12</f>
        <v/>
      </c>
      <c r="N127" s="405">
        <f>BX127</f>
        <v/>
      </c>
      <c r="O127" s="406">
        <f>BY127</f>
        <v/>
      </c>
      <c r="P127" s="407">
        <f>BL127</f>
        <v/>
      </c>
      <c r="AI127" s="419" t="inlineStr">
        <is>
          <t>08001</t>
        </is>
      </c>
      <c r="AJ127" s="417">
        <f>AI127=Tabla1[[#This Row],[Divipola]]</f>
        <v/>
      </c>
      <c r="AK127" s="66" t="n">
        <v>14404</v>
      </c>
      <c r="AL127" s="66" t="n">
        <v>14211</v>
      </c>
      <c r="AM127" s="66" t="n">
        <v>13920</v>
      </c>
      <c r="AN127" s="66" t="n">
        <v>13554</v>
      </c>
      <c r="AO127" s="66" t="n">
        <v>13098</v>
      </c>
      <c r="AP127" s="66" t="n">
        <v>12588</v>
      </c>
      <c r="AQ127" s="66" t="n">
        <v>11967</v>
      </c>
      <c r="AR127" s="66" t="n">
        <v>11331</v>
      </c>
      <c r="AS127" s="66" t="n">
        <v>10677</v>
      </c>
      <c r="AT127" s="66" t="n">
        <v>10013</v>
      </c>
      <c r="AU127" s="66" t="n">
        <v>9350</v>
      </c>
      <c r="AV127" s="66" t="n">
        <v>8740</v>
      </c>
      <c r="AW127" s="66" t="n">
        <v>8145</v>
      </c>
      <c r="AX127" s="66" t="n">
        <v>7590</v>
      </c>
      <c r="AY127" s="66" t="n">
        <v>7055</v>
      </c>
      <c r="AZ127" s="66" t="n">
        <v>6523</v>
      </c>
      <c r="BA127" s="66" t="n">
        <v>5994</v>
      </c>
      <c r="BB127" s="66" t="n">
        <v>5455</v>
      </c>
      <c r="BC127" s="66" t="n">
        <v>4947</v>
      </c>
      <c r="BD127" s="66" t="n">
        <v>4458</v>
      </c>
      <c r="BE127" s="66" t="n">
        <v>4003</v>
      </c>
      <c r="BF127" s="66" t="n">
        <v>3580</v>
      </c>
      <c r="BG127" s="66" t="n">
        <v>3191</v>
      </c>
      <c r="BH127" s="66" t="n">
        <v>2798</v>
      </c>
      <c r="BI127" s="66" t="n">
        <v>2441</v>
      </c>
      <c r="BJ127" s="66" t="n">
        <v>12211</v>
      </c>
      <c r="BK127" s="68">
        <f>SUM(AK127:BJ127)</f>
        <v/>
      </c>
      <c r="BL127" s="68">
        <f>INT(BK127*$BM$1)</f>
        <v/>
      </c>
      <c r="BM127" s="64" t="n"/>
      <c r="BP127" s="20">
        <f>(Tabla1[[#This Row],[Población meta programatica 2026 (20251228) 
menores 1 año]]/12)*9</f>
        <v/>
      </c>
      <c r="BQ127" s="20">
        <f>BP127</f>
        <v/>
      </c>
      <c r="BR127" s="117" t="n"/>
      <c r="BS127" s="20">
        <f>(Tabla1[[#This Row],[Población meta programatica2026 (20251228)  niños de 1 año]]/12)*9</f>
        <v/>
      </c>
      <c r="BT127" s="251" t="n">
        <v>7840</v>
      </c>
      <c r="BU127" s="66">
        <f>BS127-BT127</f>
        <v/>
      </c>
      <c r="BW127" s="19" t="n"/>
      <c r="BX127" s="65" t="n">
        <v>10423</v>
      </c>
      <c r="BY127" s="65" t="n">
        <v>10843</v>
      </c>
      <c r="BZ127" s="19" t="inlineStr">
        <is>
          <t>08001</t>
        </is>
      </c>
      <c r="CA127" s="19">
        <f>BZ127=Tabla1[[#This Row],[Divipola]]</f>
        <v/>
      </c>
    </row>
    <row r="128" ht="15.5" customHeight="1">
      <c r="A128" s="70" t="inlineStr">
        <is>
          <t>08</t>
        </is>
      </c>
      <c r="B128" s="70" t="inlineStr">
        <is>
          <t>ATLANTICO</t>
        </is>
      </c>
      <c r="C128" s="70" t="inlineStr">
        <is>
          <t>BARANOA</t>
        </is>
      </c>
      <c r="D128" s="70" t="inlineStr">
        <is>
          <t>08078</t>
        </is>
      </c>
      <c r="E128" s="400" t="n">
        <v>777</v>
      </c>
      <c r="F128" s="400">
        <f>Tabla1[[#This Row],[Meta Programatica2026 (20251228) RN]]/12</f>
        <v/>
      </c>
      <c r="G128" s="401" t="n">
        <v>662</v>
      </c>
      <c r="H128" s="401">
        <f>Tabla1[[#This Row],[Población meta programatica 2026 (20251228) 
menores 1 año]]/12</f>
        <v/>
      </c>
      <c r="I128" s="402" t="n">
        <v>683</v>
      </c>
      <c r="J128" s="402">
        <f>Tabla1[[#This Row],[Población meta programatica2026 (20251228)  niños de 1 año]]/12</f>
        <v/>
      </c>
      <c r="K128" s="416" t="n">
        <v>977</v>
      </c>
      <c r="L128" s="403" t="n">
        <v>868</v>
      </c>
      <c r="M128" s="404">
        <f>Tabla1[[#This Row],[Población meta programatica2026 (20251228) niños de 5 años]]/12</f>
        <v/>
      </c>
      <c r="N128" s="405">
        <f>BX128</f>
        <v/>
      </c>
      <c r="O128" s="406">
        <f>BY128</f>
        <v/>
      </c>
      <c r="P128" s="407">
        <f>BL128</f>
        <v/>
      </c>
      <c r="AI128" s="417" t="inlineStr">
        <is>
          <t>08078</t>
        </is>
      </c>
      <c r="AJ128" s="417">
        <f>AI128=Tabla1[[#This Row],[Divipola]]</f>
        <v/>
      </c>
      <c r="AK128" s="66" t="n">
        <v>706</v>
      </c>
      <c r="AL128" s="66" t="n">
        <v>683</v>
      </c>
      <c r="AM128" s="66" t="n">
        <v>670</v>
      </c>
      <c r="AN128" s="66" t="n">
        <v>644</v>
      </c>
      <c r="AO128" s="66" t="n">
        <v>625</v>
      </c>
      <c r="AP128" s="66" t="n">
        <v>598</v>
      </c>
      <c r="AQ128" s="66" t="n">
        <v>570</v>
      </c>
      <c r="AR128" s="66" t="n">
        <v>543</v>
      </c>
      <c r="AS128" s="66" t="n">
        <v>516</v>
      </c>
      <c r="AT128" s="66" t="n">
        <v>487</v>
      </c>
      <c r="AU128" s="66" t="n">
        <v>456</v>
      </c>
      <c r="AV128" s="66" t="n">
        <v>435</v>
      </c>
      <c r="AW128" s="66" t="n">
        <v>410</v>
      </c>
      <c r="AX128" s="66" t="n">
        <v>383</v>
      </c>
      <c r="AY128" s="66" t="n">
        <v>359</v>
      </c>
      <c r="AZ128" s="66" t="n">
        <v>337</v>
      </c>
      <c r="BA128" s="66" t="n">
        <v>312</v>
      </c>
      <c r="BB128" s="66" t="n">
        <v>285</v>
      </c>
      <c r="BC128" s="66" t="n">
        <v>267</v>
      </c>
      <c r="BD128" s="66" t="n">
        <v>238</v>
      </c>
      <c r="BE128" s="66" t="n">
        <v>217</v>
      </c>
      <c r="BF128" s="66" t="n">
        <v>196</v>
      </c>
      <c r="BG128" s="66" t="n">
        <v>174</v>
      </c>
      <c r="BH128" s="66" t="n">
        <v>152</v>
      </c>
      <c r="BI128" s="66" t="n">
        <v>133</v>
      </c>
      <c r="BJ128" s="66" t="n">
        <v>611</v>
      </c>
      <c r="BK128" s="68">
        <f>SUM(AK128:BJ128)</f>
        <v/>
      </c>
      <c r="BL128" s="68">
        <f>INT(BK128*$BM$1)</f>
        <v/>
      </c>
      <c r="BM128" s="64" t="n"/>
      <c r="BP128" s="20">
        <f>(Tabla1[[#This Row],[Población meta programatica 2026 (20251228) 
menores 1 año]]/12)*9</f>
        <v/>
      </c>
      <c r="BQ128" s="20">
        <f>BP128</f>
        <v/>
      </c>
      <c r="BR128" s="117" t="n"/>
      <c r="BS128" s="20">
        <f>(Tabla1[[#This Row],[Población meta programatica2026 (20251228)  niños de 1 año]]/12)*9</f>
        <v/>
      </c>
      <c r="BT128" s="251" t="n">
        <v>454</v>
      </c>
      <c r="BU128" s="66">
        <f>BS128-BT128</f>
        <v/>
      </c>
      <c r="BW128" s="19" t="n"/>
      <c r="BX128" s="65" t="n">
        <v>478</v>
      </c>
      <c r="BY128" s="65" t="n">
        <v>479</v>
      </c>
      <c r="BZ128" s="19" t="inlineStr">
        <is>
          <t>08078</t>
        </is>
      </c>
      <c r="CA128" s="19">
        <f>BZ128=Tabla1[[#This Row],[Divipola]]</f>
        <v/>
      </c>
    </row>
    <row r="129" ht="15.5" customHeight="1">
      <c r="A129" s="70" t="inlineStr">
        <is>
          <t>08</t>
        </is>
      </c>
      <c r="B129" s="70" t="inlineStr">
        <is>
          <t>ATLANTICO</t>
        </is>
      </c>
      <c r="C129" s="70" t="inlineStr">
        <is>
          <t>CAMPO DE LA CRUZ</t>
        </is>
      </c>
      <c r="D129" s="70" t="inlineStr">
        <is>
          <t>08137</t>
        </is>
      </c>
      <c r="E129" s="400" t="n">
        <v>380</v>
      </c>
      <c r="F129" s="400">
        <f>Tabla1[[#This Row],[Meta Programatica2026 (20251228) RN]]/12</f>
        <v/>
      </c>
      <c r="G129" s="401" t="n">
        <v>303</v>
      </c>
      <c r="H129" s="401">
        <f>Tabla1[[#This Row],[Población meta programatica 2026 (20251228) 
menores 1 año]]/12</f>
        <v/>
      </c>
      <c r="I129" s="402" t="n">
        <v>312</v>
      </c>
      <c r="J129" s="402">
        <f>Tabla1[[#This Row],[Población meta programatica2026 (20251228)  niños de 1 año]]/12</f>
        <v/>
      </c>
      <c r="K129" s="416" t="n">
        <v>450</v>
      </c>
      <c r="L129" s="403" t="n">
        <v>408</v>
      </c>
      <c r="M129" s="404">
        <f>Tabla1[[#This Row],[Población meta programatica2026 (20251228) niños de 5 años]]/12</f>
        <v/>
      </c>
      <c r="N129" s="405">
        <f>BX129</f>
        <v/>
      </c>
      <c r="O129" s="406">
        <f>BY129</f>
        <v/>
      </c>
      <c r="P129" s="407">
        <f>BL129</f>
        <v/>
      </c>
      <c r="AI129" s="418" t="inlineStr">
        <is>
          <t>08137</t>
        </is>
      </c>
      <c r="AJ129" s="417">
        <f>AI129=Tabla1[[#This Row],[Divipola]]</f>
        <v/>
      </c>
      <c r="AK129" s="66" t="n">
        <v>231</v>
      </c>
      <c r="AL129" s="66" t="n">
        <v>224</v>
      </c>
      <c r="AM129" s="66" t="n">
        <v>213</v>
      </c>
      <c r="AN129" s="66" t="n">
        <v>204</v>
      </c>
      <c r="AO129" s="66" t="n">
        <v>193</v>
      </c>
      <c r="AP129" s="66" t="n">
        <v>185</v>
      </c>
      <c r="AQ129" s="66" t="n">
        <v>173</v>
      </c>
      <c r="AR129" s="66" t="n">
        <v>161</v>
      </c>
      <c r="AS129" s="66" t="n">
        <v>151</v>
      </c>
      <c r="AT129" s="66" t="n">
        <v>138</v>
      </c>
      <c r="AU129" s="66" t="n">
        <v>134</v>
      </c>
      <c r="AV129" s="66" t="n">
        <v>125</v>
      </c>
      <c r="AW129" s="66" t="n">
        <v>123</v>
      </c>
      <c r="AX129" s="66" t="n">
        <v>117</v>
      </c>
      <c r="AY129" s="66" t="n">
        <v>116</v>
      </c>
      <c r="AZ129" s="66" t="n">
        <v>114</v>
      </c>
      <c r="BA129" s="66" t="n">
        <v>109</v>
      </c>
      <c r="BB129" s="66" t="n">
        <v>108</v>
      </c>
      <c r="BC129" s="66" t="n">
        <v>106</v>
      </c>
      <c r="BD129" s="66" t="n">
        <v>102</v>
      </c>
      <c r="BE129" s="66" t="n">
        <v>96</v>
      </c>
      <c r="BF129" s="66" t="n">
        <v>83</v>
      </c>
      <c r="BG129" s="66" t="n">
        <v>79</v>
      </c>
      <c r="BH129" s="66" t="n">
        <v>67</v>
      </c>
      <c r="BI129" s="66" t="n">
        <v>62</v>
      </c>
      <c r="BJ129" s="66" t="n">
        <v>259</v>
      </c>
      <c r="BK129" s="68">
        <f>SUM(AK129:BJ129)</f>
        <v/>
      </c>
      <c r="BL129" s="68">
        <f>INT(BK129*$BM$1)</f>
        <v/>
      </c>
      <c r="BM129" s="64" t="n"/>
      <c r="BP129" s="20">
        <f>(Tabla1[[#This Row],[Población meta programatica 2026 (20251228) 
menores 1 año]]/12)*9</f>
        <v/>
      </c>
      <c r="BQ129" s="20">
        <f>BP129</f>
        <v/>
      </c>
      <c r="BR129" s="117" t="n"/>
      <c r="BS129" s="20">
        <f>(Tabla1[[#This Row],[Población meta programatica2026 (20251228)  niños de 1 año]]/12)*9</f>
        <v/>
      </c>
      <c r="BT129" s="251" t="n">
        <v>198</v>
      </c>
      <c r="BU129" s="66">
        <f>BS129-BT129</f>
        <v/>
      </c>
      <c r="BW129" s="19" t="n"/>
      <c r="BX129" s="65" t="n">
        <v>215</v>
      </c>
      <c r="BY129" s="65" t="n">
        <v>222</v>
      </c>
      <c r="BZ129" s="19" t="inlineStr">
        <is>
          <t>08137</t>
        </is>
      </c>
      <c r="CA129" s="19">
        <f>BZ129=Tabla1[[#This Row],[Divipola]]</f>
        <v/>
      </c>
    </row>
    <row r="130" ht="15.5" customHeight="1">
      <c r="A130" s="70" t="inlineStr">
        <is>
          <t>08</t>
        </is>
      </c>
      <c r="B130" s="70" t="inlineStr">
        <is>
          <t>ATLANTICO</t>
        </is>
      </c>
      <c r="C130" s="70" t="inlineStr">
        <is>
          <t>CANDELARIA</t>
        </is>
      </c>
      <c r="D130" s="70" t="inlineStr">
        <is>
          <t>08141</t>
        </is>
      </c>
      <c r="E130" s="400" t="n">
        <v>260</v>
      </c>
      <c r="F130" s="400">
        <f>Tabla1[[#This Row],[Meta Programatica2026 (20251228) RN]]/12</f>
        <v/>
      </c>
      <c r="G130" s="401" t="n">
        <v>209</v>
      </c>
      <c r="H130" s="401">
        <f>Tabla1[[#This Row],[Población meta programatica 2026 (20251228) 
menores 1 año]]/12</f>
        <v/>
      </c>
      <c r="I130" s="402" t="n">
        <v>216</v>
      </c>
      <c r="J130" s="402">
        <f>Tabla1[[#This Row],[Población meta programatica2026 (20251228)  niños de 1 año]]/12</f>
        <v/>
      </c>
      <c r="K130" s="416" t="n">
        <v>311</v>
      </c>
      <c r="L130" s="403" t="n">
        <v>286</v>
      </c>
      <c r="M130" s="404">
        <f>Tabla1[[#This Row],[Población meta programatica2026 (20251228) niños de 5 años]]/12</f>
        <v/>
      </c>
      <c r="N130" s="405">
        <f>BX130</f>
        <v/>
      </c>
      <c r="O130" s="406">
        <f>BY130</f>
        <v/>
      </c>
      <c r="P130" s="407">
        <f>BL130</f>
        <v/>
      </c>
      <c r="AI130" s="417" t="inlineStr">
        <is>
          <t>08141</t>
        </is>
      </c>
      <c r="AJ130" s="417">
        <f>AI130=Tabla1[[#This Row],[Divipola]]</f>
        <v/>
      </c>
      <c r="AK130" s="66" t="n">
        <v>147</v>
      </c>
      <c r="AL130" s="66" t="n">
        <v>144</v>
      </c>
      <c r="AM130" s="66" t="n">
        <v>143</v>
      </c>
      <c r="AN130" s="66" t="n">
        <v>135</v>
      </c>
      <c r="AO130" s="66" t="n">
        <v>132</v>
      </c>
      <c r="AP130" s="66" t="n">
        <v>125</v>
      </c>
      <c r="AQ130" s="66" t="n">
        <v>120</v>
      </c>
      <c r="AR130" s="66" t="n">
        <v>118</v>
      </c>
      <c r="AS130" s="66" t="n">
        <v>110</v>
      </c>
      <c r="AT130" s="66" t="n">
        <v>107</v>
      </c>
      <c r="AU130" s="66" t="n">
        <v>100</v>
      </c>
      <c r="AV130" s="66" t="n">
        <v>99</v>
      </c>
      <c r="AW130" s="66" t="n">
        <v>91</v>
      </c>
      <c r="AX130" s="66" t="n">
        <v>87</v>
      </c>
      <c r="AY130" s="66" t="n">
        <v>83</v>
      </c>
      <c r="AZ130" s="66" t="n">
        <v>80</v>
      </c>
      <c r="BA130" s="66" t="n">
        <v>71</v>
      </c>
      <c r="BB130" s="66" t="n">
        <v>68</v>
      </c>
      <c r="BC130" s="66" t="n">
        <v>58</v>
      </c>
      <c r="BD130" s="66" t="n">
        <v>52</v>
      </c>
      <c r="BE130" s="66" t="n">
        <v>49</v>
      </c>
      <c r="BF130" s="66" t="n">
        <v>40</v>
      </c>
      <c r="BG130" s="66" t="n">
        <v>37</v>
      </c>
      <c r="BH130" s="66" t="n">
        <v>33</v>
      </c>
      <c r="BI130" s="66" t="n">
        <v>27</v>
      </c>
      <c r="BJ130" s="66" t="n">
        <v>125</v>
      </c>
      <c r="BK130" s="68">
        <f>SUM(AK130:BJ130)</f>
        <v/>
      </c>
      <c r="BL130" s="68">
        <f>INT(BK130*$BM$1)</f>
        <v/>
      </c>
      <c r="BM130" s="64" t="n"/>
      <c r="BP130" s="20">
        <f>(Tabla1[[#This Row],[Población meta programatica 2026 (20251228) 
menores 1 año]]/12)*9</f>
        <v/>
      </c>
      <c r="BQ130" s="20">
        <f>BP130</f>
        <v/>
      </c>
      <c r="BR130" s="117" t="n"/>
      <c r="BS130" s="20">
        <f>(Tabla1[[#This Row],[Población meta programatica2026 (20251228)  niños de 1 año]]/12)*9</f>
        <v/>
      </c>
      <c r="BT130" s="251" t="n">
        <v>146</v>
      </c>
      <c r="BU130" s="66">
        <f>BS130-BT130</f>
        <v/>
      </c>
      <c r="BW130" s="19" t="n"/>
      <c r="BX130" s="65" t="n">
        <v>131</v>
      </c>
      <c r="BY130" s="65" t="n">
        <v>135</v>
      </c>
      <c r="BZ130" s="19" t="inlineStr">
        <is>
          <t>08141</t>
        </is>
      </c>
      <c r="CA130" s="19">
        <f>BZ130=Tabla1[[#This Row],[Divipola]]</f>
        <v/>
      </c>
    </row>
    <row r="131" ht="15.5" customHeight="1">
      <c r="A131" s="70" t="inlineStr">
        <is>
          <t>08</t>
        </is>
      </c>
      <c r="B131" s="70" t="inlineStr">
        <is>
          <t>ATLANTICO</t>
        </is>
      </c>
      <c r="C131" s="70" t="inlineStr">
        <is>
          <t>GALAPA</t>
        </is>
      </c>
      <c r="D131" s="70" t="inlineStr">
        <is>
          <t>08296</t>
        </is>
      </c>
      <c r="E131" s="400" t="n">
        <v>738</v>
      </c>
      <c r="F131" s="400">
        <f>Tabla1[[#This Row],[Meta Programatica2026 (20251228) RN]]/12</f>
        <v/>
      </c>
      <c r="G131" s="401" t="n">
        <v>736</v>
      </c>
      <c r="H131" s="401">
        <f>Tabla1[[#This Row],[Población meta programatica 2026 (20251228) 
menores 1 año]]/12</f>
        <v/>
      </c>
      <c r="I131" s="402" t="n">
        <v>742</v>
      </c>
      <c r="J131" s="402">
        <f>Tabla1[[#This Row],[Población meta programatica2026 (20251228)  niños de 1 año]]/12</f>
        <v/>
      </c>
      <c r="K131" s="416" t="n">
        <v>997</v>
      </c>
      <c r="L131" s="403" t="n">
        <v>829</v>
      </c>
      <c r="M131" s="404">
        <f>Tabla1[[#This Row],[Población meta programatica2026 (20251228) niños de 5 años]]/12</f>
        <v/>
      </c>
      <c r="N131" s="405">
        <f>BX131</f>
        <v/>
      </c>
      <c r="O131" s="406">
        <f>BY131</f>
        <v/>
      </c>
      <c r="P131" s="407">
        <f>BL131</f>
        <v/>
      </c>
      <c r="AI131" s="418" t="inlineStr">
        <is>
          <t>08296</t>
        </is>
      </c>
      <c r="AJ131" s="417">
        <f>AI131=Tabla1[[#This Row],[Divipola]]</f>
        <v/>
      </c>
      <c r="AK131" s="66" t="n">
        <v>565</v>
      </c>
      <c r="AL131" s="66" t="n">
        <v>553</v>
      </c>
      <c r="AM131" s="66" t="n">
        <v>532</v>
      </c>
      <c r="AN131" s="66" t="n">
        <v>516</v>
      </c>
      <c r="AO131" s="66" t="n">
        <v>489</v>
      </c>
      <c r="AP131" s="66" t="n">
        <v>463</v>
      </c>
      <c r="AQ131" s="66" t="n">
        <v>443</v>
      </c>
      <c r="AR131" s="66" t="n">
        <v>415</v>
      </c>
      <c r="AS131" s="66" t="n">
        <v>394</v>
      </c>
      <c r="AT131" s="66" t="n">
        <v>367</v>
      </c>
      <c r="AU131" s="66" t="n">
        <v>342</v>
      </c>
      <c r="AV131" s="66" t="n">
        <v>314</v>
      </c>
      <c r="AW131" s="66" t="n">
        <v>289</v>
      </c>
      <c r="AX131" s="66" t="n">
        <v>271</v>
      </c>
      <c r="AY131" s="66" t="n">
        <v>243</v>
      </c>
      <c r="AZ131" s="66" t="n">
        <v>224</v>
      </c>
      <c r="BA131" s="66" t="n">
        <v>205</v>
      </c>
      <c r="BB131" s="66" t="n">
        <v>181</v>
      </c>
      <c r="BC131" s="66" t="n">
        <v>160</v>
      </c>
      <c r="BD131" s="66" t="n">
        <v>145</v>
      </c>
      <c r="BE131" s="66" t="n">
        <v>128</v>
      </c>
      <c r="BF131" s="66" t="n">
        <v>113</v>
      </c>
      <c r="BG131" s="66" t="n">
        <v>97</v>
      </c>
      <c r="BH131" s="66" t="n">
        <v>83</v>
      </c>
      <c r="BI131" s="66" t="n">
        <v>73</v>
      </c>
      <c r="BJ131" s="66" t="n">
        <v>373</v>
      </c>
      <c r="BK131" s="68">
        <f>SUM(AK131:BJ131)</f>
        <v/>
      </c>
      <c r="BL131" s="68">
        <f>INT(BK131*$BM$1)</f>
        <v/>
      </c>
      <c r="BM131" s="64" t="n"/>
      <c r="BP131" s="20">
        <f>(Tabla1[[#This Row],[Población meta programatica 2026 (20251228) 
menores 1 año]]/12)*9</f>
        <v/>
      </c>
      <c r="BQ131" s="20">
        <f>BP131</f>
        <v/>
      </c>
      <c r="BR131" s="117" t="n"/>
      <c r="BS131" s="20">
        <f>(Tabla1[[#This Row],[Población meta programatica2026 (20251228)  niños de 1 año]]/12)*9</f>
        <v/>
      </c>
      <c r="BT131" s="251" t="n">
        <v>420</v>
      </c>
      <c r="BU131" s="66">
        <f>BS131-BT131</f>
        <v/>
      </c>
      <c r="BW131" s="19" t="n"/>
      <c r="BX131" s="65" t="n">
        <v>421</v>
      </c>
      <c r="BY131" s="65" t="n">
        <v>456</v>
      </c>
      <c r="BZ131" s="19" t="inlineStr">
        <is>
          <t>08296</t>
        </is>
      </c>
      <c r="CA131" s="19">
        <f>BZ131=Tabla1[[#This Row],[Divipola]]</f>
        <v/>
      </c>
    </row>
    <row r="132" ht="15.5" customHeight="1">
      <c r="A132" s="70" t="inlineStr">
        <is>
          <t>08</t>
        </is>
      </c>
      <c r="B132" s="70" t="inlineStr">
        <is>
          <t>ATLANTICO</t>
        </is>
      </c>
      <c r="C132" s="70" t="inlineStr">
        <is>
          <t>JUAN DE ACOSTA</t>
        </is>
      </c>
      <c r="D132" s="70" t="inlineStr">
        <is>
          <t>08372</t>
        </is>
      </c>
      <c r="E132" s="400" t="n">
        <v>201</v>
      </c>
      <c r="F132" s="400">
        <f>Tabla1[[#This Row],[Meta Programatica2026 (20251228) RN]]/12</f>
        <v/>
      </c>
      <c r="G132" s="401" t="n">
        <v>279</v>
      </c>
      <c r="H132" s="401">
        <f>Tabla1[[#This Row],[Población meta programatica 2026 (20251228) 
menores 1 año]]/12</f>
        <v/>
      </c>
      <c r="I132" s="402" t="n">
        <v>279</v>
      </c>
      <c r="J132" s="402">
        <f>Tabla1[[#This Row],[Población meta programatica2026 (20251228)  niños de 1 año]]/12</f>
        <v/>
      </c>
      <c r="K132" s="416" t="n">
        <v>329</v>
      </c>
      <c r="L132" s="403" t="n">
        <v>301</v>
      </c>
      <c r="M132" s="404">
        <f>Tabla1[[#This Row],[Población meta programatica2026 (20251228) niños de 5 años]]/12</f>
        <v/>
      </c>
      <c r="N132" s="405">
        <f>BX132</f>
        <v/>
      </c>
      <c r="O132" s="406">
        <f>BY132</f>
        <v/>
      </c>
      <c r="P132" s="407">
        <f>BL132</f>
        <v/>
      </c>
      <c r="AI132" s="417" t="inlineStr">
        <is>
          <t>08372</t>
        </is>
      </c>
      <c r="AJ132" s="417">
        <f>AI132=Tabla1[[#This Row],[Divipola]]</f>
        <v/>
      </c>
      <c r="AK132" s="66" t="n">
        <v>224</v>
      </c>
      <c r="AL132" s="66" t="n">
        <v>219</v>
      </c>
      <c r="AM132" s="66" t="n">
        <v>212</v>
      </c>
      <c r="AN132" s="66" t="n">
        <v>206</v>
      </c>
      <c r="AO132" s="66" t="n">
        <v>197</v>
      </c>
      <c r="AP132" s="66" t="n">
        <v>192</v>
      </c>
      <c r="AQ132" s="66" t="n">
        <v>187</v>
      </c>
      <c r="AR132" s="66" t="n">
        <v>181</v>
      </c>
      <c r="AS132" s="66" t="n">
        <v>168</v>
      </c>
      <c r="AT132" s="66" t="n">
        <v>163</v>
      </c>
      <c r="AU132" s="66" t="n">
        <v>150</v>
      </c>
      <c r="AV132" s="66" t="n">
        <v>140</v>
      </c>
      <c r="AW132" s="66" t="n">
        <v>136</v>
      </c>
      <c r="AX132" s="66" t="n">
        <v>126</v>
      </c>
      <c r="AY132" s="66" t="n">
        <v>117</v>
      </c>
      <c r="AZ132" s="66" t="n">
        <v>101</v>
      </c>
      <c r="BA132" s="66" t="n">
        <v>96</v>
      </c>
      <c r="BB132" s="66" t="n">
        <v>91</v>
      </c>
      <c r="BC132" s="66" t="n">
        <v>80</v>
      </c>
      <c r="BD132" s="66" t="n">
        <v>75</v>
      </c>
      <c r="BE132" s="66" t="n">
        <v>66</v>
      </c>
      <c r="BF132" s="66" t="n">
        <v>59</v>
      </c>
      <c r="BG132" s="66" t="n">
        <v>50</v>
      </c>
      <c r="BH132" s="66" t="n">
        <v>48</v>
      </c>
      <c r="BI132" s="66" t="n">
        <v>46</v>
      </c>
      <c r="BJ132" s="66" t="n">
        <v>229</v>
      </c>
      <c r="BK132" s="68">
        <f>SUM(AK132:BJ132)</f>
        <v/>
      </c>
      <c r="BL132" s="68">
        <f>INT(BK132*$BM$1)</f>
        <v/>
      </c>
      <c r="BM132" s="64" t="n"/>
      <c r="BP132" s="20">
        <f>(Tabla1[[#This Row],[Población meta programatica 2026 (20251228) 
menores 1 año]]/12)*9</f>
        <v/>
      </c>
      <c r="BQ132" s="20">
        <f>BP132</f>
        <v/>
      </c>
      <c r="BR132" s="117" t="n"/>
      <c r="BS132" s="20">
        <f>(Tabla1[[#This Row],[Población meta programatica2026 (20251228)  niños de 1 año]]/12)*9</f>
        <v/>
      </c>
      <c r="BT132" s="251" t="n">
        <v>161</v>
      </c>
      <c r="BU132" s="66">
        <f>BS132-BT132</f>
        <v/>
      </c>
      <c r="BW132" s="19" t="n"/>
      <c r="BX132" s="65" t="n">
        <v>161</v>
      </c>
      <c r="BY132" s="65" t="n">
        <v>179</v>
      </c>
      <c r="BZ132" s="19" t="inlineStr">
        <is>
          <t>08372</t>
        </is>
      </c>
      <c r="CA132" s="19">
        <f>BZ132=Tabla1[[#This Row],[Divipola]]</f>
        <v/>
      </c>
    </row>
    <row r="133" ht="15.5" customHeight="1">
      <c r="A133" s="70" t="inlineStr">
        <is>
          <t>08</t>
        </is>
      </c>
      <c r="B133" s="70" t="inlineStr">
        <is>
          <t>ATLANTICO</t>
        </is>
      </c>
      <c r="C133" s="70" t="inlineStr">
        <is>
          <t>LURUACO</t>
        </is>
      </c>
      <c r="D133" s="70" t="inlineStr">
        <is>
          <t>08421</t>
        </is>
      </c>
      <c r="E133" s="400" t="n">
        <v>297</v>
      </c>
      <c r="F133" s="400">
        <f>Tabla1[[#This Row],[Meta Programatica2026 (20251228) RN]]/12</f>
        <v/>
      </c>
      <c r="G133" s="401" t="n">
        <v>353</v>
      </c>
      <c r="H133" s="401">
        <f>Tabla1[[#This Row],[Población meta programatica 2026 (20251228) 
menores 1 año]]/12</f>
        <v/>
      </c>
      <c r="I133" s="402" t="n">
        <v>354</v>
      </c>
      <c r="J133" s="402">
        <f>Tabla1[[#This Row],[Población meta programatica2026 (20251228)  niños de 1 año]]/12</f>
        <v/>
      </c>
      <c r="K133" s="416" t="n">
        <v>567</v>
      </c>
      <c r="L133" s="403" t="n">
        <v>415</v>
      </c>
      <c r="M133" s="404">
        <f>Tabla1[[#This Row],[Población meta programatica2026 (20251228) niños de 5 años]]/12</f>
        <v/>
      </c>
      <c r="N133" s="405">
        <f>BX133</f>
        <v/>
      </c>
      <c r="O133" s="406">
        <f>BY133</f>
        <v/>
      </c>
      <c r="P133" s="407">
        <f>BL133</f>
        <v/>
      </c>
      <c r="AI133" s="418" t="inlineStr">
        <is>
          <t>08421</t>
        </is>
      </c>
      <c r="AJ133" s="417">
        <f>AI133=Tabla1[[#This Row],[Divipola]]</f>
        <v/>
      </c>
      <c r="AK133" s="66" t="n">
        <v>283</v>
      </c>
      <c r="AL133" s="66" t="n">
        <v>274</v>
      </c>
      <c r="AM133" s="66" t="n">
        <v>264</v>
      </c>
      <c r="AN133" s="66" t="n">
        <v>258</v>
      </c>
      <c r="AO133" s="66" t="n">
        <v>250</v>
      </c>
      <c r="AP133" s="66" t="n">
        <v>246</v>
      </c>
      <c r="AQ133" s="66" t="n">
        <v>236</v>
      </c>
      <c r="AR133" s="66" t="n">
        <v>227</v>
      </c>
      <c r="AS133" s="66" t="n">
        <v>216</v>
      </c>
      <c r="AT133" s="66" t="n">
        <v>208</v>
      </c>
      <c r="AU133" s="66" t="n">
        <v>201</v>
      </c>
      <c r="AV133" s="66" t="n">
        <v>194</v>
      </c>
      <c r="AW133" s="66" t="n">
        <v>187</v>
      </c>
      <c r="AX133" s="66" t="n">
        <v>176</v>
      </c>
      <c r="AY133" s="66" t="n">
        <v>169</v>
      </c>
      <c r="AZ133" s="66" t="n">
        <v>155</v>
      </c>
      <c r="BA133" s="66" t="n">
        <v>143</v>
      </c>
      <c r="BB133" s="66" t="n">
        <v>130</v>
      </c>
      <c r="BC133" s="66" t="n">
        <v>121</v>
      </c>
      <c r="BD133" s="66" t="n">
        <v>106</v>
      </c>
      <c r="BE133" s="66" t="n">
        <v>96</v>
      </c>
      <c r="BF133" s="66" t="n">
        <v>85</v>
      </c>
      <c r="BG133" s="66" t="n">
        <v>71</v>
      </c>
      <c r="BH133" s="66" t="n">
        <v>66</v>
      </c>
      <c r="BI133" s="66" t="n">
        <v>56</v>
      </c>
      <c r="BJ133" s="66" t="n">
        <v>281</v>
      </c>
      <c r="BK133" s="68">
        <f>SUM(AK133:BJ133)</f>
        <v/>
      </c>
      <c r="BL133" s="68">
        <f>INT(BK133*$BM$1)</f>
        <v/>
      </c>
      <c r="BM133" s="64" t="n"/>
      <c r="BP133" s="20">
        <f>(Tabla1[[#This Row],[Población meta programatica 2026 (20251228) 
menores 1 año]]/12)*9</f>
        <v/>
      </c>
      <c r="BQ133" s="20">
        <f>BP133</f>
        <v/>
      </c>
      <c r="BR133" s="117" t="n"/>
      <c r="BS133" s="20">
        <f>(Tabla1[[#This Row],[Población meta programatica2026 (20251228)  niños de 1 año]]/12)*9</f>
        <v/>
      </c>
      <c r="BT133" s="251" t="n">
        <v>236</v>
      </c>
      <c r="BU133" s="66">
        <f>BS133-BT133</f>
        <v/>
      </c>
      <c r="BW133" s="19" t="n"/>
      <c r="BX133" s="65" t="n">
        <v>257</v>
      </c>
      <c r="BY133" s="65" t="n">
        <v>258</v>
      </c>
      <c r="BZ133" s="19" t="inlineStr">
        <is>
          <t>08421</t>
        </is>
      </c>
      <c r="CA133" s="19">
        <f>BZ133=Tabla1[[#This Row],[Divipola]]</f>
        <v/>
      </c>
    </row>
    <row r="134" ht="15.5" customHeight="1">
      <c r="A134" s="70" t="inlineStr">
        <is>
          <t>08</t>
        </is>
      </c>
      <c r="B134" s="70" t="inlineStr">
        <is>
          <t>ATLANTICO</t>
        </is>
      </c>
      <c r="C134" s="70" t="inlineStr">
        <is>
          <t>MALAMBO</t>
        </is>
      </c>
      <c r="D134" s="70" t="inlineStr">
        <is>
          <t>08433</t>
        </is>
      </c>
      <c r="E134" s="400" t="n">
        <v>1411</v>
      </c>
      <c r="F134" s="400">
        <f>Tabla1[[#This Row],[Meta Programatica2026 (20251228) RN]]/12</f>
        <v/>
      </c>
      <c r="G134" s="401" t="n">
        <v>1553</v>
      </c>
      <c r="H134" s="401">
        <f>Tabla1[[#This Row],[Población meta programatica 2026 (20251228) 
menores 1 año]]/12</f>
        <v/>
      </c>
      <c r="I134" s="402" t="n">
        <v>1599</v>
      </c>
      <c r="J134" s="402">
        <f>Tabla1[[#This Row],[Población meta programatica2026 (20251228)  niños de 1 año]]/12</f>
        <v/>
      </c>
      <c r="K134" s="416" t="n">
        <v>2176</v>
      </c>
      <c r="L134" s="403" t="n">
        <v>1748</v>
      </c>
      <c r="M134" s="404">
        <f>Tabla1[[#This Row],[Población meta programatica2026 (20251228) niños de 5 años]]/12</f>
        <v/>
      </c>
      <c r="N134" s="405">
        <f>BX134</f>
        <v/>
      </c>
      <c r="O134" s="406">
        <f>BY134</f>
        <v/>
      </c>
      <c r="P134" s="407">
        <f>BL134</f>
        <v/>
      </c>
      <c r="AI134" s="417" t="inlineStr">
        <is>
          <t>08433</t>
        </is>
      </c>
      <c r="AJ134" s="417">
        <f>AI134=Tabla1[[#This Row],[Divipola]]</f>
        <v/>
      </c>
      <c r="AK134" s="66" t="n">
        <v>1231</v>
      </c>
      <c r="AL134" s="66" t="n">
        <v>1202</v>
      </c>
      <c r="AM134" s="66" t="n">
        <v>1169</v>
      </c>
      <c r="AN134" s="66" t="n">
        <v>1133</v>
      </c>
      <c r="AO134" s="66" t="n">
        <v>1096</v>
      </c>
      <c r="AP134" s="66" t="n">
        <v>1047</v>
      </c>
      <c r="AQ134" s="66" t="n">
        <v>995</v>
      </c>
      <c r="AR134" s="66" t="n">
        <v>940</v>
      </c>
      <c r="AS134" s="66" t="n">
        <v>882</v>
      </c>
      <c r="AT134" s="66" t="n">
        <v>823</v>
      </c>
      <c r="AU134" s="66" t="n">
        <v>763</v>
      </c>
      <c r="AV134" s="66" t="n">
        <v>707</v>
      </c>
      <c r="AW134" s="66" t="n">
        <v>654</v>
      </c>
      <c r="AX134" s="66" t="n">
        <v>599</v>
      </c>
      <c r="AY134" s="66" t="n">
        <v>547</v>
      </c>
      <c r="AZ134" s="66" t="n">
        <v>496</v>
      </c>
      <c r="BA134" s="66" t="n">
        <v>450</v>
      </c>
      <c r="BB134" s="66" t="n">
        <v>405</v>
      </c>
      <c r="BC134" s="66" t="n">
        <v>359</v>
      </c>
      <c r="BD134" s="66" t="n">
        <v>315</v>
      </c>
      <c r="BE134" s="66" t="n">
        <v>279</v>
      </c>
      <c r="BF134" s="66" t="n">
        <v>243</v>
      </c>
      <c r="BG134" s="66" t="n">
        <v>211</v>
      </c>
      <c r="BH134" s="66" t="n">
        <v>180</v>
      </c>
      <c r="BI134" s="66" t="n">
        <v>151</v>
      </c>
      <c r="BJ134" s="66" t="n">
        <v>689</v>
      </c>
      <c r="BK134" s="68">
        <f>SUM(AK134:BJ134)</f>
        <v/>
      </c>
      <c r="BL134" s="68">
        <f>INT(BK134*$BM$1)</f>
        <v/>
      </c>
      <c r="BM134" s="64" t="n"/>
      <c r="BP134" s="20">
        <f>(Tabla1[[#This Row],[Población meta programatica 2026 (20251228) 
menores 1 año]]/12)*9</f>
        <v/>
      </c>
      <c r="BQ134" s="20">
        <f>BP134</f>
        <v/>
      </c>
      <c r="BR134" s="117" t="n"/>
      <c r="BS134" s="20">
        <f>(Tabla1[[#This Row],[Población meta programatica2026 (20251228)  niños de 1 año]]/12)*9</f>
        <v/>
      </c>
      <c r="BT134" s="251" t="n">
        <v>666</v>
      </c>
      <c r="BU134" s="66">
        <f>BS134-BT134</f>
        <v/>
      </c>
      <c r="BW134" s="19" t="n"/>
      <c r="BX134" s="65" t="n">
        <v>1013</v>
      </c>
      <c r="BY134" s="65" t="n">
        <v>1048</v>
      </c>
      <c r="BZ134" s="19" t="inlineStr">
        <is>
          <t>08433</t>
        </is>
      </c>
      <c r="CA134" s="19">
        <f>BZ134=Tabla1[[#This Row],[Divipola]]</f>
        <v/>
      </c>
    </row>
    <row r="135" ht="15.5" customHeight="1">
      <c r="A135" s="70" t="inlineStr">
        <is>
          <t>08</t>
        </is>
      </c>
      <c r="B135" s="70" t="inlineStr">
        <is>
          <t>ATLANTICO</t>
        </is>
      </c>
      <c r="C135" s="70" t="inlineStr">
        <is>
          <t>MANATI</t>
        </is>
      </c>
      <c r="D135" s="70" t="inlineStr">
        <is>
          <t>08436</t>
        </is>
      </c>
      <c r="E135" s="400" t="n">
        <v>258</v>
      </c>
      <c r="F135" s="400">
        <f>Tabla1[[#This Row],[Meta Programatica2026 (20251228) RN]]/12</f>
        <v/>
      </c>
      <c r="G135" s="401" t="n">
        <v>256</v>
      </c>
      <c r="H135" s="401">
        <f>Tabla1[[#This Row],[Población meta programatica 2026 (20251228) 
menores 1 año]]/12</f>
        <v/>
      </c>
      <c r="I135" s="402" t="n">
        <v>263</v>
      </c>
      <c r="J135" s="402">
        <f>Tabla1[[#This Row],[Población meta programatica2026 (20251228)  niños de 1 año]]/12</f>
        <v/>
      </c>
      <c r="K135" s="416" t="n">
        <v>399</v>
      </c>
      <c r="L135" s="403" t="n">
        <v>367</v>
      </c>
      <c r="M135" s="404">
        <f>Tabla1[[#This Row],[Población meta programatica2026 (20251228) niños de 5 años]]/12</f>
        <v/>
      </c>
      <c r="N135" s="405">
        <f>BX135</f>
        <v/>
      </c>
      <c r="O135" s="406">
        <f>BY135</f>
        <v/>
      </c>
      <c r="P135" s="407">
        <f>BL135</f>
        <v/>
      </c>
      <c r="AI135" s="418" t="inlineStr">
        <is>
          <t>08436</t>
        </is>
      </c>
      <c r="AJ135" s="417">
        <f>AI135=Tabla1[[#This Row],[Divipola]]</f>
        <v/>
      </c>
      <c r="AK135" s="66" t="n">
        <v>172</v>
      </c>
      <c r="AL135" s="66" t="n">
        <v>172</v>
      </c>
      <c r="AM135" s="66" t="n">
        <v>166</v>
      </c>
      <c r="AN135" s="66" t="n">
        <v>161</v>
      </c>
      <c r="AO135" s="66" t="n">
        <v>157</v>
      </c>
      <c r="AP135" s="66" t="n">
        <v>146</v>
      </c>
      <c r="AQ135" s="66" t="n">
        <v>147</v>
      </c>
      <c r="AR135" s="66" t="n">
        <v>140</v>
      </c>
      <c r="AS135" s="66" t="n">
        <v>132</v>
      </c>
      <c r="AT135" s="66" t="n">
        <v>126</v>
      </c>
      <c r="AU135" s="66" t="n">
        <v>115</v>
      </c>
      <c r="AV135" s="66" t="n">
        <v>112</v>
      </c>
      <c r="AW135" s="66" t="n">
        <v>100</v>
      </c>
      <c r="AX135" s="66" t="n">
        <v>90</v>
      </c>
      <c r="AY135" s="66" t="n">
        <v>92</v>
      </c>
      <c r="AZ135" s="66" t="n">
        <v>83</v>
      </c>
      <c r="BA135" s="66" t="n">
        <v>71</v>
      </c>
      <c r="BB135" s="66" t="n">
        <v>66</v>
      </c>
      <c r="BC135" s="66" t="n">
        <v>59</v>
      </c>
      <c r="BD135" s="66" t="n">
        <v>55</v>
      </c>
      <c r="BE135" s="66" t="n">
        <v>52</v>
      </c>
      <c r="BF135" s="66" t="n">
        <v>48</v>
      </c>
      <c r="BG135" s="66" t="n">
        <v>41</v>
      </c>
      <c r="BH135" s="66" t="n">
        <v>41</v>
      </c>
      <c r="BI135" s="66" t="n">
        <v>29</v>
      </c>
      <c r="BJ135" s="66" t="n">
        <v>167</v>
      </c>
      <c r="BK135" s="68">
        <f>SUM(AK135:BJ135)</f>
        <v/>
      </c>
      <c r="BL135" s="68">
        <f>INT(BK135*$BM$1)</f>
        <v/>
      </c>
      <c r="BM135" s="64" t="n"/>
      <c r="BP135" s="20">
        <f>(Tabla1[[#This Row],[Población meta programatica 2026 (20251228) 
menores 1 año]]/12)*9</f>
        <v/>
      </c>
      <c r="BQ135" s="20">
        <f>BP135</f>
        <v/>
      </c>
      <c r="BR135" s="117" t="n"/>
      <c r="BS135" s="20">
        <f>(Tabla1[[#This Row],[Población meta programatica2026 (20251228)  niños de 1 año]]/12)*9</f>
        <v/>
      </c>
      <c r="BT135" s="251" t="n">
        <v>190</v>
      </c>
      <c r="BU135" s="66">
        <f>BS135-BT135</f>
        <v/>
      </c>
      <c r="BW135" s="19" t="n"/>
      <c r="BX135" s="65" t="n">
        <v>155</v>
      </c>
      <c r="BY135" s="65" t="n">
        <v>310</v>
      </c>
      <c r="BZ135" s="19" t="inlineStr">
        <is>
          <t>08436</t>
        </is>
      </c>
      <c r="CA135" s="19">
        <f>BZ135=Tabla1[[#This Row],[Divipola]]</f>
        <v/>
      </c>
    </row>
    <row r="136" ht="15.5" customHeight="1">
      <c r="A136" s="70" t="inlineStr">
        <is>
          <t>08</t>
        </is>
      </c>
      <c r="B136" s="70" t="inlineStr">
        <is>
          <t>ATLANTICO</t>
        </is>
      </c>
      <c r="C136" s="70" t="inlineStr">
        <is>
          <t>PALMAR DE VARELA</t>
        </is>
      </c>
      <c r="D136" s="70" t="inlineStr">
        <is>
          <t>08520</t>
        </is>
      </c>
      <c r="E136" s="400" t="n">
        <v>310</v>
      </c>
      <c r="F136" s="400">
        <f>Tabla1[[#This Row],[Meta Programatica2026 (20251228) RN]]/12</f>
        <v/>
      </c>
      <c r="G136" s="401" t="n">
        <v>323</v>
      </c>
      <c r="H136" s="401">
        <f>Tabla1[[#This Row],[Población meta programatica 2026 (20251228) 
menores 1 año]]/12</f>
        <v/>
      </c>
      <c r="I136" s="402" t="n">
        <v>336</v>
      </c>
      <c r="J136" s="402">
        <f>Tabla1[[#This Row],[Población meta programatica2026 (20251228)  niños de 1 año]]/12</f>
        <v/>
      </c>
      <c r="K136" s="416" t="n">
        <v>516</v>
      </c>
      <c r="L136" s="403" t="n">
        <v>432</v>
      </c>
      <c r="M136" s="404">
        <f>Tabla1[[#This Row],[Población meta programatica2026 (20251228) niños de 5 años]]/12</f>
        <v/>
      </c>
      <c r="N136" s="405">
        <f>BX136</f>
        <v/>
      </c>
      <c r="O136" s="406">
        <f>BY136</f>
        <v/>
      </c>
      <c r="P136" s="407">
        <f>BL136</f>
        <v/>
      </c>
      <c r="AI136" s="417" t="inlineStr">
        <is>
          <t>08520</t>
        </is>
      </c>
      <c r="AJ136" s="417">
        <f>AI136=Tabla1[[#This Row],[Divipola]]</f>
        <v/>
      </c>
      <c r="AK136" s="66" t="n">
        <v>319</v>
      </c>
      <c r="AL136" s="66" t="n">
        <v>311</v>
      </c>
      <c r="AM136" s="66" t="n">
        <v>301</v>
      </c>
      <c r="AN136" s="66" t="n">
        <v>290</v>
      </c>
      <c r="AO136" s="66" t="n">
        <v>281</v>
      </c>
      <c r="AP136" s="66" t="n">
        <v>267</v>
      </c>
      <c r="AQ136" s="66" t="n">
        <v>255</v>
      </c>
      <c r="AR136" s="66" t="n">
        <v>244</v>
      </c>
      <c r="AS136" s="66" t="n">
        <v>228</v>
      </c>
      <c r="AT136" s="66" t="n">
        <v>215</v>
      </c>
      <c r="AU136" s="66" t="n">
        <v>201</v>
      </c>
      <c r="AV136" s="66" t="n">
        <v>191</v>
      </c>
      <c r="AW136" s="66" t="n">
        <v>182</v>
      </c>
      <c r="AX136" s="66" t="n">
        <v>172</v>
      </c>
      <c r="AY136" s="66" t="n">
        <v>162</v>
      </c>
      <c r="AZ136" s="66" t="n">
        <v>149</v>
      </c>
      <c r="BA136" s="66" t="n">
        <v>134</v>
      </c>
      <c r="BB136" s="66" t="n">
        <v>123</v>
      </c>
      <c r="BC136" s="66" t="n">
        <v>111</v>
      </c>
      <c r="BD136" s="66" t="n">
        <v>102</v>
      </c>
      <c r="BE136" s="66" t="n">
        <v>88</v>
      </c>
      <c r="BF136" s="66" t="n">
        <v>78</v>
      </c>
      <c r="BG136" s="66" t="n">
        <v>67</v>
      </c>
      <c r="BH136" s="66" t="n">
        <v>59</v>
      </c>
      <c r="BI136" s="66" t="n">
        <v>49</v>
      </c>
      <c r="BJ136" s="66" t="n">
        <v>256</v>
      </c>
      <c r="BK136" s="68">
        <f>SUM(AK136:BJ136)</f>
        <v/>
      </c>
      <c r="BL136" s="68">
        <f>INT(BK136*$BM$1)</f>
        <v/>
      </c>
      <c r="BM136" s="64" t="n"/>
      <c r="BP136" s="20">
        <f>(Tabla1[[#This Row],[Población meta programatica 2026 (20251228) 
menores 1 año]]/12)*9</f>
        <v/>
      </c>
      <c r="BQ136" s="20">
        <f>BP136</f>
        <v/>
      </c>
      <c r="BR136" s="117" t="n"/>
      <c r="BS136" s="20">
        <f>(Tabla1[[#This Row],[Población meta programatica2026 (20251228)  niños de 1 año]]/12)*9</f>
        <v/>
      </c>
      <c r="BT136" s="251" t="n">
        <v>220</v>
      </c>
      <c r="BU136" s="66">
        <f>BS136-BT136</f>
        <v/>
      </c>
      <c r="BW136" s="19" t="n"/>
      <c r="BX136" s="65" t="n">
        <v>259</v>
      </c>
      <c r="BY136" s="65" t="n">
        <v>256</v>
      </c>
      <c r="BZ136" s="19" t="inlineStr">
        <is>
          <t>08520</t>
        </is>
      </c>
      <c r="CA136" s="19">
        <f>BZ136=Tabla1[[#This Row],[Divipola]]</f>
        <v/>
      </c>
    </row>
    <row r="137" ht="15.5" customHeight="1">
      <c r="A137" s="70" t="inlineStr">
        <is>
          <t>08</t>
        </is>
      </c>
      <c r="B137" s="70" t="inlineStr">
        <is>
          <t>ATLANTICO</t>
        </is>
      </c>
      <c r="C137" s="70" t="inlineStr">
        <is>
          <t>PIOJO</t>
        </is>
      </c>
      <c r="D137" s="70" t="inlineStr">
        <is>
          <t>08549</t>
        </is>
      </c>
      <c r="E137" s="400" t="n">
        <v>64</v>
      </c>
      <c r="F137" s="400">
        <f>Tabla1[[#This Row],[Meta Programatica2026 (20251228) RN]]/12</f>
        <v/>
      </c>
      <c r="G137" s="401" t="n">
        <v>43</v>
      </c>
      <c r="H137" s="401">
        <f>Tabla1[[#This Row],[Población meta programatica 2026 (20251228) 
menores 1 año]]/12</f>
        <v/>
      </c>
      <c r="I137" s="402" t="n">
        <v>45</v>
      </c>
      <c r="J137" s="402">
        <f>Tabla1[[#This Row],[Población meta programatica2026 (20251228)  niños de 1 año]]/12</f>
        <v/>
      </c>
      <c r="K137" s="416" t="n">
        <v>76</v>
      </c>
      <c r="L137" s="403" t="n">
        <v>67</v>
      </c>
      <c r="M137" s="404">
        <f>Tabla1[[#This Row],[Población meta programatica2026 (20251228) niños de 5 años]]/12</f>
        <v/>
      </c>
      <c r="N137" s="405">
        <f>BX137</f>
        <v/>
      </c>
      <c r="O137" s="406">
        <f>BY137</f>
        <v/>
      </c>
      <c r="P137" s="407">
        <f>BL137</f>
        <v/>
      </c>
      <c r="AI137" s="418" t="inlineStr">
        <is>
          <t>08549</t>
        </is>
      </c>
      <c r="AJ137" s="417">
        <f>AI137=Tabla1[[#This Row],[Divipola]]</f>
        <v/>
      </c>
      <c r="AK137" s="66" t="n">
        <v>70</v>
      </c>
      <c r="AL137" s="66" t="n">
        <v>65</v>
      </c>
      <c r="AM137" s="66" t="n">
        <v>60</v>
      </c>
      <c r="AN137" s="66" t="n">
        <v>59</v>
      </c>
      <c r="AO137" s="66" t="n">
        <v>61</v>
      </c>
      <c r="AP137" s="66" t="n">
        <v>59</v>
      </c>
      <c r="AQ137" s="66" t="n">
        <v>59</v>
      </c>
      <c r="AR137" s="66" t="n">
        <v>59</v>
      </c>
      <c r="AS137" s="66" t="n">
        <v>56</v>
      </c>
      <c r="AT137" s="66" t="n">
        <v>47</v>
      </c>
      <c r="AU137" s="66" t="n">
        <v>49</v>
      </c>
      <c r="AV137" s="66" t="n">
        <v>46</v>
      </c>
      <c r="AW137" s="66" t="n">
        <v>43</v>
      </c>
      <c r="AX137" s="66" t="n">
        <v>41</v>
      </c>
      <c r="AY137" s="66" t="n">
        <v>36</v>
      </c>
      <c r="AZ137" s="66" t="n">
        <v>38</v>
      </c>
      <c r="BA137" s="66" t="n">
        <v>33</v>
      </c>
      <c r="BB137" s="66" t="n">
        <v>32</v>
      </c>
      <c r="BC137" s="66" t="n">
        <v>27</v>
      </c>
      <c r="BD137" s="66" t="n">
        <v>28</v>
      </c>
      <c r="BE137" s="66" t="n">
        <v>23</v>
      </c>
      <c r="BF137" s="66" t="n">
        <v>22</v>
      </c>
      <c r="BG137" s="66" t="n">
        <v>22</v>
      </c>
      <c r="BH137" s="66" t="n">
        <v>17</v>
      </c>
      <c r="BI137" s="66" t="n">
        <v>16</v>
      </c>
      <c r="BJ137" s="66" t="n">
        <v>72</v>
      </c>
      <c r="BK137" s="68">
        <f>SUM(AK137:BJ137)</f>
        <v/>
      </c>
      <c r="BL137" s="68">
        <f>INT(BK137*$BM$1)</f>
        <v/>
      </c>
      <c r="BM137" s="64" t="n"/>
      <c r="BP137" s="20">
        <f>(Tabla1[[#This Row],[Población meta programatica 2026 (20251228) 
menores 1 año]]/12)*9</f>
        <v/>
      </c>
      <c r="BQ137" s="20">
        <f>BP137</f>
        <v/>
      </c>
      <c r="BR137" s="117" t="n"/>
      <c r="BS137" s="20">
        <f>(Tabla1[[#This Row],[Población meta programatica2026 (20251228)  niños de 1 año]]/12)*9</f>
        <v/>
      </c>
      <c r="BT137" s="251" t="n">
        <v>35</v>
      </c>
      <c r="BU137" s="66">
        <f>BS137-BT137</f>
        <v/>
      </c>
      <c r="BW137" s="19" t="n"/>
      <c r="BX137" s="65" t="n">
        <v>37</v>
      </c>
      <c r="BY137" s="65" t="n">
        <v>35</v>
      </c>
      <c r="BZ137" s="19" t="inlineStr">
        <is>
          <t>08549</t>
        </is>
      </c>
      <c r="CA137" s="19">
        <f>BZ137=Tabla1[[#This Row],[Divipola]]</f>
        <v/>
      </c>
    </row>
    <row r="138" ht="15.5" customHeight="1">
      <c r="A138" s="70" t="inlineStr">
        <is>
          <t>08</t>
        </is>
      </c>
      <c r="B138" s="70" t="inlineStr">
        <is>
          <t>ATLANTICO</t>
        </is>
      </c>
      <c r="C138" s="70" t="inlineStr">
        <is>
          <t>POLONUEVO</t>
        </is>
      </c>
      <c r="D138" s="70" t="inlineStr">
        <is>
          <t>08558</t>
        </is>
      </c>
      <c r="E138" s="400" t="n">
        <v>205</v>
      </c>
      <c r="F138" s="400">
        <f>Tabla1[[#This Row],[Meta Programatica2026 (20251228) RN]]/12</f>
        <v/>
      </c>
      <c r="G138" s="401" t="n">
        <v>168</v>
      </c>
      <c r="H138" s="401">
        <f>Tabla1[[#This Row],[Población meta programatica 2026 (20251228) 
menores 1 año]]/12</f>
        <v/>
      </c>
      <c r="I138" s="402" t="n">
        <v>172</v>
      </c>
      <c r="J138" s="402">
        <f>Tabla1[[#This Row],[Población meta programatica2026 (20251228)  niños de 1 año]]/12</f>
        <v/>
      </c>
      <c r="K138" s="416" t="n">
        <v>244</v>
      </c>
      <c r="L138" s="403" t="n">
        <v>238</v>
      </c>
      <c r="M138" s="404">
        <f>Tabla1[[#This Row],[Población meta programatica2026 (20251228) niños de 5 años]]/12</f>
        <v/>
      </c>
      <c r="N138" s="405">
        <f>BX138</f>
        <v/>
      </c>
      <c r="O138" s="406">
        <f>BY138</f>
        <v/>
      </c>
      <c r="P138" s="407">
        <f>BL138</f>
        <v/>
      </c>
      <c r="AI138" s="417" t="inlineStr">
        <is>
          <t>08558</t>
        </is>
      </c>
      <c r="AJ138" s="417">
        <f>AI138=Tabla1[[#This Row],[Divipola]]</f>
        <v/>
      </c>
      <c r="AK138" s="66" t="n">
        <v>192</v>
      </c>
      <c r="AL138" s="66" t="n">
        <v>188</v>
      </c>
      <c r="AM138" s="66" t="n">
        <v>185</v>
      </c>
      <c r="AN138" s="66" t="n">
        <v>182</v>
      </c>
      <c r="AO138" s="66" t="n">
        <v>183</v>
      </c>
      <c r="AP138" s="66" t="n">
        <v>183</v>
      </c>
      <c r="AQ138" s="66" t="n">
        <v>174</v>
      </c>
      <c r="AR138" s="66" t="n">
        <v>161</v>
      </c>
      <c r="AS138" s="66" t="n">
        <v>159</v>
      </c>
      <c r="AT138" s="66" t="n">
        <v>149</v>
      </c>
      <c r="AU138" s="66" t="n">
        <v>139</v>
      </c>
      <c r="AV138" s="66" t="n">
        <v>132</v>
      </c>
      <c r="AW138" s="66" t="n">
        <v>127</v>
      </c>
      <c r="AX138" s="66" t="n">
        <v>112</v>
      </c>
      <c r="AY138" s="66" t="n">
        <v>101</v>
      </c>
      <c r="AZ138" s="66" t="n">
        <v>96</v>
      </c>
      <c r="BA138" s="66" t="n">
        <v>83</v>
      </c>
      <c r="BB138" s="66" t="n">
        <v>76</v>
      </c>
      <c r="BC138" s="66" t="n">
        <v>66</v>
      </c>
      <c r="BD138" s="66" t="n">
        <v>63</v>
      </c>
      <c r="BE138" s="66" t="n">
        <v>51</v>
      </c>
      <c r="BF138" s="66" t="n">
        <v>46</v>
      </c>
      <c r="BG138" s="66" t="n">
        <v>41</v>
      </c>
      <c r="BH138" s="66" t="n">
        <v>35</v>
      </c>
      <c r="BI138" s="66" t="n">
        <v>32</v>
      </c>
      <c r="BJ138" s="66" t="n">
        <v>182</v>
      </c>
      <c r="BK138" s="68">
        <f>SUM(AK138:BJ138)</f>
        <v/>
      </c>
      <c r="BL138" s="68">
        <f>INT(BK138*$BM$1)</f>
        <v/>
      </c>
      <c r="BM138" s="64" t="n"/>
      <c r="BP138" s="20">
        <f>(Tabla1[[#This Row],[Población meta programatica 2026 (20251228) 
menores 1 año]]/12)*9</f>
        <v/>
      </c>
      <c r="BQ138" s="20">
        <f>BP138</f>
        <v/>
      </c>
      <c r="BR138" s="117" t="n"/>
      <c r="BS138" s="20">
        <f>(Tabla1[[#This Row],[Población meta programatica2026 (20251228)  niños de 1 año]]/12)*9</f>
        <v/>
      </c>
      <c r="BT138" s="251" t="n">
        <v>98</v>
      </c>
      <c r="BU138" s="66">
        <f>BS138-BT138</f>
        <v/>
      </c>
      <c r="BW138" s="19" t="n"/>
      <c r="BX138" s="65" t="n">
        <v>122</v>
      </c>
      <c r="BY138" s="65" t="n">
        <v>129</v>
      </c>
      <c r="BZ138" s="19" t="inlineStr">
        <is>
          <t>08558</t>
        </is>
      </c>
      <c r="CA138" s="19">
        <f>BZ138=Tabla1[[#This Row],[Divipola]]</f>
        <v/>
      </c>
    </row>
    <row r="139" ht="15.5" customHeight="1">
      <c r="A139" s="70" t="inlineStr">
        <is>
          <t>08</t>
        </is>
      </c>
      <c r="B139" s="70" t="inlineStr">
        <is>
          <t>ATLANTICO</t>
        </is>
      </c>
      <c r="C139" s="70" t="inlineStr">
        <is>
          <t>PONEDERA</t>
        </is>
      </c>
      <c r="D139" s="70" t="inlineStr">
        <is>
          <t>08560</t>
        </is>
      </c>
      <c r="E139" s="400" t="n">
        <v>371</v>
      </c>
      <c r="F139" s="400">
        <f>Tabla1[[#This Row],[Meta Programatica2026 (20251228) RN]]/12</f>
        <v/>
      </c>
      <c r="G139" s="401" t="n">
        <v>268</v>
      </c>
      <c r="H139" s="401">
        <f>Tabla1[[#This Row],[Población meta programatica 2026 (20251228) 
menores 1 año]]/12</f>
        <v/>
      </c>
      <c r="I139" s="402" t="n">
        <v>317</v>
      </c>
      <c r="J139" s="402">
        <f>Tabla1[[#This Row],[Población meta programatica2026 (20251228)  niños de 1 año]]/12</f>
        <v/>
      </c>
      <c r="K139" s="416" t="n">
        <v>432</v>
      </c>
      <c r="L139" s="403" t="n">
        <v>378</v>
      </c>
      <c r="M139" s="404">
        <f>Tabla1[[#This Row],[Población meta programatica2026 (20251228) niños de 5 años]]/12</f>
        <v/>
      </c>
      <c r="N139" s="405">
        <f>BX139</f>
        <v/>
      </c>
      <c r="O139" s="406">
        <f>BY139</f>
        <v/>
      </c>
      <c r="P139" s="407">
        <f>BL139</f>
        <v/>
      </c>
      <c r="AI139" s="418" t="inlineStr">
        <is>
          <t>08560</t>
        </is>
      </c>
      <c r="AJ139" s="417">
        <f>AI139=Tabla1[[#This Row],[Divipola]]</f>
        <v/>
      </c>
      <c r="AK139" s="66" t="n">
        <v>228</v>
      </c>
      <c r="AL139" s="66" t="n">
        <v>219</v>
      </c>
      <c r="AM139" s="66" t="n">
        <v>213</v>
      </c>
      <c r="AN139" s="66" t="n">
        <v>204</v>
      </c>
      <c r="AO139" s="66" t="n">
        <v>199</v>
      </c>
      <c r="AP139" s="66" t="n">
        <v>189</v>
      </c>
      <c r="AQ139" s="66" t="n">
        <v>181</v>
      </c>
      <c r="AR139" s="66" t="n">
        <v>170</v>
      </c>
      <c r="AS139" s="66" t="n">
        <v>164</v>
      </c>
      <c r="AT139" s="66" t="n">
        <v>151</v>
      </c>
      <c r="AU139" s="66" t="n">
        <v>145</v>
      </c>
      <c r="AV139" s="66" t="n">
        <v>137</v>
      </c>
      <c r="AW139" s="66" t="n">
        <v>129</v>
      </c>
      <c r="AX139" s="66" t="n">
        <v>123</v>
      </c>
      <c r="AY139" s="66" t="n">
        <v>115</v>
      </c>
      <c r="AZ139" s="66" t="n">
        <v>108</v>
      </c>
      <c r="BA139" s="66" t="n">
        <v>99</v>
      </c>
      <c r="BB139" s="66" t="n">
        <v>93</v>
      </c>
      <c r="BC139" s="66" t="n">
        <v>89</v>
      </c>
      <c r="BD139" s="66" t="n">
        <v>73</v>
      </c>
      <c r="BE139" s="66" t="n">
        <v>67</v>
      </c>
      <c r="BF139" s="66" t="n">
        <v>62</v>
      </c>
      <c r="BG139" s="66" t="n">
        <v>53</v>
      </c>
      <c r="BH139" s="66" t="n">
        <v>51</v>
      </c>
      <c r="BI139" s="66" t="n">
        <v>42</v>
      </c>
      <c r="BJ139" s="66" t="n">
        <v>191</v>
      </c>
      <c r="BK139" s="68">
        <f>SUM(AK139:BJ139)</f>
        <v/>
      </c>
      <c r="BL139" s="68">
        <f>INT(BK139*$BM$1)</f>
        <v/>
      </c>
      <c r="BM139" s="64" t="n"/>
      <c r="BP139" s="20">
        <f>(Tabla1[[#This Row],[Población meta programatica 2026 (20251228) 
menores 1 año]]/12)*9</f>
        <v/>
      </c>
      <c r="BQ139" s="20">
        <f>BP139</f>
        <v/>
      </c>
      <c r="BR139" s="117" t="n"/>
      <c r="BS139" s="20">
        <f>(Tabla1[[#This Row],[Población meta programatica2026 (20251228)  niños de 1 año]]/12)*9</f>
        <v/>
      </c>
      <c r="BT139" s="251" t="n">
        <v>131</v>
      </c>
      <c r="BU139" s="66">
        <f>BS139-BT139</f>
        <v/>
      </c>
      <c r="BW139" s="19" t="n"/>
      <c r="BX139" s="65" t="n">
        <v>224</v>
      </c>
      <c r="BY139" s="65" t="n">
        <v>220</v>
      </c>
      <c r="BZ139" s="19" t="inlineStr">
        <is>
          <t>08560</t>
        </is>
      </c>
      <c r="CA139" s="19">
        <f>BZ139=Tabla1[[#This Row],[Divipola]]</f>
        <v/>
      </c>
    </row>
    <row r="140" ht="15.5" customHeight="1">
      <c r="A140" s="70" t="inlineStr">
        <is>
          <t>08</t>
        </is>
      </c>
      <c r="B140" s="70" t="inlineStr">
        <is>
          <t>ATLANTICO</t>
        </is>
      </c>
      <c r="C140" s="70" t="inlineStr">
        <is>
          <t>PUERTO COLOMBIA</t>
        </is>
      </c>
      <c r="D140" s="70" t="inlineStr">
        <is>
          <t>08573</t>
        </is>
      </c>
      <c r="E140" s="400" t="n">
        <v>533</v>
      </c>
      <c r="F140" s="400">
        <f>Tabla1[[#This Row],[Meta Programatica2026 (20251228) RN]]/12</f>
        <v/>
      </c>
      <c r="G140" s="401" t="n">
        <v>501</v>
      </c>
      <c r="H140" s="401">
        <f>Tabla1[[#This Row],[Población meta programatica 2026 (20251228) 
menores 1 año]]/12</f>
        <v/>
      </c>
      <c r="I140" s="402" t="n">
        <v>505</v>
      </c>
      <c r="J140" s="402">
        <f>Tabla1[[#This Row],[Población meta programatica2026 (20251228)  niños de 1 año]]/12</f>
        <v/>
      </c>
      <c r="K140" s="416" t="n">
        <v>487</v>
      </c>
      <c r="L140" s="403" t="n">
        <v>474</v>
      </c>
      <c r="M140" s="404">
        <f>Tabla1[[#This Row],[Población meta programatica2026 (20251228) niños de 5 años]]/12</f>
        <v/>
      </c>
      <c r="N140" s="405">
        <f>BX140</f>
        <v/>
      </c>
      <c r="O140" s="406">
        <f>BY140</f>
        <v/>
      </c>
      <c r="P140" s="407">
        <f>BL140</f>
        <v/>
      </c>
      <c r="AI140" s="417" t="inlineStr">
        <is>
          <t>08573</t>
        </is>
      </c>
      <c r="AJ140" s="417">
        <f>AI140=Tabla1[[#This Row],[Divipola]]</f>
        <v/>
      </c>
      <c r="AK140" s="66" t="n">
        <v>560</v>
      </c>
      <c r="AL140" s="66" t="n">
        <v>550</v>
      </c>
      <c r="AM140" s="66" t="n">
        <v>540</v>
      </c>
      <c r="AN140" s="66" t="n">
        <v>525</v>
      </c>
      <c r="AO140" s="66" t="n">
        <v>511</v>
      </c>
      <c r="AP140" s="66" t="n">
        <v>490</v>
      </c>
      <c r="AQ140" s="66" t="n">
        <v>470</v>
      </c>
      <c r="AR140" s="66" t="n">
        <v>444</v>
      </c>
      <c r="AS140" s="66" t="n">
        <v>423</v>
      </c>
      <c r="AT140" s="66" t="n">
        <v>399</v>
      </c>
      <c r="AU140" s="66" t="n">
        <v>373</v>
      </c>
      <c r="AV140" s="66" t="n">
        <v>348</v>
      </c>
      <c r="AW140" s="66" t="n">
        <v>320</v>
      </c>
      <c r="AX140" s="66" t="n">
        <v>293</v>
      </c>
      <c r="AY140" s="66" t="n">
        <v>268</v>
      </c>
      <c r="AZ140" s="66" t="n">
        <v>244</v>
      </c>
      <c r="BA140" s="66" t="n">
        <v>219</v>
      </c>
      <c r="BB140" s="66" t="n">
        <v>199</v>
      </c>
      <c r="BC140" s="66" t="n">
        <v>175</v>
      </c>
      <c r="BD140" s="66" t="n">
        <v>153</v>
      </c>
      <c r="BE140" s="66" t="n">
        <v>135</v>
      </c>
      <c r="BF140" s="66" t="n">
        <v>116</v>
      </c>
      <c r="BG140" s="66" t="n">
        <v>104</v>
      </c>
      <c r="BH140" s="66" t="n">
        <v>91</v>
      </c>
      <c r="BI140" s="66" t="n">
        <v>78</v>
      </c>
      <c r="BJ140" s="66" t="n">
        <v>387</v>
      </c>
      <c r="BK140" s="68">
        <f>SUM(AK140:BJ140)</f>
        <v/>
      </c>
      <c r="BL140" s="68">
        <f>INT(BK140*$BM$1)</f>
        <v/>
      </c>
      <c r="BM140" s="64" t="n"/>
      <c r="BP140" s="20">
        <f>(Tabla1[[#This Row],[Población meta programatica 2026 (20251228) 
menores 1 año]]/12)*9</f>
        <v/>
      </c>
      <c r="BQ140" s="20">
        <f>BP140</f>
        <v/>
      </c>
      <c r="BR140" s="117" t="n"/>
      <c r="BS140" s="20">
        <f>(Tabla1[[#This Row],[Población meta programatica2026 (20251228)  niños de 1 año]]/12)*9</f>
        <v/>
      </c>
      <c r="BT140" s="251" t="n">
        <v>184</v>
      </c>
      <c r="BU140" s="66">
        <f>BS140-BT140</f>
        <v/>
      </c>
      <c r="BW140" s="19" t="n"/>
      <c r="BX140" s="65" t="n">
        <v>235</v>
      </c>
      <c r="BY140" s="65" t="n">
        <v>221</v>
      </c>
      <c r="BZ140" s="19" t="inlineStr">
        <is>
          <t>08573</t>
        </is>
      </c>
      <c r="CA140" s="19">
        <f>BZ140=Tabla1[[#This Row],[Divipola]]</f>
        <v/>
      </c>
    </row>
    <row r="141" ht="15.5" customHeight="1">
      <c r="A141" s="70" t="inlineStr">
        <is>
          <t>08</t>
        </is>
      </c>
      <c r="B141" s="70" t="inlineStr">
        <is>
          <t>ATLANTICO</t>
        </is>
      </c>
      <c r="C141" s="70" t="inlineStr">
        <is>
          <t>REPELON</t>
        </is>
      </c>
      <c r="D141" s="70" t="inlineStr">
        <is>
          <t>08606</t>
        </is>
      </c>
      <c r="E141" s="400" t="n">
        <v>382</v>
      </c>
      <c r="F141" s="400">
        <f>Tabla1[[#This Row],[Meta Programatica2026 (20251228) RN]]/12</f>
        <v/>
      </c>
      <c r="G141" s="401" t="n">
        <v>391</v>
      </c>
      <c r="H141" s="401">
        <f>Tabla1[[#This Row],[Población meta programatica 2026 (20251228) 
menores 1 año]]/12</f>
        <v/>
      </c>
      <c r="I141" s="402" t="n">
        <v>421</v>
      </c>
      <c r="J141" s="402">
        <f>Tabla1[[#This Row],[Población meta programatica2026 (20251228)  niños de 1 año]]/12</f>
        <v/>
      </c>
      <c r="K141" s="416" t="n">
        <v>542</v>
      </c>
      <c r="L141" s="403" t="n">
        <v>430</v>
      </c>
      <c r="M141" s="404">
        <f>Tabla1[[#This Row],[Población meta programatica2026 (20251228) niños de 5 años]]/12</f>
        <v/>
      </c>
      <c r="N141" s="405">
        <f>BX141</f>
        <v/>
      </c>
      <c r="O141" s="406">
        <f>BY141</f>
        <v/>
      </c>
      <c r="P141" s="407">
        <f>BL141</f>
        <v/>
      </c>
      <c r="AI141" s="418" t="inlineStr">
        <is>
          <t>08606</t>
        </is>
      </c>
      <c r="AJ141" s="417">
        <f>AI141=Tabla1[[#This Row],[Divipola]]</f>
        <v/>
      </c>
      <c r="AK141" s="66" t="n">
        <v>276</v>
      </c>
      <c r="AL141" s="66" t="n">
        <v>268</v>
      </c>
      <c r="AM141" s="66" t="n">
        <v>264</v>
      </c>
      <c r="AN141" s="66" t="n">
        <v>254</v>
      </c>
      <c r="AO141" s="66" t="n">
        <v>247</v>
      </c>
      <c r="AP141" s="66" t="n">
        <v>239</v>
      </c>
      <c r="AQ141" s="66" t="n">
        <v>229</v>
      </c>
      <c r="AR141" s="66" t="n">
        <v>225</v>
      </c>
      <c r="AS141" s="66" t="n">
        <v>214</v>
      </c>
      <c r="AT141" s="66" t="n">
        <v>207</v>
      </c>
      <c r="AU141" s="66" t="n">
        <v>196</v>
      </c>
      <c r="AV141" s="66" t="n">
        <v>186</v>
      </c>
      <c r="AW141" s="66" t="n">
        <v>176</v>
      </c>
      <c r="AX141" s="66" t="n">
        <v>169</v>
      </c>
      <c r="AY141" s="66" t="n">
        <v>158</v>
      </c>
      <c r="AZ141" s="66" t="n">
        <v>141</v>
      </c>
      <c r="BA141" s="66" t="n">
        <v>134</v>
      </c>
      <c r="BB141" s="66" t="n">
        <v>124</v>
      </c>
      <c r="BC141" s="66" t="n">
        <v>106</v>
      </c>
      <c r="BD141" s="66" t="n">
        <v>98</v>
      </c>
      <c r="BE141" s="66" t="n">
        <v>89</v>
      </c>
      <c r="BF141" s="66" t="n">
        <v>83</v>
      </c>
      <c r="BG141" s="66" t="n">
        <v>69</v>
      </c>
      <c r="BH141" s="66" t="n">
        <v>60</v>
      </c>
      <c r="BI141" s="66" t="n">
        <v>53</v>
      </c>
      <c r="BJ141" s="66" t="n">
        <v>234</v>
      </c>
      <c r="BK141" s="68">
        <f>SUM(AK141:BJ141)</f>
        <v/>
      </c>
      <c r="BL141" s="68">
        <f>INT(BK141*$BM$1)</f>
        <v/>
      </c>
      <c r="BM141" s="64" t="n"/>
      <c r="BP141" s="20">
        <f>(Tabla1[[#This Row],[Población meta programatica 2026 (20251228) 
menores 1 año]]/12)*9</f>
        <v/>
      </c>
      <c r="BQ141" s="20">
        <f>BP141</f>
        <v/>
      </c>
      <c r="BR141" s="117" t="n"/>
      <c r="BS141" s="20">
        <f>(Tabla1[[#This Row],[Población meta programatica2026 (20251228)  niños de 1 año]]/12)*9</f>
        <v/>
      </c>
      <c r="BT141" s="251" t="n">
        <v>193</v>
      </c>
      <c r="BU141" s="66">
        <f>BS141-BT141</f>
        <v/>
      </c>
      <c r="BW141" s="19" t="n"/>
      <c r="BX141" s="65" t="n">
        <v>251</v>
      </c>
      <c r="BY141" s="65" t="n">
        <v>272</v>
      </c>
      <c r="BZ141" s="19" t="inlineStr">
        <is>
          <t>08606</t>
        </is>
      </c>
      <c r="CA141" s="19">
        <f>BZ141=Tabla1[[#This Row],[Divipola]]</f>
        <v/>
      </c>
    </row>
    <row r="142" ht="15.5" customHeight="1">
      <c r="A142" s="70" t="inlineStr">
        <is>
          <t>08</t>
        </is>
      </c>
      <c r="B142" s="70" t="inlineStr">
        <is>
          <t>ATLANTICO</t>
        </is>
      </c>
      <c r="C142" s="70" t="inlineStr">
        <is>
          <t>SABANAGRANDE</t>
        </is>
      </c>
      <c r="D142" s="70" t="inlineStr">
        <is>
          <t>08634</t>
        </is>
      </c>
      <c r="E142" s="400" t="n">
        <v>575</v>
      </c>
      <c r="F142" s="400">
        <f>Tabla1[[#This Row],[Meta Programatica2026 (20251228) RN]]/12</f>
        <v/>
      </c>
      <c r="G142" s="401" t="n">
        <v>494</v>
      </c>
      <c r="H142" s="401">
        <f>Tabla1[[#This Row],[Población meta programatica 2026 (20251228) 
menores 1 año]]/12</f>
        <v/>
      </c>
      <c r="I142" s="402" t="n">
        <v>507</v>
      </c>
      <c r="J142" s="402">
        <f>Tabla1[[#This Row],[Población meta programatica2026 (20251228)  niños de 1 año]]/12</f>
        <v/>
      </c>
      <c r="K142" s="416" t="n">
        <v>607</v>
      </c>
      <c r="L142" s="403" t="n">
        <v>485</v>
      </c>
      <c r="M142" s="404">
        <f>Tabla1[[#This Row],[Población meta programatica2026 (20251228) niños de 5 años]]/12</f>
        <v/>
      </c>
      <c r="N142" s="405">
        <f>BX142</f>
        <v/>
      </c>
      <c r="O142" s="406">
        <f>BY142</f>
        <v/>
      </c>
      <c r="P142" s="407">
        <f>BL142</f>
        <v/>
      </c>
      <c r="AI142" s="417" t="inlineStr">
        <is>
          <t>08634</t>
        </is>
      </c>
      <c r="AJ142" s="417">
        <f>AI142=Tabla1[[#This Row],[Divipola]]</f>
        <v/>
      </c>
      <c r="AK142" s="66" t="n">
        <v>334</v>
      </c>
      <c r="AL142" s="66" t="n">
        <v>332</v>
      </c>
      <c r="AM142" s="66" t="n">
        <v>319</v>
      </c>
      <c r="AN142" s="66" t="n">
        <v>314</v>
      </c>
      <c r="AO142" s="66" t="n">
        <v>303</v>
      </c>
      <c r="AP142" s="66" t="n">
        <v>286</v>
      </c>
      <c r="AQ142" s="66" t="n">
        <v>276</v>
      </c>
      <c r="AR142" s="66" t="n">
        <v>258</v>
      </c>
      <c r="AS142" s="66" t="n">
        <v>246</v>
      </c>
      <c r="AT142" s="66" t="n">
        <v>224</v>
      </c>
      <c r="AU142" s="66" t="n">
        <v>214</v>
      </c>
      <c r="AV142" s="66" t="n">
        <v>193</v>
      </c>
      <c r="AW142" s="66" t="n">
        <v>180</v>
      </c>
      <c r="AX142" s="66" t="n">
        <v>165</v>
      </c>
      <c r="AY142" s="66" t="n">
        <v>147</v>
      </c>
      <c r="AZ142" s="66" t="n">
        <v>134</v>
      </c>
      <c r="BA142" s="66" t="n">
        <v>121</v>
      </c>
      <c r="BB142" s="66" t="n">
        <v>105</v>
      </c>
      <c r="BC142" s="66" t="n">
        <v>97</v>
      </c>
      <c r="BD142" s="66" t="n">
        <v>84</v>
      </c>
      <c r="BE142" s="66" t="n">
        <v>73</v>
      </c>
      <c r="BF142" s="66" t="n">
        <v>65</v>
      </c>
      <c r="BG142" s="66" t="n">
        <v>60</v>
      </c>
      <c r="BH142" s="66" t="n">
        <v>51</v>
      </c>
      <c r="BI142" s="66" t="n">
        <v>47</v>
      </c>
      <c r="BJ142" s="66" t="n">
        <v>233</v>
      </c>
      <c r="BK142" s="68">
        <f>SUM(AK142:BJ142)</f>
        <v/>
      </c>
      <c r="BL142" s="68">
        <f>INT(BK142*$BM$1)</f>
        <v/>
      </c>
      <c r="BM142" s="64" t="n"/>
      <c r="BP142" s="20">
        <f>(Tabla1[[#This Row],[Población meta programatica 2026 (20251228) 
menores 1 año]]/12)*9</f>
        <v/>
      </c>
      <c r="BQ142" s="20">
        <f>BP142</f>
        <v/>
      </c>
      <c r="BR142" s="117" t="n"/>
      <c r="BS142" s="20">
        <f>(Tabla1[[#This Row],[Población meta programatica2026 (20251228)  niños de 1 año]]/12)*9</f>
        <v/>
      </c>
      <c r="BT142" s="251" t="n">
        <v>194</v>
      </c>
      <c r="BU142" s="66">
        <f>BS142-BT142</f>
        <v/>
      </c>
      <c r="BW142" s="19" t="n"/>
      <c r="BX142" s="65" t="n">
        <v>286</v>
      </c>
      <c r="BY142" s="65" t="n">
        <v>308</v>
      </c>
      <c r="BZ142" s="19" t="inlineStr">
        <is>
          <t>08634</t>
        </is>
      </c>
      <c r="CA142" s="19">
        <f>BZ142=Tabla1[[#This Row],[Divipola]]</f>
        <v/>
      </c>
    </row>
    <row r="143" ht="15.5" customHeight="1">
      <c r="A143" s="70" t="inlineStr">
        <is>
          <t>08</t>
        </is>
      </c>
      <c r="B143" s="70" t="inlineStr">
        <is>
          <t>ATLANTICO</t>
        </is>
      </c>
      <c r="C143" s="70" t="inlineStr">
        <is>
          <t>SABANALARGA</t>
        </is>
      </c>
      <c r="D143" s="70" t="inlineStr">
        <is>
          <t>08638</t>
        </is>
      </c>
      <c r="E143" s="400" t="n">
        <v>1145</v>
      </c>
      <c r="F143" s="400">
        <f>Tabla1[[#This Row],[Meta Programatica2026 (20251228) RN]]/12</f>
        <v/>
      </c>
      <c r="G143" s="401" t="n">
        <v>1141</v>
      </c>
      <c r="H143" s="401">
        <f>Tabla1[[#This Row],[Población meta programatica 2026 (20251228) 
menores 1 año]]/12</f>
        <v/>
      </c>
      <c r="I143" s="402" t="n">
        <v>1173</v>
      </c>
      <c r="J143" s="402">
        <f>Tabla1[[#This Row],[Población meta programatica2026 (20251228)  niños de 1 año]]/12</f>
        <v/>
      </c>
      <c r="K143" s="416" t="n">
        <v>1726</v>
      </c>
      <c r="L143" s="403" t="n">
        <v>1474</v>
      </c>
      <c r="M143" s="404">
        <f>Tabla1[[#This Row],[Población meta programatica2026 (20251228) niños de 5 años]]/12</f>
        <v/>
      </c>
      <c r="N143" s="405">
        <f>BX143</f>
        <v/>
      </c>
      <c r="O143" s="406">
        <f>BY143</f>
        <v/>
      </c>
      <c r="P143" s="407">
        <f>BL143</f>
        <v/>
      </c>
      <c r="AI143" s="418" t="inlineStr">
        <is>
          <t>08638</t>
        </is>
      </c>
      <c r="AJ143" s="417">
        <f>AI143=Tabla1[[#This Row],[Divipola]]</f>
        <v/>
      </c>
      <c r="AK143" s="66" t="n">
        <v>985</v>
      </c>
      <c r="AL143" s="66" t="n">
        <v>957</v>
      </c>
      <c r="AM143" s="66" t="n">
        <v>933</v>
      </c>
      <c r="AN143" s="66" t="n">
        <v>906</v>
      </c>
      <c r="AO143" s="66" t="n">
        <v>880</v>
      </c>
      <c r="AP143" s="66" t="n">
        <v>852</v>
      </c>
      <c r="AQ143" s="66" t="n">
        <v>820</v>
      </c>
      <c r="AR143" s="66" t="n">
        <v>788</v>
      </c>
      <c r="AS143" s="66" t="n">
        <v>746</v>
      </c>
      <c r="AT143" s="66" t="n">
        <v>704</v>
      </c>
      <c r="AU143" s="66" t="n">
        <v>669</v>
      </c>
      <c r="AV143" s="66" t="n">
        <v>633</v>
      </c>
      <c r="AW143" s="66" t="n">
        <v>603</v>
      </c>
      <c r="AX143" s="66" t="n">
        <v>562</v>
      </c>
      <c r="AY143" s="66" t="n">
        <v>526</v>
      </c>
      <c r="AZ143" s="66" t="n">
        <v>489</v>
      </c>
      <c r="BA143" s="66" t="n">
        <v>450</v>
      </c>
      <c r="BB143" s="66" t="n">
        <v>410</v>
      </c>
      <c r="BC143" s="66" t="n">
        <v>373</v>
      </c>
      <c r="BD143" s="66" t="n">
        <v>336</v>
      </c>
      <c r="BE143" s="66" t="n">
        <v>300</v>
      </c>
      <c r="BF143" s="66" t="n">
        <v>266</v>
      </c>
      <c r="BG143" s="66" t="n">
        <v>234</v>
      </c>
      <c r="BH143" s="66" t="n">
        <v>207</v>
      </c>
      <c r="BI143" s="66" t="n">
        <v>179</v>
      </c>
      <c r="BJ143" s="66" t="n">
        <v>875</v>
      </c>
      <c r="BK143" s="68">
        <f>SUM(AK143:BJ143)</f>
        <v/>
      </c>
      <c r="BL143" s="68">
        <f>INT(BK143*$BM$1)</f>
        <v/>
      </c>
      <c r="BM143" s="64" t="n"/>
      <c r="BP143" s="20">
        <f>(Tabla1[[#This Row],[Población meta programatica 2026 (20251228) 
menores 1 año]]/12)*9</f>
        <v/>
      </c>
      <c r="BQ143" s="20">
        <f>BP143</f>
        <v/>
      </c>
      <c r="BR143" s="117" t="n"/>
      <c r="BS143" s="20">
        <f>(Tabla1[[#This Row],[Población meta programatica2026 (20251228)  niños de 1 año]]/12)*9</f>
        <v/>
      </c>
      <c r="BT143" s="251" t="n">
        <v>713</v>
      </c>
      <c r="BU143" s="66">
        <f>BS143-BT143</f>
        <v/>
      </c>
      <c r="BW143" s="19" t="n"/>
      <c r="BX143" s="65" t="n">
        <v>761</v>
      </c>
      <c r="BY143" s="65" t="n">
        <v>847</v>
      </c>
      <c r="BZ143" s="19" t="inlineStr">
        <is>
          <t>08638</t>
        </is>
      </c>
      <c r="CA143" s="19">
        <f>BZ143=Tabla1[[#This Row],[Divipola]]</f>
        <v/>
      </c>
    </row>
    <row r="144" ht="15.5" customHeight="1">
      <c r="A144" s="70" t="inlineStr">
        <is>
          <t>08</t>
        </is>
      </c>
      <c r="B144" s="70" t="inlineStr">
        <is>
          <t>ATLANTICO</t>
        </is>
      </c>
      <c r="C144" s="70" t="inlineStr">
        <is>
          <t>SANTA LUCIA</t>
        </is>
      </c>
      <c r="D144" s="70" t="inlineStr">
        <is>
          <t>08675</t>
        </is>
      </c>
      <c r="E144" s="400" t="n">
        <v>147</v>
      </c>
      <c r="F144" s="400">
        <f>Tabla1[[#This Row],[Meta Programatica2026 (20251228) RN]]/12</f>
        <v/>
      </c>
      <c r="G144" s="401" t="n">
        <v>171</v>
      </c>
      <c r="H144" s="401">
        <f>Tabla1[[#This Row],[Población meta programatica 2026 (20251228) 
menores 1 año]]/12</f>
        <v/>
      </c>
      <c r="I144" s="402" t="n">
        <v>177</v>
      </c>
      <c r="J144" s="402">
        <f>Tabla1[[#This Row],[Población meta programatica2026 (20251228)  niños de 1 año]]/12</f>
        <v/>
      </c>
      <c r="K144" s="416" t="n">
        <v>246</v>
      </c>
      <c r="L144" s="403" t="n">
        <v>234</v>
      </c>
      <c r="M144" s="404">
        <f>Tabla1[[#This Row],[Población meta programatica2026 (20251228) niños de 5 años]]/12</f>
        <v/>
      </c>
      <c r="N144" s="405">
        <f>BX144</f>
        <v/>
      </c>
      <c r="O144" s="406">
        <f>BY144</f>
        <v/>
      </c>
      <c r="P144" s="407">
        <f>BL144</f>
        <v/>
      </c>
      <c r="AI144" s="417" t="inlineStr">
        <is>
          <t>08675</t>
        </is>
      </c>
      <c r="AJ144" s="417">
        <f>AI144=Tabla1[[#This Row],[Divipola]]</f>
        <v/>
      </c>
      <c r="AK144" s="66" t="n">
        <v>139</v>
      </c>
      <c r="AL144" s="66" t="n">
        <v>132</v>
      </c>
      <c r="AM144" s="66" t="n">
        <v>130</v>
      </c>
      <c r="AN144" s="66" t="n">
        <v>124</v>
      </c>
      <c r="AO144" s="66" t="n">
        <v>124</v>
      </c>
      <c r="AP144" s="66" t="n">
        <v>115</v>
      </c>
      <c r="AQ144" s="66" t="n">
        <v>113</v>
      </c>
      <c r="AR144" s="66" t="n">
        <v>106</v>
      </c>
      <c r="AS144" s="66" t="n">
        <v>101</v>
      </c>
      <c r="AT144" s="66" t="n">
        <v>93</v>
      </c>
      <c r="AU144" s="66" t="n">
        <v>92</v>
      </c>
      <c r="AV144" s="66" t="n">
        <v>86</v>
      </c>
      <c r="AW144" s="66" t="n">
        <v>79</v>
      </c>
      <c r="AX144" s="66" t="n">
        <v>78</v>
      </c>
      <c r="AY144" s="66" t="n">
        <v>72</v>
      </c>
      <c r="AZ144" s="66" t="n">
        <v>69</v>
      </c>
      <c r="BA144" s="66" t="n">
        <v>67</v>
      </c>
      <c r="BB144" s="66" t="n">
        <v>63</v>
      </c>
      <c r="BC144" s="66" t="n">
        <v>63</v>
      </c>
      <c r="BD144" s="66" t="n">
        <v>59</v>
      </c>
      <c r="BE144" s="66" t="n">
        <v>54</v>
      </c>
      <c r="BF144" s="66" t="n">
        <v>51</v>
      </c>
      <c r="BG144" s="66" t="n">
        <v>48</v>
      </c>
      <c r="BH144" s="66" t="n">
        <v>43</v>
      </c>
      <c r="BI144" s="66" t="n">
        <v>35</v>
      </c>
      <c r="BJ144" s="66" t="n">
        <v>169</v>
      </c>
      <c r="BK144" s="68">
        <f>SUM(AK144:BJ144)</f>
        <v/>
      </c>
      <c r="BL144" s="68">
        <f>INT(BK144*$BM$1)</f>
        <v/>
      </c>
      <c r="BM144" s="64" t="n"/>
      <c r="BP144" s="20">
        <f>(Tabla1[[#This Row],[Población meta programatica 2026 (20251228) 
menores 1 año]]/12)*9</f>
        <v/>
      </c>
      <c r="BQ144" s="20">
        <f>BP144</f>
        <v/>
      </c>
      <c r="BR144" s="117" t="n"/>
      <c r="BS144" s="20">
        <f>(Tabla1[[#This Row],[Población meta programatica2026 (20251228)  niños de 1 año]]/12)*9</f>
        <v/>
      </c>
      <c r="BT144" s="251" t="n">
        <v>110</v>
      </c>
      <c r="BU144" s="66">
        <f>BS144-BT144</f>
        <v/>
      </c>
      <c r="BW144" s="19" t="n"/>
      <c r="BX144" s="65" t="n">
        <v>112</v>
      </c>
      <c r="BY144" s="65" t="n">
        <v>122</v>
      </c>
      <c r="BZ144" s="19" t="inlineStr">
        <is>
          <t>08675</t>
        </is>
      </c>
      <c r="CA144" s="19">
        <f>BZ144=Tabla1[[#This Row],[Divipola]]</f>
        <v/>
      </c>
    </row>
    <row r="145" ht="15.5" customHeight="1">
      <c r="A145" s="70" t="inlineStr">
        <is>
          <t>08</t>
        </is>
      </c>
      <c r="B145" s="70" t="inlineStr">
        <is>
          <t>ATLANTICO</t>
        </is>
      </c>
      <c r="C145" s="70" t="inlineStr">
        <is>
          <t>SANTO TOMAS</t>
        </is>
      </c>
      <c r="D145" s="70" t="inlineStr">
        <is>
          <t>08685</t>
        </is>
      </c>
      <c r="E145" s="400" t="n">
        <v>380</v>
      </c>
      <c r="F145" s="400">
        <f>Tabla1[[#This Row],[Meta Programatica2026 (20251228) RN]]/12</f>
        <v/>
      </c>
      <c r="G145" s="401" t="n">
        <v>293</v>
      </c>
      <c r="H145" s="401">
        <f>Tabla1[[#This Row],[Población meta programatica 2026 (20251228) 
menores 1 año]]/12</f>
        <v/>
      </c>
      <c r="I145" s="402" t="n">
        <v>318</v>
      </c>
      <c r="J145" s="402">
        <f>Tabla1[[#This Row],[Población meta programatica2026 (20251228)  niños de 1 año]]/12</f>
        <v/>
      </c>
      <c r="K145" s="416" t="n">
        <v>445</v>
      </c>
      <c r="L145" s="403" t="n">
        <v>388</v>
      </c>
      <c r="M145" s="404">
        <f>Tabla1[[#This Row],[Población meta programatica2026 (20251228) niños de 5 años]]/12</f>
        <v/>
      </c>
      <c r="N145" s="405">
        <f>BX145</f>
        <v/>
      </c>
      <c r="O145" s="406">
        <f>BY145</f>
        <v/>
      </c>
      <c r="P145" s="407">
        <f>BL145</f>
        <v/>
      </c>
      <c r="AI145" s="418" t="inlineStr">
        <is>
          <t>08685</t>
        </is>
      </c>
      <c r="AJ145" s="417">
        <f>AI145=Tabla1[[#This Row],[Divipola]]</f>
        <v/>
      </c>
      <c r="AK145" s="66" t="n">
        <v>351</v>
      </c>
      <c r="AL145" s="66" t="n">
        <v>345</v>
      </c>
      <c r="AM145" s="66" t="n">
        <v>338</v>
      </c>
      <c r="AN145" s="66" t="n">
        <v>329</v>
      </c>
      <c r="AO145" s="66" t="n">
        <v>320</v>
      </c>
      <c r="AP145" s="66" t="n">
        <v>305</v>
      </c>
      <c r="AQ145" s="66" t="n">
        <v>300</v>
      </c>
      <c r="AR145" s="66" t="n">
        <v>284</v>
      </c>
      <c r="AS145" s="66" t="n">
        <v>267</v>
      </c>
      <c r="AT145" s="66" t="n">
        <v>253</v>
      </c>
      <c r="AU145" s="66" t="n">
        <v>240</v>
      </c>
      <c r="AV145" s="66" t="n">
        <v>221</v>
      </c>
      <c r="AW145" s="66" t="n">
        <v>211</v>
      </c>
      <c r="AX145" s="66" t="n">
        <v>197</v>
      </c>
      <c r="AY145" s="66" t="n">
        <v>181</v>
      </c>
      <c r="AZ145" s="66" t="n">
        <v>167</v>
      </c>
      <c r="BA145" s="66" t="n">
        <v>152</v>
      </c>
      <c r="BB145" s="66" t="n">
        <v>138</v>
      </c>
      <c r="BC145" s="66" t="n">
        <v>123</v>
      </c>
      <c r="BD145" s="66" t="n">
        <v>113</v>
      </c>
      <c r="BE145" s="66" t="n">
        <v>94</v>
      </c>
      <c r="BF145" s="66" t="n">
        <v>85</v>
      </c>
      <c r="BG145" s="66" t="n">
        <v>73</v>
      </c>
      <c r="BH145" s="66" t="n">
        <v>63</v>
      </c>
      <c r="BI145" s="66" t="n">
        <v>53</v>
      </c>
      <c r="BJ145" s="66" t="n">
        <v>267</v>
      </c>
      <c r="BK145" s="68">
        <f>SUM(AK145:BJ145)</f>
        <v/>
      </c>
      <c r="BL145" s="68">
        <f>INT(BK145*$BM$1)</f>
        <v/>
      </c>
      <c r="BM145" s="64" t="n"/>
      <c r="BP145" s="20">
        <f>(Tabla1[[#This Row],[Población meta programatica 2026 (20251228) 
menores 1 año]]/12)*9</f>
        <v/>
      </c>
      <c r="BQ145" s="20">
        <f>BP145</f>
        <v/>
      </c>
      <c r="BR145" s="117" t="n"/>
      <c r="BS145" s="20">
        <f>(Tabla1[[#This Row],[Población meta programatica2026 (20251228)  niños de 1 año]]/12)*9</f>
        <v/>
      </c>
      <c r="BT145" s="251" t="n">
        <v>217</v>
      </c>
      <c r="BU145" s="66">
        <f>BS145-BT145</f>
        <v/>
      </c>
      <c r="BW145" s="19" t="n"/>
      <c r="BX145" s="65" t="n">
        <v>218</v>
      </c>
      <c r="BY145" s="65" t="n">
        <v>250</v>
      </c>
      <c r="BZ145" s="19" t="inlineStr">
        <is>
          <t>08685</t>
        </is>
      </c>
      <c r="CA145" s="19">
        <f>BZ145=Tabla1[[#This Row],[Divipola]]</f>
        <v/>
      </c>
    </row>
    <row r="146" ht="15.5" customHeight="1">
      <c r="A146" s="70" t="inlineStr">
        <is>
          <t>08</t>
        </is>
      </c>
      <c r="B146" s="70" t="inlineStr">
        <is>
          <t>ATLANTICO</t>
        </is>
      </c>
      <c r="C146" s="70" t="inlineStr">
        <is>
          <t>SOLEDAD</t>
        </is>
      </c>
      <c r="D146" s="70" t="inlineStr">
        <is>
          <t>08758</t>
        </is>
      </c>
      <c r="E146" s="400" t="n">
        <v>9597</v>
      </c>
      <c r="F146" s="400">
        <f>Tabla1[[#This Row],[Meta Programatica2026 (20251228) RN]]/12</f>
        <v/>
      </c>
      <c r="G146" s="401" t="n">
        <v>9593</v>
      </c>
      <c r="H146" s="401">
        <f>Tabla1[[#This Row],[Población meta programatica 2026 (20251228) 
menores 1 año]]/12</f>
        <v/>
      </c>
      <c r="I146" s="402" t="n">
        <v>9687</v>
      </c>
      <c r="J146" s="402">
        <f>Tabla1[[#This Row],[Población meta programatica2026 (20251228)  niños de 1 año]]/12</f>
        <v/>
      </c>
      <c r="K146" s="416" t="n">
        <v>12217</v>
      </c>
      <c r="L146" s="403" t="n">
        <v>10479</v>
      </c>
      <c r="M146" s="404">
        <f>Tabla1[[#This Row],[Población meta programatica2026 (20251228) niños de 5 años]]/12</f>
        <v/>
      </c>
      <c r="N146" s="405">
        <f>BX146</f>
        <v/>
      </c>
      <c r="O146" s="406">
        <f>BY146</f>
        <v/>
      </c>
      <c r="P146" s="407">
        <f>BL146</f>
        <v/>
      </c>
      <c r="AI146" s="417" t="inlineStr">
        <is>
          <t>08758</t>
        </is>
      </c>
      <c r="AJ146" s="417">
        <f>AI146=Tabla1[[#This Row],[Divipola]]</f>
        <v/>
      </c>
      <c r="AK146" s="66" t="n">
        <v>6254</v>
      </c>
      <c r="AL146" s="66" t="n">
        <v>6033</v>
      </c>
      <c r="AM146" s="66" t="n">
        <v>5777</v>
      </c>
      <c r="AN146" s="66" t="n">
        <v>5506</v>
      </c>
      <c r="AO146" s="66" t="n">
        <v>5214</v>
      </c>
      <c r="AP146" s="66" t="n">
        <v>4919</v>
      </c>
      <c r="AQ146" s="66" t="n">
        <v>4601</v>
      </c>
      <c r="AR146" s="66" t="n">
        <v>4290</v>
      </c>
      <c r="AS146" s="66" t="n">
        <v>3976</v>
      </c>
      <c r="AT146" s="66" t="n">
        <v>3675</v>
      </c>
      <c r="AU146" s="66" t="n">
        <v>3383</v>
      </c>
      <c r="AV146" s="66" t="n">
        <v>3123</v>
      </c>
      <c r="AW146" s="66" t="n">
        <v>2877</v>
      </c>
      <c r="AX146" s="66" t="n">
        <v>2640</v>
      </c>
      <c r="AY146" s="66" t="n">
        <v>2413</v>
      </c>
      <c r="AZ146" s="66" t="n">
        <v>2195</v>
      </c>
      <c r="BA146" s="66" t="n">
        <v>1980</v>
      </c>
      <c r="BB146" s="66" t="n">
        <v>1771</v>
      </c>
      <c r="BC146" s="66" t="n">
        <v>1578</v>
      </c>
      <c r="BD146" s="66" t="n">
        <v>1390</v>
      </c>
      <c r="BE146" s="66" t="n">
        <v>1223</v>
      </c>
      <c r="BF146" s="66" t="n">
        <v>1066</v>
      </c>
      <c r="BG146" s="66" t="n">
        <v>925</v>
      </c>
      <c r="BH146" s="66" t="n">
        <v>791</v>
      </c>
      <c r="BI146" s="66" t="n">
        <v>676</v>
      </c>
      <c r="BJ146" s="66" t="n">
        <v>3111</v>
      </c>
      <c r="BK146" s="68">
        <f>SUM(AK146:BJ146)</f>
        <v/>
      </c>
      <c r="BL146" s="68">
        <f>INT(BK146*$BM$1)</f>
        <v/>
      </c>
      <c r="BM146" s="64" t="n"/>
      <c r="BP146" s="20">
        <f>(Tabla1[[#This Row],[Población meta programatica 2026 (20251228) 
menores 1 año]]/12)*9</f>
        <v/>
      </c>
      <c r="BQ146" s="20">
        <f>BP146</f>
        <v/>
      </c>
      <c r="BR146" s="117" t="n"/>
      <c r="BS146" s="20">
        <f>(Tabla1[[#This Row],[Población meta programatica2026 (20251228)  niños de 1 año]]/12)*9</f>
        <v/>
      </c>
      <c r="BT146" s="251" t="n">
        <v>7416</v>
      </c>
      <c r="BU146" s="66">
        <f>BS146-BT146</f>
        <v/>
      </c>
      <c r="BW146" s="19" t="n"/>
      <c r="BX146" s="65" t="n">
        <v>4813</v>
      </c>
      <c r="BY146" s="65" t="n">
        <v>5294</v>
      </c>
      <c r="BZ146" s="19" t="inlineStr">
        <is>
          <t>08758</t>
        </is>
      </c>
      <c r="CA146" s="19">
        <f>BZ146=Tabla1[[#This Row],[Divipola]]</f>
        <v/>
      </c>
    </row>
    <row r="147" ht="15.5" customHeight="1">
      <c r="A147" s="70" t="inlineStr">
        <is>
          <t>08</t>
        </is>
      </c>
      <c r="B147" s="70" t="inlineStr">
        <is>
          <t>ATLANTICO</t>
        </is>
      </c>
      <c r="C147" s="70" t="inlineStr">
        <is>
          <t>SUAN</t>
        </is>
      </c>
      <c r="D147" s="70" t="inlineStr">
        <is>
          <t>08770</t>
        </is>
      </c>
      <c r="E147" s="400" t="n">
        <v>99</v>
      </c>
      <c r="F147" s="400">
        <f>Tabla1[[#This Row],[Meta Programatica2026 (20251228) RN]]/12</f>
        <v/>
      </c>
      <c r="G147" s="401" t="n">
        <v>107</v>
      </c>
      <c r="H147" s="401">
        <f>Tabla1[[#This Row],[Población meta programatica 2026 (20251228) 
menores 1 año]]/12</f>
        <v/>
      </c>
      <c r="I147" s="402" t="n">
        <v>122</v>
      </c>
      <c r="J147" s="402">
        <f>Tabla1[[#This Row],[Población meta programatica2026 (20251228)  niños de 1 año]]/12</f>
        <v/>
      </c>
      <c r="K147" s="416" t="n">
        <v>180</v>
      </c>
      <c r="L147" s="403" t="n">
        <v>178</v>
      </c>
      <c r="M147" s="404">
        <f>Tabla1[[#This Row],[Población meta programatica2026 (20251228) niños de 5 años]]/12</f>
        <v/>
      </c>
      <c r="N147" s="405">
        <f>BX147</f>
        <v/>
      </c>
      <c r="O147" s="406">
        <f>BY147</f>
        <v/>
      </c>
      <c r="P147" s="407">
        <f>BL147</f>
        <v/>
      </c>
      <c r="AI147" s="418" t="inlineStr">
        <is>
          <t>08770</t>
        </is>
      </c>
      <c r="AJ147" s="417">
        <f>AI147=Tabla1[[#This Row],[Divipola]]</f>
        <v/>
      </c>
      <c r="AK147" s="66" t="n">
        <v>121</v>
      </c>
      <c r="AL147" s="66" t="n">
        <v>117</v>
      </c>
      <c r="AM147" s="66" t="n">
        <v>119</v>
      </c>
      <c r="AN147" s="66" t="n">
        <v>109</v>
      </c>
      <c r="AO147" s="66" t="n">
        <v>106</v>
      </c>
      <c r="AP147" s="66" t="n">
        <v>99</v>
      </c>
      <c r="AQ147" s="66" t="n">
        <v>95</v>
      </c>
      <c r="AR147" s="66" t="n">
        <v>93</v>
      </c>
      <c r="AS147" s="66" t="n">
        <v>88</v>
      </c>
      <c r="AT147" s="66" t="n">
        <v>76</v>
      </c>
      <c r="AU147" s="66" t="n">
        <v>74</v>
      </c>
      <c r="AV147" s="66" t="n">
        <v>65</v>
      </c>
      <c r="AW147" s="66" t="n">
        <v>65</v>
      </c>
      <c r="AX147" s="66" t="n">
        <v>59</v>
      </c>
      <c r="AY147" s="66" t="n">
        <v>54</v>
      </c>
      <c r="AZ147" s="66" t="n">
        <v>53</v>
      </c>
      <c r="BA147" s="66" t="n">
        <v>47</v>
      </c>
      <c r="BB147" s="66" t="n">
        <v>46</v>
      </c>
      <c r="BC147" s="66" t="n">
        <v>38</v>
      </c>
      <c r="BD147" s="66" t="n">
        <v>34</v>
      </c>
      <c r="BE147" s="66" t="n">
        <v>33</v>
      </c>
      <c r="BF147" s="66" t="n">
        <v>27</v>
      </c>
      <c r="BG147" s="66" t="n">
        <v>23</v>
      </c>
      <c r="BH147" s="66" t="n">
        <v>21</v>
      </c>
      <c r="BI147" s="66" t="n">
        <v>17</v>
      </c>
      <c r="BJ147" s="66" t="n">
        <v>79</v>
      </c>
      <c r="BK147" s="68">
        <f>SUM(AK147:BJ147)</f>
        <v/>
      </c>
      <c r="BL147" s="68">
        <f>INT(BK147*$BM$1)</f>
        <v/>
      </c>
      <c r="BM147" s="64" t="n"/>
      <c r="BP147" s="20">
        <f>(Tabla1[[#This Row],[Población meta programatica 2026 (20251228) 
menores 1 año]]/12)*9</f>
        <v/>
      </c>
      <c r="BQ147" s="20">
        <f>BP147</f>
        <v/>
      </c>
      <c r="BR147" s="117" t="n"/>
      <c r="BS147" s="20">
        <f>(Tabla1[[#This Row],[Población meta programatica2026 (20251228)  niños de 1 año]]/12)*9</f>
        <v/>
      </c>
      <c r="BT147" s="251" t="n">
        <v>103</v>
      </c>
      <c r="BU147" s="66">
        <f>BS147-BT147</f>
        <v/>
      </c>
      <c r="BW147" s="19" t="n"/>
      <c r="BX147" s="65" t="n">
        <v>103</v>
      </c>
      <c r="BY147" s="65" t="n">
        <v>85</v>
      </c>
      <c r="BZ147" s="19" t="inlineStr">
        <is>
          <t>08770</t>
        </is>
      </c>
      <c r="CA147" s="19">
        <f>BZ147=Tabla1[[#This Row],[Divipola]]</f>
        <v/>
      </c>
    </row>
    <row r="148" ht="15.5" customHeight="1">
      <c r="A148" s="70" t="inlineStr">
        <is>
          <t>08</t>
        </is>
      </c>
      <c r="B148" s="70" t="inlineStr">
        <is>
          <t>ATLANTICO</t>
        </is>
      </c>
      <c r="C148" s="70" t="inlineStr">
        <is>
          <t>TUBARA</t>
        </is>
      </c>
      <c r="D148" s="70" t="inlineStr">
        <is>
          <t>08832</t>
        </is>
      </c>
      <c r="E148" s="400" t="n">
        <v>115</v>
      </c>
      <c r="F148" s="400">
        <f>Tabla1[[#This Row],[Meta Programatica2026 (20251228) RN]]/12</f>
        <v/>
      </c>
      <c r="G148" s="401" t="n">
        <v>112</v>
      </c>
      <c r="H148" s="401">
        <f>Tabla1[[#This Row],[Población meta programatica 2026 (20251228) 
menores 1 año]]/12</f>
        <v/>
      </c>
      <c r="I148" s="402" t="n">
        <v>154</v>
      </c>
      <c r="J148" s="402">
        <f>Tabla1[[#This Row],[Población meta programatica2026 (20251228)  niños de 1 año]]/12</f>
        <v/>
      </c>
      <c r="K148" s="416" t="n">
        <v>149</v>
      </c>
      <c r="L148" s="403" t="n">
        <v>152</v>
      </c>
      <c r="M148" s="404">
        <f>Tabla1[[#This Row],[Población meta programatica2026 (20251228) niños de 5 años]]/12</f>
        <v/>
      </c>
      <c r="N148" s="405">
        <f>BX148</f>
        <v/>
      </c>
      <c r="O148" s="406">
        <f>BY148</f>
        <v/>
      </c>
      <c r="P148" s="407">
        <f>BL148</f>
        <v/>
      </c>
      <c r="AI148" s="417" t="inlineStr">
        <is>
          <t>08832</t>
        </is>
      </c>
      <c r="AJ148" s="417">
        <f>AI148=Tabla1[[#This Row],[Divipola]]</f>
        <v/>
      </c>
      <c r="AK148" s="66" t="n">
        <v>188</v>
      </c>
      <c r="AL148" s="66" t="n">
        <v>190</v>
      </c>
      <c r="AM148" s="66" t="n">
        <v>181</v>
      </c>
      <c r="AN148" s="66" t="n">
        <v>177</v>
      </c>
      <c r="AO148" s="66" t="n">
        <v>171</v>
      </c>
      <c r="AP148" s="66" t="n">
        <v>166</v>
      </c>
      <c r="AQ148" s="66" t="n">
        <v>160</v>
      </c>
      <c r="AR148" s="66" t="n">
        <v>150</v>
      </c>
      <c r="AS148" s="66" t="n">
        <v>141</v>
      </c>
      <c r="AT148" s="66" t="n">
        <v>137</v>
      </c>
      <c r="AU148" s="66" t="n">
        <v>129</v>
      </c>
      <c r="AV148" s="66" t="n">
        <v>122</v>
      </c>
      <c r="AW148" s="66" t="n">
        <v>115</v>
      </c>
      <c r="AX148" s="66" t="n">
        <v>107</v>
      </c>
      <c r="AY148" s="66" t="n">
        <v>102</v>
      </c>
      <c r="AZ148" s="66" t="n">
        <v>96</v>
      </c>
      <c r="BA148" s="66" t="n">
        <v>90</v>
      </c>
      <c r="BB148" s="66" t="n">
        <v>78</v>
      </c>
      <c r="BC148" s="66" t="n">
        <v>77</v>
      </c>
      <c r="BD148" s="66" t="n">
        <v>68</v>
      </c>
      <c r="BE148" s="66" t="n">
        <v>58</v>
      </c>
      <c r="BF148" s="66" t="n">
        <v>54</v>
      </c>
      <c r="BG148" s="66" t="n">
        <v>46</v>
      </c>
      <c r="BH148" s="66" t="n">
        <v>43</v>
      </c>
      <c r="BI148" s="66" t="n">
        <v>37</v>
      </c>
      <c r="BJ148" s="66" t="n">
        <v>195</v>
      </c>
      <c r="BK148" s="68">
        <f>SUM(AK148:BJ148)</f>
        <v/>
      </c>
      <c r="BL148" s="68">
        <f>INT(BK148*$BM$1)</f>
        <v/>
      </c>
      <c r="BM148" s="64" t="n"/>
      <c r="BP148" s="20">
        <f>(Tabla1[[#This Row],[Población meta programatica 2026 (20251228) 
menores 1 año]]/12)*9</f>
        <v/>
      </c>
      <c r="BQ148" s="20">
        <f>BP148</f>
        <v/>
      </c>
      <c r="BR148" s="117" t="n"/>
      <c r="BS148" s="20">
        <f>(Tabla1[[#This Row],[Población meta programatica2026 (20251228)  niños de 1 año]]/12)*9</f>
        <v/>
      </c>
      <c r="BT148" s="251" t="n">
        <v>75</v>
      </c>
      <c r="BU148" s="66">
        <f>BS148-BT148</f>
        <v/>
      </c>
      <c r="BW148" s="19" t="n"/>
      <c r="BX148" s="65" t="n">
        <v>82</v>
      </c>
      <c r="BY148" s="65" t="n">
        <v>84</v>
      </c>
      <c r="BZ148" s="19" t="inlineStr">
        <is>
          <t>08832</t>
        </is>
      </c>
      <c r="CA148" s="19">
        <f>BZ148=Tabla1[[#This Row],[Divipola]]</f>
        <v/>
      </c>
    </row>
    <row r="149" ht="15.5" customHeight="1">
      <c r="A149" s="70" t="inlineStr">
        <is>
          <t>08</t>
        </is>
      </c>
      <c r="B149" s="70" t="inlineStr">
        <is>
          <t>ATLANTICO</t>
        </is>
      </c>
      <c r="C149" s="70" t="inlineStr">
        <is>
          <t>USIACURI</t>
        </is>
      </c>
      <c r="D149" s="70" t="inlineStr">
        <is>
          <t>08849</t>
        </is>
      </c>
      <c r="E149" s="400" t="n">
        <v>85</v>
      </c>
      <c r="F149" s="400">
        <f>Tabla1[[#This Row],[Meta Programatica2026 (20251228) RN]]/12</f>
        <v/>
      </c>
      <c r="G149" s="401" t="n">
        <v>98</v>
      </c>
      <c r="H149" s="401">
        <f>Tabla1[[#This Row],[Población meta programatica 2026 (20251228) 
menores 1 año]]/12</f>
        <v/>
      </c>
      <c r="I149" s="402" t="n">
        <v>104</v>
      </c>
      <c r="J149" s="402">
        <f>Tabla1[[#This Row],[Población meta programatica2026 (20251228)  niños de 1 año]]/12</f>
        <v/>
      </c>
      <c r="K149" s="416" t="n">
        <v>148</v>
      </c>
      <c r="L149" s="403" t="n">
        <v>136</v>
      </c>
      <c r="M149" s="404">
        <f>Tabla1[[#This Row],[Población meta programatica2026 (20251228) niños de 5 años]]/12</f>
        <v/>
      </c>
      <c r="N149" s="405">
        <f>BX149</f>
        <v/>
      </c>
      <c r="O149" s="406">
        <f>BY149</f>
        <v/>
      </c>
      <c r="P149" s="407">
        <f>BL149</f>
        <v/>
      </c>
      <c r="AI149" s="418" t="inlineStr">
        <is>
          <t>08849</t>
        </is>
      </c>
      <c r="AJ149" s="417">
        <f>AI149=Tabla1[[#This Row],[Divipola]]</f>
        <v/>
      </c>
      <c r="AK149" s="66" t="n">
        <v>139</v>
      </c>
      <c r="AL149" s="66" t="n">
        <v>137</v>
      </c>
      <c r="AM149" s="66" t="n">
        <v>137</v>
      </c>
      <c r="AN149" s="66" t="n">
        <v>132</v>
      </c>
      <c r="AO149" s="66" t="n">
        <v>126</v>
      </c>
      <c r="AP149" s="66" t="n">
        <v>123</v>
      </c>
      <c r="AQ149" s="66" t="n">
        <v>117</v>
      </c>
      <c r="AR149" s="66" t="n">
        <v>113</v>
      </c>
      <c r="AS149" s="66" t="n">
        <v>103</v>
      </c>
      <c r="AT149" s="66" t="n">
        <v>102</v>
      </c>
      <c r="AU149" s="66" t="n">
        <v>92</v>
      </c>
      <c r="AV149" s="66" t="n">
        <v>89</v>
      </c>
      <c r="AW149" s="66" t="n">
        <v>88</v>
      </c>
      <c r="AX149" s="66" t="n">
        <v>78</v>
      </c>
      <c r="AY149" s="66" t="n">
        <v>79</v>
      </c>
      <c r="AZ149" s="66" t="n">
        <v>70</v>
      </c>
      <c r="BA149" s="66" t="n">
        <v>65</v>
      </c>
      <c r="BB149" s="66" t="n">
        <v>58</v>
      </c>
      <c r="BC149" s="66" t="n">
        <v>55</v>
      </c>
      <c r="BD149" s="66" t="n">
        <v>48</v>
      </c>
      <c r="BE149" s="66" t="n">
        <v>47</v>
      </c>
      <c r="BF149" s="66" t="n">
        <v>41</v>
      </c>
      <c r="BG149" s="66" t="n">
        <v>34</v>
      </c>
      <c r="BH149" s="66" t="n">
        <v>32</v>
      </c>
      <c r="BI149" s="66" t="n">
        <v>26</v>
      </c>
      <c r="BJ149" s="66" t="n">
        <v>127</v>
      </c>
      <c r="BK149" s="68">
        <f>SUM(AK149:BJ149)</f>
        <v/>
      </c>
      <c r="BL149" s="68">
        <f>INT(BK149*$BM$1)</f>
        <v/>
      </c>
      <c r="BM149" s="64" t="n"/>
      <c r="BP149" s="20">
        <f>(Tabla1[[#This Row],[Población meta programatica 2026 (20251228) 
menores 1 año]]/12)*9</f>
        <v/>
      </c>
      <c r="BQ149" s="20">
        <f>BP149</f>
        <v/>
      </c>
      <c r="BR149" s="117" t="n"/>
      <c r="BS149" s="20">
        <f>(Tabla1[[#This Row],[Población meta programatica2026 (20251228)  niños de 1 año]]/12)*9</f>
        <v/>
      </c>
      <c r="BT149" s="251" t="n">
        <v>59</v>
      </c>
      <c r="BU149" s="66">
        <f>BS149-BT149</f>
        <v/>
      </c>
      <c r="BW149" s="19" t="n"/>
      <c r="BX149" s="65" t="n">
        <v>69</v>
      </c>
      <c r="BY149" s="65" t="n">
        <v>79</v>
      </c>
      <c r="BZ149" s="19" t="inlineStr">
        <is>
          <t>08849</t>
        </is>
      </c>
      <c r="CA149" s="19">
        <f>BZ149=Tabla1[[#This Row],[Divipola]]</f>
        <v/>
      </c>
    </row>
    <row r="150" ht="15.5" customHeight="1">
      <c r="A150" s="65" t="inlineStr">
        <is>
          <t>11</t>
        </is>
      </c>
      <c r="B150" s="65" t="inlineStr">
        <is>
          <t>BOGOTÁ D.C.</t>
        </is>
      </c>
      <c r="C150" s="65" t="inlineStr">
        <is>
          <t>BOGOTÁ D.C.</t>
        </is>
      </c>
      <c r="D150" s="65" t="inlineStr">
        <is>
          <t>11001</t>
        </is>
      </c>
      <c r="E150" s="400" t="n">
        <v>61634</v>
      </c>
      <c r="F150" s="400">
        <f>Tabla1[[#This Row],[Meta Programatica2026 (20251228) RN]]/12</f>
        <v/>
      </c>
      <c r="G150" s="401" t="n">
        <v>59097</v>
      </c>
      <c r="H150" s="401">
        <f>Tabla1[[#This Row],[Población meta programatica 2026 (20251228) 
menores 1 año]]/12</f>
        <v/>
      </c>
      <c r="I150" s="402" t="n">
        <v>57996</v>
      </c>
      <c r="J150" s="402">
        <f>Tabla1[[#This Row],[Población meta programatica2026 (20251228)  niños de 1 año]]/12</f>
        <v/>
      </c>
      <c r="K150" s="416" t="n">
        <v>74594</v>
      </c>
      <c r="L150" s="403" t="n">
        <v>74818</v>
      </c>
      <c r="M150" s="404">
        <f>Tabla1[[#This Row],[Población meta programatica2026 (20251228) niños de 5 años]]/12</f>
        <v/>
      </c>
      <c r="N150" s="405">
        <f>BX150</f>
        <v/>
      </c>
      <c r="O150" s="406">
        <f>BY150</f>
        <v/>
      </c>
      <c r="P150" s="407">
        <f>BL150</f>
        <v/>
      </c>
      <c r="AI150" s="420" t="inlineStr">
        <is>
          <t>11001</t>
        </is>
      </c>
      <c r="AJ150" s="417">
        <f>AI150=Tabla1[[#This Row],[Divipola]]</f>
        <v/>
      </c>
      <c r="AK150" s="66" t="n">
        <v>85430</v>
      </c>
      <c r="AL150" s="66" t="n">
        <v>83916</v>
      </c>
      <c r="AM150" s="66" t="n">
        <v>81909</v>
      </c>
      <c r="AN150" s="66" t="n">
        <v>79546</v>
      </c>
      <c r="AO150" s="66" t="n">
        <v>76848</v>
      </c>
      <c r="AP150" s="66" t="n">
        <v>73759</v>
      </c>
      <c r="AQ150" s="66" t="n">
        <v>70269</v>
      </c>
      <c r="AR150" s="66" t="n">
        <v>66511</v>
      </c>
      <c r="AS150" s="66" t="n">
        <v>62662</v>
      </c>
      <c r="AT150" s="66" t="n">
        <v>58775</v>
      </c>
      <c r="AU150" s="66" t="n">
        <v>54941</v>
      </c>
      <c r="AV150" s="66" t="n">
        <v>51249</v>
      </c>
      <c r="AW150" s="66" t="n">
        <v>47696</v>
      </c>
      <c r="AX150" s="66" t="n">
        <v>44228</v>
      </c>
      <c r="AY150" s="66" t="n">
        <v>40832</v>
      </c>
      <c r="AZ150" s="66" t="n">
        <v>37609</v>
      </c>
      <c r="BA150" s="66" t="n">
        <v>34562</v>
      </c>
      <c r="BB150" s="66" t="n">
        <v>31683</v>
      </c>
      <c r="BC150" s="66" t="n">
        <v>28887</v>
      </c>
      <c r="BD150" s="66" t="n">
        <v>26157</v>
      </c>
      <c r="BE150" s="66" t="n">
        <v>23567</v>
      </c>
      <c r="BF150" s="66" t="n">
        <v>21086</v>
      </c>
      <c r="BG150" s="66" t="n">
        <v>18743</v>
      </c>
      <c r="BH150" s="66" t="n">
        <v>16484</v>
      </c>
      <c r="BI150" s="66" t="n">
        <v>14377</v>
      </c>
      <c r="BJ150" s="66" t="n">
        <v>73209</v>
      </c>
      <c r="BK150" s="68">
        <f>SUM(AK150:BJ150)</f>
        <v/>
      </c>
      <c r="BL150" s="68">
        <f>INT(BK150*$BM$1)</f>
        <v/>
      </c>
      <c r="BM150" s="64" t="n"/>
      <c r="BP150" s="20">
        <f>(Tabla1[[#This Row],[Población meta programatica 2026 (20251228) 
menores 1 año]]/12)*9</f>
        <v/>
      </c>
      <c r="BQ150" s="20">
        <f>BP150</f>
        <v/>
      </c>
      <c r="BR150" s="117" t="n"/>
      <c r="BS150" s="20">
        <f>(Tabla1[[#This Row],[Población meta programatica2026 (20251228)  niños de 1 año]]/12)*9</f>
        <v/>
      </c>
      <c r="BT150" s="251" t="n">
        <v>31325</v>
      </c>
      <c r="BU150" s="66">
        <f>BS150-BT150</f>
        <v/>
      </c>
      <c r="BW150" s="19" t="n"/>
      <c r="BX150" s="65" t="n">
        <v>46165</v>
      </c>
      <c r="BY150" s="65" t="n">
        <v>48738</v>
      </c>
      <c r="BZ150" s="19" t="inlineStr">
        <is>
          <t>11001</t>
        </is>
      </c>
      <c r="CA150" s="19">
        <f>BZ150=Tabla1[[#This Row],[Divipola]]</f>
        <v/>
      </c>
    </row>
    <row r="151" ht="15.5" customHeight="1">
      <c r="A151" s="252" t="inlineStr">
        <is>
          <t>13001</t>
        </is>
      </c>
      <c r="B151" s="252" t="inlineStr">
        <is>
          <t>CARTAGENA</t>
        </is>
      </c>
      <c r="C151" s="252" t="inlineStr">
        <is>
          <t>CARTAGENA</t>
        </is>
      </c>
      <c r="D151" s="252" t="inlineStr">
        <is>
          <t>13001</t>
        </is>
      </c>
      <c r="E151" s="400" t="n">
        <v>11768</v>
      </c>
      <c r="F151" s="400">
        <f>Tabla1[[#This Row],[Meta Programatica2026 (20251228) RN]]/12</f>
        <v/>
      </c>
      <c r="G151" s="401" t="n">
        <v>11594</v>
      </c>
      <c r="H151" s="401">
        <f>Tabla1[[#This Row],[Población meta programatica 2026 (20251228) 
menores 1 año]]/12</f>
        <v/>
      </c>
      <c r="I151" s="402" t="n">
        <v>12090</v>
      </c>
      <c r="J151" s="402">
        <f>Tabla1[[#This Row],[Población meta programatica2026 (20251228)  niños de 1 año]]/12</f>
        <v/>
      </c>
      <c r="K151" s="416" t="n">
        <v>18298</v>
      </c>
      <c r="L151" s="403" t="n">
        <v>15514</v>
      </c>
      <c r="M151" s="404">
        <f>Tabla1[[#This Row],[Población meta programatica2026 (20251228) niños de 5 años]]/12</f>
        <v/>
      </c>
      <c r="N151" s="405">
        <f>BX151</f>
        <v/>
      </c>
      <c r="O151" s="406">
        <f>BY151</f>
        <v/>
      </c>
      <c r="P151" s="407">
        <f>BL151</f>
        <v/>
      </c>
      <c r="AI151" s="420" t="inlineStr">
        <is>
          <t>13001</t>
        </is>
      </c>
      <c r="AJ151" s="417">
        <f>AI151=Tabla1[[#This Row],[Divipola]]</f>
        <v/>
      </c>
      <c r="AK151" s="66" t="n">
        <v>10542</v>
      </c>
      <c r="AL151" s="66" t="n">
        <v>10237</v>
      </c>
      <c r="AM151" s="66" t="n">
        <v>9861</v>
      </c>
      <c r="AN151" s="66" t="n">
        <v>9426</v>
      </c>
      <c r="AO151" s="66" t="n">
        <v>8914</v>
      </c>
      <c r="AP151" s="66" t="n">
        <v>8433</v>
      </c>
      <c r="AQ151" s="66" t="n">
        <v>7924</v>
      </c>
      <c r="AR151" s="66" t="n">
        <v>7492</v>
      </c>
      <c r="AS151" s="66" t="n">
        <v>7049</v>
      </c>
      <c r="AT151" s="66" t="n">
        <v>6629</v>
      </c>
      <c r="AU151" s="66" t="n">
        <v>6216</v>
      </c>
      <c r="AV151" s="66" t="n">
        <v>5803</v>
      </c>
      <c r="AW151" s="66" t="n">
        <v>5382</v>
      </c>
      <c r="AX151" s="66" t="n">
        <v>4969</v>
      </c>
      <c r="AY151" s="66" t="n">
        <v>4555</v>
      </c>
      <c r="AZ151" s="66" t="n">
        <v>4159</v>
      </c>
      <c r="BA151" s="66" t="n">
        <v>3746</v>
      </c>
      <c r="BB151" s="66" t="n">
        <v>3359</v>
      </c>
      <c r="BC151" s="66" t="n">
        <v>2997</v>
      </c>
      <c r="BD151" s="66" t="n">
        <v>2657</v>
      </c>
      <c r="BE151" s="66" t="n">
        <v>2370</v>
      </c>
      <c r="BF151" s="66" t="n">
        <v>2114</v>
      </c>
      <c r="BG151" s="66" t="n">
        <v>1885</v>
      </c>
      <c r="BH151" s="66" t="n">
        <v>1665</v>
      </c>
      <c r="BI151" s="66" t="n">
        <v>1460</v>
      </c>
      <c r="BJ151" s="66" t="n">
        <v>8436</v>
      </c>
      <c r="BK151" s="68">
        <f>SUM(AK151:BJ151)</f>
        <v/>
      </c>
      <c r="BL151" s="68">
        <f>INT(BK151*$BM$1)</f>
        <v/>
      </c>
      <c r="BM151" s="64" t="n"/>
      <c r="BP151" s="20">
        <f>(Tabla1[[#This Row],[Población meta programatica 2026 (20251228) 
menores 1 año]]/12)*9</f>
        <v/>
      </c>
      <c r="BQ151" s="20">
        <f>BP151</f>
        <v/>
      </c>
      <c r="BR151" s="117" t="n"/>
      <c r="BS151" s="20">
        <f>(Tabla1[[#This Row],[Población meta programatica2026 (20251228)  niños de 1 año]]/12)*9</f>
        <v/>
      </c>
      <c r="BT151" s="251" t="n">
        <v>6551</v>
      </c>
      <c r="BU151" s="66">
        <f>BS151-BT151</f>
        <v/>
      </c>
      <c r="BW151" s="19" t="n"/>
      <c r="BX151" s="65" t="n">
        <v>7948</v>
      </c>
      <c r="BY151" s="65" t="n">
        <v>8397</v>
      </c>
      <c r="BZ151" s="19" t="inlineStr">
        <is>
          <t>13001</t>
        </is>
      </c>
      <c r="CA151" s="19">
        <f>BZ151=Tabla1[[#This Row],[Divipola]]</f>
        <v/>
      </c>
    </row>
    <row r="152" ht="15.5" customHeight="1">
      <c r="A152" s="253" t="inlineStr">
        <is>
          <t>13</t>
        </is>
      </c>
      <c r="B152" s="253" t="inlineStr">
        <is>
          <t>BOLIVAR</t>
        </is>
      </c>
      <c r="C152" s="253" t="inlineStr">
        <is>
          <t>ACHI</t>
        </is>
      </c>
      <c r="D152" s="253" t="inlineStr">
        <is>
          <t>13006</t>
        </is>
      </c>
      <c r="E152" s="400" t="n">
        <v>273</v>
      </c>
      <c r="F152" s="400">
        <f>Tabla1[[#This Row],[Meta Programatica2026 (20251228) RN]]/12</f>
        <v/>
      </c>
      <c r="G152" s="401" t="n">
        <v>300</v>
      </c>
      <c r="H152" s="401">
        <f>Tabla1[[#This Row],[Población meta programatica 2026 (20251228) 
menores 1 año]]/12</f>
        <v/>
      </c>
      <c r="I152" s="402" t="n">
        <v>308</v>
      </c>
      <c r="J152" s="402">
        <f>Tabla1[[#This Row],[Población meta programatica2026 (20251228)  niños de 1 año]]/12</f>
        <v/>
      </c>
      <c r="K152" s="416" t="n">
        <v>451</v>
      </c>
      <c r="L152" s="403" t="n">
        <v>357</v>
      </c>
      <c r="M152" s="404">
        <f>Tabla1[[#This Row],[Población meta programatica2026 (20251228) niños de 5 años]]/12</f>
        <v/>
      </c>
      <c r="N152" s="405">
        <f>BX152</f>
        <v/>
      </c>
      <c r="O152" s="406">
        <f>BY152</f>
        <v/>
      </c>
      <c r="P152" s="407">
        <f>BL152</f>
        <v/>
      </c>
      <c r="AI152" s="421" t="inlineStr">
        <is>
          <t>13006</t>
        </is>
      </c>
      <c r="AJ152" s="417">
        <f>AI152=Tabla1[[#This Row],[Divipola]]</f>
        <v/>
      </c>
      <c r="AK152" s="66" t="n">
        <v>227</v>
      </c>
      <c r="AL152" s="66" t="n">
        <v>218</v>
      </c>
      <c r="AM152" s="66" t="n">
        <v>213</v>
      </c>
      <c r="AN152" s="66" t="n">
        <v>208</v>
      </c>
      <c r="AO152" s="66" t="n">
        <v>205</v>
      </c>
      <c r="AP152" s="66" t="n">
        <v>202</v>
      </c>
      <c r="AQ152" s="66" t="n">
        <v>202</v>
      </c>
      <c r="AR152" s="66" t="n">
        <v>199</v>
      </c>
      <c r="AS152" s="66" t="n">
        <v>191</v>
      </c>
      <c r="AT152" s="66" t="n">
        <v>183</v>
      </c>
      <c r="AU152" s="66" t="n">
        <v>174</v>
      </c>
      <c r="AV152" s="66" t="n">
        <v>166</v>
      </c>
      <c r="AW152" s="66" t="n">
        <v>159</v>
      </c>
      <c r="AX152" s="66" t="n">
        <v>157</v>
      </c>
      <c r="AY152" s="66" t="n">
        <v>151</v>
      </c>
      <c r="AZ152" s="66" t="n">
        <v>142</v>
      </c>
      <c r="BA152" s="66" t="n">
        <v>134</v>
      </c>
      <c r="BB152" s="66" t="n">
        <v>121</v>
      </c>
      <c r="BC152" s="66" t="n">
        <v>118</v>
      </c>
      <c r="BD152" s="66" t="n">
        <v>106</v>
      </c>
      <c r="BE152" s="66" t="n">
        <v>101</v>
      </c>
      <c r="BF152" s="66" t="n">
        <v>91</v>
      </c>
      <c r="BG152" s="66" t="n">
        <v>81</v>
      </c>
      <c r="BH152" s="66" t="n">
        <v>74</v>
      </c>
      <c r="BI152" s="66" t="n">
        <v>66</v>
      </c>
      <c r="BJ152" s="66" t="n">
        <v>364</v>
      </c>
      <c r="BK152" s="68">
        <f>SUM(AK152:BJ152)</f>
        <v/>
      </c>
      <c r="BL152" s="68">
        <f>INT(BK152*$BM$1)</f>
        <v/>
      </c>
      <c r="BM152" s="64" t="n"/>
      <c r="BP152" s="20">
        <f>(Tabla1[[#This Row],[Población meta programatica 2026 (20251228) 
menores 1 año]]/12)*9</f>
        <v/>
      </c>
      <c r="BQ152" s="20">
        <f>BP152</f>
        <v/>
      </c>
      <c r="BR152" s="117" t="n"/>
      <c r="BS152" s="20">
        <f>(Tabla1[[#This Row],[Población meta programatica2026 (20251228)  niños de 1 año]]/12)*9</f>
        <v/>
      </c>
      <c r="BT152" s="251" t="n">
        <v>116</v>
      </c>
      <c r="BU152" s="66">
        <f>BS152-BT152</f>
        <v/>
      </c>
      <c r="BW152" s="19" t="n"/>
      <c r="BX152" s="65" t="n">
        <v>214</v>
      </c>
      <c r="BY152" s="65" t="n">
        <v>200</v>
      </c>
      <c r="BZ152" s="19" t="inlineStr">
        <is>
          <t>13006</t>
        </is>
      </c>
      <c r="CA152" s="19">
        <f>BZ152=Tabla1[[#This Row],[Divipola]]</f>
        <v/>
      </c>
    </row>
    <row r="153" ht="15.5" customHeight="1">
      <c r="A153" s="70" t="inlineStr">
        <is>
          <t>13</t>
        </is>
      </c>
      <c r="B153" s="70" t="inlineStr">
        <is>
          <t>BOLIVAR</t>
        </is>
      </c>
      <c r="C153" s="70" t="inlineStr">
        <is>
          <t>ALTOS DEL ROSARIO</t>
        </is>
      </c>
      <c r="D153" s="70" t="inlineStr">
        <is>
          <t>13030</t>
        </is>
      </c>
      <c r="E153" s="400" t="n">
        <v>128</v>
      </c>
      <c r="F153" s="400">
        <f>Tabla1[[#This Row],[Meta Programatica2026 (20251228) RN]]/12</f>
        <v/>
      </c>
      <c r="G153" s="401" t="n">
        <v>154</v>
      </c>
      <c r="H153" s="401">
        <f>Tabla1[[#This Row],[Población meta programatica 2026 (20251228) 
menores 1 año]]/12</f>
        <v/>
      </c>
      <c r="I153" s="402" t="n">
        <v>167</v>
      </c>
      <c r="J153" s="402">
        <f>Tabla1[[#This Row],[Población meta programatica2026 (20251228)  niños de 1 año]]/12</f>
        <v/>
      </c>
      <c r="K153" s="416" t="n">
        <v>225</v>
      </c>
      <c r="L153" s="403" t="n">
        <v>185</v>
      </c>
      <c r="M153" s="404">
        <f>Tabla1[[#This Row],[Población meta programatica2026 (20251228) niños de 5 años]]/12</f>
        <v/>
      </c>
      <c r="N153" s="405">
        <f>BX153</f>
        <v/>
      </c>
      <c r="O153" s="406">
        <f>BY153</f>
        <v/>
      </c>
      <c r="P153" s="407">
        <f>BL153</f>
        <v/>
      </c>
      <c r="AI153" s="421" t="inlineStr">
        <is>
          <t>13030</t>
        </is>
      </c>
      <c r="AJ153" s="417">
        <f>AI153=Tabla1[[#This Row],[Divipola]]</f>
        <v/>
      </c>
      <c r="AK153" s="66" t="n">
        <v>87</v>
      </c>
      <c r="AL153" s="66" t="n">
        <v>85</v>
      </c>
      <c r="AM153" s="66" t="n">
        <v>81</v>
      </c>
      <c r="AN153" s="66" t="n">
        <v>82</v>
      </c>
      <c r="AO153" s="66" t="n">
        <v>74</v>
      </c>
      <c r="AP153" s="66" t="n">
        <v>75</v>
      </c>
      <c r="AQ153" s="66" t="n">
        <v>70</v>
      </c>
      <c r="AR153" s="66" t="n">
        <v>72</v>
      </c>
      <c r="AS153" s="66" t="n">
        <v>67</v>
      </c>
      <c r="AT153" s="66" t="n">
        <v>67</v>
      </c>
      <c r="AU153" s="66" t="n">
        <v>67</v>
      </c>
      <c r="AV153" s="66" t="n">
        <v>60</v>
      </c>
      <c r="AW153" s="66" t="n">
        <v>52</v>
      </c>
      <c r="AX153" s="66" t="n">
        <v>55</v>
      </c>
      <c r="AY153" s="66" t="n">
        <v>54</v>
      </c>
      <c r="AZ153" s="66" t="n">
        <v>47</v>
      </c>
      <c r="BA153" s="66" t="n">
        <v>51</v>
      </c>
      <c r="BB153" s="66" t="n">
        <v>45</v>
      </c>
      <c r="BC153" s="66" t="n">
        <v>35</v>
      </c>
      <c r="BD153" s="66" t="n">
        <v>34</v>
      </c>
      <c r="BE153" s="66" t="n">
        <v>31</v>
      </c>
      <c r="BF153" s="66" t="n">
        <v>25</v>
      </c>
      <c r="BG153" s="66" t="n">
        <v>27</v>
      </c>
      <c r="BH153" s="66" t="n">
        <v>19</v>
      </c>
      <c r="BI153" s="66" t="n">
        <v>21</v>
      </c>
      <c r="BJ153" s="66" t="n">
        <v>120</v>
      </c>
      <c r="BK153" s="68">
        <f>SUM(AK153:BJ153)</f>
        <v/>
      </c>
      <c r="BL153" s="68">
        <f>INT(BK153*$BM$1)</f>
        <v/>
      </c>
      <c r="BM153" s="64" t="n"/>
      <c r="BP153" s="20">
        <f>(Tabla1[[#This Row],[Población meta programatica 2026 (20251228) 
menores 1 año]]/12)*9</f>
        <v/>
      </c>
      <c r="BQ153" s="20">
        <f>BP153</f>
        <v/>
      </c>
      <c r="BR153" s="117" t="n"/>
      <c r="BS153" s="20">
        <f>(Tabla1[[#This Row],[Población meta programatica2026 (20251228)  niños de 1 año]]/12)*9</f>
        <v/>
      </c>
      <c r="BT153" s="251" t="n">
        <v>89</v>
      </c>
      <c r="BU153" s="66">
        <f>BS153-BT153</f>
        <v/>
      </c>
      <c r="BW153" s="19" t="n"/>
      <c r="BX153" s="65" t="n">
        <v>117</v>
      </c>
      <c r="BY153" s="65" t="n">
        <v>124</v>
      </c>
      <c r="BZ153" s="19" t="inlineStr">
        <is>
          <t>13030</t>
        </is>
      </c>
      <c r="CA153" s="19">
        <f>BZ153=Tabla1[[#This Row],[Divipola]]</f>
        <v/>
      </c>
    </row>
    <row r="154" ht="15.5" customHeight="1">
      <c r="A154" s="70" t="inlineStr">
        <is>
          <t>13</t>
        </is>
      </c>
      <c r="B154" s="70" t="inlineStr">
        <is>
          <t>BOLIVAR</t>
        </is>
      </c>
      <c r="C154" s="70" t="inlineStr">
        <is>
          <t>ARENAL</t>
        </is>
      </c>
      <c r="D154" s="70" t="inlineStr">
        <is>
          <t>13042</t>
        </is>
      </c>
      <c r="E154" s="400" t="n">
        <v>77</v>
      </c>
      <c r="F154" s="400">
        <f>Tabla1[[#This Row],[Meta Programatica2026 (20251228) RN]]/12</f>
        <v/>
      </c>
      <c r="G154" s="401" t="n">
        <v>116</v>
      </c>
      <c r="H154" s="401">
        <f>Tabla1[[#This Row],[Población meta programatica 2026 (20251228) 
menores 1 año]]/12</f>
        <v/>
      </c>
      <c r="I154" s="402" t="n">
        <v>119</v>
      </c>
      <c r="J154" s="402">
        <f>Tabla1[[#This Row],[Población meta programatica2026 (20251228)  niños de 1 año]]/12</f>
        <v/>
      </c>
      <c r="K154" s="416" t="n">
        <v>185</v>
      </c>
      <c r="L154" s="403" t="n">
        <v>155</v>
      </c>
      <c r="M154" s="404">
        <f>Tabla1[[#This Row],[Población meta programatica2026 (20251228) niños de 5 años]]/12</f>
        <v/>
      </c>
      <c r="N154" s="405">
        <f>BX154</f>
        <v/>
      </c>
      <c r="O154" s="406">
        <f>BY154</f>
        <v/>
      </c>
      <c r="P154" s="407">
        <f>BL154</f>
        <v/>
      </c>
      <c r="AI154" s="421" t="inlineStr">
        <is>
          <t>13042</t>
        </is>
      </c>
      <c r="AJ154" s="417">
        <f>AI154=Tabla1[[#This Row],[Divipola]]</f>
        <v/>
      </c>
      <c r="AK154" s="66" t="n">
        <v>64</v>
      </c>
      <c r="AL154" s="66" t="n">
        <v>65</v>
      </c>
      <c r="AM154" s="66" t="n">
        <v>60</v>
      </c>
      <c r="AN154" s="66" t="n">
        <v>58</v>
      </c>
      <c r="AO154" s="66" t="n">
        <v>60</v>
      </c>
      <c r="AP154" s="66" t="n">
        <v>54</v>
      </c>
      <c r="AQ154" s="66" t="n">
        <v>55</v>
      </c>
      <c r="AR154" s="66" t="n">
        <v>48</v>
      </c>
      <c r="AS154" s="66" t="n">
        <v>49</v>
      </c>
      <c r="AT154" s="66" t="n">
        <v>45</v>
      </c>
      <c r="AU154" s="66" t="n">
        <v>42</v>
      </c>
      <c r="AV154" s="66" t="n">
        <v>41</v>
      </c>
      <c r="AW154" s="66" t="n">
        <v>42</v>
      </c>
      <c r="AX154" s="66" t="n">
        <v>35</v>
      </c>
      <c r="AY154" s="66" t="n">
        <v>33</v>
      </c>
      <c r="AZ154" s="66" t="n">
        <v>36</v>
      </c>
      <c r="BA154" s="66" t="n">
        <v>32</v>
      </c>
      <c r="BB154" s="66" t="n">
        <v>32</v>
      </c>
      <c r="BC154" s="66" t="n">
        <v>33</v>
      </c>
      <c r="BD154" s="66" t="n">
        <v>29</v>
      </c>
      <c r="BE154" s="66" t="n">
        <v>25</v>
      </c>
      <c r="BF154" s="66" t="n">
        <v>26</v>
      </c>
      <c r="BG154" s="66" t="n">
        <v>28</v>
      </c>
      <c r="BH154" s="66" t="n">
        <v>20</v>
      </c>
      <c r="BI154" s="66" t="n">
        <v>19</v>
      </c>
      <c r="BJ154" s="66" t="n">
        <v>96</v>
      </c>
      <c r="BK154" s="68">
        <f>SUM(AK154:BJ154)</f>
        <v/>
      </c>
      <c r="BL154" s="68">
        <f>INT(BK154*$BM$1)</f>
        <v/>
      </c>
      <c r="BM154" s="64" t="n"/>
      <c r="BP154" s="20">
        <f>(Tabla1[[#This Row],[Población meta programatica 2026 (20251228) 
menores 1 año]]/12)*9</f>
        <v/>
      </c>
      <c r="BQ154" s="20">
        <f>BP154</f>
        <v/>
      </c>
      <c r="BR154" s="117" t="n"/>
      <c r="BS154" s="20">
        <f>(Tabla1[[#This Row],[Población meta programatica2026 (20251228)  niños de 1 año]]/12)*9</f>
        <v/>
      </c>
      <c r="BT154" s="251" t="n">
        <v>51</v>
      </c>
      <c r="BU154" s="66">
        <f>BS154-BT154</f>
        <v/>
      </c>
      <c r="BW154" s="19" t="n"/>
      <c r="BX154" s="65" t="n">
        <v>88</v>
      </c>
      <c r="BY154" s="65" t="n">
        <v>115</v>
      </c>
      <c r="BZ154" s="19" t="inlineStr">
        <is>
          <t>13042</t>
        </is>
      </c>
      <c r="CA154" s="19">
        <f>BZ154=Tabla1[[#This Row],[Divipola]]</f>
        <v/>
      </c>
    </row>
    <row r="155" ht="15.5" customHeight="1">
      <c r="A155" s="70" t="inlineStr">
        <is>
          <t>13</t>
        </is>
      </c>
      <c r="B155" s="70" t="inlineStr">
        <is>
          <t>BOLIVAR</t>
        </is>
      </c>
      <c r="C155" s="70" t="inlineStr">
        <is>
          <t>ARJONA</t>
        </is>
      </c>
      <c r="D155" s="70" t="inlineStr">
        <is>
          <t>13052</t>
        </is>
      </c>
      <c r="E155" s="400" t="n">
        <v>669</v>
      </c>
      <c r="F155" s="400">
        <f>Tabla1[[#This Row],[Meta Programatica2026 (20251228) RN]]/12</f>
        <v/>
      </c>
      <c r="G155" s="401" t="n">
        <v>877</v>
      </c>
      <c r="H155" s="401">
        <f>Tabla1[[#This Row],[Población meta programatica 2026 (20251228) 
menores 1 año]]/12</f>
        <v/>
      </c>
      <c r="I155" s="402" t="n">
        <v>891</v>
      </c>
      <c r="J155" s="402">
        <f>Tabla1[[#This Row],[Población meta programatica2026 (20251228)  niños de 1 año]]/12</f>
        <v/>
      </c>
      <c r="K155" s="416" t="n">
        <v>1216</v>
      </c>
      <c r="L155" s="403" t="n">
        <v>999</v>
      </c>
      <c r="M155" s="404">
        <f>Tabla1[[#This Row],[Población meta programatica2026 (20251228) niños de 5 años]]/12</f>
        <v/>
      </c>
      <c r="N155" s="405">
        <f>BX155</f>
        <v/>
      </c>
      <c r="O155" s="406">
        <f>BY155</f>
        <v/>
      </c>
      <c r="P155" s="407">
        <f>BL155</f>
        <v/>
      </c>
      <c r="AI155" s="421" t="inlineStr">
        <is>
          <t>13052</t>
        </is>
      </c>
      <c r="AJ155" s="417">
        <f>AI155=Tabla1[[#This Row],[Divipola]]</f>
        <v/>
      </c>
      <c r="AK155" s="66" t="n">
        <v>710</v>
      </c>
      <c r="AL155" s="66" t="n">
        <v>693</v>
      </c>
      <c r="AM155" s="66" t="n">
        <v>666</v>
      </c>
      <c r="AN155" s="66" t="n">
        <v>642</v>
      </c>
      <c r="AO155" s="66" t="n">
        <v>611</v>
      </c>
      <c r="AP155" s="66" t="n">
        <v>580</v>
      </c>
      <c r="AQ155" s="66" t="n">
        <v>554</v>
      </c>
      <c r="AR155" s="66" t="n">
        <v>533</v>
      </c>
      <c r="AS155" s="66" t="n">
        <v>502</v>
      </c>
      <c r="AT155" s="66" t="n">
        <v>479</v>
      </c>
      <c r="AU155" s="66" t="n">
        <v>450</v>
      </c>
      <c r="AV155" s="66" t="n">
        <v>427</v>
      </c>
      <c r="AW155" s="66" t="n">
        <v>399</v>
      </c>
      <c r="AX155" s="66" t="n">
        <v>377</v>
      </c>
      <c r="AY155" s="66" t="n">
        <v>353</v>
      </c>
      <c r="AZ155" s="66" t="n">
        <v>322</v>
      </c>
      <c r="BA155" s="66" t="n">
        <v>293</v>
      </c>
      <c r="BB155" s="66" t="n">
        <v>262</v>
      </c>
      <c r="BC155" s="66" t="n">
        <v>243</v>
      </c>
      <c r="BD155" s="66" t="n">
        <v>210</v>
      </c>
      <c r="BE155" s="66" t="n">
        <v>187</v>
      </c>
      <c r="BF155" s="66" t="n">
        <v>169</v>
      </c>
      <c r="BG155" s="66" t="n">
        <v>147</v>
      </c>
      <c r="BH155" s="66" t="n">
        <v>126</v>
      </c>
      <c r="BI155" s="66" t="n">
        <v>112</v>
      </c>
      <c r="BJ155" s="66" t="n">
        <v>534</v>
      </c>
      <c r="BK155" s="68">
        <f>SUM(AK155:BJ155)</f>
        <v/>
      </c>
      <c r="BL155" s="68">
        <f>INT(BK155*$BM$1)</f>
        <v/>
      </c>
      <c r="BM155" s="64" t="n"/>
      <c r="BP155" s="20">
        <f>(Tabla1[[#This Row],[Población meta programatica 2026 (20251228) 
menores 1 año]]/12)*9</f>
        <v/>
      </c>
      <c r="BQ155" s="20">
        <f>BP155</f>
        <v/>
      </c>
      <c r="BR155" s="117" t="n"/>
      <c r="BS155" s="20">
        <f>(Tabla1[[#This Row],[Población meta programatica2026 (20251228)  niños de 1 año]]/12)*9</f>
        <v/>
      </c>
      <c r="BT155" s="251" t="n">
        <v>464</v>
      </c>
      <c r="BU155" s="66">
        <f>BS155-BT155</f>
        <v/>
      </c>
      <c r="BW155" s="19" t="n"/>
      <c r="BX155" s="65" t="n">
        <v>626</v>
      </c>
      <c r="BY155" s="65" t="n">
        <v>640</v>
      </c>
      <c r="BZ155" s="19" t="inlineStr">
        <is>
          <t>13052</t>
        </is>
      </c>
      <c r="CA155" s="19">
        <f>BZ155=Tabla1[[#This Row],[Divipola]]</f>
        <v/>
      </c>
    </row>
    <row r="156" ht="15.5" customHeight="1">
      <c r="A156" s="70" t="inlineStr">
        <is>
          <t>13</t>
        </is>
      </c>
      <c r="B156" s="70" t="inlineStr">
        <is>
          <t>BOLIVAR</t>
        </is>
      </c>
      <c r="C156" s="70" t="inlineStr">
        <is>
          <t>ARROYOHONDO</t>
        </is>
      </c>
      <c r="D156" s="70" t="inlineStr">
        <is>
          <t>13062</t>
        </is>
      </c>
      <c r="E156" s="400" t="n">
        <v>46</v>
      </c>
      <c r="F156" s="400">
        <f>Tabla1[[#This Row],[Meta Programatica2026 (20251228) RN]]/12</f>
        <v/>
      </c>
      <c r="G156" s="401" t="n">
        <v>137</v>
      </c>
      <c r="H156" s="401">
        <f>Tabla1[[#This Row],[Población meta programatica 2026 (20251228) 
menores 1 año]]/12</f>
        <v/>
      </c>
      <c r="I156" s="402" t="n">
        <v>140</v>
      </c>
      <c r="J156" s="402">
        <f>Tabla1[[#This Row],[Población meta programatica2026 (20251228)  niños de 1 año]]/12</f>
        <v/>
      </c>
      <c r="K156" s="416" t="n">
        <v>179</v>
      </c>
      <c r="L156" s="403" t="n">
        <v>181</v>
      </c>
      <c r="M156" s="404">
        <f>Tabla1[[#This Row],[Población meta programatica2026 (20251228) niños de 5 años]]/12</f>
        <v/>
      </c>
      <c r="N156" s="405">
        <f>BX156</f>
        <v/>
      </c>
      <c r="O156" s="406">
        <f>BY156</f>
        <v/>
      </c>
      <c r="P156" s="407">
        <f>BL156</f>
        <v/>
      </c>
      <c r="AI156" s="421" t="inlineStr">
        <is>
          <t>13062</t>
        </is>
      </c>
      <c r="AJ156" s="417">
        <f>AI156=Tabla1[[#This Row],[Divipola]]</f>
        <v/>
      </c>
      <c r="AK156" s="66" t="n">
        <v>76</v>
      </c>
      <c r="AL156" s="66" t="n">
        <v>69</v>
      </c>
      <c r="AM156" s="66" t="n">
        <v>68</v>
      </c>
      <c r="AN156" s="66" t="n">
        <v>64</v>
      </c>
      <c r="AO156" s="66" t="n">
        <v>62</v>
      </c>
      <c r="AP156" s="66" t="n">
        <v>59</v>
      </c>
      <c r="AQ156" s="66" t="n">
        <v>53</v>
      </c>
      <c r="AR156" s="66" t="n">
        <v>55</v>
      </c>
      <c r="AS156" s="66" t="n">
        <v>49</v>
      </c>
      <c r="AT156" s="66" t="n">
        <v>51</v>
      </c>
      <c r="AU156" s="66" t="n">
        <v>46</v>
      </c>
      <c r="AV156" s="66" t="n">
        <v>48</v>
      </c>
      <c r="AW156" s="66" t="n">
        <v>46</v>
      </c>
      <c r="AX156" s="66" t="n">
        <v>46</v>
      </c>
      <c r="AY156" s="66" t="n">
        <v>46</v>
      </c>
      <c r="AZ156" s="66" t="n">
        <v>47</v>
      </c>
      <c r="BA156" s="66" t="n">
        <v>47</v>
      </c>
      <c r="BB156" s="66" t="n">
        <v>46</v>
      </c>
      <c r="BC156" s="66" t="n">
        <v>39</v>
      </c>
      <c r="BD156" s="66" t="n">
        <v>39</v>
      </c>
      <c r="BE156" s="66" t="n">
        <v>39</v>
      </c>
      <c r="BF156" s="66" t="n">
        <v>31</v>
      </c>
      <c r="BG156" s="66" t="n">
        <v>30</v>
      </c>
      <c r="BH156" s="66" t="n">
        <v>24</v>
      </c>
      <c r="BI156" s="66" t="n">
        <v>24</v>
      </c>
      <c r="BJ156" s="66" t="n">
        <v>146</v>
      </c>
      <c r="BK156" s="68">
        <f>SUM(AK156:BJ156)</f>
        <v/>
      </c>
      <c r="BL156" s="68">
        <f>INT(BK156*$BM$1)</f>
        <v/>
      </c>
      <c r="BM156" s="64" t="n"/>
      <c r="BP156" s="20">
        <f>(Tabla1[[#This Row],[Población meta programatica 2026 (20251228) 
menores 1 año]]/12)*9</f>
        <v/>
      </c>
      <c r="BQ156" s="20">
        <f>BP156</f>
        <v/>
      </c>
      <c r="BR156" s="117" t="n"/>
      <c r="BS156" s="20">
        <f>(Tabla1[[#This Row],[Población meta programatica2026 (20251228)  niños de 1 año]]/12)*9</f>
        <v/>
      </c>
      <c r="BT156" s="251" t="n">
        <v>78</v>
      </c>
      <c r="BU156" s="66">
        <f>BS156-BT156</f>
        <v/>
      </c>
      <c r="BW156" s="19" t="n"/>
      <c r="BX156" s="65" t="n">
        <v>62</v>
      </c>
      <c r="BY156" s="65" t="n">
        <v>80</v>
      </c>
      <c r="BZ156" s="19" t="inlineStr">
        <is>
          <t>13062</t>
        </is>
      </c>
      <c r="CA156" s="19">
        <f>BZ156=Tabla1[[#This Row],[Divipola]]</f>
        <v/>
      </c>
    </row>
    <row r="157" ht="15.5" customHeight="1">
      <c r="A157" s="70" t="inlineStr">
        <is>
          <t>13</t>
        </is>
      </c>
      <c r="B157" s="70" t="inlineStr">
        <is>
          <t>BOLIVAR</t>
        </is>
      </c>
      <c r="C157" s="70" t="inlineStr">
        <is>
          <t>BARRANCO DE LOBA</t>
        </is>
      </c>
      <c r="D157" s="70" t="inlineStr">
        <is>
          <t>13074</t>
        </is>
      </c>
      <c r="E157" s="400" t="n">
        <v>233</v>
      </c>
      <c r="F157" s="400">
        <f>Tabla1[[#This Row],[Meta Programatica2026 (20251228) RN]]/12</f>
        <v/>
      </c>
      <c r="G157" s="401" t="n">
        <v>278</v>
      </c>
      <c r="H157" s="401">
        <f>Tabla1[[#This Row],[Población meta programatica 2026 (20251228) 
menores 1 año]]/12</f>
        <v/>
      </c>
      <c r="I157" s="402" t="n">
        <v>306</v>
      </c>
      <c r="J157" s="402">
        <f>Tabla1[[#This Row],[Población meta programatica2026 (20251228)  niños de 1 año]]/12</f>
        <v/>
      </c>
      <c r="K157" s="416" t="n">
        <v>401</v>
      </c>
      <c r="L157" s="403" t="n">
        <v>317</v>
      </c>
      <c r="M157" s="404">
        <f>Tabla1[[#This Row],[Población meta programatica2026 (20251228) niños de 5 años]]/12</f>
        <v/>
      </c>
      <c r="N157" s="405">
        <f>BX157</f>
        <v/>
      </c>
      <c r="O157" s="406">
        <f>BY157</f>
        <v/>
      </c>
      <c r="P157" s="407">
        <f>BL157</f>
        <v/>
      </c>
      <c r="AI157" s="421" t="inlineStr">
        <is>
          <t>13074</t>
        </is>
      </c>
      <c r="AJ157" s="417">
        <f>AI157=Tabla1[[#This Row],[Divipola]]</f>
        <v/>
      </c>
      <c r="AK157" s="66" t="n">
        <v>121</v>
      </c>
      <c r="AL157" s="66" t="n">
        <v>121</v>
      </c>
      <c r="AM157" s="66" t="n">
        <v>114</v>
      </c>
      <c r="AN157" s="66" t="n">
        <v>109</v>
      </c>
      <c r="AO157" s="66" t="n">
        <v>105</v>
      </c>
      <c r="AP157" s="66" t="n">
        <v>100</v>
      </c>
      <c r="AQ157" s="66" t="n">
        <v>98</v>
      </c>
      <c r="AR157" s="66" t="n">
        <v>92</v>
      </c>
      <c r="AS157" s="66" t="n">
        <v>94</v>
      </c>
      <c r="AT157" s="66" t="n">
        <v>86</v>
      </c>
      <c r="AU157" s="66" t="n">
        <v>83</v>
      </c>
      <c r="AV157" s="66" t="n">
        <v>77</v>
      </c>
      <c r="AW157" s="66" t="n">
        <v>76</v>
      </c>
      <c r="AX157" s="66" t="n">
        <v>72</v>
      </c>
      <c r="AY157" s="66" t="n">
        <v>72</v>
      </c>
      <c r="AZ157" s="66" t="n">
        <v>67</v>
      </c>
      <c r="BA157" s="66" t="n">
        <v>60</v>
      </c>
      <c r="BB157" s="66" t="n">
        <v>60</v>
      </c>
      <c r="BC157" s="66" t="n">
        <v>53</v>
      </c>
      <c r="BD157" s="66" t="n">
        <v>51</v>
      </c>
      <c r="BE157" s="66" t="n">
        <v>47</v>
      </c>
      <c r="BF157" s="66" t="n">
        <v>45</v>
      </c>
      <c r="BG157" s="66" t="n">
        <v>37</v>
      </c>
      <c r="BH157" s="66" t="n">
        <v>37</v>
      </c>
      <c r="BI157" s="66" t="n">
        <v>35</v>
      </c>
      <c r="BJ157" s="66" t="n">
        <v>146</v>
      </c>
      <c r="BK157" s="68">
        <f>SUM(AK157:BJ157)</f>
        <v/>
      </c>
      <c r="BL157" s="68">
        <f>INT(BK157*$BM$1)</f>
        <v/>
      </c>
      <c r="BM157" s="64" t="n"/>
      <c r="BP157" s="20">
        <f>(Tabla1[[#This Row],[Población meta programatica 2026 (20251228) 
menores 1 año]]/12)*9</f>
        <v/>
      </c>
      <c r="BQ157" s="20">
        <f>BP157</f>
        <v/>
      </c>
      <c r="BR157" s="117" t="n"/>
      <c r="BS157" s="20">
        <f>(Tabla1[[#This Row],[Población meta programatica2026 (20251228)  niños de 1 año]]/12)*9</f>
        <v/>
      </c>
      <c r="BT157" s="251" t="n">
        <v>153</v>
      </c>
      <c r="BU157" s="66">
        <f>BS157-BT157</f>
        <v/>
      </c>
      <c r="BW157" s="19" t="n"/>
      <c r="BX157" s="65" t="n">
        <v>194</v>
      </c>
      <c r="BY157" s="65" t="n">
        <v>202</v>
      </c>
      <c r="BZ157" s="19" t="inlineStr">
        <is>
          <t>13074</t>
        </is>
      </c>
      <c r="CA157" s="19">
        <f>BZ157=Tabla1[[#This Row],[Divipola]]</f>
        <v/>
      </c>
    </row>
    <row r="158" ht="15.5" customHeight="1">
      <c r="A158" s="70" t="inlineStr">
        <is>
          <t>13</t>
        </is>
      </c>
      <c r="B158" s="70" t="inlineStr">
        <is>
          <t>BOLIVAR</t>
        </is>
      </c>
      <c r="C158" s="70" t="inlineStr">
        <is>
          <t>CALAMAR</t>
        </is>
      </c>
      <c r="D158" s="70" t="inlineStr">
        <is>
          <t>13140</t>
        </is>
      </c>
      <c r="E158" s="400" t="n">
        <v>70</v>
      </c>
      <c r="F158" s="400">
        <f>Tabla1[[#This Row],[Meta Programatica2026 (20251228) RN]]/12</f>
        <v/>
      </c>
      <c r="G158" s="401" t="n">
        <v>273</v>
      </c>
      <c r="H158" s="401">
        <f>Tabla1[[#This Row],[Población meta programatica 2026 (20251228) 
menores 1 año]]/12</f>
        <v/>
      </c>
      <c r="I158" s="402" t="n">
        <v>288</v>
      </c>
      <c r="J158" s="402">
        <f>Tabla1[[#This Row],[Población meta programatica2026 (20251228)  niños de 1 año]]/12</f>
        <v/>
      </c>
      <c r="K158" s="416" t="n">
        <v>412</v>
      </c>
      <c r="L158" s="403" t="n">
        <v>350</v>
      </c>
      <c r="M158" s="404">
        <f>Tabla1[[#This Row],[Población meta programatica2026 (20251228) niños de 5 años]]/12</f>
        <v/>
      </c>
      <c r="N158" s="405">
        <f>BX158</f>
        <v/>
      </c>
      <c r="O158" s="406">
        <f>BY158</f>
        <v/>
      </c>
      <c r="P158" s="407">
        <f>BL158</f>
        <v/>
      </c>
      <c r="AI158" s="421" t="inlineStr">
        <is>
          <t>13140</t>
        </is>
      </c>
      <c r="AJ158" s="417">
        <f>AI158=Tabla1[[#This Row],[Divipola]]</f>
        <v/>
      </c>
      <c r="AK158" s="66" t="n">
        <v>235</v>
      </c>
      <c r="AL158" s="66" t="n">
        <v>227</v>
      </c>
      <c r="AM158" s="66" t="n">
        <v>222</v>
      </c>
      <c r="AN158" s="66" t="n">
        <v>209</v>
      </c>
      <c r="AO158" s="66" t="n">
        <v>197</v>
      </c>
      <c r="AP158" s="66" t="n">
        <v>189</v>
      </c>
      <c r="AQ158" s="66" t="n">
        <v>181</v>
      </c>
      <c r="AR158" s="66" t="n">
        <v>170</v>
      </c>
      <c r="AS158" s="66" t="n">
        <v>162</v>
      </c>
      <c r="AT158" s="66" t="n">
        <v>152</v>
      </c>
      <c r="AU158" s="66" t="n">
        <v>146</v>
      </c>
      <c r="AV158" s="66" t="n">
        <v>136</v>
      </c>
      <c r="AW158" s="66" t="n">
        <v>134</v>
      </c>
      <c r="AX158" s="66" t="n">
        <v>128</v>
      </c>
      <c r="AY158" s="66" t="n">
        <v>124</v>
      </c>
      <c r="AZ158" s="66" t="n">
        <v>123</v>
      </c>
      <c r="BA158" s="66" t="n">
        <v>116</v>
      </c>
      <c r="BB158" s="66" t="n">
        <v>110</v>
      </c>
      <c r="BC158" s="66" t="n">
        <v>101</v>
      </c>
      <c r="BD158" s="66" t="n">
        <v>99</v>
      </c>
      <c r="BE158" s="66" t="n">
        <v>89</v>
      </c>
      <c r="BF158" s="66" t="n">
        <v>83</v>
      </c>
      <c r="BG158" s="66" t="n">
        <v>78</v>
      </c>
      <c r="BH158" s="66" t="n">
        <v>70</v>
      </c>
      <c r="BI158" s="66" t="n">
        <v>61</v>
      </c>
      <c r="BJ158" s="66" t="n">
        <v>344</v>
      </c>
      <c r="BK158" s="68">
        <f>SUM(AK158:BJ158)</f>
        <v/>
      </c>
      <c r="BL158" s="68">
        <f>INT(BK158*$BM$1)</f>
        <v/>
      </c>
      <c r="BM158" s="64" t="n"/>
      <c r="BP158" s="20">
        <f>(Tabla1[[#This Row],[Población meta programatica 2026 (20251228) 
menores 1 año]]/12)*9</f>
        <v/>
      </c>
      <c r="BQ158" s="20">
        <f>BP158</f>
        <v/>
      </c>
      <c r="BR158" s="117" t="n"/>
      <c r="BS158" s="20">
        <f>(Tabla1[[#This Row],[Población meta programatica2026 (20251228)  niños de 1 año]]/12)*9</f>
        <v/>
      </c>
      <c r="BT158" s="251" t="n">
        <v>173</v>
      </c>
      <c r="BU158" s="66">
        <f>BS158-BT158</f>
        <v/>
      </c>
      <c r="BW158" s="19" t="n"/>
      <c r="BX158" s="65" t="n">
        <v>223</v>
      </c>
      <c r="BY158" s="65" t="n">
        <v>230</v>
      </c>
      <c r="BZ158" s="19" t="inlineStr">
        <is>
          <t>13140</t>
        </is>
      </c>
      <c r="CA158" s="19">
        <f>BZ158=Tabla1[[#This Row],[Divipola]]</f>
        <v/>
      </c>
    </row>
    <row r="159" ht="15.5" customHeight="1">
      <c r="A159" s="70" t="inlineStr">
        <is>
          <t>13</t>
        </is>
      </c>
      <c r="B159" s="70" t="inlineStr">
        <is>
          <t>BOLIVAR</t>
        </is>
      </c>
      <c r="C159" s="70" t="inlineStr">
        <is>
          <t>CANTAGALLO</t>
        </is>
      </c>
      <c r="D159" s="70" t="inlineStr">
        <is>
          <t>13160</t>
        </is>
      </c>
      <c r="E159" s="400" t="n">
        <v>47</v>
      </c>
      <c r="F159" s="400">
        <f>Tabla1[[#This Row],[Meta Programatica2026 (20251228) RN]]/12</f>
        <v/>
      </c>
      <c r="G159" s="401" t="n">
        <v>93</v>
      </c>
      <c r="H159" s="401">
        <f>Tabla1[[#This Row],[Población meta programatica 2026 (20251228) 
menores 1 año]]/12</f>
        <v/>
      </c>
      <c r="I159" s="402" t="n">
        <v>102</v>
      </c>
      <c r="J159" s="402">
        <f>Tabla1[[#This Row],[Población meta programatica2026 (20251228)  niños de 1 año]]/12</f>
        <v/>
      </c>
      <c r="K159" s="416" t="n">
        <v>145</v>
      </c>
      <c r="L159" s="403" t="n">
        <v>119</v>
      </c>
      <c r="M159" s="404">
        <f>Tabla1[[#This Row],[Población meta programatica2026 (20251228) niños de 5 años]]/12</f>
        <v/>
      </c>
      <c r="N159" s="405">
        <f>BX159</f>
        <v/>
      </c>
      <c r="O159" s="406">
        <f>BY159</f>
        <v/>
      </c>
      <c r="P159" s="407">
        <f>BL159</f>
        <v/>
      </c>
      <c r="AI159" s="421" t="inlineStr">
        <is>
          <t>13160</t>
        </is>
      </c>
      <c r="AJ159" s="417">
        <f>AI159=Tabla1[[#This Row],[Divipola]]</f>
        <v/>
      </c>
      <c r="AK159" s="66" t="n">
        <v>77</v>
      </c>
      <c r="AL159" s="66" t="n">
        <v>78</v>
      </c>
      <c r="AM159" s="66" t="n">
        <v>68</v>
      </c>
      <c r="AN159" s="66" t="n">
        <v>66</v>
      </c>
      <c r="AO159" s="66" t="n">
        <v>67</v>
      </c>
      <c r="AP159" s="66" t="n">
        <v>56</v>
      </c>
      <c r="AQ159" s="66" t="n">
        <v>55</v>
      </c>
      <c r="AR159" s="66" t="n">
        <v>53</v>
      </c>
      <c r="AS159" s="66" t="n">
        <v>47</v>
      </c>
      <c r="AT159" s="66" t="n">
        <v>45</v>
      </c>
      <c r="AU159" s="66" t="n">
        <v>44</v>
      </c>
      <c r="AV159" s="66" t="n">
        <v>38</v>
      </c>
      <c r="AW159" s="66" t="n">
        <v>35</v>
      </c>
      <c r="AX159" s="66" t="n">
        <v>37</v>
      </c>
      <c r="AY159" s="66" t="n">
        <v>31</v>
      </c>
      <c r="AZ159" s="66" t="n">
        <v>27</v>
      </c>
      <c r="BA159" s="66" t="n">
        <v>29</v>
      </c>
      <c r="BB159" s="66" t="n">
        <v>23</v>
      </c>
      <c r="BC159" s="66" t="n">
        <v>24</v>
      </c>
      <c r="BD159" s="66" t="n">
        <v>18</v>
      </c>
      <c r="BE159" s="66" t="n">
        <v>15</v>
      </c>
      <c r="BF159" s="66" t="n">
        <v>14</v>
      </c>
      <c r="BG159" s="66" t="n">
        <v>12</v>
      </c>
      <c r="BH159" s="66" t="n">
        <v>11</v>
      </c>
      <c r="BI159" s="66" t="n">
        <v>10</v>
      </c>
      <c r="BJ159" s="66" t="n">
        <v>83</v>
      </c>
      <c r="BK159" s="68">
        <f>SUM(AK159:BJ159)</f>
        <v/>
      </c>
      <c r="BL159" s="68">
        <f>INT(BK159*$BM$1)</f>
        <v/>
      </c>
      <c r="BM159" s="64" t="n"/>
      <c r="BP159" s="20">
        <f>(Tabla1[[#This Row],[Población meta programatica 2026 (20251228) 
menores 1 año]]/12)*9</f>
        <v/>
      </c>
      <c r="BQ159" s="20">
        <f>BP159</f>
        <v/>
      </c>
      <c r="BR159" s="117" t="n"/>
      <c r="BS159" s="20">
        <f>(Tabla1[[#This Row],[Población meta programatica2026 (20251228)  niños de 1 año]]/12)*9</f>
        <v/>
      </c>
      <c r="BT159" s="251" t="n">
        <v>67</v>
      </c>
      <c r="BU159" s="66">
        <f>BS159-BT159</f>
        <v/>
      </c>
      <c r="BW159" s="19" t="n"/>
      <c r="BX159" s="65" t="n">
        <v>74</v>
      </c>
      <c r="BY159" s="65" t="n">
        <v>79</v>
      </c>
      <c r="BZ159" s="19" t="inlineStr">
        <is>
          <t>13160</t>
        </is>
      </c>
      <c r="CA159" s="19">
        <f>BZ159=Tabla1[[#This Row],[Divipola]]</f>
        <v/>
      </c>
    </row>
    <row r="160" ht="15.5" customHeight="1">
      <c r="A160" s="70" t="inlineStr">
        <is>
          <t>13</t>
        </is>
      </c>
      <c r="B160" s="70" t="inlineStr">
        <is>
          <t>BOLIVAR</t>
        </is>
      </c>
      <c r="C160" s="70" t="inlineStr">
        <is>
          <t>CICUCO</t>
        </is>
      </c>
      <c r="D160" s="70" t="inlineStr">
        <is>
          <t>13188</t>
        </is>
      </c>
      <c r="E160" s="400" t="n">
        <v>162</v>
      </c>
      <c r="F160" s="400">
        <f>Tabla1[[#This Row],[Meta Programatica2026 (20251228) RN]]/12</f>
        <v/>
      </c>
      <c r="G160" s="401" t="n">
        <v>194</v>
      </c>
      <c r="H160" s="401">
        <f>Tabla1[[#This Row],[Población meta programatica 2026 (20251228) 
menores 1 año]]/12</f>
        <v/>
      </c>
      <c r="I160" s="402" t="n">
        <v>195</v>
      </c>
      <c r="J160" s="402">
        <f>Tabla1[[#This Row],[Población meta programatica2026 (20251228)  niños de 1 año]]/12</f>
        <v/>
      </c>
      <c r="K160" s="416" t="n">
        <v>281</v>
      </c>
      <c r="L160" s="403" t="n">
        <v>237</v>
      </c>
      <c r="M160" s="404">
        <f>Tabla1[[#This Row],[Población meta programatica2026 (20251228) niños de 5 años]]/12</f>
        <v/>
      </c>
      <c r="N160" s="405">
        <f>BX160</f>
        <v/>
      </c>
      <c r="O160" s="406">
        <f>BY160</f>
        <v/>
      </c>
      <c r="P160" s="407">
        <f>BL160</f>
        <v/>
      </c>
      <c r="AI160" s="421" t="inlineStr">
        <is>
          <t>13188</t>
        </is>
      </c>
      <c r="AJ160" s="417">
        <f>AI160=Tabla1[[#This Row],[Divipola]]</f>
        <v/>
      </c>
      <c r="AK160" s="66" t="n">
        <v>120</v>
      </c>
      <c r="AL160" s="66" t="n">
        <v>116</v>
      </c>
      <c r="AM160" s="66" t="n">
        <v>113</v>
      </c>
      <c r="AN160" s="66" t="n">
        <v>108</v>
      </c>
      <c r="AO160" s="66" t="n">
        <v>101</v>
      </c>
      <c r="AP160" s="66" t="n">
        <v>98</v>
      </c>
      <c r="AQ160" s="66" t="n">
        <v>93</v>
      </c>
      <c r="AR160" s="66" t="n">
        <v>88</v>
      </c>
      <c r="AS160" s="66" t="n">
        <v>85</v>
      </c>
      <c r="AT160" s="66" t="n">
        <v>80</v>
      </c>
      <c r="AU160" s="66" t="n">
        <v>81</v>
      </c>
      <c r="AV160" s="66" t="n">
        <v>79</v>
      </c>
      <c r="AW160" s="66" t="n">
        <v>78</v>
      </c>
      <c r="AX160" s="66" t="n">
        <v>72</v>
      </c>
      <c r="AY160" s="66" t="n">
        <v>73</v>
      </c>
      <c r="AZ160" s="66" t="n">
        <v>67</v>
      </c>
      <c r="BA160" s="66" t="n">
        <v>68</v>
      </c>
      <c r="BB160" s="66" t="n">
        <v>62</v>
      </c>
      <c r="BC160" s="66" t="n">
        <v>59</v>
      </c>
      <c r="BD160" s="66" t="n">
        <v>50</v>
      </c>
      <c r="BE160" s="66" t="n">
        <v>44</v>
      </c>
      <c r="BF160" s="66" t="n">
        <v>39</v>
      </c>
      <c r="BG160" s="66" t="n">
        <v>33</v>
      </c>
      <c r="BH160" s="66" t="n">
        <v>29</v>
      </c>
      <c r="BI160" s="66" t="n">
        <v>25</v>
      </c>
      <c r="BJ160" s="66" t="n">
        <v>120</v>
      </c>
      <c r="BK160" s="68">
        <f>SUM(AK160:BJ160)</f>
        <v/>
      </c>
      <c r="BL160" s="68">
        <f>INT(BK160*$BM$1)</f>
        <v/>
      </c>
      <c r="BM160" s="64" t="n"/>
      <c r="BP160" s="20">
        <f>(Tabla1[[#This Row],[Población meta programatica 2026 (20251228) 
menores 1 año]]/12)*9</f>
        <v/>
      </c>
      <c r="BQ160" s="20">
        <f>BP160</f>
        <v/>
      </c>
      <c r="BR160" s="117" t="n"/>
      <c r="BS160" s="20">
        <f>(Tabla1[[#This Row],[Población meta programatica2026 (20251228)  niños de 1 año]]/12)*9</f>
        <v/>
      </c>
      <c r="BT160" s="251" t="n">
        <v>137</v>
      </c>
      <c r="BU160" s="66">
        <f>BS160-BT160</f>
        <v/>
      </c>
      <c r="BW160" s="19" t="n"/>
      <c r="BX160" s="65" t="n">
        <v>156</v>
      </c>
      <c r="BY160" s="65" t="n">
        <v>153</v>
      </c>
      <c r="BZ160" s="19" t="inlineStr">
        <is>
          <t>13188</t>
        </is>
      </c>
      <c r="CA160" s="19">
        <f>BZ160=Tabla1[[#This Row],[Divipola]]</f>
        <v/>
      </c>
    </row>
    <row r="161" ht="15.5" customHeight="1">
      <c r="A161" s="70" t="inlineStr">
        <is>
          <t>13</t>
        </is>
      </c>
      <c r="B161" s="70" t="inlineStr">
        <is>
          <t>BOLIVAR</t>
        </is>
      </c>
      <c r="C161" s="70" t="inlineStr">
        <is>
          <t>CORDOBA</t>
        </is>
      </c>
      <c r="D161" s="70" t="inlineStr">
        <is>
          <t>13212</t>
        </is>
      </c>
      <c r="E161" s="400" t="n">
        <v>80</v>
      </c>
      <c r="F161" s="400">
        <f>Tabla1[[#This Row],[Meta Programatica2026 (20251228) RN]]/12</f>
        <v/>
      </c>
      <c r="G161" s="401" t="n">
        <v>151</v>
      </c>
      <c r="H161" s="401">
        <f>Tabla1[[#This Row],[Población meta programatica 2026 (20251228) 
menores 1 año]]/12</f>
        <v/>
      </c>
      <c r="I161" s="402" t="n">
        <v>169</v>
      </c>
      <c r="J161" s="402">
        <f>Tabla1[[#This Row],[Población meta programatica2026 (20251228)  niños de 1 año]]/12</f>
        <v/>
      </c>
      <c r="K161" s="416" t="n">
        <v>224</v>
      </c>
      <c r="L161" s="403" t="n">
        <v>212</v>
      </c>
      <c r="M161" s="404">
        <f>Tabla1[[#This Row],[Población meta programatica2026 (20251228) niños de 5 años]]/12</f>
        <v/>
      </c>
      <c r="N161" s="405">
        <f>BX161</f>
        <v/>
      </c>
      <c r="O161" s="406">
        <f>BY161</f>
        <v/>
      </c>
      <c r="P161" s="407">
        <f>BL161</f>
        <v/>
      </c>
      <c r="AI161" s="421" t="inlineStr">
        <is>
          <t>13212</t>
        </is>
      </c>
      <c r="AJ161" s="417">
        <f>AI161=Tabla1[[#This Row],[Divipola]]</f>
        <v/>
      </c>
      <c r="AK161" s="66" t="n">
        <v>171</v>
      </c>
      <c r="AL161" s="66" t="n">
        <v>167</v>
      </c>
      <c r="AM161" s="66" t="n">
        <v>164</v>
      </c>
      <c r="AN161" s="66" t="n">
        <v>165</v>
      </c>
      <c r="AO161" s="66" t="n">
        <v>156</v>
      </c>
      <c r="AP161" s="66" t="n">
        <v>157</v>
      </c>
      <c r="AQ161" s="66" t="n">
        <v>154</v>
      </c>
      <c r="AR161" s="66" t="n">
        <v>149</v>
      </c>
      <c r="AS161" s="66" t="n">
        <v>139</v>
      </c>
      <c r="AT161" s="66" t="n">
        <v>133</v>
      </c>
      <c r="AU161" s="66" t="n">
        <v>126</v>
      </c>
      <c r="AV161" s="66" t="n">
        <v>114</v>
      </c>
      <c r="AW161" s="66" t="n">
        <v>108</v>
      </c>
      <c r="AX161" s="66" t="n">
        <v>97</v>
      </c>
      <c r="AY161" s="66" t="n">
        <v>93</v>
      </c>
      <c r="AZ161" s="66" t="n">
        <v>86</v>
      </c>
      <c r="BA161" s="66" t="n">
        <v>81</v>
      </c>
      <c r="BB161" s="66" t="n">
        <v>75</v>
      </c>
      <c r="BC161" s="66" t="n">
        <v>73</v>
      </c>
      <c r="BD161" s="66" t="n">
        <v>67</v>
      </c>
      <c r="BE161" s="66" t="n">
        <v>60</v>
      </c>
      <c r="BF161" s="66" t="n">
        <v>55</v>
      </c>
      <c r="BG161" s="66" t="n">
        <v>51</v>
      </c>
      <c r="BH161" s="66" t="n">
        <v>44</v>
      </c>
      <c r="BI161" s="66" t="n">
        <v>42</v>
      </c>
      <c r="BJ161" s="66" t="n">
        <v>240</v>
      </c>
      <c r="BK161" s="68">
        <f>SUM(AK161:BJ161)</f>
        <v/>
      </c>
      <c r="BL161" s="68">
        <f>INT(BK161*$BM$1)</f>
        <v/>
      </c>
      <c r="BM161" s="64" t="n"/>
      <c r="BP161" s="20">
        <f>(Tabla1[[#This Row],[Población meta programatica 2026 (20251228) 
menores 1 año]]/12)*9</f>
        <v/>
      </c>
      <c r="BQ161" s="20">
        <f>BP161</f>
        <v/>
      </c>
      <c r="BR161" s="117" t="n"/>
      <c r="BS161" s="20">
        <f>(Tabla1[[#This Row],[Población meta programatica2026 (20251228)  niños de 1 año]]/12)*9</f>
        <v/>
      </c>
      <c r="BT161" s="251" t="n">
        <v>132</v>
      </c>
      <c r="BU161" s="66">
        <f>BS161-BT161</f>
        <v/>
      </c>
      <c r="BW161" s="19" t="n"/>
      <c r="BX161" s="65" t="n">
        <v>121</v>
      </c>
      <c r="BY161" s="65" t="n">
        <v>140</v>
      </c>
      <c r="BZ161" s="19" t="inlineStr">
        <is>
          <t>13212</t>
        </is>
      </c>
      <c r="CA161" s="19">
        <f>BZ161=Tabla1[[#This Row],[Divipola]]</f>
        <v/>
      </c>
    </row>
    <row r="162" ht="15.5" customHeight="1">
      <c r="A162" s="70" t="inlineStr">
        <is>
          <t>13</t>
        </is>
      </c>
      <c r="B162" s="70" t="inlineStr">
        <is>
          <t>BOLIVAR</t>
        </is>
      </c>
      <c r="C162" s="70" t="inlineStr">
        <is>
          <t>CLEMENCIA</t>
        </is>
      </c>
      <c r="D162" s="70" t="inlineStr">
        <is>
          <t>13222</t>
        </is>
      </c>
      <c r="E162" s="400" t="n">
        <v>135</v>
      </c>
      <c r="F162" s="400">
        <f>Tabla1[[#This Row],[Meta Programatica2026 (20251228) RN]]/12</f>
        <v/>
      </c>
      <c r="G162" s="401" t="n">
        <v>181</v>
      </c>
      <c r="H162" s="401">
        <f>Tabla1[[#This Row],[Población meta programatica 2026 (20251228) 
menores 1 año]]/12</f>
        <v/>
      </c>
      <c r="I162" s="402" t="n">
        <v>194</v>
      </c>
      <c r="J162" s="402">
        <f>Tabla1[[#This Row],[Población meta programatica2026 (20251228)  niños de 1 año]]/12</f>
        <v/>
      </c>
      <c r="K162" s="416" t="n">
        <v>274</v>
      </c>
      <c r="L162" s="403" t="n">
        <v>244</v>
      </c>
      <c r="M162" s="404">
        <f>Tabla1[[#This Row],[Población meta programatica2026 (20251228) niños de 5 años]]/12</f>
        <v/>
      </c>
      <c r="N162" s="405">
        <f>BX162</f>
        <v/>
      </c>
      <c r="O162" s="406">
        <f>BY162</f>
        <v/>
      </c>
      <c r="P162" s="407">
        <f>BL162</f>
        <v/>
      </c>
      <c r="AI162" s="421" t="inlineStr">
        <is>
          <t>13222</t>
        </is>
      </c>
      <c r="AJ162" s="417">
        <f>AI162=Tabla1[[#This Row],[Divipola]]</f>
        <v/>
      </c>
      <c r="AK162" s="66" t="n">
        <v>138</v>
      </c>
      <c r="AL162" s="66" t="n">
        <v>130</v>
      </c>
      <c r="AM162" s="66" t="n">
        <v>127</v>
      </c>
      <c r="AN162" s="66" t="n">
        <v>121</v>
      </c>
      <c r="AO162" s="66" t="n">
        <v>120</v>
      </c>
      <c r="AP162" s="66" t="n">
        <v>111</v>
      </c>
      <c r="AQ162" s="66" t="n">
        <v>108</v>
      </c>
      <c r="AR162" s="66" t="n">
        <v>106</v>
      </c>
      <c r="AS162" s="66" t="n">
        <v>98</v>
      </c>
      <c r="AT162" s="66" t="n">
        <v>92</v>
      </c>
      <c r="AU162" s="66" t="n">
        <v>87</v>
      </c>
      <c r="AV162" s="66" t="n">
        <v>85</v>
      </c>
      <c r="AW162" s="66" t="n">
        <v>76</v>
      </c>
      <c r="AX162" s="66" t="n">
        <v>73</v>
      </c>
      <c r="AY162" s="66" t="n">
        <v>62</v>
      </c>
      <c r="AZ162" s="66" t="n">
        <v>58</v>
      </c>
      <c r="BA162" s="66" t="n">
        <v>49</v>
      </c>
      <c r="BB162" s="66" t="n">
        <v>43</v>
      </c>
      <c r="BC162" s="66" t="n">
        <v>38</v>
      </c>
      <c r="BD162" s="66" t="n">
        <v>33</v>
      </c>
      <c r="BE162" s="66" t="n">
        <v>32</v>
      </c>
      <c r="BF162" s="66" t="n">
        <v>26</v>
      </c>
      <c r="BG162" s="66" t="n">
        <v>23</v>
      </c>
      <c r="BH162" s="66" t="n">
        <v>20</v>
      </c>
      <c r="BI162" s="66" t="n">
        <v>23</v>
      </c>
      <c r="BJ162" s="66" t="n">
        <v>121</v>
      </c>
      <c r="BK162" s="68">
        <f>SUM(AK162:BJ162)</f>
        <v/>
      </c>
      <c r="BL162" s="68">
        <f>INT(BK162*$BM$1)</f>
        <v/>
      </c>
      <c r="BM162" s="64" t="n"/>
      <c r="BP162" s="20">
        <f>(Tabla1[[#This Row],[Población meta programatica 2026 (20251228) 
menores 1 año]]/12)*9</f>
        <v/>
      </c>
      <c r="BQ162" s="20">
        <f>BP162</f>
        <v/>
      </c>
      <c r="BR162" s="117" t="n"/>
      <c r="BS162" s="20">
        <f>(Tabla1[[#This Row],[Población meta programatica2026 (20251228)  niños de 1 año]]/12)*9</f>
        <v/>
      </c>
      <c r="BT162" s="251" t="n">
        <v>156</v>
      </c>
      <c r="BU162" s="66">
        <f>BS162-BT162</f>
        <v/>
      </c>
      <c r="BW162" s="19" t="n"/>
      <c r="BX162" s="65" t="n">
        <v>130</v>
      </c>
      <c r="BY162" s="65" t="n">
        <v>134</v>
      </c>
      <c r="BZ162" s="19" t="inlineStr">
        <is>
          <t>13222</t>
        </is>
      </c>
      <c r="CA162" s="19">
        <f>BZ162=Tabla1[[#This Row],[Divipola]]</f>
        <v/>
      </c>
    </row>
    <row r="163" ht="15.5" customHeight="1">
      <c r="A163" s="70" t="inlineStr">
        <is>
          <t>13</t>
        </is>
      </c>
      <c r="B163" s="70" t="inlineStr">
        <is>
          <t>BOLIVAR</t>
        </is>
      </c>
      <c r="C163" s="70" t="inlineStr">
        <is>
          <t>EL CARMEN DE BOLIVAR</t>
        </is>
      </c>
      <c r="D163" s="70" t="inlineStr">
        <is>
          <t>13244</t>
        </is>
      </c>
      <c r="E163" s="400" t="n">
        <v>683</v>
      </c>
      <c r="F163" s="400">
        <f>Tabla1[[#This Row],[Meta Programatica2026 (20251228) RN]]/12</f>
        <v/>
      </c>
      <c r="G163" s="401" t="n">
        <v>889</v>
      </c>
      <c r="H163" s="401">
        <f>Tabla1[[#This Row],[Población meta programatica 2026 (20251228) 
menores 1 año]]/12</f>
        <v/>
      </c>
      <c r="I163" s="402" t="n">
        <v>916</v>
      </c>
      <c r="J163" s="402">
        <f>Tabla1[[#This Row],[Población meta programatica2026 (20251228)  niños de 1 año]]/12</f>
        <v/>
      </c>
      <c r="K163" s="416" t="n">
        <v>1325</v>
      </c>
      <c r="L163" s="403" t="n">
        <v>1122</v>
      </c>
      <c r="M163" s="404">
        <f>Tabla1[[#This Row],[Población meta programatica2026 (20251228) niños de 5 años]]/12</f>
        <v/>
      </c>
      <c r="N163" s="405">
        <f>BX163</f>
        <v/>
      </c>
      <c r="O163" s="406">
        <f>BY163</f>
        <v/>
      </c>
      <c r="P163" s="407">
        <f>BL163</f>
        <v/>
      </c>
      <c r="AI163" s="421" t="inlineStr">
        <is>
          <t>13244</t>
        </is>
      </c>
      <c r="AJ163" s="417">
        <f>AI163=Tabla1[[#This Row],[Divipola]]</f>
        <v/>
      </c>
      <c r="AK163" s="66" t="n">
        <v>704</v>
      </c>
      <c r="AL163" s="66" t="n">
        <v>700</v>
      </c>
      <c r="AM163" s="66" t="n">
        <v>691</v>
      </c>
      <c r="AN163" s="66" t="n">
        <v>677</v>
      </c>
      <c r="AO163" s="66" t="n">
        <v>656</v>
      </c>
      <c r="AP163" s="66" t="n">
        <v>634</v>
      </c>
      <c r="AQ163" s="66" t="n">
        <v>612</v>
      </c>
      <c r="AR163" s="66" t="n">
        <v>588</v>
      </c>
      <c r="AS163" s="66" t="n">
        <v>556</v>
      </c>
      <c r="AT163" s="66" t="n">
        <v>530</v>
      </c>
      <c r="AU163" s="66" t="n">
        <v>495</v>
      </c>
      <c r="AV163" s="66" t="n">
        <v>462</v>
      </c>
      <c r="AW163" s="66" t="n">
        <v>432</v>
      </c>
      <c r="AX163" s="66" t="n">
        <v>396</v>
      </c>
      <c r="AY163" s="66" t="n">
        <v>370</v>
      </c>
      <c r="AZ163" s="66" t="n">
        <v>340</v>
      </c>
      <c r="BA163" s="66" t="n">
        <v>314</v>
      </c>
      <c r="BB163" s="66" t="n">
        <v>283</v>
      </c>
      <c r="BC163" s="66" t="n">
        <v>263</v>
      </c>
      <c r="BD163" s="66" t="n">
        <v>246</v>
      </c>
      <c r="BE163" s="66" t="n">
        <v>224</v>
      </c>
      <c r="BF163" s="66" t="n">
        <v>206</v>
      </c>
      <c r="BG163" s="66" t="n">
        <v>186</v>
      </c>
      <c r="BH163" s="66" t="n">
        <v>169</v>
      </c>
      <c r="BI163" s="66" t="n">
        <v>148</v>
      </c>
      <c r="BJ163" s="66" t="n">
        <v>812</v>
      </c>
      <c r="BK163" s="68">
        <f>SUM(AK163:BJ163)</f>
        <v/>
      </c>
      <c r="BL163" s="68">
        <f>INT(BK163*$BM$1)</f>
        <v/>
      </c>
      <c r="BM163" s="64" t="n"/>
      <c r="BP163" s="20">
        <f>(Tabla1[[#This Row],[Población meta programatica 2026 (20251228) 
menores 1 año]]/12)*9</f>
        <v/>
      </c>
      <c r="BQ163" s="20">
        <f>BP163</f>
        <v/>
      </c>
      <c r="BR163" s="117" t="n"/>
      <c r="BS163" s="20">
        <f>(Tabla1[[#This Row],[Población meta programatica2026 (20251228)  niños de 1 año]]/12)*9</f>
        <v/>
      </c>
      <c r="BT163" s="251" t="n">
        <v>314</v>
      </c>
      <c r="BU163" s="66">
        <f>BS163-BT163</f>
        <v/>
      </c>
      <c r="BW163" s="19" t="n"/>
      <c r="BX163" s="65" t="n">
        <v>676</v>
      </c>
      <c r="BY163" s="65" t="n">
        <v>703</v>
      </c>
      <c r="BZ163" s="19" t="inlineStr">
        <is>
          <t>13244</t>
        </is>
      </c>
      <c r="CA163" s="19">
        <f>BZ163=Tabla1[[#This Row],[Divipola]]</f>
        <v/>
      </c>
    </row>
    <row r="164" ht="15.5" customHeight="1">
      <c r="A164" s="70" t="inlineStr">
        <is>
          <t>13</t>
        </is>
      </c>
      <c r="B164" s="70" t="inlineStr">
        <is>
          <t>BOLIVAR</t>
        </is>
      </c>
      <c r="C164" s="70" t="inlineStr">
        <is>
          <t>EL GUAMO</t>
        </is>
      </c>
      <c r="D164" s="70" t="inlineStr">
        <is>
          <t>13248</t>
        </is>
      </c>
      <c r="E164" s="400" t="n">
        <v>41</v>
      </c>
      <c r="F164" s="400">
        <f>Tabla1[[#This Row],[Meta Programatica2026 (20251228) RN]]/12</f>
        <v/>
      </c>
      <c r="G164" s="401" t="n">
        <v>86</v>
      </c>
      <c r="H164" s="401">
        <f>Tabla1[[#This Row],[Población meta programatica 2026 (20251228) 
menores 1 año]]/12</f>
        <v/>
      </c>
      <c r="I164" s="402" t="n">
        <v>89</v>
      </c>
      <c r="J164" s="402">
        <f>Tabla1[[#This Row],[Población meta programatica2026 (20251228)  niños de 1 año]]/12</f>
        <v/>
      </c>
      <c r="K164" s="416" t="n">
        <v>136</v>
      </c>
      <c r="L164" s="403" t="n">
        <v>104</v>
      </c>
      <c r="M164" s="404">
        <f>Tabla1[[#This Row],[Población meta programatica2026 (20251228) niños de 5 años]]/12</f>
        <v/>
      </c>
      <c r="N164" s="405">
        <f>BX164</f>
        <v/>
      </c>
      <c r="O164" s="406">
        <f>BY164</f>
        <v/>
      </c>
      <c r="P164" s="407">
        <f>BL164</f>
        <v/>
      </c>
      <c r="AI164" s="421" t="inlineStr">
        <is>
          <t>13248</t>
        </is>
      </c>
      <c r="AJ164" s="417">
        <f>AI164=Tabla1[[#This Row],[Divipola]]</f>
        <v/>
      </c>
      <c r="AK164" s="66" t="n">
        <v>104</v>
      </c>
      <c r="AL164" s="66" t="n">
        <v>99</v>
      </c>
      <c r="AM164" s="66" t="n">
        <v>102</v>
      </c>
      <c r="AN164" s="66" t="n">
        <v>101</v>
      </c>
      <c r="AO164" s="66" t="n">
        <v>101</v>
      </c>
      <c r="AP164" s="66" t="n">
        <v>99</v>
      </c>
      <c r="AQ164" s="66" t="n">
        <v>95</v>
      </c>
      <c r="AR164" s="66" t="n">
        <v>96</v>
      </c>
      <c r="AS164" s="66" t="n">
        <v>92</v>
      </c>
      <c r="AT164" s="66" t="n">
        <v>86</v>
      </c>
      <c r="AU164" s="66" t="n">
        <v>84</v>
      </c>
      <c r="AV164" s="66" t="n">
        <v>78</v>
      </c>
      <c r="AW164" s="66" t="n">
        <v>77</v>
      </c>
      <c r="AX164" s="66" t="n">
        <v>73</v>
      </c>
      <c r="AY164" s="66" t="n">
        <v>69</v>
      </c>
      <c r="AZ164" s="66" t="n">
        <v>64</v>
      </c>
      <c r="BA164" s="66" t="n">
        <v>62</v>
      </c>
      <c r="BB164" s="66" t="n">
        <v>56</v>
      </c>
      <c r="BC164" s="66" t="n">
        <v>56</v>
      </c>
      <c r="BD164" s="66" t="n">
        <v>47</v>
      </c>
      <c r="BE164" s="66" t="n">
        <v>45</v>
      </c>
      <c r="BF164" s="66" t="n">
        <v>39</v>
      </c>
      <c r="BG164" s="66" t="n">
        <v>32</v>
      </c>
      <c r="BH164" s="66" t="n">
        <v>35</v>
      </c>
      <c r="BI164" s="66" t="n">
        <v>30</v>
      </c>
      <c r="BJ164" s="66" t="n">
        <v>155</v>
      </c>
      <c r="BK164" s="68">
        <f>SUM(AK164:BJ164)</f>
        <v/>
      </c>
      <c r="BL164" s="68">
        <f>INT(BK164*$BM$1)</f>
        <v/>
      </c>
      <c r="BM164" s="64" t="n"/>
      <c r="BP164" s="20">
        <f>(Tabla1[[#This Row],[Población meta programatica 2026 (20251228) 
menores 1 año]]/12)*9</f>
        <v/>
      </c>
      <c r="BQ164" s="20">
        <f>BP164</f>
        <v/>
      </c>
      <c r="BR164" s="117" t="n"/>
      <c r="BS164" s="20">
        <f>(Tabla1[[#This Row],[Población meta programatica2026 (20251228)  niños de 1 año]]/12)*9</f>
        <v/>
      </c>
      <c r="BT164" s="251" t="n">
        <v>50</v>
      </c>
      <c r="BU164" s="66">
        <f>BS164-BT164</f>
        <v/>
      </c>
      <c r="BW164" s="19" t="n"/>
      <c r="BX164" s="65" t="n">
        <v>65</v>
      </c>
      <c r="BY164" s="65" t="n">
        <v>73</v>
      </c>
      <c r="BZ164" s="19" t="inlineStr">
        <is>
          <t>13248</t>
        </is>
      </c>
      <c r="CA164" s="19">
        <f>BZ164=Tabla1[[#This Row],[Divipola]]</f>
        <v/>
      </c>
    </row>
    <row r="165" ht="15.5" customHeight="1">
      <c r="A165" s="70" t="inlineStr">
        <is>
          <t>13</t>
        </is>
      </c>
      <c r="B165" s="70" t="inlineStr">
        <is>
          <t>BOLIVAR</t>
        </is>
      </c>
      <c r="C165" s="70" t="inlineStr">
        <is>
          <t>EL PEÑON</t>
        </is>
      </c>
      <c r="D165" s="70" t="inlineStr">
        <is>
          <t>13268</t>
        </is>
      </c>
      <c r="E165" s="400" t="n">
        <v>66</v>
      </c>
      <c r="F165" s="400">
        <f>Tabla1[[#This Row],[Meta Programatica2026 (20251228) RN]]/12</f>
        <v/>
      </c>
      <c r="G165" s="401" t="n">
        <v>80</v>
      </c>
      <c r="H165" s="401">
        <f>Tabla1[[#This Row],[Población meta programatica 2026 (20251228) 
menores 1 año]]/12</f>
        <v/>
      </c>
      <c r="I165" s="402" t="n">
        <v>87</v>
      </c>
      <c r="J165" s="402">
        <f>Tabla1[[#This Row],[Población meta programatica2026 (20251228)  niños de 1 año]]/12</f>
        <v/>
      </c>
      <c r="K165" s="416" t="n">
        <v>114</v>
      </c>
      <c r="L165" s="403" t="n">
        <v>106</v>
      </c>
      <c r="M165" s="404">
        <f>Tabla1[[#This Row],[Población meta programatica2026 (20251228) niños de 5 años]]/12</f>
        <v/>
      </c>
      <c r="N165" s="405">
        <f>BX165</f>
        <v/>
      </c>
      <c r="O165" s="406">
        <f>BY165</f>
        <v/>
      </c>
      <c r="P165" s="407">
        <f>BL165</f>
        <v/>
      </c>
      <c r="AI165" s="421" t="inlineStr">
        <is>
          <t>13268</t>
        </is>
      </c>
      <c r="AJ165" s="417">
        <f>AI165=Tabla1[[#This Row],[Divipola]]</f>
        <v/>
      </c>
      <c r="AK165" s="66" t="n">
        <v>76</v>
      </c>
      <c r="AL165" s="66" t="n">
        <v>72</v>
      </c>
      <c r="AM165" s="66" t="n">
        <v>73</v>
      </c>
      <c r="AN165" s="66" t="n">
        <v>68</v>
      </c>
      <c r="AO165" s="66" t="n">
        <v>68</v>
      </c>
      <c r="AP165" s="66" t="n">
        <v>66</v>
      </c>
      <c r="AQ165" s="66" t="n">
        <v>63</v>
      </c>
      <c r="AR165" s="66" t="n">
        <v>60</v>
      </c>
      <c r="AS165" s="66" t="n">
        <v>58</v>
      </c>
      <c r="AT165" s="66" t="n">
        <v>54</v>
      </c>
      <c r="AU165" s="66" t="n">
        <v>53</v>
      </c>
      <c r="AV165" s="66" t="n">
        <v>51</v>
      </c>
      <c r="AW165" s="66" t="n">
        <v>48</v>
      </c>
      <c r="AX165" s="66" t="n">
        <v>44</v>
      </c>
      <c r="AY165" s="66" t="n">
        <v>45</v>
      </c>
      <c r="AZ165" s="66" t="n">
        <v>44</v>
      </c>
      <c r="BA165" s="66" t="n">
        <v>43</v>
      </c>
      <c r="BB165" s="66" t="n">
        <v>39</v>
      </c>
      <c r="BC165" s="66" t="n">
        <v>40</v>
      </c>
      <c r="BD165" s="66" t="n">
        <v>35</v>
      </c>
      <c r="BE165" s="66" t="n">
        <v>32</v>
      </c>
      <c r="BF165" s="66" t="n">
        <v>30</v>
      </c>
      <c r="BG165" s="66" t="n">
        <v>27</v>
      </c>
      <c r="BH165" s="66" t="n">
        <v>26</v>
      </c>
      <c r="BI165" s="66" t="n">
        <v>21</v>
      </c>
      <c r="BJ165" s="66" t="n">
        <v>118</v>
      </c>
      <c r="BK165" s="68">
        <f>SUM(AK165:BJ165)</f>
        <v/>
      </c>
      <c r="BL165" s="68">
        <f>INT(BK165*$BM$1)</f>
        <v/>
      </c>
      <c r="BM165" s="64" t="n"/>
      <c r="BP165" s="20">
        <f>(Tabla1[[#This Row],[Población meta programatica 2026 (20251228) 
menores 1 año]]/12)*9</f>
        <v/>
      </c>
      <c r="BQ165" s="20">
        <f>BP165</f>
        <v/>
      </c>
      <c r="BR165" s="117" t="n"/>
      <c r="BS165" s="20">
        <f>(Tabla1[[#This Row],[Población meta programatica2026 (20251228)  niños de 1 año]]/12)*9</f>
        <v/>
      </c>
      <c r="BT165" s="251" t="n">
        <v>72</v>
      </c>
      <c r="BU165" s="66">
        <f>BS165-BT165</f>
        <v/>
      </c>
      <c r="BW165" s="19" t="n"/>
      <c r="BX165" s="65" t="n">
        <v>73</v>
      </c>
      <c r="BY165" s="65" t="n">
        <v>86</v>
      </c>
      <c r="BZ165" s="19" t="inlineStr">
        <is>
          <t>13268</t>
        </is>
      </c>
      <c r="CA165" s="19">
        <f>BZ165=Tabla1[[#This Row],[Divipola]]</f>
        <v/>
      </c>
    </row>
    <row r="166" ht="15.5" customHeight="1">
      <c r="A166" s="70" t="inlineStr">
        <is>
          <t>13</t>
        </is>
      </c>
      <c r="B166" s="70" t="inlineStr">
        <is>
          <t>BOLIVAR</t>
        </is>
      </c>
      <c r="C166" s="70" t="inlineStr">
        <is>
          <t>HATILLO DE LOBA</t>
        </is>
      </c>
      <c r="D166" s="70" t="inlineStr">
        <is>
          <t>13300</t>
        </is>
      </c>
      <c r="E166" s="400" t="n">
        <v>178</v>
      </c>
      <c r="F166" s="400">
        <f>Tabla1[[#This Row],[Meta Programatica2026 (20251228) RN]]/12</f>
        <v/>
      </c>
      <c r="G166" s="401" t="n">
        <v>217</v>
      </c>
      <c r="H166" s="401">
        <f>Tabla1[[#This Row],[Población meta programatica 2026 (20251228) 
menores 1 año]]/12</f>
        <v/>
      </c>
      <c r="I166" s="402" t="n">
        <v>218</v>
      </c>
      <c r="J166" s="402">
        <f>Tabla1[[#This Row],[Población meta programatica2026 (20251228)  niños de 1 año]]/12</f>
        <v/>
      </c>
      <c r="K166" s="416" t="n">
        <v>297</v>
      </c>
      <c r="L166" s="403" t="n">
        <v>313</v>
      </c>
      <c r="M166" s="404">
        <f>Tabla1[[#This Row],[Población meta programatica2026 (20251228) niños de 5 años]]/12</f>
        <v/>
      </c>
      <c r="N166" s="405">
        <f>BX166</f>
        <v/>
      </c>
      <c r="O166" s="406">
        <f>BY166</f>
        <v/>
      </c>
      <c r="P166" s="407">
        <f>BL166</f>
        <v/>
      </c>
      <c r="AI166" s="421" t="inlineStr">
        <is>
          <t>13300</t>
        </is>
      </c>
      <c r="AJ166" s="417">
        <f>AI166=Tabla1[[#This Row],[Divipola]]</f>
        <v/>
      </c>
      <c r="AK166" s="66" t="n">
        <v>107</v>
      </c>
      <c r="AL166" s="66" t="n">
        <v>108</v>
      </c>
      <c r="AM166" s="66" t="n">
        <v>102</v>
      </c>
      <c r="AN166" s="66" t="n">
        <v>101</v>
      </c>
      <c r="AO166" s="66" t="n">
        <v>97</v>
      </c>
      <c r="AP166" s="66" t="n">
        <v>92</v>
      </c>
      <c r="AQ166" s="66" t="n">
        <v>93</v>
      </c>
      <c r="AR166" s="66" t="n">
        <v>90</v>
      </c>
      <c r="AS166" s="66" t="n">
        <v>90</v>
      </c>
      <c r="AT166" s="66" t="n">
        <v>88</v>
      </c>
      <c r="AU166" s="66" t="n">
        <v>82</v>
      </c>
      <c r="AV166" s="66" t="n">
        <v>79</v>
      </c>
      <c r="AW166" s="66" t="n">
        <v>78</v>
      </c>
      <c r="AX166" s="66" t="n">
        <v>75</v>
      </c>
      <c r="AY166" s="66" t="n">
        <v>75</v>
      </c>
      <c r="AZ166" s="66" t="n">
        <v>70</v>
      </c>
      <c r="BA166" s="66" t="n">
        <v>69</v>
      </c>
      <c r="BB166" s="66" t="n">
        <v>63</v>
      </c>
      <c r="BC166" s="66" t="n">
        <v>61</v>
      </c>
      <c r="BD166" s="66" t="n">
        <v>54</v>
      </c>
      <c r="BE166" s="66" t="n">
        <v>46</v>
      </c>
      <c r="BF166" s="66" t="n">
        <v>46</v>
      </c>
      <c r="BG166" s="66" t="n">
        <v>39</v>
      </c>
      <c r="BH166" s="66" t="n">
        <v>38</v>
      </c>
      <c r="BI166" s="66" t="n">
        <v>33</v>
      </c>
      <c r="BJ166" s="66" t="n">
        <v>191</v>
      </c>
      <c r="BK166" s="68">
        <f>SUM(AK166:BJ166)</f>
        <v/>
      </c>
      <c r="BL166" s="68">
        <f>INT(BK166*$BM$1)</f>
        <v/>
      </c>
      <c r="BM166" s="64" t="n"/>
      <c r="BP166" s="20">
        <f>(Tabla1[[#This Row],[Población meta programatica 2026 (20251228) 
menores 1 año]]/12)*9</f>
        <v/>
      </c>
      <c r="BQ166" s="20">
        <f>BP166</f>
        <v/>
      </c>
      <c r="BR166" s="117" t="n"/>
      <c r="BS166" s="20">
        <f>(Tabla1[[#This Row],[Población meta programatica2026 (20251228)  niños de 1 año]]/12)*9</f>
        <v/>
      </c>
      <c r="BT166" s="251" t="n">
        <v>91</v>
      </c>
      <c r="BU166" s="66">
        <f>BS166-BT166</f>
        <v/>
      </c>
      <c r="BW166" s="19" t="n"/>
      <c r="BX166" s="65" t="n">
        <v>148</v>
      </c>
      <c r="BY166" s="65" t="n">
        <v>147</v>
      </c>
      <c r="BZ166" s="19" t="inlineStr">
        <is>
          <t>13300</t>
        </is>
      </c>
      <c r="CA166" s="19">
        <f>BZ166=Tabla1[[#This Row],[Divipola]]</f>
        <v/>
      </c>
    </row>
    <row r="167" ht="15.5" customHeight="1">
      <c r="A167" s="70" t="inlineStr">
        <is>
          <t>13</t>
        </is>
      </c>
      <c r="B167" s="70" t="inlineStr">
        <is>
          <t>BOLIVAR</t>
        </is>
      </c>
      <c r="C167" s="70" t="inlineStr">
        <is>
          <t>MAGANGUE</t>
        </is>
      </c>
      <c r="D167" s="70" t="inlineStr">
        <is>
          <t>13430</t>
        </is>
      </c>
      <c r="E167" s="400" t="n">
        <v>1251</v>
      </c>
      <c r="F167" s="400">
        <f>Tabla1[[#This Row],[Meta Programatica2026 (20251228) RN]]/12</f>
        <v/>
      </c>
      <c r="G167" s="401" t="n">
        <v>1432</v>
      </c>
      <c r="H167" s="401">
        <f>Tabla1[[#This Row],[Población meta programatica 2026 (20251228) 
menores 1 año]]/12</f>
        <v/>
      </c>
      <c r="I167" s="402" t="n">
        <v>1437</v>
      </c>
      <c r="J167" s="402">
        <f>Tabla1[[#This Row],[Población meta programatica2026 (20251228)  niños de 1 año]]/12</f>
        <v/>
      </c>
      <c r="K167" s="416" t="n">
        <v>2156</v>
      </c>
      <c r="L167" s="403" t="n">
        <v>2056</v>
      </c>
      <c r="M167" s="404">
        <f>Tabla1[[#This Row],[Población meta programatica2026 (20251228) niños de 5 años]]/12</f>
        <v/>
      </c>
      <c r="N167" s="405">
        <f>BX167</f>
        <v/>
      </c>
      <c r="O167" s="406">
        <f>BY167</f>
        <v/>
      </c>
      <c r="P167" s="407">
        <f>BL167</f>
        <v/>
      </c>
      <c r="AI167" s="421" t="inlineStr">
        <is>
          <t>13430</t>
        </is>
      </c>
      <c r="AJ167" s="417">
        <f>AI167=Tabla1[[#This Row],[Divipola]]</f>
        <v/>
      </c>
      <c r="AK167" s="66" t="n">
        <v>1347</v>
      </c>
      <c r="AL167" s="66" t="n">
        <v>1319</v>
      </c>
      <c r="AM167" s="66" t="n">
        <v>1283</v>
      </c>
      <c r="AN167" s="66" t="n">
        <v>1242</v>
      </c>
      <c r="AO167" s="66" t="n">
        <v>1186</v>
      </c>
      <c r="AP167" s="66" t="n">
        <v>1140</v>
      </c>
      <c r="AQ167" s="66" t="n">
        <v>1097</v>
      </c>
      <c r="AR167" s="66" t="n">
        <v>1054</v>
      </c>
      <c r="AS167" s="66" t="n">
        <v>1006</v>
      </c>
      <c r="AT167" s="66" t="n">
        <v>964</v>
      </c>
      <c r="AU167" s="66" t="n">
        <v>912</v>
      </c>
      <c r="AV167" s="66" t="n">
        <v>866</v>
      </c>
      <c r="AW167" s="66" t="n">
        <v>820</v>
      </c>
      <c r="AX167" s="66" t="n">
        <v>784</v>
      </c>
      <c r="AY167" s="66" t="n">
        <v>750</v>
      </c>
      <c r="AZ167" s="66" t="n">
        <v>717</v>
      </c>
      <c r="BA167" s="66" t="n">
        <v>674</v>
      </c>
      <c r="BB167" s="66" t="n">
        <v>625</v>
      </c>
      <c r="BC167" s="66" t="n">
        <v>571</v>
      </c>
      <c r="BD167" s="66" t="n">
        <v>520</v>
      </c>
      <c r="BE167" s="66" t="n">
        <v>468</v>
      </c>
      <c r="BF167" s="66" t="n">
        <v>421</v>
      </c>
      <c r="BG167" s="66" t="n">
        <v>377</v>
      </c>
      <c r="BH167" s="66" t="n">
        <v>336</v>
      </c>
      <c r="BI167" s="66" t="n">
        <v>294</v>
      </c>
      <c r="BJ167" s="66" t="n">
        <v>1452</v>
      </c>
      <c r="BK167" s="68">
        <f>SUM(AK167:BJ167)</f>
        <v/>
      </c>
      <c r="BL167" s="68">
        <f>INT(BK167*$BM$1)</f>
        <v/>
      </c>
      <c r="BM167" s="64" t="n"/>
      <c r="BP167" s="20">
        <f>(Tabla1[[#This Row],[Población meta programatica 2026 (20251228) 
menores 1 año]]/12)*9</f>
        <v/>
      </c>
      <c r="BQ167" s="20">
        <f>BP167</f>
        <v/>
      </c>
      <c r="BR167" s="117" t="n"/>
      <c r="BS167" s="20">
        <f>(Tabla1[[#This Row],[Población meta programatica2026 (20251228)  niños de 1 año]]/12)*9</f>
        <v/>
      </c>
      <c r="BT167" s="251" t="n">
        <v>722</v>
      </c>
      <c r="BU167" s="66">
        <f>BS167-BT167</f>
        <v/>
      </c>
      <c r="BW167" s="19" t="n"/>
      <c r="BX167" s="65" t="n">
        <v>1284</v>
      </c>
      <c r="BY167" s="65" t="n">
        <v>1376</v>
      </c>
      <c r="BZ167" s="19" t="inlineStr">
        <is>
          <t>13430</t>
        </is>
      </c>
      <c r="CA167" s="19">
        <f>BZ167=Tabla1[[#This Row],[Divipola]]</f>
        <v/>
      </c>
    </row>
    <row r="168" ht="15.5" customHeight="1">
      <c r="A168" s="70" t="inlineStr">
        <is>
          <t>13</t>
        </is>
      </c>
      <c r="B168" s="70" t="inlineStr">
        <is>
          <t>BOLIVAR</t>
        </is>
      </c>
      <c r="C168" s="70" t="inlineStr">
        <is>
          <t>MAHATES</t>
        </is>
      </c>
      <c r="D168" s="70" t="inlineStr">
        <is>
          <t>13433</t>
        </is>
      </c>
      <c r="E168" s="400" t="n">
        <v>239</v>
      </c>
      <c r="F168" s="400">
        <f>Tabla1[[#This Row],[Meta Programatica2026 (20251228) RN]]/12</f>
        <v/>
      </c>
      <c r="G168" s="401" t="n">
        <v>287</v>
      </c>
      <c r="H168" s="401">
        <f>Tabla1[[#This Row],[Población meta programatica 2026 (20251228) 
menores 1 año]]/12</f>
        <v/>
      </c>
      <c r="I168" s="402" t="n">
        <v>297</v>
      </c>
      <c r="J168" s="402">
        <f>Tabla1[[#This Row],[Población meta programatica2026 (20251228)  niños de 1 año]]/12</f>
        <v/>
      </c>
      <c r="K168" s="416" t="n">
        <v>427</v>
      </c>
      <c r="L168" s="403" t="n">
        <v>392</v>
      </c>
      <c r="M168" s="404">
        <f>Tabla1[[#This Row],[Población meta programatica2026 (20251228) niños de 5 años]]/12</f>
        <v/>
      </c>
      <c r="N168" s="405">
        <f>BX168</f>
        <v/>
      </c>
      <c r="O168" s="406">
        <f>BY168</f>
        <v/>
      </c>
      <c r="P168" s="407">
        <f>BL168</f>
        <v/>
      </c>
      <c r="AI168" s="421" t="inlineStr">
        <is>
          <t>13433</t>
        </is>
      </c>
      <c r="AJ168" s="417">
        <f>AI168=Tabla1[[#This Row],[Divipola]]</f>
        <v/>
      </c>
      <c r="AK168" s="66" t="n">
        <v>291</v>
      </c>
      <c r="AL168" s="66" t="n">
        <v>279</v>
      </c>
      <c r="AM168" s="66" t="n">
        <v>266</v>
      </c>
      <c r="AN168" s="66" t="n">
        <v>260</v>
      </c>
      <c r="AO168" s="66" t="n">
        <v>249</v>
      </c>
      <c r="AP168" s="66" t="n">
        <v>241</v>
      </c>
      <c r="AQ168" s="66" t="n">
        <v>233</v>
      </c>
      <c r="AR168" s="66" t="n">
        <v>224</v>
      </c>
      <c r="AS168" s="66" t="n">
        <v>209</v>
      </c>
      <c r="AT168" s="66" t="n">
        <v>202</v>
      </c>
      <c r="AU168" s="66" t="n">
        <v>188</v>
      </c>
      <c r="AV168" s="66" t="n">
        <v>178</v>
      </c>
      <c r="AW168" s="66" t="n">
        <v>174</v>
      </c>
      <c r="AX168" s="66" t="n">
        <v>166</v>
      </c>
      <c r="AY168" s="66" t="n">
        <v>160</v>
      </c>
      <c r="AZ168" s="66" t="n">
        <v>151</v>
      </c>
      <c r="BA168" s="66" t="n">
        <v>144</v>
      </c>
      <c r="BB168" s="66" t="n">
        <v>138</v>
      </c>
      <c r="BC168" s="66" t="n">
        <v>124</v>
      </c>
      <c r="BD168" s="66" t="n">
        <v>118</v>
      </c>
      <c r="BE168" s="66" t="n">
        <v>109</v>
      </c>
      <c r="BF168" s="66" t="n">
        <v>100</v>
      </c>
      <c r="BG168" s="66" t="n">
        <v>92</v>
      </c>
      <c r="BH168" s="66" t="n">
        <v>84</v>
      </c>
      <c r="BI168" s="66" t="n">
        <v>74</v>
      </c>
      <c r="BJ168" s="66" t="n">
        <v>415</v>
      </c>
      <c r="BK168" s="68">
        <f>SUM(AK168:BJ168)</f>
        <v/>
      </c>
      <c r="BL168" s="68">
        <f>INT(BK168*$BM$1)</f>
        <v/>
      </c>
      <c r="BM168" s="64" t="n"/>
      <c r="BP168" s="20">
        <f>(Tabla1[[#This Row],[Población meta programatica 2026 (20251228) 
menores 1 año]]/12)*9</f>
        <v/>
      </c>
      <c r="BQ168" s="20">
        <f>BP168</f>
        <v/>
      </c>
      <c r="BR168" s="117" t="n"/>
      <c r="BS168" s="20">
        <f>(Tabla1[[#This Row],[Población meta programatica2026 (20251228)  niños de 1 año]]/12)*9</f>
        <v/>
      </c>
      <c r="BT168" s="251" t="n">
        <v>155</v>
      </c>
      <c r="BU168" s="66">
        <f>BS168-BT168</f>
        <v/>
      </c>
      <c r="BW168" s="19" t="n"/>
      <c r="BX168" s="65" t="n">
        <v>222</v>
      </c>
      <c r="BY168" s="65" t="n">
        <v>229</v>
      </c>
      <c r="BZ168" s="19" t="inlineStr">
        <is>
          <t>13433</t>
        </is>
      </c>
      <c r="CA168" s="19">
        <f>BZ168=Tabla1[[#This Row],[Divipola]]</f>
        <v/>
      </c>
    </row>
    <row r="169" ht="15.5" customHeight="1">
      <c r="A169" s="70" t="inlineStr">
        <is>
          <t>13</t>
        </is>
      </c>
      <c r="B169" s="70" t="inlineStr">
        <is>
          <t>BOLIVAR</t>
        </is>
      </c>
      <c r="C169" s="70" t="inlineStr">
        <is>
          <t>MARGARITA</t>
        </is>
      </c>
      <c r="D169" s="70" t="inlineStr">
        <is>
          <t>13440</t>
        </is>
      </c>
      <c r="E169" s="400" t="n">
        <v>47</v>
      </c>
      <c r="F169" s="400">
        <f>Tabla1[[#This Row],[Meta Programatica2026 (20251228) RN]]/12</f>
        <v/>
      </c>
      <c r="G169" s="401" t="n">
        <v>86</v>
      </c>
      <c r="H169" s="401">
        <f>Tabla1[[#This Row],[Población meta programatica 2026 (20251228) 
menores 1 año]]/12</f>
        <v/>
      </c>
      <c r="I169" s="402" t="n">
        <v>87</v>
      </c>
      <c r="J169" s="402">
        <f>Tabla1[[#This Row],[Población meta programatica2026 (20251228)  niños de 1 año]]/12</f>
        <v/>
      </c>
      <c r="K169" s="416" t="n">
        <v>120</v>
      </c>
      <c r="L169" s="403" t="n">
        <v>118</v>
      </c>
      <c r="M169" s="404">
        <f>Tabla1[[#This Row],[Población meta programatica2026 (20251228) niños de 5 años]]/12</f>
        <v/>
      </c>
      <c r="N169" s="405">
        <f>BX169</f>
        <v/>
      </c>
      <c r="O169" s="406">
        <f>BY169</f>
        <v/>
      </c>
      <c r="P169" s="407">
        <f>BL169</f>
        <v/>
      </c>
      <c r="AI169" s="421" t="inlineStr">
        <is>
          <t>13440</t>
        </is>
      </c>
      <c r="AJ169" s="417">
        <f>AI169=Tabla1[[#This Row],[Divipola]]</f>
        <v/>
      </c>
      <c r="AK169" s="66" t="n">
        <v>118</v>
      </c>
      <c r="AL169" s="66" t="n">
        <v>117</v>
      </c>
      <c r="AM169" s="66" t="n">
        <v>113</v>
      </c>
      <c r="AN169" s="66" t="n">
        <v>111</v>
      </c>
      <c r="AO169" s="66" t="n">
        <v>109</v>
      </c>
      <c r="AP169" s="66" t="n">
        <v>105</v>
      </c>
      <c r="AQ169" s="66" t="n">
        <v>107</v>
      </c>
      <c r="AR169" s="66" t="n">
        <v>106</v>
      </c>
      <c r="AS169" s="66" t="n">
        <v>105</v>
      </c>
      <c r="AT169" s="66" t="n">
        <v>102</v>
      </c>
      <c r="AU169" s="66" t="n">
        <v>101</v>
      </c>
      <c r="AV169" s="66" t="n">
        <v>100</v>
      </c>
      <c r="AW169" s="66" t="n">
        <v>96</v>
      </c>
      <c r="AX169" s="66" t="n">
        <v>95</v>
      </c>
      <c r="AY169" s="66" t="n">
        <v>95</v>
      </c>
      <c r="AZ169" s="66" t="n">
        <v>96</v>
      </c>
      <c r="BA169" s="66" t="n">
        <v>89</v>
      </c>
      <c r="BB169" s="66" t="n">
        <v>87</v>
      </c>
      <c r="BC169" s="66" t="n">
        <v>78</v>
      </c>
      <c r="BD169" s="66" t="n">
        <v>71</v>
      </c>
      <c r="BE169" s="66" t="n">
        <v>67</v>
      </c>
      <c r="BF169" s="66" t="n">
        <v>60</v>
      </c>
      <c r="BG169" s="66" t="n">
        <v>55</v>
      </c>
      <c r="BH169" s="66" t="n">
        <v>52</v>
      </c>
      <c r="BI169" s="66" t="n">
        <v>44</v>
      </c>
      <c r="BJ169" s="66" t="n">
        <v>317</v>
      </c>
      <c r="BK169" s="68">
        <f>SUM(AK169:BJ169)</f>
        <v/>
      </c>
      <c r="BL169" s="68">
        <f>INT(BK169*$BM$1)</f>
        <v/>
      </c>
      <c r="BM169" s="64" t="n"/>
      <c r="BP169" s="20">
        <f>(Tabla1[[#This Row],[Población meta programatica 2026 (20251228) 
menores 1 año]]/12)*9</f>
        <v/>
      </c>
      <c r="BQ169" s="20">
        <f>BP169</f>
        <v/>
      </c>
      <c r="BR169" s="117" t="n"/>
      <c r="BS169" s="20">
        <f>(Tabla1[[#This Row],[Población meta programatica2026 (20251228)  niños de 1 año]]/12)*9</f>
        <v/>
      </c>
      <c r="BT169" s="251" t="n">
        <v>67</v>
      </c>
      <c r="BU169" s="66">
        <f>BS169-BT169</f>
        <v/>
      </c>
      <c r="BW169" s="19" t="n"/>
      <c r="BX169" s="65" t="n">
        <v>80</v>
      </c>
      <c r="BY169" s="65" t="n">
        <v>80</v>
      </c>
      <c r="BZ169" s="19" t="inlineStr">
        <is>
          <t>13440</t>
        </is>
      </c>
      <c r="CA169" s="19">
        <f>BZ169=Tabla1[[#This Row],[Divipola]]</f>
        <v/>
      </c>
    </row>
    <row r="170" ht="15.5" customHeight="1">
      <c r="A170" s="70" t="inlineStr">
        <is>
          <t>13</t>
        </is>
      </c>
      <c r="B170" s="70" t="inlineStr">
        <is>
          <t>BOLIVAR</t>
        </is>
      </c>
      <c r="C170" s="70" t="inlineStr">
        <is>
          <t>MARIA LA BAJA</t>
        </is>
      </c>
      <c r="D170" s="70" t="inlineStr">
        <is>
          <t>13442</t>
        </is>
      </c>
      <c r="E170" s="400" t="n">
        <v>523</v>
      </c>
      <c r="F170" s="400">
        <f>Tabla1[[#This Row],[Meta Programatica2026 (20251228) RN]]/12</f>
        <v/>
      </c>
      <c r="G170" s="401" t="n">
        <v>618</v>
      </c>
      <c r="H170" s="401">
        <f>Tabla1[[#This Row],[Población meta programatica 2026 (20251228) 
menores 1 año]]/12</f>
        <v/>
      </c>
      <c r="I170" s="402" t="n">
        <v>652</v>
      </c>
      <c r="J170" s="402">
        <f>Tabla1[[#This Row],[Población meta programatica2026 (20251228)  niños de 1 año]]/12</f>
        <v/>
      </c>
      <c r="K170" s="416" t="n">
        <v>952</v>
      </c>
      <c r="L170" s="403" t="n">
        <v>890</v>
      </c>
      <c r="M170" s="404">
        <f>Tabla1[[#This Row],[Población meta programatica2026 (20251228) niños de 5 años]]/12</f>
        <v/>
      </c>
      <c r="N170" s="405">
        <f>BX170</f>
        <v/>
      </c>
      <c r="O170" s="406">
        <f>BY170</f>
        <v/>
      </c>
      <c r="P170" s="407">
        <f>BL170</f>
        <v/>
      </c>
      <c r="AI170" s="421" t="inlineStr">
        <is>
          <t>13442</t>
        </is>
      </c>
      <c r="AJ170" s="417">
        <f>AI170=Tabla1[[#This Row],[Divipola]]</f>
        <v/>
      </c>
      <c r="AK170" s="66" t="n">
        <v>435</v>
      </c>
      <c r="AL170" s="66" t="n">
        <v>427</v>
      </c>
      <c r="AM170" s="66" t="n">
        <v>410</v>
      </c>
      <c r="AN170" s="66" t="n">
        <v>400</v>
      </c>
      <c r="AO170" s="66" t="n">
        <v>385</v>
      </c>
      <c r="AP170" s="66" t="n">
        <v>370</v>
      </c>
      <c r="AQ170" s="66" t="n">
        <v>352</v>
      </c>
      <c r="AR170" s="66" t="n">
        <v>338</v>
      </c>
      <c r="AS170" s="66" t="n">
        <v>318</v>
      </c>
      <c r="AT170" s="66" t="n">
        <v>301</v>
      </c>
      <c r="AU170" s="66" t="n">
        <v>282</v>
      </c>
      <c r="AV170" s="66" t="n">
        <v>261</v>
      </c>
      <c r="AW170" s="66" t="n">
        <v>247</v>
      </c>
      <c r="AX170" s="66" t="n">
        <v>235</v>
      </c>
      <c r="AY170" s="66" t="n">
        <v>222</v>
      </c>
      <c r="AZ170" s="66" t="n">
        <v>207</v>
      </c>
      <c r="BA170" s="66" t="n">
        <v>196</v>
      </c>
      <c r="BB170" s="66" t="n">
        <v>183</v>
      </c>
      <c r="BC170" s="66" t="n">
        <v>170</v>
      </c>
      <c r="BD170" s="66" t="n">
        <v>159</v>
      </c>
      <c r="BE170" s="66" t="n">
        <v>146</v>
      </c>
      <c r="BF170" s="66" t="n">
        <v>136</v>
      </c>
      <c r="BG170" s="66" t="n">
        <v>121</v>
      </c>
      <c r="BH170" s="66" t="n">
        <v>113</v>
      </c>
      <c r="BI170" s="66" t="n">
        <v>101</v>
      </c>
      <c r="BJ170" s="66" t="n">
        <v>628</v>
      </c>
      <c r="BK170" s="68">
        <f>SUM(AK170:BJ170)</f>
        <v/>
      </c>
      <c r="BL170" s="68">
        <f>INT(BK170*$BM$1)</f>
        <v/>
      </c>
      <c r="BM170" s="64" t="n"/>
      <c r="BP170" s="20">
        <f>(Tabla1[[#This Row],[Población meta programatica 2026 (20251228) 
menores 1 año]]/12)*9</f>
        <v/>
      </c>
      <c r="BQ170" s="20">
        <f>BP170</f>
        <v/>
      </c>
      <c r="BR170" s="117" t="n"/>
      <c r="BS170" s="20">
        <f>(Tabla1[[#This Row],[Población meta programatica2026 (20251228)  niños de 1 año]]/12)*9</f>
        <v/>
      </c>
      <c r="BT170" s="251" t="n">
        <v>421</v>
      </c>
      <c r="BU170" s="66">
        <f>BS170-BT170</f>
        <v/>
      </c>
      <c r="BW170" s="19" t="n"/>
      <c r="BX170" s="65" t="n">
        <v>469</v>
      </c>
      <c r="BY170" s="65" t="n">
        <v>506</v>
      </c>
      <c r="BZ170" s="19" t="inlineStr">
        <is>
          <t>13442</t>
        </is>
      </c>
      <c r="CA170" s="19">
        <f>BZ170=Tabla1[[#This Row],[Divipola]]</f>
        <v/>
      </c>
    </row>
    <row r="171" ht="15.5" customHeight="1">
      <c r="A171" s="70" t="inlineStr">
        <is>
          <t>13</t>
        </is>
      </c>
      <c r="B171" s="70" t="inlineStr">
        <is>
          <t>BOLIVAR</t>
        </is>
      </c>
      <c r="C171" s="70" t="inlineStr">
        <is>
          <t>MONTECRISTO</t>
        </is>
      </c>
      <c r="D171" s="70" t="inlineStr">
        <is>
          <t>13458</t>
        </is>
      </c>
      <c r="E171" s="400" t="n">
        <v>126</v>
      </c>
      <c r="F171" s="400">
        <f>Tabla1[[#This Row],[Meta Programatica2026 (20251228) RN]]/12</f>
        <v/>
      </c>
      <c r="G171" s="401" t="n">
        <v>134</v>
      </c>
      <c r="H171" s="401">
        <f>Tabla1[[#This Row],[Población meta programatica 2026 (20251228) 
menores 1 año]]/12</f>
        <v/>
      </c>
      <c r="I171" s="402" t="n">
        <v>164</v>
      </c>
      <c r="J171" s="402">
        <f>Tabla1[[#This Row],[Población meta programatica2026 (20251228)  niños de 1 año]]/12</f>
        <v/>
      </c>
      <c r="K171" s="416" t="n">
        <v>224</v>
      </c>
      <c r="L171" s="403" t="n">
        <v>183</v>
      </c>
      <c r="M171" s="404">
        <f>Tabla1[[#This Row],[Población meta programatica2026 (20251228) niños de 5 años]]/12</f>
        <v/>
      </c>
      <c r="N171" s="405">
        <f>BX171</f>
        <v/>
      </c>
      <c r="O171" s="406">
        <f>BY171</f>
        <v/>
      </c>
      <c r="P171" s="407">
        <f>BL171</f>
        <v/>
      </c>
      <c r="AI171" s="421" t="inlineStr">
        <is>
          <t>13458</t>
        </is>
      </c>
      <c r="AJ171" s="417">
        <f>AI171=Tabla1[[#This Row],[Divipola]]</f>
        <v/>
      </c>
      <c r="AK171" s="66" t="n">
        <v>112</v>
      </c>
      <c r="AL171" s="66" t="n">
        <v>105</v>
      </c>
      <c r="AM171" s="66" t="n">
        <v>101</v>
      </c>
      <c r="AN171" s="66" t="n">
        <v>95</v>
      </c>
      <c r="AO171" s="66" t="n">
        <v>93</v>
      </c>
      <c r="AP171" s="66" t="n">
        <v>91</v>
      </c>
      <c r="AQ171" s="66" t="n">
        <v>89</v>
      </c>
      <c r="AR171" s="66" t="n">
        <v>88</v>
      </c>
      <c r="AS171" s="66" t="n">
        <v>82</v>
      </c>
      <c r="AT171" s="66" t="n">
        <v>82</v>
      </c>
      <c r="AU171" s="66" t="n">
        <v>75</v>
      </c>
      <c r="AV171" s="66" t="n">
        <v>68</v>
      </c>
      <c r="AW171" s="66" t="n">
        <v>70</v>
      </c>
      <c r="AX171" s="66" t="n">
        <v>63</v>
      </c>
      <c r="AY171" s="66" t="n">
        <v>62</v>
      </c>
      <c r="AZ171" s="66" t="n">
        <v>54</v>
      </c>
      <c r="BA171" s="66" t="n">
        <v>52</v>
      </c>
      <c r="BB171" s="66" t="n">
        <v>44</v>
      </c>
      <c r="BC171" s="66" t="n">
        <v>41</v>
      </c>
      <c r="BD171" s="66" t="n">
        <v>35</v>
      </c>
      <c r="BE171" s="66" t="n">
        <v>28</v>
      </c>
      <c r="BF171" s="66" t="n">
        <v>25</v>
      </c>
      <c r="BG171" s="66" t="n">
        <v>22</v>
      </c>
      <c r="BH171" s="66" t="n">
        <v>20</v>
      </c>
      <c r="BI171" s="66" t="n">
        <v>16</v>
      </c>
      <c r="BJ171" s="66" t="n">
        <v>91</v>
      </c>
      <c r="BK171" s="68">
        <f>SUM(AK171:BJ171)</f>
        <v/>
      </c>
      <c r="BL171" s="68">
        <f>INT(BK171*$BM$1)</f>
        <v/>
      </c>
      <c r="BM171" s="64" t="n"/>
      <c r="BP171" s="20">
        <f>(Tabla1[[#This Row],[Población meta programatica 2026 (20251228) 
menores 1 año]]/12)*9</f>
        <v/>
      </c>
      <c r="BQ171" s="20">
        <f>BP171</f>
        <v/>
      </c>
      <c r="BR171" s="117" t="n"/>
      <c r="BS171" s="20">
        <f>(Tabla1[[#This Row],[Población meta programatica2026 (20251228)  niños de 1 año]]/12)*9</f>
        <v/>
      </c>
      <c r="BT171" s="251" t="n">
        <v>97</v>
      </c>
      <c r="BU171" s="66">
        <f>BS171-BT171</f>
        <v/>
      </c>
      <c r="BW171" s="19" t="n"/>
      <c r="BX171" s="65" t="n">
        <v>310</v>
      </c>
      <c r="BY171" s="65" t="n">
        <v>322</v>
      </c>
      <c r="BZ171" s="19" t="inlineStr">
        <is>
          <t>13458</t>
        </is>
      </c>
      <c r="CA171" s="19">
        <f>BZ171=Tabla1[[#This Row],[Divipola]]</f>
        <v/>
      </c>
    </row>
    <row r="172" ht="15.5" customHeight="1">
      <c r="A172" s="70" t="inlineStr">
        <is>
          <t>13</t>
        </is>
      </c>
      <c r="B172" s="70" t="inlineStr">
        <is>
          <t>BOLIVAR</t>
        </is>
      </c>
      <c r="C172" s="70" t="inlineStr">
        <is>
          <t>MOMPOS</t>
        </is>
      </c>
      <c r="D172" s="70" t="inlineStr">
        <is>
          <t>13468</t>
        </is>
      </c>
      <c r="E172" s="400" t="n">
        <v>492</v>
      </c>
      <c r="F172" s="400">
        <f>Tabla1[[#This Row],[Meta Programatica2026 (20251228) RN]]/12</f>
        <v/>
      </c>
      <c r="G172" s="401" t="n">
        <v>595</v>
      </c>
      <c r="H172" s="401">
        <f>Tabla1[[#This Row],[Población meta programatica 2026 (20251228) 
menores 1 año]]/12</f>
        <v/>
      </c>
      <c r="I172" s="402" t="n">
        <v>611</v>
      </c>
      <c r="J172" s="402">
        <f>Tabla1[[#This Row],[Población meta programatica2026 (20251228)  niños de 1 año]]/12</f>
        <v/>
      </c>
      <c r="K172" s="416" t="n">
        <v>915</v>
      </c>
      <c r="L172" s="403" t="n">
        <v>861</v>
      </c>
      <c r="M172" s="404">
        <f>Tabla1[[#This Row],[Población meta programatica2026 (20251228) niños de 5 años]]/12</f>
        <v/>
      </c>
      <c r="N172" s="405">
        <f>BX172</f>
        <v/>
      </c>
      <c r="O172" s="406">
        <f>BY172</f>
        <v/>
      </c>
      <c r="P172" s="407">
        <f>BL172</f>
        <v/>
      </c>
      <c r="AI172" s="421" t="inlineStr">
        <is>
          <t>13468</t>
        </is>
      </c>
      <c r="AJ172" s="417">
        <f>AI172=Tabla1[[#This Row],[Divipola]]</f>
        <v/>
      </c>
      <c r="AK172" s="66" t="n">
        <v>445</v>
      </c>
      <c r="AL172" s="66" t="n">
        <v>437</v>
      </c>
      <c r="AM172" s="66" t="n">
        <v>420</v>
      </c>
      <c r="AN172" s="66" t="n">
        <v>408</v>
      </c>
      <c r="AO172" s="66" t="n">
        <v>396</v>
      </c>
      <c r="AP172" s="66" t="n">
        <v>385</v>
      </c>
      <c r="AQ172" s="66" t="n">
        <v>377</v>
      </c>
      <c r="AR172" s="66" t="n">
        <v>364</v>
      </c>
      <c r="AS172" s="66" t="n">
        <v>356</v>
      </c>
      <c r="AT172" s="66" t="n">
        <v>342</v>
      </c>
      <c r="AU172" s="66" t="n">
        <v>319</v>
      </c>
      <c r="AV172" s="66" t="n">
        <v>309</v>
      </c>
      <c r="AW172" s="66" t="n">
        <v>294</v>
      </c>
      <c r="AX172" s="66" t="n">
        <v>285</v>
      </c>
      <c r="AY172" s="66" t="n">
        <v>275</v>
      </c>
      <c r="AZ172" s="66" t="n">
        <v>264</v>
      </c>
      <c r="BA172" s="66" t="n">
        <v>242</v>
      </c>
      <c r="BB172" s="66" t="n">
        <v>222</v>
      </c>
      <c r="BC172" s="66" t="n">
        <v>208</v>
      </c>
      <c r="BD172" s="66" t="n">
        <v>194</v>
      </c>
      <c r="BE172" s="66" t="n">
        <v>171</v>
      </c>
      <c r="BF172" s="66" t="n">
        <v>155</v>
      </c>
      <c r="BG172" s="66" t="n">
        <v>142</v>
      </c>
      <c r="BH172" s="66" t="n">
        <v>123</v>
      </c>
      <c r="BI172" s="66" t="n">
        <v>111</v>
      </c>
      <c r="BJ172" s="66" t="n">
        <v>572</v>
      </c>
      <c r="BK172" s="68">
        <f>SUM(AK172:BJ172)</f>
        <v/>
      </c>
      <c r="BL172" s="68">
        <f>INT(BK172*$BM$1)</f>
        <v/>
      </c>
      <c r="BM172" s="64" t="n"/>
      <c r="BP172" s="20">
        <f>(Tabla1[[#This Row],[Población meta programatica 2026 (20251228) 
menores 1 año]]/12)*9</f>
        <v/>
      </c>
      <c r="BQ172" s="20">
        <f>BP172</f>
        <v/>
      </c>
      <c r="BR172" s="117" t="n"/>
      <c r="BS172" s="20">
        <f>(Tabla1[[#This Row],[Población meta programatica2026 (20251228)  niños de 1 año]]/12)*9</f>
        <v/>
      </c>
      <c r="BT172" s="251" t="n">
        <v>405</v>
      </c>
      <c r="BU172" s="66">
        <f>BS172-BT172</f>
        <v/>
      </c>
      <c r="BW172" s="19" t="n"/>
      <c r="BX172" s="65" t="n">
        <v>469</v>
      </c>
      <c r="BY172" s="65" t="n">
        <v>476</v>
      </c>
      <c r="BZ172" s="19" t="inlineStr">
        <is>
          <t>13468</t>
        </is>
      </c>
      <c r="CA172" s="19">
        <f>BZ172=Tabla1[[#This Row],[Divipola]]</f>
        <v/>
      </c>
    </row>
    <row r="173" ht="15.5" customHeight="1">
      <c r="A173" s="70" t="inlineStr">
        <is>
          <t>13</t>
        </is>
      </c>
      <c r="B173" s="70" t="inlineStr">
        <is>
          <t>BOLIVAR</t>
        </is>
      </c>
      <c r="C173" s="70" t="inlineStr">
        <is>
          <t>MORALES</t>
        </is>
      </c>
      <c r="D173" s="70" t="inlineStr">
        <is>
          <t>13473</t>
        </is>
      </c>
      <c r="E173" s="400" t="n">
        <v>59</v>
      </c>
      <c r="F173" s="400">
        <f>Tabla1[[#This Row],[Meta Programatica2026 (20251228) RN]]/12</f>
        <v/>
      </c>
      <c r="G173" s="401" t="n">
        <v>181</v>
      </c>
      <c r="H173" s="401">
        <f>Tabla1[[#This Row],[Población meta programatica 2026 (20251228) 
menores 1 año]]/12</f>
        <v/>
      </c>
      <c r="I173" s="402" t="n">
        <v>187</v>
      </c>
      <c r="J173" s="402">
        <f>Tabla1[[#This Row],[Población meta programatica2026 (20251228)  niños de 1 año]]/12</f>
        <v/>
      </c>
      <c r="K173" s="416" t="n">
        <v>288</v>
      </c>
      <c r="L173" s="403" t="n">
        <v>258</v>
      </c>
      <c r="M173" s="404">
        <f>Tabla1[[#This Row],[Población meta programatica2026 (20251228) niños de 5 años]]/12</f>
        <v/>
      </c>
      <c r="N173" s="405">
        <f>BX173</f>
        <v/>
      </c>
      <c r="O173" s="406">
        <f>BY173</f>
        <v/>
      </c>
      <c r="P173" s="407">
        <f>BL173</f>
        <v/>
      </c>
      <c r="AI173" s="421" t="inlineStr">
        <is>
          <t>13473</t>
        </is>
      </c>
      <c r="AJ173" s="417">
        <f>AI173=Tabla1[[#This Row],[Divipola]]</f>
        <v/>
      </c>
      <c r="AK173" s="66" t="n">
        <v>195</v>
      </c>
      <c r="AL173" s="66" t="n">
        <v>189</v>
      </c>
      <c r="AM173" s="66" t="n">
        <v>187</v>
      </c>
      <c r="AN173" s="66" t="n">
        <v>180</v>
      </c>
      <c r="AO173" s="66" t="n">
        <v>175</v>
      </c>
      <c r="AP173" s="66" t="n">
        <v>170</v>
      </c>
      <c r="AQ173" s="66" t="n">
        <v>160</v>
      </c>
      <c r="AR173" s="66" t="n">
        <v>152</v>
      </c>
      <c r="AS173" s="66" t="n">
        <v>148</v>
      </c>
      <c r="AT173" s="66" t="n">
        <v>139</v>
      </c>
      <c r="AU173" s="66" t="n">
        <v>122</v>
      </c>
      <c r="AV173" s="66" t="n">
        <v>113</v>
      </c>
      <c r="AW173" s="66" t="n">
        <v>102</v>
      </c>
      <c r="AX173" s="66" t="n">
        <v>93</v>
      </c>
      <c r="AY173" s="66" t="n">
        <v>84</v>
      </c>
      <c r="AZ173" s="66" t="n">
        <v>83</v>
      </c>
      <c r="BA173" s="66" t="n">
        <v>74</v>
      </c>
      <c r="BB173" s="66" t="n">
        <v>63</v>
      </c>
      <c r="BC173" s="66" t="n">
        <v>60</v>
      </c>
      <c r="BD173" s="66" t="n">
        <v>53</v>
      </c>
      <c r="BE173" s="66" t="n">
        <v>50</v>
      </c>
      <c r="BF173" s="66" t="n">
        <v>46</v>
      </c>
      <c r="BG173" s="66" t="n">
        <v>42</v>
      </c>
      <c r="BH173" s="66" t="n">
        <v>42</v>
      </c>
      <c r="BI173" s="66" t="n">
        <v>33</v>
      </c>
      <c r="BJ173" s="66" t="n">
        <v>188</v>
      </c>
      <c r="BK173" s="68">
        <f>SUM(AK173:BJ173)</f>
        <v/>
      </c>
      <c r="BL173" s="68">
        <f>INT(BK173*$BM$1)</f>
        <v/>
      </c>
      <c r="BM173" s="64" t="n"/>
      <c r="BP173" s="20">
        <f>(Tabla1[[#This Row],[Población meta programatica 2026 (20251228) 
menores 1 año]]/12)*9</f>
        <v/>
      </c>
      <c r="BQ173" s="20">
        <f>BP173</f>
        <v/>
      </c>
      <c r="BR173" s="117" t="n"/>
      <c r="BS173" s="20">
        <f>(Tabla1[[#This Row],[Población meta programatica2026 (20251228)  niños de 1 año]]/12)*9</f>
        <v/>
      </c>
      <c r="BT173" s="251" t="n">
        <v>153</v>
      </c>
      <c r="BU173" s="66">
        <f>BS173-BT173</f>
        <v/>
      </c>
      <c r="BW173" s="19" t="n"/>
      <c r="BX173" s="65" t="n">
        <v>149</v>
      </c>
      <c r="BY173" s="65" t="n">
        <v>155</v>
      </c>
      <c r="BZ173" s="19" t="inlineStr">
        <is>
          <t>13473</t>
        </is>
      </c>
      <c r="CA173" s="19">
        <f>BZ173=Tabla1[[#This Row],[Divipola]]</f>
        <v/>
      </c>
    </row>
    <row r="174" ht="15.5" customHeight="1">
      <c r="A174" s="70" t="inlineStr">
        <is>
          <t>13</t>
        </is>
      </c>
      <c r="B174" s="70" t="inlineStr">
        <is>
          <t>BOLIVAR</t>
        </is>
      </c>
      <c r="C174" s="70" t="inlineStr">
        <is>
          <t>NOROSI</t>
        </is>
      </c>
      <c r="D174" s="70" t="inlineStr">
        <is>
          <t>13490</t>
        </is>
      </c>
      <c r="E174" s="400" t="n">
        <v>68</v>
      </c>
      <c r="F174" s="400">
        <f>Tabla1[[#This Row],[Meta Programatica2026 (20251228) RN]]/12</f>
        <v/>
      </c>
      <c r="G174" s="401" t="n">
        <v>105</v>
      </c>
      <c r="H174" s="401">
        <f>Tabla1[[#This Row],[Población meta programatica 2026 (20251228) 
menores 1 año]]/12</f>
        <v/>
      </c>
      <c r="I174" s="402" t="n">
        <v>121</v>
      </c>
      <c r="J174" s="402">
        <f>Tabla1[[#This Row],[Población meta programatica2026 (20251228)  niños de 1 año]]/12</f>
        <v/>
      </c>
      <c r="K174" s="416" t="n">
        <v>173</v>
      </c>
      <c r="L174" s="403" t="n">
        <v>133</v>
      </c>
      <c r="M174" s="404">
        <f>Tabla1[[#This Row],[Población meta programatica2026 (20251228) niños de 5 años]]/12</f>
        <v/>
      </c>
      <c r="N174" s="405">
        <f>BX174</f>
        <v/>
      </c>
      <c r="O174" s="406">
        <f>BY174</f>
        <v/>
      </c>
      <c r="P174" s="407">
        <f>BL174</f>
        <v/>
      </c>
      <c r="AI174" s="421" t="inlineStr">
        <is>
          <t>13490</t>
        </is>
      </c>
      <c r="AJ174" s="417">
        <f>AI174=Tabla1[[#This Row],[Divipola]]</f>
        <v/>
      </c>
      <c r="AK174" s="66" t="n">
        <v>72</v>
      </c>
      <c r="AL174" s="66" t="n">
        <v>69</v>
      </c>
      <c r="AM174" s="66" t="n">
        <v>64</v>
      </c>
      <c r="AN174" s="66" t="n">
        <v>61</v>
      </c>
      <c r="AO174" s="66" t="n">
        <v>51</v>
      </c>
      <c r="AP174" s="66" t="n">
        <v>50</v>
      </c>
      <c r="AQ174" s="66" t="n">
        <v>43</v>
      </c>
      <c r="AR174" s="66" t="n">
        <v>43</v>
      </c>
      <c r="AS174" s="66" t="n">
        <v>39</v>
      </c>
      <c r="AT174" s="66" t="n">
        <v>34</v>
      </c>
      <c r="AU174" s="66" t="n">
        <v>34</v>
      </c>
      <c r="AV174" s="66" t="n">
        <v>27</v>
      </c>
      <c r="AW174" s="66" t="n">
        <v>29</v>
      </c>
      <c r="AX174" s="66" t="n">
        <v>27</v>
      </c>
      <c r="AY174" s="66" t="n">
        <v>23</v>
      </c>
      <c r="AZ174" s="66" t="n">
        <v>21</v>
      </c>
      <c r="BA174" s="66" t="n">
        <v>19</v>
      </c>
      <c r="BB174" s="66" t="n">
        <v>16</v>
      </c>
      <c r="BC174" s="66" t="n">
        <v>18</v>
      </c>
      <c r="BD174" s="66" t="n">
        <v>12</v>
      </c>
      <c r="BE174" s="66" t="n">
        <v>13</v>
      </c>
      <c r="BF174" s="66" t="n">
        <v>11</v>
      </c>
      <c r="BG174" s="66" t="n">
        <v>9</v>
      </c>
      <c r="BH174" s="66" t="n">
        <v>8</v>
      </c>
      <c r="BI174" s="66" t="n">
        <v>5</v>
      </c>
      <c r="BJ174" s="66" t="n">
        <v>54</v>
      </c>
      <c r="BK174" s="68">
        <f>SUM(AK174:BJ174)</f>
        <v/>
      </c>
      <c r="BL174" s="68">
        <f>INT(BK174*$BM$1)</f>
        <v/>
      </c>
      <c r="BM174" s="64" t="n"/>
      <c r="BP174" s="20">
        <f>(Tabla1[[#This Row],[Población meta programatica 2026 (20251228) 
menores 1 año]]/12)*9</f>
        <v/>
      </c>
      <c r="BQ174" s="20">
        <f>BP174</f>
        <v/>
      </c>
      <c r="BR174" s="117" t="n"/>
      <c r="BS174" s="20">
        <f>(Tabla1[[#This Row],[Población meta programatica2026 (20251228)  niños de 1 año]]/12)*9</f>
        <v/>
      </c>
      <c r="BT174" s="251" t="n">
        <v>60</v>
      </c>
      <c r="BU174" s="66">
        <f>BS174-BT174</f>
        <v/>
      </c>
      <c r="BW174" s="19" t="n"/>
      <c r="BX174" s="65" t="n">
        <v>80</v>
      </c>
      <c r="BY174" s="65" t="n">
        <v>74</v>
      </c>
      <c r="BZ174" s="19" t="inlineStr">
        <is>
          <t>13490</t>
        </is>
      </c>
      <c r="CA174" s="19">
        <f>BZ174=Tabla1[[#This Row],[Divipola]]</f>
        <v/>
      </c>
    </row>
    <row r="175" ht="15.5" customHeight="1">
      <c r="A175" s="70" t="inlineStr">
        <is>
          <t>13</t>
        </is>
      </c>
      <c r="B175" s="70" t="inlineStr">
        <is>
          <t>BOLIVAR</t>
        </is>
      </c>
      <c r="C175" s="70" t="inlineStr">
        <is>
          <t>PINILLOS</t>
        </is>
      </c>
      <c r="D175" s="70" t="inlineStr">
        <is>
          <t>13549</t>
        </is>
      </c>
      <c r="E175" s="400" t="n">
        <v>233</v>
      </c>
      <c r="F175" s="400">
        <f>Tabla1[[#This Row],[Meta Programatica2026 (20251228) RN]]/12</f>
        <v/>
      </c>
      <c r="G175" s="401" t="n">
        <v>316</v>
      </c>
      <c r="H175" s="401">
        <f>Tabla1[[#This Row],[Población meta programatica 2026 (20251228) 
menores 1 año]]/12</f>
        <v/>
      </c>
      <c r="I175" s="402" t="n">
        <v>323</v>
      </c>
      <c r="J175" s="402">
        <f>Tabla1[[#This Row],[Población meta programatica2026 (20251228)  niños de 1 año]]/12</f>
        <v/>
      </c>
      <c r="K175" s="416" t="n">
        <v>431</v>
      </c>
      <c r="L175" s="403" t="n">
        <v>368</v>
      </c>
      <c r="M175" s="404">
        <f>Tabla1[[#This Row],[Población meta programatica2026 (20251228) niños de 5 años]]/12</f>
        <v/>
      </c>
      <c r="N175" s="405">
        <f>BX175</f>
        <v/>
      </c>
      <c r="O175" s="406">
        <f>BY175</f>
        <v/>
      </c>
      <c r="P175" s="407">
        <f>BL175</f>
        <v/>
      </c>
      <c r="AI175" s="421" t="inlineStr">
        <is>
          <t>13549</t>
        </is>
      </c>
      <c r="AJ175" s="417">
        <f>AI175=Tabla1[[#This Row],[Divipola]]</f>
        <v/>
      </c>
      <c r="AK175" s="66" t="n">
        <v>207</v>
      </c>
      <c r="AL175" s="66" t="n">
        <v>197</v>
      </c>
      <c r="AM175" s="66" t="n">
        <v>187</v>
      </c>
      <c r="AN175" s="66" t="n">
        <v>183</v>
      </c>
      <c r="AO175" s="66" t="n">
        <v>174</v>
      </c>
      <c r="AP175" s="66" t="n">
        <v>171</v>
      </c>
      <c r="AQ175" s="66" t="n">
        <v>167</v>
      </c>
      <c r="AR175" s="66" t="n">
        <v>155</v>
      </c>
      <c r="AS175" s="66" t="n">
        <v>149</v>
      </c>
      <c r="AT175" s="66" t="n">
        <v>142</v>
      </c>
      <c r="AU175" s="66" t="n">
        <v>140</v>
      </c>
      <c r="AV175" s="66" t="n">
        <v>130</v>
      </c>
      <c r="AW175" s="66" t="n">
        <v>125</v>
      </c>
      <c r="AX175" s="66" t="n">
        <v>124</v>
      </c>
      <c r="AY175" s="66" t="n">
        <v>122</v>
      </c>
      <c r="AZ175" s="66" t="n">
        <v>123</v>
      </c>
      <c r="BA175" s="66" t="n">
        <v>118</v>
      </c>
      <c r="BB175" s="66" t="n">
        <v>114</v>
      </c>
      <c r="BC175" s="66" t="n">
        <v>110</v>
      </c>
      <c r="BD175" s="66" t="n">
        <v>103</v>
      </c>
      <c r="BE175" s="66" t="n">
        <v>98</v>
      </c>
      <c r="BF175" s="66" t="n">
        <v>88</v>
      </c>
      <c r="BG175" s="66" t="n">
        <v>82</v>
      </c>
      <c r="BH175" s="66" t="n">
        <v>74</v>
      </c>
      <c r="BI175" s="66" t="n">
        <v>67</v>
      </c>
      <c r="BJ175" s="66" t="n">
        <v>366</v>
      </c>
      <c r="BK175" s="68">
        <f>SUM(AK175:BJ175)</f>
        <v/>
      </c>
      <c r="BL175" s="68">
        <f>INT(BK175*$BM$1)</f>
        <v/>
      </c>
      <c r="BM175" s="64" t="n"/>
      <c r="BP175" s="20">
        <f>(Tabla1[[#This Row],[Población meta programatica 2026 (20251228) 
menores 1 año]]/12)*9</f>
        <v/>
      </c>
      <c r="BQ175" s="20">
        <f>BP175</f>
        <v/>
      </c>
      <c r="BR175" s="117" t="n"/>
      <c r="BS175" s="20">
        <f>(Tabla1[[#This Row],[Población meta programatica2026 (20251228)  niños de 1 año]]/12)*9</f>
        <v/>
      </c>
      <c r="BT175" s="251" t="n">
        <v>173</v>
      </c>
      <c r="BU175" s="66">
        <f>BS175-BT175</f>
        <v/>
      </c>
      <c r="BW175" s="19" t="n"/>
      <c r="BX175" s="65" t="n">
        <v>271</v>
      </c>
      <c r="BY175" s="65" t="n">
        <v>282</v>
      </c>
      <c r="BZ175" s="19" t="inlineStr">
        <is>
          <t>13549</t>
        </is>
      </c>
      <c r="CA175" s="19">
        <f>BZ175=Tabla1[[#This Row],[Divipola]]</f>
        <v/>
      </c>
    </row>
    <row r="176" ht="15.5" customHeight="1">
      <c r="A176" s="70" t="inlineStr">
        <is>
          <t>13</t>
        </is>
      </c>
      <c r="B176" s="70" t="inlineStr">
        <is>
          <t>BOLIVAR</t>
        </is>
      </c>
      <c r="C176" s="70" t="inlineStr">
        <is>
          <t>REGIDOR</t>
        </is>
      </c>
      <c r="D176" s="70" t="inlineStr">
        <is>
          <t>13580</t>
        </is>
      </c>
      <c r="E176" s="400" t="n">
        <v>68</v>
      </c>
      <c r="F176" s="400">
        <f>Tabla1[[#This Row],[Meta Programatica2026 (20251228) RN]]/12</f>
        <v/>
      </c>
      <c r="G176" s="401" t="n">
        <v>94</v>
      </c>
      <c r="H176" s="401">
        <f>Tabla1[[#This Row],[Población meta programatica 2026 (20251228) 
menores 1 año]]/12</f>
        <v/>
      </c>
      <c r="I176" s="402" t="n">
        <v>96</v>
      </c>
      <c r="J176" s="402">
        <f>Tabla1[[#This Row],[Población meta programatica2026 (20251228)  niños de 1 año]]/12</f>
        <v/>
      </c>
      <c r="K176" s="416" t="n">
        <v>151</v>
      </c>
      <c r="L176" s="403" t="n">
        <v>128</v>
      </c>
      <c r="M176" s="404">
        <f>Tabla1[[#This Row],[Población meta programatica2026 (20251228) niños de 5 años]]/12</f>
        <v/>
      </c>
      <c r="N176" s="405">
        <f>BX176</f>
        <v/>
      </c>
      <c r="O176" s="406">
        <f>BY176</f>
        <v/>
      </c>
      <c r="P176" s="407">
        <f>BL176</f>
        <v/>
      </c>
      <c r="AI176" s="421" t="inlineStr">
        <is>
          <t>13580</t>
        </is>
      </c>
      <c r="AJ176" s="417">
        <f>AI176=Tabla1[[#This Row],[Divipola]]</f>
        <v/>
      </c>
      <c r="AK176" s="66" t="n">
        <v>53</v>
      </c>
      <c r="AL176" s="66" t="n">
        <v>50</v>
      </c>
      <c r="AM176" s="66" t="n">
        <v>50</v>
      </c>
      <c r="AN176" s="66" t="n">
        <v>48</v>
      </c>
      <c r="AO176" s="66" t="n">
        <v>50</v>
      </c>
      <c r="AP176" s="66" t="n">
        <v>42</v>
      </c>
      <c r="AQ176" s="66" t="n">
        <v>43</v>
      </c>
      <c r="AR176" s="66" t="n">
        <v>42</v>
      </c>
      <c r="AS176" s="66" t="n">
        <v>36</v>
      </c>
      <c r="AT176" s="66" t="n">
        <v>36</v>
      </c>
      <c r="AU176" s="66" t="n">
        <v>30</v>
      </c>
      <c r="AV176" s="66" t="n">
        <v>34</v>
      </c>
      <c r="AW176" s="66" t="n">
        <v>25</v>
      </c>
      <c r="AX176" s="66" t="n">
        <v>29</v>
      </c>
      <c r="AY176" s="66" t="n">
        <v>26</v>
      </c>
      <c r="AZ176" s="66" t="n">
        <v>22</v>
      </c>
      <c r="BA176" s="66" t="n">
        <v>24</v>
      </c>
      <c r="BB176" s="66" t="n">
        <v>25</v>
      </c>
      <c r="BC176" s="66" t="n">
        <v>20</v>
      </c>
      <c r="BD176" s="66" t="n">
        <v>14</v>
      </c>
      <c r="BE176" s="66" t="n">
        <v>14</v>
      </c>
      <c r="BF176" s="66" t="n">
        <v>17</v>
      </c>
      <c r="BG176" s="66" t="n">
        <v>12</v>
      </c>
      <c r="BH176" s="66" t="n">
        <v>13</v>
      </c>
      <c r="BI176" s="66" t="n">
        <v>11</v>
      </c>
      <c r="BJ176" s="66" t="n">
        <v>61</v>
      </c>
      <c r="BK176" s="68">
        <f>SUM(AK176:BJ176)</f>
        <v/>
      </c>
      <c r="BL176" s="68">
        <f>INT(BK176*$BM$1)</f>
        <v/>
      </c>
      <c r="BM176" s="64" t="n"/>
      <c r="BP176" s="20">
        <f>(Tabla1[[#This Row],[Población meta programatica 2026 (20251228) 
menores 1 año]]/12)*9</f>
        <v/>
      </c>
      <c r="BQ176" s="20">
        <f>BP176</f>
        <v/>
      </c>
      <c r="BR176" s="117" t="n"/>
      <c r="BS176" s="20">
        <f>(Tabla1[[#This Row],[Población meta programatica2026 (20251228)  niños de 1 año]]/12)*9</f>
        <v/>
      </c>
      <c r="BT176" s="251" t="n">
        <v>72</v>
      </c>
      <c r="BU176" s="66">
        <f>BS176-BT176</f>
        <v/>
      </c>
      <c r="BW176" s="19" t="n"/>
      <c r="BX176" s="65" t="n">
        <v>88</v>
      </c>
      <c r="BY176" s="65" t="n">
        <v>84</v>
      </c>
      <c r="BZ176" s="19" t="inlineStr">
        <is>
          <t>13580</t>
        </is>
      </c>
      <c r="CA176" s="19">
        <f>BZ176=Tabla1[[#This Row],[Divipola]]</f>
        <v/>
      </c>
    </row>
    <row r="177" ht="15.5" customHeight="1">
      <c r="A177" s="70" t="inlineStr">
        <is>
          <t>13</t>
        </is>
      </c>
      <c r="B177" s="70" t="inlineStr">
        <is>
          <t>BOLIVAR</t>
        </is>
      </c>
      <c r="C177" s="70" t="inlineStr">
        <is>
          <t>RIO VIEJO</t>
        </is>
      </c>
      <c r="D177" s="70" t="inlineStr">
        <is>
          <t>13600</t>
        </is>
      </c>
      <c r="E177" s="400" t="n">
        <v>77</v>
      </c>
      <c r="F177" s="400">
        <f>Tabla1[[#This Row],[Meta Programatica2026 (20251228) RN]]/12</f>
        <v/>
      </c>
      <c r="G177" s="401" t="n">
        <v>104</v>
      </c>
      <c r="H177" s="401">
        <f>Tabla1[[#This Row],[Población meta programatica 2026 (20251228) 
menores 1 año]]/12</f>
        <v/>
      </c>
      <c r="I177" s="402" t="n">
        <v>114</v>
      </c>
      <c r="J177" s="402">
        <f>Tabla1[[#This Row],[Población meta programatica2026 (20251228)  niños de 1 año]]/12</f>
        <v/>
      </c>
      <c r="K177" s="416" t="n">
        <v>160</v>
      </c>
      <c r="L177" s="403" t="n">
        <v>147</v>
      </c>
      <c r="M177" s="404">
        <f>Tabla1[[#This Row],[Población meta programatica2026 (20251228) niños de 5 años]]/12</f>
        <v/>
      </c>
      <c r="N177" s="405">
        <f>BX177</f>
        <v/>
      </c>
      <c r="O177" s="406">
        <f>BY177</f>
        <v/>
      </c>
      <c r="P177" s="407">
        <f>BL177</f>
        <v/>
      </c>
      <c r="AI177" s="421" t="inlineStr">
        <is>
          <t>13600</t>
        </is>
      </c>
      <c r="AJ177" s="417">
        <f>AI177=Tabla1[[#This Row],[Divipola]]</f>
        <v/>
      </c>
      <c r="AK177" s="66" t="n">
        <v>107</v>
      </c>
      <c r="AL177" s="66" t="n">
        <v>106</v>
      </c>
      <c r="AM177" s="66" t="n">
        <v>100</v>
      </c>
      <c r="AN177" s="66" t="n">
        <v>95</v>
      </c>
      <c r="AO177" s="66" t="n">
        <v>94</v>
      </c>
      <c r="AP177" s="66" t="n">
        <v>92</v>
      </c>
      <c r="AQ177" s="66" t="n">
        <v>88</v>
      </c>
      <c r="AR177" s="66" t="n">
        <v>89</v>
      </c>
      <c r="AS177" s="66" t="n">
        <v>80</v>
      </c>
      <c r="AT177" s="66" t="n">
        <v>74</v>
      </c>
      <c r="AU177" s="66" t="n">
        <v>72</v>
      </c>
      <c r="AV177" s="66" t="n">
        <v>65</v>
      </c>
      <c r="AW177" s="66" t="n">
        <v>62</v>
      </c>
      <c r="AX177" s="66" t="n">
        <v>55</v>
      </c>
      <c r="AY177" s="66" t="n">
        <v>51</v>
      </c>
      <c r="AZ177" s="66" t="n">
        <v>49</v>
      </c>
      <c r="BA177" s="66" t="n">
        <v>49</v>
      </c>
      <c r="BB177" s="66" t="n">
        <v>44</v>
      </c>
      <c r="BC177" s="66" t="n">
        <v>39</v>
      </c>
      <c r="BD177" s="66" t="n">
        <v>43</v>
      </c>
      <c r="BE177" s="66" t="n">
        <v>35</v>
      </c>
      <c r="BF177" s="66" t="n">
        <v>33</v>
      </c>
      <c r="BG177" s="66" t="n">
        <v>33</v>
      </c>
      <c r="BH177" s="66" t="n">
        <v>27</v>
      </c>
      <c r="BI177" s="66" t="n">
        <v>26</v>
      </c>
      <c r="BJ177" s="66" t="n">
        <v>122</v>
      </c>
      <c r="BK177" s="68">
        <f>SUM(AK177:BJ177)</f>
        <v/>
      </c>
      <c r="BL177" s="68">
        <f>INT(BK177*$BM$1)</f>
        <v/>
      </c>
      <c r="BM177" s="64" t="n"/>
      <c r="BP177" s="20">
        <f>(Tabla1[[#This Row],[Población meta programatica 2026 (20251228) 
menores 1 año]]/12)*9</f>
        <v/>
      </c>
      <c r="BQ177" s="20">
        <f>BP177</f>
        <v/>
      </c>
      <c r="BR177" s="117" t="n"/>
      <c r="BS177" s="20">
        <f>(Tabla1[[#This Row],[Población meta programatica2026 (20251228)  niños de 1 año]]/12)*9</f>
        <v/>
      </c>
      <c r="BT177" s="251" t="n">
        <v>77</v>
      </c>
      <c r="BU177" s="66">
        <f>BS177-BT177</f>
        <v/>
      </c>
      <c r="BW177" s="19" t="n"/>
      <c r="BX177" s="65" t="n">
        <v>90</v>
      </c>
      <c r="BY177" s="65" t="n">
        <v>113</v>
      </c>
      <c r="BZ177" s="19" t="inlineStr">
        <is>
          <t>13600</t>
        </is>
      </c>
      <c r="CA177" s="19">
        <f>BZ177=Tabla1[[#This Row],[Divipola]]</f>
        <v/>
      </c>
    </row>
    <row r="178" ht="15.5" customHeight="1">
      <c r="A178" s="70" t="inlineStr">
        <is>
          <t>13</t>
        </is>
      </c>
      <c r="B178" s="70" t="inlineStr">
        <is>
          <t>BOLIVAR</t>
        </is>
      </c>
      <c r="C178" s="70" t="inlineStr">
        <is>
          <t>SAN CRISTOBAL</t>
        </is>
      </c>
      <c r="D178" s="70" t="inlineStr">
        <is>
          <t>13620</t>
        </is>
      </c>
      <c r="E178" s="400" t="n">
        <v>49</v>
      </c>
      <c r="F178" s="400">
        <f>Tabla1[[#This Row],[Meta Programatica2026 (20251228) RN]]/12</f>
        <v/>
      </c>
      <c r="G178" s="401" t="n">
        <v>80</v>
      </c>
      <c r="H178" s="401">
        <f>Tabla1[[#This Row],[Población meta programatica 2026 (20251228) 
menores 1 año]]/12</f>
        <v/>
      </c>
      <c r="I178" s="402" t="n">
        <v>88</v>
      </c>
      <c r="J178" s="402">
        <f>Tabla1[[#This Row],[Población meta programatica2026 (20251228)  niños de 1 año]]/12</f>
        <v/>
      </c>
      <c r="K178" s="416" t="n">
        <v>114</v>
      </c>
      <c r="L178" s="403" t="n">
        <v>113</v>
      </c>
      <c r="M178" s="404">
        <f>Tabla1[[#This Row],[Población meta programatica2026 (20251228) niños de 5 años]]/12</f>
        <v/>
      </c>
      <c r="N178" s="405">
        <f>BX178</f>
        <v/>
      </c>
      <c r="O178" s="406">
        <f>BY178</f>
        <v/>
      </c>
      <c r="P178" s="407">
        <f>BL178</f>
        <v/>
      </c>
      <c r="AI178" s="421" t="inlineStr">
        <is>
          <t>13620</t>
        </is>
      </c>
      <c r="AJ178" s="417">
        <f>AI178=Tabla1[[#This Row],[Divipola]]</f>
        <v/>
      </c>
      <c r="AK178" s="66" t="n">
        <v>88</v>
      </c>
      <c r="AL178" s="66" t="n">
        <v>84</v>
      </c>
      <c r="AM178" s="66" t="n">
        <v>81</v>
      </c>
      <c r="AN178" s="66" t="n">
        <v>81</v>
      </c>
      <c r="AO178" s="66" t="n">
        <v>77</v>
      </c>
      <c r="AP178" s="66" t="n">
        <v>74</v>
      </c>
      <c r="AQ178" s="66" t="n">
        <v>74</v>
      </c>
      <c r="AR178" s="66" t="n">
        <v>64</v>
      </c>
      <c r="AS178" s="66" t="n">
        <v>65</v>
      </c>
      <c r="AT178" s="66" t="n">
        <v>59</v>
      </c>
      <c r="AU178" s="66" t="n">
        <v>59</v>
      </c>
      <c r="AV178" s="66" t="n">
        <v>53</v>
      </c>
      <c r="AW178" s="66" t="n">
        <v>55</v>
      </c>
      <c r="AX178" s="66" t="n">
        <v>53</v>
      </c>
      <c r="AY178" s="66" t="n">
        <v>49</v>
      </c>
      <c r="AZ178" s="66" t="n">
        <v>46</v>
      </c>
      <c r="BA178" s="66" t="n">
        <v>44</v>
      </c>
      <c r="BB178" s="66" t="n">
        <v>42</v>
      </c>
      <c r="BC178" s="66" t="n">
        <v>36</v>
      </c>
      <c r="BD178" s="66" t="n">
        <v>34</v>
      </c>
      <c r="BE178" s="66" t="n">
        <v>34</v>
      </c>
      <c r="BF178" s="66" t="n">
        <v>25</v>
      </c>
      <c r="BG178" s="66" t="n">
        <v>24</v>
      </c>
      <c r="BH178" s="66" t="n">
        <v>22</v>
      </c>
      <c r="BI178" s="66" t="n">
        <v>20</v>
      </c>
      <c r="BJ178" s="66" t="n">
        <v>115</v>
      </c>
      <c r="BK178" s="68">
        <f>SUM(AK178:BJ178)</f>
        <v/>
      </c>
      <c r="BL178" s="68">
        <f>INT(BK178*$BM$1)</f>
        <v/>
      </c>
      <c r="BM178" s="64" t="n"/>
      <c r="BP178" s="20">
        <f>(Tabla1[[#This Row],[Población meta programatica 2026 (20251228) 
menores 1 año]]/12)*9</f>
        <v/>
      </c>
      <c r="BQ178" s="20">
        <f>BP178</f>
        <v/>
      </c>
      <c r="BR178" s="117" t="n"/>
      <c r="BS178" s="20">
        <f>(Tabla1[[#This Row],[Población meta programatica2026 (20251228)  niños de 1 año]]/12)*9</f>
        <v/>
      </c>
      <c r="BT178" s="251" t="n">
        <v>64</v>
      </c>
      <c r="BU178" s="66">
        <f>BS178-BT178</f>
        <v/>
      </c>
      <c r="BW178" s="19" t="n"/>
      <c r="BX178" s="65" t="n">
        <v>61</v>
      </c>
      <c r="BY178" s="65" t="n">
        <v>59</v>
      </c>
      <c r="BZ178" s="19" t="inlineStr">
        <is>
          <t>13620</t>
        </is>
      </c>
      <c r="CA178" s="19">
        <f>BZ178=Tabla1[[#This Row],[Divipola]]</f>
        <v/>
      </c>
    </row>
    <row r="179" ht="15.5" customHeight="1">
      <c r="A179" s="70" t="inlineStr">
        <is>
          <t>13</t>
        </is>
      </c>
      <c r="B179" s="70" t="inlineStr">
        <is>
          <t>BOLIVAR</t>
        </is>
      </c>
      <c r="C179" s="70" t="inlineStr">
        <is>
          <t>SAN ESTANISLAO</t>
        </is>
      </c>
      <c r="D179" s="70" t="inlineStr">
        <is>
          <t>13647</t>
        </is>
      </c>
      <c r="E179" s="400" t="n">
        <v>116</v>
      </c>
      <c r="F179" s="400">
        <f>Tabla1[[#This Row],[Meta Programatica2026 (20251228) RN]]/12</f>
        <v/>
      </c>
      <c r="G179" s="401" t="n">
        <v>199</v>
      </c>
      <c r="H179" s="401">
        <f>Tabla1[[#This Row],[Población meta programatica 2026 (20251228) 
menores 1 año]]/12</f>
        <v/>
      </c>
      <c r="I179" s="402" t="n">
        <v>200</v>
      </c>
      <c r="J179" s="402">
        <f>Tabla1[[#This Row],[Población meta programatica2026 (20251228)  niños de 1 año]]/12</f>
        <v/>
      </c>
      <c r="K179" s="416" t="n">
        <v>306</v>
      </c>
      <c r="L179" s="403" t="n">
        <v>233</v>
      </c>
      <c r="M179" s="404">
        <f>Tabla1[[#This Row],[Población meta programatica2026 (20251228) niños de 5 años]]/12</f>
        <v/>
      </c>
      <c r="N179" s="405">
        <f>BX179</f>
        <v/>
      </c>
      <c r="O179" s="406">
        <f>BY179</f>
        <v/>
      </c>
      <c r="P179" s="407">
        <f>BL179</f>
        <v/>
      </c>
      <c r="AI179" s="421" t="inlineStr">
        <is>
          <t>13647</t>
        </is>
      </c>
      <c r="AJ179" s="417">
        <f>AI179=Tabla1[[#This Row],[Divipola]]</f>
        <v/>
      </c>
      <c r="AK179" s="66" t="n">
        <v>212</v>
      </c>
      <c r="AL179" s="66" t="n">
        <v>209</v>
      </c>
      <c r="AM179" s="66" t="n">
        <v>203</v>
      </c>
      <c r="AN179" s="66" t="n">
        <v>197</v>
      </c>
      <c r="AO179" s="66" t="n">
        <v>187</v>
      </c>
      <c r="AP179" s="66" t="n">
        <v>181</v>
      </c>
      <c r="AQ179" s="66" t="n">
        <v>172</v>
      </c>
      <c r="AR179" s="66" t="n">
        <v>160</v>
      </c>
      <c r="AS179" s="66" t="n">
        <v>155</v>
      </c>
      <c r="AT179" s="66" t="n">
        <v>146</v>
      </c>
      <c r="AU179" s="66" t="n">
        <v>138</v>
      </c>
      <c r="AV179" s="66" t="n">
        <v>130</v>
      </c>
      <c r="AW179" s="66" t="n">
        <v>123</v>
      </c>
      <c r="AX179" s="66" t="n">
        <v>111</v>
      </c>
      <c r="AY179" s="66" t="n">
        <v>107</v>
      </c>
      <c r="AZ179" s="66" t="n">
        <v>98</v>
      </c>
      <c r="BA179" s="66" t="n">
        <v>92</v>
      </c>
      <c r="BB179" s="66" t="n">
        <v>82</v>
      </c>
      <c r="BC179" s="66" t="n">
        <v>74</v>
      </c>
      <c r="BD179" s="66" t="n">
        <v>72</v>
      </c>
      <c r="BE179" s="66" t="n">
        <v>61</v>
      </c>
      <c r="BF179" s="66" t="n">
        <v>54</v>
      </c>
      <c r="BG179" s="66" t="n">
        <v>49</v>
      </c>
      <c r="BH179" s="66" t="n">
        <v>44</v>
      </c>
      <c r="BI179" s="66" t="n">
        <v>34</v>
      </c>
      <c r="BJ179" s="66" t="n">
        <v>187</v>
      </c>
      <c r="BK179" s="68">
        <f>SUM(AK179:BJ179)</f>
        <v/>
      </c>
      <c r="BL179" s="68">
        <f>INT(BK179*$BM$1)</f>
        <v/>
      </c>
      <c r="BM179" s="64" t="n"/>
      <c r="BP179" s="20">
        <f>(Tabla1[[#This Row],[Población meta programatica 2026 (20251228) 
menores 1 año]]/12)*9</f>
        <v/>
      </c>
      <c r="BQ179" s="20">
        <f>BP179</f>
        <v/>
      </c>
      <c r="BR179" s="117" t="n"/>
      <c r="BS179" s="20">
        <f>(Tabla1[[#This Row],[Población meta programatica2026 (20251228)  niños de 1 año]]/12)*9</f>
        <v/>
      </c>
      <c r="BT179" s="251" t="n">
        <v>147</v>
      </c>
      <c r="BU179" s="66">
        <f>BS179-BT179</f>
        <v/>
      </c>
      <c r="BW179" s="19" t="n"/>
      <c r="BX179" s="65" t="n">
        <v>152</v>
      </c>
      <c r="BY179" s="65" t="n">
        <v>142</v>
      </c>
      <c r="BZ179" s="19" t="inlineStr">
        <is>
          <t>13647</t>
        </is>
      </c>
      <c r="CA179" s="19">
        <f>BZ179=Tabla1[[#This Row],[Divipola]]</f>
        <v/>
      </c>
    </row>
    <row r="180" ht="15.5" customHeight="1">
      <c r="A180" s="70" t="inlineStr">
        <is>
          <t>13</t>
        </is>
      </c>
      <c r="B180" s="70" t="inlineStr">
        <is>
          <t>BOLIVAR</t>
        </is>
      </c>
      <c r="C180" s="70" t="inlineStr">
        <is>
          <t>SAN FERNANDO</t>
        </is>
      </c>
      <c r="D180" s="70" t="inlineStr">
        <is>
          <t>13650</t>
        </is>
      </c>
      <c r="E180" s="400" t="n">
        <v>89</v>
      </c>
      <c r="F180" s="400">
        <f>Tabla1[[#This Row],[Meta Programatica2026 (20251228) RN]]/12</f>
        <v/>
      </c>
      <c r="G180" s="401" t="n">
        <v>125</v>
      </c>
      <c r="H180" s="401">
        <f>Tabla1[[#This Row],[Población meta programatica 2026 (20251228) 
menores 1 año]]/12</f>
        <v/>
      </c>
      <c r="I180" s="402" t="n">
        <v>125</v>
      </c>
      <c r="J180" s="402">
        <f>Tabla1[[#This Row],[Población meta programatica2026 (20251228)  niños de 1 año]]/12</f>
        <v/>
      </c>
      <c r="K180" s="416" t="n">
        <v>196</v>
      </c>
      <c r="L180" s="403" t="n">
        <v>158</v>
      </c>
      <c r="M180" s="404">
        <f>Tabla1[[#This Row],[Población meta programatica2026 (20251228) niños de 5 años]]/12</f>
        <v/>
      </c>
      <c r="N180" s="405">
        <f>BX180</f>
        <v/>
      </c>
      <c r="O180" s="406">
        <f>BY180</f>
        <v/>
      </c>
      <c r="P180" s="407">
        <f>BL180</f>
        <v/>
      </c>
      <c r="AI180" s="421" t="inlineStr">
        <is>
          <t>13650</t>
        </is>
      </c>
      <c r="AJ180" s="417">
        <f>AI180=Tabla1[[#This Row],[Divipola]]</f>
        <v/>
      </c>
      <c r="AK180" s="66" t="n">
        <v>127</v>
      </c>
      <c r="AL180" s="66" t="n">
        <v>125</v>
      </c>
      <c r="AM180" s="66" t="n">
        <v>125</v>
      </c>
      <c r="AN180" s="66" t="n">
        <v>120</v>
      </c>
      <c r="AO180" s="66" t="n">
        <v>119</v>
      </c>
      <c r="AP180" s="66" t="n">
        <v>115</v>
      </c>
      <c r="AQ180" s="66" t="n">
        <v>118</v>
      </c>
      <c r="AR180" s="66" t="n">
        <v>115</v>
      </c>
      <c r="AS180" s="66" t="n">
        <v>112</v>
      </c>
      <c r="AT180" s="66" t="n">
        <v>107</v>
      </c>
      <c r="AU180" s="66" t="n">
        <v>109</v>
      </c>
      <c r="AV180" s="66" t="n">
        <v>102</v>
      </c>
      <c r="AW180" s="66" t="n">
        <v>101</v>
      </c>
      <c r="AX180" s="66" t="n">
        <v>96</v>
      </c>
      <c r="AY180" s="66" t="n">
        <v>89</v>
      </c>
      <c r="AZ180" s="66" t="n">
        <v>89</v>
      </c>
      <c r="BA180" s="66" t="n">
        <v>82</v>
      </c>
      <c r="BB180" s="66" t="n">
        <v>78</v>
      </c>
      <c r="BC180" s="66" t="n">
        <v>70</v>
      </c>
      <c r="BD180" s="66" t="n">
        <v>60</v>
      </c>
      <c r="BE180" s="66" t="n">
        <v>57</v>
      </c>
      <c r="BF180" s="66" t="n">
        <v>50</v>
      </c>
      <c r="BG180" s="66" t="n">
        <v>45</v>
      </c>
      <c r="BH180" s="66" t="n">
        <v>43</v>
      </c>
      <c r="BI180" s="66" t="n">
        <v>37</v>
      </c>
      <c r="BJ180" s="66" t="n">
        <v>248</v>
      </c>
      <c r="BK180" s="68">
        <f>SUM(AK180:BJ180)</f>
        <v/>
      </c>
      <c r="BL180" s="68">
        <f>INT(BK180*$BM$1)</f>
        <v/>
      </c>
      <c r="BM180" s="64" t="n"/>
      <c r="BP180" s="20">
        <f>(Tabla1[[#This Row],[Población meta programatica 2026 (20251228) 
menores 1 año]]/12)*9</f>
        <v/>
      </c>
      <c r="BQ180" s="20">
        <f>BP180</f>
        <v/>
      </c>
      <c r="BR180" s="117" t="n"/>
      <c r="BS180" s="20">
        <f>(Tabla1[[#This Row],[Población meta programatica2026 (20251228)  niños de 1 año]]/12)*9</f>
        <v/>
      </c>
      <c r="BT180" s="251" t="n">
        <v>99</v>
      </c>
      <c r="BU180" s="66">
        <f>BS180-BT180</f>
        <v/>
      </c>
      <c r="BW180" s="19" t="n"/>
      <c r="BX180" s="65" t="n">
        <v>90</v>
      </c>
      <c r="BY180" s="65" t="n">
        <v>108</v>
      </c>
      <c r="BZ180" s="19" t="inlineStr">
        <is>
          <t>13650</t>
        </is>
      </c>
      <c r="CA180" s="19">
        <f>BZ180=Tabla1[[#This Row],[Divipola]]</f>
        <v/>
      </c>
    </row>
    <row r="181" ht="15.5" customHeight="1">
      <c r="A181" s="70" t="inlineStr">
        <is>
          <t>13</t>
        </is>
      </c>
      <c r="B181" s="70" t="inlineStr">
        <is>
          <t>BOLIVAR</t>
        </is>
      </c>
      <c r="C181" s="70" t="inlineStr">
        <is>
          <t>SAN JACINTO</t>
        </is>
      </c>
      <c r="D181" s="70" t="inlineStr">
        <is>
          <t>13654</t>
        </is>
      </c>
      <c r="E181" s="400" t="n">
        <v>182</v>
      </c>
      <c r="F181" s="400">
        <f>Tabla1[[#This Row],[Meta Programatica2026 (20251228) RN]]/12</f>
        <v/>
      </c>
      <c r="G181" s="401" t="n">
        <v>228</v>
      </c>
      <c r="H181" s="401">
        <f>Tabla1[[#This Row],[Población meta programatica 2026 (20251228) 
menores 1 año]]/12</f>
        <v/>
      </c>
      <c r="I181" s="402" t="n">
        <v>248</v>
      </c>
      <c r="J181" s="402">
        <f>Tabla1[[#This Row],[Población meta programatica2026 (20251228)  niños de 1 año]]/12</f>
        <v/>
      </c>
      <c r="K181" s="416" t="n">
        <v>355</v>
      </c>
      <c r="L181" s="403" t="n">
        <v>342</v>
      </c>
      <c r="M181" s="404">
        <f>Tabla1[[#This Row],[Población meta programatica2026 (20251228) niños de 5 años]]/12</f>
        <v/>
      </c>
      <c r="N181" s="405">
        <f>BX181</f>
        <v/>
      </c>
      <c r="O181" s="406">
        <f>BY181</f>
        <v/>
      </c>
      <c r="P181" s="407">
        <f>BL181</f>
        <v/>
      </c>
      <c r="AI181" s="421" t="inlineStr">
        <is>
          <t>13654</t>
        </is>
      </c>
      <c r="AJ181" s="417">
        <f>AI181=Tabla1[[#This Row],[Divipola]]</f>
        <v/>
      </c>
      <c r="AK181" s="66" t="n">
        <v>271</v>
      </c>
      <c r="AL181" s="66" t="n">
        <v>268</v>
      </c>
      <c r="AM181" s="66" t="n">
        <v>266</v>
      </c>
      <c r="AN181" s="66" t="n">
        <v>257</v>
      </c>
      <c r="AO181" s="66" t="n">
        <v>255</v>
      </c>
      <c r="AP181" s="66" t="n">
        <v>244</v>
      </c>
      <c r="AQ181" s="66" t="n">
        <v>241</v>
      </c>
      <c r="AR181" s="66" t="n">
        <v>229</v>
      </c>
      <c r="AS181" s="66" t="n">
        <v>224</v>
      </c>
      <c r="AT181" s="66" t="n">
        <v>210</v>
      </c>
      <c r="AU181" s="66" t="n">
        <v>203</v>
      </c>
      <c r="AV181" s="66" t="n">
        <v>194</v>
      </c>
      <c r="AW181" s="66" t="n">
        <v>181</v>
      </c>
      <c r="AX181" s="66" t="n">
        <v>172</v>
      </c>
      <c r="AY181" s="66" t="n">
        <v>162</v>
      </c>
      <c r="AZ181" s="66" t="n">
        <v>150</v>
      </c>
      <c r="BA181" s="66" t="n">
        <v>136</v>
      </c>
      <c r="BB181" s="66" t="n">
        <v>125</v>
      </c>
      <c r="BC181" s="66" t="n">
        <v>117</v>
      </c>
      <c r="BD181" s="66" t="n">
        <v>106</v>
      </c>
      <c r="BE181" s="66" t="n">
        <v>94</v>
      </c>
      <c r="BF181" s="66" t="n">
        <v>85</v>
      </c>
      <c r="BG181" s="66" t="n">
        <v>79</v>
      </c>
      <c r="BH181" s="66" t="n">
        <v>67</v>
      </c>
      <c r="BI181" s="66" t="n">
        <v>62</v>
      </c>
      <c r="BJ181" s="66" t="n">
        <v>327</v>
      </c>
      <c r="BK181" s="68">
        <f>SUM(AK181:BJ181)</f>
        <v/>
      </c>
      <c r="BL181" s="68">
        <f>INT(BK181*$BM$1)</f>
        <v/>
      </c>
      <c r="BM181" s="64" t="n"/>
      <c r="BP181" s="20">
        <f>(Tabla1[[#This Row],[Población meta programatica 2026 (20251228) 
menores 1 año]]/12)*9</f>
        <v/>
      </c>
      <c r="BQ181" s="20">
        <f>BP181</f>
        <v/>
      </c>
      <c r="BR181" s="117" t="n"/>
      <c r="BS181" s="20">
        <f>(Tabla1[[#This Row],[Población meta programatica2026 (20251228)  niños de 1 año]]/12)*9</f>
        <v/>
      </c>
      <c r="BT181" s="251" t="n">
        <v>183</v>
      </c>
      <c r="BU181" s="66">
        <f>BS181-BT181</f>
        <v/>
      </c>
      <c r="BW181" s="19" t="n"/>
      <c r="BX181" s="65" t="n">
        <v>213</v>
      </c>
      <c r="BY181" s="65" t="n">
        <v>216</v>
      </c>
      <c r="BZ181" s="19" t="inlineStr">
        <is>
          <t>13654</t>
        </is>
      </c>
      <c r="CA181" s="19">
        <f>BZ181=Tabla1[[#This Row],[Divipola]]</f>
        <v/>
      </c>
    </row>
    <row r="182" ht="15.5" customHeight="1">
      <c r="A182" s="70" t="inlineStr">
        <is>
          <t>13</t>
        </is>
      </c>
      <c r="B182" s="70" t="inlineStr">
        <is>
          <t>BOLIVAR</t>
        </is>
      </c>
      <c r="C182" s="70" t="inlineStr">
        <is>
          <t>SAN JACINTO DEL CAUCA</t>
        </is>
      </c>
      <c r="D182" s="70" t="inlineStr">
        <is>
          <t>13655</t>
        </is>
      </c>
      <c r="E182" s="400" t="n">
        <v>76</v>
      </c>
      <c r="F182" s="400">
        <f>Tabla1[[#This Row],[Meta Programatica2026 (20251228) RN]]/12</f>
        <v/>
      </c>
      <c r="G182" s="401" t="n">
        <v>111</v>
      </c>
      <c r="H182" s="401">
        <f>Tabla1[[#This Row],[Población meta programatica 2026 (20251228) 
menores 1 año]]/12</f>
        <v/>
      </c>
      <c r="I182" s="402" t="n">
        <v>119</v>
      </c>
      <c r="J182" s="402">
        <f>Tabla1[[#This Row],[Población meta programatica2026 (20251228)  niños de 1 año]]/12</f>
        <v/>
      </c>
      <c r="K182" s="416" t="n">
        <v>197</v>
      </c>
      <c r="L182" s="403" t="n">
        <v>136</v>
      </c>
      <c r="M182" s="404">
        <f>Tabla1[[#This Row],[Población meta programatica2026 (20251228) niños de 5 años]]/12</f>
        <v/>
      </c>
      <c r="N182" s="405">
        <f>BX182</f>
        <v/>
      </c>
      <c r="O182" s="406">
        <f>BY182</f>
        <v/>
      </c>
      <c r="P182" s="407">
        <f>BL182</f>
        <v/>
      </c>
      <c r="AI182" s="421" t="inlineStr">
        <is>
          <t>13655</t>
        </is>
      </c>
      <c r="AJ182" s="417">
        <f>AI182=Tabla1[[#This Row],[Divipola]]</f>
        <v/>
      </c>
      <c r="AK182" s="66" t="n">
        <v>105</v>
      </c>
      <c r="AL182" s="66" t="n">
        <v>101</v>
      </c>
      <c r="AM182" s="66" t="n">
        <v>98</v>
      </c>
      <c r="AN182" s="66" t="n">
        <v>98</v>
      </c>
      <c r="AO182" s="66" t="n">
        <v>95</v>
      </c>
      <c r="AP182" s="66" t="n">
        <v>98</v>
      </c>
      <c r="AQ182" s="66" t="n">
        <v>93</v>
      </c>
      <c r="AR182" s="66" t="n">
        <v>92</v>
      </c>
      <c r="AS182" s="66" t="n">
        <v>86</v>
      </c>
      <c r="AT182" s="66" t="n">
        <v>77</v>
      </c>
      <c r="AU182" s="66" t="n">
        <v>71</v>
      </c>
      <c r="AV182" s="66" t="n">
        <v>68</v>
      </c>
      <c r="AW182" s="66" t="n">
        <v>60</v>
      </c>
      <c r="AX182" s="66" t="n">
        <v>57</v>
      </c>
      <c r="AY182" s="66" t="n">
        <v>53</v>
      </c>
      <c r="AZ182" s="66" t="n">
        <v>44</v>
      </c>
      <c r="BA182" s="66" t="n">
        <v>40</v>
      </c>
      <c r="BB182" s="66" t="n">
        <v>38</v>
      </c>
      <c r="BC182" s="66" t="n">
        <v>35</v>
      </c>
      <c r="BD182" s="66" t="n">
        <v>31</v>
      </c>
      <c r="BE182" s="66" t="n">
        <v>29</v>
      </c>
      <c r="BF182" s="66" t="n">
        <v>26</v>
      </c>
      <c r="BG182" s="66" t="n">
        <v>26</v>
      </c>
      <c r="BH182" s="66" t="n">
        <v>24</v>
      </c>
      <c r="BI182" s="66" t="n">
        <v>22</v>
      </c>
      <c r="BJ182" s="66" t="n">
        <v>146</v>
      </c>
      <c r="BK182" s="68">
        <f>SUM(AK182:BJ182)</f>
        <v/>
      </c>
      <c r="BL182" s="68">
        <f>INT(BK182*$BM$1)</f>
        <v/>
      </c>
      <c r="BM182" s="64" t="n"/>
      <c r="BP182" s="20">
        <f>(Tabla1[[#This Row],[Población meta programatica 2026 (20251228) 
menores 1 año]]/12)*9</f>
        <v/>
      </c>
      <c r="BQ182" s="20">
        <f>BP182</f>
        <v/>
      </c>
      <c r="BR182" s="117" t="n"/>
      <c r="BS182" s="20">
        <f>(Tabla1[[#This Row],[Población meta programatica2026 (20251228)  niños de 1 año]]/12)*9</f>
        <v/>
      </c>
      <c r="BT182" s="251" t="n">
        <v>78</v>
      </c>
      <c r="BU182" s="66">
        <f>BS182-BT182</f>
        <v/>
      </c>
      <c r="BW182" s="19" t="n"/>
      <c r="BX182" s="65" t="n">
        <v>97</v>
      </c>
      <c r="BY182" s="65" t="n">
        <v>96</v>
      </c>
      <c r="BZ182" s="19" t="inlineStr">
        <is>
          <t>13655</t>
        </is>
      </c>
      <c r="CA182" s="19">
        <f>BZ182=Tabla1[[#This Row],[Divipola]]</f>
        <v/>
      </c>
    </row>
    <row r="183" ht="15.5" customHeight="1">
      <c r="A183" s="70" t="inlineStr">
        <is>
          <t>13</t>
        </is>
      </c>
      <c r="B183" s="70" t="inlineStr">
        <is>
          <t>BOLIVAR</t>
        </is>
      </c>
      <c r="C183" s="70" t="inlineStr">
        <is>
          <t>SAN JUAN NEPOMUCENO</t>
        </is>
      </c>
      <c r="D183" s="70" t="inlineStr">
        <is>
          <t>13657</t>
        </is>
      </c>
      <c r="E183" s="400" t="n">
        <v>261</v>
      </c>
      <c r="F183" s="400">
        <f>Tabla1[[#This Row],[Meta Programatica2026 (20251228) RN]]/12</f>
        <v/>
      </c>
      <c r="G183" s="401" t="n">
        <v>347</v>
      </c>
      <c r="H183" s="401">
        <f>Tabla1[[#This Row],[Población meta programatica 2026 (20251228) 
menores 1 año]]/12</f>
        <v/>
      </c>
      <c r="I183" s="402" t="n">
        <v>366</v>
      </c>
      <c r="J183" s="402">
        <f>Tabla1[[#This Row],[Población meta programatica2026 (20251228)  niños de 1 año]]/12</f>
        <v/>
      </c>
      <c r="K183" s="416" t="n">
        <v>555</v>
      </c>
      <c r="L183" s="403" t="n">
        <v>539</v>
      </c>
      <c r="M183" s="404">
        <f>Tabla1[[#This Row],[Población meta programatica2026 (20251228) niños de 5 años]]/12</f>
        <v/>
      </c>
      <c r="N183" s="405">
        <f>BX183</f>
        <v/>
      </c>
      <c r="O183" s="406">
        <f>BY183</f>
        <v/>
      </c>
      <c r="P183" s="407">
        <f>BL183</f>
        <v/>
      </c>
      <c r="AI183" s="421" t="inlineStr">
        <is>
          <t>13657</t>
        </is>
      </c>
      <c r="AJ183" s="417">
        <f>AI183=Tabla1[[#This Row],[Divipola]]</f>
        <v/>
      </c>
      <c r="AK183" s="66" t="n">
        <v>445</v>
      </c>
      <c r="AL183" s="66" t="n">
        <v>442</v>
      </c>
      <c r="AM183" s="66" t="n">
        <v>428</v>
      </c>
      <c r="AN183" s="66" t="n">
        <v>416</v>
      </c>
      <c r="AO183" s="66" t="n">
        <v>400</v>
      </c>
      <c r="AP183" s="66" t="n">
        <v>384</v>
      </c>
      <c r="AQ183" s="66" t="n">
        <v>370</v>
      </c>
      <c r="AR183" s="66" t="n">
        <v>358</v>
      </c>
      <c r="AS183" s="66" t="n">
        <v>344</v>
      </c>
      <c r="AT183" s="66" t="n">
        <v>326</v>
      </c>
      <c r="AU183" s="66" t="n">
        <v>308</v>
      </c>
      <c r="AV183" s="66" t="n">
        <v>290</v>
      </c>
      <c r="AW183" s="66" t="n">
        <v>274</v>
      </c>
      <c r="AX183" s="66" t="n">
        <v>256</v>
      </c>
      <c r="AY183" s="66" t="n">
        <v>247</v>
      </c>
      <c r="AZ183" s="66" t="n">
        <v>228</v>
      </c>
      <c r="BA183" s="66" t="n">
        <v>217</v>
      </c>
      <c r="BB183" s="66" t="n">
        <v>201</v>
      </c>
      <c r="BC183" s="66" t="n">
        <v>182</v>
      </c>
      <c r="BD183" s="66" t="n">
        <v>165</v>
      </c>
      <c r="BE183" s="66" t="n">
        <v>151</v>
      </c>
      <c r="BF183" s="66" t="n">
        <v>138</v>
      </c>
      <c r="BG183" s="66" t="n">
        <v>122</v>
      </c>
      <c r="BH183" s="66" t="n">
        <v>115</v>
      </c>
      <c r="BI183" s="66" t="n">
        <v>102</v>
      </c>
      <c r="BJ183" s="66" t="n">
        <v>577</v>
      </c>
      <c r="BK183" s="68">
        <f>SUM(AK183:BJ183)</f>
        <v/>
      </c>
      <c r="BL183" s="68">
        <f>INT(BK183*$BM$1)</f>
        <v/>
      </c>
      <c r="BM183" s="64" t="n"/>
      <c r="BP183" s="20">
        <f>(Tabla1[[#This Row],[Población meta programatica 2026 (20251228) 
menores 1 año]]/12)*9</f>
        <v/>
      </c>
      <c r="BQ183" s="20">
        <f>BP183</f>
        <v/>
      </c>
      <c r="BR183" s="117" t="n"/>
      <c r="BS183" s="20">
        <f>(Tabla1[[#This Row],[Población meta programatica2026 (20251228)  niños de 1 año]]/12)*9</f>
        <v/>
      </c>
      <c r="BT183" s="251" t="n">
        <v>240</v>
      </c>
      <c r="BU183" s="66">
        <f>BS183-BT183</f>
        <v/>
      </c>
      <c r="BW183" s="19" t="n"/>
      <c r="BX183" s="65" t="n">
        <v>308</v>
      </c>
      <c r="BY183" s="65" t="n">
        <v>314</v>
      </c>
      <c r="BZ183" s="19" t="inlineStr">
        <is>
          <t>13657</t>
        </is>
      </c>
      <c r="CA183" s="19">
        <f>BZ183=Tabla1[[#This Row],[Divipola]]</f>
        <v/>
      </c>
    </row>
    <row r="184" ht="15.5" customHeight="1">
      <c r="A184" s="70" t="inlineStr">
        <is>
          <t>13</t>
        </is>
      </c>
      <c r="B184" s="70" t="inlineStr">
        <is>
          <t>BOLIVAR</t>
        </is>
      </c>
      <c r="C184" s="70" t="inlineStr">
        <is>
          <t>SAN MARTIN DE LOBA</t>
        </is>
      </c>
      <c r="D184" s="70" t="inlineStr">
        <is>
          <t>13667</t>
        </is>
      </c>
      <c r="E184" s="400" t="n">
        <v>171</v>
      </c>
      <c r="F184" s="400">
        <f>Tabla1[[#This Row],[Meta Programatica2026 (20251228) RN]]/12</f>
        <v/>
      </c>
      <c r="G184" s="401" t="n">
        <v>264</v>
      </c>
      <c r="H184" s="401">
        <f>Tabla1[[#This Row],[Población meta programatica 2026 (20251228) 
menores 1 año]]/12</f>
        <v/>
      </c>
      <c r="I184" s="402" t="n">
        <v>280</v>
      </c>
      <c r="J184" s="402">
        <f>Tabla1[[#This Row],[Población meta programatica2026 (20251228)  niños de 1 año]]/12</f>
        <v/>
      </c>
      <c r="K184" s="416" t="n">
        <v>406</v>
      </c>
      <c r="L184" s="403" t="n">
        <v>303</v>
      </c>
      <c r="M184" s="404">
        <f>Tabla1[[#This Row],[Población meta programatica2026 (20251228) niños de 5 años]]/12</f>
        <v/>
      </c>
      <c r="N184" s="405">
        <f>BX184</f>
        <v/>
      </c>
      <c r="O184" s="406">
        <f>BY184</f>
        <v/>
      </c>
      <c r="P184" s="407">
        <f>BL184</f>
        <v/>
      </c>
      <c r="AI184" s="421" t="inlineStr">
        <is>
          <t>13667</t>
        </is>
      </c>
      <c r="AJ184" s="417">
        <f>AI184=Tabla1[[#This Row],[Divipola]]</f>
        <v/>
      </c>
      <c r="AK184" s="66" t="n">
        <v>146</v>
      </c>
      <c r="AL184" s="66" t="n">
        <v>142</v>
      </c>
      <c r="AM184" s="66" t="n">
        <v>140</v>
      </c>
      <c r="AN184" s="66" t="n">
        <v>131</v>
      </c>
      <c r="AO184" s="66" t="n">
        <v>128</v>
      </c>
      <c r="AP184" s="66" t="n">
        <v>122</v>
      </c>
      <c r="AQ184" s="66" t="n">
        <v>119</v>
      </c>
      <c r="AR184" s="66" t="n">
        <v>112</v>
      </c>
      <c r="AS184" s="66" t="n">
        <v>105</v>
      </c>
      <c r="AT184" s="66" t="n">
        <v>98</v>
      </c>
      <c r="AU184" s="66" t="n">
        <v>89</v>
      </c>
      <c r="AV184" s="66" t="n">
        <v>86</v>
      </c>
      <c r="AW184" s="66" t="n">
        <v>79</v>
      </c>
      <c r="AX184" s="66" t="n">
        <v>72</v>
      </c>
      <c r="AY184" s="66" t="n">
        <v>69</v>
      </c>
      <c r="AZ184" s="66" t="n">
        <v>66</v>
      </c>
      <c r="BA184" s="66" t="n">
        <v>61</v>
      </c>
      <c r="BB184" s="66" t="n">
        <v>58</v>
      </c>
      <c r="BC184" s="66" t="n">
        <v>51</v>
      </c>
      <c r="BD184" s="66" t="n">
        <v>45</v>
      </c>
      <c r="BE184" s="66" t="n">
        <v>43</v>
      </c>
      <c r="BF184" s="66" t="n">
        <v>40</v>
      </c>
      <c r="BG184" s="66" t="n">
        <v>35</v>
      </c>
      <c r="BH184" s="66" t="n">
        <v>35</v>
      </c>
      <c r="BI184" s="66" t="n">
        <v>32</v>
      </c>
      <c r="BJ184" s="66" t="n">
        <v>215</v>
      </c>
      <c r="BK184" s="68">
        <f>SUM(AK184:BJ184)</f>
        <v/>
      </c>
      <c r="BL184" s="68">
        <f>INT(BK184*$BM$1)</f>
        <v/>
      </c>
      <c r="BM184" s="64" t="n"/>
      <c r="BP184" s="20">
        <f>(Tabla1[[#This Row],[Población meta programatica 2026 (20251228) 
menores 1 año]]/12)*9</f>
        <v/>
      </c>
      <c r="BQ184" s="20">
        <f>BP184</f>
        <v/>
      </c>
      <c r="BR184" s="117" t="n"/>
      <c r="BS184" s="20">
        <f>(Tabla1[[#This Row],[Población meta programatica2026 (20251228)  niños de 1 año]]/12)*9</f>
        <v/>
      </c>
      <c r="BT184" s="251" t="n">
        <v>199</v>
      </c>
      <c r="BU184" s="66">
        <f>BS184-BT184</f>
        <v/>
      </c>
      <c r="BW184" s="19" t="n"/>
      <c r="BX184" s="65" t="n">
        <v>157</v>
      </c>
      <c r="BY184" s="65" t="n">
        <v>183</v>
      </c>
      <c r="BZ184" s="19" t="inlineStr">
        <is>
          <t>13667</t>
        </is>
      </c>
      <c r="CA184" s="19">
        <f>BZ184=Tabla1[[#This Row],[Divipola]]</f>
        <v/>
      </c>
    </row>
    <row r="185" ht="15.5" customHeight="1">
      <c r="A185" s="70" t="inlineStr">
        <is>
          <t>13</t>
        </is>
      </c>
      <c r="B185" s="70" t="inlineStr">
        <is>
          <t>BOLIVAR</t>
        </is>
      </c>
      <c r="C185" s="70" t="inlineStr">
        <is>
          <t>SAN PABLO</t>
        </is>
      </c>
      <c r="D185" s="70" t="inlineStr">
        <is>
          <t>13670</t>
        </is>
      </c>
      <c r="E185" s="400" t="n">
        <v>361</v>
      </c>
      <c r="F185" s="400">
        <f>Tabla1[[#This Row],[Meta Programatica2026 (20251228) RN]]/12</f>
        <v/>
      </c>
      <c r="G185" s="401" t="n">
        <v>429</v>
      </c>
      <c r="H185" s="401">
        <f>Tabla1[[#This Row],[Población meta programatica 2026 (20251228) 
menores 1 año]]/12</f>
        <v/>
      </c>
      <c r="I185" s="402" t="n">
        <v>443</v>
      </c>
      <c r="J185" s="402">
        <f>Tabla1[[#This Row],[Población meta programatica2026 (20251228)  niños de 1 año]]/12</f>
        <v/>
      </c>
      <c r="K185" s="416" t="n">
        <v>643</v>
      </c>
      <c r="L185" s="403" t="n">
        <v>537</v>
      </c>
      <c r="M185" s="404">
        <f>Tabla1[[#This Row],[Población meta programatica2026 (20251228) niños de 5 años]]/12</f>
        <v/>
      </c>
      <c r="N185" s="405">
        <f>BX185</f>
        <v/>
      </c>
      <c r="O185" s="406">
        <f>BY185</f>
        <v/>
      </c>
      <c r="P185" s="407">
        <f>BL185</f>
        <v/>
      </c>
      <c r="AI185" s="421" t="inlineStr">
        <is>
          <t>13670</t>
        </is>
      </c>
      <c r="AJ185" s="417">
        <f>AI185=Tabla1[[#This Row],[Divipola]]</f>
        <v/>
      </c>
      <c r="AK185" s="66" t="n">
        <v>200</v>
      </c>
      <c r="AL185" s="66" t="n">
        <v>189</v>
      </c>
      <c r="AM185" s="66" t="n">
        <v>184</v>
      </c>
      <c r="AN185" s="66" t="n">
        <v>173</v>
      </c>
      <c r="AO185" s="66" t="n">
        <v>160</v>
      </c>
      <c r="AP185" s="66" t="n">
        <v>155</v>
      </c>
      <c r="AQ185" s="66" t="n">
        <v>143</v>
      </c>
      <c r="AR185" s="66" t="n">
        <v>136</v>
      </c>
      <c r="AS185" s="66" t="n">
        <v>126</v>
      </c>
      <c r="AT185" s="66" t="n">
        <v>127</v>
      </c>
      <c r="AU185" s="66" t="n">
        <v>114</v>
      </c>
      <c r="AV185" s="66" t="n">
        <v>111</v>
      </c>
      <c r="AW185" s="66" t="n">
        <v>105</v>
      </c>
      <c r="AX185" s="66" t="n">
        <v>103</v>
      </c>
      <c r="AY185" s="66" t="n">
        <v>95</v>
      </c>
      <c r="AZ185" s="66" t="n">
        <v>94</v>
      </c>
      <c r="BA185" s="66" t="n">
        <v>83</v>
      </c>
      <c r="BB185" s="66" t="n">
        <v>76</v>
      </c>
      <c r="BC185" s="66" t="n">
        <v>71</v>
      </c>
      <c r="BD185" s="66" t="n">
        <v>62</v>
      </c>
      <c r="BE185" s="66" t="n">
        <v>55</v>
      </c>
      <c r="BF185" s="66" t="n">
        <v>50</v>
      </c>
      <c r="BG185" s="66" t="n">
        <v>46</v>
      </c>
      <c r="BH185" s="66" t="n">
        <v>39</v>
      </c>
      <c r="BI185" s="66" t="n">
        <v>32</v>
      </c>
      <c r="BJ185" s="66" t="n">
        <v>143</v>
      </c>
      <c r="BK185" s="68">
        <f>SUM(AK185:BJ185)</f>
        <v/>
      </c>
      <c r="BL185" s="68">
        <f>INT(BK185*$BM$1)</f>
        <v/>
      </c>
      <c r="BM185" s="64" t="n"/>
      <c r="BP185" s="20">
        <f>(Tabla1[[#This Row],[Población meta programatica 2026 (20251228) 
menores 1 año]]/12)*9</f>
        <v/>
      </c>
      <c r="BQ185" s="20">
        <f>BP185</f>
        <v/>
      </c>
      <c r="BR185" s="117" t="n"/>
      <c r="BS185" s="20">
        <f>(Tabla1[[#This Row],[Población meta programatica2026 (20251228)  niños de 1 año]]/12)*9</f>
        <v/>
      </c>
      <c r="BT185" s="251" t="n">
        <v>316</v>
      </c>
      <c r="BU185" s="66">
        <f>BS185-BT185</f>
        <v/>
      </c>
      <c r="BW185" s="19" t="n"/>
      <c r="BX185" s="65" t="n">
        <v>308</v>
      </c>
      <c r="BY185" s="65" t="n">
        <v>313</v>
      </c>
      <c r="BZ185" s="19" t="inlineStr">
        <is>
          <t>13670</t>
        </is>
      </c>
      <c r="CA185" s="19">
        <f>BZ185=Tabla1[[#This Row],[Divipola]]</f>
        <v/>
      </c>
    </row>
    <row r="186" ht="15.5" customHeight="1">
      <c r="A186" s="70" t="inlineStr">
        <is>
          <t>13</t>
        </is>
      </c>
      <c r="B186" s="70" t="inlineStr">
        <is>
          <t>BOLIVAR</t>
        </is>
      </c>
      <c r="C186" s="70" t="inlineStr">
        <is>
          <t>SANTA CATALINA</t>
        </is>
      </c>
      <c r="D186" s="70" t="inlineStr">
        <is>
          <t>13673</t>
        </is>
      </c>
      <c r="E186" s="400" t="n">
        <v>86</v>
      </c>
      <c r="F186" s="400">
        <f>Tabla1[[#This Row],[Meta Programatica2026 (20251228) RN]]/12</f>
        <v/>
      </c>
      <c r="G186" s="401" t="n">
        <v>156</v>
      </c>
      <c r="H186" s="401">
        <f>Tabla1[[#This Row],[Población meta programatica 2026 (20251228) 
menores 1 año]]/12</f>
        <v/>
      </c>
      <c r="I186" s="402" t="n">
        <v>169</v>
      </c>
      <c r="J186" s="402">
        <f>Tabla1[[#This Row],[Población meta programatica2026 (20251228)  niños de 1 año]]/12</f>
        <v/>
      </c>
      <c r="K186" s="416" t="n">
        <v>246</v>
      </c>
      <c r="L186" s="403" t="n">
        <v>209</v>
      </c>
      <c r="M186" s="404">
        <f>Tabla1[[#This Row],[Población meta programatica2026 (20251228) niños de 5 años]]/12</f>
        <v/>
      </c>
      <c r="N186" s="405">
        <f>BX186</f>
        <v/>
      </c>
      <c r="O186" s="406">
        <f>BY186</f>
        <v/>
      </c>
      <c r="P186" s="407">
        <f>BL186</f>
        <v/>
      </c>
      <c r="AI186" s="421" t="inlineStr">
        <is>
          <t>13673</t>
        </is>
      </c>
      <c r="AJ186" s="417">
        <f>AI186=Tabla1[[#This Row],[Divipola]]</f>
        <v/>
      </c>
      <c r="AK186" s="66" t="n">
        <v>158</v>
      </c>
      <c r="AL186" s="66" t="n">
        <v>146</v>
      </c>
      <c r="AM186" s="66" t="n">
        <v>143</v>
      </c>
      <c r="AN186" s="66" t="n">
        <v>138</v>
      </c>
      <c r="AO186" s="66" t="n">
        <v>129</v>
      </c>
      <c r="AP186" s="66" t="n">
        <v>121</v>
      </c>
      <c r="AQ186" s="66" t="n">
        <v>118</v>
      </c>
      <c r="AR186" s="66" t="n">
        <v>110</v>
      </c>
      <c r="AS186" s="66" t="n">
        <v>103</v>
      </c>
      <c r="AT186" s="66" t="n">
        <v>97</v>
      </c>
      <c r="AU186" s="66" t="n">
        <v>93</v>
      </c>
      <c r="AV186" s="66" t="n">
        <v>91</v>
      </c>
      <c r="AW186" s="66" t="n">
        <v>84</v>
      </c>
      <c r="AX186" s="66" t="n">
        <v>78</v>
      </c>
      <c r="AY186" s="66" t="n">
        <v>74</v>
      </c>
      <c r="AZ186" s="66" t="n">
        <v>69</v>
      </c>
      <c r="BA186" s="66" t="n">
        <v>63</v>
      </c>
      <c r="BB186" s="66" t="n">
        <v>61</v>
      </c>
      <c r="BC186" s="66" t="n">
        <v>56</v>
      </c>
      <c r="BD186" s="66" t="n">
        <v>48</v>
      </c>
      <c r="BE186" s="66" t="n">
        <v>45</v>
      </c>
      <c r="BF186" s="66" t="n">
        <v>40</v>
      </c>
      <c r="BG186" s="66" t="n">
        <v>39</v>
      </c>
      <c r="BH186" s="66" t="n">
        <v>30</v>
      </c>
      <c r="BI186" s="66" t="n">
        <v>31</v>
      </c>
      <c r="BJ186" s="66" t="n">
        <v>166</v>
      </c>
      <c r="BK186" s="68">
        <f>SUM(AK186:BJ186)</f>
        <v/>
      </c>
      <c r="BL186" s="68">
        <f>INT(BK186*$BM$1)</f>
        <v/>
      </c>
      <c r="BM186" s="64" t="n"/>
      <c r="BP186" s="20">
        <f>(Tabla1[[#This Row],[Población meta programatica 2026 (20251228) 
menores 1 año]]/12)*9</f>
        <v/>
      </c>
      <c r="BQ186" s="20">
        <f>BP186</f>
        <v/>
      </c>
      <c r="BR186" s="117" t="n"/>
      <c r="BS186" s="20">
        <f>(Tabla1[[#This Row],[Población meta programatica2026 (20251228)  niños de 1 año]]/12)*9</f>
        <v/>
      </c>
      <c r="BT186" s="251" t="n">
        <v>106</v>
      </c>
      <c r="BU186" s="66">
        <f>BS186-BT186</f>
        <v/>
      </c>
      <c r="BW186" s="19" t="n"/>
      <c r="BX186" s="65" t="n">
        <v>115</v>
      </c>
      <c r="BY186" s="65" t="n">
        <v>124</v>
      </c>
      <c r="BZ186" s="19" t="inlineStr">
        <is>
          <t>13673</t>
        </is>
      </c>
      <c r="CA186" s="19">
        <f>BZ186=Tabla1[[#This Row],[Divipola]]</f>
        <v/>
      </c>
    </row>
    <row r="187" ht="15.5" customHeight="1">
      <c r="A187" s="70" t="inlineStr">
        <is>
          <t>13</t>
        </is>
      </c>
      <c r="B187" s="70" t="inlineStr">
        <is>
          <t>BOLIVAR</t>
        </is>
      </c>
      <c r="C187" s="70" t="inlineStr">
        <is>
          <t>SANTA ROSA</t>
        </is>
      </c>
      <c r="D187" s="70" t="inlineStr">
        <is>
          <t>13683</t>
        </is>
      </c>
      <c r="E187" s="400" t="n">
        <v>287</v>
      </c>
      <c r="F187" s="400">
        <f>Tabla1[[#This Row],[Meta Programatica2026 (20251228) RN]]/12</f>
        <v/>
      </c>
      <c r="G187" s="401" t="n">
        <v>255</v>
      </c>
      <c r="H187" s="401">
        <f>Tabla1[[#This Row],[Población meta programatica 2026 (20251228) 
menores 1 año]]/12</f>
        <v/>
      </c>
      <c r="I187" s="402" t="n">
        <v>259</v>
      </c>
      <c r="J187" s="402">
        <f>Tabla1[[#This Row],[Población meta programatica2026 (20251228)  niños de 1 año]]/12</f>
        <v/>
      </c>
      <c r="K187" s="416" t="n">
        <v>374</v>
      </c>
      <c r="L187" s="403" t="n">
        <v>288</v>
      </c>
      <c r="M187" s="404">
        <f>Tabla1[[#This Row],[Población meta programatica2026 (20251228) niños de 5 años]]/12</f>
        <v/>
      </c>
      <c r="N187" s="405">
        <f>BX187</f>
        <v/>
      </c>
      <c r="O187" s="406">
        <f>BY187</f>
        <v/>
      </c>
      <c r="P187" s="407">
        <f>BL187</f>
        <v/>
      </c>
      <c r="AI187" s="421" t="inlineStr">
        <is>
          <t>13683</t>
        </is>
      </c>
      <c r="AJ187" s="417">
        <f>AI187=Tabla1[[#This Row],[Divipola]]</f>
        <v/>
      </c>
      <c r="AK187" s="66" t="n">
        <v>206</v>
      </c>
      <c r="AL187" s="66" t="n">
        <v>202</v>
      </c>
      <c r="AM187" s="66" t="n">
        <v>191</v>
      </c>
      <c r="AN187" s="66" t="n">
        <v>182</v>
      </c>
      <c r="AO187" s="66" t="n">
        <v>171</v>
      </c>
      <c r="AP187" s="66" t="n">
        <v>161</v>
      </c>
      <c r="AQ187" s="66" t="n">
        <v>153</v>
      </c>
      <c r="AR187" s="66" t="n">
        <v>141</v>
      </c>
      <c r="AS187" s="66" t="n">
        <v>133</v>
      </c>
      <c r="AT187" s="66" t="n">
        <v>126</v>
      </c>
      <c r="AU187" s="66" t="n">
        <v>118</v>
      </c>
      <c r="AV187" s="66" t="n">
        <v>106</v>
      </c>
      <c r="AW187" s="66" t="n">
        <v>99</v>
      </c>
      <c r="AX187" s="66" t="n">
        <v>94</v>
      </c>
      <c r="AY187" s="66" t="n">
        <v>88</v>
      </c>
      <c r="AZ187" s="66" t="n">
        <v>80</v>
      </c>
      <c r="BA187" s="66" t="n">
        <v>72</v>
      </c>
      <c r="BB187" s="66" t="n">
        <v>66</v>
      </c>
      <c r="BC187" s="66" t="n">
        <v>59</v>
      </c>
      <c r="BD187" s="66" t="n">
        <v>53</v>
      </c>
      <c r="BE187" s="66" t="n">
        <v>44</v>
      </c>
      <c r="BF187" s="66" t="n">
        <v>40</v>
      </c>
      <c r="BG187" s="66" t="n">
        <v>34</v>
      </c>
      <c r="BH187" s="66" t="n">
        <v>30</v>
      </c>
      <c r="BI187" s="66" t="n">
        <v>28</v>
      </c>
      <c r="BJ187" s="66" t="n">
        <v>120</v>
      </c>
      <c r="BK187" s="68">
        <f>SUM(AK187:BJ187)</f>
        <v/>
      </c>
      <c r="BL187" s="68">
        <f>INT(BK187*$BM$1)</f>
        <v/>
      </c>
      <c r="BM187" s="64" t="n"/>
      <c r="BP187" s="20">
        <f>(Tabla1[[#This Row],[Población meta programatica 2026 (20251228) 
menores 1 año]]/12)*9</f>
        <v/>
      </c>
      <c r="BQ187" s="20">
        <f>BP187</f>
        <v/>
      </c>
      <c r="BR187" s="117" t="n"/>
      <c r="BS187" s="20">
        <f>(Tabla1[[#This Row],[Población meta programatica2026 (20251228)  niños de 1 año]]/12)*9</f>
        <v/>
      </c>
      <c r="BT187" s="251" t="n">
        <v>188</v>
      </c>
      <c r="BU187" s="66">
        <f>BS187-BT187</f>
        <v/>
      </c>
      <c r="BW187" s="19" t="n"/>
      <c r="BX187" s="65" t="n">
        <v>199</v>
      </c>
      <c r="BY187" s="65" t="n">
        <v>204</v>
      </c>
      <c r="BZ187" s="19" t="inlineStr">
        <is>
          <t>13683</t>
        </is>
      </c>
      <c r="CA187" s="19">
        <f>BZ187=Tabla1[[#This Row],[Divipola]]</f>
        <v/>
      </c>
    </row>
    <row r="188" ht="15.5" customHeight="1">
      <c r="A188" s="70" t="inlineStr">
        <is>
          <t>13</t>
        </is>
      </c>
      <c r="B188" s="70" t="inlineStr">
        <is>
          <t>BOLIVAR</t>
        </is>
      </c>
      <c r="C188" s="70" t="inlineStr">
        <is>
          <t>SANTA ROSA DEL SUR</t>
        </is>
      </c>
      <c r="D188" s="70" t="inlineStr">
        <is>
          <t>13688</t>
        </is>
      </c>
      <c r="E188" s="400" t="n">
        <v>487</v>
      </c>
      <c r="F188" s="400">
        <f>Tabla1[[#This Row],[Meta Programatica2026 (20251228) RN]]/12</f>
        <v/>
      </c>
      <c r="G188" s="401" t="n">
        <v>730</v>
      </c>
      <c r="H188" s="401">
        <f>Tabla1[[#This Row],[Población meta programatica 2026 (20251228) 
menores 1 año]]/12</f>
        <v/>
      </c>
      <c r="I188" s="402" t="n">
        <v>775</v>
      </c>
      <c r="J188" s="402">
        <f>Tabla1[[#This Row],[Población meta programatica2026 (20251228)  niños de 1 año]]/12</f>
        <v/>
      </c>
      <c r="K188" s="416" t="n">
        <v>1075</v>
      </c>
      <c r="L188" s="403" t="n">
        <v>886</v>
      </c>
      <c r="M188" s="404">
        <f>Tabla1[[#This Row],[Población meta programatica2026 (20251228) niños de 5 años]]/12</f>
        <v/>
      </c>
      <c r="N188" s="405">
        <f>BX188</f>
        <v/>
      </c>
      <c r="O188" s="406">
        <f>BY188</f>
        <v/>
      </c>
      <c r="P188" s="407">
        <f>BL188</f>
        <v/>
      </c>
      <c r="AI188" s="421" t="inlineStr">
        <is>
          <t>13688</t>
        </is>
      </c>
      <c r="AJ188" s="417">
        <f>AI188=Tabla1[[#This Row],[Divipola]]</f>
        <v/>
      </c>
      <c r="AK188" s="66" t="n">
        <v>224</v>
      </c>
      <c r="AL188" s="66" t="n">
        <v>216</v>
      </c>
      <c r="AM188" s="66" t="n">
        <v>206</v>
      </c>
      <c r="AN188" s="66" t="n">
        <v>195</v>
      </c>
      <c r="AO188" s="66" t="n">
        <v>189</v>
      </c>
      <c r="AP188" s="66" t="n">
        <v>172</v>
      </c>
      <c r="AQ188" s="66" t="n">
        <v>162</v>
      </c>
      <c r="AR188" s="66" t="n">
        <v>156</v>
      </c>
      <c r="AS188" s="66" t="n">
        <v>142</v>
      </c>
      <c r="AT188" s="66" t="n">
        <v>131</v>
      </c>
      <c r="AU188" s="66" t="n">
        <v>124</v>
      </c>
      <c r="AV188" s="66" t="n">
        <v>116</v>
      </c>
      <c r="AW188" s="66" t="n">
        <v>106</v>
      </c>
      <c r="AX188" s="66" t="n">
        <v>99</v>
      </c>
      <c r="AY188" s="66" t="n">
        <v>92</v>
      </c>
      <c r="AZ188" s="66" t="n">
        <v>88</v>
      </c>
      <c r="BA188" s="66" t="n">
        <v>80</v>
      </c>
      <c r="BB188" s="66" t="n">
        <v>77</v>
      </c>
      <c r="BC188" s="66" t="n">
        <v>65</v>
      </c>
      <c r="BD188" s="66" t="n">
        <v>60</v>
      </c>
      <c r="BE188" s="66" t="n">
        <v>52</v>
      </c>
      <c r="BF188" s="66" t="n">
        <v>47</v>
      </c>
      <c r="BG188" s="66" t="n">
        <v>42</v>
      </c>
      <c r="BH188" s="66" t="n">
        <v>35</v>
      </c>
      <c r="BI188" s="66" t="n">
        <v>32</v>
      </c>
      <c r="BJ188" s="66" t="n">
        <v>157</v>
      </c>
      <c r="BK188" s="68">
        <f>SUM(AK188:BJ188)</f>
        <v/>
      </c>
      <c r="BL188" s="68">
        <f>INT(BK188*$BM$1)</f>
        <v/>
      </c>
      <c r="BM188" s="64" t="n"/>
      <c r="BP188" s="20">
        <f>(Tabla1[[#This Row],[Población meta programatica 2026 (20251228) 
menores 1 año]]/12)*9</f>
        <v/>
      </c>
      <c r="BQ188" s="20">
        <f>BP188</f>
        <v/>
      </c>
      <c r="BR188" s="117" t="n"/>
      <c r="BS188" s="20">
        <f>(Tabla1[[#This Row],[Población meta programatica2026 (20251228)  niños de 1 año]]/12)*9</f>
        <v/>
      </c>
      <c r="BT188" s="251" t="n">
        <v>316</v>
      </c>
      <c r="BU188" s="66">
        <f>BS188-BT188</f>
        <v/>
      </c>
      <c r="BW188" s="19" t="n"/>
      <c r="BX188" s="65" t="n">
        <v>332</v>
      </c>
      <c r="BY188" s="65" t="n">
        <v>351</v>
      </c>
      <c r="BZ188" s="19" t="inlineStr">
        <is>
          <t>13688</t>
        </is>
      </c>
      <c r="CA188" s="19">
        <f>BZ188=Tabla1[[#This Row],[Divipola]]</f>
        <v/>
      </c>
    </row>
    <row r="189" ht="15.5" customHeight="1">
      <c r="A189" s="70" t="inlineStr">
        <is>
          <t>13</t>
        </is>
      </c>
      <c r="B189" s="70" t="inlineStr">
        <is>
          <t>BOLIVAR</t>
        </is>
      </c>
      <c r="C189" s="70" t="inlineStr">
        <is>
          <t>SIMITI</t>
        </is>
      </c>
      <c r="D189" s="70" t="inlineStr">
        <is>
          <t>13744</t>
        </is>
      </c>
      <c r="E189" s="400" t="n">
        <v>186</v>
      </c>
      <c r="F189" s="400">
        <f>Tabla1[[#This Row],[Meta Programatica2026 (20251228) RN]]/12</f>
        <v/>
      </c>
      <c r="G189" s="401" t="n">
        <v>244</v>
      </c>
      <c r="H189" s="401">
        <f>Tabla1[[#This Row],[Población meta programatica 2026 (20251228) 
menores 1 año]]/12</f>
        <v/>
      </c>
      <c r="I189" s="402" t="n">
        <v>271</v>
      </c>
      <c r="J189" s="402">
        <f>Tabla1[[#This Row],[Población meta programatica2026 (20251228)  niños de 1 año]]/12</f>
        <v/>
      </c>
      <c r="K189" s="416" t="n">
        <v>429</v>
      </c>
      <c r="L189" s="403" t="n">
        <v>323</v>
      </c>
      <c r="M189" s="404">
        <f>Tabla1[[#This Row],[Población meta programatica2026 (20251228) niños de 5 años]]/12</f>
        <v/>
      </c>
      <c r="N189" s="405">
        <f>BX189</f>
        <v/>
      </c>
      <c r="O189" s="406">
        <f>BY189</f>
        <v/>
      </c>
      <c r="P189" s="407">
        <f>BL189</f>
        <v/>
      </c>
      <c r="AI189" s="421" t="inlineStr">
        <is>
          <t>13744</t>
        </is>
      </c>
      <c r="AJ189" s="417">
        <f>AI189=Tabla1[[#This Row],[Divipola]]</f>
        <v/>
      </c>
      <c r="AK189" s="66" t="n">
        <v>161</v>
      </c>
      <c r="AL189" s="66" t="n">
        <v>155</v>
      </c>
      <c r="AM189" s="66" t="n">
        <v>149</v>
      </c>
      <c r="AN189" s="66" t="n">
        <v>140</v>
      </c>
      <c r="AO189" s="66" t="n">
        <v>137</v>
      </c>
      <c r="AP189" s="66" t="n">
        <v>132</v>
      </c>
      <c r="AQ189" s="66" t="n">
        <v>131</v>
      </c>
      <c r="AR189" s="66" t="n">
        <v>123</v>
      </c>
      <c r="AS189" s="66" t="n">
        <v>117</v>
      </c>
      <c r="AT189" s="66" t="n">
        <v>107</v>
      </c>
      <c r="AU189" s="66" t="n">
        <v>102</v>
      </c>
      <c r="AV189" s="66" t="n">
        <v>94</v>
      </c>
      <c r="AW189" s="66" t="n">
        <v>89</v>
      </c>
      <c r="AX189" s="66" t="n">
        <v>80</v>
      </c>
      <c r="AY189" s="66" t="n">
        <v>81</v>
      </c>
      <c r="AZ189" s="66" t="n">
        <v>77</v>
      </c>
      <c r="BA189" s="66" t="n">
        <v>68</v>
      </c>
      <c r="BB189" s="66" t="n">
        <v>64</v>
      </c>
      <c r="BC189" s="66" t="n">
        <v>56</v>
      </c>
      <c r="BD189" s="66" t="n">
        <v>52</v>
      </c>
      <c r="BE189" s="66" t="n">
        <v>46</v>
      </c>
      <c r="BF189" s="66" t="n">
        <v>40</v>
      </c>
      <c r="BG189" s="66" t="n">
        <v>37</v>
      </c>
      <c r="BH189" s="66" t="n">
        <v>33</v>
      </c>
      <c r="BI189" s="66" t="n">
        <v>24</v>
      </c>
      <c r="BJ189" s="66" t="n">
        <v>134</v>
      </c>
      <c r="BK189" s="68">
        <f>SUM(AK189:BJ189)</f>
        <v/>
      </c>
      <c r="BL189" s="68">
        <f>INT(BK189*$BM$1)</f>
        <v/>
      </c>
      <c r="BM189" s="64" t="n"/>
      <c r="BP189" s="20">
        <f>(Tabla1[[#This Row],[Población meta programatica 2026 (20251228) 
menores 1 año]]/12)*9</f>
        <v/>
      </c>
      <c r="BQ189" s="20">
        <f>BP189</f>
        <v/>
      </c>
      <c r="BR189" s="117" t="n"/>
      <c r="BS189" s="20">
        <f>(Tabla1[[#This Row],[Población meta programatica2026 (20251228)  niños de 1 año]]/12)*9</f>
        <v/>
      </c>
      <c r="BT189" s="251" t="n">
        <v>102</v>
      </c>
      <c r="BU189" s="66">
        <f>BS189-BT189</f>
        <v/>
      </c>
      <c r="BW189" s="19" t="n"/>
      <c r="BX189" s="65" t="n">
        <v>174</v>
      </c>
      <c r="BY189" s="65" t="n">
        <v>191</v>
      </c>
      <c r="BZ189" s="19" t="inlineStr">
        <is>
          <t>13744</t>
        </is>
      </c>
      <c r="CA189" s="19">
        <f>BZ189=Tabla1[[#This Row],[Divipola]]</f>
        <v/>
      </c>
    </row>
    <row r="190" ht="15.5" customHeight="1">
      <c r="A190" s="70" t="inlineStr">
        <is>
          <t>13</t>
        </is>
      </c>
      <c r="B190" s="70" t="inlineStr">
        <is>
          <t>BOLIVAR</t>
        </is>
      </c>
      <c r="C190" s="70" t="inlineStr">
        <is>
          <t>SOPLAVIENTO</t>
        </is>
      </c>
      <c r="D190" s="70" t="inlineStr">
        <is>
          <t>13760</t>
        </is>
      </c>
      <c r="E190" s="400" t="n">
        <v>89</v>
      </c>
      <c r="F190" s="400">
        <f>Tabla1[[#This Row],[Meta Programatica2026 (20251228) RN]]/12</f>
        <v/>
      </c>
      <c r="G190" s="401" t="n">
        <v>119</v>
      </c>
      <c r="H190" s="401">
        <f>Tabla1[[#This Row],[Población meta programatica 2026 (20251228) 
menores 1 año]]/12</f>
        <v/>
      </c>
      <c r="I190" s="402" t="n">
        <v>126</v>
      </c>
      <c r="J190" s="402">
        <f>Tabla1[[#This Row],[Población meta programatica2026 (20251228)  niños de 1 año]]/12</f>
        <v/>
      </c>
      <c r="K190" s="416" t="n">
        <v>165</v>
      </c>
      <c r="L190" s="403" t="n">
        <v>140</v>
      </c>
      <c r="M190" s="404">
        <f>Tabla1[[#This Row],[Población meta programatica2026 (20251228) niños de 5 años]]/12</f>
        <v/>
      </c>
      <c r="N190" s="405">
        <f>BX190</f>
        <v/>
      </c>
      <c r="O190" s="406">
        <f>BY190</f>
        <v/>
      </c>
      <c r="P190" s="407">
        <f>BL190</f>
        <v/>
      </c>
      <c r="AI190" s="421" t="inlineStr">
        <is>
          <t>13760</t>
        </is>
      </c>
      <c r="AJ190" s="417">
        <f>AI190=Tabla1[[#This Row],[Divipola]]</f>
        <v/>
      </c>
      <c r="AK190" s="66" t="n">
        <v>138</v>
      </c>
      <c r="AL190" s="66" t="n">
        <v>132</v>
      </c>
      <c r="AM190" s="66" t="n">
        <v>130</v>
      </c>
      <c r="AN190" s="66" t="n">
        <v>128</v>
      </c>
      <c r="AO190" s="66" t="n">
        <v>118</v>
      </c>
      <c r="AP190" s="66" t="n">
        <v>117</v>
      </c>
      <c r="AQ190" s="66" t="n">
        <v>109</v>
      </c>
      <c r="AR190" s="66" t="n">
        <v>104</v>
      </c>
      <c r="AS190" s="66" t="n">
        <v>98</v>
      </c>
      <c r="AT190" s="66" t="n">
        <v>93</v>
      </c>
      <c r="AU190" s="66" t="n">
        <v>86</v>
      </c>
      <c r="AV190" s="66" t="n">
        <v>82</v>
      </c>
      <c r="AW190" s="66" t="n">
        <v>81</v>
      </c>
      <c r="AX190" s="66" t="n">
        <v>73</v>
      </c>
      <c r="AY190" s="66" t="n">
        <v>65</v>
      </c>
      <c r="AZ190" s="66" t="n">
        <v>60</v>
      </c>
      <c r="BA190" s="66" t="n">
        <v>56</v>
      </c>
      <c r="BB190" s="66" t="n">
        <v>53</v>
      </c>
      <c r="BC190" s="66" t="n">
        <v>46</v>
      </c>
      <c r="BD190" s="66" t="n">
        <v>41</v>
      </c>
      <c r="BE190" s="66" t="n">
        <v>34</v>
      </c>
      <c r="BF190" s="66" t="n">
        <v>32</v>
      </c>
      <c r="BG190" s="66" t="n">
        <v>29</v>
      </c>
      <c r="BH190" s="66" t="n">
        <v>26</v>
      </c>
      <c r="BI190" s="66" t="n">
        <v>25</v>
      </c>
      <c r="BJ190" s="66" t="n">
        <v>142</v>
      </c>
      <c r="BK190" s="68">
        <f>SUM(AK190:BJ190)</f>
        <v/>
      </c>
      <c r="BL190" s="68">
        <f>INT(BK190*$BM$1)</f>
        <v/>
      </c>
      <c r="BM190" s="64" t="n"/>
      <c r="BP190" s="20">
        <f>(Tabla1[[#This Row],[Población meta programatica 2026 (20251228) 
menores 1 año]]/12)*9</f>
        <v/>
      </c>
      <c r="BQ190" s="20">
        <f>BP190</f>
        <v/>
      </c>
      <c r="BR190" s="117" t="n"/>
      <c r="BS190" s="20">
        <f>(Tabla1[[#This Row],[Población meta programatica2026 (20251228)  niños de 1 año]]/12)*9</f>
        <v/>
      </c>
      <c r="BT190" s="251" t="n">
        <v>67</v>
      </c>
      <c r="BU190" s="66">
        <f>BS190-BT190</f>
        <v/>
      </c>
      <c r="BW190" s="19" t="n"/>
      <c r="BX190" s="65" t="n">
        <v>79</v>
      </c>
      <c r="BY190" s="65" t="n">
        <v>76</v>
      </c>
      <c r="BZ190" s="19" t="inlineStr">
        <is>
          <t>13760</t>
        </is>
      </c>
      <c r="CA190" s="19">
        <f>BZ190=Tabla1[[#This Row],[Divipola]]</f>
        <v/>
      </c>
    </row>
    <row r="191" ht="15.5" customHeight="1">
      <c r="A191" s="70" t="inlineStr">
        <is>
          <t>13</t>
        </is>
      </c>
      <c r="B191" s="70" t="inlineStr">
        <is>
          <t>BOLIVAR</t>
        </is>
      </c>
      <c r="C191" s="70" t="inlineStr">
        <is>
          <t>TALAIGUA NUEVO</t>
        </is>
      </c>
      <c r="D191" s="70" t="inlineStr">
        <is>
          <t>13780</t>
        </is>
      </c>
      <c r="E191" s="400" t="n">
        <v>111</v>
      </c>
      <c r="F191" s="400">
        <f>Tabla1[[#This Row],[Meta Programatica2026 (20251228) RN]]/12</f>
        <v/>
      </c>
      <c r="G191" s="401" t="n">
        <v>166</v>
      </c>
      <c r="H191" s="401">
        <f>Tabla1[[#This Row],[Población meta programatica 2026 (20251228) 
menores 1 año]]/12</f>
        <v/>
      </c>
      <c r="I191" s="402" t="n">
        <v>173</v>
      </c>
      <c r="J191" s="402">
        <f>Tabla1[[#This Row],[Población meta programatica2026 (20251228)  niños de 1 año]]/12</f>
        <v/>
      </c>
      <c r="K191" s="416" t="n">
        <v>257</v>
      </c>
      <c r="L191" s="403" t="n">
        <v>222</v>
      </c>
      <c r="M191" s="404">
        <f>Tabla1[[#This Row],[Población meta programatica2026 (20251228) niños de 5 años]]/12</f>
        <v/>
      </c>
      <c r="N191" s="405">
        <f>BX191</f>
        <v/>
      </c>
      <c r="O191" s="406">
        <f>BY191</f>
        <v/>
      </c>
      <c r="P191" s="407">
        <f>BL191</f>
        <v/>
      </c>
      <c r="AI191" s="421" t="inlineStr">
        <is>
          <t>13780</t>
        </is>
      </c>
      <c r="AJ191" s="417">
        <f>AI191=Tabla1[[#This Row],[Divipola]]</f>
        <v/>
      </c>
      <c r="AK191" s="66" t="n">
        <v>116</v>
      </c>
      <c r="AL191" s="66" t="n">
        <v>113</v>
      </c>
      <c r="AM191" s="66" t="n">
        <v>108</v>
      </c>
      <c r="AN191" s="66" t="n">
        <v>102</v>
      </c>
      <c r="AO191" s="66" t="n">
        <v>103</v>
      </c>
      <c r="AP191" s="66" t="n">
        <v>96</v>
      </c>
      <c r="AQ191" s="66" t="n">
        <v>89</v>
      </c>
      <c r="AR191" s="66" t="n">
        <v>89</v>
      </c>
      <c r="AS191" s="66" t="n">
        <v>83</v>
      </c>
      <c r="AT191" s="66" t="n">
        <v>76</v>
      </c>
      <c r="AU191" s="66" t="n">
        <v>79</v>
      </c>
      <c r="AV191" s="66" t="n">
        <v>73</v>
      </c>
      <c r="AW191" s="66" t="n">
        <v>70</v>
      </c>
      <c r="AX191" s="66" t="n">
        <v>65</v>
      </c>
      <c r="AY191" s="66" t="n">
        <v>65</v>
      </c>
      <c r="AZ191" s="66" t="n">
        <v>64</v>
      </c>
      <c r="BA191" s="66" t="n">
        <v>62</v>
      </c>
      <c r="BB191" s="66" t="n">
        <v>58</v>
      </c>
      <c r="BC191" s="66" t="n">
        <v>55</v>
      </c>
      <c r="BD191" s="66" t="n">
        <v>51</v>
      </c>
      <c r="BE191" s="66" t="n">
        <v>46</v>
      </c>
      <c r="BF191" s="66" t="n">
        <v>42</v>
      </c>
      <c r="BG191" s="66" t="n">
        <v>41</v>
      </c>
      <c r="BH191" s="66" t="n">
        <v>34</v>
      </c>
      <c r="BI191" s="66" t="n">
        <v>32</v>
      </c>
      <c r="BJ191" s="66" t="n">
        <v>181</v>
      </c>
      <c r="BK191" s="68">
        <f>SUM(AK191:BJ191)</f>
        <v/>
      </c>
      <c r="BL191" s="68">
        <f>INT(BK191*$BM$1)</f>
        <v/>
      </c>
      <c r="BM191" s="64" t="n"/>
      <c r="BP191" s="20">
        <f>(Tabla1[[#This Row],[Población meta programatica 2026 (20251228) 
menores 1 año]]/12)*9</f>
        <v/>
      </c>
      <c r="BQ191" s="20">
        <f>BP191</f>
        <v/>
      </c>
      <c r="BR191" s="117" t="n"/>
      <c r="BS191" s="20">
        <f>(Tabla1[[#This Row],[Población meta programatica2026 (20251228)  niños de 1 año]]/12)*9</f>
        <v/>
      </c>
      <c r="BT191" s="251" t="n">
        <v>135</v>
      </c>
      <c r="BU191" s="66">
        <f>BS191-BT191</f>
        <v/>
      </c>
      <c r="BW191" s="19" t="n"/>
      <c r="BX191" s="65" t="n">
        <v>132</v>
      </c>
      <c r="BY191" s="65" t="n">
        <v>129</v>
      </c>
      <c r="BZ191" s="19" t="inlineStr">
        <is>
          <t>13780</t>
        </is>
      </c>
      <c r="CA191" s="19">
        <f>BZ191=Tabla1[[#This Row],[Divipola]]</f>
        <v/>
      </c>
    </row>
    <row r="192" ht="15.5" customHeight="1">
      <c r="A192" s="70" t="inlineStr">
        <is>
          <t>13</t>
        </is>
      </c>
      <c r="B192" s="70" t="inlineStr">
        <is>
          <t>BOLIVAR</t>
        </is>
      </c>
      <c r="C192" s="70" t="inlineStr">
        <is>
          <t>TIQUISIO</t>
        </is>
      </c>
      <c r="D192" s="70" t="inlineStr">
        <is>
          <t>13810</t>
        </is>
      </c>
      <c r="E192" s="400" t="n">
        <v>312</v>
      </c>
      <c r="F192" s="400">
        <f>Tabla1[[#This Row],[Meta Programatica2026 (20251228) RN]]/12</f>
        <v/>
      </c>
      <c r="G192" s="401" t="n">
        <v>344</v>
      </c>
      <c r="H192" s="401">
        <f>Tabla1[[#This Row],[Población meta programatica 2026 (20251228) 
menores 1 año]]/12</f>
        <v/>
      </c>
      <c r="I192" s="402" t="n">
        <v>398</v>
      </c>
      <c r="J192" s="402">
        <f>Tabla1[[#This Row],[Población meta programatica2026 (20251228)  niños de 1 año]]/12</f>
        <v/>
      </c>
      <c r="K192" s="416" t="n">
        <v>512</v>
      </c>
      <c r="L192" s="403" t="n">
        <v>427</v>
      </c>
      <c r="M192" s="404">
        <f>Tabla1[[#This Row],[Población meta programatica2026 (20251228) niños de 5 años]]/12</f>
        <v/>
      </c>
      <c r="N192" s="405">
        <f>BX192</f>
        <v/>
      </c>
      <c r="O192" s="406">
        <f>BY192</f>
        <v/>
      </c>
      <c r="P192" s="407">
        <f>BL192</f>
        <v/>
      </c>
      <c r="AI192" s="421" t="inlineStr">
        <is>
          <t>13810</t>
        </is>
      </c>
      <c r="AJ192" s="417">
        <f>AI192=Tabla1[[#This Row],[Divipola]]</f>
        <v/>
      </c>
      <c r="AK192" s="66" t="n">
        <v>125</v>
      </c>
      <c r="AL192" s="66" t="n">
        <v>120</v>
      </c>
      <c r="AM192" s="66" t="n">
        <v>115</v>
      </c>
      <c r="AN192" s="66" t="n">
        <v>109</v>
      </c>
      <c r="AO192" s="66" t="n">
        <v>107</v>
      </c>
      <c r="AP192" s="66" t="n">
        <v>101</v>
      </c>
      <c r="AQ192" s="66" t="n">
        <v>101</v>
      </c>
      <c r="AR192" s="66" t="n">
        <v>98</v>
      </c>
      <c r="AS192" s="66" t="n">
        <v>93</v>
      </c>
      <c r="AT192" s="66" t="n">
        <v>88</v>
      </c>
      <c r="AU192" s="66" t="n">
        <v>84</v>
      </c>
      <c r="AV192" s="66" t="n">
        <v>81</v>
      </c>
      <c r="AW192" s="66" t="n">
        <v>77</v>
      </c>
      <c r="AX192" s="66" t="n">
        <v>74</v>
      </c>
      <c r="AY192" s="66" t="n">
        <v>77</v>
      </c>
      <c r="AZ192" s="66" t="n">
        <v>67</v>
      </c>
      <c r="BA192" s="66" t="n">
        <v>69</v>
      </c>
      <c r="BB192" s="66" t="n">
        <v>64</v>
      </c>
      <c r="BC192" s="66" t="n">
        <v>60</v>
      </c>
      <c r="BD192" s="66" t="n">
        <v>54</v>
      </c>
      <c r="BE192" s="66" t="n">
        <v>49</v>
      </c>
      <c r="BF192" s="66" t="n">
        <v>47</v>
      </c>
      <c r="BG192" s="66" t="n">
        <v>40</v>
      </c>
      <c r="BH192" s="66" t="n">
        <v>34</v>
      </c>
      <c r="BI192" s="66" t="n">
        <v>31</v>
      </c>
      <c r="BJ192" s="66" t="n">
        <v>145</v>
      </c>
      <c r="BK192" s="68">
        <f>SUM(AK192:BJ192)</f>
        <v/>
      </c>
      <c r="BL192" s="68">
        <f>INT(BK192*$BM$1)</f>
        <v/>
      </c>
      <c r="BM192" s="64" t="n"/>
      <c r="BP192" s="20">
        <f>(Tabla1[[#This Row],[Población meta programatica 2026 (20251228) 
menores 1 año]]/12)*9</f>
        <v/>
      </c>
      <c r="BQ192" s="20">
        <f>BP192</f>
        <v/>
      </c>
      <c r="BR192" s="117" t="n"/>
      <c r="BS192" s="20">
        <f>(Tabla1[[#This Row],[Población meta programatica2026 (20251228)  niños de 1 año]]/12)*9</f>
        <v/>
      </c>
      <c r="BT192" s="251" t="n">
        <v>259</v>
      </c>
      <c r="BU192" s="66">
        <f>BS192-BT192</f>
        <v/>
      </c>
      <c r="BW192" s="19" t="n"/>
      <c r="BX192" s="65" t="n">
        <v>211</v>
      </c>
      <c r="BY192" s="65" t="n">
        <v>225</v>
      </c>
      <c r="BZ192" s="19" t="inlineStr">
        <is>
          <t>13810</t>
        </is>
      </c>
      <c r="CA192" s="19">
        <f>BZ192=Tabla1[[#This Row],[Divipola]]</f>
        <v/>
      </c>
    </row>
    <row r="193" ht="15.5" customHeight="1">
      <c r="A193" s="70" t="inlineStr">
        <is>
          <t>13</t>
        </is>
      </c>
      <c r="B193" s="70" t="inlineStr">
        <is>
          <t>BOLIVAR</t>
        </is>
      </c>
      <c r="C193" s="70" t="inlineStr">
        <is>
          <t>TURBACO</t>
        </is>
      </c>
      <c r="D193" s="70" t="inlineStr">
        <is>
          <t>13836</t>
        </is>
      </c>
      <c r="E193" s="400" t="n">
        <v>925</v>
      </c>
      <c r="F193" s="400">
        <f>Tabla1[[#This Row],[Meta Programatica2026 (20251228) RN]]/12</f>
        <v/>
      </c>
      <c r="G193" s="401" t="n">
        <v>916</v>
      </c>
      <c r="H193" s="401">
        <f>Tabla1[[#This Row],[Población meta programatica 2026 (20251228) 
menores 1 año]]/12</f>
        <v/>
      </c>
      <c r="I193" s="402" t="n">
        <v>924</v>
      </c>
      <c r="J193" s="402">
        <f>Tabla1[[#This Row],[Población meta programatica2026 (20251228)  niños de 1 año]]/12</f>
        <v/>
      </c>
      <c r="K193" s="416" t="n">
        <v>1292</v>
      </c>
      <c r="L193" s="403" t="n">
        <v>1176</v>
      </c>
      <c r="M193" s="404">
        <f>Tabla1[[#This Row],[Población meta programatica2026 (20251228) niños de 5 años]]/12</f>
        <v/>
      </c>
      <c r="N193" s="405">
        <f>BX193</f>
        <v/>
      </c>
      <c r="O193" s="406">
        <f>BY193</f>
        <v/>
      </c>
      <c r="P193" s="407">
        <f>BL193</f>
        <v/>
      </c>
      <c r="AI193" s="421" t="inlineStr">
        <is>
          <t>13836</t>
        </is>
      </c>
      <c r="AJ193" s="417">
        <f>AI193=Tabla1[[#This Row],[Divipola]]</f>
        <v/>
      </c>
      <c r="AK193" s="66" t="n">
        <v>1106</v>
      </c>
      <c r="AL193" s="66" t="n">
        <v>1068</v>
      </c>
      <c r="AM193" s="66" t="n">
        <v>1028</v>
      </c>
      <c r="AN193" s="66" t="n">
        <v>988</v>
      </c>
      <c r="AO193" s="66" t="n">
        <v>931</v>
      </c>
      <c r="AP193" s="66" t="n">
        <v>886</v>
      </c>
      <c r="AQ193" s="66" t="n">
        <v>837</v>
      </c>
      <c r="AR193" s="66" t="n">
        <v>790</v>
      </c>
      <c r="AS193" s="66" t="n">
        <v>749</v>
      </c>
      <c r="AT193" s="66" t="n">
        <v>698</v>
      </c>
      <c r="AU193" s="66" t="n">
        <v>652</v>
      </c>
      <c r="AV193" s="66" t="n">
        <v>611</v>
      </c>
      <c r="AW193" s="66" t="n">
        <v>559</v>
      </c>
      <c r="AX193" s="66" t="n">
        <v>520</v>
      </c>
      <c r="AY193" s="66" t="n">
        <v>478</v>
      </c>
      <c r="AZ193" s="66" t="n">
        <v>435</v>
      </c>
      <c r="BA193" s="66" t="n">
        <v>393</v>
      </c>
      <c r="BB193" s="66" t="n">
        <v>352</v>
      </c>
      <c r="BC193" s="66" t="n">
        <v>312</v>
      </c>
      <c r="BD193" s="66" t="n">
        <v>275</v>
      </c>
      <c r="BE193" s="66" t="n">
        <v>246</v>
      </c>
      <c r="BF193" s="66" t="n">
        <v>218</v>
      </c>
      <c r="BG193" s="66" t="n">
        <v>196</v>
      </c>
      <c r="BH193" s="66" t="n">
        <v>169</v>
      </c>
      <c r="BI193" s="66" t="n">
        <v>146</v>
      </c>
      <c r="BJ193" s="66" t="n">
        <v>744</v>
      </c>
      <c r="BK193" s="68">
        <f>SUM(AK193:BJ193)</f>
        <v/>
      </c>
      <c r="BL193" s="68">
        <f>INT(BK193*$BM$1)</f>
        <v/>
      </c>
      <c r="BM193" s="64" t="n"/>
      <c r="BP193" s="20">
        <f>(Tabla1[[#This Row],[Población meta programatica 2026 (20251228) 
menores 1 año]]/12)*9</f>
        <v/>
      </c>
      <c r="BQ193" s="20">
        <f>BP193</f>
        <v/>
      </c>
      <c r="BR193" s="117" t="n"/>
      <c r="BS193" s="20">
        <f>(Tabla1[[#This Row],[Población meta programatica2026 (20251228)  niños de 1 año]]/12)*9</f>
        <v/>
      </c>
      <c r="BT193" s="251" t="n">
        <v>343</v>
      </c>
      <c r="BU193" s="66">
        <f>BS193-BT193</f>
        <v/>
      </c>
      <c r="BW193" s="19" t="n"/>
      <c r="BX193" s="65" t="n">
        <v>671</v>
      </c>
      <c r="BY193" s="65" t="n">
        <v>686</v>
      </c>
      <c r="BZ193" s="19" t="inlineStr">
        <is>
          <t>13836</t>
        </is>
      </c>
      <c r="CA193" s="19">
        <f>BZ193=Tabla1[[#This Row],[Divipola]]</f>
        <v/>
      </c>
    </row>
    <row r="194" ht="15.5" customHeight="1">
      <c r="A194" s="70" t="inlineStr">
        <is>
          <t>13</t>
        </is>
      </c>
      <c r="B194" s="70" t="inlineStr">
        <is>
          <t>BOLIVAR</t>
        </is>
      </c>
      <c r="C194" s="70" t="inlineStr">
        <is>
          <t>TURBANA</t>
        </is>
      </c>
      <c r="D194" s="70" t="inlineStr">
        <is>
          <t>13838</t>
        </is>
      </c>
      <c r="E194" s="400" t="n">
        <v>134</v>
      </c>
      <c r="F194" s="400">
        <f>Tabla1[[#This Row],[Meta Programatica2026 (20251228) RN]]/12</f>
        <v/>
      </c>
      <c r="G194" s="401" t="n">
        <v>170</v>
      </c>
      <c r="H194" s="401">
        <f>Tabla1[[#This Row],[Población meta programatica 2026 (20251228) 
menores 1 año]]/12</f>
        <v/>
      </c>
      <c r="I194" s="402" t="n">
        <v>178</v>
      </c>
      <c r="J194" s="402">
        <f>Tabla1[[#This Row],[Población meta programatica2026 (20251228)  niños de 1 año]]/12</f>
        <v/>
      </c>
      <c r="K194" s="416" t="n">
        <v>250</v>
      </c>
      <c r="L194" s="403" t="n">
        <v>197</v>
      </c>
      <c r="M194" s="404">
        <f>Tabla1[[#This Row],[Población meta programatica2026 (20251228) niños de 5 años]]/12</f>
        <v/>
      </c>
      <c r="N194" s="405">
        <f>BX194</f>
        <v/>
      </c>
      <c r="O194" s="406">
        <f>BY194</f>
        <v/>
      </c>
      <c r="P194" s="407">
        <f>BL194</f>
        <v/>
      </c>
      <c r="AI194" s="421" t="inlineStr">
        <is>
          <t>13838</t>
        </is>
      </c>
      <c r="AJ194" s="417">
        <f>AI194=Tabla1[[#This Row],[Divipola]]</f>
        <v/>
      </c>
      <c r="AK194" s="66" t="n">
        <v>173</v>
      </c>
      <c r="AL194" s="66" t="n">
        <v>169</v>
      </c>
      <c r="AM194" s="66" t="n">
        <v>162</v>
      </c>
      <c r="AN194" s="66" t="n">
        <v>156</v>
      </c>
      <c r="AO194" s="66" t="n">
        <v>151</v>
      </c>
      <c r="AP194" s="66" t="n">
        <v>144</v>
      </c>
      <c r="AQ194" s="66" t="n">
        <v>137</v>
      </c>
      <c r="AR194" s="66" t="n">
        <v>131</v>
      </c>
      <c r="AS194" s="66" t="n">
        <v>125</v>
      </c>
      <c r="AT194" s="66" t="n">
        <v>118</v>
      </c>
      <c r="AU194" s="66" t="n">
        <v>110</v>
      </c>
      <c r="AV194" s="66" t="n">
        <v>102</v>
      </c>
      <c r="AW194" s="66" t="n">
        <v>94</v>
      </c>
      <c r="AX194" s="66" t="n">
        <v>85</v>
      </c>
      <c r="AY194" s="66" t="n">
        <v>77</v>
      </c>
      <c r="AZ194" s="66" t="n">
        <v>70</v>
      </c>
      <c r="BA194" s="66" t="n">
        <v>64</v>
      </c>
      <c r="BB194" s="66" t="n">
        <v>59</v>
      </c>
      <c r="BC194" s="66" t="n">
        <v>50</v>
      </c>
      <c r="BD194" s="66" t="n">
        <v>48</v>
      </c>
      <c r="BE194" s="66" t="n">
        <v>43</v>
      </c>
      <c r="BF194" s="66" t="n">
        <v>41</v>
      </c>
      <c r="BG194" s="66" t="n">
        <v>37</v>
      </c>
      <c r="BH194" s="66" t="n">
        <v>35</v>
      </c>
      <c r="BI194" s="66" t="n">
        <v>30</v>
      </c>
      <c r="BJ194" s="66" t="n">
        <v>191</v>
      </c>
      <c r="BK194" s="68">
        <f>SUM(AK194:BJ194)</f>
        <v/>
      </c>
      <c r="BL194" s="68">
        <f>INT(BK194*$BM$1)</f>
        <v/>
      </c>
      <c r="BM194" s="64" t="n"/>
      <c r="BP194" s="20">
        <f>(Tabla1[[#This Row],[Población meta programatica 2026 (20251228) 
menores 1 año]]/12)*9</f>
        <v/>
      </c>
      <c r="BQ194" s="20">
        <f>BP194</f>
        <v/>
      </c>
      <c r="BR194" s="117" t="n"/>
      <c r="BS194" s="20">
        <f>(Tabla1[[#This Row],[Población meta programatica2026 (20251228)  niños de 1 año]]/12)*9</f>
        <v/>
      </c>
      <c r="BT194" s="251" t="n">
        <v>59</v>
      </c>
      <c r="BU194" s="66">
        <f>BS194-BT194</f>
        <v/>
      </c>
      <c r="BW194" s="19" t="n"/>
      <c r="BX194" s="65" t="n">
        <v>131</v>
      </c>
      <c r="BY194" s="65" t="n">
        <v>146</v>
      </c>
      <c r="BZ194" s="19" t="inlineStr">
        <is>
          <t>13838</t>
        </is>
      </c>
      <c r="CA194" s="19">
        <f>BZ194=Tabla1[[#This Row],[Divipola]]</f>
        <v/>
      </c>
    </row>
    <row r="195" ht="15.5" customHeight="1">
      <c r="A195" s="70" t="inlineStr">
        <is>
          <t>13</t>
        </is>
      </c>
      <c r="B195" s="70" t="inlineStr">
        <is>
          <t>BOLIVAR</t>
        </is>
      </c>
      <c r="C195" s="70" t="inlineStr">
        <is>
          <t>VILLANUEVA</t>
        </is>
      </c>
      <c r="D195" s="70" t="inlineStr">
        <is>
          <t>13873</t>
        </is>
      </c>
      <c r="E195" s="400" t="n">
        <v>273</v>
      </c>
      <c r="F195" s="400">
        <f>Tabla1[[#This Row],[Meta Programatica2026 (20251228) RN]]/12</f>
        <v/>
      </c>
      <c r="G195" s="401" t="n">
        <v>292</v>
      </c>
      <c r="H195" s="401">
        <f>Tabla1[[#This Row],[Población meta programatica 2026 (20251228) 
menores 1 año]]/12</f>
        <v/>
      </c>
      <c r="I195" s="402" t="n">
        <v>310</v>
      </c>
      <c r="J195" s="402">
        <f>Tabla1[[#This Row],[Población meta programatica2026 (20251228)  niños de 1 año]]/12</f>
        <v/>
      </c>
      <c r="K195" s="416" t="n">
        <v>451</v>
      </c>
      <c r="L195" s="403" t="n">
        <v>368</v>
      </c>
      <c r="M195" s="404">
        <f>Tabla1[[#This Row],[Población meta programatica2026 (20251228) niños de 5 años]]/12</f>
        <v/>
      </c>
      <c r="N195" s="405">
        <f>BX195</f>
        <v/>
      </c>
      <c r="O195" s="406">
        <f>BY195</f>
        <v/>
      </c>
      <c r="P195" s="407">
        <f>BL195</f>
        <v/>
      </c>
      <c r="AI195" s="421" t="inlineStr">
        <is>
          <t>13873</t>
        </is>
      </c>
      <c r="AJ195" s="417">
        <f>AI195=Tabla1[[#This Row],[Divipola]]</f>
        <v/>
      </c>
      <c r="AK195" s="66" t="n">
        <v>220</v>
      </c>
      <c r="AL195" s="66" t="n">
        <v>211</v>
      </c>
      <c r="AM195" s="66" t="n">
        <v>208</v>
      </c>
      <c r="AN195" s="66" t="n">
        <v>197</v>
      </c>
      <c r="AO195" s="66" t="n">
        <v>185</v>
      </c>
      <c r="AP195" s="66" t="n">
        <v>178</v>
      </c>
      <c r="AQ195" s="66" t="n">
        <v>166</v>
      </c>
      <c r="AR195" s="66" t="n">
        <v>159</v>
      </c>
      <c r="AS195" s="66" t="n">
        <v>156</v>
      </c>
      <c r="AT195" s="66" t="n">
        <v>145</v>
      </c>
      <c r="AU195" s="66" t="n">
        <v>139</v>
      </c>
      <c r="AV195" s="66" t="n">
        <v>131</v>
      </c>
      <c r="AW195" s="66" t="n">
        <v>130</v>
      </c>
      <c r="AX195" s="66" t="n">
        <v>116</v>
      </c>
      <c r="AY195" s="66" t="n">
        <v>111</v>
      </c>
      <c r="AZ195" s="66" t="n">
        <v>103</v>
      </c>
      <c r="BA195" s="66" t="n">
        <v>95</v>
      </c>
      <c r="BB195" s="66" t="n">
        <v>87</v>
      </c>
      <c r="BC195" s="66" t="n">
        <v>75</v>
      </c>
      <c r="BD195" s="66" t="n">
        <v>72</v>
      </c>
      <c r="BE195" s="66" t="n">
        <v>58</v>
      </c>
      <c r="BF195" s="66" t="n">
        <v>56</v>
      </c>
      <c r="BG195" s="66" t="n">
        <v>49</v>
      </c>
      <c r="BH195" s="66" t="n">
        <v>40</v>
      </c>
      <c r="BI195" s="66" t="n">
        <v>38</v>
      </c>
      <c r="BJ195" s="66" t="n">
        <v>184</v>
      </c>
      <c r="BK195" s="68">
        <f>SUM(AK195:BJ195)</f>
        <v/>
      </c>
      <c r="BL195" s="68">
        <f>INT(BK195*$BM$1)</f>
        <v/>
      </c>
      <c r="BM195" s="64" t="n"/>
      <c r="BP195" s="20">
        <f>(Tabla1[[#This Row],[Población meta programatica 2026 (20251228) 
menores 1 año]]/12)*9</f>
        <v/>
      </c>
      <c r="BQ195" s="20">
        <f>BP195</f>
        <v/>
      </c>
      <c r="BR195" s="117" t="n"/>
      <c r="BS195" s="20">
        <f>(Tabla1[[#This Row],[Población meta programatica2026 (20251228)  niños de 1 año]]/12)*9</f>
        <v/>
      </c>
      <c r="BT195" s="251" t="n">
        <v>217</v>
      </c>
      <c r="BU195" s="66">
        <f>BS195-BT195</f>
        <v/>
      </c>
      <c r="BW195" s="19" t="n"/>
      <c r="BX195" s="65" t="n">
        <v>197</v>
      </c>
      <c r="BY195" s="65" t="n">
        <v>215</v>
      </c>
      <c r="BZ195" s="19" t="inlineStr">
        <is>
          <t>13873</t>
        </is>
      </c>
      <c r="CA195" s="19">
        <f>BZ195=Tabla1[[#This Row],[Divipola]]</f>
        <v/>
      </c>
    </row>
    <row r="196" ht="15.5" customHeight="1">
      <c r="A196" s="70" t="inlineStr">
        <is>
          <t>13</t>
        </is>
      </c>
      <c r="B196" s="70" t="inlineStr">
        <is>
          <t>BOLIVAR</t>
        </is>
      </c>
      <c r="C196" s="70" t="inlineStr">
        <is>
          <t>ZAMBRANO</t>
        </is>
      </c>
      <c r="D196" s="70" t="inlineStr">
        <is>
          <t>13894</t>
        </is>
      </c>
      <c r="E196" s="400" t="n">
        <v>50</v>
      </c>
      <c r="F196" s="400">
        <f>Tabla1[[#This Row],[Meta Programatica2026 (20251228) RN]]/12</f>
        <v/>
      </c>
      <c r="G196" s="401" t="n">
        <v>152</v>
      </c>
      <c r="H196" s="401">
        <f>Tabla1[[#This Row],[Población meta programatica 2026 (20251228) 
menores 1 año]]/12</f>
        <v/>
      </c>
      <c r="I196" s="402" t="n">
        <v>152</v>
      </c>
      <c r="J196" s="402">
        <f>Tabla1[[#This Row],[Población meta programatica2026 (20251228)  niños de 1 año]]/12</f>
        <v/>
      </c>
      <c r="K196" s="416" t="n">
        <v>209</v>
      </c>
      <c r="L196" s="403" t="n">
        <v>191</v>
      </c>
      <c r="M196" s="404">
        <f>Tabla1[[#This Row],[Población meta programatica2026 (20251228) niños de 5 años]]/12</f>
        <v/>
      </c>
      <c r="N196" s="405">
        <f>BX196</f>
        <v/>
      </c>
      <c r="O196" s="406">
        <f>BY196</f>
        <v/>
      </c>
      <c r="P196" s="407">
        <f>BL196</f>
        <v/>
      </c>
      <c r="AI196" s="421" t="inlineStr">
        <is>
          <t>13894</t>
        </is>
      </c>
      <c r="AJ196" s="417">
        <f>AI196=Tabla1[[#This Row],[Divipola]]</f>
        <v/>
      </c>
      <c r="AK196" s="66" t="n">
        <v>130</v>
      </c>
      <c r="AL196" s="66" t="n">
        <v>128</v>
      </c>
      <c r="AM196" s="66" t="n">
        <v>128</v>
      </c>
      <c r="AN196" s="66" t="n">
        <v>124</v>
      </c>
      <c r="AO196" s="66" t="n">
        <v>121</v>
      </c>
      <c r="AP196" s="66" t="n">
        <v>115</v>
      </c>
      <c r="AQ196" s="66" t="n">
        <v>109</v>
      </c>
      <c r="AR196" s="66" t="n">
        <v>104</v>
      </c>
      <c r="AS196" s="66" t="n">
        <v>100</v>
      </c>
      <c r="AT196" s="66" t="n">
        <v>94</v>
      </c>
      <c r="AU196" s="66" t="n">
        <v>90</v>
      </c>
      <c r="AV196" s="66" t="n">
        <v>88</v>
      </c>
      <c r="AW196" s="66" t="n">
        <v>78</v>
      </c>
      <c r="AX196" s="66" t="n">
        <v>74</v>
      </c>
      <c r="AY196" s="66" t="n">
        <v>68</v>
      </c>
      <c r="AZ196" s="66" t="n">
        <v>62</v>
      </c>
      <c r="BA196" s="66" t="n">
        <v>58</v>
      </c>
      <c r="BB196" s="66" t="n">
        <v>52</v>
      </c>
      <c r="BC196" s="66" t="n">
        <v>47</v>
      </c>
      <c r="BD196" s="66" t="n">
        <v>43</v>
      </c>
      <c r="BE196" s="66" t="n">
        <v>36</v>
      </c>
      <c r="BF196" s="66" t="n">
        <v>34</v>
      </c>
      <c r="BG196" s="66" t="n">
        <v>29</v>
      </c>
      <c r="BH196" s="66" t="n">
        <v>25</v>
      </c>
      <c r="BI196" s="66" t="n">
        <v>21</v>
      </c>
      <c r="BJ196" s="66" t="n">
        <v>113</v>
      </c>
      <c r="BK196" s="68">
        <f>SUM(AK196:BJ196)</f>
        <v/>
      </c>
      <c r="BL196" s="68">
        <f>INT(BK196*$BM$1)</f>
        <v/>
      </c>
      <c r="BM196" s="64" t="n"/>
      <c r="BP196" s="20">
        <f>(Tabla1[[#This Row],[Población meta programatica 2026 (20251228) 
menores 1 año]]/12)*9</f>
        <v/>
      </c>
      <c r="BQ196" s="20">
        <f>BP196</f>
        <v/>
      </c>
      <c r="BR196" s="117" t="n"/>
      <c r="BS196" s="20">
        <f>(Tabla1[[#This Row],[Población meta programatica2026 (20251228)  niños de 1 año]]/12)*9</f>
        <v/>
      </c>
      <c r="BT196" s="251" t="n">
        <v>65</v>
      </c>
      <c r="BU196" s="66">
        <f>BS196-BT196</f>
        <v/>
      </c>
      <c r="BW196" s="19" t="n"/>
      <c r="BX196" s="65" t="n">
        <v>111</v>
      </c>
      <c r="BY196" s="65" t="n">
        <v>128</v>
      </c>
      <c r="BZ196" s="19" t="inlineStr">
        <is>
          <t>13894</t>
        </is>
      </c>
      <c r="CA196" s="19">
        <f>BZ196=Tabla1[[#This Row],[Divipola]]</f>
        <v/>
      </c>
    </row>
    <row r="197" ht="15.5" customHeight="1">
      <c r="A197" s="62" t="inlineStr">
        <is>
          <t>15</t>
        </is>
      </c>
      <c r="B197" s="62" t="inlineStr">
        <is>
          <t>BOYACÁ</t>
        </is>
      </c>
      <c r="C197" s="62" t="inlineStr">
        <is>
          <t>TUNJA</t>
        </is>
      </c>
      <c r="D197" s="62" t="inlineStr">
        <is>
          <t>15001</t>
        </is>
      </c>
      <c r="E197" s="400" t="n">
        <v>1694</v>
      </c>
      <c r="F197" s="400">
        <f>Tabla1[[#This Row],[Meta Programatica2026 (20251228) RN]]/12</f>
        <v/>
      </c>
      <c r="G197" s="401" t="n">
        <v>1702</v>
      </c>
      <c r="H197" s="401">
        <f>Tabla1[[#This Row],[Población meta programatica 2026 (20251228) 
menores 1 año]]/12</f>
        <v/>
      </c>
      <c r="I197" s="402" t="n">
        <v>1758</v>
      </c>
      <c r="J197" s="402">
        <f>Tabla1[[#This Row],[Población meta programatica2026 (20251228)  niños de 1 año]]/12</f>
        <v/>
      </c>
      <c r="K197" s="416" t="n">
        <v>2255</v>
      </c>
      <c r="L197" s="403" t="n">
        <v>2061</v>
      </c>
      <c r="M197" s="404">
        <f>Tabla1[[#This Row],[Población meta programatica2026 (20251228) niños de 5 años]]/12</f>
        <v/>
      </c>
      <c r="N197" s="405">
        <f>BX197</f>
        <v/>
      </c>
      <c r="O197" s="406">
        <f>BY197</f>
        <v/>
      </c>
      <c r="P197" s="407">
        <f>BL197</f>
        <v/>
      </c>
      <c r="AI197" s="420" t="inlineStr">
        <is>
          <t>15001</t>
        </is>
      </c>
      <c r="AJ197" s="417">
        <f>AI197=Tabla1[[#This Row],[Divipola]]</f>
        <v/>
      </c>
      <c r="AK197" s="66" t="n">
        <v>1920</v>
      </c>
      <c r="AL197" s="66" t="n">
        <v>1859</v>
      </c>
      <c r="AM197" s="66" t="n">
        <v>1786</v>
      </c>
      <c r="AN197" s="66" t="n">
        <v>1708</v>
      </c>
      <c r="AO197" s="66" t="n">
        <v>1615</v>
      </c>
      <c r="AP197" s="66" t="n">
        <v>1522</v>
      </c>
      <c r="AQ197" s="66" t="n">
        <v>1420</v>
      </c>
      <c r="AR197" s="66" t="n">
        <v>1322</v>
      </c>
      <c r="AS197" s="66" t="n">
        <v>1236</v>
      </c>
      <c r="AT197" s="66" t="n">
        <v>1148</v>
      </c>
      <c r="AU197" s="66" t="n">
        <v>1064</v>
      </c>
      <c r="AV197" s="66" t="n">
        <v>981</v>
      </c>
      <c r="AW197" s="66" t="n">
        <v>902</v>
      </c>
      <c r="AX197" s="66" t="n">
        <v>833</v>
      </c>
      <c r="AY197" s="66" t="n">
        <v>759</v>
      </c>
      <c r="AZ197" s="66" t="n">
        <v>692</v>
      </c>
      <c r="BA197" s="66" t="n">
        <v>630</v>
      </c>
      <c r="BB197" s="66" t="n">
        <v>570</v>
      </c>
      <c r="BC197" s="66" t="n">
        <v>519</v>
      </c>
      <c r="BD197" s="66" t="n">
        <v>466</v>
      </c>
      <c r="BE197" s="66" t="n">
        <v>418</v>
      </c>
      <c r="BF197" s="66" t="n">
        <v>383</v>
      </c>
      <c r="BG197" s="66" t="n">
        <v>337</v>
      </c>
      <c r="BH197" s="66" t="n">
        <v>300</v>
      </c>
      <c r="BI197" s="66" t="n">
        <v>265</v>
      </c>
      <c r="BJ197" s="66" t="n">
        <v>1584</v>
      </c>
      <c r="BK197" s="68">
        <f>SUM(AK197:BJ197)</f>
        <v/>
      </c>
      <c r="BL197" s="68">
        <f>INT(BK197*$BM$1)</f>
        <v/>
      </c>
      <c r="BM197" s="64" t="n"/>
      <c r="BP197" s="20">
        <f>(Tabla1[[#This Row],[Población meta programatica 2026 (20251228) 
menores 1 año]]/12)*9</f>
        <v/>
      </c>
      <c r="BQ197" s="20">
        <f>BP197</f>
        <v/>
      </c>
      <c r="BR197" s="117" t="n"/>
      <c r="BS197" s="20">
        <f>(Tabla1[[#This Row],[Población meta programatica2026 (20251228)  niños de 1 año]]/12)*9</f>
        <v/>
      </c>
      <c r="BT197" s="251" t="n">
        <v>816</v>
      </c>
      <c r="BU197" s="66">
        <f>BS197-BT197</f>
        <v/>
      </c>
      <c r="BW197" s="19" t="n"/>
      <c r="BX197" s="65" t="n">
        <v>1300</v>
      </c>
      <c r="BY197" s="65" t="n">
        <v>1393</v>
      </c>
      <c r="BZ197" s="19" t="inlineStr">
        <is>
          <t>15001</t>
        </is>
      </c>
      <c r="CA197" s="19">
        <f>BZ197=Tabla1[[#This Row],[Divipola]]</f>
        <v/>
      </c>
    </row>
    <row r="198" ht="15.5" customHeight="1">
      <c r="A198" s="62" t="inlineStr">
        <is>
          <t>15</t>
        </is>
      </c>
      <c r="B198" s="62" t="inlineStr">
        <is>
          <t>BOYACÁ</t>
        </is>
      </c>
      <c r="C198" s="62" t="inlineStr">
        <is>
          <t>ALMEIDA</t>
        </is>
      </c>
      <c r="D198" s="62" t="inlineStr">
        <is>
          <t>15022</t>
        </is>
      </c>
      <c r="E198" s="400" t="n">
        <v>6</v>
      </c>
      <c r="F198" s="400">
        <f>Tabla1[[#This Row],[Meta Programatica2026 (20251228) RN]]/12</f>
        <v/>
      </c>
      <c r="G198" s="401" t="n">
        <v>9</v>
      </c>
      <c r="H198" s="401">
        <f>Tabla1[[#This Row],[Población meta programatica 2026 (20251228) 
menores 1 año]]/12</f>
        <v/>
      </c>
      <c r="I198" s="402" t="n">
        <v>11</v>
      </c>
      <c r="J198" s="402">
        <f>Tabla1[[#This Row],[Población meta programatica2026 (20251228)  niños de 1 año]]/12</f>
        <v/>
      </c>
      <c r="K198" s="416" t="n">
        <v>8</v>
      </c>
      <c r="L198" s="403" t="n">
        <v>19</v>
      </c>
      <c r="M198" s="404">
        <f>Tabla1[[#This Row],[Población meta programatica2026 (20251228) niños de 5 años]]/12</f>
        <v/>
      </c>
      <c r="N198" s="405">
        <f>BX198</f>
        <v/>
      </c>
      <c r="O198" s="406">
        <f>BY198</f>
        <v/>
      </c>
      <c r="P198" s="407">
        <f>BL198</f>
        <v/>
      </c>
      <c r="AI198" s="420" t="inlineStr">
        <is>
          <t>15022</t>
        </is>
      </c>
      <c r="AJ198" s="417">
        <f>AI198=Tabla1[[#This Row],[Divipola]]</f>
        <v/>
      </c>
      <c r="AK198" s="66" t="n">
        <v>32</v>
      </c>
      <c r="AL198" s="66" t="n">
        <v>33</v>
      </c>
      <c r="AM198" s="66" t="n">
        <v>31</v>
      </c>
      <c r="AN198" s="66" t="n">
        <v>33</v>
      </c>
      <c r="AO198" s="66" t="n">
        <v>31</v>
      </c>
      <c r="AP198" s="66" t="n">
        <v>31</v>
      </c>
      <c r="AQ198" s="66" t="n">
        <v>29</v>
      </c>
      <c r="AR198" s="66" t="n">
        <v>29</v>
      </c>
      <c r="AS198" s="66" t="n">
        <v>29</v>
      </c>
      <c r="AT198" s="66" t="n">
        <v>28</v>
      </c>
      <c r="AU198" s="66" t="n">
        <v>24</v>
      </c>
      <c r="AV198" s="66" t="n">
        <v>24</v>
      </c>
      <c r="AW198" s="66" t="n">
        <v>25</v>
      </c>
      <c r="AX198" s="66" t="n">
        <v>21</v>
      </c>
      <c r="AY198" s="66" t="n">
        <v>22</v>
      </c>
      <c r="AZ198" s="66" t="n">
        <v>25</v>
      </c>
      <c r="BA198" s="66" t="n">
        <v>22</v>
      </c>
      <c r="BB198" s="66" t="n">
        <v>22</v>
      </c>
      <c r="BC198" s="66" t="n">
        <v>24</v>
      </c>
      <c r="BD198" s="66" t="n">
        <v>23</v>
      </c>
      <c r="BE198" s="66" t="n">
        <v>17</v>
      </c>
      <c r="BF198" s="66" t="n">
        <v>18</v>
      </c>
      <c r="BG198" s="66" t="n">
        <v>19</v>
      </c>
      <c r="BH198" s="66" t="n">
        <v>16</v>
      </c>
      <c r="BI198" s="66" t="n">
        <v>17</v>
      </c>
      <c r="BJ198" s="66" t="n">
        <v>92</v>
      </c>
      <c r="BK198" s="68">
        <f>SUM(AK198:BJ198)</f>
        <v/>
      </c>
      <c r="BL198" s="68">
        <f>INT(BK198*$BM$1)</f>
        <v/>
      </c>
      <c r="BM198" s="64" t="n"/>
      <c r="BP198" s="20">
        <f>(Tabla1[[#This Row],[Población meta programatica 2026 (20251228) 
menores 1 año]]/12)*9</f>
        <v/>
      </c>
      <c r="BQ198" s="20">
        <f>BP198</f>
        <v/>
      </c>
      <c r="BR198" s="117" t="n"/>
      <c r="BS198" s="20">
        <f>(Tabla1[[#This Row],[Población meta programatica2026 (20251228)  niños de 1 año]]/12)*9</f>
        <v/>
      </c>
      <c r="BT198" s="251" t="n">
        <v>5</v>
      </c>
      <c r="BU198" s="66">
        <f>BS198-BT198</f>
        <v/>
      </c>
      <c r="BW198" s="19" t="n"/>
      <c r="BX198" s="65" t="n">
        <v>8</v>
      </c>
      <c r="BY198" s="65" t="n">
        <v>8</v>
      </c>
      <c r="BZ198" s="19" t="inlineStr">
        <is>
          <t>15022</t>
        </is>
      </c>
      <c r="CA198" s="19">
        <f>BZ198=Tabla1[[#This Row],[Divipola]]</f>
        <v/>
      </c>
    </row>
    <row r="199" ht="15.5" customHeight="1">
      <c r="A199" s="62" t="inlineStr">
        <is>
          <t>15</t>
        </is>
      </c>
      <c r="B199" s="62" t="inlineStr">
        <is>
          <t>BOYACÁ</t>
        </is>
      </c>
      <c r="C199" s="62" t="inlineStr">
        <is>
          <t>AQUITANIA</t>
        </is>
      </c>
      <c r="D199" s="62" t="inlineStr">
        <is>
          <t>15047</t>
        </is>
      </c>
      <c r="E199" s="400" t="n">
        <v>115</v>
      </c>
      <c r="F199" s="400">
        <f>Tabla1[[#This Row],[Meta Programatica2026 (20251228) RN]]/12</f>
        <v/>
      </c>
      <c r="G199" s="401" t="n">
        <v>129</v>
      </c>
      <c r="H199" s="401">
        <f>Tabla1[[#This Row],[Población meta programatica 2026 (20251228) 
menores 1 año]]/12</f>
        <v/>
      </c>
      <c r="I199" s="402" t="n">
        <v>134</v>
      </c>
      <c r="J199" s="402">
        <f>Tabla1[[#This Row],[Población meta programatica2026 (20251228)  niños de 1 año]]/12</f>
        <v/>
      </c>
      <c r="K199" s="416" t="n">
        <v>180</v>
      </c>
      <c r="L199" s="403" t="n">
        <v>177</v>
      </c>
      <c r="M199" s="404">
        <f>Tabla1[[#This Row],[Población meta programatica2026 (20251228) niños de 5 años]]/12</f>
        <v/>
      </c>
      <c r="N199" s="405">
        <f>BX199</f>
        <v/>
      </c>
      <c r="O199" s="406">
        <f>BY199</f>
        <v/>
      </c>
      <c r="P199" s="407">
        <f>BL199</f>
        <v/>
      </c>
      <c r="AI199" s="420" t="inlineStr">
        <is>
          <t>15047</t>
        </is>
      </c>
      <c r="AJ199" s="417">
        <f>AI199=Tabla1[[#This Row],[Divipola]]</f>
        <v/>
      </c>
      <c r="AK199" s="66" t="n">
        <v>163</v>
      </c>
      <c r="AL199" s="66" t="n">
        <v>158</v>
      </c>
      <c r="AM199" s="66" t="n">
        <v>158</v>
      </c>
      <c r="AN199" s="66" t="n">
        <v>157</v>
      </c>
      <c r="AO199" s="66" t="n">
        <v>155</v>
      </c>
      <c r="AP199" s="66" t="n">
        <v>151</v>
      </c>
      <c r="AQ199" s="66" t="n">
        <v>150</v>
      </c>
      <c r="AR199" s="66" t="n">
        <v>143</v>
      </c>
      <c r="AS199" s="66" t="n">
        <v>139</v>
      </c>
      <c r="AT199" s="66" t="n">
        <v>131</v>
      </c>
      <c r="AU199" s="66" t="n">
        <v>124</v>
      </c>
      <c r="AV199" s="66" t="n">
        <v>115</v>
      </c>
      <c r="AW199" s="66" t="n">
        <v>107</v>
      </c>
      <c r="AX199" s="66" t="n">
        <v>99</v>
      </c>
      <c r="AY199" s="66" t="n">
        <v>95</v>
      </c>
      <c r="AZ199" s="66" t="n">
        <v>86</v>
      </c>
      <c r="BA199" s="66" t="n">
        <v>82</v>
      </c>
      <c r="BB199" s="66" t="n">
        <v>73</v>
      </c>
      <c r="BC199" s="66" t="n">
        <v>63</v>
      </c>
      <c r="BD199" s="66" t="n">
        <v>60</v>
      </c>
      <c r="BE199" s="66" t="n">
        <v>54</v>
      </c>
      <c r="BF199" s="66" t="n">
        <v>47</v>
      </c>
      <c r="BG199" s="66" t="n">
        <v>41</v>
      </c>
      <c r="BH199" s="66" t="n">
        <v>38</v>
      </c>
      <c r="BI199" s="66" t="n">
        <v>31</v>
      </c>
      <c r="BJ199" s="66" t="n">
        <v>186</v>
      </c>
      <c r="BK199" s="68">
        <f>SUM(AK199:BJ199)</f>
        <v/>
      </c>
      <c r="BL199" s="68">
        <f>INT(BK199*$BM$1)</f>
        <v/>
      </c>
      <c r="BM199" s="64" t="n"/>
      <c r="BP199" s="20">
        <f>(Tabla1[[#This Row],[Población meta programatica 2026 (20251228) 
menores 1 año]]/12)*9</f>
        <v/>
      </c>
      <c r="BQ199" s="20">
        <f>BP199</f>
        <v/>
      </c>
      <c r="BR199" s="117" t="n"/>
      <c r="BS199" s="20">
        <f>(Tabla1[[#This Row],[Población meta programatica2026 (20251228)  niños de 1 año]]/12)*9</f>
        <v/>
      </c>
      <c r="BT199" s="251" t="n">
        <v>66</v>
      </c>
      <c r="BU199" s="66">
        <f>BS199-BT199</f>
        <v/>
      </c>
      <c r="BW199" s="19" t="n"/>
      <c r="BX199" s="65" t="n">
        <v>161</v>
      </c>
      <c r="BY199" s="65" t="n">
        <v>195</v>
      </c>
      <c r="BZ199" s="19" t="inlineStr">
        <is>
          <t>15047</t>
        </is>
      </c>
      <c r="CA199" s="19">
        <f>BZ199=Tabla1[[#This Row],[Divipola]]</f>
        <v/>
      </c>
    </row>
    <row r="200" ht="15.5" customHeight="1">
      <c r="A200" s="62" t="inlineStr">
        <is>
          <t>15</t>
        </is>
      </c>
      <c r="B200" s="62" t="inlineStr">
        <is>
          <t>BOYACÁ</t>
        </is>
      </c>
      <c r="C200" s="62" t="inlineStr">
        <is>
          <t>ARCABUCO</t>
        </is>
      </c>
      <c r="D200" s="62" t="inlineStr">
        <is>
          <t>15051</t>
        </is>
      </c>
      <c r="E200" s="400" t="n">
        <v>43</v>
      </c>
      <c r="F200" s="400">
        <f>Tabla1[[#This Row],[Meta Programatica2026 (20251228) RN]]/12</f>
        <v/>
      </c>
      <c r="G200" s="401" t="n">
        <v>47</v>
      </c>
      <c r="H200" s="401">
        <f>Tabla1[[#This Row],[Población meta programatica 2026 (20251228) 
menores 1 año]]/12</f>
        <v/>
      </c>
      <c r="I200" s="402" t="n">
        <v>50</v>
      </c>
      <c r="J200" s="402">
        <f>Tabla1[[#This Row],[Población meta programatica2026 (20251228)  niños de 1 año]]/12</f>
        <v/>
      </c>
      <c r="K200" s="416" t="n">
        <v>55</v>
      </c>
      <c r="L200" s="403" t="n">
        <v>59</v>
      </c>
      <c r="M200" s="404">
        <f>Tabla1[[#This Row],[Población meta programatica2026 (20251228) niños de 5 años]]/12</f>
        <v/>
      </c>
      <c r="N200" s="405">
        <f>BX200</f>
        <v/>
      </c>
      <c r="O200" s="406">
        <f>BY200</f>
        <v/>
      </c>
      <c r="P200" s="407">
        <f>BL200</f>
        <v/>
      </c>
      <c r="AI200" s="420" t="inlineStr">
        <is>
          <t>15051</t>
        </is>
      </c>
      <c r="AJ200" s="417">
        <f>AI200=Tabla1[[#This Row],[Divipola]]</f>
        <v/>
      </c>
      <c r="AK200" s="66" t="n">
        <v>65</v>
      </c>
      <c r="AL200" s="66" t="n">
        <v>61</v>
      </c>
      <c r="AM200" s="66" t="n">
        <v>60</v>
      </c>
      <c r="AN200" s="66" t="n">
        <v>59</v>
      </c>
      <c r="AO200" s="66" t="n">
        <v>55</v>
      </c>
      <c r="AP200" s="66" t="n">
        <v>52</v>
      </c>
      <c r="AQ200" s="66" t="n">
        <v>49</v>
      </c>
      <c r="AR200" s="66" t="n">
        <v>51</v>
      </c>
      <c r="AS200" s="66" t="n">
        <v>50</v>
      </c>
      <c r="AT200" s="66" t="n">
        <v>45</v>
      </c>
      <c r="AU200" s="66" t="n">
        <v>45</v>
      </c>
      <c r="AV200" s="66" t="n">
        <v>43</v>
      </c>
      <c r="AW200" s="66" t="n">
        <v>41</v>
      </c>
      <c r="AX200" s="66" t="n">
        <v>34</v>
      </c>
      <c r="AY200" s="66" t="n">
        <v>35</v>
      </c>
      <c r="AZ200" s="66" t="n">
        <v>32</v>
      </c>
      <c r="BA200" s="66" t="n">
        <v>31</v>
      </c>
      <c r="BB200" s="66" t="n">
        <v>26</v>
      </c>
      <c r="BC200" s="66" t="n">
        <v>24</v>
      </c>
      <c r="BD200" s="66" t="n">
        <v>24</v>
      </c>
      <c r="BE200" s="66" t="n">
        <v>23</v>
      </c>
      <c r="BF200" s="66" t="n">
        <v>19</v>
      </c>
      <c r="BG200" s="66" t="n">
        <v>19</v>
      </c>
      <c r="BH200" s="66" t="n">
        <v>17</v>
      </c>
      <c r="BI200" s="66" t="n">
        <v>15</v>
      </c>
      <c r="BJ200" s="66" t="n">
        <v>96</v>
      </c>
      <c r="BK200" s="68">
        <f>SUM(AK200:BJ200)</f>
        <v/>
      </c>
      <c r="BL200" s="68">
        <f>INT(BK200*$BM$1)</f>
        <v/>
      </c>
      <c r="BM200" s="64" t="n"/>
      <c r="BP200" s="20">
        <f>(Tabla1[[#This Row],[Población meta programatica 2026 (20251228) 
menores 1 año]]/12)*9</f>
        <v/>
      </c>
      <c r="BQ200" s="20">
        <f>BP200</f>
        <v/>
      </c>
      <c r="BR200" s="117" t="n"/>
      <c r="BS200" s="20">
        <f>(Tabla1[[#This Row],[Población meta programatica2026 (20251228)  niños de 1 año]]/12)*9</f>
        <v/>
      </c>
      <c r="BT200" s="251" t="n">
        <v>28</v>
      </c>
      <c r="BU200" s="66">
        <f>BS200-BT200</f>
        <v/>
      </c>
      <c r="BW200" s="19" t="n"/>
      <c r="BX200" s="65" t="n">
        <v>34</v>
      </c>
      <c r="BY200" s="65" t="n">
        <v>92</v>
      </c>
      <c r="BZ200" s="19" t="inlineStr">
        <is>
          <t>15051</t>
        </is>
      </c>
      <c r="CA200" s="19">
        <f>BZ200=Tabla1[[#This Row],[Divipola]]</f>
        <v/>
      </c>
    </row>
    <row r="201" ht="15.5" customHeight="1">
      <c r="A201" s="62" t="inlineStr">
        <is>
          <t>15</t>
        </is>
      </c>
      <c r="B201" s="62" t="inlineStr">
        <is>
          <t>BOYACÁ</t>
        </is>
      </c>
      <c r="C201" s="62" t="inlineStr">
        <is>
          <t>BELEN</t>
        </is>
      </c>
      <c r="D201" s="62" t="inlineStr">
        <is>
          <t>15087</t>
        </is>
      </c>
      <c r="E201" s="400" t="n">
        <v>77</v>
      </c>
      <c r="F201" s="400">
        <f>Tabla1[[#This Row],[Meta Programatica2026 (20251228) RN]]/12</f>
        <v/>
      </c>
      <c r="G201" s="401" t="n">
        <v>77</v>
      </c>
      <c r="H201" s="401">
        <f>Tabla1[[#This Row],[Población meta programatica 2026 (20251228) 
menores 1 año]]/12</f>
        <v/>
      </c>
      <c r="I201" s="402" t="n">
        <v>90</v>
      </c>
      <c r="J201" s="402">
        <f>Tabla1[[#This Row],[Población meta programatica2026 (20251228)  niños de 1 año]]/12</f>
        <v/>
      </c>
      <c r="K201" s="416" t="n">
        <v>102</v>
      </c>
      <c r="L201" s="403" t="n">
        <v>90</v>
      </c>
      <c r="M201" s="404">
        <f>Tabla1[[#This Row],[Población meta programatica2026 (20251228) niños de 5 años]]/12</f>
        <v/>
      </c>
      <c r="N201" s="405">
        <f>BX201</f>
        <v/>
      </c>
      <c r="O201" s="406">
        <f>BY201</f>
        <v/>
      </c>
      <c r="P201" s="407">
        <f>BL201</f>
        <v/>
      </c>
      <c r="AI201" s="420" t="inlineStr">
        <is>
          <t>15087</t>
        </is>
      </c>
      <c r="AJ201" s="417">
        <f>AI201=Tabla1[[#This Row],[Divipola]]</f>
        <v/>
      </c>
      <c r="AK201" s="66" t="n">
        <v>84</v>
      </c>
      <c r="AL201" s="66" t="n">
        <v>82</v>
      </c>
      <c r="AM201" s="66" t="n">
        <v>84</v>
      </c>
      <c r="AN201" s="66" t="n">
        <v>83</v>
      </c>
      <c r="AO201" s="66" t="n">
        <v>79</v>
      </c>
      <c r="AP201" s="66" t="n">
        <v>79</v>
      </c>
      <c r="AQ201" s="66" t="n">
        <v>79</v>
      </c>
      <c r="AR201" s="66" t="n">
        <v>75</v>
      </c>
      <c r="AS201" s="66" t="n">
        <v>74</v>
      </c>
      <c r="AT201" s="66" t="n">
        <v>74</v>
      </c>
      <c r="AU201" s="66" t="n">
        <v>71</v>
      </c>
      <c r="AV201" s="66" t="n">
        <v>70</v>
      </c>
      <c r="AW201" s="66" t="n">
        <v>70</v>
      </c>
      <c r="AX201" s="66" t="n">
        <v>63</v>
      </c>
      <c r="AY201" s="66" t="n">
        <v>64</v>
      </c>
      <c r="AZ201" s="66" t="n">
        <v>61</v>
      </c>
      <c r="BA201" s="66" t="n">
        <v>55</v>
      </c>
      <c r="BB201" s="66" t="n">
        <v>57</v>
      </c>
      <c r="BC201" s="66" t="n">
        <v>46</v>
      </c>
      <c r="BD201" s="66" t="n">
        <v>47</v>
      </c>
      <c r="BE201" s="66" t="n">
        <v>42</v>
      </c>
      <c r="BF201" s="66" t="n">
        <v>37</v>
      </c>
      <c r="BG201" s="66" t="n">
        <v>35</v>
      </c>
      <c r="BH201" s="66" t="n">
        <v>30</v>
      </c>
      <c r="BI201" s="66" t="n">
        <v>28</v>
      </c>
      <c r="BJ201" s="66" t="n">
        <v>173</v>
      </c>
      <c r="BK201" s="68">
        <f>SUM(AK201:BJ201)</f>
        <v/>
      </c>
      <c r="BL201" s="68">
        <f>INT(BK201*$BM$1)</f>
        <v/>
      </c>
      <c r="BM201" s="64" t="n"/>
      <c r="BP201" s="20">
        <f>(Tabla1[[#This Row],[Población meta programatica 2026 (20251228) 
menores 1 año]]/12)*9</f>
        <v/>
      </c>
      <c r="BQ201" s="20">
        <f>BP201</f>
        <v/>
      </c>
      <c r="BR201" s="117" t="n"/>
      <c r="BS201" s="20">
        <f>(Tabla1[[#This Row],[Población meta programatica2026 (20251228)  niños de 1 año]]/12)*9</f>
        <v/>
      </c>
      <c r="BT201" s="251" t="n">
        <v>41</v>
      </c>
      <c r="BU201" s="66">
        <f>BS201-BT201</f>
        <v/>
      </c>
      <c r="BW201" s="19" t="n"/>
      <c r="BX201" s="65" t="n">
        <v>57</v>
      </c>
      <c r="BY201" s="65" t="n">
        <v>45</v>
      </c>
      <c r="BZ201" s="19" t="inlineStr">
        <is>
          <t>15087</t>
        </is>
      </c>
      <c r="CA201" s="19">
        <f>BZ201=Tabla1[[#This Row],[Divipola]]</f>
        <v/>
      </c>
    </row>
    <row r="202" ht="15.5" customHeight="1">
      <c r="A202" s="62" t="inlineStr">
        <is>
          <t>15</t>
        </is>
      </c>
      <c r="B202" s="62" t="inlineStr">
        <is>
          <t>BOYACÁ</t>
        </is>
      </c>
      <c r="C202" s="62" t="inlineStr">
        <is>
          <t>BERBEO</t>
        </is>
      </c>
      <c r="D202" s="62" t="inlineStr">
        <is>
          <t>15090</t>
        </is>
      </c>
      <c r="E202" s="400" t="n">
        <v>6</v>
      </c>
      <c r="F202" s="400">
        <f>Tabla1[[#This Row],[Meta Programatica2026 (20251228) RN]]/12</f>
        <v/>
      </c>
      <c r="G202" s="401" t="n">
        <v>9</v>
      </c>
      <c r="H202" s="401">
        <f>Tabla1[[#This Row],[Población meta programatica 2026 (20251228) 
menores 1 año]]/12</f>
        <v/>
      </c>
      <c r="I202" s="402" t="n">
        <v>9</v>
      </c>
      <c r="J202" s="402">
        <f>Tabla1[[#This Row],[Población meta programatica2026 (20251228)  niños de 1 año]]/12</f>
        <v/>
      </c>
      <c r="K202" s="416" t="n">
        <v>8</v>
      </c>
      <c r="L202" s="403" t="n">
        <v>13</v>
      </c>
      <c r="M202" s="404">
        <f>Tabla1[[#This Row],[Población meta programatica2026 (20251228) niños de 5 años]]/12</f>
        <v/>
      </c>
      <c r="N202" s="405">
        <f>BX202</f>
        <v/>
      </c>
      <c r="O202" s="406">
        <f>BY202</f>
        <v/>
      </c>
      <c r="P202" s="407">
        <f>BL202</f>
        <v/>
      </c>
      <c r="AI202" s="420" t="inlineStr">
        <is>
          <t>15090</t>
        </is>
      </c>
      <c r="AJ202" s="417">
        <f>AI202=Tabla1[[#This Row],[Divipola]]</f>
        <v/>
      </c>
      <c r="AK202" s="66" t="n">
        <v>25</v>
      </c>
      <c r="AL202" s="66" t="n">
        <v>25</v>
      </c>
      <c r="AM202" s="66" t="n">
        <v>22</v>
      </c>
      <c r="AN202" s="66" t="n">
        <v>22</v>
      </c>
      <c r="AO202" s="66" t="n">
        <v>22</v>
      </c>
      <c r="AP202" s="66" t="n">
        <v>23</v>
      </c>
      <c r="AQ202" s="66" t="n">
        <v>19</v>
      </c>
      <c r="AR202" s="66" t="n">
        <v>21</v>
      </c>
      <c r="AS202" s="66" t="n">
        <v>21</v>
      </c>
      <c r="AT202" s="66" t="n">
        <v>17</v>
      </c>
      <c r="AU202" s="66" t="n">
        <v>19</v>
      </c>
      <c r="AV202" s="66" t="n">
        <v>17</v>
      </c>
      <c r="AW202" s="66" t="n">
        <v>16</v>
      </c>
      <c r="AX202" s="66" t="n">
        <v>16</v>
      </c>
      <c r="AY202" s="66" t="n">
        <v>14</v>
      </c>
      <c r="AZ202" s="66" t="n">
        <v>15</v>
      </c>
      <c r="BA202" s="66" t="n">
        <v>16</v>
      </c>
      <c r="BB202" s="66" t="n">
        <v>12</v>
      </c>
      <c r="BC202" s="66" t="n">
        <v>13</v>
      </c>
      <c r="BD202" s="66" t="n">
        <v>18</v>
      </c>
      <c r="BE202" s="66" t="n">
        <v>15</v>
      </c>
      <c r="BF202" s="66" t="n">
        <v>13</v>
      </c>
      <c r="BG202" s="66" t="n">
        <v>12</v>
      </c>
      <c r="BH202" s="66" t="n">
        <v>13</v>
      </c>
      <c r="BI202" s="66" t="n">
        <v>10</v>
      </c>
      <c r="BJ202" s="66" t="n">
        <v>74</v>
      </c>
      <c r="BK202" s="68">
        <f>SUM(AK202:BJ202)</f>
        <v/>
      </c>
      <c r="BL202" s="68">
        <f>INT(BK202*$BM$1)</f>
        <v/>
      </c>
      <c r="BM202" s="64" t="n"/>
      <c r="BP202" s="20">
        <f>(Tabla1[[#This Row],[Población meta programatica 2026 (20251228) 
menores 1 año]]/12)*9</f>
        <v/>
      </c>
      <c r="BQ202" s="20">
        <f>BP202</f>
        <v/>
      </c>
      <c r="BR202" s="117" t="n"/>
      <c r="BS202" s="20">
        <f>(Tabla1[[#This Row],[Población meta programatica2026 (20251228)  niños de 1 año]]/12)*9</f>
        <v/>
      </c>
      <c r="BT202" s="251" t="n">
        <v>6</v>
      </c>
      <c r="BU202" s="66">
        <f>BS202-BT202</f>
        <v/>
      </c>
      <c r="BW202" s="19" t="n"/>
      <c r="BX202" s="65" t="n">
        <v>11</v>
      </c>
      <c r="BY202" s="65" t="n">
        <v>9</v>
      </c>
      <c r="BZ202" s="19" t="inlineStr">
        <is>
          <t>15090</t>
        </is>
      </c>
      <c r="CA202" s="19">
        <f>BZ202=Tabla1[[#This Row],[Divipola]]</f>
        <v/>
      </c>
    </row>
    <row r="203" ht="15.5" customHeight="1">
      <c r="A203" s="62" t="inlineStr">
        <is>
          <t>15</t>
        </is>
      </c>
      <c r="B203" s="62" t="inlineStr">
        <is>
          <t>BOYACÁ</t>
        </is>
      </c>
      <c r="C203" s="62" t="inlineStr">
        <is>
          <t>BETEITIVA</t>
        </is>
      </c>
      <c r="D203" s="62" t="inlineStr">
        <is>
          <t>15092</t>
        </is>
      </c>
      <c r="E203" s="400" t="n">
        <v>6</v>
      </c>
      <c r="F203" s="400">
        <f>Tabla1[[#This Row],[Meta Programatica2026 (20251228) RN]]/12</f>
        <v/>
      </c>
      <c r="G203" s="401" t="n">
        <v>6</v>
      </c>
      <c r="H203" s="401">
        <f>Tabla1[[#This Row],[Población meta programatica 2026 (20251228) 
menores 1 año]]/12</f>
        <v/>
      </c>
      <c r="I203" s="402" t="n">
        <v>8</v>
      </c>
      <c r="J203" s="402">
        <f>Tabla1[[#This Row],[Población meta programatica2026 (20251228)  niños de 1 año]]/12</f>
        <v/>
      </c>
      <c r="K203" s="416" t="n">
        <v>13</v>
      </c>
      <c r="L203" s="403" t="n">
        <v>14</v>
      </c>
      <c r="M203" s="404">
        <f>Tabla1[[#This Row],[Población meta programatica2026 (20251228) niños de 5 años]]/12</f>
        <v/>
      </c>
      <c r="N203" s="405">
        <f>BX203</f>
        <v/>
      </c>
      <c r="O203" s="406">
        <f>BY203</f>
        <v/>
      </c>
      <c r="P203" s="407">
        <f>BL203</f>
        <v/>
      </c>
      <c r="AI203" s="420" t="inlineStr">
        <is>
          <t>15092</t>
        </is>
      </c>
      <c r="AJ203" s="417">
        <f>AI203=Tabla1[[#This Row],[Divipola]]</f>
        <v/>
      </c>
      <c r="AK203" s="66" t="n">
        <v>30</v>
      </c>
      <c r="AL203" s="66" t="n">
        <v>29</v>
      </c>
      <c r="AM203" s="66" t="n">
        <v>28</v>
      </c>
      <c r="AN203" s="66" t="n">
        <v>29</v>
      </c>
      <c r="AO203" s="66" t="n">
        <v>29</v>
      </c>
      <c r="AP203" s="66" t="n">
        <v>28</v>
      </c>
      <c r="AQ203" s="66" t="n">
        <v>29</v>
      </c>
      <c r="AR203" s="66" t="n">
        <v>25</v>
      </c>
      <c r="AS203" s="66" t="n">
        <v>24</v>
      </c>
      <c r="AT203" s="66" t="n">
        <v>26</v>
      </c>
      <c r="AU203" s="66" t="n">
        <v>22</v>
      </c>
      <c r="AV203" s="66" t="n">
        <v>24</v>
      </c>
      <c r="AW203" s="66" t="n">
        <v>24</v>
      </c>
      <c r="AX203" s="66" t="n">
        <v>22</v>
      </c>
      <c r="AY203" s="66" t="n">
        <v>21</v>
      </c>
      <c r="AZ203" s="66" t="n">
        <v>21</v>
      </c>
      <c r="BA203" s="66" t="n">
        <v>19</v>
      </c>
      <c r="BB203" s="66" t="n">
        <v>19</v>
      </c>
      <c r="BC203" s="66" t="n">
        <v>19</v>
      </c>
      <c r="BD203" s="66" t="n">
        <v>15</v>
      </c>
      <c r="BE203" s="66" t="n">
        <v>15</v>
      </c>
      <c r="BF203" s="66" t="n">
        <v>13</v>
      </c>
      <c r="BG203" s="66" t="n">
        <v>12</v>
      </c>
      <c r="BH203" s="66" t="n">
        <v>11</v>
      </c>
      <c r="BI203" s="66" t="n">
        <v>8</v>
      </c>
      <c r="BJ203" s="66" t="n">
        <v>67</v>
      </c>
      <c r="BK203" s="68">
        <f>SUM(AK203:BJ203)</f>
        <v/>
      </c>
      <c r="BL203" s="68">
        <f>INT(BK203*$BM$1)</f>
        <v/>
      </c>
      <c r="BM203" s="64" t="n"/>
      <c r="BP203" s="20">
        <f>(Tabla1[[#This Row],[Población meta programatica 2026 (20251228) 
menores 1 año]]/12)*9</f>
        <v/>
      </c>
      <c r="BQ203" s="20">
        <f>BP203</f>
        <v/>
      </c>
      <c r="BR203" s="117" t="n"/>
      <c r="BS203" s="20">
        <f>(Tabla1[[#This Row],[Población meta programatica2026 (20251228)  niños de 1 año]]/12)*9</f>
        <v/>
      </c>
      <c r="BT203" s="251" t="n">
        <v>5</v>
      </c>
      <c r="BU203" s="66">
        <f>BS203-BT203</f>
        <v/>
      </c>
      <c r="BW203" s="19" t="n"/>
      <c r="BX203" s="65" t="n">
        <v>8</v>
      </c>
      <c r="BY203" s="65" t="n">
        <v>11</v>
      </c>
      <c r="BZ203" s="19" t="inlineStr">
        <is>
          <t>15092</t>
        </is>
      </c>
      <c r="CA203" s="19">
        <f>BZ203=Tabla1[[#This Row],[Divipola]]</f>
        <v/>
      </c>
    </row>
    <row r="204" ht="15.5" customHeight="1">
      <c r="A204" s="62" t="inlineStr">
        <is>
          <t>15</t>
        </is>
      </c>
      <c r="B204" s="62" t="inlineStr">
        <is>
          <t>BOYACÁ</t>
        </is>
      </c>
      <c r="C204" s="62" t="inlineStr">
        <is>
          <t>BOAVITA</t>
        </is>
      </c>
      <c r="D204" s="62" t="inlineStr">
        <is>
          <t>15097</t>
        </is>
      </c>
      <c r="E204" s="400" t="n">
        <v>25</v>
      </c>
      <c r="F204" s="400">
        <f>Tabla1[[#This Row],[Meta Programatica2026 (20251228) RN]]/12</f>
        <v/>
      </c>
      <c r="G204" s="401" t="n">
        <v>28</v>
      </c>
      <c r="H204" s="401">
        <f>Tabla1[[#This Row],[Población meta programatica 2026 (20251228) 
menores 1 año]]/12</f>
        <v/>
      </c>
      <c r="I204" s="402" t="n">
        <v>32</v>
      </c>
      <c r="J204" s="402">
        <f>Tabla1[[#This Row],[Población meta programatica2026 (20251228)  niños de 1 año]]/12</f>
        <v/>
      </c>
      <c r="K204" s="416" t="n">
        <v>47</v>
      </c>
      <c r="L204" s="403" t="n">
        <v>44</v>
      </c>
      <c r="M204" s="404">
        <f>Tabla1[[#This Row],[Población meta programatica2026 (20251228) niños de 5 años]]/12</f>
        <v/>
      </c>
      <c r="N204" s="405">
        <f>BX204</f>
        <v/>
      </c>
      <c r="O204" s="406">
        <f>BY204</f>
        <v/>
      </c>
      <c r="P204" s="407">
        <f>BL204</f>
        <v/>
      </c>
      <c r="AI204" s="420" t="inlineStr">
        <is>
          <t>15097</t>
        </is>
      </c>
      <c r="AJ204" s="417">
        <f>AI204=Tabla1[[#This Row],[Divipola]]</f>
        <v/>
      </c>
      <c r="AK204" s="66" t="n">
        <v>67</v>
      </c>
      <c r="AL204" s="66" t="n">
        <v>69</v>
      </c>
      <c r="AM204" s="66" t="n">
        <v>70</v>
      </c>
      <c r="AN204" s="66" t="n">
        <v>71</v>
      </c>
      <c r="AO204" s="66" t="n">
        <v>67</v>
      </c>
      <c r="AP204" s="66" t="n">
        <v>71</v>
      </c>
      <c r="AQ204" s="66" t="n">
        <v>68</v>
      </c>
      <c r="AR204" s="66" t="n">
        <v>67</v>
      </c>
      <c r="AS204" s="66" t="n">
        <v>66</v>
      </c>
      <c r="AT204" s="66" t="n">
        <v>66</v>
      </c>
      <c r="AU204" s="66" t="n">
        <v>62</v>
      </c>
      <c r="AV204" s="66" t="n">
        <v>63</v>
      </c>
      <c r="AW204" s="66" t="n">
        <v>61</v>
      </c>
      <c r="AX204" s="66" t="n">
        <v>57</v>
      </c>
      <c r="AY204" s="66" t="n">
        <v>58</v>
      </c>
      <c r="AZ204" s="66" t="n">
        <v>53</v>
      </c>
      <c r="BA204" s="66" t="n">
        <v>51</v>
      </c>
      <c r="BB204" s="66" t="n">
        <v>50</v>
      </c>
      <c r="BC204" s="66" t="n">
        <v>46</v>
      </c>
      <c r="BD204" s="66" t="n">
        <v>43</v>
      </c>
      <c r="BE204" s="66" t="n">
        <v>43</v>
      </c>
      <c r="BF204" s="66" t="n">
        <v>37</v>
      </c>
      <c r="BG204" s="66" t="n">
        <v>36</v>
      </c>
      <c r="BH204" s="66" t="n">
        <v>33</v>
      </c>
      <c r="BI204" s="66" t="n">
        <v>27</v>
      </c>
      <c r="BJ204" s="66" t="n">
        <v>173</v>
      </c>
      <c r="BK204" s="68">
        <f>SUM(AK204:BJ204)</f>
        <v/>
      </c>
      <c r="BL204" s="68">
        <f>INT(BK204*$BM$1)</f>
        <v/>
      </c>
      <c r="BM204" s="64" t="n"/>
      <c r="BP204" s="20">
        <f>(Tabla1[[#This Row],[Población meta programatica 2026 (20251228) 
menores 1 año]]/12)*9</f>
        <v/>
      </c>
      <c r="BQ204" s="20">
        <f>BP204</f>
        <v/>
      </c>
      <c r="BR204" s="117" t="n"/>
      <c r="BS204" s="20">
        <f>(Tabla1[[#This Row],[Población meta programatica2026 (20251228)  niños de 1 año]]/12)*9</f>
        <v/>
      </c>
      <c r="BT204" s="251" t="n">
        <v>24</v>
      </c>
      <c r="BU204" s="66">
        <f>BS204-BT204</f>
        <v/>
      </c>
      <c r="BW204" s="19" t="n"/>
      <c r="BX204" s="65" t="n">
        <v>46</v>
      </c>
      <c r="BY204" s="65" t="n">
        <v>46</v>
      </c>
      <c r="BZ204" s="19" t="inlineStr">
        <is>
          <t>15097</t>
        </is>
      </c>
      <c r="CA204" s="19">
        <f>BZ204=Tabla1[[#This Row],[Divipola]]</f>
        <v/>
      </c>
    </row>
    <row r="205" ht="15.5" customHeight="1">
      <c r="A205" s="62" t="inlineStr">
        <is>
          <t>15</t>
        </is>
      </c>
      <c r="B205" s="62" t="inlineStr">
        <is>
          <t>BOYACÁ</t>
        </is>
      </c>
      <c r="C205" s="62" t="inlineStr">
        <is>
          <t>BOYACA</t>
        </is>
      </c>
      <c r="D205" s="62" t="inlineStr">
        <is>
          <t>15104</t>
        </is>
      </c>
      <c r="E205" s="400" t="n">
        <v>29</v>
      </c>
      <c r="F205" s="400">
        <f>Tabla1[[#This Row],[Meta Programatica2026 (20251228) RN]]/12</f>
        <v/>
      </c>
      <c r="G205" s="401" t="n">
        <v>20</v>
      </c>
      <c r="H205" s="401">
        <f>Tabla1[[#This Row],[Población meta programatica 2026 (20251228) 
menores 1 año]]/12</f>
        <v/>
      </c>
      <c r="I205" s="402" t="n">
        <v>21</v>
      </c>
      <c r="J205" s="402">
        <f>Tabla1[[#This Row],[Población meta programatica2026 (20251228)  niños de 1 año]]/12</f>
        <v/>
      </c>
      <c r="K205" s="416" t="n">
        <v>37</v>
      </c>
      <c r="L205" s="403" t="n">
        <v>39</v>
      </c>
      <c r="M205" s="404">
        <f>Tabla1[[#This Row],[Población meta programatica2026 (20251228) niños de 5 años]]/12</f>
        <v/>
      </c>
      <c r="N205" s="405">
        <f>BX205</f>
        <v/>
      </c>
      <c r="O205" s="406">
        <f>BY205</f>
        <v/>
      </c>
      <c r="P205" s="407">
        <f>BL205</f>
        <v/>
      </c>
      <c r="AI205" s="420" t="inlineStr">
        <is>
          <t>15104</t>
        </is>
      </c>
      <c r="AJ205" s="417">
        <f>AI205=Tabla1[[#This Row],[Divipola]]</f>
        <v/>
      </c>
      <c r="AK205" s="66" t="n">
        <v>60</v>
      </c>
      <c r="AL205" s="66" t="n">
        <v>63</v>
      </c>
      <c r="AM205" s="66" t="n">
        <v>61</v>
      </c>
      <c r="AN205" s="66" t="n">
        <v>59</v>
      </c>
      <c r="AO205" s="66" t="n">
        <v>58</v>
      </c>
      <c r="AP205" s="66" t="n">
        <v>60</v>
      </c>
      <c r="AQ205" s="66" t="n">
        <v>60</v>
      </c>
      <c r="AR205" s="66" t="n">
        <v>58</v>
      </c>
      <c r="AS205" s="66" t="n">
        <v>61</v>
      </c>
      <c r="AT205" s="66" t="n">
        <v>60</v>
      </c>
      <c r="AU205" s="66" t="n">
        <v>53</v>
      </c>
      <c r="AV205" s="66" t="n">
        <v>52</v>
      </c>
      <c r="AW205" s="66" t="n">
        <v>49</v>
      </c>
      <c r="AX205" s="66" t="n">
        <v>49</v>
      </c>
      <c r="AY205" s="66" t="n">
        <v>42</v>
      </c>
      <c r="AZ205" s="66" t="n">
        <v>45</v>
      </c>
      <c r="BA205" s="66" t="n">
        <v>41</v>
      </c>
      <c r="BB205" s="66" t="n">
        <v>38</v>
      </c>
      <c r="BC205" s="66" t="n">
        <v>35</v>
      </c>
      <c r="BD205" s="66" t="n">
        <v>33</v>
      </c>
      <c r="BE205" s="66" t="n">
        <v>29</v>
      </c>
      <c r="BF205" s="66" t="n">
        <v>27</v>
      </c>
      <c r="BG205" s="66" t="n">
        <v>28</v>
      </c>
      <c r="BH205" s="66" t="n">
        <v>22</v>
      </c>
      <c r="BI205" s="66" t="n">
        <v>23</v>
      </c>
      <c r="BJ205" s="66" t="n">
        <v>148</v>
      </c>
      <c r="BK205" s="68">
        <f>SUM(AK205:BJ205)</f>
        <v/>
      </c>
      <c r="BL205" s="68">
        <f>INT(BK205*$BM$1)</f>
        <v/>
      </c>
      <c r="BM205" s="64" t="n"/>
      <c r="BP205" s="20">
        <f>(Tabla1[[#This Row],[Población meta programatica 2026 (20251228) 
menores 1 año]]/12)*9</f>
        <v/>
      </c>
      <c r="BQ205" s="20">
        <f>BP205</f>
        <v/>
      </c>
      <c r="BR205" s="117" t="n"/>
      <c r="BS205" s="20">
        <f>(Tabla1[[#This Row],[Población meta programatica2026 (20251228)  niños de 1 año]]/12)*9</f>
        <v/>
      </c>
      <c r="BT205" s="251" t="n">
        <v>20</v>
      </c>
      <c r="BU205" s="66">
        <f>BS205-BT205</f>
        <v/>
      </c>
      <c r="BW205" s="19" t="n"/>
      <c r="BX205" s="65" t="n">
        <v>28</v>
      </c>
      <c r="BY205" s="65" t="n">
        <v>27</v>
      </c>
      <c r="BZ205" s="19" t="inlineStr">
        <is>
          <t>15104</t>
        </is>
      </c>
      <c r="CA205" s="19">
        <f>BZ205=Tabla1[[#This Row],[Divipola]]</f>
        <v/>
      </c>
    </row>
    <row r="206" ht="15.5" customHeight="1">
      <c r="A206" s="62" t="inlineStr">
        <is>
          <t>15</t>
        </is>
      </c>
      <c r="B206" s="62" t="inlineStr">
        <is>
          <t>BOYACÁ</t>
        </is>
      </c>
      <c r="C206" s="62" t="inlineStr">
        <is>
          <t>BRICEÑO</t>
        </is>
      </c>
      <c r="D206" s="62" t="inlineStr">
        <is>
          <t>15106</t>
        </is>
      </c>
      <c r="E206" s="400" t="n">
        <v>13</v>
      </c>
      <c r="F206" s="400">
        <f>Tabla1[[#This Row],[Meta Programatica2026 (20251228) RN]]/12</f>
        <v/>
      </c>
      <c r="G206" s="401" t="n">
        <v>12</v>
      </c>
      <c r="H206" s="401">
        <f>Tabla1[[#This Row],[Población meta programatica 2026 (20251228) 
menores 1 año]]/12</f>
        <v/>
      </c>
      <c r="I206" s="402" t="n">
        <v>13</v>
      </c>
      <c r="J206" s="402">
        <f>Tabla1[[#This Row],[Población meta programatica2026 (20251228)  niños de 1 año]]/12</f>
        <v/>
      </c>
      <c r="K206" s="416" t="n">
        <v>20</v>
      </c>
      <c r="L206" s="403" t="n">
        <v>16</v>
      </c>
      <c r="M206" s="404">
        <f>Tabla1[[#This Row],[Población meta programatica2026 (20251228) niños de 5 años]]/12</f>
        <v/>
      </c>
      <c r="N206" s="405">
        <f>BX206</f>
        <v/>
      </c>
      <c r="O206" s="406">
        <f>BY206</f>
        <v/>
      </c>
      <c r="P206" s="407">
        <f>BL206</f>
        <v/>
      </c>
      <c r="AI206" s="420" t="inlineStr">
        <is>
          <t>15106</t>
        </is>
      </c>
      <c r="AJ206" s="417">
        <f>AI206=Tabla1[[#This Row],[Divipola]]</f>
        <v/>
      </c>
      <c r="AK206" s="66" t="n">
        <v>30</v>
      </c>
      <c r="AL206" s="66" t="n">
        <v>30</v>
      </c>
      <c r="AM206" s="66" t="n">
        <v>30</v>
      </c>
      <c r="AN206" s="66" t="n">
        <v>28</v>
      </c>
      <c r="AO206" s="66" t="n">
        <v>29</v>
      </c>
      <c r="AP206" s="66" t="n">
        <v>26</v>
      </c>
      <c r="AQ206" s="66" t="n">
        <v>27</v>
      </c>
      <c r="AR206" s="66" t="n">
        <v>27</v>
      </c>
      <c r="AS206" s="66" t="n">
        <v>24</v>
      </c>
      <c r="AT206" s="66" t="n">
        <v>25</v>
      </c>
      <c r="AU206" s="66" t="n">
        <v>26</v>
      </c>
      <c r="AV206" s="66" t="n">
        <v>22</v>
      </c>
      <c r="AW206" s="66" t="n">
        <v>22</v>
      </c>
      <c r="AX206" s="66" t="n">
        <v>23</v>
      </c>
      <c r="AY206" s="66" t="n">
        <v>20</v>
      </c>
      <c r="AZ206" s="66" t="n">
        <v>18</v>
      </c>
      <c r="BA206" s="66" t="n">
        <v>20</v>
      </c>
      <c r="BB206" s="66" t="n">
        <v>16</v>
      </c>
      <c r="BC206" s="66" t="n">
        <v>15</v>
      </c>
      <c r="BD206" s="66" t="n">
        <v>12</v>
      </c>
      <c r="BE206" s="66" t="n">
        <v>14</v>
      </c>
      <c r="BF206" s="66" t="n">
        <v>11</v>
      </c>
      <c r="BG206" s="66" t="n">
        <v>11</v>
      </c>
      <c r="BH206" s="66" t="n">
        <v>11</v>
      </c>
      <c r="BI206" s="66" t="n">
        <v>11</v>
      </c>
      <c r="BJ206" s="66" t="n">
        <v>55</v>
      </c>
      <c r="BK206" s="68">
        <f>SUM(AK206:BJ206)</f>
        <v/>
      </c>
      <c r="BL206" s="68">
        <f>INT(BK206*$BM$1)</f>
        <v/>
      </c>
      <c r="BM206" s="64" t="n"/>
      <c r="BP206" s="20">
        <f>(Tabla1[[#This Row],[Población meta programatica 2026 (20251228) 
menores 1 año]]/12)*9</f>
        <v/>
      </c>
      <c r="BQ206" s="20">
        <f>BP206</f>
        <v/>
      </c>
      <c r="BR206" s="117" t="n"/>
      <c r="BS206" s="20">
        <f>(Tabla1[[#This Row],[Población meta programatica2026 (20251228)  niños de 1 año]]/12)*9</f>
        <v/>
      </c>
      <c r="BT206" s="251" t="n">
        <v>11</v>
      </c>
      <c r="BU206" s="66">
        <f>BS206-BT206</f>
        <v/>
      </c>
      <c r="BW206" s="19" t="n"/>
      <c r="BX206" s="65" t="n">
        <v>23</v>
      </c>
      <c r="BY206" s="65" t="n">
        <v>10</v>
      </c>
      <c r="BZ206" s="19" t="inlineStr">
        <is>
          <t>15106</t>
        </is>
      </c>
      <c r="CA206" s="19">
        <f>BZ206=Tabla1[[#This Row],[Divipola]]</f>
        <v/>
      </c>
    </row>
    <row r="207" ht="15.5" customHeight="1">
      <c r="A207" s="62" t="inlineStr">
        <is>
          <t>15</t>
        </is>
      </c>
      <c r="B207" s="62" t="inlineStr">
        <is>
          <t>BOYACÁ</t>
        </is>
      </c>
      <c r="C207" s="62" t="inlineStr">
        <is>
          <t>BUENAVISTA</t>
        </is>
      </c>
      <c r="D207" s="62" t="inlineStr">
        <is>
          <t>15109</t>
        </is>
      </c>
      <c r="E207" s="400" t="n">
        <v>21</v>
      </c>
      <c r="F207" s="400">
        <f>Tabla1[[#This Row],[Meta Programatica2026 (20251228) RN]]/12</f>
        <v/>
      </c>
      <c r="G207" s="401" t="n">
        <v>28</v>
      </c>
      <c r="H207" s="401">
        <f>Tabla1[[#This Row],[Población meta programatica 2026 (20251228) 
menores 1 año]]/12</f>
        <v/>
      </c>
      <c r="I207" s="402" t="n">
        <v>29</v>
      </c>
      <c r="J207" s="402">
        <f>Tabla1[[#This Row],[Población meta programatica2026 (20251228)  niños de 1 año]]/12</f>
        <v/>
      </c>
      <c r="K207" s="416" t="n">
        <v>43</v>
      </c>
      <c r="L207" s="403" t="n">
        <v>39</v>
      </c>
      <c r="M207" s="404">
        <f>Tabla1[[#This Row],[Población meta programatica2026 (20251228) niños de 5 años]]/12</f>
        <v/>
      </c>
      <c r="N207" s="405">
        <f>BX207</f>
        <v/>
      </c>
      <c r="O207" s="406">
        <f>BY207</f>
        <v/>
      </c>
      <c r="P207" s="407">
        <f>BL207</f>
        <v/>
      </c>
      <c r="AI207" s="420" t="inlineStr">
        <is>
          <t>15109</t>
        </is>
      </c>
      <c r="AJ207" s="417">
        <f>AI207=Tabla1[[#This Row],[Divipola]]</f>
        <v/>
      </c>
      <c r="AK207" s="66" t="n">
        <v>61</v>
      </c>
      <c r="AL207" s="66" t="n">
        <v>62</v>
      </c>
      <c r="AM207" s="66" t="n">
        <v>58</v>
      </c>
      <c r="AN207" s="66" t="n">
        <v>59</v>
      </c>
      <c r="AO207" s="66" t="n">
        <v>55</v>
      </c>
      <c r="AP207" s="66" t="n">
        <v>54</v>
      </c>
      <c r="AQ207" s="66" t="n">
        <v>53</v>
      </c>
      <c r="AR207" s="66" t="n">
        <v>54</v>
      </c>
      <c r="AS207" s="66" t="n">
        <v>56</v>
      </c>
      <c r="AT207" s="66" t="n">
        <v>48</v>
      </c>
      <c r="AU207" s="66" t="n">
        <v>48</v>
      </c>
      <c r="AV207" s="66" t="n">
        <v>46</v>
      </c>
      <c r="AW207" s="66" t="n">
        <v>45</v>
      </c>
      <c r="AX207" s="66" t="n">
        <v>46</v>
      </c>
      <c r="AY207" s="66" t="n">
        <v>41</v>
      </c>
      <c r="AZ207" s="66" t="n">
        <v>41</v>
      </c>
      <c r="BA207" s="66" t="n">
        <v>36</v>
      </c>
      <c r="BB207" s="66" t="n">
        <v>35</v>
      </c>
      <c r="BC207" s="66" t="n">
        <v>34</v>
      </c>
      <c r="BD207" s="66" t="n">
        <v>30</v>
      </c>
      <c r="BE207" s="66" t="n">
        <v>29</v>
      </c>
      <c r="BF207" s="66" t="n">
        <v>25</v>
      </c>
      <c r="BG207" s="66" t="n">
        <v>20</v>
      </c>
      <c r="BH207" s="66" t="n">
        <v>18</v>
      </c>
      <c r="BI207" s="66" t="n">
        <v>14</v>
      </c>
      <c r="BJ207" s="66" t="n">
        <v>110</v>
      </c>
      <c r="BK207" s="68">
        <f>SUM(AK207:BJ207)</f>
        <v/>
      </c>
      <c r="BL207" s="68">
        <f>INT(BK207*$BM$1)</f>
        <v/>
      </c>
      <c r="BM207" s="64" t="n"/>
      <c r="BP207" s="20">
        <f>(Tabla1[[#This Row],[Población meta programatica 2026 (20251228) 
menores 1 año]]/12)*9</f>
        <v/>
      </c>
      <c r="BQ207" s="20">
        <f>BP207</f>
        <v/>
      </c>
      <c r="BR207" s="117" t="n"/>
      <c r="BS207" s="20">
        <f>(Tabla1[[#This Row],[Población meta programatica2026 (20251228)  niños de 1 año]]/12)*9</f>
        <v/>
      </c>
      <c r="BT207" s="251" t="n">
        <v>18</v>
      </c>
      <c r="BU207" s="66">
        <f>BS207-BT207</f>
        <v/>
      </c>
      <c r="BW207" s="19" t="n"/>
      <c r="BX207" s="65" t="n">
        <v>46</v>
      </c>
      <c r="BY207" s="65" t="n">
        <v>26</v>
      </c>
      <c r="BZ207" s="19" t="inlineStr">
        <is>
          <t>15109</t>
        </is>
      </c>
      <c r="CA207" s="19">
        <f>BZ207=Tabla1[[#This Row],[Divipola]]</f>
        <v/>
      </c>
    </row>
    <row r="208" ht="15.5" customHeight="1">
      <c r="A208" s="62" t="inlineStr">
        <is>
          <t>15</t>
        </is>
      </c>
      <c r="B208" s="62" t="inlineStr">
        <is>
          <t>BOYACÁ</t>
        </is>
      </c>
      <c r="C208" s="62" t="inlineStr">
        <is>
          <t>BUSBANZA</t>
        </is>
      </c>
      <c r="D208" s="62" t="inlineStr">
        <is>
          <t>15114</t>
        </is>
      </c>
      <c r="E208" s="400" t="n">
        <v>6</v>
      </c>
      <c r="F208" s="400">
        <f>Tabla1[[#This Row],[Meta Programatica2026 (20251228) RN]]/12</f>
        <v/>
      </c>
      <c r="G208" s="401" t="n">
        <v>8</v>
      </c>
      <c r="H208" s="401">
        <f>Tabla1[[#This Row],[Población meta programatica 2026 (20251228) 
menores 1 año]]/12</f>
        <v/>
      </c>
      <c r="I208" s="402" t="n">
        <v>11</v>
      </c>
      <c r="J208" s="402">
        <f>Tabla1[[#This Row],[Población meta programatica2026 (20251228)  niños de 1 año]]/12</f>
        <v/>
      </c>
      <c r="K208" s="416" t="n">
        <v>13</v>
      </c>
      <c r="L208" s="403" t="n">
        <v>7</v>
      </c>
      <c r="M208" s="404">
        <f>Tabla1[[#This Row],[Población meta programatica2026 (20251228) niños de 5 años]]/12</f>
        <v/>
      </c>
      <c r="N208" s="405">
        <f>BX208</f>
        <v/>
      </c>
      <c r="O208" s="406">
        <f>BY208</f>
        <v/>
      </c>
      <c r="P208" s="407">
        <f>BL208</f>
        <v/>
      </c>
      <c r="AI208" s="420" t="inlineStr">
        <is>
          <t>15114</t>
        </is>
      </c>
      <c r="AJ208" s="417">
        <f>AI208=Tabla1[[#This Row],[Divipola]]</f>
        <v/>
      </c>
      <c r="AK208" s="66" t="n">
        <v>12</v>
      </c>
      <c r="AL208" s="66" t="n">
        <v>10</v>
      </c>
      <c r="AM208" s="66" t="n">
        <v>10</v>
      </c>
      <c r="AN208" s="66" t="n">
        <v>9</v>
      </c>
      <c r="AO208" s="66" t="n">
        <v>11</v>
      </c>
      <c r="AP208" s="66" t="n">
        <v>9</v>
      </c>
      <c r="AQ208" s="66" t="n">
        <v>10</v>
      </c>
      <c r="AR208" s="66" t="n">
        <v>12</v>
      </c>
      <c r="AS208" s="66" t="n">
        <v>10</v>
      </c>
      <c r="AT208" s="66" t="n">
        <v>11</v>
      </c>
      <c r="AU208" s="66" t="n">
        <v>11</v>
      </c>
      <c r="AV208" s="66" t="n">
        <v>12</v>
      </c>
      <c r="AW208" s="66" t="n">
        <v>11</v>
      </c>
      <c r="AX208" s="66" t="n">
        <v>14</v>
      </c>
      <c r="AY208" s="66" t="n">
        <v>12</v>
      </c>
      <c r="AZ208" s="66" t="n">
        <v>12</v>
      </c>
      <c r="BA208" s="66" t="n">
        <v>11</v>
      </c>
      <c r="BB208" s="66" t="n">
        <v>8</v>
      </c>
      <c r="BC208" s="66" t="n">
        <v>11</v>
      </c>
      <c r="BD208" s="66" t="n">
        <v>9</v>
      </c>
      <c r="BE208" s="66" t="n">
        <v>8</v>
      </c>
      <c r="BF208" s="66" t="n">
        <v>5</v>
      </c>
      <c r="BG208" s="66" t="n">
        <v>9</v>
      </c>
      <c r="BH208" s="66" t="n">
        <v>5</v>
      </c>
      <c r="BI208" s="66" t="n">
        <v>9</v>
      </c>
      <c r="BJ208" s="66" t="n">
        <v>32</v>
      </c>
      <c r="BK208" s="68">
        <f>SUM(AK208:BJ208)</f>
        <v/>
      </c>
      <c r="BL208" s="68">
        <f>INT(BK208*$BM$1)</f>
        <v/>
      </c>
      <c r="BM208" s="64" t="n"/>
      <c r="BP208" s="20">
        <f>(Tabla1[[#This Row],[Población meta programatica 2026 (20251228) 
menores 1 año]]/12)*9</f>
        <v/>
      </c>
      <c r="BQ208" s="20">
        <f>BP208</f>
        <v/>
      </c>
      <c r="BR208" s="117" t="n"/>
      <c r="BS208" s="20">
        <f>(Tabla1[[#This Row],[Población meta programatica2026 (20251228)  niños de 1 año]]/12)*9</f>
        <v/>
      </c>
      <c r="BT208" s="251" t="n">
        <v>6</v>
      </c>
      <c r="BU208" s="66">
        <f>BS208-BT208</f>
        <v/>
      </c>
      <c r="BW208" s="19" t="n"/>
      <c r="BX208" s="65" t="n">
        <v>6</v>
      </c>
      <c r="BY208" s="65" t="n">
        <v>2</v>
      </c>
      <c r="BZ208" s="19" t="inlineStr">
        <is>
          <t>15114</t>
        </is>
      </c>
      <c r="CA208" s="19">
        <f>BZ208=Tabla1[[#This Row],[Divipola]]</f>
        <v/>
      </c>
    </row>
    <row r="209" ht="15.5" customHeight="1">
      <c r="A209" s="62" t="inlineStr">
        <is>
          <t>15</t>
        </is>
      </c>
      <c r="B209" s="62" t="inlineStr">
        <is>
          <t>BOYACÁ</t>
        </is>
      </c>
      <c r="C209" s="62" t="inlineStr">
        <is>
          <t>CALDAS</t>
        </is>
      </c>
      <c r="D209" s="62" t="inlineStr">
        <is>
          <t>15131</t>
        </is>
      </c>
      <c r="E209" s="400" t="n">
        <v>9</v>
      </c>
      <c r="F209" s="400">
        <f>Tabla1[[#This Row],[Meta Programatica2026 (20251228) RN]]/12</f>
        <v/>
      </c>
      <c r="G209" s="401" t="n">
        <v>11</v>
      </c>
      <c r="H209" s="401">
        <f>Tabla1[[#This Row],[Población meta programatica 2026 (20251228) 
menores 1 año]]/12</f>
        <v/>
      </c>
      <c r="I209" s="402" t="n">
        <v>15</v>
      </c>
      <c r="J209" s="402">
        <f>Tabla1[[#This Row],[Población meta programatica2026 (20251228)  niños de 1 año]]/12</f>
        <v/>
      </c>
      <c r="K209" s="416" t="n">
        <v>19</v>
      </c>
      <c r="L209" s="403" t="n">
        <v>21</v>
      </c>
      <c r="M209" s="404">
        <f>Tabla1[[#This Row],[Población meta programatica2026 (20251228) niños de 5 años]]/12</f>
        <v/>
      </c>
      <c r="N209" s="405">
        <f>BX209</f>
        <v/>
      </c>
      <c r="O209" s="406">
        <f>BY209</f>
        <v/>
      </c>
      <c r="P209" s="407">
        <f>BL209</f>
        <v/>
      </c>
      <c r="AI209" s="420" t="inlineStr">
        <is>
          <t>15131</t>
        </is>
      </c>
      <c r="AJ209" s="417">
        <f>AI209=Tabla1[[#This Row],[Divipola]]</f>
        <v/>
      </c>
      <c r="AK209" s="66" t="n">
        <v>40</v>
      </c>
      <c r="AL209" s="66" t="n">
        <v>39</v>
      </c>
      <c r="AM209" s="66" t="n">
        <v>41</v>
      </c>
      <c r="AN209" s="66" t="n">
        <v>41</v>
      </c>
      <c r="AO209" s="66" t="n">
        <v>39</v>
      </c>
      <c r="AP209" s="66" t="n">
        <v>40</v>
      </c>
      <c r="AQ209" s="66" t="n">
        <v>43</v>
      </c>
      <c r="AR209" s="66" t="n">
        <v>39</v>
      </c>
      <c r="AS209" s="66" t="n">
        <v>39</v>
      </c>
      <c r="AT209" s="66" t="n">
        <v>37</v>
      </c>
      <c r="AU209" s="66" t="n">
        <v>38</v>
      </c>
      <c r="AV209" s="66" t="n">
        <v>34</v>
      </c>
      <c r="AW209" s="66" t="n">
        <v>33</v>
      </c>
      <c r="AX209" s="66" t="n">
        <v>30</v>
      </c>
      <c r="AY209" s="66" t="n">
        <v>27</v>
      </c>
      <c r="AZ209" s="66" t="n">
        <v>29</v>
      </c>
      <c r="BA209" s="66" t="n">
        <v>24</v>
      </c>
      <c r="BB209" s="66" t="n">
        <v>25</v>
      </c>
      <c r="BC209" s="66" t="n">
        <v>23</v>
      </c>
      <c r="BD209" s="66" t="n">
        <v>25</v>
      </c>
      <c r="BE209" s="66" t="n">
        <v>20</v>
      </c>
      <c r="BF209" s="66" t="n">
        <v>19</v>
      </c>
      <c r="BG209" s="66" t="n">
        <v>16</v>
      </c>
      <c r="BH209" s="66" t="n">
        <v>17</v>
      </c>
      <c r="BI209" s="66" t="n">
        <v>15</v>
      </c>
      <c r="BJ209" s="66" t="n">
        <v>81</v>
      </c>
      <c r="BK209" s="68">
        <f>SUM(AK209:BJ209)</f>
        <v/>
      </c>
      <c r="BL209" s="68">
        <f>INT(BK209*$BM$1)</f>
        <v/>
      </c>
      <c r="BM209" s="64" t="n"/>
      <c r="BP209" s="20">
        <f>(Tabla1[[#This Row],[Población meta programatica 2026 (20251228) 
menores 1 año]]/12)*9</f>
        <v/>
      </c>
      <c r="BQ209" s="20">
        <f>BP209</f>
        <v/>
      </c>
      <c r="BR209" s="117" t="n"/>
      <c r="BS209" s="20">
        <f>(Tabla1[[#This Row],[Población meta programatica2026 (20251228)  niños de 1 año]]/12)*9</f>
        <v/>
      </c>
      <c r="BT209" s="251" t="n">
        <v>13</v>
      </c>
      <c r="BU209" s="66">
        <f>BS209-BT209</f>
        <v/>
      </c>
      <c r="BW209" s="19" t="n"/>
      <c r="BX209" s="65" t="n">
        <v>46</v>
      </c>
      <c r="BY209" s="65" t="n">
        <v>34</v>
      </c>
      <c r="BZ209" s="19" t="inlineStr">
        <is>
          <t>15131</t>
        </is>
      </c>
      <c r="CA209" s="19">
        <f>BZ209=Tabla1[[#This Row],[Divipola]]</f>
        <v/>
      </c>
    </row>
    <row r="210" ht="15.5" customHeight="1">
      <c r="A210" s="62" t="inlineStr">
        <is>
          <t>15</t>
        </is>
      </c>
      <c r="B210" s="62" t="inlineStr">
        <is>
          <t>BOYACÁ</t>
        </is>
      </c>
      <c r="C210" s="62" t="inlineStr">
        <is>
          <t>CAMPOHERMOSO</t>
        </is>
      </c>
      <c r="D210" s="62" t="inlineStr">
        <is>
          <t>15135</t>
        </is>
      </c>
      <c r="E210" s="400" t="n">
        <v>14</v>
      </c>
      <c r="F210" s="400">
        <f>Tabla1[[#This Row],[Meta Programatica2026 (20251228) RN]]/12</f>
        <v/>
      </c>
      <c r="G210" s="401" t="n">
        <v>16</v>
      </c>
      <c r="H210" s="401">
        <f>Tabla1[[#This Row],[Población meta programatica 2026 (20251228) 
menores 1 año]]/12</f>
        <v/>
      </c>
      <c r="I210" s="402" t="n">
        <v>21</v>
      </c>
      <c r="J210" s="402">
        <f>Tabla1[[#This Row],[Población meta programatica2026 (20251228)  niños de 1 año]]/12</f>
        <v/>
      </c>
      <c r="K210" s="416" t="n">
        <v>26</v>
      </c>
      <c r="L210" s="403" t="n">
        <v>30</v>
      </c>
      <c r="M210" s="404">
        <f>Tabla1[[#This Row],[Población meta programatica2026 (20251228) niños de 5 años]]/12</f>
        <v/>
      </c>
      <c r="N210" s="405">
        <f>BX210</f>
        <v/>
      </c>
      <c r="O210" s="406">
        <f>BY210</f>
        <v/>
      </c>
      <c r="P210" s="407">
        <f>BL210</f>
        <v/>
      </c>
      <c r="AI210" s="420" t="inlineStr">
        <is>
          <t>15135</t>
        </is>
      </c>
      <c r="AJ210" s="417">
        <f>AI210=Tabla1[[#This Row],[Divipola]]</f>
        <v/>
      </c>
      <c r="AK210" s="66" t="n">
        <v>36</v>
      </c>
      <c r="AL210" s="66" t="n">
        <v>39</v>
      </c>
      <c r="AM210" s="66" t="n">
        <v>36</v>
      </c>
      <c r="AN210" s="66" t="n">
        <v>36</v>
      </c>
      <c r="AO210" s="66" t="n">
        <v>36</v>
      </c>
      <c r="AP210" s="66" t="n">
        <v>35</v>
      </c>
      <c r="AQ210" s="66" t="n">
        <v>39</v>
      </c>
      <c r="AR210" s="66" t="n">
        <v>33</v>
      </c>
      <c r="AS210" s="66" t="n">
        <v>34</v>
      </c>
      <c r="AT210" s="66" t="n">
        <v>34</v>
      </c>
      <c r="AU210" s="66" t="n">
        <v>36</v>
      </c>
      <c r="AV210" s="66" t="n">
        <v>33</v>
      </c>
      <c r="AW210" s="66" t="n">
        <v>34</v>
      </c>
      <c r="AX210" s="66" t="n">
        <v>29</v>
      </c>
      <c r="AY210" s="66" t="n">
        <v>31</v>
      </c>
      <c r="AZ210" s="66" t="n">
        <v>27</v>
      </c>
      <c r="BA210" s="66" t="n">
        <v>29</v>
      </c>
      <c r="BB210" s="66" t="n">
        <v>24</v>
      </c>
      <c r="BC210" s="66" t="n">
        <v>23</v>
      </c>
      <c r="BD210" s="66" t="n">
        <v>21</v>
      </c>
      <c r="BE210" s="66" t="n">
        <v>21</v>
      </c>
      <c r="BF210" s="66" t="n">
        <v>16</v>
      </c>
      <c r="BG210" s="66" t="n">
        <v>16</v>
      </c>
      <c r="BH210" s="66" t="n">
        <v>14</v>
      </c>
      <c r="BI210" s="66" t="n">
        <v>9</v>
      </c>
      <c r="BJ210" s="66" t="n">
        <v>63</v>
      </c>
      <c r="BK210" s="68">
        <f>SUM(AK210:BJ210)</f>
        <v/>
      </c>
      <c r="BL210" s="68">
        <f>INT(BK210*$BM$1)</f>
        <v/>
      </c>
      <c r="BM210" s="64" t="n"/>
      <c r="BP210" s="20">
        <f>(Tabla1[[#This Row],[Población meta programatica 2026 (20251228) 
menores 1 año]]/12)*9</f>
        <v/>
      </c>
      <c r="BQ210" s="20">
        <f>BP210</f>
        <v/>
      </c>
      <c r="BR210" s="117" t="n"/>
      <c r="BS210" s="20">
        <f>(Tabla1[[#This Row],[Población meta programatica2026 (20251228)  niños de 1 año]]/12)*9</f>
        <v/>
      </c>
      <c r="BT210" s="251" t="n">
        <v>19</v>
      </c>
      <c r="BU210" s="66">
        <f>BS210-BT210</f>
        <v/>
      </c>
      <c r="BW210" s="19" t="n"/>
      <c r="BX210" s="65" t="n">
        <v>34</v>
      </c>
      <c r="BY210" s="65" t="n">
        <v>19</v>
      </c>
      <c r="BZ210" s="19" t="inlineStr">
        <is>
          <t>15135</t>
        </is>
      </c>
      <c r="CA210" s="19">
        <f>BZ210=Tabla1[[#This Row],[Divipola]]</f>
        <v/>
      </c>
    </row>
    <row r="211" ht="15.5" customHeight="1">
      <c r="A211" s="62" t="inlineStr">
        <is>
          <t>15</t>
        </is>
      </c>
      <c r="B211" s="62" t="inlineStr">
        <is>
          <t>BOYACÁ</t>
        </is>
      </c>
      <c r="C211" s="62" t="inlineStr">
        <is>
          <t>CERINZA</t>
        </is>
      </c>
      <c r="D211" s="62" t="inlineStr">
        <is>
          <t>15162</t>
        </is>
      </c>
      <c r="E211" s="400" t="n">
        <v>14</v>
      </c>
      <c r="F211" s="400">
        <f>Tabla1[[#This Row],[Meta Programatica2026 (20251228) RN]]/12</f>
        <v/>
      </c>
      <c r="G211" s="401" t="n">
        <v>15</v>
      </c>
      <c r="H211" s="401">
        <f>Tabla1[[#This Row],[Población meta programatica 2026 (20251228) 
menores 1 año]]/12</f>
        <v/>
      </c>
      <c r="I211" s="402" t="n">
        <v>19</v>
      </c>
      <c r="J211" s="402">
        <f>Tabla1[[#This Row],[Población meta programatica2026 (20251228)  niños de 1 año]]/12</f>
        <v/>
      </c>
      <c r="K211" s="416" t="n">
        <v>30</v>
      </c>
      <c r="L211" s="403" t="n">
        <v>29</v>
      </c>
      <c r="M211" s="404">
        <f>Tabla1[[#This Row],[Población meta programatica2026 (20251228) niños de 5 años]]/12</f>
        <v/>
      </c>
      <c r="N211" s="405">
        <f>BX211</f>
        <v/>
      </c>
      <c r="O211" s="406">
        <f>BY211</f>
        <v/>
      </c>
      <c r="P211" s="407">
        <f>BL211</f>
        <v/>
      </c>
      <c r="AI211" s="420" t="inlineStr">
        <is>
          <t>15162</t>
        </is>
      </c>
      <c r="AJ211" s="417">
        <f>AI211=Tabla1[[#This Row],[Divipola]]</f>
        <v/>
      </c>
      <c r="AK211" s="66" t="n">
        <v>47</v>
      </c>
      <c r="AL211" s="66" t="n">
        <v>48</v>
      </c>
      <c r="AM211" s="66" t="n">
        <v>45</v>
      </c>
      <c r="AN211" s="66" t="n">
        <v>48</v>
      </c>
      <c r="AO211" s="66" t="n">
        <v>47</v>
      </c>
      <c r="AP211" s="66" t="n">
        <v>45</v>
      </c>
      <c r="AQ211" s="66" t="n">
        <v>43</v>
      </c>
      <c r="AR211" s="66" t="n">
        <v>45</v>
      </c>
      <c r="AS211" s="66" t="n">
        <v>46</v>
      </c>
      <c r="AT211" s="66" t="n">
        <v>44</v>
      </c>
      <c r="AU211" s="66" t="n">
        <v>44</v>
      </c>
      <c r="AV211" s="66" t="n">
        <v>44</v>
      </c>
      <c r="AW211" s="66" t="n">
        <v>41</v>
      </c>
      <c r="AX211" s="66" t="n">
        <v>39</v>
      </c>
      <c r="AY211" s="66" t="n">
        <v>39</v>
      </c>
      <c r="AZ211" s="66" t="n">
        <v>37</v>
      </c>
      <c r="BA211" s="66" t="n">
        <v>35</v>
      </c>
      <c r="BB211" s="66" t="n">
        <v>36</v>
      </c>
      <c r="BC211" s="66" t="n">
        <v>26</v>
      </c>
      <c r="BD211" s="66" t="n">
        <v>27</v>
      </c>
      <c r="BE211" s="66" t="n">
        <v>24</v>
      </c>
      <c r="BF211" s="66" t="n">
        <v>21</v>
      </c>
      <c r="BG211" s="66" t="n">
        <v>20</v>
      </c>
      <c r="BH211" s="66" t="n">
        <v>21</v>
      </c>
      <c r="BI211" s="66" t="n">
        <v>14</v>
      </c>
      <c r="BJ211" s="66" t="n">
        <v>93</v>
      </c>
      <c r="BK211" s="68">
        <f>SUM(AK211:BJ211)</f>
        <v/>
      </c>
      <c r="BL211" s="68">
        <f>INT(BK211*$BM$1)</f>
        <v/>
      </c>
      <c r="BM211" s="64" t="n"/>
      <c r="BP211" s="20">
        <f>(Tabla1[[#This Row],[Población meta programatica 2026 (20251228) 
menores 1 año]]/12)*9</f>
        <v/>
      </c>
      <c r="BQ211" s="20">
        <f>BP211</f>
        <v/>
      </c>
      <c r="BR211" s="117" t="n"/>
      <c r="BS211" s="20">
        <f>(Tabla1[[#This Row],[Población meta programatica2026 (20251228)  niños de 1 año]]/12)*9</f>
        <v/>
      </c>
      <c r="BT211" s="251" t="n">
        <v>16</v>
      </c>
      <c r="BU211" s="66">
        <f>BS211-BT211</f>
        <v/>
      </c>
      <c r="BW211" s="19" t="n"/>
      <c r="BX211" s="65" t="n">
        <v>23</v>
      </c>
      <c r="BY211" s="65" t="n">
        <v>19</v>
      </c>
      <c r="BZ211" s="19" t="inlineStr">
        <is>
          <t>15162</t>
        </is>
      </c>
      <c r="CA211" s="19">
        <f>BZ211=Tabla1[[#This Row],[Divipola]]</f>
        <v/>
      </c>
    </row>
    <row r="212" ht="15.5" customHeight="1">
      <c r="A212" s="62" t="inlineStr">
        <is>
          <t>15</t>
        </is>
      </c>
      <c r="B212" s="62" t="inlineStr">
        <is>
          <t>BOYACÁ</t>
        </is>
      </c>
      <c r="C212" s="62" t="inlineStr">
        <is>
          <t>CHINAVITA</t>
        </is>
      </c>
      <c r="D212" s="62" t="inlineStr">
        <is>
          <t>15172</t>
        </is>
      </c>
      <c r="E212" s="400" t="n">
        <v>15</v>
      </c>
      <c r="F212" s="400">
        <f>Tabla1[[#This Row],[Meta Programatica2026 (20251228) RN]]/12</f>
        <v/>
      </c>
      <c r="G212" s="401" t="n">
        <v>16</v>
      </c>
      <c r="H212" s="401">
        <f>Tabla1[[#This Row],[Población meta programatica 2026 (20251228) 
menores 1 año]]/12</f>
        <v/>
      </c>
      <c r="I212" s="402" t="n">
        <v>26</v>
      </c>
      <c r="J212" s="402">
        <f>Tabla1[[#This Row],[Población meta programatica2026 (20251228)  niños de 1 año]]/12</f>
        <v/>
      </c>
      <c r="K212" s="416" t="n">
        <v>26</v>
      </c>
      <c r="L212" s="403" t="n">
        <v>32</v>
      </c>
      <c r="M212" s="404">
        <f>Tabla1[[#This Row],[Población meta programatica2026 (20251228) niños de 5 años]]/12</f>
        <v/>
      </c>
      <c r="N212" s="405">
        <f>BX212</f>
        <v/>
      </c>
      <c r="O212" s="406">
        <f>BY212</f>
        <v/>
      </c>
      <c r="P212" s="407">
        <f>BL212</f>
        <v/>
      </c>
      <c r="AI212" s="420" t="inlineStr">
        <is>
          <t>15172</t>
        </is>
      </c>
      <c r="AJ212" s="417">
        <f>AI212=Tabla1[[#This Row],[Divipola]]</f>
        <v/>
      </c>
      <c r="AK212" s="66" t="n">
        <v>52</v>
      </c>
      <c r="AL212" s="66" t="n">
        <v>51</v>
      </c>
      <c r="AM212" s="66" t="n">
        <v>52</v>
      </c>
      <c r="AN212" s="66" t="n">
        <v>50</v>
      </c>
      <c r="AO212" s="66" t="n">
        <v>52</v>
      </c>
      <c r="AP212" s="66" t="n">
        <v>52</v>
      </c>
      <c r="AQ212" s="66" t="n">
        <v>47</v>
      </c>
      <c r="AR212" s="66" t="n">
        <v>51</v>
      </c>
      <c r="AS212" s="66" t="n">
        <v>48</v>
      </c>
      <c r="AT212" s="66" t="n">
        <v>44</v>
      </c>
      <c r="AU212" s="66" t="n">
        <v>43</v>
      </c>
      <c r="AV212" s="66" t="n">
        <v>39</v>
      </c>
      <c r="AW212" s="66" t="n">
        <v>41</v>
      </c>
      <c r="AX212" s="66" t="n">
        <v>37</v>
      </c>
      <c r="AY212" s="66" t="n">
        <v>35</v>
      </c>
      <c r="AZ212" s="66" t="n">
        <v>35</v>
      </c>
      <c r="BA212" s="66" t="n">
        <v>33</v>
      </c>
      <c r="BB212" s="66" t="n">
        <v>29</v>
      </c>
      <c r="BC212" s="66" t="n">
        <v>29</v>
      </c>
      <c r="BD212" s="66" t="n">
        <v>25</v>
      </c>
      <c r="BE212" s="66" t="n">
        <v>25</v>
      </c>
      <c r="BF212" s="66" t="n">
        <v>23</v>
      </c>
      <c r="BG212" s="66" t="n">
        <v>22</v>
      </c>
      <c r="BH212" s="66" t="n">
        <v>19</v>
      </c>
      <c r="BI212" s="66" t="n">
        <v>22</v>
      </c>
      <c r="BJ212" s="66" t="n">
        <v>154</v>
      </c>
      <c r="BK212" s="68">
        <f>SUM(AK212:BJ212)</f>
        <v/>
      </c>
      <c r="BL212" s="68">
        <f>INT(BK212*$BM$1)</f>
        <v/>
      </c>
      <c r="BM212" s="64" t="n"/>
      <c r="BP212" s="20">
        <f>(Tabla1[[#This Row],[Población meta programatica 2026 (20251228) 
menores 1 año]]/12)*9</f>
        <v/>
      </c>
      <c r="BQ212" s="20">
        <f>BP212</f>
        <v/>
      </c>
      <c r="BR212" s="117" t="n"/>
      <c r="BS212" s="20">
        <f>(Tabla1[[#This Row],[Población meta programatica2026 (20251228)  niños de 1 año]]/12)*9</f>
        <v/>
      </c>
      <c r="BT212" s="251" t="n">
        <v>15</v>
      </c>
      <c r="BU212" s="66">
        <f>BS212-BT212</f>
        <v/>
      </c>
      <c r="BW212" s="19" t="n"/>
      <c r="BX212" s="65" t="n">
        <v>15</v>
      </c>
      <c r="BY212" s="65" t="n">
        <v>23</v>
      </c>
      <c r="BZ212" s="19" t="inlineStr">
        <is>
          <t>15172</t>
        </is>
      </c>
      <c r="CA212" s="19">
        <f>BZ212=Tabla1[[#This Row],[Divipola]]</f>
        <v/>
      </c>
    </row>
    <row r="213" ht="15.5" customHeight="1">
      <c r="A213" s="62" t="inlineStr">
        <is>
          <t>15</t>
        </is>
      </c>
      <c r="B213" s="62" t="inlineStr">
        <is>
          <t>BOYACÁ</t>
        </is>
      </c>
      <c r="C213" s="62" t="inlineStr">
        <is>
          <t>CHIQUINQUIRA</t>
        </is>
      </c>
      <c r="D213" s="62" t="inlineStr">
        <is>
          <t>15176</t>
        </is>
      </c>
      <c r="E213" s="400" t="n">
        <v>581</v>
      </c>
      <c r="F213" s="400">
        <f>Tabla1[[#This Row],[Meta Programatica2026 (20251228) RN]]/12</f>
        <v/>
      </c>
      <c r="G213" s="401" t="n">
        <v>584</v>
      </c>
      <c r="H213" s="401">
        <f>Tabla1[[#This Row],[Población meta programatica 2026 (20251228) 
menores 1 año]]/12</f>
        <v/>
      </c>
      <c r="I213" s="402" t="n">
        <v>596</v>
      </c>
      <c r="J213" s="402">
        <f>Tabla1[[#This Row],[Población meta programatica2026 (20251228)  niños de 1 año]]/12</f>
        <v/>
      </c>
      <c r="K213" s="416" t="n">
        <v>771</v>
      </c>
      <c r="L213" s="403" t="n">
        <v>669</v>
      </c>
      <c r="M213" s="404">
        <f>Tabla1[[#This Row],[Población meta programatica2026 (20251228) niños de 5 años]]/12</f>
        <v/>
      </c>
      <c r="N213" s="405">
        <f>BX213</f>
        <v/>
      </c>
      <c r="O213" s="406">
        <f>BY213</f>
        <v/>
      </c>
      <c r="P213" s="407">
        <f>BL213</f>
        <v/>
      </c>
      <c r="AI213" s="420" t="inlineStr">
        <is>
          <t>15176</t>
        </is>
      </c>
      <c r="AJ213" s="417">
        <f>AI213=Tabla1[[#This Row],[Divipola]]</f>
        <v/>
      </c>
      <c r="AK213" s="66" t="n">
        <v>585</v>
      </c>
      <c r="AL213" s="66" t="n">
        <v>563</v>
      </c>
      <c r="AM213" s="66" t="n">
        <v>543</v>
      </c>
      <c r="AN213" s="66" t="n">
        <v>524</v>
      </c>
      <c r="AO213" s="66" t="n">
        <v>504</v>
      </c>
      <c r="AP213" s="66" t="n">
        <v>479</v>
      </c>
      <c r="AQ213" s="66" t="n">
        <v>461</v>
      </c>
      <c r="AR213" s="66" t="n">
        <v>435</v>
      </c>
      <c r="AS213" s="66" t="n">
        <v>421</v>
      </c>
      <c r="AT213" s="66" t="n">
        <v>402</v>
      </c>
      <c r="AU213" s="66" t="n">
        <v>388</v>
      </c>
      <c r="AV213" s="66" t="n">
        <v>367</v>
      </c>
      <c r="AW213" s="66" t="n">
        <v>348</v>
      </c>
      <c r="AX213" s="66" t="n">
        <v>331</v>
      </c>
      <c r="AY213" s="66" t="n">
        <v>309</v>
      </c>
      <c r="AZ213" s="66" t="n">
        <v>282</v>
      </c>
      <c r="BA213" s="66" t="n">
        <v>261</v>
      </c>
      <c r="BB213" s="66" t="n">
        <v>235</v>
      </c>
      <c r="BC213" s="66" t="n">
        <v>214</v>
      </c>
      <c r="BD213" s="66" t="n">
        <v>190</v>
      </c>
      <c r="BE213" s="66" t="n">
        <v>168</v>
      </c>
      <c r="BF213" s="66" t="n">
        <v>148</v>
      </c>
      <c r="BG213" s="66" t="n">
        <v>134</v>
      </c>
      <c r="BH213" s="66" t="n">
        <v>118</v>
      </c>
      <c r="BI213" s="66" t="n">
        <v>105</v>
      </c>
      <c r="BJ213" s="66" t="n">
        <v>601</v>
      </c>
      <c r="BK213" s="68">
        <f>SUM(AK213:BJ213)</f>
        <v/>
      </c>
      <c r="BL213" s="68">
        <f>INT(BK213*$BM$1)</f>
        <v/>
      </c>
      <c r="BM213" s="64" t="n"/>
      <c r="BP213" s="20">
        <f>(Tabla1[[#This Row],[Población meta programatica 2026 (20251228) 
menores 1 año]]/12)*9</f>
        <v/>
      </c>
      <c r="BQ213" s="20">
        <f>BP213</f>
        <v/>
      </c>
      <c r="BR213" s="117" t="n"/>
      <c r="BS213" s="20">
        <f>(Tabla1[[#This Row],[Población meta programatica2026 (20251228)  niños de 1 año]]/12)*9</f>
        <v/>
      </c>
      <c r="BT213" s="251" t="n">
        <v>247</v>
      </c>
      <c r="BU213" s="66">
        <f>BS213-BT213</f>
        <v/>
      </c>
      <c r="BW213" s="19" t="n"/>
      <c r="BX213" s="65" t="n">
        <v>460</v>
      </c>
      <c r="BY213" s="65" t="n">
        <v>540</v>
      </c>
      <c r="BZ213" s="19" t="inlineStr">
        <is>
          <t>15176</t>
        </is>
      </c>
      <c r="CA213" s="19">
        <f>BZ213=Tabla1[[#This Row],[Divipola]]</f>
        <v/>
      </c>
    </row>
    <row r="214" ht="15.5" customHeight="1">
      <c r="A214" s="62" t="inlineStr">
        <is>
          <t>15</t>
        </is>
      </c>
      <c r="B214" s="62" t="inlineStr">
        <is>
          <t>BOYACÁ</t>
        </is>
      </c>
      <c r="C214" s="62" t="inlineStr">
        <is>
          <t>CHISCAS</t>
        </is>
      </c>
      <c r="D214" s="62" t="inlineStr">
        <is>
          <t>15180</t>
        </is>
      </c>
      <c r="E214" s="400" t="n">
        <v>10</v>
      </c>
      <c r="F214" s="400">
        <f>Tabla1[[#This Row],[Meta Programatica2026 (20251228) RN]]/12</f>
        <v/>
      </c>
      <c r="G214" s="401" t="n">
        <v>15</v>
      </c>
      <c r="H214" s="401">
        <f>Tabla1[[#This Row],[Población meta programatica 2026 (20251228) 
menores 1 año]]/12</f>
        <v/>
      </c>
      <c r="I214" s="402" t="n">
        <v>16</v>
      </c>
      <c r="J214" s="402">
        <f>Tabla1[[#This Row],[Población meta programatica2026 (20251228)  niños de 1 año]]/12</f>
        <v/>
      </c>
      <c r="K214" s="416" t="n">
        <v>25</v>
      </c>
      <c r="L214" s="403" t="n">
        <v>33</v>
      </c>
      <c r="M214" s="404">
        <f>Tabla1[[#This Row],[Población meta programatica2026 (20251228) niños de 5 años]]/12</f>
        <v/>
      </c>
      <c r="N214" s="405">
        <f>BX214</f>
        <v/>
      </c>
      <c r="O214" s="406">
        <f>BY214</f>
        <v/>
      </c>
      <c r="P214" s="407">
        <f>BL214</f>
        <v/>
      </c>
      <c r="AI214" s="420" t="inlineStr">
        <is>
          <t>15180</t>
        </is>
      </c>
      <c r="AJ214" s="417">
        <f>AI214=Tabla1[[#This Row],[Divipola]]</f>
        <v/>
      </c>
      <c r="AK214" s="66" t="n">
        <v>53</v>
      </c>
      <c r="AL214" s="66" t="n">
        <v>53</v>
      </c>
      <c r="AM214" s="66" t="n">
        <v>55</v>
      </c>
      <c r="AN214" s="66" t="n">
        <v>53</v>
      </c>
      <c r="AO214" s="66" t="n">
        <v>56</v>
      </c>
      <c r="AP214" s="66" t="n">
        <v>54</v>
      </c>
      <c r="AQ214" s="66" t="n">
        <v>48</v>
      </c>
      <c r="AR214" s="66" t="n">
        <v>49</v>
      </c>
      <c r="AS214" s="66" t="n">
        <v>51</v>
      </c>
      <c r="AT214" s="66" t="n">
        <v>50</v>
      </c>
      <c r="AU214" s="66" t="n">
        <v>45</v>
      </c>
      <c r="AV214" s="66" t="n">
        <v>45</v>
      </c>
      <c r="AW214" s="66" t="n">
        <v>44</v>
      </c>
      <c r="AX214" s="66" t="n">
        <v>43</v>
      </c>
      <c r="AY214" s="66" t="n">
        <v>41</v>
      </c>
      <c r="AZ214" s="66" t="n">
        <v>39</v>
      </c>
      <c r="BA214" s="66" t="n">
        <v>39</v>
      </c>
      <c r="BB214" s="66" t="n">
        <v>36</v>
      </c>
      <c r="BC214" s="66" t="n">
        <v>35</v>
      </c>
      <c r="BD214" s="66" t="n">
        <v>35</v>
      </c>
      <c r="BE214" s="66" t="n">
        <v>28</v>
      </c>
      <c r="BF214" s="66" t="n">
        <v>32</v>
      </c>
      <c r="BG214" s="66" t="n">
        <v>25</v>
      </c>
      <c r="BH214" s="66" t="n">
        <v>20</v>
      </c>
      <c r="BI214" s="66" t="n">
        <v>21</v>
      </c>
      <c r="BJ214" s="66" t="n">
        <v>118</v>
      </c>
      <c r="BK214" s="68">
        <f>SUM(AK214:BJ214)</f>
        <v/>
      </c>
      <c r="BL214" s="68">
        <f>INT(BK214*$BM$1)</f>
        <v/>
      </c>
      <c r="BM214" s="64" t="n"/>
      <c r="BP214" s="20">
        <f>(Tabla1[[#This Row],[Población meta programatica 2026 (20251228) 
menores 1 año]]/12)*9</f>
        <v/>
      </c>
      <c r="BQ214" s="20">
        <f>BP214</f>
        <v/>
      </c>
      <c r="BR214" s="117" t="n"/>
      <c r="BS214" s="20">
        <f>(Tabla1[[#This Row],[Población meta programatica2026 (20251228)  niños de 1 año]]/12)*9</f>
        <v/>
      </c>
      <c r="BT214" s="251" t="n">
        <v>11</v>
      </c>
      <c r="BU214" s="66">
        <f>BS214-BT214</f>
        <v/>
      </c>
      <c r="BW214" s="19" t="n"/>
      <c r="BX214" s="65" t="n">
        <v>23</v>
      </c>
      <c r="BY214" s="65" t="n">
        <v>34</v>
      </c>
      <c r="BZ214" s="19" t="inlineStr">
        <is>
          <t>15180</t>
        </is>
      </c>
      <c r="CA214" s="19">
        <f>BZ214=Tabla1[[#This Row],[Divipola]]</f>
        <v/>
      </c>
    </row>
    <row r="215" ht="15.5" customHeight="1">
      <c r="A215" s="62" t="inlineStr">
        <is>
          <t>15</t>
        </is>
      </c>
      <c r="B215" s="62" t="inlineStr">
        <is>
          <t>BOYACÁ</t>
        </is>
      </c>
      <c r="C215" s="62" t="inlineStr">
        <is>
          <t>CHITA</t>
        </is>
      </c>
      <c r="D215" s="62" t="inlineStr">
        <is>
          <t>15183</t>
        </is>
      </c>
      <c r="E215" s="400" t="n">
        <v>57</v>
      </c>
      <c r="F215" s="400">
        <f>Tabla1[[#This Row],[Meta Programatica2026 (20251228) RN]]/12</f>
        <v/>
      </c>
      <c r="G215" s="401" t="n">
        <v>66</v>
      </c>
      <c r="H215" s="401">
        <f>Tabla1[[#This Row],[Población meta programatica 2026 (20251228) 
menores 1 año]]/12</f>
        <v/>
      </c>
      <c r="I215" s="402" t="n">
        <v>66</v>
      </c>
      <c r="J215" s="402">
        <f>Tabla1[[#This Row],[Población meta programatica2026 (20251228)  niños de 1 año]]/12</f>
        <v/>
      </c>
      <c r="K215" s="416" t="n">
        <v>97</v>
      </c>
      <c r="L215" s="403" t="n">
        <v>105</v>
      </c>
      <c r="M215" s="404">
        <f>Tabla1[[#This Row],[Población meta programatica2026 (20251228) niños de 5 años]]/12</f>
        <v/>
      </c>
      <c r="N215" s="405">
        <f>BX215</f>
        <v/>
      </c>
      <c r="O215" s="406">
        <f>BY215</f>
        <v/>
      </c>
      <c r="P215" s="407">
        <f>BL215</f>
        <v/>
      </c>
      <c r="AI215" s="420" t="inlineStr">
        <is>
          <t>15183</t>
        </is>
      </c>
      <c r="AJ215" s="417">
        <f>AI215=Tabla1[[#This Row],[Divipola]]</f>
        <v/>
      </c>
      <c r="AK215" s="66" t="n">
        <v>77</v>
      </c>
      <c r="AL215" s="66" t="n">
        <v>77</v>
      </c>
      <c r="AM215" s="66" t="n">
        <v>79</v>
      </c>
      <c r="AN215" s="66" t="n">
        <v>77</v>
      </c>
      <c r="AO215" s="66" t="n">
        <v>77</v>
      </c>
      <c r="AP215" s="66" t="n">
        <v>74</v>
      </c>
      <c r="AQ215" s="66" t="n">
        <v>76</v>
      </c>
      <c r="AR215" s="66" t="n">
        <v>75</v>
      </c>
      <c r="AS215" s="66" t="n">
        <v>76</v>
      </c>
      <c r="AT215" s="66" t="n">
        <v>76</v>
      </c>
      <c r="AU215" s="66" t="n">
        <v>78</v>
      </c>
      <c r="AV215" s="66" t="n">
        <v>80</v>
      </c>
      <c r="AW215" s="66" t="n">
        <v>75</v>
      </c>
      <c r="AX215" s="66" t="n">
        <v>77</v>
      </c>
      <c r="AY215" s="66" t="n">
        <v>75</v>
      </c>
      <c r="AZ215" s="66" t="n">
        <v>76</v>
      </c>
      <c r="BA215" s="66" t="n">
        <v>73</v>
      </c>
      <c r="BB215" s="66" t="n">
        <v>69</v>
      </c>
      <c r="BC215" s="66" t="n">
        <v>67</v>
      </c>
      <c r="BD215" s="66" t="n">
        <v>59</v>
      </c>
      <c r="BE215" s="66" t="n">
        <v>57</v>
      </c>
      <c r="BF215" s="66" t="n">
        <v>54</v>
      </c>
      <c r="BG215" s="66" t="n">
        <v>47</v>
      </c>
      <c r="BH215" s="66" t="n">
        <v>46</v>
      </c>
      <c r="BI215" s="66" t="n">
        <v>41</v>
      </c>
      <c r="BJ215" s="66" t="n">
        <v>213</v>
      </c>
      <c r="BK215" s="68">
        <f>SUM(AK215:BJ215)</f>
        <v/>
      </c>
      <c r="BL215" s="68">
        <f>INT(BK215*$BM$1)</f>
        <v/>
      </c>
      <c r="BM215" s="64" t="n"/>
      <c r="BP215" s="20">
        <f>(Tabla1[[#This Row],[Población meta programatica 2026 (20251228) 
menores 1 año]]/12)*9</f>
        <v/>
      </c>
      <c r="BQ215" s="20">
        <f>BP215</f>
        <v/>
      </c>
      <c r="BR215" s="117" t="n"/>
      <c r="BS215" s="20">
        <f>(Tabla1[[#This Row],[Población meta programatica2026 (20251228)  niños de 1 año]]/12)*9</f>
        <v/>
      </c>
      <c r="BT215" s="251" t="n">
        <v>42</v>
      </c>
      <c r="BU215" s="66">
        <f>BS215-BT215</f>
        <v/>
      </c>
      <c r="BW215" s="19" t="n"/>
      <c r="BX215" s="65" t="n">
        <v>60</v>
      </c>
      <c r="BY215" s="65" t="n">
        <v>92</v>
      </c>
      <c r="BZ215" s="19" t="inlineStr">
        <is>
          <t>15183</t>
        </is>
      </c>
      <c r="CA215" s="19">
        <f>BZ215=Tabla1[[#This Row],[Divipola]]</f>
        <v/>
      </c>
    </row>
    <row r="216" ht="15.5" customHeight="1">
      <c r="A216" s="62" t="inlineStr">
        <is>
          <t>15</t>
        </is>
      </c>
      <c r="B216" s="62" t="inlineStr">
        <is>
          <t>BOYACÁ</t>
        </is>
      </c>
      <c r="C216" s="62" t="inlineStr">
        <is>
          <t>CHITARAQUE</t>
        </is>
      </c>
      <c r="D216" s="62" t="inlineStr">
        <is>
          <t>15185</t>
        </is>
      </c>
      <c r="E216" s="400" t="n">
        <v>44</v>
      </c>
      <c r="F216" s="400">
        <f>Tabla1[[#This Row],[Meta Programatica2026 (20251228) RN]]/12</f>
        <v/>
      </c>
      <c r="G216" s="401" t="n">
        <v>43</v>
      </c>
      <c r="H216" s="401">
        <f>Tabla1[[#This Row],[Población meta programatica 2026 (20251228) 
menores 1 año]]/12</f>
        <v/>
      </c>
      <c r="I216" s="402" t="n">
        <v>47</v>
      </c>
      <c r="J216" s="402">
        <f>Tabla1[[#This Row],[Población meta programatica2026 (20251228)  niños de 1 año]]/12</f>
        <v/>
      </c>
      <c r="K216" s="416" t="n">
        <v>76</v>
      </c>
      <c r="L216" s="403" t="n">
        <v>69</v>
      </c>
      <c r="M216" s="404">
        <f>Tabla1[[#This Row],[Población meta programatica2026 (20251228) niños de 5 años]]/12</f>
        <v/>
      </c>
      <c r="N216" s="405">
        <f>BX216</f>
        <v/>
      </c>
      <c r="O216" s="406">
        <f>BY216</f>
        <v/>
      </c>
      <c r="P216" s="407">
        <f>BL216</f>
        <v/>
      </c>
      <c r="AI216" s="420" t="inlineStr">
        <is>
          <t>15185</t>
        </is>
      </c>
      <c r="AJ216" s="417">
        <f>AI216=Tabla1[[#This Row],[Divipola]]</f>
        <v/>
      </c>
      <c r="AK216" s="66" t="n">
        <v>70</v>
      </c>
      <c r="AL216" s="66" t="n">
        <v>66</v>
      </c>
      <c r="AM216" s="66" t="n">
        <v>69</v>
      </c>
      <c r="AN216" s="66" t="n">
        <v>70</v>
      </c>
      <c r="AO216" s="66" t="n">
        <v>65</v>
      </c>
      <c r="AP216" s="66" t="n">
        <v>63</v>
      </c>
      <c r="AQ216" s="66" t="n">
        <v>63</v>
      </c>
      <c r="AR216" s="66" t="n">
        <v>61</v>
      </c>
      <c r="AS216" s="66" t="n">
        <v>60</v>
      </c>
      <c r="AT216" s="66" t="n">
        <v>58</v>
      </c>
      <c r="AU216" s="66" t="n">
        <v>56</v>
      </c>
      <c r="AV216" s="66" t="n">
        <v>52</v>
      </c>
      <c r="AW216" s="66" t="n">
        <v>51</v>
      </c>
      <c r="AX216" s="66" t="n">
        <v>49</v>
      </c>
      <c r="AY216" s="66" t="n">
        <v>44</v>
      </c>
      <c r="AZ216" s="66" t="n">
        <v>42</v>
      </c>
      <c r="BA216" s="66" t="n">
        <v>37</v>
      </c>
      <c r="BB216" s="66" t="n">
        <v>35</v>
      </c>
      <c r="BC216" s="66" t="n">
        <v>30</v>
      </c>
      <c r="BD216" s="66" t="n">
        <v>30</v>
      </c>
      <c r="BE216" s="66" t="n">
        <v>26</v>
      </c>
      <c r="BF216" s="66" t="n">
        <v>24</v>
      </c>
      <c r="BG216" s="66" t="n">
        <v>22</v>
      </c>
      <c r="BH216" s="66" t="n">
        <v>18</v>
      </c>
      <c r="BI216" s="66" t="n">
        <v>17</v>
      </c>
      <c r="BJ216" s="66" t="n">
        <v>97</v>
      </c>
      <c r="BK216" s="68">
        <f>SUM(AK216:BJ216)</f>
        <v/>
      </c>
      <c r="BL216" s="68">
        <f>INT(BK216*$BM$1)</f>
        <v/>
      </c>
      <c r="BM216" s="64" t="n"/>
      <c r="BP216" s="20">
        <f>(Tabla1[[#This Row],[Población meta programatica 2026 (20251228) 
menores 1 año]]/12)*9</f>
        <v/>
      </c>
      <c r="BQ216" s="20">
        <f>BP216</f>
        <v/>
      </c>
      <c r="BR216" s="117" t="n"/>
      <c r="BS216" s="20">
        <f>(Tabla1[[#This Row],[Población meta programatica2026 (20251228)  niños de 1 año]]/12)*9</f>
        <v/>
      </c>
      <c r="BT216" s="251" t="n">
        <v>37</v>
      </c>
      <c r="BU216" s="66">
        <f>BS216-BT216</f>
        <v/>
      </c>
      <c r="BW216" s="19" t="n"/>
      <c r="BX216" s="65" t="n">
        <v>46</v>
      </c>
      <c r="BY216" s="65" t="n">
        <v>41</v>
      </c>
      <c r="BZ216" s="19" t="inlineStr">
        <is>
          <t>15185</t>
        </is>
      </c>
      <c r="CA216" s="19">
        <f>BZ216=Tabla1[[#This Row],[Divipola]]</f>
        <v/>
      </c>
    </row>
    <row r="217" ht="15.5" customHeight="1">
      <c r="A217" s="62" t="inlineStr">
        <is>
          <t>15</t>
        </is>
      </c>
      <c r="B217" s="62" t="inlineStr">
        <is>
          <t>BOYACÁ</t>
        </is>
      </c>
      <c r="C217" s="62" t="inlineStr">
        <is>
          <t>CHIVATA</t>
        </is>
      </c>
      <c r="D217" s="62" t="inlineStr">
        <is>
          <t>15187</t>
        </is>
      </c>
      <c r="E217" s="400" t="n">
        <v>21</v>
      </c>
      <c r="F217" s="400">
        <f>Tabla1[[#This Row],[Meta Programatica2026 (20251228) RN]]/12</f>
        <v/>
      </c>
      <c r="G217" s="401" t="n">
        <v>16</v>
      </c>
      <c r="H217" s="401">
        <f>Tabla1[[#This Row],[Población meta programatica 2026 (20251228) 
menores 1 año]]/12</f>
        <v/>
      </c>
      <c r="I217" s="402" t="n">
        <v>22</v>
      </c>
      <c r="J217" s="402">
        <f>Tabla1[[#This Row],[Población meta programatica2026 (20251228)  niños de 1 año]]/12</f>
        <v/>
      </c>
      <c r="K217" s="416" t="n">
        <v>28</v>
      </c>
      <c r="L217" s="403" t="n">
        <v>27</v>
      </c>
      <c r="M217" s="404">
        <f>Tabla1[[#This Row],[Población meta programatica2026 (20251228) niños de 5 años]]/12</f>
        <v/>
      </c>
      <c r="N217" s="405">
        <f>BX217</f>
        <v/>
      </c>
      <c r="O217" s="406">
        <f>BY217</f>
        <v/>
      </c>
      <c r="P217" s="407">
        <f>BL217</f>
        <v/>
      </c>
      <c r="AI217" s="420" t="inlineStr">
        <is>
          <t>15187</t>
        </is>
      </c>
      <c r="AJ217" s="417">
        <f>AI217=Tabla1[[#This Row],[Divipola]]</f>
        <v/>
      </c>
      <c r="AK217" s="66" t="n">
        <v>29</v>
      </c>
      <c r="AL217" s="66" t="n">
        <v>30</v>
      </c>
      <c r="AM217" s="66" t="n">
        <v>30</v>
      </c>
      <c r="AN217" s="66" t="n">
        <v>31</v>
      </c>
      <c r="AO217" s="66" t="n">
        <v>27</v>
      </c>
      <c r="AP217" s="66" t="n">
        <v>31</v>
      </c>
      <c r="AQ217" s="66" t="n">
        <v>28</v>
      </c>
      <c r="AR217" s="66" t="n">
        <v>25</v>
      </c>
      <c r="AS217" s="66" t="n">
        <v>24</v>
      </c>
      <c r="AT217" s="66" t="n">
        <v>23</v>
      </c>
      <c r="AU217" s="66" t="n">
        <v>21</v>
      </c>
      <c r="AV217" s="66" t="n">
        <v>20</v>
      </c>
      <c r="AW217" s="66" t="n">
        <v>20</v>
      </c>
      <c r="AX217" s="66" t="n">
        <v>19</v>
      </c>
      <c r="AY217" s="66" t="n">
        <v>19</v>
      </c>
      <c r="AZ217" s="66" t="n">
        <v>17</v>
      </c>
      <c r="BA217" s="66" t="n">
        <v>17</v>
      </c>
      <c r="BB217" s="66" t="n">
        <v>16</v>
      </c>
      <c r="BC217" s="66" t="n">
        <v>14</v>
      </c>
      <c r="BD217" s="66" t="n">
        <v>13</v>
      </c>
      <c r="BE217" s="66" t="n">
        <v>14</v>
      </c>
      <c r="BF217" s="66" t="n">
        <v>11</v>
      </c>
      <c r="BG217" s="66" t="n">
        <v>12</v>
      </c>
      <c r="BH217" s="66" t="n">
        <v>9</v>
      </c>
      <c r="BI217" s="66" t="n">
        <v>10</v>
      </c>
      <c r="BJ217" s="66" t="n">
        <v>64</v>
      </c>
      <c r="BK217" s="68">
        <f>SUM(AK217:BJ217)</f>
        <v/>
      </c>
      <c r="BL217" s="68">
        <f>INT(BK217*$BM$1)</f>
        <v/>
      </c>
      <c r="BM217" s="64" t="n"/>
      <c r="BP217" s="20">
        <f>(Tabla1[[#This Row],[Población meta programatica 2026 (20251228) 
menores 1 año]]/12)*9</f>
        <v/>
      </c>
      <c r="BQ217" s="20">
        <f>BP217</f>
        <v/>
      </c>
      <c r="BR217" s="117" t="n"/>
      <c r="BS217" s="20">
        <f>(Tabla1[[#This Row],[Población meta programatica2026 (20251228)  niños de 1 año]]/12)*9</f>
        <v/>
      </c>
      <c r="BT217" s="251" t="n">
        <v>16</v>
      </c>
      <c r="BU217" s="66">
        <f>BS217-BT217</f>
        <v/>
      </c>
      <c r="BW217" s="19" t="n"/>
      <c r="BX217" s="65" t="n">
        <v>14</v>
      </c>
      <c r="BY217" s="65" t="n">
        <v>23</v>
      </c>
      <c r="BZ217" s="19" t="inlineStr">
        <is>
          <t>15187</t>
        </is>
      </c>
      <c r="CA217" s="19">
        <f>BZ217=Tabla1[[#This Row],[Divipola]]</f>
        <v/>
      </c>
    </row>
    <row r="218" ht="15.5" customHeight="1">
      <c r="A218" s="62" t="inlineStr">
        <is>
          <t>15</t>
        </is>
      </c>
      <c r="B218" s="62" t="inlineStr">
        <is>
          <t>BOYACÁ</t>
        </is>
      </c>
      <c r="C218" s="62" t="inlineStr">
        <is>
          <t>CIENEGA</t>
        </is>
      </c>
      <c r="D218" s="62" t="inlineStr">
        <is>
          <t>15189</t>
        </is>
      </c>
      <c r="E218" s="400" t="n">
        <v>29</v>
      </c>
      <c r="F218" s="400">
        <f>Tabla1[[#This Row],[Meta Programatica2026 (20251228) RN]]/12</f>
        <v/>
      </c>
      <c r="G218" s="401" t="n">
        <v>33</v>
      </c>
      <c r="H218" s="401">
        <f>Tabla1[[#This Row],[Población meta programatica 2026 (20251228) 
menores 1 año]]/12</f>
        <v/>
      </c>
      <c r="I218" s="402" t="n">
        <v>33</v>
      </c>
      <c r="J218" s="402">
        <f>Tabla1[[#This Row],[Población meta programatica2026 (20251228)  niños de 1 año]]/12</f>
        <v/>
      </c>
      <c r="K218" s="416" t="n">
        <v>49</v>
      </c>
      <c r="L218" s="403" t="n">
        <v>43</v>
      </c>
      <c r="M218" s="404">
        <f>Tabla1[[#This Row],[Población meta programatica2026 (20251228) niños de 5 años]]/12</f>
        <v/>
      </c>
      <c r="N218" s="405">
        <f>BX218</f>
        <v/>
      </c>
      <c r="O218" s="406">
        <f>BY218</f>
        <v/>
      </c>
      <c r="P218" s="407">
        <f>BL218</f>
        <v/>
      </c>
      <c r="AI218" s="420" t="inlineStr">
        <is>
          <t>15189</t>
        </is>
      </c>
      <c r="AJ218" s="417">
        <f>AI218=Tabla1[[#This Row],[Divipola]]</f>
        <v/>
      </c>
      <c r="AK218" s="66" t="n">
        <v>57</v>
      </c>
      <c r="AL218" s="66" t="n">
        <v>60</v>
      </c>
      <c r="AM218" s="66" t="n">
        <v>58</v>
      </c>
      <c r="AN218" s="66" t="n">
        <v>57</v>
      </c>
      <c r="AO218" s="66" t="n">
        <v>57</v>
      </c>
      <c r="AP218" s="66" t="n">
        <v>55</v>
      </c>
      <c r="AQ218" s="66" t="n">
        <v>52</v>
      </c>
      <c r="AR218" s="66" t="n">
        <v>53</v>
      </c>
      <c r="AS218" s="66" t="n">
        <v>52</v>
      </c>
      <c r="AT218" s="66" t="n">
        <v>51</v>
      </c>
      <c r="AU218" s="66" t="n">
        <v>47</v>
      </c>
      <c r="AV218" s="66" t="n">
        <v>46</v>
      </c>
      <c r="AW218" s="66" t="n">
        <v>44</v>
      </c>
      <c r="AX218" s="66" t="n">
        <v>38</v>
      </c>
      <c r="AY218" s="66" t="n">
        <v>36</v>
      </c>
      <c r="AZ218" s="66" t="n">
        <v>37</v>
      </c>
      <c r="BA218" s="66" t="n">
        <v>32</v>
      </c>
      <c r="BB218" s="66" t="n">
        <v>32</v>
      </c>
      <c r="BC218" s="66" t="n">
        <v>25</v>
      </c>
      <c r="BD218" s="66" t="n">
        <v>24</v>
      </c>
      <c r="BE218" s="66" t="n">
        <v>23</v>
      </c>
      <c r="BF218" s="66" t="n">
        <v>21</v>
      </c>
      <c r="BG218" s="66" t="n">
        <v>21</v>
      </c>
      <c r="BH218" s="66" t="n">
        <v>17</v>
      </c>
      <c r="BI218" s="66" t="n">
        <v>17</v>
      </c>
      <c r="BJ218" s="66" t="n">
        <v>103</v>
      </c>
      <c r="BK218" s="68">
        <f>SUM(AK218:BJ218)</f>
        <v/>
      </c>
      <c r="BL218" s="68">
        <f>INT(BK218*$BM$1)</f>
        <v/>
      </c>
      <c r="BM218" s="64" t="n"/>
      <c r="BP218" s="20">
        <f>(Tabla1[[#This Row],[Población meta programatica 2026 (20251228) 
menores 1 año]]/12)*9</f>
        <v/>
      </c>
      <c r="BQ218" s="20">
        <f>BP218</f>
        <v/>
      </c>
      <c r="BR218" s="117" t="n"/>
      <c r="BS218" s="20">
        <f>(Tabla1[[#This Row],[Población meta programatica2026 (20251228)  niños de 1 año]]/12)*9</f>
        <v/>
      </c>
      <c r="BT218" s="251" t="n">
        <v>36</v>
      </c>
      <c r="BU218" s="66">
        <f>BS218-BT218</f>
        <v/>
      </c>
      <c r="BW218" s="19" t="n"/>
      <c r="BX218" s="65" t="n">
        <v>57</v>
      </c>
      <c r="BY218" s="65" t="n">
        <v>28</v>
      </c>
      <c r="BZ218" s="19" t="inlineStr">
        <is>
          <t>15189</t>
        </is>
      </c>
      <c r="CA218" s="19">
        <f>BZ218=Tabla1[[#This Row],[Divipola]]</f>
        <v/>
      </c>
    </row>
    <row r="219" ht="15.5" customHeight="1">
      <c r="A219" s="62" t="inlineStr">
        <is>
          <t>15</t>
        </is>
      </c>
      <c r="B219" s="62" t="inlineStr">
        <is>
          <t>BOYACÁ</t>
        </is>
      </c>
      <c r="C219" s="62" t="inlineStr">
        <is>
          <t>COMBITA</t>
        </is>
      </c>
      <c r="D219" s="62" t="inlineStr">
        <is>
          <t>15204</t>
        </is>
      </c>
      <c r="E219" s="400" t="n">
        <v>68</v>
      </c>
      <c r="F219" s="400">
        <f>Tabla1[[#This Row],[Meta Programatica2026 (20251228) RN]]/12</f>
        <v/>
      </c>
      <c r="G219" s="401" t="n">
        <v>65</v>
      </c>
      <c r="H219" s="401">
        <f>Tabla1[[#This Row],[Población meta programatica 2026 (20251228) 
menores 1 año]]/12</f>
        <v/>
      </c>
      <c r="I219" s="402" t="n">
        <v>70</v>
      </c>
      <c r="J219" s="402">
        <f>Tabla1[[#This Row],[Población meta programatica2026 (20251228)  niños de 1 año]]/12</f>
        <v/>
      </c>
      <c r="K219" s="416" t="n">
        <v>88</v>
      </c>
      <c r="L219" s="403" t="n">
        <v>106</v>
      </c>
      <c r="M219" s="404">
        <f>Tabla1[[#This Row],[Población meta programatica2026 (20251228) niños de 5 años]]/12</f>
        <v/>
      </c>
      <c r="N219" s="405">
        <f>BX219</f>
        <v/>
      </c>
      <c r="O219" s="406">
        <f>BY219</f>
        <v/>
      </c>
      <c r="P219" s="407">
        <f>BL219</f>
        <v/>
      </c>
      <c r="AI219" s="420" t="inlineStr">
        <is>
          <t>15204</t>
        </is>
      </c>
      <c r="AJ219" s="417">
        <f>AI219=Tabla1[[#This Row],[Divipola]]</f>
        <v/>
      </c>
      <c r="AK219" s="66" t="n">
        <v>134</v>
      </c>
      <c r="AL219" s="66" t="n">
        <v>134</v>
      </c>
      <c r="AM219" s="66" t="n">
        <v>135</v>
      </c>
      <c r="AN219" s="66" t="n">
        <v>123</v>
      </c>
      <c r="AO219" s="66" t="n">
        <v>129</v>
      </c>
      <c r="AP219" s="66" t="n">
        <v>123</v>
      </c>
      <c r="AQ219" s="66" t="n">
        <v>114</v>
      </c>
      <c r="AR219" s="66" t="n">
        <v>113</v>
      </c>
      <c r="AS219" s="66" t="n">
        <v>108</v>
      </c>
      <c r="AT219" s="66" t="n">
        <v>102</v>
      </c>
      <c r="AU219" s="66" t="n">
        <v>97</v>
      </c>
      <c r="AV219" s="66" t="n">
        <v>86</v>
      </c>
      <c r="AW219" s="66" t="n">
        <v>80</v>
      </c>
      <c r="AX219" s="66" t="n">
        <v>80</v>
      </c>
      <c r="AY219" s="66" t="n">
        <v>73</v>
      </c>
      <c r="AZ219" s="66" t="n">
        <v>61</v>
      </c>
      <c r="BA219" s="66" t="n">
        <v>63</v>
      </c>
      <c r="BB219" s="66" t="n">
        <v>56</v>
      </c>
      <c r="BC219" s="66" t="n">
        <v>48</v>
      </c>
      <c r="BD219" s="66" t="n">
        <v>50</v>
      </c>
      <c r="BE219" s="66" t="n">
        <v>48</v>
      </c>
      <c r="BF219" s="66" t="n">
        <v>40</v>
      </c>
      <c r="BG219" s="66" t="n">
        <v>40</v>
      </c>
      <c r="BH219" s="66" t="n">
        <v>35</v>
      </c>
      <c r="BI219" s="66" t="n">
        <v>30</v>
      </c>
      <c r="BJ219" s="66" t="n">
        <v>197</v>
      </c>
      <c r="BK219" s="68">
        <f>SUM(AK219:BJ219)</f>
        <v/>
      </c>
      <c r="BL219" s="68">
        <f>INT(BK219*$BM$1)</f>
        <v/>
      </c>
      <c r="BM219" s="64" t="n"/>
      <c r="BP219" s="20">
        <f>(Tabla1[[#This Row],[Población meta programatica 2026 (20251228) 
menores 1 año]]/12)*9</f>
        <v/>
      </c>
      <c r="BQ219" s="20">
        <f>BP219</f>
        <v/>
      </c>
      <c r="BR219" s="117" t="n"/>
      <c r="BS219" s="20">
        <f>(Tabla1[[#This Row],[Población meta programatica2026 (20251228)  niños de 1 año]]/12)*9</f>
        <v/>
      </c>
      <c r="BT219" s="251" t="n">
        <v>52</v>
      </c>
      <c r="BU219" s="66">
        <f>BS219-BT219</f>
        <v/>
      </c>
      <c r="BW219" s="19" t="n"/>
      <c r="BX219" s="65" t="n">
        <v>59</v>
      </c>
      <c r="BY219" s="65" t="n">
        <v>80</v>
      </c>
      <c r="BZ219" s="19" t="inlineStr">
        <is>
          <t>15204</t>
        </is>
      </c>
      <c r="CA219" s="19">
        <f>BZ219=Tabla1[[#This Row],[Divipola]]</f>
        <v/>
      </c>
    </row>
    <row r="220" ht="15.5" customHeight="1">
      <c r="A220" s="62" t="inlineStr">
        <is>
          <t>15</t>
        </is>
      </c>
      <c r="B220" s="62" t="inlineStr">
        <is>
          <t>BOYACÁ</t>
        </is>
      </c>
      <c r="C220" s="62" t="inlineStr">
        <is>
          <t>COPER</t>
        </is>
      </c>
      <c r="D220" s="62" t="inlineStr">
        <is>
          <t>15212</t>
        </is>
      </c>
      <c r="E220" s="400" t="n">
        <v>9</v>
      </c>
      <c r="F220" s="400">
        <f>Tabla1[[#This Row],[Meta Programatica2026 (20251228) RN]]/12</f>
        <v/>
      </c>
      <c r="G220" s="401" t="n">
        <v>12</v>
      </c>
      <c r="H220" s="401">
        <f>Tabla1[[#This Row],[Población meta programatica 2026 (20251228) 
menores 1 año]]/12</f>
        <v/>
      </c>
      <c r="I220" s="402" t="n">
        <v>12</v>
      </c>
      <c r="J220" s="402">
        <f>Tabla1[[#This Row],[Población meta programatica2026 (20251228)  niños de 1 año]]/12</f>
        <v/>
      </c>
      <c r="K220" s="416" t="n">
        <v>18</v>
      </c>
      <c r="L220" s="403" t="n">
        <v>20</v>
      </c>
      <c r="M220" s="404">
        <f>Tabla1[[#This Row],[Población meta programatica2026 (20251228) niños de 5 años]]/12</f>
        <v/>
      </c>
      <c r="N220" s="405">
        <f>BX220</f>
        <v/>
      </c>
      <c r="O220" s="406">
        <f>BY220</f>
        <v/>
      </c>
      <c r="P220" s="407">
        <f>BL220</f>
        <v/>
      </c>
      <c r="AI220" s="420" t="inlineStr">
        <is>
          <t>15212</t>
        </is>
      </c>
      <c r="AJ220" s="417">
        <f>AI220=Tabla1[[#This Row],[Divipola]]</f>
        <v/>
      </c>
      <c r="AK220" s="66" t="n">
        <v>48</v>
      </c>
      <c r="AL220" s="66" t="n">
        <v>48</v>
      </c>
      <c r="AM220" s="66" t="n">
        <v>51</v>
      </c>
      <c r="AN220" s="66" t="n">
        <v>49</v>
      </c>
      <c r="AO220" s="66" t="n">
        <v>52</v>
      </c>
      <c r="AP220" s="66" t="n">
        <v>55</v>
      </c>
      <c r="AQ220" s="66" t="n">
        <v>51</v>
      </c>
      <c r="AR220" s="66" t="n">
        <v>53</v>
      </c>
      <c r="AS220" s="66" t="n">
        <v>47</v>
      </c>
      <c r="AT220" s="66" t="n">
        <v>47</v>
      </c>
      <c r="AU220" s="66" t="n">
        <v>45</v>
      </c>
      <c r="AV220" s="66" t="n">
        <v>42</v>
      </c>
      <c r="AW220" s="66" t="n">
        <v>39</v>
      </c>
      <c r="AX220" s="66" t="n">
        <v>37</v>
      </c>
      <c r="AY220" s="66" t="n">
        <v>36</v>
      </c>
      <c r="AZ220" s="66" t="n">
        <v>33</v>
      </c>
      <c r="BA220" s="66" t="n">
        <v>28</v>
      </c>
      <c r="BB220" s="66" t="n">
        <v>24</v>
      </c>
      <c r="BC220" s="66" t="n">
        <v>25</v>
      </c>
      <c r="BD220" s="66" t="n">
        <v>23</v>
      </c>
      <c r="BE220" s="66" t="n">
        <v>22</v>
      </c>
      <c r="BF220" s="66" t="n">
        <v>16</v>
      </c>
      <c r="BG220" s="66" t="n">
        <v>18</v>
      </c>
      <c r="BH220" s="66" t="n">
        <v>18</v>
      </c>
      <c r="BI220" s="66" t="n">
        <v>16</v>
      </c>
      <c r="BJ220" s="66" t="n">
        <v>80</v>
      </c>
      <c r="BK220" s="68">
        <f>SUM(AK220:BJ220)</f>
        <v/>
      </c>
      <c r="BL220" s="68">
        <f>INT(BK220*$BM$1)</f>
        <v/>
      </c>
      <c r="BM220" s="64" t="n"/>
      <c r="BP220" s="20">
        <f>(Tabla1[[#This Row],[Población meta programatica 2026 (20251228) 
menores 1 año]]/12)*9</f>
        <v/>
      </c>
      <c r="BQ220" s="20">
        <f>BP220</f>
        <v/>
      </c>
      <c r="BR220" s="117" t="n"/>
      <c r="BS220" s="20">
        <f>(Tabla1[[#This Row],[Población meta programatica2026 (20251228)  niños de 1 año]]/12)*9</f>
        <v/>
      </c>
      <c r="BT220" s="251" t="n">
        <v>9</v>
      </c>
      <c r="BU220" s="66">
        <f>BS220-BT220</f>
        <v/>
      </c>
      <c r="BW220" s="19" t="n"/>
      <c r="BX220" s="65" t="n">
        <v>18</v>
      </c>
      <c r="BY220" s="65" t="n">
        <v>16</v>
      </c>
      <c r="BZ220" s="19" t="inlineStr">
        <is>
          <t>15212</t>
        </is>
      </c>
      <c r="CA220" s="19">
        <f>BZ220=Tabla1[[#This Row],[Divipola]]</f>
        <v/>
      </c>
    </row>
    <row r="221" ht="15.5" customHeight="1">
      <c r="A221" s="62" t="inlineStr">
        <is>
          <t>15</t>
        </is>
      </c>
      <c r="B221" s="62" t="inlineStr">
        <is>
          <t>BOYACÁ</t>
        </is>
      </c>
      <c r="C221" s="62" t="inlineStr">
        <is>
          <t>CORRALES</t>
        </is>
      </c>
      <c r="D221" s="62" t="inlineStr">
        <is>
          <t>15215</t>
        </is>
      </c>
      <c r="E221" s="400" t="n">
        <v>13</v>
      </c>
      <c r="F221" s="400">
        <f>Tabla1[[#This Row],[Meta Programatica2026 (20251228) RN]]/12</f>
        <v/>
      </c>
      <c r="G221" s="401" t="n">
        <v>15</v>
      </c>
      <c r="H221" s="401">
        <f>Tabla1[[#This Row],[Población meta programatica 2026 (20251228) 
menores 1 año]]/12</f>
        <v/>
      </c>
      <c r="I221" s="402" t="n">
        <v>18</v>
      </c>
      <c r="J221" s="402">
        <f>Tabla1[[#This Row],[Población meta programatica2026 (20251228)  niños de 1 año]]/12</f>
        <v/>
      </c>
      <c r="K221" s="416" t="n">
        <v>30</v>
      </c>
      <c r="L221" s="403" t="n">
        <v>31</v>
      </c>
      <c r="M221" s="404">
        <f>Tabla1[[#This Row],[Población meta programatica2026 (20251228) niños de 5 años]]/12</f>
        <v/>
      </c>
      <c r="N221" s="405">
        <f>BX221</f>
        <v/>
      </c>
      <c r="O221" s="406">
        <f>BY221</f>
        <v/>
      </c>
      <c r="P221" s="407">
        <f>BL221</f>
        <v/>
      </c>
      <c r="AI221" s="420" t="inlineStr">
        <is>
          <t>15215</t>
        </is>
      </c>
      <c r="AJ221" s="417">
        <f>AI221=Tabla1[[#This Row],[Divipola]]</f>
        <v/>
      </c>
      <c r="AK221" s="66" t="n">
        <v>29</v>
      </c>
      <c r="AL221" s="66" t="n">
        <v>28</v>
      </c>
      <c r="AM221" s="66" t="n">
        <v>30</v>
      </c>
      <c r="AN221" s="66" t="n">
        <v>29</v>
      </c>
      <c r="AO221" s="66" t="n">
        <v>26</v>
      </c>
      <c r="AP221" s="66" t="n">
        <v>24</v>
      </c>
      <c r="AQ221" s="66" t="n">
        <v>24</v>
      </c>
      <c r="AR221" s="66" t="n">
        <v>25</v>
      </c>
      <c r="AS221" s="66" t="n">
        <v>27</v>
      </c>
      <c r="AT221" s="66" t="n">
        <v>23</v>
      </c>
      <c r="AU221" s="66" t="n">
        <v>22</v>
      </c>
      <c r="AV221" s="66" t="n">
        <v>22</v>
      </c>
      <c r="AW221" s="66" t="n">
        <v>22</v>
      </c>
      <c r="AX221" s="66" t="n">
        <v>21</v>
      </c>
      <c r="AY221" s="66" t="n">
        <v>19</v>
      </c>
      <c r="AZ221" s="66" t="n">
        <v>14</v>
      </c>
      <c r="BA221" s="66" t="n">
        <v>15</v>
      </c>
      <c r="BB221" s="66" t="n">
        <v>15</v>
      </c>
      <c r="BC221" s="66" t="n">
        <v>11</v>
      </c>
      <c r="BD221" s="66" t="n">
        <v>9</v>
      </c>
      <c r="BE221" s="66" t="n">
        <v>9</v>
      </c>
      <c r="BF221" s="66" t="n">
        <v>11</v>
      </c>
      <c r="BG221" s="66" t="n">
        <v>9</v>
      </c>
      <c r="BH221" s="66" t="n">
        <v>4</v>
      </c>
      <c r="BI221" s="66" t="n">
        <v>7</v>
      </c>
      <c r="BJ221" s="66" t="n">
        <v>46</v>
      </c>
      <c r="BK221" s="68">
        <f>SUM(AK221:BJ221)</f>
        <v/>
      </c>
      <c r="BL221" s="68">
        <f>INT(BK221*$BM$1)</f>
        <v/>
      </c>
      <c r="BM221" s="64" t="n"/>
      <c r="BP221" s="20">
        <f>(Tabla1[[#This Row],[Población meta programatica 2026 (20251228) 
menores 1 año]]/12)*9</f>
        <v/>
      </c>
      <c r="BQ221" s="20">
        <f>BP221</f>
        <v/>
      </c>
      <c r="BR221" s="117" t="n"/>
      <c r="BS221" s="20">
        <f>(Tabla1[[#This Row],[Población meta programatica2026 (20251228)  niños de 1 año]]/12)*9</f>
        <v/>
      </c>
      <c r="BT221" s="251" t="n">
        <v>16</v>
      </c>
      <c r="BU221" s="66">
        <f>BS221-BT221</f>
        <v/>
      </c>
      <c r="BW221" s="19" t="n"/>
      <c r="BX221" s="65" t="n">
        <v>10</v>
      </c>
      <c r="BY221" s="65" t="n">
        <v>34</v>
      </c>
      <c r="BZ221" s="19" t="inlineStr">
        <is>
          <t>15215</t>
        </is>
      </c>
      <c r="CA221" s="19">
        <f>BZ221=Tabla1[[#This Row],[Divipola]]</f>
        <v/>
      </c>
    </row>
    <row r="222" ht="15.5" customHeight="1">
      <c r="A222" s="62" t="inlineStr">
        <is>
          <t>15</t>
        </is>
      </c>
      <c r="B222" s="62" t="inlineStr">
        <is>
          <t>BOYACÁ</t>
        </is>
      </c>
      <c r="C222" s="62" t="inlineStr">
        <is>
          <t>COVARACHIA</t>
        </is>
      </c>
      <c r="D222" s="62" t="inlineStr">
        <is>
          <t>15218</t>
        </is>
      </c>
      <c r="E222" s="400" t="n">
        <v>12</v>
      </c>
      <c r="F222" s="400">
        <f>Tabla1[[#This Row],[Meta Programatica2026 (20251228) RN]]/12</f>
        <v/>
      </c>
      <c r="G222" s="401" t="n">
        <v>21</v>
      </c>
      <c r="H222" s="401">
        <f>Tabla1[[#This Row],[Población meta programatica 2026 (20251228) 
menores 1 año]]/12</f>
        <v/>
      </c>
      <c r="I222" s="402" t="n">
        <v>22</v>
      </c>
      <c r="J222" s="402">
        <f>Tabla1[[#This Row],[Población meta programatica2026 (20251228)  niños de 1 año]]/12</f>
        <v/>
      </c>
      <c r="K222" s="416" t="n">
        <v>26</v>
      </c>
      <c r="L222" s="403" t="n">
        <v>30</v>
      </c>
      <c r="M222" s="404">
        <f>Tabla1[[#This Row],[Población meta programatica2026 (20251228) niños de 5 años]]/12</f>
        <v/>
      </c>
      <c r="N222" s="405">
        <f>BX222</f>
        <v/>
      </c>
      <c r="O222" s="406">
        <f>BY222</f>
        <v/>
      </c>
      <c r="P222" s="407">
        <f>BL222</f>
        <v/>
      </c>
      <c r="AI222" s="420" t="inlineStr">
        <is>
          <t>15218</t>
        </is>
      </c>
      <c r="AJ222" s="417">
        <f>AI222=Tabla1[[#This Row],[Divipola]]</f>
        <v/>
      </c>
      <c r="AK222" s="66" t="n">
        <v>35</v>
      </c>
      <c r="AL222" s="66" t="n">
        <v>37</v>
      </c>
      <c r="AM222" s="66" t="n">
        <v>40</v>
      </c>
      <c r="AN222" s="66" t="n">
        <v>39</v>
      </c>
      <c r="AO222" s="66" t="n">
        <v>40</v>
      </c>
      <c r="AP222" s="66" t="n">
        <v>41</v>
      </c>
      <c r="AQ222" s="66" t="n">
        <v>42</v>
      </c>
      <c r="AR222" s="66" t="n">
        <v>39</v>
      </c>
      <c r="AS222" s="66" t="n">
        <v>36</v>
      </c>
      <c r="AT222" s="66" t="n">
        <v>39</v>
      </c>
      <c r="AU222" s="66" t="n">
        <v>34</v>
      </c>
      <c r="AV222" s="66" t="n">
        <v>33</v>
      </c>
      <c r="AW222" s="66" t="n">
        <v>33</v>
      </c>
      <c r="AX222" s="66" t="n">
        <v>31</v>
      </c>
      <c r="AY222" s="66" t="n">
        <v>29</v>
      </c>
      <c r="AZ222" s="66" t="n">
        <v>29</v>
      </c>
      <c r="BA222" s="66" t="n">
        <v>22</v>
      </c>
      <c r="BB222" s="66" t="n">
        <v>23</v>
      </c>
      <c r="BC222" s="66" t="n">
        <v>20</v>
      </c>
      <c r="BD222" s="66" t="n">
        <v>22</v>
      </c>
      <c r="BE222" s="66" t="n">
        <v>17</v>
      </c>
      <c r="BF222" s="66" t="n">
        <v>18</v>
      </c>
      <c r="BG222" s="66" t="n">
        <v>16</v>
      </c>
      <c r="BH222" s="66" t="n">
        <v>16</v>
      </c>
      <c r="BI222" s="66" t="n">
        <v>11</v>
      </c>
      <c r="BJ222" s="66" t="n">
        <v>66</v>
      </c>
      <c r="BK222" s="68">
        <f>SUM(AK222:BJ222)</f>
        <v/>
      </c>
      <c r="BL222" s="68">
        <f>INT(BK222*$BM$1)</f>
        <v/>
      </c>
      <c r="BM222" s="64" t="n"/>
      <c r="BP222" s="20">
        <f>(Tabla1[[#This Row],[Población meta programatica 2026 (20251228) 
menores 1 año]]/12)*9</f>
        <v/>
      </c>
      <c r="BQ222" s="20">
        <f>BP222</f>
        <v/>
      </c>
      <c r="BR222" s="117" t="n"/>
      <c r="BS222" s="20">
        <f>(Tabla1[[#This Row],[Población meta programatica2026 (20251228)  niños de 1 año]]/12)*9</f>
        <v/>
      </c>
      <c r="BT222" s="251" t="n">
        <v>12</v>
      </c>
      <c r="BU222" s="66">
        <f>BS222-BT222</f>
        <v/>
      </c>
      <c r="BW222" s="19" t="n"/>
      <c r="BX222" s="65" t="n">
        <v>10</v>
      </c>
      <c r="BY222" s="65" t="n">
        <v>15</v>
      </c>
      <c r="BZ222" s="19" t="inlineStr">
        <is>
          <t>15218</t>
        </is>
      </c>
      <c r="CA222" s="19">
        <f>BZ222=Tabla1[[#This Row],[Divipola]]</f>
        <v/>
      </c>
    </row>
    <row r="223" ht="15.5" customHeight="1">
      <c r="A223" s="62" t="inlineStr">
        <is>
          <t>15</t>
        </is>
      </c>
      <c r="B223" s="62" t="inlineStr">
        <is>
          <t>BOYACÁ</t>
        </is>
      </c>
      <c r="C223" s="62" t="inlineStr">
        <is>
          <t>CUBARA</t>
        </is>
      </c>
      <c r="D223" s="62" t="inlineStr">
        <is>
          <t>15223</t>
        </is>
      </c>
      <c r="E223" s="400" t="n">
        <v>139</v>
      </c>
      <c r="F223" s="400">
        <f>Tabla1[[#This Row],[Meta Programatica2026 (20251228) RN]]/12</f>
        <v/>
      </c>
      <c r="G223" s="401" t="n">
        <v>168</v>
      </c>
      <c r="H223" s="401">
        <f>Tabla1[[#This Row],[Población meta programatica 2026 (20251228) 
menores 1 año]]/12</f>
        <v/>
      </c>
      <c r="I223" s="402" t="n">
        <v>184</v>
      </c>
      <c r="J223" s="402">
        <f>Tabla1[[#This Row],[Población meta programatica2026 (20251228)  niños de 1 año]]/12</f>
        <v/>
      </c>
      <c r="K223" s="416" t="n">
        <v>256</v>
      </c>
      <c r="L223" s="403" t="n">
        <v>219</v>
      </c>
      <c r="M223" s="404">
        <f>Tabla1[[#This Row],[Población meta programatica2026 (20251228) niños de 5 años]]/12</f>
        <v/>
      </c>
      <c r="N223" s="405">
        <f>BX223</f>
        <v/>
      </c>
      <c r="O223" s="406">
        <f>BY223</f>
        <v/>
      </c>
      <c r="P223" s="407">
        <f>BL223</f>
        <v/>
      </c>
      <c r="AI223" s="420" t="inlineStr">
        <is>
          <t>15223</t>
        </is>
      </c>
      <c r="AJ223" s="417">
        <f>AI223=Tabla1[[#This Row],[Divipola]]</f>
        <v/>
      </c>
      <c r="AK223" s="66" t="n">
        <v>62</v>
      </c>
      <c r="AL223" s="66" t="n">
        <v>62</v>
      </c>
      <c r="AM223" s="66" t="n">
        <v>54</v>
      </c>
      <c r="AN223" s="66" t="n">
        <v>53</v>
      </c>
      <c r="AO223" s="66" t="n">
        <v>48</v>
      </c>
      <c r="AP223" s="66" t="n">
        <v>44</v>
      </c>
      <c r="AQ223" s="66" t="n">
        <v>44</v>
      </c>
      <c r="AR223" s="66" t="n">
        <v>43</v>
      </c>
      <c r="AS223" s="66" t="n">
        <v>41</v>
      </c>
      <c r="AT223" s="66" t="n">
        <v>40</v>
      </c>
      <c r="AU223" s="66" t="n">
        <v>39</v>
      </c>
      <c r="AV223" s="66" t="n">
        <v>35</v>
      </c>
      <c r="AW223" s="66" t="n">
        <v>35</v>
      </c>
      <c r="AX223" s="66" t="n">
        <v>32</v>
      </c>
      <c r="AY223" s="66" t="n">
        <v>34</v>
      </c>
      <c r="AZ223" s="66" t="n">
        <v>28</v>
      </c>
      <c r="BA223" s="66" t="n">
        <v>30</v>
      </c>
      <c r="BB223" s="66" t="n">
        <v>28</v>
      </c>
      <c r="BC223" s="66" t="n">
        <v>24</v>
      </c>
      <c r="BD223" s="66" t="n">
        <v>22</v>
      </c>
      <c r="BE223" s="66" t="n">
        <v>23</v>
      </c>
      <c r="BF223" s="66" t="n">
        <v>17</v>
      </c>
      <c r="BG223" s="66" t="n">
        <v>18</v>
      </c>
      <c r="BH223" s="66" t="n">
        <v>12</v>
      </c>
      <c r="BI223" s="66" t="n">
        <v>16</v>
      </c>
      <c r="BJ223" s="66" t="n">
        <v>81</v>
      </c>
      <c r="BK223" s="68">
        <f>SUM(AK223:BJ223)</f>
        <v/>
      </c>
      <c r="BL223" s="68">
        <f>INT(BK223*$BM$1)</f>
        <v/>
      </c>
      <c r="BM223" s="64" t="n"/>
      <c r="BP223" s="20">
        <f>(Tabla1[[#This Row],[Población meta programatica 2026 (20251228) 
menores 1 año]]/12)*9</f>
        <v/>
      </c>
      <c r="BQ223" s="20">
        <f>BP223</f>
        <v/>
      </c>
      <c r="BR223" s="117" t="n"/>
      <c r="BS223" s="20">
        <f>(Tabla1[[#This Row],[Población meta programatica2026 (20251228)  niños de 1 año]]/12)*9</f>
        <v/>
      </c>
      <c r="BT223" s="251" t="n">
        <v>102</v>
      </c>
      <c r="BU223" s="66">
        <f>BS223-BT223</f>
        <v/>
      </c>
      <c r="BW223" s="19" t="n"/>
      <c r="BX223" s="65" t="n">
        <v>104</v>
      </c>
      <c r="BY223" s="65" t="n">
        <v>106</v>
      </c>
      <c r="BZ223" s="19" t="inlineStr">
        <is>
          <t>15223</t>
        </is>
      </c>
      <c r="CA223" s="19">
        <f>BZ223=Tabla1[[#This Row],[Divipola]]</f>
        <v/>
      </c>
    </row>
    <row r="224" ht="15.5" customHeight="1">
      <c r="A224" s="62" t="inlineStr">
        <is>
          <t>15</t>
        </is>
      </c>
      <c r="B224" s="62" t="inlineStr">
        <is>
          <t>BOYACÁ</t>
        </is>
      </c>
      <c r="C224" s="62" t="inlineStr">
        <is>
          <t>CUCAITA</t>
        </is>
      </c>
      <c r="D224" s="62" t="inlineStr">
        <is>
          <t>15224</t>
        </is>
      </c>
      <c r="E224" s="400" t="n">
        <v>26</v>
      </c>
      <c r="F224" s="400">
        <f>Tabla1[[#This Row],[Meta Programatica2026 (20251228) RN]]/12</f>
        <v/>
      </c>
      <c r="G224" s="401" t="n">
        <v>41</v>
      </c>
      <c r="H224" s="401">
        <f>Tabla1[[#This Row],[Población meta programatica 2026 (20251228) 
menores 1 año]]/12</f>
        <v/>
      </c>
      <c r="I224" s="402" t="n">
        <v>46</v>
      </c>
      <c r="J224" s="402">
        <f>Tabla1[[#This Row],[Población meta programatica2026 (20251228)  niños de 1 año]]/12</f>
        <v/>
      </c>
      <c r="K224" s="416" t="n">
        <v>66</v>
      </c>
      <c r="L224" s="403" t="n">
        <v>60</v>
      </c>
      <c r="M224" s="404">
        <f>Tabla1[[#This Row],[Población meta programatica2026 (20251228) niños de 5 años]]/12</f>
        <v/>
      </c>
      <c r="N224" s="405">
        <f>BX224</f>
        <v/>
      </c>
      <c r="O224" s="406">
        <f>BY224</f>
        <v/>
      </c>
      <c r="P224" s="407">
        <f>BL224</f>
        <v/>
      </c>
      <c r="AI224" s="420" t="inlineStr">
        <is>
          <t>15224</t>
        </is>
      </c>
      <c r="AJ224" s="417">
        <f>AI224=Tabla1[[#This Row],[Divipola]]</f>
        <v/>
      </c>
      <c r="AK224" s="66" t="n">
        <v>40</v>
      </c>
      <c r="AL224" s="66" t="n">
        <v>38</v>
      </c>
      <c r="AM224" s="66" t="n">
        <v>40</v>
      </c>
      <c r="AN224" s="66" t="n">
        <v>39</v>
      </c>
      <c r="AO224" s="66" t="n">
        <v>41</v>
      </c>
      <c r="AP224" s="66" t="n">
        <v>43</v>
      </c>
      <c r="AQ224" s="66" t="n">
        <v>42</v>
      </c>
      <c r="AR224" s="66" t="n">
        <v>36</v>
      </c>
      <c r="AS224" s="66" t="n">
        <v>38</v>
      </c>
      <c r="AT224" s="66" t="n">
        <v>36</v>
      </c>
      <c r="AU224" s="66" t="n">
        <v>31</v>
      </c>
      <c r="AV224" s="66" t="n">
        <v>29</v>
      </c>
      <c r="AW224" s="66" t="n">
        <v>28</v>
      </c>
      <c r="AX224" s="66" t="n">
        <v>25</v>
      </c>
      <c r="AY224" s="66" t="n">
        <v>19</v>
      </c>
      <c r="AZ224" s="66" t="n">
        <v>20</v>
      </c>
      <c r="BA224" s="66" t="n">
        <v>21</v>
      </c>
      <c r="BB224" s="66" t="n">
        <v>17</v>
      </c>
      <c r="BC224" s="66" t="n">
        <v>15</v>
      </c>
      <c r="BD224" s="66" t="n">
        <v>15</v>
      </c>
      <c r="BE224" s="66" t="n">
        <v>12</v>
      </c>
      <c r="BF224" s="66" t="n">
        <v>10</v>
      </c>
      <c r="BG224" s="66" t="n">
        <v>8</v>
      </c>
      <c r="BH224" s="66" t="n">
        <v>6</v>
      </c>
      <c r="BI224" s="66" t="n">
        <v>8</v>
      </c>
      <c r="BJ224" s="66" t="n">
        <v>36</v>
      </c>
      <c r="BK224" s="68">
        <f>SUM(AK224:BJ224)</f>
        <v/>
      </c>
      <c r="BL224" s="68">
        <f>INT(BK224*$BM$1)</f>
        <v/>
      </c>
      <c r="BM224" s="64" t="n"/>
      <c r="BP224" s="20">
        <f>(Tabla1[[#This Row],[Población meta programatica 2026 (20251228) 
menores 1 año]]/12)*9</f>
        <v/>
      </c>
      <c r="BQ224" s="20">
        <f>BP224</f>
        <v/>
      </c>
      <c r="BR224" s="117" t="n"/>
      <c r="BS224" s="20">
        <f>(Tabla1[[#This Row],[Población meta programatica2026 (20251228)  niños de 1 año]]/12)*9</f>
        <v/>
      </c>
      <c r="BT224" s="251" t="n">
        <v>37</v>
      </c>
      <c r="BU224" s="66">
        <f>BS224-BT224</f>
        <v/>
      </c>
      <c r="BW224" s="19" t="n"/>
      <c r="BX224" s="65" t="n">
        <v>46</v>
      </c>
      <c r="BY224" s="65" t="n">
        <v>34</v>
      </c>
      <c r="BZ224" s="19" t="inlineStr">
        <is>
          <t>15224</t>
        </is>
      </c>
      <c r="CA224" s="19">
        <f>BZ224=Tabla1[[#This Row],[Divipola]]</f>
        <v/>
      </c>
    </row>
    <row r="225" ht="15.5" customHeight="1">
      <c r="A225" s="62" t="inlineStr">
        <is>
          <t>15</t>
        </is>
      </c>
      <c r="B225" s="62" t="inlineStr">
        <is>
          <t>BOYACÁ</t>
        </is>
      </c>
      <c r="C225" s="62" t="inlineStr">
        <is>
          <t>CUITIVA</t>
        </is>
      </c>
      <c r="D225" s="62" t="inlineStr">
        <is>
          <t>15226</t>
        </is>
      </c>
      <c r="E225" s="400" t="n">
        <v>8</v>
      </c>
      <c r="F225" s="400">
        <f>Tabla1[[#This Row],[Meta Programatica2026 (20251228) RN]]/12</f>
        <v/>
      </c>
      <c r="G225" s="401" t="n">
        <v>11</v>
      </c>
      <c r="H225" s="401">
        <f>Tabla1[[#This Row],[Población meta programatica 2026 (20251228) 
menores 1 año]]/12</f>
        <v/>
      </c>
      <c r="I225" s="402" t="n">
        <v>15</v>
      </c>
      <c r="J225" s="402">
        <f>Tabla1[[#This Row],[Población meta programatica2026 (20251228)  niños de 1 año]]/12</f>
        <v/>
      </c>
      <c r="K225" s="416" t="n">
        <v>14</v>
      </c>
      <c r="L225" s="403" t="n">
        <v>16</v>
      </c>
      <c r="M225" s="404">
        <f>Tabla1[[#This Row],[Población meta programatica2026 (20251228) niños de 5 años]]/12</f>
        <v/>
      </c>
      <c r="N225" s="405">
        <f>BX225</f>
        <v/>
      </c>
      <c r="O225" s="406">
        <f>BY225</f>
        <v/>
      </c>
      <c r="P225" s="407">
        <f>BL225</f>
        <v/>
      </c>
      <c r="AI225" s="420" t="inlineStr">
        <is>
          <t>15226</t>
        </is>
      </c>
      <c r="AJ225" s="417">
        <f>AI225=Tabla1[[#This Row],[Divipola]]</f>
        <v/>
      </c>
      <c r="AK225" s="66" t="n">
        <v>20</v>
      </c>
      <c r="AL225" s="66" t="n">
        <v>23</v>
      </c>
      <c r="AM225" s="66" t="n">
        <v>21</v>
      </c>
      <c r="AN225" s="66" t="n">
        <v>22</v>
      </c>
      <c r="AO225" s="66" t="n">
        <v>21</v>
      </c>
      <c r="AP225" s="66" t="n">
        <v>21</v>
      </c>
      <c r="AQ225" s="66" t="n">
        <v>18</v>
      </c>
      <c r="AR225" s="66" t="n">
        <v>20</v>
      </c>
      <c r="AS225" s="66" t="n">
        <v>20</v>
      </c>
      <c r="AT225" s="66" t="n">
        <v>14</v>
      </c>
      <c r="AU225" s="66" t="n">
        <v>16</v>
      </c>
      <c r="AV225" s="66" t="n">
        <v>18</v>
      </c>
      <c r="AW225" s="66" t="n">
        <v>18</v>
      </c>
      <c r="AX225" s="66" t="n">
        <v>17</v>
      </c>
      <c r="AY225" s="66" t="n">
        <v>16</v>
      </c>
      <c r="AZ225" s="66" t="n">
        <v>17</v>
      </c>
      <c r="BA225" s="66" t="n">
        <v>14</v>
      </c>
      <c r="BB225" s="66" t="n">
        <v>12</v>
      </c>
      <c r="BC225" s="66" t="n">
        <v>13</v>
      </c>
      <c r="BD225" s="66" t="n">
        <v>13</v>
      </c>
      <c r="BE225" s="66" t="n">
        <v>13</v>
      </c>
      <c r="BF225" s="66" t="n">
        <v>12</v>
      </c>
      <c r="BG225" s="66" t="n">
        <v>8</v>
      </c>
      <c r="BH225" s="66" t="n">
        <v>11</v>
      </c>
      <c r="BI225" s="66" t="n">
        <v>7</v>
      </c>
      <c r="BJ225" s="66" t="n">
        <v>39</v>
      </c>
      <c r="BK225" s="68">
        <f>SUM(AK225:BJ225)</f>
        <v/>
      </c>
      <c r="BL225" s="68">
        <f>INT(BK225*$BM$1)</f>
        <v/>
      </c>
      <c r="BM225" s="64" t="n"/>
      <c r="BP225" s="20">
        <f>(Tabla1[[#This Row],[Población meta programatica 2026 (20251228) 
menores 1 año]]/12)*9</f>
        <v/>
      </c>
      <c r="BQ225" s="20">
        <f>BP225</f>
        <v/>
      </c>
      <c r="BR225" s="117" t="n"/>
      <c r="BS225" s="20">
        <f>(Tabla1[[#This Row],[Población meta programatica2026 (20251228)  niños de 1 año]]/12)*9</f>
        <v/>
      </c>
      <c r="BT225" s="251" t="n">
        <v>7</v>
      </c>
      <c r="BU225" s="66">
        <f>BS225-BT225</f>
        <v/>
      </c>
      <c r="BW225" s="19" t="n"/>
      <c r="BX225" s="65" t="n">
        <v>11</v>
      </c>
      <c r="BY225" s="65" t="n">
        <v>46</v>
      </c>
      <c r="BZ225" s="19" t="inlineStr">
        <is>
          <t>15226</t>
        </is>
      </c>
      <c r="CA225" s="19">
        <f>BZ225=Tabla1[[#This Row],[Divipola]]</f>
        <v/>
      </c>
    </row>
    <row r="226" ht="15.5" customHeight="1">
      <c r="A226" s="62" t="inlineStr">
        <is>
          <t>15</t>
        </is>
      </c>
      <c r="B226" s="62" t="inlineStr">
        <is>
          <t>BOYACÁ</t>
        </is>
      </c>
      <c r="C226" s="62" t="inlineStr">
        <is>
          <t>CHIQUIZA</t>
        </is>
      </c>
      <c r="D226" s="62" t="inlineStr">
        <is>
          <t>15232</t>
        </is>
      </c>
      <c r="E226" s="400" t="n">
        <v>21</v>
      </c>
      <c r="F226" s="400">
        <f>Tabla1[[#This Row],[Meta Programatica2026 (20251228) RN]]/12</f>
        <v/>
      </c>
      <c r="G226" s="401" t="n">
        <v>27</v>
      </c>
      <c r="H226" s="401">
        <f>Tabla1[[#This Row],[Población meta programatica 2026 (20251228) 
menores 1 año]]/12</f>
        <v/>
      </c>
      <c r="I226" s="402" t="n">
        <v>36</v>
      </c>
      <c r="J226" s="402">
        <f>Tabla1[[#This Row],[Población meta programatica2026 (20251228)  niños de 1 año]]/12</f>
        <v/>
      </c>
      <c r="K226" s="416" t="n">
        <v>42</v>
      </c>
      <c r="L226" s="403" t="n">
        <v>41</v>
      </c>
      <c r="M226" s="404">
        <f>Tabla1[[#This Row],[Población meta programatica2026 (20251228) niños de 5 años]]/12</f>
        <v/>
      </c>
      <c r="N226" s="405">
        <f>BX226</f>
        <v/>
      </c>
      <c r="O226" s="406">
        <f>BY226</f>
        <v/>
      </c>
      <c r="P226" s="407">
        <f>BL226</f>
        <v/>
      </c>
      <c r="AI226" s="420" t="inlineStr">
        <is>
          <t>15232</t>
        </is>
      </c>
      <c r="AJ226" s="417">
        <f>AI226=Tabla1[[#This Row],[Divipola]]</f>
        <v/>
      </c>
      <c r="AK226" s="66" t="n">
        <v>55</v>
      </c>
      <c r="AL226" s="66" t="n">
        <v>55</v>
      </c>
      <c r="AM226" s="66" t="n">
        <v>57</v>
      </c>
      <c r="AN226" s="66" t="n">
        <v>56</v>
      </c>
      <c r="AO226" s="66" t="n">
        <v>54</v>
      </c>
      <c r="AP226" s="66" t="n">
        <v>53</v>
      </c>
      <c r="AQ226" s="66" t="n">
        <v>53</v>
      </c>
      <c r="AR226" s="66" t="n">
        <v>50</v>
      </c>
      <c r="AS226" s="66" t="n">
        <v>50</v>
      </c>
      <c r="AT226" s="66" t="n">
        <v>47</v>
      </c>
      <c r="AU226" s="66" t="n">
        <v>44</v>
      </c>
      <c r="AV226" s="66" t="n">
        <v>41</v>
      </c>
      <c r="AW226" s="66" t="n">
        <v>38</v>
      </c>
      <c r="AX226" s="66" t="n">
        <v>34</v>
      </c>
      <c r="AY226" s="66" t="n">
        <v>33</v>
      </c>
      <c r="AZ226" s="66" t="n">
        <v>29</v>
      </c>
      <c r="BA226" s="66" t="n">
        <v>27</v>
      </c>
      <c r="BB226" s="66" t="n">
        <v>28</v>
      </c>
      <c r="BC226" s="66" t="n">
        <v>23</v>
      </c>
      <c r="BD226" s="66" t="n">
        <v>23</v>
      </c>
      <c r="BE226" s="66" t="n">
        <v>19</v>
      </c>
      <c r="BF226" s="66" t="n">
        <v>17</v>
      </c>
      <c r="BG226" s="66" t="n">
        <v>16</v>
      </c>
      <c r="BH226" s="66" t="n">
        <v>15</v>
      </c>
      <c r="BI226" s="66" t="n">
        <v>13</v>
      </c>
      <c r="BJ226" s="66" t="n">
        <v>86</v>
      </c>
      <c r="BK226" s="68">
        <f>SUM(AK226:BJ226)</f>
        <v/>
      </c>
      <c r="BL226" s="68">
        <f>INT(BK226*$BM$1)</f>
        <v/>
      </c>
      <c r="BM226" s="64" t="n"/>
      <c r="BP226" s="20">
        <f>(Tabla1[[#This Row],[Población meta programatica 2026 (20251228) 
menores 1 año]]/12)*9</f>
        <v/>
      </c>
      <c r="BQ226" s="20">
        <f>BP226</f>
        <v/>
      </c>
      <c r="BR226" s="117" t="n"/>
      <c r="BS226" s="20">
        <f>(Tabla1[[#This Row],[Población meta programatica2026 (20251228)  niños de 1 año]]/12)*9</f>
        <v/>
      </c>
      <c r="BT226" s="251" t="n">
        <v>19</v>
      </c>
      <c r="BU226" s="66">
        <f>BS226-BT226</f>
        <v/>
      </c>
      <c r="BW226" s="19" t="n"/>
      <c r="BX226" s="65" t="n">
        <v>57</v>
      </c>
      <c r="BY226" s="65" t="n">
        <v>57</v>
      </c>
      <c r="BZ226" s="19" t="inlineStr">
        <is>
          <t>15232</t>
        </is>
      </c>
      <c r="CA226" s="19">
        <f>BZ226=Tabla1[[#This Row],[Divipola]]</f>
        <v/>
      </c>
    </row>
    <row r="227" ht="15.5" customHeight="1">
      <c r="A227" s="62" t="inlineStr">
        <is>
          <t>15</t>
        </is>
      </c>
      <c r="B227" s="62" t="inlineStr">
        <is>
          <t>BOYACÁ</t>
        </is>
      </c>
      <c r="C227" s="62" t="inlineStr">
        <is>
          <t>CHIVOR</t>
        </is>
      </c>
      <c r="D227" s="62" t="inlineStr">
        <is>
          <t>15236</t>
        </is>
      </c>
      <c r="E227" s="400" t="n">
        <v>10</v>
      </c>
      <c r="F227" s="400">
        <f>Tabla1[[#This Row],[Meta Programatica2026 (20251228) RN]]/12</f>
        <v/>
      </c>
      <c r="G227" s="401" t="n">
        <v>19</v>
      </c>
      <c r="H227" s="401">
        <f>Tabla1[[#This Row],[Población meta programatica 2026 (20251228) 
menores 1 año]]/12</f>
        <v/>
      </c>
      <c r="I227" s="402" t="n">
        <v>19</v>
      </c>
      <c r="J227" s="402">
        <f>Tabla1[[#This Row],[Población meta programatica2026 (20251228)  niños de 1 año]]/12</f>
        <v/>
      </c>
      <c r="K227" s="416" t="n">
        <v>17</v>
      </c>
      <c r="L227" s="403" t="n">
        <v>17</v>
      </c>
      <c r="M227" s="404">
        <f>Tabla1[[#This Row],[Población meta programatica2026 (20251228) niños de 5 años]]/12</f>
        <v/>
      </c>
      <c r="N227" s="405">
        <f>BX227</f>
        <v/>
      </c>
      <c r="O227" s="406">
        <f>BY227</f>
        <v/>
      </c>
      <c r="P227" s="407">
        <f>BL227</f>
        <v/>
      </c>
      <c r="AI227" s="420" t="inlineStr">
        <is>
          <t>15236</t>
        </is>
      </c>
      <c r="AJ227" s="417">
        <f>AI227=Tabla1[[#This Row],[Divipola]]</f>
        <v/>
      </c>
      <c r="AK227" s="66" t="n">
        <v>31</v>
      </c>
      <c r="AL227" s="66" t="n">
        <v>33</v>
      </c>
      <c r="AM227" s="66" t="n">
        <v>30</v>
      </c>
      <c r="AN227" s="66" t="n">
        <v>31</v>
      </c>
      <c r="AO227" s="66" t="n">
        <v>33</v>
      </c>
      <c r="AP227" s="66" t="n">
        <v>28</v>
      </c>
      <c r="AQ227" s="66" t="n">
        <v>29</v>
      </c>
      <c r="AR227" s="66" t="n">
        <v>29</v>
      </c>
      <c r="AS227" s="66" t="n">
        <v>33</v>
      </c>
      <c r="AT227" s="66" t="n">
        <v>30</v>
      </c>
      <c r="AU227" s="66" t="n">
        <v>28</v>
      </c>
      <c r="AV227" s="66" t="n">
        <v>28</v>
      </c>
      <c r="AW227" s="66" t="n">
        <v>29</v>
      </c>
      <c r="AX227" s="66" t="n">
        <v>24</v>
      </c>
      <c r="AY227" s="66" t="n">
        <v>23</v>
      </c>
      <c r="AZ227" s="66" t="n">
        <v>21</v>
      </c>
      <c r="BA227" s="66" t="n">
        <v>21</v>
      </c>
      <c r="BB227" s="66" t="n">
        <v>18</v>
      </c>
      <c r="BC227" s="66" t="n">
        <v>18</v>
      </c>
      <c r="BD227" s="66" t="n">
        <v>15</v>
      </c>
      <c r="BE227" s="66" t="n">
        <v>16</v>
      </c>
      <c r="BF227" s="66" t="n">
        <v>14</v>
      </c>
      <c r="BG227" s="66" t="n">
        <v>12</v>
      </c>
      <c r="BH227" s="66" t="n">
        <v>12</v>
      </c>
      <c r="BI227" s="66" t="n">
        <v>8</v>
      </c>
      <c r="BJ227" s="66" t="n">
        <v>59</v>
      </c>
      <c r="BK227" s="68">
        <f>SUM(AK227:BJ227)</f>
        <v/>
      </c>
      <c r="BL227" s="68">
        <f>INT(BK227*$BM$1)</f>
        <v/>
      </c>
      <c r="BM227" s="64" t="n"/>
      <c r="BP227" s="20">
        <f>(Tabla1[[#This Row],[Población meta programatica 2026 (20251228) 
menores 1 año]]/12)*9</f>
        <v/>
      </c>
      <c r="BQ227" s="20">
        <f>BP227</f>
        <v/>
      </c>
      <c r="BR227" s="117" t="n"/>
      <c r="BS227" s="20">
        <f>(Tabla1[[#This Row],[Población meta programatica2026 (20251228)  niños de 1 año]]/12)*9</f>
        <v/>
      </c>
      <c r="BT227" s="251" t="n">
        <v>9</v>
      </c>
      <c r="BU227" s="66">
        <f>BS227-BT227</f>
        <v/>
      </c>
      <c r="BW227" s="19" t="n"/>
      <c r="BX227" s="65" t="n">
        <v>7</v>
      </c>
      <c r="BY227" s="65" t="n">
        <v>13</v>
      </c>
      <c r="BZ227" s="19" t="inlineStr">
        <is>
          <t>15236</t>
        </is>
      </c>
      <c r="CA227" s="19">
        <f>BZ227=Tabla1[[#This Row],[Divipola]]</f>
        <v/>
      </c>
    </row>
    <row r="228" ht="15.5" customHeight="1">
      <c r="A228" s="62" t="inlineStr">
        <is>
          <t>15</t>
        </is>
      </c>
      <c r="B228" s="62" t="inlineStr">
        <is>
          <t>BOYACÁ</t>
        </is>
      </c>
      <c r="C228" s="62" t="inlineStr">
        <is>
          <t>DUITAMA</t>
        </is>
      </c>
      <c r="D228" s="62" t="inlineStr">
        <is>
          <t>15238</t>
        </is>
      </c>
      <c r="E228" s="400" t="n">
        <v>927</v>
      </c>
      <c r="F228" s="400">
        <f>Tabla1[[#This Row],[Meta Programatica2026 (20251228) RN]]/12</f>
        <v/>
      </c>
      <c r="G228" s="401" t="n">
        <v>1049</v>
      </c>
      <c r="H228" s="401">
        <f>Tabla1[[#This Row],[Población meta programatica 2026 (20251228) 
menores 1 año]]/12</f>
        <v/>
      </c>
      <c r="I228" s="402" t="n">
        <v>1102</v>
      </c>
      <c r="J228" s="402">
        <f>Tabla1[[#This Row],[Población meta programatica2026 (20251228)  niños de 1 año]]/12</f>
        <v/>
      </c>
      <c r="K228" s="416" t="n">
        <v>1409</v>
      </c>
      <c r="L228" s="403" t="n">
        <v>1303</v>
      </c>
      <c r="M228" s="404">
        <f>Tabla1[[#This Row],[Población meta programatica2026 (20251228) niños de 5 años]]/12</f>
        <v/>
      </c>
      <c r="N228" s="405">
        <f>BX228</f>
        <v/>
      </c>
      <c r="O228" s="406">
        <f>BY228</f>
        <v/>
      </c>
      <c r="P228" s="407">
        <f>BL228</f>
        <v/>
      </c>
      <c r="AI228" s="420" t="inlineStr">
        <is>
          <t>15238</t>
        </is>
      </c>
      <c r="AJ228" s="417">
        <f>AI228=Tabla1[[#This Row],[Divipola]]</f>
        <v/>
      </c>
      <c r="AK228" s="66" t="n">
        <v>1483</v>
      </c>
      <c r="AL228" s="66" t="n">
        <v>1437</v>
      </c>
      <c r="AM228" s="66" t="n">
        <v>1391</v>
      </c>
      <c r="AN228" s="66" t="n">
        <v>1335</v>
      </c>
      <c r="AO228" s="66" t="n">
        <v>1269</v>
      </c>
      <c r="AP228" s="66" t="n">
        <v>1203</v>
      </c>
      <c r="AQ228" s="66" t="n">
        <v>1132</v>
      </c>
      <c r="AR228" s="66" t="n">
        <v>1067</v>
      </c>
      <c r="AS228" s="66" t="n">
        <v>1008</v>
      </c>
      <c r="AT228" s="66" t="n">
        <v>951</v>
      </c>
      <c r="AU228" s="66" t="n">
        <v>895</v>
      </c>
      <c r="AV228" s="66" t="n">
        <v>839</v>
      </c>
      <c r="AW228" s="66" t="n">
        <v>778</v>
      </c>
      <c r="AX228" s="66" t="n">
        <v>734</v>
      </c>
      <c r="AY228" s="66" t="n">
        <v>679</v>
      </c>
      <c r="AZ228" s="66" t="n">
        <v>627</v>
      </c>
      <c r="BA228" s="66" t="n">
        <v>584</v>
      </c>
      <c r="BB228" s="66" t="n">
        <v>535</v>
      </c>
      <c r="BC228" s="66" t="n">
        <v>495</v>
      </c>
      <c r="BD228" s="66" t="n">
        <v>446</v>
      </c>
      <c r="BE228" s="66" t="n">
        <v>403</v>
      </c>
      <c r="BF228" s="66" t="n">
        <v>368</v>
      </c>
      <c r="BG228" s="66" t="n">
        <v>332</v>
      </c>
      <c r="BH228" s="66" t="n">
        <v>297</v>
      </c>
      <c r="BI228" s="66" t="n">
        <v>270</v>
      </c>
      <c r="BJ228" s="66" t="n">
        <v>1589</v>
      </c>
      <c r="BK228" s="68">
        <f>SUM(AK228:BJ228)</f>
        <v/>
      </c>
      <c r="BL228" s="68">
        <f>INT(BK228*$BM$1)</f>
        <v/>
      </c>
      <c r="BM228" s="64" t="n"/>
      <c r="BP228" s="20">
        <f>(Tabla1[[#This Row],[Población meta programatica 2026 (20251228) 
menores 1 año]]/12)*9</f>
        <v/>
      </c>
      <c r="BQ228" s="20">
        <f>BP228</f>
        <v/>
      </c>
      <c r="BR228" s="117" t="n"/>
      <c r="BS228" s="20">
        <f>(Tabla1[[#This Row],[Población meta programatica2026 (20251228)  niños de 1 año]]/12)*9</f>
        <v/>
      </c>
      <c r="BT228" s="251" t="n">
        <v>506</v>
      </c>
      <c r="BU228" s="66">
        <f>BS228-BT228</f>
        <v/>
      </c>
      <c r="BW228" s="19" t="n"/>
      <c r="BX228" s="65" t="n">
        <v>795</v>
      </c>
      <c r="BY228" s="65" t="n">
        <v>894</v>
      </c>
      <c r="BZ228" s="19" t="inlineStr">
        <is>
          <t>15238</t>
        </is>
      </c>
      <c r="CA228" s="19">
        <f>BZ228=Tabla1[[#This Row],[Divipola]]</f>
        <v/>
      </c>
    </row>
    <row r="229" ht="15.5" customHeight="1">
      <c r="A229" s="62" t="inlineStr">
        <is>
          <t>15</t>
        </is>
      </c>
      <c r="B229" s="62" t="inlineStr">
        <is>
          <t>BOYACÁ</t>
        </is>
      </c>
      <c r="C229" s="62" t="inlineStr">
        <is>
          <t>EL COCUY</t>
        </is>
      </c>
      <c r="D229" s="62" t="inlineStr">
        <is>
          <t>15244</t>
        </is>
      </c>
      <c r="E229" s="400" t="n">
        <v>29</v>
      </c>
      <c r="F229" s="400">
        <f>Tabla1[[#This Row],[Meta Programatica2026 (20251228) RN]]/12</f>
        <v/>
      </c>
      <c r="G229" s="401" t="n">
        <v>31</v>
      </c>
      <c r="H229" s="401">
        <f>Tabla1[[#This Row],[Población meta programatica 2026 (20251228) 
menores 1 año]]/12</f>
        <v/>
      </c>
      <c r="I229" s="402" t="n">
        <v>31</v>
      </c>
      <c r="J229" s="402">
        <f>Tabla1[[#This Row],[Población meta programatica2026 (20251228)  niños de 1 año]]/12</f>
        <v/>
      </c>
      <c r="K229" s="416" t="n">
        <v>46</v>
      </c>
      <c r="L229" s="403" t="n">
        <v>42</v>
      </c>
      <c r="M229" s="404">
        <f>Tabla1[[#This Row],[Población meta programatica2026 (20251228) niños de 5 años]]/12</f>
        <v/>
      </c>
      <c r="N229" s="405">
        <f>BX229</f>
        <v/>
      </c>
      <c r="O229" s="406">
        <f>BY229</f>
        <v/>
      </c>
      <c r="P229" s="407">
        <f>BL229</f>
        <v/>
      </c>
      <c r="AI229" s="420" t="inlineStr">
        <is>
          <t>15244</t>
        </is>
      </c>
      <c r="AJ229" s="417">
        <f>AI229=Tabla1[[#This Row],[Divipola]]</f>
        <v/>
      </c>
      <c r="AK229" s="66" t="n">
        <v>52</v>
      </c>
      <c r="AL229" s="66" t="n">
        <v>50</v>
      </c>
      <c r="AM229" s="66" t="n">
        <v>48</v>
      </c>
      <c r="AN229" s="66" t="n">
        <v>44</v>
      </c>
      <c r="AO229" s="66" t="n">
        <v>45</v>
      </c>
      <c r="AP229" s="66" t="n">
        <v>45</v>
      </c>
      <c r="AQ229" s="66" t="n">
        <v>42</v>
      </c>
      <c r="AR229" s="66" t="n">
        <v>43</v>
      </c>
      <c r="AS229" s="66" t="n">
        <v>42</v>
      </c>
      <c r="AT229" s="66" t="n">
        <v>42</v>
      </c>
      <c r="AU229" s="66" t="n">
        <v>40</v>
      </c>
      <c r="AV229" s="66" t="n">
        <v>38</v>
      </c>
      <c r="AW229" s="66" t="n">
        <v>41</v>
      </c>
      <c r="AX229" s="66" t="n">
        <v>35</v>
      </c>
      <c r="AY229" s="66" t="n">
        <v>35</v>
      </c>
      <c r="AZ229" s="66" t="n">
        <v>30</v>
      </c>
      <c r="BA229" s="66" t="n">
        <v>30</v>
      </c>
      <c r="BB229" s="66" t="n">
        <v>27</v>
      </c>
      <c r="BC229" s="66" t="n">
        <v>23</v>
      </c>
      <c r="BD229" s="66" t="n">
        <v>20</v>
      </c>
      <c r="BE229" s="66" t="n">
        <v>19</v>
      </c>
      <c r="BF229" s="66" t="n">
        <v>19</v>
      </c>
      <c r="BG229" s="66" t="n">
        <v>15</v>
      </c>
      <c r="BH229" s="66" t="n">
        <v>14</v>
      </c>
      <c r="BI229" s="66" t="n">
        <v>9</v>
      </c>
      <c r="BJ229" s="66" t="n">
        <v>52</v>
      </c>
      <c r="BK229" s="68">
        <f>SUM(AK229:BJ229)</f>
        <v/>
      </c>
      <c r="BL229" s="68">
        <f>INT(BK229*$BM$1)</f>
        <v/>
      </c>
      <c r="BM229" s="64" t="n"/>
      <c r="BP229" s="20">
        <f>(Tabla1[[#This Row],[Población meta programatica 2026 (20251228) 
menores 1 año]]/12)*9</f>
        <v/>
      </c>
      <c r="BQ229" s="20">
        <f>BP229</f>
        <v/>
      </c>
      <c r="BR229" s="117" t="n"/>
      <c r="BS229" s="20">
        <f>(Tabla1[[#This Row],[Población meta programatica2026 (20251228)  niños de 1 año]]/12)*9</f>
        <v/>
      </c>
      <c r="BT229" s="251" t="n">
        <v>31</v>
      </c>
      <c r="BU229" s="66">
        <f>BS229-BT229</f>
        <v/>
      </c>
      <c r="BW229" s="19" t="n"/>
      <c r="BX229" s="65" t="n">
        <v>27</v>
      </c>
      <c r="BY229" s="65" t="n">
        <v>46</v>
      </c>
      <c r="BZ229" s="19" t="inlineStr">
        <is>
          <t>15244</t>
        </is>
      </c>
      <c r="CA229" s="19">
        <f>BZ229=Tabla1[[#This Row],[Divipola]]</f>
        <v/>
      </c>
    </row>
    <row r="230" ht="15.5" customHeight="1">
      <c r="A230" s="62" t="inlineStr">
        <is>
          <t>15</t>
        </is>
      </c>
      <c r="B230" s="62" t="inlineStr">
        <is>
          <t>BOYACÁ</t>
        </is>
      </c>
      <c r="C230" s="62" t="inlineStr">
        <is>
          <t>EL ESPINO</t>
        </is>
      </c>
      <c r="D230" s="62" t="inlineStr">
        <is>
          <t>15248</t>
        </is>
      </c>
      <c r="E230" s="400" t="n">
        <v>7</v>
      </c>
      <c r="F230" s="400">
        <f>Tabla1[[#This Row],[Meta Programatica2026 (20251228) RN]]/12</f>
        <v/>
      </c>
      <c r="G230" s="401" t="n">
        <v>12</v>
      </c>
      <c r="H230" s="401">
        <f>Tabla1[[#This Row],[Población meta programatica 2026 (20251228) 
menores 1 año]]/12</f>
        <v/>
      </c>
      <c r="I230" s="402" t="n">
        <v>14</v>
      </c>
      <c r="J230" s="402">
        <f>Tabla1[[#This Row],[Población meta programatica2026 (20251228)  niños de 1 año]]/12</f>
        <v/>
      </c>
      <c r="K230" s="416" t="n">
        <v>26</v>
      </c>
      <c r="L230" s="403" t="n">
        <v>24</v>
      </c>
      <c r="M230" s="404">
        <f>Tabla1[[#This Row],[Población meta programatica2026 (20251228) niños de 5 años]]/12</f>
        <v/>
      </c>
      <c r="N230" s="405">
        <f>BX230</f>
        <v/>
      </c>
      <c r="O230" s="406">
        <f>BY230</f>
        <v/>
      </c>
      <c r="P230" s="407">
        <f>BL230</f>
        <v/>
      </c>
      <c r="AI230" s="420" t="inlineStr">
        <is>
          <t>15248</t>
        </is>
      </c>
      <c r="AJ230" s="417">
        <f>AI230=Tabla1[[#This Row],[Divipola]]</f>
        <v/>
      </c>
      <c r="AK230" s="66" t="n">
        <v>37</v>
      </c>
      <c r="AL230" s="66" t="n">
        <v>38</v>
      </c>
      <c r="AM230" s="66" t="n">
        <v>40</v>
      </c>
      <c r="AN230" s="66" t="n">
        <v>35</v>
      </c>
      <c r="AO230" s="66" t="n">
        <v>39</v>
      </c>
      <c r="AP230" s="66" t="n">
        <v>30</v>
      </c>
      <c r="AQ230" s="66" t="n">
        <v>35</v>
      </c>
      <c r="AR230" s="66" t="n">
        <v>34</v>
      </c>
      <c r="AS230" s="66" t="n">
        <v>30</v>
      </c>
      <c r="AT230" s="66" t="n">
        <v>32</v>
      </c>
      <c r="AU230" s="66" t="n">
        <v>35</v>
      </c>
      <c r="AV230" s="66" t="n">
        <v>31</v>
      </c>
      <c r="AW230" s="66" t="n">
        <v>33</v>
      </c>
      <c r="AX230" s="66" t="n">
        <v>34</v>
      </c>
      <c r="AY230" s="66" t="n">
        <v>30</v>
      </c>
      <c r="AZ230" s="66" t="n">
        <v>30</v>
      </c>
      <c r="BA230" s="66" t="n">
        <v>30</v>
      </c>
      <c r="BB230" s="66" t="n">
        <v>26</v>
      </c>
      <c r="BC230" s="66" t="n">
        <v>27</v>
      </c>
      <c r="BD230" s="66" t="n">
        <v>22</v>
      </c>
      <c r="BE230" s="66" t="n">
        <v>24</v>
      </c>
      <c r="BF230" s="66" t="n">
        <v>20</v>
      </c>
      <c r="BG230" s="66" t="n">
        <v>19</v>
      </c>
      <c r="BH230" s="66" t="n">
        <v>17</v>
      </c>
      <c r="BI230" s="66" t="n">
        <v>16</v>
      </c>
      <c r="BJ230" s="66" t="n">
        <v>92</v>
      </c>
      <c r="BK230" s="68">
        <f>SUM(AK230:BJ230)</f>
        <v/>
      </c>
      <c r="BL230" s="68">
        <f>INT(BK230*$BM$1)</f>
        <v/>
      </c>
      <c r="BM230" s="64" t="n"/>
      <c r="BP230" s="20">
        <f>(Tabla1[[#This Row],[Población meta programatica 2026 (20251228) 
menores 1 año]]/12)*9</f>
        <v/>
      </c>
      <c r="BQ230" s="20">
        <f>BP230</f>
        <v/>
      </c>
      <c r="BR230" s="117" t="n"/>
      <c r="BS230" s="20">
        <f>(Tabla1[[#This Row],[Población meta programatica2026 (20251228)  niños de 1 año]]/12)*9</f>
        <v/>
      </c>
      <c r="BT230" s="251" t="n">
        <v>10</v>
      </c>
      <c r="BU230" s="66">
        <f>BS230-BT230</f>
        <v/>
      </c>
      <c r="BW230" s="19" t="n"/>
      <c r="BX230" s="65" t="n">
        <v>13</v>
      </c>
      <c r="BY230" s="65" t="n">
        <v>16</v>
      </c>
      <c r="BZ230" s="19" t="inlineStr">
        <is>
          <t>15248</t>
        </is>
      </c>
      <c r="CA230" s="19">
        <f>BZ230=Tabla1[[#This Row],[Divipola]]</f>
        <v/>
      </c>
    </row>
    <row r="231" ht="15.5" customHeight="1">
      <c r="A231" s="62" t="inlineStr">
        <is>
          <t>15</t>
        </is>
      </c>
      <c r="B231" s="62" t="inlineStr">
        <is>
          <t>BOYACÁ</t>
        </is>
      </c>
      <c r="C231" s="62" t="inlineStr">
        <is>
          <t>FIRAVITOBA</t>
        </is>
      </c>
      <c r="D231" s="62" t="inlineStr">
        <is>
          <t>15272</t>
        </is>
      </c>
      <c r="E231" s="400" t="n">
        <v>34</v>
      </c>
      <c r="F231" s="400">
        <f>Tabla1[[#This Row],[Meta Programatica2026 (20251228) RN]]/12</f>
        <v/>
      </c>
      <c r="G231" s="401" t="n">
        <v>33</v>
      </c>
      <c r="H231" s="401">
        <f>Tabla1[[#This Row],[Población meta programatica 2026 (20251228) 
menores 1 año]]/12</f>
        <v/>
      </c>
      <c r="I231" s="402" t="n">
        <v>34</v>
      </c>
      <c r="J231" s="402">
        <f>Tabla1[[#This Row],[Población meta programatica2026 (20251228)  niños de 1 año]]/12</f>
        <v/>
      </c>
      <c r="K231" s="416" t="n">
        <v>53</v>
      </c>
      <c r="L231" s="403" t="n">
        <v>49</v>
      </c>
      <c r="M231" s="404">
        <f>Tabla1[[#This Row],[Población meta programatica2026 (20251228) niños de 5 años]]/12</f>
        <v/>
      </c>
      <c r="N231" s="405">
        <f>BX231</f>
        <v/>
      </c>
      <c r="O231" s="406">
        <f>BY231</f>
        <v/>
      </c>
      <c r="P231" s="407">
        <f>BL231</f>
        <v/>
      </c>
      <c r="AI231" s="420" t="inlineStr">
        <is>
          <t>15272</t>
        </is>
      </c>
      <c r="AJ231" s="417">
        <f>AI231=Tabla1[[#This Row],[Divipola]]</f>
        <v/>
      </c>
      <c r="AK231" s="66" t="n">
        <v>92</v>
      </c>
      <c r="AL231" s="66" t="n">
        <v>88</v>
      </c>
      <c r="AM231" s="66" t="n">
        <v>89</v>
      </c>
      <c r="AN231" s="66" t="n">
        <v>89</v>
      </c>
      <c r="AO231" s="66" t="n">
        <v>88</v>
      </c>
      <c r="AP231" s="66" t="n">
        <v>88</v>
      </c>
      <c r="AQ231" s="66" t="n">
        <v>86</v>
      </c>
      <c r="AR231" s="66" t="n">
        <v>80</v>
      </c>
      <c r="AS231" s="66" t="n">
        <v>79</v>
      </c>
      <c r="AT231" s="66" t="n">
        <v>74</v>
      </c>
      <c r="AU231" s="66" t="n">
        <v>67</v>
      </c>
      <c r="AV231" s="66" t="n">
        <v>67</v>
      </c>
      <c r="AW231" s="66" t="n">
        <v>62</v>
      </c>
      <c r="AX231" s="66" t="n">
        <v>58</v>
      </c>
      <c r="AY231" s="66" t="n">
        <v>54</v>
      </c>
      <c r="AZ231" s="66" t="n">
        <v>49</v>
      </c>
      <c r="BA231" s="66" t="n">
        <v>49</v>
      </c>
      <c r="BB231" s="66" t="n">
        <v>46</v>
      </c>
      <c r="BC231" s="66" t="n">
        <v>44</v>
      </c>
      <c r="BD231" s="66" t="n">
        <v>42</v>
      </c>
      <c r="BE231" s="66" t="n">
        <v>42</v>
      </c>
      <c r="BF231" s="66" t="n">
        <v>42</v>
      </c>
      <c r="BG231" s="66" t="n">
        <v>36</v>
      </c>
      <c r="BH231" s="66" t="n">
        <v>38</v>
      </c>
      <c r="BI231" s="66" t="n">
        <v>35</v>
      </c>
      <c r="BJ231" s="66" t="n">
        <v>249</v>
      </c>
      <c r="BK231" s="68">
        <f>SUM(AK231:BJ231)</f>
        <v/>
      </c>
      <c r="BL231" s="68">
        <f>INT(BK231*$BM$1)</f>
        <v/>
      </c>
      <c r="BM231" s="64" t="n"/>
      <c r="BP231" s="20">
        <f>(Tabla1[[#This Row],[Población meta programatica 2026 (20251228) 
menores 1 año]]/12)*9</f>
        <v/>
      </c>
      <c r="BQ231" s="20">
        <f>BP231</f>
        <v/>
      </c>
      <c r="BR231" s="117" t="n"/>
      <c r="BS231" s="20">
        <f>(Tabla1[[#This Row],[Población meta programatica2026 (20251228)  niños de 1 año]]/12)*9</f>
        <v/>
      </c>
      <c r="BT231" s="251" t="n">
        <v>35</v>
      </c>
      <c r="BU231" s="66">
        <f>BS231-BT231</f>
        <v/>
      </c>
      <c r="BW231" s="19" t="n"/>
      <c r="BX231" s="65" t="n">
        <v>69</v>
      </c>
      <c r="BY231" s="65" t="n">
        <v>46</v>
      </c>
      <c r="BZ231" s="19" t="inlineStr">
        <is>
          <t>15272</t>
        </is>
      </c>
      <c r="CA231" s="19">
        <f>BZ231=Tabla1[[#This Row],[Divipola]]</f>
        <v/>
      </c>
    </row>
    <row r="232" ht="15.5" customHeight="1">
      <c r="A232" s="62" t="inlineStr">
        <is>
          <t>15</t>
        </is>
      </c>
      <c r="B232" s="62" t="inlineStr">
        <is>
          <t>BOYACÁ</t>
        </is>
      </c>
      <c r="C232" s="62" t="inlineStr">
        <is>
          <t>FLORESTA</t>
        </is>
      </c>
      <c r="D232" s="62" t="inlineStr">
        <is>
          <t>15276</t>
        </is>
      </c>
      <c r="E232" s="400" t="n">
        <v>18</v>
      </c>
      <c r="F232" s="400">
        <f>Tabla1[[#This Row],[Meta Programatica2026 (20251228) RN]]/12</f>
        <v/>
      </c>
      <c r="G232" s="401" t="n">
        <v>28</v>
      </c>
      <c r="H232" s="401">
        <f>Tabla1[[#This Row],[Población meta programatica 2026 (20251228) 
menores 1 año]]/12</f>
        <v/>
      </c>
      <c r="I232" s="402" t="n">
        <v>28</v>
      </c>
      <c r="J232" s="402">
        <f>Tabla1[[#This Row],[Población meta programatica2026 (20251228)  niños de 1 año]]/12</f>
        <v/>
      </c>
      <c r="K232" s="416" t="n">
        <v>38</v>
      </c>
      <c r="L232" s="403" t="n">
        <v>29</v>
      </c>
      <c r="M232" s="404">
        <f>Tabla1[[#This Row],[Población meta programatica2026 (20251228) niños de 5 años]]/12</f>
        <v/>
      </c>
      <c r="N232" s="405">
        <f>BX232</f>
        <v/>
      </c>
      <c r="O232" s="406">
        <f>BY232</f>
        <v/>
      </c>
      <c r="P232" s="407">
        <f>BL232</f>
        <v/>
      </c>
      <c r="AI232" s="420" t="inlineStr">
        <is>
          <t>15276</t>
        </is>
      </c>
      <c r="AJ232" s="417">
        <f>AI232=Tabla1[[#This Row],[Divipola]]</f>
        <v/>
      </c>
      <c r="AK232" s="66" t="n">
        <v>41</v>
      </c>
      <c r="AL232" s="66" t="n">
        <v>42</v>
      </c>
      <c r="AM232" s="66" t="n">
        <v>42</v>
      </c>
      <c r="AN232" s="66" t="n">
        <v>44</v>
      </c>
      <c r="AO232" s="66" t="n">
        <v>45</v>
      </c>
      <c r="AP232" s="66" t="n">
        <v>46</v>
      </c>
      <c r="AQ232" s="66" t="n">
        <v>44</v>
      </c>
      <c r="AR232" s="66" t="n">
        <v>43</v>
      </c>
      <c r="AS232" s="66" t="n">
        <v>42</v>
      </c>
      <c r="AT232" s="66" t="n">
        <v>43</v>
      </c>
      <c r="AU232" s="66" t="n">
        <v>42</v>
      </c>
      <c r="AV232" s="66" t="n">
        <v>41</v>
      </c>
      <c r="AW232" s="66" t="n">
        <v>43</v>
      </c>
      <c r="AX232" s="66" t="n">
        <v>38</v>
      </c>
      <c r="AY232" s="66" t="n">
        <v>38</v>
      </c>
      <c r="AZ232" s="66" t="n">
        <v>39</v>
      </c>
      <c r="BA232" s="66" t="n">
        <v>38</v>
      </c>
      <c r="BB232" s="66" t="n">
        <v>33</v>
      </c>
      <c r="BC232" s="66" t="n">
        <v>35</v>
      </c>
      <c r="BD232" s="66" t="n">
        <v>33</v>
      </c>
      <c r="BE232" s="66" t="n">
        <v>28</v>
      </c>
      <c r="BF232" s="66" t="n">
        <v>24</v>
      </c>
      <c r="BG232" s="66" t="n">
        <v>24</v>
      </c>
      <c r="BH232" s="66" t="n">
        <v>21</v>
      </c>
      <c r="BI232" s="66" t="n">
        <v>18</v>
      </c>
      <c r="BJ232" s="66" t="n">
        <v>91</v>
      </c>
      <c r="BK232" s="68">
        <f>SUM(AK232:BJ232)</f>
        <v/>
      </c>
      <c r="BL232" s="68">
        <f>INT(BK232*$BM$1)</f>
        <v/>
      </c>
      <c r="BM232" s="64" t="n"/>
      <c r="BP232" s="20">
        <f>(Tabla1[[#This Row],[Población meta programatica 2026 (20251228) 
menores 1 año]]/12)*9</f>
        <v/>
      </c>
      <c r="BQ232" s="20">
        <f>BP232</f>
        <v/>
      </c>
      <c r="BR232" s="117" t="n"/>
      <c r="BS232" s="20">
        <f>(Tabla1[[#This Row],[Población meta programatica2026 (20251228)  niños de 1 año]]/12)*9</f>
        <v/>
      </c>
      <c r="BT232" s="251" t="n">
        <v>18</v>
      </c>
      <c r="BU232" s="66">
        <f>BS232-BT232</f>
        <v/>
      </c>
      <c r="BW232" s="19" t="n"/>
      <c r="BX232" s="65" t="n">
        <v>34</v>
      </c>
      <c r="BY232" s="65" t="n">
        <v>17</v>
      </c>
      <c r="BZ232" s="19" t="inlineStr">
        <is>
          <t>15276</t>
        </is>
      </c>
      <c r="CA232" s="19">
        <f>BZ232=Tabla1[[#This Row],[Divipola]]</f>
        <v/>
      </c>
    </row>
    <row r="233" ht="15.5" customHeight="1">
      <c r="A233" s="62" t="inlineStr">
        <is>
          <t>15</t>
        </is>
      </c>
      <c r="B233" s="62" t="inlineStr">
        <is>
          <t>BOYACÁ</t>
        </is>
      </c>
      <c r="C233" s="62" t="inlineStr">
        <is>
          <t>GACHANTIVA</t>
        </is>
      </c>
      <c r="D233" s="62" t="inlineStr">
        <is>
          <t>15293</t>
        </is>
      </c>
      <c r="E233" s="400" t="n">
        <v>11</v>
      </c>
      <c r="F233" s="400">
        <f>Tabla1[[#This Row],[Meta Programatica2026 (20251228) RN]]/12</f>
        <v/>
      </c>
      <c r="G233" s="401" t="n">
        <v>20</v>
      </c>
      <c r="H233" s="401">
        <f>Tabla1[[#This Row],[Población meta programatica 2026 (20251228) 
menores 1 año]]/12</f>
        <v/>
      </c>
      <c r="I233" s="402" t="n">
        <v>20</v>
      </c>
      <c r="J233" s="402">
        <f>Tabla1[[#This Row],[Población meta programatica2026 (20251228)  niños de 1 año]]/12</f>
        <v/>
      </c>
      <c r="K233" s="416" t="n">
        <v>25</v>
      </c>
      <c r="L233" s="403" t="n">
        <v>30</v>
      </c>
      <c r="M233" s="404">
        <f>Tabla1[[#This Row],[Población meta programatica2026 (20251228) niños de 5 años]]/12</f>
        <v/>
      </c>
      <c r="N233" s="405">
        <f>BX233</f>
        <v/>
      </c>
      <c r="O233" s="406">
        <f>BY233</f>
        <v/>
      </c>
      <c r="P233" s="407">
        <f>BL233</f>
        <v/>
      </c>
      <c r="AI233" s="420" t="inlineStr">
        <is>
          <t>15293</t>
        </is>
      </c>
      <c r="AJ233" s="417">
        <f>AI233=Tabla1[[#This Row],[Divipola]]</f>
        <v/>
      </c>
      <c r="AK233" s="66" t="n">
        <v>29</v>
      </c>
      <c r="AL233" s="66" t="n">
        <v>30</v>
      </c>
      <c r="AM233" s="66" t="n">
        <v>33</v>
      </c>
      <c r="AN233" s="66" t="n">
        <v>31</v>
      </c>
      <c r="AO233" s="66" t="n">
        <v>31</v>
      </c>
      <c r="AP233" s="66" t="n">
        <v>31</v>
      </c>
      <c r="AQ233" s="66" t="n">
        <v>31</v>
      </c>
      <c r="AR233" s="66" t="n">
        <v>32</v>
      </c>
      <c r="AS233" s="66" t="n">
        <v>32</v>
      </c>
      <c r="AT233" s="66" t="n">
        <v>31</v>
      </c>
      <c r="AU233" s="66" t="n">
        <v>33</v>
      </c>
      <c r="AV233" s="66" t="n">
        <v>32</v>
      </c>
      <c r="AW233" s="66" t="n">
        <v>30</v>
      </c>
      <c r="AX233" s="66" t="n">
        <v>28</v>
      </c>
      <c r="AY233" s="66" t="n">
        <v>29</v>
      </c>
      <c r="AZ233" s="66" t="n">
        <v>26</v>
      </c>
      <c r="BA233" s="66" t="n">
        <v>25</v>
      </c>
      <c r="BB233" s="66" t="n">
        <v>23</v>
      </c>
      <c r="BC233" s="66" t="n">
        <v>22</v>
      </c>
      <c r="BD233" s="66" t="n">
        <v>17</v>
      </c>
      <c r="BE233" s="66" t="n">
        <v>15</v>
      </c>
      <c r="BF233" s="66" t="n">
        <v>18</v>
      </c>
      <c r="BG233" s="66" t="n">
        <v>15</v>
      </c>
      <c r="BH233" s="66" t="n">
        <v>14</v>
      </c>
      <c r="BI233" s="66" t="n">
        <v>10</v>
      </c>
      <c r="BJ233" s="66" t="n">
        <v>73</v>
      </c>
      <c r="BK233" s="68">
        <f>SUM(AK233:BJ233)</f>
        <v/>
      </c>
      <c r="BL233" s="68">
        <f>INT(BK233*$BM$1)</f>
        <v/>
      </c>
      <c r="BM233" s="64" t="n"/>
      <c r="BP233" s="20">
        <f>(Tabla1[[#This Row],[Población meta programatica 2026 (20251228) 
menores 1 año]]/12)*9</f>
        <v/>
      </c>
      <c r="BQ233" s="20">
        <f>BP233</f>
        <v/>
      </c>
      <c r="BR233" s="117" t="n"/>
      <c r="BS233" s="20">
        <f>(Tabla1[[#This Row],[Población meta programatica2026 (20251228)  niños de 1 año]]/12)*9</f>
        <v/>
      </c>
      <c r="BT233" s="251" t="n">
        <v>17</v>
      </c>
      <c r="BU233" s="66">
        <f>BS233-BT233</f>
        <v/>
      </c>
      <c r="BW233" s="19" t="n"/>
      <c r="BX233" s="65" t="n">
        <v>23</v>
      </c>
      <c r="BY233" s="65" t="n">
        <v>14</v>
      </c>
      <c r="BZ233" s="19" t="inlineStr">
        <is>
          <t>15293</t>
        </is>
      </c>
      <c r="CA233" s="19">
        <f>BZ233=Tabla1[[#This Row],[Divipola]]</f>
        <v/>
      </c>
    </row>
    <row r="234" ht="15.5" customHeight="1">
      <c r="A234" s="62" t="inlineStr">
        <is>
          <t>15</t>
        </is>
      </c>
      <c r="B234" s="62" t="inlineStr">
        <is>
          <t>BOYACÁ</t>
        </is>
      </c>
      <c r="C234" s="62" t="inlineStr">
        <is>
          <t>GAMEZA</t>
        </is>
      </c>
      <c r="D234" s="62" t="inlineStr">
        <is>
          <t>15296</t>
        </is>
      </c>
      <c r="E234" s="400" t="n">
        <v>33</v>
      </c>
      <c r="F234" s="400">
        <f>Tabla1[[#This Row],[Meta Programatica2026 (20251228) RN]]/12</f>
        <v/>
      </c>
      <c r="G234" s="401" t="n">
        <v>41</v>
      </c>
      <c r="H234" s="401">
        <f>Tabla1[[#This Row],[Población meta programatica 2026 (20251228) 
menores 1 año]]/12</f>
        <v/>
      </c>
      <c r="I234" s="402" t="n">
        <v>41</v>
      </c>
      <c r="J234" s="402">
        <f>Tabla1[[#This Row],[Población meta programatica2026 (20251228)  niños de 1 año]]/12</f>
        <v/>
      </c>
      <c r="K234" s="416" t="n">
        <v>58</v>
      </c>
      <c r="L234" s="403" t="n">
        <v>51</v>
      </c>
      <c r="M234" s="404">
        <f>Tabla1[[#This Row],[Población meta programatica2026 (20251228) niños de 5 años]]/12</f>
        <v/>
      </c>
      <c r="N234" s="405">
        <f>BX234</f>
        <v/>
      </c>
      <c r="O234" s="406">
        <f>BY234</f>
        <v/>
      </c>
      <c r="P234" s="407">
        <f>BL234</f>
        <v/>
      </c>
      <c r="AI234" s="420" t="inlineStr">
        <is>
          <t>15296</t>
        </is>
      </c>
      <c r="AJ234" s="417">
        <f>AI234=Tabla1[[#This Row],[Divipola]]</f>
        <v/>
      </c>
      <c r="AK234" s="66" t="n">
        <v>61</v>
      </c>
      <c r="AL234" s="66" t="n">
        <v>54</v>
      </c>
      <c r="AM234" s="66" t="n">
        <v>54</v>
      </c>
      <c r="AN234" s="66" t="n">
        <v>54</v>
      </c>
      <c r="AO234" s="66" t="n">
        <v>53</v>
      </c>
      <c r="AP234" s="66" t="n">
        <v>46</v>
      </c>
      <c r="AQ234" s="66" t="n">
        <v>48</v>
      </c>
      <c r="AR234" s="66" t="n">
        <v>44</v>
      </c>
      <c r="AS234" s="66" t="n">
        <v>39</v>
      </c>
      <c r="AT234" s="66" t="n">
        <v>40</v>
      </c>
      <c r="AU234" s="66" t="n">
        <v>37</v>
      </c>
      <c r="AV234" s="66" t="n">
        <v>38</v>
      </c>
      <c r="AW234" s="66" t="n">
        <v>35</v>
      </c>
      <c r="AX234" s="66" t="n">
        <v>33</v>
      </c>
      <c r="AY234" s="66" t="n">
        <v>34</v>
      </c>
      <c r="AZ234" s="66" t="n">
        <v>35</v>
      </c>
      <c r="BA234" s="66" t="n">
        <v>32</v>
      </c>
      <c r="BB234" s="66" t="n">
        <v>29</v>
      </c>
      <c r="BC234" s="66" t="n">
        <v>32</v>
      </c>
      <c r="BD234" s="66" t="n">
        <v>29</v>
      </c>
      <c r="BE234" s="66" t="n">
        <v>24</v>
      </c>
      <c r="BF234" s="66" t="n">
        <v>26</v>
      </c>
      <c r="BG234" s="66" t="n">
        <v>17</v>
      </c>
      <c r="BH234" s="66" t="n">
        <v>20</v>
      </c>
      <c r="BI234" s="66" t="n">
        <v>15</v>
      </c>
      <c r="BJ234" s="66" t="n">
        <v>112</v>
      </c>
      <c r="BK234" s="68">
        <f>SUM(AK234:BJ234)</f>
        <v/>
      </c>
      <c r="BL234" s="68">
        <f>INT(BK234*$BM$1)</f>
        <v/>
      </c>
      <c r="BM234" s="64" t="n"/>
      <c r="BP234" s="20">
        <f>(Tabla1[[#This Row],[Población meta programatica 2026 (20251228) 
menores 1 año]]/12)*9</f>
        <v/>
      </c>
      <c r="BQ234" s="20">
        <f>BP234</f>
        <v/>
      </c>
      <c r="BR234" s="117" t="n"/>
      <c r="BS234" s="20">
        <f>(Tabla1[[#This Row],[Población meta programatica2026 (20251228)  niños de 1 año]]/12)*9</f>
        <v/>
      </c>
      <c r="BT234" s="251" t="n">
        <v>38</v>
      </c>
      <c r="BU234" s="66">
        <f>BS234-BT234</f>
        <v/>
      </c>
      <c r="BW234" s="19" t="n"/>
      <c r="BX234" s="65" t="n">
        <v>46</v>
      </c>
      <c r="BY234" s="65" t="n">
        <v>32</v>
      </c>
      <c r="BZ234" s="19" t="inlineStr">
        <is>
          <t>15296</t>
        </is>
      </c>
      <c r="CA234" s="19">
        <f>BZ234=Tabla1[[#This Row],[Divipola]]</f>
        <v/>
      </c>
    </row>
    <row r="235" ht="15.5" customHeight="1">
      <c r="A235" s="62" t="inlineStr">
        <is>
          <t>15</t>
        </is>
      </c>
      <c r="B235" s="62" t="inlineStr">
        <is>
          <t>BOYACÁ</t>
        </is>
      </c>
      <c r="C235" s="62" t="inlineStr">
        <is>
          <t>GARAGOA</t>
        </is>
      </c>
      <c r="D235" s="62" t="inlineStr">
        <is>
          <t>15299</t>
        </is>
      </c>
      <c r="E235" s="400" t="n">
        <v>98</v>
      </c>
      <c r="F235" s="400">
        <f>Tabla1[[#This Row],[Meta Programatica2026 (20251228) RN]]/12</f>
        <v/>
      </c>
      <c r="G235" s="401" t="n">
        <v>98</v>
      </c>
      <c r="H235" s="401">
        <f>Tabla1[[#This Row],[Población meta programatica 2026 (20251228) 
menores 1 año]]/12</f>
        <v/>
      </c>
      <c r="I235" s="402" t="n">
        <v>104</v>
      </c>
      <c r="J235" s="402">
        <f>Tabla1[[#This Row],[Población meta programatica2026 (20251228)  niños de 1 año]]/12</f>
        <v/>
      </c>
      <c r="K235" s="416" t="n">
        <v>151</v>
      </c>
      <c r="L235" s="403" t="n">
        <v>169</v>
      </c>
      <c r="M235" s="404">
        <f>Tabla1[[#This Row],[Población meta programatica2026 (20251228) niños de 5 años]]/12</f>
        <v/>
      </c>
      <c r="N235" s="405">
        <f>BX235</f>
        <v/>
      </c>
      <c r="O235" s="406">
        <f>BY235</f>
        <v/>
      </c>
      <c r="P235" s="407">
        <f>BL235</f>
        <v/>
      </c>
      <c r="AI235" s="420" t="inlineStr">
        <is>
          <t>15299</t>
        </is>
      </c>
      <c r="AJ235" s="417">
        <f>AI235=Tabla1[[#This Row],[Divipola]]</f>
        <v/>
      </c>
      <c r="AK235" s="66" t="n">
        <v>247</v>
      </c>
      <c r="AL235" s="66" t="n">
        <v>242</v>
      </c>
      <c r="AM235" s="66" t="n">
        <v>243</v>
      </c>
      <c r="AN235" s="66" t="n">
        <v>238</v>
      </c>
      <c r="AO235" s="66" t="n">
        <v>232</v>
      </c>
      <c r="AP235" s="66" t="n">
        <v>235</v>
      </c>
      <c r="AQ235" s="66" t="n">
        <v>228</v>
      </c>
      <c r="AR235" s="66" t="n">
        <v>222</v>
      </c>
      <c r="AS235" s="66" t="n">
        <v>216</v>
      </c>
      <c r="AT235" s="66" t="n">
        <v>213</v>
      </c>
      <c r="AU235" s="66" t="n">
        <v>206</v>
      </c>
      <c r="AV235" s="66" t="n">
        <v>198</v>
      </c>
      <c r="AW235" s="66" t="n">
        <v>191</v>
      </c>
      <c r="AX235" s="66" t="n">
        <v>184</v>
      </c>
      <c r="AY235" s="66" t="n">
        <v>176</v>
      </c>
      <c r="AZ235" s="66" t="n">
        <v>165</v>
      </c>
      <c r="BA235" s="66" t="n">
        <v>157</v>
      </c>
      <c r="BB235" s="66" t="n">
        <v>145</v>
      </c>
      <c r="BC235" s="66" t="n">
        <v>134</v>
      </c>
      <c r="BD235" s="66" t="n">
        <v>125</v>
      </c>
      <c r="BE235" s="66" t="n">
        <v>118</v>
      </c>
      <c r="BF235" s="66" t="n">
        <v>108</v>
      </c>
      <c r="BG235" s="66" t="n">
        <v>98</v>
      </c>
      <c r="BH235" s="66" t="n">
        <v>92</v>
      </c>
      <c r="BI235" s="66" t="n">
        <v>79</v>
      </c>
      <c r="BJ235" s="66" t="n">
        <v>546</v>
      </c>
      <c r="BK235" s="68">
        <f>SUM(AK235:BJ235)</f>
        <v/>
      </c>
      <c r="BL235" s="68">
        <f>INT(BK235*$BM$1)</f>
        <v/>
      </c>
      <c r="BM235" s="64" t="n"/>
      <c r="BP235" s="20">
        <f>(Tabla1[[#This Row],[Población meta programatica 2026 (20251228) 
menores 1 año]]/12)*9</f>
        <v/>
      </c>
      <c r="BQ235" s="20">
        <f>BP235</f>
        <v/>
      </c>
      <c r="BR235" s="117" t="n"/>
      <c r="BS235" s="20">
        <f>(Tabla1[[#This Row],[Población meta programatica2026 (20251228)  niños de 1 año]]/12)*9</f>
        <v/>
      </c>
      <c r="BT235" s="251" t="n">
        <v>65</v>
      </c>
      <c r="BU235" s="66">
        <f>BS235-BT235</f>
        <v/>
      </c>
      <c r="BW235" s="19" t="n"/>
      <c r="BX235" s="65" t="n">
        <v>149</v>
      </c>
      <c r="BY235" s="65" t="n">
        <v>161</v>
      </c>
      <c r="BZ235" s="19" t="inlineStr">
        <is>
          <t>15299</t>
        </is>
      </c>
      <c r="CA235" s="19">
        <f>BZ235=Tabla1[[#This Row],[Divipola]]</f>
        <v/>
      </c>
    </row>
    <row r="236" ht="15.5" customHeight="1">
      <c r="A236" s="62" t="inlineStr">
        <is>
          <t>15</t>
        </is>
      </c>
      <c r="B236" s="62" t="inlineStr">
        <is>
          <t>BOYACÁ</t>
        </is>
      </c>
      <c r="C236" s="62" t="inlineStr">
        <is>
          <t>GUACAMAYAS</t>
        </is>
      </c>
      <c r="D236" s="62" t="inlineStr">
        <is>
          <t>15317</t>
        </is>
      </c>
      <c r="E236" s="400" t="n">
        <v>3</v>
      </c>
      <c r="F236" s="400">
        <f>Tabla1[[#This Row],[Meta Programatica2026 (20251228) RN]]/12</f>
        <v/>
      </c>
      <c r="G236" s="401" t="n">
        <v>5</v>
      </c>
      <c r="H236" s="401">
        <f>Tabla1[[#This Row],[Población meta programatica 2026 (20251228) 
menores 1 año]]/12</f>
        <v/>
      </c>
      <c r="I236" s="402" t="n">
        <v>6</v>
      </c>
      <c r="J236" s="402">
        <f>Tabla1[[#This Row],[Población meta programatica2026 (20251228)  niños de 1 año]]/12</f>
        <v/>
      </c>
      <c r="K236" s="416" t="n">
        <v>9</v>
      </c>
      <c r="L236" s="403" t="n">
        <v>17</v>
      </c>
      <c r="M236" s="404">
        <f>Tabla1[[#This Row],[Población meta programatica2026 (20251228) niños de 5 años]]/12</f>
        <v/>
      </c>
      <c r="N236" s="405">
        <f>BX236</f>
        <v/>
      </c>
      <c r="O236" s="406">
        <f>BY236</f>
        <v/>
      </c>
      <c r="P236" s="407">
        <f>BL236</f>
        <v/>
      </c>
      <c r="AI236" s="420" t="inlineStr">
        <is>
          <t>15317</t>
        </is>
      </c>
      <c r="AJ236" s="417">
        <f>AI236=Tabla1[[#This Row],[Divipola]]</f>
        <v/>
      </c>
      <c r="AK236" s="66" t="n">
        <v>24</v>
      </c>
      <c r="AL236" s="66" t="n">
        <v>24</v>
      </c>
      <c r="AM236" s="66" t="n">
        <v>22</v>
      </c>
      <c r="AN236" s="66" t="n">
        <v>24</v>
      </c>
      <c r="AO236" s="66" t="n">
        <v>23</v>
      </c>
      <c r="AP236" s="66" t="n">
        <v>25</v>
      </c>
      <c r="AQ236" s="66" t="n">
        <v>21</v>
      </c>
      <c r="AR236" s="66" t="n">
        <v>23</v>
      </c>
      <c r="AS236" s="66" t="n">
        <v>21</v>
      </c>
      <c r="AT236" s="66" t="n">
        <v>21</v>
      </c>
      <c r="AU236" s="66" t="n">
        <v>24</v>
      </c>
      <c r="AV236" s="66" t="n">
        <v>23</v>
      </c>
      <c r="AW236" s="66" t="n">
        <v>20</v>
      </c>
      <c r="AX236" s="66" t="n">
        <v>22</v>
      </c>
      <c r="AY236" s="66" t="n">
        <v>21</v>
      </c>
      <c r="AZ236" s="66" t="n">
        <v>21</v>
      </c>
      <c r="BA236" s="66" t="n">
        <v>23</v>
      </c>
      <c r="BB236" s="66" t="n">
        <v>18</v>
      </c>
      <c r="BC236" s="66" t="n">
        <v>19</v>
      </c>
      <c r="BD236" s="66" t="n">
        <v>14</v>
      </c>
      <c r="BE236" s="66" t="n">
        <v>15</v>
      </c>
      <c r="BF236" s="66" t="n">
        <v>14</v>
      </c>
      <c r="BG236" s="66" t="n">
        <v>14</v>
      </c>
      <c r="BH236" s="66" t="n">
        <v>10</v>
      </c>
      <c r="BI236" s="66" t="n">
        <v>10</v>
      </c>
      <c r="BJ236" s="66" t="n">
        <v>65</v>
      </c>
      <c r="BK236" s="68">
        <f>SUM(AK236:BJ236)</f>
        <v/>
      </c>
      <c r="BL236" s="68">
        <f>INT(BK236*$BM$1)</f>
        <v/>
      </c>
      <c r="BM236" s="64" t="n"/>
      <c r="BP236" s="20">
        <f>(Tabla1[[#This Row],[Población meta programatica 2026 (20251228) 
menores 1 año]]/12)*9</f>
        <v/>
      </c>
      <c r="BQ236" s="20">
        <f>BP236</f>
        <v/>
      </c>
      <c r="BR236" s="117" t="n"/>
      <c r="BS236" s="20">
        <f>(Tabla1[[#This Row],[Población meta programatica2026 (20251228)  niños de 1 año]]/12)*9</f>
        <v/>
      </c>
      <c r="BT236" s="251" t="n">
        <v>6</v>
      </c>
      <c r="BU236" s="66">
        <f>BS236-BT236</f>
        <v/>
      </c>
      <c r="BW236" s="19" t="n"/>
      <c r="BX236" s="65" t="n">
        <v>7</v>
      </c>
      <c r="BY236" s="65" t="n">
        <v>10</v>
      </c>
      <c r="BZ236" s="19" t="inlineStr">
        <is>
          <t>15317</t>
        </is>
      </c>
      <c r="CA236" s="19">
        <f>BZ236=Tabla1[[#This Row],[Divipola]]</f>
        <v/>
      </c>
    </row>
    <row r="237" ht="15.5" customHeight="1">
      <c r="A237" s="62" t="inlineStr">
        <is>
          <t>15</t>
        </is>
      </c>
      <c r="B237" s="62" t="inlineStr">
        <is>
          <t>BOYACÁ</t>
        </is>
      </c>
      <c r="C237" s="62" t="inlineStr">
        <is>
          <t>GUATEQUE</t>
        </is>
      </c>
      <c r="D237" s="62" t="inlineStr">
        <is>
          <t>15322</t>
        </is>
      </c>
      <c r="E237" s="400" t="n">
        <v>66</v>
      </c>
      <c r="F237" s="400">
        <f>Tabla1[[#This Row],[Meta Programatica2026 (20251228) RN]]/12</f>
        <v/>
      </c>
      <c r="G237" s="401" t="n">
        <v>84</v>
      </c>
      <c r="H237" s="401">
        <f>Tabla1[[#This Row],[Población meta programatica 2026 (20251228) 
menores 1 año]]/12</f>
        <v/>
      </c>
      <c r="I237" s="402" t="n">
        <v>84</v>
      </c>
      <c r="J237" s="402">
        <f>Tabla1[[#This Row],[Población meta programatica2026 (20251228)  niños de 1 año]]/12</f>
        <v/>
      </c>
      <c r="K237" s="416" t="n">
        <v>101</v>
      </c>
      <c r="L237" s="403" t="n">
        <v>103</v>
      </c>
      <c r="M237" s="404">
        <f>Tabla1[[#This Row],[Población meta programatica2026 (20251228) niños de 5 años]]/12</f>
        <v/>
      </c>
      <c r="N237" s="405">
        <f>BX237</f>
        <v/>
      </c>
      <c r="O237" s="406">
        <f>BY237</f>
        <v/>
      </c>
      <c r="P237" s="407">
        <f>BL237</f>
        <v/>
      </c>
      <c r="AI237" s="420" t="inlineStr">
        <is>
          <t>15322</t>
        </is>
      </c>
      <c r="AJ237" s="417">
        <f>AI237=Tabla1[[#This Row],[Divipola]]</f>
        <v/>
      </c>
      <c r="AK237" s="66" t="n">
        <v>154</v>
      </c>
      <c r="AL237" s="66" t="n">
        <v>153</v>
      </c>
      <c r="AM237" s="66" t="n">
        <v>151</v>
      </c>
      <c r="AN237" s="66" t="n">
        <v>155</v>
      </c>
      <c r="AO237" s="66" t="n">
        <v>147</v>
      </c>
      <c r="AP237" s="66" t="n">
        <v>142</v>
      </c>
      <c r="AQ237" s="66" t="n">
        <v>139</v>
      </c>
      <c r="AR237" s="66" t="n">
        <v>138</v>
      </c>
      <c r="AS237" s="66" t="n">
        <v>132</v>
      </c>
      <c r="AT237" s="66" t="n">
        <v>133</v>
      </c>
      <c r="AU237" s="66" t="n">
        <v>127</v>
      </c>
      <c r="AV237" s="66" t="n">
        <v>123</v>
      </c>
      <c r="AW237" s="66" t="n">
        <v>115</v>
      </c>
      <c r="AX237" s="66" t="n">
        <v>105</v>
      </c>
      <c r="AY237" s="66" t="n">
        <v>104</v>
      </c>
      <c r="AZ237" s="66" t="n">
        <v>99</v>
      </c>
      <c r="BA237" s="66" t="n">
        <v>91</v>
      </c>
      <c r="BB237" s="66" t="n">
        <v>84</v>
      </c>
      <c r="BC237" s="66" t="n">
        <v>79</v>
      </c>
      <c r="BD237" s="66" t="n">
        <v>70</v>
      </c>
      <c r="BE237" s="66" t="n">
        <v>65</v>
      </c>
      <c r="BF237" s="66" t="n">
        <v>58</v>
      </c>
      <c r="BG237" s="66" t="n">
        <v>53</v>
      </c>
      <c r="BH237" s="66" t="n">
        <v>53</v>
      </c>
      <c r="BI237" s="66" t="n">
        <v>45</v>
      </c>
      <c r="BJ237" s="66" t="n">
        <v>289</v>
      </c>
      <c r="BK237" s="68">
        <f>SUM(AK237:BJ237)</f>
        <v/>
      </c>
      <c r="BL237" s="68">
        <f>INT(BK237*$BM$1)</f>
        <v/>
      </c>
      <c r="BM237" s="64" t="n"/>
      <c r="BP237" s="20">
        <f>(Tabla1[[#This Row],[Población meta programatica 2026 (20251228) 
menores 1 año]]/12)*9</f>
        <v/>
      </c>
      <c r="BQ237" s="20">
        <f>BP237</f>
        <v/>
      </c>
      <c r="BR237" s="117" t="n"/>
      <c r="BS237" s="20">
        <f>(Tabla1[[#This Row],[Población meta programatica2026 (20251228)  niños de 1 año]]/12)*9</f>
        <v/>
      </c>
      <c r="BT237" s="251" t="n">
        <v>47</v>
      </c>
      <c r="BU237" s="66">
        <f>BS237-BT237</f>
        <v/>
      </c>
      <c r="BW237" s="19" t="n"/>
      <c r="BX237" s="65" t="n">
        <v>59</v>
      </c>
      <c r="BY237" s="65" t="n">
        <v>54</v>
      </c>
      <c r="BZ237" s="19" t="inlineStr">
        <is>
          <t>15322</t>
        </is>
      </c>
      <c r="CA237" s="19">
        <f>BZ237=Tabla1[[#This Row],[Divipola]]</f>
        <v/>
      </c>
    </row>
    <row r="238" ht="15.5" customHeight="1">
      <c r="A238" s="62" t="inlineStr">
        <is>
          <t>15</t>
        </is>
      </c>
      <c r="B238" s="62" t="inlineStr">
        <is>
          <t>BOYACÁ</t>
        </is>
      </c>
      <c r="C238" s="62" t="inlineStr">
        <is>
          <t>GUAYATA</t>
        </is>
      </c>
      <c r="D238" s="62" t="inlineStr">
        <is>
          <t>15325</t>
        </is>
      </c>
      <c r="E238" s="400" t="n">
        <v>11</v>
      </c>
      <c r="F238" s="400">
        <f>Tabla1[[#This Row],[Meta Programatica2026 (20251228) RN]]/12</f>
        <v/>
      </c>
      <c r="G238" s="401" t="n">
        <v>14</v>
      </c>
      <c r="H238" s="401">
        <f>Tabla1[[#This Row],[Población meta programatica 2026 (20251228) 
menores 1 año]]/12</f>
        <v/>
      </c>
      <c r="I238" s="402" t="n">
        <v>14</v>
      </c>
      <c r="J238" s="402">
        <f>Tabla1[[#This Row],[Población meta programatica2026 (20251228)  niños de 1 año]]/12</f>
        <v/>
      </c>
      <c r="K238" s="416" t="n">
        <v>23</v>
      </c>
      <c r="L238" s="403" t="n">
        <v>29</v>
      </c>
      <c r="M238" s="404">
        <f>Tabla1[[#This Row],[Población meta programatica2026 (20251228) niños de 5 años]]/12</f>
        <v/>
      </c>
      <c r="N238" s="405">
        <f>BX238</f>
        <v/>
      </c>
      <c r="O238" s="406">
        <f>BY238</f>
        <v/>
      </c>
      <c r="P238" s="407">
        <f>BL238</f>
        <v/>
      </c>
      <c r="AI238" s="420" t="inlineStr">
        <is>
          <t>15325</t>
        </is>
      </c>
      <c r="AJ238" s="417">
        <f>AI238=Tabla1[[#This Row],[Divipola]]</f>
        <v/>
      </c>
      <c r="AK238" s="66" t="n">
        <v>56</v>
      </c>
      <c r="AL238" s="66" t="n">
        <v>55</v>
      </c>
      <c r="AM238" s="66" t="n">
        <v>55</v>
      </c>
      <c r="AN238" s="66" t="n">
        <v>54</v>
      </c>
      <c r="AO238" s="66" t="n">
        <v>58</v>
      </c>
      <c r="AP238" s="66" t="n">
        <v>59</v>
      </c>
      <c r="AQ238" s="66" t="n">
        <v>57</v>
      </c>
      <c r="AR238" s="66" t="n">
        <v>56</v>
      </c>
      <c r="AS238" s="66" t="n">
        <v>59</v>
      </c>
      <c r="AT238" s="66" t="n">
        <v>53</v>
      </c>
      <c r="AU238" s="66" t="n">
        <v>55</v>
      </c>
      <c r="AV238" s="66" t="n">
        <v>52</v>
      </c>
      <c r="AW238" s="66" t="n">
        <v>53</v>
      </c>
      <c r="AX238" s="66" t="n">
        <v>54</v>
      </c>
      <c r="AY238" s="66" t="n">
        <v>49</v>
      </c>
      <c r="AZ238" s="66" t="n">
        <v>44</v>
      </c>
      <c r="BA238" s="66" t="n">
        <v>42</v>
      </c>
      <c r="BB238" s="66" t="n">
        <v>42</v>
      </c>
      <c r="BC238" s="66" t="n">
        <v>44</v>
      </c>
      <c r="BD238" s="66" t="n">
        <v>38</v>
      </c>
      <c r="BE238" s="66" t="n">
        <v>36</v>
      </c>
      <c r="BF238" s="66" t="n">
        <v>32</v>
      </c>
      <c r="BG238" s="66" t="n">
        <v>31</v>
      </c>
      <c r="BH238" s="66" t="n">
        <v>30</v>
      </c>
      <c r="BI238" s="66" t="n">
        <v>29</v>
      </c>
      <c r="BJ238" s="66" t="n">
        <v>165</v>
      </c>
      <c r="BK238" s="68">
        <f>SUM(AK238:BJ238)</f>
        <v/>
      </c>
      <c r="BL238" s="68">
        <f>INT(BK238*$BM$1)</f>
        <v/>
      </c>
      <c r="BM238" s="64" t="n"/>
      <c r="BP238" s="20">
        <f>(Tabla1[[#This Row],[Población meta programatica 2026 (20251228) 
menores 1 año]]/12)*9</f>
        <v/>
      </c>
      <c r="BQ238" s="20">
        <f>BP238</f>
        <v/>
      </c>
      <c r="BR238" s="117" t="n"/>
      <c r="BS238" s="20">
        <f>(Tabla1[[#This Row],[Población meta programatica2026 (20251228)  niños de 1 año]]/12)*9</f>
        <v/>
      </c>
      <c r="BT238" s="251" t="n">
        <v>10</v>
      </c>
      <c r="BU238" s="66">
        <f>BS238-BT238</f>
        <v/>
      </c>
      <c r="BW238" s="19" t="n"/>
      <c r="BX238" s="65" t="n">
        <v>23</v>
      </c>
      <c r="BY238" s="65" t="n">
        <v>11</v>
      </c>
      <c r="BZ238" s="19" t="inlineStr">
        <is>
          <t>15325</t>
        </is>
      </c>
      <c r="CA238" s="19">
        <f>BZ238=Tabla1[[#This Row],[Divipola]]</f>
        <v/>
      </c>
    </row>
    <row r="239" ht="15.5" customHeight="1">
      <c r="A239" s="62" t="inlineStr">
        <is>
          <t>15</t>
        </is>
      </c>
      <c r="B239" s="62" t="inlineStr">
        <is>
          <t>BOYACÁ</t>
        </is>
      </c>
      <c r="C239" s="62" t="inlineStr">
        <is>
          <t>GUICAN</t>
        </is>
      </c>
      <c r="D239" s="62" t="inlineStr">
        <is>
          <t>15332</t>
        </is>
      </c>
      <c r="E239" s="400" t="n">
        <v>44</v>
      </c>
      <c r="F239" s="400">
        <f>Tabla1[[#This Row],[Meta Programatica2026 (20251228) RN]]/12</f>
        <v/>
      </c>
      <c r="G239" s="401" t="n">
        <v>50</v>
      </c>
      <c r="H239" s="401">
        <f>Tabla1[[#This Row],[Población meta programatica 2026 (20251228) 
menores 1 año]]/12</f>
        <v/>
      </c>
      <c r="I239" s="402" t="n">
        <v>50</v>
      </c>
      <c r="J239" s="402">
        <f>Tabla1[[#This Row],[Población meta programatica2026 (20251228)  niños de 1 año]]/12</f>
        <v/>
      </c>
      <c r="K239" s="416" t="n">
        <v>59</v>
      </c>
      <c r="L239" s="403" t="n">
        <v>49</v>
      </c>
      <c r="M239" s="404">
        <f>Tabla1[[#This Row],[Población meta programatica2026 (20251228) niños de 5 años]]/12</f>
        <v/>
      </c>
      <c r="N239" s="405">
        <f>BX239</f>
        <v/>
      </c>
      <c r="O239" s="406">
        <f>BY239</f>
        <v/>
      </c>
      <c r="P239" s="407">
        <f>BL239</f>
        <v/>
      </c>
      <c r="AI239" s="420" t="inlineStr">
        <is>
          <t>15332</t>
        </is>
      </c>
      <c r="AJ239" s="417">
        <f>AI239=Tabla1[[#This Row],[Divipola]]</f>
        <v/>
      </c>
      <c r="AK239" s="66" t="n">
        <v>39</v>
      </c>
      <c r="AL239" s="66" t="n">
        <v>42</v>
      </c>
      <c r="AM239" s="66" t="n">
        <v>42</v>
      </c>
      <c r="AN239" s="66" t="n">
        <v>41</v>
      </c>
      <c r="AO239" s="66" t="n">
        <v>42</v>
      </c>
      <c r="AP239" s="66" t="n">
        <v>41</v>
      </c>
      <c r="AQ239" s="66" t="n">
        <v>42</v>
      </c>
      <c r="AR239" s="66" t="n">
        <v>41</v>
      </c>
      <c r="AS239" s="66" t="n">
        <v>39</v>
      </c>
      <c r="AT239" s="66" t="n">
        <v>36</v>
      </c>
      <c r="AU239" s="66" t="n">
        <v>38</v>
      </c>
      <c r="AV239" s="66" t="n">
        <v>40</v>
      </c>
      <c r="AW239" s="66" t="n">
        <v>37</v>
      </c>
      <c r="AX239" s="66" t="n">
        <v>32</v>
      </c>
      <c r="AY239" s="66" t="n">
        <v>34</v>
      </c>
      <c r="AZ239" s="66" t="n">
        <v>31</v>
      </c>
      <c r="BA239" s="66" t="n">
        <v>29</v>
      </c>
      <c r="BB239" s="66" t="n">
        <v>28</v>
      </c>
      <c r="BC239" s="66" t="n">
        <v>23</v>
      </c>
      <c r="BD239" s="66" t="n">
        <v>25</v>
      </c>
      <c r="BE239" s="66" t="n">
        <v>22</v>
      </c>
      <c r="BF239" s="66" t="n">
        <v>21</v>
      </c>
      <c r="BG239" s="66" t="n">
        <v>17</v>
      </c>
      <c r="BH239" s="66" t="n">
        <v>14</v>
      </c>
      <c r="BI239" s="66" t="n">
        <v>12</v>
      </c>
      <c r="BJ239" s="66" t="n">
        <v>46</v>
      </c>
      <c r="BK239" s="68">
        <f>SUM(AK239:BJ239)</f>
        <v/>
      </c>
      <c r="BL239" s="68">
        <f>INT(BK239*$BM$1)</f>
        <v/>
      </c>
      <c r="BM239" s="64" t="n"/>
      <c r="BP239" s="20">
        <f>(Tabla1[[#This Row],[Población meta programatica 2026 (20251228) 
menores 1 año]]/12)*9</f>
        <v/>
      </c>
      <c r="BQ239" s="20">
        <f>BP239</f>
        <v/>
      </c>
      <c r="BR239" s="117" t="n"/>
      <c r="BS239" s="20">
        <f>(Tabla1[[#This Row],[Población meta programatica2026 (20251228)  niños de 1 año]]/12)*9</f>
        <v/>
      </c>
      <c r="BT239" s="251" t="n">
        <v>30</v>
      </c>
      <c r="BU239" s="66">
        <f>BS239-BT239</f>
        <v/>
      </c>
      <c r="BW239" s="19" t="n"/>
      <c r="BX239" s="65" t="n">
        <v>37</v>
      </c>
      <c r="BY239" s="65" t="n">
        <v>40</v>
      </c>
      <c r="BZ239" s="19" t="inlineStr">
        <is>
          <t>15332</t>
        </is>
      </c>
      <c r="CA239" s="19">
        <f>BZ239=Tabla1[[#This Row],[Divipola]]</f>
        <v/>
      </c>
    </row>
    <row r="240" ht="15.5" customHeight="1">
      <c r="A240" s="62" t="inlineStr">
        <is>
          <t>15</t>
        </is>
      </c>
      <c r="B240" s="62" t="inlineStr">
        <is>
          <t>BOYACÁ</t>
        </is>
      </c>
      <c r="C240" s="62" t="inlineStr">
        <is>
          <t>IZA</t>
        </is>
      </c>
      <c r="D240" s="62" t="inlineStr">
        <is>
          <t>15362</t>
        </is>
      </c>
      <c r="E240" s="400" t="n">
        <v>12</v>
      </c>
      <c r="F240" s="400">
        <f>Tabla1[[#This Row],[Meta Programatica2026 (20251228) RN]]/12</f>
        <v/>
      </c>
      <c r="G240" s="401" t="n">
        <v>11</v>
      </c>
      <c r="H240" s="401">
        <f>Tabla1[[#This Row],[Población meta programatica 2026 (20251228) 
menores 1 año]]/12</f>
        <v/>
      </c>
      <c r="I240" s="402" t="n">
        <v>11</v>
      </c>
      <c r="J240" s="402">
        <f>Tabla1[[#This Row],[Población meta programatica2026 (20251228)  niños de 1 año]]/12</f>
        <v/>
      </c>
      <c r="K240" s="416" t="n">
        <v>17</v>
      </c>
      <c r="L240" s="403" t="n">
        <v>18</v>
      </c>
      <c r="M240" s="404">
        <f>Tabla1[[#This Row],[Población meta programatica2026 (20251228) niños de 5 años]]/12</f>
        <v/>
      </c>
      <c r="N240" s="405">
        <f>BX240</f>
        <v/>
      </c>
      <c r="O240" s="406">
        <f>BY240</f>
        <v/>
      </c>
      <c r="P240" s="407">
        <f>BL240</f>
        <v/>
      </c>
      <c r="AI240" s="420" t="inlineStr">
        <is>
          <t>15362</t>
        </is>
      </c>
      <c r="AJ240" s="417">
        <f>AI240=Tabla1[[#This Row],[Divipola]]</f>
        <v/>
      </c>
      <c r="AK240" s="66" t="n">
        <v>25</v>
      </c>
      <c r="AL240" s="66" t="n">
        <v>24</v>
      </c>
      <c r="AM240" s="66" t="n">
        <v>22</v>
      </c>
      <c r="AN240" s="66" t="n">
        <v>26</v>
      </c>
      <c r="AO240" s="66" t="n">
        <v>24</v>
      </c>
      <c r="AP240" s="66" t="n">
        <v>20</v>
      </c>
      <c r="AQ240" s="66" t="n">
        <v>20</v>
      </c>
      <c r="AR240" s="66" t="n">
        <v>20</v>
      </c>
      <c r="AS240" s="66" t="n">
        <v>19</v>
      </c>
      <c r="AT240" s="66" t="n">
        <v>19</v>
      </c>
      <c r="AU240" s="66" t="n">
        <v>18</v>
      </c>
      <c r="AV240" s="66" t="n">
        <v>16</v>
      </c>
      <c r="AW240" s="66" t="n">
        <v>15</v>
      </c>
      <c r="AX240" s="66" t="n">
        <v>15</v>
      </c>
      <c r="AY240" s="66" t="n">
        <v>14</v>
      </c>
      <c r="AZ240" s="66" t="n">
        <v>13</v>
      </c>
      <c r="BA240" s="66" t="n">
        <v>13</v>
      </c>
      <c r="BB240" s="66" t="n">
        <v>8</v>
      </c>
      <c r="BC240" s="66" t="n">
        <v>9</v>
      </c>
      <c r="BD240" s="66" t="n">
        <v>10</v>
      </c>
      <c r="BE240" s="66" t="n">
        <v>7</v>
      </c>
      <c r="BF240" s="66" t="n">
        <v>7</v>
      </c>
      <c r="BG240" s="66" t="n">
        <v>4</v>
      </c>
      <c r="BH240" s="66" t="n">
        <v>6</v>
      </c>
      <c r="BI240" s="66" t="n">
        <v>8</v>
      </c>
      <c r="BJ240" s="66" t="n">
        <v>42</v>
      </c>
      <c r="BK240" s="68">
        <f>SUM(AK240:BJ240)</f>
        <v/>
      </c>
      <c r="BL240" s="68">
        <f>INT(BK240*$BM$1)</f>
        <v/>
      </c>
      <c r="BM240" s="64" t="n"/>
      <c r="BP240" s="20">
        <f>(Tabla1[[#This Row],[Población meta programatica 2026 (20251228) 
menores 1 año]]/12)*9</f>
        <v/>
      </c>
      <c r="BQ240" s="20">
        <f>BP240</f>
        <v/>
      </c>
      <c r="BR240" s="117" t="n"/>
      <c r="BS240" s="20">
        <f>(Tabla1[[#This Row],[Población meta programatica2026 (20251228)  niños de 1 año]]/12)*9</f>
        <v/>
      </c>
      <c r="BT240" s="251" t="n">
        <v>8</v>
      </c>
      <c r="BU240" s="66">
        <f>BS240-BT240</f>
        <v/>
      </c>
      <c r="BW240" s="19" t="n"/>
      <c r="BX240" s="65" t="n">
        <v>34</v>
      </c>
      <c r="BY240" s="65" t="n">
        <v>13</v>
      </c>
      <c r="BZ240" s="19" t="inlineStr">
        <is>
          <t>15362</t>
        </is>
      </c>
      <c r="CA240" s="19">
        <f>BZ240=Tabla1[[#This Row],[Divipola]]</f>
        <v/>
      </c>
    </row>
    <row r="241" ht="15.5" customHeight="1">
      <c r="A241" s="62" t="inlineStr">
        <is>
          <t>15</t>
        </is>
      </c>
      <c r="B241" s="62" t="inlineStr">
        <is>
          <t>BOYACÁ</t>
        </is>
      </c>
      <c r="C241" s="62" t="inlineStr">
        <is>
          <t>JENESANO</t>
        </is>
      </c>
      <c r="D241" s="62" t="inlineStr">
        <is>
          <t>15367</t>
        </is>
      </c>
      <c r="E241" s="400" t="n">
        <v>35</v>
      </c>
      <c r="F241" s="400">
        <f>Tabla1[[#This Row],[Meta Programatica2026 (20251228) RN]]/12</f>
        <v/>
      </c>
      <c r="G241" s="401" t="n">
        <v>36</v>
      </c>
      <c r="H241" s="401">
        <f>Tabla1[[#This Row],[Población meta programatica 2026 (20251228) 
menores 1 año]]/12</f>
        <v/>
      </c>
      <c r="I241" s="402" t="n">
        <v>44</v>
      </c>
      <c r="J241" s="402">
        <f>Tabla1[[#This Row],[Población meta programatica2026 (20251228)  niños de 1 año]]/12</f>
        <v/>
      </c>
      <c r="K241" s="416" t="n">
        <v>56</v>
      </c>
      <c r="L241" s="403" t="n">
        <v>66</v>
      </c>
      <c r="M241" s="404">
        <f>Tabla1[[#This Row],[Población meta programatica2026 (20251228) niños de 5 años]]/12</f>
        <v/>
      </c>
      <c r="N241" s="405">
        <f>BX241</f>
        <v/>
      </c>
      <c r="O241" s="406">
        <f>BY241</f>
        <v/>
      </c>
      <c r="P241" s="407">
        <f>BL241</f>
        <v/>
      </c>
      <c r="AI241" s="420" t="inlineStr">
        <is>
          <t>15367</t>
        </is>
      </c>
      <c r="AJ241" s="417">
        <f>AI241=Tabla1[[#This Row],[Divipola]]</f>
        <v/>
      </c>
      <c r="AK241" s="66" t="n">
        <v>93</v>
      </c>
      <c r="AL241" s="66" t="n">
        <v>92</v>
      </c>
      <c r="AM241" s="66" t="n">
        <v>91</v>
      </c>
      <c r="AN241" s="66" t="n">
        <v>91</v>
      </c>
      <c r="AO241" s="66" t="n">
        <v>88</v>
      </c>
      <c r="AP241" s="66" t="n">
        <v>89</v>
      </c>
      <c r="AQ241" s="66" t="n">
        <v>90</v>
      </c>
      <c r="AR241" s="66" t="n">
        <v>88</v>
      </c>
      <c r="AS241" s="66" t="n">
        <v>84</v>
      </c>
      <c r="AT241" s="66" t="n">
        <v>82</v>
      </c>
      <c r="AU241" s="66" t="n">
        <v>78</v>
      </c>
      <c r="AV241" s="66" t="n">
        <v>77</v>
      </c>
      <c r="AW241" s="66" t="n">
        <v>74</v>
      </c>
      <c r="AX241" s="66" t="n">
        <v>71</v>
      </c>
      <c r="AY241" s="66" t="n">
        <v>66</v>
      </c>
      <c r="AZ241" s="66" t="n">
        <v>65</v>
      </c>
      <c r="BA241" s="66" t="n">
        <v>58</v>
      </c>
      <c r="BB241" s="66" t="n">
        <v>57</v>
      </c>
      <c r="BC241" s="66" t="n">
        <v>53</v>
      </c>
      <c r="BD241" s="66" t="n">
        <v>48</v>
      </c>
      <c r="BE241" s="66" t="n">
        <v>44</v>
      </c>
      <c r="BF241" s="66" t="n">
        <v>38</v>
      </c>
      <c r="BG241" s="66" t="n">
        <v>33</v>
      </c>
      <c r="BH241" s="66" t="n">
        <v>29</v>
      </c>
      <c r="BI241" s="66" t="n">
        <v>30</v>
      </c>
      <c r="BJ241" s="66" t="n">
        <v>164</v>
      </c>
      <c r="BK241" s="68">
        <f>SUM(AK241:BJ241)</f>
        <v/>
      </c>
      <c r="BL241" s="68">
        <f>INT(BK241*$BM$1)</f>
        <v/>
      </c>
      <c r="BM241" s="64" t="n"/>
      <c r="BP241" s="20">
        <f>(Tabla1[[#This Row],[Población meta programatica 2026 (20251228) 
menores 1 año]]/12)*9</f>
        <v/>
      </c>
      <c r="BQ241" s="20">
        <f>BP241</f>
        <v/>
      </c>
      <c r="BR241" s="117" t="n"/>
      <c r="BS241" s="20">
        <f>(Tabla1[[#This Row],[Población meta programatica2026 (20251228)  niños de 1 año]]/12)*9</f>
        <v/>
      </c>
      <c r="BT241" s="251" t="n">
        <v>26</v>
      </c>
      <c r="BU241" s="66">
        <f>BS241-BT241</f>
        <v/>
      </c>
      <c r="BW241" s="19" t="n"/>
      <c r="BX241" s="65" t="n">
        <v>57</v>
      </c>
      <c r="BY241" s="65" t="n">
        <v>103</v>
      </c>
      <c r="BZ241" s="19" t="inlineStr">
        <is>
          <t>15367</t>
        </is>
      </c>
      <c r="CA241" s="19">
        <f>BZ241=Tabla1[[#This Row],[Divipola]]</f>
        <v/>
      </c>
    </row>
    <row r="242" ht="15.5" customHeight="1">
      <c r="A242" s="62" t="inlineStr">
        <is>
          <t>15</t>
        </is>
      </c>
      <c r="B242" s="62" t="inlineStr">
        <is>
          <t>BOYACÁ</t>
        </is>
      </c>
      <c r="C242" s="62" t="inlineStr">
        <is>
          <t>JERICO</t>
        </is>
      </c>
      <c r="D242" s="62" t="inlineStr">
        <is>
          <t>15368</t>
        </is>
      </c>
      <c r="E242" s="400" t="n">
        <v>29</v>
      </c>
      <c r="F242" s="400">
        <f>Tabla1[[#This Row],[Meta Programatica2026 (20251228) RN]]/12</f>
        <v/>
      </c>
      <c r="G242" s="401" t="n">
        <v>36</v>
      </c>
      <c r="H242" s="401">
        <f>Tabla1[[#This Row],[Población meta programatica 2026 (20251228) 
menores 1 año]]/12</f>
        <v/>
      </c>
      <c r="I242" s="402" t="n">
        <v>38</v>
      </c>
      <c r="J242" s="402">
        <f>Tabla1[[#This Row],[Población meta programatica2026 (20251228)  niños de 1 año]]/12</f>
        <v/>
      </c>
      <c r="K242" s="416" t="n">
        <v>57</v>
      </c>
      <c r="L242" s="403" t="n">
        <v>43</v>
      </c>
      <c r="M242" s="404">
        <f>Tabla1[[#This Row],[Población meta programatica2026 (20251228) niños de 5 años]]/12</f>
        <v/>
      </c>
      <c r="N242" s="405">
        <f>BX242</f>
        <v/>
      </c>
      <c r="O242" s="406">
        <f>BY242</f>
        <v/>
      </c>
      <c r="P242" s="407">
        <f>BL242</f>
        <v/>
      </c>
      <c r="AI242" s="420" t="inlineStr">
        <is>
          <t>15368</t>
        </is>
      </c>
      <c r="AJ242" s="417">
        <f>AI242=Tabla1[[#This Row],[Divipola]]</f>
        <v/>
      </c>
      <c r="AK242" s="66" t="n">
        <v>39</v>
      </c>
      <c r="AL242" s="66" t="n">
        <v>37</v>
      </c>
      <c r="AM242" s="66" t="n">
        <v>41</v>
      </c>
      <c r="AN242" s="66" t="n">
        <v>39</v>
      </c>
      <c r="AO242" s="66" t="n">
        <v>40</v>
      </c>
      <c r="AP242" s="66" t="n">
        <v>41</v>
      </c>
      <c r="AQ242" s="66" t="n">
        <v>40</v>
      </c>
      <c r="AR242" s="66" t="n">
        <v>41</v>
      </c>
      <c r="AS242" s="66" t="n">
        <v>42</v>
      </c>
      <c r="AT242" s="66" t="n">
        <v>37</v>
      </c>
      <c r="AU242" s="66" t="n">
        <v>40</v>
      </c>
      <c r="AV242" s="66" t="n">
        <v>40</v>
      </c>
      <c r="AW242" s="66" t="n">
        <v>36</v>
      </c>
      <c r="AX242" s="66" t="n">
        <v>33</v>
      </c>
      <c r="AY242" s="66" t="n">
        <v>33</v>
      </c>
      <c r="AZ242" s="66" t="n">
        <v>33</v>
      </c>
      <c r="BA242" s="66" t="n">
        <v>35</v>
      </c>
      <c r="BB242" s="66" t="n">
        <v>31</v>
      </c>
      <c r="BC242" s="66" t="n">
        <v>27</v>
      </c>
      <c r="BD242" s="66" t="n">
        <v>27</v>
      </c>
      <c r="BE242" s="66" t="n">
        <v>26</v>
      </c>
      <c r="BF242" s="66" t="n">
        <v>22</v>
      </c>
      <c r="BG242" s="66" t="n">
        <v>21</v>
      </c>
      <c r="BH242" s="66" t="n">
        <v>15</v>
      </c>
      <c r="BI242" s="66" t="n">
        <v>18</v>
      </c>
      <c r="BJ242" s="66" t="n">
        <v>73</v>
      </c>
      <c r="BK242" s="68">
        <f>SUM(AK242:BJ242)</f>
        <v/>
      </c>
      <c r="BL242" s="68">
        <f>INT(BK242*$BM$1)</f>
        <v/>
      </c>
      <c r="BM242" s="64" t="n"/>
      <c r="BP242" s="20">
        <f>(Tabla1[[#This Row],[Población meta programatica 2026 (20251228) 
menores 1 año]]/12)*9</f>
        <v/>
      </c>
      <c r="BQ242" s="20">
        <f>BP242</f>
        <v/>
      </c>
      <c r="BR242" s="117" t="n"/>
      <c r="BS242" s="20">
        <f>(Tabla1[[#This Row],[Población meta programatica2026 (20251228)  niños de 1 año]]/12)*9</f>
        <v/>
      </c>
      <c r="BT242" s="251" t="n">
        <v>39</v>
      </c>
      <c r="BU242" s="66">
        <f>BS242-BT242</f>
        <v/>
      </c>
      <c r="BW242" s="19" t="n"/>
      <c r="BX242" s="65" t="n">
        <v>34</v>
      </c>
      <c r="BY242" s="65" t="n">
        <v>34</v>
      </c>
      <c r="BZ242" s="19" t="inlineStr">
        <is>
          <t>15368</t>
        </is>
      </c>
      <c r="CA242" s="19">
        <f>BZ242=Tabla1[[#This Row],[Divipola]]</f>
        <v/>
      </c>
    </row>
    <row r="243" ht="15.5" customHeight="1">
      <c r="A243" s="62" t="inlineStr">
        <is>
          <t>15</t>
        </is>
      </c>
      <c r="B243" s="62" t="inlineStr">
        <is>
          <t>BOYACÁ</t>
        </is>
      </c>
      <c r="C243" s="62" t="inlineStr">
        <is>
          <t>LABRANZAGRANDE</t>
        </is>
      </c>
      <c r="D243" s="62" t="inlineStr">
        <is>
          <t>15377</t>
        </is>
      </c>
      <c r="E243" s="400" t="n">
        <v>16</v>
      </c>
      <c r="F243" s="400">
        <f>Tabla1[[#This Row],[Meta Programatica2026 (20251228) RN]]/12</f>
        <v/>
      </c>
      <c r="G243" s="401" t="n">
        <v>21</v>
      </c>
      <c r="H243" s="401">
        <f>Tabla1[[#This Row],[Población meta programatica 2026 (20251228) 
menores 1 año]]/12</f>
        <v/>
      </c>
      <c r="I243" s="402" t="n">
        <v>21</v>
      </c>
      <c r="J243" s="402">
        <f>Tabla1[[#This Row],[Población meta programatica2026 (20251228)  niños de 1 año]]/12</f>
        <v/>
      </c>
      <c r="K243" s="416" t="n">
        <v>32</v>
      </c>
      <c r="L243" s="403" t="n">
        <v>28</v>
      </c>
      <c r="M243" s="404">
        <f>Tabla1[[#This Row],[Población meta programatica2026 (20251228) niños de 5 años]]/12</f>
        <v/>
      </c>
      <c r="N243" s="405">
        <f>BX243</f>
        <v/>
      </c>
      <c r="O243" s="406">
        <f>BY243</f>
        <v/>
      </c>
      <c r="P243" s="407">
        <f>BL243</f>
        <v/>
      </c>
      <c r="AI243" s="420" t="inlineStr">
        <is>
          <t>15377</t>
        </is>
      </c>
      <c r="AJ243" s="417">
        <f>AI243=Tabla1[[#This Row],[Divipola]]</f>
        <v/>
      </c>
      <c r="AK243" s="66" t="n">
        <v>48</v>
      </c>
      <c r="AL243" s="66" t="n">
        <v>52</v>
      </c>
      <c r="AM243" s="66" t="n">
        <v>52</v>
      </c>
      <c r="AN243" s="66" t="n">
        <v>51</v>
      </c>
      <c r="AO243" s="66" t="n">
        <v>50</v>
      </c>
      <c r="AP243" s="66" t="n">
        <v>50</v>
      </c>
      <c r="AQ243" s="66" t="n">
        <v>48</v>
      </c>
      <c r="AR243" s="66" t="n">
        <v>48</v>
      </c>
      <c r="AS243" s="66" t="n">
        <v>45</v>
      </c>
      <c r="AT243" s="66" t="n">
        <v>46</v>
      </c>
      <c r="AU243" s="66" t="n">
        <v>40</v>
      </c>
      <c r="AV243" s="66" t="n">
        <v>36</v>
      </c>
      <c r="AW243" s="66" t="n">
        <v>35</v>
      </c>
      <c r="AX243" s="66" t="n">
        <v>34</v>
      </c>
      <c r="AY243" s="66" t="n">
        <v>30</v>
      </c>
      <c r="AZ243" s="66" t="n">
        <v>30</v>
      </c>
      <c r="BA243" s="66" t="n">
        <v>25</v>
      </c>
      <c r="BB243" s="66" t="n">
        <v>25</v>
      </c>
      <c r="BC243" s="66" t="n">
        <v>22</v>
      </c>
      <c r="BD243" s="66" t="n">
        <v>18</v>
      </c>
      <c r="BE243" s="66" t="n">
        <v>17</v>
      </c>
      <c r="BF243" s="66" t="n">
        <v>17</v>
      </c>
      <c r="BG243" s="66" t="n">
        <v>13</v>
      </c>
      <c r="BH243" s="66" t="n">
        <v>15</v>
      </c>
      <c r="BI243" s="66" t="n">
        <v>13</v>
      </c>
      <c r="BJ243" s="66" t="n">
        <v>71</v>
      </c>
      <c r="BK243" s="68">
        <f>SUM(AK243:BJ243)</f>
        <v/>
      </c>
      <c r="BL243" s="68">
        <f>INT(BK243*$BM$1)</f>
        <v/>
      </c>
      <c r="BM243" s="64" t="n"/>
      <c r="BP243" s="20">
        <f>(Tabla1[[#This Row],[Población meta programatica 2026 (20251228) 
menores 1 año]]/12)*9</f>
        <v/>
      </c>
      <c r="BQ243" s="20">
        <f>BP243</f>
        <v/>
      </c>
      <c r="BR243" s="117" t="n"/>
      <c r="BS243" s="20">
        <f>(Tabla1[[#This Row],[Población meta programatica2026 (20251228)  niños de 1 año]]/12)*9</f>
        <v/>
      </c>
      <c r="BT243" s="251" t="n">
        <v>12</v>
      </c>
      <c r="BU243" s="66">
        <f>BS243-BT243</f>
        <v/>
      </c>
      <c r="BW243" s="19" t="n"/>
      <c r="BX243" s="65" t="n">
        <v>34</v>
      </c>
      <c r="BY243" s="65" t="n">
        <v>20</v>
      </c>
      <c r="BZ243" s="19" t="inlineStr">
        <is>
          <t>15377</t>
        </is>
      </c>
      <c r="CA243" s="19">
        <f>BZ243=Tabla1[[#This Row],[Divipola]]</f>
        <v/>
      </c>
    </row>
    <row r="244" ht="15.5" customHeight="1">
      <c r="A244" s="62" t="inlineStr">
        <is>
          <t>15</t>
        </is>
      </c>
      <c r="B244" s="62" t="inlineStr">
        <is>
          <t>BOYACÁ</t>
        </is>
      </c>
      <c r="C244" s="62" t="inlineStr">
        <is>
          <t>LA CAPILLA</t>
        </is>
      </c>
      <c r="D244" s="62" t="inlineStr">
        <is>
          <t>15380</t>
        </is>
      </c>
      <c r="E244" s="400" t="n">
        <v>9</v>
      </c>
      <c r="F244" s="400">
        <f>Tabla1[[#This Row],[Meta Programatica2026 (20251228) RN]]/12</f>
        <v/>
      </c>
      <c r="G244" s="401" t="n">
        <v>11</v>
      </c>
      <c r="H244" s="401">
        <f>Tabla1[[#This Row],[Población meta programatica 2026 (20251228) 
menores 1 año]]/12</f>
        <v/>
      </c>
      <c r="I244" s="402" t="n">
        <v>12</v>
      </c>
      <c r="J244" s="402">
        <f>Tabla1[[#This Row],[Población meta programatica2026 (20251228)  niños de 1 año]]/12</f>
        <v/>
      </c>
      <c r="K244" s="416" t="n">
        <v>19</v>
      </c>
      <c r="L244" s="403" t="n">
        <v>25</v>
      </c>
      <c r="M244" s="404">
        <f>Tabla1[[#This Row],[Población meta programatica2026 (20251228) niños de 5 años]]/12</f>
        <v/>
      </c>
      <c r="N244" s="405">
        <f>BX244</f>
        <v/>
      </c>
      <c r="O244" s="406">
        <f>BY244</f>
        <v/>
      </c>
      <c r="P244" s="407">
        <f>BL244</f>
        <v/>
      </c>
      <c r="AI244" s="420" t="inlineStr">
        <is>
          <t>15380</t>
        </is>
      </c>
      <c r="AJ244" s="417">
        <f>AI244=Tabla1[[#This Row],[Divipola]]</f>
        <v/>
      </c>
      <c r="AK244" s="66" t="n">
        <v>39</v>
      </c>
      <c r="AL244" s="66" t="n">
        <v>37</v>
      </c>
      <c r="AM244" s="66" t="n">
        <v>39</v>
      </c>
      <c r="AN244" s="66" t="n">
        <v>41</v>
      </c>
      <c r="AO244" s="66" t="n">
        <v>41</v>
      </c>
      <c r="AP244" s="66" t="n">
        <v>40</v>
      </c>
      <c r="AQ244" s="66" t="n">
        <v>41</v>
      </c>
      <c r="AR244" s="66" t="n">
        <v>41</v>
      </c>
      <c r="AS244" s="66" t="n">
        <v>38</v>
      </c>
      <c r="AT244" s="66" t="n">
        <v>39</v>
      </c>
      <c r="AU244" s="66" t="n">
        <v>35</v>
      </c>
      <c r="AV244" s="66" t="n">
        <v>35</v>
      </c>
      <c r="AW244" s="66" t="n">
        <v>39</v>
      </c>
      <c r="AX244" s="66" t="n">
        <v>34</v>
      </c>
      <c r="AY244" s="66" t="n">
        <v>33</v>
      </c>
      <c r="AZ244" s="66" t="n">
        <v>32</v>
      </c>
      <c r="BA244" s="66" t="n">
        <v>30</v>
      </c>
      <c r="BB244" s="66" t="n">
        <v>31</v>
      </c>
      <c r="BC244" s="66" t="n">
        <v>29</v>
      </c>
      <c r="BD244" s="66" t="n">
        <v>20</v>
      </c>
      <c r="BE244" s="66" t="n">
        <v>27</v>
      </c>
      <c r="BF244" s="66" t="n">
        <v>25</v>
      </c>
      <c r="BG244" s="66" t="n">
        <v>20</v>
      </c>
      <c r="BH244" s="66" t="n">
        <v>18</v>
      </c>
      <c r="BI244" s="66" t="n">
        <v>19</v>
      </c>
      <c r="BJ244" s="66" t="n">
        <v>124</v>
      </c>
      <c r="BK244" s="68">
        <f>SUM(AK244:BJ244)</f>
        <v/>
      </c>
      <c r="BL244" s="68">
        <f>INT(BK244*$BM$1)</f>
        <v/>
      </c>
      <c r="BM244" s="64" t="n"/>
      <c r="BP244" s="20">
        <f>(Tabla1[[#This Row],[Población meta programatica 2026 (20251228) 
menores 1 año]]/12)*9</f>
        <v/>
      </c>
      <c r="BQ244" s="20">
        <f>BP244</f>
        <v/>
      </c>
      <c r="BR244" s="117" t="n"/>
      <c r="BS244" s="20">
        <f>(Tabla1[[#This Row],[Población meta programatica2026 (20251228)  niños de 1 año]]/12)*9</f>
        <v/>
      </c>
      <c r="BT244" s="251" t="n">
        <v>8</v>
      </c>
      <c r="BU244" s="66">
        <f>BS244-BT244</f>
        <v/>
      </c>
      <c r="BW244" s="19" t="n"/>
      <c r="BX244" s="65" t="n">
        <v>9</v>
      </c>
      <c r="BY244" s="65" t="n">
        <v>11</v>
      </c>
      <c r="BZ244" s="19" t="inlineStr">
        <is>
          <t>15380</t>
        </is>
      </c>
      <c r="CA244" s="19">
        <f>BZ244=Tabla1[[#This Row],[Divipola]]</f>
        <v/>
      </c>
    </row>
    <row r="245" ht="15.5" customHeight="1">
      <c r="A245" s="62" t="inlineStr">
        <is>
          <t>15</t>
        </is>
      </c>
      <c r="B245" s="62" t="inlineStr">
        <is>
          <t>BOYACÁ</t>
        </is>
      </c>
      <c r="C245" s="62" t="inlineStr">
        <is>
          <t>LA VICTORIA</t>
        </is>
      </c>
      <c r="D245" s="62" t="inlineStr">
        <is>
          <t>15401</t>
        </is>
      </c>
      <c r="E245" s="400" t="n">
        <v>2</v>
      </c>
      <c r="F245" s="400">
        <f>Tabla1[[#This Row],[Meta Programatica2026 (20251228) RN]]/12</f>
        <v/>
      </c>
      <c r="G245" s="401" t="n">
        <v>3</v>
      </c>
      <c r="H245" s="401">
        <f>Tabla1[[#This Row],[Población meta programatica 2026 (20251228) 
menores 1 año]]/12</f>
        <v/>
      </c>
      <c r="I245" s="402" t="n">
        <v>4</v>
      </c>
      <c r="J245" s="402">
        <f>Tabla1[[#This Row],[Población meta programatica2026 (20251228)  niños de 1 año]]/12</f>
        <v/>
      </c>
      <c r="K245" s="416" t="n">
        <v>7</v>
      </c>
      <c r="L245" s="403" t="n">
        <v>11</v>
      </c>
      <c r="M245" s="404">
        <f>Tabla1[[#This Row],[Población meta programatica2026 (20251228) niños de 5 años]]/12</f>
        <v/>
      </c>
      <c r="N245" s="405">
        <f>BX245</f>
        <v/>
      </c>
      <c r="O245" s="406">
        <f>BY245</f>
        <v/>
      </c>
      <c r="P245" s="407">
        <f>BL245</f>
        <v/>
      </c>
      <c r="AI245" s="420" t="inlineStr">
        <is>
          <t>15401</t>
        </is>
      </c>
      <c r="AJ245" s="417">
        <f>AI245=Tabla1[[#This Row],[Divipola]]</f>
        <v/>
      </c>
      <c r="AK245" s="66" t="n">
        <v>15</v>
      </c>
      <c r="AL245" s="66" t="n">
        <v>14</v>
      </c>
      <c r="AM245" s="66" t="n">
        <v>16</v>
      </c>
      <c r="AN245" s="66" t="n">
        <v>11</v>
      </c>
      <c r="AO245" s="66" t="n">
        <v>11</v>
      </c>
      <c r="AP245" s="66" t="n">
        <v>13</v>
      </c>
      <c r="AQ245" s="66" t="n">
        <v>14</v>
      </c>
      <c r="AR245" s="66" t="n">
        <v>12</v>
      </c>
      <c r="AS245" s="66" t="n">
        <v>10</v>
      </c>
      <c r="AT245" s="66" t="n">
        <v>11</v>
      </c>
      <c r="AU245" s="66" t="n">
        <v>12</v>
      </c>
      <c r="AV245" s="66" t="n">
        <v>9</v>
      </c>
      <c r="AW245" s="66" t="n">
        <v>9</v>
      </c>
      <c r="AX245" s="66" t="n">
        <v>7</v>
      </c>
      <c r="AY245" s="66" t="n">
        <v>14</v>
      </c>
      <c r="AZ245" s="66" t="n">
        <v>9</v>
      </c>
      <c r="BA245" s="66" t="n">
        <v>9</v>
      </c>
      <c r="BB245" s="66" t="n">
        <v>7</v>
      </c>
      <c r="BC245" s="66" t="n">
        <v>10</v>
      </c>
      <c r="BD245" s="66" t="n">
        <v>9</v>
      </c>
      <c r="BE245" s="66" t="n">
        <v>10</v>
      </c>
      <c r="BF245" s="66" t="n">
        <v>6</v>
      </c>
      <c r="BG245" s="66" t="n">
        <v>8</v>
      </c>
      <c r="BH245" s="66" t="n">
        <v>9</v>
      </c>
      <c r="BI245" s="66" t="n">
        <v>4</v>
      </c>
      <c r="BJ245" s="66" t="n">
        <v>20</v>
      </c>
      <c r="BK245" s="68">
        <f>SUM(AK245:BJ245)</f>
        <v/>
      </c>
      <c r="BL245" s="68">
        <f>INT(BK245*$BM$1)</f>
        <v/>
      </c>
      <c r="BM245" s="64" t="n"/>
      <c r="BP245" s="20">
        <f>(Tabla1[[#This Row],[Población meta programatica 2026 (20251228) 
menores 1 año]]/12)*9</f>
        <v/>
      </c>
      <c r="BQ245" s="20">
        <f>BP245</f>
        <v/>
      </c>
      <c r="BR245" s="117" t="n"/>
      <c r="BS245" s="20">
        <f>(Tabla1[[#This Row],[Población meta programatica2026 (20251228)  niños de 1 año]]/12)*9</f>
        <v/>
      </c>
      <c r="BT245" s="251" t="n">
        <v>2</v>
      </c>
      <c r="BU245" s="66">
        <f>BS245-BT245</f>
        <v/>
      </c>
      <c r="BW245" s="19" t="n"/>
      <c r="BX245" s="65" t="n">
        <v>3</v>
      </c>
      <c r="BY245" s="65" t="n">
        <v>11</v>
      </c>
      <c r="BZ245" s="19" t="inlineStr">
        <is>
          <t>15401</t>
        </is>
      </c>
      <c r="CA245" s="19">
        <f>BZ245=Tabla1[[#This Row],[Divipola]]</f>
        <v/>
      </c>
    </row>
    <row r="246" ht="15.5" customHeight="1">
      <c r="A246" s="62" t="inlineStr">
        <is>
          <t>15</t>
        </is>
      </c>
      <c r="B246" s="62" t="inlineStr">
        <is>
          <t>BOYACÁ</t>
        </is>
      </c>
      <c r="C246" s="62" t="inlineStr">
        <is>
          <t>LA UVITA</t>
        </is>
      </c>
      <c r="D246" s="62" t="inlineStr">
        <is>
          <t>15403</t>
        </is>
      </c>
      <c r="E246" s="400" t="n">
        <v>17</v>
      </c>
      <c r="F246" s="400">
        <f>Tabla1[[#This Row],[Meta Programatica2026 (20251228) RN]]/12</f>
        <v/>
      </c>
      <c r="G246" s="401" t="n">
        <v>12</v>
      </c>
      <c r="H246" s="401">
        <f>Tabla1[[#This Row],[Población meta programatica 2026 (20251228) 
menores 1 año]]/12</f>
        <v/>
      </c>
      <c r="I246" s="402" t="n">
        <v>13</v>
      </c>
      <c r="J246" s="402">
        <f>Tabla1[[#This Row],[Población meta programatica2026 (20251228)  niños de 1 año]]/12</f>
        <v/>
      </c>
      <c r="K246" s="416" t="n">
        <v>22</v>
      </c>
      <c r="L246" s="403" t="n">
        <v>23</v>
      </c>
      <c r="M246" s="404">
        <f>Tabla1[[#This Row],[Población meta programatica2026 (20251228) niños de 5 años]]/12</f>
        <v/>
      </c>
      <c r="N246" s="405">
        <f>BX246</f>
        <v/>
      </c>
      <c r="O246" s="406">
        <f>BY246</f>
        <v/>
      </c>
      <c r="P246" s="407">
        <f>BL246</f>
        <v/>
      </c>
      <c r="AI246" s="420" t="inlineStr">
        <is>
          <t>15403</t>
        </is>
      </c>
      <c r="AJ246" s="417">
        <f>AI246=Tabla1[[#This Row],[Divipola]]</f>
        <v/>
      </c>
      <c r="AK246" s="66" t="n">
        <v>39</v>
      </c>
      <c r="AL246" s="66" t="n">
        <v>37</v>
      </c>
      <c r="AM246" s="66" t="n">
        <v>41</v>
      </c>
      <c r="AN246" s="66" t="n">
        <v>40</v>
      </c>
      <c r="AO246" s="66" t="n">
        <v>40</v>
      </c>
      <c r="AP246" s="66" t="n">
        <v>43</v>
      </c>
      <c r="AQ246" s="66" t="n">
        <v>42</v>
      </c>
      <c r="AR246" s="66" t="n">
        <v>42</v>
      </c>
      <c r="AS246" s="66" t="n">
        <v>40</v>
      </c>
      <c r="AT246" s="66" t="n">
        <v>43</v>
      </c>
      <c r="AU246" s="66" t="n">
        <v>39</v>
      </c>
      <c r="AV246" s="66" t="n">
        <v>39</v>
      </c>
      <c r="AW246" s="66" t="n">
        <v>36</v>
      </c>
      <c r="AX246" s="66" t="n">
        <v>36</v>
      </c>
      <c r="AY246" s="66" t="n">
        <v>32</v>
      </c>
      <c r="AZ246" s="66" t="n">
        <v>33</v>
      </c>
      <c r="BA246" s="66" t="n">
        <v>31</v>
      </c>
      <c r="BB246" s="66" t="n">
        <v>31</v>
      </c>
      <c r="BC246" s="66" t="n">
        <v>25</v>
      </c>
      <c r="BD246" s="66" t="n">
        <v>27</v>
      </c>
      <c r="BE246" s="66" t="n">
        <v>24</v>
      </c>
      <c r="BF246" s="66" t="n">
        <v>24</v>
      </c>
      <c r="BG246" s="66" t="n">
        <v>23</v>
      </c>
      <c r="BH246" s="66" t="n">
        <v>20</v>
      </c>
      <c r="BI246" s="66" t="n">
        <v>17</v>
      </c>
      <c r="BJ246" s="66" t="n">
        <v>127</v>
      </c>
      <c r="BK246" s="68">
        <f>SUM(AK246:BJ246)</f>
        <v/>
      </c>
      <c r="BL246" s="68">
        <f>INT(BK246*$BM$1)</f>
        <v/>
      </c>
      <c r="BM246" s="64" t="n"/>
      <c r="BP246" s="20">
        <f>(Tabla1[[#This Row],[Población meta programatica 2026 (20251228) 
menores 1 año]]/12)*9</f>
        <v/>
      </c>
      <c r="BQ246" s="20">
        <f>BP246</f>
        <v/>
      </c>
      <c r="BR246" s="117" t="n"/>
      <c r="BS246" s="20">
        <f>(Tabla1[[#This Row],[Población meta programatica2026 (20251228)  niños de 1 año]]/12)*9</f>
        <v/>
      </c>
      <c r="BT246" s="251" t="n">
        <v>13</v>
      </c>
      <c r="BU246" s="66">
        <f>BS246-BT246</f>
        <v/>
      </c>
      <c r="BW246" s="19" t="n"/>
      <c r="BX246" s="65" t="n">
        <v>23</v>
      </c>
      <c r="BY246" s="65" t="n">
        <v>14</v>
      </c>
      <c r="BZ246" s="19" t="inlineStr">
        <is>
          <t>15403</t>
        </is>
      </c>
      <c r="CA246" s="19">
        <f>BZ246=Tabla1[[#This Row],[Divipola]]</f>
        <v/>
      </c>
    </row>
    <row r="247" ht="15.5" customHeight="1">
      <c r="A247" s="62" t="inlineStr">
        <is>
          <t>15</t>
        </is>
      </c>
      <c r="B247" s="62" t="inlineStr">
        <is>
          <t>BOYACÁ</t>
        </is>
      </c>
      <c r="C247" s="62" t="inlineStr">
        <is>
          <t>VILLA DE LEIVA</t>
        </is>
      </c>
      <c r="D247" s="62" t="inlineStr">
        <is>
          <t>15407</t>
        </is>
      </c>
      <c r="E247" s="400" t="n">
        <v>132</v>
      </c>
      <c r="F247" s="400">
        <f>Tabla1[[#This Row],[Meta Programatica2026 (20251228) RN]]/12</f>
        <v/>
      </c>
      <c r="G247" s="401" t="n">
        <v>135</v>
      </c>
      <c r="H247" s="401">
        <f>Tabla1[[#This Row],[Población meta programatica 2026 (20251228) 
menores 1 año]]/12</f>
        <v/>
      </c>
      <c r="I247" s="402" t="n">
        <v>135</v>
      </c>
      <c r="J247" s="402">
        <f>Tabla1[[#This Row],[Población meta programatica2026 (20251228)  niños de 1 año]]/12</f>
        <v/>
      </c>
      <c r="K247" s="416" t="n">
        <v>176</v>
      </c>
      <c r="L247" s="403" t="n">
        <v>196</v>
      </c>
      <c r="M247" s="404">
        <f>Tabla1[[#This Row],[Población meta programatica2026 (20251228) niños de 5 años]]/12</f>
        <v/>
      </c>
      <c r="N247" s="405">
        <f>BX247</f>
        <v/>
      </c>
      <c r="O247" s="406">
        <f>BY247</f>
        <v/>
      </c>
      <c r="P247" s="407">
        <f>BL247</f>
        <v/>
      </c>
      <c r="AI247" s="420" t="inlineStr">
        <is>
          <t>15407</t>
        </is>
      </c>
      <c r="AJ247" s="417">
        <f>AI247=Tabla1[[#This Row],[Divipola]]</f>
        <v/>
      </c>
      <c r="AK247" s="66" t="n">
        <v>184</v>
      </c>
      <c r="AL247" s="66" t="n">
        <v>182</v>
      </c>
      <c r="AM247" s="66" t="n">
        <v>180</v>
      </c>
      <c r="AN247" s="66" t="n">
        <v>181</v>
      </c>
      <c r="AO247" s="66" t="n">
        <v>178</v>
      </c>
      <c r="AP247" s="66" t="n">
        <v>174</v>
      </c>
      <c r="AQ247" s="66" t="n">
        <v>165</v>
      </c>
      <c r="AR247" s="66" t="n">
        <v>159</v>
      </c>
      <c r="AS247" s="66" t="n">
        <v>154</v>
      </c>
      <c r="AT247" s="66" t="n">
        <v>143</v>
      </c>
      <c r="AU247" s="66" t="n">
        <v>139</v>
      </c>
      <c r="AV247" s="66" t="n">
        <v>129</v>
      </c>
      <c r="AW247" s="66" t="n">
        <v>121</v>
      </c>
      <c r="AX247" s="66" t="n">
        <v>113</v>
      </c>
      <c r="AY247" s="66" t="n">
        <v>103</v>
      </c>
      <c r="AZ247" s="66" t="n">
        <v>96</v>
      </c>
      <c r="BA247" s="66" t="n">
        <v>87</v>
      </c>
      <c r="BB247" s="66" t="n">
        <v>79</v>
      </c>
      <c r="BC247" s="66" t="n">
        <v>73</v>
      </c>
      <c r="BD247" s="66" t="n">
        <v>65</v>
      </c>
      <c r="BE247" s="66" t="n">
        <v>59</v>
      </c>
      <c r="BF247" s="66" t="n">
        <v>56</v>
      </c>
      <c r="BG247" s="66" t="n">
        <v>51</v>
      </c>
      <c r="BH247" s="66" t="n">
        <v>43</v>
      </c>
      <c r="BI247" s="66" t="n">
        <v>42</v>
      </c>
      <c r="BJ247" s="66" t="n">
        <v>264</v>
      </c>
      <c r="BK247" s="68">
        <f>SUM(AK247:BJ247)</f>
        <v/>
      </c>
      <c r="BL247" s="68">
        <f>INT(BK247*$BM$1)</f>
        <v/>
      </c>
      <c r="BM247" s="64" t="n"/>
      <c r="BP247" s="20">
        <f>(Tabla1[[#This Row],[Población meta programatica 2026 (20251228) 
menores 1 año]]/12)*9</f>
        <v/>
      </c>
      <c r="BQ247" s="20">
        <f>BP247</f>
        <v/>
      </c>
      <c r="BR247" s="117" t="n"/>
      <c r="BS247" s="20">
        <f>(Tabla1[[#This Row],[Población meta programatica2026 (20251228)  niños de 1 año]]/12)*9</f>
        <v/>
      </c>
      <c r="BT247" s="251" t="n">
        <v>92</v>
      </c>
      <c r="BU247" s="66">
        <f>BS247-BT247</f>
        <v/>
      </c>
      <c r="BW247" s="19" t="n"/>
      <c r="BX247" s="65" t="n">
        <v>103</v>
      </c>
      <c r="BY247" s="65" t="n">
        <v>184</v>
      </c>
      <c r="BZ247" s="19" t="inlineStr">
        <is>
          <t>15407</t>
        </is>
      </c>
      <c r="CA247" s="19">
        <f>BZ247=Tabla1[[#This Row],[Divipola]]</f>
        <v/>
      </c>
    </row>
    <row r="248" ht="15.5" customHeight="1">
      <c r="A248" s="62" t="inlineStr">
        <is>
          <t>15</t>
        </is>
      </c>
      <c r="B248" s="62" t="inlineStr">
        <is>
          <t>BOYACÁ</t>
        </is>
      </c>
      <c r="C248" s="62" t="inlineStr">
        <is>
          <t>MACANAL</t>
        </is>
      </c>
      <c r="D248" s="62" t="inlineStr">
        <is>
          <t>15425</t>
        </is>
      </c>
      <c r="E248" s="400" t="n">
        <v>15</v>
      </c>
      <c r="F248" s="400">
        <f>Tabla1[[#This Row],[Meta Programatica2026 (20251228) RN]]/12</f>
        <v/>
      </c>
      <c r="G248" s="401" t="n">
        <v>21</v>
      </c>
      <c r="H248" s="401">
        <f>Tabla1[[#This Row],[Población meta programatica 2026 (20251228) 
menores 1 año]]/12</f>
        <v/>
      </c>
      <c r="I248" s="402" t="n">
        <v>21</v>
      </c>
      <c r="J248" s="402">
        <f>Tabla1[[#This Row],[Población meta programatica2026 (20251228)  niños de 1 año]]/12</f>
        <v/>
      </c>
      <c r="K248" s="416" t="n">
        <v>32</v>
      </c>
      <c r="L248" s="403" t="n">
        <v>29</v>
      </c>
      <c r="M248" s="404">
        <f>Tabla1[[#This Row],[Población meta programatica2026 (20251228) niños de 5 años]]/12</f>
        <v/>
      </c>
      <c r="N248" s="405">
        <f>BX248</f>
        <v/>
      </c>
      <c r="O248" s="406">
        <f>BY248</f>
        <v/>
      </c>
      <c r="P248" s="407">
        <f>BL248</f>
        <v/>
      </c>
      <c r="AI248" s="420" t="inlineStr">
        <is>
          <t>15425</t>
        </is>
      </c>
      <c r="AJ248" s="417">
        <f>AI248=Tabla1[[#This Row],[Divipola]]</f>
        <v/>
      </c>
      <c r="AK248" s="66" t="n">
        <v>72</v>
      </c>
      <c r="AL248" s="66" t="n">
        <v>70</v>
      </c>
      <c r="AM248" s="66" t="n">
        <v>75</v>
      </c>
      <c r="AN248" s="66" t="n">
        <v>70</v>
      </c>
      <c r="AO248" s="66" t="n">
        <v>73</v>
      </c>
      <c r="AP248" s="66" t="n">
        <v>69</v>
      </c>
      <c r="AQ248" s="66" t="n">
        <v>69</v>
      </c>
      <c r="AR248" s="66" t="n">
        <v>72</v>
      </c>
      <c r="AS248" s="66" t="n">
        <v>66</v>
      </c>
      <c r="AT248" s="66" t="n">
        <v>70</v>
      </c>
      <c r="AU248" s="66" t="n">
        <v>64</v>
      </c>
      <c r="AV248" s="66" t="n">
        <v>62</v>
      </c>
      <c r="AW248" s="66" t="n">
        <v>61</v>
      </c>
      <c r="AX248" s="66" t="n">
        <v>56</v>
      </c>
      <c r="AY248" s="66" t="n">
        <v>53</v>
      </c>
      <c r="AZ248" s="66" t="n">
        <v>54</v>
      </c>
      <c r="BA248" s="66" t="n">
        <v>50</v>
      </c>
      <c r="BB248" s="66" t="n">
        <v>45</v>
      </c>
      <c r="BC248" s="66" t="n">
        <v>44</v>
      </c>
      <c r="BD248" s="66" t="n">
        <v>42</v>
      </c>
      <c r="BE248" s="66" t="n">
        <v>39</v>
      </c>
      <c r="BF248" s="66" t="n">
        <v>38</v>
      </c>
      <c r="BG248" s="66" t="n">
        <v>36</v>
      </c>
      <c r="BH248" s="66" t="n">
        <v>33</v>
      </c>
      <c r="BI248" s="66" t="n">
        <v>30</v>
      </c>
      <c r="BJ248" s="66" t="n">
        <v>194</v>
      </c>
      <c r="BK248" s="68">
        <f>SUM(AK248:BJ248)</f>
        <v/>
      </c>
      <c r="BL248" s="68">
        <f>INT(BK248*$BM$1)</f>
        <v/>
      </c>
      <c r="BM248" s="64" t="n"/>
      <c r="BP248" s="20">
        <f>(Tabla1[[#This Row],[Población meta programatica 2026 (20251228) 
menores 1 año]]/12)*9</f>
        <v/>
      </c>
      <c r="BQ248" s="20">
        <f>BP248</f>
        <v/>
      </c>
      <c r="BR248" s="117" t="n"/>
      <c r="BS248" s="20">
        <f>(Tabla1[[#This Row],[Población meta programatica2026 (20251228)  niños de 1 año]]/12)*9</f>
        <v/>
      </c>
      <c r="BT248" s="251" t="n">
        <v>20</v>
      </c>
      <c r="BU248" s="66">
        <f>BS248-BT248</f>
        <v/>
      </c>
      <c r="BW248" s="19" t="n"/>
      <c r="BX248" s="65" t="n">
        <v>34</v>
      </c>
      <c r="BY248" s="65" t="n">
        <v>115</v>
      </c>
      <c r="BZ248" s="19" t="inlineStr">
        <is>
          <t>15425</t>
        </is>
      </c>
      <c r="CA248" s="19">
        <f>BZ248=Tabla1[[#This Row],[Divipola]]</f>
        <v/>
      </c>
    </row>
    <row r="249" ht="15.5" customHeight="1">
      <c r="A249" s="62" t="inlineStr">
        <is>
          <t>15</t>
        </is>
      </c>
      <c r="B249" s="62" t="inlineStr">
        <is>
          <t>BOYACÁ</t>
        </is>
      </c>
      <c r="C249" s="62" t="inlineStr">
        <is>
          <t>MARIPI</t>
        </is>
      </c>
      <c r="D249" s="62" t="inlineStr">
        <is>
          <t>15442</t>
        </is>
      </c>
      <c r="E249" s="400" t="n">
        <v>27</v>
      </c>
      <c r="F249" s="400">
        <f>Tabla1[[#This Row],[Meta Programatica2026 (20251228) RN]]/12</f>
        <v/>
      </c>
      <c r="G249" s="401" t="n">
        <v>31</v>
      </c>
      <c r="H249" s="401">
        <f>Tabla1[[#This Row],[Población meta programatica 2026 (20251228) 
menores 1 año]]/12</f>
        <v/>
      </c>
      <c r="I249" s="402" t="n">
        <v>38</v>
      </c>
      <c r="J249" s="402">
        <f>Tabla1[[#This Row],[Población meta programatica2026 (20251228)  niños de 1 año]]/12</f>
        <v/>
      </c>
      <c r="K249" s="416" t="n">
        <v>49</v>
      </c>
      <c r="L249" s="403" t="n">
        <v>45</v>
      </c>
      <c r="M249" s="404">
        <f>Tabla1[[#This Row],[Población meta programatica2026 (20251228) niños de 5 años]]/12</f>
        <v/>
      </c>
      <c r="N249" s="405">
        <f>BX249</f>
        <v/>
      </c>
      <c r="O249" s="406">
        <f>BY249</f>
        <v/>
      </c>
      <c r="P249" s="407">
        <f>BL249</f>
        <v/>
      </c>
      <c r="AI249" s="420" t="inlineStr">
        <is>
          <t>15442</t>
        </is>
      </c>
      <c r="AJ249" s="417">
        <f>AI249=Tabla1[[#This Row],[Divipola]]</f>
        <v/>
      </c>
      <c r="AK249" s="66" t="n">
        <v>68</v>
      </c>
      <c r="AL249" s="66" t="n">
        <v>71</v>
      </c>
      <c r="AM249" s="66" t="n">
        <v>67</v>
      </c>
      <c r="AN249" s="66" t="n">
        <v>69</v>
      </c>
      <c r="AO249" s="66" t="n">
        <v>68</v>
      </c>
      <c r="AP249" s="66" t="n">
        <v>65</v>
      </c>
      <c r="AQ249" s="66" t="n">
        <v>66</v>
      </c>
      <c r="AR249" s="66" t="n">
        <v>62</v>
      </c>
      <c r="AS249" s="66" t="n">
        <v>64</v>
      </c>
      <c r="AT249" s="66" t="n">
        <v>59</v>
      </c>
      <c r="AU249" s="66" t="n">
        <v>55</v>
      </c>
      <c r="AV249" s="66" t="n">
        <v>54</v>
      </c>
      <c r="AW249" s="66" t="n">
        <v>55</v>
      </c>
      <c r="AX249" s="66" t="n">
        <v>50</v>
      </c>
      <c r="AY249" s="66" t="n">
        <v>45</v>
      </c>
      <c r="AZ249" s="66" t="n">
        <v>43</v>
      </c>
      <c r="BA249" s="66" t="n">
        <v>40</v>
      </c>
      <c r="BB249" s="66" t="n">
        <v>37</v>
      </c>
      <c r="BC249" s="66" t="n">
        <v>31</v>
      </c>
      <c r="BD249" s="66" t="n">
        <v>32</v>
      </c>
      <c r="BE249" s="66" t="n">
        <v>27</v>
      </c>
      <c r="BF249" s="66" t="n">
        <v>23</v>
      </c>
      <c r="BG249" s="66" t="n">
        <v>22</v>
      </c>
      <c r="BH249" s="66" t="n">
        <v>20</v>
      </c>
      <c r="BI249" s="66" t="n">
        <v>18</v>
      </c>
      <c r="BJ249" s="66" t="n">
        <v>110</v>
      </c>
      <c r="BK249" s="68">
        <f>SUM(AK249:BJ249)</f>
        <v/>
      </c>
      <c r="BL249" s="68">
        <f>INT(BK249*$BM$1)</f>
        <v/>
      </c>
      <c r="BM249" s="64" t="n"/>
      <c r="BP249" s="20">
        <f>(Tabla1[[#This Row],[Población meta programatica 2026 (20251228) 
menores 1 año]]/12)*9</f>
        <v/>
      </c>
      <c r="BQ249" s="20">
        <f>BP249</f>
        <v/>
      </c>
      <c r="BR249" s="117" t="n"/>
      <c r="BS249" s="20">
        <f>(Tabla1[[#This Row],[Población meta programatica2026 (20251228)  niños de 1 año]]/12)*9</f>
        <v/>
      </c>
      <c r="BT249" s="251" t="n">
        <v>25</v>
      </c>
      <c r="BU249" s="66">
        <f>BS249-BT249</f>
        <v/>
      </c>
      <c r="BW249" s="19" t="n"/>
      <c r="BX249" s="65" t="n">
        <v>46</v>
      </c>
      <c r="BY249" s="65" t="n">
        <v>29</v>
      </c>
      <c r="BZ249" s="19" t="inlineStr">
        <is>
          <t>15442</t>
        </is>
      </c>
      <c r="CA249" s="19">
        <f>BZ249=Tabla1[[#This Row],[Divipola]]</f>
        <v/>
      </c>
    </row>
    <row r="250" ht="15.5" customHeight="1">
      <c r="A250" s="62" t="inlineStr">
        <is>
          <t>15</t>
        </is>
      </c>
      <c r="B250" s="62" t="inlineStr">
        <is>
          <t>BOYACÁ</t>
        </is>
      </c>
      <c r="C250" s="62" t="inlineStr">
        <is>
          <t>MIRAFLORES</t>
        </is>
      </c>
      <c r="D250" s="62" t="inlineStr">
        <is>
          <t>15455</t>
        </is>
      </c>
      <c r="E250" s="400" t="n">
        <v>48</v>
      </c>
      <c r="F250" s="400">
        <f>Tabla1[[#This Row],[Meta Programatica2026 (20251228) RN]]/12</f>
        <v/>
      </c>
      <c r="G250" s="401" t="n">
        <v>51</v>
      </c>
      <c r="H250" s="401">
        <f>Tabla1[[#This Row],[Población meta programatica 2026 (20251228) 
menores 1 año]]/12</f>
        <v/>
      </c>
      <c r="I250" s="402" t="n">
        <v>51</v>
      </c>
      <c r="J250" s="402">
        <f>Tabla1[[#This Row],[Población meta programatica2026 (20251228)  niños de 1 año]]/12</f>
        <v/>
      </c>
      <c r="K250" s="416" t="n">
        <v>77</v>
      </c>
      <c r="L250" s="403" t="n">
        <v>74</v>
      </c>
      <c r="M250" s="404">
        <f>Tabla1[[#This Row],[Población meta programatica2026 (20251228) niños de 5 años]]/12</f>
        <v/>
      </c>
      <c r="N250" s="405">
        <f>BX250</f>
        <v/>
      </c>
      <c r="O250" s="406">
        <f>BY250</f>
        <v/>
      </c>
      <c r="P250" s="407">
        <f>BL250</f>
        <v/>
      </c>
      <c r="AI250" s="420" t="inlineStr">
        <is>
          <t>15455</t>
        </is>
      </c>
      <c r="AJ250" s="417">
        <f>AI250=Tabla1[[#This Row],[Divipola]]</f>
        <v/>
      </c>
      <c r="AK250" s="66" t="n">
        <v>121</v>
      </c>
      <c r="AL250" s="66" t="n">
        <v>116</v>
      </c>
      <c r="AM250" s="66" t="n">
        <v>115</v>
      </c>
      <c r="AN250" s="66" t="n">
        <v>109</v>
      </c>
      <c r="AO250" s="66" t="n">
        <v>106</v>
      </c>
      <c r="AP250" s="66" t="n">
        <v>102</v>
      </c>
      <c r="AQ250" s="66" t="n">
        <v>102</v>
      </c>
      <c r="AR250" s="66" t="n">
        <v>99</v>
      </c>
      <c r="AS250" s="66" t="n">
        <v>97</v>
      </c>
      <c r="AT250" s="66" t="n">
        <v>94</v>
      </c>
      <c r="AU250" s="66" t="n">
        <v>89</v>
      </c>
      <c r="AV250" s="66" t="n">
        <v>87</v>
      </c>
      <c r="AW250" s="66" t="n">
        <v>84</v>
      </c>
      <c r="AX250" s="66" t="n">
        <v>79</v>
      </c>
      <c r="AY250" s="66" t="n">
        <v>75</v>
      </c>
      <c r="AZ250" s="66" t="n">
        <v>73</v>
      </c>
      <c r="BA250" s="66" t="n">
        <v>66</v>
      </c>
      <c r="BB250" s="66" t="n">
        <v>63</v>
      </c>
      <c r="BC250" s="66" t="n">
        <v>59</v>
      </c>
      <c r="BD250" s="66" t="n">
        <v>52</v>
      </c>
      <c r="BE250" s="66" t="n">
        <v>49</v>
      </c>
      <c r="BF250" s="66" t="n">
        <v>42</v>
      </c>
      <c r="BG250" s="66" t="n">
        <v>39</v>
      </c>
      <c r="BH250" s="66" t="n">
        <v>37</v>
      </c>
      <c r="BI250" s="66" t="n">
        <v>36</v>
      </c>
      <c r="BJ250" s="66" t="n">
        <v>245</v>
      </c>
      <c r="BK250" s="68">
        <f>SUM(AK250:BJ250)</f>
        <v/>
      </c>
      <c r="BL250" s="68">
        <f>INT(BK250*$BM$1)</f>
        <v/>
      </c>
      <c r="BM250" s="64" t="n"/>
      <c r="BP250" s="20">
        <f>(Tabla1[[#This Row],[Población meta programatica 2026 (20251228) 
menores 1 año]]/12)*9</f>
        <v/>
      </c>
      <c r="BQ250" s="20">
        <f>BP250</f>
        <v/>
      </c>
      <c r="BR250" s="117" t="n"/>
      <c r="BS250" s="20">
        <f>(Tabla1[[#This Row],[Población meta programatica2026 (20251228)  niños de 1 año]]/12)*9</f>
        <v/>
      </c>
      <c r="BT250" s="251" t="n">
        <v>38</v>
      </c>
      <c r="BU250" s="66">
        <f>BS250-BT250</f>
        <v/>
      </c>
      <c r="BW250" s="19" t="n"/>
      <c r="BX250" s="65" t="n">
        <v>39</v>
      </c>
      <c r="BY250" s="65" t="n">
        <v>54</v>
      </c>
      <c r="BZ250" s="19" t="inlineStr">
        <is>
          <t>15455</t>
        </is>
      </c>
      <c r="CA250" s="19">
        <f>BZ250=Tabla1[[#This Row],[Divipola]]</f>
        <v/>
      </c>
    </row>
    <row r="251" ht="15.5" customHeight="1">
      <c r="A251" s="62" t="inlineStr">
        <is>
          <t>15</t>
        </is>
      </c>
      <c r="B251" s="62" t="inlineStr">
        <is>
          <t>BOYACÁ</t>
        </is>
      </c>
      <c r="C251" s="62" t="inlineStr">
        <is>
          <t>MONGUA</t>
        </is>
      </c>
      <c r="D251" s="62" t="inlineStr">
        <is>
          <t>15464</t>
        </is>
      </c>
      <c r="E251" s="400" t="n">
        <v>28</v>
      </c>
      <c r="F251" s="400">
        <f>Tabla1[[#This Row],[Meta Programatica2026 (20251228) RN]]/12</f>
        <v/>
      </c>
      <c r="G251" s="401" t="n">
        <v>30</v>
      </c>
      <c r="H251" s="401">
        <f>Tabla1[[#This Row],[Población meta programatica 2026 (20251228) 
menores 1 año]]/12</f>
        <v/>
      </c>
      <c r="I251" s="402" t="n">
        <v>39</v>
      </c>
      <c r="J251" s="402">
        <f>Tabla1[[#This Row],[Población meta programatica2026 (20251228)  niños de 1 año]]/12</f>
        <v/>
      </c>
      <c r="K251" s="416" t="n">
        <v>47</v>
      </c>
      <c r="L251" s="403" t="n">
        <v>48</v>
      </c>
      <c r="M251" s="404">
        <f>Tabla1[[#This Row],[Población meta programatica2026 (20251228) niños de 5 años]]/12</f>
        <v/>
      </c>
      <c r="N251" s="405">
        <f>BX251</f>
        <v/>
      </c>
      <c r="O251" s="406">
        <f>BY251</f>
        <v/>
      </c>
      <c r="P251" s="407">
        <f>BL251</f>
        <v/>
      </c>
      <c r="AI251" s="420" t="inlineStr">
        <is>
          <t>15464</t>
        </is>
      </c>
      <c r="AJ251" s="417">
        <f>AI251=Tabla1[[#This Row],[Divipola]]</f>
        <v/>
      </c>
      <c r="AK251" s="66" t="n">
        <v>60</v>
      </c>
      <c r="AL251" s="66" t="n">
        <v>57</v>
      </c>
      <c r="AM251" s="66" t="n">
        <v>56</v>
      </c>
      <c r="AN251" s="66" t="n">
        <v>57</v>
      </c>
      <c r="AO251" s="66" t="n">
        <v>52</v>
      </c>
      <c r="AP251" s="66" t="n">
        <v>53</v>
      </c>
      <c r="AQ251" s="66" t="n">
        <v>48</v>
      </c>
      <c r="AR251" s="66" t="n">
        <v>47</v>
      </c>
      <c r="AS251" s="66" t="n">
        <v>46</v>
      </c>
      <c r="AT251" s="66" t="n">
        <v>44</v>
      </c>
      <c r="AU251" s="66" t="n">
        <v>43</v>
      </c>
      <c r="AV251" s="66" t="n">
        <v>41</v>
      </c>
      <c r="AW251" s="66" t="n">
        <v>42</v>
      </c>
      <c r="AX251" s="66" t="n">
        <v>39</v>
      </c>
      <c r="AY251" s="66" t="n">
        <v>36</v>
      </c>
      <c r="AZ251" s="66" t="n">
        <v>36</v>
      </c>
      <c r="BA251" s="66" t="n">
        <v>32</v>
      </c>
      <c r="BB251" s="66" t="n">
        <v>27</v>
      </c>
      <c r="BC251" s="66" t="n">
        <v>27</v>
      </c>
      <c r="BD251" s="66" t="n">
        <v>25</v>
      </c>
      <c r="BE251" s="66" t="n">
        <v>20</v>
      </c>
      <c r="BF251" s="66" t="n">
        <v>17</v>
      </c>
      <c r="BG251" s="66" t="n">
        <v>19</v>
      </c>
      <c r="BH251" s="66" t="n">
        <v>16</v>
      </c>
      <c r="BI251" s="66" t="n">
        <v>12</v>
      </c>
      <c r="BJ251" s="66" t="n">
        <v>75</v>
      </c>
      <c r="BK251" s="68">
        <f>SUM(AK251:BJ251)</f>
        <v/>
      </c>
      <c r="BL251" s="68">
        <f>INT(BK251*$BM$1)</f>
        <v/>
      </c>
      <c r="BM251" s="64" t="n"/>
      <c r="BP251" s="20">
        <f>(Tabla1[[#This Row],[Población meta programatica 2026 (20251228) 
menores 1 año]]/12)*9</f>
        <v/>
      </c>
      <c r="BQ251" s="20">
        <f>BP251</f>
        <v/>
      </c>
      <c r="BR251" s="117" t="n"/>
      <c r="BS251" s="20">
        <f>(Tabla1[[#This Row],[Población meta programatica2026 (20251228)  niños de 1 año]]/12)*9</f>
        <v/>
      </c>
      <c r="BT251" s="251" t="n">
        <v>30</v>
      </c>
      <c r="BU251" s="66">
        <f>BS251-BT251</f>
        <v/>
      </c>
      <c r="BW251" s="19" t="n"/>
      <c r="BX251" s="65" t="n">
        <v>46</v>
      </c>
      <c r="BY251" s="65" t="n">
        <v>28</v>
      </c>
      <c r="BZ251" s="19" t="inlineStr">
        <is>
          <t>15464</t>
        </is>
      </c>
      <c r="CA251" s="19">
        <f>BZ251=Tabla1[[#This Row],[Divipola]]</f>
        <v/>
      </c>
    </row>
    <row r="252" ht="15.5" customHeight="1">
      <c r="A252" s="62" t="inlineStr">
        <is>
          <t>15</t>
        </is>
      </c>
      <c r="B252" s="62" t="inlineStr">
        <is>
          <t>BOYACÁ</t>
        </is>
      </c>
      <c r="C252" s="62" t="inlineStr">
        <is>
          <t>MONGUI</t>
        </is>
      </c>
      <c r="D252" s="62" t="inlineStr">
        <is>
          <t>15466</t>
        </is>
      </c>
      <c r="E252" s="400" t="n">
        <v>31</v>
      </c>
      <c r="F252" s="400">
        <f>Tabla1[[#This Row],[Meta Programatica2026 (20251228) RN]]/12</f>
        <v/>
      </c>
      <c r="G252" s="401" t="n">
        <v>34</v>
      </c>
      <c r="H252" s="401">
        <f>Tabla1[[#This Row],[Población meta programatica 2026 (20251228) 
menores 1 año]]/12</f>
        <v/>
      </c>
      <c r="I252" s="402" t="n">
        <v>34</v>
      </c>
      <c r="J252" s="402">
        <f>Tabla1[[#This Row],[Población meta programatica2026 (20251228)  niños de 1 año]]/12</f>
        <v/>
      </c>
      <c r="K252" s="416" t="n">
        <v>46</v>
      </c>
      <c r="L252" s="403" t="n">
        <v>48</v>
      </c>
      <c r="M252" s="404">
        <f>Tabla1[[#This Row],[Población meta programatica2026 (20251228) niños de 5 años]]/12</f>
        <v/>
      </c>
      <c r="N252" s="405">
        <f>BX252</f>
        <v/>
      </c>
      <c r="O252" s="406">
        <f>BY252</f>
        <v/>
      </c>
      <c r="P252" s="407">
        <f>BL252</f>
        <v/>
      </c>
      <c r="AI252" s="420" t="inlineStr">
        <is>
          <t>15466</t>
        </is>
      </c>
      <c r="AJ252" s="417">
        <f>AI252=Tabla1[[#This Row],[Divipola]]</f>
        <v/>
      </c>
      <c r="AK252" s="66" t="n">
        <v>52</v>
      </c>
      <c r="AL252" s="66" t="n">
        <v>52</v>
      </c>
      <c r="AM252" s="66" t="n">
        <v>48</v>
      </c>
      <c r="AN252" s="66" t="n">
        <v>47</v>
      </c>
      <c r="AO252" s="66" t="n">
        <v>47</v>
      </c>
      <c r="AP252" s="66" t="n">
        <v>44</v>
      </c>
      <c r="AQ252" s="66" t="n">
        <v>45</v>
      </c>
      <c r="AR252" s="66" t="n">
        <v>43</v>
      </c>
      <c r="AS252" s="66" t="n">
        <v>41</v>
      </c>
      <c r="AT252" s="66" t="n">
        <v>41</v>
      </c>
      <c r="AU252" s="66" t="n">
        <v>41</v>
      </c>
      <c r="AV252" s="66" t="n">
        <v>38</v>
      </c>
      <c r="AW252" s="66" t="n">
        <v>35</v>
      </c>
      <c r="AX252" s="66" t="n">
        <v>37</v>
      </c>
      <c r="AY252" s="66" t="n">
        <v>30</v>
      </c>
      <c r="AZ252" s="66" t="n">
        <v>28</v>
      </c>
      <c r="BA252" s="66" t="n">
        <v>32</v>
      </c>
      <c r="BB252" s="66" t="n">
        <v>28</v>
      </c>
      <c r="BC252" s="66" t="n">
        <v>26</v>
      </c>
      <c r="BD252" s="66" t="n">
        <v>23</v>
      </c>
      <c r="BE252" s="66" t="n">
        <v>22</v>
      </c>
      <c r="BF252" s="66" t="n">
        <v>20</v>
      </c>
      <c r="BG252" s="66" t="n">
        <v>18</v>
      </c>
      <c r="BH252" s="66" t="n">
        <v>18</v>
      </c>
      <c r="BI252" s="66" t="n">
        <v>15</v>
      </c>
      <c r="BJ252" s="66" t="n">
        <v>75</v>
      </c>
      <c r="BK252" s="68">
        <f>SUM(AK252:BJ252)</f>
        <v/>
      </c>
      <c r="BL252" s="68">
        <f>INT(BK252*$BM$1)</f>
        <v/>
      </c>
      <c r="BM252" s="64" t="n"/>
      <c r="BP252" s="20">
        <f>(Tabla1[[#This Row],[Población meta programatica 2026 (20251228) 
menores 1 año]]/12)*9</f>
        <v/>
      </c>
      <c r="BQ252" s="20">
        <f>BP252</f>
        <v/>
      </c>
      <c r="BR252" s="117" t="n"/>
      <c r="BS252" s="20">
        <f>(Tabla1[[#This Row],[Población meta programatica2026 (20251228)  niños de 1 año]]/12)*9</f>
        <v/>
      </c>
      <c r="BT252" s="251" t="n">
        <v>23</v>
      </c>
      <c r="BU252" s="66">
        <f>BS252-BT252</f>
        <v/>
      </c>
      <c r="BW252" s="19" t="n"/>
      <c r="BX252" s="65" t="n">
        <v>34</v>
      </c>
      <c r="BY252" s="65" t="n">
        <v>34</v>
      </c>
      <c r="BZ252" s="19" t="inlineStr">
        <is>
          <t>15466</t>
        </is>
      </c>
      <c r="CA252" s="19">
        <f>BZ252=Tabla1[[#This Row],[Divipola]]</f>
        <v/>
      </c>
    </row>
    <row r="253" ht="15.5" customHeight="1">
      <c r="A253" s="62" t="inlineStr">
        <is>
          <t>15</t>
        </is>
      </c>
      <c r="B253" s="62" t="inlineStr">
        <is>
          <t>BOYACÁ</t>
        </is>
      </c>
      <c r="C253" s="62" t="inlineStr">
        <is>
          <t>MONIQUIRA</t>
        </is>
      </c>
      <c r="D253" s="62" t="inlineStr">
        <is>
          <t>15469</t>
        </is>
      </c>
      <c r="E253" s="400" t="n">
        <v>460</v>
      </c>
      <c r="F253" s="400">
        <f>Tabla1[[#This Row],[Meta Programatica2026 (20251228) RN]]/12</f>
        <v/>
      </c>
      <c r="G253" s="401" t="n">
        <v>269</v>
      </c>
      <c r="H253" s="401">
        <f>Tabla1[[#This Row],[Población meta programatica 2026 (20251228) 
menores 1 año]]/12</f>
        <v/>
      </c>
      <c r="I253" s="402" t="n">
        <v>262</v>
      </c>
      <c r="J253" s="402">
        <f>Tabla1[[#This Row],[Población meta programatica2026 (20251228)  niños de 1 año]]/12</f>
        <v/>
      </c>
      <c r="K253" s="416" t="n">
        <v>321</v>
      </c>
      <c r="L253" s="403" t="n">
        <v>283</v>
      </c>
      <c r="M253" s="404">
        <f>Tabla1[[#This Row],[Población meta programatica2026 (20251228) niños de 5 años]]/12</f>
        <v/>
      </c>
      <c r="N253" s="405">
        <f>BX253</f>
        <v/>
      </c>
      <c r="O253" s="406">
        <f>BY253</f>
        <v/>
      </c>
      <c r="P253" s="407">
        <f>BL253</f>
        <v/>
      </c>
      <c r="AI253" s="420" t="inlineStr">
        <is>
          <t>15469</t>
        </is>
      </c>
      <c r="AJ253" s="417">
        <f>AI253=Tabla1[[#This Row],[Divipola]]</f>
        <v/>
      </c>
      <c r="AK253" s="66" t="n">
        <v>306</v>
      </c>
      <c r="AL253" s="66" t="n">
        <v>309</v>
      </c>
      <c r="AM253" s="66" t="n">
        <v>306</v>
      </c>
      <c r="AN253" s="66" t="n">
        <v>303</v>
      </c>
      <c r="AO253" s="66" t="n">
        <v>296</v>
      </c>
      <c r="AP253" s="66" t="n">
        <v>290</v>
      </c>
      <c r="AQ253" s="66" t="n">
        <v>287</v>
      </c>
      <c r="AR253" s="66" t="n">
        <v>276</v>
      </c>
      <c r="AS253" s="66" t="n">
        <v>266</v>
      </c>
      <c r="AT253" s="66" t="n">
        <v>259</v>
      </c>
      <c r="AU253" s="66" t="n">
        <v>247</v>
      </c>
      <c r="AV253" s="66" t="n">
        <v>240</v>
      </c>
      <c r="AW253" s="66" t="n">
        <v>224</v>
      </c>
      <c r="AX253" s="66" t="n">
        <v>214</v>
      </c>
      <c r="AY253" s="66" t="n">
        <v>202</v>
      </c>
      <c r="AZ253" s="66" t="n">
        <v>187</v>
      </c>
      <c r="BA253" s="66" t="n">
        <v>172</v>
      </c>
      <c r="BB253" s="66" t="n">
        <v>158</v>
      </c>
      <c r="BC253" s="66" t="n">
        <v>142</v>
      </c>
      <c r="BD253" s="66" t="n">
        <v>129</v>
      </c>
      <c r="BE253" s="66" t="n">
        <v>116</v>
      </c>
      <c r="BF253" s="66" t="n">
        <v>105</v>
      </c>
      <c r="BG253" s="66" t="n">
        <v>91</v>
      </c>
      <c r="BH253" s="66" t="n">
        <v>83</v>
      </c>
      <c r="BI253" s="66" t="n">
        <v>74</v>
      </c>
      <c r="BJ253" s="66" t="n">
        <v>454</v>
      </c>
      <c r="BK253" s="68">
        <f>SUM(AK253:BJ253)</f>
        <v/>
      </c>
      <c r="BL253" s="68">
        <f>INT(BK253*$BM$1)</f>
        <v/>
      </c>
      <c r="BM253" s="64" t="n"/>
      <c r="BP253" s="20">
        <f>(Tabla1[[#This Row],[Población meta programatica 2026 (20251228) 
menores 1 año]]/12)*9</f>
        <v/>
      </c>
      <c r="BQ253" s="20">
        <f>BP253</f>
        <v/>
      </c>
      <c r="BR253" s="117" t="n"/>
      <c r="BS253" s="20">
        <f>(Tabla1[[#This Row],[Población meta programatica2026 (20251228)  niños de 1 año]]/12)*9</f>
        <v/>
      </c>
      <c r="BT253" s="251" t="n">
        <v>131</v>
      </c>
      <c r="BU253" s="66">
        <f>BS253-BT253</f>
        <v/>
      </c>
      <c r="BW253" s="19" t="n"/>
      <c r="BX253" s="65" t="n">
        <v>152</v>
      </c>
      <c r="BY253" s="65" t="n">
        <v>165</v>
      </c>
      <c r="BZ253" s="19" t="inlineStr">
        <is>
          <t>15469</t>
        </is>
      </c>
      <c r="CA253" s="19">
        <f>BZ253=Tabla1[[#This Row],[Divipola]]</f>
        <v/>
      </c>
    </row>
    <row r="254" ht="15.5" customHeight="1">
      <c r="A254" s="62" t="inlineStr">
        <is>
          <t>15</t>
        </is>
      </c>
      <c r="B254" s="62" t="inlineStr">
        <is>
          <t>BOYACÁ</t>
        </is>
      </c>
      <c r="C254" s="62" t="inlineStr">
        <is>
          <t>MOTAVITA</t>
        </is>
      </c>
      <c r="D254" s="62" t="inlineStr">
        <is>
          <t>15476</t>
        </is>
      </c>
      <c r="E254" s="400" t="n">
        <v>30</v>
      </c>
      <c r="F254" s="400">
        <f>Tabla1[[#This Row],[Meta Programatica2026 (20251228) RN]]/12</f>
        <v/>
      </c>
      <c r="G254" s="401" t="n">
        <v>34</v>
      </c>
      <c r="H254" s="401">
        <f>Tabla1[[#This Row],[Población meta programatica 2026 (20251228) 
menores 1 año]]/12</f>
        <v/>
      </c>
      <c r="I254" s="402" t="n">
        <v>43</v>
      </c>
      <c r="J254" s="402">
        <f>Tabla1[[#This Row],[Población meta programatica2026 (20251228)  niños de 1 año]]/12</f>
        <v/>
      </c>
      <c r="K254" s="416" t="n">
        <v>55</v>
      </c>
      <c r="L254" s="403" t="n">
        <v>43</v>
      </c>
      <c r="M254" s="404">
        <f>Tabla1[[#This Row],[Población meta programatica2026 (20251228) niños de 5 años]]/12</f>
        <v/>
      </c>
      <c r="N254" s="405">
        <f>BX254</f>
        <v/>
      </c>
      <c r="O254" s="406">
        <f>BY254</f>
        <v/>
      </c>
      <c r="P254" s="407">
        <f>BL254</f>
        <v/>
      </c>
      <c r="AI254" s="420" t="inlineStr">
        <is>
          <t>15476</t>
        </is>
      </c>
      <c r="AJ254" s="417">
        <f>AI254=Tabla1[[#This Row],[Divipola]]</f>
        <v/>
      </c>
      <c r="AK254" s="66" t="n">
        <v>60</v>
      </c>
      <c r="AL254" s="66" t="n">
        <v>61</v>
      </c>
      <c r="AM254" s="66" t="n">
        <v>59</v>
      </c>
      <c r="AN254" s="66" t="n">
        <v>57</v>
      </c>
      <c r="AO254" s="66" t="n">
        <v>51</v>
      </c>
      <c r="AP254" s="66" t="n">
        <v>54</v>
      </c>
      <c r="AQ254" s="66" t="n">
        <v>50</v>
      </c>
      <c r="AR254" s="66" t="n">
        <v>51</v>
      </c>
      <c r="AS254" s="66" t="n">
        <v>45</v>
      </c>
      <c r="AT254" s="66" t="n">
        <v>40</v>
      </c>
      <c r="AU254" s="66" t="n">
        <v>38</v>
      </c>
      <c r="AV254" s="66" t="n">
        <v>35</v>
      </c>
      <c r="AW254" s="66" t="n">
        <v>34</v>
      </c>
      <c r="AX254" s="66" t="n">
        <v>33</v>
      </c>
      <c r="AY254" s="66" t="n">
        <v>31</v>
      </c>
      <c r="AZ254" s="66" t="n">
        <v>29</v>
      </c>
      <c r="BA254" s="66" t="n">
        <v>29</v>
      </c>
      <c r="BB254" s="66" t="n">
        <v>24</v>
      </c>
      <c r="BC254" s="66" t="n">
        <v>24</v>
      </c>
      <c r="BD254" s="66" t="n">
        <v>19</v>
      </c>
      <c r="BE254" s="66" t="n">
        <v>19</v>
      </c>
      <c r="BF254" s="66" t="n">
        <v>15</v>
      </c>
      <c r="BG254" s="66" t="n">
        <v>15</v>
      </c>
      <c r="BH254" s="66" t="n">
        <v>14</v>
      </c>
      <c r="BI254" s="66" t="n">
        <v>9</v>
      </c>
      <c r="BJ254" s="66" t="n">
        <v>63</v>
      </c>
      <c r="BK254" s="68">
        <f>SUM(AK254:BJ254)</f>
        <v/>
      </c>
      <c r="BL254" s="68">
        <f>INT(BK254*$BM$1)</f>
        <v/>
      </c>
      <c r="BM254" s="64" t="n"/>
      <c r="BP254" s="20">
        <f>(Tabla1[[#This Row],[Población meta programatica 2026 (20251228) 
menores 1 año]]/12)*9</f>
        <v/>
      </c>
      <c r="BQ254" s="20">
        <f>BP254</f>
        <v/>
      </c>
      <c r="BR254" s="117" t="n"/>
      <c r="BS254" s="20">
        <f>(Tabla1[[#This Row],[Población meta programatica2026 (20251228)  niños de 1 año]]/12)*9</f>
        <v/>
      </c>
      <c r="BT254" s="251" t="n">
        <v>24</v>
      </c>
      <c r="BU254" s="66">
        <f>BS254-BT254</f>
        <v/>
      </c>
      <c r="BW254" s="19" t="n"/>
      <c r="BX254" s="65" t="n">
        <v>41</v>
      </c>
      <c r="BY254" s="65" t="n">
        <v>43</v>
      </c>
      <c r="BZ254" s="19" t="inlineStr">
        <is>
          <t>15476</t>
        </is>
      </c>
      <c r="CA254" s="19">
        <f>BZ254=Tabla1[[#This Row],[Divipola]]</f>
        <v/>
      </c>
    </row>
    <row r="255" ht="15.5" customHeight="1">
      <c r="A255" s="62" t="inlineStr">
        <is>
          <t>15</t>
        </is>
      </c>
      <c r="B255" s="62" t="inlineStr">
        <is>
          <t>BOYACÁ</t>
        </is>
      </c>
      <c r="C255" s="62" t="inlineStr">
        <is>
          <t>MUZO</t>
        </is>
      </c>
      <c r="D255" s="62" t="inlineStr">
        <is>
          <t>15480</t>
        </is>
      </c>
      <c r="E255" s="400" t="n">
        <v>37</v>
      </c>
      <c r="F255" s="400">
        <f>Tabla1[[#This Row],[Meta Programatica2026 (20251228) RN]]/12</f>
        <v/>
      </c>
      <c r="G255" s="401" t="n">
        <v>52</v>
      </c>
      <c r="H255" s="401">
        <f>Tabla1[[#This Row],[Población meta programatica 2026 (20251228) 
menores 1 año]]/12</f>
        <v/>
      </c>
      <c r="I255" s="402" t="n">
        <v>52</v>
      </c>
      <c r="J255" s="402">
        <f>Tabla1[[#This Row],[Población meta programatica2026 (20251228)  niños de 1 año]]/12</f>
        <v/>
      </c>
      <c r="K255" s="416" t="n">
        <v>77</v>
      </c>
      <c r="L255" s="403" t="n">
        <v>95</v>
      </c>
      <c r="M255" s="404">
        <f>Tabla1[[#This Row],[Población meta programatica2026 (20251228) niños de 5 años]]/12</f>
        <v/>
      </c>
      <c r="N255" s="405">
        <f>BX255</f>
        <v/>
      </c>
      <c r="O255" s="406">
        <f>BY255</f>
        <v/>
      </c>
      <c r="P255" s="407">
        <f>BL255</f>
        <v/>
      </c>
      <c r="AI255" s="420" t="inlineStr">
        <is>
          <t>15480</t>
        </is>
      </c>
      <c r="AJ255" s="417">
        <f>AI255=Tabla1[[#This Row],[Divipola]]</f>
        <v/>
      </c>
      <c r="AK255" s="66" t="n">
        <v>96</v>
      </c>
      <c r="AL255" s="66" t="n">
        <v>90</v>
      </c>
      <c r="AM255" s="66" t="n">
        <v>90</v>
      </c>
      <c r="AN255" s="66" t="n">
        <v>91</v>
      </c>
      <c r="AO255" s="66" t="n">
        <v>87</v>
      </c>
      <c r="AP255" s="66" t="n">
        <v>84</v>
      </c>
      <c r="AQ255" s="66" t="n">
        <v>78</v>
      </c>
      <c r="AR255" s="66" t="n">
        <v>76</v>
      </c>
      <c r="AS255" s="66" t="n">
        <v>71</v>
      </c>
      <c r="AT255" s="66" t="n">
        <v>72</v>
      </c>
      <c r="AU255" s="66" t="n">
        <v>66</v>
      </c>
      <c r="AV255" s="66" t="n">
        <v>62</v>
      </c>
      <c r="AW255" s="66" t="n">
        <v>58</v>
      </c>
      <c r="AX255" s="66" t="n">
        <v>57</v>
      </c>
      <c r="AY255" s="66" t="n">
        <v>51</v>
      </c>
      <c r="AZ255" s="66" t="n">
        <v>47</v>
      </c>
      <c r="BA255" s="66" t="n">
        <v>45</v>
      </c>
      <c r="BB255" s="66" t="n">
        <v>41</v>
      </c>
      <c r="BC255" s="66" t="n">
        <v>38</v>
      </c>
      <c r="BD255" s="66" t="n">
        <v>32</v>
      </c>
      <c r="BE255" s="66" t="n">
        <v>33</v>
      </c>
      <c r="BF255" s="66" t="n">
        <v>30</v>
      </c>
      <c r="BG255" s="66" t="n">
        <v>23</v>
      </c>
      <c r="BH255" s="66" t="n">
        <v>20</v>
      </c>
      <c r="BI255" s="66" t="n">
        <v>18</v>
      </c>
      <c r="BJ255" s="66" t="n">
        <v>95</v>
      </c>
      <c r="BK255" s="68">
        <f>SUM(AK255:BJ255)</f>
        <v/>
      </c>
      <c r="BL255" s="68">
        <f>INT(BK255*$BM$1)</f>
        <v/>
      </c>
      <c r="BM255" s="64" t="n"/>
      <c r="BP255" s="20">
        <f>(Tabla1[[#This Row],[Población meta programatica 2026 (20251228) 
menores 1 año]]/12)*9</f>
        <v/>
      </c>
      <c r="BQ255" s="20">
        <f>BP255</f>
        <v/>
      </c>
      <c r="BR255" s="117" t="n"/>
      <c r="BS255" s="20">
        <f>(Tabla1[[#This Row],[Población meta programatica2026 (20251228)  niños de 1 año]]/12)*9</f>
        <v/>
      </c>
      <c r="BT255" s="251" t="n">
        <v>41</v>
      </c>
      <c r="BU255" s="66">
        <f>BS255-BT255</f>
        <v/>
      </c>
      <c r="BW255" s="19" t="n"/>
      <c r="BX255" s="65" t="n">
        <v>57</v>
      </c>
      <c r="BY255" s="65" t="n">
        <v>58</v>
      </c>
      <c r="BZ255" s="19" t="inlineStr">
        <is>
          <t>15480</t>
        </is>
      </c>
      <c r="CA255" s="19">
        <f>BZ255=Tabla1[[#This Row],[Divipola]]</f>
        <v/>
      </c>
    </row>
    <row r="256" ht="15.5" customHeight="1">
      <c r="A256" s="62" t="inlineStr">
        <is>
          <t>15</t>
        </is>
      </c>
      <c r="B256" s="62" t="inlineStr">
        <is>
          <t>BOYACÁ</t>
        </is>
      </c>
      <c r="C256" s="62" t="inlineStr">
        <is>
          <t>NOBSA</t>
        </is>
      </c>
      <c r="D256" s="62" t="inlineStr">
        <is>
          <t>15491</t>
        </is>
      </c>
      <c r="E256" s="400" t="n">
        <v>134</v>
      </c>
      <c r="F256" s="400">
        <f>Tabla1[[#This Row],[Meta Programatica2026 (20251228) RN]]/12</f>
        <v/>
      </c>
      <c r="G256" s="401" t="n">
        <v>91</v>
      </c>
      <c r="H256" s="401">
        <f>Tabla1[[#This Row],[Población meta programatica 2026 (20251228) 
menores 1 año]]/12</f>
        <v/>
      </c>
      <c r="I256" s="402" t="n">
        <v>91</v>
      </c>
      <c r="J256" s="402">
        <f>Tabla1[[#This Row],[Población meta programatica2026 (20251228)  niños de 1 año]]/12</f>
        <v/>
      </c>
      <c r="K256" s="416" t="n">
        <v>128</v>
      </c>
      <c r="L256" s="403" t="n">
        <v>130</v>
      </c>
      <c r="M256" s="404">
        <f>Tabla1[[#This Row],[Población meta programatica2026 (20251228) niños de 5 años]]/12</f>
        <v/>
      </c>
      <c r="N256" s="405">
        <f>BX256</f>
        <v/>
      </c>
      <c r="O256" s="406">
        <f>BY256</f>
        <v/>
      </c>
      <c r="P256" s="407">
        <f>BL256</f>
        <v/>
      </c>
      <c r="AI256" s="420" t="inlineStr">
        <is>
          <t>15491</t>
        </is>
      </c>
      <c r="AJ256" s="417">
        <f>AI256=Tabla1[[#This Row],[Divipola]]</f>
        <v/>
      </c>
      <c r="AK256" s="66" t="n">
        <v>180</v>
      </c>
      <c r="AL256" s="66" t="n">
        <v>178</v>
      </c>
      <c r="AM256" s="66" t="n">
        <v>168</v>
      </c>
      <c r="AN256" s="66" t="n">
        <v>164</v>
      </c>
      <c r="AO256" s="66" t="n">
        <v>159</v>
      </c>
      <c r="AP256" s="66" t="n">
        <v>155</v>
      </c>
      <c r="AQ256" s="66" t="n">
        <v>147</v>
      </c>
      <c r="AR256" s="66" t="n">
        <v>136</v>
      </c>
      <c r="AS256" s="66" t="n">
        <v>127</v>
      </c>
      <c r="AT256" s="66" t="n">
        <v>124</v>
      </c>
      <c r="AU256" s="66" t="n">
        <v>121</v>
      </c>
      <c r="AV256" s="66" t="n">
        <v>114</v>
      </c>
      <c r="AW256" s="66" t="n">
        <v>106</v>
      </c>
      <c r="AX256" s="66" t="n">
        <v>98</v>
      </c>
      <c r="AY256" s="66" t="n">
        <v>95</v>
      </c>
      <c r="AZ256" s="66" t="n">
        <v>85</v>
      </c>
      <c r="BA256" s="66" t="n">
        <v>82</v>
      </c>
      <c r="BB256" s="66" t="n">
        <v>75</v>
      </c>
      <c r="BC256" s="66" t="n">
        <v>71</v>
      </c>
      <c r="BD256" s="66" t="n">
        <v>66</v>
      </c>
      <c r="BE256" s="66" t="n">
        <v>58</v>
      </c>
      <c r="BF256" s="66" t="n">
        <v>55</v>
      </c>
      <c r="BG256" s="66" t="n">
        <v>49</v>
      </c>
      <c r="BH256" s="66" t="n">
        <v>47</v>
      </c>
      <c r="BI256" s="66" t="n">
        <v>44</v>
      </c>
      <c r="BJ256" s="66" t="n">
        <v>274</v>
      </c>
      <c r="BK256" s="68">
        <f>SUM(AK256:BJ256)</f>
        <v/>
      </c>
      <c r="BL256" s="68">
        <f>INT(BK256*$BM$1)</f>
        <v/>
      </c>
      <c r="BM256" s="64" t="n"/>
      <c r="BP256" s="20">
        <f>(Tabla1[[#This Row],[Población meta programatica 2026 (20251228) 
menores 1 año]]/12)*9</f>
        <v/>
      </c>
      <c r="BQ256" s="20">
        <f>BP256</f>
        <v/>
      </c>
      <c r="BR256" s="117" t="n"/>
      <c r="BS256" s="20">
        <f>(Tabla1[[#This Row],[Población meta programatica2026 (20251228)  niños de 1 año]]/12)*9</f>
        <v/>
      </c>
      <c r="BT256" s="251" t="n">
        <v>52</v>
      </c>
      <c r="BU256" s="66">
        <f>BS256-BT256</f>
        <v/>
      </c>
      <c r="BW256" s="19" t="n"/>
      <c r="BX256" s="65" t="n">
        <v>115</v>
      </c>
      <c r="BY256" s="65" t="n">
        <v>115</v>
      </c>
      <c r="BZ256" s="19" t="inlineStr">
        <is>
          <t>15491</t>
        </is>
      </c>
      <c r="CA256" s="19">
        <f>BZ256=Tabla1[[#This Row],[Divipola]]</f>
        <v/>
      </c>
    </row>
    <row r="257" ht="15.5" customHeight="1">
      <c r="A257" s="62" t="inlineStr">
        <is>
          <t>15</t>
        </is>
      </c>
      <c r="B257" s="62" t="inlineStr">
        <is>
          <t>BOYACÁ</t>
        </is>
      </c>
      <c r="C257" s="62" t="inlineStr">
        <is>
          <t>NUEVO COLON</t>
        </is>
      </c>
      <c r="D257" s="62" t="inlineStr">
        <is>
          <t>15494</t>
        </is>
      </c>
      <c r="E257" s="400" t="n">
        <v>31</v>
      </c>
      <c r="F257" s="400">
        <f>Tabla1[[#This Row],[Meta Programatica2026 (20251228) RN]]/12</f>
        <v/>
      </c>
      <c r="G257" s="401" t="n">
        <v>31</v>
      </c>
      <c r="H257" s="401">
        <f>Tabla1[[#This Row],[Población meta programatica 2026 (20251228) 
menores 1 año]]/12</f>
        <v/>
      </c>
      <c r="I257" s="402" t="n">
        <v>31</v>
      </c>
      <c r="J257" s="402">
        <f>Tabla1[[#This Row],[Población meta programatica2026 (20251228)  niños de 1 año]]/12</f>
        <v/>
      </c>
      <c r="K257" s="416" t="n">
        <v>48</v>
      </c>
      <c r="L257" s="403" t="n">
        <v>53</v>
      </c>
      <c r="M257" s="404">
        <f>Tabla1[[#This Row],[Población meta programatica2026 (20251228) niños de 5 años]]/12</f>
        <v/>
      </c>
      <c r="N257" s="405">
        <f>BX257</f>
        <v/>
      </c>
      <c r="O257" s="406">
        <f>BY257</f>
        <v/>
      </c>
      <c r="P257" s="407">
        <f>BL257</f>
        <v/>
      </c>
      <c r="AI257" s="420" t="inlineStr">
        <is>
          <t>15494</t>
        </is>
      </c>
      <c r="AJ257" s="417">
        <f>AI257=Tabla1[[#This Row],[Divipola]]</f>
        <v/>
      </c>
      <c r="AK257" s="66" t="n">
        <v>64</v>
      </c>
      <c r="AL257" s="66" t="n">
        <v>66</v>
      </c>
      <c r="AM257" s="66" t="n">
        <v>67</v>
      </c>
      <c r="AN257" s="66" t="n">
        <v>65</v>
      </c>
      <c r="AO257" s="66" t="n">
        <v>67</v>
      </c>
      <c r="AP257" s="66" t="n">
        <v>65</v>
      </c>
      <c r="AQ257" s="66" t="n">
        <v>63</v>
      </c>
      <c r="AR257" s="66" t="n">
        <v>61</v>
      </c>
      <c r="AS257" s="66" t="n">
        <v>62</v>
      </c>
      <c r="AT257" s="66" t="n">
        <v>58</v>
      </c>
      <c r="AU257" s="66" t="n">
        <v>58</v>
      </c>
      <c r="AV257" s="66" t="n">
        <v>52</v>
      </c>
      <c r="AW257" s="66" t="n">
        <v>47</v>
      </c>
      <c r="AX257" s="66" t="n">
        <v>47</v>
      </c>
      <c r="AY257" s="66" t="n">
        <v>41</v>
      </c>
      <c r="AZ257" s="66" t="n">
        <v>38</v>
      </c>
      <c r="BA257" s="66" t="n">
        <v>36</v>
      </c>
      <c r="BB257" s="66" t="n">
        <v>33</v>
      </c>
      <c r="BC257" s="66" t="n">
        <v>32</v>
      </c>
      <c r="BD257" s="66" t="n">
        <v>28</v>
      </c>
      <c r="BE257" s="66" t="n">
        <v>27</v>
      </c>
      <c r="BF257" s="66" t="n">
        <v>24</v>
      </c>
      <c r="BG257" s="66" t="n">
        <v>23</v>
      </c>
      <c r="BH257" s="66" t="n">
        <v>18</v>
      </c>
      <c r="BI257" s="66" t="n">
        <v>17</v>
      </c>
      <c r="BJ257" s="66" t="n">
        <v>107</v>
      </c>
      <c r="BK257" s="68">
        <f>SUM(AK257:BJ257)</f>
        <v/>
      </c>
      <c r="BL257" s="68">
        <f>INT(BK257*$BM$1)</f>
        <v/>
      </c>
      <c r="BM257" s="64" t="n"/>
      <c r="BP257" s="20">
        <f>(Tabla1[[#This Row],[Población meta programatica 2026 (20251228) 
menores 1 año]]/12)*9</f>
        <v/>
      </c>
      <c r="BQ257" s="20">
        <f>BP257</f>
        <v/>
      </c>
      <c r="BR257" s="117" t="n"/>
      <c r="BS257" s="20">
        <f>(Tabla1[[#This Row],[Población meta programatica2026 (20251228)  niños de 1 año]]/12)*9</f>
        <v/>
      </c>
      <c r="BT257" s="251" t="n">
        <v>32</v>
      </c>
      <c r="BU257" s="66">
        <f>BS257-BT257</f>
        <v/>
      </c>
      <c r="BW257" s="19" t="n"/>
      <c r="BX257" s="65" t="n">
        <v>26</v>
      </c>
      <c r="BY257" s="65" t="n">
        <v>46</v>
      </c>
      <c r="BZ257" s="19" t="inlineStr">
        <is>
          <t>15494</t>
        </is>
      </c>
      <c r="CA257" s="19">
        <f>BZ257=Tabla1[[#This Row],[Divipola]]</f>
        <v/>
      </c>
    </row>
    <row r="258" ht="15.5" customHeight="1">
      <c r="A258" s="62" t="inlineStr">
        <is>
          <t>15</t>
        </is>
      </c>
      <c r="B258" s="62" t="inlineStr">
        <is>
          <t>BOYACÁ</t>
        </is>
      </c>
      <c r="C258" s="62" t="inlineStr">
        <is>
          <t>OICATA</t>
        </is>
      </c>
      <c r="D258" s="62" t="inlineStr">
        <is>
          <t>15500</t>
        </is>
      </c>
      <c r="E258" s="400" t="n">
        <v>16</v>
      </c>
      <c r="F258" s="400">
        <f>Tabla1[[#This Row],[Meta Programatica2026 (20251228) RN]]/12</f>
        <v/>
      </c>
      <c r="G258" s="401" t="n">
        <v>12</v>
      </c>
      <c r="H258" s="401">
        <f>Tabla1[[#This Row],[Población meta programatica 2026 (20251228) 
menores 1 año]]/12</f>
        <v/>
      </c>
      <c r="I258" s="402" t="n">
        <v>18</v>
      </c>
      <c r="J258" s="402">
        <f>Tabla1[[#This Row],[Población meta programatica2026 (20251228)  niños de 1 año]]/12</f>
        <v/>
      </c>
      <c r="K258" s="416" t="n">
        <v>24</v>
      </c>
      <c r="L258" s="403" t="n">
        <v>23</v>
      </c>
      <c r="M258" s="404">
        <f>Tabla1[[#This Row],[Población meta programatica2026 (20251228) niños de 5 años]]/12</f>
        <v/>
      </c>
      <c r="N258" s="405">
        <f>BX258</f>
        <v/>
      </c>
      <c r="O258" s="406">
        <f>BY258</f>
        <v/>
      </c>
      <c r="P258" s="407">
        <f>BL258</f>
        <v/>
      </c>
      <c r="AI258" s="420" t="inlineStr">
        <is>
          <t>15500</t>
        </is>
      </c>
      <c r="AJ258" s="417">
        <f>AI258=Tabla1[[#This Row],[Divipola]]</f>
        <v/>
      </c>
      <c r="AK258" s="66" t="n">
        <v>30</v>
      </c>
      <c r="AL258" s="66" t="n">
        <v>35</v>
      </c>
      <c r="AM258" s="66" t="n">
        <v>35</v>
      </c>
      <c r="AN258" s="66" t="n">
        <v>32</v>
      </c>
      <c r="AO258" s="66" t="n">
        <v>32</v>
      </c>
      <c r="AP258" s="66" t="n">
        <v>34</v>
      </c>
      <c r="AQ258" s="66" t="n">
        <v>31</v>
      </c>
      <c r="AR258" s="66" t="n">
        <v>34</v>
      </c>
      <c r="AS258" s="66" t="n">
        <v>30</v>
      </c>
      <c r="AT258" s="66" t="n">
        <v>29</v>
      </c>
      <c r="AU258" s="66" t="n">
        <v>27</v>
      </c>
      <c r="AV258" s="66" t="n">
        <v>23</v>
      </c>
      <c r="AW258" s="66" t="n">
        <v>21</v>
      </c>
      <c r="AX258" s="66" t="n">
        <v>24</v>
      </c>
      <c r="AY258" s="66" t="n">
        <v>21</v>
      </c>
      <c r="AZ258" s="66" t="n">
        <v>20</v>
      </c>
      <c r="BA258" s="66" t="n">
        <v>15</v>
      </c>
      <c r="BB258" s="66" t="n">
        <v>17</v>
      </c>
      <c r="BC258" s="66" t="n">
        <v>16</v>
      </c>
      <c r="BD258" s="66" t="n">
        <v>15</v>
      </c>
      <c r="BE258" s="66" t="n">
        <v>11</v>
      </c>
      <c r="BF258" s="66" t="n">
        <v>12</v>
      </c>
      <c r="BG258" s="66" t="n">
        <v>11</v>
      </c>
      <c r="BH258" s="66" t="n">
        <v>13</v>
      </c>
      <c r="BI258" s="66" t="n">
        <v>10</v>
      </c>
      <c r="BJ258" s="66" t="n">
        <v>75</v>
      </c>
      <c r="BK258" s="68">
        <f>SUM(AK258:BJ258)</f>
        <v/>
      </c>
      <c r="BL258" s="68">
        <f>INT(BK258*$BM$1)</f>
        <v/>
      </c>
      <c r="BM258" s="64" t="n"/>
      <c r="BP258" s="20">
        <f>(Tabla1[[#This Row],[Población meta programatica 2026 (20251228) 
menores 1 año]]/12)*9</f>
        <v/>
      </c>
      <c r="BQ258" s="20">
        <f>BP258</f>
        <v/>
      </c>
      <c r="BR258" s="117" t="n"/>
      <c r="BS258" s="20">
        <f>(Tabla1[[#This Row],[Población meta programatica2026 (20251228)  niños de 1 año]]/12)*9</f>
        <v/>
      </c>
      <c r="BT258" s="251" t="n">
        <v>14</v>
      </c>
      <c r="BU258" s="66">
        <f>BS258-BT258</f>
        <v/>
      </c>
      <c r="BW258" s="19" t="n"/>
      <c r="BX258" s="65" t="n">
        <v>23</v>
      </c>
      <c r="BY258" s="65" t="n">
        <v>23</v>
      </c>
      <c r="BZ258" s="19" t="inlineStr">
        <is>
          <t>15500</t>
        </is>
      </c>
      <c r="CA258" s="19">
        <f>BZ258=Tabla1[[#This Row],[Divipola]]</f>
        <v/>
      </c>
    </row>
    <row r="259" ht="15.5" customHeight="1">
      <c r="A259" s="62" t="inlineStr">
        <is>
          <t>15</t>
        </is>
      </c>
      <c r="B259" s="62" t="inlineStr">
        <is>
          <t>BOYACÁ</t>
        </is>
      </c>
      <c r="C259" s="62" t="inlineStr">
        <is>
          <t>OTANCHE</t>
        </is>
      </c>
      <c r="D259" s="62" t="inlineStr">
        <is>
          <t>15507</t>
        </is>
      </c>
      <c r="E259" s="400" t="n">
        <v>40</v>
      </c>
      <c r="F259" s="400">
        <f>Tabla1[[#This Row],[Meta Programatica2026 (20251228) RN]]/12</f>
        <v/>
      </c>
      <c r="G259" s="401" t="n">
        <v>62</v>
      </c>
      <c r="H259" s="401">
        <f>Tabla1[[#This Row],[Población meta programatica 2026 (20251228) 
menores 1 año]]/12</f>
        <v/>
      </c>
      <c r="I259" s="402" t="n">
        <v>64</v>
      </c>
      <c r="J259" s="402">
        <f>Tabla1[[#This Row],[Población meta programatica2026 (20251228)  niños de 1 año]]/12</f>
        <v/>
      </c>
      <c r="K259" s="416" t="n">
        <v>91</v>
      </c>
      <c r="L259" s="403" t="n">
        <v>84</v>
      </c>
      <c r="M259" s="404">
        <f>Tabla1[[#This Row],[Población meta programatica2026 (20251228) niños de 5 años]]/12</f>
        <v/>
      </c>
      <c r="N259" s="405">
        <f>BX259</f>
        <v/>
      </c>
      <c r="O259" s="406">
        <f>BY259</f>
        <v/>
      </c>
      <c r="P259" s="407">
        <f>BL259</f>
        <v/>
      </c>
      <c r="AI259" s="420" t="inlineStr">
        <is>
          <t>15507</t>
        </is>
      </c>
      <c r="AJ259" s="417">
        <f>AI259=Tabla1[[#This Row],[Divipola]]</f>
        <v/>
      </c>
      <c r="AK259" s="66" t="n">
        <v>88</v>
      </c>
      <c r="AL259" s="66" t="n">
        <v>86</v>
      </c>
      <c r="AM259" s="66" t="n">
        <v>82</v>
      </c>
      <c r="AN259" s="66" t="n">
        <v>77</v>
      </c>
      <c r="AO259" s="66" t="n">
        <v>75</v>
      </c>
      <c r="AP259" s="66" t="n">
        <v>73</v>
      </c>
      <c r="AQ259" s="66" t="n">
        <v>71</v>
      </c>
      <c r="AR259" s="66" t="n">
        <v>67</v>
      </c>
      <c r="AS259" s="66" t="n">
        <v>64</v>
      </c>
      <c r="AT259" s="66" t="n">
        <v>63</v>
      </c>
      <c r="AU259" s="66" t="n">
        <v>59</v>
      </c>
      <c r="AV259" s="66" t="n">
        <v>56</v>
      </c>
      <c r="AW259" s="66" t="n">
        <v>58</v>
      </c>
      <c r="AX259" s="66" t="n">
        <v>54</v>
      </c>
      <c r="AY259" s="66" t="n">
        <v>50</v>
      </c>
      <c r="AZ259" s="66" t="n">
        <v>45</v>
      </c>
      <c r="BA259" s="66" t="n">
        <v>44</v>
      </c>
      <c r="BB259" s="66" t="n">
        <v>40</v>
      </c>
      <c r="BC259" s="66" t="n">
        <v>36</v>
      </c>
      <c r="BD259" s="66" t="n">
        <v>35</v>
      </c>
      <c r="BE259" s="66" t="n">
        <v>27</v>
      </c>
      <c r="BF259" s="66" t="n">
        <v>23</v>
      </c>
      <c r="BG259" s="66" t="n">
        <v>20</v>
      </c>
      <c r="BH259" s="66" t="n">
        <v>18</v>
      </c>
      <c r="BI259" s="66" t="n">
        <v>15</v>
      </c>
      <c r="BJ259" s="66" t="n">
        <v>107</v>
      </c>
      <c r="BK259" s="68">
        <f>SUM(AK259:BJ259)</f>
        <v/>
      </c>
      <c r="BL259" s="68">
        <f>INT(BK259*$BM$1)</f>
        <v/>
      </c>
      <c r="BM259" s="64" t="n"/>
      <c r="BP259" s="20">
        <f>(Tabla1[[#This Row],[Población meta programatica 2026 (20251228) 
menores 1 año]]/12)*9</f>
        <v/>
      </c>
      <c r="BQ259" s="20">
        <f>BP259</f>
        <v/>
      </c>
      <c r="BR259" s="117" t="n"/>
      <c r="BS259" s="20">
        <f>(Tabla1[[#This Row],[Población meta programatica2026 (20251228)  niños de 1 año]]/12)*9</f>
        <v/>
      </c>
      <c r="BT259" s="251" t="n">
        <v>46</v>
      </c>
      <c r="BU259" s="66">
        <f>BS259-BT259</f>
        <v/>
      </c>
      <c r="BW259" s="19" t="n"/>
      <c r="BX259" s="65" t="n">
        <v>49</v>
      </c>
      <c r="BY259" s="65" t="n">
        <v>58</v>
      </c>
      <c r="BZ259" s="19" t="inlineStr">
        <is>
          <t>15507</t>
        </is>
      </c>
      <c r="CA259" s="19">
        <f>BZ259=Tabla1[[#This Row],[Divipola]]</f>
        <v/>
      </c>
    </row>
    <row r="260" ht="15.5" customHeight="1">
      <c r="A260" s="62" t="inlineStr">
        <is>
          <t>15</t>
        </is>
      </c>
      <c r="B260" s="62" t="inlineStr">
        <is>
          <t>BOYACÁ</t>
        </is>
      </c>
      <c r="C260" s="62" t="inlineStr">
        <is>
          <t>PACHAVITA</t>
        </is>
      </c>
      <c r="D260" s="62" t="inlineStr">
        <is>
          <t>15511</t>
        </is>
      </c>
      <c r="E260" s="400" t="n">
        <v>8</v>
      </c>
      <c r="F260" s="400">
        <f>Tabla1[[#This Row],[Meta Programatica2026 (20251228) RN]]/12</f>
        <v/>
      </c>
      <c r="G260" s="401" t="n">
        <v>9</v>
      </c>
      <c r="H260" s="401">
        <f>Tabla1[[#This Row],[Población meta programatica 2026 (20251228) 
menores 1 año]]/12</f>
        <v/>
      </c>
      <c r="I260" s="402" t="n">
        <v>9</v>
      </c>
      <c r="J260" s="402">
        <f>Tabla1[[#This Row],[Población meta programatica2026 (20251228)  niños de 1 año]]/12</f>
        <v/>
      </c>
      <c r="K260" s="416" t="n">
        <v>12</v>
      </c>
      <c r="L260" s="403" t="n">
        <v>9</v>
      </c>
      <c r="M260" s="404">
        <f>Tabla1[[#This Row],[Población meta programatica2026 (20251228) niños de 5 años]]/12</f>
        <v/>
      </c>
      <c r="N260" s="405">
        <f>BX260</f>
        <v/>
      </c>
      <c r="O260" s="406">
        <f>BY260</f>
        <v/>
      </c>
      <c r="P260" s="407">
        <f>BL260</f>
        <v/>
      </c>
      <c r="AI260" s="420" t="inlineStr">
        <is>
          <t>15511</t>
        </is>
      </c>
      <c r="AJ260" s="417">
        <f>AI260=Tabla1[[#This Row],[Divipola]]</f>
        <v/>
      </c>
      <c r="AK260" s="66" t="n">
        <v>33</v>
      </c>
      <c r="AL260" s="66" t="n">
        <v>35</v>
      </c>
      <c r="AM260" s="66" t="n">
        <v>36</v>
      </c>
      <c r="AN260" s="66" t="n">
        <v>33</v>
      </c>
      <c r="AO260" s="66" t="n">
        <v>35</v>
      </c>
      <c r="AP260" s="66" t="n">
        <v>36</v>
      </c>
      <c r="AQ260" s="66" t="n">
        <v>36</v>
      </c>
      <c r="AR260" s="66" t="n">
        <v>38</v>
      </c>
      <c r="AS260" s="66" t="n">
        <v>36</v>
      </c>
      <c r="AT260" s="66" t="n">
        <v>35</v>
      </c>
      <c r="AU260" s="66" t="n">
        <v>37</v>
      </c>
      <c r="AV260" s="66" t="n">
        <v>39</v>
      </c>
      <c r="AW260" s="66" t="n">
        <v>38</v>
      </c>
      <c r="AX260" s="66" t="n">
        <v>33</v>
      </c>
      <c r="AY260" s="66" t="n">
        <v>36</v>
      </c>
      <c r="AZ260" s="66" t="n">
        <v>33</v>
      </c>
      <c r="BA260" s="66" t="n">
        <v>33</v>
      </c>
      <c r="BB260" s="66" t="n">
        <v>32</v>
      </c>
      <c r="BC260" s="66" t="n">
        <v>30</v>
      </c>
      <c r="BD260" s="66" t="n">
        <v>29</v>
      </c>
      <c r="BE260" s="66" t="n">
        <v>28</v>
      </c>
      <c r="BF260" s="66" t="n">
        <v>30</v>
      </c>
      <c r="BG260" s="66" t="n">
        <v>28</v>
      </c>
      <c r="BH260" s="66" t="n">
        <v>27</v>
      </c>
      <c r="BI260" s="66" t="n">
        <v>22</v>
      </c>
      <c r="BJ260" s="66" t="n">
        <v>136</v>
      </c>
      <c r="BK260" s="68">
        <f>SUM(AK260:BJ260)</f>
        <v/>
      </c>
      <c r="BL260" s="68">
        <f>INT(BK260*$BM$1)</f>
        <v/>
      </c>
      <c r="BM260" s="64" t="n"/>
      <c r="BP260" s="20">
        <f>(Tabla1[[#This Row],[Población meta programatica 2026 (20251228) 
menores 1 año]]/12)*9</f>
        <v/>
      </c>
      <c r="BQ260" s="20">
        <f>BP260</f>
        <v/>
      </c>
      <c r="BR260" s="117" t="n"/>
      <c r="BS260" s="20">
        <f>(Tabla1[[#This Row],[Población meta programatica2026 (20251228)  niños de 1 año]]/12)*9</f>
        <v/>
      </c>
      <c r="BT260" s="251" t="n">
        <v>8</v>
      </c>
      <c r="BU260" s="66">
        <f>BS260-BT260</f>
        <v/>
      </c>
      <c r="BW260" s="19" t="n"/>
      <c r="BX260" s="65" t="n">
        <v>5</v>
      </c>
      <c r="BY260" s="65" t="n">
        <v>11</v>
      </c>
      <c r="BZ260" s="19" t="inlineStr">
        <is>
          <t>15511</t>
        </is>
      </c>
      <c r="CA260" s="19">
        <f>BZ260=Tabla1[[#This Row],[Divipola]]</f>
        <v/>
      </c>
    </row>
    <row r="261" ht="15.5" customHeight="1">
      <c r="A261" s="62" t="inlineStr">
        <is>
          <t>15</t>
        </is>
      </c>
      <c r="B261" s="62" t="inlineStr">
        <is>
          <t>BOYACÁ</t>
        </is>
      </c>
      <c r="C261" s="62" t="inlineStr">
        <is>
          <t>PAEZ</t>
        </is>
      </c>
      <c r="D261" s="62" t="inlineStr">
        <is>
          <t>15514</t>
        </is>
      </c>
      <c r="E261" s="400" t="n">
        <v>15</v>
      </c>
      <c r="F261" s="400">
        <f>Tabla1[[#This Row],[Meta Programatica2026 (20251228) RN]]/12</f>
        <v/>
      </c>
      <c r="G261" s="401" t="n">
        <v>24</v>
      </c>
      <c r="H261" s="401">
        <f>Tabla1[[#This Row],[Población meta programatica 2026 (20251228) 
menores 1 año]]/12</f>
        <v/>
      </c>
      <c r="I261" s="402" t="n">
        <v>29</v>
      </c>
      <c r="J261" s="402">
        <f>Tabla1[[#This Row],[Población meta programatica2026 (20251228)  niños de 1 año]]/12</f>
        <v/>
      </c>
      <c r="K261" s="416" t="n">
        <v>30</v>
      </c>
      <c r="L261" s="403" t="n">
        <v>29</v>
      </c>
      <c r="M261" s="404">
        <f>Tabla1[[#This Row],[Población meta programatica2026 (20251228) niños de 5 años]]/12</f>
        <v/>
      </c>
      <c r="N261" s="405">
        <f>BX261</f>
        <v/>
      </c>
      <c r="O261" s="406">
        <f>BY261</f>
        <v/>
      </c>
      <c r="P261" s="407">
        <f>BL261</f>
        <v/>
      </c>
      <c r="AI261" s="420" t="inlineStr">
        <is>
          <t>15514</t>
        </is>
      </c>
      <c r="AJ261" s="417">
        <f>AI261=Tabla1[[#This Row],[Divipola]]</f>
        <v/>
      </c>
      <c r="AK261" s="66" t="n">
        <v>42</v>
      </c>
      <c r="AL261" s="66" t="n">
        <v>43</v>
      </c>
      <c r="AM261" s="66" t="n">
        <v>41</v>
      </c>
      <c r="AN261" s="66" t="n">
        <v>39</v>
      </c>
      <c r="AO261" s="66" t="n">
        <v>42</v>
      </c>
      <c r="AP261" s="66" t="n">
        <v>38</v>
      </c>
      <c r="AQ261" s="66" t="n">
        <v>36</v>
      </c>
      <c r="AR261" s="66" t="n">
        <v>37</v>
      </c>
      <c r="AS261" s="66" t="n">
        <v>34</v>
      </c>
      <c r="AT261" s="66" t="n">
        <v>36</v>
      </c>
      <c r="AU261" s="66" t="n">
        <v>31</v>
      </c>
      <c r="AV261" s="66" t="n">
        <v>27</v>
      </c>
      <c r="AW261" s="66" t="n">
        <v>31</v>
      </c>
      <c r="AX261" s="66" t="n">
        <v>28</v>
      </c>
      <c r="AY261" s="66" t="n">
        <v>26</v>
      </c>
      <c r="AZ261" s="66" t="n">
        <v>24</v>
      </c>
      <c r="BA261" s="66" t="n">
        <v>21</v>
      </c>
      <c r="BB261" s="66" t="n">
        <v>20</v>
      </c>
      <c r="BC261" s="66" t="n">
        <v>19</v>
      </c>
      <c r="BD261" s="66" t="n">
        <v>15</v>
      </c>
      <c r="BE261" s="66" t="n">
        <v>15</v>
      </c>
      <c r="BF261" s="66" t="n">
        <v>11</v>
      </c>
      <c r="BG261" s="66" t="n">
        <v>10</v>
      </c>
      <c r="BH261" s="66" t="n">
        <v>9</v>
      </c>
      <c r="BI261" s="66" t="n">
        <v>10</v>
      </c>
      <c r="BJ261" s="66" t="n">
        <v>54</v>
      </c>
      <c r="BK261" s="68">
        <f>SUM(AK261:BJ261)</f>
        <v/>
      </c>
      <c r="BL261" s="68">
        <f>INT(BK261*$BM$1)</f>
        <v/>
      </c>
      <c r="BM261" s="64" t="n"/>
      <c r="BP261" s="20">
        <f>(Tabla1[[#This Row],[Población meta programatica 2026 (20251228) 
menores 1 año]]/12)*9</f>
        <v/>
      </c>
      <c r="BQ261" s="20">
        <f>BP261</f>
        <v/>
      </c>
      <c r="BR261" s="117" t="n"/>
      <c r="BS261" s="20">
        <f>(Tabla1[[#This Row],[Población meta programatica2026 (20251228)  niños de 1 año]]/12)*9</f>
        <v/>
      </c>
      <c r="BT261" s="251" t="n">
        <v>16</v>
      </c>
      <c r="BU261" s="66">
        <f>BS261-BT261</f>
        <v/>
      </c>
      <c r="BW261" s="19" t="n"/>
      <c r="BX261" s="65" t="n">
        <v>23</v>
      </c>
      <c r="BY261" s="65" t="n">
        <v>46</v>
      </c>
      <c r="BZ261" s="19" t="inlineStr">
        <is>
          <t>15514</t>
        </is>
      </c>
      <c r="CA261" s="19">
        <f>BZ261=Tabla1[[#This Row],[Divipola]]</f>
        <v/>
      </c>
    </row>
    <row r="262" ht="15.5" customHeight="1">
      <c r="A262" s="62" t="inlineStr">
        <is>
          <t>15</t>
        </is>
      </c>
      <c r="B262" s="62" t="inlineStr">
        <is>
          <t>BOYACÁ</t>
        </is>
      </c>
      <c r="C262" s="62" t="inlineStr">
        <is>
          <t>PAIPA</t>
        </is>
      </c>
      <c r="D262" s="62" t="inlineStr">
        <is>
          <t>15516</t>
        </is>
      </c>
      <c r="E262" s="400" t="n">
        <v>258</v>
      </c>
      <c r="F262" s="400">
        <f>Tabla1[[#This Row],[Meta Programatica2026 (20251228) RN]]/12</f>
        <v/>
      </c>
      <c r="G262" s="401" t="n">
        <v>295</v>
      </c>
      <c r="H262" s="401">
        <f>Tabla1[[#This Row],[Población meta programatica 2026 (20251228) 
menores 1 año]]/12</f>
        <v/>
      </c>
      <c r="I262" s="402" t="n">
        <v>300</v>
      </c>
      <c r="J262" s="402">
        <f>Tabla1[[#This Row],[Población meta programatica2026 (20251228)  niños de 1 año]]/12</f>
        <v/>
      </c>
      <c r="K262" s="416" t="n">
        <v>423</v>
      </c>
      <c r="L262" s="403" t="n">
        <v>420</v>
      </c>
      <c r="M262" s="404">
        <f>Tabla1[[#This Row],[Población meta programatica2026 (20251228) niños de 5 años]]/12</f>
        <v/>
      </c>
      <c r="N262" s="405">
        <f>BX262</f>
        <v/>
      </c>
      <c r="O262" s="406">
        <f>BY262</f>
        <v/>
      </c>
      <c r="P262" s="407">
        <f>BL262</f>
        <v/>
      </c>
      <c r="AI262" s="420" t="inlineStr">
        <is>
          <t>15516</t>
        </is>
      </c>
      <c r="AJ262" s="417">
        <f>AI262=Tabla1[[#This Row],[Divipola]]</f>
        <v/>
      </c>
      <c r="AK262" s="66" t="n">
        <v>419</v>
      </c>
      <c r="AL262" s="66" t="n">
        <v>411</v>
      </c>
      <c r="AM262" s="66" t="n">
        <v>397</v>
      </c>
      <c r="AN262" s="66" t="n">
        <v>384</v>
      </c>
      <c r="AO262" s="66" t="n">
        <v>372</v>
      </c>
      <c r="AP262" s="66" t="n">
        <v>361</v>
      </c>
      <c r="AQ262" s="66" t="n">
        <v>346</v>
      </c>
      <c r="AR262" s="66" t="n">
        <v>329</v>
      </c>
      <c r="AS262" s="66" t="n">
        <v>315</v>
      </c>
      <c r="AT262" s="66" t="n">
        <v>300</v>
      </c>
      <c r="AU262" s="66" t="n">
        <v>281</v>
      </c>
      <c r="AV262" s="66" t="n">
        <v>267</v>
      </c>
      <c r="AW262" s="66" t="n">
        <v>250</v>
      </c>
      <c r="AX262" s="66" t="n">
        <v>239</v>
      </c>
      <c r="AY262" s="66" t="n">
        <v>224</v>
      </c>
      <c r="AZ262" s="66" t="n">
        <v>207</v>
      </c>
      <c r="BA262" s="66" t="n">
        <v>190</v>
      </c>
      <c r="BB262" s="66" t="n">
        <v>178</v>
      </c>
      <c r="BC262" s="66" t="n">
        <v>165</v>
      </c>
      <c r="BD262" s="66" t="n">
        <v>149</v>
      </c>
      <c r="BE262" s="66" t="n">
        <v>133</v>
      </c>
      <c r="BF262" s="66" t="n">
        <v>122</v>
      </c>
      <c r="BG262" s="66" t="n">
        <v>112</v>
      </c>
      <c r="BH262" s="66" t="n">
        <v>96</v>
      </c>
      <c r="BI262" s="66" t="n">
        <v>85</v>
      </c>
      <c r="BJ262" s="66" t="n">
        <v>567</v>
      </c>
      <c r="BK262" s="68">
        <f>SUM(AK262:BJ262)</f>
        <v/>
      </c>
      <c r="BL262" s="68">
        <f>INT(BK262*$BM$1)</f>
        <v/>
      </c>
      <c r="BM262" s="64" t="n"/>
      <c r="BP262" s="20">
        <f>(Tabla1[[#This Row],[Población meta programatica 2026 (20251228) 
menores 1 año]]/12)*9</f>
        <v/>
      </c>
      <c r="BQ262" s="20">
        <f>BP262</f>
        <v/>
      </c>
      <c r="BR262" s="117" t="n"/>
      <c r="BS262" s="20">
        <f>(Tabla1[[#This Row],[Población meta programatica2026 (20251228)  niños de 1 año]]/12)*9</f>
        <v/>
      </c>
      <c r="BT262" s="251" t="n">
        <v>178</v>
      </c>
      <c r="BU262" s="66">
        <f>BS262-BT262</f>
        <v/>
      </c>
      <c r="BW262" s="19" t="n"/>
      <c r="BX262" s="65" t="n">
        <v>220</v>
      </c>
      <c r="BY262" s="65" t="n">
        <v>232</v>
      </c>
      <c r="BZ262" s="19" t="inlineStr">
        <is>
          <t>15516</t>
        </is>
      </c>
      <c r="CA262" s="19">
        <f>BZ262=Tabla1[[#This Row],[Divipola]]</f>
        <v/>
      </c>
    </row>
    <row r="263" ht="15.5" customHeight="1">
      <c r="A263" s="62" t="inlineStr">
        <is>
          <t>15</t>
        </is>
      </c>
      <c r="B263" s="62" t="inlineStr">
        <is>
          <t>BOYACÁ</t>
        </is>
      </c>
      <c r="C263" s="62" t="inlineStr">
        <is>
          <t>PAJARITO</t>
        </is>
      </c>
      <c r="D263" s="62" t="inlineStr">
        <is>
          <t>15518</t>
        </is>
      </c>
      <c r="E263" s="400" t="n">
        <v>5</v>
      </c>
      <c r="F263" s="400">
        <f>Tabla1[[#This Row],[Meta Programatica2026 (20251228) RN]]/12</f>
        <v/>
      </c>
      <c r="G263" s="401" t="n">
        <v>10</v>
      </c>
      <c r="H263" s="401">
        <f>Tabla1[[#This Row],[Población meta programatica 2026 (20251228) 
menores 1 año]]/12</f>
        <v/>
      </c>
      <c r="I263" s="402" t="n">
        <v>12</v>
      </c>
      <c r="J263" s="402">
        <f>Tabla1[[#This Row],[Población meta programatica2026 (20251228)  niños de 1 año]]/12</f>
        <v/>
      </c>
      <c r="K263" s="416" t="n">
        <v>26</v>
      </c>
      <c r="L263" s="403" t="n">
        <v>25</v>
      </c>
      <c r="M263" s="404">
        <f>Tabla1[[#This Row],[Población meta programatica2026 (20251228) niños de 5 años]]/12</f>
        <v/>
      </c>
      <c r="N263" s="405">
        <f>BX263</f>
        <v/>
      </c>
      <c r="O263" s="406">
        <f>BY263</f>
        <v/>
      </c>
      <c r="P263" s="407">
        <f>BL263</f>
        <v/>
      </c>
      <c r="AI263" s="420" t="inlineStr">
        <is>
          <t>15518</t>
        </is>
      </c>
      <c r="AJ263" s="417">
        <f>AI263=Tabla1[[#This Row],[Divipola]]</f>
        <v/>
      </c>
      <c r="AK263" s="66" t="n">
        <v>28</v>
      </c>
      <c r="AL263" s="66" t="n">
        <v>24</v>
      </c>
      <c r="AM263" s="66" t="n">
        <v>26</v>
      </c>
      <c r="AN263" s="66" t="n">
        <v>24</v>
      </c>
      <c r="AO263" s="66" t="n">
        <v>22</v>
      </c>
      <c r="AP263" s="66" t="n">
        <v>25</v>
      </c>
      <c r="AQ263" s="66" t="n">
        <v>21</v>
      </c>
      <c r="AR263" s="66" t="n">
        <v>23</v>
      </c>
      <c r="AS263" s="66" t="n">
        <v>19</v>
      </c>
      <c r="AT263" s="66" t="n">
        <v>20</v>
      </c>
      <c r="AU263" s="66" t="n">
        <v>20</v>
      </c>
      <c r="AV263" s="66" t="n">
        <v>20</v>
      </c>
      <c r="AW263" s="66" t="n">
        <v>18</v>
      </c>
      <c r="AX263" s="66" t="n">
        <v>16</v>
      </c>
      <c r="AY263" s="66" t="n">
        <v>15</v>
      </c>
      <c r="AZ263" s="66" t="n">
        <v>15</v>
      </c>
      <c r="BA263" s="66" t="n">
        <v>14</v>
      </c>
      <c r="BB263" s="66" t="n">
        <v>11</v>
      </c>
      <c r="BC263" s="66" t="n">
        <v>12</v>
      </c>
      <c r="BD263" s="66" t="n">
        <v>10</v>
      </c>
      <c r="BE263" s="66" t="n">
        <v>11</v>
      </c>
      <c r="BF263" s="66" t="n">
        <v>10</v>
      </c>
      <c r="BG263" s="66" t="n">
        <v>5</v>
      </c>
      <c r="BH263" s="66" t="n">
        <v>8</v>
      </c>
      <c r="BI263" s="66" t="n">
        <v>9</v>
      </c>
      <c r="BJ263" s="66" t="n">
        <v>31</v>
      </c>
      <c r="BK263" s="68">
        <f>SUM(AK263:BJ263)</f>
        <v/>
      </c>
      <c r="BL263" s="68">
        <f>INT(BK263*$BM$1)</f>
        <v/>
      </c>
      <c r="BM263" s="64" t="n"/>
      <c r="BP263" s="20">
        <f>(Tabla1[[#This Row],[Población meta programatica 2026 (20251228) 
menores 1 año]]/12)*9</f>
        <v/>
      </c>
      <c r="BQ263" s="20">
        <f>BP263</f>
        <v/>
      </c>
      <c r="BR263" s="117" t="n"/>
      <c r="BS263" s="20">
        <f>(Tabla1[[#This Row],[Población meta programatica2026 (20251228)  niños de 1 año]]/12)*9</f>
        <v/>
      </c>
      <c r="BT263" s="251" t="n">
        <v>10</v>
      </c>
      <c r="BU263" s="66">
        <f>BS263-BT263</f>
        <v/>
      </c>
      <c r="BW263" s="19" t="n"/>
      <c r="BX263" s="65" t="n">
        <v>12</v>
      </c>
      <c r="BY263" s="65" t="n">
        <v>23</v>
      </c>
      <c r="BZ263" s="19" t="inlineStr">
        <is>
          <t>15518</t>
        </is>
      </c>
      <c r="CA263" s="19">
        <f>BZ263=Tabla1[[#This Row],[Divipola]]</f>
        <v/>
      </c>
    </row>
    <row r="264" ht="15.5" customHeight="1">
      <c r="A264" s="62" t="inlineStr">
        <is>
          <t>15</t>
        </is>
      </c>
      <c r="B264" s="62" t="inlineStr">
        <is>
          <t>BOYACÁ</t>
        </is>
      </c>
      <c r="C264" s="62" t="inlineStr">
        <is>
          <t>PANQUEBA</t>
        </is>
      </c>
      <c r="D264" s="62" t="inlineStr">
        <is>
          <t>15522</t>
        </is>
      </c>
      <c r="E264" s="400" t="n">
        <v>8</v>
      </c>
      <c r="F264" s="400">
        <f>Tabla1[[#This Row],[Meta Programatica2026 (20251228) RN]]/12</f>
        <v/>
      </c>
      <c r="G264" s="401" t="n">
        <v>7</v>
      </c>
      <c r="H264" s="401">
        <f>Tabla1[[#This Row],[Población meta programatica 2026 (20251228) 
menores 1 año]]/12</f>
        <v/>
      </c>
      <c r="I264" s="402" t="n">
        <v>9</v>
      </c>
      <c r="J264" s="402">
        <f>Tabla1[[#This Row],[Población meta programatica2026 (20251228)  niños de 1 año]]/12</f>
        <v/>
      </c>
      <c r="K264" s="416" t="n">
        <v>15</v>
      </c>
      <c r="L264" s="403" t="n">
        <v>15</v>
      </c>
      <c r="M264" s="404">
        <f>Tabla1[[#This Row],[Población meta programatica2026 (20251228) niños de 5 años]]/12</f>
        <v/>
      </c>
      <c r="N264" s="405">
        <f>BX264</f>
        <v/>
      </c>
      <c r="O264" s="406">
        <f>BY264</f>
        <v/>
      </c>
      <c r="P264" s="407">
        <f>BL264</f>
        <v/>
      </c>
      <c r="AI264" s="420" t="inlineStr">
        <is>
          <t>15522</t>
        </is>
      </c>
      <c r="AJ264" s="417">
        <f>AI264=Tabla1[[#This Row],[Divipola]]</f>
        <v/>
      </c>
      <c r="AK264" s="66" t="n">
        <v>17</v>
      </c>
      <c r="AL264" s="66" t="n">
        <v>16</v>
      </c>
      <c r="AM264" s="66" t="n">
        <v>18</v>
      </c>
      <c r="AN264" s="66" t="n">
        <v>18</v>
      </c>
      <c r="AO264" s="66" t="n">
        <v>18</v>
      </c>
      <c r="AP264" s="66" t="n">
        <v>22</v>
      </c>
      <c r="AQ264" s="66" t="n">
        <v>18</v>
      </c>
      <c r="AR264" s="66" t="n">
        <v>21</v>
      </c>
      <c r="AS264" s="66" t="n">
        <v>23</v>
      </c>
      <c r="AT264" s="66" t="n">
        <v>23</v>
      </c>
      <c r="AU264" s="66" t="n">
        <v>21</v>
      </c>
      <c r="AV264" s="66" t="n">
        <v>19</v>
      </c>
      <c r="AW264" s="66" t="n">
        <v>19</v>
      </c>
      <c r="AX264" s="66" t="n">
        <v>17</v>
      </c>
      <c r="AY264" s="66" t="n">
        <v>19</v>
      </c>
      <c r="AZ264" s="66" t="n">
        <v>18</v>
      </c>
      <c r="BA264" s="66" t="n">
        <v>13</v>
      </c>
      <c r="BB264" s="66" t="n">
        <v>14</v>
      </c>
      <c r="BC264" s="66" t="n">
        <v>13</v>
      </c>
      <c r="BD264" s="66" t="n">
        <v>12</v>
      </c>
      <c r="BE264" s="66" t="n">
        <v>13</v>
      </c>
      <c r="BF264" s="66" t="n">
        <v>9</v>
      </c>
      <c r="BG264" s="66" t="n">
        <v>10</v>
      </c>
      <c r="BH264" s="66" t="n">
        <v>11</v>
      </c>
      <c r="BI264" s="66" t="n">
        <v>7</v>
      </c>
      <c r="BJ264" s="66" t="n">
        <v>46</v>
      </c>
      <c r="BK264" s="68">
        <f>SUM(AK264:BJ264)</f>
        <v/>
      </c>
      <c r="BL264" s="68">
        <f>INT(BK264*$BM$1)</f>
        <v/>
      </c>
      <c r="BM264" s="64" t="n"/>
      <c r="BP264" s="20">
        <f>(Tabla1[[#This Row],[Población meta programatica 2026 (20251228) 
menores 1 año]]/12)*9</f>
        <v/>
      </c>
      <c r="BQ264" s="20">
        <f>BP264</f>
        <v/>
      </c>
      <c r="BR264" s="117" t="n"/>
      <c r="BS264" s="20">
        <f>(Tabla1[[#This Row],[Población meta programatica2026 (20251228)  niños de 1 año]]/12)*9</f>
        <v/>
      </c>
      <c r="BT264" s="251" t="n">
        <v>6</v>
      </c>
      <c r="BU264" s="66">
        <f>BS264-BT264</f>
        <v/>
      </c>
      <c r="BW264" s="19" t="n"/>
      <c r="BX264" s="65" t="n">
        <v>9</v>
      </c>
      <c r="BY264" s="65" t="n">
        <v>10</v>
      </c>
      <c r="BZ264" s="19" t="inlineStr">
        <is>
          <t>15522</t>
        </is>
      </c>
      <c r="CA264" s="19">
        <f>BZ264=Tabla1[[#This Row],[Divipola]]</f>
        <v/>
      </c>
    </row>
    <row r="265" ht="15.5" customHeight="1">
      <c r="A265" s="62" t="inlineStr">
        <is>
          <t>15</t>
        </is>
      </c>
      <c r="B265" s="62" t="inlineStr">
        <is>
          <t>BOYACÁ</t>
        </is>
      </c>
      <c r="C265" s="62" t="inlineStr">
        <is>
          <t>PAUNA</t>
        </is>
      </c>
      <c r="D265" s="62" t="inlineStr">
        <is>
          <t>15531</t>
        </is>
      </c>
      <c r="E265" s="400" t="n">
        <v>39</v>
      </c>
      <c r="F265" s="400">
        <f>Tabla1[[#This Row],[Meta Programatica2026 (20251228) RN]]/12</f>
        <v/>
      </c>
      <c r="G265" s="401" t="n">
        <v>40</v>
      </c>
      <c r="H265" s="401">
        <f>Tabla1[[#This Row],[Población meta programatica 2026 (20251228) 
menores 1 año]]/12</f>
        <v/>
      </c>
      <c r="I265" s="402" t="n">
        <v>40</v>
      </c>
      <c r="J265" s="402">
        <f>Tabla1[[#This Row],[Población meta programatica2026 (20251228)  niños de 1 año]]/12</f>
        <v/>
      </c>
      <c r="K265" s="416" t="n">
        <v>55</v>
      </c>
      <c r="L265" s="403" t="n">
        <v>73</v>
      </c>
      <c r="M265" s="404">
        <f>Tabla1[[#This Row],[Población meta programatica2026 (20251228) niños de 5 años]]/12</f>
        <v/>
      </c>
      <c r="N265" s="405">
        <f>BX265</f>
        <v/>
      </c>
      <c r="O265" s="406">
        <f>BY265</f>
        <v/>
      </c>
      <c r="P265" s="407">
        <f>BL265</f>
        <v/>
      </c>
      <c r="AI265" s="420" t="inlineStr">
        <is>
          <t>15531</t>
        </is>
      </c>
      <c r="AJ265" s="417">
        <f>AI265=Tabla1[[#This Row],[Divipola]]</f>
        <v/>
      </c>
      <c r="AK265" s="66" t="n">
        <v>94</v>
      </c>
      <c r="AL265" s="66" t="n">
        <v>92</v>
      </c>
      <c r="AM265" s="66" t="n">
        <v>90</v>
      </c>
      <c r="AN265" s="66" t="n">
        <v>90</v>
      </c>
      <c r="AO265" s="66" t="n">
        <v>91</v>
      </c>
      <c r="AP265" s="66" t="n">
        <v>86</v>
      </c>
      <c r="AQ265" s="66" t="n">
        <v>84</v>
      </c>
      <c r="AR265" s="66" t="n">
        <v>85</v>
      </c>
      <c r="AS265" s="66" t="n">
        <v>80</v>
      </c>
      <c r="AT265" s="66" t="n">
        <v>75</v>
      </c>
      <c r="AU265" s="66" t="n">
        <v>79</v>
      </c>
      <c r="AV265" s="66" t="n">
        <v>73</v>
      </c>
      <c r="AW265" s="66" t="n">
        <v>72</v>
      </c>
      <c r="AX265" s="66" t="n">
        <v>67</v>
      </c>
      <c r="AY265" s="66" t="n">
        <v>67</v>
      </c>
      <c r="AZ265" s="66" t="n">
        <v>61</v>
      </c>
      <c r="BA265" s="66" t="n">
        <v>59</v>
      </c>
      <c r="BB265" s="66" t="n">
        <v>56</v>
      </c>
      <c r="BC265" s="66" t="n">
        <v>51</v>
      </c>
      <c r="BD265" s="66" t="n">
        <v>50</v>
      </c>
      <c r="BE265" s="66" t="n">
        <v>44</v>
      </c>
      <c r="BF265" s="66" t="n">
        <v>38</v>
      </c>
      <c r="BG265" s="66" t="n">
        <v>38</v>
      </c>
      <c r="BH265" s="66" t="n">
        <v>31</v>
      </c>
      <c r="BI265" s="66" t="n">
        <v>30</v>
      </c>
      <c r="BJ265" s="66" t="n">
        <v>193</v>
      </c>
      <c r="BK265" s="68">
        <f>SUM(AK265:BJ265)</f>
        <v/>
      </c>
      <c r="BL265" s="68">
        <f>INT(BK265*$BM$1)</f>
        <v/>
      </c>
      <c r="BM265" s="64" t="n"/>
      <c r="BP265" s="20">
        <f>(Tabla1[[#This Row],[Población meta programatica 2026 (20251228) 
menores 1 año]]/12)*9</f>
        <v/>
      </c>
      <c r="BQ265" s="20">
        <f>BP265</f>
        <v/>
      </c>
      <c r="BR265" s="117" t="n"/>
      <c r="BS265" s="20">
        <f>(Tabla1[[#This Row],[Población meta programatica2026 (20251228)  niños de 1 año]]/12)*9</f>
        <v/>
      </c>
      <c r="BT265" s="251" t="n">
        <v>26</v>
      </c>
      <c r="BU265" s="66">
        <f>BS265-BT265</f>
        <v/>
      </c>
      <c r="BW265" s="19" t="n"/>
      <c r="BX265" s="65" t="n">
        <v>57</v>
      </c>
      <c r="BY265" s="65" t="n">
        <v>36</v>
      </c>
      <c r="BZ265" s="19" t="inlineStr">
        <is>
          <t>15531</t>
        </is>
      </c>
      <c r="CA265" s="19">
        <f>BZ265=Tabla1[[#This Row],[Divipola]]</f>
        <v/>
      </c>
    </row>
    <row r="266" ht="15.5" customHeight="1">
      <c r="A266" s="62" t="inlineStr">
        <is>
          <t>15</t>
        </is>
      </c>
      <c r="B266" s="62" t="inlineStr">
        <is>
          <t>BOYACÁ</t>
        </is>
      </c>
      <c r="C266" s="62" t="inlineStr">
        <is>
          <t>PAYA</t>
        </is>
      </c>
      <c r="D266" s="62" t="inlineStr">
        <is>
          <t>15533</t>
        </is>
      </c>
      <c r="E266" s="400" t="n">
        <v>9</v>
      </c>
      <c r="F266" s="400">
        <f>Tabla1[[#This Row],[Meta Programatica2026 (20251228) RN]]/12</f>
        <v/>
      </c>
      <c r="G266" s="401" t="n">
        <v>14</v>
      </c>
      <c r="H266" s="401">
        <f>Tabla1[[#This Row],[Población meta programatica 2026 (20251228) 
menores 1 año]]/12</f>
        <v/>
      </c>
      <c r="I266" s="402" t="n">
        <v>16</v>
      </c>
      <c r="J266" s="402">
        <f>Tabla1[[#This Row],[Población meta programatica2026 (20251228)  niños de 1 año]]/12</f>
        <v/>
      </c>
      <c r="K266" s="416" t="n">
        <v>29</v>
      </c>
      <c r="L266" s="403" t="n">
        <v>23</v>
      </c>
      <c r="M266" s="404">
        <f>Tabla1[[#This Row],[Población meta programatica2026 (20251228) niños de 5 años]]/12</f>
        <v/>
      </c>
      <c r="N266" s="405">
        <f>BX266</f>
        <v/>
      </c>
      <c r="O266" s="406">
        <f>BY266</f>
        <v/>
      </c>
      <c r="P266" s="407">
        <f>BL266</f>
        <v/>
      </c>
      <c r="AI266" s="420" t="inlineStr">
        <is>
          <t>15533</t>
        </is>
      </c>
      <c r="AJ266" s="417">
        <f>AI266=Tabla1[[#This Row],[Divipola]]</f>
        <v/>
      </c>
      <c r="AK266" s="66" t="n">
        <v>20</v>
      </c>
      <c r="AL266" s="66" t="n">
        <v>18</v>
      </c>
      <c r="AM266" s="66" t="n">
        <v>21</v>
      </c>
      <c r="AN266" s="66" t="n">
        <v>16</v>
      </c>
      <c r="AO266" s="66" t="n">
        <v>18</v>
      </c>
      <c r="AP266" s="66" t="n">
        <v>18</v>
      </c>
      <c r="AQ266" s="66" t="n">
        <v>17</v>
      </c>
      <c r="AR266" s="66" t="n">
        <v>23</v>
      </c>
      <c r="AS266" s="66" t="n">
        <v>20</v>
      </c>
      <c r="AT266" s="66" t="n">
        <v>20</v>
      </c>
      <c r="AU266" s="66" t="n">
        <v>18</v>
      </c>
      <c r="AV266" s="66" t="n">
        <v>16</v>
      </c>
      <c r="AW266" s="66" t="n">
        <v>16</v>
      </c>
      <c r="AX266" s="66" t="n">
        <v>15</v>
      </c>
      <c r="AY266" s="66" t="n">
        <v>11</v>
      </c>
      <c r="AZ266" s="66" t="n">
        <v>12</v>
      </c>
      <c r="BA266" s="66" t="n">
        <v>11</v>
      </c>
      <c r="BB266" s="66" t="n">
        <v>8</v>
      </c>
      <c r="BC266" s="66" t="n">
        <v>7</v>
      </c>
      <c r="BD266" s="66" t="n">
        <v>8</v>
      </c>
      <c r="BE266" s="66" t="n">
        <v>5</v>
      </c>
      <c r="BF266" s="66" t="n">
        <v>6</v>
      </c>
      <c r="BG266" s="66" t="n">
        <v>5</v>
      </c>
      <c r="BH266" s="66" t="n">
        <v>4</v>
      </c>
      <c r="BI266" s="66" t="n">
        <v>5</v>
      </c>
      <c r="BJ266" s="66" t="n">
        <v>22</v>
      </c>
      <c r="BK266" s="68">
        <f>SUM(AK266:BJ266)</f>
        <v/>
      </c>
      <c r="BL266" s="68">
        <f>INT(BK266*$BM$1)</f>
        <v/>
      </c>
      <c r="BM266" s="64" t="n"/>
      <c r="BP266" s="20">
        <f>(Tabla1[[#This Row],[Población meta programatica 2026 (20251228) 
menores 1 año]]/12)*9</f>
        <v/>
      </c>
      <c r="BQ266" s="20">
        <f>BP266</f>
        <v/>
      </c>
      <c r="BR266" s="117" t="n"/>
      <c r="BS266" s="20">
        <f>(Tabla1[[#This Row],[Población meta programatica2026 (20251228)  niños de 1 año]]/12)*9</f>
        <v/>
      </c>
      <c r="BT266" s="251" t="n">
        <v>15</v>
      </c>
      <c r="BU266" s="66">
        <f>BS266-BT266</f>
        <v/>
      </c>
      <c r="BW266" s="19" t="n"/>
      <c r="BX266" s="65" t="n">
        <v>23</v>
      </c>
      <c r="BY266" s="65" t="n">
        <v>34</v>
      </c>
      <c r="BZ266" s="19" t="inlineStr">
        <is>
          <t>15533</t>
        </is>
      </c>
      <c r="CA266" s="19">
        <f>BZ266=Tabla1[[#This Row],[Divipola]]</f>
        <v/>
      </c>
    </row>
    <row r="267" ht="15.5" customHeight="1">
      <c r="A267" s="62" t="inlineStr">
        <is>
          <t>15</t>
        </is>
      </c>
      <c r="B267" s="62" t="inlineStr">
        <is>
          <t>BOYACÁ</t>
        </is>
      </c>
      <c r="C267" s="62" t="inlineStr">
        <is>
          <t>PAZ DEL RIO</t>
        </is>
      </c>
      <c r="D267" s="62" t="inlineStr">
        <is>
          <t>15537</t>
        </is>
      </c>
      <c r="E267" s="400" t="n">
        <v>24</v>
      </c>
      <c r="F267" s="400">
        <f>Tabla1[[#This Row],[Meta Programatica2026 (20251228) RN]]/12</f>
        <v/>
      </c>
      <c r="G267" s="401" t="n">
        <v>29</v>
      </c>
      <c r="H267" s="401">
        <f>Tabla1[[#This Row],[Población meta programatica 2026 (20251228) 
menores 1 año]]/12</f>
        <v/>
      </c>
      <c r="I267" s="402" t="n">
        <v>33</v>
      </c>
      <c r="J267" s="402">
        <f>Tabla1[[#This Row],[Población meta programatica2026 (20251228)  niños de 1 año]]/12</f>
        <v/>
      </c>
      <c r="K267" s="416" t="n">
        <v>49</v>
      </c>
      <c r="L267" s="403" t="n">
        <v>51</v>
      </c>
      <c r="M267" s="404">
        <f>Tabla1[[#This Row],[Población meta programatica2026 (20251228) niños de 5 años]]/12</f>
        <v/>
      </c>
      <c r="N267" s="405">
        <f>BX267</f>
        <v/>
      </c>
      <c r="O267" s="406">
        <f>BY267</f>
        <v/>
      </c>
      <c r="P267" s="407">
        <f>BL267</f>
        <v/>
      </c>
      <c r="AI267" s="420" t="inlineStr">
        <is>
          <t>15537</t>
        </is>
      </c>
      <c r="AJ267" s="417">
        <f>AI267=Tabla1[[#This Row],[Divipola]]</f>
        <v/>
      </c>
      <c r="AK267" s="66" t="n">
        <v>56</v>
      </c>
      <c r="AL267" s="66" t="n">
        <v>57</v>
      </c>
      <c r="AM267" s="66" t="n">
        <v>56</v>
      </c>
      <c r="AN267" s="66" t="n">
        <v>56</v>
      </c>
      <c r="AO267" s="66" t="n">
        <v>53</v>
      </c>
      <c r="AP267" s="66" t="n">
        <v>53</v>
      </c>
      <c r="AQ267" s="66" t="n">
        <v>55</v>
      </c>
      <c r="AR267" s="66" t="n">
        <v>47</v>
      </c>
      <c r="AS267" s="66" t="n">
        <v>48</v>
      </c>
      <c r="AT267" s="66" t="n">
        <v>43</v>
      </c>
      <c r="AU267" s="66" t="n">
        <v>43</v>
      </c>
      <c r="AV267" s="66" t="n">
        <v>39</v>
      </c>
      <c r="AW267" s="66" t="n">
        <v>39</v>
      </c>
      <c r="AX267" s="66" t="n">
        <v>38</v>
      </c>
      <c r="AY267" s="66" t="n">
        <v>38</v>
      </c>
      <c r="AZ267" s="66" t="n">
        <v>34</v>
      </c>
      <c r="BA267" s="66" t="n">
        <v>34</v>
      </c>
      <c r="BB267" s="66" t="n">
        <v>33</v>
      </c>
      <c r="BC267" s="66" t="n">
        <v>27</v>
      </c>
      <c r="BD267" s="66" t="n">
        <v>27</v>
      </c>
      <c r="BE267" s="66" t="n">
        <v>27</v>
      </c>
      <c r="BF267" s="66" t="n">
        <v>22</v>
      </c>
      <c r="BG267" s="66" t="n">
        <v>22</v>
      </c>
      <c r="BH267" s="66" t="n">
        <v>19</v>
      </c>
      <c r="BI267" s="66" t="n">
        <v>18</v>
      </c>
      <c r="BJ267" s="66" t="n">
        <v>84</v>
      </c>
      <c r="BK267" s="68">
        <f>SUM(AK267:BJ267)</f>
        <v/>
      </c>
      <c r="BL267" s="68">
        <f>INT(BK267*$BM$1)</f>
        <v/>
      </c>
      <c r="BM267" s="64" t="n"/>
      <c r="BP267" s="20">
        <f>(Tabla1[[#This Row],[Población meta programatica 2026 (20251228) 
menores 1 año]]/12)*9</f>
        <v/>
      </c>
      <c r="BQ267" s="20">
        <f>BP267</f>
        <v/>
      </c>
      <c r="BR267" s="117" t="n"/>
      <c r="BS267" s="20">
        <f>(Tabla1[[#This Row],[Población meta programatica2026 (20251228)  niños de 1 año]]/12)*9</f>
        <v/>
      </c>
      <c r="BT267" s="251" t="n">
        <v>28</v>
      </c>
      <c r="BU267" s="66">
        <f>BS267-BT267</f>
        <v/>
      </c>
      <c r="BW267" s="19" t="n"/>
      <c r="BX267" s="65" t="n">
        <v>18</v>
      </c>
      <c r="BY267" s="65" t="n">
        <v>46</v>
      </c>
      <c r="BZ267" s="19" t="inlineStr">
        <is>
          <t>15537</t>
        </is>
      </c>
      <c r="CA267" s="19">
        <f>BZ267=Tabla1[[#This Row],[Divipola]]</f>
        <v/>
      </c>
    </row>
    <row r="268" ht="15.5" customHeight="1">
      <c r="A268" s="62" t="inlineStr">
        <is>
          <t>15</t>
        </is>
      </c>
      <c r="B268" s="62" t="inlineStr">
        <is>
          <t>BOYACÁ</t>
        </is>
      </c>
      <c r="C268" s="62" t="inlineStr">
        <is>
          <t>PESCA</t>
        </is>
      </c>
      <c r="D268" s="62" t="inlineStr">
        <is>
          <t>15542</t>
        </is>
      </c>
      <c r="E268" s="400" t="n">
        <v>56</v>
      </c>
      <c r="F268" s="400">
        <f>Tabla1[[#This Row],[Meta Programatica2026 (20251228) RN]]/12</f>
        <v/>
      </c>
      <c r="G268" s="401" t="n">
        <v>44</v>
      </c>
      <c r="H268" s="401">
        <f>Tabla1[[#This Row],[Población meta programatica 2026 (20251228) 
menores 1 año]]/12</f>
        <v/>
      </c>
      <c r="I268" s="402" t="n">
        <v>44</v>
      </c>
      <c r="J268" s="402">
        <f>Tabla1[[#This Row],[Población meta programatica2026 (20251228)  niños de 1 año]]/12</f>
        <v/>
      </c>
      <c r="K268" s="416" t="n">
        <v>56</v>
      </c>
      <c r="L268" s="403" t="n">
        <v>60</v>
      </c>
      <c r="M268" s="404">
        <f>Tabla1[[#This Row],[Población meta programatica2026 (20251228) niños de 5 años]]/12</f>
        <v/>
      </c>
      <c r="N268" s="405">
        <f>BX268</f>
        <v/>
      </c>
      <c r="O268" s="406">
        <f>BY268</f>
        <v/>
      </c>
      <c r="P268" s="407">
        <f>BL268</f>
        <v/>
      </c>
      <c r="AI268" s="420" t="inlineStr">
        <is>
          <t>15542</t>
        </is>
      </c>
      <c r="AJ268" s="417">
        <f>AI268=Tabla1[[#This Row],[Divipola]]</f>
        <v/>
      </c>
      <c r="AK268" s="66" t="n">
        <v>81</v>
      </c>
      <c r="AL268" s="66" t="n">
        <v>80</v>
      </c>
      <c r="AM268" s="66" t="n">
        <v>82</v>
      </c>
      <c r="AN268" s="66" t="n">
        <v>80</v>
      </c>
      <c r="AO268" s="66" t="n">
        <v>78</v>
      </c>
      <c r="AP268" s="66" t="n">
        <v>80</v>
      </c>
      <c r="AQ268" s="66" t="n">
        <v>75</v>
      </c>
      <c r="AR268" s="66" t="n">
        <v>75</v>
      </c>
      <c r="AS268" s="66" t="n">
        <v>73</v>
      </c>
      <c r="AT268" s="66" t="n">
        <v>70</v>
      </c>
      <c r="AU268" s="66" t="n">
        <v>69</v>
      </c>
      <c r="AV268" s="66" t="n">
        <v>67</v>
      </c>
      <c r="AW268" s="66" t="n">
        <v>64</v>
      </c>
      <c r="AX268" s="66" t="n">
        <v>62</v>
      </c>
      <c r="AY268" s="66" t="n">
        <v>57</v>
      </c>
      <c r="AZ268" s="66" t="n">
        <v>56</v>
      </c>
      <c r="BA268" s="66" t="n">
        <v>49</v>
      </c>
      <c r="BB268" s="66" t="n">
        <v>51</v>
      </c>
      <c r="BC268" s="66" t="n">
        <v>46</v>
      </c>
      <c r="BD268" s="66" t="n">
        <v>41</v>
      </c>
      <c r="BE268" s="66" t="n">
        <v>39</v>
      </c>
      <c r="BF268" s="66" t="n">
        <v>34</v>
      </c>
      <c r="BG268" s="66" t="n">
        <v>34</v>
      </c>
      <c r="BH268" s="66" t="n">
        <v>26</v>
      </c>
      <c r="BI268" s="66" t="n">
        <v>26</v>
      </c>
      <c r="BJ268" s="66" t="n">
        <v>150</v>
      </c>
      <c r="BK268" s="68">
        <f>SUM(AK268:BJ268)</f>
        <v/>
      </c>
      <c r="BL268" s="68">
        <f>INT(BK268*$BM$1)</f>
        <v/>
      </c>
      <c r="BM268" s="64" t="n"/>
      <c r="BP268" s="20">
        <f>(Tabla1[[#This Row],[Población meta programatica 2026 (20251228) 
menores 1 año]]/12)*9</f>
        <v/>
      </c>
      <c r="BQ268" s="20">
        <f>BP268</f>
        <v/>
      </c>
      <c r="BR268" s="117" t="n"/>
      <c r="BS268" s="20">
        <f>(Tabla1[[#This Row],[Población meta programatica2026 (20251228)  niños de 1 año]]/12)*9</f>
        <v/>
      </c>
      <c r="BT268" s="251" t="n">
        <v>35</v>
      </c>
      <c r="BU268" s="66">
        <f>BS268-BT268</f>
        <v/>
      </c>
      <c r="BW268" s="19" t="n"/>
      <c r="BX268" s="65" t="n">
        <v>45</v>
      </c>
      <c r="BY268" s="65" t="n">
        <v>48</v>
      </c>
      <c r="BZ268" s="19" t="inlineStr">
        <is>
          <t>15542</t>
        </is>
      </c>
      <c r="CA268" s="19">
        <f>BZ268=Tabla1[[#This Row],[Divipola]]</f>
        <v/>
      </c>
    </row>
    <row r="269" ht="15.5" customHeight="1">
      <c r="A269" s="62" t="inlineStr">
        <is>
          <t>15</t>
        </is>
      </c>
      <c r="B269" s="62" t="inlineStr">
        <is>
          <t>BOYACÁ</t>
        </is>
      </c>
      <c r="C269" s="62" t="inlineStr">
        <is>
          <t>PISBA</t>
        </is>
      </c>
      <c r="D269" s="62" t="inlineStr">
        <is>
          <t>15550</t>
        </is>
      </c>
      <c r="E269" s="400" t="n">
        <v>11</v>
      </c>
      <c r="F269" s="400">
        <f>Tabla1[[#This Row],[Meta Programatica2026 (20251228) RN]]/12</f>
        <v/>
      </c>
      <c r="G269" s="401" t="n">
        <v>13</v>
      </c>
      <c r="H269" s="401">
        <f>Tabla1[[#This Row],[Población meta programatica 2026 (20251228) 
menores 1 año]]/12</f>
        <v/>
      </c>
      <c r="I269" s="402" t="n">
        <v>14</v>
      </c>
      <c r="J269" s="402">
        <f>Tabla1[[#This Row],[Población meta programatica2026 (20251228)  niños de 1 año]]/12</f>
        <v/>
      </c>
      <c r="K269" s="416" t="n">
        <v>20</v>
      </c>
      <c r="L269" s="403" t="n">
        <v>19</v>
      </c>
      <c r="M269" s="404">
        <f>Tabla1[[#This Row],[Población meta programatica2026 (20251228) niños de 5 años]]/12</f>
        <v/>
      </c>
      <c r="N269" s="405">
        <f>BX269</f>
        <v/>
      </c>
      <c r="O269" s="406">
        <f>BY269</f>
        <v/>
      </c>
      <c r="P269" s="407">
        <f>BL269</f>
        <v/>
      </c>
      <c r="AI269" s="420" t="inlineStr">
        <is>
          <t>15550</t>
        </is>
      </c>
      <c r="AJ269" s="417">
        <f>AI269=Tabla1[[#This Row],[Divipola]]</f>
        <v/>
      </c>
      <c r="AK269" s="66" t="n">
        <v>16</v>
      </c>
      <c r="AL269" s="66" t="n">
        <v>16</v>
      </c>
      <c r="AM269" s="66" t="n">
        <v>15</v>
      </c>
      <c r="AN269" s="66" t="n">
        <v>16</v>
      </c>
      <c r="AO269" s="66" t="n">
        <v>17</v>
      </c>
      <c r="AP269" s="66" t="n">
        <v>16</v>
      </c>
      <c r="AQ269" s="66" t="n">
        <v>17</v>
      </c>
      <c r="AR269" s="66" t="n">
        <v>14</v>
      </c>
      <c r="AS269" s="66" t="n">
        <v>15</v>
      </c>
      <c r="AT269" s="66" t="n">
        <v>16</v>
      </c>
      <c r="AU269" s="66" t="n">
        <v>15</v>
      </c>
      <c r="AV269" s="66" t="n">
        <v>12</v>
      </c>
      <c r="AW269" s="66" t="n">
        <v>8</v>
      </c>
      <c r="AX269" s="66" t="n">
        <v>11</v>
      </c>
      <c r="AY269" s="66" t="n">
        <v>9</v>
      </c>
      <c r="AZ269" s="66" t="n">
        <v>10</v>
      </c>
      <c r="BA269" s="66" t="n">
        <v>5</v>
      </c>
      <c r="BB269" s="66" t="n">
        <v>5</v>
      </c>
      <c r="BC269" s="66" t="n">
        <v>5</v>
      </c>
      <c r="BD269" s="66" t="n">
        <v>4</v>
      </c>
      <c r="BE269" s="66" t="n">
        <v>3</v>
      </c>
      <c r="BF269" s="66" t="n">
        <v>5</v>
      </c>
      <c r="BG269" s="66" t="n">
        <v>4</v>
      </c>
      <c r="BH269" s="66" t="n">
        <v>3</v>
      </c>
      <c r="BI269" s="66" t="n">
        <v>5</v>
      </c>
      <c r="BJ269" s="66" t="n">
        <v>20</v>
      </c>
      <c r="BK269" s="68">
        <f>SUM(AK269:BJ269)</f>
        <v/>
      </c>
      <c r="BL269" s="68">
        <f>INT(BK269*$BM$1)</f>
        <v/>
      </c>
      <c r="BM269" s="64" t="n"/>
      <c r="BP269" s="20">
        <f>(Tabla1[[#This Row],[Población meta programatica 2026 (20251228) 
menores 1 año]]/12)*9</f>
        <v/>
      </c>
      <c r="BQ269" s="20">
        <f>BP269</f>
        <v/>
      </c>
      <c r="BR269" s="117" t="n"/>
      <c r="BS269" s="20">
        <f>(Tabla1[[#This Row],[Población meta programatica2026 (20251228)  niños de 1 año]]/12)*9</f>
        <v/>
      </c>
      <c r="BT269" s="251" t="n">
        <v>6</v>
      </c>
      <c r="BU269" s="66">
        <f>BS269-BT269</f>
        <v/>
      </c>
      <c r="BW269" s="19" t="n"/>
      <c r="BX269" s="65" t="n">
        <v>34</v>
      </c>
      <c r="BY269" s="65" t="n">
        <v>23</v>
      </c>
      <c r="BZ269" s="19" t="inlineStr">
        <is>
          <t>15550</t>
        </is>
      </c>
      <c r="CA269" s="19">
        <f>BZ269=Tabla1[[#This Row],[Divipola]]</f>
        <v/>
      </c>
    </row>
    <row r="270" ht="15.5" customHeight="1">
      <c r="A270" s="62" t="inlineStr">
        <is>
          <t>15</t>
        </is>
      </c>
      <c r="B270" s="62" t="inlineStr">
        <is>
          <t>BOYACÁ</t>
        </is>
      </c>
      <c r="C270" s="62" t="inlineStr">
        <is>
          <t>PUERTO BOYACA</t>
        </is>
      </c>
      <c r="D270" s="62" t="inlineStr">
        <is>
          <t>15572</t>
        </is>
      </c>
      <c r="E270" s="400" t="n">
        <v>449</v>
      </c>
      <c r="F270" s="400">
        <f>Tabla1[[#This Row],[Meta Programatica2026 (20251228) RN]]/12</f>
        <v/>
      </c>
      <c r="G270" s="401" t="n">
        <v>442</v>
      </c>
      <c r="H270" s="401">
        <f>Tabla1[[#This Row],[Población meta programatica 2026 (20251228) 
menores 1 año]]/12</f>
        <v/>
      </c>
      <c r="I270" s="402" t="n">
        <v>495</v>
      </c>
      <c r="J270" s="402">
        <f>Tabla1[[#This Row],[Población meta programatica2026 (20251228)  niños de 1 año]]/12</f>
        <v/>
      </c>
      <c r="K270" s="416" t="n">
        <v>697</v>
      </c>
      <c r="L270" s="403" t="n">
        <v>699</v>
      </c>
      <c r="M270" s="404">
        <f>Tabla1[[#This Row],[Población meta programatica2026 (20251228) niños de 5 años]]/12</f>
        <v/>
      </c>
      <c r="N270" s="405">
        <f>BX270</f>
        <v/>
      </c>
      <c r="O270" s="406">
        <f>BY270</f>
        <v/>
      </c>
      <c r="P270" s="407">
        <f>BL270</f>
        <v/>
      </c>
      <c r="AI270" s="420" t="inlineStr">
        <is>
          <t>15572</t>
        </is>
      </c>
      <c r="AJ270" s="417">
        <f>AI270=Tabla1[[#This Row],[Divipola]]</f>
        <v/>
      </c>
      <c r="AK270" s="66" t="n">
        <v>500</v>
      </c>
      <c r="AL270" s="66" t="n">
        <v>475</v>
      </c>
      <c r="AM270" s="66" t="n">
        <v>454</v>
      </c>
      <c r="AN270" s="66" t="n">
        <v>429</v>
      </c>
      <c r="AO270" s="66" t="n">
        <v>401</v>
      </c>
      <c r="AP270" s="66" t="n">
        <v>378</v>
      </c>
      <c r="AQ270" s="66" t="n">
        <v>348</v>
      </c>
      <c r="AR270" s="66" t="n">
        <v>326</v>
      </c>
      <c r="AS270" s="66" t="n">
        <v>306</v>
      </c>
      <c r="AT270" s="66" t="n">
        <v>284</v>
      </c>
      <c r="AU270" s="66" t="n">
        <v>272</v>
      </c>
      <c r="AV270" s="66" t="n">
        <v>252</v>
      </c>
      <c r="AW270" s="66" t="n">
        <v>237</v>
      </c>
      <c r="AX270" s="66" t="n">
        <v>217</v>
      </c>
      <c r="AY270" s="66" t="n">
        <v>205</v>
      </c>
      <c r="AZ270" s="66" t="n">
        <v>192</v>
      </c>
      <c r="BA270" s="66" t="n">
        <v>180</v>
      </c>
      <c r="BB270" s="66" t="n">
        <v>167</v>
      </c>
      <c r="BC270" s="66" t="n">
        <v>151</v>
      </c>
      <c r="BD270" s="66" t="n">
        <v>139</v>
      </c>
      <c r="BE270" s="66" t="n">
        <v>127</v>
      </c>
      <c r="BF270" s="66" t="n">
        <v>111</v>
      </c>
      <c r="BG270" s="66" t="n">
        <v>101</v>
      </c>
      <c r="BH270" s="66" t="n">
        <v>93</v>
      </c>
      <c r="BI270" s="66" t="n">
        <v>80</v>
      </c>
      <c r="BJ270" s="66" t="n">
        <v>471</v>
      </c>
      <c r="BK270" s="68">
        <f>SUM(AK270:BJ270)</f>
        <v/>
      </c>
      <c r="BL270" s="68">
        <f>INT(BK270*$BM$1)</f>
        <v/>
      </c>
      <c r="BM270" s="64" t="n"/>
      <c r="BP270" s="20">
        <f>(Tabla1[[#This Row],[Población meta programatica 2026 (20251228) 
menores 1 año]]/12)*9</f>
        <v/>
      </c>
      <c r="BQ270" s="20">
        <f>BP270</f>
        <v/>
      </c>
      <c r="BR270" s="117" t="n"/>
      <c r="BS270" s="20">
        <f>(Tabla1[[#This Row],[Población meta programatica2026 (20251228)  niños de 1 año]]/12)*9</f>
        <v/>
      </c>
      <c r="BT270" s="251" t="n">
        <v>276</v>
      </c>
      <c r="BU270" s="66">
        <f>BS270-BT270</f>
        <v/>
      </c>
      <c r="BW270" s="19" t="n"/>
      <c r="BX270" s="65" t="n">
        <v>368</v>
      </c>
      <c r="BY270" s="65" t="n">
        <v>380</v>
      </c>
      <c r="BZ270" s="19" t="inlineStr">
        <is>
          <t>15572</t>
        </is>
      </c>
      <c r="CA270" s="19">
        <f>BZ270=Tabla1[[#This Row],[Divipola]]</f>
        <v/>
      </c>
    </row>
    <row r="271" ht="15.5" customHeight="1">
      <c r="A271" s="62" t="inlineStr">
        <is>
          <t>15</t>
        </is>
      </c>
      <c r="B271" s="62" t="inlineStr">
        <is>
          <t>BOYACÁ</t>
        </is>
      </c>
      <c r="C271" s="62" t="inlineStr">
        <is>
          <t>QUIPAMA</t>
        </is>
      </c>
      <c r="D271" s="62" t="inlineStr">
        <is>
          <t>15580</t>
        </is>
      </c>
      <c r="E271" s="400" t="n">
        <v>21</v>
      </c>
      <c r="F271" s="400">
        <f>Tabla1[[#This Row],[Meta Programatica2026 (20251228) RN]]/12</f>
        <v/>
      </c>
      <c r="G271" s="401" t="n">
        <v>23</v>
      </c>
      <c r="H271" s="401">
        <f>Tabla1[[#This Row],[Población meta programatica 2026 (20251228) 
menores 1 año]]/12</f>
        <v/>
      </c>
      <c r="I271" s="402" t="n">
        <v>25</v>
      </c>
      <c r="J271" s="402">
        <f>Tabla1[[#This Row],[Población meta programatica2026 (20251228)  niños de 1 año]]/12</f>
        <v/>
      </c>
      <c r="K271" s="416" t="n">
        <v>36</v>
      </c>
      <c r="L271" s="403" t="n">
        <v>35</v>
      </c>
      <c r="M271" s="404">
        <f>Tabla1[[#This Row],[Población meta programatica2026 (20251228) niños de 5 años]]/12</f>
        <v/>
      </c>
      <c r="N271" s="405">
        <f>BX271</f>
        <v/>
      </c>
      <c r="O271" s="406">
        <f>BY271</f>
        <v/>
      </c>
      <c r="P271" s="407">
        <f>BL271</f>
        <v/>
      </c>
      <c r="AI271" s="420" t="inlineStr">
        <is>
          <t>15580</t>
        </is>
      </c>
      <c r="AJ271" s="417">
        <f>AI271=Tabla1[[#This Row],[Divipola]]</f>
        <v/>
      </c>
      <c r="AK271" s="66" t="n">
        <v>74</v>
      </c>
      <c r="AL271" s="66" t="n">
        <v>69</v>
      </c>
      <c r="AM271" s="66" t="n">
        <v>67</v>
      </c>
      <c r="AN271" s="66" t="n">
        <v>65</v>
      </c>
      <c r="AO271" s="66" t="n">
        <v>65</v>
      </c>
      <c r="AP271" s="66" t="n">
        <v>64</v>
      </c>
      <c r="AQ271" s="66" t="n">
        <v>66</v>
      </c>
      <c r="AR271" s="66" t="n">
        <v>59</v>
      </c>
      <c r="AS271" s="66" t="n">
        <v>56</v>
      </c>
      <c r="AT271" s="66" t="n">
        <v>50</v>
      </c>
      <c r="AU271" s="66" t="n">
        <v>49</v>
      </c>
      <c r="AV271" s="66" t="n">
        <v>49</v>
      </c>
      <c r="AW271" s="66" t="n">
        <v>46</v>
      </c>
      <c r="AX271" s="66" t="n">
        <v>45</v>
      </c>
      <c r="AY271" s="66" t="n">
        <v>40</v>
      </c>
      <c r="AZ271" s="66" t="n">
        <v>39</v>
      </c>
      <c r="BA271" s="66" t="n">
        <v>32</v>
      </c>
      <c r="BB271" s="66" t="n">
        <v>31</v>
      </c>
      <c r="BC271" s="66" t="n">
        <v>31</v>
      </c>
      <c r="BD271" s="66" t="n">
        <v>23</v>
      </c>
      <c r="BE271" s="66" t="n">
        <v>27</v>
      </c>
      <c r="BF271" s="66" t="n">
        <v>25</v>
      </c>
      <c r="BG271" s="66" t="n">
        <v>24</v>
      </c>
      <c r="BH271" s="66" t="n">
        <v>19</v>
      </c>
      <c r="BI271" s="66" t="n">
        <v>15</v>
      </c>
      <c r="BJ271" s="66" t="n">
        <v>69</v>
      </c>
      <c r="BK271" s="68">
        <f>SUM(AK271:BJ271)</f>
        <v/>
      </c>
      <c r="BL271" s="68">
        <f>INT(BK271*$BM$1)</f>
        <v/>
      </c>
      <c r="BM271" s="64" t="n"/>
      <c r="BP271" s="20">
        <f>(Tabla1[[#This Row],[Población meta programatica 2026 (20251228) 
menores 1 año]]/12)*9</f>
        <v/>
      </c>
      <c r="BQ271" s="20">
        <f>BP271</f>
        <v/>
      </c>
      <c r="BR271" s="117" t="n"/>
      <c r="BS271" s="20">
        <f>(Tabla1[[#This Row],[Población meta programatica2026 (20251228)  niños de 1 año]]/12)*9</f>
        <v/>
      </c>
      <c r="BT271" s="251" t="n">
        <v>14</v>
      </c>
      <c r="BU271" s="66">
        <f>BS271-BT271</f>
        <v/>
      </c>
      <c r="BW271" s="19" t="n"/>
      <c r="BX271" s="65" t="n">
        <v>46</v>
      </c>
      <c r="BY271" s="65" t="n">
        <v>20</v>
      </c>
      <c r="BZ271" s="19" t="inlineStr">
        <is>
          <t>15580</t>
        </is>
      </c>
      <c r="CA271" s="19">
        <f>BZ271=Tabla1[[#This Row],[Divipola]]</f>
        <v/>
      </c>
    </row>
    <row r="272" ht="15.5" customHeight="1">
      <c r="A272" s="62" t="inlineStr">
        <is>
          <t>15</t>
        </is>
      </c>
      <c r="B272" s="62" t="inlineStr">
        <is>
          <t>BOYACÁ</t>
        </is>
      </c>
      <c r="C272" s="62" t="inlineStr">
        <is>
          <t>RAMIRIQUI</t>
        </is>
      </c>
      <c r="D272" s="62" t="inlineStr">
        <is>
          <t>15599</t>
        </is>
      </c>
      <c r="E272" s="400" t="n">
        <v>96</v>
      </c>
      <c r="F272" s="400">
        <f>Tabla1[[#This Row],[Meta Programatica2026 (20251228) RN]]/12</f>
        <v/>
      </c>
      <c r="G272" s="401" t="n">
        <v>90</v>
      </c>
      <c r="H272" s="401">
        <f>Tabla1[[#This Row],[Población meta programatica 2026 (20251228) 
menores 1 año]]/12</f>
        <v/>
      </c>
      <c r="I272" s="402" t="n">
        <v>91</v>
      </c>
      <c r="J272" s="402">
        <f>Tabla1[[#This Row],[Población meta programatica2026 (20251228)  niños de 1 año]]/12</f>
        <v/>
      </c>
      <c r="K272" s="416" t="n">
        <v>123</v>
      </c>
      <c r="L272" s="403" t="n">
        <v>105</v>
      </c>
      <c r="M272" s="404">
        <f>Tabla1[[#This Row],[Población meta programatica2026 (20251228) niños de 5 años]]/12</f>
        <v/>
      </c>
      <c r="N272" s="405">
        <f>BX272</f>
        <v/>
      </c>
      <c r="O272" s="406">
        <f>BY272</f>
        <v/>
      </c>
      <c r="P272" s="407">
        <f>BL272</f>
        <v/>
      </c>
      <c r="AI272" s="420" t="inlineStr">
        <is>
          <t>15599</t>
        </is>
      </c>
      <c r="AJ272" s="417">
        <f>AI272=Tabla1[[#This Row],[Divipola]]</f>
        <v/>
      </c>
      <c r="AK272" s="66" t="n">
        <v>108</v>
      </c>
      <c r="AL272" s="66" t="n">
        <v>107</v>
      </c>
      <c r="AM272" s="66" t="n">
        <v>104</v>
      </c>
      <c r="AN272" s="66" t="n">
        <v>104</v>
      </c>
      <c r="AO272" s="66" t="n">
        <v>97</v>
      </c>
      <c r="AP272" s="66" t="n">
        <v>100</v>
      </c>
      <c r="AQ272" s="66" t="n">
        <v>94</v>
      </c>
      <c r="AR272" s="66" t="n">
        <v>95</v>
      </c>
      <c r="AS272" s="66" t="n">
        <v>93</v>
      </c>
      <c r="AT272" s="66" t="n">
        <v>96</v>
      </c>
      <c r="AU272" s="66" t="n">
        <v>87</v>
      </c>
      <c r="AV272" s="66" t="n">
        <v>81</v>
      </c>
      <c r="AW272" s="66" t="n">
        <v>79</v>
      </c>
      <c r="AX272" s="66" t="n">
        <v>79</v>
      </c>
      <c r="AY272" s="66" t="n">
        <v>76</v>
      </c>
      <c r="AZ272" s="66" t="n">
        <v>68</v>
      </c>
      <c r="BA272" s="66" t="n">
        <v>64</v>
      </c>
      <c r="BB272" s="66" t="n">
        <v>63</v>
      </c>
      <c r="BC272" s="66" t="n">
        <v>55</v>
      </c>
      <c r="BD272" s="66" t="n">
        <v>49</v>
      </c>
      <c r="BE272" s="66" t="n">
        <v>46</v>
      </c>
      <c r="BF272" s="66" t="n">
        <v>42</v>
      </c>
      <c r="BG272" s="66" t="n">
        <v>38</v>
      </c>
      <c r="BH272" s="66" t="n">
        <v>32</v>
      </c>
      <c r="BI272" s="66" t="n">
        <v>31</v>
      </c>
      <c r="BJ272" s="66" t="n">
        <v>192</v>
      </c>
      <c r="BK272" s="68">
        <f>SUM(AK272:BJ272)</f>
        <v/>
      </c>
      <c r="BL272" s="68">
        <f>INT(BK272*$BM$1)</f>
        <v/>
      </c>
      <c r="BM272" s="64" t="n"/>
      <c r="BP272" s="20">
        <f>(Tabla1[[#This Row],[Población meta programatica 2026 (20251228) 
menores 1 año]]/12)*9</f>
        <v/>
      </c>
      <c r="BQ272" s="20">
        <f>BP272</f>
        <v/>
      </c>
      <c r="BR272" s="117" t="n"/>
      <c r="BS272" s="20">
        <f>(Tabla1[[#This Row],[Población meta programatica2026 (20251228)  niños de 1 año]]/12)*9</f>
        <v/>
      </c>
      <c r="BT272" s="251" t="n">
        <v>47</v>
      </c>
      <c r="BU272" s="66">
        <f>BS272-BT272</f>
        <v/>
      </c>
      <c r="BW272" s="19" t="n"/>
      <c r="BX272" s="65" t="n">
        <v>69</v>
      </c>
      <c r="BY272" s="65" t="n">
        <v>69</v>
      </c>
      <c r="BZ272" s="19" t="inlineStr">
        <is>
          <t>15599</t>
        </is>
      </c>
      <c r="CA272" s="19">
        <f>BZ272=Tabla1[[#This Row],[Divipola]]</f>
        <v/>
      </c>
    </row>
    <row r="273" ht="15.5" customHeight="1">
      <c r="A273" s="62" t="inlineStr">
        <is>
          <t>15</t>
        </is>
      </c>
      <c r="B273" s="62" t="inlineStr">
        <is>
          <t>BOYACÁ</t>
        </is>
      </c>
      <c r="C273" s="62" t="inlineStr">
        <is>
          <t>RAQUIRA</t>
        </is>
      </c>
      <c r="D273" s="62" t="inlineStr">
        <is>
          <t>15600</t>
        </is>
      </c>
      <c r="E273" s="400" t="n">
        <v>73</v>
      </c>
      <c r="F273" s="400">
        <f>Tabla1[[#This Row],[Meta Programatica2026 (20251228) RN]]/12</f>
        <v/>
      </c>
      <c r="G273" s="401" t="n">
        <v>73</v>
      </c>
      <c r="H273" s="401">
        <f>Tabla1[[#This Row],[Población meta programatica 2026 (20251228) 
menores 1 año]]/12</f>
        <v/>
      </c>
      <c r="I273" s="402" t="n">
        <v>82</v>
      </c>
      <c r="J273" s="402">
        <f>Tabla1[[#This Row],[Población meta programatica2026 (20251228)  niños de 1 año]]/12</f>
        <v/>
      </c>
      <c r="K273" s="416" t="n">
        <v>118</v>
      </c>
      <c r="L273" s="403" t="n">
        <v>110</v>
      </c>
      <c r="M273" s="404">
        <f>Tabla1[[#This Row],[Población meta programatica2026 (20251228) niños de 5 años]]/12</f>
        <v/>
      </c>
      <c r="N273" s="405">
        <f>BX273</f>
        <v/>
      </c>
      <c r="O273" s="406">
        <f>BY273</f>
        <v/>
      </c>
      <c r="P273" s="407">
        <f>BL273</f>
        <v/>
      </c>
      <c r="AI273" s="420" t="inlineStr">
        <is>
          <t>15600</t>
        </is>
      </c>
      <c r="AJ273" s="417">
        <f>AI273=Tabla1[[#This Row],[Divipola]]</f>
        <v/>
      </c>
      <c r="AK273" s="66" t="n">
        <v>85</v>
      </c>
      <c r="AL273" s="66" t="n">
        <v>82</v>
      </c>
      <c r="AM273" s="66" t="n">
        <v>78</v>
      </c>
      <c r="AN273" s="66" t="n">
        <v>77</v>
      </c>
      <c r="AO273" s="66" t="n">
        <v>74</v>
      </c>
      <c r="AP273" s="66" t="n">
        <v>68</v>
      </c>
      <c r="AQ273" s="66" t="n">
        <v>66</v>
      </c>
      <c r="AR273" s="66" t="n">
        <v>63</v>
      </c>
      <c r="AS273" s="66" t="n">
        <v>61</v>
      </c>
      <c r="AT273" s="66" t="n">
        <v>55</v>
      </c>
      <c r="AU273" s="66" t="n">
        <v>60</v>
      </c>
      <c r="AV273" s="66" t="n">
        <v>54</v>
      </c>
      <c r="AW273" s="66" t="n">
        <v>51</v>
      </c>
      <c r="AX273" s="66" t="n">
        <v>50</v>
      </c>
      <c r="AY273" s="66" t="n">
        <v>46</v>
      </c>
      <c r="AZ273" s="66" t="n">
        <v>46</v>
      </c>
      <c r="BA273" s="66" t="n">
        <v>42</v>
      </c>
      <c r="BB273" s="66" t="n">
        <v>44</v>
      </c>
      <c r="BC273" s="66" t="n">
        <v>41</v>
      </c>
      <c r="BD273" s="66" t="n">
        <v>33</v>
      </c>
      <c r="BE273" s="66" t="n">
        <v>35</v>
      </c>
      <c r="BF273" s="66" t="n">
        <v>31</v>
      </c>
      <c r="BG273" s="66" t="n">
        <v>32</v>
      </c>
      <c r="BH273" s="66" t="n">
        <v>29</v>
      </c>
      <c r="BI273" s="66" t="n">
        <v>23</v>
      </c>
      <c r="BJ273" s="66" t="n">
        <v>181</v>
      </c>
      <c r="BK273" s="68">
        <f>SUM(AK273:BJ273)</f>
        <v/>
      </c>
      <c r="BL273" s="68">
        <f>INT(BK273*$BM$1)</f>
        <v/>
      </c>
      <c r="BM273" s="64" t="n"/>
      <c r="BP273" s="20">
        <f>(Tabla1[[#This Row],[Población meta programatica 2026 (20251228) 
menores 1 año]]/12)*9</f>
        <v/>
      </c>
      <c r="BQ273" s="20">
        <f>BP273</f>
        <v/>
      </c>
      <c r="BR273" s="117" t="n"/>
      <c r="BS273" s="20">
        <f>(Tabla1[[#This Row],[Población meta programatica2026 (20251228)  niños de 1 año]]/12)*9</f>
        <v/>
      </c>
      <c r="BT273" s="251" t="n">
        <v>54</v>
      </c>
      <c r="BU273" s="66">
        <f>BS273-BT273</f>
        <v/>
      </c>
      <c r="BW273" s="19" t="n"/>
      <c r="BX273" s="65" t="n">
        <v>30</v>
      </c>
      <c r="BY273" s="65" t="n">
        <v>57</v>
      </c>
      <c r="BZ273" s="19" t="inlineStr">
        <is>
          <t>15600</t>
        </is>
      </c>
      <c r="CA273" s="19">
        <f>BZ273=Tabla1[[#This Row],[Divipola]]</f>
        <v/>
      </c>
    </row>
    <row r="274" ht="15.5" customHeight="1">
      <c r="A274" s="62" t="inlineStr">
        <is>
          <t>15</t>
        </is>
      </c>
      <c r="B274" s="62" t="inlineStr">
        <is>
          <t>BOYACÁ</t>
        </is>
      </c>
      <c r="C274" s="62" t="inlineStr">
        <is>
          <t>RONDON</t>
        </is>
      </c>
      <c r="D274" s="62" t="inlineStr">
        <is>
          <t>15621</t>
        </is>
      </c>
      <c r="E274" s="400" t="n">
        <v>6</v>
      </c>
      <c r="F274" s="400">
        <f>Tabla1[[#This Row],[Meta Programatica2026 (20251228) RN]]/12</f>
        <v/>
      </c>
      <c r="G274" s="401" t="n">
        <v>8</v>
      </c>
      <c r="H274" s="401">
        <f>Tabla1[[#This Row],[Población meta programatica 2026 (20251228) 
menores 1 año]]/12</f>
        <v/>
      </c>
      <c r="I274" s="402" t="n">
        <v>10</v>
      </c>
      <c r="J274" s="402">
        <f>Tabla1[[#This Row],[Población meta programatica2026 (20251228)  niños de 1 año]]/12</f>
        <v/>
      </c>
      <c r="K274" s="416" t="n">
        <v>14</v>
      </c>
      <c r="L274" s="403" t="n">
        <v>22</v>
      </c>
      <c r="M274" s="404">
        <f>Tabla1[[#This Row],[Población meta programatica2026 (20251228) niños de 5 años]]/12</f>
        <v/>
      </c>
      <c r="N274" s="405">
        <f>BX274</f>
        <v/>
      </c>
      <c r="O274" s="406">
        <f>BY274</f>
        <v/>
      </c>
      <c r="P274" s="407">
        <f>BL274</f>
        <v/>
      </c>
      <c r="AI274" s="420" t="inlineStr">
        <is>
          <t>15621</t>
        </is>
      </c>
      <c r="AJ274" s="417">
        <f>AI274=Tabla1[[#This Row],[Divipola]]</f>
        <v/>
      </c>
      <c r="AK274" s="66" t="n">
        <v>36</v>
      </c>
      <c r="AL274" s="66" t="n">
        <v>34</v>
      </c>
      <c r="AM274" s="66" t="n">
        <v>36</v>
      </c>
      <c r="AN274" s="66" t="n">
        <v>37</v>
      </c>
      <c r="AO274" s="66" t="n">
        <v>34</v>
      </c>
      <c r="AP274" s="66" t="n">
        <v>34</v>
      </c>
      <c r="AQ274" s="66" t="n">
        <v>32</v>
      </c>
      <c r="AR274" s="66" t="n">
        <v>31</v>
      </c>
      <c r="AS274" s="66" t="n">
        <v>32</v>
      </c>
      <c r="AT274" s="66" t="n">
        <v>28</v>
      </c>
      <c r="AU274" s="66" t="n">
        <v>29</v>
      </c>
      <c r="AV274" s="66" t="n">
        <v>28</v>
      </c>
      <c r="AW274" s="66" t="n">
        <v>27</v>
      </c>
      <c r="AX274" s="66" t="n">
        <v>23</v>
      </c>
      <c r="AY274" s="66" t="n">
        <v>25</v>
      </c>
      <c r="AZ274" s="66" t="n">
        <v>22</v>
      </c>
      <c r="BA274" s="66" t="n">
        <v>21</v>
      </c>
      <c r="BB274" s="66" t="n">
        <v>20</v>
      </c>
      <c r="BC274" s="66" t="n">
        <v>21</v>
      </c>
      <c r="BD274" s="66" t="n">
        <v>16</v>
      </c>
      <c r="BE274" s="66" t="n">
        <v>19</v>
      </c>
      <c r="BF274" s="66" t="n">
        <v>16</v>
      </c>
      <c r="BG274" s="66" t="n">
        <v>17</v>
      </c>
      <c r="BH274" s="66" t="n">
        <v>13</v>
      </c>
      <c r="BI274" s="66" t="n">
        <v>15</v>
      </c>
      <c r="BJ274" s="66" t="n">
        <v>82</v>
      </c>
      <c r="BK274" s="68">
        <f>SUM(AK274:BJ274)</f>
        <v/>
      </c>
      <c r="BL274" s="68">
        <f>INT(BK274*$BM$1)</f>
        <v/>
      </c>
      <c r="BM274" s="64" t="n"/>
      <c r="BP274" s="20">
        <f>(Tabla1[[#This Row],[Población meta programatica 2026 (20251228) 
menores 1 año]]/12)*9</f>
        <v/>
      </c>
      <c r="BQ274" s="20">
        <f>BP274</f>
        <v/>
      </c>
      <c r="BR274" s="117" t="n"/>
      <c r="BS274" s="20">
        <f>(Tabla1[[#This Row],[Población meta programatica2026 (20251228)  niños de 1 año]]/12)*9</f>
        <v/>
      </c>
      <c r="BT274" s="251" t="n">
        <v>11</v>
      </c>
      <c r="BU274" s="66">
        <f>BS274-BT274</f>
        <v/>
      </c>
      <c r="BW274" s="19" t="n"/>
      <c r="BX274" s="65" t="n">
        <v>9</v>
      </c>
      <c r="BY274" s="65" t="n">
        <v>15</v>
      </c>
      <c r="BZ274" s="19" t="inlineStr">
        <is>
          <t>15621</t>
        </is>
      </c>
      <c r="CA274" s="19">
        <f>BZ274=Tabla1[[#This Row],[Divipola]]</f>
        <v/>
      </c>
    </row>
    <row r="275" ht="15.5" customHeight="1">
      <c r="A275" s="62" t="inlineStr">
        <is>
          <t>15</t>
        </is>
      </c>
      <c r="B275" s="62" t="inlineStr">
        <is>
          <t>BOYACÁ</t>
        </is>
      </c>
      <c r="C275" s="62" t="inlineStr">
        <is>
          <t>SABOYA</t>
        </is>
      </c>
      <c r="D275" s="62" t="inlineStr">
        <is>
          <t>15632</t>
        </is>
      </c>
      <c r="E275" s="400" t="n">
        <v>86</v>
      </c>
      <c r="F275" s="400">
        <f>Tabla1[[#This Row],[Meta Programatica2026 (20251228) RN]]/12</f>
        <v/>
      </c>
      <c r="G275" s="401" t="n">
        <v>91</v>
      </c>
      <c r="H275" s="401">
        <f>Tabla1[[#This Row],[Población meta programatica 2026 (20251228) 
menores 1 año]]/12</f>
        <v/>
      </c>
      <c r="I275" s="402" t="n">
        <v>99</v>
      </c>
      <c r="J275" s="402">
        <f>Tabla1[[#This Row],[Población meta programatica2026 (20251228)  niños de 1 año]]/12</f>
        <v/>
      </c>
      <c r="K275" s="416" t="n">
        <v>156</v>
      </c>
      <c r="L275" s="403" t="n">
        <v>138</v>
      </c>
      <c r="M275" s="404">
        <f>Tabla1[[#This Row],[Población meta programatica2026 (20251228) niños de 5 años]]/12</f>
        <v/>
      </c>
      <c r="N275" s="405">
        <f>BX275</f>
        <v/>
      </c>
      <c r="O275" s="406">
        <f>BY275</f>
        <v/>
      </c>
      <c r="P275" s="407">
        <f>BL275</f>
        <v/>
      </c>
      <c r="AI275" s="420" t="inlineStr">
        <is>
          <t>15632</t>
        </is>
      </c>
      <c r="AJ275" s="417">
        <f>AI275=Tabla1[[#This Row],[Divipola]]</f>
        <v/>
      </c>
      <c r="AK275" s="66" t="n">
        <v>161</v>
      </c>
      <c r="AL275" s="66" t="n">
        <v>158</v>
      </c>
      <c r="AM275" s="66" t="n">
        <v>154</v>
      </c>
      <c r="AN275" s="66" t="n">
        <v>152</v>
      </c>
      <c r="AO275" s="66" t="n">
        <v>153</v>
      </c>
      <c r="AP275" s="66" t="n">
        <v>144</v>
      </c>
      <c r="AQ275" s="66" t="n">
        <v>144</v>
      </c>
      <c r="AR275" s="66" t="n">
        <v>142</v>
      </c>
      <c r="AS275" s="66" t="n">
        <v>135</v>
      </c>
      <c r="AT275" s="66" t="n">
        <v>130</v>
      </c>
      <c r="AU275" s="66" t="n">
        <v>123</v>
      </c>
      <c r="AV275" s="66" t="n">
        <v>119</v>
      </c>
      <c r="AW275" s="66" t="n">
        <v>117</v>
      </c>
      <c r="AX275" s="66" t="n">
        <v>112</v>
      </c>
      <c r="AY275" s="66" t="n">
        <v>106</v>
      </c>
      <c r="AZ275" s="66" t="n">
        <v>100</v>
      </c>
      <c r="BA275" s="66" t="n">
        <v>96</v>
      </c>
      <c r="BB275" s="66" t="n">
        <v>90</v>
      </c>
      <c r="BC275" s="66" t="n">
        <v>83</v>
      </c>
      <c r="BD275" s="66" t="n">
        <v>79</v>
      </c>
      <c r="BE275" s="66" t="n">
        <v>71</v>
      </c>
      <c r="BF275" s="66" t="n">
        <v>66</v>
      </c>
      <c r="BG275" s="66" t="n">
        <v>57</v>
      </c>
      <c r="BH275" s="66" t="n">
        <v>57</v>
      </c>
      <c r="BI275" s="66" t="n">
        <v>49</v>
      </c>
      <c r="BJ275" s="66" t="n">
        <v>275</v>
      </c>
      <c r="BK275" s="68">
        <f>SUM(AK275:BJ275)</f>
        <v/>
      </c>
      <c r="BL275" s="68">
        <f>INT(BK275*$BM$1)</f>
        <v/>
      </c>
      <c r="BM275" s="64" t="n"/>
      <c r="BP275" s="20">
        <f>(Tabla1[[#This Row],[Población meta programatica 2026 (20251228) 
menores 1 año]]/12)*9</f>
        <v/>
      </c>
      <c r="BQ275" s="20">
        <f>BP275</f>
        <v/>
      </c>
      <c r="BR275" s="117" t="n"/>
      <c r="BS275" s="20">
        <f>(Tabla1[[#This Row],[Población meta programatica2026 (20251228)  niños de 1 año]]/12)*9</f>
        <v/>
      </c>
      <c r="BT275" s="251" t="n">
        <v>64</v>
      </c>
      <c r="BU275" s="66">
        <f>BS275-BT275</f>
        <v/>
      </c>
      <c r="BW275" s="19" t="n"/>
      <c r="BX275" s="65" t="n">
        <v>103</v>
      </c>
      <c r="BY275" s="65" t="n">
        <v>69</v>
      </c>
      <c r="BZ275" s="19" t="inlineStr">
        <is>
          <t>15632</t>
        </is>
      </c>
      <c r="CA275" s="19">
        <f>BZ275=Tabla1[[#This Row],[Divipola]]</f>
        <v/>
      </c>
    </row>
    <row r="276" ht="15.5" customHeight="1">
      <c r="A276" s="62" t="inlineStr">
        <is>
          <t>15</t>
        </is>
      </c>
      <c r="B276" s="62" t="inlineStr">
        <is>
          <t>BOYACÁ</t>
        </is>
      </c>
      <c r="C276" s="62" t="inlineStr">
        <is>
          <t>SACHICA</t>
        </is>
      </c>
      <c r="D276" s="62" t="inlineStr">
        <is>
          <t>15638</t>
        </is>
      </c>
      <c r="E276" s="400" t="n">
        <v>69</v>
      </c>
      <c r="F276" s="400">
        <f>Tabla1[[#This Row],[Meta Programatica2026 (20251228) RN]]/12</f>
        <v/>
      </c>
      <c r="G276" s="401" t="n">
        <v>71</v>
      </c>
      <c r="H276" s="401">
        <f>Tabla1[[#This Row],[Población meta programatica 2026 (20251228) 
menores 1 año]]/12</f>
        <v/>
      </c>
      <c r="I276" s="402" t="n">
        <v>79</v>
      </c>
      <c r="J276" s="402">
        <f>Tabla1[[#This Row],[Población meta programatica2026 (20251228)  niños de 1 año]]/12</f>
        <v/>
      </c>
      <c r="K276" s="416" t="n">
        <v>111</v>
      </c>
      <c r="L276" s="403" t="n">
        <v>85</v>
      </c>
      <c r="M276" s="404">
        <f>Tabla1[[#This Row],[Población meta programatica2026 (20251228) niños de 5 años]]/12</f>
        <v/>
      </c>
      <c r="N276" s="405">
        <f>BX276</f>
        <v/>
      </c>
      <c r="O276" s="406">
        <f>BY276</f>
        <v/>
      </c>
      <c r="P276" s="407">
        <f>BL276</f>
        <v/>
      </c>
      <c r="AI276" s="420" t="inlineStr">
        <is>
          <t>15638</t>
        </is>
      </c>
      <c r="AJ276" s="417">
        <f>AI276=Tabla1[[#This Row],[Divipola]]</f>
        <v/>
      </c>
      <c r="AK276" s="66" t="n">
        <v>50</v>
      </c>
      <c r="AL276" s="66" t="n">
        <v>51</v>
      </c>
      <c r="AM276" s="66" t="n">
        <v>51</v>
      </c>
      <c r="AN276" s="66" t="n">
        <v>48</v>
      </c>
      <c r="AO276" s="66" t="n">
        <v>45</v>
      </c>
      <c r="AP276" s="66" t="n">
        <v>42</v>
      </c>
      <c r="AQ276" s="66" t="n">
        <v>44</v>
      </c>
      <c r="AR276" s="66" t="n">
        <v>39</v>
      </c>
      <c r="AS276" s="66" t="n">
        <v>37</v>
      </c>
      <c r="AT276" s="66" t="n">
        <v>35</v>
      </c>
      <c r="AU276" s="66" t="n">
        <v>33</v>
      </c>
      <c r="AV276" s="66" t="n">
        <v>33</v>
      </c>
      <c r="AW276" s="66" t="n">
        <v>29</v>
      </c>
      <c r="AX276" s="66" t="n">
        <v>26</v>
      </c>
      <c r="AY276" s="66" t="n">
        <v>22</v>
      </c>
      <c r="AZ276" s="66" t="n">
        <v>22</v>
      </c>
      <c r="BA276" s="66" t="n">
        <v>24</v>
      </c>
      <c r="BB276" s="66" t="n">
        <v>23</v>
      </c>
      <c r="BC276" s="66" t="n">
        <v>18</v>
      </c>
      <c r="BD276" s="66" t="n">
        <v>14</v>
      </c>
      <c r="BE276" s="66" t="n">
        <v>17</v>
      </c>
      <c r="BF276" s="66" t="n">
        <v>14</v>
      </c>
      <c r="BG276" s="66" t="n">
        <v>12</v>
      </c>
      <c r="BH276" s="66" t="n">
        <v>14</v>
      </c>
      <c r="BI276" s="66" t="n">
        <v>7</v>
      </c>
      <c r="BJ276" s="66" t="n">
        <v>56</v>
      </c>
      <c r="BK276" s="68">
        <f>SUM(AK276:BJ276)</f>
        <v/>
      </c>
      <c r="BL276" s="68">
        <f>INT(BK276*$BM$1)</f>
        <v/>
      </c>
      <c r="BM276" s="64" t="n"/>
      <c r="BP276" s="20">
        <f>(Tabla1[[#This Row],[Población meta programatica 2026 (20251228) 
menores 1 año]]/12)*9</f>
        <v/>
      </c>
      <c r="BQ276" s="20">
        <f>BP276</f>
        <v/>
      </c>
      <c r="BR276" s="117" t="n"/>
      <c r="BS276" s="20">
        <f>(Tabla1[[#This Row],[Población meta programatica2026 (20251228)  niños de 1 año]]/12)*9</f>
        <v/>
      </c>
      <c r="BT276" s="251" t="n">
        <v>64</v>
      </c>
      <c r="BU276" s="66">
        <f>BS276-BT276</f>
        <v/>
      </c>
      <c r="BW276" s="19" t="n"/>
      <c r="BX276" s="65" t="n">
        <v>34</v>
      </c>
      <c r="BY276" s="65" t="n">
        <v>57</v>
      </c>
      <c r="BZ276" s="19" t="inlineStr">
        <is>
          <t>15638</t>
        </is>
      </c>
      <c r="CA276" s="19">
        <f>BZ276=Tabla1[[#This Row],[Divipola]]</f>
        <v/>
      </c>
    </row>
    <row r="277" ht="15.5" customHeight="1">
      <c r="A277" s="62" t="inlineStr">
        <is>
          <t>15</t>
        </is>
      </c>
      <c r="B277" s="62" t="inlineStr">
        <is>
          <t>BOYACÁ</t>
        </is>
      </c>
      <c r="C277" s="62" t="inlineStr">
        <is>
          <t>SAMACA</t>
        </is>
      </c>
      <c r="D277" s="62" t="inlineStr">
        <is>
          <t>15646</t>
        </is>
      </c>
      <c r="E277" s="400" t="n">
        <v>287</v>
      </c>
      <c r="F277" s="400">
        <f>Tabla1[[#This Row],[Meta Programatica2026 (20251228) RN]]/12</f>
        <v/>
      </c>
      <c r="G277" s="401" t="n">
        <v>281</v>
      </c>
      <c r="H277" s="401">
        <f>Tabla1[[#This Row],[Población meta programatica 2026 (20251228) 
menores 1 año]]/12</f>
        <v/>
      </c>
      <c r="I277" s="402" t="n">
        <v>303</v>
      </c>
      <c r="J277" s="402">
        <f>Tabla1[[#This Row],[Población meta programatica2026 (20251228)  niños de 1 año]]/12</f>
        <v/>
      </c>
      <c r="K277" s="416" t="n">
        <v>408</v>
      </c>
      <c r="L277" s="403" t="n">
        <v>331</v>
      </c>
      <c r="M277" s="404">
        <f>Tabla1[[#This Row],[Población meta programatica2026 (20251228) niños de 5 años]]/12</f>
        <v/>
      </c>
      <c r="N277" s="405">
        <f>BX277</f>
        <v/>
      </c>
      <c r="O277" s="406">
        <f>BY277</f>
        <v/>
      </c>
      <c r="P277" s="407">
        <f>BL277</f>
        <v/>
      </c>
      <c r="AI277" s="420" t="inlineStr">
        <is>
          <t>15646</t>
        </is>
      </c>
      <c r="AJ277" s="417">
        <f>AI277=Tabla1[[#This Row],[Divipola]]</f>
        <v/>
      </c>
      <c r="AK277" s="66" t="n">
        <v>165</v>
      </c>
      <c r="AL277" s="66" t="n">
        <v>161</v>
      </c>
      <c r="AM277" s="66" t="n">
        <v>153</v>
      </c>
      <c r="AN277" s="66" t="n">
        <v>148</v>
      </c>
      <c r="AO277" s="66" t="n">
        <v>143</v>
      </c>
      <c r="AP277" s="66" t="n">
        <v>135</v>
      </c>
      <c r="AQ277" s="66" t="n">
        <v>130</v>
      </c>
      <c r="AR277" s="66" t="n">
        <v>122</v>
      </c>
      <c r="AS277" s="66" t="n">
        <v>119</v>
      </c>
      <c r="AT277" s="66" t="n">
        <v>108</v>
      </c>
      <c r="AU277" s="66" t="n">
        <v>105</v>
      </c>
      <c r="AV277" s="66" t="n">
        <v>98</v>
      </c>
      <c r="AW277" s="66" t="n">
        <v>87</v>
      </c>
      <c r="AX277" s="66" t="n">
        <v>84</v>
      </c>
      <c r="AY277" s="66" t="n">
        <v>77</v>
      </c>
      <c r="AZ277" s="66" t="n">
        <v>73</v>
      </c>
      <c r="BA277" s="66" t="n">
        <v>66</v>
      </c>
      <c r="BB277" s="66" t="n">
        <v>57</v>
      </c>
      <c r="BC277" s="66" t="n">
        <v>56</v>
      </c>
      <c r="BD277" s="66" t="n">
        <v>50</v>
      </c>
      <c r="BE277" s="66" t="n">
        <v>42</v>
      </c>
      <c r="BF277" s="66" t="n">
        <v>43</v>
      </c>
      <c r="BG277" s="66" t="n">
        <v>36</v>
      </c>
      <c r="BH277" s="66" t="n">
        <v>35</v>
      </c>
      <c r="BI277" s="66" t="n">
        <v>29</v>
      </c>
      <c r="BJ277" s="66" t="n">
        <v>225</v>
      </c>
      <c r="BK277" s="68">
        <f>SUM(AK277:BJ277)</f>
        <v/>
      </c>
      <c r="BL277" s="68">
        <f>INT(BK277*$BM$1)</f>
        <v/>
      </c>
      <c r="BM277" s="64" t="n"/>
      <c r="BP277" s="20">
        <f>(Tabla1[[#This Row],[Población meta programatica 2026 (20251228) 
menores 1 año]]/12)*9</f>
        <v/>
      </c>
      <c r="BQ277" s="20">
        <f>BP277</f>
        <v/>
      </c>
      <c r="BR277" s="117" t="n"/>
      <c r="BS277" s="20">
        <f>(Tabla1[[#This Row],[Población meta programatica2026 (20251228)  niños de 1 año]]/12)*9</f>
        <v/>
      </c>
      <c r="BT277" s="251" t="n">
        <v>146</v>
      </c>
      <c r="BU277" s="66">
        <f>BS277-BT277</f>
        <v/>
      </c>
      <c r="BW277" s="19" t="n"/>
      <c r="BX277" s="65" t="n">
        <v>155</v>
      </c>
      <c r="BY277" s="65" t="n">
        <v>165</v>
      </c>
      <c r="BZ277" s="19" t="inlineStr">
        <is>
          <t>15646</t>
        </is>
      </c>
      <c r="CA277" s="19">
        <f>BZ277=Tabla1[[#This Row],[Divipola]]</f>
        <v/>
      </c>
    </row>
    <row r="278" ht="15.5" customHeight="1">
      <c r="A278" s="62" t="inlineStr">
        <is>
          <t>15</t>
        </is>
      </c>
      <c r="B278" s="62" t="inlineStr">
        <is>
          <t>BOYACÁ</t>
        </is>
      </c>
      <c r="C278" s="62" t="inlineStr">
        <is>
          <t>SAN EDUARDO</t>
        </is>
      </c>
      <c r="D278" s="62" t="inlineStr">
        <is>
          <t>15660</t>
        </is>
      </c>
      <c r="E278" s="400" t="n">
        <v>8</v>
      </c>
      <c r="F278" s="400">
        <f>Tabla1[[#This Row],[Meta Programatica2026 (20251228) RN]]/12</f>
        <v/>
      </c>
      <c r="G278" s="401" t="n">
        <v>9</v>
      </c>
      <c r="H278" s="401">
        <f>Tabla1[[#This Row],[Población meta programatica 2026 (20251228) 
menores 1 año]]/12</f>
        <v/>
      </c>
      <c r="I278" s="402" t="n">
        <v>9</v>
      </c>
      <c r="J278" s="402">
        <f>Tabla1[[#This Row],[Población meta programatica2026 (20251228)  niños de 1 año]]/12</f>
        <v/>
      </c>
      <c r="K278" s="416" t="n">
        <v>15</v>
      </c>
      <c r="L278" s="403" t="n">
        <v>14</v>
      </c>
      <c r="M278" s="404">
        <f>Tabla1[[#This Row],[Población meta programatica2026 (20251228) niños de 5 años]]/12</f>
        <v/>
      </c>
      <c r="N278" s="405">
        <f>BX278</f>
        <v/>
      </c>
      <c r="O278" s="406">
        <f>BY278</f>
        <v/>
      </c>
      <c r="P278" s="407">
        <f>BL278</f>
        <v/>
      </c>
      <c r="AI278" s="420" t="inlineStr">
        <is>
          <t>15660</t>
        </is>
      </c>
      <c r="AJ278" s="417">
        <f>AI278=Tabla1[[#This Row],[Divipola]]</f>
        <v/>
      </c>
      <c r="AK278" s="66" t="n">
        <v>17</v>
      </c>
      <c r="AL278" s="66" t="n">
        <v>18</v>
      </c>
      <c r="AM278" s="66" t="n">
        <v>18</v>
      </c>
      <c r="AN278" s="66" t="n">
        <v>21</v>
      </c>
      <c r="AO278" s="66" t="n">
        <v>19</v>
      </c>
      <c r="AP278" s="66" t="n">
        <v>21</v>
      </c>
      <c r="AQ278" s="66" t="n">
        <v>24</v>
      </c>
      <c r="AR278" s="66" t="n">
        <v>23</v>
      </c>
      <c r="AS278" s="66" t="n">
        <v>22</v>
      </c>
      <c r="AT278" s="66" t="n">
        <v>22</v>
      </c>
      <c r="AU278" s="66" t="n">
        <v>26</v>
      </c>
      <c r="AV278" s="66" t="n">
        <v>19</v>
      </c>
      <c r="AW278" s="66" t="n">
        <v>23</v>
      </c>
      <c r="AX278" s="66" t="n">
        <v>18</v>
      </c>
      <c r="AY278" s="66" t="n">
        <v>19</v>
      </c>
      <c r="AZ278" s="66" t="n">
        <v>19</v>
      </c>
      <c r="BA278" s="66" t="n">
        <v>13</v>
      </c>
      <c r="BB278" s="66" t="n">
        <v>13</v>
      </c>
      <c r="BC278" s="66" t="n">
        <v>13</v>
      </c>
      <c r="BD278" s="66" t="n">
        <v>11</v>
      </c>
      <c r="BE278" s="66" t="n">
        <v>13</v>
      </c>
      <c r="BF278" s="66" t="n">
        <v>9</v>
      </c>
      <c r="BG278" s="66" t="n">
        <v>9</v>
      </c>
      <c r="BH278" s="66" t="n">
        <v>9</v>
      </c>
      <c r="BI278" s="66" t="n">
        <v>9</v>
      </c>
      <c r="BJ278" s="66" t="n">
        <v>55</v>
      </c>
      <c r="BK278" s="68">
        <f>SUM(AK278:BJ278)</f>
        <v/>
      </c>
      <c r="BL278" s="68">
        <f>INT(BK278*$BM$1)</f>
        <v/>
      </c>
      <c r="BM278" s="64" t="n"/>
      <c r="BP278" s="20">
        <f>(Tabla1[[#This Row],[Población meta programatica 2026 (20251228) 
menores 1 año]]/12)*9</f>
        <v/>
      </c>
      <c r="BQ278" s="20">
        <f>BP278</f>
        <v/>
      </c>
      <c r="BR278" s="117" t="n"/>
      <c r="BS278" s="20">
        <f>(Tabla1[[#This Row],[Población meta programatica2026 (20251228)  niños de 1 año]]/12)*9</f>
        <v/>
      </c>
      <c r="BT278" s="251" t="n">
        <v>10</v>
      </c>
      <c r="BU278" s="66">
        <f>BS278-BT278</f>
        <v/>
      </c>
      <c r="BW278" s="19" t="n"/>
      <c r="BX278" s="65" t="n">
        <v>6</v>
      </c>
      <c r="BY278" s="65" t="n">
        <v>11</v>
      </c>
      <c r="BZ278" s="19" t="inlineStr">
        <is>
          <t>15660</t>
        </is>
      </c>
      <c r="CA278" s="19">
        <f>BZ278=Tabla1[[#This Row],[Divipola]]</f>
        <v/>
      </c>
    </row>
    <row r="279" ht="15.5" customHeight="1">
      <c r="A279" s="62" t="inlineStr">
        <is>
          <t>15</t>
        </is>
      </c>
      <c r="B279" s="62" t="inlineStr">
        <is>
          <t>BOYACÁ</t>
        </is>
      </c>
      <c r="C279" s="62" t="inlineStr">
        <is>
          <t>SAN JOSE DE PARE</t>
        </is>
      </c>
      <c r="D279" s="62" t="inlineStr">
        <is>
          <t>15664</t>
        </is>
      </c>
      <c r="E279" s="400" t="n">
        <v>17</v>
      </c>
      <c r="F279" s="400">
        <f>Tabla1[[#This Row],[Meta Programatica2026 (20251228) RN]]/12</f>
        <v/>
      </c>
      <c r="G279" s="401" t="n">
        <v>25</v>
      </c>
      <c r="H279" s="401">
        <f>Tabla1[[#This Row],[Población meta programatica 2026 (20251228) 
menores 1 año]]/12</f>
        <v/>
      </c>
      <c r="I279" s="402" t="n">
        <v>27</v>
      </c>
      <c r="J279" s="402">
        <f>Tabla1[[#This Row],[Población meta programatica2026 (20251228)  niños de 1 año]]/12</f>
        <v/>
      </c>
      <c r="K279" s="416" t="n">
        <v>38</v>
      </c>
      <c r="L279" s="403" t="n">
        <v>39</v>
      </c>
      <c r="M279" s="404">
        <f>Tabla1[[#This Row],[Población meta programatica2026 (20251228) niños de 5 años]]/12</f>
        <v/>
      </c>
      <c r="N279" s="405">
        <f>BX279</f>
        <v/>
      </c>
      <c r="O279" s="406">
        <f>BY279</f>
        <v/>
      </c>
      <c r="P279" s="407">
        <f>BL279</f>
        <v/>
      </c>
      <c r="AI279" s="420" t="inlineStr">
        <is>
          <t>15664</t>
        </is>
      </c>
      <c r="AJ279" s="417">
        <f>AI279=Tabla1[[#This Row],[Divipola]]</f>
        <v/>
      </c>
      <c r="AK279" s="66" t="n">
        <v>72</v>
      </c>
      <c r="AL279" s="66" t="n">
        <v>73</v>
      </c>
      <c r="AM279" s="66" t="n">
        <v>72</v>
      </c>
      <c r="AN279" s="66" t="n">
        <v>72</v>
      </c>
      <c r="AO279" s="66" t="n">
        <v>72</v>
      </c>
      <c r="AP279" s="66" t="n">
        <v>73</v>
      </c>
      <c r="AQ279" s="66" t="n">
        <v>67</v>
      </c>
      <c r="AR279" s="66" t="n">
        <v>65</v>
      </c>
      <c r="AS279" s="66" t="n">
        <v>64</v>
      </c>
      <c r="AT279" s="66" t="n">
        <v>60</v>
      </c>
      <c r="AU279" s="66" t="n">
        <v>59</v>
      </c>
      <c r="AV279" s="66" t="n">
        <v>55</v>
      </c>
      <c r="AW279" s="66" t="n">
        <v>53</v>
      </c>
      <c r="AX279" s="66" t="n">
        <v>50</v>
      </c>
      <c r="AY279" s="66" t="n">
        <v>47</v>
      </c>
      <c r="AZ279" s="66" t="n">
        <v>47</v>
      </c>
      <c r="BA279" s="66" t="n">
        <v>41</v>
      </c>
      <c r="BB279" s="66" t="n">
        <v>42</v>
      </c>
      <c r="BC279" s="66" t="n">
        <v>33</v>
      </c>
      <c r="BD279" s="66" t="n">
        <v>35</v>
      </c>
      <c r="BE279" s="66" t="n">
        <v>30</v>
      </c>
      <c r="BF279" s="66" t="n">
        <v>27</v>
      </c>
      <c r="BG279" s="66" t="n">
        <v>26</v>
      </c>
      <c r="BH279" s="66" t="n">
        <v>24</v>
      </c>
      <c r="BI279" s="66" t="n">
        <v>19</v>
      </c>
      <c r="BJ279" s="66" t="n">
        <v>123</v>
      </c>
      <c r="BK279" s="68">
        <f>SUM(AK279:BJ279)</f>
        <v/>
      </c>
      <c r="BL279" s="68">
        <f>INT(BK279*$BM$1)</f>
        <v/>
      </c>
      <c r="BM279" s="64" t="n"/>
      <c r="BP279" s="20">
        <f>(Tabla1[[#This Row],[Población meta programatica 2026 (20251228) 
menores 1 año]]/12)*9</f>
        <v/>
      </c>
      <c r="BQ279" s="20">
        <f>BP279</f>
        <v/>
      </c>
      <c r="BR279" s="117" t="n"/>
      <c r="BS279" s="20">
        <f>(Tabla1[[#This Row],[Población meta programatica2026 (20251228)  niños de 1 año]]/12)*9</f>
        <v/>
      </c>
      <c r="BT279" s="251" t="n">
        <v>23</v>
      </c>
      <c r="BU279" s="66">
        <f>BS279-BT279</f>
        <v/>
      </c>
      <c r="BW279" s="19" t="n"/>
      <c r="BX279" s="65" t="n">
        <v>23</v>
      </c>
      <c r="BY279" s="65" t="n">
        <v>25</v>
      </c>
      <c r="BZ279" s="19" t="inlineStr">
        <is>
          <t>15664</t>
        </is>
      </c>
      <c r="CA279" s="19">
        <f>BZ279=Tabla1[[#This Row],[Divipola]]</f>
        <v/>
      </c>
    </row>
    <row r="280" ht="15.5" customHeight="1">
      <c r="A280" s="62" t="inlineStr">
        <is>
          <t>15</t>
        </is>
      </c>
      <c r="B280" s="62" t="inlineStr">
        <is>
          <t>BOYACÁ</t>
        </is>
      </c>
      <c r="C280" s="62" t="inlineStr">
        <is>
          <t>SAN LUIS DE GACENO</t>
        </is>
      </c>
      <c r="D280" s="62" t="inlineStr">
        <is>
          <t>15667</t>
        </is>
      </c>
      <c r="E280" s="400" t="n">
        <v>27</v>
      </c>
      <c r="F280" s="400">
        <f>Tabla1[[#This Row],[Meta Programatica2026 (20251228) RN]]/12</f>
        <v/>
      </c>
      <c r="G280" s="401" t="n">
        <v>34</v>
      </c>
      <c r="H280" s="401">
        <f>Tabla1[[#This Row],[Población meta programatica 2026 (20251228) 
menores 1 año]]/12</f>
        <v/>
      </c>
      <c r="I280" s="402" t="n">
        <v>38</v>
      </c>
      <c r="J280" s="402">
        <f>Tabla1[[#This Row],[Población meta programatica2026 (20251228)  niños de 1 año]]/12</f>
        <v/>
      </c>
      <c r="K280" s="416" t="n">
        <v>43</v>
      </c>
      <c r="L280" s="403" t="n">
        <v>48</v>
      </c>
      <c r="M280" s="404">
        <f>Tabla1[[#This Row],[Población meta programatica2026 (20251228) niños de 5 años]]/12</f>
        <v/>
      </c>
      <c r="N280" s="405">
        <f>BX280</f>
        <v/>
      </c>
      <c r="O280" s="406">
        <f>BY280</f>
        <v/>
      </c>
      <c r="P280" s="407">
        <f>BL280</f>
        <v/>
      </c>
      <c r="AI280" s="420" t="inlineStr">
        <is>
          <t>15667</t>
        </is>
      </c>
      <c r="AJ280" s="417">
        <f>AI280=Tabla1[[#This Row],[Divipola]]</f>
        <v/>
      </c>
      <c r="AK280" s="66" t="n">
        <v>71</v>
      </c>
      <c r="AL280" s="66" t="n">
        <v>66</v>
      </c>
      <c r="AM280" s="66" t="n">
        <v>68</v>
      </c>
      <c r="AN280" s="66" t="n">
        <v>69</v>
      </c>
      <c r="AO280" s="66" t="n">
        <v>65</v>
      </c>
      <c r="AP280" s="66" t="n">
        <v>66</v>
      </c>
      <c r="AQ280" s="66" t="n">
        <v>66</v>
      </c>
      <c r="AR280" s="66" t="n">
        <v>60</v>
      </c>
      <c r="AS280" s="66" t="n">
        <v>59</v>
      </c>
      <c r="AT280" s="66" t="n">
        <v>62</v>
      </c>
      <c r="AU280" s="66" t="n">
        <v>56</v>
      </c>
      <c r="AV280" s="66" t="n">
        <v>58</v>
      </c>
      <c r="AW280" s="66" t="n">
        <v>53</v>
      </c>
      <c r="AX280" s="66" t="n">
        <v>52</v>
      </c>
      <c r="AY280" s="66" t="n">
        <v>52</v>
      </c>
      <c r="AZ280" s="66" t="n">
        <v>48</v>
      </c>
      <c r="BA280" s="66" t="n">
        <v>43</v>
      </c>
      <c r="BB280" s="66" t="n">
        <v>43</v>
      </c>
      <c r="BC280" s="66" t="n">
        <v>38</v>
      </c>
      <c r="BD280" s="66" t="n">
        <v>30</v>
      </c>
      <c r="BE280" s="66" t="n">
        <v>31</v>
      </c>
      <c r="BF280" s="66" t="n">
        <v>30</v>
      </c>
      <c r="BG280" s="66" t="n">
        <v>22</v>
      </c>
      <c r="BH280" s="66" t="n">
        <v>23</v>
      </c>
      <c r="BI280" s="66" t="n">
        <v>16</v>
      </c>
      <c r="BJ280" s="66" t="n">
        <v>96</v>
      </c>
      <c r="BK280" s="68">
        <f>SUM(AK280:BJ280)</f>
        <v/>
      </c>
      <c r="BL280" s="68">
        <f>INT(BK280*$BM$1)</f>
        <v/>
      </c>
      <c r="BM280" s="64" t="n"/>
      <c r="BP280" s="20">
        <f>(Tabla1[[#This Row],[Población meta programatica 2026 (20251228) 
menores 1 año]]/12)*9</f>
        <v/>
      </c>
      <c r="BQ280" s="20">
        <f>BP280</f>
        <v/>
      </c>
      <c r="BR280" s="117" t="n"/>
      <c r="BS280" s="20">
        <f>(Tabla1[[#This Row],[Población meta programatica2026 (20251228)  niños de 1 año]]/12)*9</f>
        <v/>
      </c>
      <c r="BT280" s="251" t="n">
        <v>14</v>
      </c>
      <c r="BU280" s="66">
        <f>BS280-BT280</f>
        <v/>
      </c>
      <c r="BW280" s="19" t="n"/>
      <c r="BX280" s="65" t="n">
        <v>30</v>
      </c>
      <c r="BY280" s="65" t="n">
        <v>26</v>
      </c>
      <c r="BZ280" s="19" t="inlineStr">
        <is>
          <t>15667</t>
        </is>
      </c>
      <c r="CA280" s="19">
        <f>BZ280=Tabla1[[#This Row],[Divipola]]</f>
        <v/>
      </c>
    </row>
    <row r="281" ht="15.5" customHeight="1">
      <c r="A281" s="62" t="inlineStr">
        <is>
          <t>15</t>
        </is>
      </c>
      <c r="B281" s="62" t="inlineStr">
        <is>
          <t>BOYACÁ</t>
        </is>
      </c>
      <c r="C281" s="62" t="inlineStr">
        <is>
          <t>SAN MATEO</t>
        </is>
      </c>
      <c r="D281" s="62" t="inlineStr">
        <is>
          <t>15673</t>
        </is>
      </c>
      <c r="E281" s="400" t="n">
        <v>13</v>
      </c>
      <c r="F281" s="400">
        <f>Tabla1[[#This Row],[Meta Programatica2026 (20251228) RN]]/12</f>
        <v/>
      </c>
      <c r="G281" s="401" t="n">
        <v>22</v>
      </c>
      <c r="H281" s="401">
        <f>Tabla1[[#This Row],[Población meta programatica 2026 (20251228) 
menores 1 año]]/12</f>
        <v/>
      </c>
      <c r="I281" s="402" t="n">
        <v>22</v>
      </c>
      <c r="J281" s="402">
        <f>Tabla1[[#This Row],[Población meta programatica2026 (20251228)  niños de 1 año]]/12</f>
        <v/>
      </c>
      <c r="K281" s="416" t="n">
        <v>30</v>
      </c>
      <c r="L281" s="403" t="n">
        <v>35</v>
      </c>
      <c r="M281" s="404">
        <f>Tabla1[[#This Row],[Población meta programatica2026 (20251228) niños de 5 años]]/12</f>
        <v/>
      </c>
      <c r="N281" s="405">
        <f>BX281</f>
        <v/>
      </c>
      <c r="O281" s="406">
        <f>BY281</f>
        <v/>
      </c>
      <c r="P281" s="407">
        <f>BL281</f>
        <v/>
      </c>
      <c r="AI281" s="420" t="inlineStr">
        <is>
          <t>15673</t>
        </is>
      </c>
      <c r="AJ281" s="417">
        <f>AI281=Tabla1[[#This Row],[Divipola]]</f>
        <v/>
      </c>
      <c r="AK281" s="66" t="n">
        <v>46</v>
      </c>
      <c r="AL281" s="66" t="n">
        <v>49</v>
      </c>
      <c r="AM281" s="66" t="n">
        <v>50</v>
      </c>
      <c r="AN281" s="66" t="n">
        <v>54</v>
      </c>
      <c r="AO281" s="66" t="n">
        <v>54</v>
      </c>
      <c r="AP281" s="66" t="n">
        <v>55</v>
      </c>
      <c r="AQ281" s="66" t="n">
        <v>50</v>
      </c>
      <c r="AR281" s="66" t="n">
        <v>52</v>
      </c>
      <c r="AS281" s="66" t="n">
        <v>49</v>
      </c>
      <c r="AT281" s="66" t="n">
        <v>51</v>
      </c>
      <c r="AU281" s="66" t="n">
        <v>46</v>
      </c>
      <c r="AV281" s="66" t="n">
        <v>46</v>
      </c>
      <c r="AW281" s="66" t="n">
        <v>42</v>
      </c>
      <c r="AX281" s="66" t="n">
        <v>42</v>
      </c>
      <c r="AY281" s="66" t="n">
        <v>38</v>
      </c>
      <c r="AZ281" s="66" t="n">
        <v>39</v>
      </c>
      <c r="BA281" s="66" t="n">
        <v>36</v>
      </c>
      <c r="BB281" s="66" t="n">
        <v>31</v>
      </c>
      <c r="BC281" s="66" t="n">
        <v>35</v>
      </c>
      <c r="BD281" s="66" t="n">
        <v>32</v>
      </c>
      <c r="BE281" s="66" t="n">
        <v>29</v>
      </c>
      <c r="BF281" s="66" t="n">
        <v>26</v>
      </c>
      <c r="BG281" s="66" t="n">
        <v>27</v>
      </c>
      <c r="BH281" s="66" t="n">
        <v>23</v>
      </c>
      <c r="BI281" s="66" t="n">
        <v>21</v>
      </c>
      <c r="BJ281" s="66" t="n">
        <v>122</v>
      </c>
      <c r="BK281" s="68">
        <f>SUM(AK281:BJ281)</f>
        <v/>
      </c>
      <c r="BL281" s="68">
        <f>INT(BK281*$BM$1)</f>
        <v/>
      </c>
      <c r="BM281" s="64" t="n"/>
      <c r="BP281" s="20">
        <f>(Tabla1[[#This Row],[Población meta programatica 2026 (20251228) 
menores 1 año]]/12)*9</f>
        <v/>
      </c>
      <c r="BQ281" s="20">
        <f>BP281</f>
        <v/>
      </c>
      <c r="BR281" s="117" t="n"/>
      <c r="BS281" s="20">
        <f>(Tabla1[[#This Row],[Población meta programatica2026 (20251228)  niños de 1 año]]/12)*9</f>
        <v/>
      </c>
      <c r="BT281" s="251" t="n">
        <v>8</v>
      </c>
      <c r="BU281" s="66">
        <f>BS281-BT281</f>
        <v/>
      </c>
      <c r="BW281" s="19" t="n"/>
      <c r="BX281" s="65" t="n">
        <v>34</v>
      </c>
      <c r="BY281" s="65" t="n">
        <v>23</v>
      </c>
      <c r="BZ281" s="19" t="inlineStr">
        <is>
          <t>15673</t>
        </is>
      </c>
      <c r="CA281" s="19">
        <f>BZ281=Tabla1[[#This Row],[Divipola]]</f>
        <v/>
      </c>
    </row>
    <row r="282" ht="15.5" customHeight="1">
      <c r="A282" s="62" t="inlineStr">
        <is>
          <t>15</t>
        </is>
      </c>
      <c r="B282" s="62" t="inlineStr">
        <is>
          <t>BOYACÁ</t>
        </is>
      </c>
      <c r="C282" s="62" t="inlineStr">
        <is>
          <t>SAN MIGUEL DE SEMA</t>
        </is>
      </c>
      <c r="D282" s="62" t="inlineStr">
        <is>
          <t>15676</t>
        </is>
      </c>
      <c r="E282" s="400" t="n">
        <v>14</v>
      </c>
      <c r="F282" s="400">
        <f>Tabla1[[#This Row],[Meta Programatica2026 (20251228) RN]]/12</f>
        <v/>
      </c>
      <c r="G282" s="401" t="n">
        <v>19</v>
      </c>
      <c r="H282" s="401">
        <f>Tabla1[[#This Row],[Población meta programatica 2026 (20251228) 
menores 1 año]]/12</f>
        <v/>
      </c>
      <c r="I282" s="402" t="n">
        <v>20</v>
      </c>
      <c r="J282" s="402">
        <f>Tabla1[[#This Row],[Población meta programatica2026 (20251228)  niños de 1 año]]/12</f>
        <v/>
      </c>
      <c r="K282" s="416" t="n">
        <v>29</v>
      </c>
      <c r="L282" s="403" t="n">
        <v>31</v>
      </c>
      <c r="M282" s="404">
        <f>Tabla1[[#This Row],[Población meta programatica2026 (20251228) niños de 5 años]]/12</f>
        <v/>
      </c>
      <c r="N282" s="405">
        <f>BX282</f>
        <v/>
      </c>
      <c r="O282" s="406">
        <f>BY282</f>
        <v/>
      </c>
      <c r="P282" s="407">
        <f>BL282</f>
        <v/>
      </c>
      <c r="AI282" s="420" t="inlineStr">
        <is>
          <t>15676</t>
        </is>
      </c>
      <c r="AJ282" s="417">
        <f>AI282=Tabla1[[#This Row],[Divipola]]</f>
        <v/>
      </c>
      <c r="AK282" s="66" t="n">
        <v>38</v>
      </c>
      <c r="AL282" s="66" t="n">
        <v>40</v>
      </c>
      <c r="AM282" s="66" t="n">
        <v>37</v>
      </c>
      <c r="AN282" s="66" t="n">
        <v>34</v>
      </c>
      <c r="AO282" s="66" t="n">
        <v>36</v>
      </c>
      <c r="AP282" s="66" t="n">
        <v>35</v>
      </c>
      <c r="AQ282" s="66" t="n">
        <v>36</v>
      </c>
      <c r="AR282" s="66" t="n">
        <v>35</v>
      </c>
      <c r="AS282" s="66" t="n">
        <v>36</v>
      </c>
      <c r="AT282" s="66" t="n">
        <v>32</v>
      </c>
      <c r="AU282" s="66" t="n">
        <v>31</v>
      </c>
      <c r="AV282" s="66" t="n">
        <v>27</v>
      </c>
      <c r="AW282" s="66" t="n">
        <v>30</v>
      </c>
      <c r="AX282" s="66" t="n">
        <v>27</v>
      </c>
      <c r="AY282" s="66" t="n">
        <v>26</v>
      </c>
      <c r="AZ282" s="66" t="n">
        <v>23</v>
      </c>
      <c r="BA282" s="66" t="n">
        <v>25</v>
      </c>
      <c r="BB282" s="66" t="n">
        <v>22</v>
      </c>
      <c r="BC282" s="66" t="n">
        <v>19</v>
      </c>
      <c r="BD282" s="66" t="n">
        <v>21</v>
      </c>
      <c r="BE282" s="66" t="n">
        <v>18</v>
      </c>
      <c r="BF282" s="66" t="n">
        <v>18</v>
      </c>
      <c r="BG282" s="66" t="n">
        <v>19</v>
      </c>
      <c r="BH282" s="66" t="n">
        <v>16</v>
      </c>
      <c r="BI282" s="66" t="n">
        <v>15</v>
      </c>
      <c r="BJ282" s="66" t="n">
        <v>102</v>
      </c>
      <c r="BK282" s="68">
        <f>SUM(AK282:BJ282)</f>
        <v/>
      </c>
      <c r="BL282" s="68">
        <f>INT(BK282*$BM$1)</f>
        <v/>
      </c>
      <c r="BM282" s="64" t="n"/>
      <c r="BP282" s="20">
        <f>(Tabla1[[#This Row],[Población meta programatica 2026 (20251228) 
menores 1 año]]/12)*9</f>
        <v/>
      </c>
      <c r="BQ282" s="20">
        <f>BP282</f>
        <v/>
      </c>
      <c r="BR282" s="117" t="n"/>
      <c r="BS282" s="20">
        <f>(Tabla1[[#This Row],[Población meta programatica2026 (20251228)  niños de 1 año]]/12)*9</f>
        <v/>
      </c>
      <c r="BT282" s="251" t="n">
        <v>13</v>
      </c>
      <c r="BU282" s="66">
        <f>BS282-BT282</f>
        <v/>
      </c>
      <c r="BW282" s="19" t="n"/>
      <c r="BX282" s="65" t="n">
        <v>12</v>
      </c>
      <c r="BY282" s="65" t="n">
        <v>57</v>
      </c>
      <c r="BZ282" s="19" t="inlineStr">
        <is>
          <t>15676</t>
        </is>
      </c>
      <c r="CA282" s="19">
        <f>BZ282=Tabla1[[#This Row],[Divipola]]</f>
        <v/>
      </c>
    </row>
    <row r="283" ht="15.5" customHeight="1">
      <c r="A283" s="62" t="inlineStr">
        <is>
          <t>15</t>
        </is>
      </c>
      <c r="B283" s="62" t="inlineStr">
        <is>
          <t>BOYACÁ</t>
        </is>
      </c>
      <c r="C283" s="62" t="inlineStr">
        <is>
          <t>SAN PABLO DE BORBUR</t>
        </is>
      </c>
      <c r="D283" s="62" t="inlineStr">
        <is>
          <t>15681</t>
        </is>
      </c>
      <c r="E283" s="400" t="n">
        <v>37</v>
      </c>
      <c r="F283" s="400">
        <f>Tabla1[[#This Row],[Meta Programatica2026 (20251228) RN]]/12</f>
        <v/>
      </c>
      <c r="G283" s="401" t="n">
        <v>47</v>
      </c>
      <c r="H283" s="401">
        <f>Tabla1[[#This Row],[Población meta programatica 2026 (20251228) 
menores 1 año]]/12</f>
        <v/>
      </c>
      <c r="I283" s="402" t="n">
        <v>49</v>
      </c>
      <c r="J283" s="402">
        <f>Tabla1[[#This Row],[Población meta programatica2026 (20251228)  niños de 1 año]]/12</f>
        <v/>
      </c>
      <c r="K283" s="416" t="n">
        <v>54</v>
      </c>
      <c r="L283" s="403" t="n">
        <v>69</v>
      </c>
      <c r="M283" s="404">
        <f>Tabla1[[#This Row],[Población meta programatica2026 (20251228) niños de 5 años]]/12</f>
        <v/>
      </c>
      <c r="N283" s="405">
        <f>BX283</f>
        <v/>
      </c>
      <c r="O283" s="406">
        <f>BY283</f>
        <v/>
      </c>
      <c r="P283" s="407">
        <f>BL283</f>
        <v/>
      </c>
      <c r="AI283" s="420" t="inlineStr">
        <is>
          <t>15681</t>
        </is>
      </c>
      <c r="AJ283" s="417">
        <f>AI283=Tabla1[[#This Row],[Divipola]]</f>
        <v/>
      </c>
      <c r="AK283" s="66" t="n">
        <v>80</v>
      </c>
      <c r="AL283" s="66" t="n">
        <v>75</v>
      </c>
      <c r="AM283" s="66" t="n">
        <v>74</v>
      </c>
      <c r="AN283" s="66" t="n">
        <v>74</v>
      </c>
      <c r="AO283" s="66" t="n">
        <v>73</v>
      </c>
      <c r="AP283" s="66" t="n">
        <v>69</v>
      </c>
      <c r="AQ283" s="66" t="n">
        <v>71</v>
      </c>
      <c r="AR283" s="66" t="n">
        <v>66</v>
      </c>
      <c r="AS283" s="66" t="n">
        <v>61</v>
      </c>
      <c r="AT283" s="66" t="n">
        <v>59</v>
      </c>
      <c r="AU283" s="66" t="n">
        <v>61</v>
      </c>
      <c r="AV283" s="66" t="n">
        <v>56</v>
      </c>
      <c r="AW283" s="66" t="n">
        <v>53</v>
      </c>
      <c r="AX283" s="66" t="n">
        <v>47</v>
      </c>
      <c r="AY283" s="66" t="n">
        <v>44</v>
      </c>
      <c r="AZ283" s="66" t="n">
        <v>43</v>
      </c>
      <c r="BA283" s="66" t="n">
        <v>40</v>
      </c>
      <c r="BB283" s="66" t="n">
        <v>38</v>
      </c>
      <c r="BC283" s="66" t="n">
        <v>33</v>
      </c>
      <c r="BD283" s="66" t="n">
        <v>32</v>
      </c>
      <c r="BE283" s="66" t="n">
        <v>28</v>
      </c>
      <c r="BF283" s="66" t="n">
        <v>24</v>
      </c>
      <c r="BG283" s="66" t="n">
        <v>19</v>
      </c>
      <c r="BH283" s="66" t="n">
        <v>21</v>
      </c>
      <c r="BI283" s="66" t="n">
        <v>14</v>
      </c>
      <c r="BJ283" s="66" t="n">
        <v>99</v>
      </c>
      <c r="BK283" s="68">
        <f>SUM(AK283:BJ283)</f>
        <v/>
      </c>
      <c r="BL283" s="68">
        <f>INT(BK283*$BM$1)</f>
        <v/>
      </c>
      <c r="BM283" s="64" t="n"/>
      <c r="BP283" s="20">
        <f>(Tabla1[[#This Row],[Población meta programatica 2026 (20251228) 
menores 1 año]]/12)*9</f>
        <v/>
      </c>
      <c r="BQ283" s="20">
        <f>BP283</f>
        <v/>
      </c>
      <c r="BR283" s="117" t="n"/>
      <c r="BS283" s="20">
        <f>(Tabla1[[#This Row],[Población meta programatica2026 (20251228)  niños de 1 año]]/12)*9</f>
        <v/>
      </c>
      <c r="BT283" s="251" t="n">
        <v>32</v>
      </c>
      <c r="BU283" s="66">
        <f>BS283-BT283</f>
        <v/>
      </c>
      <c r="BW283" s="19" t="n"/>
      <c r="BX283" s="65" t="n">
        <v>33</v>
      </c>
      <c r="BY283" s="65" t="n">
        <v>80</v>
      </c>
      <c r="BZ283" s="19" t="inlineStr">
        <is>
          <t>15681</t>
        </is>
      </c>
      <c r="CA283" s="19">
        <f>BZ283=Tabla1[[#This Row],[Divipola]]</f>
        <v/>
      </c>
    </row>
    <row r="284" ht="15.5" customHeight="1">
      <c r="A284" s="62" t="inlineStr">
        <is>
          <t>15</t>
        </is>
      </c>
      <c r="B284" s="62" t="inlineStr">
        <is>
          <t>BOYACÁ</t>
        </is>
      </c>
      <c r="C284" s="62" t="inlineStr">
        <is>
          <t>SANTANA</t>
        </is>
      </c>
      <c r="D284" s="62" t="inlineStr">
        <is>
          <t>15686</t>
        </is>
      </c>
      <c r="E284" s="400" t="n">
        <v>52</v>
      </c>
      <c r="F284" s="400">
        <f>Tabla1[[#This Row],[Meta Programatica2026 (20251228) RN]]/12</f>
        <v/>
      </c>
      <c r="G284" s="401" t="n">
        <v>64</v>
      </c>
      <c r="H284" s="401">
        <f>Tabla1[[#This Row],[Población meta programatica 2026 (20251228) 
menores 1 año]]/12</f>
        <v/>
      </c>
      <c r="I284" s="402" t="n">
        <v>76</v>
      </c>
      <c r="J284" s="402">
        <f>Tabla1[[#This Row],[Población meta programatica2026 (20251228)  niños de 1 año]]/12</f>
        <v/>
      </c>
      <c r="K284" s="416" t="n">
        <v>107</v>
      </c>
      <c r="L284" s="403" t="n">
        <v>112</v>
      </c>
      <c r="M284" s="404">
        <f>Tabla1[[#This Row],[Población meta programatica2026 (20251228) niños de 5 años]]/12</f>
        <v/>
      </c>
      <c r="N284" s="405">
        <f>BX284</f>
        <v/>
      </c>
      <c r="O284" s="406">
        <f>BY284</f>
        <v/>
      </c>
      <c r="P284" s="407">
        <f>BL284</f>
        <v/>
      </c>
      <c r="AI284" s="420" t="inlineStr">
        <is>
          <t>15686</t>
        </is>
      </c>
      <c r="AJ284" s="417">
        <f>AI284=Tabla1[[#This Row],[Divipola]]</f>
        <v/>
      </c>
      <c r="AK284" s="66" t="n">
        <v>92</v>
      </c>
      <c r="AL284" s="66" t="n">
        <v>90</v>
      </c>
      <c r="AM284" s="66" t="n">
        <v>89</v>
      </c>
      <c r="AN284" s="66" t="n">
        <v>89</v>
      </c>
      <c r="AO284" s="66" t="n">
        <v>83</v>
      </c>
      <c r="AP284" s="66" t="n">
        <v>78</v>
      </c>
      <c r="AQ284" s="66" t="n">
        <v>75</v>
      </c>
      <c r="AR284" s="66" t="n">
        <v>70</v>
      </c>
      <c r="AS284" s="66" t="n">
        <v>74</v>
      </c>
      <c r="AT284" s="66" t="n">
        <v>68</v>
      </c>
      <c r="AU284" s="66" t="n">
        <v>66</v>
      </c>
      <c r="AV284" s="66" t="n">
        <v>63</v>
      </c>
      <c r="AW284" s="66" t="n">
        <v>55</v>
      </c>
      <c r="AX284" s="66" t="n">
        <v>53</v>
      </c>
      <c r="AY284" s="66" t="n">
        <v>50</v>
      </c>
      <c r="AZ284" s="66" t="n">
        <v>50</v>
      </c>
      <c r="BA284" s="66" t="n">
        <v>43</v>
      </c>
      <c r="BB284" s="66" t="n">
        <v>46</v>
      </c>
      <c r="BC284" s="66" t="n">
        <v>40</v>
      </c>
      <c r="BD284" s="66" t="n">
        <v>35</v>
      </c>
      <c r="BE284" s="66" t="n">
        <v>33</v>
      </c>
      <c r="BF284" s="66" t="n">
        <v>32</v>
      </c>
      <c r="BG284" s="66" t="n">
        <v>26</v>
      </c>
      <c r="BH284" s="66" t="n">
        <v>25</v>
      </c>
      <c r="BI284" s="66" t="n">
        <v>23</v>
      </c>
      <c r="BJ284" s="66" t="n">
        <v>141</v>
      </c>
      <c r="BK284" s="68">
        <f>SUM(AK284:BJ284)</f>
        <v/>
      </c>
      <c r="BL284" s="68">
        <f>INT(BK284*$BM$1)</f>
        <v/>
      </c>
      <c r="BM284" s="64" t="n"/>
      <c r="BP284" s="20">
        <f>(Tabla1[[#This Row],[Población meta programatica 2026 (20251228) 
menores 1 año]]/12)*9</f>
        <v/>
      </c>
      <c r="BQ284" s="20">
        <f>BP284</f>
        <v/>
      </c>
      <c r="BR284" s="117" t="n"/>
      <c r="BS284" s="20">
        <f>(Tabla1[[#This Row],[Población meta programatica2026 (20251228)  niños de 1 año]]/12)*9</f>
        <v/>
      </c>
      <c r="BT284" s="251" t="n">
        <v>66</v>
      </c>
      <c r="BU284" s="66">
        <f>BS284-BT284</f>
        <v/>
      </c>
      <c r="BW284" s="19" t="n"/>
      <c r="BX284" s="65" t="n">
        <v>53</v>
      </c>
      <c r="BY284" s="65" t="n">
        <v>55</v>
      </c>
      <c r="BZ284" s="19" t="inlineStr">
        <is>
          <t>15686</t>
        </is>
      </c>
      <c r="CA284" s="19">
        <f>BZ284=Tabla1[[#This Row],[Divipola]]</f>
        <v/>
      </c>
    </row>
    <row r="285" ht="15.5" customHeight="1">
      <c r="A285" s="62" t="inlineStr">
        <is>
          <t>15</t>
        </is>
      </c>
      <c r="B285" s="62" t="inlineStr">
        <is>
          <t>BOYACÁ</t>
        </is>
      </c>
      <c r="C285" s="62" t="inlineStr">
        <is>
          <t>SANTA MARIA</t>
        </is>
      </c>
      <c r="D285" s="62" t="inlineStr">
        <is>
          <t>15690</t>
        </is>
      </c>
      <c r="E285" s="400" t="n">
        <v>23</v>
      </c>
      <c r="F285" s="400">
        <f>Tabla1[[#This Row],[Meta Programatica2026 (20251228) RN]]/12</f>
        <v/>
      </c>
      <c r="G285" s="401" t="n">
        <v>30</v>
      </c>
      <c r="H285" s="401">
        <f>Tabla1[[#This Row],[Población meta programatica 2026 (20251228) 
menores 1 año]]/12</f>
        <v/>
      </c>
      <c r="I285" s="402" t="n">
        <v>30</v>
      </c>
      <c r="J285" s="402">
        <f>Tabla1[[#This Row],[Población meta programatica2026 (20251228)  niños de 1 año]]/12</f>
        <v/>
      </c>
      <c r="K285" s="416" t="n">
        <v>34</v>
      </c>
      <c r="L285" s="403" t="n">
        <v>29</v>
      </c>
      <c r="M285" s="404">
        <f>Tabla1[[#This Row],[Población meta programatica2026 (20251228) niños de 5 años]]/12</f>
        <v/>
      </c>
      <c r="N285" s="405">
        <f>BX285</f>
        <v/>
      </c>
      <c r="O285" s="406">
        <f>BY285</f>
        <v/>
      </c>
      <c r="P285" s="407">
        <f>BL285</f>
        <v/>
      </c>
      <c r="AI285" s="420" t="inlineStr">
        <is>
          <t>15690</t>
        </is>
      </c>
      <c r="AJ285" s="417">
        <f>AI285=Tabla1[[#This Row],[Divipola]]</f>
        <v/>
      </c>
      <c r="AK285" s="66" t="n">
        <v>47</v>
      </c>
      <c r="AL285" s="66" t="n">
        <v>47</v>
      </c>
      <c r="AM285" s="66" t="n">
        <v>48</v>
      </c>
      <c r="AN285" s="66" t="n">
        <v>47</v>
      </c>
      <c r="AO285" s="66" t="n">
        <v>42</v>
      </c>
      <c r="AP285" s="66" t="n">
        <v>46</v>
      </c>
      <c r="AQ285" s="66" t="n">
        <v>42</v>
      </c>
      <c r="AR285" s="66" t="n">
        <v>38</v>
      </c>
      <c r="AS285" s="66" t="n">
        <v>36</v>
      </c>
      <c r="AT285" s="66" t="n">
        <v>36</v>
      </c>
      <c r="AU285" s="66" t="n">
        <v>34</v>
      </c>
      <c r="AV285" s="66" t="n">
        <v>29</v>
      </c>
      <c r="AW285" s="66" t="n">
        <v>30</v>
      </c>
      <c r="AX285" s="66" t="n">
        <v>28</v>
      </c>
      <c r="AY285" s="66" t="n">
        <v>27</v>
      </c>
      <c r="AZ285" s="66" t="n">
        <v>24</v>
      </c>
      <c r="BA285" s="66" t="n">
        <v>25</v>
      </c>
      <c r="BB285" s="66" t="n">
        <v>20</v>
      </c>
      <c r="BC285" s="66" t="n">
        <v>25</v>
      </c>
      <c r="BD285" s="66" t="n">
        <v>19</v>
      </c>
      <c r="BE285" s="66" t="n">
        <v>16</v>
      </c>
      <c r="BF285" s="66" t="n">
        <v>17</v>
      </c>
      <c r="BG285" s="66" t="n">
        <v>12</v>
      </c>
      <c r="BH285" s="66" t="n">
        <v>13</v>
      </c>
      <c r="BI285" s="66" t="n">
        <v>14</v>
      </c>
      <c r="BJ285" s="66" t="n">
        <v>73</v>
      </c>
      <c r="BK285" s="68">
        <f>SUM(AK285:BJ285)</f>
        <v/>
      </c>
      <c r="BL285" s="68">
        <f>INT(BK285*$BM$1)</f>
        <v/>
      </c>
      <c r="BM285" s="64" t="n"/>
      <c r="BP285" s="20">
        <f>(Tabla1[[#This Row],[Población meta programatica 2026 (20251228) 
menores 1 año]]/12)*9</f>
        <v/>
      </c>
      <c r="BQ285" s="20">
        <f>BP285</f>
        <v/>
      </c>
      <c r="BR285" s="117" t="n"/>
      <c r="BS285" s="20">
        <f>(Tabla1[[#This Row],[Población meta programatica2026 (20251228)  niños de 1 año]]/12)*9</f>
        <v/>
      </c>
      <c r="BT285" s="251" t="n">
        <v>21</v>
      </c>
      <c r="BU285" s="66">
        <f>BS285-BT285</f>
        <v/>
      </c>
      <c r="BW285" s="19" t="n"/>
      <c r="BX285" s="65" t="n">
        <v>16</v>
      </c>
      <c r="BY285" s="65" t="n">
        <v>20</v>
      </c>
      <c r="BZ285" s="19" t="inlineStr">
        <is>
          <t>15690</t>
        </is>
      </c>
      <c r="CA285" s="19">
        <f>BZ285=Tabla1[[#This Row],[Divipola]]</f>
        <v/>
      </c>
    </row>
    <row r="286" ht="15.5" customHeight="1">
      <c r="A286" s="62" t="inlineStr">
        <is>
          <t>15</t>
        </is>
      </c>
      <c r="B286" s="62" t="inlineStr">
        <is>
          <t>BOYACÁ</t>
        </is>
      </c>
      <c r="C286" s="62" t="inlineStr">
        <is>
          <t>SANTA ROSA DE VITERBO</t>
        </is>
      </c>
      <c r="D286" s="62" t="inlineStr">
        <is>
          <t>15693</t>
        </is>
      </c>
      <c r="E286" s="400" t="n">
        <v>81</v>
      </c>
      <c r="F286" s="400">
        <f>Tabla1[[#This Row],[Meta Programatica2026 (20251228) RN]]/12</f>
        <v/>
      </c>
      <c r="G286" s="401" t="n">
        <v>57</v>
      </c>
      <c r="H286" s="401">
        <f>Tabla1[[#This Row],[Población meta programatica 2026 (20251228) 
menores 1 año]]/12</f>
        <v/>
      </c>
      <c r="I286" s="402" t="n">
        <v>57</v>
      </c>
      <c r="J286" s="402">
        <f>Tabla1[[#This Row],[Población meta programatica2026 (20251228)  niños de 1 año]]/12</f>
        <v/>
      </c>
      <c r="K286" s="416" t="n">
        <v>76</v>
      </c>
      <c r="L286" s="403" t="n">
        <v>90</v>
      </c>
      <c r="M286" s="404">
        <f>Tabla1[[#This Row],[Población meta programatica2026 (20251228) niños de 5 años]]/12</f>
        <v/>
      </c>
      <c r="N286" s="405">
        <f>BX286</f>
        <v/>
      </c>
      <c r="O286" s="406">
        <f>BY286</f>
        <v/>
      </c>
      <c r="P286" s="407">
        <f>BL286</f>
        <v/>
      </c>
      <c r="AI286" s="420" t="inlineStr">
        <is>
          <t>15693</t>
        </is>
      </c>
      <c r="AJ286" s="417">
        <f>AI286=Tabla1[[#This Row],[Divipola]]</f>
        <v/>
      </c>
      <c r="AK286" s="66" t="n">
        <v>165</v>
      </c>
      <c r="AL286" s="66" t="n">
        <v>165</v>
      </c>
      <c r="AM286" s="66" t="n">
        <v>162</v>
      </c>
      <c r="AN286" s="66" t="n">
        <v>166</v>
      </c>
      <c r="AO286" s="66" t="n">
        <v>158</v>
      </c>
      <c r="AP286" s="66" t="n">
        <v>155</v>
      </c>
      <c r="AQ286" s="66" t="n">
        <v>148</v>
      </c>
      <c r="AR286" s="66" t="n">
        <v>144</v>
      </c>
      <c r="AS286" s="66" t="n">
        <v>133</v>
      </c>
      <c r="AT286" s="66" t="n">
        <v>125</v>
      </c>
      <c r="AU286" s="66" t="n">
        <v>121</v>
      </c>
      <c r="AV286" s="66" t="n">
        <v>112</v>
      </c>
      <c r="AW286" s="66" t="n">
        <v>104</v>
      </c>
      <c r="AX286" s="66" t="n">
        <v>98</v>
      </c>
      <c r="AY286" s="66" t="n">
        <v>91</v>
      </c>
      <c r="AZ286" s="66" t="n">
        <v>84</v>
      </c>
      <c r="BA286" s="66" t="n">
        <v>79</v>
      </c>
      <c r="BB286" s="66" t="n">
        <v>72</v>
      </c>
      <c r="BC286" s="66" t="n">
        <v>71</v>
      </c>
      <c r="BD286" s="66" t="n">
        <v>64</v>
      </c>
      <c r="BE286" s="66" t="n">
        <v>56</v>
      </c>
      <c r="BF286" s="66" t="n">
        <v>55</v>
      </c>
      <c r="BG286" s="66" t="n">
        <v>47</v>
      </c>
      <c r="BH286" s="66" t="n">
        <v>45</v>
      </c>
      <c r="BI286" s="66" t="n">
        <v>40</v>
      </c>
      <c r="BJ286" s="66" t="n">
        <v>223</v>
      </c>
      <c r="BK286" s="68">
        <f>SUM(AK286:BJ286)</f>
        <v/>
      </c>
      <c r="BL286" s="68">
        <f>INT(BK286*$BM$1)</f>
        <v/>
      </c>
      <c r="BM286" s="64" t="n"/>
      <c r="BP286" s="20">
        <f>(Tabla1[[#This Row],[Población meta programatica 2026 (20251228) 
menores 1 año]]/12)*9</f>
        <v/>
      </c>
      <c r="BQ286" s="20">
        <f>BP286</f>
        <v/>
      </c>
      <c r="BR286" s="117" t="n"/>
      <c r="BS286" s="20">
        <f>(Tabla1[[#This Row],[Población meta programatica2026 (20251228)  niños de 1 año]]/12)*9</f>
        <v/>
      </c>
      <c r="BT286" s="251" t="n">
        <v>36</v>
      </c>
      <c r="BU286" s="66">
        <f>BS286-BT286</f>
        <v/>
      </c>
      <c r="BW286" s="19" t="n"/>
      <c r="BX286" s="65" t="n">
        <v>69</v>
      </c>
      <c r="BY286" s="65" t="n">
        <v>57</v>
      </c>
      <c r="BZ286" s="19" t="inlineStr">
        <is>
          <t>15693</t>
        </is>
      </c>
      <c r="CA286" s="19">
        <f>BZ286=Tabla1[[#This Row],[Divipola]]</f>
        <v/>
      </c>
    </row>
    <row r="287" ht="15.5" customHeight="1">
      <c r="A287" s="62" t="inlineStr">
        <is>
          <t>15</t>
        </is>
      </c>
      <c r="B287" s="62" t="inlineStr">
        <is>
          <t>BOYACÁ</t>
        </is>
      </c>
      <c r="C287" s="62" t="inlineStr">
        <is>
          <t>SANTA SOFIA</t>
        </is>
      </c>
      <c r="D287" s="62" t="inlineStr">
        <is>
          <t>15696</t>
        </is>
      </c>
      <c r="E287" s="400" t="n">
        <v>27</v>
      </c>
      <c r="F287" s="400">
        <f>Tabla1[[#This Row],[Meta Programatica2026 (20251228) RN]]/12</f>
        <v/>
      </c>
      <c r="G287" s="401" t="n">
        <v>33</v>
      </c>
      <c r="H287" s="401">
        <f>Tabla1[[#This Row],[Población meta programatica 2026 (20251228) 
menores 1 año]]/12</f>
        <v/>
      </c>
      <c r="I287" s="402" t="n">
        <v>33</v>
      </c>
      <c r="J287" s="402">
        <f>Tabla1[[#This Row],[Población meta programatica2026 (20251228)  niños de 1 año]]/12</f>
        <v/>
      </c>
      <c r="K287" s="416" t="n">
        <v>49</v>
      </c>
      <c r="L287" s="403" t="n">
        <v>42</v>
      </c>
      <c r="M287" s="404">
        <f>Tabla1[[#This Row],[Población meta programatica2026 (20251228) niños de 5 años]]/12</f>
        <v/>
      </c>
      <c r="N287" s="405">
        <f>BX287</f>
        <v/>
      </c>
      <c r="O287" s="406">
        <f>BY287</f>
        <v/>
      </c>
      <c r="P287" s="407">
        <f>BL287</f>
        <v/>
      </c>
      <c r="AI287" s="420" t="inlineStr">
        <is>
          <t>15696</t>
        </is>
      </c>
      <c r="AJ287" s="417">
        <f>AI287=Tabla1[[#This Row],[Divipola]]</f>
        <v/>
      </c>
      <c r="AK287" s="66" t="n">
        <v>37</v>
      </c>
      <c r="AL287" s="66" t="n">
        <v>37</v>
      </c>
      <c r="AM287" s="66" t="n">
        <v>37</v>
      </c>
      <c r="AN287" s="66" t="n">
        <v>33</v>
      </c>
      <c r="AO287" s="66" t="n">
        <v>34</v>
      </c>
      <c r="AP287" s="66" t="n">
        <v>34</v>
      </c>
      <c r="AQ287" s="66" t="n">
        <v>36</v>
      </c>
      <c r="AR287" s="66" t="n">
        <v>36</v>
      </c>
      <c r="AS287" s="66" t="n">
        <v>34</v>
      </c>
      <c r="AT287" s="66" t="n">
        <v>36</v>
      </c>
      <c r="AU287" s="66" t="n">
        <v>37</v>
      </c>
      <c r="AV287" s="66" t="n">
        <v>32</v>
      </c>
      <c r="AW287" s="66" t="n">
        <v>32</v>
      </c>
      <c r="AX287" s="66" t="n">
        <v>34</v>
      </c>
      <c r="AY287" s="66" t="n">
        <v>32</v>
      </c>
      <c r="AZ287" s="66" t="n">
        <v>32</v>
      </c>
      <c r="BA287" s="66" t="n">
        <v>31</v>
      </c>
      <c r="BB287" s="66" t="n">
        <v>29</v>
      </c>
      <c r="BC287" s="66" t="n">
        <v>27</v>
      </c>
      <c r="BD287" s="66" t="n">
        <v>24</v>
      </c>
      <c r="BE287" s="66" t="n">
        <v>24</v>
      </c>
      <c r="BF287" s="66" t="n">
        <v>23</v>
      </c>
      <c r="BG287" s="66" t="n">
        <v>23</v>
      </c>
      <c r="BH287" s="66" t="n">
        <v>21</v>
      </c>
      <c r="BI287" s="66" t="n">
        <v>18</v>
      </c>
      <c r="BJ287" s="66" t="n">
        <v>127</v>
      </c>
      <c r="BK287" s="68">
        <f>SUM(AK287:BJ287)</f>
        <v/>
      </c>
      <c r="BL287" s="68">
        <f>INT(BK287*$BM$1)</f>
        <v/>
      </c>
      <c r="BM287" s="64" t="n"/>
      <c r="BP287" s="20">
        <f>(Tabla1[[#This Row],[Población meta programatica 2026 (20251228) 
menores 1 año]]/12)*9</f>
        <v/>
      </c>
      <c r="BQ287" s="20">
        <f>BP287</f>
        <v/>
      </c>
      <c r="BR287" s="117" t="n"/>
      <c r="BS287" s="20">
        <f>(Tabla1[[#This Row],[Población meta programatica2026 (20251228)  niños de 1 año]]/12)*9</f>
        <v/>
      </c>
      <c r="BT287" s="251" t="n">
        <v>28</v>
      </c>
      <c r="BU287" s="66">
        <f>BS287-BT287</f>
        <v/>
      </c>
      <c r="BW287" s="19" t="n"/>
      <c r="BX287" s="65" t="n">
        <v>23</v>
      </c>
      <c r="BY287" s="65" t="n">
        <v>23</v>
      </c>
      <c r="BZ287" s="19" t="inlineStr">
        <is>
          <t>15696</t>
        </is>
      </c>
      <c r="CA287" s="19">
        <f>BZ287=Tabla1[[#This Row],[Divipola]]</f>
        <v/>
      </c>
    </row>
    <row r="288" ht="15.5" customHeight="1">
      <c r="A288" s="62" t="inlineStr">
        <is>
          <t>15</t>
        </is>
      </c>
      <c r="B288" s="62" t="inlineStr">
        <is>
          <t>BOYACÁ</t>
        </is>
      </c>
      <c r="C288" s="62" t="inlineStr">
        <is>
          <t>SATIVANORTE</t>
        </is>
      </c>
      <c r="D288" s="62" t="inlineStr">
        <is>
          <t>15720</t>
        </is>
      </c>
      <c r="E288" s="400" t="n">
        <v>10</v>
      </c>
      <c r="F288" s="400">
        <f>Tabla1[[#This Row],[Meta Programatica2026 (20251228) RN]]/12</f>
        <v/>
      </c>
      <c r="G288" s="401" t="n">
        <v>14</v>
      </c>
      <c r="H288" s="401">
        <f>Tabla1[[#This Row],[Población meta programatica 2026 (20251228) 
menores 1 año]]/12</f>
        <v/>
      </c>
      <c r="I288" s="402" t="n">
        <v>15</v>
      </c>
      <c r="J288" s="402">
        <f>Tabla1[[#This Row],[Población meta programatica2026 (20251228)  niños de 1 año]]/12</f>
        <v/>
      </c>
      <c r="K288" s="416" t="n">
        <v>19</v>
      </c>
      <c r="L288" s="403" t="n">
        <v>20</v>
      </c>
      <c r="M288" s="404">
        <f>Tabla1[[#This Row],[Población meta programatica2026 (20251228) niños de 5 años]]/12</f>
        <v/>
      </c>
      <c r="N288" s="405">
        <f>BX288</f>
        <v/>
      </c>
      <c r="O288" s="406">
        <f>BY288</f>
        <v/>
      </c>
      <c r="P288" s="407">
        <f>BL288</f>
        <v/>
      </c>
      <c r="AI288" s="420" t="inlineStr">
        <is>
          <t>15720</t>
        </is>
      </c>
      <c r="AJ288" s="417">
        <f>AI288=Tabla1[[#This Row],[Divipola]]</f>
        <v/>
      </c>
      <c r="AK288" s="66" t="n">
        <v>33</v>
      </c>
      <c r="AL288" s="66" t="n">
        <v>34</v>
      </c>
      <c r="AM288" s="66" t="n">
        <v>35</v>
      </c>
      <c r="AN288" s="66" t="n">
        <v>35</v>
      </c>
      <c r="AO288" s="66" t="n">
        <v>35</v>
      </c>
      <c r="AP288" s="66" t="n">
        <v>36</v>
      </c>
      <c r="AQ288" s="66" t="n">
        <v>35</v>
      </c>
      <c r="AR288" s="66" t="n">
        <v>35</v>
      </c>
      <c r="AS288" s="66" t="n">
        <v>35</v>
      </c>
      <c r="AT288" s="66" t="n">
        <v>34</v>
      </c>
      <c r="AU288" s="66" t="n">
        <v>30</v>
      </c>
      <c r="AV288" s="66" t="n">
        <v>31</v>
      </c>
      <c r="AW288" s="66" t="n">
        <v>29</v>
      </c>
      <c r="AX288" s="66" t="n">
        <v>24</v>
      </c>
      <c r="AY288" s="66" t="n">
        <v>25</v>
      </c>
      <c r="AZ288" s="66" t="n">
        <v>18</v>
      </c>
      <c r="BA288" s="66" t="n">
        <v>23</v>
      </c>
      <c r="BB288" s="66" t="n">
        <v>18</v>
      </c>
      <c r="BC288" s="66" t="n">
        <v>20</v>
      </c>
      <c r="BD288" s="66" t="n">
        <v>16</v>
      </c>
      <c r="BE288" s="66" t="n">
        <v>17</v>
      </c>
      <c r="BF288" s="66" t="n">
        <v>14</v>
      </c>
      <c r="BG288" s="66" t="n">
        <v>12</v>
      </c>
      <c r="BH288" s="66" t="n">
        <v>9</v>
      </c>
      <c r="BI288" s="66" t="n">
        <v>12</v>
      </c>
      <c r="BJ288" s="66" t="n">
        <v>90</v>
      </c>
      <c r="BK288" s="68">
        <f>SUM(AK288:BJ288)</f>
        <v/>
      </c>
      <c r="BL288" s="68">
        <f>INT(BK288*$BM$1)</f>
        <v/>
      </c>
      <c r="BM288" s="64" t="n"/>
      <c r="BP288" s="20">
        <f>(Tabla1[[#This Row],[Población meta programatica 2026 (20251228) 
menores 1 año]]/12)*9</f>
        <v/>
      </c>
      <c r="BQ288" s="20">
        <f>BP288</f>
        <v/>
      </c>
      <c r="BR288" s="117" t="n"/>
      <c r="BS288" s="20">
        <f>(Tabla1[[#This Row],[Población meta programatica2026 (20251228)  niños de 1 año]]/12)*9</f>
        <v/>
      </c>
      <c r="BT288" s="251" t="n">
        <v>8</v>
      </c>
      <c r="BU288" s="66">
        <f>BS288-BT288</f>
        <v/>
      </c>
      <c r="BW288" s="19" t="n"/>
      <c r="BX288" s="65" t="n">
        <v>11</v>
      </c>
      <c r="BY288" s="65" t="n">
        <v>7</v>
      </c>
      <c r="BZ288" s="19" t="inlineStr">
        <is>
          <t>15720</t>
        </is>
      </c>
      <c r="CA288" s="19">
        <f>BZ288=Tabla1[[#This Row],[Divipola]]</f>
        <v/>
      </c>
    </row>
    <row r="289" ht="15.5" customHeight="1">
      <c r="A289" s="62" t="inlineStr">
        <is>
          <t>15</t>
        </is>
      </c>
      <c r="B289" s="62" t="inlineStr">
        <is>
          <t>BOYACÁ</t>
        </is>
      </c>
      <c r="C289" s="62" t="inlineStr">
        <is>
          <t>SATIVASUR</t>
        </is>
      </c>
      <c r="D289" s="62" t="inlineStr">
        <is>
          <t>15723</t>
        </is>
      </c>
      <c r="E289" s="400" t="n">
        <v>8</v>
      </c>
      <c r="F289" s="400">
        <f>Tabla1[[#This Row],[Meta Programatica2026 (20251228) RN]]/12</f>
        <v/>
      </c>
      <c r="G289" s="401" t="n">
        <v>6</v>
      </c>
      <c r="H289" s="401">
        <f>Tabla1[[#This Row],[Población meta programatica 2026 (20251228) 
menores 1 año]]/12</f>
        <v/>
      </c>
      <c r="I289" s="402" t="n">
        <v>8</v>
      </c>
      <c r="J289" s="402">
        <f>Tabla1[[#This Row],[Población meta programatica2026 (20251228)  niños de 1 año]]/12</f>
        <v/>
      </c>
      <c r="K289" s="416" t="n">
        <v>11</v>
      </c>
      <c r="L289" s="403" t="n">
        <v>11</v>
      </c>
      <c r="M289" s="404">
        <f>Tabla1[[#This Row],[Población meta programatica2026 (20251228) niños de 5 años]]/12</f>
        <v/>
      </c>
      <c r="N289" s="405">
        <f>BX289</f>
        <v/>
      </c>
      <c r="O289" s="406">
        <f>BY289</f>
        <v/>
      </c>
      <c r="P289" s="407">
        <f>BL289</f>
        <v/>
      </c>
      <c r="AI289" s="420" t="inlineStr">
        <is>
          <t>15723</t>
        </is>
      </c>
      <c r="AJ289" s="417">
        <f>AI289=Tabla1[[#This Row],[Divipola]]</f>
        <v/>
      </c>
      <c r="AK289" s="66" t="n">
        <v>13</v>
      </c>
      <c r="AL289" s="66" t="n">
        <v>13</v>
      </c>
      <c r="AM289" s="66" t="n">
        <v>11</v>
      </c>
      <c r="AN289" s="66" t="n">
        <v>10</v>
      </c>
      <c r="AO289" s="66" t="n">
        <v>8</v>
      </c>
      <c r="AP289" s="66" t="n">
        <v>7</v>
      </c>
      <c r="AQ289" s="66" t="n">
        <v>9</v>
      </c>
      <c r="AR289" s="66" t="n">
        <v>10</v>
      </c>
      <c r="AS289" s="66" t="n">
        <v>10</v>
      </c>
      <c r="AT289" s="66" t="n">
        <v>11</v>
      </c>
      <c r="AU289" s="66" t="n">
        <v>9</v>
      </c>
      <c r="AV289" s="66" t="n">
        <v>10</v>
      </c>
      <c r="AW289" s="66" t="n">
        <v>11</v>
      </c>
      <c r="AX289" s="66" t="n">
        <v>12</v>
      </c>
      <c r="AY289" s="66" t="n">
        <v>10</v>
      </c>
      <c r="AZ289" s="66" t="n">
        <v>16</v>
      </c>
      <c r="BA289" s="66" t="n">
        <v>10</v>
      </c>
      <c r="BB289" s="66" t="n">
        <v>11</v>
      </c>
      <c r="BC289" s="66" t="n">
        <v>9</v>
      </c>
      <c r="BD289" s="66" t="n">
        <v>8</v>
      </c>
      <c r="BE289" s="66" t="n">
        <v>10</v>
      </c>
      <c r="BF289" s="66" t="n">
        <v>9</v>
      </c>
      <c r="BG289" s="66" t="n">
        <v>9</v>
      </c>
      <c r="BH289" s="66" t="n">
        <v>7</v>
      </c>
      <c r="BI289" s="66" t="n">
        <v>6</v>
      </c>
      <c r="BJ289" s="66" t="n">
        <v>42</v>
      </c>
      <c r="BK289" s="68">
        <f>SUM(AK289:BJ289)</f>
        <v/>
      </c>
      <c r="BL289" s="68">
        <f>INT(BK289*$BM$1)</f>
        <v/>
      </c>
      <c r="BM289" s="64" t="n"/>
      <c r="BP289" s="20">
        <f>(Tabla1[[#This Row],[Población meta programatica 2026 (20251228) 
menores 1 año]]/12)*9</f>
        <v/>
      </c>
      <c r="BQ289" s="20">
        <f>BP289</f>
        <v/>
      </c>
      <c r="BR289" s="117" t="n"/>
      <c r="BS289" s="20">
        <f>(Tabla1[[#This Row],[Población meta programatica2026 (20251228)  niños de 1 año]]/12)*9</f>
        <v/>
      </c>
      <c r="BT289" s="251" t="n">
        <v>6</v>
      </c>
      <c r="BU289" s="66">
        <f>BS289-BT289</f>
        <v/>
      </c>
      <c r="BW289" s="19" t="n"/>
      <c r="BX289" s="65" t="n">
        <v>11</v>
      </c>
      <c r="BY289" s="65" t="n">
        <v>4</v>
      </c>
      <c r="BZ289" s="19" t="inlineStr">
        <is>
          <t>15723</t>
        </is>
      </c>
      <c r="CA289" s="19">
        <f>BZ289=Tabla1[[#This Row],[Divipola]]</f>
        <v/>
      </c>
    </row>
    <row r="290" ht="15.5" customHeight="1">
      <c r="A290" s="62" t="inlineStr">
        <is>
          <t>15</t>
        </is>
      </c>
      <c r="B290" s="62" t="inlineStr">
        <is>
          <t>BOYACÁ</t>
        </is>
      </c>
      <c r="C290" s="62" t="inlineStr">
        <is>
          <t>SIACHOQUE</t>
        </is>
      </c>
      <c r="D290" s="62" t="inlineStr">
        <is>
          <t>15740</t>
        </is>
      </c>
      <c r="E290" s="400" t="n">
        <v>64</v>
      </c>
      <c r="F290" s="400">
        <f>Tabla1[[#This Row],[Meta Programatica2026 (20251228) RN]]/12</f>
        <v/>
      </c>
      <c r="G290" s="401" t="n">
        <v>76</v>
      </c>
      <c r="H290" s="401">
        <f>Tabla1[[#This Row],[Población meta programatica 2026 (20251228) 
menores 1 año]]/12</f>
        <v/>
      </c>
      <c r="I290" s="402" t="n">
        <v>76</v>
      </c>
      <c r="J290" s="402">
        <f>Tabla1[[#This Row],[Población meta programatica2026 (20251228)  niños de 1 año]]/12</f>
        <v/>
      </c>
      <c r="K290" s="416" t="n">
        <v>99</v>
      </c>
      <c r="L290" s="403" t="n">
        <v>83</v>
      </c>
      <c r="M290" s="404">
        <f>Tabla1[[#This Row],[Población meta programatica2026 (20251228) niños de 5 años]]/12</f>
        <v/>
      </c>
      <c r="N290" s="405">
        <f>BX290</f>
        <v/>
      </c>
      <c r="O290" s="406">
        <f>BY290</f>
        <v/>
      </c>
      <c r="P290" s="407">
        <f>BL290</f>
        <v/>
      </c>
      <c r="AI290" s="420" t="inlineStr">
        <is>
          <t>15740</t>
        </is>
      </c>
      <c r="AJ290" s="417">
        <f>AI290=Tabla1[[#This Row],[Divipola]]</f>
        <v/>
      </c>
      <c r="AK290" s="66" t="n">
        <v>72</v>
      </c>
      <c r="AL290" s="66" t="n">
        <v>69</v>
      </c>
      <c r="AM290" s="66" t="n">
        <v>72</v>
      </c>
      <c r="AN290" s="66" t="n">
        <v>72</v>
      </c>
      <c r="AO290" s="66" t="n">
        <v>68</v>
      </c>
      <c r="AP290" s="66" t="n">
        <v>68</v>
      </c>
      <c r="AQ290" s="66" t="n">
        <v>66</v>
      </c>
      <c r="AR290" s="66" t="n">
        <v>60</v>
      </c>
      <c r="AS290" s="66" t="n">
        <v>58</v>
      </c>
      <c r="AT290" s="66" t="n">
        <v>54</v>
      </c>
      <c r="AU290" s="66" t="n">
        <v>53</v>
      </c>
      <c r="AV290" s="66" t="n">
        <v>48</v>
      </c>
      <c r="AW290" s="66" t="n">
        <v>45</v>
      </c>
      <c r="AX290" s="66" t="n">
        <v>40</v>
      </c>
      <c r="AY290" s="66" t="n">
        <v>39</v>
      </c>
      <c r="AZ290" s="66" t="n">
        <v>38</v>
      </c>
      <c r="BA290" s="66" t="n">
        <v>33</v>
      </c>
      <c r="BB290" s="66" t="n">
        <v>34</v>
      </c>
      <c r="BC290" s="66" t="n">
        <v>33</v>
      </c>
      <c r="BD290" s="66" t="n">
        <v>32</v>
      </c>
      <c r="BE290" s="66" t="n">
        <v>29</v>
      </c>
      <c r="BF290" s="66" t="n">
        <v>29</v>
      </c>
      <c r="BG290" s="66" t="n">
        <v>27</v>
      </c>
      <c r="BH290" s="66" t="n">
        <v>23</v>
      </c>
      <c r="BI290" s="66" t="n">
        <v>23</v>
      </c>
      <c r="BJ290" s="66" t="n">
        <v>136</v>
      </c>
      <c r="BK290" s="68">
        <f>SUM(AK290:BJ290)</f>
        <v/>
      </c>
      <c r="BL290" s="68">
        <f>INT(BK290*$BM$1)</f>
        <v/>
      </c>
      <c r="BM290" s="64" t="n"/>
      <c r="BP290" s="20">
        <f>(Tabla1[[#This Row],[Población meta programatica 2026 (20251228) 
menores 1 año]]/12)*9</f>
        <v/>
      </c>
      <c r="BQ290" s="20">
        <f>BP290</f>
        <v/>
      </c>
      <c r="BR290" s="117" t="n"/>
      <c r="BS290" s="20">
        <f>(Tabla1[[#This Row],[Población meta programatica2026 (20251228)  niños de 1 año]]/12)*9</f>
        <v/>
      </c>
      <c r="BT290" s="251" t="n">
        <v>63</v>
      </c>
      <c r="BU290" s="66">
        <f>BS290-BT290</f>
        <v/>
      </c>
      <c r="BW290" s="19" t="n"/>
      <c r="BX290" s="65" t="n">
        <v>60</v>
      </c>
      <c r="BY290" s="65" t="n">
        <v>80</v>
      </c>
      <c r="BZ290" s="19" t="inlineStr">
        <is>
          <t>15740</t>
        </is>
      </c>
      <c r="CA290" s="19">
        <f>BZ290=Tabla1[[#This Row],[Divipola]]</f>
        <v/>
      </c>
    </row>
    <row r="291" ht="15.5" customHeight="1">
      <c r="A291" s="62" t="inlineStr">
        <is>
          <t>15</t>
        </is>
      </c>
      <c r="B291" s="62" t="inlineStr">
        <is>
          <t>BOYACÁ</t>
        </is>
      </c>
      <c r="C291" s="62" t="inlineStr">
        <is>
          <t>SOATA</t>
        </is>
      </c>
      <c r="D291" s="62" t="inlineStr">
        <is>
          <t>15753</t>
        </is>
      </c>
      <c r="E291" s="400" t="n">
        <v>56</v>
      </c>
      <c r="F291" s="400">
        <f>Tabla1[[#This Row],[Meta Programatica2026 (20251228) RN]]/12</f>
        <v/>
      </c>
      <c r="G291" s="401" t="n">
        <v>59</v>
      </c>
      <c r="H291" s="401">
        <f>Tabla1[[#This Row],[Población meta programatica 2026 (20251228) 
menores 1 año]]/12</f>
        <v/>
      </c>
      <c r="I291" s="402" t="n">
        <v>77</v>
      </c>
      <c r="J291" s="402">
        <f>Tabla1[[#This Row],[Población meta programatica2026 (20251228)  niños de 1 año]]/12</f>
        <v/>
      </c>
      <c r="K291" s="416" t="n">
        <v>86</v>
      </c>
      <c r="L291" s="403" t="n">
        <v>85</v>
      </c>
      <c r="M291" s="404">
        <f>Tabla1[[#This Row],[Población meta programatica2026 (20251228) niños de 5 años]]/12</f>
        <v/>
      </c>
      <c r="N291" s="405">
        <f>BX291</f>
        <v/>
      </c>
      <c r="O291" s="406">
        <f>BY291</f>
        <v/>
      </c>
      <c r="P291" s="407">
        <f>BL291</f>
        <v/>
      </c>
      <c r="AI291" s="420" t="inlineStr">
        <is>
          <t>15753</t>
        </is>
      </c>
      <c r="AJ291" s="417">
        <f>AI291=Tabla1[[#This Row],[Divipola]]</f>
        <v/>
      </c>
      <c r="AK291" s="66" t="n">
        <v>124</v>
      </c>
      <c r="AL291" s="66" t="n">
        <v>129</v>
      </c>
      <c r="AM291" s="66" t="n">
        <v>126</v>
      </c>
      <c r="AN291" s="66" t="n">
        <v>128</v>
      </c>
      <c r="AO291" s="66" t="n">
        <v>123</v>
      </c>
      <c r="AP291" s="66" t="n">
        <v>120</v>
      </c>
      <c r="AQ291" s="66" t="n">
        <v>120</v>
      </c>
      <c r="AR291" s="66" t="n">
        <v>112</v>
      </c>
      <c r="AS291" s="66" t="n">
        <v>107</v>
      </c>
      <c r="AT291" s="66" t="n">
        <v>102</v>
      </c>
      <c r="AU291" s="66" t="n">
        <v>97</v>
      </c>
      <c r="AV291" s="66" t="n">
        <v>93</v>
      </c>
      <c r="AW291" s="66" t="n">
        <v>89</v>
      </c>
      <c r="AX291" s="66" t="n">
        <v>86</v>
      </c>
      <c r="AY291" s="66" t="n">
        <v>82</v>
      </c>
      <c r="AZ291" s="66" t="n">
        <v>71</v>
      </c>
      <c r="BA291" s="66" t="n">
        <v>72</v>
      </c>
      <c r="BB291" s="66" t="n">
        <v>66</v>
      </c>
      <c r="BC291" s="66" t="n">
        <v>59</v>
      </c>
      <c r="BD291" s="66" t="n">
        <v>57</v>
      </c>
      <c r="BE291" s="66" t="n">
        <v>52</v>
      </c>
      <c r="BF291" s="66" t="n">
        <v>50</v>
      </c>
      <c r="BG291" s="66" t="n">
        <v>47</v>
      </c>
      <c r="BH291" s="66" t="n">
        <v>42</v>
      </c>
      <c r="BI291" s="66" t="n">
        <v>40</v>
      </c>
      <c r="BJ291" s="66" t="n">
        <v>271</v>
      </c>
      <c r="BK291" s="68">
        <f>SUM(AK291:BJ291)</f>
        <v/>
      </c>
      <c r="BL291" s="68">
        <f>INT(BK291*$BM$1)</f>
        <v/>
      </c>
      <c r="BM291" s="64" t="n"/>
      <c r="BP291" s="20">
        <f>(Tabla1[[#This Row],[Población meta programatica 2026 (20251228) 
menores 1 año]]/12)*9</f>
        <v/>
      </c>
      <c r="BQ291" s="20">
        <f>BP291</f>
        <v/>
      </c>
      <c r="BR291" s="117" t="n"/>
      <c r="BS291" s="20">
        <f>(Tabla1[[#This Row],[Población meta programatica2026 (20251228)  niños de 1 año]]/12)*9</f>
        <v/>
      </c>
      <c r="BT291" s="251" t="n">
        <v>56</v>
      </c>
      <c r="BU291" s="66">
        <f>BS291-BT291</f>
        <v/>
      </c>
      <c r="BW291" s="19" t="n"/>
      <c r="BX291" s="65" t="n">
        <v>58</v>
      </c>
      <c r="BY291" s="65" t="n">
        <v>57</v>
      </c>
      <c r="BZ291" s="19" t="inlineStr">
        <is>
          <t>15753</t>
        </is>
      </c>
      <c r="CA291" s="19">
        <f>BZ291=Tabla1[[#This Row],[Divipola]]</f>
        <v/>
      </c>
    </row>
    <row r="292" ht="15.5" customHeight="1">
      <c r="A292" s="62" t="inlineStr">
        <is>
          <t>15</t>
        </is>
      </c>
      <c r="B292" s="62" t="inlineStr">
        <is>
          <t>BOYACÁ</t>
        </is>
      </c>
      <c r="C292" s="62" t="inlineStr">
        <is>
          <t>SOCOTA</t>
        </is>
      </c>
      <c r="D292" s="62" t="inlineStr">
        <is>
          <t>15755</t>
        </is>
      </c>
      <c r="E292" s="400" t="n">
        <v>41</v>
      </c>
      <c r="F292" s="400">
        <f>Tabla1[[#This Row],[Meta Programatica2026 (20251228) RN]]/12</f>
        <v/>
      </c>
      <c r="G292" s="401" t="n">
        <v>56</v>
      </c>
      <c r="H292" s="401">
        <f>Tabla1[[#This Row],[Población meta programatica 2026 (20251228) 
menores 1 año]]/12</f>
        <v/>
      </c>
      <c r="I292" s="402" t="n">
        <v>57</v>
      </c>
      <c r="J292" s="402">
        <f>Tabla1[[#This Row],[Población meta programatica2026 (20251228)  niños de 1 año]]/12</f>
        <v/>
      </c>
      <c r="K292" s="416" t="n">
        <v>93</v>
      </c>
      <c r="L292" s="403" t="n">
        <v>87</v>
      </c>
      <c r="M292" s="404">
        <f>Tabla1[[#This Row],[Población meta programatica2026 (20251228) niños de 5 años]]/12</f>
        <v/>
      </c>
      <c r="N292" s="405">
        <f>BX292</f>
        <v/>
      </c>
      <c r="O292" s="406">
        <f>BY292</f>
        <v/>
      </c>
      <c r="P292" s="407">
        <f>BL292</f>
        <v/>
      </c>
      <c r="AI292" s="420" t="inlineStr">
        <is>
          <t>15755</t>
        </is>
      </c>
      <c r="AJ292" s="417">
        <f>AI292=Tabla1[[#This Row],[Divipola]]</f>
        <v/>
      </c>
      <c r="AK292" s="66" t="n">
        <v>73</v>
      </c>
      <c r="AL292" s="66" t="n">
        <v>73</v>
      </c>
      <c r="AM292" s="66" t="n">
        <v>75</v>
      </c>
      <c r="AN292" s="66" t="n">
        <v>74</v>
      </c>
      <c r="AO292" s="66" t="n">
        <v>77</v>
      </c>
      <c r="AP292" s="66" t="n">
        <v>75</v>
      </c>
      <c r="AQ292" s="66" t="n">
        <v>75</v>
      </c>
      <c r="AR292" s="66" t="n">
        <v>72</v>
      </c>
      <c r="AS292" s="66" t="n">
        <v>73</v>
      </c>
      <c r="AT292" s="66" t="n">
        <v>74</v>
      </c>
      <c r="AU292" s="66" t="n">
        <v>73</v>
      </c>
      <c r="AV292" s="66" t="n">
        <v>68</v>
      </c>
      <c r="AW292" s="66" t="n">
        <v>60</v>
      </c>
      <c r="AX292" s="66" t="n">
        <v>60</v>
      </c>
      <c r="AY292" s="66" t="n">
        <v>58</v>
      </c>
      <c r="AZ292" s="66" t="n">
        <v>52</v>
      </c>
      <c r="BA292" s="66" t="n">
        <v>52</v>
      </c>
      <c r="BB292" s="66" t="n">
        <v>49</v>
      </c>
      <c r="BC292" s="66" t="n">
        <v>44</v>
      </c>
      <c r="BD292" s="66" t="n">
        <v>42</v>
      </c>
      <c r="BE292" s="66" t="n">
        <v>40</v>
      </c>
      <c r="BF292" s="66" t="n">
        <v>37</v>
      </c>
      <c r="BG292" s="66" t="n">
        <v>33</v>
      </c>
      <c r="BH292" s="66" t="n">
        <v>29</v>
      </c>
      <c r="BI292" s="66" t="n">
        <v>28</v>
      </c>
      <c r="BJ292" s="66" t="n">
        <v>145</v>
      </c>
      <c r="BK292" s="68">
        <f>SUM(AK292:BJ292)</f>
        <v/>
      </c>
      <c r="BL292" s="68">
        <f>INT(BK292*$BM$1)</f>
        <v/>
      </c>
      <c r="BM292" s="64" t="n"/>
      <c r="BP292" s="20">
        <f>(Tabla1[[#This Row],[Población meta programatica 2026 (20251228) 
menores 1 año]]/12)*9</f>
        <v/>
      </c>
      <c r="BQ292" s="20">
        <f>BP292</f>
        <v/>
      </c>
      <c r="BR292" s="117" t="n"/>
      <c r="BS292" s="20">
        <f>(Tabla1[[#This Row],[Población meta programatica2026 (20251228)  niños de 1 año]]/12)*9</f>
        <v/>
      </c>
      <c r="BT292" s="251" t="n">
        <v>59</v>
      </c>
      <c r="BU292" s="66">
        <f>BS292-BT292</f>
        <v/>
      </c>
      <c r="BW292" s="19" t="n"/>
      <c r="BX292" s="65" t="n">
        <v>57</v>
      </c>
      <c r="BY292" s="65" t="n">
        <v>53</v>
      </c>
      <c r="BZ292" s="19" t="inlineStr">
        <is>
          <t>15755</t>
        </is>
      </c>
      <c r="CA292" s="19">
        <f>BZ292=Tabla1[[#This Row],[Divipola]]</f>
        <v/>
      </c>
    </row>
    <row r="293" ht="15.5" customHeight="1">
      <c r="A293" s="62" t="inlineStr">
        <is>
          <t>15</t>
        </is>
      </c>
      <c r="B293" s="62" t="inlineStr">
        <is>
          <t>BOYACÁ</t>
        </is>
      </c>
      <c r="C293" s="62" t="inlineStr">
        <is>
          <t>SOCHA</t>
        </is>
      </c>
      <c r="D293" s="62" t="inlineStr">
        <is>
          <t>15757</t>
        </is>
      </c>
      <c r="E293" s="400" t="n">
        <v>81</v>
      </c>
      <c r="F293" s="400">
        <f>Tabla1[[#This Row],[Meta Programatica2026 (20251228) RN]]/12</f>
        <v/>
      </c>
      <c r="G293" s="401" t="n">
        <v>99</v>
      </c>
      <c r="H293" s="401">
        <f>Tabla1[[#This Row],[Población meta programatica 2026 (20251228) 
menores 1 año]]/12</f>
        <v/>
      </c>
      <c r="I293" s="402" t="n">
        <v>104</v>
      </c>
      <c r="J293" s="402">
        <f>Tabla1[[#This Row],[Población meta programatica2026 (20251228)  niños de 1 año]]/12</f>
        <v/>
      </c>
      <c r="K293" s="416" t="n">
        <v>163</v>
      </c>
      <c r="L293" s="403" t="n">
        <v>136</v>
      </c>
      <c r="M293" s="404">
        <f>Tabla1[[#This Row],[Población meta programatica2026 (20251228) niños de 5 años]]/12</f>
        <v/>
      </c>
      <c r="N293" s="405">
        <f>BX293</f>
        <v/>
      </c>
      <c r="O293" s="406">
        <f>BY293</f>
        <v/>
      </c>
      <c r="P293" s="407">
        <f>BL293</f>
        <v/>
      </c>
      <c r="AI293" s="420" t="inlineStr">
        <is>
          <t>15757</t>
        </is>
      </c>
      <c r="AJ293" s="417">
        <f>AI293=Tabla1[[#This Row],[Divipola]]</f>
        <v/>
      </c>
      <c r="AK293" s="66" t="n">
        <v>85</v>
      </c>
      <c r="AL293" s="66" t="n">
        <v>83</v>
      </c>
      <c r="AM293" s="66" t="n">
        <v>82</v>
      </c>
      <c r="AN293" s="66" t="n">
        <v>79</v>
      </c>
      <c r="AO293" s="66" t="n">
        <v>81</v>
      </c>
      <c r="AP293" s="66" t="n">
        <v>78</v>
      </c>
      <c r="AQ293" s="66" t="n">
        <v>73</v>
      </c>
      <c r="AR293" s="66" t="n">
        <v>73</v>
      </c>
      <c r="AS293" s="66" t="n">
        <v>69</v>
      </c>
      <c r="AT293" s="66" t="n">
        <v>68</v>
      </c>
      <c r="AU293" s="66" t="n">
        <v>61</v>
      </c>
      <c r="AV293" s="66" t="n">
        <v>65</v>
      </c>
      <c r="AW293" s="66" t="n">
        <v>61</v>
      </c>
      <c r="AX293" s="66" t="n">
        <v>57</v>
      </c>
      <c r="AY293" s="66" t="n">
        <v>56</v>
      </c>
      <c r="AZ293" s="66" t="n">
        <v>52</v>
      </c>
      <c r="BA293" s="66" t="n">
        <v>49</v>
      </c>
      <c r="BB293" s="66" t="n">
        <v>46</v>
      </c>
      <c r="BC293" s="66" t="n">
        <v>46</v>
      </c>
      <c r="BD293" s="66" t="n">
        <v>38</v>
      </c>
      <c r="BE293" s="66" t="n">
        <v>39</v>
      </c>
      <c r="BF293" s="66" t="n">
        <v>35</v>
      </c>
      <c r="BG293" s="66" t="n">
        <v>31</v>
      </c>
      <c r="BH293" s="66" t="n">
        <v>28</v>
      </c>
      <c r="BI293" s="66" t="n">
        <v>25</v>
      </c>
      <c r="BJ293" s="66" t="n">
        <v>154</v>
      </c>
      <c r="BK293" s="68">
        <f>SUM(AK293:BJ293)</f>
        <v/>
      </c>
      <c r="BL293" s="68">
        <f>INT(BK293*$BM$1)</f>
        <v/>
      </c>
      <c r="BM293" s="64" t="n"/>
      <c r="BP293" s="20">
        <f>(Tabla1[[#This Row],[Población meta programatica 2026 (20251228) 
menores 1 año]]/12)*9</f>
        <v/>
      </c>
      <c r="BQ293" s="20">
        <f>BP293</f>
        <v/>
      </c>
      <c r="BR293" s="117" t="n"/>
      <c r="BS293" s="20">
        <f>(Tabla1[[#This Row],[Población meta programatica2026 (20251228)  niños de 1 año]]/12)*9</f>
        <v/>
      </c>
      <c r="BT293" s="251" t="n">
        <v>45</v>
      </c>
      <c r="BU293" s="66">
        <f>BS293-BT293</f>
        <v/>
      </c>
      <c r="BW293" s="19" t="n"/>
      <c r="BX293" s="65" t="n">
        <v>103</v>
      </c>
      <c r="BY293" s="65" t="n">
        <v>66</v>
      </c>
      <c r="BZ293" s="19" t="inlineStr">
        <is>
          <t>15757</t>
        </is>
      </c>
      <c r="CA293" s="19">
        <f>BZ293=Tabla1[[#This Row],[Divipola]]</f>
        <v/>
      </c>
    </row>
    <row r="294" ht="15.5" customHeight="1">
      <c r="A294" s="62" t="inlineStr">
        <is>
          <t>15</t>
        </is>
      </c>
      <c r="B294" s="62" t="inlineStr">
        <is>
          <t>BOYACÁ</t>
        </is>
      </c>
      <c r="C294" s="62" t="inlineStr">
        <is>
          <t>SOGAMOSO</t>
        </is>
      </c>
      <c r="D294" s="62" t="inlineStr">
        <is>
          <t>15759</t>
        </is>
      </c>
      <c r="E294" s="400" t="n">
        <v>1046</v>
      </c>
      <c r="F294" s="400">
        <f>Tabla1[[#This Row],[Meta Programatica2026 (20251228) RN]]/12</f>
        <v/>
      </c>
      <c r="G294" s="401" t="n">
        <v>1150</v>
      </c>
      <c r="H294" s="401">
        <f>Tabla1[[#This Row],[Población meta programatica 2026 (20251228) 
menores 1 año]]/12</f>
        <v/>
      </c>
      <c r="I294" s="402" t="n">
        <v>1185</v>
      </c>
      <c r="J294" s="402">
        <f>Tabla1[[#This Row],[Población meta programatica2026 (20251228)  niños de 1 año]]/12</f>
        <v/>
      </c>
      <c r="K294" s="416" t="n">
        <v>1528</v>
      </c>
      <c r="L294" s="403" t="n">
        <v>1418</v>
      </c>
      <c r="M294" s="404">
        <f>Tabla1[[#This Row],[Población meta programatica2026 (20251228) niños de 5 años]]/12</f>
        <v/>
      </c>
      <c r="N294" s="405">
        <f>BX294</f>
        <v/>
      </c>
      <c r="O294" s="406">
        <f>BY294</f>
        <v/>
      </c>
      <c r="P294" s="407">
        <f>BL294</f>
        <v/>
      </c>
      <c r="AI294" s="420" t="inlineStr">
        <is>
          <t>15759</t>
        </is>
      </c>
      <c r="AJ294" s="417">
        <f>AI294=Tabla1[[#This Row],[Divipola]]</f>
        <v/>
      </c>
      <c r="AK294" s="66" t="n">
        <v>1579</v>
      </c>
      <c r="AL294" s="66" t="n">
        <v>1543</v>
      </c>
      <c r="AM294" s="66" t="n">
        <v>1496</v>
      </c>
      <c r="AN294" s="66" t="n">
        <v>1447</v>
      </c>
      <c r="AO294" s="66" t="n">
        <v>1386</v>
      </c>
      <c r="AP294" s="66" t="n">
        <v>1321</v>
      </c>
      <c r="AQ294" s="66" t="n">
        <v>1255</v>
      </c>
      <c r="AR294" s="66" t="n">
        <v>1188</v>
      </c>
      <c r="AS294" s="66" t="n">
        <v>1129</v>
      </c>
      <c r="AT294" s="66" t="n">
        <v>1070</v>
      </c>
      <c r="AU294" s="66" t="n">
        <v>1012</v>
      </c>
      <c r="AV294" s="66" t="n">
        <v>952</v>
      </c>
      <c r="AW294" s="66" t="n">
        <v>877</v>
      </c>
      <c r="AX294" s="66" t="n">
        <v>830</v>
      </c>
      <c r="AY294" s="66" t="n">
        <v>769</v>
      </c>
      <c r="AZ294" s="66" t="n">
        <v>716</v>
      </c>
      <c r="BA294" s="66" t="n">
        <v>660</v>
      </c>
      <c r="BB294" s="66" t="n">
        <v>603</v>
      </c>
      <c r="BC294" s="66" t="n">
        <v>551</v>
      </c>
      <c r="BD294" s="66" t="n">
        <v>501</v>
      </c>
      <c r="BE294" s="66" t="n">
        <v>449</v>
      </c>
      <c r="BF294" s="66" t="n">
        <v>410</v>
      </c>
      <c r="BG294" s="66" t="n">
        <v>366</v>
      </c>
      <c r="BH294" s="66" t="n">
        <v>326</v>
      </c>
      <c r="BI294" s="66" t="n">
        <v>289</v>
      </c>
      <c r="BJ294" s="66" t="n">
        <v>1629</v>
      </c>
      <c r="BK294" s="68">
        <f>SUM(AK294:BJ294)</f>
        <v/>
      </c>
      <c r="BL294" s="68">
        <f>INT(BK294*$BM$1)</f>
        <v/>
      </c>
      <c r="BM294" s="64" t="n"/>
      <c r="BP294" s="20">
        <f>(Tabla1[[#This Row],[Población meta programatica 2026 (20251228) 
menores 1 año]]/12)*9</f>
        <v/>
      </c>
      <c r="BQ294" s="20">
        <f>BP294</f>
        <v/>
      </c>
      <c r="BR294" s="117" t="n"/>
      <c r="BS294" s="20">
        <f>(Tabla1[[#This Row],[Población meta programatica2026 (20251228)  niños de 1 año]]/12)*9</f>
        <v/>
      </c>
      <c r="BT294" s="251" t="n">
        <v>650</v>
      </c>
      <c r="BU294" s="66">
        <f>BS294-BT294</f>
        <v/>
      </c>
      <c r="BW294" s="19" t="n"/>
      <c r="BX294" s="65" t="n">
        <v>954</v>
      </c>
      <c r="BY294" s="65" t="n">
        <v>925</v>
      </c>
      <c r="BZ294" s="19" t="inlineStr">
        <is>
          <t>15759</t>
        </is>
      </c>
      <c r="CA294" s="19">
        <f>BZ294=Tabla1[[#This Row],[Divipola]]</f>
        <v/>
      </c>
    </row>
    <row r="295" ht="15.5" customHeight="1">
      <c r="A295" s="62" t="inlineStr">
        <is>
          <t>15</t>
        </is>
      </c>
      <c r="B295" s="62" t="inlineStr">
        <is>
          <t>BOYACÁ</t>
        </is>
      </c>
      <c r="C295" s="62" t="inlineStr">
        <is>
          <t>SOMONDOCO</t>
        </is>
      </c>
      <c r="D295" s="62" t="inlineStr">
        <is>
          <t>15761</t>
        </is>
      </c>
      <c r="E295" s="400" t="n">
        <v>9</v>
      </c>
      <c r="F295" s="400">
        <f>Tabla1[[#This Row],[Meta Programatica2026 (20251228) RN]]/12</f>
        <v/>
      </c>
      <c r="G295" s="401" t="n">
        <v>11</v>
      </c>
      <c r="H295" s="401">
        <f>Tabla1[[#This Row],[Población meta programatica 2026 (20251228) 
menores 1 año]]/12</f>
        <v/>
      </c>
      <c r="I295" s="402" t="n">
        <v>10</v>
      </c>
      <c r="J295" s="402">
        <f>Tabla1[[#This Row],[Población meta programatica2026 (20251228)  niños de 1 año]]/12</f>
        <v/>
      </c>
      <c r="K295" s="416" t="n">
        <v>13</v>
      </c>
      <c r="L295" s="403" t="n">
        <v>16</v>
      </c>
      <c r="M295" s="404">
        <f>Tabla1[[#This Row],[Población meta programatica2026 (20251228) niños de 5 años]]/12</f>
        <v/>
      </c>
      <c r="N295" s="405">
        <f>BX295</f>
        <v/>
      </c>
      <c r="O295" s="406">
        <f>BY295</f>
        <v/>
      </c>
      <c r="P295" s="407">
        <f>BL295</f>
        <v/>
      </c>
      <c r="AI295" s="420" t="inlineStr">
        <is>
          <t>15761</t>
        </is>
      </c>
      <c r="AJ295" s="417">
        <f>AI295=Tabla1[[#This Row],[Divipola]]</f>
        <v/>
      </c>
      <c r="AK295" s="66" t="n">
        <v>47</v>
      </c>
      <c r="AL295" s="66" t="n">
        <v>49</v>
      </c>
      <c r="AM295" s="66" t="n">
        <v>50</v>
      </c>
      <c r="AN295" s="66" t="n">
        <v>47</v>
      </c>
      <c r="AO295" s="66" t="n">
        <v>48</v>
      </c>
      <c r="AP295" s="66" t="n">
        <v>48</v>
      </c>
      <c r="AQ295" s="66" t="n">
        <v>47</v>
      </c>
      <c r="AR295" s="66" t="n">
        <v>48</v>
      </c>
      <c r="AS295" s="66" t="n">
        <v>47</v>
      </c>
      <c r="AT295" s="66" t="n">
        <v>47</v>
      </c>
      <c r="AU295" s="66" t="n">
        <v>49</v>
      </c>
      <c r="AV295" s="66" t="n">
        <v>46</v>
      </c>
      <c r="AW295" s="66" t="n">
        <v>45</v>
      </c>
      <c r="AX295" s="66" t="n">
        <v>42</v>
      </c>
      <c r="AY295" s="66" t="n">
        <v>44</v>
      </c>
      <c r="AZ295" s="66" t="n">
        <v>41</v>
      </c>
      <c r="BA295" s="66" t="n">
        <v>41</v>
      </c>
      <c r="BB295" s="66" t="n">
        <v>40</v>
      </c>
      <c r="BC295" s="66" t="n">
        <v>38</v>
      </c>
      <c r="BD295" s="66" t="n">
        <v>33</v>
      </c>
      <c r="BE295" s="66" t="n">
        <v>31</v>
      </c>
      <c r="BF295" s="66" t="n">
        <v>29</v>
      </c>
      <c r="BG295" s="66" t="n">
        <v>24</v>
      </c>
      <c r="BH295" s="66" t="n">
        <v>24</v>
      </c>
      <c r="BI295" s="66" t="n">
        <v>22</v>
      </c>
      <c r="BJ295" s="66" t="n">
        <v>137</v>
      </c>
      <c r="BK295" s="68">
        <f>SUM(AK295:BJ295)</f>
        <v/>
      </c>
      <c r="BL295" s="68">
        <f>INT(BK295*$BM$1)</f>
        <v/>
      </c>
      <c r="BM295" s="64" t="n"/>
      <c r="BP295" s="20">
        <f>(Tabla1[[#This Row],[Población meta programatica 2026 (20251228) 
menores 1 año]]/12)*9</f>
        <v/>
      </c>
      <c r="BQ295" s="20">
        <f>BP295</f>
        <v/>
      </c>
      <c r="BR295" s="117" t="n"/>
      <c r="BS295" s="20">
        <f>(Tabla1[[#This Row],[Población meta programatica2026 (20251228)  niños de 1 año]]/12)*9</f>
        <v/>
      </c>
      <c r="BT295" s="251" t="n">
        <v>6</v>
      </c>
      <c r="BU295" s="66">
        <f>BS295-BT295</f>
        <v/>
      </c>
      <c r="BW295" s="19" t="n"/>
      <c r="BX295" s="65" t="n">
        <v>11</v>
      </c>
      <c r="BY295" s="65" t="n">
        <v>11</v>
      </c>
      <c r="BZ295" s="19" t="inlineStr">
        <is>
          <t>15761</t>
        </is>
      </c>
      <c r="CA295" s="19">
        <f>BZ295=Tabla1[[#This Row],[Divipola]]</f>
        <v/>
      </c>
    </row>
    <row r="296" ht="15.5" customHeight="1">
      <c r="A296" s="62" t="inlineStr">
        <is>
          <t>15</t>
        </is>
      </c>
      <c r="B296" s="62" t="inlineStr">
        <is>
          <t>BOYACÁ</t>
        </is>
      </c>
      <c r="C296" s="62" t="inlineStr">
        <is>
          <t>SORA</t>
        </is>
      </c>
      <c r="D296" s="62" t="inlineStr">
        <is>
          <t>15762</t>
        </is>
      </c>
      <c r="E296" s="400" t="n">
        <v>14</v>
      </c>
      <c r="F296" s="400">
        <f>Tabla1[[#This Row],[Meta Programatica2026 (20251228) RN]]/12</f>
        <v/>
      </c>
      <c r="G296" s="401" t="n">
        <v>16</v>
      </c>
      <c r="H296" s="401">
        <f>Tabla1[[#This Row],[Población meta programatica 2026 (20251228) 
menores 1 año]]/12</f>
        <v/>
      </c>
      <c r="I296" s="402" t="n">
        <v>21</v>
      </c>
      <c r="J296" s="402">
        <f>Tabla1[[#This Row],[Población meta programatica2026 (20251228)  niños de 1 año]]/12</f>
        <v/>
      </c>
      <c r="K296" s="416" t="n">
        <v>31</v>
      </c>
      <c r="L296" s="403" t="n">
        <v>26</v>
      </c>
      <c r="M296" s="404">
        <f>Tabla1[[#This Row],[Población meta programatica2026 (20251228) niños de 5 años]]/12</f>
        <v/>
      </c>
      <c r="N296" s="405">
        <f>BX296</f>
        <v/>
      </c>
      <c r="O296" s="406">
        <f>BY296</f>
        <v/>
      </c>
      <c r="P296" s="407">
        <f>BL296</f>
        <v/>
      </c>
      <c r="AI296" s="420" t="inlineStr">
        <is>
          <t>15762</t>
        </is>
      </c>
      <c r="AJ296" s="417">
        <f>AI296=Tabla1[[#This Row],[Divipola]]</f>
        <v/>
      </c>
      <c r="AK296" s="66" t="n">
        <v>36</v>
      </c>
      <c r="AL296" s="66" t="n">
        <v>35</v>
      </c>
      <c r="AM296" s="66" t="n">
        <v>35</v>
      </c>
      <c r="AN296" s="66" t="n">
        <v>38</v>
      </c>
      <c r="AO296" s="66" t="n">
        <v>37</v>
      </c>
      <c r="AP296" s="66" t="n">
        <v>39</v>
      </c>
      <c r="AQ296" s="66" t="n">
        <v>37</v>
      </c>
      <c r="AR296" s="66" t="n">
        <v>34</v>
      </c>
      <c r="AS296" s="66" t="n">
        <v>34</v>
      </c>
      <c r="AT296" s="66" t="n">
        <v>32</v>
      </c>
      <c r="AU296" s="66" t="n">
        <v>30</v>
      </c>
      <c r="AV296" s="66" t="n">
        <v>26</v>
      </c>
      <c r="AW296" s="66" t="n">
        <v>22</v>
      </c>
      <c r="AX296" s="66" t="n">
        <v>22</v>
      </c>
      <c r="AY296" s="66" t="n">
        <v>20</v>
      </c>
      <c r="AZ296" s="66" t="n">
        <v>18</v>
      </c>
      <c r="BA296" s="66" t="n">
        <v>18</v>
      </c>
      <c r="BB296" s="66" t="n">
        <v>16</v>
      </c>
      <c r="BC296" s="66" t="n">
        <v>13</v>
      </c>
      <c r="BD296" s="66" t="n">
        <v>11</v>
      </c>
      <c r="BE296" s="66" t="n">
        <v>10</v>
      </c>
      <c r="BF296" s="66" t="n">
        <v>11</v>
      </c>
      <c r="BG296" s="66" t="n">
        <v>8</v>
      </c>
      <c r="BH296" s="66" t="n">
        <v>7</v>
      </c>
      <c r="BI296" s="66" t="n">
        <v>8</v>
      </c>
      <c r="BJ296" s="66" t="n">
        <v>33</v>
      </c>
      <c r="BK296" s="68">
        <f>SUM(AK296:BJ296)</f>
        <v/>
      </c>
      <c r="BL296" s="68">
        <f>INT(BK296*$BM$1)</f>
        <v/>
      </c>
      <c r="BM296" s="64" t="n"/>
      <c r="BP296" s="20">
        <f>(Tabla1[[#This Row],[Población meta programatica 2026 (20251228) 
menores 1 año]]/12)*9</f>
        <v/>
      </c>
      <c r="BQ296" s="20">
        <f>BP296</f>
        <v/>
      </c>
      <c r="BR296" s="117" t="n"/>
      <c r="BS296" s="20">
        <f>(Tabla1[[#This Row],[Población meta programatica2026 (20251228)  niños de 1 año]]/12)*9</f>
        <v/>
      </c>
      <c r="BT296" s="251" t="n">
        <v>13</v>
      </c>
      <c r="BU296" s="66">
        <f>BS296-BT296</f>
        <v/>
      </c>
      <c r="BW296" s="19" t="n"/>
      <c r="BX296" s="65" t="n">
        <v>34</v>
      </c>
      <c r="BY296" s="65" t="n">
        <v>34</v>
      </c>
      <c r="BZ296" s="19" t="inlineStr">
        <is>
          <t>15762</t>
        </is>
      </c>
      <c r="CA296" s="19">
        <f>BZ296=Tabla1[[#This Row],[Divipola]]</f>
        <v/>
      </c>
    </row>
    <row r="297" ht="15.5" customHeight="1">
      <c r="A297" s="62" t="inlineStr">
        <is>
          <t>15</t>
        </is>
      </c>
      <c r="B297" s="62" t="inlineStr">
        <is>
          <t>BOYACÁ</t>
        </is>
      </c>
      <c r="C297" s="62" t="inlineStr">
        <is>
          <t>SOTAQUIRA</t>
        </is>
      </c>
      <c r="D297" s="62" t="inlineStr">
        <is>
          <t>15763</t>
        </is>
      </c>
      <c r="E297" s="400" t="n">
        <v>62</v>
      </c>
      <c r="F297" s="400">
        <f>Tabla1[[#This Row],[Meta Programatica2026 (20251228) RN]]/12</f>
        <v/>
      </c>
      <c r="G297" s="401" t="n">
        <v>46</v>
      </c>
      <c r="H297" s="401">
        <f>Tabla1[[#This Row],[Población meta programatica 2026 (20251228) 
menores 1 año]]/12</f>
        <v/>
      </c>
      <c r="I297" s="402" t="n">
        <v>46</v>
      </c>
      <c r="J297" s="402">
        <f>Tabla1[[#This Row],[Población meta programatica2026 (20251228)  niños de 1 año]]/12</f>
        <v/>
      </c>
      <c r="K297" s="416" t="n">
        <v>76</v>
      </c>
      <c r="L297" s="403" t="n">
        <v>64</v>
      </c>
      <c r="M297" s="404">
        <f>Tabla1[[#This Row],[Población meta programatica2026 (20251228) niños de 5 años]]/12</f>
        <v/>
      </c>
      <c r="N297" s="405">
        <f>BX297</f>
        <v/>
      </c>
      <c r="O297" s="406">
        <f>BY297</f>
        <v/>
      </c>
      <c r="P297" s="407">
        <f>BL297</f>
        <v/>
      </c>
      <c r="AI297" s="420" t="inlineStr">
        <is>
          <t>15763</t>
        </is>
      </c>
      <c r="AJ297" s="417">
        <f>AI297=Tabla1[[#This Row],[Divipola]]</f>
        <v/>
      </c>
      <c r="AK297" s="66" t="n">
        <v>92</v>
      </c>
      <c r="AL297" s="66" t="n">
        <v>94</v>
      </c>
      <c r="AM297" s="66" t="n">
        <v>91</v>
      </c>
      <c r="AN297" s="66" t="n">
        <v>89</v>
      </c>
      <c r="AO297" s="66" t="n">
        <v>91</v>
      </c>
      <c r="AP297" s="66" t="n">
        <v>89</v>
      </c>
      <c r="AQ297" s="66" t="n">
        <v>86</v>
      </c>
      <c r="AR297" s="66" t="n">
        <v>90</v>
      </c>
      <c r="AS297" s="66" t="n">
        <v>85</v>
      </c>
      <c r="AT297" s="66" t="n">
        <v>81</v>
      </c>
      <c r="AU297" s="66" t="n">
        <v>77</v>
      </c>
      <c r="AV297" s="66" t="n">
        <v>74</v>
      </c>
      <c r="AW297" s="66" t="n">
        <v>68</v>
      </c>
      <c r="AX297" s="66" t="n">
        <v>66</v>
      </c>
      <c r="AY297" s="66" t="n">
        <v>62</v>
      </c>
      <c r="AZ297" s="66" t="n">
        <v>58</v>
      </c>
      <c r="BA297" s="66" t="n">
        <v>55</v>
      </c>
      <c r="BB297" s="66" t="n">
        <v>51</v>
      </c>
      <c r="BC297" s="66" t="n">
        <v>47</v>
      </c>
      <c r="BD297" s="66" t="n">
        <v>40</v>
      </c>
      <c r="BE297" s="66" t="n">
        <v>37</v>
      </c>
      <c r="BF297" s="66" t="n">
        <v>37</v>
      </c>
      <c r="BG297" s="66" t="n">
        <v>33</v>
      </c>
      <c r="BH297" s="66" t="n">
        <v>32</v>
      </c>
      <c r="BI297" s="66" t="n">
        <v>23</v>
      </c>
      <c r="BJ297" s="66" t="n">
        <v>149</v>
      </c>
      <c r="BK297" s="68">
        <f>SUM(AK297:BJ297)</f>
        <v/>
      </c>
      <c r="BL297" s="68">
        <f>INT(BK297*$BM$1)</f>
        <v/>
      </c>
      <c r="BM297" s="64" t="n"/>
      <c r="BP297" s="20">
        <f>(Tabla1[[#This Row],[Población meta programatica 2026 (20251228) 
menores 1 año]]/12)*9</f>
        <v/>
      </c>
      <c r="BQ297" s="20">
        <f>BP297</f>
        <v/>
      </c>
      <c r="BR297" s="117" t="n"/>
      <c r="BS297" s="20">
        <f>(Tabla1[[#This Row],[Población meta programatica2026 (20251228)  niños de 1 año]]/12)*9</f>
        <v/>
      </c>
      <c r="BT297" s="251" t="n">
        <v>34</v>
      </c>
      <c r="BU297" s="66">
        <f>BS297-BT297</f>
        <v/>
      </c>
      <c r="BW297" s="19" t="n"/>
      <c r="BX297" s="65" t="n">
        <v>40</v>
      </c>
      <c r="BY297" s="65" t="n">
        <v>35</v>
      </c>
      <c r="BZ297" s="19" t="inlineStr">
        <is>
          <t>15763</t>
        </is>
      </c>
      <c r="CA297" s="19">
        <f>BZ297=Tabla1[[#This Row],[Divipola]]</f>
        <v/>
      </c>
    </row>
    <row r="298" ht="15.5" customHeight="1">
      <c r="A298" s="62" t="inlineStr">
        <is>
          <t>15</t>
        </is>
      </c>
      <c r="B298" s="62" t="inlineStr">
        <is>
          <t>BOYACÁ</t>
        </is>
      </c>
      <c r="C298" s="62" t="inlineStr">
        <is>
          <t>SORACA</t>
        </is>
      </c>
      <c r="D298" s="62" t="inlineStr">
        <is>
          <t>15764</t>
        </is>
      </c>
      <c r="E298" s="400" t="n">
        <v>63</v>
      </c>
      <c r="F298" s="400">
        <f>Tabla1[[#This Row],[Meta Programatica2026 (20251228) RN]]/12</f>
        <v/>
      </c>
      <c r="G298" s="401" t="n">
        <v>65</v>
      </c>
      <c r="H298" s="401">
        <f>Tabla1[[#This Row],[Población meta programatica 2026 (20251228) 
menores 1 año]]/12</f>
        <v/>
      </c>
      <c r="I298" s="402" t="n">
        <v>68</v>
      </c>
      <c r="J298" s="402">
        <f>Tabla1[[#This Row],[Población meta programatica2026 (20251228)  niños de 1 año]]/12</f>
        <v/>
      </c>
      <c r="K298" s="416" t="n">
        <v>108</v>
      </c>
      <c r="L298" s="403" t="n">
        <v>90</v>
      </c>
      <c r="M298" s="404">
        <f>Tabla1[[#This Row],[Población meta programatica2026 (20251228) niños de 5 años]]/12</f>
        <v/>
      </c>
      <c r="N298" s="405">
        <f>BX298</f>
        <v/>
      </c>
      <c r="O298" s="406">
        <f>BY298</f>
        <v/>
      </c>
      <c r="P298" s="407">
        <f>BL298</f>
        <v/>
      </c>
      <c r="AI298" s="420" t="inlineStr">
        <is>
          <t>15764</t>
        </is>
      </c>
      <c r="AJ298" s="417">
        <f>AI298=Tabla1[[#This Row],[Divipola]]</f>
        <v/>
      </c>
      <c r="AK298" s="66" t="n">
        <v>59</v>
      </c>
      <c r="AL298" s="66" t="n">
        <v>62</v>
      </c>
      <c r="AM298" s="66" t="n">
        <v>58</v>
      </c>
      <c r="AN298" s="66" t="n">
        <v>59</v>
      </c>
      <c r="AO298" s="66" t="n">
        <v>58</v>
      </c>
      <c r="AP298" s="66" t="n">
        <v>58</v>
      </c>
      <c r="AQ298" s="66" t="n">
        <v>59</v>
      </c>
      <c r="AR298" s="66" t="n">
        <v>57</v>
      </c>
      <c r="AS298" s="66" t="n">
        <v>56</v>
      </c>
      <c r="AT298" s="66" t="n">
        <v>51</v>
      </c>
      <c r="AU298" s="66" t="n">
        <v>51</v>
      </c>
      <c r="AV298" s="66" t="n">
        <v>43</v>
      </c>
      <c r="AW298" s="66" t="n">
        <v>42</v>
      </c>
      <c r="AX298" s="66" t="n">
        <v>37</v>
      </c>
      <c r="AY298" s="66" t="n">
        <v>36</v>
      </c>
      <c r="AZ298" s="66" t="n">
        <v>32</v>
      </c>
      <c r="BA298" s="66" t="n">
        <v>31</v>
      </c>
      <c r="BB298" s="66" t="n">
        <v>22</v>
      </c>
      <c r="BC298" s="66" t="n">
        <v>24</v>
      </c>
      <c r="BD298" s="66" t="n">
        <v>24</v>
      </c>
      <c r="BE298" s="66" t="n">
        <v>22</v>
      </c>
      <c r="BF298" s="66" t="n">
        <v>19</v>
      </c>
      <c r="BG298" s="66" t="n">
        <v>19</v>
      </c>
      <c r="BH298" s="66" t="n">
        <v>15</v>
      </c>
      <c r="BI298" s="66" t="n">
        <v>15</v>
      </c>
      <c r="BJ298" s="66" t="n">
        <v>100</v>
      </c>
      <c r="BK298" s="68">
        <f>SUM(AK298:BJ298)</f>
        <v/>
      </c>
      <c r="BL298" s="68">
        <f>INT(BK298*$BM$1)</f>
        <v/>
      </c>
      <c r="BM298" s="64" t="n"/>
      <c r="BP298" s="20">
        <f>(Tabla1[[#This Row],[Población meta programatica 2026 (20251228) 
menores 1 año]]/12)*9</f>
        <v/>
      </c>
      <c r="BQ298" s="20">
        <f>BP298</f>
        <v/>
      </c>
      <c r="BR298" s="117" t="n"/>
      <c r="BS298" s="20">
        <f>(Tabla1[[#This Row],[Población meta programatica2026 (20251228)  niños de 1 año]]/12)*9</f>
        <v/>
      </c>
      <c r="BT298" s="251" t="n">
        <v>56</v>
      </c>
      <c r="BU298" s="66">
        <f>BS298-BT298</f>
        <v/>
      </c>
      <c r="BW298" s="19" t="n"/>
      <c r="BX298" s="65" t="n">
        <v>46</v>
      </c>
      <c r="BY298" s="65" t="n">
        <v>69</v>
      </c>
      <c r="BZ298" s="19" t="inlineStr">
        <is>
          <t>15764</t>
        </is>
      </c>
      <c r="CA298" s="19">
        <f>BZ298=Tabla1[[#This Row],[Divipola]]</f>
        <v/>
      </c>
    </row>
    <row r="299" ht="15.5" customHeight="1">
      <c r="A299" s="62" t="inlineStr">
        <is>
          <t>15</t>
        </is>
      </c>
      <c r="B299" s="62" t="inlineStr">
        <is>
          <t>BOYACÁ</t>
        </is>
      </c>
      <c r="C299" s="62" t="inlineStr">
        <is>
          <t>SUSACON</t>
        </is>
      </c>
      <c r="D299" s="62" t="inlineStr">
        <is>
          <t>15774</t>
        </is>
      </c>
      <c r="E299" s="400" t="n">
        <v>9</v>
      </c>
      <c r="F299" s="400">
        <f>Tabla1[[#This Row],[Meta Programatica2026 (20251228) RN]]/12</f>
        <v/>
      </c>
      <c r="G299" s="401" t="n">
        <v>10</v>
      </c>
      <c r="H299" s="401">
        <f>Tabla1[[#This Row],[Población meta programatica 2026 (20251228) 
menores 1 año]]/12</f>
        <v/>
      </c>
      <c r="I299" s="402" t="n">
        <v>15</v>
      </c>
      <c r="J299" s="402">
        <f>Tabla1[[#This Row],[Población meta programatica2026 (20251228)  niños de 1 año]]/12</f>
        <v/>
      </c>
      <c r="K299" s="416" t="n">
        <v>16</v>
      </c>
      <c r="L299" s="403" t="n">
        <v>17</v>
      </c>
      <c r="M299" s="404">
        <f>Tabla1[[#This Row],[Población meta programatica2026 (20251228) niños de 5 años]]/12</f>
        <v/>
      </c>
      <c r="N299" s="405">
        <f>BX299</f>
        <v/>
      </c>
      <c r="O299" s="406">
        <f>BY299</f>
        <v/>
      </c>
      <c r="P299" s="407">
        <f>BL299</f>
        <v/>
      </c>
      <c r="AI299" s="420" t="inlineStr">
        <is>
          <t>15774</t>
        </is>
      </c>
      <c r="AJ299" s="417">
        <f>AI299=Tabla1[[#This Row],[Divipola]]</f>
        <v/>
      </c>
      <c r="AK299" s="66" t="n">
        <v>35</v>
      </c>
      <c r="AL299" s="66" t="n">
        <v>37</v>
      </c>
      <c r="AM299" s="66" t="n">
        <v>35</v>
      </c>
      <c r="AN299" s="66" t="n">
        <v>35</v>
      </c>
      <c r="AO299" s="66" t="n">
        <v>36</v>
      </c>
      <c r="AP299" s="66" t="n">
        <v>37</v>
      </c>
      <c r="AQ299" s="66" t="n">
        <v>35</v>
      </c>
      <c r="AR299" s="66" t="n">
        <v>33</v>
      </c>
      <c r="AS299" s="66" t="n">
        <v>33</v>
      </c>
      <c r="AT299" s="66" t="n">
        <v>35</v>
      </c>
      <c r="AU299" s="66" t="n">
        <v>31</v>
      </c>
      <c r="AV299" s="66" t="n">
        <v>34</v>
      </c>
      <c r="AW299" s="66" t="n">
        <v>30</v>
      </c>
      <c r="AX299" s="66" t="n">
        <v>31</v>
      </c>
      <c r="AY299" s="66" t="n">
        <v>29</v>
      </c>
      <c r="AZ299" s="66" t="n">
        <v>30</v>
      </c>
      <c r="BA299" s="66" t="n">
        <v>26</v>
      </c>
      <c r="BB299" s="66" t="n">
        <v>27</v>
      </c>
      <c r="BC299" s="66" t="n">
        <v>23</v>
      </c>
      <c r="BD299" s="66" t="n">
        <v>22</v>
      </c>
      <c r="BE299" s="66" t="n">
        <v>21</v>
      </c>
      <c r="BF299" s="66" t="n">
        <v>19</v>
      </c>
      <c r="BG299" s="66" t="n">
        <v>19</v>
      </c>
      <c r="BH299" s="66" t="n">
        <v>18</v>
      </c>
      <c r="BI299" s="66" t="n">
        <v>14</v>
      </c>
      <c r="BJ299" s="66" t="n">
        <v>113</v>
      </c>
      <c r="BK299" s="68">
        <f>SUM(AK299:BJ299)</f>
        <v/>
      </c>
      <c r="BL299" s="68">
        <f>INT(BK299*$BM$1)</f>
        <v/>
      </c>
      <c r="BM299" s="64" t="n"/>
      <c r="BP299" s="20">
        <f>(Tabla1[[#This Row],[Población meta programatica 2026 (20251228) 
menores 1 año]]/12)*9</f>
        <v/>
      </c>
      <c r="BQ299" s="20">
        <f>BP299</f>
        <v/>
      </c>
      <c r="BR299" s="117" t="n"/>
      <c r="BS299" s="20">
        <f>(Tabla1[[#This Row],[Población meta programatica2026 (20251228)  niños de 1 año]]/12)*9</f>
        <v/>
      </c>
      <c r="BT299" s="251" t="n">
        <v>8</v>
      </c>
      <c r="BU299" s="66">
        <f>BS299-BT299</f>
        <v/>
      </c>
      <c r="BW299" s="19" t="n"/>
      <c r="BX299" s="65" t="n">
        <v>23</v>
      </c>
      <c r="BY299" s="65" t="n">
        <v>10</v>
      </c>
      <c r="BZ299" s="19" t="inlineStr">
        <is>
          <t>15774</t>
        </is>
      </c>
      <c r="CA299" s="19">
        <f>BZ299=Tabla1[[#This Row],[Divipola]]</f>
        <v/>
      </c>
    </row>
    <row r="300" ht="15.5" customHeight="1">
      <c r="A300" s="62" t="inlineStr">
        <is>
          <t>15</t>
        </is>
      </c>
      <c r="B300" s="62" t="inlineStr">
        <is>
          <t>BOYACÁ</t>
        </is>
      </c>
      <c r="C300" s="62" t="inlineStr">
        <is>
          <t>SUTAMARCHAN</t>
        </is>
      </c>
      <c r="D300" s="62" t="inlineStr">
        <is>
          <t>15776</t>
        </is>
      </c>
      <c r="E300" s="400" t="n">
        <v>45</v>
      </c>
      <c r="F300" s="400">
        <f>Tabla1[[#This Row],[Meta Programatica2026 (20251228) RN]]/12</f>
        <v/>
      </c>
      <c r="G300" s="401" t="n">
        <v>52</v>
      </c>
      <c r="H300" s="401">
        <f>Tabla1[[#This Row],[Población meta programatica 2026 (20251228) 
menores 1 año]]/12</f>
        <v/>
      </c>
      <c r="I300" s="402" t="n">
        <v>58</v>
      </c>
      <c r="J300" s="402">
        <f>Tabla1[[#This Row],[Población meta programatica2026 (20251228)  niños de 1 año]]/12</f>
        <v/>
      </c>
      <c r="K300" s="416" t="n">
        <v>77</v>
      </c>
      <c r="L300" s="403" t="n">
        <v>87</v>
      </c>
      <c r="M300" s="404">
        <f>Tabla1[[#This Row],[Población meta programatica2026 (20251228) niños de 5 años]]/12</f>
        <v/>
      </c>
      <c r="N300" s="405">
        <f>BX300</f>
        <v/>
      </c>
      <c r="O300" s="406">
        <f>BY300</f>
        <v/>
      </c>
      <c r="P300" s="407">
        <f>BL300</f>
        <v/>
      </c>
      <c r="AI300" s="420" t="inlineStr">
        <is>
          <t>15776</t>
        </is>
      </c>
      <c r="AJ300" s="417">
        <f>AI300=Tabla1[[#This Row],[Divipola]]</f>
        <v/>
      </c>
      <c r="AK300" s="66" t="n">
        <v>71</v>
      </c>
      <c r="AL300" s="66" t="n">
        <v>65</v>
      </c>
      <c r="AM300" s="66" t="n">
        <v>68</v>
      </c>
      <c r="AN300" s="66" t="n">
        <v>71</v>
      </c>
      <c r="AO300" s="66" t="n">
        <v>69</v>
      </c>
      <c r="AP300" s="66" t="n">
        <v>70</v>
      </c>
      <c r="AQ300" s="66" t="n">
        <v>63</v>
      </c>
      <c r="AR300" s="66" t="n">
        <v>64</v>
      </c>
      <c r="AS300" s="66" t="n">
        <v>62</v>
      </c>
      <c r="AT300" s="66" t="n">
        <v>62</v>
      </c>
      <c r="AU300" s="66" t="n">
        <v>60</v>
      </c>
      <c r="AV300" s="66" t="n">
        <v>58</v>
      </c>
      <c r="AW300" s="66" t="n">
        <v>54</v>
      </c>
      <c r="AX300" s="66" t="n">
        <v>50</v>
      </c>
      <c r="AY300" s="66" t="n">
        <v>44</v>
      </c>
      <c r="AZ300" s="66" t="n">
        <v>43</v>
      </c>
      <c r="BA300" s="66" t="n">
        <v>40</v>
      </c>
      <c r="BB300" s="66" t="n">
        <v>36</v>
      </c>
      <c r="BC300" s="66" t="n">
        <v>32</v>
      </c>
      <c r="BD300" s="66" t="n">
        <v>34</v>
      </c>
      <c r="BE300" s="66" t="n">
        <v>25</v>
      </c>
      <c r="BF300" s="66" t="n">
        <v>24</v>
      </c>
      <c r="BG300" s="66" t="n">
        <v>25</v>
      </c>
      <c r="BH300" s="66" t="n">
        <v>22</v>
      </c>
      <c r="BI300" s="66" t="n">
        <v>20</v>
      </c>
      <c r="BJ300" s="66" t="n">
        <v>143</v>
      </c>
      <c r="BK300" s="68">
        <f>SUM(AK300:BJ300)</f>
        <v/>
      </c>
      <c r="BL300" s="68">
        <f>INT(BK300*$BM$1)</f>
        <v/>
      </c>
      <c r="BM300" s="64" t="n"/>
      <c r="BP300" s="20">
        <f>(Tabla1[[#This Row],[Población meta programatica 2026 (20251228) 
menores 1 año]]/12)*9</f>
        <v/>
      </c>
      <c r="BQ300" s="20">
        <f>BP300</f>
        <v/>
      </c>
      <c r="BR300" s="117" t="n"/>
      <c r="BS300" s="20">
        <f>(Tabla1[[#This Row],[Población meta programatica2026 (20251228)  niños de 1 año]]/12)*9</f>
        <v/>
      </c>
      <c r="BT300" s="251" t="n">
        <v>49</v>
      </c>
      <c r="BU300" s="66">
        <f>BS300-BT300</f>
        <v/>
      </c>
      <c r="BW300" s="19" t="n"/>
      <c r="BX300" s="65" t="n">
        <v>34</v>
      </c>
      <c r="BY300" s="65" t="n">
        <v>39</v>
      </c>
      <c r="BZ300" s="19" t="inlineStr">
        <is>
          <t>15776</t>
        </is>
      </c>
      <c r="CA300" s="19">
        <f>BZ300=Tabla1[[#This Row],[Divipola]]</f>
        <v/>
      </c>
    </row>
    <row r="301" ht="15.5" customHeight="1">
      <c r="A301" s="62" t="inlineStr">
        <is>
          <t>15</t>
        </is>
      </c>
      <c r="B301" s="62" t="inlineStr">
        <is>
          <t>BOYACÁ</t>
        </is>
      </c>
      <c r="C301" s="62" t="inlineStr">
        <is>
          <t>SUTATENZA</t>
        </is>
      </c>
      <c r="D301" s="62" t="inlineStr">
        <is>
          <t>15778</t>
        </is>
      </c>
      <c r="E301" s="400" t="n">
        <v>13</v>
      </c>
      <c r="F301" s="400">
        <f>Tabla1[[#This Row],[Meta Programatica2026 (20251228) RN]]/12</f>
        <v/>
      </c>
      <c r="G301" s="401" t="n">
        <v>16</v>
      </c>
      <c r="H301" s="401">
        <f>Tabla1[[#This Row],[Población meta programatica 2026 (20251228) 
menores 1 año]]/12</f>
        <v/>
      </c>
      <c r="I301" s="402" t="n">
        <v>16</v>
      </c>
      <c r="J301" s="402">
        <f>Tabla1[[#This Row],[Población meta programatica2026 (20251228)  niños de 1 año]]/12</f>
        <v/>
      </c>
      <c r="K301" s="416" t="n">
        <v>21</v>
      </c>
      <c r="L301" s="403" t="n">
        <v>28</v>
      </c>
      <c r="M301" s="404">
        <f>Tabla1[[#This Row],[Población meta programatica2026 (20251228) niños de 5 años]]/12</f>
        <v/>
      </c>
      <c r="N301" s="405">
        <f>BX301</f>
        <v/>
      </c>
      <c r="O301" s="406">
        <f>BY301</f>
        <v/>
      </c>
      <c r="P301" s="407">
        <f>BL301</f>
        <v/>
      </c>
      <c r="AI301" s="420" t="inlineStr">
        <is>
          <t>15778</t>
        </is>
      </c>
      <c r="AJ301" s="417">
        <f>AI301=Tabla1[[#This Row],[Divipola]]</f>
        <v/>
      </c>
      <c r="AK301" s="66" t="n">
        <v>60</v>
      </c>
      <c r="AL301" s="66" t="n">
        <v>63</v>
      </c>
      <c r="AM301" s="66" t="n">
        <v>59</v>
      </c>
      <c r="AN301" s="66" t="n">
        <v>61</v>
      </c>
      <c r="AO301" s="66" t="n">
        <v>63</v>
      </c>
      <c r="AP301" s="66" t="n">
        <v>61</v>
      </c>
      <c r="AQ301" s="66" t="n">
        <v>62</v>
      </c>
      <c r="AR301" s="66" t="n">
        <v>59</v>
      </c>
      <c r="AS301" s="66" t="n">
        <v>61</v>
      </c>
      <c r="AT301" s="66" t="n">
        <v>63</v>
      </c>
      <c r="AU301" s="66" t="n">
        <v>58</v>
      </c>
      <c r="AV301" s="66" t="n">
        <v>61</v>
      </c>
      <c r="AW301" s="66" t="n">
        <v>57</v>
      </c>
      <c r="AX301" s="66" t="n">
        <v>58</v>
      </c>
      <c r="AY301" s="66" t="n">
        <v>55</v>
      </c>
      <c r="AZ301" s="66" t="n">
        <v>52</v>
      </c>
      <c r="BA301" s="66" t="n">
        <v>49</v>
      </c>
      <c r="BB301" s="66" t="n">
        <v>47</v>
      </c>
      <c r="BC301" s="66" t="n">
        <v>46</v>
      </c>
      <c r="BD301" s="66" t="n">
        <v>44</v>
      </c>
      <c r="BE301" s="66" t="n">
        <v>39</v>
      </c>
      <c r="BF301" s="66" t="n">
        <v>32</v>
      </c>
      <c r="BG301" s="66" t="n">
        <v>33</v>
      </c>
      <c r="BH301" s="66" t="n">
        <v>31</v>
      </c>
      <c r="BI301" s="66" t="n">
        <v>29</v>
      </c>
      <c r="BJ301" s="66" t="n">
        <v>203</v>
      </c>
      <c r="BK301" s="68">
        <f>SUM(AK301:BJ301)</f>
        <v/>
      </c>
      <c r="BL301" s="68">
        <f>INT(BK301*$BM$1)</f>
        <v/>
      </c>
      <c r="BM301" s="64" t="n"/>
      <c r="BP301" s="20">
        <f>(Tabla1[[#This Row],[Población meta programatica 2026 (20251228) 
menores 1 año]]/12)*9</f>
        <v/>
      </c>
      <c r="BQ301" s="20">
        <f>BP301</f>
        <v/>
      </c>
      <c r="BR301" s="117" t="n"/>
      <c r="BS301" s="20">
        <f>(Tabla1[[#This Row],[Población meta programatica2026 (20251228)  niños de 1 año]]/12)*9</f>
        <v/>
      </c>
      <c r="BT301" s="251" t="n">
        <v>14</v>
      </c>
      <c r="BU301" s="66">
        <f>BS301-BT301</f>
        <v/>
      </c>
      <c r="BW301" s="19" t="n"/>
      <c r="BX301" s="65" t="n">
        <v>34</v>
      </c>
      <c r="BY301" s="65" t="n">
        <v>23</v>
      </c>
      <c r="BZ301" s="19" t="inlineStr">
        <is>
          <t>15778</t>
        </is>
      </c>
      <c r="CA301" s="19">
        <f>BZ301=Tabla1[[#This Row],[Divipola]]</f>
        <v/>
      </c>
    </row>
    <row r="302" ht="15.5" customHeight="1">
      <c r="A302" s="62" t="inlineStr">
        <is>
          <t>15</t>
        </is>
      </c>
      <c r="B302" s="62" t="inlineStr">
        <is>
          <t>BOYACÁ</t>
        </is>
      </c>
      <c r="C302" s="62" t="inlineStr">
        <is>
          <t>TASCO</t>
        </is>
      </c>
      <c r="D302" s="62" t="inlineStr">
        <is>
          <t>15790</t>
        </is>
      </c>
      <c r="E302" s="400" t="n">
        <v>35</v>
      </c>
      <c r="F302" s="400">
        <f>Tabla1[[#This Row],[Meta Programatica2026 (20251228) RN]]/12</f>
        <v/>
      </c>
      <c r="G302" s="401" t="n">
        <v>47</v>
      </c>
      <c r="H302" s="401">
        <f>Tabla1[[#This Row],[Población meta programatica 2026 (20251228) 
menores 1 año]]/12</f>
        <v/>
      </c>
      <c r="I302" s="402" t="n">
        <v>52</v>
      </c>
      <c r="J302" s="402">
        <f>Tabla1[[#This Row],[Población meta programatica2026 (20251228)  niños de 1 año]]/12</f>
        <v/>
      </c>
      <c r="K302" s="416" t="n">
        <v>66</v>
      </c>
      <c r="L302" s="403" t="n">
        <v>70</v>
      </c>
      <c r="M302" s="404">
        <f>Tabla1[[#This Row],[Población meta programatica2026 (20251228) niños de 5 años]]/12</f>
        <v/>
      </c>
      <c r="N302" s="405">
        <f>BX302</f>
        <v/>
      </c>
      <c r="O302" s="406">
        <f>BY302</f>
        <v/>
      </c>
      <c r="P302" s="407">
        <f>BL302</f>
        <v/>
      </c>
      <c r="AI302" s="420" t="inlineStr">
        <is>
          <t>15790</t>
        </is>
      </c>
      <c r="AJ302" s="417">
        <f>AI302=Tabla1[[#This Row],[Divipola]]</f>
        <v/>
      </c>
      <c r="AK302" s="66" t="n">
        <v>71</v>
      </c>
      <c r="AL302" s="66" t="n">
        <v>68</v>
      </c>
      <c r="AM302" s="66" t="n">
        <v>68</v>
      </c>
      <c r="AN302" s="66" t="n">
        <v>68</v>
      </c>
      <c r="AO302" s="66" t="n">
        <v>62</v>
      </c>
      <c r="AP302" s="66" t="n">
        <v>64</v>
      </c>
      <c r="AQ302" s="66" t="n">
        <v>66</v>
      </c>
      <c r="AR302" s="66" t="n">
        <v>62</v>
      </c>
      <c r="AS302" s="66" t="n">
        <v>62</v>
      </c>
      <c r="AT302" s="66" t="n">
        <v>59</v>
      </c>
      <c r="AU302" s="66" t="n">
        <v>53</v>
      </c>
      <c r="AV302" s="66" t="n">
        <v>51</v>
      </c>
      <c r="AW302" s="66" t="n">
        <v>50</v>
      </c>
      <c r="AX302" s="66" t="n">
        <v>46</v>
      </c>
      <c r="AY302" s="66" t="n">
        <v>43</v>
      </c>
      <c r="AZ302" s="66" t="n">
        <v>43</v>
      </c>
      <c r="BA302" s="66" t="n">
        <v>39</v>
      </c>
      <c r="BB302" s="66" t="n">
        <v>38</v>
      </c>
      <c r="BC302" s="66" t="n">
        <v>35</v>
      </c>
      <c r="BD302" s="66" t="n">
        <v>32</v>
      </c>
      <c r="BE302" s="66" t="n">
        <v>32</v>
      </c>
      <c r="BF302" s="66" t="n">
        <v>26</v>
      </c>
      <c r="BG302" s="66" t="n">
        <v>27</v>
      </c>
      <c r="BH302" s="66" t="n">
        <v>23</v>
      </c>
      <c r="BI302" s="66" t="n">
        <v>23</v>
      </c>
      <c r="BJ302" s="66" t="n">
        <v>143</v>
      </c>
      <c r="BK302" s="68">
        <f>SUM(AK302:BJ302)</f>
        <v/>
      </c>
      <c r="BL302" s="68">
        <f>INT(BK302*$BM$1)</f>
        <v/>
      </c>
      <c r="BM302" s="64" t="n"/>
      <c r="BP302" s="20">
        <f>(Tabla1[[#This Row],[Población meta programatica 2026 (20251228) 
menores 1 año]]/12)*9</f>
        <v/>
      </c>
      <c r="BQ302" s="20">
        <f>BP302</f>
        <v/>
      </c>
      <c r="BR302" s="117" t="n"/>
      <c r="BS302" s="20">
        <f>(Tabla1[[#This Row],[Población meta programatica2026 (20251228)  niños de 1 año]]/12)*9</f>
        <v/>
      </c>
      <c r="BT302" s="251" t="n">
        <v>36</v>
      </c>
      <c r="BU302" s="66">
        <f>BS302-BT302</f>
        <v/>
      </c>
      <c r="BW302" s="19" t="n"/>
      <c r="BX302" s="65" t="n">
        <v>26</v>
      </c>
      <c r="BY302" s="65" t="n">
        <v>37</v>
      </c>
      <c r="BZ302" s="19" t="inlineStr">
        <is>
          <t>15790</t>
        </is>
      </c>
      <c r="CA302" s="19">
        <f>BZ302=Tabla1[[#This Row],[Divipola]]</f>
        <v/>
      </c>
    </row>
    <row r="303" ht="15.5" customHeight="1">
      <c r="A303" s="62" t="inlineStr">
        <is>
          <t>15</t>
        </is>
      </c>
      <c r="B303" s="62" t="inlineStr">
        <is>
          <t>BOYACÁ</t>
        </is>
      </c>
      <c r="C303" s="62" t="inlineStr">
        <is>
          <t>TENZA</t>
        </is>
      </c>
      <c r="D303" s="62" t="inlineStr">
        <is>
          <t>15798</t>
        </is>
      </c>
      <c r="E303" s="400" t="n">
        <v>17</v>
      </c>
      <c r="F303" s="400">
        <f>Tabla1[[#This Row],[Meta Programatica2026 (20251228) RN]]/12</f>
        <v/>
      </c>
      <c r="G303" s="401" t="n">
        <v>18</v>
      </c>
      <c r="H303" s="401">
        <f>Tabla1[[#This Row],[Población meta programatica 2026 (20251228) 
menores 1 año]]/12</f>
        <v/>
      </c>
      <c r="I303" s="402" t="n">
        <v>23</v>
      </c>
      <c r="J303" s="402">
        <f>Tabla1[[#This Row],[Población meta programatica2026 (20251228)  niños de 1 año]]/12</f>
        <v/>
      </c>
      <c r="K303" s="416" t="n">
        <v>21</v>
      </c>
      <c r="L303" s="403" t="n">
        <v>28</v>
      </c>
      <c r="M303" s="404">
        <f>Tabla1[[#This Row],[Población meta programatica2026 (20251228) niños de 5 años]]/12</f>
        <v/>
      </c>
      <c r="N303" s="405">
        <f>BX303</f>
        <v/>
      </c>
      <c r="O303" s="406">
        <f>BY303</f>
        <v/>
      </c>
      <c r="P303" s="407">
        <f>BL303</f>
        <v/>
      </c>
      <c r="AI303" s="420" t="inlineStr">
        <is>
          <t>15798</t>
        </is>
      </c>
      <c r="AJ303" s="417">
        <f>AI303=Tabla1[[#This Row],[Divipola]]</f>
        <v/>
      </c>
      <c r="AK303" s="66" t="n">
        <v>63</v>
      </c>
      <c r="AL303" s="66" t="n">
        <v>62</v>
      </c>
      <c r="AM303" s="66" t="n">
        <v>61</v>
      </c>
      <c r="AN303" s="66" t="n">
        <v>64</v>
      </c>
      <c r="AO303" s="66" t="n">
        <v>63</v>
      </c>
      <c r="AP303" s="66" t="n">
        <v>62</v>
      </c>
      <c r="AQ303" s="66" t="n">
        <v>57</v>
      </c>
      <c r="AR303" s="66" t="n">
        <v>53</v>
      </c>
      <c r="AS303" s="66" t="n">
        <v>55</v>
      </c>
      <c r="AT303" s="66" t="n">
        <v>50</v>
      </c>
      <c r="AU303" s="66" t="n">
        <v>54</v>
      </c>
      <c r="AV303" s="66" t="n">
        <v>53</v>
      </c>
      <c r="AW303" s="66" t="n">
        <v>47</v>
      </c>
      <c r="AX303" s="66" t="n">
        <v>47</v>
      </c>
      <c r="AY303" s="66" t="n">
        <v>48</v>
      </c>
      <c r="AZ303" s="66" t="n">
        <v>46</v>
      </c>
      <c r="BA303" s="66" t="n">
        <v>42</v>
      </c>
      <c r="BB303" s="66" t="n">
        <v>43</v>
      </c>
      <c r="BC303" s="66" t="n">
        <v>43</v>
      </c>
      <c r="BD303" s="66" t="n">
        <v>38</v>
      </c>
      <c r="BE303" s="66" t="n">
        <v>37</v>
      </c>
      <c r="BF303" s="66" t="n">
        <v>30</v>
      </c>
      <c r="BG303" s="66" t="n">
        <v>30</v>
      </c>
      <c r="BH303" s="66" t="n">
        <v>25</v>
      </c>
      <c r="BI303" s="66" t="n">
        <v>25</v>
      </c>
      <c r="BJ303" s="66" t="n">
        <v>156</v>
      </c>
      <c r="BK303" s="68">
        <f>SUM(AK303:BJ303)</f>
        <v/>
      </c>
      <c r="BL303" s="68">
        <f>INT(BK303*$BM$1)</f>
        <v/>
      </c>
      <c r="BM303" s="64" t="n"/>
      <c r="BP303" s="20">
        <f>(Tabla1[[#This Row],[Población meta programatica 2026 (20251228) 
menores 1 año]]/12)*9</f>
        <v/>
      </c>
      <c r="BQ303" s="20">
        <f>BP303</f>
        <v/>
      </c>
      <c r="BR303" s="117" t="n"/>
      <c r="BS303" s="20">
        <f>(Tabla1[[#This Row],[Población meta programatica2026 (20251228)  niños de 1 año]]/12)*9</f>
        <v/>
      </c>
      <c r="BT303" s="251" t="n">
        <v>11</v>
      </c>
      <c r="BU303" s="66">
        <f>BS303-BT303</f>
        <v/>
      </c>
      <c r="BW303" s="19" t="n"/>
      <c r="BX303" s="65" t="n">
        <v>12</v>
      </c>
      <c r="BY303" s="65" t="n">
        <v>12</v>
      </c>
      <c r="BZ303" s="19" t="inlineStr">
        <is>
          <t>15798</t>
        </is>
      </c>
      <c r="CA303" s="19">
        <f>BZ303=Tabla1[[#This Row],[Divipola]]</f>
        <v/>
      </c>
    </row>
    <row r="304" ht="15.5" customHeight="1">
      <c r="A304" s="62" t="inlineStr">
        <is>
          <t>15</t>
        </is>
      </c>
      <c r="B304" s="62" t="inlineStr">
        <is>
          <t>BOYACÁ</t>
        </is>
      </c>
      <c r="C304" s="62" t="inlineStr">
        <is>
          <t>TIBANA</t>
        </is>
      </c>
      <c r="D304" s="62" t="inlineStr">
        <is>
          <t>15804</t>
        </is>
      </c>
      <c r="E304" s="400" t="n">
        <v>50</v>
      </c>
      <c r="F304" s="400">
        <f>Tabla1[[#This Row],[Meta Programatica2026 (20251228) RN]]/12</f>
        <v/>
      </c>
      <c r="G304" s="401" t="n">
        <v>46</v>
      </c>
      <c r="H304" s="401">
        <f>Tabla1[[#This Row],[Población meta programatica 2026 (20251228) 
menores 1 año]]/12</f>
        <v/>
      </c>
      <c r="I304" s="402" t="n">
        <v>46</v>
      </c>
      <c r="J304" s="402">
        <f>Tabla1[[#This Row],[Población meta programatica2026 (20251228)  niños de 1 año]]/12</f>
        <v/>
      </c>
      <c r="K304" s="416" t="n">
        <v>58</v>
      </c>
      <c r="L304" s="403" t="n">
        <v>78</v>
      </c>
      <c r="M304" s="404">
        <f>Tabla1[[#This Row],[Población meta programatica2026 (20251228) niños de 5 años]]/12</f>
        <v/>
      </c>
      <c r="N304" s="405">
        <f>BX304</f>
        <v/>
      </c>
      <c r="O304" s="406">
        <f>BY304</f>
        <v/>
      </c>
      <c r="P304" s="407">
        <f>BL304</f>
        <v/>
      </c>
      <c r="AI304" s="420" t="inlineStr">
        <is>
          <t>15804</t>
        </is>
      </c>
      <c r="AJ304" s="417">
        <f>AI304=Tabla1[[#This Row],[Divipola]]</f>
        <v/>
      </c>
      <c r="AK304" s="66" t="n">
        <v>121</v>
      </c>
      <c r="AL304" s="66" t="n">
        <v>121</v>
      </c>
      <c r="AM304" s="66" t="n">
        <v>122</v>
      </c>
      <c r="AN304" s="66" t="n">
        <v>122</v>
      </c>
      <c r="AO304" s="66" t="n">
        <v>121</v>
      </c>
      <c r="AP304" s="66" t="n">
        <v>121</v>
      </c>
      <c r="AQ304" s="66" t="n">
        <v>122</v>
      </c>
      <c r="AR304" s="66" t="n">
        <v>121</v>
      </c>
      <c r="AS304" s="66" t="n">
        <v>118</v>
      </c>
      <c r="AT304" s="66" t="n">
        <v>119</v>
      </c>
      <c r="AU304" s="66" t="n">
        <v>116</v>
      </c>
      <c r="AV304" s="66" t="n">
        <v>112</v>
      </c>
      <c r="AW304" s="66" t="n">
        <v>106</v>
      </c>
      <c r="AX304" s="66" t="n">
        <v>104</v>
      </c>
      <c r="AY304" s="66" t="n">
        <v>98</v>
      </c>
      <c r="AZ304" s="66" t="n">
        <v>89</v>
      </c>
      <c r="BA304" s="66" t="n">
        <v>86</v>
      </c>
      <c r="BB304" s="66" t="n">
        <v>77</v>
      </c>
      <c r="BC304" s="66" t="n">
        <v>73</v>
      </c>
      <c r="BD304" s="66" t="n">
        <v>65</v>
      </c>
      <c r="BE304" s="66" t="n">
        <v>62</v>
      </c>
      <c r="BF304" s="66" t="n">
        <v>54</v>
      </c>
      <c r="BG304" s="66" t="n">
        <v>52</v>
      </c>
      <c r="BH304" s="66" t="n">
        <v>48</v>
      </c>
      <c r="BI304" s="66" t="n">
        <v>41</v>
      </c>
      <c r="BJ304" s="66" t="n">
        <v>286</v>
      </c>
      <c r="BK304" s="68">
        <f>SUM(AK304:BJ304)</f>
        <v/>
      </c>
      <c r="BL304" s="68">
        <f>INT(BK304*$BM$1)</f>
        <v/>
      </c>
      <c r="BM304" s="64" t="n"/>
      <c r="BP304" s="20">
        <f>(Tabla1[[#This Row],[Población meta programatica 2026 (20251228) 
menores 1 año]]/12)*9</f>
        <v/>
      </c>
      <c r="BQ304" s="20">
        <f>BP304</f>
        <v/>
      </c>
      <c r="BR304" s="117" t="n"/>
      <c r="BS304" s="20">
        <f>(Tabla1[[#This Row],[Población meta programatica2026 (20251228)  niños de 1 año]]/12)*9</f>
        <v/>
      </c>
      <c r="BT304" s="251" t="n">
        <v>45</v>
      </c>
      <c r="BU304" s="66">
        <f>BS304-BT304</f>
        <v/>
      </c>
      <c r="BW304" s="19" t="n"/>
      <c r="BX304" s="65" t="n">
        <v>57</v>
      </c>
      <c r="BY304" s="65" t="n">
        <v>48</v>
      </c>
      <c r="BZ304" s="19" t="inlineStr">
        <is>
          <t>15804</t>
        </is>
      </c>
      <c r="CA304" s="19">
        <f>BZ304=Tabla1[[#This Row],[Divipola]]</f>
        <v/>
      </c>
    </row>
    <row r="305" ht="15.5" customHeight="1">
      <c r="A305" s="62" t="inlineStr">
        <is>
          <t>15</t>
        </is>
      </c>
      <c r="B305" s="62" t="inlineStr">
        <is>
          <t>BOYACÁ</t>
        </is>
      </c>
      <c r="C305" s="62" t="inlineStr">
        <is>
          <t>TIBASOSA</t>
        </is>
      </c>
      <c r="D305" s="62" t="inlineStr">
        <is>
          <t>15806</t>
        </is>
      </c>
      <c r="E305" s="400" t="n">
        <v>78</v>
      </c>
      <c r="F305" s="400">
        <f>Tabla1[[#This Row],[Meta Programatica2026 (20251228) RN]]/12</f>
        <v/>
      </c>
      <c r="G305" s="401" t="n">
        <v>66</v>
      </c>
      <c r="H305" s="401">
        <f>Tabla1[[#This Row],[Población meta programatica 2026 (20251228) 
menores 1 año]]/12</f>
        <v/>
      </c>
      <c r="I305" s="402" t="n">
        <v>70</v>
      </c>
      <c r="J305" s="402">
        <f>Tabla1[[#This Row],[Población meta programatica2026 (20251228)  niños de 1 año]]/12</f>
        <v/>
      </c>
      <c r="K305" s="416" t="n">
        <v>92</v>
      </c>
      <c r="L305" s="403" t="n">
        <v>105</v>
      </c>
      <c r="M305" s="404">
        <f>Tabla1[[#This Row],[Población meta programatica2026 (20251228) niños de 5 años]]/12</f>
        <v/>
      </c>
      <c r="N305" s="405">
        <f>BX305</f>
        <v/>
      </c>
      <c r="O305" s="406">
        <f>BY305</f>
        <v/>
      </c>
      <c r="P305" s="407">
        <f>BL305</f>
        <v/>
      </c>
      <c r="AI305" s="420" t="inlineStr">
        <is>
          <t>15806</t>
        </is>
      </c>
      <c r="AJ305" s="417">
        <f>AI305=Tabla1[[#This Row],[Divipola]]</f>
        <v/>
      </c>
      <c r="AK305" s="66" t="n">
        <v>153</v>
      </c>
      <c r="AL305" s="66" t="n">
        <v>154</v>
      </c>
      <c r="AM305" s="66" t="n">
        <v>149</v>
      </c>
      <c r="AN305" s="66" t="n">
        <v>147</v>
      </c>
      <c r="AO305" s="66" t="n">
        <v>145</v>
      </c>
      <c r="AP305" s="66" t="n">
        <v>140</v>
      </c>
      <c r="AQ305" s="66" t="n">
        <v>134</v>
      </c>
      <c r="AR305" s="66" t="n">
        <v>134</v>
      </c>
      <c r="AS305" s="66" t="n">
        <v>123</v>
      </c>
      <c r="AT305" s="66" t="n">
        <v>117</v>
      </c>
      <c r="AU305" s="66" t="n">
        <v>109</v>
      </c>
      <c r="AV305" s="66" t="n">
        <v>102</v>
      </c>
      <c r="AW305" s="66" t="n">
        <v>97</v>
      </c>
      <c r="AX305" s="66" t="n">
        <v>85</v>
      </c>
      <c r="AY305" s="66" t="n">
        <v>82</v>
      </c>
      <c r="AZ305" s="66" t="n">
        <v>75</v>
      </c>
      <c r="BA305" s="66" t="n">
        <v>69</v>
      </c>
      <c r="BB305" s="66" t="n">
        <v>62</v>
      </c>
      <c r="BC305" s="66" t="n">
        <v>58</v>
      </c>
      <c r="BD305" s="66" t="n">
        <v>59</v>
      </c>
      <c r="BE305" s="66" t="n">
        <v>53</v>
      </c>
      <c r="BF305" s="66" t="n">
        <v>53</v>
      </c>
      <c r="BG305" s="66" t="n">
        <v>51</v>
      </c>
      <c r="BH305" s="66" t="n">
        <v>44</v>
      </c>
      <c r="BI305" s="66" t="n">
        <v>43</v>
      </c>
      <c r="BJ305" s="66" t="n">
        <v>336</v>
      </c>
      <c r="BK305" s="68">
        <f>SUM(AK305:BJ305)</f>
        <v/>
      </c>
      <c r="BL305" s="68">
        <f>INT(BK305*$BM$1)</f>
        <v/>
      </c>
      <c r="BM305" s="64" t="n"/>
      <c r="BP305" s="20">
        <f>(Tabla1[[#This Row],[Población meta programatica 2026 (20251228) 
menores 1 año]]/12)*9</f>
        <v/>
      </c>
      <c r="BQ305" s="20">
        <f>BP305</f>
        <v/>
      </c>
      <c r="BR305" s="117" t="n"/>
      <c r="BS305" s="20">
        <f>(Tabla1[[#This Row],[Población meta programatica2026 (20251228)  niños de 1 año]]/12)*9</f>
        <v/>
      </c>
      <c r="BT305" s="251" t="n">
        <v>41</v>
      </c>
      <c r="BU305" s="66">
        <f>BS305-BT305</f>
        <v/>
      </c>
      <c r="BW305" s="19" t="n"/>
      <c r="BX305" s="65" t="n">
        <v>48</v>
      </c>
      <c r="BY305" s="65" t="n">
        <v>46</v>
      </c>
      <c r="BZ305" s="19" t="inlineStr">
        <is>
          <t>15806</t>
        </is>
      </c>
      <c r="CA305" s="19">
        <f>BZ305=Tabla1[[#This Row],[Divipola]]</f>
        <v/>
      </c>
    </row>
    <row r="306" ht="15.5" customHeight="1">
      <c r="A306" s="62" t="inlineStr">
        <is>
          <t>15</t>
        </is>
      </c>
      <c r="B306" s="62" t="inlineStr">
        <is>
          <t>BOYACÁ</t>
        </is>
      </c>
      <c r="C306" s="62" t="inlineStr">
        <is>
          <t>TINJACA</t>
        </is>
      </c>
      <c r="D306" s="62" t="inlineStr">
        <is>
          <t>15808</t>
        </is>
      </c>
      <c r="E306" s="400" t="n">
        <v>20</v>
      </c>
      <c r="F306" s="400">
        <f>Tabla1[[#This Row],[Meta Programatica2026 (20251228) RN]]/12</f>
        <v/>
      </c>
      <c r="G306" s="401" t="n">
        <v>21</v>
      </c>
      <c r="H306" s="401">
        <f>Tabla1[[#This Row],[Población meta programatica 2026 (20251228) 
menores 1 año]]/12</f>
        <v/>
      </c>
      <c r="I306" s="402" t="n">
        <v>21</v>
      </c>
      <c r="J306" s="402">
        <f>Tabla1[[#This Row],[Población meta programatica2026 (20251228)  niños de 1 año]]/12</f>
        <v/>
      </c>
      <c r="K306" s="416" t="n">
        <v>28</v>
      </c>
      <c r="L306" s="403" t="n">
        <v>35</v>
      </c>
      <c r="M306" s="404">
        <f>Tabla1[[#This Row],[Población meta programatica2026 (20251228) niños de 5 años]]/12</f>
        <v/>
      </c>
      <c r="N306" s="405">
        <f>BX306</f>
        <v/>
      </c>
      <c r="O306" s="406">
        <f>BY306</f>
        <v/>
      </c>
      <c r="P306" s="407">
        <f>BL306</f>
        <v/>
      </c>
      <c r="AI306" s="420" t="inlineStr">
        <is>
          <t>15808</t>
        </is>
      </c>
      <c r="AJ306" s="417">
        <f>AI306=Tabla1[[#This Row],[Divipola]]</f>
        <v/>
      </c>
      <c r="AK306" s="66" t="n">
        <v>40</v>
      </c>
      <c r="AL306" s="66" t="n">
        <v>40</v>
      </c>
      <c r="AM306" s="66" t="n">
        <v>38</v>
      </c>
      <c r="AN306" s="66" t="n">
        <v>37</v>
      </c>
      <c r="AO306" s="66" t="n">
        <v>35</v>
      </c>
      <c r="AP306" s="66" t="n">
        <v>39</v>
      </c>
      <c r="AQ306" s="66" t="n">
        <v>37</v>
      </c>
      <c r="AR306" s="66" t="n">
        <v>39</v>
      </c>
      <c r="AS306" s="66" t="n">
        <v>37</v>
      </c>
      <c r="AT306" s="66" t="n">
        <v>38</v>
      </c>
      <c r="AU306" s="66" t="n">
        <v>35</v>
      </c>
      <c r="AV306" s="66" t="n">
        <v>34</v>
      </c>
      <c r="AW306" s="66" t="n">
        <v>34</v>
      </c>
      <c r="AX306" s="66" t="n">
        <v>32</v>
      </c>
      <c r="AY306" s="66" t="n">
        <v>32</v>
      </c>
      <c r="AZ306" s="66" t="n">
        <v>28</v>
      </c>
      <c r="BA306" s="66" t="n">
        <v>29</v>
      </c>
      <c r="BB306" s="66" t="n">
        <v>28</v>
      </c>
      <c r="BC306" s="66" t="n">
        <v>25</v>
      </c>
      <c r="BD306" s="66" t="n">
        <v>24</v>
      </c>
      <c r="BE306" s="66" t="n">
        <v>17</v>
      </c>
      <c r="BF306" s="66" t="n">
        <v>22</v>
      </c>
      <c r="BG306" s="66" t="n">
        <v>19</v>
      </c>
      <c r="BH306" s="66" t="n">
        <v>13</v>
      </c>
      <c r="BI306" s="66" t="n">
        <v>17</v>
      </c>
      <c r="BJ306" s="66" t="n">
        <v>110</v>
      </c>
      <c r="BK306" s="68">
        <f>SUM(AK306:BJ306)</f>
        <v/>
      </c>
      <c r="BL306" s="68">
        <f>INT(BK306*$BM$1)</f>
        <v/>
      </c>
      <c r="BM306" s="64" t="n"/>
      <c r="BP306" s="20">
        <f>(Tabla1[[#This Row],[Población meta programatica 2026 (20251228) 
menores 1 año]]/12)*9</f>
        <v/>
      </c>
      <c r="BQ306" s="20">
        <f>BP306</f>
        <v/>
      </c>
      <c r="BR306" s="117" t="n"/>
      <c r="BS306" s="20">
        <f>(Tabla1[[#This Row],[Población meta programatica2026 (20251228)  niños de 1 año]]/12)*9</f>
        <v/>
      </c>
      <c r="BT306" s="251" t="n">
        <v>18</v>
      </c>
      <c r="BU306" s="66">
        <f>BS306-BT306</f>
        <v/>
      </c>
      <c r="BW306" s="19" t="n"/>
      <c r="BX306" s="65" t="n">
        <v>23</v>
      </c>
      <c r="BY306" s="65" t="n">
        <v>34</v>
      </c>
      <c r="BZ306" s="19" t="inlineStr">
        <is>
          <t>15808</t>
        </is>
      </c>
      <c r="CA306" s="19">
        <f>BZ306=Tabla1[[#This Row],[Divipola]]</f>
        <v/>
      </c>
    </row>
    <row r="307" ht="15.5" customHeight="1">
      <c r="A307" s="62" t="inlineStr">
        <is>
          <t>15</t>
        </is>
      </c>
      <c r="B307" s="62" t="inlineStr">
        <is>
          <t>BOYACÁ</t>
        </is>
      </c>
      <c r="C307" s="62" t="inlineStr">
        <is>
          <t>TIPACOQUE</t>
        </is>
      </c>
      <c r="D307" s="62" t="inlineStr">
        <is>
          <t>15810</t>
        </is>
      </c>
      <c r="E307" s="400" t="n">
        <v>15</v>
      </c>
      <c r="F307" s="400">
        <f>Tabla1[[#This Row],[Meta Programatica2026 (20251228) RN]]/12</f>
        <v/>
      </c>
      <c r="G307" s="401" t="n">
        <v>15</v>
      </c>
      <c r="H307" s="401">
        <f>Tabla1[[#This Row],[Población meta programatica 2026 (20251228) 
menores 1 año]]/12</f>
        <v/>
      </c>
      <c r="I307" s="402" t="n">
        <v>16</v>
      </c>
      <c r="J307" s="402">
        <f>Tabla1[[#This Row],[Población meta programatica2026 (20251228)  niños de 1 año]]/12</f>
        <v/>
      </c>
      <c r="K307" s="416" t="n">
        <v>25</v>
      </c>
      <c r="L307" s="403" t="n">
        <v>33</v>
      </c>
      <c r="M307" s="404">
        <f>Tabla1[[#This Row],[Población meta programatica2026 (20251228) niños de 5 años]]/12</f>
        <v/>
      </c>
      <c r="N307" s="405">
        <f>BX307</f>
        <v/>
      </c>
      <c r="O307" s="406">
        <f>BY307</f>
        <v/>
      </c>
      <c r="P307" s="407">
        <f>BL307</f>
        <v/>
      </c>
      <c r="AI307" s="420" t="inlineStr">
        <is>
          <t>15810</t>
        </is>
      </c>
      <c r="AJ307" s="417">
        <f>AI307=Tabla1[[#This Row],[Divipola]]</f>
        <v/>
      </c>
      <c r="AK307" s="66" t="n">
        <v>44</v>
      </c>
      <c r="AL307" s="66" t="n">
        <v>40</v>
      </c>
      <c r="AM307" s="66" t="n">
        <v>43</v>
      </c>
      <c r="AN307" s="66" t="n">
        <v>43</v>
      </c>
      <c r="AO307" s="66" t="n">
        <v>41</v>
      </c>
      <c r="AP307" s="66" t="n">
        <v>41</v>
      </c>
      <c r="AQ307" s="66" t="n">
        <v>44</v>
      </c>
      <c r="AR307" s="66" t="n">
        <v>44</v>
      </c>
      <c r="AS307" s="66" t="n">
        <v>41</v>
      </c>
      <c r="AT307" s="66" t="n">
        <v>39</v>
      </c>
      <c r="AU307" s="66" t="n">
        <v>37</v>
      </c>
      <c r="AV307" s="66" t="n">
        <v>37</v>
      </c>
      <c r="AW307" s="66" t="n">
        <v>34</v>
      </c>
      <c r="AX307" s="66" t="n">
        <v>30</v>
      </c>
      <c r="AY307" s="66" t="n">
        <v>30</v>
      </c>
      <c r="AZ307" s="66" t="n">
        <v>26</v>
      </c>
      <c r="BA307" s="66" t="n">
        <v>25</v>
      </c>
      <c r="BB307" s="66" t="n">
        <v>21</v>
      </c>
      <c r="BC307" s="66" t="n">
        <v>21</v>
      </c>
      <c r="BD307" s="66" t="n">
        <v>20</v>
      </c>
      <c r="BE307" s="66" t="n">
        <v>18</v>
      </c>
      <c r="BF307" s="66" t="n">
        <v>15</v>
      </c>
      <c r="BG307" s="66" t="n">
        <v>15</v>
      </c>
      <c r="BH307" s="66" t="n">
        <v>15</v>
      </c>
      <c r="BI307" s="66" t="n">
        <v>13</v>
      </c>
      <c r="BJ307" s="66" t="n">
        <v>71</v>
      </c>
      <c r="BK307" s="68">
        <f>SUM(AK307:BJ307)</f>
        <v/>
      </c>
      <c r="BL307" s="68">
        <f>INT(BK307*$BM$1)</f>
        <v/>
      </c>
      <c r="BM307" s="64" t="n"/>
      <c r="BP307" s="20">
        <f>(Tabla1[[#This Row],[Población meta programatica 2026 (20251228) 
menores 1 año]]/12)*9</f>
        <v/>
      </c>
      <c r="BQ307" s="20">
        <f>BP307</f>
        <v/>
      </c>
      <c r="BR307" s="117" t="n"/>
      <c r="BS307" s="20">
        <f>(Tabla1[[#This Row],[Población meta programatica2026 (20251228)  niños de 1 año]]/12)*9</f>
        <v/>
      </c>
      <c r="BT307" s="251" t="n">
        <v>12</v>
      </c>
      <c r="BU307" s="66">
        <f>BS307-BT307</f>
        <v/>
      </c>
      <c r="BW307" s="19" t="n"/>
      <c r="BX307" s="65" t="n">
        <v>15</v>
      </c>
      <c r="BY307" s="65" t="n">
        <v>20</v>
      </c>
      <c r="BZ307" s="19" t="inlineStr">
        <is>
          <t>15810</t>
        </is>
      </c>
      <c r="CA307" s="19">
        <f>BZ307=Tabla1[[#This Row],[Divipola]]</f>
        <v/>
      </c>
    </row>
    <row r="308" ht="15.5" customHeight="1">
      <c r="A308" s="62" t="inlineStr">
        <is>
          <t>15</t>
        </is>
      </c>
      <c r="B308" s="62" t="inlineStr">
        <is>
          <t>BOYACÁ</t>
        </is>
      </c>
      <c r="C308" s="62" t="inlineStr">
        <is>
          <t>TOCA</t>
        </is>
      </c>
      <c r="D308" s="62" t="inlineStr">
        <is>
          <t>15814</t>
        </is>
      </c>
      <c r="E308" s="400" t="n">
        <v>96</v>
      </c>
      <c r="F308" s="400">
        <f>Tabla1[[#This Row],[Meta Programatica2026 (20251228) RN]]/12</f>
        <v/>
      </c>
      <c r="G308" s="401" t="n">
        <v>113</v>
      </c>
      <c r="H308" s="401">
        <f>Tabla1[[#This Row],[Población meta programatica 2026 (20251228) 
menores 1 año]]/12</f>
        <v/>
      </c>
      <c r="I308" s="402" t="n">
        <v>113</v>
      </c>
      <c r="J308" s="402">
        <f>Tabla1[[#This Row],[Población meta programatica2026 (20251228)  niños de 1 año]]/12</f>
        <v/>
      </c>
      <c r="K308" s="416" t="n">
        <v>150</v>
      </c>
      <c r="L308" s="403" t="n">
        <v>123</v>
      </c>
      <c r="M308" s="404">
        <f>Tabla1[[#This Row],[Población meta programatica2026 (20251228) niños de 5 años]]/12</f>
        <v/>
      </c>
      <c r="N308" s="405">
        <f>BX308</f>
        <v/>
      </c>
      <c r="O308" s="406">
        <f>BY308</f>
        <v/>
      </c>
      <c r="P308" s="407">
        <f>BL308</f>
        <v/>
      </c>
      <c r="AI308" s="420" t="inlineStr">
        <is>
          <t>15814</t>
        </is>
      </c>
      <c r="AJ308" s="417">
        <f>AI308=Tabla1[[#This Row],[Divipola]]</f>
        <v/>
      </c>
      <c r="AK308" s="66" t="n">
        <v>93</v>
      </c>
      <c r="AL308" s="66" t="n">
        <v>93</v>
      </c>
      <c r="AM308" s="66" t="n">
        <v>92</v>
      </c>
      <c r="AN308" s="66" t="n">
        <v>90</v>
      </c>
      <c r="AO308" s="66" t="n">
        <v>90</v>
      </c>
      <c r="AP308" s="66" t="n">
        <v>87</v>
      </c>
      <c r="AQ308" s="66" t="n">
        <v>85</v>
      </c>
      <c r="AR308" s="66" t="n">
        <v>79</v>
      </c>
      <c r="AS308" s="66" t="n">
        <v>77</v>
      </c>
      <c r="AT308" s="66" t="n">
        <v>76</v>
      </c>
      <c r="AU308" s="66" t="n">
        <v>65</v>
      </c>
      <c r="AV308" s="66" t="n">
        <v>66</v>
      </c>
      <c r="AW308" s="66" t="n">
        <v>58</v>
      </c>
      <c r="AX308" s="66" t="n">
        <v>58</v>
      </c>
      <c r="AY308" s="66" t="n">
        <v>53</v>
      </c>
      <c r="AZ308" s="66" t="n">
        <v>50</v>
      </c>
      <c r="BA308" s="66" t="n">
        <v>46</v>
      </c>
      <c r="BB308" s="66" t="n">
        <v>43</v>
      </c>
      <c r="BC308" s="66" t="n">
        <v>41</v>
      </c>
      <c r="BD308" s="66" t="n">
        <v>37</v>
      </c>
      <c r="BE308" s="66" t="n">
        <v>34</v>
      </c>
      <c r="BF308" s="66" t="n">
        <v>35</v>
      </c>
      <c r="BG308" s="66" t="n">
        <v>30</v>
      </c>
      <c r="BH308" s="66" t="n">
        <v>26</v>
      </c>
      <c r="BI308" s="66" t="n">
        <v>23</v>
      </c>
      <c r="BJ308" s="66" t="n">
        <v>171</v>
      </c>
      <c r="BK308" s="68">
        <f>SUM(AK308:BJ308)</f>
        <v/>
      </c>
      <c r="BL308" s="68">
        <f>INT(BK308*$BM$1)</f>
        <v/>
      </c>
      <c r="BM308" s="64" t="n"/>
      <c r="BP308" s="20">
        <f>(Tabla1[[#This Row],[Población meta programatica 2026 (20251228) 
menores 1 año]]/12)*9</f>
        <v/>
      </c>
      <c r="BQ308" s="20">
        <f>BP308</f>
        <v/>
      </c>
      <c r="BR308" s="117" t="n"/>
      <c r="BS308" s="20">
        <f>(Tabla1[[#This Row],[Población meta programatica2026 (20251228)  niños de 1 año]]/12)*9</f>
        <v/>
      </c>
      <c r="BT308" s="251" t="n">
        <v>63</v>
      </c>
      <c r="BU308" s="66">
        <f>BS308-BT308</f>
        <v/>
      </c>
      <c r="BW308" s="19" t="n"/>
      <c r="BX308" s="65" t="n">
        <v>80</v>
      </c>
      <c r="BY308" s="65" t="n">
        <v>103</v>
      </c>
      <c r="BZ308" s="19" t="inlineStr">
        <is>
          <t>15814</t>
        </is>
      </c>
      <c r="CA308" s="19">
        <f>BZ308=Tabla1[[#This Row],[Divipola]]</f>
        <v/>
      </c>
    </row>
    <row r="309" ht="15.5" customHeight="1">
      <c r="A309" s="62" t="inlineStr">
        <is>
          <t>15</t>
        </is>
      </c>
      <c r="B309" s="62" t="inlineStr">
        <is>
          <t>BOYACÁ</t>
        </is>
      </c>
      <c r="C309" s="62" t="inlineStr">
        <is>
          <t>TOGUI</t>
        </is>
      </c>
      <c r="D309" s="62" t="inlineStr">
        <is>
          <t>15816</t>
        </is>
      </c>
      <c r="E309" s="400" t="n">
        <v>28</v>
      </c>
      <c r="F309" s="400">
        <f>Tabla1[[#This Row],[Meta Programatica2026 (20251228) RN]]/12</f>
        <v/>
      </c>
      <c r="G309" s="401" t="n">
        <v>41</v>
      </c>
      <c r="H309" s="401">
        <f>Tabla1[[#This Row],[Población meta programatica 2026 (20251228) 
menores 1 año]]/12</f>
        <v/>
      </c>
      <c r="I309" s="402" t="n">
        <v>41</v>
      </c>
      <c r="J309" s="402">
        <f>Tabla1[[#This Row],[Población meta programatica2026 (20251228)  niños de 1 año]]/12</f>
        <v/>
      </c>
      <c r="K309" s="416" t="n">
        <v>64</v>
      </c>
      <c r="L309" s="403" t="n">
        <v>58</v>
      </c>
      <c r="M309" s="404">
        <f>Tabla1[[#This Row],[Población meta programatica2026 (20251228) niños de 5 años]]/12</f>
        <v/>
      </c>
      <c r="N309" s="405">
        <f>BX309</f>
        <v/>
      </c>
      <c r="O309" s="406">
        <f>BY309</f>
        <v/>
      </c>
      <c r="P309" s="407">
        <f>BL309</f>
        <v/>
      </c>
      <c r="AI309" s="420" t="inlineStr">
        <is>
          <t>15816</t>
        </is>
      </c>
      <c r="AJ309" s="417">
        <f>AI309=Tabla1[[#This Row],[Divipola]]</f>
        <v/>
      </c>
      <c r="AK309" s="66" t="n">
        <v>56</v>
      </c>
      <c r="AL309" s="66" t="n">
        <v>54</v>
      </c>
      <c r="AM309" s="66" t="n">
        <v>54</v>
      </c>
      <c r="AN309" s="66" t="n">
        <v>50</v>
      </c>
      <c r="AO309" s="66" t="n">
        <v>50</v>
      </c>
      <c r="AP309" s="66" t="n">
        <v>51</v>
      </c>
      <c r="AQ309" s="66" t="n">
        <v>45</v>
      </c>
      <c r="AR309" s="66" t="n">
        <v>44</v>
      </c>
      <c r="AS309" s="66" t="n">
        <v>46</v>
      </c>
      <c r="AT309" s="66" t="n">
        <v>41</v>
      </c>
      <c r="AU309" s="66" t="n">
        <v>37</v>
      </c>
      <c r="AV309" s="66" t="n">
        <v>36</v>
      </c>
      <c r="AW309" s="66" t="n">
        <v>37</v>
      </c>
      <c r="AX309" s="66" t="n">
        <v>36</v>
      </c>
      <c r="AY309" s="66" t="n">
        <v>33</v>
      </c>
      <c r="AZ309" s="66" t="n">
        <v>31</v>
      </c>
      <c r="BA309" s="66" t="n">
        <v>31</v>
      </c>
      <c r="BB309" s="66" t="n">
        <v>27</v>
      </c>
      <c r="BC309" s="66" t="n">
        <v>24</v>
      </c>
      <c r="BD309" s="66" t="n">
        <v>25</v>
      </c>
      <c r="BE309" s="66" t="n">
        <v>20</v>
      </c>
      <c r="BF309" s="66" t="n">
        <v>16</v>
      </c>
      <c r="BG309" s="66" t="n">
        <v>18</v>
      </c>
      <c r="BH309" s="66" t="n">
        <v>16</v>
      </c>
      <c r="BI309" s="66" t="n">
        <v>18</v>
      </c>
      <c r="BJ309" s="66" t="n">
        <v>103</v>
      </c>
      <c r="BK309" s="68">
        <f>SUM(AK309:BJ309)</f>
        <v/>
      </c>
      <c r="BL309" s="68">
        <f>INT(BK309*$BM$1)</f>
        <v/>
      </c>
      <c r="BM309" s="64" t="n"/>
      <c r="BP309" s="20">
        <f>(Tabla1[[#This Row],[Población meta programatica 2026 (20251228) 
menores 1 año]]/12)*9</f>
        <v/>
      </c>
      <c r="BQ309" s="20">
        <f>BP309</f>
        <v/>
      </c>
      <c r="BR309" s="117" t="n"/>
      <c r="BS309" s="20">
        <f>(Tabla1[[#This Row],[Población meta programatica2026 (20251228)  niños de 1 año]]/12)*9</f>
        <v/>
      </c>
      <c r="BT309" s="251" t="n">
        <v>36</v>
      </c>
      <c r="BU309" s="66">
        <f>BS309-BT309</f>
        <v/>
      </c>
      <c r="BW309" s="19" t="n"/>
      <c r="BX309" s="65" t="n">
        <v>29</v>
      </c>
      <c r="BY309" s="65" t="n">
        <v>31</v>
      </c>
      <c r="BZ309" s="19" t="inlineStr">
        <is>
          <t>15816</t>
        </is>
      </c>
      <c r="CA309" s="19">
        <f>BZ309=Tabla1[[#This Row],[Divipola]]</f>
        <v/>
      </c>
    </row>
    <row r="310" ht="15.5" customHeight="1">
      <c r="A310" s="62" t="inlineStr">
        <is>
          <t>15</t>
        </is>
      </c>
      <c r="B310" s="62" t="inlineStr">
        <is>
          <t>BOYACÁ</t>
        </is>
      </c>
      <c r="C310" s="62" t="inlineStr">
        <is>
          <t>TOPAGA</t>
        </is>
      </c>
      <c r="D310" s="62" t="inlineStr">
        <is>
          <t>15820</t>
        </is>
      </c>
      <c r="E310" s="400" t="n">
        <v>25</v>
      </c>
      <c r="F310" s="400">
        <f>Tabla1[[#This Row],[Meta Programatica2026 (20251228) RN]]/12</f>
        <v/>
      </c>
      <c r="G310" s="401" t="n">
        <v>27</v>
      </c>
      <c r="H310" s="401">
        <f>Tabla1[[#This Row],[Población meta programatica 2026 (20251228) 
menores 1 año]]/12</f>
        <v/>
      </c>
      <c r="I310" s="402" t="n">
        <v>27</v>
      </c>
      <c r="J310" s="402">
        <f>Tabla1[[#This Row],[Población meta programatica2026 (20251228)  niños de 1 año]]/12</f>
        <v/>
      </c>
      <c r="K310" s="416" t="n">
        <v>35</v>
      </c>
      <c r="L310" s="403" t="n">
        <v>45</v>
      </c>
      <c r="M310" s="404">
        <f>Tabla1[[#This Row],[Población meta programatica2026 (20251228) niños de 5 años]]/12</f>
        <v/>
      </c>
      <c r="N310" s="405">
        <f>BX310</f>
        <v/>
      </c>
      <c r="O310" s="406">
        <f>BY310</f>
        <v/>
      </c>
      <c r="P310" s="407">
        <f>BL310</f>
        <v/>
      </c>
      <c r="AI310" s="420" t="inlineStr">
        <is>
          <t>15820</t>
        </is>
      </c>
      <c r="AJ310" s="417">
        <f>AI310=Tabla1[[#This Row],[Divipola]]</f>
        <v/>
      </c>
      <c r="AK310" s="66" t="n">
        <v>40</v>
      </c>
      <c r="AL310" s="66" t="n">
        <v>41</v>
      </c>
      <c r="AM310" s="66" t="n">
        <v>37</v>
      </c>
      <c r="AN310" s="66" t="n">
        <v>37</v>
      </c>
      <c r="AO310" s="66" t="n">
        <v>35</v>
      </c>
      <c r="AP310" s="66" t="n">
        <v>34</v>
      </c>
      <c r="AQ310" s="66" t="n">
        <v>34</v>
      </c>
      <c r="AR310" s="66" t="n">
        <v>31</v>
      </c>
      <c r="AS310" s="66" t="n">
        <v>30</v>
      </c>
      <c r="AT310" s="66" t="n">
        <v>28</v>
      </c>
      <c r="AU310" s="66" t="n">
        <v>26</v>
      </c>
      <c r="AV310" s="66" t="n">
        <v>27</v>
      </c>
      <c r="AW310" s="66" t="n">
        <v>24</v>
      </c>
      <c r="AX310" s="66" t="n">
        <v>25</v>
      </c>
      <c r="AY310" s="66" t="n">
        <v>23</v>
      </c>
      <c r="AZ310" s="66" t="n">
        <v>18</v>
      </c>
      <c r="BA310" s="66" t="n">
        <v>21</v>
      </c>
      <c r="BB310" s="66" t="n">
        <v>21</v>
      </c>
      <c r="BC310" s="66" t="n">
        <v>19</v>
      </c>
      <c r="BD310" s="66" t="n">
        <v>18</v>
      </c>
      <c r="BE310" s="66" t="n">
        <v>18</v>
      </c>
      <c r="BF310" s="66" t="n">
        <v>15</v>
      </c>
      <c r="BG310" s="66" t="n">
        <v>15</v>
      </c>
      <c r="BH310" s="66" t="n">
        <v>16</v>
      </c>
      <c r="BI310" s="66" t="n">
        <v>13</v>
      </c>
      <c r="BJ310" s="66" t="n">
        <v>79</v>
      </c>
      <c r="BK310" s="68">
        <f>SUM(AK310:BJ310)</f>
        <v/>
      </c>
      <c r="BL310" s="68">
        <f>INT(BK310*$BM$1)</f>
        <v/>
      </c>
      <c r="BM310" s="64" t="n"/>
      <c r="BP310" s="20">
        <f>(Tabla1[[#This Row],[Población meta programatica 2026 (20251228) 
menores 1 año]]/12)*9</f>
        <v/>
      </c>
      <c r="BQ310" s="20">
        <f>BP310</f>
        <v/>
      </c>
      <c r="BR310" s="117" t="n"/>
      <c r="BS310" s="20">
        <f>(Tabla1[[#This Row],[Población meta programatica2026 (20251228)  niños de 1 año]]/12)*9</f>
        <v/>
      </c>
      <c r="BT310" s="251" t="n">
        <v>20</v>
      </c>
      <c r="BU310" s="66">
        <f>BS310-BT310</f>
        <v/>
      </c>
      <c r="BW310" s="19" t="n"/>
      <c r="BX310" s="65" t="n">
        <v>23</v>
      </c>
      <c r="BY310" s="65" t="n">
        <v>22</v>
      </c>
      <c r="BZ310" s="19" t="inlineStr">
        <is>
          <t>15820</t>
        </is>
      </c>
      <c r="CA310" s="19">
        <f>BZ310=Tabla1[[#This Row],[Divipola]]</f>
        <v/>
      </c>
    </row>
    <row r="311" ht="15.5" customHeight="1">
      <c r="A311" s="62" t="inlineStr">
        <is>
          <t>15</t>
        </is>
      </c>
      <c r="B311" s="62" t="inlineStr">
        <is>
          <t>BOYACÁ</t>
        </is>
      </c>
      <c r="C311" s="62" t="inlineStr">
        <is>
          <t>TOTA</t>
        </is>
      </c>
      <c r="D311" s="62" t="inlineStr">
        <is>
          <t>15822</t>
        </is>
      </c>
      <c r="E311" s="400" t="n">
        <v>42</v>
      </c>
      <c r="F311" s="400">
        <f>Tabla1[[#This Row],[Meta Programatica2026 (20251228) RN]]/12</f>
        <v/>
      </c>
      <c r="G311" s="401" t="n">
        <v>44</v>
      </c>
      <c r="H311" s="401">
        <f>Tabla1[[#This Row],[Población meta programatica 2026 (20251228) 
menores 1 año]]/12</f>
        <v/>
      </c>
      <c r="I311" s="402" t="n">
        <v>45</v>
      </c>
      <c r="J311" s="402">
        <f>Tabla1[[#This Row],[Población meta programatica2026 (20251228)  niños de 1 año]]/12</f>
        <v/>
      </c>
      <c r="K311" s="416" t="n">
        <v>60</v>
      </c>
      <c r="L311" s="403" t="n">
        <v>55</v>
      </c>
      <c r="M311" s="404">
        <f>Tabla1[[#This Row],[Población meta programatica2026 (20251228) niños de 5 años]]/12</f>
        <v/>
      </c>
      <c r="N311" s="405">
        <f>BX311</f>
        <v/>
      </c>
      <c r="O311" s="406">
        <f>BY311</f>
        <v/>
      </c>
      <c r="P311" s="407">
        <f>BL311</f>
        <v/>
      </c>
      <c r="AI311" s="420" t="inlineStr">
        <is>
          <t>15822</t>
        </is>
      </c>
      <c r="AJ311" s="417">
        <f>AI311=Tabla1[[#This Row],[Divipola]]</f>
        <v/>
      </c>
      <c r="AK311" s="66" t="n">
        <v>56</v>
      </c>
      <c r="AL311" s="66" t="n">
        <v>54</v>
      </c>
      <c r="AM311" s="66" t="n">
        <v>50</v>
      </c>
      <c r="AN311" s="66" t="n">
        <v>51</v>
      </c>
      <c r="AO311" s="66" t="n">
        <v>49</v>
      </c>
      <c r="AP311" s="66" t="n">
        <v>48</v>
      </c>
      <c r="AQ311" s="66" t="n">
        <v>49</v>
      </c>
      <c r="AR311" s="66" t="n">
        <v>50</v>
      </c>
      <c r="AS311" s="66" t="n">
        <v>47</v>
      </c>
      <c r="AT311" s="66" t="n">
        <v>48</v>
      </c>
      <c r="AU311" s="66" t="n">
        <v>44</v>
      </c>
      <c r="AV311" s="66" t="n">
        <v>43</v>
      </c>
      <c r="AW311" s="66" t="n">
        <v>43</v>
      </c>
      <c r="AX311" s="66" t="n">
        <v>41</v>
      </c>
      <c r="AY311" s="66" t="n">
        <v>38</v>
      </c>
      <c r="AZ311" s="66" t="n">
        <v>36</v>
      </c>
      <c r="BA311" s="66" t="n">
        <v>30</v>
      </c>
      <c r="BB311" s="66" t="n">
        <v>29</v>
      </c>
      <c r="BC311" s="66" t="n">
        <v>26</v>
      </c>
      <c r="BD311" s="66" t="n">
        <v>24</v>
      </c>
      <c r="BE311" s="66" t="n">
        <v>21</v>
      </c>
      <c r="BF311" s="66" t="n">
        <v>25</v>
      </c>
      <c r="BG311" s="66" t="n">
        <v>19</v>
      </c>
      <c r="BH311" s="66" t="n">
        <v>17</v>
      </c>
      <c r="BI311" s="66" t="n">
        <v>12</v>
      </c>
      <c r="BJ311" s="66" t="n">
        <v>102</v>
      </c>
      <c r="BK311" s="68">
        <f>SUM(AK311:BJ311)</f>
        <v/>
      </c>
      <c r="BL311" s="68">
        <f>INT(BK311*$BM$1)</f>
        <v/>
      </c>
      <c r="BM311" s="64" t="n"/>
      <c r="BP311" s="20">
        <f>(Tabla1[[#This Row],[Población meta programatica 2026 (20251228) 
menores 1 año]]/12)*9</f>
        <v/>
      </c>
      <c r="BQ311" s="20">
        <f>BP311</f>
        <v/>
      </c>
      <c r="BR311" s="117" t="n"/>
      <c r="BS311" s="20">
        <f>(Tabla1[[#This Row],[Población meta programatica2026 (20251228)  niños de 1 año]]/12)*9</f>
        <v/>
      </c>
      <c r="BT311" s="251" t="n">
        <v>38</v>
      </c>
      <c r="BU311" s="66">
        <f>BS311-BT311</f>
        <v/>
      </c>
      <c r="BW311" s="19" t="n"/>
      <c r="BX311" s="65" t="n">
        <v>69</v>
      </c>
      <c r="BY311" s="65" t="n">
        <v>35</v>
      </c>
      <c r="BZ311" s="19" t="inlineStr">
        <is>
          <t>15822</t>
        </is>
      </c>
      <c r="CA311" s="19">
        <f>BZ311=Tabla1[[#This Row],[Divipola]]</f>
        <v/>
      </c>
    </row>
    <row r="312" ht="15.5" customHeight="1">
      <c r="A312" s="62" t="inlineStr">
        <is>
          <t>15</t>
        </is>
      </c>
      <c r="B312" s="62" t="inlineStr">
        <is>
          <t>BOYACÁ</t>
        </is>
      </c>
      <c r="C312" s="62" t="inlineStr">
        <is>
          <t>TUNUNGUA</t>
        </is>
      </c>
      <c r="D312" s="62" t="inlineStr">
        <is>
          <t>15832</t>
        </is>
      </c>
      <c r="E312" s="400" t="n">
        <v>5</v>
      </c>
      <c r="F312" s="400">
        <f>Tabla1[[#This Row],[Meta Programatica2026 (20251228) RN]]/12</f>
        <v/>
      </c>
      <c r="G312" s="401" t="n">
        <v>7</v>
      </c>
      <c r="H312" s="401">
        <f>Tabla1[[#This Row],[Población meta programatica 2026 (20251228) 
menores 1 año]]/12</f>
        <v/>
      </c>
      <c r="I312" s="402" t="n">
        <v>9</v>
      </c>
      <c r="J312" s="402">
        <f>Tabla1[[#This Row],[Población meta programatica2026 (20251228)  niños de 1 año]]/12</f>
        <v/>
      </c>
      <c r="K312" s="416" t="n">
        <v>16</v>
      </c>
      <c r="L312" s="403" t="n">
        <v>19</v>
      </c>
      <c r="M312" s="404">
        <f>Tabla1[[#This Row],[Población meta programatica2026 (20251228) niños de 5 años]]/12</f>
        <v/>
      </c>
      <c r="N312" s="405">
        <f>BX312</f>
        <v/>
      </c>
      <c r="O312" s="406">
        <f>BY312</f>
        <v/>
      </c>
      <c r="P312" s="407">
        <f>BL312</f>
        <v/>
      </c>
      <c r="AI312" s="420" t="inlineStr">
        <is>
          <t>15832</t>
        </is>
      </c>
      <c r="AJ312" s="417">
        <f>AI312=Tabla1[[#This Row],[Divipola]]</f>
        <v/>
      </c>
      <c r="AK312" s="66" t="n">
        <v>15</v>
      </c>
      <c r="AL312" s="66" t="n">
        <v>18</v>
      </c>
      <c r="AM312" s="66" t="n">
        <v>16</v>
      </c>
      <c r="AN312" s="66" t="n">
        <v>19</v>
      </c>
      <c r="AO312" s="66" t="n">
        <v>18</v>
      </c>
      <c r="AP312" s="66" t="n">
        <v>17</v>
      </c>
      <c r="AQ312" s="66" t="n">
        <v>19</v>
      </c>
      <c r="AR312" s="66" t="n">
        <v>17</v>
      </c>
      <c r="AS312" s="66" t="n">
        <v>14</v>
      </c>
      <c r="AT312" s="66" t="n">
        <v>18</v>
      </c>
      <c r="AU312" s="66" t="n">
        <v>18</v>
      </c>
      <c r="AV312" s="66" t="n">
        <v>16</v>
      </c>
      <c r="AW312" s="66" t="n">
        <v>11</v>
      </c>
      <c r="AX312" s="66" t="n">
        <v>14</v>
      </c>
      <c r="AY312" s="66" t="n">
        <v>11</v>
      </c>
      <c r="AZ312" s="66" t="n">
        <v>12</v>
      </c>
      <c r="BA312" s="66" t="n">
        <v>12</v>
      </c>
      <c r="BB312" s="66" t="n">
        <v>11</v>
      </c>
      <c r="BC312" s="66" t="n">
        <v>8</v>
      </c>
      <c r="BD312" s="66" t="n">
        <v>10</v>
      </c>
      <c r="BE312" s="66" t="n">
        <v>8</v>
      </c>
      <c r="BF312" s="66" t="n">
        <v>6</v>
      </c>
      <c r="BG312" s="66" t="n">
        <v>6</v>
      </c>
      <c r="BH312" s="66" t="n">
        <v>7</v>
      </c>
      <c r="BI312" s="66" t="n">
        <v>6</v>
      </c>
      <c r="BJ312" s="66" t="n">
        <v>36</v>
      </c>
      <c r="BK312" s="68">
        <f>SUM(AK312:BJ312)</f>
        <v/>
      </c>
      <c r="BL312" s="68">
        <f>INT(BK312*$BM$1)</f>
        <v/>
      </c>
      <c r="BM312" s="64" t="n"/>
      <c r="BP312" s="20">
        <f>(Tabla1[[#This Row],[Población meta programatica 2026 (20251228) 
menores 1 año]]/12)*9</f>
        <v/>
      </c>
      <c r="BQ312" s="20">
        <f>BP312</f>
        <v/>
      </c>
      <c r="BR312" s="117" t="n"/>
      <c r="BS312" s="20">
        <f>(Tabla1[[#This Row],[Población meta programatica2026 (20251228)  niños de 1 año]]/12)*9</f>
        <v/>
      </c>
      <c r="BT312" s="251" t="n">
        <v>3</v>
      </c>
      <c r="BU312" s="66">
        <f>BS312-BT312</f>
        <v/>
      </c>
      <c r="BW312" s="19" t="n"/>
      <c r="BX312" s="65" t="n">
        <v>11</v>
      </c>
      <c r="BY312" s="65" t="n">
        <v>11</v>
      </c>
      <c r="BZ312" s="19" t="inlineStr">
        <is>
          <t>15832</t>
        </is>
      </c>
      <c r="CA312" s="19">
        <f>BZ312=Tabla1[[#This Row],[Divipola]]</f>
        <v/>
      </c>
    </row>
    <row r="313" ht="15.5" customHeight="1">
      <c r="A313" s="62" t="inlineStr">
        <is>
          <t>15</t>
        </is>
      </c>
      <c r="B313" s="62" t="inlineStr">
        <is>
          <t>BOYACÁ</t>
        </is>
      </c>
      <c r="C313" s="62" t="inlineStr">
        <is>
          <t>TURMEQUE</t>
        </is>
      </c>
      <c r="D313" s="62" t="inlineStr">
        <is>
          <t>15835</t>
        </is>
      </c>
      <c r="E313" s="400" t="n">
        <v>28</v>
      </c>
      <c r="F313" s="400">
        <f>Tabla1[[#This Row],[Meta Programatica2026 (20251228) RN]]/12</f>
        <v/>
      </c>
      <c r="G313" s="401" t="n">
        <v>29</v>
      </c>
      <c r="H313" s="401">
        <f>Tabla1[[#This Row],[Población meta programatica 2026 (20251228) 
menores 1 año]]/12</f>
        <v/>
      </c>
      <c r="I313" s="402" t="n">
        <v>32</v>
      </c>
      <c r="J313" s="402">
        <f>Tabla1[[#This Row],[Población meta programatica2026 (20251228)  niños de 1 año]]/12</f>
        <v/>
      </c>
      <c r="K313" s="416" t="n">
        <v>43</v>
      </c>
      <c r="L313" s="403" t="n">
        <v>52</v>
      </c>
      <c r="M313" s="404">
        <f>Tabla1[[#This Row],[Población meta programatica2026 (20251228) niños de 5 años]]/12</f>
        <v/>
      </c>
      <c r="N313" s="405">
        <f>BX313</f>
        <v/>
      </c>
      <c r="O313" s="406">
        <f>BY313</f>
        <v/>
      </c>
      <c r="P313" s="407">
        <f>BL313</f>
        <v/>
      </c>
      <c r="AI313" s="420" t="inlineStr">
        <is>
          <t>15835</t>
        </is>
      </c>
      <c r="AJ313" s="417">
        <f>AI313=Tabla1[[#This Row],[Divipola]]</f>
        <v/>
      </c>
      <c r="AK313" s="66" t="n">
        <v>85</v>
      </c>
      <c r="AL313" s="66" t="n">
        <v>83</v>
      </c>
      <c r="AM313" s="66" t="n">
        <v>84</v>
      </c>
      <c r="AN313" s="66" t="n">
        <v>85</v>
      </c>
      <c r="AO313" s="66" t="n">
        <v>83</v>
      </c>
      <c r="AP313" s="66" t="n">
        <v>83</v>
      </c>
      <c r="AQ313" s="66" t="n">
        <v>82</v>
      </c>
      <c r="AR313" s="66" t="n">
        <v>80</v>
      </c>
      <c r="AS313" s="66" t="n">
        <v>84</v>
      </c>
      <c r="AT313" s="66" t="n">
        <v>82</v>
      </c>
      <c r="AU313" s="66" t="n">
        <v>75</v>
      </c>
      <c r="AV313" s="66" t="n">
        <v>75</v>
      </c>
      <c r="AW313" s="66" t="n">
        <v>71</v>
      </c>
      <c r="AX313" s="66" t="n">
        <v>71</v>
      </c>
      <c r="AY313" s="66" t="n">
        <v>65</v>
      </c>
      <c r="AZ313" s="66" t="n">
        <v>64</v>
      </c>
      <c r="BA313" s="66" t="n">
        <v>60</v>
      </c>
      <c r="BB313" s="66" t="n">
        <v>54</v>
      </c>
      <c r="BC313" s="66" t="n">
        <v>49</v>
      </c>
      <c r="BD313" s="66" t="n">
        <v>46</v>
      </c>
      <c r="BE313" s="66" t="n">
        <v>47</v>
      </c>
      <c r="BF313" s="66" t="n">
        <v>37</v>
      </c>
      <c r="BG313" s="66" t="n">
        <v>37</v>
      </c>
      <c r="BH313" s="66" t="n">
        <v>31</v>
      </c>
      <c r="BI313" s="66" t="n">
        <v>27</v>
      </c>
      <c r="BJ313" s="66" t="n">
        <v>173</v>
      </c>
      <c r="BK313" s="68">
        <f>SUM(AK313:BJ313)</f>
        <v/>
      </c>
      <c r="BL313" s="68">
        <f>INT(BK313*$BM$1)</f>
        <v/>
      </c>
      <c r="BM313" s="64" t="n"/>
      <c r="BP313" s="20">
        <f>(Tabla1[[#This Row],[Población meta programatica 2026 (20251228) 
menores 1 año]]/12)*9</f>
        <v/>
      </c>
      <c r="BQ313" s="20">
        <f>BP313</f>
        <v/>
      </c>
      <c r="BR313" s="117" t="n"/>
      <c r="BS313" s="20">
        <f>(Tabla1[[#This Row],[Población meta programatica2026 (20251228)  niños de 1 año]]/12)*9</f>
        <v/>
      </c>
      <c r="BT313" s="251" t="n">
        <v>29</v>
      </c>
      <c r="BU313" s="66">
        <f>BS313-BT313</f>
        <v/>
      </c>
      <c r="BW313" s="19" t="n"/>
      <c r="BX313" s="65" t="n">
        <v>46</v>
      </c>
      <c r="BY313" s="65" t="n">
        <v>36</v>
      </c>
      <c r="BZ313" s="19" t="inlineStr">
        <is>
          <t>15835</t>
        </is>
      </c>
      <c r="CA313" s="19">
        <f>BZ313=Tabla1[[#This Row],[Divipola]]</f>
        <v/>
      </c>
    </row>
    <row r="314" ht="15.5" customHeight="1">
      <c r="A314" s="62" t="inlineStr">
        <is>
          <t>15</t>
        </is>
      </c>
      <c r="B314" s="62" t="inlineStr">
        <is>
          <t>BOYACÁ</t>
        </is>
      </c>
      <c r="C314" s="62" t="inlineStr">
        <is>
          <t>TUTA</t>
        </is>
      </c>
      <c r="D314" s="62" t="inlineStr">
        <is>
          <t>15837</t>
        </is>
      </c>
      <c r="E314" s="400" t="n">
        <v>67</v>
      </c>
      <c r="F314" s="400">
        <f>Tabla1[[#This Row],[Meta Programatica2026 (20251228) RN]]/12</f>
        <v/>
      </c>
      <c r="G314" s="401" t="n">
        <v>64</v>
      </c>
      <c r="H314" s="401">
        <f>Tabla1[[#This Row],[Población meta programatica 2026 (20251228) 
menores 1 año]]/12</f>
        <v/>
      </c>
      <c r="I314" s="402" t="n">
        <v>74</v>
      </c>
      <c r="J314" s="402">
        <f>Tabla1[[#This Row],[Población meta programatica2026 (20251228)  niños de 1 año]]/12</f>
        <v/>
      </c>
      <c r="K314" s="416" t="n">
        <v>117</v>
      </c>
      <c r="L314" s="403" t="n">
        <v>97</v>
      </c>
      <c r="M314" s="404">
        <f>Tabla1[[#This Row],[Población meta programatica2026 (20251228) niños de 5 años]]/12</f>
        <v/>
      </c>
      <c r="N314" s="405">
        <f>BX314</f>
        <v/>
      </c>
      <c r="O314" s="406">
        <f>BY314</f>
        <v/>
      </c>
      <c r="P314" s="407">
        <f>BL314</f>
        <v/>
      </c>
      <c r="AI314" s="420" t="inlineStr">
        <is>
          <t>15837</t>
        </is>
      </c>
      <c r="AJ314" s="417">
        <f>AI314=Tabla1[[#This Row],[Divipola]]</f>
        <v/>
      </c>
      <c r="AK314" s="66" t="n">
        <v>95</v>
      </c>
      <c r="AL314" s="66" t="n">
        <v>92</v>
      </c>
      <c r="AM314" s="66" t="n">
        <v>90</v>
      </c>
      <c r="AN314" s="66" t="n">
        <v>90</v>
      </c>
      <c r="AO314" s="66" t="n">
        <v>85</v>
      </c>
      <c r="AP314" s="66" t="n">
        <v>89</v>
      </c>
      <c r="AQ314" s="66" t="n">
        <v>82</v>
      </c>
      <c r="AR314" s="66" t="n">
        <v>83</v>
      </c>
      <c r="AS314" s="66" t="n">
        <v>80</v>
      </c>
      <c r="AT314" s="66" t="n">
        <v>76</v>
      </c>
      <c r="AU314" s="66" t="n">
        <v>76</v>
      </c>
      <c r="AV314" s="66" t="n">
        <v>74</v>
      </c>
      <c r="AW314" s="66" t="n">
        <v>71</v>
      </c>
      <c r="AX314" s="66" t="n">
        <v>67</v>
      </c>
      <c r="AY314" s="66" t="n">
        <v>62</v>
      </c>
      <c r="AZ314" s="66" t="n">
        <v>63</v>
      </c>
      <c r="BA314" s="66" t="n">
        <v>58</v>
      </c>
      <c r="BB314" s="66" t="n">
        <v>55</v>
      </c>
      <c r="BC314" s="66" t="n">
        <v>49</v>
      </c>
      <c r="BD314" s="66" t="n">
        <v>49</v>
      </c>
      <c r="BE314" s="66" t="n">
        <v>46</v>
      </c>
      <c r="BF314" s="66" t="n">
        <v>42</v>
      </c>
      <c r="BG314" s="66" t="n">
        <v>38</v>
      </c>
      <c r="BH314" s="66" t="n">
        <v>37</v>
      </c>
      <c r="BI314" s="66" t="n">
        <v>34</v>
      </c>
      <c r="BJ314" s="66" t="n">
        <v>205</v>
      </c>
      <c r="BK314" s="68">
        <f>SUM(AK314:BJ314)</f>
        <v/>
      </c>
      <c r="BL314" s="68">
        <f>INT(BK314*$BM$1)</f>
        <v/>
      </c>
      <c r="BM314" s="64" t="n"/>
      <c r="BP314" s="20">
        <f>(Tabla1[[#This Row],[Población meta programatica 2026 (20251228) 
menores 1 año]]/12)*9</f>
        <v/>
      </c>
      <c r="BQ314" s="20">
        <f>BP314</f>
        <v/>
      </c>
      <c r="BR314" s="117" t="n"/>
      <c r="BS314" s="20">
        <f>(Tabla1[[#This Row],[Población meta programatica2026 (20251228)  niños de 1 año]]/12)*9</f>
        <v/>
      </c>
      <c r="BT314" s="251" t="n">
        <v>50</v>
      </c>
      <c r="BU314" s="66">
        <f>BS314-BT314</f>
        <v/>
      </c>
      <c r="BW314" s="19" t="n"/>
      <c r="BX314" s="65" t="n">
        <v>40</v>
      </c>
      <c r="BY314" s="65" t="n">
        <v>51</v>
      </c>
      <c r="BZ314" s="19" t="inlineStr">
        <is>
          <t>15837</t>
        </is>
      </c>
      <c r="CA314" s="19">
        <f>BZ314=Tabla1[[#This Row],[Divipola]]</f>
        <v/>
      </c>
    </row>
    <row r="315" ht="15.5" customHeight="1">
      <c r="A315" s="62" t="inlineStr">
        <is>
          <t>15</t>
        </is>
      </c>
      <c r="B315" s="62" t="inlineStr">
        <is>
          <t>BOYACÁ</t>
        </is>
      </c>
      <c r="C315" s="62" t="inlineStr">
        <is>
          <t>TUTAZA</t>
        </is>
      </c>
      <c r="D315" s="62" t="inlineStr">
        <is>
          <t>15839</t>
        </is>
      </c>
      <c r="E315" s="400" t="n">
        <v>7</v>
      </c>
      <c r="F315" s="400">
        <f>Tabla1[[#This Row],[Meta Programatica2026 (20251228) RN]]/12</f>
        <v/>
      </c>
      <c r="G315" s="401" t="n">
        <v>8</v>
      </c>
      <c r="H315" s="401">
        <f>Tabla1[[#This Row],[Población meta programatica 2026 (20251228) 
menores 1 año]]/12</f>
        <v/>
      </c>
      <c r="I315" s="402" t="n">
        <v>9</v>
      </c>
      <c r="J315" s="402">
        <f>Tabla1[[#This Row],[Población meta programatica2026 (20251228)  niños de 1 año]]/12</f>
        <v/>
      </c>
      <c r="K315" s="416" t="n">
        <v>17</v>
      </c>
      <c r="L315" s="403" t="n">
        <v>12</v>
      </c>
      <c r="M315" s="404">
        <f>Tabla1[[#This Row],[Población meta programatica2026 (20251228) niños de 5 años]]/12</f>
        <v/>
      </c>
      <c r="N315" s="405">
        <f>BX315</f>
        <v/>
      </c>
      <c r="O315" s="406">
        <f>BY315</f>
        <v/>
      </c>
      <c r="P315" s="407">
        <f>BL315</f>
        <v/>
      </c>
      <c r="AI315" s="420" t="inlineStr">
        <is>
          <t>15839</t>
        </is>
      </c>
      <c r="AJ315" s="417">
        <f>AI315=Tabla1[[#This Row],[Divipola]]</f>
        <v/>
      </c>
      <c r="AK315" s="66" t="n">
        <v>26</v>
      </c>
      <c r="AL315" s="66" t="n">
        <v>27</v>
      </c>
      <c r="AM315" s="66" t="n">
        <v>27</v>
      </c>
      <c r="AN315" s="66" t="n">
        <v>23</v>
      </c>
      <c r="AO315" s="66" t="n">
        <v>23</v>
      </c>
      <c r="AP315" s="66" t="n">
        <v>22</v>
      </c>
      <c r="AQ315" s="66" t="n">
        <v>23</v>
      </c>
      <c r="AR315" s="66" t="n">
        <v>21</v>
      </c>
      <c r="AS315" s="66" t="n">
        <v>21</v>
      </c>
      <c r="AT315" s="66" t="n">
        <v>20</v>
      </c>
      <c r="AU315" s="66" t="n">
        <v>18</v>
      </c>
      <c r="AV315" s="66" t="n">
        <v>17</v>
      </c>
      <c r="AW315" s="66" t="n">
        <v>16</v>
      </c>
      <c r="AX315" s="66" t="n">
        <v>15</v>
      </c>
      <c r="AY315" s="66" t="n">
        <v>16</v>
      </c>
      <c r="AZ315" s="66" t="n">
        <v>17</v>
      </c>
      <c r="BA315" s="66" t="n">
        <v>13</v>
      </c>
      <c r="BB315" s="66" t="n">
        <v>10</v>
      </c>
      <c r="BC315" s="66" t="n">
        <v>12</v>
      </c>
      <c r="BD315" s="66" t="n">
        <v>12</v>
      </c>
      <c r="BE315" s="66" t="n">
        <v>10</v>
      </c>
      <c r="BF315" s="66" t="n">
        <v>8</v>
      </c>
      <c r="BG315" s="66" t="n">
        <v>8</v>
      </c>
      <c r="BH315" s="66" t="n">
        <v>5</v>
      </c>
      <c r="BI315" s="66" t="n">
        <v>6</v>
      </c>
      <c r="BJ315" s="66" t="n">
        <v>41</v>
      </c>
      <c r="BK315" s="68">
        <f>SUM(AK315:BJ315)</f>
        <v/>
      </c>
      <c r="BL315" s="68">
        <f>INT(BK315*$BM$1)</f>
        <v/>
      </c>
      <c r="BM315" s="64" t="n"/>
      <c r="BP315" s="20">
        <f>(Tabla1[[#This Row],[Población meta programatica 2026 (20251228) 
menores 1 año]]/12)*9</f>
        <v/>
      </c>
      <c r="BQ315" s="20">
        <f>BP315</f>
        <v/>
      </c>
      <c r="BR315" s="117" t="n"/>
      <c r="BS315" s="20">
        <f>(Tabla1[[#This Row],[Población meta programatica2026 (20251228)  niños de 1 año]]/12)*9</f>
        <v/>
      </c>
      <c r="BT315" s="251" t="n">
        <v>6</v>
      </c>
      <c r="BU315" s="66">
        <f>BS315-BT315</f>
        <v/>
      </c>
      <c r="BW315" s="19" t="n"/>
      <c r="BX315" s="65" t="n">
        <v>11</v>
      </c>
      <c r="BY315" s="65" t="n">
        <v>34</v>
      </c>
      <c r="BZ315" s="19" t="inlineStr">
        <is>
          <t>15839</t>
        </is>
      </c>
      <c r="CA315" s="19">
        <f>BZ315=Tabla1[[#This Row],[Divipola]]</f>
        <v/>
      </c>
    </row>
    <row r="316" ht="15.5" customHeight="1">
      <c r="A316" s="62" t="inlineStr">
        <is>
          <t>15</t>
        </is>
      </c>
      <c r="B316" s="62" t="inlineStr">
        <is>
          <t>BOYACÁ</t>
        </is>
      </c>
      <c r="C316" s="62" t="inlineStr">
        <is>
          <t>UMBITA</t>
        </is>
      </c>
      <c r="D316" s="62" t="inlineStr">
        <is>
          <t>15842</t>
        </is>
      </c>
      <c r="E316" s="400" t="n">
        <v>39</v>
      </c>
      <c r="F316" s="400">
        <f>Tabla1[[#This Row],[Meta Programatica2026 (20251228) RN]]/12</f>
        <v/>
      </c>
      <c r="G316" s="401" t="n">
        <v>45</v>
      </c>
      <c r="H316" s="401">
        <f>Tabla1[[#This Row],[Población meta programatica 2026 (20251228) 
menores 1 año]]/12</f>
        <v/>
      </c>
      <c r="I316" s="402" t="n">
        <v>51</v>
      </c>
      <c r="J316" s="402">
        <f>Tabla1[[#This Row],[Población meta programatica2026 (20251228)  niños de 1 año]]/12</f>
        <v/>
      </c>
      <c r="K316" s="416" t="n">
        <v>62</v>
      </c>
      <c r="L316" s="403" t="n">
        <v>82</v>
      </c>
      <c r="M316" s="404">
        <f>Tabla1[[#This Row],[Población meta programatica2026 (20251228) niños de 5 años]]/12</f>
        <v/>
      </c>
      <c r="N316" s="405">
        <f>BX316</f>
        <v/>
      </c>
      <c r="O316" s="406">
        <f>BY316</f>
        <v/>
      </c>
      <c r="P316" s="407">
        <f>BL316</f>
        <v/>
      </c>
      <c r="AI316" s="420" t="inlineStr">
        <is>
          <t>15842</t>
        </is>
      </c>
      <c r="AJ316" s="417">
        <f>AI316=Tabla1[[#This Row],[Divipola]]</f>
        <v/>
      </c>
      <c r="AK316" s="66" t="n">
        <v>91</v>
      </c>
      <c r="AL316" s="66" t="n">
        <v>91</v>
      </c>
      <c r="AM316" s="66" t="n">
        <v>92</v>
      </c>
      <c r="AN316" s="66" t="n">
        <v>88</v>
      </c>
      <c r="AO316" s="66" t="n">
        <v>89</v>
      </c>
      <c r="AP316" s="66" t="n">
        <v>88</v>
      </c>
      <c r="AQ316" s="66" t="n">
        <v>92</v>
      </c>
      <c r="AR316" s="66" t="n">
        <v>86</v>
      </c>
      <c r="AS316" s="66" t="n">
        <v>85</v>
      </c>
      <c r="AT316" s="66" t="n">
        <v>85</v>
      </c>
      <c r="AU316" s="66" t="n">
        <v>81</v>
      </c>
      <c r="AV316" s="66" t="n">
        <v>77</v>
      </c>
      <c r="AW316" s="66" t="n">
        <v>76</v>
      </c>
      <c r="AX316" s="66" t="n">
        <v>70</v>
      </c>
      <c r="AY316" s="66" t="n">
        <v>68</v>
      </c>
      <c r="AZ316" s="66" t="n">
        <v>65</v>
      </c>
      <c r="BA316" s="66" t="n">
        <v>64</v>
      </c>
      <c r="BB316" s="66" t="n">
        <v>58</v>
      </c>
      <c r="BC316" s="66" t="n">
        <v>56</v>
      </c>
      <c r="BD316" s="66" t="n">
        <v>49</v>
      </c>
      <c r="BE316" s="66" t="n">
        <v>45</v>
      </c>
      <c r="BF316" s="66" t="n">
        <v>42</v>
      </c>
      <c r="BG316" s="66" t="n">
        <v>38</v>
      </c>
      <c r="BH316" s="66" t="n">
        <v>36</v>
      </c>
      <c r="BI316" s="66" t="n">
        <v>31</v>
      </c>
      <c r="BJ316" s="66" t="n">
        <v>193</v>
      </c>
      <c r="BK316" s="68">
        <f>SUM(AK316:BJ316)</f>
        <v/>
      </c>
      <c r="BL316" s="68">
        <f>INT(BK316*$BM$1)</f>
        <v/>
      </c>
      <c r="BM316" s="64" t="n"/>
      <c r="BP316" s="20">
        <f>(Tabla1[[#This Row],[Población meta programatica 2026 (20251228) 
menores 1 año]]/12)*9</f>
        <v/>
      </c>
      <c r="BQ316" s="20">
        <f>BP316</f>
        <v/>
      </c>
      <c r="BR316" s="117" t="n"/>
      <c r="BS316" s="20">
        <f>(Tabla1[[#This Row],[Población meta programatica2026 (20251228)  niños de 1 año]]/12)*9</f>
        <v/>
      </c>
      <c r="BT316" s="251" t="n">
        <v>30</v>
      </c>
      <c r="BU316" s="66">
        <f>BS316-BT316</f>
        <v/>
      </c>
      <c r="BW316" s="19" t="n"/>
      <c r="BX316" s="65" t="n">
        <v>29</v>
      </c>
      <c r="BY316" s="65" t="n">
        <v>35</v>
      </c>
      <c r="BZ316" s="19" t="inlineStr">
        <is>
          <t>15842</t>
        </is>
      </c>
      <c r="CA316" s="19">
        <f>BZ316=Tabla1[[#This Row],[Divipola]]</f>
        <v/>
      </c>
    </row>
    <row r="317" ht="15.5" customHeight="1">
      <c r="A317" s="62" t="inlineStr">
        <is>
          <t>15</t>
        </is>
      </c>
      <c r="B317" s="62" t="inlineStr">
        <is>
          <t>BOYACÁ</t>
        </is>
      </c>
      <c r="C317" s="62" t="inlineStr">
        <is>
          <t>VENTAQUEMADA</t>
        </is>
      </c>
      <c r="D317" s="62" t="inlineStr">
        <is>
          <t>15861</t>
        </is>
      </c>
      <c r="E317" s="400" t="n">
        <v>119</v>
      </c>
      <c r="F317" s="400">
        <f>Tabla1[[#This Row],[Meta Programatica2026 (20251228) RN]]/12</f>
        <v/>
      </c>
      <c r="G317" s="401" t="n">
        <v>124</v>
      </c>
      <c r="H317" s="401">
        <f>Tabla1[[#This Row],[Población meta programatica 2026 (20251228) 
menores 1 año]]/12</f>
        <v/>
      </c>
      <c r="I317" s="402" t="n">
        <v>129</v>
      </c>
      <c r="J317" s="402">
        <f>Tabla1[[#This Row],[Población meta programatica2026 (20251228)  niños de 1 año]]/12</f>
        <v/>
      </c>
      <c r="K317" s="416" t="n">
        <v>191</v>
      </c>
      <c r="L317" s="403" t="n">
        <v>173</v>
      </c>
      <c r="M317" s="404">
        <f>Tabla1[[#This Row],[Población meta programatica2026 (20251228) niños de 5 años]]/12</f>
        <v/>
      </c>
      <c r="N317" s="405">
        <f>BX317</f>
        <v/>
      </c>
      <c r="O317" s="406">
        <f>BY317</f>
        <v/>
      </c>
      <c r="P317" s="407">
        <f>BL317</f>
        <v/>
      </c>
      <c r="AI317" s="420" t="inlineStr">
        <is>
          <t>15861</t>
        </is>
      </c>
      <c r="AJ317" s="417">
        <f>AI317=Tabla1[[#This Row],[Divipola]]</f>
        <v/>
      </c>
      <c r="AK317" s="66" t="n">
        <v>154</v>
      </c>
      <c r="AL317" s="66" t="n">
        <v>148</v>
      </c>
      <c r="AM317" s="66" t="n">
        <v>148</v>
      </c>
      <c r="AN317" s="66" t="n">
        <v>147</v>
      </c>
      <c r="AO317" s="66" t="n">
        <v>146</v>
      </c>
      <c r="AP317" s="66" t="n">
        <v>144</v>
      </c>
      <c r="AQ317" s="66" t="n">
        <v>141</v>
      </c>
      <c r="AR317" s="66" t="n">
        <v>143</v>
      </c>
      <c r="AS317" s="66" t="n">
        <v>134</v>
      </c>
      <c r="AT317" s="66" t="n">
        <v>131</v>
      </c>
      <c r="AU317" s="66" t="n">
        <v>128</v>
      </c>
      <c r="AV317" s="66" t="n">
        <v>122</v>
      </c>
      <c r="AW317" s="66" t="n">
        <v>114</v>
      </c>
      <c r="AX317" s="66" t="n">
        <v>111</v>
      </c>
      <c r="AY317" s="66" t="n">
        <v>107</v>
      </c>
      <c r="AZ317" s="66" t="n">
        <v>97</v>
      </c>
      <c r="BA317" s="66" t="n">
        <v>93</v>
      </c>
      <c r="BB317" s="66" t="n">
        <v>86</v>
      </c>
      <c r="BC317" s="66" t="n">
        <v>78</v>
      </c>
      <c r="BD317" s="66" t="n">
        <v>75</v>
      </c>
      <c r="BE317" s="66" t="n">
        <v>62</v>
      </c>
      <c r="BF317" s="66" t="n">
        <v>58</v>
      </c>
      <c r="BG317" s="66" t="n">
        <v>55</v>
      </c>
      <c r="BH317" s="66" t="n">
        <v>49</v>
      </c>
      <c r="BI317" s="66" t="n">
        <v>44</v>
      </c>
      <c r="BJ317" s="66" t="n">
        <v>378</v>
      </c>
      <c r="BK317" s="68">
        <f>SUM(AK317:BJ317)</f>
        <v/>
      </c>
      <c r="BL317" s="68">
        <f>INT(BK317*$BM$1)</f>
        <v/>
      </c>
      <c r="BM317" s="64" t="n"/>
      <c r="BP317" s="20">
        <f>(Tabla1[[#This Row],[Población meta programatica 2026 (20251228) 
menores 1 año]]/12)*9</f>
        <v/>
      </c>
      <c r="BQ317" s="20">
        <f>BP317</f>
        <v/>
      </c>
      <c r="BR317" s="117" t="n"/>
      <c r="BS317" s="20">
        <f>(Tabla1[[#This Row],[Población meta programatica2026 (20251228)  niños de 1 año]]/12)*9</f>
        <v/>
      </c>
      <c r="BT317" s="251" t="n">
        <v>107</v>
      </c>
      <c r="BU317" s="66">
        <f>BS317-BT317</f>
        <v/>
      </c>
      <c r="BW317" s="19" t="n"/>
      <c r="BX317" s="65" t="n">
        <v>93</v>
      </c>
      <c r="BY317" s="65" t="n">
        <v>172</v>
      </c>
      <c r="BZ317" s="19" t="inlineStr">
        <is>
          <t>15861</t>
        </is>
      </c>
      <c r="CA317" s="19">
        <f>BZ317=Tabla1[[#This Row],[Divipola]]</f>
        <v/>
      </c>
    </row>
    <row r="318" ht="15.5" customHeight="1">
      <c r="A318" s="62" t="inlineStr">
        <is>
          <t>15</t>
        </is>
      </c>
      <c r="B318" s="62" t="inlineStr">
        <is>
          <t>BOYACÁ</t>
        </is>
      </c>
      <c r="C318" s="62" t="inlineStr">
        <is>
          <t>VIRACACHA</t>
        </is>
      </c>
      <c r="D318" s="62" t="inlineStr">
        <is>
          <t>15879</t>
        </is>
      </c>
      <c r="E318" s="400" t="n">
        <v>14</v>
      </c>
      <c r="F318" s="400">
        <f>Tabla1[[#This Row],[Meta Programatica2026 (20251228) RN]]/12</f>
        <v/>
      </c>
      <c r="G318" s="401" t="n">
        <v>13</v>
      </c>
      <c r="H318" s="401">
        <f>Tabla1[[#This Row],[Población meta programatica 2026 (20251228) 
menores 1 año]]/12</f>
        <v/>
      </c>
      <c r="I318" s="402" t="n">
        <v>13</v>
      </c>
      <c r="J318" s="402">
        <f>Tabla1[[#This Row],[Población meta programatica2026 (20251228)  niños de 1 año]]/12</f>
        <v/>
      </c>
      <c r="K318" s="416" t="n">
        <v>18</v>
      </c>
      <c r="L318" s="403" t="n">
        <v>17</v>
      </c>
      <c r="M318" s="404">
        <f>Tabla1[[#This Row],[Población meta programatica2026 (20251228) niños de 5 años]]/12</f>
        <v/>
      </c>
      <c r="N318" s="405">
        <f>BX318</f>
        <v/>
      </c>
      <c r="O318" s="406">
        <f>BY318</f>
        <v/>
      </c>
      <c r="P318" s="407">
        <f>BL318</f>
        <v/>
      </c>
      <c r="AI318" s="420" t="inlineStr">
        <is>
          <t>15879</t>
        </is>
      </c>
      <c r="AJ318" s="417">
        <f>AI318=Tabla1[[#This Row],[Divipola]]</f>
        <v/>
      </c>
      <c r="AK318" s="66" t="n">
        <v>39</v>
      </c>
      <c r="AL318" s="66" t="n">
        <v>41</v>
      </c>
      <c r="AM318" s="66" t="n">
        <v>39</v>
      </c>
      <c r="AN318" s="66" t="n">
        <v>41</v>
      </c>
      <c r="AO318" s="66" t="n">
        <v>38</v>
      </c>
      <c r="AP318" s="66" t="n">
        <v>39</v>
      </c>
      <c r="AQ318" s="66" t="n">
        <v>37</v>
      </c>
      <c r="AR318" s="66" t="n">
        <v>36</v>
      </c>
      <c r="AS318" s="66" t="n">
        <v>37</v>
      </c>
      <c r="AT318" s="66" t="n">
        <v>33</v>
      </c>
      <c r="AU318" s="66" t="n">
        <v>33</v>
      </c>
      <c r="AV318" s="66" t="n">
        <v>35</v>
      </c>
      <c r="AW318" s="66" t="n">
        <v>33</v>
      </c>
      <c r="AX318" s="66" t="n">
        <v>31</v>
      </c>
      <c r="AY318" s="66" t="n">
        <v>29</v>
      </c>
      <c r="AZ318" s="66" t="n">
        <v>27</v>
      </c>
      <c r="BA318" s="66" t="n">
        <v>27</v>
      </c>
      <c r="BB318" s="66" t="n">
        <v>24</v>
      </c>
      <c r="BC318" s="66" t="n">
        <v>22</v>
      </c>
      <c r="BD318" s="66" t="n">
        <v>22</v>
      </c>
      <c r="BE318" s="66" t="n">
        <v>20</v>
      </c>
      <c r="BF318" s="66" t="n">
        <v>20</v>
      </c>
      <c r="BG318" s="66" t="n">
        <v>17</v>
      </c>
      <c r="BH318" s="66" t="n">
        <v>10</v>
      </c>
      <c r="BI318" s="66" t="n">
        <v>14</v>
      </c>
      <c r="BJ318" s="66" t="n">
        <v>60</v>
      </c>
      <c r="BK318" s="68">
        <f>SUM(AK318:BJ318)</f>
        <v/>
      </c>
      <c r="BL318" s="68">
        <f>INT(BK318*$BM$1)</f>
        <v/>
      </c>
      <c r="BM318" s="64" t="n"/>
      <c r="BP318" s="20">
        <f>(Tabla1[[#This Row],[Población meta programatica 2026 (20251228) 
menores 1 año]]/12)*9</f>
        <v/>
      </c>
      <c r="BQ318" s="20">
        <f>BP318</f>
        <v/>
      </c>
      <c r="BR318" s="117" t="n"/>
      <c r="BS318" s="20">
        <f>(Tabla1[[#This Row],[Población meta programatica2026 (20251228)  niños de 1 año]]/12)*9</f>
        <v/>
      </c>
      <c r="BT318" s="251" t="n">
        <v>9</v>
      </c>
      <c r="BU318" s="66">
        <f>BS318-BT318</f>
        <v/>
      </c>
      <c r="BW318" s="19" t="n"/>
      <c r="BX318" s="65" t="n">
        <v>10</v>
      </c>
      <c r="BY318" s="65" t="n">
        <v>23</v>
      </c>
      <c r="BZ318" s="19" t="inlineStr">
        <is>
          <t>15879</t>
        </is>
      </c>
      <c r="CA318" s="19">
        <f>BZ318=Tabla1[[#This Row],[Divipola]]</f>
        <v/>
      </c>
    </row>
    <row r="319" ht="15.5" customHeight="1">
      <c r="A319" s="62" t="inlineStr">
        <is>
          <t>15</t>
        </is>
      </c>
      <c r="B319" s="62" t="inlineStr">
        <is>
          <t>BOYACÁ</t>
        </is>
      </c>
      <c r="C319" s="62" t="inlineStr">
        <is>
          <t>ZETAQUIRA</t>
        </is>
      </c>
      <c r="D319" s="62" t="inlineStr">
        <is>
          <t>15897</t>
        </is>
      </c>
      <c r="E319" s="400" t="n">
        <v>28</v>
      </c>
      <c r="F319" s="400">
        <f>Tabla1[[#This Row],[Meta Programatica2026 (20251228) RN]]/12</f>
        <v/>
      </c>
      <c r="G319" s="401" t="n">
        <v>40</v>
      </c>
      <c r="H319" s="401">
        <f>Tabla1[[#This Row],[Población meta programatica 2026 (20251228) 
menores 1 año]]/12</f>
        <v/>
      </c>
      <c r="I319" s="402" t="n">
        <v>40</v>
      </c>
      <c r="J319" s="402">
        <f>Tabla1[[#This Row],[Población meta programatica2026 (20251228)  niños de 1 año]]/12</f>
        <v/>
      </c>
      <c r="K319" s="416" t="n">
        <v>49</v>
      </c>
      <c r="L319" s="403" t="n">
        <v>47</v>
      </c>
      <c r="M319" s="404">
        <f>Tabla1[[#This Row],[Población meta programatica2026 (20251228) niños de 5 años]]/12</f>
        <v/>
      </c>
      <c r="N319" s="405">
        <f>BX319</f>
        <v/>
      </c>
      <c r="O319" s="406">
        <f>BY319</f>
        <v/>
      </c>
      <c r="P319" s="407">
        <f>BL319</f>
        <v/>
      </c>
      <c r="AI319" s="420" t="inlineStr">
        <is>
          <t>15897</t>
        </is>
      </c>
      <c r="AJ319" s="417">
        <f>AI319=Tabla1[[#This Row],[Divipola]]</f>
        <v/>
      </c>
      <c r="AK319" s="66" t="n">
        <v>61</v>
      </c>
      <c r="AL319" s="66" t="n">
        <v>61</v>
      </c>
      <c r="AM319" s="66" t="n">
        <v>59</v>
      </c>
      <c r="AN319" s="66" t="n">
        <v>60</v>
      </c>
      <c r="AO319" s="66" t="n">
        <v>58</v>
      </c>
      <c r="AP319" s="66" t="n">
        <v>55</v>
      </c>
      <c r="AQ319" s="66" t="n">
        <v>56</v>
      </c>
      <c r="AR319" s="66" t="n">
        <v>52</v>
      </c>
      <c r="AS319" s="66" t="n">
        <v>52</v>
      </c>
      <c r="AT319" s="66" t="n">
        <v>50</v>
      </c>
      <c r="AU319" s="66" t="n">
        <v>52</v>
      </c>
      <c r="AV319" s="66" t="n">
        <v>49</v>
      </c>
      <c r="AW319" s="66" t="n">
        <v>48</v>
      </c>
      <c r="AX319" s="66" t="n">
        <v>47</v>
      </c>
      <c r="AY319" s="66" t="n">
        <v>45</v>
      </c>
      <c r="AZ319" s="66" t="n">
        <v>44</v>
      </c>
      <c r="BA319" s="66" t="n">
        <v>40</v>
      </c>
      <c r="BB319" s="66" t="n">
        <v>39</v>
      </c>
      <c r="BC319" s="66" t="n">
        <v>37</v>
      </c>
      <c r="BD319" s="66" t="n">
        <v>33</v>
      </c>
      <c r="BE319" s="66" t="n">
        <v>32</v>
      </c>
      <c r="BF319" s="66" t="n">
        <v>25</v>
      </c>
      <c r="BG319" s="66" t="n">
        <v>25</v>
      </c>
      <c r="BH319" s="66" t="n">
        <v>26</v>
      </c>
      <c r="BI319" s="66" t="n">
        <v>20</v>
      </c>
      <c r="BJ319" s="66" t="n">
        <v>142</v>
      </c>
      <c r="BK319" s="68">
        <f>SUM(AK319:BJ319)</f>
        <v/>
      </c>
      <c r="BL319" s="68">
        <f>INT(BK319*$BM$1)</f>
        <v/>
      </c>
      <c r="BM319" s="64" t="n"/>
      <c r="BP319" s="20">
        <f>(Tabla1[[#This Row],[Población meta programatica 2026 (20251228) 
menores 1 año]]/12)*9</f>
        <v/>
      </c>
      <c r="BQ319" s="20">
        <f>BP319</f>
        <v/>
      </c>
      <c r="BR319" s="117" t="n"/>
      <c r="BS319" s="20">
        <f>(Tabla1[[#This Row],[Población meta programatica2026 (20251228)  niños de 1 año]]/12)*9</f>
        <v/>
      </c>
      <c r="BT319" s="251" t="n">
        <v>25</v>
      </c>
      <c r="BU319" s="66">
        <f>BS319-BT319</f>
        <v/>
      </c>
      <c r="BW319" s="19" t="n"/>
      <c r="BX319" s="65" t="n">
        <v>19</v>
      </c>
      <c r="BY319" s="65" t="n">
        <v>26</v>
      </c>
      <c r="BZ319" s="19" t="inlineStr">
        <is>
          <t>15897</t>
        </is>
      </c>
      <c r="CA319" s="19">
        <f>BZ319=Tabla1[[#This Row],[Divipola]]</f>
        <v/>
      </c>
    </row>
    <row r="320" ht="15.5" customHeight="1">
      <c r="A320" s="70" t="inlineStr">
        <is>
          <t>17</t>
        </is>
      </c>
      <c r="B320" s="70" t="inlineStr">
        <is>
          <t>CALDAS</t>
        </is>
      </c>
      <c r="C320" s="70" t="inlineStr">
        <is>
          <t>MANIZALES</t>
        </is>
      </c>
      <c r="D320" s="70" t="inlineStr">
        <is>
          <t>17001</t>
        </is>
      </c>
      <c r="E320" s="400" t="n">
        <v>3008</v>
      </c>
      <c r="F320" s="400">
        <f>Tabla1[[#This Row],[Meta Programatica2026 (20251228) RN]]/12</f>
        <v/>
      </c>
      <c r="G320" s="401" t="n">
        <v>2154</v>
      </c>
      <c r="H320" s="401">
        <f>Tabla1[[#This Row],[Población meta programatica 2026 (20251228) 
menores 1 año]]/12</f>
        <v/>
      </c>
      <c r="I320" s="402" t="n">
        <v>2407</v>
      </c>
      <c r="J320" s="402">
        <f>Tabla1[[#This Row],[Población meta programatica2026 (20251228)  niños de 1 año]]/12</f>
        <v/>
      </c>
      <c r="K320" s="416" t="n">
        <v>3211</v>
      </c>
      <c r="L320" s="403" t="n">
        <v>3368</v>
      </c>
      <c r="M320" s="404">
        <f>Tabla1[[#This Row],[Población meta programatica2026 (20251228) niños de 5 años]]/12</f>
        <v/>
      </c>
      <c r="N320" s="405">
        <f>BX320</f>
        <v/>
      </c>
      <c r="O320" s="406">
        <f>BY320</f>
        <v/>
      </c>
      <c r="P320" s="407">
        <f>BL320</f>
        <v/>
      </c>
      <c r="AI320" s="421" t="inlineStr">
        <is>
          <t>17001</t>
        </is>
      </c>
      <c r="AJ320" s="417">
        <f>AI320=Tabla1[[#This Row],[Divipola]]</f>
        <v/>
      </c>
      <c r="AK320" s="66" t="n">
        <v>5895</v>
      </c>
      <c r="AL320" s="66" t="n">
        <v>5844</v>
      </c>
      <c r="AM320" s="66" t="n">
        <v>5786</v>
      </c>
      <c r="AN320" s="66" t="n">
        <v>5675</v>
      </c>
      <c r="AO320" s="66" t="n">
        <v>5547</v>
      </c>
      <c r="AP320" s="66" t="n">
        <v>5387</v>
      </c>
      <c r="AQ320" s="66" t="n">
        <v>5235</v>
      </c>
      <c r="AR320" s="66" t="n">
        <v>5066</v>
      </c>
      <c r="AS320" s="66" t="n">
        <v>4888</v>
      </c>
      <c r="AT320" s="66" t="n">
        <v>4701</v>
      </c>
      <c r="AU320" s="66" t="n">
        <v>4489</v>
      </c>
      <c r="AV320" s="66" t="n">
        <v>4240</v>
      </c>
      <c r="AW320" s="66" t="n">
        <v>3951</v>
      </c>
      <c r="AX320" s="66" t="n">
        <v>3680</v>
      </c>
      <c r="AY320" s="66" t="n">
        <v>3390</v>
      </c>
      <c r="AZ320" s="66" t="n">
        <v>3115</v>
      </c>
      <c r="BA320" s="66" t="n">
        <v>2872</v>
      </c>
      <c r="BB320" s="66" t="n">
        <v>2642</v>
      </c>
      <c r="BC320" s="66" t="n">
        <v>2405</v>
      </c>
      <c r="BD320" s="66" t="n">
        <v>2174</v>
      </c>
      <c r="BE320" s="66" t="n">
        <v>1971</v>
      </c>
      <c r="BF320" s="66" t="n">
        <v>1746</v>
      </c>
      <c r="BG320" s="66" t="n">
        <v>1560</v>
      </c>
      <c r="BH320" s="66" t="n">
        <v>1370</v>
      </c>
      <c r="BI320" s="66" t="n">
        <v>1205</v>
      </c>
      <c r="BJ320" s="66" t="n">
        <v>6139</v>
      </c>
      <c r="BK320" s="68">
        <f>SUM(AK320:BJ320)</f>
        <v/>
      </c>
      <c r="BL320" s="68">
        <f>INT(BK320*$BM$1)</f>
        <v/>
      </c>
      <c r="BM320" s="64" t="n"/>
      <c r="BP320" s="20">
        <f>(Tabla1[[#This Row],[Población meta programatica 2026 (20251228) 
menores 1 año]]/12)*9</f>
        <v/>
      </c>
      <c r="BQ320" s="20">
        <f>BP320</f>
        <v/>
      </c>
      <c r="BR320" s="117" t="n"/>
      <c r="BS320" s="20">
        <f>(Tabla1[[#This Row],[Población meta programatica2026 (20251228)  niños de 1 año]]/12)*9</f>
        <v/>
      </c>
      <c r="BT320" s="251" t="n">
        <v>1829</v>
      </c>
      <c r="BU320" s="66">
        <f>BS320-BT320</f>
        <v/>
      </c>
      <c r="BW320" s="19" t="n"/>
      <c r="BX320" s="65" t="n">
        <v>2178</v>
      </c>
      <c r="BY320" s="65" t="n">
        <v>2269</v>
      </c>
      <c r="BZ320" s="19" t="inlineStr">
        <is>
          <t>17001</t>
        </is>
      </c>
      <c r="CA320" s="19">
        <f>BZ320=Tabla1[[#This Row],[Divipola]]</f>
        <v/>
      </c>
    </row>
    <row r="321" ht="15.5" customHeight="1">
      <c r="A321" s="70" t="inlineStr">
        <is>
          <t>17</t>
        </is>
      </c>
      <c r="B321" s="70" t="inlineStr">
        <is>
          <t>CALDAS</t>
        </is>
      </c>
      <c r="C321" s="70" t="inlineStr">
        <is>
          <t>AGUADAS</t>
        </is>
      </c>
      <c r="D321" s="70" t="inlineStr">
        <is>
          <t>17013</t>
        </is>
      </c>
      <c r="E321" s="400" t="n">
        <v>58</v>
      </c>
      <c r="F321" s="400">
        <f>Tabla1[[#This Row],[Meta Programatica2026 (20251228) RN]]/12</f>
        <v/>
      </c>
      <c r="G321" s="401" t="n">
        <v>156</v>
      </c>
      <c r="H321" s="401">
        <f>Tabla1[[#This Row],[Población meta programatica 2026 (20251228) 
menores 1 año]]/12</f>
        <v/>
      </c>
      <c r="I321" s="402" t="n">
        <v>158</v>
      </c>
      <c r="J321" s="402">
        <f>Tabla1[[#This Row],[Población meta programatica2026 (20251228)  niños de 1 año]]/12</f>
        <v/>
      </c>
      <c r="K321" s="416" t="n">
        <v>210</v>
      </c>
      <c r="L321" s="403" t="n">
        <v>191</v>
      </c>
      <c r="M321" s="404">
        <f>Tabla1[[#This Row],[Población meta programatica2026 (20251228) niños de 5 años]]/12</f>
        <v/>
      </c>
      <c r="N321" s="405">
        <f>BX321</f>
        <v/>
      </c>
      <c r="O321" s="406">
        <f>BY321</f>
        <v/>
      </c>
      <c r="P321" s="407">
        <f>BL321</f>
        <v/>
      </c>
      <c r="AI321" s="421" t="inlineStr">
        <is>
          <t>17013</t>
        </is>
      </c>
      <c r="AJ321" s="417">
        <f>AI321=Tabla1[[#This Row],[Divipola]]</f>
        <v/>
      </c>
      <c r="AK321" s="66" t="n">
        <v>292</v>
      </c>
      <c r="AL321" s="66" t="n">
        <v>291</v>
      </c>
      <c r="AM321" s="66" t="n">
        <v>289</v>
      </c>
      <c r="AN321" s="66" t="n">
        <v>288</v>
      </c>
      <c r="AO321" s="66" t="n">
        <v>282</v>
      </c>
      <c r="AP321" s="66" t="n">
        <v>281</v>
      </c>
      <c r="AQ321" s="66" t="n">
        <v>265</v>
      </c>
      <c r="AR321" s="66" t="n">
        <v>262</v>
      </c>
      <c r="AS321" s="66" t="n">
        <v>251</v>
      </c>
      <c r="AT321" s="66" t="n">
        <v>241</v>
      </c>
      <c r="AU321" s="66" t="n">
        <v>231</v>
      </c>
      <c r="AV321" s="66" t="n">
        <v>222</v>
      </c>
      <c r="AW321" s="66" t="n">
        <v>201</v>
      </c>
      <c r="AX321" s="66" t="n">
        <v>192</v>
      </c>
      <c r="AY321" s="66" t="n">
        <v>176</v>
      </c>
      <c r="AZ321" s="66" t="n">
        <v>164</v>
      </c>
      <c r="BA321" s="66" t="n">
        <v>151</v>
      </c>
      <c r="BB321" s="66" t="n">
        <v>135</v>
      </c>
      <c r="BC321" s="66" t="n">
        <v>123</v>
      </c>
      <c r="BD321" s="66" t="n">
        <v>111</v>
      </c>
      <c r="BE321" s="66" t="n">
        <v>99</v>
      </c>
      <c r="BF321" s="66" t="n">
        <v>91</v>
      </c>
      <c r="BG321" s="66" t="n">
        <v>79</v>
      </c>
      <c r="BH321" s="66" t="n">
        <v>71</v>
      </c>
      <c r="BI321" s="66" t="n">
        <v>63</v>
      </c>
      <c r="BJ321" s="66" t="n">
        <v>316</v>
      </c>
      <c r="BK321" s="68">
        <f>SUM(AK321:BJ321)</f>
        <v/>
      </c>
      <c r="BL321" s="68">
        <f>INT(BK321*$BM$1)</f>
        <v/>
      </c>
      <c r="BM321" s="64" t="n"/>
      <c r="BP321" s="20">
        <f>(Tabla1[[#This Row],[Población meta programatica 2026 (20251228) 
menores 1 año]]/12)*9</f>
        <v/>
      </c>
      <c r="BQ321" s="20">
        <f>BP321</f>
        <v/>
      </c>
      <c r="BR321" s="117" t="n"/>
      <c r="BS321" s="20">
        <f>(Tabla1[[#This Row],[Población meta programatica2026 (20251228)  niños de 1 año]]/12)*9</f>
        <v/>
      </c>
      <c r="BT321" s="251" t="n">
        <v>172</v>
      </c>
      <c r="BU321" s="66">
        <f>BS321-BT321</f>
        <v/>
      </c>
      <c r="BW321" s="19" t="n"/>
      <c r="BX321" s="65" t="n">
        <v>126</v>
      </c>
      <c r="BY321" s="65" t="n">
        <v>125</v>
      </c>
      <c r="BZ321" s="19" t="inlineStr">
        <is>
          <t>17013</t>
        </is>
      </c>
      <c r="CA321" s="19">
        <f>BZ321=Tabla1[[#This Row],[Divipola]]</f>
        <v/>
      </c>
    </row>
    <row r="322" ht="15.5" customHeight="1">
      <c r="A322" s="70" t="inlineStr">
        <is>
          <t>17</t>
        </is>
      </c>
      <c r="B322" s="70" t="inlineStr">
        <is>
          <t>CALDAS</t>
        </is>
      </c>
      <c r="C322" s="70" t="inlineStr">
        <is>
          <t>ANSERMA</t>
        </is>
      </c>
      <c r="D322" s="70" t="inlineStr">
        <is>
          <t>17042</t>
        </is>
      </c>
      <c r="E322" s="400" t="n">
        <v>116</v>
      </c>
      <c r="F322" s="400">
        <f>Tabla1[[#This Row],[Meta Programatica2026 (20251228) RN]]/12</f>
        <v/>
      </c>
      <c r="G322" s="401" t="n">
        <v>228</v>
      </c>
      <c r="H322" s="401">
        <f>Tabla1[[#This Row],[Población meta programatica 2026 (20251228) 
menores 1 año]]/12</f>
        <v/>
      </c>
      <c r="I322" s="402" t="n">
        <v>242</v>
      </c>
      <c r="J322" s="402">
        <f>Tabla1[[#This Row],[Población meta programatica2026 (20251228)  niños de 1 año]]/12</f>
        <v/>
      </c>
      <c r="K322" s="416" t="n">
        <v>330</v>
      </c>
      <c r="L322" s="403" t="n">
        <v>310</v>
      </c>
      <c r="M322" s="404">
        <f>Tabla1[[#This Row],[Población meta programatica2026 (20251228) niños de 5 años]]/12</f>
        <v/>
      </c>
      <c r="N322" s="405">
        <f>BX322</f>
        <v/>
      </c>
      <c r="O322" s="406">
        <f>BY322</f>
        <v/>
      </c>
      <c r="P322" s="407">
        <f>BL322</f>
        <v/>
      </c>
      <c r="AI322" s="421" t="inlineStr">
        <is>
          <t>17042</t>
        </is>
      </c>
      <c r="AJ322" s="417">
        <f>AI322=Tabla1[[#This Row],[Divipola]]</f>
        <v/>
      </c>
      <c r="AK322" s="66" t="n">
        <v>491</v>
      </c>
      <c r="AL322" s="66" t="n">
        <v>488</v>
      </c>
      <c r="AM322" s="66" t="n">
        <v>489</v>
      </c>
      <c r="AN322" s="66" t="n">
        <v>482</v>
      </c>
      <c r="AO322" s="66" t="n">
        <v>478</v>
      </c>
      <c r="AP322" s="66" t="n">
        <v>461</v>
      </c>
      <c r="AQ322" s="66" t="n">
        <v>451</v>
      </c>
      <c r="AR322" s="66" t="n">
        <v>432</v>
      </c>
      <c r="AS322" s="66" t="n">
        <v>419</v>
      </c>
      <c r="AT322" s="66" t="n">
        <v>401</v>
      </c>
      <c r="AU322" s="66" t="n">
        <v>378</v>
      </c>
      <c r="AV322" s="66" t="n">
        <v>356</v>
      </c>
      <c r="AW322" s="66" t="n">
        <v>329</v>
      </c>
      <c r="AX322" s="66" t="n">
        <v>305</v>
      </c>
      <c r="AY322" s="66" t="n">
        <v>278</v>
      </c>
      <c r="AZ322" s="66" t="n">
        <v>255</v>
      </c>
      <c r="BA322" s="66" t="n">
        <v>233</v>
      </c>
      <c r="BB322" s="66" t="n">
        <v>217</v>
      </c>
      <c r="BC322" s="66" t="n">
        <v>199</v>
      </c>
      <c r="BD322" s="66" t="n">
        <v>178</v>
      </c>
      <c r="BE322" s="66" t="n">
        <v>163</v>
      </c>
      <c r="BF322" s="66" t="n">
        <v>146</v>
      </c>
      <c r="BG322" s="66" t="n">
        <v>127</v>
      </c>
      <c r="BH322" s="66" t="n">
        <v>113</v>
      </c>
      <c r="BI322" s="66" t="n">
        <v>98</v>
      </c>
      <c r="BJ322" s="66" t="n">
        <v>537</v>
      </c>
      <c r="BK322" s="68">
        <f>SUM(AK322:BJ322)</f>
        <v/>
      </c>
      <c r="BL322" s="68">
        <f>INT(BK322*$BM$1)</f>
        <v/>
      </c>
      <c r="BM322" s="64" t="n"/>
      <c r="BP322" s="20">
        <f>(Tabla1[[#This Row],[Población meta programatica 2026 (20251228) 
menores 1 año]]/12)*9</f>
        <v/>
      </c>
      <c r="BQ322" s="20">
        <f>BP322</f>
        <v/>
      </c>
      <c r="BR322" s="117" t="n"/>
      <c r="BS322" s="20">
        <f>(Tabla1[[#This Row],[Población meta programatica2026 (20251228)  niños de 1 año]]/12)*9</f>
        <v/>
      </c>
      <c r="BT322" s="251" t="n">
        <v>220</v>
      </c>
      <c r="BU322" s="66">
        <f>BS322-BT322</f>
        <v/>
      </c>
      <c r="BW322" s="19" t="n"/>
      <c r="BX322" s="65" t="n">
        <v>180</v>
      </c>
      <c r="BY322" s="65" t="n">
        <v>179</v>
      </c>
      <c r="BZ322" s="19" t="inlineStr">
        <is>
          <t>17042</t>
        </is>
      </c>
      <c r="CA322" s="19">
        <f>BZ322=Tabla1[[#This Row],[Divipola]]</f>
        <v/>
      </c>
    </row>
    <row r="323" ht="15.5" customHeight="1">
      <c r="A323" s="70" t="inlineStr">
        <is>
          <t>17</t>
        </is>
      </c>
      <c r="B323" s="70" t="inlineStr">
        <is>
          <t>CALDAS</t>
        </is>
      </c>
      <c r="C323" s="70" t="inlineStr">
        <is>
          <t>ARANZAZU</t>
        </is>
      </c>
      <c r="D323" s="70" t="inlineStr">
        <is>
          <t>17050</t>
        </is>
      </c>
      <c r="E323" s="400" t="n">
        <v>34</v>
      </c>
      <c r="F323" s="400">
        <f>Tabla1[[#This Row],[Meta Programatica2026 (20251228) RN]]/12</f>
        <v/>
      </c>
      <c r="G323" s="401" t="n">
        <v>80</v>
      </c>
      <c r="H323" s="401">
        <f>Tabla1[[#This Row],[Población meta programatica 2026 (20251228) 
menores 1 año]]/12</f>
        <v/>
      </c>
      <c r="I323" s="402" t="n">
        <v>101</v>
      </c>
      <c r="J323" s="402">
        <f>Tabla1[[#This Row],[Población meta programatica2026 (20251228)  niños de 1 año]]/12</f>
        <v/>
      </c>
      <c r="K323" s="416" t="n">
        <v>137</v>
      </c>
      <c r="L323" s="403" t="n">
        <v>134</v>
      </c>
      <c r="M323" s="404">
        <f>Tabla1[[#This Row],[Población meta programatica2026 (20251228) niños de 5 años]]/12</f>
        <v/>
      </c>
      <c r="N323" s="405">
        <f>BX323</f>
        <v/>
      </c>
      <c r="O323" s="406">
        <f>BY323</f>
        <v/>
      </c>
      <c r="P323" s="407">
        <f>BL323</f>
        <v/>
      </c>
      <c r="AI323" s="421" t="inlineStr">
        <is>
          <t>17050</t>
        </is>
      </c>
      <c r="AJ323" s="417">
        <f>AI323=Tabla1[[#This Row],[Divipola]]</f>
        <v/>
      </c>
      <c r="AK323" s="66" t="n">
        <v>139</v>
      </c>
      <c r="AL323" s="66" t="n">
        <v>140</v>
      </c>
      <c r="AM323" s="66" t="n">
        <v>140</v>
      </c>
      <c r="AN323" s="66" t="n">
        <v>138</v>
      </c>
      <c r="AO323" s="66" t="n">
        <v>138</v>
      </c>
      <c r="AP323" s="66" t="n">
        <v>136</v>
      </c>
      <c r="AQ323" s="66" t="n">
        <v>132</v>
      </c>
      <c r="AR323" s="66" t="n">
        <v>128</v>
      </c>
      <c r="AS323" s="66" t="n">
        <v>125</v>
      </c>
      <c r="AT323" s="66" t="n">
        <v>118</v>
      </c>
      <c r="AU323" s="66" t="n">
        <v>119</v>
      </c>
      <c r="AV323" s="66" t="n">
        <v>114</v>
      </c>
      <c r="AW323" s="66" t="n">
        <v>106</v>
      </c>
      <c r="AX323" s="66" t="n">
        <v>101</v>
      </c>
      <c r="AY323" s="66" t="n">
        <v>94</v>
      </c>
      <c r="AZ323" s="66" t="n">
        <v>89</v>
      </c>
      <c r="BA323" s="66" t="n">
        <v>81</v>
      </c>
      <c r="BB323" s="66" t="n">
        <v>77</v>
      </c>
      <c r="BC323" s="66" t="n">
        <v>70</v>
      </c>
      <c r="BD323" s="66" t="n">
        <v>64</v>
      </c>
      <c r="BE323" s="66" t="n">
        <v>59</v>
      </c>
      <c r="BF323" s="66" t="n">
        <v>52</v>
      </c>
      <c r="BG323" s="66" t="n">
        <v>45</v>
      </c>
      <c r="BH323" s="66" t="n">
        <v>37</v>
      </c>
      <c r="BI323" s="66" t="n">
        <v>36</v>
      </c>
      <c r="BJ323" s="66" t="n">
        <v>163</v>
      </c>
      <c r="BK323" s="68">
        <f>SUM(AK323:BJ323)</f>
        <v/>
      </c>
      <c r="BL323" s="68">
        <f>INT(BK323*$BM$1)</f>
        <v/>
      </c>
      <c r="BM323" s="64" t="n"/>
      <c r="BP323" s="20">
        <f>(Tabla1[[#This Row],[Población meta programatica 2026 (20251228) 
menores 1 año]]/12)*9</f>
        <v/>
      </c>
      <c r="BQ323" s="20">
        <f>BP323</f>
        <v/>
      </c>
      <c r="BR323" s="117" t="n"/>
      <c r="BS323" s="20">
        <f>(Tabla1[[#This Row],[Población meta programatica2026 (20251228)  niños de 1 año]]/12)*9</f>
        <v/>
      </c>
      <c r="BT323" s="251" t="n">
        <v>95</v>
      </c>
      <c r="BU323" s="66">
        <f>BS323-BT323</f>
        <v/>
      </c>
      <c r="BW323" s="19" t="n"/>
      <c r="BX323" s="65" t="n">
        <v>92</v>
      </c>
      <c r="BY323" s="65" t="n">
        <v>74</v>
      </c>
      <c r="BZ323" s="19" t="inlineStr">
        <is>
          <t>17050</t>
        </is>
      </c>
      <c r="CA323" s="19">
        <f>BZ323=Tabla1[[#This Row],[Divipola]]</f>
        <v/>
      </c>
    </row>
    <row r="324" ht="15.5" customHeight="1">
      <c r="A324" s="70" t="inlineStr">
        <is>
          <t>17</t>
        </is>
      </c>
      <c r="B324" s="70" t="inlineStr">
        <is>
          <t>CALDAS</t>
        </is>
      </c>
      <c r="C324" s="70" t="inlineStr">
        <is>
          <t>BELALCAZAR</t>
        </is>
      </c>
      <c r="D324" s="70" t="inlineStr">
        <is>
          <t>17088</t>
        </is>
      </c>
      <c r="E324" s="400" t="n">
        <v>37</v>
      </c>
      <c r="F324" s="400">
        <f>Tabla1[[#This Row],[Meta Programatica2026 (20251228) RN]]/12</f>
        <v/>
      </c>
      <c r="G324" s="401" t="n">
        <v>87</v>
      </c>
      <c r="H324" s="401">
        <f>Tabla1[[#This Row],[Población meta programatica 2026 (20251228) 
menores 1 año]]/12</f>
        <v/>
      </c>
      <c r="I324" s="402" t="n">
        <v>92</v>
      </c>
      <c r="J324" s="402">
        <f>Tabla1[[#This Row],[Población meta programatica2026 (20251228)  niños de 1 año]]/12</f>
        <v/>
      </c>
      <c r="K324" s="416" t="n">
        <v>142</v>
      </c>
      <c r="L324" s="403" t="n">
        <v>105</v>
      </c>
      <c r="M324" s="404">
        <f>Tabla1[[#This Row],[Población meta programatica2026 (20251228) niños de 5 años]]/12</f>
        <v/>
      </c>
      <c r="N324" s="405">
        <f>BX324</f>
        <v/>
      </c>
      <c r="O324" s="406">
        <f>BY324</f>
        <v/>
      </c>
      <c r="P324" s="407">
        <f>BL324</f>
        <v/>
      </c>
      <c r="AI324" s="421" t="inlineStr">
        <is>
          <t>17088</t>
        </is>
      </c>
      <c r="AJ324" s="417">
        <f>AI324=Tabla1[[#This Row],[Divipola]]</f>
        <v/>
      </c>
      <c r="AK324" s="66" t="n">
        <v>131</v>
      </c>
      <c r="AL324" s="66" t="n">
        <v>134</v>
      </c>
      <c r="AM324" s="66" t="n">
        <v>129</v>
      </c>
      <c r="AN324" s="66" t="n">
        <v>131</v>
      </c>
      <c r="AO324" s="66" t="n">
        <v>129</v>
      </c>
      <c r="AP324" s="66" t="n">
        <v>125</v>
      </c>
      <c r="AQ324" s="66" t="n">
        <v>123</v>
      </c>
      <c r="AR324" s="66" t="n">
        <v>119</v>
      </c>
      <c r="AS324" s="66" t="n">
        <v>111</v>
      </c>
      <c r="AT324" s="66" t="n">
        <v>111</v>
      </c>
      <c r="AU324" s="66" t="n">
        <v>100</v>
      </c>
      <c r="AV324" s="66" t="n">
        <v>94</v>
      </c>
      <c r="AW324" s="66" t="n">
        <v>88</v>
      </c>
      <c r="AX324" s="66" t="n">
        <v>82</v>
      </c>
      <c r="AY324" s="66" t="n">
        <v>76</v>
      </c>
      <c r="AZ324" s="66" t="n">
        <v>66</v>
      </c>
      <c r="BA324" s="66" t="n">
        <v>64</v>
      </c>
      <c r="BB324" s="66" t="n">
        <v>58</v>
      </c>
      <c r="BC324" s="66" t="n">
        <v>56</v>
      </c>
      <c r="BD324" s="66" t="n">
        <v>48</v>
      </c>
      <c r="BE324" s="66" t="n">
        <v>40</v>
      </c>
      <c r="BF324" s="66" t="n">
        <v>39</v>
      </c>
      <c r="BG324" s="66" t="n">
        <v>32</v>
      </c>
      <c r="BH324" s="66" t="n">
        <v>30</v>
      </c>
      <c r="BI324" s="66" t="n">
        <v>27</v>
      </c>
      <c r="BJ324" s="66" t="n">
        <v>143</v>
      </c>
      <c r="BK324" s="68">
        <f>SUM(AK324:BJ324)</f>
        <v/>
      </c>
      <c r="BL324" s="68">
        <f>INT(BK324*$BM$1)</f>
        <v/>
      </c>
      <c r="BM324" s="64" t="n"/>
      <c r="BP324" s="20">
        <f>(Tabla1[[#This Row],[Población meta programatica 2026 (20251228) 
menores 1 año]]/12)*9</f>
        <v/>
      </c>
      <c r="BQ324" s="20">
        <f>BP324</f>
        <v/>
      </c>
      <c r="BR324" s="117" t="n"/>
      <c r="BS324" s="20">
        <f>(Tabla1[[#This Row],[Población meta programatica2026 (20251228)  niños de 1 año]]/12)*9</f>
        <v/>
      </c>
      <c r="BT324" s="251" t="n">
        <v>63</v>
      </c>
      <c r="BU324" s="66">
        <f>BS324-BT324</f>
        <v/>
      </c>
      <c r="BW324" s="19" t="n"/>
      <c r="BX324" s="65" t="n">
        <v>70</v>
      </c>
      <c r="BY324" s="65" t="n">
        <v>80</v>
      </c>
      <c r="BZ324" s="19" t="inlineStr">
        <is>
          <t>17088</t>
        </is>
      </c>
      <c r="CA324" s="19">
        <f>BZ324=Tabla1[[#This Row],[Divipola]]</f>
        <v/>
      </c>
    </row>
    <row r="325" ht="15.5" customHeight="1">
      <c r="A325" s="70" t="inlineStr">
        <is>
          <t>17</t>
        </is>
      </c>
      <c r="B325" s="70" t="inlineStr">
        <is>
          <t>CALDAS</t>
        </is>
      </c>
      <c r="C325" s="70" t="inlineStr">
        <is>
          <t>CHINCHINA</t>
        </is>
      </c>
      <c r="D325" s="70" t="inlineStr">
        <is>
          <t>17174</t>
        </is>
      </c>
      <c r="E325" s="400" t="n">
        <v>121</v>
      </c>
      <c r="F325" s="400">
        <f>Tabla1[[#This Row],[Meta Programatica2026 (20251228) RN]]/12</f>
        <v/>
      </c>
      <c r="G325" s="401" t="n">
        <v>276</v>
      </c>
      <c r="H325" s="401">
        <f>Tabla1[[#This Row],[Población meta programatica 2026 (20251228) 
menores 1 año]]/12</f>
        <v/>
      </c>
      <c r="I325" s="402" t="n">
        <v>333</v>
      </c>
      <c r="J325" s="402">
        <f>Tabla1[[#This Row],[Población meta programatica2026 (20251228)  niños de 1 año]]/12</f>
        <v/>
      </c>
      <c r="K325" s="416" t="n">
        <v>454</v>
      </c>
      <c r="L325" s="403" t="n">
        <v>468</v>
      </c>
      <c r="M325" s="404">
        <f>Tabla1[[#This Row],[Población meta programatica2026 (20251228) niños de 5 años]]/12</f>
        <v/>
      </c>
      <c r="N325" s="405">
        <f>BX325</f>
        <v/>
      </c>
      <c r="O325" s="406">
        <f>BY325</f>
        <v/>
      </c>
      <c r="P325" s="407">
        <f>BL325</f>
        <v/>
      </c>
      <c r="AI325" s="421" t="inlineStr">
        <is>
          <t>17174</t>
        </is>
      </c>
      <c r="AJ325" s="417">
        <f>AI325=Tabla1[[#This Row],[Divipola]]</f>
        <v/>
      </c>
      <c r="AK325" s="66" t="n">
        <v>663</v>
      </c>
      <c r="AL325" s="66" t="n">
        <v>659</v>
      </c>
      <c r="AM325" s="66" t="n">
        <v>651</v>
      </c>
      <c r="AN325" s="66" t="n">
        <v>640</v>
      </c>
      <c r="AO325" s="66" t="n">
        <v>624</v>
      </c>
      <c r="AP325" s="66" t="n">
        <v>609</v>
      </c>
      <c r="AQ325" s="66" t="n">
        <v>591</v>
      </c>
      <c r="AR325" s="66" t="n">
        <v>567</v>
      </c>
      <c r="AS325" s="66" t="n">
        <v>542</v>
      </c>
      <c r="AT325" s="66" t="n">
        <v>518</v>
      </c>
      <c r="AU325" s="66" t="n">
        <v>494</v>
      </c>
      <c r="AV325" s="66" t="n">
        <v>461</v>
      </c>
      <c r="AW325" s="66" t="n">
        <v>426</v>
      </c>
      <c r="AX325" s="66" t="n">
        <v>399</v>
      </c>
      <c r="AY325" s="66" t="n">
        <v>375</v>
      </c>
      <c r="AZ325" s="66" t="n">
        <v>350</v>
      </c>
      <c r="BA325" s="66" t="n">
        <v>323</v>
      </c>
      <c r="BB325" s="66" t="n">
        <v>300</v>
      </c>
      <c r="BC325" s="66" t="n">
        <v>281</v>
      </c>
      <c r="BD325" s="66" t="n">
        <v>254</v>
      </c>
      <c r="BE325" s="66" t="n">
        <v>231</v>
      </c>
      <c r="BF325" s="66" t="n">
        <v>210</v>
      </c>
      <c r="BG325" s="66" t="n">
        <v>187</v>
      </c>
      <c r="BH325" s="66" t="n">
        <v>167</v>
      </c>
      <c r="BI325" s="66" t="n">
        <v>142</v>
      </c>
      <c r="BJ325" s="66" t="n">
        <v>683</v>
      </c>
      <c r="BK325" s="68">
        <f>SUM(AK325:BJ325)</f>
        <v/>
      </c>
      <c r="BL325" s="68">
        <f>INT(BK325*$BM$1)</f>
        <v/>
      </c>
      <c r="BM325" s="64" t="n"/>
      <c r="BP325" s="20">
        <f>(Tabla1[[#This Row],[Población meta programatica 2026 (20251228) 
menores 1 año]]/12)*9</f>
        <v/>
      </c>
      <c r="BQ325" s="20">
        <f>BP325</f>
        <v/>
      </c>
      <c r="BR325" s="117" t="n"/>
      <c r="BS325" s="20">
        <f>(Tabla1[[#This Row],[Población meta programatica2026 (20251228)  niños de 1 año]]/12)*9</f>
        <v/>
      </c>
      <c r="BT325" s="251" t="n">
        <v>288</v>
      </c>
      <c r="BU325" s="66">
        <f>BS325-BT325</f>
        <v/>
      </c>
      <c r="BW325" s="19" t="n"/>
      <c r="BX325" s="65" t="n">
        <v>306</v>
      </c>
      <c r="BY325" s="65" t="n">
        <v>313</v>
      </c>
      <c r="BZ325" s="19" t="inlineStr">
        <is>
          <t>17174</t>
        </is>
      </c>
      <c r="CA325" s="19">
        <f>BZ325=Tabla1[[#This Row],[Divipola]]</f>
        <v/>
      </c>
    </row>
    <row r="326" ht="15.5" customHeight="1">
      <c r="A326" s="70" t="inlineStr">
        <is>
          <t>17</t>
        </is>
      </c>
      <c r="B326" s="70" t="inlineStr">
        <is>
          <t>CALDAS</t>
        </is>
      </c>
      <c r="C326" s="70" t="inlineStr">
        <is>
          <t>FILADELFIA</t>
        </is>
      </c>
      <c r="D326" s="70" t="inlineStr">
        <is>
          <t>17272</t>
        </is>
      </c>
      <c r="E326" s="400" t="n">
        <v>21</v>
      </c>
      <c r="F326" s="400">
        <f>Tabla1[[#This Row],[Meta Programatica2026 (20251228) RN]]/12</f>
        <v/>
      </c>
      <c r="G326" s="401" t="n">
        <v>46</v>
      </c>
      <c r="H326" s="401">
        <f>Tabla1[[#This Row],[Población meta programatica 2026 (20251228) 
menores 1 año]]/12</f>
        <v/>
      </c>
      <c r="I326" s="402" t="n">
        <v>51</v>
      </c>
      <c r="J326" s="402">
        <f>Tabla1[[#This Row],[Población meta programatica2026 (20251228)  niños de 1 año]]/12</f>
        <v/>
      </c>
      <c r="K326" s="416" t="n">
        <v>83</v>
      </c>
      <c r="L326" s="403" t="n">
        <v>70</v>
      </c>
      <c r="M326" s="404">
        <f>Tabla1[[#This Row],[Población meta programatica2026 (20251228) niños de 5 años]]/12</f>
        <v/>
      </c>
      <c r="N326" s="405">
        <f>BX326</f>
        <v/>
      </c>
      <c r="O326" s="406">
        <f>BY326</f>
        <v/>
      </c>
      <c r="P326" s="407">
        <f>BL326</f>
        <v/>
      </c>
      <c r="AI326" s="421" t="inlineStr">
        <is>
          <t>17272</t>
        </is>
      </c>
      <c r="AJ326" s="417">
        <f>AI326=Tabla1[[#This Row],[Divipola]]</f>
        <v/>
      </c>
      <c r="AK326" s="66" t="n">
        <v>168</v>
      </c>
      <c r="AL326" s="66" t="n">
        <v>169</v>
      </c>
      <c r="AM326" s="66" t="n">
        <v>167</v>
      </c>
      <c r="AN326" s="66" t="n">
        <v>166</v>
      </c>
      <c r="AO326" s="66" t="n">
        <v>162</v>
      </c>
      <c r="AP326" s="66" t="n">
        <v>160</v>
      </c>
      <c r="AQ326" s="66" t="n">
        <v>154</v>
      </c>
      <c r="AR326" s="66" t="n">
        <v>152</v>
      </c>
      <c r="AS326" s="66" t="n">
        <v>147</v>
      </c>
      <c r="AT326" s="66" t="n">
        <v>140</v>
      </c>
      <c r="AU326" s="66" t="n">
        <v>131</v>
      </c>
      <c r="AV326" s="66" t="n">
        <v>126</v>
      </c>
      <c r="AW326" s="66" t="n">
        <v>115</v>
      </c>
      <c r="AX326" s="66" t="n">
        <v>107</v>
      </c>
      <c r="AY326" s="66" t="n">
        <v>100</v>
      </c>
      <c r="AZ326" s="66" t="n">
        <v>93</v>
      </c>
      <c r="BA326" s="66" t="n">
        <v>86</v>
      </c>
      <c r="BB326" s="66" t="n">
        <v>78</v>
      </c>
      <c r="BC326" s="66" t="n">
        <v>67</v>
      </c>
      <c r="BD326" s="66" t="n">
        <v>64</v>
      </c>
      <c r="BE326" s="66" t="n">
        <v>59</v>
      </c>
      <c r="BF326" s="66" t="n">
        <v>54</v>
      </c>
      <c r="BG326" s="66" t="n">
        <v>50</v>
      </c>
      <c r="BH326" s="66" t="n">
        <v>39</v>
      </c>
      <c r="BI326" s="66" t="n">
        <v>38</v>
      </c>
      <c r="BJ326" s="66" t="n">
        <v>179</v>
      </c>
      <c r="BK326" s="68">
        <f>SUM(AK326:BJ326)</f>
        <v/>
      </c>
      <c r="BL326" s="68">
        <f>INT(BK326*$BM$1)</f>
        <v/>
      </c>
      <c r="BM326" s="64" t="n"/>
      <c r="BP326" s="20">
        <f>(Tabla1[[#This Row],[Población meta programatica 2026 (20251228) 
menores 1 año]]/12)*9</f>
        <v/>
      </c>
      <c r="BQ326" s="20">
        <f>BP326</f>
        <v/>
      </c>
      <c r="BR326" s="117" t="n"/>
      <c r="BS326" s="20">
        <f>(Tabla1[[#This Row],[Población meta programatica2026 (20251228)  niños de 1 año]]/12)*9</f>
        <v/>
      </c>
      <c r="BT326" s="251" t="n">
        <v>42</v>
      </c>
      <c r="BU326" s="66">
        <f>BS326-BT326</f>
        <v/>
      </c>
      <c r="BW326" s="19" t="n"/>
      <c r="BX326" s="65" t="n">
        <v>45</v>
      </c>
      <c r="BY326" s="65" t="n">
        <v>45</v>
      </c>
      <c r="BZ326" s="19" t="inlineStr">
        <is>
          <t>17272</t>
        </is>
      </c>
      <c r="CA326" s="19">
        <f>BZ326=Tabla1[[#This Row],[Divipola]]</f>
        <v/>
      </c>
    </row>
    <row r="327" ht="15.5" customHeight="1">
      <c r="A327" s="70" t="inlineStr">
        <is>
          <t>17</t>
        </is>
      </c>
      <c r="B327" s="70" t="inlineStr">
        <is>
          <t>CALDAS</t>
        </is>
      </c>
      <c r="C327" s="70" t="inlineStr">
        <is>
          <t>LA DORADA</t>
        </is>
      </c>
      <c r="D327" s="70" t="inlineStr">
        <is>
          <t>17380</t>
        </is>
      </c>
      <c r="E327" s="400" t="n">
        <v>1123</v>
      </c>
      <c r="F327" s="400">
        <f>Tabla1[[#This Row],[Meta Programatica2026 (20251228) RN]]/12</f>
        <v/>
      </c>
      <c r="G327" s="401" t="n">
        <v>499</v>
      </c>
      <c r="H327" s="401">
        <f>Tabla1[[#This Row],[Población meta programatica 2026 (20251228) 
menores 1 año]]/12</f>
        <v/>
      </c>
      <c r="I327" s="402" t="n">
        <v>529</v>
      </c>
      <c r="J327" s="402">
        <f>Tabla1[[#This Row],[Población meta programatica2026 (20251228)  niños de 1 año]]/12</f>
        <v/>
      </c>
      <c r="K327" s="416" t="n">
        <v>790</v>
      </c>
      <c r="L327" s="403" t="n">
        <v>740</v>
      </c>
      <c r="M327" s="404">
        <f>Tabla1[[#This Row],[Población meta programatica2026 (20251228) niños de 5 años]]/12</f>
        <v/>
      </c>
      <c r="N327" s="405">
        <f>BX327</f>
        <v/>
      </c>
      <c r="O327" s="406">
        <f>BY327</f>
        <v/>
      </c>
      <c r="P327" s="407">
        <f>BL327</f>
        <v/>
      </c>
      <c r="AI327" s="421" t="inlineStr">
        <is>
          <t>17380</t>
        </is>
      </c>
      <c r="AJ327" s="417">
        <f>AI327=Tabla1[[#This Row],[Divipola]]</f>
        <v/>
      </c>
      <c r="AK327" s="66" t="n">
        <v>836</v>
      </c>
      <c r="AL327" s="66" t="n">
        <v>825</v>
      </c>
      <c r="AM327" s="66" t="n">
        <v>823</v>
      </c>
      <c r="AN327" s="66" t="n">
        <v>806</v>
      </c>
      <c r="AO327" s="66" t="n">
        <v>779</v>
      </c>
      <c r="AP327" s="66" t="n">
        <v>757</v>
      </c>
      <c r="AQ327" s="66" t="n">
        <v>731</v>
      </c>
      <c r="AR327" s="66" t="n">
        <v>703</v>
      </c>
      <c r="AS327" s="66" t="n">
        <v>677</v>
      </c>
      <c r="AT327" s="66" t="n">
        <v>646</v>
      </c>
      <c r="AU327" s="66" t="n">
        <v>619</v>
      </c>
      <c r="AV327" s="66" t="n">
        <v>577</v>
      </c>
      <c r="AW327" s="66" t="n">
        <v>538</v>
      </c>
      <c r="AX327" s="66" t="n">
        <v>497</v>
      </c>
      <c r="AY327" s="66" t="n">
        <v>461</v>
      </c>
      <c r="AZ327" s="66" t="n">
        <v>421</v>
      </c>
      <c r="BA327" s="66" t="n">
        <v>394</v>
      </c>
      <c r="BB327" s="66" t="n">
        <v>356</v>
      </c>
      <c r="BC327" s="66" t="n">
        <v>326</v>
      </c>
      <c r="BD327" s="66" t="n">
        <v>300</v>
      </c>
      <c r="BE327" s="66" t="n">
        <v>267</v>
      </c>
      <c r="BF327" s="66" t="n">
        <v>235</v>
      </c>
      <c r="BG327" s="66" t="n">
        <v>209</v>
      </c>
      <c r="BH327" s="66" t="n">
        <v>181</v>
      </c>
      <c r="BI327" s="66" t="n">
        <v>158</v>
      </c>
      <c r="BJ327" s="66" t="n">
        <v>713</v>
      </c>
      <c r="BK327" s="68">
        <f>SUM(AK327:BJ327)</f>
        <v/>
      </c>
      <c r="BL327" s="68">
        <f>INT(BK327*$BM$1)</f>
        <v/>
      </c>
      <c r="BM327" s="64" t="n"/>
      <c r="BP327" s="20">
        <f>(Tabla1[[#This Row],[Población meta programatica 2026 (20251228) 
menores 1 año]]/12)*9</f>
        <v/>
      </c>
      <c r="BQ327" s="20">
        <f>BP327</f>
        <v/>
      </c>
      <c r="BR327" s="117" t="n"/>
      <c r="BS327" s="20">
        <f>(Tabla1[[#This Row],[Población meta programatica2026 (20251228)  niños de 1 año]]/12)*9</f>
        <v/>
      </c>
      <c r="BT327" s="251" t="n">
        <v>342</v>
      </c>
      <c r="BU327" s="66">
        <f>BS327-BT327</f>
        <v/>
      </c>
      <c r="BW327" s="19" t="n"/>
      <c r="BX327" s="65" t="n">
        <v>522</v>
      </c>
      <c r="BY327" s="65" t="n">
        <v>523</v>
      </c>
      <c r="BZ327" s="19" t="inlineStr">
        <is>
          <t>17380</t>
        </is>
      </c>
      <c r="CA327" s="19">
        <f>BZ327=Tabla1[[#This Row],[Divipola]]</f>
        <v/>
      </c>
    </row>
    <row r="328" ht="15.5" customHeight="1">
      <c r="A328" s="70" t="inlineStr">
        <is>
          <t>17</t>
        </is>
      </c>
      <c r="B328" s="70" t="inlineStr">
        <is>
          <t>CALDAS</t>
        </is>
      </c>
      <c r="C328" s="70" t="inlineStr">
        <is>
          <t>LA MERCED</t>
        </is>
      </c>
      <c r="D328" s="70" t="inlineStr">
        <is>
          <t>17388</t>
        </is>
      </c>
      <c r="E328" s="400" t="n">
        <v>9</v>
      </c>
      <c r="F328" s="400">
        <f>Tabla1[[#This Row],[Meta Programatica2026 (20251228) RN]]/12</f>
        <v/>
      </c>
      <c r="G328" s="401" t="n">
        <v>34</v>
      </c>
      <c r="H328" s="401">
        <f>Tabla1[[#This Row],[Población meta programatica 2026 (20251228) 
menores 1 año]]/12</f>
        <v/>
      </c>
      <c r="I328" s="402" t="n">
        <v>41</v>
      </c>
      <c r="J328" s="402">
        <f>Tabla1[[#This Row],[Población meta programatica2026 (20251228)  niños de 1 año]]/12</f>
        <v/>
      </c>
      <c r="K328" s="416" t="n">
        <v>50</v>
      </c>
      <c r="L328" s="403" t="n">
        <v>50</v>
      </c>
      <c r="M328" s="404">
        <f>Tabla1[[#This Row],[Población meta programatica2026 (20251228) niños de 5 años]]/12</f>
        <v/>
      </c>
      <c r="N328" s="405">
        <f>BX328</f>
        <v/>
      </c>
      <c r="O328" s="406">
        <f>BY328</f>
        <v/>
      </c>
      <c r="P328" s="407">
        <f>BL328</f>
        <v/>
      </c>
      <c r="AI328" s="421" t="inlineStr">
        <is>
          <t>17388</t>
        </is>
      </c>
      <c r="AJ328" s="417">
        <f>AI328=Tabla1[[#This Row],[Divipola]]</f>
        <v/>
      </c>
      <c r="AK328" s="66" t="n">
        <v>91</v>
      </c>
      <c r="AL328" s="66" t="n">
        <v>90</v>
      </c>
      <c r="AM328" s="66" t="n">
        <v>91</v>
      </c>
      <c r="AN328" s="66" t="n">
        <v>88</v>
      </c>
      <c r="AO328" s="66" t="n">
        <v>87</v>
      </c>
      <c r="AP328" s="66" t="n">
        <v>84</v>
      </c>
      <c r="AQ328" s="66" t="n">
        <v>85</v>
      </c>
      <c r="AR328" s="66" t="n">
        <v>79</v>
      </c>
      <c r="AS328" s="66" t="n">
        <v>79</v>
      </c>
      <c r="AT328" s="66" t="n">
        <v>78</v>
      </c>
      <c r="AU328" s="66" t="n">
        <v>73</v>
      </c>
      <c r="AV328" s="66" t="n">
        <v>69</v>
      </c>
      <c r="AW328" s="66" t="n">
        <v>67</v>
      </c>
      <c r="AX328" s="66" t="n">
        <v>58</v>
      </c>
      <c r="AY328" s="66" t="n">
        <v>58</v>
      </c>
      <c r="AZ328" s="66" t="n">
        <v>48</v>
      </c>
      <c r="BA328" s="66" t="n">
        <v>47</v>
      </c>
      <c r="BB328" s="66" t="n">
        <v>41</v>
      </c>
      <c r="BC328" s="66" t="n">
        <v>38</v>
      </c>
      <c r="BD328" s="66" t="n">
        <v>38</v>
      </c>
      <c r="BE328" s="66" t="n">
        <v>32</v>
      </c>
      <c r="BF328" s="66" t="n">
        <v>30</v>
      </c>
      <c r="BG328" s="66" t="n">
        <v>25</v>
      </c>
      <c r="BH328" s="66" t="n">
        <v>23</v>
      </c>
      <c r="BI328" s="66" t="n">
        <v>16</v>
      </c>
      <c r="BJ328" s="66" t="n">
        <v>85</v>
      </c>
      <c r="BK328" s="68">
        <f>SUM(AK328:BJ328)</f>
        <v/>
      </c>
      <c r="BL328" s="68">
        <f>INT(BK328*$BM$1)</f>
        <v/>
      </c>
      <c r="BM328" s="64" t="n"/>
      <c r="BP328" s="20">
        <f>(Tabla1[[#This Row],[Población meta programatica 2026 (20251228) 
menores 1 año]]/12)*9</f>
        <v/>
      </c>
      <c r="BQ328" s="20">
        <f>BP328</f>
        <v/>
      </c>
      <c r="BR328" s="117" t="n"/>
      <c r="BS328" s="20">
        <f>(Tabla1[[#This Row],[Población meta programatica2026 (20251228)  niños de 1 año]]/12)*9</f>
        <v/>
      </c>
      <c r="BT328" s="251" t="n">
        <v>41</v>
      </c>
      <c r="BU328" s="66">
        <f>BS328-BT328</f>
        <v/>
      </c>
      <c r="BW328" s="19" t="n"/>
      <c r="BX328" s="65" t="n">
        <v>25</v>
      </c>
      <c r="BY328" s="65" t="n">
        <v>28</v>
      </c>
      <c r="BZ328" s="19" t="inlineStr">
        <is>
          <t>17388</t>
        </is>
      </c>
      <c r="CA328" s="19">
        <f>BZ328=Tabla1[[#This Row],[Divipola]]</f>
        <v/>
      </c>
    </row>
    <row r="329" ht="15.5" customHeight="1">
      <c r="A329" s="70" t="inlineStr">
        <is>
          <t>17</t>
        </is>
      </c>
      <c r="B329" s="70" t="inlineStr">
        <is>
          <t>CALDAS</t>
        </is>
      </c>
      <c r="C329" s="70" t="inlineStr">
        <is>
          <t>MANZANARES</t>
        </is>
      </c>
      <c r="D329" s="70" t="inlineStr">
        <is>
          <t>17433</t>
        </is>
      </c>
      <c r="E329" s="400" t="n">
        <v>48</v>
      </c>
      <c r="F329" s="400">
        <f>Tabla1[[#This Row],[Meta Programatica2026 (20251228) RN]]/12</f>
        <v/>
      </c>
      <c r="G329" s="401" t="n">
        <v>124</v>
      </c>
      <c r="H329" s="401">
        <f>Tabla1[[#This Row],[Población meta programatica 2026 (20251228) 
menores 1 año]]/12</f>
        <v/>
      </c>
      <c r="I329" s="402" t="n">
        <v>145</v>
      </c>
      <c r="J329" s="402">
        <f>Tabla1[[#This Row],[Población meta programatica2026 (20251228)  niños de 1 año]]/12</f>
        <v/>
      </c>
      <c r="K329" s="416" t="n">
        <v>183</v>
      </c>
      <c r="L329" s="403" t="n">
        <v>181</v>
      </c>
      <c r="M329" s="404">
        <f>Tabla1[[#This Row],[Población meta programatica2026 (20251228) niños de 5 años]]/12</f>
        <v/>
      </c>
      <c r="N329" s="405">
        <f>BX329</f>
        <v/>
      </c>
      <c r="O329" s="406">
        <f>BY329</f>
        <v/>
      </c>
      <c r="P329" s="407">
        <f>BL329</f>
        <v/>
      </c>
      <c r="AI329" s="421" t="inlineStr">
        <is>
          <t>17433</t>
        </is>
      </c>
      <c r="AJ329" s="417">
        <f>AI329=Tabla1[[#This Row],[Divipola]]</f>
        <v/>
      </c>
      <c r="AK329" s="66" t="n">
        <v>230</v>
      </c>
      <c r="AL329" s="66" t="n">
        <v>229</v>
      </c>
      <c r="AM329" s="66" t="n">
        <v>228</v>
      </c>
      <c r="AN329" s="66" t="n">
        <v>226</v>
      </c>
      <c r="AO329" s="66" t="n">
        <v>221</v>
      </c>
      <c r="AP329" s="66" t="n">
        <v>220</v>
      </c>
      <c r="AQ329" s="66" t="n">
        <v>211</v>
      </c>
      <c r="AR329" s="66" t="n">
        <v>204</v>
      </c>
      <c r="AS329" s="66" t="n">
        <v>197</v>
      </c>
      <c r="AT329" s="66" t="n">
        <v>191</v>
      </c>
      <c r="AU329" s="66" t="n">
        <v>178</v>
      </c>
      <c r="AV329" s="66" t="n">
        <v>170</v>
      </c>
      <c r="AW329" s="66" t="n">
        <v>163</v>
      </c>
      <c r="AX329" s="66" t="n">
        <v>154</v>
      </c>
      <c r="AY329" s="66" t="n">
        <v>144</v>
      </c>
      <c r="AZ329" s="66" t="n">
        <v>129</v>
      </c>
      <c r="BA329" s="66" t="n">
        <v>125</v>
      </c>
      <c r="BB329" s="66" t="n">
        <v>114</v>
      </c>
      <c r="BC329" s="66" t="n">
        <v>105</v>
      </c>
      <c r="BD329" s="66" t="n">
        <v>93</v>
      </c>
      <c r="BE329" s="66" t="n">
        <v>89</v>
      </c>
      <c r="BF329" s="66" t="n">
        <v>79</v>
      </c>
      <c r="BG329" s="66" t="n">
        <v>67</v>
      </c>
      <c r="BH329" s="66" t="n">
        <v>59</v>
      </c>
      <c r="BI329" s="66" t="n">
        <v>50</v>
      </c>
      <c r="BJ329" s="66" t="n">
        <v>269</v>
      </c>
      <c r="BK329" s="68">
        <f>SUM(AK329:BJ329)</f>
        <v/>
      </c>
      <c r="BL329" s="68">
        <f>INT(BK329*$BM$1)</f>
        <v/>
      </c>
      <c r="BM329" s="64" t="n"/>
      <c r="BP329" s="20">
        <f>(Tabla1[[#This Row],[Población meta programatica 2026 (20251228) 
menores 1 año]]/12)*9</f>
        <v/>
      </c>
      <c r="BQ329" s="20">
        <f>BP329</f>
        <v/>
      </c>
      <c r="BR329" s="117" t="n"/>
      <c r="BS329" s="20">
        <f>(Tabla1[[#This Row],[Población meta programatica2026 (20251228)  niños de 1 año]]/12)*9</f>
        <v/>
      </c>
      <c r="BT329" s="251" t="n">
        <v>159</v>
      </c>
      <c r="BU329" s="66">
        <f>BS329-BT329</f>
        <v/>
      </c>
      <c r="BW329" s="19" t="n"/>
      <c r="BX329" s="65" t="n">
        <v>99</v>
      </c>
      <c r="BY329" s="65" t="n">
        <v>102</v>
      </c>
      <c r="BZ329" s="19" t="inlineStr">
        <is>
          <t>17433</t>
        </is>
      </c>
      <c r="CA329" s="19">
        <f>BZ329=Tabla1[[#This Row],[Divipola]]</f>
        <v/>
      </c>
    </row>
    <row r="330" ht="15.5" customHeight="1">
      <c r="A330" s="70" t="inlineStr">
        <is>
          <t>17</t>
        </is>
      </c>
      <c r="B330" s="70" t="inlineStr">
        <is>
          <t>CALDAS</t>
        </is>
      </c>
      <c r="C330" s="70" t="inlineStr">
        <is>
          <t>MARMATO</t>
        </is>
      </c>
      <c r="D330" s="70" t="inlineStr">
        <is>
          <t>17442</t>
        </is>
      </c>
      <c r="E330" s="400" t="n">
        <v>29</v>
      </c>
      <c r="F330" s="400">
        <f>Tabla1[[#This Row],[Meta Programatica2026 (20251228) RN]]/12</f>
        <v/>
      </c>
      <c r="G330" s="401" t="n">
        <v>88</v>
      </c>
      <c r="H330" s="401">
        <f>Tabla1[[#This Row],[Población meta programatica 2026 (20251228) 
menores 1 año]]/12</f>
        <v/>
      </c>
      <c r="I330" s="402" t="n">
        <v>91</v>
      </c>
      <c r="J330" s="402">
        <f>Tabla1[[#This Row],[Población meta programatica2026 (20251228)  niños de 1 año]]/12</f>
        <v/>
      </c>
      <c r="K330" s="416" t="n">
        <v>153</v>
      </c>
      <c r="L330" s="403" t="n">
        <v>120</v>
      </c>
      <c r="M330" s="404">
        <f>Tabla1[[#This Row],[Población meta programatica2026 (20251228) niños de 5 años]]/12</f>
        <v/>
      </c>
      <c r="N330" s="405">
        <f>BX330</f>
        <v/>
      </c>
      <c r="O330" s="406">
        <f>BY330</f>
        <v/>
      </c>
      <c r="P330" s="407">
        <f>BL330</f>
        <v/>
      </c>
      <c r="AI330" s="421" t="inlineStr">
        <is>
          <t>17442</t>
        </is>
      </c>
      <c r="AJ330" s="417">
        <f>AI330=Tabla1[[#This Row],[Divipola]]</f>
        <v/>
      </c>
      <c r="AK330" s="66" t="n">
        <v>82</v>
      </c>
      <c r="AL330" s="66" t="n">
        <v>75</v>
      </c>
      <c r="AM330" s="66" t="n">
        <v>74</v>
      </c>
      <c r="AN330" s="66" t="n">
        <v>68</v>
      </c>
      <c r="AO330" s="66" t="n">
        <v>68</v>
      </c>
      <c r="AP330" s="66" t="n">
        <v>63</v>
      </c>
      <c r="AQ330" s="66" t="n">
        <v>62</v>
      </c>
      <c r="AR330" s="66" t="n">
        <v>59</v>
      </c>
      <c r="AS330" s="66" t="n">
        <v>59</v>
      </c>
      <c r="AT330" s="66" t="n">
        <v>55</v>
      </c>
      <c r="AU330" s="66" t="n">
        <v>58</v>
      </c>
      <c r="AV330" s="66" t="n">
        <v>52</v>
      </c>
      <c r="AW330" s="66" t="n">
        <v>52</v>
      </c>
      <c r="AX330" s="66" t="n">
        <v>49</v>
      </c>
      <c r="AY330" s="66" t="n">
        <v>46</v>
      </c>
      <c r="AZ330" s="66" t="n">
        <v>44</v>
      </c>
      <c r="BA330" s="66" t="n">
        <v>39</v>
      </c>
      <c r="BB330" s="66" t="n">
        <v>37</v>
      </c>
      <c r="BC330" s="66" t="n">
        <v>34</v>
      </c>
      <c r="BD330" s="66" t="n">
        <v>34</v>
      </c>
      <c r="BE330" s="66" t="n">
        <v>26</v>
      </c>
      <c r="BF330" s="66" t="n">
        <v>19</v>
      </c>
      <c r="BG330" s="66" t="n">
        <v>22</v>
      </c>
      <c r="BH330" s="66" t="n">
        <v>17</v>
      </c>
      <c r="BI330" s="66" t="n">
        <v>16</v>
      </c>
      <c r="BJ330" s="66" t="n">
        <v>81</v>
      </c>
      <c r="BK330" s="68">
        <f>SUM(AK330:BJ330)</f>
        <v/>
      </c>
      <c r="BL330" s="68">
        <f>INT(BK330*$BM$1)</f>
        <v/>
      </c>
      <c r="BM330" s="64" t="n"/>
      <c r="BP330" s="20">
        <f>(Tabla1[[#This Row],[Población meta programatica 2026 (20251228) 
menores 1 año]]/12)*9</f>
        <v/>
      </c>
      <c r="BQ330" s="20">
        <f>BP330</f>
        <v/>
      </c>
      <c r="BR330" s="117" t="n"/>
      <c r="BS330" s="20">
        <f>(Tabla1[[#This Row],[Población meta programatica2026 (20251228)  niños de 1 año]]/12)*9</f>
        <v/>
      </c>
      <c r="BT330" s="251" t="n">
        <v>87</v>
      </c>
      <c r="BU330" s="66">
        <f>BS330-BT330</f>
        <v/>
      </c>
      <c r="BW330" s="19" t="n"/>
      <c r="BX330" s="65" t="n">
        <v>48</v>
      </c>
      <c r="BY330" s="65" t="n">
        <v>72</v>
      </c>
      <c r="BZ330" s="19" t="inlineStr">
        <is>
          <t>17442</t>
        </is>
      </c>
      <c r="CA330" s="19">
        <f>BZ330=Tabla1[[#This Row],[Divipola]]</f>
        <v/>
      </c>
    </row>
    <row r="331" ht="15.5" customHeight="1">
      <c r="A331" s="70" t="inlineStr">
        <is>
          <t>17</t>
        </is>
      </c>
      <c r="B331" s="70" t="inlineStr">
        <is>
          <t>CALDAS</t>
        </is>
      </c>
      <c r="C331" s="70" t="inlineStr">
        <is>
          <t>MARQUETALIA</t>
        </is>
      </c>
      <c r="D331" s="70" t="inlineStr">
        <is>
          <t>17444</t>
        </is>
      </c>
      <c r="E331" s="400" t="n">
        <v>44</v>
      </c>
      <c r="F331" s="400">
        <f>Tabla1[[#This Row],[Meta Programatica2026 (20251228) RN]]/12</f>
        <v/>
      </c>
      <c r="G331" s="401" t="n">
        <v>94</v>
      </c>
      <c r="H331" s="401">
        <f>Tabla1[[#This Row],[Población meta programatica 2026 (20251228) 
menores 1 año]]/12</f>
        <v/>
      </c>
      <c r="I331" s="402" t="n">
        <v>102</v>
      </c>
      <c r="J331" s="402">
        <f>Tabla1[[#This Row],[Población meta programatica2026 (20251228)  niños de 1 año]]/12</f>
        <v/>
      </c>
      <c r="K331" s="416" t="n">
        <v>155</v>
      </c>
      <c r="L331" s="403" t="n">
        <v>153</v>
      </c>
      <c r="M331" s="404">
        <f>Tabla1[[#This Row],[Población meta programatica2026 (20251228) niños de 5 años]]/12</f>
        <v/>
      </c>
      <c r="N331" s="405">
        <f>BX331</f>
        <v/>
      </c>
      <c r="O331" s="406">
        <f>BY331</f>
        <v/>
      </c>
      <c r="P331" s="407">
        <f>BL331</f>
        <v/>
      </c>
      <c r="AI331" s="421" t="inlineStr">
        <is>
          <t>17444</t>
        </is>
      </c>
      <c r="AJ331" s="417">
        <f>AI331=Tabla1[[#This Row],[Divipola]]</f>
        <v/>
      </c>
      <c r="AK331" s="66" t="n">
        <v>172</v>
      </c>
      <c r="AL331" s="66" t="n">
        <v>172</v>
      </c>
      <c r="AM331" s="66" t="n">
        <v>170</v>
      </c>
      <c r="AN331" s="66" t="n">
        <v>168</v>
      </c>
      <c r="AO331" s="66" t="n">
        <v>161</v>
      </c>
      <c r="AP331" s="66" t="n">
        <v>162</v>
      </c>
      <c r="AQ331" s="66" t="n">
        <v>153</v>
      </c>
      <c r="AR331" s="66" t="n">
        <v>151</v>
      </c>
      <c r="AS331" s="66" t="n">
        <v>143</v>
      </c>
      <c r="AT331" s="66" t="n">
        <v>141</v>
      </c>
      <c r="AU331" s="66" t="n">
        <v>129</v>
      </c>
      <c r="AV331" s="66" t="n">
        <v>123</v>
      </c>
      <c r="AW331" s="66" t="n">
        <v>115</v>
      </c>
      <c r="AX331" s="66" t="n">
        <v>108</v>
      </c>
      <c r="AY331" s="66" t="n">
        <v>101</v>
      </c>
      <c r="AZ331" s="66" t="n">
        <v>93</v>
      </c>
      <c r="BA331" s="66" t="n">
        <v>90</v>
      </c>
      <c r="BB331" s="66" t="n">
        <v>79</v>
      </c>
      <c r="BC331" s="66" t="n">
        <v>73</v>
      </c>
      <c r="BD331" s="66" t="n">
        <v>68</v>
      </c>
      <c r="BE331" s="66" t="n">
        <v>58</v>
      </c>
      <c r="BF331" s="66" t="n">
        <v>54</v>
      </c>
      <c r="BG331" s="66" t="n">
        <v>49</v>
      </c>
      <c r="BH331" s="66" t="n">
        <v>44</v>
      </c>
      <c r="BI331" s="66" t="n">
        <v>38</v>
      </c>
      <c r="BJ331" s="66" t="n">
        <v>185</v>
      </c>
      <c r="BK331" s="68">
        <f>SUM(AK331:BJ331)</f>
        <v/>
      </c>
      <c r="BL331" s="68">
        <f>INT(BK331*$BM$1)</f>
        <v/>
      </c>
      <c r="BM331" s="64" t="n"/>
      <c r="BP331" s="20">
        <f>(Tabla1[[#This Row],[Población meta programatica 2026 (20251228) 
menores 1 año]]/12)*9</f>
        <v/>
      </c>
      <c r="BQ331" s="20">
        <f>BP331</f>
        <v/>
      </c>
      <c r="BR331" s="117" t="n"/>
      <c r="BS331" s="20">
        <f>(Tabla1[[#This Row],[Población meta programatica2026 (20251228)  niños de 1 año]]/12)*9</f>
        <v/>
      </c>
      <c r="BT331" s="251" t="n">
        <v>98</v>
      </c>
      <c r="BU331" s="66">
        <f>BS331-BT331</f>
        <v/>
      </c>
      <c r="BW331" s="19" t="n"/>
      <c r="BX331" s="65" t="n">
        <v>88</v>
      </c>
      <c r="BY331" s="65" t="n">
        <v>90</v>
      </c>
      <c r="BZ331" s="19" t="inlineStr">
        <is>
          <t>17444</t>
        </is>
      </c>
      <c r="CA331" s="19">
        <f>BZ331=Tabla1[[#This Row],[Divipola]]</f>
        <v/>
      </c>
    </row>
    <row r="332" ht="15.5" customHeight="1">
      <c r="A332" s="70" t="inlineStr">
        <is>
          <t>17</t>
        </is>
      </c>
      <c r="B332" s="70" t="inlineStr">
        <is>
          <t>CALDAS</t>
        </is>
      </c>
      <c r="C332" s="70" t="inlineStr">
        <is>
          <t>MARULANDA</t>
        </is>
      </c>
      <c r="D332" s="70" t="inlineStr">
        <is>
          <t>17446</t>
        </is>
      </c>
      <c r="E332" s="400" t="n">
        <v>4</v>
      </c>
      <c r="F332" s="400">
        <f>Tabla1[[#This Row],[Meta Programatica2026 (20251228) RN]]/12</f>
        <v/>
      </c>
      <c r="G332" s="401" t="n">
        <v>19</v>
      </c>
      <c r="H332" s="401">
        <f>Tabla1[[#This Row],[Población meta programatica 2026 (20251228) 
menores 1 año]]/12</f>
        <v/>
      </c>
      <c r="I332" s="402" t="n">
        <v>19</v>
      </c>
      <c r="J332" s="402">
        <f>Tabla1[[#This Row],[Población meta programatica2026 (20251228)  niños de 1 año]]/12</f>
        <v/>
      </c>
      <c r="K332" s="416" t="n">
        <v>24</v>
      </c>
      <c r="L332" s="403" t="n">
        <v>27</v>
      </c>
      <c r="M332" s="404">
        <f>Tabla1[[#This Row],[Población meta programatica2026 (20251228) niños de 5 años]]/12</f>
        <v/>
      </c>
      <c r="N332" s="405">
        <f>BX332</f>
        <v/>
      </c>
      <c r="O332" s="406">
        <f>BY332</f>
        <v/>
      </c>
      <c r="P332" s="407">
        <f>BL332</f>
        <v/>
      </c>
      <c r="AI332" s="421" t="inlineStr">
        <is>
          <t>17446</t>
        </is>
      </c>
      <c r="AJ332" s="417">
        <f>AI332=Tabla1[[#This Row],[Divipola]]</f>
        <v/>
      </c>
      <c r="AK332" s="66" t="n">
        <v>35</v>
      </c>
      <c r="AL332" s="66" t="n">
        <v>33</v>
      </c>
      <c r="AM332" s="66" t="n">
        <v>33</v>
      </c>
      <c r="AN332" s="66" t="n">
        <v>31</v>
      </c>
      <c r="AO332" s="66" t="n">
        <v>32</v>
      </c>
      <c r="AP332" s="66" t="n">
        <v>24</v>
      </c>
      <c r="AQ332" s="66" t="n">
        <v>24</v>
      </c>
      <c r="AR332" s="66" t="n">
        <v>23</v>
      </c>
      <c r="AS332" s="66" t="n">
        <v>22</v>
      </c>
      <c r="AT332" s="66" t="n">
        <v>24</v>
      </c>
      <c r="AU332" s="66" t="n">
        <v>24</v>
      </c>
      <c r="AV332" s="66" t="n">
        <v>25</v>
      </c>
      <c r="AW332" s="66" t="n">
        <v>20</v>
      </c>
      <c r="AX332" s="66" t="n">
        <v>20</v>
      </c>
      <c r="AY332" s="66" t="n">
        <v>22</v>
      </c>
      <c r="AZ332" s="66" t="n">
        <v>20</v>
      </c>
      <c r="BA332" s="66" t="n">
        <v>17</v>
      </c>
      <c r="BB332" s="66" t="n">
        <v>21</v>
      </c>
      <c r="BC332" s="66" t="n">
        <v>13</v>
      </c>
      <c r="BD332" s="66" t="n">
        <v>15</v>
      </c>
      <c r="BE332" s="66" t="n">
        <v>11</v>
      </c>
      <c r="BF332" s="66" t="n">
        <v>10</v>
      </c>
      <c r="BG332" s="66" t="n">
        <v>11</v>
      </c>
      <c r="BH332" s="66" t="n">
        <v>7</v>
      </c>
      <c r="BI332" s="66" t="n">
        <v>7</v>
      </c>
      <c r="BJ332" s="66" t="n">
        <v>29</v>
      </c>
      <c r="BK332" s="68">
        <f>SUM(AK332:BJ332)</f>
        <v/>
      </c>
      <c r="BL332" s="68">
        <f>INT(BK332*$BM$1)</f>
        <v/>
      </c>
      <c r="BM332" s="64" t="n"/>
      <c r="BP332" s="20">
        <f>(Tabla1[[#This Row],[Población meta programatica 2026 (20251228) 
menores 1 año]]/12)*9</f>
        <v/>
      </c>
      <c r="BQ332" s="20">
        <f>BP332</f>
        <v/>
      </c>
      <c r="BR332" s="117" t="n"/>
      <c r="BS332" s="20">
        <f>(Tabla1[[#This Row],[Población meta programatica2026 (20251228)  niños de 1 año]]/12)*9</f>
        <v/>
      </c>
      <c r="BT332" s="251" t="n">
        <v>20</v>
      </c>
      <c r="BU332" s="66">
        <f>BS332-BT332</f>
        <v/>
      </c>
      <c r="BW332" s="19" t="n"/>
      <c r="BX332" s="65" t="n">
        <v>12</v>
      </c>
      <c r="BY332" s="65" t="n">
        <v>12</v>
      </c>
      <c r="BZ332" s="19" t="inlineStr">
        <is>
          <t>17446</t>
        </is>
      </c>
      <c r="CA332" s="19">
        <f>BZ332=Tabla1[[#This Row],[Divipola]]</f>
        <v/>
      </c>
    </row>
    <row r="333" ht="15.5" customHeight="1">
      <c r="A333" s="70" t="inlineStr">
        <is>
          <t>17</t>
        </is>
      </c>
      <c r="B333" s="70" t="inlineStr">
        <is>
          <t>CALDAS</t>
        </is>
      </c>
      <c r="C333" s="70" t="inlineStr">
        <is>
          <t>NEIRA</t>
        </is>
      </c>
      <c r="D333" s="70" t="inlineStr">
        <is>
          <t>17486</t>
        </is>
      </c>
      <c r="E333" s="400" t="n">
        <v>42</v>
      </c>
      <c r="F333" s="400">
        <f>Tabla1[[#This Row],[Meta Programatica2026 (20251228) RN]]/12</f>
        <v/>
      </c>
      <c r="G333" s="401" t="n">
        <v>116</v>
      </c>
      <c r="H333" s="401">
        <f>Tabla1[[#This Row],[Población meta programatica 2026 (20251228) 
menores 1 año]]/12</f>
        <v/>
      </c>
      <c r="I333" s="402" t="n">
        <v>121</v>
      </c>
      <c r="J333" s="402">
        <f>Tabla1[[#This Row],[Población meta programatica2026 (20251228)  niños de 1 año]]/12</f>
        <v/>
      </c>
      <c r="K333" s="416" t="n">
        <v>176</v>
      </c>
      <c r="L333" s="403" t="n">
        <v>166</v>
      </c>
      <c r="M333" s="404">
        <f>Tabla1[[#This Row],[Población meta programatica2026 (20251228) niños de 5 años]]/12</f>
        <v/>
      </c>
      <c r="N333" s="405">
        <f>BX333</f>
        <v/>
      </c>
      <c r="O333" s="406">
        <f>BY333</f>
        <v/>
      </c>
      <c r="P333" s="407">
        <f>BL333</f>
        <v/>
      </c>
      <c r="AI333" s="421" t="inlineStr">
        <is>
          <t>17486</t>
        </is>
      </c>
      <c r="AJ333" s="417">
        <f>AI333=Tabla1[[#This Row],[Divipola]]</f>
        <v/>
      </c>
      <c r="AK333" s="66" t="n">
        <v>270</v>
      </c>
      <c r="AL333" s="66" t="n">
        <v>266</v>
      </c>
      <c r="AM333" s="66" t="n">
        <v>263</v>
      </c>
      <c r="AN333" s="66" t="n">
        <v>262</v>
      </c>
      <c r="AO333" s="66" t="n">
        <v>257</v>
      </c>
      <c r="AP333" s="66" t="n">
        <v>254</v>
      </c>
      <c r="AQ333" s="66" t="n">
        <v>250</v>
      </c>
      <c r="AR333" s="66" t="n">
        <v>242</v>
      </c>
      <c r="AS333" s="66" t="n">
        <v>238</v>
      </c>
      <c r="AT333" s="66" t="n">
        <v>231</v>
      </c>
      <c r="AU333" s="66" t="n">
        <v>223</v>
      </c>
      <c r="AV333" s="66" t="n">
        <v>213</v>
      </c>
      <c r="AW333" s="66" t="n">
        <v>202</v>
      </c>
      <c r="AX333" s="66" t="n">
        <v>185</v>
      </c>
      <c r="AY333" s="66" t="n">
        <v>176</v>
      </c>
      <c r="AZ333" s="66" t="n">
        <v>161</v>
      </c>
      <c r="BA333" s="66" t="n">
        <v>153</v>
      </c>
      <c r="BB333" s="66" t="n">
        <v>136</v>
      </c>
      <c r="BC333" s="66" t="n">
        <v>124</v>
      </c>
      <c r="BD333" s="66" t="n">
        <v>111</v>
      </c>
      <c r="BE333" s="66" t="n">
        <v>101</v>
      </c>
      <c r="BF333" s="66" t="n">
        <v>90</v>
      </c>
      <c r="BG333" s="66" t="n">
        <v>78</v>
      </c>
      <c r="BH333" s="66" t="n">
        <v>70</v>
      </c>
      <c r="BI333" s="66" t="n">
        <v>60</v>
      </c>
      <c r="BJ333" s="66" t="n">
        <v>269</v>
      </c>
      <c r="BK333" s="68">
        <f>SUM(AK333:BJ333)</f>
        <v/>
      </c>
      <c r="BL333" s="68">
        <f>INT(BK333*$BM$1)</f>
        <v/>
      </c>
      <c r="BM333" s="64" t="n"/>
      <c r="BP333" s="20">
        <f>(Tabla1[[#This Row],[Población meta programatica 2026 (20251228) 
menores 1 año]]/12)*9</f>
        <v/>
      </c>
      <c r="BQ333" s="20">
        <f>BP333</f>
        <v/>
      </c>
      <c r="BR333" s="117" t="n"/>
      <c r="BS333" s="20">
        <f>(Tabla1[[#This Row],[Población meta programatica2026 (20251228)  niños de 1 año]]/12)*9</f>
        <v/>
      </c>
      <c r="BT333" s="251" t="n">
        <v>136</v>
      </c>
      <c r="BU333" s="66">
        <f>BS333-BT333</f>
        <v/>
      </c>
      <c r="BW333" s="19" t="n"/>
      <c r="BX333" s="65" t="n">
        <v>126</v>
      </c>
      <c r="BY333" s="65" t="n">
        <v>161</v>
      </c>
      <c r="BZ333" s="19" t="inlineStr">
        <is>
          <t>17486</t>
        </is>
      </c>
      <c r="CA333" s="19">
        <f>BZ333=Tabla1[[#This Row],[Divipola]]</f>
        <v/>
      </c>
    </row>
    <row r="334" ht="15.5" customHeight="1">
      <c r="A334" s="70" t="inlineStr">
        <is>
          <t>17</t>
        </is>
      </c>
      <c r="B334" s="70" t="inlineStr">
        <is>
          <t>CALDAS</t>
        </is>
      </c>
      <c r="C334" s="70" t="inlineStr">
        <is>
          <t>NORCASIA</t>
        </is>
      </c>
      <c r="D334" s="70" t="inlineStr">
        <is>
          <t>17495</t>
        </is>
      </c>
      <c r="E334" s="400" t="n">
        <v>24</v>
      </c>
      <c r="F334" s="400">
        <f>Tabla1[[#This Row],[Meta Programatica2026 (20251228) RN]]/12</f>
        <v/>
      </c>
      <c r="G334" s="401" t="n">
        <v>76</v>
      </c>
      <c r="H334" s="401">
        <f>Tabla1[[#This Row],[Población meta programatica 2026 (20251228) 
menores 1 año]]/12</f>
        <v/>
      </c>
      <c r="I334" s="402" t="n">
        <v>81</v>
      </c>
      <c r="J334" s="402">
        <f>Tabla1[[#This Row],[Población meta programatica2026 (20251228)  niños de 1 año]]/12</f>
        <v/>
      </c>
      <c r="K334" s="416" t="n">
        <v>103</v>
      </c>
      <c r="L334" s="403" t="n">
        <v>93</v>
      </c>
      <c r="M334" s="404">
        <f>Tabla1[[#This Row],[Población meta programatica2026 (20251228) niños de 5 años]]/12</f>
        <v/>
      </c>
      <c r="N334" s="405">
        <f>BX334</f>
        <v/>
      </c>
      <c r="O334" s="406">
        <f>BY334</f>
        <v/>
      </c>
      <c r="P334" s="407">
        <f>BL334</f>
        <v/>
      </c>
      <c r="AI334" s="421" t="inlineStr">
        <is>
          <t>17495</t>
        </is>
      </c>
      <c r="AJ334" s="417">
        <f>AI334=Tabla1[[#This Row],[Divipola]]</f>
        <v/>
      </c>
      <c r="AK334" s="66" t="n">
        <v>55</v>
      </c>
      <c r="AL334" s="66" t="n">
        <v>55</v>
      </c>
      <c r="AM334" s="66" t="n">
        <v>52</v>
      </c>
      <c r="AN334" s="66" t="n">
        <v>54</v>
      </c>
      <c r="AO334" s="66" t="n">
        <v>51</v>
      </c>
      <c r="AP334" s="66" t="n">
        <v>51</v>
      </c>
      <c r="AQ334" s="66" t="n">
        <v>48</v>
      </c>
      <c r="AR334" s="66" t="n">
        <v>49</v>
      </c>
      <c r="AS334" s="66" t="n">
        <v>50</v>
      </c>
      <c r="AT334" s="66" t="n">
        <v>47</v>
      </c>
      <c r="AU334" s="66" t="n">
        <v>48</v>
      </c>
      <c r="AV334" s="66" t="n">
        <v>44</v>
      </c>
      <c r="AW334" s="66" t="n">
        <v>42</v>
      </c>
      <c r="AX334" s="66" t="n">
        <v>42</v>
      </c>
      <c r="AY334" s="66" t="n">
        <v>35</v>
      </c>
      <c r="AZ334" s="66" t="n">
        <v>33</v>
      </c>
      <c r="BA334" s="66" t="n">
        <v>32</v>
      </c>
      <c r="BB334" s="66" t="n">
        <v>28</v>
      </c>
      <c r="BC334" s="66" t="n">
        <v>23</v>
      </c>
      <c r="BD334" s="66" t="n">
        <v>22</v>
      </c>
      <c r="BE334" s="66" t="n">
        <v>18</v>
      </c>
      <c r="BF334" s="66" t="n">
        <v>17</v>
      </c>
      <c r="BG334" s="66" t="n">
        <v>13</v>
      </c>
      <c r="BH334" s="66" t="n">
        <v>14</v>
      </c>
      <c r="BI334" s="66" t="n">
        <v>11</v>
      </c>
      <c r="BJ334" s="66" t="n">
        <v>57</v>
      </c>
      <c r="BK334" s="68">
        <f>SUM(AK334:BJ334)</f>
        <v/>
      </c>
      <c r="BL334" s="68">
        <f>INT(BK334*$BM$1)</f>
        <v/>
      </c>
      <c r="BM334" s="64" t="n"/>
      <c r="BP334" s="20">
        <f>(Tabla1[[#This Row],[Población meta programatica 2026 (20251228) 
menores 1 año]]/12)*9</f>
        <v/>
      </c>
      <c r="BQ334" s="20">
        <f>BP334</f>
        <v/>
      </c>
      <c r="BR334" s="117" t="n"/>
      <c r="BS334" s="20">
        <f>(Tabla1[[#This Row],[Población meta programatica2026 (20251228)  niños de 1 año]]/12)*9</f>
        <v/>
      </c>
      <c r="BT334" s="251" t="n">
        <v>75</v>
      </c>
      <c r="BU334" s="66">
        <f>BS334-BT334</f>
        <v/>
      </c>
      <c r="BW334" s="19" t="n"/>
      <c r="BX334" s="65" t="n">
        <v>80</v>
      </c>
      <c r="BY334" s="65" t="n">
        <v>45</v>
      </c>
      <c r="BZ334" s="19" t="inlineStr">
        <is>
          <t>17495</t>
        </is>
      </c>
      <c r="CA334" s="19">
        <f>BZ334=Tabla1[[#This Row],[Divipola]]</f>
        <v/>
      </c>
    </row>
    <row r="335" ht="15.5" customHeight="1">
      <c r="A335" s="70" t="inlineStr">
        <is>
          <t>17</t>
        </is>
      </c>
      <c r="B335" s="70" t="inlineStr">
        <is>
          <t>CALDAS</t>
        </is>
      </c>
      <c r="C335" s="70" t="inlineStr">
        <is>
          <t>PACORA</t>
        </is>
      </c>
      <c r="D335" s="70" t="inlineStr">
        <is>
          <t>17513</t>
        </is>
      </c>
      <c r="E335" s="400" t="n">
        <v>31</v>
      </c>
      <c r="F335" s="400">
        <f>Tabla1[[#This Row],[Meta Programatica2026 (20251228) RN]]/12</f>
        <v/>
      </c>
      <c r="G335" s="401" t="n">
        <v>69</v>
      </c>
      <c r="H335" s="401">
        <f>Tabla1[[#This Row],[Población meta programatica 2026 (20251228) 
menores 1 año]]/12</f>
        <v/>
      </c>
      <c r="I335" s="402" t="n">
        <v>84</v>
      </c>
      <c r="J335" s="402">
        <f>Tabla1[[#This Row],[Población meta programatica2026 (20251228)  niños de 1 año]]/12</f>
        <v/>
      </c>
      <c r="K335" s="416" t="n">
        <v>109</v>
      </c>
      <c r="L335" s="403" t="n">
        <v>130</v>
      </c>
      <c r="M335" s="404">
        <f>Tabla1[[#This Row],[Población meta programatica2026 (20251228) niños de 5 años]]/12</f>
        <v/>
      </c>
      <c r="N335" s="405">
        <f>BX335</f>
        <v/>
      </c>
      <c r="O335" s="406">
        <f>BY335</f>
        <v/>
      </c>
      <c r="P335" s="407">
        <f>BL335</f>
        <v/>
      </c>
      <c r="AI335" s="421" t="inlineStr">
        <is>
          <t>17513</t>
        </is>
      </c>
      <c r="AJ335" s="417">
        <f>AI335=Tabla1[[#This Row],[Divipola]]</f>
        <v/>
      </c>
      <c r="AK335" s="66" t="n">
        <v>231</v>
      </c>
      <c r="AL335" s="66" t="n">
        <v>229</v>
      </c>
      <c r="AM335" s="66" t="n">
        <v>227</v>
      </c>
      <c r="AN335" s="66" t="n">
        <v>221</v>
      </c>
      <c r="AO335" s="66" t="n">
        <v>216</v>
      </c>
      <c r="AP335" s="66" t="n">
        <v>206</v>
      </c>
      <c r="AQ335" s="66" t="n">
        <v>201</v>
      </c>
      <c r="AR335" s="66" t="n">
        <v>189</v>
      </c>
      <c r="AS335" s="66" t="n">
        <v>181</v>
      </c>
      <c r="AT335" s="66" t="n">
        <v>173</v>
      </c>
      <c r="AU335" s="66" t="n">
        <v>166</v>
      </c>
      <c r="AV335" s="66" t="n">
        <v>152</v>
      </c>
      <c r="AW335" s="66" t="n">
        <v>149</v>
      </c>
      <c r="AX335" s="66" t="n">
        <v>135</v>
      </c>
      <c r="AY335" s="66" t="n">
        <v>123</v>
      </c>
      <c r="AZ335" s="66" t="n">
        <v>120</v>
      </c>
      <c r="BA335" s="66" t="n">
        <v>113</v>
      </c>
      <c r="BB335" s="66" t="n">
        <v>106</v>
      </c>
      <c r="BC335" s="66" t="n">
        <v>101</v>
      </c>
      <c r="BD335" s="66" t="n">
        <v>96</v>
      </c>
      <c r="BE335" s="66" t="n">
        <v>89</v>
      </c>
      <c r="BF335" s="66" t="n">
        <v>77</v>
      </c>
      <c r="BG335" s="66" t="n">
        <v>77</v>
      </c>
      <c r="BH335" s="66" t="n">
        <v>68</v>
      </c>
      <c r="BI335" s="66" t="n">
        <v>60</v>
      </c>
      <c r="BJ335" s="66" t="n">
        <v>294</v>
      </c>
      <c r="BK335" s="68">
        <f>SUM(AK335:BJ335)</f>
        <v/>
      </c>
      <c r="BL335" s="68">
        <f>INT(BK335*$BM$1)</f>
        <v/>
      </c>
      <c r="BM335" s="64" t="n"/>
      <c r="BP335" s="20">
        <f>(Tabla1[[#This Row],[Población meta programatica 2026 (20251228) 
menores 1 año]]/12)*9</f>
        <v/>
      </c>
      <c r="BQ335" s="20">
        <f>BP335</f>
        <v/>
      </c>
      <c r="BR335" s="117" t="n"/>
      <c r="BS335" s="20">
        <f>(Tabla1[[#This Row],[Población meta programatica2026 (20251228)  niños de 1 año]]/12)*9</f>
        <v/>
      </c>
      <c r="BT335" s="251" t="n">
        <v>82</v>
      </c>
      <c r="BU335" s="66">
        <f>BS335-BT335</f>
        <v/>
      </c>
      <c r="BW335" s="19" t="n"/>
      <c r="BX335" s="65" t="n">
        <v>161</v>
      </c>
      <c r="BY335" s="65" t="n">
        <v>80</v>
      </c>
      <c r="BZ335" s="19" t="inlineStr">
        <is>
          <t>17513</t>
        </is>
      </c>
      <c r="CA335" s="19">
        <f>BZ335=Tabla1[[#This Row],[Divipola]]</f>
        <v/>
      </c>
    </row>
    <row r="336" ht="15.5" customHeight="1">
      <c r="A336" s="70" t="inlineStr">
        <is>
          <t>17</t>
        </is>
      </c>
      <c r="B336" s="70" t="inlineStr">
        <is>
          <t>CALDAS</t>
        </is>
      </c>
      <c r="C336" s="70" t="inlineStr">
        <is>
          <t>PALESTINA</t>
        </is>
      </c>
      <c r="D336" s="70" t="inlineStr">
        <is>
          <t>17524</t>
        </is>
      </c>
      <c r="E336" s="400" t="n">
        <v>29</v>
      </c>
      <c r="F336" s="400">
        <f>Tabla1[[#This Row],[Meta Programatica2026 (20251228) RN]]/12</f>
        <v/>
      </c>
      <c r="G336" s="401" t="n">
        <v>103</v>
      </c>
      <c r="H336" s="401">
        <f>Tabla1[[#This Row],[Población meta programatica 2026 (20251228) 
menores 1 año]]/12</f>
        <v/>
      </c>
      <c r="I336" s="402" t="n">
        <v>108</v>
      </c>
      <c r="J336" s="402">
        <f>Tabla1[[#This Row],[Población meta programatica2026 (20251228)  niños de 1 año]]/12</f>
        <v/>
      </c>
      <c r="K336" s="416" t="n">
        <v>158</v>
      </c>
      <c r="L336" s="403" t="n">
        <v>125</v>
      </c>
      <c r="M336" s="404">
        <f>Tabla1[[#This Row],[Población meta programatica2026 (20251228) niños de 5 años]]/12</f>
        <v/>
      </c>
      <c r="N336" s="405">
        <f>BX336</f>
        <v/>
      </c>
      <c r="O336" s="406">
        <f>BY336</f>
        <v/>
      </c>
      <c r="P336" s="407">
        <f>BL336</f>
        <v/>
      </c>
      <c r="AI336" s="421" t="inlineStr">
        <is>
          <t>17524</t>
        </is>
      </c>
      <c r="AJ336" s="417">
        <f>AI336=Tabla1[[#This Row],[Divipola]]</f>
        <v/>
      </c>
      <c r="AK336" s="66" t="n">
        <v>189</v>
      </c>
      <c r="AL336" s="66" t="n">
        <v>189</v>
      </c>
      <c r="AM336" s="66" t="n">
        <v>182</v>
      </c>
      <c r="AN336" s="66" t="n">
        <v>182</v>
      </c>
      <c r="AO336" s="66" t="n">
        <v>172</v>
      </c>
      <c r="AP336" s="66" t="n">
        <v>168</v>
      </c>
      <c r="AQ336" s="66" t="n">
        <v>161</v>
      </c>
      <c r="AR336" s="66" t="n">
        <v>158</v>
      </c>
      <c r="AS336" s="66" t="n">
        <v>149</v>
      </c>
      <c r="AT336" s="66" t="n">
        <v>144</v>
      </c>
      <c r="AU336" s="66" t="n">
        <v>136</v>
      </c>
      <c r="AV336" s="66" t="n">
        <v>125</v>
      </c>
      <c r="AW336" s="66" t="n">
        <v>120</v>
      </c>
      <c r="AX336" s="66" t="n">
        <v>111</v>
      </c>
      <c r="AY336" s="66" t="n">
        <v>106</v>
      </c>
      <c r="AZ336" s="66" t="n">
        <v>98</v>
      </c>
      <c r="BA336" s="66" t="n">
        <v>90</v>
      </c>
      <c r="BB336" s="66" t="n">
        <v>82</v>
      </c>
      <c r="BC336" s="66" t="n">
        <v>79</v>
      </c>
      <c r="BD336" s="66" t="n">
        <v>70</v>
      </c>
      <c r="BE336" s="66" t="n">
        <v>67</v>
      </c>
      <c r="BF336" s="66" t="n">
        <v>55</v>
      </c>
      <c r="BG336" s="66" t="n">
        <v>51</v>
      </c>
      <c r="BH336" s="66" t="n">
        <v>41</v>
      </c>
      <c r="BI336" s="66" t="n">
        <v>40</v>
      </c>
      <c r="BJ336" s="66" t="n">
        <v>198</v>
      </c>
      <c r="BK336" s="68">
        <f>SUM(AK336:BJ336)</f>
        <v/>
      </c>
      <c r="BL336" s="68">
        <f>INT(BK336*$BM$1)</f>
        <v/>
      </c>
      <c r="BM336" s="64" t="n"/>
      <c r="BP336" s="20">
        <f>(Tabla1[[#This Row],[Población meta programatica 2026 (20251228) 
menores 1 año]]/12)*9</f>
        <v/>
      </c>
      <c r="BQ336" s="20">
        <f>BP336</f>
        <v/>
      </c>
      <c r="BR336" s="117" t="n"/>
      <c r="BS336" s="20">
        <f>(Tabla1[[#This Row],[Población meta programatica2026 (20251228)  niños de 1 año]]/12)*9</f>
        <v/>
      </c>
      <c r="BT336" s="251" t="n">
        <v>175</v>
      </c>
      <c r="BU336" s="66">
        <f>BS336-BT336</f>
        <v/>
      </c>
      <c r="BW336" s="19" t="n"/>
      <c r="BX336" s="65" t="n">
        <v>90</v>
      </c>
      <c r="BY336" s="65" t="n">
        <v>102</v>
      </c>
      <c r="BZ336" s="19" t="inlineStr">
        <is>
          <t>17524</t>
        </is>
      </c>
      <c r="CA336" s="19">
        <f>BZ336=Tabla1[[#This Row],[Divipola]]</f>
        <v/>
      </c>
    </row>
    <row r="337" ht="15.5" customHeight="1">
      <c r="A337" s="70" t="inlineStr">
        <is>
          <t>17</t>
        </is>
      </c>
      <c r="B337" s="70" t="inlineStr">
        <is>
          <t>CALDAS</t>
        </is>
      </c>
      <c r="C337" s="70" t="inlineStr">
        <is>
          <t>PENSILVANIA</t>
        </is>
      </c>
      <c r="D337" s="70" t="inlineStr">
        <is>
          <t>17541</t>
        </is>
      </c>
      <c r="E337" s="400" t="n">
        <v>50</v>
      </c>
      <c r="F337" s="400">
        <f>Tabla1[[#This Row],[Meta Programatica2026 (20251228) RN]]/12</f>
        <v/>
      </c>
      <c r="G337" s="401" t="n">
        <v>118</v>
      </c>
      <c r="H337" s="401">
        <f>Tabla1[[#This Row],[Población meta programatica 2026 (20251228) 
menores 1 año]]/12</f>
        <v/>
      </c>
      <c r="I337" s="402" t="n">
        <v>121</v>
      </c>
      <c r="J337" s="402">
        <f>Tabla1[[#This Row],[Población meta programatica2026 (20251228)  niños de 1 año]]/12</f>
        <v/>
      </c>
      <c r="K337" s="416" t="n">
        <v>188</v>
      </c>
      <c r="L337" s="403" t="n">
        <v>159</v>
      </c>
      <c r="M337" s="404">
        <f>Tabla1[[#This Row],[Población meta programatica2026 (20251228) niños de 5 años]]/12</f>
        <v/>
      </c>
      <c r="N337" s="405">
        <f>BX337</f>
        <v/>
      </c>
      <c r="O337" s="406">
        <f>BY337</f>
        <v/>
      </c>
      <c r="P337" s="407">
        <f>BL337</f>
        <v/>
      </c>
      <c r="AI337" s="421" t="inlineStr">
        <is>
          <t>17541</t>
        </is>
      </c>
      <c r="AJ337" s="417">
        <f>AI337=Tabla1[[#This Row],[Divipola]]</f>
        <v/>
      </c>
      <c r="AK337" s="66" t="n">
        <v>252</v>
      </c>
      <c r="AL337" s="66" t="n">
        <v>250</v>
      </c>
      <c r="AM337" s="66" t="n">
        <v>243</v>
      </c>
      <c r="AN337" s="66" t="n">
        <v>239</v>
      </c>
      <c r="AO337" s="66" t="n">
        <v>235</v>
      </c>
      <c r="AP337" s="66" t="n">
        <v>230</v>
      </c>
      <c r="AQ337" s="66" t="n">
        <v>220</v>
      </c>
      <c r="AR337" s="66" t="n">
        <v>211</v>
      </c>
      <c r="AS337" s="66" t="n">
        <v>206</v>
      </c>
      <c r="AT337" s="66" t="n">
        <v>199</v>
      </c>
      <c r="AU337" s="66" t="n">
        <v>195</v>
      </c>
      <c r="AV337" s="66" t="n">
        <v>184</v>
      </c>
      <c r="AW337" s="66" t="n">
        <v>176</v>
      </c>
      <c r="AX337" s="66" t="n">
        <v>168</v>
      </c>
      <c r="AY337" s="66" t="n">
        <v>156</v>
      </c>
      <c r="AZ337" s="66" t="n">
        <v>153</v>
      </c>
      <c r="BA337" s="66" t="n">
        <v>145</v>
      </c>
      <c r="BB337" s="66" t="n">
        <v>138</v>
      </c>
      <c r="BC337" s="66" t="n">
        <v>133</v>
      </c>
      <c r="BD337" s="66" t="n">
        <v>122</v>
      </c>
      <c r="BE337" s="66" t="n">
        <v>111</v>
      </c>
      <c r="BF337" s="66" t="n">
        <v>104</v>
      </c>
      <c r="BG337" s="66" t="n">
        <v>93</v>
      </c>
      <c r="BH337" s="66" t="n">
        <v>84</v>
      </c>
      <c r="BI337" s="66" t="n">
        <v>74</v>
      </c>
      <c r="BJ337" s="66" t="n">
        <v>385</v>
      </c>
      <c r="BK337" s="68">
        <f>SUM(AK337:BJ337)</f>
        <v/>
      </c>
      <c r="BL337" s="68">
        <f>INT(BK337*$BM$1)</f>
        <v/>
      </c>
      <c r="BM337" s="64" t="n"/>
      <c r="BP337" s="20">
        <f>(Tabla1[[#This Row],[Población meta programatica 2026 (20251228) 
menores 1 año]]/12)*9</f>
        <v/>
      </c>
      <c r="BQ337" s="20">
        <f>BP337</f>
        <v/>
      </c>
      <c r="BR337" s="117" t="n"/>
      <c r="BS337" s="20">
        <f>(Tabla1[[#This Row],[Población meta programatica2026 (20251228)  niños de 1 año]]/12)*9</f>
        <v/>
      </c>
      <c r="BT337" s="251" t="n">
        <v>137</v>
      </c>
      <c r="BU337" s="66">
        <f>BS337-BT337</f>
        <v/>
      </c>
      <c r="BW337" s="19" t="n"/>
      <c r="BX337" s="65" t="n">
        <v>96</v>
      </c>
      <c r="BY337" s="65" t="n">
        <v>96</v>
      </c>
      <c r="BZ337" s="19" t="inlineStr">
        <is>
          <t>17541</t>
        </is>
      </c>
      <c r="CA337" s="19">
        <f>BZ337=Tabla1[[#This Row],[Divipola]]</f>
        <v/>
      </c>
    </row>
    <row r="338" ht="15.5" customHeight="1">
      <c r="A338" s="70" t="inlineStr">
        <is>
          <t>17</t>
        </is>
      </c>
      <c r="B338" s="70" t="inlineStr">
        <is>
          <t>CALDAS</t>
        </is>
      </c>
      <c r="C338" s="70" t="inlineStr">
        <is>
          <t>RIOSUCIO</t>
        </is>
      </c>
      <c r="D338" s="70" t="inlineStr">
        <is>
          <t>17614</t>
        </is>
      </c>
      <c r="E338" s="400" t="n">
        <v>385</v>
      </c>
      <c r="F338" s="400">
        <f>Tabla1[[#This Row],[Meta Programatica2026 (20251228) RN]]/12</f>
        <v/>
      </c>
      <c r="G338" s="401" t="n">
        <v>341</v>
      </c>
      <c r="H338" s="401">
        <f>Tabla1[[#This Row],[Población meta programatica 2026 (20251228) 
menores 1 año]]/12</f>
        <v/>
      </c>
      <c r="I338" s="402" t="n">
        <v>358</v>
      </c>
      <c r="J338" s="402">
        <f>Tabla1[[#This Row],[Población meta programatica2026 (20251228)  niños de 1 año]]/12</f>
        <v/>
      </c>
      <c r="K338" s="416" t="n">
        <v>503</v>
      </c>
      <c r="L338" s="403" t="n">
        <v>533</v>
      </c>
      <c r="M338" s="404">
        <f>Tabla1[[#This Row],[Población meta programatica2026 (20251228) niños de 5 años]]/12</f>
        <v/>
      </c>
      <c r="N338" s="405">
        <f>BX338</f>
        <v/>
      </c>
      <c r="O338" s="406">
        <f>BY338</f>
        <v/>
      </c>
      <c r="P338" s="407">
        <f>BL338</f>
        <v/>
      </c>
      <c r="AI338" s="421" t="inlineStr">
        <is>
          <t>17614</t>
        </is>
      </c>
      <c r="AJ338" s="417">
        <f>AI338=Tabla1[[#This Row],[Divipola]]</f>
        <v/>
      </c>
      <c r="AK338" s="66" t="n">
        <v>631</v>
      </c>
      <c r="AL338" s="66" t="n">
        <v>624</v>
      </c>
      <c r="AM338" s="66" t="n">
        <v>619</v>
      </c>
      <c r="AN338" s="66" t="n">
        <v>602</v>
      </c>
      <c r="AO338" s="66" t="n">
        <v>593</v>
      </c>
      <c r="AP338" s="66" t="n">
        <v>579</v>
      </c>
      <c r="AQ338" s="66" t="n">
        <v>569</v>
      </c>
      <c r="AR338" s="66" t="n">
        <v>558</v>
      </c>
      <c r="AS338" s="66" t="n">
        <v>544</v>
      </c>
      <c r="AT338" s="66" t="n">
        <v>534</v>
      </c>
      <c r="AU338" s="66" t="n">
        <v>515</v>
      </c>
      <c r="AV338" s="66" t="n">
        <v>498</v>
      </c>
      <c r="AW338" s="66" t="n">
        <v>473</v>
      </c>
      <c r="AX338" s="66" t="n">
        <v>461</v>
      </c>
      <c r="AY338" s="66" t="n">
        <v>440</v>
      </c>
      <c r="AZ338" s="66" t="n">
        <v>416</v>
      </c>
      <c r="BA338" s="66" t="n">
        <v>391</v>
      </c>
      <c r="BB338" s="66" t="n">
        <v>365</v>
      </c>
      <c r="BC338" s="66" t="n">
        <v>334</v>
      </c>
      <c r="BD338" s="66" t="n">
        <v>306</v>
      </c>
      <c r="BE338" s="66" t="n">
        <v>282</v>
      </c>
      <c r="BF338" s="66" t="n">
        <v>253</v>
      </c>
      <c r="BG338" s="66" t="n">
        <v>222</v>
      </c>
      <c r="BH338" s="66" t="n">
        <v>194</v>
      </c>
      <c r="BI338" s="66" t="n">
        <v>173</v>
      </c>
      <c r="BJ338" s="66" t="n">
        <v>876</v>
      </c>
      <c r="BK338" s="68">
        <f>SUM(AK338:BJ338)</f>
        <v/>
      </c>
      <c r="BL338" s="68">
        <f>INT(BK338*$BM$1)</f>
        <v/>
      </c>
      <c r="BM338" s="64" t="n"/>
      <c r="BP338" s="20">
        <f>(Tabla1[[#This Row],[Población meta programatica 2026 (20251228) 
menores 1 año]]/12)*9</f>
        <v/>
      </c>
      <c r="BQ338" s="20">
        <f>BP338</f>
        <v/>
      </c>
      <c r="BR338" s="117" t="n"/>
      <c r="BS338" s="20">
        <f>(Tabla1[[#This Row],[Población meta programatica2026 (20251228)  niños de 1 año]]/12)*9</f>
        <v/>
      </c>
      <c r="BT338" s="251" t="n">
        <v>328</v>
      </c>
      <c r="BU338" s="66">
        <f>BS338-BT338</f>
        <v/>
      </c>
      <c r="BW338" s="19" t="n"/>
      <c r="BX338" s="65" t="n">
        <v>294</v>
      </c>
      <c r="BY338" s="65" t="n">
        <v>339</v>
      </c>
      <c r="BZ338" s="19" t="inlineStr">
        <is>
          <t>17614</t>
        </is>
      </c>
      <c r="CA338" s="19">
        <f>BZ338=Tabla1[[#This Row],[Divipola]]</f>
        <v/>
      </c>
    </row>
    <row r="339" ht="15.5" customHeight="1">
      <c r="A339" s="70" t="inlineStr">
        <is>
          <t>17</t>
        </is>
      </c>
      <c r="B339" s="70" t="inlineStr">
        <is>
          <t>CALDAS</t>
        </is>
      </c>
      <c r="C339" s="70" t="inlineStr">
        <is>
          <t>RISARALDA</t>
        </is>
      </c>
      <c r="D339" s="70" t="inlineStr">
        <is>
          <t>17616</t>
        </is>
      </c>
      <c r="E339" s="400" t="n">
        <v>27</v>
      </c>
      <c r="F339" s="400">
        <f>Tabla1[[#This Row],[Meta Programatica2026 (20251228) RN]]/12</f>
        <v/>
      </c>
      <c r="G339" s="401" t="n">
        <v>71</v>
      </c>
      <c r="H339" s="401">
        <f>Tabla1[[#This Row],[Población meta programatica 2026 (20251228) 
menores 1 año]]/12</f>
        <v/>
      </c>
      <c r="I339" s="402" t="n">
        <v>75</v>
      </c>
      <c r="J339" s="402">
        <f>Tabla1[[#This Row],[Población meta programatica2026 (20251228)  niños de 1 año]]/12</f>
        <v/>
      </c>
      <c r="K339" s="416" t="n">
        <v>103</v>
      </c>
      <c r="L339" s="403" t="n">
        <v>97</v>
      </c>
      <c r="M339" s="404">
        <f>Tabla1[[#This Row],[Población meta programatica2026 (20251228) niños de 5 años]]/12</f>
        <v/>
      </c>
      <c r="N339" s="405">
        <f>BX339</f>
        <v/>
      </c>
      <c r="O339" s="406">
        <f>BY339</f>
        <v/>
      </c>
      <c r="P339" s="407">
        <f>BL339</f>
        <v/>
      </c>
      <c r="AI339" s="421" t="inlineStr">
        <is>
          <t>17616</t>
        </is>
      </c>
      <c r="AJ339" s="417">
        <f>AI339=Tabla1[[#This Row],[Divipola]]</f>
        <v/>
      </c>
      <c r="AK339" s="66" t="n">
        <v>132</v>
      </c>
      <c r="AL339" s="66" t="n">
        <v>135</v>
      </c>
      <c r="AM339" s="66" t="n">
        <v>130</v>
      </c>
      <c r="AN339" s="66" t="n">
        <v>132</v>
      </c>
      <c r="AO339" s="66" t="n">
        <v>127</v>
      </c>
      <c r="AP339" s="66" t="n">
        <v>126</v>
      </c>
      <c r="AQ339" s="66" t="n">
        <v>121</v>
      </c>
      <c r="AR339" s="66" t="n">
        <v>120</v>
      </c>
      <c r="AS339" s="66" t="n">
        <v>113</v>
      </c>
      <c r="AT339" s="66" t="n">
        <v>108</v>
      </c>
      <c r="AU339" s="66" t="n">
        <v>101</v>
      </c>
      <c r="AV339" s="66" t="n">
        <v>99</v>
      </c>
      <c r="AW339" s="66" t="n">
        <v>94</v>
      </c>
      <c r="AX339" s="66" t="n">
        <v>83</v>
      </c>
      <c r="AY339" s="66" t="n">
        <v>77</v>
      </c>
      <c r="AZ339" s="66" t="n">
        <v>72</v>
      </c>
      <c r="BA339" s="66" t="n">
        <v>62</v>
      </c>
      <c r="BB339" s="66" t="n">
        <v>64</v>
      </c>
      <c r="BC339" s="66" t="n">
        <v>57</v>
      </c>
      <c r="BD339" s="66" t="n">
        <v>53</v>
      </c>
      <c r="BE339" s="66" t="n">
        <v>46</v>
      </c>
      <c r="BF339" s="66" t="n">
        <v>43</v>
      </c>
      <c r="BG339" s="66" t="n">
        <v>37</v>
      </c>
      <c r="BH339" s="66" t="n">
        <v>35</v>
      </c>
      <c r="BI339" s="66" t="n">
        <v>31</v>
      </c>
      <c r="BJ339" s="66" t="n">
        <v>146</v>
      </c>
      <c r="BK339" s="68">
        <f>SUM(AK339:BJ339)</f>
        <v/>
      </c>
      <c r="BL339" s="68">
        <f>INT(BK339*$BM$1)</f>
        <v/>
      </c>
      <c r="BM339" s="64" t="n"/>
      <c r="BP339" s="20">
        <f>(Tabla1[[#This Row],[Población meta programatica 2026 (20251228) 
menores 1 año]]/12)*9</f>
        <v/>
      </c>
      <c r="BQ339" s="20">
        <f>BP339</f>
        <v/>
      </c>
      <c r="BR339" s="117" t="n"/>
      <c r="BS339" s="20">
        <f>(Tabla1[[#This Row],[Población meta programatica2026 (20251228)  niños de 1 año]]/12)*9</f>
        <v/>
      </c>
      <c r="BT339" s="251" t="n">
        <v>81</v>
      </c>
      <c r="BU339" s="66">
        <f>BS339-BT339</f>
        <v/>
      </c>
      <c r="BW339" s="19" t="n"/>
      <c r="BX339" s="65" t="n">
        <v>51</v>
      </c>
      <c r="BY339" s="65" t="n">
        <v>61</v>
      </c>
      <c r="BZ339" s="19" t="inlineStr">
        <is>
          <t>17616</t>
        </is>
      </c>
      <c r="CA339" s="19">
        <f>BZ339=Tabla1[[#This Row],[Divipola]]</f>
        <v/>
      </c>
    </row>
    <row r="340" ht="15.5" customHeight="1">
      <c r="A340" s="70" t="inlineStr">
        <is>
          <t>17</t>
        </is>
      </c>
      <c r="B340" s="70" t="inlineStr">
        <is>
          <t>CALDAS</t>
        </is>
      </c>
      <c r="C340" s="70" t="inlineStr">
        <is>
          <t>SALAMINA</t>
        </is>
      </c>
      <c r="D340" s="70" t="inlineStr">
        <is>
          <t>17653</t>
        </is>
      </c>
      <c r="E340" s="400" t="n">
        <v>74</v>
      </c>
      <c r="F340" s="400">
        <f>Tabla1[[#This Row],[Meta Programatica2026 (20251228) RN]]/12</f>
        <v/>
      </c>
      <c r="G340" s="401" t="n">
        <v>97</v>
      </c>
      <c r="H340" s="401">
        <f>Tabla1[[#This Row],[Población meta programatica 2026 (20251228) 
menores 1 año]]/12</f>
        <v/>
      </c>
      <c r="I340" s="402" t="n">
        <v>102</v>
      </c>
      <c r="J340" s="402">
        <f>Tabla1[[#This Row],[Población meta programatica2026 (20251228)  niños de 1 año]]/12</f>
        <v/>
      </c>
      <c r="K340" s="416" t="n">
        <v>151</v>
      </c>
      <c r="L340" s="403" t="n">
        <v>132</v>
      </c>
      <c r="M340" s="404">
        <f>Tabla1[[#This Row],[Población meta programatica2026 (20251228) niños de 5 años]]/12</f>
        <v/>
      </c>
      <c r="N340" s="405">
        <f>BX340</f>
        <v/>
      </c>
      <c r="O340" s="406">
        <f>BY340</f>
        <v/>
      </c>
      <c r="P340" s="407">
        <f>BL340</f>
        <v/>
      </c>
      <c r="AI340" s="421" t="inlineStr">
        <is>
          <t>17653</t>
        </is>
      </c>
      <c r="AJ340" s="417">
        <f>AI340=Tabla1[[#This Row],[Divipola]]</f>
        <v/>
      </c>
      <c r="AK340" s="66" t="n">
        <v>287</v>
      </c>
      <c r="AL340" s="66" t="n">
        <v>286</v>
      </c>
      <c r="AM340" s="66" t="n">
        <v>284</v>
      </c>
      <c r="AN340" s="66" t="n">
        <v>279</v>
      </c>
      <c r="AO340" s="66" t="n">
        <v>272</v>
      </c>
      <c r="AP340" s="66" t="n">
        <v>267</v>
      </c>
      <c r="AQ340" s="66" t="n">
        <v>255</v>
      </c>
      <c r="AR340" s="66" t="n">
        <v>241</v>
      </c>
      <c r="AS340" s="66" t="n">
        <v>236</v>
      </c>
      <c r="AT340" s="66" t="n">
        <v>226</v>
      </c>
      <c r="AU340" s="66" t="n">
        <v>217</v>
      </c>
      <c r="AV340" s="66" t="n">
        <v>200</v>
      </c>
      <c r="AW340" s="66" t="n">
        <v>195</v>
      </c>
      <c r="AX340" s="66" t="n">
        <v>178</v>
      </c>
      <c r="AY340" s="66" t="n">
        <v>166</v>
      </c>
      <c r="AZ340" s="66" t="n">
        <v>154</v>
      </c>
      <c r="BA340" s="66" t="n">
        <v>143</v>
      </c>
      <c r="BB340" s="66" t="n">
        <v>136</v>
      </c>
      <c r="BC340" s="66" t="n">
        <v>125</v>
      </c>
      <c r="BD340" s="66" t="n">
        <v>116</v>
      </c>
      <c r="BE340" s="66" t="n">
        <v>104</v>
      </c>
      <c r="BF340" s="66" t="n">
        <v>98</v>
      </c>
      <c r="BG340" s="66" t="n">
        <v>84</v>
      </c>
      <c r="BH340" s="66" t="n">
        <v>79</v>
      </c>
      <c r="BI340" s="66" t="n">
        <v>68</v>
      </c>
      <c r="BJ340" s="66" t="n">
        <v>366</v>
      </c>
      <c r="BK340" s="68">
        <f>SUM(AK340:BJ340)</f>
        <v/>
      </c>
      <c r="BL340" s="68">
        <f>INT(BK340*$BM$1)</f>
        <v/>
      </c>
      <c r="BM340" s="64" t="n"/>
      <c r="BP340" s="20">
        <f>(Tabla1[[#This Row],[Población meta programatica 2026 (20251228) 
menores 1 año]]/12)*9</f>
        <v/>
      </c>
      <c r="BQ340" s="20">
        <f>BP340</f>
        <v/>
      </c>
      <c r="BR340" s="117" t="n"/>
      <c r="BS340" s="20">
        <f>(Tabla1[[#This Row],[Población meta programatica2026 (20251228)  niños de 1 año]]/12)*9</f>
        <v/>
      </c>
      <c r="BT340" s="251" t="n">
        <v>99</v>
      </c>
      <c r="BU340" s="66">
        <f>BS340-BT340</f>
        <v/>
      </c>
      <c r="BW340" s="19" t="n"/>
      <c r="BX340" s="65" t="n">
        <v>78</v>
      </c>
      <c r="BY340" s="65" t="n">
        <v>81</v>
      </c>
      <c r="BZ340" s="19" t="inlineStr">
        <is>
          <t>17653</t>
        </is>
      </c>
      <c r="CA340" s="19">
        <f>BZ340=Tabla1[[#This Row],[Divipola]]</f>
        <v/>
      </c>
    </row>
    <row r="341" ht="15.5" customHeight="1">
      <c r="A341" s="70" t="inlineStr">
        <is>
          <t>17</t>
        </is>
      </c>
      <c r="B341" s="70" t="inlineStr">
        <is>
          <t>CALDAS</t>
        </is>
      </c>
      <c r="C341" s="70" t="inlineStr">
        <is>
          <t>SAMANA</t>
        </is>
      </c>
      <c r="D341" s="70" t="inlineStr">
        <is>
          <t>17662</t>
        </is>
      </c>
      <c r="E341" s="400" t="n">
        <v>49</v>
      </c>
      <c r="F341" s="400">
        <f>Tabla1[[#This Row],[Meta Programatica2026 (20251228) RN]]/12</f>
        <v/>
      </c>
      <c r="G341" s="401" t="n">
        <v>129</v>
      </c>
      <c r="H341" s="401">
        <f>Tabla1[[#This Row],[Población meta programatica 2026 (20251228) 
menores 1 año]]/12</f>
        <v/>
      </c>
      <c r="I341" s="402" t="n">
        <v>134</v>
      </c>
      <c r="J341" s="402">
        <f>Tabla1[[#This Row],[Población meta programatica2026 (20251228)  niños de 1 año]]/12</f>
        <v/>
      </c>
      <c r="K341" s="416" t="n">
        <v>193</v>
      </c>
      <c r="L341" s="403" t="n">
        <v>171</v>
      </c>
      <c r="M341" s="404">
        <f>Tabla1[[#This Row],[Población meta programatica2026 (20251228) niños de 5 años]]/12</f>
        <v/>
      </c>
      <c r="N341" s="405">
        <f>BX341</f>
        <v/>
      </c>
      <c r="O341" s="406">
        <f>BY341</f>
        <v/>
      </c>
      <c r="P341" s="407">
        <f>BL341</f>
        <v/>
      </c>
      <c r="AI341" s="421" t="inlineStr">
        <is>
          <t>17662</t>
        </is>
      </c>
      <c r="AJ341" s="417">
        <f>AI341=Tabla1[[#This Row],[Divipola]]</f>
        <v/>
      </c>
      <c r="AK341" s="66" t="n">
        <v>248</v>
      </c>
      <c r="AL341" s="66" t="n">
        <v>244</v>
      </c>
      <c r="AM341" s="66" t="n">
        <v>239</v>
      </c>
      <c r="AN341" s="66" t="n">
        <v>242</v>
      </c>
      <c r="AO341" s="66" t="n">
        <v>235</v>
      </c>
      <c r="AP341" s="66" t="n">
        <v>228</v>
      </c>
      <c r="AQ341" s="66" t="n">
        <v>224</v>
      </c>
      <c r="AR341" s="66" t="n">
        <v>217</v>
      </c>
      <c r="AS341" s="66" t="n">
        <v>208</v>
      </c>
      <c r="AT341" s="66" t="n">
        <v>200</v>
      </c>
      <c r="AU341" s="66" t="n">
        <v>192</v>
      </c>
      <c r="AV341" s="66" t="n">
        <v>183</v>
      </c>
      <c r="AW341" s="66" t="n">
        <v>169</v>
      </c>
      <c r="AX341" s="66" t="n">
        <v>162</v>
      </c>
      <c r="AY341" s="66" t="n">
        <v>150</v>
      </c>
      <c r="AZ341" s="66" t="n">
        <v>138</v>
      </c>
      <c r="BA341" s="66" t="n">
        <v>132</v>
      </c>
      <c r="BB341" s="66" t="n">
        <v>118</v>
      </c>
      <c r="BC341" s="66" t="n">
        <v>111</v>
      </c>
      <c r="BD341" s="66" t="n">
        <v>98</v>
      </c>
      <c r="BE341" s="66" t="n">
        <v>94</v>
      </c>
      <c r="BF341" s="66" t="n">
        <v>79</v>
      </c>
      <c r="BG341" s="66" t="n">
        <v>74</v>
      </c>
      <c r="BH341" s="66" t="n">
        <v>64</v>
      </c>
      <c r="BI341" s="66" t="n">
        <v>54</v>
      </c>
      <c r="BJ341" s="66" t="n">
        <v>272</v>
      </c>
      <c r="BK341" s="68">
        <f>SUM(AK341:BJ341)</f>
        <v/>
      </c>
      <c r="BL341" s="68">
        <f>INT(BK341*$BM$1)</f>
        <v/>
      </c>
      <c r="BM341" s="64" t="n"/>
      <c r="BP341" s="20">
        <f>(Tabla1[[#This Row],[Población meta programatica 2026 (20251228) 
menores 1 año]]/12)*9</f>
        <v/>
      </c>
      <c r="BQ341" s="20">
        <f>BP341</f>
        <v/>
      </c>
      <c r="BR341" s="117" t="n"/>
      <c r="BS341" s="20">
        <f>(Tabla1[[#This Row],[Población meta programatica2026 (20251228)  niños de 1 año]]/12)*9</f>
        <v/>
      </c>
      <c r="BT341" s="251" t="n">
        <v>138</v>
      </c>
      <c r="BU341" s="66">
        <f>BS341-BT341</f>
        <v/>
      </c>
      <c r="BW341" s="19" t="n"/>
      <c r="BX341" s="65" t="n">
        <v>126</v>
      </c>
      <c r="BY341" s="65" t="n">
        <v>136</v>
      </c>
      <c r="BZ341" s="19" t="inlineStr">
        <is>
          <t>17662</t>
        </is>
      </c>
      <c r="CA341" s="19">
        <f>BZ341=Tabla1[[#This Row],[Divipola]]</f>
        <v/>
      </c>
    </row>
    <row r="342" ht="15.5" customHeight="1">
      <c r="A342" s="70" t="inlineStr">
        <is>
          <t>17</t>
        </is>
      </c>
      <c r="B342" s="70" t="inlineStr">
        <is>
          <t>CALDAS</t>
        </is>
      </c>
      <c r="C342" s="70" t="inlineStr">
        <is>
          <t>SAN JOSE DE FRAGUA</t>
        </is>
      </c>
      <c r="D342" s="70" t="inlineStr">
        <is>
          <t>17665</t>
        </is>
      </c>
      <c r="E342" s="400" t="n">
        <v>15</v>
      </c>
      <c r="F342" s="400">
        <f>Tabla1[[#This Row],[Meta Programatica2026 (20251228) RN]]/12</f>
        <v/>
      </c>
      <c r="G342" s="401" t="n">
        <v>36</v>
      </c>
      <c r="H342" s="401">
        <f>Tabla1[[#This Row],[Población meta programatica 2026 (20251228) 
menores 1 año]]/12</f>
        <v/>
      </c>
      <c r="I342" s="402" t="n">
        <v>41</v>
      </c>
      <c r="J342" s="402">
        <f>Tabla1[[#This Row],[Población meta programatica2026 (20251228)  niños de 1 año]]/12</f>
        <v/>
      </c>
      <c r="K342" s="416" t="n">
        <v>55</v>
      </c>
      <c r="L342" s="403" t="n">
        <v>42</v>
      </c>
      <c r="M342" s="404">
        <f>Tabla1[[#This Row],[Población meta programatica2026 (20251228) niños de 5 años]]/12</f>
        <v/>
      </c>
      <c r="N342" s="405">
        <f>BX342</f>
        <v/>
      </c>
      <c r="O342" s="406">
        <f>BY342</f>
        <v/>
      </c>
      <c r="P342" s="407">
        <f>BL342</f>
        <v/>
      </c>
      <c r="AI342" s="421" t="inlineStr">
        <is>
          <t>17665</t>
        </is>
      </c>
      <c r="AJ342" s="417">
        <f>AI342=Tabla1[[#This Row],[Divipola]]</f>
        <v/>
      </c>
      <c r="AK342" s="66" t="n">
        <v>58</v>
      </c>
      <c r="AL342" s="66" t="n">
        <v>61</v>
      </c>
      <c r="AM342" s="66" t="n">
        <v>58</v>
      </c>
      <c r="AN342" s="66" t="n">
        <v>55</v>
      </c>
      <c r="AO342" s="66" t="n">
        <v>58</v>
      </c>
      <c r="AP342" s="66" t="n">
        <v>56</v>
      </c>
      <c r="AQ342" s="66" t="n">
        <v>56</v>
      </c>
      <c r="AR342" s="66" t="n">
        <v>55</v>
      </c>
      <c r="AS342" s="66" t="n">
        <v>55</v>
      </c>
      <c r="AT342" s="66" t="n">
        <v>50</v>
      </c>
      <c r="AU342" s="66" t="n">
        <v>49</v>
      </c>
      <c r="AV342" s="66" t="n">
        <v>48</v>
      </c>
      <c r="AW342" s="66" t="n">
        <v>42</v>
      </c>
      <c r="AX342" s="66" t="n">
        <v>39</v>
      </c>
      <c r="AY342" s="66" t="n">
        <v>35</v>
      </c>
      <c r="AZ342" s="66" t="n">
        <v>36</v>
      </c>
      <c r="BA342" s="66" t="n">
        <v>27</v>
      </c>
      <c r="BB342" s="66" t="n">
        <v>28</v>
      </c>
      <c r="BC342" s="66" t="n">
        <v>27</v>
      </c>
      <c r="BD342" s="66" t="n">
        <v>25</v>
      </c>
      <c r="BE342" s="66" t="n">
        <v>23</v>
      </c>
      <c r="BF342" s="66" t="n">
        <v>22</v>
      </c>
      <c r="BG342" s="66" t="n">
        <v>17</v>
      </c>
      <c r="BH342" s="66" t="n">
        <v>20</v>
      </c>
      <c r="BI342" s="66" t="n">
        <v>10</v>
      </c>
      <c r="BJ342" s="66" t="n">
        <v>84</v>
      </c>
      <c r="BK342" s="68">
        <f>SUM(AK342:BJ342)</f>
        <v/>
      </c>
      <c r="BL342" s="68">
        <f>INT(BK342*$BM$1)</f>
        <v/>
      </c>
      <c r="BM342" s="64" t="n"/>
      <c r="BP342" s="20">
        <f>(Tabla1[[#This Row],[Población meta programatica 2026 (20251228) 
menores 1 año]]/12)*9</f>
        <v/>
      </c>
      <c r="BQ342" s="20">
        <f>BP342</f>
        <v/>
      </c>
      <c r="BR342" s="117" t="n"/>
      <c r="BS342" s="20">
        <f>(Tabla1[[#This Row],[Población meta programatica2026 (20251228)  niños de 1 año]]/12)*9</f>
        <v/>
      </c>
      <c r="BT342" s="251" t="n">
        <v>39</v>
      </c>
      <c r="BU342" s="66">
        <f>BS342-BT342</f>
        <v/>
      </c>
      <c r="BW342" s="19" t="n"/>
      <c r="BX342" s="65" t="n">
        <v>31</v>
      </c>
      <c r="BY342" s="65" t="n">
        <v>33</v>
      </c>
      <c r="BZ342" s="19" t="inlineStr">
        <is>
          <t>17665</t>
        </is>
      </c>
      <c r="CA342" s="19">
        <f>BZ342=Tabla1[[#This Row],[Divipola]]</f>
        <v/>
      </c>
    </row>
    <row r="343" ht="15.5" customHeight="1">
      <c r="A343" s="70" t="inlineStr">
        <is>
          <t>17</t>
        </is>
      </c>
      <c r="B343" s="70" t="inlineStr">
        <is>
          <t>CALDAS</t>
        </is>
      </c>
      <c r="C343" s="70" t="inlineStr">
        <is>
          <t>SUPIA</t>
        </is>
      </c>
      <c r="D343" s="70" t="inlineStr">
        <is>
          <t>17777</t>
        </is>
      </c>
      <c r="E343" s="400" t="n">
        <v>70</v>
      </c>
      <c r="F343" s="400">
        <f>Tabla1[[#This Row],[Meta Programatica2026 (20251228) RN]]/12</f>
        <v/>
      </c>
      <c r="G343" s="401" t="n">
        <v>239</v>
      </c>
      <c r="H343" s="401">
        <f>Tabla1[[#This Row],[Población meta programatica 2026 (20251228) 
menores 1 año]]/12</f>
        <v/>
      </c>
      <c r="I343" s="402" t="n">
        <v>261</v>
      </c>
      <c r="J343" s="402">
        <f>Tabla1[[#This Row],[Población meta programatica2026 (20251228)  niños de 1 año]]/12</f>
        <v/>
      </c>
      <c r="K343" s="416" t="n">
        <v>346</v>
      </c>
      <c r="L343" s="403" t="n">
        <v>300</v>
      </c>
      <c r="M343" s="404">
        <f>Tabla1[[#This Row],[Población meta programatica2026 (20251228) niños de 5 años]]/12</f>
        <v/>
      </c>
      <c r="N343" s="405">
        <f>BX343</f>
        <v/>
      </c>
      <c r="O343" s="406">
        <f>BY343</f>
        <v/>
      </c>
      <c r="P343" s="407">
        <f>BL343</f>
        <v/>
      </c>
      <c r="AI343" s="421" t="inlineStr">
        <is>
          <t>17777</t>
        </is>
      </c>
      <c r="AJ343" s="417">
        <f>AI343=Tabla1[[#This Row],[Divipola]]</f>
        <v/>
      </c>
      <c r="AK343" s="66" t="n">
        <v>334</v>
      </c>
      <c r="AL343" s="66" t="n">
        <v>331</v>
      </c>
      <c r="AM343" s="66" t="n">
        <v>327</v>
      </c>
      <c r="AN343" s="66" t="n">
        <v>316</v>
      </c>
      <c r="AO343" s="66" t="n">
        <v>305</v>
      </c>
      <c r="AP343" s="66" t="n">
        <v>292</v>
      </c>
      <c r="AQ343" s="66" t="n">
        <v>284</v>
      </c>
      <c r="AR343" s="66" t="n">
        <v>274</v>
      </c>
      <c r="AS343" s="66" t="n">
        <v>264</v>
      </c>
      <c r="AT343" s="66" t="n">
        <v>255</v>
      </c>
      <c r="AU343" s="66" t="n">
        <v>238</v>
      </c>
      <c r="AV343" s="66" t="n">
        <v>226</v>
      </c>
      <c r="AW343" s="66" t="n">
        <v>217</v>
      </c>
      <c r="AX343" s="66" t="n">
        <v>203</v>
      </c>
      <c r="AY343" s="66" t="n">
        <v>192</v>
      </c>
      <c r="AZ343" s="66" t="n">
        <v>181</v>
      </c>
      <c r="BA343" s="66" t="n">
        <v>164</v>
      </c>
      <c r="BB343" s="66" t="n">
        <v>154</v>
      </c>
      <c r="BC343" s="66" t="n">
        <v>140</v>
      </c>
      <c r="BD343" s="66" t="n">
        <v>129</v>
      </c>
      <c r="BE343" s="66" t="n">
        <v>114</v>
      </c>
      <c r="BF343" s="66" t="n">
        <v>108</v>
      </c>
      <c r="BG343" s="66" t="n">
        <v>90</v>
      </c>
      <c r="BH343" s="66" t="n">
        <v>82</v>
      </c>
      <c r="BI343" s="66" t="n">
        <v>68</v>
      </c>
      <c r="BJ343" s="66" t="n">
        <v>381</v>
      </c>
      <c r="BK343" s="68">
        <f>SUM(AK343:BJ343)</f>
        <v/>
      </c>
      <c r="BL343" s="68">
        <f>INT(BK343*$BM$1)</f>
        <v/>
      </c>
      <c r="BM343" s="64" t="n"/>
      <c r="BP343" s="20">
        <f>(Tabla1[[#This Row],[Población meta programatica 2026 (20251228) 
menores 1 año]]/12)*9</f>
        <v/>
      </c>
      <c r="BQ343" s="20">
        <f>BP343</f>
        <v/>
      </c>
      <c r="BR343" s="117" t="n"/>
      <c r="BS343" s="20">
        <f>(Tabla1[[#This Row],[Población meta programatica2026 (20251228)  niños de 1 año]]/12)*9</f>
        <v/>
      </c>
      <c r="BT343" s="251" t="n">
        <v>208</v>
      </c>
      <c r="BU343" s="66">
        <f>BS343-BT343</f>
        <v/>
      </c>
      <c r="BW343" s="19" t="n"/>
      <c r="BX343" s="65" t="n">
        <v>178</v>
      </c>
      <c r="BY343" s="65" t="n">
        <v>191</v>
      </c>
      <c r="BZ343" s="19" t="inlineStr">
        <is>
          <t>17777</t>
        </is>
      </c>
      <c r="CA343" s="19">
        <f>BZ343=Tabla1[[#This Row],[Divipola]]</f>
        <v/>
      </c>
    </row>
    <row r="344" ht="15.5" customHeight="1">
      <c r="A344" s="70" t="inlineStr">
        <is>
          <t>17</t>
        </is>
      </c>
      <c r="B344" s="70" t="inlineStr">
        <is>
          <t>CALDAS</t>
        </is>
      </c>
      <c r="C344" s="70" t="inlineStr">
        <is>
          <t>VICTORIA</t>
        </is>
      </c>
      <c r="D344" s="70" t="inlineStr">
        <is>
          <t>17867</t>
        </is>
      </c>
      <c r="E344" s="400" t="n">
        <v>16</v>
      </c>
      <c r="F344" s="400">
        <f>Tabla1[[#This Row],[Meta Programatica2026 (20251228) RN]]/12</f>
        <v/>
      </c>
      <c r="G344" s="401" t="n">
        <v>52</v>
      </c>
      <c r="H344" s="401">
        <f>Tabla1[[#This Row],[Población meta programatica 2026 (20251228) 
menores 1 año]]/12</f>
        <v/>
      </c>
      <c r="I344" s="402" t="n">
        <v>54</v>
      </c>
      <c r="J344" s="402">
        <f>Tabla1[[#This Row],[Población meta programatica2026 (20251228)  niños de 1 año]]/12</f>
        <v/>
      </c>
      <c r="K344" s="416" t="n">
        <v>75</v>
      </c>
      <c r="L344" s="403" t="n">
        <v>80</v>
      </c>
      <c r="M344" s="404">
        <f>Tabla1[[#This Row],[Población meta programatica2026 (20251228) niños de 5 años]]/12</f>
        <v/>
      </c>
      <c r="N344" s="405">
        <f>BX344</f>
        <v/>
      </c>
      <c r="O344" s="406">
        <f>BY344</f>
        <v/>
      </c>
      <c r="P344" s="407">
        <f>BL344</f>
        <v/>
      </c>
      <c r="AI344" s="421" t="inlineStr">
        <is>
          <t>17867</t>
        </is>
      </c>
      <c r="AJ344" s="417">
        <f>AI344=Tabla1[[#This Row],[Divipola]]</f>
        <v/>
      </c>
      <c r="AK344" s="66" t="n">
        <v>123</v>
      </c>
      <c r="AL344" s="66" t="n">
        <v>122</v>
      </c>
      <c r="AM344" s="66" t="n">
        <v>122</v>
      </c>
      <c r="AN344" s="66" t="n">
        <v>120</v>
      </c>
      <c r="AO344" s="66" t="n">
        <v>115</v>
      </c>
      <c r="AP344" s="66" t="n">
        <v>113</v>
      </c>
      <c r="AQ344" s="66" t="n">
        <v>115</v>
      </c>
      <c r="AR344" s="66" t="n">
        <v>106</v>
      </c>
      <c r="AS344" s="66" t="n">
        <v>107</v>
      </c>
      <c r="AT344" s="66" t="n">
        <v>102</v>
      </c>
      <c r="AU344" s="66" t="n">
        <v>99</v>
      </c>
      <c r="AV344" s="66" t="n">
        <v>93</v>
      </c>
      <c r="AW344" s="66" t="n">
        <v>84</v>
      </c>
      <c r="AX344" s="66" t="n">
        <v>84</v>
      </c>
      <c r="AY344" s="66" t="n">
        <v>77</v>
      </c>
      <c r="AZ344" s="66" t="n">
        <v>69</v>
      </c>
      <c r="BA344" s="66" t="n">
        <v>64</v>
      </c>
      <c r="BB344" s="66" t="n">
        <v>65</v>
      </c>
      <c r="BC344" s="66" t="n">
        <v>56</v>
      </c>
      <c r="BD344" s="66" t="n">
        <v>52</v>
      </c>
      <c r="BE344" s="66" t="n">
        <v>47</v>
      </c>
      <c r="BF344" s="66" t="n">
        <v>43</v>
      </c>
      <c r="BG344" s="66" t="n">
        <v>39</v>
      </c>
      <c r="BH344" s="66" t="n">
        <v>36</v>
      </c>
      <c r="BI344" s="66" t="n">
        <v>29</v>
      </c>
      <c r="BJ344" s="66" t="n">
        <v>154</v>
      </c>
      <c r="BK344" s="68">
        <f>SUM(AK344:BJ344)</f>
        <v/>
      </c>
      <c r="BL344" s="68">
        <f>INT(BK344*$BM$1)</f>
        <v/>
      </c>
      <c r="BM344" s="64" t="n"/>
      <c r="BP344" s="20">
        <f>(Tabla1[[#This Row],[Población meta programatica 2026 (20251228) 
menores 1 año]]/12)*9</f>
        <v/>
      </c>
      <c r="BQ344" s="20">
        <f>BP344</f>
        <v/>
      </c>
      <c r="BR344" s="117" t="n"/>
      <c r="BS344" s="20">
        <f>(Tabla1[[#This Row],[Población meta programatica2026 (20251228)  niños de 1 año]]/12)*9</f>
        <v/>
      </c>
      <c r="BT344" s="251" t="n">
        <v>51</v>
      </c>
      <c r="BU344" s="66">
        <f>BS344-BT344</f>
        <v/>
      </c>
      <c r="BW344" s="19" t="n"/>
      <c r="BX344" s="65" t="n">
        <v>55</v>
      </c>
      <c r="BY344" s="65" t="n">
        <v>57</v>
      </c>
      <c r="BZ344" s="19" t="inlineStr">
        <is>
          <t>17867</t>
        </is>
      </c>
      <c r="CA344" s="19">
        <f>BZ344=Tabla1[[#This Row],[Divipola]]</f>
        <v/>
      </c>
    </row>
    <row r="345" ht="15.5" customHeight="1">
      <c r="A345" s="70" t="inlineStr">
        <is>
          <t>17</t>
        </is>
      </c>
      <c r="B345" s="70" t="inlineStr">
        <is>
          <t>CALDAS</t>
        </is>
      </c>
      <c r="C345" s="70" t="inlineStr">
        <is>
          <t>VILLAMARIA</t>
        </is>
      </c>
      <c r="D345" s="70" t="inlineStr">
        <is>
          <t>17873</t>
        </is>
      </c>
      <c r="E345" s="400" t="n">
        <v>30</v>
      </c>
      <c r="F345" s="400">
        <f>Tabla1[[#This Row],[Meta Programatica2026 (20251228) RN]]/12</f>
        <v/>
      </c>
      <c r="G345" s="401" t="n">
        <v>151</v>
      </c>
      <c r="H345" s="401">
        <f>Tabla1[[#This Row],[Población meta programatica 2026 (20251228) 
menores 1 año]]/12</f>
        <v/>
      </c>
      <c r="I345" s="402" t="n">
        <v>222</v>
      </c>
      <c r="J345" s="402">
        <f>Tabla1[[#This Row],[Población meta programatica2026 (20251228)  niños de 1 año]]/12</f>
        <v/>
      </c>
      <c r="K345" s="416" t="n">
        <v>255</v>
      </c>
      <c r="L345" s="403" t="n">
        <v>224</v>
      </c>
      <c r="M345" s="404">
        <f>Tabla1[[#This Row],[Población meta programatica2026 (20251228) niños de 5 años]]/12</f>
        <v/>
      </c>
      <c r="N345" s="405">
        <f>BX345</f>
        <v/>
      </c>
      <c r="O345" s="406">
        <f>BY345</f>
        <v/>
      </c>
      <c r="P345" s="407">
        <f>BL345</f>
        <v/>
      </c>
      <c r="AI345" s="421" t="inlineStr">
        <is>
          <t>17873</t>
        </is>
      </c>
      <c r="AJ345" s="417">
        <f>AI345=Tabla1[[#This Row],[Divipola]]</f>
        <v/>
      </c>
      <c r="AK345" s="66" t="n">
        <v>771</v>
      </c>
      <c r="AL345" s="66" t="n">
        <v>764</v>
      </c>
      <c r="AM345" s="66" t="n">
        <v>747</v>
      </c>
      <c r="AN345" s="66" t="n">
        <v>728</v>
      </c>
      <c r="AO345" s="66" t="n">
        <v>710</v>
      </c>
      <c r="AP345" s="66" t="n">
        <v>687</v>
      </c>
      <c r="AQ345" s="66" t="n">
        <v>664</v>
      </c>
      <c r="AR345" s="66" t="n">
        <v>641</v>
      </c>
      <c r="AS345" s="66" t="n">
        <v>611</v>
      </c>
      <c r="AT345" s="66" t="n">
        <v>583</v>
      </c>
      <c r="AU345" s="66" t="n">
        <v>552</v>
      </c>
      <c r="AV345" s="66" t="n">
        <v>519</v>
      </c>
      <c r="AW345" s="66" t="n">
        <v>481</v>
      </c>
      <c r="AX345" s="66" t="n">
        <v>447</v>
      </c>
      <c r="AY345" s="66" t="n">
        <v>414</v>
      </c>
      <c r="AZ345" s="66" t="n">
        <v>376</v>
      </c>
      <c r="BA345" s="66" t="n">
        <v>348</v>
      </c>
      <c r="BB345" s="66" t="n">
        <v>318</v>
      </c>
      <c r="BC345" s="66" t="n">
        <v>291</v>
      </c>
      <c r="BD345" s="66" t="n">
        <v>266</v>
      </c>
      <c r="BE345" s="66" t="n">
        <v>236</v>
      </c>
      <c r="BF345" s="66" t="n">
        <v>213</v>
      </c>
      <c r="BG345" s="66" t="n">
        <v>188</v>
      </c>
      <c r="BH345" s="66" t="n">
        <v>165</v>
      </c>
      <c r="BI345" s="66" t="n">
        <v>144</v>
      </c>
      <c r="BJ345" s="66" t="n">
        <v>682</v>
      </c>
      <c r="BK345" s="68">
        <f>SUM(AK345:BJ345)</f>
        <v/>
      </c>
      <c r="BL345" s="68">
        <f>INT(BK345*$BM$1)</f>
        <v/>
      </c>
      <c r="BM345" s="64" t="n"/>
      <c r="BP345" s="20">
        <f>(Tabla1[[#This Row],[Población meta programatica 2026 (20251228) 
menores 1 año]]/12)*9</f>
        <v/>
      </c>
      <c r="BQ345" s="20">
        <f>BP345</f>
        <v/>
      </c>
      <c r="BR345" s="117" t="n"/>
      <c r="BS345" s="20">
        <f>(Tabla1[[#This Row],[Población meta programatica2026 (20251228)  niños de 1 año]]/12)*9</f>
        <v/>
      </c>
      <c r="BT345" s="251" t="n">
        <v>180</v>
      </c>
      <c r="BU345" s="66">
        <f>BS345-BT345</f>
        <v/>
      </c>
      <c r="BW345" s="19" t="n"/>
      <c r="BX345" s="65" t="n">
        <v>258</v>
      </c>
      <c r="BY345" s="65" t="n">
        <v>273</v>
      </c>
      <c r="BZ345" s="19" t="inlineStr">
        <is>
          <t>17873</t>
        </is>
      </c>
      <c r="CA345" s="19">
        <f>BZ345=Tabla1[[#This Row],[Divipola]]</f>
        <v/>
      </c>
    </row>
    <row r="346" ht="15.5" customHeight="1">
      <c r="A346" s="70" t="inlineStr">
        <is>
          <t>17</t>
        </is>
      </c>
      <c r="B346" s="70" t="inlineStr">
        <is>
          <t>CALDAS</t>
        </is>
      </c>
      <c r="C346" s="70" t="inlineStr">
        <is>
          <t>VITERBO</t>
        </is>
      </c>
      <c r="D346" s="70" t="inlineStr">
        <is>
          <t>17877</t>
        </is>
      </c>
      <c r="E346" s="400" t="n">
        <v>27</v>
      </c>
      <c r="F346" s="400">
        <f>Tabla1[[#This Row],[Meta Programatica2026 (20251228) RN]]/12</f>
        <v/>
      </c>
      <c r="G346" s="401" t="n">
        <v>78</v>
      </c>
      <c r="H346" s="401">
        <f>Tabla1[[#This Row],[Población meta programatica 2026 (20251228) 
menores 1 año]]/12</f>
        <v/>
      </c>
      <c r="I346" s="402" t="n">
        <v>78</v>
      </c>
      <c r="J346" s="402">
        <f>Tabla1[[#This Row],[Población meta programatica2026 (20251228)  niños de 1 año]]/12</f>
        <v/>
      </c>
      <c r="K346" s="416" t="n">
        <v>110</v>
      </c>
      <c r="L346" s="403" t="n">
        <v>111</v>
      </c>
      <c r="M346" s="404">
        <f>Tabla1[[#This Row],[Población meta programatica2026 (20251228) niños de 5 años]]/12</f>
        <v/>
      </c>
      <c r="N346" s="405">
        <f>BX346</f>
        <v/>
      </c>
      <c r="O346" s="406">
        <f>BY346</f>
        <v/>
      </c>
      <c r="P346" s="407">
        <f>BL346</f>
        <v/>
      </c>
      <c r="AI346" s="421" t="inlineStr">
        <is>
          <t>17877</t>
        </is>
      </c>
      <c r="AJ346" s="417">
        <f>AI346=Tabla1[[#This Row],[Divipola]]</f>
        <v/>
      </c>
      <c r="AK346" s="66" t="n">
        <v>160</v>
      </c>
      <c r="AL346" s="66" t="n">
        <v>158</v>
      </c>
      <c r="AM346" s="66" t="n">
        <v>155</v>
      </c>
      <c r="AN346" s="66" t="n">
        <v>154</v>
      </c>
      <c r="AO346" s="66" t="n">
        <v>151</v>
      </c>
      <c r="AP346" s="66" t="n">
        <v>151</v>
      </c>
      <c r="AQ346" s="66" t="n">
        <v>148</v>
      </c>
      <c r="AR346" s="66" t="n">
        <v>145</v>
      </c>
      <c r="AS346" s="66" t="n">
        <v>141</v>
      </c>
      <c r="AT346" s="66" t="n">
        <v>141</v>
      </c>
      <c r="AU346" s="66" t="n">
        <v>135</v>
      </c>
      <c r="AV346" s="66" t="n">
        <v>129</v>
      </c>
      <c r="AW346" s="66" t="n">
        <v>127</v>
      </c>
      <c r="AX346" s="66" t="n">
        <v>120</v>
      </c>
      <c r="AY346" s="66" t="n">
        <v>111</v>
      </c>
      <c r="AZ346" s="66" t="n">
        <v>108</v>
      </c>
      <c r="BA346" s="66" t="n">
        <v>97</v>
      </c>
      <c r="BB346" s="66" t="n">
        <v>94</v>
      </c>
      <c r="BC346" s="66" t="n">
        <v>85</v>
      </c>
      <c r="BD346" s="66" t="n">
        <v>74</v>
      </c>
      <c r="BE346" s="66" t="n">
        <v>69</v>
      </c>
      <c r="BF346" s="66" t="n">
        <v>61</v>
      </c>
      <c r="BG346" s="66" t="n">
        <v>53</v>
      </c>
      <c r="BH346" s="66" t="n">
        <v>45</v>
      </c>
      <c r="BI346" s="66" t="n">
        <v>39</v>
      </c>
      <c r="BJ346" s="66" t="n">
        <v>192</v>
      </c>
      <c r="BK346" s="68">
        <f>SUM(AK346:BJ346)</f>
        <v/>
      </c>
      <c r="BL346" s="68">
        <f>INT(BK346*$BM$1)</f>
        <v/>
      </c>
      <c r="BM346" s="64" t="n"/>
      <c r="BP346" s="20">
        <f>(Tabla1[[#This Row],[Población meta programatica 2026 (20251228) 
menores 1 año]]/12)*9</f>
        <v/>
      </c>
      <c r="BQ346" s="20">
        <f>BP346</f>
        <v/>
      </c>
      <c r="BR346" s="117" t="n"/>
      <c r="BS346" s="20">
        <f>(Tabla1[[#This Row],[Población meta programatica2026 (20251228)  niños de 1 año]]/12)*9</f>
        <v/>
      </c>
      <c r="BT346" s="251" t="n">
        <v>81</v>
      </c>
      <c r="BU346" s="66">
        <f>BS346-BT346</f>
        <v/>
      </c>
      <c r="BW346" s="19" t="n"/>
      <c r="BX346" s="65" t="n">
        <v>63</v>
      </c>
      <c r="BY346" s="65" t="n">
        <v>71</v>
      </c>
      <c r="BZ346" s="19" t="inlineStr">
        <is>
          <t>17877</t>
        </is>
      </c>
      <c r="CA346" s="19">
        <f>BZ346=Tabla1[[#This Row],[Divipola]]</f>
        <v/>
      </c>
    </row>
    <row r="347" ht="15.5" customHeight="1">
      <c r="A347" s="62" t="inlineStr">
        <is>
          <t>18</t>
        </is>
      </c>
      <c r="B347" s="62" t="inlineStr">
        <is>
          <t>CAQUETÁ</t>
        </is>
      </c>
      <c r="C347" s="62" t="inlineStr">
        <is>
          <t>FLORENCIA</t>
        </is>
      </c>
      <c r="D347" s="62" t="inlineStr">
        <is>
          <t>18001</t>
        </is>
      </c>
      <c r="E347" s="400" t="n">
        <v>1898</v>
      </c>
      <c r="F347" s="400">
        <f>Tabla1[[#This Row],[Meta Programatica2026 (20251228) RN]]/12</f>
        <v/>
      </c>
      <c r="G347" s="401" t="n">
        <v>1686</v>
      </c>
      <c r="H347" s="401">
        <f>Tabla1[[#This Row],[Población meta programatica 2026 (20251228) 
menores 1 año]]/12</f>
        <v/>
      </c>
      <c r="I347" s="402" t="n">
        <v>1829</v>
      </c>
      <c r="J347" s="402">
        <f>Tabla1[[#This Row],[Población meta programatica2026 (20251228)  niños de 1 año]]/12</f>
        <v/>
      </c>
      <c r="K347" s="416" t="n">
        <v>2619</v>
      </c>
      <c r="L347" s="403" t="n">
        <v>2264</v>
      </c>
      <c r="M347" s="404">
        <f>Tabla1[[#This Row],[Población meta programatica2026 (20251228) niños de 5 años]]/12</f>
        <v/>
      </c>
      <c r="N347" s="405">
        <f>BX347</f>
        <v/>
      </c>
      <c r="O347" s="406">
        <f>BY347</f>
        <v/>
      </c>
      <c r="P347" s="407">
        <f>BL347</f>
        <v/>
      </c>
      <c r="AI347" s="420" t="inlineStr">
        <is>
          <t>18001</t>
        </is>
      </c>
      <c r="AJ347" s="417">
        <f>AI347=Tabla1[[#This Row],[Divipola]]</f>
        <v/>
      </c>
      <c r="AK347" s="66" t="n">
        <v>1570</v>
      </c>
      <c r="AL347" s="66" t="n">
        <v>1531</v>
      </c>
      <c r="AM347" s="66" t="n">
        <v>1465</v>
      </c>
      <c r="AN347" s="66" t="n">
        <v>1407</v>
      </c>
      <c r="AO347" s="66" t="n">
        <v>1327</v>
      </c>
      <c r="AP347" s="66" t="n">
        <v>1254</v>
      </c>
      <c r="AQ347" s="66" t="n">
        <v>1190</v>
      </c>
      <c r="AR347" s="66" t="n">
        <v>1117</v>
      </c>
      <c r="AS347" s="66" t="n">
        <v>1061</v>
      </c>
      <c r="AT347" s="66" t="n">
        <v>991</v>
      </c>
      <c r="AU347" s="66" t="n">
        <v>932</v>
      </c>
      <c r="AV347" s="66" t="n">
        <v>863</v>
      </c>
      <c r="AW347" s="66" t="n">
        <v>797</v>
      </c>
      <c r="AX347" s="66" t="n">
        <v>731</v>
      </c>
      <c r="AY347" s="66" t="n">
        <v>685</v>
      </c>
      <c r="AZ347" s="66" t="n">
        <v>628</v>
      </c>
      <c r="BA347" s="66" t="n">
        <v>566</v>
      </c>
      <c r="BB347" s="66" t="n">
        <v>525</v>
      </c>
      <c r="BC347" s="66" t="n">
        <v>473</v>
      </c>
      <c r="BD347" s="66" t="n">
        <v>432</v>
      </c>
      <c r="BE347" s="66" t="n">
        <v>390</v>
      </c>
      <c r="BF347" s="66" t="n">
        <v>350</v>
      </c>
      <c r="BG347" s="66" t="n">
        <v>307</v>
      </c>
      <c r="BH347" s="66" t="n">
        <v>268</v>
      </c>
      <c r="BI347" s="66" t="n">
        <v>226</v>
      </c>
      <c r="BJ347" s="66" t="n">
        <v>1172</v>
      </c>
      <c r="BK347" s="68">
        <f>SUM(AK347:BJ347)</f>
        <v/>
      </c>
      <c r="BL347" s="68">
        <f>INT(BK347*$BM$1)</f>
        <v/>
      </c>
      <c r="BM347" s="64" t="n"/>
      <c r="BP347" s="20">
        <f>(Tabla1[[#This Row],[Población meta programatica 2026 (20251228) 
menores 1 año]]/12)*9</f>
        <v/>
      </c>
      <c r="BQ347" s="20">
        <f>BP347</f>
        <v/>
      </c>
      <c r="BR347" s="117" t="n"/>
      <c r="BS347" s="20">
        <f>(Tabla1[[#This Row],[Población meta programatica2026 (20251228)  niños de 1 año]]/12)*9</f>
        <v/>
      </c>
      <c r="BT347" s="251" t="n">
        <v>911</v>
      </c>
      <c r="BU347" s="66">
        <f>BS347-BT347</f>
        <v/>
      </c>
      <c r="BW347" s="19" t="n"/>
      <c r="BX347" s="65" t="n">
        <v>1343</v>
      </c>
      <c r="BY347" s="65" t="n">
        <v>1423</v>
      </c>
      <c r="BZ347" s="19" t="inlineStr">
        <is>
          <t>18001</t>
        </is>
      </c>
      <c r="CA347" s="19">
        <f>BZ347=Tabla1[[#This Row],[Divipola]]</f>
        <v/>
      </c>
    </row>
    <row r="348" ht="15.5" customHeight="1">
      <c r="A348" s="62" t="inlineStr">
        <is>
          <t>18</t>
        </is>
      </c>
      <c r="B348" s="62" t="inlineStr">
        <is>
          <t>CAQUETÁ</t>
        </is>
      </c>
      <c r="C348" s="62" t="inlineStr">
        <is>
          <t>ALBANIA</t>
        </is>
      </c>
      <c r="D348" s="62" t="inlineStr">
        <is>
          <t>18029</t>
        </is>
      </c>
      <c r="E348" s="400" t="n">
        <v>37</v>
      </c>
      <c r="F348" s="400">
        <f>Tabla1[[#This Row],[Meta Programatica2026 (20251228) RN]]/12</f>
        <v/>
      </c>
      <c r="G348" s="401" t="n">
        <v>42</v>
      </c>
      <c r="H348" s="401">
        <f>Tabla1[[#This Row],[Población meta programatica 2026 (20251228) 
menores 1 año]]/12</f>
        <v/>
      </c>
      <c r="I348" s="402" t="n">
        <v>48</v>
      </c>
      <c r="J348" s="402">
        <f>Tabla1[[#This Row],[Población meta programatica2026 (20251228)  niños de 1 año]]/12</f>
        <v/>
      </c>
      <c r="K348" s="416" t="n">
        <v>64</v>
      </c>
      <c r="L348" s="403" t="n">
        <v>67</v>
      </c>
      <c r="M348" s="404">
        <f>Tabla1[[#This Row],[Población meta programatica2026 (20251228) niños de 5 años]]/12</f>
        <v/>
      </c>
      <c r="N348" s="405">
        <f>BX348</f>
        <v/>
      </c>
      <c r="O348" s="406">
        <f>BY348</f>
        <v/>
      </c>
      <c r="P348" s="407">
        <f>BL348</f>
        <v/>
      </c>
      <c r="AI348" s="420" t="inlineStr">
        <is>
          <t>18029</t>
        </is>
      </c>
      <c r="AJ348" s="417">
        <f>AI348=Tabla1[[#This Row],[Divipola]]</f>
        <v/>
      </c>
      <c r="AK348" s="66" t="n">
        <v>46</v>
      </c>
      <c r="AL348" s="66" t="n">
        <v>41</v>
      </c>
      <c r="AM348" s="66" t="n">
        <v>40</v>
      </c>
      <c r="AN348" s="66" t="n">
        <v>37</v>
      </c>
      <c r="AO348" s="66" t="n">
        <v>35</v>
      </c>
      <c r="AP348" s="66" t="n">
        <v>35</v>
      </c>
      <c r="AQ348" s="66" t="n">
        <v>32</v>
      </c>
      <c r="AR348" s="66" t="n">
        <v>30</v>
      </c>
      <c r="AS348" s="66" t="n">
        <v>28</v>
      </c>
      <c r="AT348" s="66" t="n">
        <v>28</v>
      </c>
      <c r="AU348" s="66" t="n">
        <v>25</v>
      </c>
      <c r="AV348" s="66" t="n">
        <v>24</v>
      </c>
      <c r="AW348" s="66" t="n">
        <v>26</v>
      </c>
      <c r="AX348" s="66" t="n">
        <v>24</v>
      </c>
      <c r="AY348" s="66" t="n">
        <v>21</v>
      </c>
      <c r="AZ348" s="66" t="n">
        <v>20</v>
      </c>
      <c r="BA348" s="66" t="n">
        <v>18</v>
      </c>
      <c r="BB348" s="66" t="n">
        <v>18</v>
      </c>
      <c r="BC348" s="66" t="n">
        <v>16</v>
      </c>
      <c r="BD348" s="66" t="n">
        <v>16</v>
      </c>
      <c r="BE348" s="66" t="n">
        <v>16</v>
      </c>
      <c r="BF348" s="66" t="n">
        <v>13</v>
      </c>
      <c r="BG348" s="66" t="n">
        <v>11</v>
      </c>
      <c r="BH348" s="66" t="n">
        <v>10</v>
      </c>
      <c r="BI348" s="66" t="n">
        <v>10</v>
      </c>
      <c r="BJ348" s="66" t="n">
        <v>38</v>
      </c>
      <c r="BK348" s="68">
        <f>SUM(AK348:BJ348)</f>
        <v/>
      </c>
      <c r="BL348" s="68">
        <f>INT(BK348*$BM$1)</f>
        <v/>
      </c>
      <c r="BM348" s="64" t="n"/>
      <c r="BP348" s="20">
        <f>(Tabla1[[#This Row],[Población meta programatica 2026 (20251228) 
menores 1 año]]/12)*9</f>
        <v/>
      </c>
      <c r="BQ348" s="20">
        <f>BP348</f>
        <v/>
      </c>
      <c r="BR348" s="117" t="n"/>
      <c r="BS348" s="20">
        <f>(Tabla1[[#This Row],[Población meta programatica2026 (20251228)  niños de 1 año]]/12)*9</f>
        <v/>
      </c>
      <c r="BT348" s="251" t="n">
        <v>27</v>
      </c>
      <c r="BU348" s="66">
        <f>BS348-BT348</f>
        <v/>
      </c>
      <c r="BW348" s="19" t="n"/>
      <c r="BX348" s="65" t="n">
        <v>36</v>
      </c>
      <c r="BY348" s="65" t="n">
        <v>38</v>
      </c>
      <c r="BZ348" s="19" t="inlineStr">
        <is>
          <t>18029</t>
        </is>
      </c>
      <c r="CA348" s="19">
        <f>BZ348=Tabla1[[#This Row],[Divipola]]</f>
        <v/>
      </c>
    </row>
    <row r="349" ht="15.5" customHeight="1">
      <c r="A349" s="62" t="inlineStr">
        <is>
          <t>18</t>
        </is>
      </c>
      <c r="B349" s="62" t="inlineStr">
        <is>
          <t>CAQUETÁ</t>
        </is>
      </c>
      <c r="C349" s="62" t="inlineStr">
        <is>
          <t>BELEN DE LOS ANDAQUIES</t>
        </is>
      </c>
      <c r="D349" s="62" t="inlineStr">
        <is>
          <t>18094</t>
        </is>
      </c>
      <c r="E349" s="400" t="n">
        <v>100</v>
      </c>
      <c r="F349" s="400">
        <f>Tabla1[[#This Row],[Meta Programatica2026 (20251228) RN]]/12</f>
        <v/>
      </c>
      <c r="G349" s="401" t="n">
        <v>103</v>
      </c>
      <c r="H349" s="401">
        <f>Tabla1[[#This Row],[Población meta programatica 2026 (20251228) 
menores 1 año]]/12</f>
        <v/>
      </c>
      <c r="I349" s="402" t="n">
        <v>120</v>
      </c>
      <c r="J349" s="402">
        <f>Tabla1[[#This Row],[Población meta programatica2026 (20251228)  niños de 1 año]]/12</f>
        <v/>
      </c>
      <c r="K349" s="416" t="n">
        <v>156</v>
      </c>
      <c r="L349" s="403" t="n">
        <v>151</v>
      </c>
      <c r="M349" s="404">
        <f>Tabla1[[#This Row],[Población meta programatica2026 (20251228) niños de 5 años]]/12</f>
        <v/>
      </c>
      <c r="N349" s="405">
        <f>BX349</f>
        <v/>
      </c>
      <c r="O349" s="406">
        <f>BY349</f>
        <v/>
      </c>
      <c r="P349" s="407">
        <f>BL349</f>
        <v/>
      </c>
      <c r="AI349" s="420" t="inlineStr">
        <is>
          <t>18094</t>
        </is>
      </c>
      <c r="AJ349" s="417">
        <f>AI349=Tabla1[[#This Row],[Divipola]]</f>
        <v/>
      </c>
      <c r="AK349" s="66" t="n">
        <v>94</v>
      </c>
      <c r="AL349" s="66" t="n">
        <v>89</v>
      </c>
      <c r="AM349" s="66" t="n">
        <v>88</v>
      </c>
      <c r="AN349" s="66" t="n">
        <v>85</v>
      </c>
      <c r="AO349" s="66" t="n">
        <v>86</v>
      </c>
      <c r="AP349" s="66" t="n">
        <v>80</v>
      </c>
      <c r="AQ349" s="66" t="n">
        <v>77</v>
      </c>
      <c r="AR349" s="66" t="n">
        <v>74</v>
      </c>
      <c r="AS349" s="66" t="n">
        <v>70</v>
      </c>
      <c r="AT349" s="66" t="n">
        <v>62</v>
      </c>
      <c r="AU349" s="66" t="n">
        <v>60</v>
      </c>
      <c r="AV349" s="66" t="n">
        <v>63</v>
      </c>
      <c r="AW349" s="66" t="n">
        <v>52</v>
      </c>
      <c r="AX349" s="66" t="n">
        <v>51</v>
      </c>
      <c r="AY349" s="66" t="n">
        <v>43</v>
      </c>
      <c r="AZ349" s="66" t="n">
        <v>39</v>
      </c>
      <c r="BA349" s="66" t="n">
        <v>41</v>
      </c>
      <c r="BB349" s="66" t="n">
        <v>35</v>
      </c>
      <c r="BC349" s="66" t="n">
        <v>34</v>
      </c>
      <c r="BD349" s="66" t="n">
        <v>28</v>
      </c>
      <c r="BE349" s="66" t="n">
        <v>27</v>
      </c>
      <c r="BF349" s="66" t="n">
        <v>26</v>
      </c>
      <c r="BG349" s="66" t="n">
        <v>20</v>
      </c>
      <c r="BH349" s="66" t="n">
        <v>19</v>
      </c>
      <c r="BI349" s="66" t="n">
        <v>17</v>
      </c>
      <c r="BJ349" s="66" t="n">
        <v>85</v>
      </c>
      <c r="BK349" s="68">
        <f>SUM(AK349:BJ349)</f>
        <v/>
      </c>
      <c r="BL349" s="68">
        <f>INT(BK349*$BM$1)</f>
        <v/>
      </c>
      <c r="BM349" s="64" t="n"/>
      <c r="BP349" s="20">
        <f>(Tabla1[[#This Row],[Población meta programatica 2026 (20251228) 
menores 1 año]]/12)*9</f>
        <v/>
      </c>
      <c r="BQ349" s="20">
        <f>BP349</f>
        <v/>
      </c>
      <c r="BR349" s="117" t="n"/>
      <c r="BS349" s="20">
        <f>(Tabla1[[#This Row],[Población meta programatica2026 (20251228)  niños de 1 año]]/12)*9</f>
        <v/>
      </c>
      <c r="BT349" s="251" t="n">
        <v>73</v>
      </c>
      <c r="BU349" s="66">
        <f>BS349-BT349</f>
        <v/>
      </c>
      <c r="BW349" s="19" t="n"/>
      <c r="BX349" s="65" t="n">
        <v>84</v>
      </c>
      <c r="BY349" s="65" t="n">
        <v>138</v>
      </c>
      <c r="BZ349" s="19" t="inlineStr">
        <is>
          <t>18094</t>
        </is>
      </c>
      <c r="CA349" s="19">
        <f>BZ349=Tabla1[[#This Row],[Divipola]]</f>
        <v/>
      </c>
    </row>
    <row r="350" ht="15.5" customHeight="1">
      <c r="A350" s="62" t="inlineStr">
        <is>
          <t>18</t>
        </is>
      </c>
      <c r="B350" s="62" t="inlineStr">
        <is>
          <t>CAQUETÁ</t>
        </is>
      </c>
      <c r="C350" s="62" t="inlineStr">
        <is>
          <t>CARTAGENA DEL CHAIRA</t>
        </is>
      </c>
      <c r="D350" s="62" t="inlineStr">
        <is>
          <t>18150</t>
        </is>
      </c>
      <c r="E350" s="400" t="n">
        <v>424</v>
      </c>
      <c r="F350" s="400">
        <f>Tabla1[[#This Row],[Meta Programatica2026 (20251228) RN]]/12</f>
        <v/>
      </c>
      <c r="G350" s="401" t="n">
        <v>437</v>
      </c>
      <c r="H350" s="401">
        <f>Tabla1[[#This Row],[Población meta programatica 2026 (20251228) 
menores 1 año]]/12</f>
        <v/>
      </c>
      <c r="I350" s="402" t="n">
        <v>449</v>
      </c>
      <c r="J350" s="402">
        <f>Tabla1[[#This Row],[Población meta programatica2026 (20251228)  niños de 1 año]]/12</f>
        <v/>
      </c>
      <c r="K350" s="416" t="n">
        <v>589</v>
      </c>
      <c r="L350" s="403" t="n">
        <v>525</v>
      </c>
      <c r="M350" s="404">
        <f>Tabla1[[#This Row],[Población meta programatica2026 (20251228) niños de 5 años]]/12</f>
        <v/>
      </c>
      <c r="N350" s="405">
        <f>BX350</f>
        <v/>
      </c>
      <c r="O350" s="406">
        <f>BY350</f>
        <v/>
      </c>
      <c r="P350" s="407">
        <f>BL350</f>
        <v/>
      </c>
      <c r="AI350" s="420" t="inlineStr">
        <is>
          <t>18150</t>
        </is>
      </c>
      <c r="AJ350" s="417">
        <f>AI350=Tabla1[[#This Row],[Divipola]]</f>
        <v/>
      </c>
      <c r="AK350" s="66" t="n">
        <v>227</v>
      </c>
      <c r="AL350" s="66" t="n">
        <v>213</v>
      </c>
      <c r="AM350" s="66" t="n">
        <v>204</v>
      </c>
      <c r="AN350" s="66" t="n">
        <v>194</v>
      </c>
      <c r="AO350" s="66" t="n">
        <v>184</v>
      </c>
      <c r="AP350" s="66" t="n">
        <v>171</v>
      </c>
      <c r="AQ350" s="66" t="n">
        <v>160</v>
      </c>
      <c r="AR350" s="66" t="n">
        <v>154</v>
      </c>
      <c r="AS350" s="66" t="n">
        <v>140</v>
      </c>
      <c r="AT350" s="66" t="n">
        <v>135</v>
      </c>
      <c r="AU350" s="66" t="n">
        <v>121</v>
      </c>
      <c r="AV350" s="66" t="n">
        <v>108</v>
      </c>
      <c r="AW350" s="66" t="n">
        <v>104</v>
      </c>
      <c r="AX350" s="66" t="n">
        <v>95</v>
      </c>
      <c r="AY350" s="66" t="n">
        <v>85</v>
      </c>
      <c r="AZ350" s="66" t="n">
        <v>82</v>
      </c>
      <c r="BA350" s="66" t="n">
        <v>72</v>
      </c>
      <c r="BB350" s="66" t="n">
        <v>66</v>
      </c>
      <c r="BC350" s="66" t="n">
        <v>55</v>
      </c>
      <c r="BD350" s="66" t="n">
        <v>52</v>
      </c>
      <c r="BE350" s="66" t="n">
        <v>45</v>
      </c>
      <c r="BF350" s="66" t="n">
        <v>40</v>
      </c>
      <c r="BG350" s="66" t="n">
        <v>32</v>
      </c>
      <c r="BH350" s="66" t="n">
        <v>26</v>
      </c>
      <c r="BI350" s="66" t="n">
        <v>23</v>
      </c>
      <c r="BJ350" s="66" t="n">
        <v>111</v>
      </c>
      <c r="BK350" s="68">
        <f>SUM(AK350:BJ350)</f>
        <v/>
      </c>
      <c r="BL350" s="68">
        <f>INT(BK350*$BM$1)</f>
        <v/>
      </c>
      <c r="BM350" s="64" t="n"/>
      <c r="BP350" s="20">
        <f>(Tabla1[[#This Row],[Población meta programatica 2026 (20251228) 
menores 1 año]]/12)*9</f>
        <v/>
      </c>
      <c r="BQ350" s="20">
        <f>BP350</f>
        <v/>
      </c>
      <c r="BR350" s="117" t="n"/>
      <c r="BS350" s="20">
        <f>(Tabla1[[#This Row],[Población meta programatica2026 (20251228)  niños de 1 año]]/12)*9</f>
        <v/>
      </c>
      <c r="BT350" s="251" t="n">
        <v>119</v>
      </c>
      <c r="BU350" s="66">
        <f>BS350-BT350</f>
        <v/>
      </c>
      <c r="BW350" s="19" t="n"/>
      <c r="BX350" s="65" t="n">
        <v>300</v>
      </c>
      <c r="BY350" s="65" t="n">
        <v>339</v>
      </c>
      <c r="BZ350" s="19" t="inlineStr">
        <is>
          <t>18150</t>
        </is>
      </c>
      <c r="CA350" s="19">
        <f>BZ350=Tabla1[[#This Row],[Divipola]]</f>
        <v/>
      </c>
    </row>
    <row r="351" ht="15.5" customHeight="1">
      <c r="A351" s="62" t="inlineStr">
        <is>
          <t>18</t>
        </is>
      </c>
      <c r="B351" s="62" t="inlineStr">
        <is>
          <t>CAQUETÁ</t>
        </is>
      </c>
      <c r="C351" s="62" t="inlineStr">
        <is>
          <t>CURILLO</t>
        </is>
      </c>
      <c r="D351" s="62" t="inlineStr">
        <is>
          <t>18205</t>
        </is>
      </c>
      <c r="E351" s="400" t="n">
        <v>97</v>
      </c>
      <c r="F351" s="400">
        <f>Tabla1[[#This Row],[Meta Programatica2026 (20251228) RN]]/12</f>
        <v/>
      </c>
      <c r="G351" s="401" t="n">
        <v>107</v>
      </c>
      <c r="H351" s="401">
        <f>Tabla1[[#This Row],[Población meta programatica 2026 (20251228) 
menores 1 año]]/12</f>
        <v/>
      </c>
      <c r="I351" s="402" t="n">
        <v>123</v>
      </c>
      <c r="J351" s="402">
        <f>Tabla1[[#This Row],[Población meta programatica2026 (20251228)  niños de 1 año]]/12</f>
        <v/>
      </c>
      <c r="K351" s="416" t="n">
        <v>168</v>
      </c>
      <c r="L351" s="403" t="n">
        <v>153</v>
      </c>
      <c r="M351" s="404">
        <f>Tabla1[[#This Row],[Población meta programatica2026 (20251228) niños de 5 años]]/12</f>
        <v/>
      </c>
      <c r="N351" s="405">
        <f>BX351</f>
        <v/>
      </c>
      <c r="O351" s="406">
        <f>BY351</f>
        <v/>
      </c>
      <c r="P351" s="407">
        <f>BL351</f>
        <v/>
      </c>
      <c r="AI351" s="420" t="inlineStr">
        <is>
          <t>18205</t>
        </is>
      </c>
      <c r="AJ351" s="417">
        <f>AI351=Tabla1[[#This Row],[Divipola]]</f>
        <v/>
      </c>
      <c r="AK351" s="66" t="n">
        <v>72</v>
      </c>
      <c r="AL351" s="66" t="n">
        <v>70</v>
      </c>
      <c r="AM351" s="66" t="n">
        <v>70</v>
      </c>
      <c r="AN351" s="66" t="n">
        <v>66</v>
      </c>
      <c r="AO351" s="66" t="n">
        <v>63</v>
      </c>
      <c r="AP351" s="66" t="n">
        <v>59</v>
      </c>
      <c r="AQ351" s="66" t="n">
        <v>55</v>
      </c>
      <c r="AR351" s="66" t="n">
        <v>50</v>
      </c>
      <c r="AS351" s="66" t="n">
        <v>45</v>
      </c>
      <c r="AT351" s="66" t="n">
        <v>45</v>
      </c>
      <c r="AU351" s="66" t="n">
        <v>40</v>
      </c>
      <c r="AV351" s="66" t="n">
        <v>36</v>
      </c>
      <c r="AW351" s="66" t="n">
        <v>33</v>
      </c>
      <c r="AX351" s="66" t="n">
        <v>29</v>
      </c>
      <c r="AY351" s="66" t="n">
        <v>25</v>
      </c>
      <c r="AZ351" s="66" t="n">
        <v>25</v>
      </c>
      <c r="BA351" s="66" t="n">
        <v>22</v>
      </c>
      <c r="BB351" s="66" t="n">
        <v>24</v>
      </c>
      <c r="BC351" s="66" t="n">
        <v>20</v>
      </c>
      <c r="BD351" s="66" t="n">
        <v>20</v>
      </c>
      <c r="BE351" s="66" t="n">
        <v>14</v>
      </c>
      <c r="BF351" s="66" t="n">
        <v>16</v>
      </c>
      <c r="BG351" s="66" t="n">
        <v>17</v>
      </c>
      <c r="BH351" s="66" t="n">
        <v>14</v>
      </c>
      <c r="BI351" s="66" t="n">
        <v>12</v>
      </c>
      <c r="BJ351" s="66" t="n">
        <v>58</v>
      </c>
      <c r="BK351" s="68">
        <f>SUM(AK351:BJ351)</f>
        <v/>
      </c>
      <c r="BL351" s="68">
        <f>INT(BK351*$BM$1)</f>
        <v/>
      </c>
      <c r="BM351" s="64" t="n"/>
      <c r="BP351" s="20">
        <f>(Tabla1[[#This Row],[Población meta programatica 2026 (20251228) 
menores 1 año]]/12)*9</f>
        <v/>
      </c>
      <c r="BQ351" s="20">
        <f>BP351</f>
        <v/>
      </c>
      <c r="BR351" s="117" t="n"/>
      <c r="BS351" s="20">
        <f>(Tabla1[[#This Row],[Población meta programatica2026 (20251228)  niños de 1 año]]/12)*9</f>
        <v/>
      </c>
      <c r="BT351" s="251" t="n">
        <v>80</v>
      </c>
      <c r="BU351" s="66">
        <f>BS351-BT351</f>
        <v/>
      </c>
      <c r="BW351" s="19" t="n"/>
      <c r="BX351" s="65" t="n">
        <v>115</v>
      </c>
      <c r="BY351" s="65" t="n">
        <v>92</v>
      </c>
      <c r="BZ351" s="19" t="inlineStr">
        <is>
          <t>18205</t>
        </is>
      </c>
      <c r="CA351" s="19">
        <f>BZ351=Tabla1[[#This Row],[Divipola]]</f>
        <v/>
      </c>
    </row>
    <row r="352" ht="15.5" customHeight="1">
      <c r="A352" s="62" t="inlineStr">
        <is>
          <t>18</t>
        </is>
      </c>
      <c r="B352" s="62" t="inlineStr">
        <is>
          <t>CAQUETÁ</t>
        </is>
      </c>
      <c r="C352" s="62" t="inlineStr">
        <is>
          <t>EL DONCELLO</t>
        </is>
      </c>
      <c r="D352" s="62" t="inlineStr">
        <is>
          <t>18247</t>
        </is>
      </c>
      <c r="E352" s="400" t="n">
        <v>199</v>
      </c>
      <c r="F352" s="400">
        <f>Tabla1[[#This Row],[Meta Programatica2026 (20251228) RN]]/12</f>
        <v/>
      </c>
      <c r="G352" s="401" t="n">
        <v>165</v>
      </c>
      <c r="H352" s="401">
        <f>Tabla1[[#This Row],[Población meta programatica 2026 (20251228) 
menores 1 año]]/12</f>
        <v/>
      </c>
      <c r="I352" s="402" t="n">
        <v>178</v>
      </c>
      <c r="J352" s="402">
        <f>Tabla1[[#This Row],[Población meta programatica2026 (20251228)  niños de 1 año]]/12</f>
        <v/>
      </c>
      <c r="K352" s="416" t="n">
        <v>260</v>
      </c>
      <c r="L352" s="403" t="n">
        <v>257</v>
      </c>
      <c r="M352" s="404">
        <f>Tabla1[[#This Row],[Población meta programatica2026 (20251228) niños de 5 años]]/12</f>
        <v/>
      </c>
      <c r="N352" s="405">
        <f>BX352</f>
        <v/>
      </c>
      <c r="O352" s="406">
        <f>BY352</f>
        <v/>
      </c>
      <c r="P352" s="407">
        <f>BL352</f>
        <v/>
      </c>
      <c r="AI352" s="420" t="inlineStr">
        <is>
          <t>18247</t>
        </is>
      </c>
      <c r="AJ352" s="417">
        <f>AI352=Tabla1[[#This Row],[Divipola]]</f>
        <v/>
      </c>
      <c r="AK352" s="66" t="n">
        <v>199</v>
      </c>
      <c r="AL352" s="66" t="n">
        <v>192</v>
      </c>
      <c r="AM352" s="66" t="n">
        <v>187</v>
      </c>
      <c r="AN352" s="66" t="n">
        <v>176</v>
      </c>
      <c r="AO352" s="66" t="n">
        <v>169</v>
      </c>
      <c r="AP352" s="66" t="n">
        <v>159</v>
      </c>
      <c r="AQ352" s="66" t="n">
        <v>149</v>
      </c>
      <c r="AR352" s="66" t="n">
        <v>145</v>
      </c>
      <c r="AS352" s="66" t="n">
        <v>139</v>
      </c>
      <c r="AT352" s="66" t="n">
        <v>131</v>
      </c>
      <c r="AU352" s="66" t="n">
        <v>127</v>
      </c>
      <c r="AV352" s="66" t="n">
        <v>121</v>
      </c>
      <c r="AW352" s="66" t="n">
        <v>112</v>
      </c>
      <c r="AX352" s="66" t="n">
        <v>107</v>
      </c>
      <c r="AY352" s="66" t="n">
        <v>104</v>
      </c>
      <c r="AZ352" s="66" t="n">
        <v>97</v>
      </c>
      <c r="BA352" s="66" t="n">
        <v>87</v>
      </c>
      <c r="BB352" s="66" t="n">
        <v>82</v>
      </c>
      <c r="BC352" s="66" t="n">
        <v>76</v>
      </c>
      <c r="BD352" s="66" t="n">
        <v>70</v>
      </c>
      <c r="BE352" s="66" t="n">
        <v>63</v>
      </c>
      <c r="BF352" s="66" t="n">
        <v>55</v>
      </c>
      <c r="BG352" s="66" t="n">
        <v>51</v>
      </c>
      <c r="BH352" s="66" t="n">
        <v>45</v>
      </c>
      <c r="BI352" s="66" t="n">
        <v>38</v>
      </c>
      <c r="BJ352" s="66" t="n">
        <v>179</v>
      </c>
      <c r="BK352" s="68">
        <f>SUM(AK352:BJ352)</f>
        <v/>
      </c>
      <c r="BL352" s="68">
        <f>INT(BK352*$BM$1)</f>
        <v/>
      </c>
      <c r="BM352" s="64" t="n"/>
      <c r="BP352" s="20">
        <f>(Tabla1[[#This Row],[Población meta programatica 2026 (20251228) 
menores 1 año]]/12)*9</f>
        <v/>
      </c>
      <c r="BQ352" s="20">
        <f>BP352</f>
        <v/>
      </c>
      <c r="BR352" s="117" t="n"/>
      <c r="BS352" s="20">
        <f>(Tabla1[[#This Row],[Población meta programatica2026 (20251228)  niños de 1 año]]/12)*9</f>
        <v/>
      </c>
      <c r="BT352" s="251" t="n">
        <v>111</v>
      </c>
      <c r="BU352" s="66">
        <f>BS352-BT352</f>
        <v/>
      </c>
      <c r="BW352" s="19" t="n"/>
      <c r="BX352" s="65" t="n">
        <v>157</v>
      </c>
      <c r="BY352" s="65" t="n">
        <v>173</v>
      </c>
      <c r="BZ352" s="19" t="inlineStr">
        <is>
          <t>18247</t>
        </is>
      </c>
      <c r="CA352" s="19">
        <f>BZ352=Tabla1[[#This Row],[Divipola]]</f>
        <v/>
      </c>
    </row>
    <row r="353" ht="15.5" customHeight="1">
      <c r="A353" s="62" t="inlineStr">
        <is>
          <t>18</t>
        </is>
      </c>
      <c r="B353" s="62" t="inlineStr">
        <is>
          <t>CAQUETÁ</t>
        </is>
      </c>
      <c r="C353" s="62" t="inlineStr">
        <is>
          <t>EL PAUJIL</t>
        </is>
      </c>
      <c r="D353" s="62" t="inlineStr">
        <is>
          <t>18256</t>
        </is>
      </c>
      <c r="E353" s="400" t="n">
        <v>124</v>
      </c>
      <c r="F353" s="400">
        <f>Tabla1[[#This Row],[Meta Programatica2026 (20251228) RN]]/12</f>
        <v/>
      </c>
      <c r="G353" s="401" t="n">
        <v>137</v>
      </c>
      <c r="H353" s="401">
        <f>Tabla1[[#This Row],[Población meta programatica 2026 (20251228) 
menores 1 año]]/12</f>
        <v/>
      </c>
      <c r="I353" s="402" t="n">
        <v>141</v>
      </c>
      <c r="J353" s="402">
        <f>Tabla1[[#This Row],[Población meta programatica2026 (20251228)  niños de 1 año]]/12</f>
        <v/>
      </c>
      <c r="K353" s="416" t="n">
        <v>209</v>
      </c>
      <c r="L353" s="403" t="n">
        <v>191</v>
      </c>
      <c r="M353" s="404">
        <f>Tabla1[[#This Row],[Población meta programatica2026 (20251228) niños de 5 años]]/12</f>
        <v/>
      </c>
      <c r="N353" s="405">
        <f>BX353</f>
        <v/>
      </c>
      <c r="O353" s="406">
        <f>BY353</f>
        <v/>
      </c>
      <c r="P353" s="407">
        <f>BL353</f>
        <v/>
      </c>
      <c r="AI353" s="420" t="inlineStr">
        <is>
          <t>18256</t>
        </is>
      </c>
      <c r="AJ353" s="417">
        <f>AI353=Tabla1[[#This Row],[Divipola]]</f>
        <v/>
      </c>
      <c r="AK353" s="66" t="n">
        <v>154</v>
      </c>
      <c r="AL353" s="66" t="n">
        <v>155</v>
      </c>
      <c r="AM353" s="66" t="n">
        <v>146</v>
      </c>
      <c r="AN353" s="66" t="n">
        <v>144</v>
      </c>
      <c r="AO353" s="66" t="n">
        <v>136</v>
      </c>
      <c r="AP353" s="66" t="n">
        <v>131</v>
      </c>
      <c r="AQ353" s="66" t="n">
        <v>123</v>
      </c>
      <c r="AR353" s="66" t="n">
        <v>119</v>
      </c>
      <c r="AS353" s="66" t="n">
        <v>109</v>
      </c>
      <c r="AT353" s="66" t="n">
        <v>101</v>
      </c>
      <c r="AU353" s="66" t="n">
        <v>100</v>
      </c>
      <c r="AV353" s="66" t="n">
        <v>92</v>
      </c>
      <c r="AW353" s="66" t="n">
        <v>85</v>
      </c>
      <c r="AX353" s="66" t="n">
        <v>78</v>
      </c>
      <c r="AY353" s="66" t="n">
        <v>73</v>
      </c>
      <c r="AZ353" s="66" t="n">
        <v>67</v>
      </c>
      <c r="BA353" s="66" t="n">
        <v>63</v>
      </c>
      <c r="BB353" s="66" t="n">
        <v>59</v>
      </c>
      <c r="BC353" s="66" t="n">
        <v>59</v>
      </c>
      <c r="BD353" s="66" t="n">
        <v>54</v>
      </c>
      <c r="BE353" s="66" t="n">
        <v>52</v>
      </c>
      <c r="BF353" s="66" t="n">
        <v>45</v>
      </c>
      <c r="BG353" s="66" t="n">
        <v>40</v>
      </c>
      <c r="BH353" s="66" t="n">
        <v>37</v>
      </c>
      <c r="BI353" s="66" t="n">
        <v>34</v>
      </c>
      <c r="BJ353" s="66" t="n">
        <v>167</v>
      </c>
      <c r="BK353" s="68">
        <f>SUM(AK353:BJ353)</f>
        <v/>
      </c>
      <c r="BL353" s="68">
        <f>INT(BK353*$BM$1)</f>
        <v/>
      </c>
      <c r="BM353" s="64" t="n"/>
      <c r="BP353" s="20">
        <f>(Tabla1[[#This Row],[Población meta programatica 2026 (20251228) 
menores 1 año]]/12)*9</f>
        <v/>
      </c>
      <c r="BQ353" s="20">
        <f>BP353</f>
        <v/>
      </c>
      <c r="BR353" s="117" t="n"/>
      <c r="BS353" s="20">
        <f>(Tabla1[[#This Row],[Población meta programatica2026 (20251228)  niños de 1 año]]/12)*9</f>
        <v/>
      </c>
      <c r="BT353" s="251" t="n">
        <v>71</v>
      </c>
      <c r="BU353" s="66">
        <f>BS353-BT353</f>
        <v/>
      </c>
      <c r="BW353" s="19" t="n"/>
      <c r="BX353" s="65" t="n">
        <v>139</v>
      </c>
      <c r="BY353" s="65" t="n">
        <v>153</v>
      </c>
      <c r="BZ353" s="19" t="inlineStr">
        <is>
          <t>18256</t>
        </is>
      </c>
      <c r="CA353" s="19">
        <f>BZ353=Tabla1[[#This Row],[Divipola]]</f>
        <v/>
      </c>
    </row>
    <row r="354" ht="15.5" customHeight="1">
      <c r="A354" s="62" t="inlineStr">
        <is>
          <t>18</t>
        </is>
      </c>
      <c r="B354" s="62" t="inlineStr">
        <is>
          <t>CAQUETÁ</t>
        </is>
      </c>
      <c r="C354" s="62" t="inlineStr">
        <is>
          <t>LA MONTAÑITA</t>
        </is>
      </c>
      <c r="D354" s="62" t="inlineStr">
        <is>
          <t>18410</t>
        </is>
      </c>
      <c r="E354" s="400" t="n">
        <v>133</v>
      </c>
      <c r="F354" s="400">
        <f>Tabla1[[#This Row],[Meta Programatica2026 (20251228) RN]]/12</f>
        <v/>
      </c>
      <c r="G354" s="401" t="n">
        <v>123</v>
      </c>
      <c r="H354" s="401">
        <f>Tabla1[[#This Row],[Población meta programatica 2026 (20251228) 
menores 1 año]]/12</f>
        <v/>
      </c>
      <c r="I354" s="402" t="n">
        <v>140</v>
      </c>
      <c r="J354" s="402">
        <f>Tabla1[[#This Row],[Población meta programatica2026 (20251228)  niños de 1 año]]/12</f>
        <v/>
      </c>
      <c r="K354" s="416" t="n">
        <v>189</v>
      </c>
      <c r="L354" s="403" t="n">
        <v>201</v>
      </c>
      <c r="M354" s="404">
        <f>Tabla1[[#This Row],[Población meta programatica2026 (20251228) niños de 5 años]]/12</f>
        <v/>
      </c>
      <c r="N354" s="405">
        <f>BX354</f>
        <v/>
      </c>
      <c r="O354" s="406">
        <f>BY354</f>
        <v/>
      </c>
      <c r="P354" s="407">
        <f>BL354</f>
        <v/>
      </c>
      <c r="AI354" s="420" t="inlineStr">
        <is>
          <t>18410</t>
        </is>
      </c>
      <c r="AJ354" s="417">
        <f>AI354=Tabla1[[#This Row],[Divipola]]</f>
        <v/>
      </c>
      <c r="AK354" s="66" t="n">
        <v>121</v>
      </c>
      <c r="AL354" s="66" t="n">
        <v>116</v>
      </c>
      <c r="AM354" s="66" t="n">
        <v>111</v>
      </c>
      <c r="AN354" s="66" t="n">
        <v>102</v>
      </c>
      <c r="AO354" s="66" t="n">
        <v>97</v>
      </c>
      <c r="AP354" s="66" t="n">
        <v>94</v>
      </c>
      <c r="AQ354" s="66" t="n">
        <v>88</v>
      </c>
      <c r="AR354" s="66" t="n">
        <v>87</v>
      </c>
      <c r="AS354" s="66" t="n">
        <v>80</v>
      </c>
      <c r="AT354" s="66" t="n">
        <v>74</v>
      </c>
      <c r="AU354" s="66" t="n">
        <v>70</v>
      </c>
      <c r="AV354" s="66" t="n">
        <v>67</v>
      </c>
      <c r="AW354" s="66" t="n">
        <v>61</v>
      </c>
      <c r="AX354" s="66" t="n">
        <v>59</v>
      </c>
      <c r="AY354" s="66" t="n">
        <v>55</v>
      </c>
      <c r="AZ354" s="66" t="n">
        <v>48</v>
      </c>
      <c r="BA354" s="66" t="n">
        <v>47</v>
      </c>
      <c r="BB354" s="66" t="n">
        <v>38</v>
      </c>
      <c r="BC354" s="66" t="n">
        <v>35</v>
      </c>
      <c r="BD354" s="66" t="n">
        <v>32</v>
      </c>
      <c r="BE354" s="66" t="n">
        <v>26</v>
      </c>
      <c r="BF354" s="66" t="n">
        <v>22</v>
      </c>
      <c r="BG354" s="66" t="n">
        <v>21</v>
      </c>
      <c r="BH354" s="66" t="n">
        <v>21</v>
      </c>
      <c r="BI354" s="66" t="n">
        <v>15</v>
      </c>
      <c r="BJ354" s="66" t="n">
        <v>78</v>
      </c>
      <c r="BK354" s="68">
        <f>SUM(AK354:BJ354)</f>
        <v/>
      </c>
      <c r="BL354" s="68">
        <f>INT(BK354*$BM$1)</f>
        <v/>
      </c>
      <c r="BM354" s="64" t="n"/>
      <c r="BP354" s="20">
        <f>(Tabla1[[#This Row],[Población meta programatica 2026 (20251228) 
menores 1 año]]/12)*9</f>
        <v/>
      </c>
      <c r="BQ354" s="20">
        <f>BP354</f>
        <v/>
      </c>
      <c r="BR354" s="117" t="n"/>
      <c r="BS354" s="20">
        <f>(Tabla1[[#This Row],[Población meta programatica2026 (20251228)  niños de 1 año]]/12)*9</f>
        <v/>
      </c>
      <c r="BT354" s="251" t="n">
        <v>59</v>
      </c>
      <c r="BU354" s="66">
        <f>BS354-BT354</f>
        <v/>
      </c>
      <c r="BW354" s="19" t="n"/>
      <c r="BX354" s="65" t="n">
        <v>129</v>
      </c>
      <c r="BY354" s="65" t="n">
        <v>146</v>
      </c>
      <c r="BZ354" s="19" t="inlineStr">
        <is>
          <t>18410</t>
        </is>
      </c>
      <c r="CA354" s="19">
        <f>BZ354=Tabla1[[#This Row],[Divipola]]</f>
        <v/>
      </c>
    </row>
    <row r="355" ht="15.5" customHeight="1">
      <c r="A355" s="62" t="inlineStr">
        <is>
          <t>18</t>
        </is>
      </c>
      <c r="B355" s="62" t="inlineStr">
        <is>
          <t>CAQUETÁ</t>
        </is>
      </c>
      <c r="C355" s="62" t="inlineStr">
        <is>
          <t>MILAN</t>
        </is>
      </c>
      <c r="D355" s="62" t="inlineStr">
        <is>
          <t>18460</t>
        </is>
      </c>
      <c r="E355" s="400" t="n">
        <v>94</v>
      </c>
      <c r="F355" s="400">
        <f>Tabla1[[#This Row],[Meta Programatica2026 (20251228) RN]]/12</f>
        <v/>
      </c>
      <c r="G355" s="401" t="n">
        <v>95</v>
      </c>
      <c r="H355" s="401">
        <f>Tabla1[[#This Row],[Población meta programatica 2026 (20251228) 
menores 1 año]]/12</f>
        <v/>
      </c>
      <c r="I355" s="402" t="n">
        <v>109</v>
      </c>
      <c r="J355" s="402">
        <f>Tabla1[[#This Row],[Población meta programatica2026 (20251228)  niños de 1 año]]/12</f>
        <v/>
      </c>
      <c r="K355" s="416" t="n">
        <v>144</v>
      </c>
      <c r="L355" s="403" t="n">
        <v>129</v>
      </c>
      <c r="M355" s="404">
        <f>Tabla1[[#This Row],[Población meta programatica2026 (20251228) niños de 5 años]]/12</f>
        <v/>
      </c>
      <c r="N355" s="405">
        <f>BX355</f>
        <v/>
      </c>
      <c r="O355" s="406">
        <f>BY355</f>
        <v/>
      </c>
      <c r="P355" s="407">
        <f>BL355</f>
        <v/>
      </c>
      <c r="AI355" s="420" t="inlineStr">
        <is>
          <t>18460</t>
        </is>
      </c>
      <c r="AJ355" s="417">
        <f>AI355=Tabla1[[#This Row],[Divipola]]</f>
        <v/>
      </c>
      <c r="AK355" s="66" t="n">
        <v>77</v>
      </c>
      <c r="AL355" s="66" t="n">
        <v>74</v>
      </c>
      <c r="AM355" s="66" t="n">
        <v>67</v>
      </c>
      <c r="AN355" s="66" t="n">
        <v>68</v>
      </c>
      <c r="AO355" s="66" t="n">
        <v>64</v>
      </c>
      <c r="AP355" s="66" t="n">
        <v>59</v>
      </c>
      <c r="AQ355" s="66" t="n">
        <v>58</v>
      </c>
      <c r="AR355" s="66" t="n">
        <v>54</v>
      </c>
      <c r="AS355" s="66" t="n">
        <v>49</v>
      </c>
      <c r="AT355" s="66" t="n">
        <v>45</v>
      </c>
      <c r="AU355" s="66" t="n">
        <v>39</v>
      </c>
      <c r="AV355" s="66" t="n">
        <v>38</v>
      </c>
      <c r="AW355" s="66" t="n">
        <v>32</v>
      </c>
      <c r="AX355" s="66" t="n">
        <v>30</v>
      </c>
      <c r="AY355" s="66" t="n">
        <v>28</v>
      </c>
      <c r="AZ355" s="66" t="n">
        <v>28</v>
      </c>
      <c r="BA355" s="66" t="n">
        <v>25</v>
      </c>
      <c r="BB355" s="66" t="n">
        <v>25</v>
      </c>
      <c r="BC355" s="66" t="n">
        <v>23</v>
      </c>
      <c r="BD355" s="66" t="n">
        <v>20</v>
      </c>
      <c r="BE355" s="66" t="n">
        <v>18</v>
      </c>
      <c r="BF355" s="66" t="n">
        <v>18</v>
      </c>
      <c r="BG355" s="66" t="n">
        <v>12</v>
      </c>
      <c r="BH355" s="66" t="n">
        <v>12</v>
      </c>
      <c r="BI355" s="66" t="n">
        <v>11</v>
      </c>
      <c r="BJ355" s="66" t="n">
        <v>44</v>
      </c>
      <c r="BK355" s="68">
        <f>SUM(AK355:BJ355)</f>
        <v/>
      </c>
      <c r="BL355" s="68">
        <f>INT(BK355*$BM$1)</f>
        <v/>
      </c>
      <c r="BM355" s="64" t="n"/>
      <c r="BP355" s="20">
        <f>(Tabla1[[#This Row],[Población meta programatica 2026 (20251228) 
menores 1 año]]/12)*9</f>
        <v/>
      </c>
      <c r="BQ355" s="20">
        <f>BP355</f>
        <v/>
      </c>
      <c r="BR355" s="117" t="n"/>
      <c r="BS355" s="20">
        <f>(Tabla1[[#This Row],[Población meta programatica2026 (20251228)  niños de 1 año]]/12)*9</f>
        <v/>
      </c>
      <c r="BT355" s="251" t="n">
        <v>42</v>
      </c>
      <c r="BU355" s="66">
        <f>BS355-BT355</f>
        <v/>
      </c>
      <c r="BW355" s="19" t="n"/>
      <c r="BX355" s="65" t="n">
        <v>90</v>
      </c>
      <c r="BY355" s="65" t="n">
        <v>88</v>
      </c>
      <c r="BZ355" s="19" t="inlineStr">
        <is>
          <t>18460</t>
        </is>
      </c>
      <c r="CA355" s="19">
        <f>BZ355=Tabla1[[#This Row],[Divipola]]</f>
        <v/>
      </c>
    </row>
    <row r="356" ht="15.5" customHeight="1">
      <c r="A356" s="62" t="inlineStr">
        <is>
          <t>18</t>
        </is>
      </c>
      <c r="B356" s="62" t="inlineStr">
        <is>
          <t>CAQUETÁ</t>
        </is>
      </c>
      <c r="C356" s="62" t="inlineStr">
        <is>
          <t>MORELIA</t>
        </is>
      </c>
      <c r="D356" s="62" t="inlineStr">
        <is>
          <t>18479</t>
        </is>
      </c>
      <c r="E356" s="400" t="n">
        <v>54</v>
      </c>
      <c r="F356" s="400">
        <f>Tabla1[[#This Row],[Meta Programatica2026 (20251228) RN]]/12</f>
        <v/>
      </c>
      <c r="G356" s="401" t="n">
        <v>57</v>
      </c>
      <c r="H356" s="401">
        <f>Tabla1[[#This Row],[Población meta programatica 2026 (20251228) 
menores 1 año]]/12</f>
        <v/>
      </c>
      <c r="I356" s="402" t="n">
        <v>73</v>
      </c>
      <c r="J356" s="402">
        <f>Tabla1[[#This Row],[Población meta programatica2026 (20251228)  niños de 1 año]]/12</f>
        <v/>
      </c>
      <c r="K356" s="416" t="n">
        <v>96</v>
      </c>
      <c r="L356" s="403" t="n">
        <v>79</v>
      </c>
      <c r="M356" s="404">
        <f>Tabla1[[#This Row],[Población meta programatica2026 (20251228) niños de 5 años]]/12</f>
        <v/>
      </c>
      <c r="N356" s="405">
        <f>BX356</f>
        <v/>
      </c>
      <c r="O356" s="406">
        <f>BY356</f>
        <v/>
      </c>
      <c r="P356" s="407">
        <f>BL356</f>
        <v/>
      </c>
      <c r="AI356" s="420" t="inlineStr">
        <is>
          <t>18479</t>
        </is>
      </c>
      <c r="AJ356" s="417">
        <f>AI356=Tabla1[[#This Row],[Divipola]]</f>
        <v/>
      </c>
      <c r="AK356" s="66" t="n">
        <v>34</v>
      </c>
      <c r="AL356" s="66" t="n">
        <v>35</v>
      </c>
      <c r="AM356" s="66" t="n">
        <v>32</v>
      </c>
      <c r="AN356" s="66" t="n">
        <v>33</v>
      </c>
      <c r="AO356" s="66" t="n">
        <v>29</v>
      </c>
      <c r="AP356" s="66" t="n">
        <v>32</v>
      </c>
      <c r="AQ356" s="66" t="n">
        <v>25</v>
      </c>
      <c r="AR356" s="66" t="n">
        <v>26</v>
      </c>
      <c r="AS356" s="66" t="n">
        <v>23</v>
      </c>
      <c r="AT356" s="66" t="n">
        <v>25</v>
      </c>
      <c r="AU356" s="66" t="n">
        <v>21</v>
      </c>
      <c r="AV356" s="66" t="n">
        <v>21</v>
      </c>
      <c r="AW356" s="66" t="n">
        <v>16</v>
      </c>
      <c r="AX356" s="66" t="n">
        <v>17</v>
      </c>
      <c r="AY356" s="66" t="n">
        <v>17</v>
      </c>
      <c r="AZ356" s="66" t="n">
        <v>13</v>
      </c>
      <c r="BA356" s="66" t="n">
        <v>15</v>
      </c>
      <c r="BB356" s="66" t="n">
        <v>14</v>
      </c>
      <c r="BC356" s="66" t="n">
        <v>13</v>
      </c>
      <c r="BD356" s="66" t="n">
        <v>11</v>
      </c>
      <c r="BE356" s="66" t="n">
        <v>10</v>
      </c>
      <c r="BF356" s="66" t="n">
        <v>8</v>
      </c>
      <c r="BG356" s="66" t="n">
        <v>7</v>
      </c>
      <c r="BH356" s="66" t="n">
        <v>5</v>
      </c>
      <c r="BI356" s="66" t="n">
        <v>7</v>
      </c>
      <c r="BJ356" s="66" t="n">
        <v>23</v>
      </c>
      <c r="BK356" s="68">
        <f>SUM(AK356:BJ356)</f>
        <v/>
      </c>
      <c r="BL356" s="68">
        <f>INT(BK356*$BM$1)</f>
        <v/>
      </c>
      <c r="BM356" s="64" t="n"/>
      <c r="BP356" s="20">
        <f>(Tabla1[[#This Row],[Población meta programatica 2026 (20251228) 
menores 1 año]]/12)*9</f>
        <v/>
      </c>
      <c r="BQ356" s="20">
        <f>BP356</f>
        <v/>
      </c>
      <c r="BR356" s="117" t="n"/>
      <c r="BS356" s="20">
        <f>(Tabla1[[#This Row],[Población meta programatica2026 (20251228)  niños de 1 año]]/12)*9</f>
        <v/>
      </c>
      <c r="BT356" s="251" t="n">
        <v>52</v>
      </c>
      <c r="BU356" s="66">
        <f>BS356-BT356</f>
        <v/>
      </c>
      <c r="BW356" s="19" t="n"/>
      <c r="BX356" s="65" t="n">
        <v>69</v>
      </c>
      <c r="BY356" s="65" t="n">
        <v>28</v>
      </c>
      <c r="BZ356" s="19" t="inlineStr">
        <is>
          <t>18479</t>
        </is>
      </c>
      <c r="CA356" s="19">
        <f>BZ356=Tabla1[[#This Row],[Divipola]]</f>
        <v/>
      </c>
    </row>
    <row r="357" ht="15.5" customHeight="1">
      <c r="A357" s="62" t="inlineStr">
        <is>
          <t>18</t>
        </is>
      </c>
      <c r="B357" s="62" t="inlineStr">
        <is>
          <t>CAQUETÁ</t>
        </is>
      </c>
      <c r="C357" s="62" t="inlineStr">
        <is>
          <t>PUERTO RICO</t>
        </is>
      </c>
      <c r="D357" s="62" t="inlineStr">
        <is>
          <t>18592</t>
        </is>
      </c>
      <c r="E357" s="400" t="n">
        <v>237</v>
      </c>
      <c r="F357" s="400">
        <f>Tabla1[[#This Row],[Meta Programatica2026 (20251228) RN]]/12</f>
        <v/>
      </c>
      <c r="G357" s="401" t="n">
        <v>249</v>
      </c>
      <c r="H357" s="401">
        <f>Tabla1[[#This Row],[Población meta programatica 2026 (20251228) 
menores 1 año]]/12</f>
        <v/>
      </c>
      <c r="I357" s="402" t="n">
        <v>251</v>
      </c>
      <c r="J357" s="402">
        <f>Tabla1[[#This Row],[Población meta programatica2026 (20251228)  niños de 1 año]]/12</f>
        <v/>
      </c>
      <c r="K357" s="416" t="n">
        <v>348</v>
      </c>
      <c r="L357" s="403" t="n">
        <v>327</v>
      </c>
      <c r="M357" s="404">
        <f>Tabla1[[#This Row],[Población meta programatica2026 (20251228) niños de 5 años]]/12</f>
        <v/>
      </c>
      <c r="N357" s="405">
        <f>BX357</f>
        <v/>
      </c>
      <c r="O357" s="406">
        <f>BY357</f>
        <v/>
      </c>
      <c r="P357" s="407">
        <f>BL357</f>
        <v/>
      </c>
      <c r="AI357" s="420" t="inlineStr">
        <is>
          <t>18592</t>
        </is>
      </c>
      <c r="AJ357" s="417">
        <f>AI357=Tabla1[[#This Row],[Divipola]]</f>
        <v/>
      </c>
      <c r="AK357" s="66" t="n">
        <v>226</v>
      </c>
      <c r="AL357" s="66" t="n">
        <v>219</v>
      </c>
      <c r="AM357" s="66" t="n">
        <v>210</v>
      </c>
      <c r="AN357" s="66" t="n">
        <v>206</v>
      </c>
      <c r="AO357" s="66" t="n">
        <v>197</v>
      </c>
      <c r="AP357" s="66" t="n">
        <v>189</v>
      </c>
      <c r="AQ357" s="66" t="n">
        <v>182</v>
      </c>
      <c r="AR357" s="66" t="n">
        <v>174</v>
      </c>
      <c r="AS357" s="66" t="n">
        <v>167</v>
      </c>
      <c r="AT357" s="66" t="n">
        <v>159</v>
      </c>
      <c r="AU357" s="66" t="n">
        <v>147</v>
      </c>
      <c r="AV357" s="66" t="n">
        <v>141</v>
      </c>
      <c r="AW357" s="66" t="n">
        <v>133</v>
      </c>
      <c r="AX357" s="66" t="n">
        <v>122</v>
      </c>
      <c r="AY357" s="66" t="n">
        <v>110</v>
      </c>
      <c r="AZ357" s="66" t="n">
        <v>104</v>
      </c>
      <c r="BA357" s="66" t="n">
        <v>96</v>
      </c>
      <c r="BB357" s="66" t="n">
        <v>87</v>
      </c>
      <c r="BC357" s="66" t="n">
        <v>78</v>
      </c>
      <c r="BD357" s="66" t="n">
        <v>72</v>
      </c>
      <c r="BE357" s="66" t="n">
        <v>67</v>
      </c>
      <c r="BF357" s="66" t="n">
        <v>58</v>
      </c>
      <c r="BG357" s="66" t="n">
        <v>54</v>
      </c>
      <c r="BH357" s="66" t="n">
        <v>47</v>
      </c>
      <c r="BI357" s="66" t="n">
        <v>40</v>
      </c>
      <c r="BJ357" s="66" t="n">
        <v>221</v>
      </c>
      <c r="BK357" s="68">
        <f>SUM(AK357:BJ357)</f>
        <v/>
      </c>
      <c r="BL357" s="68">
        <f>INT(BK357*$BM$1)</f>
        <v/>
      </c>
      <c r="BM357" s="64" t="n"/>
      <c r="BP357" s="20">
        <f>(Tabla1[[#This Row],[Población meta programatica 2026 (20251228) 
menores 1 año]]/12)*9</f>
        <v/>
      </c>
      <c r="BQ357" s="20">
        <f>BP357</f>
        <v/>
      </c>
      <c r="BR357" s="117" t="n"/>
      <c r="BS357" s="20">
        <f>(Tabla1[[#This Row],[Población meta programatica2026 (20251228)  niños de 1 año]]/12)*9</f>
        <v/>
      </c>
      <c r="BT357" s="251" t="n">
        <v>149</v>
      </c>
      <c r="BU357" s="66">
        <f>BS357-BT357</f>
        <v/>
      </c>
      <c r="BW357" s="19" t="n"/>
      <c r="BX357" s="65" t="n">
        <v>236</v>
      </c>
      <c r="BY357" s="65" t="n">
        <v>259</v>
      </c>
      <c r="BZ357" s="19" t="inlineStr">
        <is>
          <t>18592</t>
        </is>
      </c>
      <c r="CA357" s="19">
        <f>BZ357=Tabla1[[#This Row],[Divipola]]</f>
        <v/>
      </c>
    </row>
    <row r="358" ht="15.5" customHeight="1">
      <c r="A358" s="62" t="inlineStr">
        <is>
          <t>18</t>
        </is>
      </c>
      <c r="B358" s="62" t="inlineStr">
        <is>
          <t>CAQUETÁ</t>
        </is>
      </c>
      <c r="C358" s="62" t="inlineStr">
        <is>
          <t>SAN JOSE DEL FRAGUA</t>
        </is>
      </c>
      <c r="D358" s="62" t="inlineStr">
        <is>
          <t>18610</t>
        </is>
      </c>
      <c r="E358" s="400" t="n">
        <v>145</v>
      </c>
      <c r="F358" s="400">
        <f>Tabla1[[#This Row],[Meta Programatica2026 (20251228) RN]]/12</f>
        <v/>
      </c>
      <c r="G358" s="401" t="n">
        <v>162</v>
      </c>
      <c r="H358" s="401">
        <f>Tabla1[[#This Row],[Población meta programatica 2026 (20251228) 
menores 1 año]]/12</f>
        <v/>
      </c>
      <c r="I358" s="402" t="n">
        <v>169</v>
      </c>
      <c r="J358" s="402">
        <f>Tabla1[[#This Row],[Población meta programatica2026 (20251228)  niños de 1 año]]/12</f>
        <v/>
      </c>
      <c r="K358" s="416" t="n">
        <v>238</v>
      </c>
      <c r="L358" s="403" t="n">
        <v>206</v>
      </c>
      <c r="M358" s="404">
        <f>Tabla1[[#This Row],[Población meta programatica2026 (20251228) niños de 5 años]]/12</f>
        <v/>
      </c>
      <c r="N358" s="405">
        <f>BX358</f>
        <v/>
      </c>
      <c r="O358" s="406">
        <f>BY358</f>
        <v/>
      </c>
      <c r="P358" s="407">
        <f>BL358</f>
        <v/>
      </c>
      <c r="AI358" s="420" t="inlineStr">
        <is>
          <t>18610</t>
        </is>
      </c>
      <c r="AJ358" s="417">
        <f>AI358=Tabla1[[#This Row],[Divipola]]</f>
        <v/>
      </c>
      <c r="AK358" s="66" t="n">
        <v>103</v>
      </c>
      <c r="AL358" s="66" t="n">
        <v>98</v>
      </c>
      <c r="AM358" s="66" t="n">
        <v>96</v>
      </c>
      <c r="AN358" s="66" t="n">
        <v>92</v>
      </c>
      <c r="AO358" s="66" t="n">
        <v>88</v>
      </c>
      <c r="AP358" s="66" t="n">
        <v>83</v>
      </c>
      <c r="AQ358" s="66" t="n">
        <v>79</v>
      </c>
      <c r="AR358" s="66" t="n">
        <v>73</v>
      </c>
      <c r="AS358" s="66" t="n">
        <v>68</v>
      </c>
      <c r="AT358" s="66" t="n">
        <v>66</v>
      </c>
      <c r="AU358" s="66" t="n">
        <v>58</v>
      </c>
      <c r="AV358" s="66" t="n">
        <v>59</v>
      </c>
      <c r="AW358" s="66" t="n">
        <v>52</v>
      </c>
      <c r="AX358" s="66" t="n">
        <v>49</v>
      </c>
      <c r="AY358" s="66" t="n">
        <v>43</v>
      </c>
      <c r="AZ358" s="66" t="n">
        <v>38</v>
      </c>
      <c r="BA358" s="66" t="n">
        <v>36</v>
      </c>
      <c r="BB358" s="66" t="n">
        <v>31</v>
      </c>
      <c r="BC358" s="66" t="n">
        <v>33</v>
      </c>
      <c r="BD358" s="66" t="n">
        <v>23</v>
      </c>
      <c r="BE358" s="66" t="n">
        <v>27</v>
      </c>
      <c r="BF358" s="66" t="n">
        <v>22</v>
      </c>
      <c r="BG358" s="66" t="n">
        <v>16</v>
      </c>
      <c r="BH358" s="66" t="n">
        <v>19</v>
      </c>
      <c r="BI358" s="66" t="n">
        <v>17</v>
      </c>
      <c r="BJ358" s="66" t="n">
        <v>78</v>
      </c>
      <c r="BK358" s="68">
        <f>SUM(AK358:BJ358)</f>
        <v/>
      </c>
      <c r="BL358" s="68">
        <f>INT(BK358*$BM$1)</f>
        <v/>
      </c>
      <c r="BM358" s="64" t="n"/>
      <c r="BP358" s="20">
        <f>(Tabla1[[#This Row],[Población meta programatica 2026 (20251228) 
menores 1 año]]/12)*9</f>
        <v/>
      </c>
      <c r="BQ358" s="20">
        <f>BP358</f>
        <v/>
      </c>
      <c r="BR358" s="117" t="n"/>
      <c r="BS358" s="20">
        <f>(Tabla1[[#This Row],[Población meta programatica2026 (20251228)  niños de 1 año]]/12)*9</f>
        <v/>
      </c>
      <c r="BT358" s="251" t="n">
        <v>56</v>
      </c>
      <c r="BU358" s="66">
        <f>BS358-BT358</f>
        <v/>
      </c>
      <c r="BW358" s="19" t="n"/>
      <c r="BX358" s="65" t="n">
        <v>117</v>
      </c>
      <c r="BY358" s="65" t="n">
        <v>134</v>
      </c>
      <c r="BZ358" s="19" t="inlineStr">
        <is>
          <t>18610</t>
        </is>
      </c>
      <c r="CA358" s="19">
        <f>BZ358=Tabla1[[#This Row],[Divipola]]</f>
        <v/>
      </c>
    </row>
    <row r="359" ht="15.5" customHeight="1">
      <c r="A359" s="62" t="inlineStr">
        <is>
          <t>18</t>
        </is>
      </c>
      <c r="B359" s="62" t="inlineStr">
        <is>
          <t>CAQUETÁ</t>
        </is>
      </c>
      <c r="C359" s="62" t="inlineStr">
        <is>
          <t>SAN VICENTE DEL CAGUAN</t>
        </is>
      </c>
      <c r="D359" s="62" t="inlineStr">
        <is>
          <t>18753</t>
        </is>
      </c>
      <c r="E359" s="400" t="n">
        <v>838</v>
      </c>
      <c r="F359" s="400">
        <f>Tabla1[[#This Row],[Meta Programatica2026 (20251228) RN]]/12</f>
        <v/>
      </c>
      <c r="G359" s="401" t="n">
        <v>869</v>
      </c>
      <c r="H359" s="401">
        <f>Tabla1[[#This Row],[Población meta programatica 2026 (20251228) 
menores 1 año]]/12</f>
        <v/>
      </c>
      <c r="I359" s="402" t="n">
        <v>888</v>
      </c>
      <c r="J359" s="402">
        <f>Tabla1[[#This Row],[Población meta programatica2026 (20251228)  niños de 1 año]]/12</f>
        <v/>
      </c>
      <c r="K359" s="416" t="n">
        <v>1129</v>
      </c>
      <c r="L359" s="403" t="n">
        <v>1046</v>
      </c>
      <c r="M359" s="404">
        <f>Tabla1[[#This Row],[Población meta programatica2026 (20251228) niños de 5 años]]/12</f>
        <v/>
      </c>
      <c r="N359" s="405">
        <f>BX359</f>
        <v/>
      </c>
      <c r="O359" s="406">
        <f>BY359</f>
        <v/>
      </c>
      <c r="P359" s="407">
        <f>BL359</f>
        <v/>
      </c>
      <c r="AI359" s="420" t="inlineStr">
        <is>
          <t>18753</t>
        </is>
      </c>
      <c r="AJ359" s="417">
        <f>AI359=Tabla1[[#This Row],[Divipola]]</f>
        <v/>
      </c>
      <c r="AK359" s="66" t="n">
        <v>385</v>
      </c>
      <c r="AL359" s="66" t="n">
        <v>366</v>
      </c>
      <c r="AM359" s="66" t="n">
        <v>353</v>
      </c>
      <c r="AN359" s="66" t="n">
        <v>336</v>
      </c>
      <c r="AO359" s="66" t="n">
        <v>317</v>
      </c>
      <c r="AP359" s="66" t="n">
        <v>302</v>
      </c>
      <c r="AQ359" s="66" t="n">
        <v>280</v>
      </c>
      <c r="AR359" s="66" t="n">
        <v>261</v>
      </c>
      <c r="AS359" s="66" t="n">
        <v>243</v>
      </c>
      <c r="AT359" s="66" t="n">
        <v>222</v>
      </c>
      <c r="AU359" s="66" t="n">
        <v>206</v>
      </c>
      <c r="AV359" s="66" t="n">
        <v>187</v>
      </c>
      <c r="AW359" s="66" t="n">
        <v>173</v>
      </c>
      <c r="AX359" s="66" t="n">
        <v>152</v>
      </c>
      <c r="AY359" s="66" t="n">
        <v>140</v>
      </c>
      <c r="AZ359" s="66" t="n">
        <v>130</v>
      </c>
      <c r="BA359" s="66" t="n">
        <v>114</v>
      </c>
      <c r="BB359" s="66" t="n">
        <v>107</v>
      </c>
      <c r="BC359" s="66" t="n">
        <v>98</v>
      </c>
      <c r="BD359" s="66" t="n">
        <v>87</v>
      </c>
      <c r="BE359" s="66" t="n">
        <v>77</v>
      </c>
      <c r="BF359" s="66" t="n">
        <v>71</v>
      </c>
      <c r="BG359" s="66" t="n">
        <v>62</v>
      </c>
      <c r="BH359" s="66" t="n">
        <v>54</v>
      </c>
      <c r="BI359" s="66" t="n">
        <v>47</v>
      </c>
      <c r="BJ359" s="66" t="n">
        <v>233</v>
      </c>
      <c r="BK359" s="68">
        <f>SUM(AK359:BJ359)</f>
        <v/>
      </c>
      <c r="BL359" s="68">
        <f>INT(BK359*$BM$1)</f>
        <v/>
      </c>
      <c r="BM359" s="64" t="n"/>
      <c r="BP359" s="20">
        <f>(Tabla1[[#This Row],[Población meta programatica 2026 (20251228) 
menores 1 año]]/12)*9</f>
        <v/>
      </c>
      <c r="BQ359" s="20">
        <f>BP359</f>
        <v/>
      </c>
      <c r="BR359" s="117" t="n"/>
      <c r="BS359" s="20">
        <f>(Tabla1[[#This Row],[Población meta programatica2026 (20251228)  niños de 1 año]]/12)*9</f>
        <v/>
      </c>
      <c r="BT359" s="251" t="n">
        <v>349</v>
      </c>
      <c r="BU359" s="66">
        <f>BS359-BT359</f>
        <v/>
      </c>
      <c r="BW359" s="19" t="n"/>
      <c r="BX359" s="65" t="n">
        <v>478</v>
      </c>
      <c r="BY359" s="65" t="n">
        <v>519</v>
      </c>
      <c r="BZ359" s="19" t="inlineStr">
        <is>
          <t>18753</t>
        </is>
      </c>
      <c r="CA359" s="19">
        <f>BZ359=Tabla1[[#This Row],[Divipola]]</f>
        <v/>
      </c>
    </row>
    <row r="360" ht="15.5" customHeight="1">
      <c r="A360" s="62" t="inlineStr">
        <is>
          <t>18</t>
        </is>
      </c>
      <c r="B360" s="62" t="inlineStr">
        <is>
          <t>CAQUETÁ</t>
        </is>
      </c>
      <c r="C360" s="62" t="inlineStr">
        <is>
          <t>SOLANO</t>
        </is>
      </c>
      <c r="D360" s="62" t="inlineStr">
        <is>
          <t>18756</t>
        </is>
      </c>
      <c r="E360" s="400" t="n">
        <v>129</v>
      </c>
      <c r="F360" s="400">
        <f>Tabla1[[#This Row],[Meta Programatica2026 (20251228) RN]]/12</f>
        <v/>
      </c>
      <c r="G360" s="401" t="n">
        <v>119</v>
      </c>
      <c r="H360" s="401">
        <f>Tabla1[[#This Row],[Población meta programatica 2026 (20251228) 
menores 1 año]]/12</f>
        <v/>
      </c>
      <c r="I360" s="402" t="n">
        <v>159</v>
      </c>
      <c r="J360" s="402">
        <f>Tabla1[[#This Row],[Población meta programatica2026 (20251228)  niños de 1 año]]/12</f>
        <v/>
      </c>
      <c r="K360" s="416" t="n">
        <v>187</v>
      </c>
      <c r="L360" s="403" t="n">
        <v>178</v>
      </c>
      <c r="M360" s="404">
        <f>Tabla1[[#This Row],[Población meta programatica2026 (20251228) niños de 5 años]]/12</f>
        <v/>
      </c>
      <c r="N360" s="405">
        <f>BX360</f>
        <v/>
      </c>
      <c r="O360" s="406">
        <f>BY360</f>
        <v/>
      </c>
      <c r="P360" s="407">
        <f>BL360</f>
        <v/>
      </c>
      <c r="AI360" s="420" t="inlineStr">
        <is>
          <t>18756</t>
        </is>
      </c>
      <c r="AJ360" s="417">
        <f>AI360=Tabla1[[#This Row],[Divipola]]</f>
        <v/>
      </c>
      <c r="AK360" s="66" t="n">
        <v>67</v>
      </c>
      <c r="AL360" s="66" t="n">
        <v>64</v>
      </c>
      <c r="AM360" s="66" t="n">
        <v>61</v>
      </c>
      <c r="AN360" s="66" t="n">
        <v>56</v>
      </c>
      <c r="AO360" s="66" t="n">
        <v>56</v>
      </c>
      <c r="AP360" s="66" t="n">
        <v>51</v>
      </c>
      <c r="AQ360" s="66" t="n">
        <v>52</v>
      </c>
      <c r="AR360" s="66" t="n">
        <v>48</v>
      </c>
      <c r="AS360" s="66" t="n">
        <v>47</v>
      </c>
      <c r="AT360" s="66" t="n">
        <v>41</v>
      </c>
      <c r="AU360" s="66" t="n">
        <v>42</v>
      </c>
      <c r="AV360" s="66" t="n">
        <v>34</v>
      </c>
      <c r="AW360" s="66" t="n">
        <v>34</v>
      </c>
      <c r="AX360" s="66" t="n">
        <v>29</v>
      </c>
      <c r="AY360" s="66" t="n">
        <v>32</v>
      </c>
      <c r="AZ360" s="66" t="n">
        <v>22</v>
      </c>
      <c r="BA360" s="66" t="n">
        <v>22</v>
      </c>
      <c r="BB360" s="66" t="n">
        <v>22</v>
      </c>
      <c r="BC360" s="66" t="n">
        <v>19</v>
      </c>
      <c r="BD360" s="66" t="n">
        <v>20</v>
      </c>
      <c r="BE360" s="66" t="n">
        <v>17</v>
      </c>
      <c r="BF360" s="66" t="n">
        <v>15</v>
      </c>
      <c r="BG360" s="66" t="n">
        <v>11</v>
      </c>
      <c r="BH360" s="66" t="n">
        <v>11</v>
      </c>
      <c r="BI360" s="66" t="n">
        <v>9</v>
      </c>
      <c r="BJ360" s="66" t="n">
        <v>42</v>
      </c>
      <c r="BK360" s="68">
        <f>SUM(AK360:BJ360)</f>
        <v/>
      </c>
      <c r="BL360" s="68">
        <f>INT(BK360*$BM$1)</f>
        <v/>
      </c>
      <c r="BM360" s="64" t="n"/>
      <c r="BP360" s="20">
        <f>(Tabla1[[#This Row],[Población meta programatica 2026 (20251228) 
menores 1 año]]/12)*9</f>
        <v/>
      </c>
      <c r="BQ360" s="20">
        <f>BP360</f>
        <v/>
      </c>
      <c r="BR360" s="117" t="n"/>
      <c r="BS360" s="20">
        <f>(Tabla1[[#This Row],[Población meta programatica2026 (20251228)  niños de 1 año]]/12)*9</f>
        <v/>
      </c>
      <c r="BT360" s="251" t="n">
        <v>54</v>
      </c>
      <c r="BU360" s="66">
        <f>BS360-BT360</f>
        <v/>
      </c>
      <c r="BW360" s="19" t="n"/>
      <c r="BX360" s="65" t="n">
        <v>95</v>
      </c>
      <c r="BY360" s="65" t="n">
        <v>115</v>
      </c>
      <c r="BZ360" s="19" t="inlineStr">
        <is>
          <t>18756</t>
        </is>
      </c>
      <c r="CA360" s="19">
        <f>BZ360=Tabla1[[#This Row],[Divipola]]</f>
        <v/>
      </c>
    </row>
    <row r="361" ht="15.5" customHeight="1">
      <c r="A361" s="62" t="inlineStr">
        <is>
          <t>18</t>
        </is>
      </c>
      <c r="B361" s="62" t="inlineStr">
        <is>
          <t>CAQUETÁ</t>
        </is>
      </c>
      <c r="C361" s="62" t="inlineStr">
        <is>
          <t>SOLITA</t>
        </is>
      </c>
      <c r="D361" s="62" t="inlineStr">
        <is>
          <t>18785</t>
        </is>
      </c>
      <c r="E361" s="400" t="n">
        <v>93</v>
      </c>
      <c r="F361" s="400">
        <f>Tabla1[[#This Row],[Meta Programatica2026 (20251228) RN]]/12</f>
        <v/>
      </c>
      <c r="G361" s="401" t="n">
        <v>109</v>
      </c>
      <c r="H361" s="401">
        <f>Tabla1[[#This Row],[Población meta programatica 2026 (20251228) 
menores 1 año]]/12</f>
        <v/>
      </c>
      <c r="I361" s="402" t="n">
        <v>125</v>
      </c>
      <c r="J361" s="402">
        <f>Tabla1[[#This Row],[Población meta programatica2026 (20251228)  niños de 1 año]]/12</f>
        <v/>
      </c>
      <c r="K361" s="416" t="n">
        <v>161</v>
      </c>
      <c r="L361" s="403" t="n">
        <v>136</v>
      </c>
      <c r="M361" s="404">
        <f>Tabla1[[#This Row],[Población meta programatica2026 (20251228) niños de 5 años]]/12</f>
        <v/>
      </c>
      <c r="N361" s="405">
        <f>BX361</f>
        <v/>
      </c>
      <c r="O361" s="406">
        <f>BY361</f>
        <v/>
      </c>
      <c r="P361" s="407">
        <f>BL361</f>
        <v/>
      </c>
      <c r="AI361" s="420" t="inlineStr">
        <is>
          <t>18785</t>
        </is>
      </c>
      <c r="AJ361" s="417">
        <f>AI361=Tabla1[[#This Row],[Divipola]]</f>
        <v/>
      </c>
      <c r="AK361" s="66" t="n">
        <v>48</v>
      </c>
      <c r="AL361" s="66" t="n">
        <v>49</v>
      </c>
      <c r="AM361" s="66" t="n">
        <v>42</v>
      </c>
      <c r="AN361" s="66" t="n">
        <v>41</v>
      </c>
      <c r="AO361" s="66" t="n">
        <v>42</v>
      </c>
      <c r="AP361" s="66" t="n">
        <v>37</v>
      </c>
      <c r="AQ361" s="66" t="n">
        <v>35</v>
      </c>
      <c r="AR361" s="66" t="n">
        <v>34</v>
      </c>
      <c r="AS361" s="66" t="n">
        <v>30</v>
      </c>
      <c r="AT361" s="66" t="n">
        <v>30</v>
      </c>
      <c r="AU361" s="66" t="n">
        <v>28</v>
      </c>
      <c r="AV361" s="66" t="n">
        <v>29</v>
      </c>
      <c r="AW361" s="66" t="n">
        <v>27</v>
      </c>
      <c r="AX361" s="66" t="n">
        <v>31</v>
      </c>
      <c r="AY361" s="66" t="n">
        <v>22</v>
      </c>
      <c r="AZ361" s="66" t="n">
        <v>24</v>
      </c>
      <c r="BA361" s="66" t="n">
        <v>22</v>
      </c>
      <c r="BB361" s="66" t="n">
        <v>21</v>
      </c>
      <c r="BC361" s="66" t="n">
        <v>20</v>
      </c>
      <c r="BD361" s="66" t="n">
        <v>17</v>
      </c>
      <c r="BE361" s="66" t="n">
        <v>15</v>
      </c>
      <c r="BF361" s="66" t="n">
        <v>16</v>
      </c>
      <c r="BG361" s="66" t="n">
        <v>13</v>
      </c>
      <c r="BH361" s="66" t="n">
        <v>11</v>
      </c>
      <c r="BI361" s="66" t="n">
        <v>10</v>
      </c>
      <c r="BJ361" s="66" t="n">
        <v>53</v>
      </c>
      <c r="BK361" s="68">
        <f>SUM(AK361:BJ361)</f>
        <v/>
      </c>
      <c r="BL361" s="68">
        <f>INT(BK361*$BM$1)</f>
        <v/>
      </c>
      <c r="BM361" s="64" t="n"/>
      <c r="BP361" s="20">
        <f>(Tabla1[[#This Row],[Población meta programatica 2026 (20251228) 
menores 1 año]]/12)*9</f>
        <v/>
      </c>
      <c r="BQ361" s="20">
        <f>BP361</f>
        <v/>
      </c>
      <c r="BR361" s="117" t="n"/>
      <c r="BS361" s="20">
        <f>(Tabla1[[#This Row],[Población meta programatica2026 (20251228)  niños de 1 año]]/12)*9</f>
        <v/>
      </c>
      <c r="BT361" s="251" t="n">
        <v>47</v>
      </c>
      <c r="BU361" s="66">
        <f>BS361-BT361</f>
        <v/>
      </c>
      <c r="BW361" s="19" t="n"/>
      <c r="BX361" s="65" t="n">
        <v>92</v>
      </c>
      <c r="BY361" s="65" t="n">
        <v>60</v>
      </c>
      <c r="BZ361" s="19" t="inlineStr">
        <is>
          <t>18785</t>
        </is>
      </c>
      <c r="CA361" s="19">
        <f>BZ361=Tabla1[[#This Row],[Divipola]]</f>
        <v/>
      </c>
    </row>
    <row r="362" ht="15.5" customHeight="1">
      <c r="A362" s="62" t="inlineStr">
        <is>
          <t>18</t>
        </is>
      </c>
      <c r="B362" s="62" t="inlineStr">
        <is>
          <t>CAQUETÁ</t>
        </is>
      </c>
      <c r="C362" s="62" t="inlineStr">
        <is>
          <t>VALPARAISO</t>
        </is>
      </c>
      <c r="D362" s="62" t="inlineStr">
        <is>
          <t>18860</t>
        </is>
      </c>
      <c r="E362" s="400" t="n">
        <v>59</v>
      </c>
      <c r="F362" s="400">
        <f>Tabla1[[#This Row],[Meta Programatica2026 (20251228) RN]]/12</f>
        <v/>
      </c>
      <c r="G362" s="401" t="n">
        <v>52</v>
      </c>
      <c r="H362" s="401">
        <f>Tabla1[[#This Row],[Población meta programatica 2026 (20251228) 
menores 1 año]]/12</f>
        <v/>
      </c>
      <c r="I362" s="402" t="n">
        <v>60</v>
      </c>
      <c r="J362" s="402">
        <f>Tabla1[[#This Row],[Población meta programatica2026 (20251228)  niños de 1 año]]/12</f>
        <v/>
      </c>
      <c r="K362" s="416" t="n">
        <v>80</v>
      </c>
      <c r="L362" s="403" t="n">
        <v>85</v>
      </c>
      <c r="M362" s="404">
        <f>Tabla1[[#This Row],[Población meta programatica2026 (20251228) niños de 5 años]]/12</f>
        <v/>
      </c>
      <c r="N362" s="405">
        <f>BX362</f>
        <v/>
      </c>
      <c r="O362" s="406">
        <f>BY362</f>
        <v/>
      </c>
      <c r="P362" s="407">
        <f>BL362</f>
        <v/>
      </c>
      <c r="AI362" s="420" t="inlineStr">
        <is>
          <t>18860</t>
        </is>
      </c>
      <c r="AJ362" s="417">
        <f>AI362=Tabla1[[#This Row],[Divipola]]</f>
        <v/>
      </c>
      <c r="AK362" s="66" t="n">
        <v>64</v>
      </c>
      <c r="AL362" s="66" t="n">
        <v>60</v>
      </c>
      <c r="AM362" s="66" t="n">
        <v>56</v>
      </c>
      <c r="AN362" s="66" t="n">
        <v>50</v>
      </c>
      <c r="AO362" s="66" t="n">
        <v>50</v>
      </c>
      <c r="AP362" s="66" t="n">
        <v>43</v>
      </c>
      <c r="AQ362" s="66" t="n">
        <v>47</v>
      </c>
      <c r="AR362" s="66" t="n">
        <v>44</v>
      </c>
      <c r="AS362" s="66" t="n">
        <v>40</v>
      </c>
      <c r="AT362" s="66" t="n">
        <v>42</v>
      </c>
      <c r="AU362" s="66" t="n">
        <v>37</v>
      </c>
      <c r="AV362" s="66" t="n">
        <v>34</v>
      </c>
      <c r="AW362" s="66" t="n">
        <v>36</v>
      </c>
      <c r="AX362" s="66" t="n">
        <v>33</v>
      </c>
      <c r="AY362" s="66" t="n">
        <v>31</v>
      </c>
      <c r="AZ362" s="66" t="n">
        <v>27</v>
      </c>
      <c r="BA362" s="66" t="n">
        <v>25</v>
      </c>
      <c r="BB362" s="66" t="n">
        <v>24</v>
      </c>
      <c r="BC362" s="66" t="n">
        <v>22</v>
      </c>
      <c r="BD362" s="66" t="n">
        <v>20</v>
      </c>
      <c r="BE362" s="66" t="n">
        <v>16</v>
      </c>
      <c r="BF362" s="66" t="n">
        <v>16</v>
      </c>
      <c r="BG362" s="66" t="n">
        <v>13</v>
      </c>
      <c r="BH362" s="66" t="n">
        <v>10</v>
      </c>
      <c r="BI362" s="66" t="n">
        <v>11</v>
      </c>
      <c r="BJ362" s="66" t="n">
        <v>62</v>
      </c>
      <c r="BK362" s="68">
        <f>SUM(AK362:BJ362)</f>
        <v/>
      </c>
      <c r="BL362" s="68">
        <f>INT(BK362*$BM$1)</f>
        <v/>
      </c>
      <c r="BM362" s="64" t="n"/>
      <c r="BP362" s="20">
        <f>(Tabla1[[#This Row],[Población meta programatica 2026 (20251228) 
menores 1 año]]/12)*9</f>
        <v/>
      </c>
      <c r="BQ362" s="20">
        <f>BP362</f>
        <v/>
      </c>
      <c r="BR362" s="117" t="n"/>
      <c r="BS362" s="20">
        <f>(Tabla1[[#This Row],[Población meta programatica2026 (20251228)  niños de 1 año]]/12)*9</f>
        <v/>
      </c>
      <c r="BT362" s="251" t="n">
        <v>28</v>
      </c>
      <c r="BU362" s="66">
        <f>BS362-BT362</f>
        <v/>
      </c>
      <c r="BW362" s="19" t="n"/>
      <c r="BX362" s="65" t="n">
        <v>64</v>
      </c>
      <c r="BY362" s="65" t="n">
        <v>73</v>
      </c>
      <c r="BZ362" s="19" t="inlineStr">
        <is>
          <t>18860</t>
        </is>
      </c>
      <c r="CA362" s="19">
        <f>BZ362=Tabla1[[#This Row],[Divipola]]</f>
        <v/>
      </c>
    </row>
    <row r="363" ht="15.5" customHeight="1">
      <c r="A363" s="70" t="inlineStr">
        <is>
          <t>19</t>
        </is>
      </c>
      <c r="B363" s="70" t="inlineStr">
        <is>
          <t>CAUCA</t>
        </is>
      </c>
      <c r="C363" s="70" t="inlineStr">
        <is>
          <t>POPAYAN</t>
        </is>
      </c>
      <c r="D363" s="70" t="inlineStr">
        <is>
          <t>19001</t>
        </is>
      </c>
      <c r="E363" s="400" t="n">
        <v>5815</v>
      </c>
      <c r="F363" s="400">
        <f>Tabla1[[#This Row],[Meta Programatica2026 (20251228) RN]]/12</f>
        <v/>
      </c>
      <c r="G363" s="401" t="n">
        <v>2603</v>
      </c>
      <c r="H363" s="401">
        <f>Tabla1[[#This Row],[Población meta programatica 2026 (20251228) 
menores 1 año]]/12</f>
        <v/>
      </c>
      <c r="I363" s="402" t="n">
        <v>2615</v>
      </c>
      <c r="J363" s="402">
        <f>Tabla1[[#This Row],[Población meta programatica2026 (20251228)  niños de 1 año]]/12</f>
        <v/>
      </c>
      <c r="K363" s="416" t="n">
        <v>3591</v>
      </c>
      <c r="L363" s="403" t="n">
        <v>3482</v>
      </c>
      <c r="M363" s="404">
        <f>Tabla1[[#This Row],[Población meta programatica2026 (20251228) niños de 5 años]]/12</f>
        <v/>
      </c>
      <c r="N363" s="405">
        <f>BX363</f>
        <v/>
      </c>
      <c r="O363" s="406">
        <f>BY363</f>
        <v/>
      </c>
      <c r="P363" s="407">
        <f>BL363</f>
        <v/>
      </c>
      <c r="AI363" s="421" t="inlineStr">
        <is>
          <t>19001</t>
        </is>
      </c>
      <c r="AJ363" s="417">
        <f>AI363=Tabla1[[#This Row],[Divipola]]</f>
        <v/>
      </c>
      <c r="AK363" s="66" t="n">
        <v>3636</v>
      </c>
      <c r="AL363" s="66" t="n">
        <v>3537</v>
      </c>
      <c r="AM363" s="66" t="n">
        <v>3457</v>
      </c>
      <c r="AN363" s="66" t="n">
        <v>3345</v>
      </c>
      <c r="AO363" s="66" t="n">
        <v>3218</v>
      </c>
      <c r="AP363" s="66" t="n">
        <v>3108</v>
      </c>
      <c r="AQ363" s="66" t="n">
        <v>2949</v>
      </c>
      <c r="AR363" s="66" t="n">
        <v>2814</v>
      </c>
      <c r="AS363" s="66" t="n">
        <v>2667</v>
      </c>
      <c r="AT363" s="66" t="n">
        <v>2511</v>
      </c>
      <c r="AU363" s="66" t="n">
        <v>2364</v>
      </c>
      <c r="AV363" s="66" t="n">
        <v>2220</v>
      </c>
      <c r="AW363" s="66" t="n">
        <v>2082</v>
      </c>
      <c r="AX363" s="66" t="n">
        <v>1955</v>
      </c>
      <c r="AY363" s="66" t="n">
        <v>1818</v>
      </c>
      <c r="AZ363" s="66" t="n">
        <v>1698</v>
      </c>
      <c r="BA363" s="66" t="n">
        <v>1570</v>
      </c>
      <c r="BB363" s="66" t="n">
        <v>1446</v>
      </c>
      <c r="BC363" s="66" t="n">
        <v>1323</v>
      </c>
      <c r="BD363" s="66" t="n">
        <v>1206</v>
      </c>
      <c r="BE363" s="66" t="n">
        <v>1098</v>
      </c>
      <c r="BF363" s="66" t="n">
        <v>988</v>
      </c>
      <c r="BG363" s="66" t="n">
        <v>903</v>
      </c>
      <c r="BH363" s="66" t="n">
        <v>804</v>
      </c>
      <c r="BI363" s="66" t="n">
        <v>721</v>
      </c>
      <c r="BJ363" s="66" t="n">
        <v>4633</v>
      </c>
      <c r="BK363" s="68">
        <f>SUM(AK363:BJ363)</f>
        <v/>
      </c>
      <c r="BL363" s="68">
        <f>INT(BK363*$BM$1)</f>
        <v/>
      </c>
      <c r="BM363" s="64" t="n"/>
      <c r="BP363" s="20">
        <f>(Tabla1[[#This Row],[Población meta programatica 2026 (20251228) 
menores 1 año]]/12)*9</f>
        <v/>
      </c>
      <c r="BQ363" s="20">
        <f>BP363</f>
        <v/>
      </c>
      <c r="BR363" s="117" t="n"/>
      <c r="BS363" s="20">
        <f>(Tabla1[[#This Row],[Población meta programatica2026 (20251228)  niños de 1 año]]/12)*9</f>
        <v/>
      </c>
      <c r="BT363" s="251" t="n">
        <v>1850</v>
      </c>
      <c r="BU363" s="66">
        <f>BS363-BT363</f>
        <v/>
      </c>
      <c r="BW363" s="19" t="n"/>
      <c r="BX363" s="65" t="n">
        <v>2075</v>
      </c>
      <c r="BY363" s="65" t="n">
        <v>2268</v>
      </c>
      <c r="BZ363" s="19" t="inlineStr">
        <is>
          <t>19001</t>
        </is>
      </c>
      <c r="CA363" s="19">
        <f>BZ363=Tabla1[[#This Row],[Divipola]]</f>
        <v/>
      </c>
    </row>
    <row r="364" ht="15.5" customHeight="1">
      <c r="A364" s="70" t="inlineStr">
        <is>
          <t>19</t>
        </is>
      </c>
      <c r="B364" s="70" t="inlineStr">
        <is>
          <t>CAUCA</t>
        </is>
      </c>
      <c r="C364" s="70" t="inlineStr">
        <is>
          <t>ALMAGUER</t>
        </is>
      </c>
      <c r="D364" s="70" t="inlineStr">
        <is>
          <t>19022</t>
        </is>
      </c>
      <c r="E364" s="400" t="n">
        <v>27</v>
      </c>
      <c r="F364" s="400">
        <f>Tabla1[[#This Row],[Meta Programatica2026 (20251228) RN]]/12</f>
        <v/>
      </c>
      <c r="G364" s="401" t="n">
        <v>110</v>
      </c>
      <c r="H364" s="401">
        <f>Tabla1[[#This Row],[Población meta programatica 2026 (20251228) 
menores 1 año]]/12</f>
        <v/>
      </c>
      <c r="I364" s="402" t="n">
        <v>118</v>
      </c>
      <c r="J364" s="402">
        <f>Tabla1[[#This Row],[Población meta programatica2026 (20251228)  niños de 1 año]]/12</f>
        <v/>
      </c>
      <c r="K364" s="416" t="n">
        <v>183</v>
      </c>
      <c r="L364" s="403" t="n">
        <v>174</v>
      </c>
      <c r="M364" s="404">
        <f>Tabla1[[#This Row],[Población meta programatica2026 (20251228) niños de 5 años]]/12</f>
        <v/>
      </c>
      <c r="N364" s="405">
        <f>BX364</f>
        <v/>
      </c>
      <c r="O364" s="406">
        <f>BY364</f>
        <v/>
      </c>
      <c r="P364" s="407">
        <f>BL364</f>
        <v/>
      </c>
      <c r="AI364" s="421" t="inlineStr">
        <is>
          <t>19022</t>
        </is>
      </c>
      <c r="AJ364" s="417">
        <f>AI364=Tabla1[[#This Row],[Divipola]]</f>
        <v/>
      </c>
      <c r="AK364" s="66" t="n">
        <v>203</v>
      </c>
      <c r="AL364" s="66" t="n">
        <v>203</v>
      </c>
      <c r="AM364" s="66" t="n">
        <v>203</v>
      </c>
      <c r="AN364" s="66" t="n">
        <v>201</v>
      </c>
      <c r="AO364" s="66" t="n">
        <v>201</v>
      </c>
      <c r="AP364" s="66" t="n">
        <v>196</v>
      </c>
      <c r="AQ364" s="66" t="n">
        <v>190</v>
      </c>
      <c r="AR364" s="66" t="n">
        <v>184</v>
      </c>
      <c r="AS364" s="66" t="n">
        <v>176</v>
      </c>
      <c r="AT364" s="66" t="n">
        <v>168</v>
      </c>
      <c r="AU364" s="66" t="n">
        <v>161</v>
      </c>
      <c r="AV364" s="66" t="n">
        <v>154</v>
      </c>
      <c r="AW364" s="66" t="n">
        <v>145</v>
      </c>
      <c r="AX364" s="66" t="n">
        <v>137</v>
      </c>
      <c r="AY364" s="66" t="n">
        <v>129</v>
      </c>
      <c r="AZ364" s="66" t="n">
        <v>119</v>
      </c>
      <c r="BA364" s="66" t="n">
        <v>110</v>
      </c>
      <c r="BB364" s="66" t="n">
        <v>97</v>
      </c>
      <c r="BC364" s="66" t="n">
        <v>94</v>
      </c>
      <c r="BD364" s="66" t="n">
        <v>83</v>
      </c>
      <c r="BE364" s="66" t="n">
        <v>78</v>
      </c>
      <c r="BF364" s="66" t="n">
        <v>71</v>
      </c>
      <c r="BG364" s="66" t="n">
        <v>59</v>
      </c>
      <c r="BH364" s="66" t="n">
        <v>58</v>
      </c>
      <c r="BI364" s="66" t="n">
        <v>49</v>
      </c>
      <c r="BJ364" s="66" t="n">
        <v>312</v>
      </c>
      <c r="BK364" s="68">
        <f>SUM(AK364:BJ364)</f>
        <v/>
      </c>
      <c r="BL364" s="68">
        <f>INT(BK364*$BM$1)</f>
        <v/>
      </c>
      <c r="BM364" s="64" t="n"/>
      <c r="BP364" s="20">
        <f>(Tabla1[[#This Row],[Población meta programatica 2026 (20251228) 
menores 1 año]]/12)*9</f>
        <v/>
      </c>
      <c r="BQ364" s="20">
        <f>BP364</f>
        <v/>
      </c>
      <c r="BR364" s="117" t="n"/>
      <c r="BS364" s="20">
        <f>(Tabla1[[#This Row],[Población meta programatica2026 (20251228)  niños de 1 año]]/12)*9</f>
        <v/>
      </c>
      <c r="BT364" s="251" t="n">
        <v>74</v>
      </c>
      <c r="BU364" s="66">
        <f>BS364-BT364</f>
        <v/>
      </c>
      <c r="BW364" s="19" t="n"/>
      <c r="BX364" s="65" t="n">
        <v>126</v>
      </c>
      <c r="BY364" s="65" t="n">
        <v>111</v>
      </c>
      <c r="BZ364" s="19" t="inlineStr">
        <is>
          <t>19022</t>
        </is>
      </c>
      <c r="CA364" s="19">
        <f>BZ364=Tabla1[[#This Row],[Divipola]]</f>
        <v/>
      </c>
    </row>
    <row r="365" ht="15.5" customHeight="1">
      <c r="A365" s="70" t="inlineStr">
        <is>
          <t>19</t>
        </is>
      </c>
      <c r="B365" s="70" t="inlineStr">
        <is>
          <t>CAUCA</t>
        </is>
      </c>
      <c r="C365" s="70" t="inlineStr">
        <is>
          <t>ARGELIA</t>
        </is>
      </c>
      <c r="D365" s="70" t="inlineStr">
        <is>
          <t>19050</t>
        </is>
      </c>
      <c r="E365" s="400" t="n">
        <v>59</v>
      </c>
      <c r="F365" s="400">
        <f>Tabla1[[#This Row],[Meta Programatica2026 (20251228) RN]]/12</f>
        <v/>
      </c>
      <c r="G365" s="401" t="n">
        <v>301</v>
      </c>
      <c r="H365" s="401">
        <f>Tabla1[[#This Row],[Población meta programatica 2026 (20251228) 
menores 1 año]]/12</f>
        <v/>
      </c>
      <c r="I365" s="402" t="n">
        <v>306</v>
      </c>
      <c r="J365" s="402">
        <f>Tabla1[[#This Row],[Población meta programatica2026 (20251228)  niños de 1 año]]/12</f>
        <v/>
      </c>
      <c r="K365" s="416" t="n">
        <v>488</v>
      </c>
      <c r="L365" s="403" t="n">
        <v>387</v>
      </c>
      <c r="M365" s="404">
        <f>Tabla1[[#This Row],[Población meta programatica2026 (20251228) niños de 5 años]]/12</f>
        <v/>
      </c>
      <c r="N365" s="405">
        <f>BX365</f>
        <v/>
      </c>
      <c r="O365" s="406">
        <f>BY365</f>
        <v/>
      </c>
      <c r="P365" s="407">
        <f>BL365</f>
        <v/>
      </c>
      <c r="AI365" s="421" t="inlineStr">
        <is>
          <t>19050</t>
        </is>
      </c>
      <c r="AJ365" s="417">
        <f>AI365=Tabla1[[#This Row],[Divipola]]</f>
        <v/>
      </c>
      <c r="AK365" s="66" t="n">
        <v>203</v>
      </c>
      <c r="AL365" s="66" t="n">
        <v>193</v>
      </c>
      <c r="AM365" s="66" t="n">
        <v>183</v>
      </c>
      <c r="AN365" s="66" t="n">
        <v>174</v>
      </c>
      <c r="AO365" s="66" t="n">
        <v>167</v>
      </c>
      <c r="AP365" s="66" t="n">
        <v>157</v>
      </c>
      <c r="AQ365" s="66" t="n">
        <v>147</v>
      </c>
      <c r="AR365" s="66" t="n">
        <v>140</v>
      </c>
      <c r="AS365" s="66" t="n">
        <v>128</v>
      </c>
      <c r="AT365" s="66" t="n">
        <v>125</v>
      </c>
      <c r="AU365" s="66" t="n">
        <v>119</v>
      </c>
      <c r="AV365" s="66" t="n">
        <v>111</v>
      </c>
      <c r="AW365" s="66" t="n">
        <v>107</v>
      </c>
      <c r="AX365" s="66" t="n">
        <v>104</v>
      </c>
      <c r="AY365" s="66" t="n">
        <v>100</v>
      </c>
      <c r="AZ365" s="66" t="n">
        <v>89</v>
      </c>
      <c r="BA365" s="66" t="n">
        <v>88</v>
      </c>
      <c r="BB365" s="66" t="n">
        <v>81</v>
      </c>
      <c r="BC365" s="66" t="n">
        <v>72</v>
      </c>
      <c r="BD365" s="66" t="n">
        <v>70</v>
      </c>
      <c r="BE365" s="66" t="n">
        <v>64</v>
      </c>
      <c r="BF365" s="66" t="n">
        <v>56</v>
      </c>
      <c r="BG365" s="66" t="n">
        <v>51</v>
      </c>
      <c r="BH365" s="66" t="n">
        <v>48</v>
      </c>
      <c r="BI365" s="66" t="n">
        <v>40</v>
      </c>
      <c r="BJ365" s="66" t="n">
        <v>244</v>
      </c>
      <c r="BK365" s="68">
        <f>SUM(AK365:BJ365)</f>
        <v/>
      </c>
      <c r="BL365" s="68">
        <f>INT(BK365*$BM$1)</f>
        <v/>
      </c>
      <c r="BM365" s="64" t="n"/>
      <c r="BP365" s="20">
        <f>(Tabla1[[#This Row],[Población meta programatica 2026 (20251228) 
menores 1 año]]/12)*9</f>
        <v/>
      </c>
      <c r="BQ365" s="20">
        <f>BP365</f>
        <v/>
      </c>
      <c r="BR365" s="117" t="n"/>
      <c r="BS365" s="20">
        <f>(Tabla1[[#This Row],[Población meta programatica2026 (20251228)  niños de 1 año]]/12)*9</f>
        <v/>
      </c>
      <c r="BT365" s="251" t="n">
        <v>251</v>
      </c>
      <c r="BU365" s="66">
        <f>BS365-BT365</f>
        <v/>
      </c>
      <c r="BW365" s="19" t="n"/>
      <c r="BX365" s="65" t="n">
        <v>211</v>
      </c>
      <c r="BY365" s="65" t="n">
        <v>227</v>
      </c>
      <c r="BZ365" s="19" t="inlineStr">
        <is>
          <t>19050</t>
        </is>
      </c>
      <c r="CA365" s="19">
        <f>BZ365=Tabla1[[#This Row],[Divipola]]</f>
        <v/>
      </c>
    </row>
    <row r="366" ht="15.5" customHeight="1">
      <c r="A366" s="70" t="inlineStr">
        <is>
          <t>19</t>
        </is>
      </c>
      <c r="B366" s="70" t="inlineStr">
        <is>
          <t>CAUCA</t>
        </is>
      </c>
      <c r="C366" s="70" t="inlineStr">
        <is>
          <t>BALBOA</t>
        </is>
      </c>
      <c r="D366" s="70" t="inlineStr">
        <is>
          <t>19075</t>
        </is>
      </c>
      <c r="E366" s="400" t="n">
        <v>51</v>
      </c>
      <c r="F366" s="400">
        <f>Tabla1[[#This Row],[Meta Programatica2026 (20251228) RN]]/12</f>
        <v/>
      </c>
      <c r="G366" s="401" t="n">
        <v>189</v>
      </c>
      <c r="H366" s="401">
        <f>Tabla1[[#This Row],[Población meta programatica 2026 (20251228) 
menores 1 año]]/12</f>
        <v/>
      </c>
      <c r="I366" s="402" t="n">
        <v>196</v>
      </c>
      <c r="J366" s="402">
        <f>Tabla1[[#This Row],[Población meta programatica2026 (20251228)  niños de 1 año]]/12</f>
        <v/>
      </c>
      <c r="K366" s="416" t="n">
        <v>266</v>
      </c>
      <c r="L366" s="403" t="n">
        <v>251</v>
      </c>
      <c r="M366" s="404">
        <f>Tabla1[[#This Row],[Población meta programatica2026 (20251228) niños de 5 años]]/12</f>
        <v/>
      </c>
      <c r="N366" s="405">
        <f>BX366</f>
        <v/>
      </c>
      <c r="O366" s="406">
        <f>BY366</f>
        <v/>
      </c>
      <c r="P366" s="407">
        <f>BL366</f>
        <v/>
      </c>
      <c r="AI366" s="421" t="inlineStr">
        <is>
          <t>19075</t>
        </is>
      </c>
      <c r="AJ366" s="417">
        <f>AI366=Tabla1[[#This Row],[Divipola]]</f>
        <v/>
      </c>
      <c r="AK366" s="66" t="n">
        <v>213</v>
      </c>
      <c r="AL366" s="66" t="n">
        <v>211</v>
      </c>
      <c r="AM366" s="66" t="n">
        <v>202</v>
      </c>
      <c r="AN366" s="66" t="n">
        <v>199</v>
      </c>
      <c r="AO366" s="66" t="n">
        <v>188</v>
      </c>
      <c r="AP366" s="66" t="n">
        <v>183</v>
      </c>
      <c r="AQ366" s="66" t="n">
        <v>178</v>
      </c>
      <c r="AR366" s="66" t="n">
        <v>167</v>
      </c>
      <c r="AS366" s="66" t="n">
        <v>160</v>
      </c>
      <c r="AT366" s="66" t="n">
        <v>149</v>
      </c>
      <c r="AU366" s="66" t="n">
        <v>143</v>
      </c>
      <c r="AV366" s="66" t="n">
        <v>139</v>
      </c>
      <c r="AW366" s="66" t="n">
        <v>131</v>
      </c>
      <c r="AX366" s="66" t="n">
        <v>124</v>
      </c>
      <c r="AY366" s="66" t="n">
        <v>115</v>
      </c>
      <c r="AZ366" s="66" t="n">
        <v>113</v>
      </c>
      <c r="BA366" s="66" t="n">
        <v>106</v>
      </c>
      <c r="BB366" s="66" t="n">
        <v>99</v>
      </c>
      <c r="BC366" s="66" t="n">
        <v>96</v>
      </c>
      <c r="BD366" s="66" t="n">
        <v>88</v>
      </c>
      <c r="BE366" s="66" t="n">
        <v>78</v>
      </c>
      <c r="BF366" s="66" t="n">
        <v>77</v>
      </c>
      <c r="BG366" s="66" t="n">
        <v>68</v>
      </c>
      <c r="BH366" s="66" t="n">
        <v>66</v>
      </c>
      <c r="BI366" s="66" t="n">
        <v>58</v>
      </c>
      <c r="BJ366" s="66" t="n">
        <v>389</v>
      </c>
      <c r="BK366" s="68">
        <f>SUM(AK366:BJ366)</f>
        <v/>
      </c>
      <c r="BL366" s="68">
        <f>INT(BK366*$BM$1)</f>
        <v/>
      </c>
      <c r="BM366" s="64" t="n"/>
      <c r="BP366" s="20">
        <f>(Tabla1[[#This Row],[Población meta programatica 2026 (20251228) 
menores 1 año]]/12)*9</f>
        <v/>
      </c>
      <c r="BQ366" s="20">
        <f>BP366</f>
        <v/>
      </c>
      <c r="BR366" s="117" t="n"/>
      <c r="BS366" s="20">
        <f>(Tabla1[[#This Row],[Población meta programatica2026 (20251228)  niños de 1 año]]/12)*9</f>
        <v/>
      </c>
      <c r="BT366" s="251" t="n">
        <v>167</v>
      </c>
      <c r="BU366" s="66">
        <f>BS366-BT366</f>
        <v/>
      </c>
      <c r="BW366" s="19" t="n"/>
      <c r="BX366" s="65" t="n">
        <v>152</v>
      </c>
      <c r="BY366" s="65" t="n">
        <v>146</v>
      </c>
      <c r="BZ366" s="19" t="inlineStr">
        <is>
          <t>19075</t>
        </is>
      </c>
      <c r="CA366" s="19">
        <f>BZ366=Tabla1[[#This Row],[Divipola]]</f>
        <v/>
      </c>
    </row>
    <row r="367" ht="15.5" customHeight="1">
      <c r="A367" s="70" t="inlineStr">
        <is>
          <t>19</t>
        </is>
      </c>
      <c r="B367" s="70" t="inlineStr">
        <is>
          <t>CAUCA</t>
        </is>
      </c>
      <c r="C367" s="70" t="inlineStr">
        <is>
          <t>BOLIVAR</t>
        </is>
      </c>
      <c r="D367" s="70" t="inlineStr">
        <is>
          <t>19100</t>
        </is>
      </c>
      <c r="E367" s="400" t="n">
        <v>61</v>
      </c>
      <c r="F367" s="400">
        <f>Tabla1[[#This Row],[Meta Programatica2026 (20251228) RN]]/12</f>
        <v/>
      </c>
      <c r="G367" s="401" t="n">
        <v>224</v>
      </c>
      <c r="H367" s="401">
        <f>Tabla1[[#This Row],[Población meta programatica 2026 (20251228) 
menores 1 año]]/12</f>
        <v/>
      </c>
      <c r="I367" s="402" t="n">
        <v>230</v>
      </c>
      <c r="J367" s="402">
        <f>Tabla1[[#This Row],[Población meta programatica2026 (20251228)  niños de 1 año]]/12</f>
        <v/>
      </c>
      <c r="K367" s="416" t="n">
        <v>356</v>
      </c>
      <c r="L367" s="403" t="n">
        <v>392</v>
      </c>
      <c r="M367" s="404">
        <f>Tabla1[[#This Row],[Población meta programatica2026 (20251228) niños de 5 años]]/12</f>
        <v/>
      </c>
      <c r="N367" s="405">
        <f>BX367</f>
        <v/>
      </c>
      <c r="O367" s="406">
        <f>BY367</f>
        <v/>
      </c>
      <c r="P367" s="407">
        <f>BL367</f>
        <v/>
      </c>
      <c r="AI367" s="421" t="inlineStr">
        <is>
          <t>19100</t>
        </is>
      </c>
      <c r="AJ367" s="417">
        <f>AI367=Tabla1[[#This Row],[Divipola]]</f>
        <v/>
      </c>
      <c r="AK367" s="66" t="n">
        <v>414</v>
      </c>
      <c r="AL367" s="66" t="n">
        <v>412</v>
      </c>
      <c r="AM367" s="66" t="n">
        <v>405</v>
      </c>
      <c r="AN367" s="66" t="n">
        <v>400</v>
      </c>
      <c r="AO367" s="66" t="n">
        <v>396</v>
      </c>
      <c r="AP367" s="66" t="n">
        <v>384</v>
      </c>
      <c r="AQ367" s="66" t="n">
        <v>376</v>
      </c>
      <c r="AR367" s="66" t="n">
        <v>364</v>
      </c>
      <c r="AS367" s="66" t="n">
        <v>349</v>
      </c>
      <c r="AT367" s="66" t="n">
        <v>334</v>
      </c>
      <c r="AU367" s="66" t="n">
        <v>320</v>
      </c>
      <c r="AV367" s="66" t="n">
        <v>313</v>
      </c>
      <c r="AW367" s="66" t="n">
        <v>300</v>
      </c>
      <c r="AX367" s="66" t="n">
        <v>287</v>
      </c>
      <c r="AY367" s="66" t="n">
        <v>276</v>
      </c>
      <c r="AZ367" s="66" t="n">
        <v>258</v>
      </c>
      <c r="BA367" s="66" t="n">
        <v>244</v>
      </c>
      <c r="BB367" s="66" t="n">
        <v>228</v>
      </c>
      <c r="BC367" s="66" t="n">
        <v>210</v>
      </c>
      <c r="BD367" s="66" t="n">
        <v>197</v>
      </c>
      <c r="BE367" s="66" t="n">
        <v>184</v>
      </c>
      <c r="BF367" s="66" t="n">
        <v>166</v>
      </c>
      <c r="BG367" s="66" t="n">
        <v>152</v>
      </c>
      <c r="BH367" s="66" t="n">
        <v>137</v>
      </c>
      <c r="BI367" s="66" t="n">
        <v>121</v>
      </c>
      <c r="BJ367" s="66" t="n">
        <v>770</v>
      </c>
      <c r="BK367" s="68">
        <f>SUM(AK367:BJ367)</f>
        <v/>
      </c>
      <c r="BL367" s="68">
        <f>INT(BK367*$BM$1)</f>
        <v/>
      </c>
      <c r="BM367" s="64" t="n"/>
      <c r="BP367" s="20">
        <f>(Tabla1[[#This Row],[Población meta programatica 2026 (20251228) 
menores 1 año]]/12)*9</f>
        <v/>
      </c>
      <c r="BQ367" s="20">
        <f>BP367</f>
        <v/>
      </c>
      <c r="BR367" s="117" t="n"/>
      <c r="BS367" s="20">
        <f>(Tabla1[[#This Row],[Población meta programatica2026 (20251228)  niños de 1 año]]/12)*9</f>
        <v/>
      </c>
      <c r="BT367" s="251" t="n">
        <v>128</v>
      </c>
      <c r="BU367" s="66">
        <f>BS367-BT367</f>
        <v/>
      </c>
      <c r="BW367" s="19" t="n"/>
      <c r="BX367" s="65" t="n">
        <v>230</v>
      </c>
      <c r="BY367" s="65" t="n">
        <v>253</v>
      </c>
      <c r="BZ367" s="19" t="inlineStr">
        <is>
          <t>19100</t>
        </is>
      </c>
      <c r="CA367" s="19">
        <f>BZ367=Tabla1[[#This Row],[Divipola]]</f>
        <v/>
      </c>
    </row>
    <row r="368" ht="15.5" customHeight="1">
      <c r="A368" s="70" t="inlineStr">
        <is>
          <t>19</t>
        </is>
      </c>
      <c r="B368" s="70" t="inlineStr">
        <is>
          <t>CAUCA</t>
        </is>
      </c>
      <c r="C368" s="70" t="inlineStr">
        <is>
          <t>BUENOS AIRES</t>
        </is>
      </c>
      <c r="D368" s="70" t="inlineStr">
        <is>
          <t>19110</t>
        </is>
      </c>
      <c r="E368" s="400" t="n">
        <v>72</v>
      </c>
      <c r="F368" s="400">
        <f>Tabla1[[#This Row],[Meta Programatica2026 (20251228) RN]]/12</f>
        <v/>
      </c>
      <c r="G368" s="401" t="n">
        <v>255</v>
      </c>
      <c r="H368" s="401">
        <f>Tabla1[[#This Row],[Población meta programatica 2026 (20251228) 
menores 1 año]]/12</f>
        <v/>
      </c>
      <c r="I368" s="402" t="n">
        <v>271</v>
      </c>
      <c r="J368" s="402">
        <f>Tabla1[[#This Row],[Población meta programatica2026 (20251228)  niños de 1 año]]/12</f>
        <v/>
      </c>
      <c r="K368" s="416" t="n">
        <v>386</v>
      </c>
      <c r="L368" s="403" t="n">
        <v>343</v>
      </c>
      <c r="M368" s="404">
        <f>Tabla1[[#This Row],[Población meta programatica2026 (20251228) niños de 5 años]]/12</f>
        <v/>
      </c>
      <c r="N368" s="405">
        <f>BX368</f>
        <v/>
      </c>
      <c r="O368" s="406">
        <f>BY368</f>
        <v/>
      </c>
      <c r="P368" s="407">
        <f>BL368</f>
        <v/>
      </c>
      <c r="AI368" s="421" t="inlineStr">
        <is>
          <t>19110</t>
        </is>
      </c>
      <c r="AJ368" s="417">
        <f>AI368=Tabla1[[#This Row],[Divipola]]</f>
        <v/>
      </c>
      <c r="AK368" s="66" t="n">
        <v>297</v>
      </c>
      <c r="AL368" s="66" t="n">
        <v>294</v>
      </c>
      <c r="AM368" s="66" t="n">
        <v>290</v>
      </c>
      <c r="AN368" s="66" t="n">
        <v>278</v>
      </c>
      <c r="AO368" s="66" t="n">
        <v>273</v>
      </c>
      <c r="AP368" s="66" t="n">
        <v>256</v>
      </c>
      <c r="AQ368" s="66" t="n">
        <v>246</v>
      </c>
      <c r="AR368" s="66" t="n">
        <v>230</v>
      </c>
      <c r="AS368" s="66" t="n">
        <v>214</v>
      </c>
      <c r="AT368" s="66" t="n">
        <v>205</v>
      </c>
      <c r="AU368" s="66" t="n">
        <v>190</v>
      </c>
      <c r="AV368" s="66" t="n">
        <v>175</v>
      </c>
      <c r="AW368" s="66" t="n">
        <v>161</v>
      </c>
      <c r="AX368" s="66" t="n">
        <v>154</v>
      </c>
      <c r="AY368" s="66" t="n">
        <v>147</v>
      </c>
      <c r="AZ368" s="66" t="n">
        <v>135</v>
      </c>
      <c r="BA368" s="66" t="n">
        <v>131</v>
      </c>
      <c r="BB368" s="66" t="n">
        <v>121</v>
      </c>
      <c r="BC368" s="66" t="n">
        <v>112</v>
      </c>
      <c r="BD368" s="66" t="n">
        <v>108</v>
      </c>
      <c r="BE368" s="66" t="n">
        <v>98</v>
      </c>
      <c r="BF368" s="66" t="n">
        <v>95</v>
      </c>
      <c r="BG368" s="66" t="n">
        <v>86</v>
      </c>
      <c r="BH368" s="66" t="n">
        <v>81</v>
      </c>
      <c r="BI368" s="66" t="n">
        <v>74</v>
      </c>
      <c r="BJ368" s="66" t="n">
        <v>482</v>
      </c>
      <c r="BK368" s="68">
        <f>SUM(AK368:BJ368)</f>
        <v/>
      </c>
      <c r="BL368" s="68">
        <f>INT(BK368*$BM$1)</f>
        <v/>
      </c>
      <c r="BM368" s="64" t="n"/>
      <c r="BP368" s="20">
        <f>(Tabla1[[#This Row],[Población meta programatica 2026 (20251228) 
menores 1 año]]/12)*9</f>
        <v/>
      </c>
      <c r="BQ368" s="20">
        <f>BP368</f>
        <v/>
      </c>
      <c r="BR368" s="117" t="n"/>
      <c r="BS368" s="20">
        <f>(Tabla1[[#This Row],[Población meta programatica2026 (20251228)  niños de 1 año]]/12)*9</f>
        <v/>
      </c>
      <c r="BT368" s="251" t="n">
        <v>186</v>
      </c>
      <c r="BU368" s="66">
        <f>BS368-BT368</f>
        <v/>
      </c>
      <c r="BW368" s="19" t="n"/>
      <c r="BX368" s="65" t="n">
        <v>260</v>
      </c>
      <c r="BY368" s="65" t="n">
        <v>289</v>
      </c>
      <c r="BZ368" s="19" t="inlineStr">
        <is>
          <t>19110</t>
        </is>
      </c>
      <c r="CA368" s="19">
        <f>BZ368=Tabla1[[#This Row],[Divipola]]</f>
        <v/>
      </c>
    </row>
    <row r="369" ht="15.5" customHeight="1">
      <c r="A369" s="70" t="inlineStr">
        <is>
          <t>19</t>
        </is>
      </c>
      <c r="B369" s="70" t="inlineStr">
        <is>
          <t>CAUCA</t>
        </is>
      </c>
      <c r="C369" s="70" t="inlineStr">
        <is>
          <t>CAJIBIO</t>
        </is>
      </c>
      <c r="D369" s="70" t="inlineStr">
        <is>
          <t>19130</t>
        </is>
      </c>
      <c r="E369" s="400" t="n">
        <v>53</v>
      </c>
      <c r="F369" s="400">
        <f>Tabla1[[#This Row],[Meta Programatica2026 (20251228) RN]]/12</f>
        <v/>
      </c>
      <c r="G369" s="401" t="n">
        <v>323</v>
      </c>
      <c r="H369" s="401">
        <f>Tabla1[[#This Row],[Población meta programatica 2026 (20251228) 
menores 1 año]]/12</f>
        <v/>
      </c>
      <c r="I369" s="402" t="n">
        <v>333</v>
      </c>
      <c r="J369" s="402">
        <f>Tabla1[[#This Row],[Población meta programatica2026 (20251228)  niños de 1 año]]/12</f>
        <v/>
      </c>
      <c r="K369" s="416" t="n">
        <v>476</v>
      </c>
      <c r="L369" s="403" t="n">
        <v>453</v>
      </c>
      <c r="M369" s="404">
        <f>Tabla1[[#This Row],[Población meta programatica2026 (20251228) niños de 5 años]]/12</f>
        <v/>
      </c>
      <c r="N369" s="405">
        <f>BX369</f>
        <v/>
      </c>
      <c r="O369" s="406">
        <f>BY369</f>
        <v/>
      </c>
      <c r="P369" s="407">
        <f>BL369</f>
        <v/>
      </c>
      <c r="AI369" s="421" t="inlineStr">
        <is>
          <t>19130</t>
        </is>
      </c>
      <c r="AJ369" s="417">
        <f>AI369=Tabla1[[#This Row],[Divipola]]</f>
        <v/>
      </c>
      <c r="AK369" s="66" t="n">
        <v>435</v>
      </c>
      <c r="AL369" s="66" t="n">
        <v>434</v>
      </c>
      <c r="AM369" s="66" t="n">
        <v>429</v>
      </c>
      <c r="AN369" s="66" t="n">
        <v>423</v>
      </c>
      <c r="AO369" s="66" t="n">
        <v>416</v>
      </c>
      <c r="AP369" s="66" t="n">
        <v>405</v>
      </c>
      <c r="AQ369" s="66" t="n">
        <v>384</v>
      </c>
      <c r="AR369" s="66" t="n">
        <v>369</v>
      </c>
      <c r="AS369" s="66" t="n">
        <v>347</v>
      </c>
      <c r="AT369" s="66" t="n">
        <v>332</v>
      </c>
      <c r="AU369" s="66" t="n">
        <v>315</v>
      </c>
      <c r="AV369" s="66" t="n">
        <v>295</v>
      </c>
      <c r="AW369" s="66" t="n">
        <v>277</v>
      </c>
      <c r="AX369" s="66" t="n">
        <v>265</v>
      </c>
      <c r="AY369" s="66" t="n">
        <v>249</v>
      </c>
      <c r="AZ369" s="66" t="n">
        <v>237</v>
      </c>
      <c r="BA369" s="66" t="n">
        <v>223</v>
      </c>
      <c r="BB369" s="66" t="n">
        <v>210</v>
      </c>
      <c r="BC369" s="66" t="n">
        <v>197</v>
      </c>
      <c r="BD369" s="66" t="n">
        <v>184</v>
      </c>
      <c r="BE369" s="66" t="n">
        <v>172</v>
      </c>
      <c r="BF369" s="66" t="n">
        <v>155</v>
      </c>
      <c r="BG369" s="66" t="n">
        <v>146</v>
      </c>
      <c r="BH369" s="66" t="n">
        <v>127</v>
      </c>
      <c r="BI369" s="66" t="n">
        <v>116</v>
      </c>
      <c r="BJ369" s="66" t="n">
        <v>691</v>
      </c>
      <c r="BK369" s="68">
        <f>SUM(AK369:BJ369)</f>
        <v/>
      </c>
      <c r="BL369" s="68">
        <f>INT(BK369*$BM$1)</f>
        <v/>
      </c>
      <c r="BM369" s="64" t="n"/>
      <c r="BP369" s="20">
        <f>(Tabla1[[#This Row],[Población meta programatica 2026 (20251228) 
menores 1 año]]/12)*9</f>
        <v/>
      </c>
      <c r="BQ369" s="20">
        <f>BP369</f>
        <v/>
      </c>
      <c r="BR369" s="117" t="n"/>
      <c r="BS369" s="20">
        <f>(Tabla1[[#This Row],[Población meta programatica2026 (20251228)  niños de 1 año]]/12)*9</f>
        <v/>
      </c>
      <c r="BT369" s="251" t="n">
        <v>201</v>
      </c>
      <c r="BU369" s="66">
        <f>BS369-BT369</f>
        <v/>
      </c>
      <c r="BW369" s="19" t="n"/>
      <c r="BX369" s="65" t="n">
        <v>265</v>
      </c>
      <c r="BY369" s="65" t="n">
        <v>283</v>
      </c>
      <c r="BZ369" s="19" t="inlineStr">
        <is>
          <t>19130</t>
        </is>
      </c>
      <c r="CA369" s="19">
        <f>BZ369=Tabla1[[#This Row],[Divipola]]</f>
        <v/>
      </c>
    </row>
    <row r="370" ht="15.5" customHeight="1">
      <c r="A370" s="70" t="inlineStr">
        <is>
          <t>19</t>
        </is>
      </c>
      <c r="B370" s="70" t="inlineStr">
        <is>
          <t>CAUCA</t>
        </is>
      </c>
      <c r="C370" s="70" t="inlineStr">
        <is>
          <t>CALDONO</t>
        </is>
      </c>
      <c r="D370" s="70" t="inlineStr">
        <is>
          <t>19137</t>
        </is>
      </c>
      <c r="E370" s="400" t="n">
        <v>294</v>
      </c>
      <c r="F370" s="400">
        <f>Tabla1[[#This Row],[Meta Programatica2026 (20251228) RN]]/12</f>
        <v/>
      </c>
      <c r="G370" s="401" t="n">
        <v>509</v>
      </c>
      <c r="H370" s="401">
        <f>Tabla1[[#This Row],[Población meta programatica 2026 (20251228) 
menores 1 año]]/12</f>
        <v/>
      </c>
      <c r="I370" s="402" t="n">
        <v>549</v>
      </c>
      <c r="J370" s="402">
        <f>Tabla1[[#This Row],[Población meta programatica2026 (20251228)  niños de 1 año]]/12</f>
        <v/>
      </c>
      <c r="K370" s="416" t="n">
        <v>720</v>
      </c>
      <c r="L370" s="403" t="n">
        <v>685</v>
      </c>
      <c r="M370" s="404">
        <f>Tabla1[[#This Row],[Población meta programatica2026 (20251228) niños de 5 años]]/12</f>
        <v/>
      </c>
      <c r="N370" s="405">
        <f>BX370</f>
        <v/>
      </c>
      <c r="O370" s="406">
        <f>BY370</f>
        <v/>
      </c>
      <c r="P370" s="407">
        <f>BL370</f>
        <v/>
      </c>
      <c r="AI370" s="421" t="inlineStr">
        <is>
          <t>19137</t>
        </is>
      </c>
      <c r="AJ370" s="417">
        <f>AI370=Tabla1[[#This Row],[Divipola]]</f>
        <v/>
      </c>
      <c r="AK370" s="66" t="n">
        <v>316</v>
      </c>
      <c r="AL370" s="66" t="n">
        <v>311</v>
      </c>
      <c r="AM370" s="66" t="n">
        <v>306</v>
      </c>
      <c r="AN370" s="66" t="n">
        <v>305</v>
      </c>
      <c r="AO370" s="66" t="n">
        <v>298</v>
      </c>
      <c r="AP370" s="66" t="n">
        <v>287</v>
      </c>
      <c r="AQ370" s="66" t="n">
        <v>282</v>
      </c>
      <c r="AR370" s="66" t="n">
        <v>269</v>
      </c>
      <c r="AS370" s="66" t="n">
        <v>253</v>
      </c>
      <c r="AT370" s="66" t="n">
        <v>244</v>
      </c>
      <c r="AU370" s="66" t="n">
        <v>226</v>
      </c>
      <c r="AV370" s="66" t="n">
        <v>218</v>
      </c>
      <c r="AW370" s="66" t="n">
        <v>205</v>
      </c>
      <c r="AX370" s="66" t="n">
        <v>190</v>
      </c>
      <c r="AY370" s="66" t="n">
        <v>177</v>
      </c>
      <c r="AZ370" s="66" t="n">
        <v>171</v>
      </c>
      <c r="BA370" s="66" t="n">
        <v>153</v>
      </c>
      <c r="BB370" s="66" t="n">
        <v>145</v>
      </c>
      <c r="BC370" s="66" t="n">
        <v>133</v>
      </c>
      <c r="BD370" s="66" t="n">
        <v>123</v>
      </c>
      <c r="BE370" s="66" t="n">
        <v>112</v>
      </c>
      <c r="BF370" s="66" t="n">
        <v>101</v>
      </c>
      <c r="BG370" s="66" t="n">
        <v>90</v>
      </c>
      <c r="BH370" s="66" t="n">
        <v>84</v>
      </c>
      <c r="BI370" s="66" t="n">
        <v>72</v>
      </c>
      <c r="BJ370" s="66" t="n">
        <v>396</v>
      </c>
      <c r="BK370" s="68">
        <f>SUM(AK370:BJ370)</f>
        <v/>
      </c>
      <c r="BL370" s="68">
        <f>INT(BK370*$BM$1)</f>
        <v/>
      </c>
      <c r="BM370" s="64" t="n"/>
      <c r="BP370" s="20">
        <f>(Tabla1[[#This Row],[Población meta programatica 2026 (20251228) 
menores 1 año]]/12)*9</f>
        <v/>
      </c>
      <c r="BQ370" s="20">
        <f>BP370</f>
        <v/>
      </c>
      <c r="BR370" s="117" t="n"/>
      <c r="BS370" s="20">
        <f>(Tabla1[[#This Row],[Población meta programatica2026 (20251228)  niños de 1 año]]/12)*9</f>
        <v/>
      </c>
      <c r="BT370" s="251" t="n">
        <v>371</v>
      </c>
      <c r="BU370" s="66">
        <f>BS370-BT370</f>
        <v/>
      </c>
      <c r="BW370" s="19" t="n"/>
      <c r="BX370" s="65" t="n">
        <v>427</v>
      </c>
      <c r="BY370" s="65" t="n">
        <v>453</v>
      </c>
      <c r="BZ370" s="19" t="inlineStr">
        <is>
          <t>19137</t>
        </is>
      </c>
      <c r="CA370" s="19">
        <f>BZ370=Tabla1[[#This Row],[Divipola]]</f>
        <v/>
      </c>
    </row>
    <row r="371" ht="15.5" customHeight="1">
      <c r="A371" s="70" t="inlineStr">
        <is>
          <t>19</t>
        </is>
      </c>
      <c r="B371" s="70" t="inlineStr">
        <is>
          <t>CAUCA</t>
        </is>
      </c>
      <c r="C371" s="70" t="inlineStr">
        <is>
          <t>CALOTO</t>
        </is>
      </c>
      <c r="D371" s="70" t="inlineStr">
        <is>
          <t>19142</t>
        </is>
      </c>
      <c r="E371" s="400" t="n">
        <v>61</v>
      </c>
      <c r="F371" s="400">
        <f>Tabla1[[#This Row],[Meta Programatica2026 (20251228) RN]]/12</f>
        <v/>
      </c>
      <c r="G371" s="401" t="n">
        <v>231</v>
      </c>
      <c r="H371" s="401">
        <f>Tabla1[[#This Row],[Población meta programatica 2026 (20251228) 
menores 1 año]]/12</f>
        <v/>
      </c>
      <c r="I371" s="402" t="n">
        <v>259</v>
      </c>
      <c r="J371" s="402">
        <f>Tabla1[[#This Row],[Población meta programatica2026 (20251228)  niños de 1 año]]/12</f>
        <v/>
      </c>
      <c r="K371" s="416" t="n">
        <v>370</v>
      </c>
      <c r="L371" s="403" t="n">
        <v>354</v>
      </c>
      <c r="M371" s="404">
        <f>Tabla1[[#This Row],[Población meta programatica2026 (20251228) niños de 5 años]]/12</f>
        <v/>
      </c>
      <c r="N371" s="405">
        <f>BX371</f>
        <v/>
      </c>
      <c r="O371" s="406">
        <f>BY371</f>
        <v/>
      </c>
      <c r="P371" s="407">
        <f>BL371</f>
        <v/>
      </c>
      <c r="AI371" s="421" t="inlineStr">
        <is>
          <t>19142</t>
        </is>
      </c>
      <c r="AJ371" s="417">
        <f>AI371=Tabla1[[#This Row],[Divipola]]</f>
        <v/>
      </c>
      <c r="AK371" s="66" t="n">
        <v>245</v>
      </c>
      <c r="AL371" s="66" t="n">
        <v>237</v>
      </c>
      <c r="AM371" s="66" t="n">
        <v>235</v>
      </c>
      <c r="AN371" s="66" t="n">
        <v>228</v>
      </c>
      <c r="AO371" s="66" t="n">
        <v>226</v>
      </c>
      <c r="AP371" s="66" t="n">
        <v>219</v>
      </c>
      <c r="AQ371" s="66" t="n">
        <v>215</v>
      </c>
      <c r="AR371" s="66" t="n">
        <v>204</v>
      </c>
      <c r="AS371" s="66" t="n">
        <v>196</v>
      </c>
      <c r="AT371" s="66" t="n">
        <v>187</v>
      </c>
      <c r="AU371" s="66" t="n">
        <v>177</v>
      </c>
      <c r="AV371" s="66" t="n">
        <v>166</v>
      </c>
      <c r="AW371" s="66" t="n">
        <v>159</v>
      </c>
      <c r="AX371" s="66" t="n">
        <v>148</v>
      </c>
      <c r="AY371" s="66" t="n">
        <v>138</v>
      </c>
      <c r="AZ371" s="66" t="n">
        <v>127</v>
      </c>
      <c r="BA371" s="66" t="n">
        <v>120</v>
      </c>
      <c r="BB371" s="66" t="n">
        <v>108</v>
      </c>
      <c r="BC371" s="66" t="n">
        <v>97</v>
      </c>
      <c r="BD371" s="66" t="n">
        <v>90</v>
      </c>
      <c r="BE371" s="66" t="n">
        <v>82</v>
      </c>
      <c r="BF371" s="66" t="n">
        <v>79</v>
      </c>
      <c r="BG371" s="66" t="n">
        <v>71</v>
      </c>
      <c r="BH371" s="66" t="n">
        <v>64</v>
      </c>
      <c r="BI371" s="66" t="n">
        <v>59</v>
      </c>
      <c r="BJ371" s="66" t="n">
        <v>452</v>
      </c>
      <c r="BK371" s="68">
        <f>SUM(AK371:BJ371)</f>
        <v/>
      </c>
      <c r="BL371" s="68">
        <f>INT(BK371*$BM$1)</f>
        <v/>
      </c>
      <c r="BM371" s="64" t="n"/>
      <c r="BP371" s="20">
        <f>(Tabla1[[#This Row],[Población meta programatica 2026 (20251228) 
menores 1 año]]/12)*9</f>
        <v/>
      </c>
      <c r="BQ371" s="20">
        <f>BP371</f>
        <v/>
      </c>
      <c r="BR371" s="117" t="n"/>
      <c r="BS371" s="20">
        <f>(Tabla1[[#This Row],[Población meta programatica2026 (20251228)  niños de 1 año]]/12)*9</f>
        <v/>
      </c>
      <c r="BT371" s="251" t="n">
        <v>241</v>
      </c>
      <c r="BU371" s="66">
        <f>BS371-BT371</f>
        <v/>
      </c>
      <c r="BW371" s="19" t="n"/>
      <c r="BX371" s="65" t="n">
        <v>200</v>
      </c>
      <c r="BY371" s="65" t="n">
        <v>213</v>
      </c>
      <c r="BZ371" s="19" t="inlineStr">
        <is>
          <t>19142</t>
        </is>
      </c>
      <c r="CA371" s="19">
        <f>BZ371=Tabla1[[#This Row],[Divipola]]</f>
        <v/>
      </c>
    </row>
    <row r="372" ht="15.5" customHeight="1">
      <c r="A372" s="70" t="inlineStr">
        <is>
          <t>19</t>
        </is>
      </c>
      <c r="B372" s="70" t="inlineStr">
        <is>
          <t>CAUCA</t>
        </is>
      </c>
      <c r="C372" s="70" t="inlineStr">
        <is>
          <t>CORINTO</t>
        </is>
      </c>
      <c r="D372" s="70" t="inlineStr">
        <is>
          <t>19212</t>
        </is>
      </c>
      <c r="E372" s="400" t="n">
        <v>73</v>
      </c>
      <c r="F372" s="400">
        <f>Tabla1[[#This Row],[Meta Programatica2026 (20251228) RN]]/12</f>
        <v/>
      </c>
      <c r="G372" s="401" t="n">
        <v>278</v>
      </c>
      <c r="H372" s="401">
        <f>Tabla1[[#This Row],[Población meta programatica 2026 (20251228) 
menores 1 año]]/12</f>
        <v/>
      </c>
      <c r="I372" s="402" t="n">
        <v>299</v>
      </c>
      <c r="J372" s="402">
        <f>Tabla1[[#This Row],[Población meta programatica2026 (20251228)  niños de 1 año]]/12</f>
        <v/>
      </c>
      <c r="K372" s="416" t="n">
        <v>425</v>
      </c>
      <c r="L372" s="403" t="n">
        <v>359</v>
      </c>
      <c r="M372" s="404">
        <f>Tabla1[[#This Row],[Población meta programatica2026 (20251228) niños de 5 años]]/12</f>
        <v/>
      </c>
      <c r="N372" s="405">
        <f>BX372</f>
        <v/>
      </c>
      <c r="O372" s="406">
        <f>BY372</f>
        <v/>
      </c>
      <c r="P372" s="407">
        <f>BL372</f>
        <v/>
      </c>
      <c r="AI372" s="421" t="inlineStr">
        <is>
          <t>19212</t>
        </is>
      </c>
      <c r="AJ372" s="417">
        <f>AI372=Tabla1[[#This Row],[Divipola]]</f>
        <v/>
      </c>
      <c r="AK372" s="66" t="n">
        <v>235</v>
      </c>
      <c r="AL372" s="66" t="n">
        <v>231</v>
      </c>
      <c r="AM372" s="66" t="n">
        <v>229</v>
      </c>
      <c r="AN372" s="66" t="n">
        <v>226</v>
      </c>
      <c r="AO372" s="66" t="n">
        <v>218</v>
      </c>
      <c r="AP372" s="66" t="n">
        <v>212</v>
      </c>
      <c r="AQ372" s="66" t="n">
        <v>202</v>
      </c>
      <c r="AR372" s="66" t="n">
        <v>190</v>
      </c>
      <c r="AS372" s="66" t="n">
        <v>181</v>
      </c>
      <c r="AT372" s="66" t="n">
        <v>168</v>
      </c>
      <c r="AU372" s="66" t="n">
        <v>163</v>
      </c>
      <c r="AV372" s="66" t="n">
        <v>152</v>
      </c>
      <c r="AW372" s="66" t="n">
        <v>143</v>
      </c>
      <c r="AX372" s="66" t="n">
        <v>131</v>
      </c>
      <c r="AY372" s="66" t="n">
        <v>122</v>
      </c>
      <c r="AZ372" s="66" t="n">
        <v>112</v>
      </c>
      <c r="BA372" s="66" t="n">
        <v>104</v>
      </c>
      <c r="BB372" s="66" t="n">
        <v>94</v>
      </c>
      <c r="BC372" s="66" t="n">
        <v>87</v>
      </c>
      <c r="BD372" s="66" t="n">
        <v>79</v>
      </c>
      <c r="BE372" s="66" t="n">
        <v>72</v>
      </c>
      <c r="BF372" s="66" t="n">
        <v>64</v>
      </c>
      <c r="BG372" s="66" t="n">
        <v>58</v>
      </c>
      <c r="BH372" s="66" t="n">
        <v>53</v>
      </c>
      <c r="BI372" s="66" t="n">
        <v>48</v>
      </c>
      <c r="BJ372" s="66" t="n">
        <v>303</v>
      </c>
      <c r="BK372" s="68">
        <f>SUM(AK372:BJ372)</f>
        <v/>
      </c>
      <c r="BL372" s="68">
        <f>INT(BK372*$BM$1)</f>
        <v/>
      </c>
      <c r="BM372" s="64" t="n"/>
      <c r="BP372" s="20">
        <f>(Tabla1[[#This Row],[Población meta programatica 2026 (20251228) 
menores 1 año]]/12)*9</f>
        <v/>
      </c>
      <c r="BQ372" s="20">
        <f>BP372</f>
        <v/>
      </c>
      <c r="BR372" s="117" t="n"/>
      <c r="BS372" s="20">
        <f>(Tabla1[[#This Row],[Población meta programatica2026 (20251228)  niños de 1 año]]/12)*9</f>
        <v/>
      </c>
      <c r="BT372" s="251" t="n">
        <v>205</v>
      </c>
      <c r="BU372" s="66">
        <f>BS372-BT372</f>
        <v/>
      </c>
      <c r="BW372" s="19" t="n"/>
      <c r="BX372" s="65" t="n">
        <v>205</v>
      </c>
      <c r="BY372" s="65" t="n">
        <v>222</v>
      </c>
      <c r="BZ372" s="19" t="inlineStr">
        <is>
          <t>19212</t>
        </is>
      </c>
      <c r="CA372" s="19">
        <f>BZ372=Tabla1[[#This Row],[Divipola]]</f>
        <v/>
      </c>
    </row>
    <row r="373" ht="15.5" customHeight="1">
      <c r="A373" s="70" t="inlineStr">
        <is>
          <t>19</t>
        </is>
      </c>
      <c r="B373" s="70" t="inlineStr">
        <is>
          <t>CAUCA</t>
        </is>
      </c>
      <c r="C373" s="70" t="inlineStr">
        <is>
          <t>EL TAMBO</t>
        </is>
      </c>
      <c r="D373" s="70" t="inlineStr">
        <is>
          <t>19256</t>
        </is>
      </c>
      <c r="E373" s="400" t="n">
        <v>56</v>
      </c>
      <c r="F373" s="400">
        <f>Tabla1[[#This Row],[Meta Programatica2026 (20251228) RN]]/12</f>
        <v/>
      </c>
      <c r="G373" s="401" t="n">
        <v>376</v>
      </c>
      <c r="H373" s="401">
        <f>Tabla1[[#This Row],[Población meta programatica 2026 (20251228) 
menores 1 año]]/12</f>
        <v/>
      </c>
      <c r="I373" s="402" t="n">
        <v>418</v>
      </c>
      <c r="J373" s="402">
        <f>Tabla1[[#This Row],[Población meta programatica2026 (20251228)  niños de 1 año]]/12</f>
        <v/>
      </c>
      <c r="K373" s="416" t="n">
        <v>589</v>
      </c>
      <c r="L373" s="403" t="n">
        <v>513</v>
      </c>
      <c r="M373" s="404">
        <f>Tabla1[[#This Row],[Población meta programatica2026 (20251228) niños de 5 años]]/12</f>
        <v/>
      </c>
      <c r="N373" s="405">
        <f>BX373</f>
        <v/>
      </c>
      <c r="O373" s="406">
        <f>BY373</f>
        <v/>
      </c>
      <c r="P373" s="407">
        <f>BL373</f>
        <v/>
      </c>
      <c r="AI373" s="421" t="inlineStr">
        <is>
          <t>19256</t>
        </is>
      </c>
      <c r="AJ373" s="417">
        <f>AI373=Tabla1[[#This Row],[Divipola]]</f>
        <v/>
      </c>
      <c r="AK373" s="66" t="n">
        <v>610</v>
      </c>
      <c r="AL373" s="66" t="n">
        <v>601</v>
      </c>
      <c r="AM373" s="66" t="n">
        <v>593</v>
      </c>
      <c r="AN373" s="66" t="n">
        <v>575</v>
      </c>
      <c r="AO373" s="66" t="n">
        <v>561</v>
      </c>
      <c r="AP373" s="66" t="n">
        <v>543</v>
      </c>
      <c r="AQ373" s="66" t="n">
        <v>520</v>
      </c>
      <c r="AR373" s="66" t="n">
        <v>499</v>
      </c>
      <c r="AS373" s="66" t="n">
        <v>475</v>
      </c>
      <c r="AT373" s="66" t="n">
        <v>453</v>
      </c>
      <c r="AU373" s="66" t="n">
        <v>428</v>
      </c>
      <c r="AV373" s="66" t="n">
        <v>408</v>
      </c>
      <c r="AW373" s="66" t="n">
        <v>390</v>
      </c>
      <c r="AX373" s="66" t="n">
        <v>370</v>
      </c>
      <c r="AY373" s="66" t="n">
        <v>356</v>
      </c>
      <c r="AZ373" s="66" t="n">
        <v>343</v>
      </c>
      <c r="BA373" s="66" t="n">
        <v>322</v>
      </c>
      <c r="BB373" s="66" t="n">
        <v>310</v>
      </c>
      <c r="BC373" s="66" t="n">
        <v>293</v>
      </c>
      <c r="BD373" s="66" t="n">
        <v>275</v>
      </c>
      <c r="BE373" s="66" t="n">
        <v>260</v>
      </c>
      <c r="BF373" s="66" t="n">
        <v>245</v>
      </c>
      <c r="BG373" s="66" t="n">
        <v>230</v>
      </c>
      <c r="BH373" s="66" t="n">
        <v>214</v>
      </c>
      <c r="BI373" s="66" t="n">
        <v>194</v>
      </c>
      <c r="BJ373" s="66" t="n">
        <v>1207</v>
      </c>
      <c r="BK373" s="68">
        <f>SUM(AK373:BJ373)</f>
        <v/>
      </c>
      <c r="BL373" s="68">
        <f>INT(BK373*$BM$1)</f>
        <v/>
      </c>
      <c r="BM373" s="64" t="n"/>
      <c r="BP373" s="20">
        <f>(Tabla1[[#This Row],[Población meta programatica 2026 (20251228) 
menores 1 año]]/12)*9</f>
        <v/>
      </c>
      <c r="BQ373" s="20">
        <f>BP373</f>
        <v/>
      </c>
      <c r="BR373" s="117" t="n"/>
      <c r="BS373" s="20">
        <f>(Tabla1[[#This Row],[Población meta programatica2026 (20251228)  niños de 1 año]]/12)*9</f>
        <v/>
      </c>
      <c r="BT373" s="251" t="n">
        <v>225</v>
      </c>
      <c r="BU373" s="66">
        <f>BS373-BT373</f>
        <v/>
      </c>
      <c r="BW373" s="19" t="n"/>
      <c r="BX373" s="65" t="n">
        <v>333</v>
      </c>
      <c r="BY373" s="65" t="n">
        <v>345</v>
      </c>
      <c r="BZ373" s="19" t="inlineStr">
        <is>
          <t>19256</t>
        </is>
      </c>
      <c r="CA373" s="19">
        <f>BZ373=Tabla1[[#This Row],[Divipola]]</f>
        <v/>
      </c>
    </row>
    <row r="374" ht="15.5" customHeight="1">
      <c r="A374" s="70" t="inlineStr">
        <is>
          <t>19</t>
        </is>
      </c>
      <c r="B374" s="70" t="inlineStr">
        <is>
          <t>CAUCA</t>
        </is>
      </c>
      <c r="C374" s="70" t="inlineStr">
        <is>
          <t>FLORENCIA</t>
        </is>
      </c>
      <c r="D374" s="70" t="inlineStr">
        <is>
          <t>19290</t>
        </is>
      </c>
      <c r="E374" s="400" t="n">
        <v>11</v>
      </c>
      <c r="F374" s="400">
        <f>Tabla1[[#This Row],[Meta Programatica2026 (20251228) RN]]/12</f>
        <v/>
      </c>
      <c r="G374" s="401" t="n">
        <v>51</v>
      </c>
      <c r="H374" s="401">
        <f>Tabla1[[#This Row],[Población meta programatica 2026 (20251228) 
menores 1 año]]/12</f>
        <v/>
      </c>
      <c r="I374" s="402" t="n">
        <v>53</v>
      </c>
      <c r="J374" s="402">
        <f>Tabla1[[#This Row],[Población meta programatica2026 (20251228)  niños de 1 año]]/12</f>
        <v/>
      </c>
      <c r="K374" s="416" t="n">
        <v>81</v>
      </c>
      <c r="L374" s="403" t="n">
        <v>68</v>
      </c>
      <c r="M374" s="404">
        <f>Tabla1[[#This Row],[Población meta programatica2026 (20251228) niños de 5 años]]/12</f>
        <v/>
      </c>
      <c r="N374" s="405">
        <f>BX374</f>
        <v/>
      </c>
      <c r="O374" s="406">
        <f>BY374</f>
        <v/>
      </c>
      <c r="P374" s="407">
        <f>BL374</f>
        <v/>
      </c>
      <c r="AI374" s="421" t="inlineStr">
        <is>
          <t>19290</t>
        </is>
      </c>
      <c r="AJ374" s="417">
        <f>AI374=Tabla1[[#This Row],[Divipola]]</f>
        <v/>
      </c>
      <c r="AK374" s="66" t="n">
        <v>53</v>
      </c>
      <c r="AL374" s="66" t="n">
        <v>55</v>
      </c>
      <c r="AM374" s="66" t="n">
        <v>53</v>
      </c>
      <c r="AN374" s="66" t="n">
        <v>54</v>
      </c>
      <c r="AO374" s="66" t="n">
        <v>52</v>
      </c>
      <c r="AP374" s="66" t="n">
        <v>51</v>
      </c>
      <c r="AQ374" s="66" t="n">
        <v>45</v>
      </c>
      <c r="AR374" s="66" t="n">
        <v>46</v>
      </c>
      <c r="AS374" s="66" t="n">
        <v>50</v>
      </c>
      <c r="AT374" s="66" t="n">
        <v>42</v>
      </c>
      <c r="AU374" s="66" t="n">
        <v>41</v>
      </c>
      <c r="AV374" s="66" t="n">
        <v>40</v>
      </c>
      <c r="AW374" s="66" t="n">
        <v>39</v>
      </c>
      <c r="AX374" s="66" t="n">
        <v>37</v>
      </c>
      <c r="AY374" s="66" t="n">
        <v>36</v>
      </c>
      <c r="AZ374" s="66" t="n">
        <v>33</v>
      </c>
      <c r="BA374" s="66" t="n">
        <v>31</v>
      </c>
      <c r="BB374" s="66" t="n">
        <v>29</v>
      </c>
      <c r="BC374" s="66" t="n">
        <v>28</v>
      </c>
      <c r="BD374" s="66" t="n">
        <v>25</v>
      </c>
      <c r="BE374" s="66" t="n">
        <v>19</v>
      </c>
      <c r="BF374" s="66" t="n">
        <v>23</v>
      </c>
      <c r="BG374" s="66" t="n">
        <v>21</v>
      </c>
      <c r="BH374" s="66" t="n">
        <v>17</v>
      </c>
      <c r="BI374" s="66" t="n">
        <v>16</v>
      </c>
      <c r="BJ374" s="66" t="n">
        <v>132</v>
      </c>
      <c r="BK374" s="68">
        <f>SUM(AK374:BJ374)</f>
        <v/>
      </c>
      <c r="BL374" s="68">
        <f>INT(BK374*$BM$1)</f>
        <v/>
      </c>
      <c r="BM374" s="64" t="n"/>
      <c r="BP374" s="20">
        <f>(Tabla1[[#This Row],[Población meta programatica 2026 (20251228) 
menores 1 año]]/12)*9</f>
        <v/>
      </c>
      <c r="BQ374" s="20">
        <f>BP374</f>
        <v/>
      </c>
      <c r="BR374" s="117" t="n"/>
      <c r="BS374" s="20">
        <f>(Tabla1[[#This Row],[Población meta programatica2026 (20251228)  niños de 1 año]]/12)*9</f>
        <v/>
      </c>
      <c r="BT374" s="251" t="n">
        <v>58</v>
      </c>
      <c r="BU374" s="66">
        <f>BS374-BT374</f>
        <v/>
      </c>
      <c r="BW374" s="19" t="n"/>
      <c r="BX374" s="65" t="n">
        <v>32</v>
      </c>
      <c r="BY374" s="65" t="n">
        <v>41</v>
      </c>
      <c r="BZ374" s="19" t="inlineStr">
        <is>
          <t>19290</t>
        </is>
      </c>
      <c r="CA374" s="19">
        <f>BZ374=Tabla1[[#This Row],[Divipola]]</f>
        <v/>
      </c>
    </row>
    <row r="375" ht="15.5" customHeight="1">
      <c r="A375" s="70" t="inlineStr">
        <is>
          <t>19</t>
        </is>
      </c>
      <c r="B375" s="70" t="inlineStr">
        <is>
          <t>CAUCA</t>
        </is>
      </c>
      <c r="C375" s="70" t="inlineStr">
        <is>
          <t>GUACHENE</t>
        </is>
      </c>
      <c r="D375" s="70" t="inlineStr">
        <is>
          <t>19300</t>
        </is>
      </c>
      <c r="E375" s="400" t="n">
        <v>47</v>
      </c>
      <c r="F375" s="400">
        <f>Tabla1[[#This Row],[Meta Programatica2026 (20251228) RN]]/12</f>
        <v/>
      </c>
      <c r="G375" s="401" t="n">
        <v>271</v>
      </c>
      <c r="H375" s="401">
        <f>Tabla1[[#This Row],[Población meta programatica 2026 (20251228) 
menores 1 año]]/12</f>
        <v/>
      </c>
      <c r="I375" s="402" t="n">
        <v>284</v>
      </c>
      <c r="J375" s="402">
        <f>Tabla1[[#This Row],[Población meta programatica2026 (20251228)  niños de 1 año]]/12</f>
        <v/>
      </c>
      <c r="K375" s="416" t="n">
        <v>445</v>
      </c>
      <c r="L375" s="403" t="n">
        <v>314</v>
      </c>
      <c r="M375" s="404">
        <f>Tabla1[[#This Row],[Población meta programatica2026 (20251228) niños de 5 años]]/12</f>
        <v/>
      </c>
      <c r="N375" s="405">
        <f>BX375</f>
        <v/>
      </c>
      <c r="O375" s="406">
        <f>BY375</f>
        <v/>
      </c>
      <c r="P375" s="407">
        <f>BL375</f>
        <v/>
      </c>
      <c r="AI375" s="421" t="inlineStr">
        <is>
          <t>19300</t>
        </is>
      </c>
      <c r="AJ375" s="417">
        <f>AI375=Tabla1[[#This Row],[Divipola]]</f>
        <v/>
      </c>
      <c r="AK375" s="66" t="n">
        <v>170</v>
      </c>
      <c r="AL375" s="66" t="n">
        <v>164</v>
      </c>
      <c r="AM375" s="66" t="n">
        <v>163</v>
      </c>
      <c r="AN375" s="66" t="n">
        <v>153</v>
      </c>
      <c r="AO375" s="66" t="n">
        <v>147</v>
      </c>
      <c r="AP375" s="66" t="n">
        <v>140</v>
      </c>
      <c r="AQ375" s="66" t="n">
        <v>135</v>
      </c>
      <c r="AR375" s="66" t="n">
        <v>125</v>
      </c>
      <c r="AS375" s="66" t="n">
        <v>117</v>
      </c>
      <c r="AT375" s="66" t="n">
        <v>111</v>
      </c>
      <c r="AU375" s="66" t="n">
        <v>104</v>
      </c>
      <c r="AV375" s="66" t="n">
        <v>99</v>
      </c>
      <c r="AW375" s="66" t="n">
        <v>94</v>
      </c>
      <c r="AX375" s="66" t="n">
        <v>87</v>
      </c>
      <c r="AY375" s="66" t="n">
        <v>83</v>
      </c>
      <c r="AZ375" s="66" t="n">
        <v>78</v>
      </c>
      <c r="BA375" s="66" t="n">
        <v>74</v>
      </c>
      <c r="BB375" s="66" t="n">
        <v>68</v>
      </c>
      <c r="BC375" s="66" t="n">
        <v>60</v>
      </c>
      <c r="BD375" s="66" t="n">
        <v>60</v>
      </c>
      <c r="BE375" s="66" t="n">
        <v>54</v>
      </c>
      <c r="BF375" s="66" t="n">
        <v>48</v>
      </c>
      <c r="BG375" s="66" t="n">
        <v>45</v>
      </c>
      <c r="BH375" s="66" t="n">
        <v>44</v>
      </c>
      <c r="BI375" s="66" t="n">
        <v>36</v>
      </c>
      <c r="BJ375" s="66" t="n">
        <v>284</v>
      </c>
      <c r="BK375" s="68">
        <f>SUM(AK375:BJ375)</f>
        <v/>
      </c>
      <c r="BL375" s="68">
        <f>INT(BK375*$BM$1)</f>
        <v/>
      </c>
      <c r="BM375" s="64" t="n"/>
      <c r="BP375" s="20">
        <f>(Tabla1[[#This Row],[Población meta programatica 2026 (20251228) 
menores 1 año]]/12)*9</f>
        <v/>
      </c>
      <c r="BQ375" s="20">
        <f>BP375</f>
        <v/>
      </c>
      <c r="BR375" s="117" t="n"/>
      <c r="BS375" s="20">
        <f>(Tabla1[[#This Row],[Población meta programatica2026 (20251228)  niños de 1 año]]/12)*9</f>
        <v/>
      </c>
      <c r="BT375" s="251" t="n">
        <v>65</v>
      </c>
      <c r="BU375" s="66">
        <f>BS375-BT375</f>
        <v/>
      </c>
      <c r="BW375" s="19" t="n"/>
      <c r="BX375" s="65" t="n">
        <v>154</v>
      </c>
      <c r="BY375" s="65" t="n">
        <v>159</v>
      </c>
      <c r="BZ375" s="19" t="inlineStr">
        <is>
          <t>19300</t>
        </is>
      </c>
      <c r="CA375" s="19">
        <f>BZ375=Tabla1[[#This Row],[Divipola]]</f>
        <v/>
      </c>
    </row>
    <row r="376" ht="15.5" customHeight="1">
      <c r="A376" s="70" t="inlineStr">
        <is>
          <t>19</t>
        </is>
      </c>
      <c r="B376" s="70" t="inlineStr">
        <is>
          <t>CAUCA</t>
        </is>
      </c>
      <c r="C376" s="70" t="inlineStr">
        <is>
          <t>GUAPI</t>
        </is>
      </c>
      <c r="D376" s="70" t="inlineStr">
        <is>
          <t>19318</t>
        </is>
      </c>
      <c r="E376" s="400" t="n">
        <v>63</v>
      </c>
      <c r="F376" s="400">
        <f>Tabla1[[#This Row],[Meta Programatica2026 (20251228) RN]]/12</f>
        <v/>
      </c>
      <c r="G376" s="401" t="n">
        <v>258</v>
      </c>
      <c r="H376" s="401">
        <f>Tabla1[[#This Row],[Población meta programatica 2026 (20251228) 
menores 1 año]]/12</f>
        <v/>
      </c>
      <c r="I376" s="402" t="n">
        <v>287</v>
      </c>
      <c r="J376" s="402">
        <f>Tabla1[[#This Row],[Población meta programatica2026 (20251228)  niños de 1 año]]/12</f>
        <v/>
      </c>
      <c r="K376" s="416" t="n">
        <v>450</v>
      </c>
      <c r="L376" s="403" t="n">
        <v>396</v>
      </c>
      <c r="M376" s="404">
        <f>Tabla1[[#This Row],[Población meta programatica2026 (20251228) niños de 5 años]]/12</f>
        <v/>
      </c>
      <c r="N376" s="405">
        <f>BX376</f>
        <v/>
      </c>
      <c r="O376" s="406">
        <f>BY376</f>
        <v/>
      </c>
      <c r="P376" s="407">
        <f>BL376</f>
        <v/>
      </c>
      <c r="AI376" s="421" t="inlineStr">
        <is>
          <t>19318</t>
        </is>
      </c>
      <c r="AJ376" s="417">
        <f>AI376=Tabla1[[#This Row],[Divipola]]</f>
        <v/>
      </c>
      <c r="AK376" s="66" t="n">
        <v>226</v>
      </c>
      <c r="AL376" s="66" t="n">
        <v>222</v>
      </c>
      <c r="AM376" s="66" t="n">
        <v>221</v>
      </c>
      <c r="AN376" s="66" t="n">
        <v>217</v>
      </c>
      <c r="AO376" s="66" t="n">
        <v>214</v>
      </c>
      <c r="AP376" s="66" t="n">
        <v>205</v>
      </c>
      <c r="AQ376" s="66" t="n">
        <v>199</v>
      </c>
      <c r="AR376" s="66" t="n">
        <v>186</v>
      </c>
      <c r="AS376" s="66" t="n">
        <v>169</v>
      </c>
      <c r="AT376" s="66" t="n">
        <v>159</v>
      </c>
      <c r="AU376" s="66" t="n">
        <v>144</v>
      </c>
      <c r="AV376" s="66" t="n">
        <v>132</v>
      </c>
      <c r="AW376" s="66" t="n">
        <v>124</v>
      </c>
      <c r="AX376" s="66" t="n">
        <v>115</v>
      </c>
      <c r="AY376" s="66" t="n">
        <v>106</v>
      </c>
      <c r="AZ376" s="66" t="n">
        <v>97</v>
      </c>
      <c r="BA376" s="66" t="n">
        <v>93</v>
      </c>
      <c r="BB376" s="66" t="n">
        <v>90</v>
      </c>
      <c r="BC376" s="66" t="n">
        <v>89</v>
      </c>
      <c r="BD376" s="66" t="n">
        <v>82</v>
      </c>
      <c r="BE376" s="66" t="n">
        <v>78</v>
      </c>
      <c r="BF376" s="66" t="n">
        <v>74</v>
      </c>
      <c r="BG376" s="66" t="n">
        <v>66</v>
      </c>
      <c r="BH376" s="66" t="n">
        <v>60</v>
      </c>
      <c r="BI376" s="66" t="n">
        <v>50</v>
      </c>
      <c r="BJ376" s="66" t="n">
        <v>338</v>
      </c>
      <c r="BK376" s="68">
        <f>SUM(AK376:BJ376)</f>
        <v/>
      </c>
      <c r="BL376" s="68">
        <f>INT(BK376*$BM$1)</f>
        <v/>
      </c>
      <c r="BM376" s="64" t="n"/>
      <c r="BP376" s="20">
        <f>(Tabla1[[#This Row],[Población meta programatica 2026 (20251228) 
menores 1 año]]/12)*9</f>
        <v/>
      </c>
      <c r="BQ376" s="20">
        <f>BP376</f>
        <v/>
      </c>
      <c r="BR376" s="117" t="n"/>
      <c r="BS376" s="20">
        <f>(Tabla1[[#This Row],[Población meta programatica2026 (20251228)  niños de 1 año]]/12)*9</f>
        <v/>
      </c>
      <c r="BT376" s="251" t="n">
        <v>141</v>
      </c>
      <c r="BU376" s="66">
        <f>BS376-BT376</f>
        <v/>
      </c>
      <c r="BW376" s="19" t="n"/>
      <c r="BX376" s="65" t="n">
        <v>285</v>
      </c>
      <c r="BY376" s="65" t="n">
        <v>296</v>
      </c>
      <c r="BZ376" s="19" t="inlineStr">
        <is>
          <t>19318</t>
        </is>
      </c>
      <c r="CA376" s="19">
        <f>BZ376=Tabla1[[#This Row],[Divipola]]</f>
        <v/>
      </c>
    </row>
    <row r="377" ht="15.5" customHeight="1">
      <c r="A377" s="70" t="inlineStr">
        <is>
          <t>19</t>
        </is>
      </c>
      <c r="B377" s="70" t="inlineStr">
        <is>
          <t>CAUCA</t>
        </is>
      </c>
      <c r="C377" s="70" t="inlineStr">
        <is>
          <t>INZA</t>
        </is>
      </c>
      <c r="D377" s="70" t="inlineStr">
        <is>
          <t>19355</t>
        </is>
      </c>
      <c r="E377" s="400" t="n">
        <v>123</v>
      </c>
      <c r="F377" s="400">
        <f>Tabla1[[#This Row],[Meta Programatica2026 (20251228) RN]]/12</f>
        <v/>
      </c>
      <c r="G377" s="401" t="n">
        <v>327</v>
      </c>
      <c r="H377" s="401">
        <f>Tabla1[[#This Row],[Población meta programatica 2026 (20251228) 
menores 1 año]]/12</f>
        <v/>
      </c>
      <c r="I377" s="402" t="n">
        <v>335</v>
      </c>
      <c r="J377" s="402">
        <f>Tabla1[[#This Row],[Población meta programatica2026 (20251228)  niños de 1 año]]/12</f>
        <v/>
      </c>
      <c r="K377" s="416" t="n">
        <v>484</v>
      </c>
      <c r="L377" s="403" t="n">
        <v>442</v>
      </c>
      <c r="M377" s="404">
        <f>Tabla1[[#This Row],[Población meta programatica2026 (20251228) niños de 5 años]]/12</f>
        <v/>
      </c>
      <c r="N377" s="405">
        <f>BX377</f>
        <v/>
      </c>
      <c r="O377" s="406">
        <f>BY377</f>
        <v/>
      </c>
      <c r="P377" s="407">
        <f>BL377</f>
        <v/>
      </c>
      <c r="AI377" s="421" t="inlineStr">
        <is>
          <t>19355</t>
        </is>
      </c>
      <c r="AJ377" s="417">
        <f>AI377=Tabla1[[#This Row],[Divipola]]</f>
        <v/>
      </c>
      <c r="AK377" s="66" t="n">
        <v>224</v>
      </c>
      <c r="AL377" s="66" t="n">
        <v>225</v>
      </c>
      <c r="AM377" s="66" t="n">
        <v>222</v>
      </c>
      <c r="AN377" s="66" t="n">
        <v>218</v>
      </c>
      <c r="AO377" s="66" t="n">
        <v>216</v>
      </c>
      <c r="AP377" s="66" t="n">
        <v>213</v>
      </c>
      <c r="AQ377" s="66" t="n">
        <v>199</v>
      </c>
      <c r="AR377" s="66" t="n">
        <v>196</v>
      </c>
      <c r="AS377" s="66" t="n">
        <v>187</v>
      </c>
      <c r="AT377" s="66" t="n">
        <v>187</v>
      </c>
      <c r="AU377" s="66" t="n">
        <v>175</v>
      </c>
      <c r="AV377" s="66" t="n">
        <v>173</v>
      </c>
      <c r="AW377" s="66" t="n">
        <v>159</v>
      </c>
      <c r="AX377" s="66" t="n">
        <v>153</v>
      </c>
      <c r="AY377" s="66" t="n">
        <v>145</v>
      </c>
      <c r="AZ377" s="66" t="n">
        <v>140</v>
      </c>
      <c r="BA377" s="66" t="n">
        <v>129</v>
      </c>
      <c r="BB377" s="66" t="n">
        <v>119</v>
      </c>
      <c r="BC377" s="66" t="n">
        <v>111</v>
      </c>
      <c r="BD377" s="66" t="n">
        <v>98</v>
      </c>
      <c r="BE377" s="66" t="n">
        <v>90</v>
      </c>
      <c r="BF377" s="66" t="n">
        <v>86</v>
      </c>
      <c r="BG377" s="66" t="n">
        <v>75</v>
      </c>
      <c r="BH377" s="66" t="n">
        <v>70</v>
      </c>
      <c r="BI377" s="66" t="n">
        <v>63</v>
      </c>
      <c r="BJ377" s="66" t="n">
        <v>385</v>
      </c>
      <c r="BK377" s="68">
        <f>SUM(AK377:BJ377)</f>
        <v/>
      </c>
      <c r="BL377" s="68">
        <f>INT(BK377*$BM$1)</f>
        <v/>
      </c>
      <c r="BM377" s="64" t="n"/>
      <c r="BP377" s="20">
        <f>(Tabla1[[#This Row],[Población meta programatica 2026 (20251228) 
menores 1 año]]/12)*9</f>
        <v/>
      </c>
      <c r="BQ377" s="20">
        <f>BP377</f>
        <v/>
      </c>
      <c r="BR377" s="117" t="n"/>
      <c r="BS377" s="20">
        <f>(Tabla1[[#This Row],[Población meta programatica2026 (20251228)  niños de 1 año]]/12)*9</f>
        <v/>
      </c>
      <c r="BT377" s="251" t="n">
        <v>140</v>
      </c>
      <c r="BU377" s="66">
        <f>BS377-BT377</f>
        <v/>
      </c>
      <c r="BW377" s="19" t="n"/>
      <c r="BX377" s="65" t="n">
        <v>281</v>
      </c>
      <c r="BY377" s="65" t="n">
        <v>288</v>
      </c>
      <c r="BZ377" s="19" t="inlineStr">
        <is>
          <t>19355</t>
        </is>
      </c>
      <c r="CA377" s="19">
        <f>BZ377=Tabla1[[#This Row],[Divipola]]</f>
        <v/>
      </c>
    </row>
    <row r="378" ht="15.5" customHeight="1">
      <c r="A378" s="70" t="inlineStr">
        <is>
          <t>19</t>
        </is>
      </c>
      <c r="B378" s="70" t="inlineStr">
        <is>
          <t>CAUCA</t>
        </is>
      </c>
      <c r="C378" s="70" t="inlineStr">
        <is>
          <t>JAMBALO</t>
        </is>
      </c>
      <c r="D378" s="70" t="inlineStr">
        <is>
          <t>19364</t>
        </is>
      </c>
      <c r="E378" s="400" t="n">
        <v>103</v>
      </c>
      <c r="F378" s="400">
        <f>Tabla1[[#This Row],[Meta Programatica2026 (20251228) RN]]/12</f>
        <v/>
      </c>
      <c r="G378" s="401" t="n">
        <v>181</v>
      </c>
      <c r="H378" s="401">
        <f>Tabla1[[#This Row],[Población meta programatica 2026 (20251228) 
menores 1 año]]/12</f>
        <v/>
      </c>
      <c r="I378" s="402" t="n">
        <v>183</v>
      </c>
      <c r="J378" s="402">
        <f>Tabla1[[#This Row],[Población meta programatica2026 (20251228)  niños de 1 año]]/12</f>
        <v/>
      </c>
      <c r="K378" s="416" t="n">
        <v>254</v>
      </c>
      <c r="L378" s="403" t="n">
        <v>280</v>
      </c>
      <c r="M378" s="404">
        <f>Tabla1[[#This Row],[Población meta programatica2026 (20251228) niños de 5 años]]/12</f>
        <v/>
      </c>
      <c r="N378" s="405">
        <f>BX378</f>
        <v/>
      </c>
      <c r="O378" s="406">
        <f>BY378</f>
        <v/>
      </c>
      <c r="P378" s="407">
        <f>BL378</f>
        <v/>
      </c>
      <c r="AI378" s="421" t="inlineStr">
        <is>
          <t>19364</t>
        </is>
      </c>
      <c r="AJ378" s="417">
        <f>AI378=Tabla1[[#This Row],[Divipola]]</f>
        <v/>
      </c>
      <c r="AK378" s="66" t="n">
        <v>116</v>
      </c>
      <c r="AL378" s="66" t="n">
        <v>110</v>
      </c>
      <c r="AM378" s="66" t="n">
        <v>105</v>
      </c>
      <c r="AN378" s="66" t="n">
        <v>104</v>
      </c>
      <c r="AO378" s="66" t="n">
        <v>99</v>
      </c>
      <c r="AP378" s="66" t="n">
        <v>96</v>
      </c>
      <c r="AQ378" s="66" t="n">
        <v>92</v>
      </c>
      <c r="AR378" s="66" t="n">
        <v>93</v>
      </c>
      <c r="AS378" s="66" t="n">
        <v>89</v>
      </c>
      <c r="AT378" s="66" t="n">
        <v>89</v>
      </c>
      <c r="AU378" s="66" t="n">
        <v>82</v>
      </c>
      <c r="AV378" s="66" t="n">
        <v>81</v>
      </c>
      <c r="AW378" s="66" t="n">
        <v>81</v>
      </c>
      <c r="AX378" s="66" t="n">
        <v>74</v>
      </c>
      <c r="AY378" s="66" t="n">
        <v>71</v>
      </c>
      <c r="AZ378" s="66" t="n">
        <v>60</v>
      </c>
      <c r="BA378" s="66" t="n">
        <v>56</v>
      </c>
      <c r="BB378" s="66" t="n">
        <v>50</v>
      </c>
      <c r="BC378" s="66" t="n">
        <v>45</v>
      </c>
      <c r="BD378" s="66" t="n">
        <v>46</v>
      </c>
      <c r="BE378" s="66" t="n">
        <v>36</v>
      </c>
      <c r="BF378" s="66" t="n">
        <v>34</v>
      </c>
      <c r="BG378" s="66" t="n">
        <v>30</v>
      </c>
      <c r="BH378" s="66" t="n">
        <v>26</v>
      </c>
      <c r="BI378" s="66" t="n">
        <v>25</v>
      </c>
      <c r="BJ378" s="66" t="n">
        <v>155</v>
      </c>
      <c r="BK378" s="68">
        <f>SUM(AK378:BJ378)</f>
        <v/>
      </c>
      <c r="BL378" s="68">
        <f>INT(BK378*$BM$1)</f>
        <v/>
      </c>
      <c r="BM378" s="64" t="n"/>
      <c r="BP378" s="20">
        <f>(Tabla1[[#This Row],[Población meta programatica 2026 (20251228) 
menores 1 año]]/12)*9</f>
        <v/>
      </c>
      <c r="BQ378" s="20">
        <f>BP378</f>
        <v/>
      </c>
      <c r="BR378" s="117" t="n"/>
      <c r="BS378" s="20">
        <f>(Tabla1[[#This Row],[Población meta programatica2026 (20251228)  niños de 1 año]]/12)*9</f>
        <v/>
      </c>
      <c r="BT378" s="251" t="n">
        <v>27</v>
      </c>
      <c r="BU378" s="66">
        <f>BS378-BT378</f>
        <v/>
      </c>
      <c r="BW378" s="19" t="n"/>
      <c r="BX378" s="65" t="n">
        <v>182</v>
      </c>
      <c r="BY378" s="65" t="n">
        <v>181</v>
      </c>
      <c r="BZ378" s="19" t="inlineStr">
        <is>
          <t>19364</t>
        </is>
      </c>
      <c r="CA378" s="19">
        <f>BZ378=Tabla1[[#This Row],[Divipola]]</f>
        <v/>
      </c>
    </row>
    <row r="379" ht="15.5" customHeight="1">
      <c r="A379" s="70" t="inlineStr">
        <is>
          <t>19</t>
        </is>
      </c>
      <c r="B379" s="70" t="inlineStr">
        <is>
          <t>CAUCA</t>
        </is>
      </c>
      <c r="C379" s="70" t="inlineStr">
        <is>
          <t>LA SIERRA</t>
        </is>
      </c>
      <c r="D379" s="70" t="inlineStr">
        <is>
          <t>19392</t>
        </is>
      </c>
      <c r="E379" s="400" t="n">
        <v>22</v>
      </c>
      <c r="F379" s="400">
        <f>Tabla1[[#This Row],[Meta Programatica2026 (20251228) RN]]/12</f>
        <v/>
      </c>
      <c r="G379" s="401" t="n">
        <v>65</v>
      </c>
      <c r="H379" s="401">
        <f>Tabla1[[#This Row],[Población meta programatica 2026 (20251228) 
menores 1 año]]/12</f>
        <v/>
      </c>
      <c r="I379" s="402" t="n">
        <v>67</v>
      </c>
      <c r="J379" s="402">
        <f>Tabla1[[#This Row],[Población meta programatica2026 (20251228)  niños de 1 año]]/12</f>
        <v/>
      </c>
      <c r="K379" s="416" t="n">
        <v>110</v>
      </c>
      <c r="L379" s="403" t="n">
        <v>108</v>
      </c>
      <c r="M379" s="404">
        <f>Tabla1[[#This Row],[Población meta programatica2026 (20251228) niños de 5 años]]/12</f>
        <v/>
      </c>
      <c r="N379" s="405">
        <f>BX379</f>
        <v/>
      </c>
      <c r="O379" s="406">
        <f>BY379</f>
        <v/>
      </c>
      <c r="P379" s="407">
        <f>BL379</f>
        <v/>
      </c>
      <c r="AI379" s="421" t="inlineStr">
        <is>
          <t>19392</t>
        </is>
      </c>
      <c r="AJ379" s="417">
        <f>AI379=Tabla1[[#This Row],[Divipola]]</f>
        <v/>
      </c>
      <c r="AK379" s="66" t="n">
        <v>112</v>
      </c>
      <c r="AL379" s="66" t="n">
        <v>111</v>
      </c>
      <c r="AM379" s="66" t="n">
        <v>111</v>
      </c>
      <c r="AN379" s="66" t="n">
        <v>111</v>
      </c>
      <c r="AO379" s="66" t="n">
        <v>107</v>
      </c>
      <c r="AP379" s="66" t="n">
        <v>108</v>
      </c>
      <c r="AQ379" s="66" t="n">
        <v>105</v>
      </c>
      <c r="AR379" s="66" t="n">
        <v>102</v>
      </c>
      <c r="AS379" s="66" t="n">
        <v>100</v>
      </c>
      <c r="AT379" s="66" t="n">
        <v>98</v>
      </c>
      <c r="AU379" s="66" t="n">
        <v>97</v>
      </c>
      <c r="AV379" s="66" t="n">
        <v>94</v>
      </c>
      <c r="AW379" s="66" t="n">
        <v>90</v>
      </c>
      <c r="AX379" s="66" t="n">
        <v>87</v>
      </c>
      <c r="AY379" s="66" t="n">
        <v>81</v>
      </c>
      <c r="AZ379" s="66" t="n">
        <v>82</v>
      </c>
      <c r="BA379" s="66" t="n">
        <v>75</v>
      </c>
      <c r="BB379" s="66" t="n">
        <v>73</v>
      </c>
      <c r="BC379" s="66" t="n">
        <v>65</v>
      </c>
      <c r="BD379" s="66" t="n">
        <v>61</v>
      </c>
      <c r="BE379" s="66" t="n">
        <v>59</v>
      </c>
      <c r="BF379" s="66" t="n">
        <v>52</v>
      </c>
      <c r="BG379" s="66" t="n">
        <v>50</v>
      </c>
      <c r="BH379" s="66" t="n">
        <v>45</v>
      </c>
      <c r="BI379" s="66" t="n">
        <v>37</v>
      </c>
      <c r="BJ379" s="66" t="n">
        <v>231</v>
      </c>
      <c r="BK379" s="68">
        <f>SUM(AK379:BJ379)</f>
        <v/>
      </c>
      <c r="BL379" s="68">
        <f>INT(BK379*$BM$1)</f>
        <v/>
      </c>
      <c r="BM379" s="64" t="n"/>
      <c r="BP379" s="20">
        <f>(Tabla1[[#This Row],[Población meta programatica 2026 (20251228) 
menores 1 año]]/12)*9</f>
        <v/>
      </c>
      <c r="BQ379" s="20">
        <f>BP379</f>
        <v/>
      </c>
      <c r="BR379" s="117" t="n"/>
      <c r="BS379" s="20">
        <f>(Tabla1[[#This Row],[Población meta programatica2026 (20251228)  niños de 1 año]]/12)*9</f>
        <v/>
      </c>
      <c r="BT379" s="251" t="n">
        <v>53</v>
      </c>
      <c r="BU379" s="66">
        <f>BS379-BT379</f>
        <v/>
      </c>
      <c r="BW379" s="19" t="n"/>
      <c r="BX379" s="65" t="n">
        <v>68</v>
      </c>
      <c r="BY379" s="65" t="n">
        <v>71</v>
      </c>
      <c r="BZ379" s="19" t="inlineStr">
        <is>
          <t>19392</t>
        </is>
      </c>
      <c r="CA379" s="19">
        <f>BZ379=Tabla1[[#This Row],[Divipola]]</f>
        <v/>
      </c>
    </row>
    <row r="380" ht="15.5" customHeight="1">
      <c r="A380" s="70" t="inlineStr">
        <is>
          <t>19</t>
        </is>
      </c>
      <c r="B380" s="70" t="inlineStr">
        <is>
          <t>CAUCA</t>
        </is>
      </c>
      <c r="C380" s="70" t="inlineStr">
        <is>
          <t>LA VEGA</t>
        </is>
      </c>
      <c r="D380" s="70" t="inlineStr">
        <is>
          <t>19397</t>
        </is>
      </c>
      <c r="E380" s="400" t="n">
        <v>36</v>
      </c>
      <c r="F380" s="400">
        <f>Tabla1[[#This Row],[Meta Programatica2026 (20251228) RN]]/12</f>
        <v/>
      </c>
      <c r="G380" s="401" t="n">
        <v>115</v>
      </c>
      <c r="H380" s="401">
        <f>Tabla1[[#This Row],[Población meta programatica 2026 (20251228) 
menores 1 año]]/12</f>
        <v/>
      </c>
      <c r="I380" s="402" t="n">
        <v>117</v>
      </c>
      <c r="J380" s="402">
        <f>Tabla1[[#This Row],[Población meta programatica2026 (20251228)  niños de 1 año]]/12</f>
        <v/>
      </c>
      <c r="K380" s="416" t="n">
        <v>166</v>
      </c>
      <c r="L380" s="403" t="n">
        <v>194</v>
      </c>
      <c r="M380" s="404">
        <f>Tabla1[[#This Row],[Población meta programatica2026 (20251228) niños de 5 años]]/12</f>
        <v/>
      </c>
      <c r="N380" s="405">
        <f>BX380</f>
        <v/>
      </c>
      <c r="O380" s="406">
        <f>BY380</f>
        <v/>
      </c>
      <c r="P380" s="407">
        <f>BL380</f>
        <v/>
      </c>
      <c r="AI380" s="421" t="inlineStr">
        <is>
          <t>19397</t>
        </is>
      </c>
      <c r="AJ380" s="417">
        <f>AI380=Tabla1[[#This Row],[Divipola]]</f>
        <v/>
      </c>
      <c r="AK380" s="66" t="n">
        <v>239</v>
      </c>
      <c r="AL380" s="66" t="n">
        <v>239</v>
      </c>
      <c r="AM380" s="66" t="n">
        <v>241</v>
      </c>
      <c r="AN380" s="66" t="n">
        <v>235</v>
      </c>
      <c r="AO380" s="66" t="n">
        <v>233</v>
      </c>
      <c r="AP380" s="66" t="n">
        <v>231</v>
      </c>
      <c r="AQ380" s="66" t="n">
        <v>229</v>
      </c>
      <c r="AR380" s="66" t="n">
        <v>223</v>
      </c>
      <c r="AS380" s="66" t="n">
        <v>217</v>
      </c>
      <c r="AT380" s="66" t="n">
        <v>214</v>
      </c>
      <c r="AU380" s="66" t="n">
        <v>204</v>
      </c>
      <c r="AV380" s="66" t="n">
        <v>200</v>
      </c>
      <c r="AW380" s="66" t="n">
        <v>192</v>
      </c>
      <c r="AX380" s="66" t="n">
        <v>183</v>
      </c>
      <c r="AY380" s="66" t="n">
        <v>176</v>
      </c>
      <c r="AZ380" s="66" t="n">
        <v>171</v>
      </c>
      <c r="BA380" s="66" t="n">
        <v>162</v>
      </c>
      <c r="BB380" s="66" t="n">
        <v>153</v>
      </c>
      <c r="BC380" s="66" t="n">
        <v>143</v>
      </c>
      <c r="BD380" s="66" t="n">
        <v>135</v>
      </c>
      <c r="BE380" s="66" t="n">
        <v>124</v>
      </c>
      <c r="BF380" s="66" t="n">
        <v>118</v>
      </c>
      <c r="BG380" s="66" t="n">
        <v>108</v>
      </c>
      <c r="BH380" s="66" t="n">
        <v>99</v>
      </c>
      <c r="BI380" s="66" t="n">
        <v>89</v>
      </c>
      <c r="BJ380" s="66" t="n">
        <v>524</v>
      </c>
      <c r="BK380" s="68">
        <f>SUM(AK380:BJ380)</f>
        <v/>
      </c>
      <c r="BL380" s="68">
        <f>INT(BK380*$BM$1)</f>
        <v/>
      </c>
      <c r="BM380" s="64" t="n"/>
      <c r="BP380" s="20">
        <f>(Tabla1[[#This Row],[Población meta programatica 2026 (20251228) 
menores 1 año]]/12)*9</f>
        <v/>
      </c>
      <c r="BQ380" s="20">
        <f>BP380</f>
        <v/>
      </c>
      <c r="BR380" s="117" t="n"/>
      <c r="BS380" s="20">
        <f>(Tabla1[[#This Row],[Población meta programatica2026 (20251228)  niños de 1 año]]/12)*9</f>
        <v/>
      </c>
      <c r="BT380" s="251" t="n">
        <v>105</v>
      </c>
      <c r="BU380" s="66">
        <f>BS380-BT380</f>
        <v/>
      </c>
      <c r="BW380" s="19" t="n"/>
      <c r="BX380" s="65" t="n">
        <v>115</v>
      </c>
      <c r="BY380" s="65" t="n">
        <v>127</v>
      </c>
      <c r="BZ380" s="19" t="inlineStr">
        <is>
          <t>19397</t>
        </is>
      </c>
      <c r="CA380" s="19">
        <f>BZ380=Tabla1[[#This Row],[Divipola]]</f>
        <v/>
      </c>
    </row>
    <row r="381" ht="15.5" customHeight="1">
      <c r="A381" s="70" t="inlineStr">
        <is>
          <t>19</t>
        </is>
      </c>
      <c r="B381" s="70" t="inlineStr">
        <is>
          <t>CAUCA</t>
        </is>
      </c>
      <c r="C381" s="70" t="inlineStr">
        <is>
          <t>LOPEZ</t>
        </is>
      </c>
      <c r="D381" s="70" t="inlineStr">
        <is>
          <t>19418</t>
        </is>
      </c>
      <c r="E381" s="400" t="n">
        <v>79</v>
      </c>
      <c r="F381" s="400">
        <f>Tabla1[[#This Row],[Meta Programatica2026 (20251228) RN]]/12</f>
        <v/>
      </c>
      <c r="G381" s="401" t="n">
        <v>211</v>
      </c>
      <c r="H381" s="401">
        <f>Tabla1[[#This Row],[Población meta programatica 2026 (20251228) 
menores 1 año]]/12</f>
        <v/>
      </c>
      <c r="I381" s="402" t="n">
        <v>235</v>
      </c>
      <c r="J381" s="402">
        <f>Tabla1[[#This Row],[Población meta programatica2026 (20251228)  niños de 1 año]]/12</f>
        <v/>
      </c>
      <c r="K381" s="416" t="n">
        <v>343</v>
      </c>
      <c r="L381" s="403" t="n">
        <v>263</v>
      </c>
      <c r="M381" s="404">
        <f>Tabla1[[#This Row],[Población meta programatica2026 (20251228) niños de 5 años]]/12</f>
        <v/>
      </c>
      <c r="N381" s="405">
        <f>BX381</f>
        <v/>
      </c>
      <c r="O381" s="406">
        <f>BY381</f>
        <v/>
      </c>
      <c r="P381" s="407">
        <f>BL381</f>
        <v/>
      </c>
      <c r="AI381" s="421" t="inlineStr">
        <is>
          <t>19418</t>
        </is>
      </c>
      <c r="AJ381" s="417">
        <f>AI381=Tabla1[[#This Row],[Divipola]]</f>
        <v/>
      </c>
      <c r="AK381" s="66" t="n">
        <v>130</v>
      </c>
      <c r="AL381" s="66" t="n">
        <v>120</v>
      </c>
      <c r="AM381" s="66" t="n">
        <v>114</v>
      </c>
      <c r="AN381" s="66" t="n">
        <v>108</v>
      </c>
      <c r="AO381" s="66" t="n">
        <v>101</v>
      </c>
      <c r="AP381" s="66" t="n">
        <v>92</v>
      </c>
      <c r="AQ381" s="66" t="n">
        <v>84</v>
      </c>
      <c r="AR381" s="66" t="n">
        <v>77</v>
      </c>
      <c r="AS381" s="66" t="n">
        <v>70</v>
      </c>
      <c r="AT381" s="66" t="n">
        <v>63</v>
      </c>
      <c r="AU381" s="66" t="n">
        <v>59</v>
      </c>
      <c r="AV381" s="66" t="n">
        <v>59</v>
      </c>
      <c r="AW381" s="66" t="n">
        <v>54</v>
      </c>
      <c r="AX381" s="66" t="n">
        <v>55</v>
      </c>
      <c r="AY381" s="66" t="n">
        <v>48</v>
      </c>
      <c r="AZ381" s="66" t="n">
        <v>47</v>
      </c>
      <c r="BA381" s="66" t="n">
        <v>44</v>
      </c>
      <c r="BB381" s="66" t="n">
        <v>44</v>
      </c>
      <c r="BC381" s="66" t="n">
        <v>42</v>
      </c>
      <c r="BD381" s="66" t="n">
        <v>41</v>
      </c>
      <c r="BE381" s="66" t="n">
        <v>38</v>
      </c>
      <c r="BF381" s="66" t="n">
        <v>37</v>
      </c>
      <c r="BG381" s="66" t="n">
        <v>34</v>
      </c>
      <c r="BH381" s="66" t="n">
        <v>29</v>
      </c>
      <c r="BI381" s="66" t="n">
        <v>28</v>
      </c>
      <c r="BJ381" s="66" t="n">
        <v>179</v>
      </c>
      <c r="BK381" s="68">
        <f>SUM(AK381:BJ381)</f>
        <v/>
      </c>
      <c r="BL381" s="68">
        <f>INT(BK381*$BM$1)</f>
        <v/>
      </c>
      <c r="BM381" s="64" t="n"/>
      <c r="BP381" s="20">
        <f>(Tabla1[[#This Row],[Población meta programatica 2026 (20251228) 
menores 1 año]]/12)*9</f>
        <v/>
      </c>
      <c r="BQ381" s="20">
        <f>BP381</f>
        <v/>
      </c>
      <c r="BR381" s="117" t="n"/>
      <c r="BS381" s="20">
        <f>(Tabla1[[#This Row],[Población meta programatica2026 (20251228)  niños de 1 año]]/12)*9</f>
        <v/>
      </c>
      <c r="BT381" s="251" t="n">
        <v>56</v>
      </c>
      <c r="BU381" s="66">
        <f>BS381-BT381</f>
        <v/>
      </c>
      <c r="BW381" s="19" t="n"/>
      <c r="BX381" s="65" t="n">
        <v>197</v>
      </c>
      <c r="BY381" s="65" t="n">
        <v>212</v>
      </c>
      <c r="BZ381" s="19" t="inlineStr">
        <is>
          <t>19418</t>
        </is>
      </c>
      <c r="CA381" s="19">
        <f>BZ381=Tabla1[[#This Row],[Divipola]]</f>
        <v/>
      </c>
    </row>
    <row r="382" ht="15.5" customHeight="1">
      <c r="A382" s="70" t="inlineStr">
        <is>
          <t>19</t>
        </is>
      </c>
      <c r="B382" s="70" t="inlineStr">
        <is>
          <t>CAUCA</t>
        </is>
      </c>
      <c r="C382" s="70" t="inlineStr">
        <is>
          <t>MERCADERES</t>
        </is>
      </c>
      <c r="D382" s="70" t="inlineStr">
        <is>
          <t>19450</t>
        </is>
      </c>
      <c r="E382" s="400" t="n">
        <v>29</v>
      </c>
      <c r="F382" s="400">
        <f>Tabla1[[#This Row],[Meta Programatica2026 (20251228) RN]]/12</f>
        <v/>
      </c>
      <c r="G382" s="401" t="n">
        <v>100</v>
      </c>
      <c r="H382" s="401">
        <f>Tabla1[[#This Row],[Población meta programatica 2026 (20251228) 
menores 1 año]]/12</f>
        <v/>
      </c>
      <c r="I382" s="402" t="n">
        <v>103</v>
      </c>
      <c r="J382" s="402">
        <f>Tabla1[[#This Row],[Población meta programatica2026 (20251228)  niños de 1 año]]/12</f>
        <v/>
      </c>
      <c r="K382" s="416" t="n">
        <v>158</v>
      </c>
      <c r="L382" s="403" t="n">
        <v>150</v>
      </c>
      <c r="M382" s="404">
        <f>Tabla1[[#This Row],[Población meta programatica2026 (20251228) niños de 5 años]]/12</f>
        <v/>
      </c>
      <c r="N382" s="405">
        <f>BX382</f>
        <v/>
      </c>
      <c r="O382" s="406">
        <f>BY382</f>
        <v/>
      </c>
      <c r="P382" s="407">
        <f>BL382</f>
        <v/>
      </c>
      <c r="AI382" s="421" t="inlineStr">
        <is>
          <t>19450</t>
        </is>
      </c>
      <c r="AJ382" s="417">
        <f>AI382=Tabla1[[#This Row],[Divipola]]</f>
        <v/>
      </c>
      <c r="AK382" s="66" t="n">
        <v>277</v>
      </c>
      <c r="AL382" s="66" t="n">
        <v>272</v>
      </c>
      <c r="AM382" s="66" t="n">
        <v>271</v>
      </c>
      <c r="AN382" s="66" t="n">
        <v>270</v>
      </c>
      <c r="AO382" s="66" t="n">
        <v>268</v>
      </c>
      <c r="AP382" s="66" t="n">
        <v>263</v>
      </c>
      <c r="AQ382" s="66" t="n">
        <v>260</v>
      </c>
      <c r="AR382" s="66" t="n">
        <v>250</v>
      </c>
      <c r="AS382" s="66" t="n">
        <v>238</v>
      </c>
      <c r="AT382" s="66" t="n">
        <v>231</v>
      </c>
      <c r="AU382" s="66" t="n">
        <v>221</v>
      </c>
      <c r="AV382" s="66" t="n">
        <v>208</v>
      </c>
      <c r="AW382" s="66" t="n">
        <v>194</v>
      </c>
      <c r="AX382" s="66" t="n">
        <v>185</v>
      </c>
      <c r="AY382" s="66" t="n">
        <v>175</v>
      </c>
      <c r="AZ382" s="66" t="n">
        <v>164</v>
      </c>
      <c r="BA382" s="66" t="n">
        <v>155</v>
      </c>
      <c r="BB382" s="66" t="n">
        <v>143</v>
      </c>
      <c r="BC382" s="66" t="n">
        <v>138</v>
      </c>
      <c r="BD382" s="66" t="n">
        <v>129</v>
      </c>
      <c r="BE382" s="66" t="n">
        <v>123</v>
      </c>
      <c r="BF382" s="66" t="n">
        <v>115</v>
      </c>
      <c r="BG382" s="66" t="n">
        <v>112</v>
      </c>
      <c r="BH382" s="66" t="n">
        <v>101</v>
      </c>
      <c r="BI382" s="66" t="n">
        <v>94</v>
      </c>
      <c r="BJ382" s="66" t="n">
        <v>652</v>
      </c>
      <c r="BK382" s="68">
        <f>SUM(AK382:BJ382)</f>
        <v/>
      </c>
      <c r="BL382" s="68">
        <f>INT(BK382*$BM$1)</f>
        <v/>
      </c>
      <c r="BM382" s="64" t="n"/>
      <c r="BP382" s="20">
        <f>(Tabla1[[#This Row],[Población meta programatica 2026 (20251228) 
menores 1 año]]/12)*9</f>
        <v/>
      </c>
      <c r="BQ382" s="20">
        <f>BP382</f>
        <v/>
      </c>
      <c r="BR382" s="117" t="n"/>
      <c r="BS382" s="20">
        <f>(Tabla1[[#This Row],[Población meta programatica2026 (20251228)  niños de 1 año]]/12)*9</f>
        <v/>
      </c>
      <c r="BT382" s="251" t="n">
        <v>64</v>
      </c>
      <c r="BU382" s="66">
        <f>BS382-BT382</f>
        <v/>
      </c>
      <c r="BW382" s="19" t="n"/>
      <c r="BX382" s="65" t="n">
        <v>103</v>
      </c>
      <c r="BY382" s="65" t="n">
        <v>184</v>
      </c>
      <c r="BZ382" s="19" t="inlineStr">
        <is>
          <t>19450</t>
        </is>
      </c>
      <c r="CA382" s="19">
        <f>BZ382=Tabla1[[#This Row],[Divipola]]</f>
        <v/>
      </c>
    </row>
    <row r="383" ht="15.5" customHeight="1">
      <c r="A383" s="70" t="inlineStr">
        <is>
          <t>19</t>
        </is>
      </c>
      <c r="B383" s="70" t="inlineStr">
        <is>
          <t>CAUCA</t>
        </is>
      </c>
      <c r="C383" s="70" t="inlineStr">
        <is>
          <t>MIRANDA</t>
        </is>
      </c>
      <c r="D383" s="70" t="inlineStr">
        <is>
          <t>19455</t>
        </is>
      </c>
      <c r="E383" s="400" t="n">
        <v>64</v>
      </c>
      <c r="F383" s="400">
        <f>Tabla1[[#This Row],[Meta Programatica2026 (20251228) RN]]/12</f>
        <v/>
      </c>
      <c r="G383" s="401" t="n">
        <v>246</v>
      </c>
      <c r="H383" s="401">
        <f>Tabla1[[#This Row],[Población meta programatica 2026 (20251228) 
menores 1 año]]/12</f>
        <v/>
      </c>
      <c r="I383" s="402" t="n">
        <v>247</v>
      </c>
      <c r="J383" s="402">
        <f>Tabla1[[#This Row],[Población meta programatica2026 (20251228)  niños de 1 año]]/12</f>
        <v/>
      </c>
      <c r="K383" s="416" t="n">
        <v>377</v>
      </c>
      <c r="L383" s="403" t="n">
        <v>340</v>
      </c>
      <c r="M383" s="404">
        <f>Tabla1[[#This Row],[Población meta programatica2026 (20251228) niños de 5 años]]/12</f>
        <v/>
      </c>
      <c r="N383" s="405">
        <f>BX383</f>
        <v/>
      </c>
      <c r="O383" s="406">
        <f>BY383</f>
        <v/>
      </c>
      <c r="P383" s="407">
        <f>BL383</f>
        <v/>
      </c>
      <c r="AI383" s="421" t="inlineStr">
        <is>
          <t>19455</t>
        </is>
      </c>
      <c r="AJ383" s="417">
        <f>AI383=Tabla1[[#This Row],[Divipola]]</f>
        <v/>
      </c>
      <c r="AK383" s="66" t="n">
        <v>310</v>
      </c>
      <c r="AL383" s="66" t="n">
        <v>302</v>
      </c>
      <c r="AM383" s="66" t="n">
        <v>295</v>
      </c>
      <c r="AN383" s="66" t="n">
        <v>285</v>
      </c>
      <c r="AO383" s="66" t="n">
        <v>274</v>
      </c>
      <c r="AP383" s="66" t="n">
        <v>265</v>
      </c>
      <c r="AQ383" s="66" t="n">
        <v>251</v>
      </c>
      <c r="AR383" s="66" t="n">
        <v>236</v>
      </c>
      <c r="AS383" s="66" t="n">
        <v>221</v>
      </c>
      <c r="AT383" s="66" t="n">
        <v>208</v>
      </c>
      <c r="AU383" s="66" t="n">
        <v>195</v>
      </c>
      <c r="AV383" s="66" t="n">
        <v>181</v>
      </c>
      <c r="AW383" s="66" t="n">
        <v>175</v>
      </c>
      <c r="AX383" s="66" t="n">
        <v>163</v>
      </c>
      <c r="AY383" s="66" t="n">
        <v>153</v>
      </c>
      <c r="AZ383" s="66" t="n">
        <v>143</v>
      </c>
      <c r="BA383" s="66" t="n">
        <v>137</v>
      </c>
      <c r="BB383" s="66" t="n">
        <v>128</v>
      </c>
      <c r="BC383" s="66" t="n">
        <v>118</v>
      </c>
      <c r="BD383" s="66" t="n">
        <v>109</v>
      </c>
      <c r="BE383" s="66" t="n">
        <v>101</v>
      </c>
      <c r="BF383" s="66" t="n">
        <v>91</v>
      </c>
      <c r="BG383" s="66" t="n">
        <v>83</v>
      </c>
      <c r="BH383" s="66" t="n">
        <v>74</v>
      </c>
      <c r="BI383" s="66" t="n">
        <v>67</v>
      </c>
      <c r="BJ383" s="66" t="n">
        <v>435</v>
      </c>
      <c r="BK383" s="68">
        <f>SUM(AK383:BJ383)</f>
        <v/>
      </c>
      <c r="BL383" s="68">
        <f>INT(BK383*$BM$1)</f>
        <v/>
      </c>
      <c r="BM383" s="64" t="n"/>
      <c r="BP383" s="20">
        <f>(Tabla1[[#This Row],[Población meta programatica 2026 (20251228) 
menores 1 año]]/12)*9</f>
        <v/>
      </c>
      <c r="BQ383" s="20">
        <f>BP383</f>
        <v/>
      </c>
      <c r="BR383" s="117" t="n"/>
      <c r="BS383" s="20">
        <f>(Tabla1[[#This Row],[Población meta programatica2026 (20251228)  niños de 1 año]]/12)*9</f>
        <v/>
      </c>
      <c r="BT383" s="251" t="n">
        <v>213</v>
      </c>
      <c r="BU383" s="66">
        <f>BS383-BT383</f>
        <v/>
      </c>
      <c r="BW383" s="19" t="n"/>
      <c r="BX383" s="65" t="n">
        <v>233</v>
      </c>
      <c r="BY383" s="65" t="n">
        <v>244</v>
      </c>
      <c r="BZ383" s="19" t="inlineStr">
        <is>
          <t>19455</t>
        </is>
      </c>
      <c r="CA383" s="19">
        <f>BZ383=Tabla1[[#This Row],[Divipola]]</f>
        <v/>
      </c>
    </row>
    <row r="384" ht="15.5" customHeight="1">
      <c r="A384" s="70" t="inlineStr">
        <is>
          <t>19</t>
        </is>
      </c>
      <c r="B384" s="70" t="inlineStr">
        <is>
          <t>CAUCA</t>
        </is>
      </c>
      <c r="C384" s="70" t="inlineStr">
        <is>
          <t>MORALES</t>
        </is>
      </c>
      <c r="D384" s="70" t="inlineStr">
        <is>
          <t>19473</t>
        </is>
      </c>
      <c r="E384" s="400" t="n">
        <v>130</v>
      </c>
      <c r="F384" s="400">
        <f>Tabla1[[#This Row],[Meta Programatica2026 (20251228) RN]]/12</f>
        <v/>
      </c>
      <c r="G384" s="401" t="n">
        <v>433</v>
      </c>
      <c r="H384" s="401">
        <f>Tabla1[[#This Row],[Población meta programatica 2026 (20251228) 
menores 1 año]]/12</f>
        <v/>
      </c>
      <c r="I384" s="402" t="n">
        <v>442</v>
      </c>
      <c r="J384" s="402">
        <f>Tabla1[[#This Row],[Población meta programatica2026 (20251228)  niños de 1 año]]/12</f>
        <v/>
      </c>
      <c r="K384" s="416" t="n">
        <v>602</v>
      </c>
      <c r="L384" s="403" t="n">
        <v>523</v>
      </c>
      <c r="M384" s="404">
        <f>Tabla1[[#This Row],[Población meta programatica2026 (20251228) niños de 5 años]]/12</f>
        <v/>
      </c>
      <c r="N384" s="405">
        <f>BX384</f>
        <v/>
      </c>
      <c r="O384" s="406">
        <f>BY384</f>
        <v/>
      </c>
      <c r="P384" s="407">
        <f>BL384</f>
        <v/>
      </c>
      <c r="AI384" s="421" t="inlineStr">
        <is>
          <t>19473</t>
        </is>
      </c>
      <c r="AJ384" s="417">
        <f>AI384=Tabla1[[#This Row],[Divipola]]</f>
        <v/>
      </c>
      <c r="AK384" s="66" t="n">
        <v>315</v>
      </c>
      <c r="AL384" s="66" t="n">
        <v>301</v>
      </c>
      <c r="AM384" s="66" t="n">
        <v>290</v>
      </c>
      <c r="AN384" s="66" t="n">
        <v>279</v>
      </c>
      <c r="AO384" s="66" t="n">
        <v>269</v>
      </c>
      <c r="AP384" s="66" t="n">
        <v>259</v>
      </c>
      <c r="AQ384" s="66" t="n">
        <v>253</v>
      </c>
      <c r="AR384" s="66" t="n">
        <v>247</v>
      </c>
      <c r="AS384" s="66" t="n">
        <v>239</v>
      </c>
      <c r="AT384" s="66" t="n">
        <v>230</v>
      </c>
      <c r="AU384" s="66" t="n">
        <v>224</v>
      </c>
      <c r="AV384" s="66" t="n">
        <v>222</v>
      </c>
      <c r="AW384" s="66" t="n">
        <v>213</v>
      </c>
      <c r="AX384" s="66" t="n">
        <v>203</v>
      </c>
      <c r="AY384" s="66" t="n">
        <v>197</v>
      </c>
      <c r="AZ384" s="66" t="n">
        <v>185</v>
      </c>
      <c r="BA384" s="66" t="n">
        <v>170</v>
      </c>
      <c r="BB384" s="66" t="n">
        <v>159</v>
      </c>
      <c r="BC384" s="66" t="n">
        <v>148</v>
      </c>
      <c r="BD384" s="66" t="n">
        <v>130</v>
      </c>
      <c r="BE384" s="66" t="n">
        <v>121</v>
      </c>
      <c r="BF384" s="66" t="n">
        <v>104</v>
      </c>
      <c r="BG384" s="66" t="n">
        <v>97</v>
      </c>
      <c r="BH384" s="66" t="n">
        <v>84</v>
      </c>
      <c r="BI384" s="66" t="n">
        <v>76</v>
      </c>
      <c r="BJ384" s="66" t="n">
        <v>448</v>
      </c>
      <c r="BK384" s="68">
        <f>SUM(AK384:BJ384)</f>
        <v/>
      </c>
      <c r="BL384" s="68">
        <f>INT(BK384*$BM$1)</f>
        <v/>
      </c>
      <c r="BM384" s="64" t="n"/>
      <c r="BP384" s="20">
        <f>(Tabla1[[#This Row],[Población meta programatica 2026 (20251228) 
menores 1 año]]/12)*9</f>
        <v/>
      </c>
      <c r="BQ384" s="20">
        <f>BP384</f>
        <v/>
      </c>
      <c r="BR384" s="117" t="n"/>
      <c r="BS384" s="20">
        <f>(Tabla1[[#This Row],[Población meta programatica2026 (20251228)  niños de 1 año]]/12)*9</f>
        <v/>
      </c>
      <c r="BT384" s="251" t="n">
        <v>227</v>
      </c>
      <c r="BU384" s="66">
        <f>BS384-BT384</f>
        <v/>
      </c>
      <c r="BW384" s="19" t="n"/>
      <c r="BX384" s="65" t="n">
        <v>291</v>
      </c>
      <c r="BY384" s="65" t="n">
        <v>298</v>
      </c>
      <c r="BZ384" s="19" t="inlineStr">
        <is>
          <t>19473</t>
        </is>
      </c>
      <c r="CA384" s="19">
        <f>BZ384=Tabla1[[#This Row],[Divipola]]</f>
        <v/>
      </c>
    </row>
    <row r="385" ht="15.5" customHeight="1">
      <c r="A385" s="70" t="inlineStr">
        <is>
          <t>19</t>
        </is>
      </c>
      <c r="B385" s="70" t="inlineStr">
        <is>
          <t>CAUCA</t>
        </is>
      </c>
      <c r="C385" s="70" t="inlineStr">
        <is>
          <t>PADILLA</t>
        </is>
      </c>
      <c r="D385" s="70" t="inlineStr">
        <is>
          <t>19513</t>
        </is>
      </c>
      <c r="E385" s="400" t="n">
        <v>25</v>
      </c>
      <c r="F385" s="400">
        <f>Tabla1[[#This Row],[Meta Programatica2026 (20251228) RN]]/12</f>
        <v/>
      </c>
      <c r="G385" s="401" t="n">
        <v>82</v>
      </c>
      <c r="H385" s="401">
        <f>Tabla1[[#This Row],[Población meta programatica 2026 (20251228) 
menores 1 año]]/12</f>
        <v/>
      </c>
      <c r="I385" s="402" t="n">
        <v>84</v>
      </c>
      <c r="J385" s="402">
        <f>Tabla1[[#This Row],[Población meta programatica2026 (20251228)  niños de 1 año]]/12</f>
        <v/>
      </c>
      <c r="K385" s="416" t="n">
        <v>117</v>
      </c>
      <c r="L385" s="403" t="n">
        <v>114</v>
      </c>
      <c r="M385" s="404">
        <f>Tabla1[[#This Row],[Población meta programatica2026 (20251228) niños de 5 años]]/12</f>
        <v/>
      </c>
      <c r="N385" s="405">
        <f>BX385</f>
        <v/>
      </c>
      <c r="O385" s="406">
        <f>BY385</f>
        <v/>
      </c>
      <c r="P385" s="407">
        <f>BL385</f>
        <v/>
      </c>
      <c r="AI385" s="421" t="inlineStr">
        <is>
          <t>19513</t>
        </is>
      </c>
      <c r="AJ385" s="417">
        <f>AI385=Tabla1[[#This Row],[Divipola]]</f>
        <v/>
      </c>
      <c r="AK385" s="66" t="n">
        <v>103</v>
      </c>
      <c r="AL385" s="66" t="n">
        <v>97</v>
      </c>
      <c r="AM385" s="66" t="n">
        <v>97</v>
      </c>
      <c r="AN385" s="66" t="n">
        <v>92</v>
      </c>
      <c r="AO385" s="66" t="n">
        <v>90</v>
      </c>
      <c r="AP385" s="66" t="n">
        <v>86</v>
      </c>
      <c r="AQ385" s="66" t="n">
        <v>79</v>
      </c>
      <c r="AR385" s="66" t="n">
        <v>72</v>
      </c>
      <c r="AS385" s="66" t="n">
        <v>71</v>
      </c>
      <c r="AT385" s="66" t="n">
        <v>63</v>
      </c>
      <c r="AU385" s="66" t="n">
        <v>61</v>
      </c>
      <c r="AV385" s="66" t="n">
        <v>57</v>
      </c>
      <c r="AW385" s="66" t="n">
        <v>56</v>
      </c>
      <c r="AX385" s="66" t="n">
        <v>55</v>
      </c>
      <c r="AY385" s="66" t="n">
        <v>53</v>
      </c>
      <c r="AZ385" s="66" t="n">
        <v>49</v>
      </c>
      <c r="BA385" s="66" t="n">
        <v>46</v>
      </c>
      <c r="BB385" s="66" t="n">
        <v>48</v>
      </c>
      <c r="BC385" s="66" t="n">
        <v>44</v>
      </c>
      <c r="BD385" s="66" t="n">
        <v>44</v>
      </c>
      <c r="BE385" s="66" t="n">
        <v>40</v>
      </c>
      <c r="BF385" s="66" t="n">
        <v>38</v>
      </c>
      <c r="BG385" s="66" t="n">
        <v>34</v>
      </c>
      <c r="BH385" s="66" t="n">
        <v>35</v>
      </c>
      <c r="BI385" s="66" t="n">
        <v>29</v>
      </c>
      <c r="BJ385" s="66" t="n">
        <v>208</v>
      </c>
      <c r="BK385" s="68">
        <f>SUM(AK385:BJ385)</f>
        <v/>
      </c>
      <c r="BL385" s="68">
        <f>INT(BK385*$BM$1)</f>
        <v/>
      </c>
      <c r="BM385" s="64" t="n"/>
      <c r="BP385" s="20">
        <f>(Tabla1[[#This Row],[Población meta programatica 2026 (20251228) 
menores 1 año]]/12)*9</f>
        <v/>
      </c>
      <c r="BQ385" s="20">
        <f>BP385</f>
        <v/>
      </c>
      <c r="BR385" s="117" t="n"/>
      <c r="BS385" s="20">
        <f>(Tabla1[[#This Row],[Población meta programatica2026 (20251228)  niños de 1 año]]/12)*9</f>
        <v/>
      </c>
      <c r="BT385" s="251" t="n">
        <v>52</v>
      </c>
      <c r="BU385" s="66">
        <f>BS385-BT385</f>
        <v/>
      </c>
      <c r="BW385" s="19" t="n"/>
      <c r="BX385" s="65" t="n">
        <v>65</v>
      </c>
      <c r="BY385" s="65" t="n">
        <v>56</v>
      </c>
      <c r="BZ385" s="19" t="inlineStr">
        <is>
          <t>19513</t>
        </is>
      </c>
      <c r="CA385" s="19">
        <f>BZ385=Tabla1[[#This Row],[Divipola]]</f>
        <v/>
      </c>
    </row>
    <row r="386" ht="15.5" customHeight="1">
      <c r="A386" s="70" t="inlineStr">
        <is>
          <t>19</t>
        </is>
      </c>
      <c r="B386" s="70" t="inlineStr">
        <is>
          <t>CAUCA</t>
        </is>
      </c>
      <c r="C386" s="70" t="inlineStr">
        <is>
          <t>PAEZ</t>
        </is>
      </c>
      <c r="D386" s="70" t="inlineStr">
        <is>
          <t>19517</t>
        </is>
      </c>
      <c r="E386" s="400" t="n">
        <v>339</v>
      </c>
      <c r="F386" s="400">
        <f>Tabla1[[#This Row],[Meta Programatica2026 (20251228) RN]]/12</f>
        <v/>
      </c>
      <c r="G386" s="401" t="n">
        <v>598</v>
      </c>
      <c r="H386" s="401">
        <f>Tabla1[[#This Row],[Población meta programatica 2026 (20251228) 
menores 1 año]]/12</f>
        <v/>
      </c>
      <c r="I386" s="402" t="n">
        <v>602</v>
      </c>
      <c r="J386" s="402">
        <f>Tabla1[[#This Row],[Población meta programatica2026 (20251228)  niños de 1 año]]/12</f>
        <v/>
      </c>
      <c r="K386" s="416" t="n">
        <v>829</v>
      </c>
      <c r="L386" s="403" t="n">
        <v>735</v>
      </c>
      <c r="M386" s="404">
        <f>Tabla1[[#This Row],[Población meta programatica2026 (20251228) niños de 5 años]]/12</f>
        <v/>
      </c>
      <c r="N386" s="405">
        <f>BX386</f>
        <v/>
      </c>
      <c r="O386" s="406">
        <f>BY386</f>
        <v/>
      </c>
      <c r="P386" s="407">
        <f>BL386</f>
        <v/>
      </c>
      <c r="AI386" s="421" t="inlineStr">
        <is>
          <t>19517</t>
        </is>
      </c>
      <c r="AJ386" s="417">
        <f>AI386=Tabla1[[#This Row],[Divipola]]</f>
        <v/>
      </c>
      <c r="AK386" s="66" t="n">
        <v>297</v>
      </c>
      <c r="AL386" s="66" t="n">
        <v>289</v>
      </c>
      <c r="AM386" s="66" t="n">
        <v>286</v>
      </c>
      <c r="AN386" s="66" t="n">
        <v>278</v>
      </c>
      <c r="AO386" s="66" t="n">
        <v>269</v>
      </c>
      <c r="AP386" s="66" t="n">
        <v>262</v>
      </c>
      <c r="AQ386" s="66" t="n">
        <v>257</v>
      </c>
      <c r="AR386" s="66" t="n">
        <v>249</v>
      </c>
      <c r="AS386" s="66" t="n">
        <v>244</v>
      </c>
      <c r="AT386" s="66" t="n">
        <v>235</v>
      </c>
      <c r="AU386" s="66" t="n">
        <v>230</v>
      </c>
      <c r="AV386" s="66" t="n">
        <v>220</v>
      </c>
      <c r="AW386" s="66" t="n">
        <v>212</v>
      </c>
      <c r="AX386" s="66" t="n">
        <v>201</v>
      </c>
      <c r="AY386" s="66" t="n">
        <v>188</v>
      </c>
      <c r="AZ386" s="66" t="n">
        <v>177</v>
      </c>
      <c r="BA386" s="66" t="n">
        <v>167</v>
      </c>
      <c r="BB386" s="66" t="n">
        <v>150</v>
      </c>
      <c r="BC386" s="66" t="n">
        <v>141</v>
      </c>
      <c r="BD386" s="66" t="n">
        <v>122</v>
      </c>
      <c r="BE386" s="66" t="n">
        <v>111</v>
      </c>
      <c r="BF386" s="66" t="n">
        <v>102</v>
      </c>
      <c r="BG386" s="66" t="n">
        <v>93</v>
      </c>
      <c r="BH386" s="66" t="n">
        <v>85</v>
      </c>
      <c r="BI386" s="66" t="n">
        <v>80</v>
      </c>
      <c r="BJ386" s="66" t="n">
        <v>528</v>
      </c>
      <c r="BK386" s="68">
        <f>SUM(AK386:BJ386)</f>
        <v/>
      </c>
      <c r="BL386" s="68">
        <f>INT(BK386*$BM$1)</f>
        <v/>
      </c>
      <c r="BM386" s="64" t="n"/>
      <c r="BP386" s="20">
        <f>(Tabla1[[#This Row],[Población meta programatica 2026 (20251228) 
menores 1 año]]/12)*9</f>
        <v/>
      </c>
      <c r="BQ386" s="20">
        <f>BP386</f>
        <v/>
      </c>
      <c r="BR386" s="117" t="n"/>
      <c r="BS386" s="20">
        <f>(Tabla1[[#This Row],[Población meta programatica2026 (20251228)  niños de 1 año]]/12)*9</f>
        <v/>
      </c>
      <c r="BT386" s="251" t="n">
        <v>257</v>
      </c>
      <c r="BU386" s="66">
        <f>BS386-BT386</f>
        <v/>
      </c>
      <c r="BW386" s="19" t="n"/>
      <c r="BX386" s="65" t="n">
        <v>442</v>
      </c>
      <c r="BY386" s="65" t="n">
        <v>445</v>
      </c>
      <c r="BZ386" s="19" t="inlineStr">
        <is>
          <t>19517</t>
        </is>
      </c>
      <c r="CA386" s="19">
        <f>BZ386=Tabla1[[#This Row],[Divipola]]</f>
        <v/>
      </c>
    </row>
    <row r="387" ht="15.5" customHeight="1">
      <c r="A387" s="70" t="inlineStr">
        <is>
          <t>19</t>
        </is>
      </c>
      <c r="B387" s="70" t="inlineStr">
        <is>
          <t>CAUCA</t>
        </is>
      </c>
      <c r="C387" s="70" t="inlineStr">
        <is>
          <t>PATIA (EL BORDO)</t>
        </is>
      </c>
      <c r="D387" s="70" t="inlineStr">
        <is>
          <t>19532</t>
        </is>
      </c>
      <c r="E387" s="400" t="n">
        <v>66</v>
      </c>
      <c r="F387" s="400">
        <f>Tabla1[[#This Row],[Meta Programatica2026 (20251228) RN]]/12</f>
        <v/>
      </c>
      <c r="G387" s="401" t="n">
        <v>343</v>
      </c>
      <c r="H387" s="401">
        <f>Tabla1[[#This Row],[Población meta programatica 2026 (20251228) 
menores 1 año]]/12</f>
        <v/>
      </c>
      <c r="I387" s="402" t="n">
        <v>350</v>
      </c>
      <c r="J387" s="402">
        <f>Tabla1[[#This Row],[Población meta programatica2026 (20251228)  niños de 1 año]]/12</f>
        <v/>
      </c>
      <c r="K387" s="416" t="n">
        <v>478</v>
      </c>
      <c r="L387" s="403" t="n">
        <v>402</v>
      </c>
      <c r="M387" s="404">
        <f>Tabla1[[#This Row],[Población meta programatica2026 (20251228) niños de 5 años]]/12</f>
        <v/>
      </c>
      <c r="N387" s="405">
        <f>BX387</f>
        <v/>
      </c>
      <c r="O387" s="406">
        <f>BY387</f>
        <v/>
      </c>
      <c r="P387" s="407">
        <f>BL387</f>
        <v/>
      </c>
      <c r="AI387" s="421" t="inlineStr">
        <is>
          <t>19532</t>
        </is>
      </c>
      <c r="AJ387" s="417">
        <f>AI387=Tabla1[[#This Row],[Divipola]]</f>
        <v/>
      </c>
      <c r="AK387" s="66" t="n">
        <v>396</v>
      </c>
      <c r="AL387" s="66" t="n">
        <v>382</v>
      </c>
      <c r="AM387" s="66" t="n">
        <v>378</v>
      </c>
      <c r="AN387" s="66" t="n">
        <v>368</v>
      </c>
      <c r="AO387" s="66" t="n">
        <v>352</v>
      </c>
      <c r="AP387" s="66" t="n">
        <v>345</v>
      </c>
      <c r="AQ387" s="66" t="n">
        <v>337</v>
      </c>
      <c r="AR387" s="66" t="n">
        <v>324</v>
      </c>
      <c r="AS387" s="66" t="n">
        <v>312</v>
      </c>
      <c r="AT387" s="66" t="n">
        <v>290</v>
      </c>
      <c r="AU387" s="66" t="n">
        <v>273</v>
      </c>
      <c r="AV387" s="66" t="n">
        <v>260</v>
      </c>
      <c r="AW387" s="66" t="n">
        <v>247</v>
      </c>
      <c r="AX387" s="66" t="n">
        <v>230</v>
      </c>
      <c r="AY387" s="66" t="n">
        <v>221</v>
      </c>
      <c r="AZ387" s="66" t="n">
        <v>208</v>
      </c>
      <c r="BA387" s="66" t="n">
        <v>191</v>
      </c>
      <c r="BB387" s="66" t="n">
        <v>173</v>
      </c>
      <c r="BC387" s="66" t="n">
        <v>165</v>
      </c>
      <c r="BD387" s="66" t="n">
        <v>151</v>
      </c>
      <c r="BE387" s="66" t="n">
        <v>142</v>
      </c>
      <c r="BF387" s="66" t="n">
        <v>127</v>
      </c>
      <c r="BG387" s="66" t="n">
        <v>115</v>
      </c>
      <c r="BH387" s="66" t="n">
        <v>102</v>
      </c>
      <c r="BI387" s="66" t="n">
        <v>91</v>
      </c>
      <c r="BJ387" s="66" t="n">
        <v>528</v>
      </c>
      <c r="BK387" s="68">
        <f>SUM(AK387:BJ387)</f>
        <v/>
      </c>
      <c r="BL387" s="68">
        <f>INT(BK387*$BM$1)</f>
        <v/>
      </c>
      <c r="BM387" s="64" t="n"/>
      <c r="BP387" s="20">
        <f>(Tabla1[[#This Row],[Población meta programatica 2026 (20251228) 
menores 1 año]]/12)*9</f>
        <v/>
      </c>
      <c r="BQ387" s="20">
        <f>BP387</f>
        <v/>
      </c>
      <c r="BR387" s="117" t="n"/>
      <c r="BS387" s="20">
        <f>(Tabla1[[#This Row],[Población meta programatica2026 (20251228)  niños de 1 año]]/12)*9</f>
        <v/>
      </c>
      <c r="BT387" s="251" t="n">
        <v>195</v>
      </c>
      <c r="BU387" s="66">
        <f>BS387-BT387</f>
        <v/>
      </c>
      <c r="BW387" s="19" t="n"/>
      <c r="BX387" s="65" t="n">
        <v>235</v>
      </c>
      <c r="BY387" s="65" t="n">
        <v>230</v>
      </c>
      <c r="BZ387" s="19" t="inlineStr">
        <is>
          <t>19532</t>
        </is>
      </c>
      <c r="CA387" s="19">
        <f>BZ387=Tabla1[[#This Row],[Divipola]]</f>
        <v/>
      </c>
    </row>
    <row r="388" ht="15.5" customHeight="1">
      <c r="A388" s="70" t="inlineStr">
        <is>
          <t>19</t>
        </is>
      </c>
      <c r="B388" s="70" t="inlineStr">
        <is>
          <t>CAUCA</t>
        </is>
      </c>
      <c r="C388" s="70" t="inlineStr">
        <is>
          <t>PIAMONTE</t>
        </is>
      </c>
      <c r="D388" s="70" t="inlineStr">
        <is>
          <t>19533</t>
        </is>
      </c>
      <c r="E388" s="400" t="n">
        <v>33</v>
      </c>
      <c r="F388" s="400">
        <f>Tabla1[[#This Row],[Meta Programatica2026 (20251228) RN]]/12</f>
        <v/>
      </c>
      <c r="G388" s="401" t="n">
        <v>114</v>
      </c>
      <c r="H388" s="401">
        <f>Tabla1[[#This Row],[Población meta programatica 2026 (20251228) 
menores 1 año]]/12</f>
        <v/>
      </c>
      <c r="I388" s="402" t="n">
        <v>122</v>
      </c>
      <c r="J388" s="402">
        <f>Tabla1[[#This Row],[Población meta programatica2026 (20251228)  niños de 1 año]]/12</f>
        <v/>
      </c>
      <c r="K388" s="416" t="n">
        <v>176</v>
      </c>
      <c r="L388" s="403" t="n">
        <v>160</v>
      </c>
      <c r="M388" s="404">
        <f>Tabla1[[#This Row],[Población meta programatica2026 (20251228) niños de 5 años]]/12</f>
        <v/>
      </c>
      <c r="N388" s="405">
        <f>BX388</f>
        <v/>
      </c>
      <c r="O388" s="406">
        <f>BY388</f>
        <v/>
      </c>
      <c r="P388" s="407">
        <f>BL388</f>
        <v/>
      </c>
      <c r="AI388" s="421" t="inlineStr">
        <is>
          <t>19533</t>
        </is>
      </c>
      <c r="AJ388" s="417">
        <f>AI388=Tabla1[[#This Row],[Divipola]]</f>
        <v/>
      </c>
      <c r="AK388" s="66" t="n">
        <v>72</v>
      </c>
      <c r="AL388" s="66" t="n">
        <v>71</v>
      </c>
      <c r="AM388" s="66" t="n">
        <v>67</v>
      </c>
      <c r="AN388" s="66" t="n">
        <v>64</v>
      </c>
      <c r="AO388" s="66" t="n">
        <v>61</v>
      </c>
      <c r="AP388" s="66" t="n">
        <v>57</v>
      </c>
      <c r="AQ388" s="66" t="n">
        <v>53</v>
      </c>
      <c r="AR388" s="66" t="n">
        <v>48</v>
      </c>
      <c r="AS388" s="66" t="n">
        <v>48</v>
      </c>
      <c r="AT388" s="66" t="n">
        <v>38</v>
      </c>
      <c r="AU388" s="66" t="n">
        <v>38</v>
      </c>
      <c r="AV388" s="66" t="n">
        <v>36</v>
      </c>
      <c r="AW388" s="66" t="n">
        <v>33</v>
      </c>
      <c r="AX388" s="66" t="n">
        <v>28</v>
      </c>
      <c r="AY388" s="66" t="n">
        <v>28</v>
      </c>
      <c r="AZ388" s="66" t="n">
        <v>22</v>
      </c>
      <c r="BA388" s="66" t="n">
        <v>25</v>
      </c>
      <c r="BB388" s="66" t="n">
        <v>22</v>
      </c>
      <c r="BC388" s="66" t="n">
        <v>15</v>
      </c>
      <c r="BD388" s="66" t="n">
        <v>19</v>
      </c>
      <c r="BE388" s="66" t="n">
        <v>16</v>
      </c>
      <c r="BF388" s="66" t="n">
        <v>15</v>
      </c>
      <c r="BG388" s="66" t="n">
        <v>15</v>
      </c>
      <c r="BH388" s="66" t="n">
        <v>9</v>
      </c>
      <c r="BI388" s="66" t="n">
        <v>9</v>
      </c>
      <c r="BJ388" s="66" t="n">
        <v>78</v>
      </c>
      <c r="BK388" s="68">
        <f>SUM(AK388:BJ388)</f>
        <v/>
      </c>
      <c r="BL388" s="68">
        <f>INT(BK388*$BM$1)</f>
        <v/>
      </c>
      <c r="BM388" s="64" t="n"/>
      <c r="BP388" s="20">
        <f>(Tabla1[[#This Row],[Población meta programatica 2026 (20251228) 
menores 1 año]]/12)*9</f>
        <v/>
      </c>
      <c r="BQ388" s="20">
        <f>BP388</f>
        <v/>
      </c>
      <c r="BR388" s="117" t="n"/>
      <c r="BS388" s="20">
        <f>(Tabla1[[#This Row],[Población meta programatica2026 (20251228)  niños de 1 año]]/12)*9</f>
        <v/>
      </c>
      <c r="BT388" s="251" t="n">
        <v>59</v>
      </c>
      <c r="BU388" s="66">
        <f>BS388-BT388</f>
        <v/>
      </c>
      <c r="BW388" s="19" t="n"/>
      <c r="BX388" s="65" t="n">
        <v>92</v>
      </c>
      <c r="BY388" s="65" t="n">
        <v>92</v>
      </c>
      <c r="BZ388" s="19" t="inlineStr">
        <is>
          <t>19533</t>
        </is>
      </c>
      <c r="CA388" s="19">
        <f>BZ388=Tabla1[[#This Row],[Divipola]]</f>
        <v/>
      </c>
    </row>
    <row r="389" ht="15.5" customHeight="1">
      <c r="A389" s="70" t="inlineStr">
        <is>
          <t>19</t>
        </is>
      </c>
      <c r="B389" s="70" t="inlineStr">
        <is>
          <t>CAUCA</t>
        </is>
      </c>
      <c r="C389" s="70" t="inlineStr">
        <is>
          <t>PIENDAMO</t>
        </is>
      </c>
      <c r="D389" s="70" t="inlineStr">
        <is>
          <t>19548</t>
        </is>
      </c>
      <c r="E389" s="400" t="n">
        <v>66</v>
      </c>
      <c r="F389" s="400">
        <f>Tabla1[[#This Row],[Meta Programatica2026 (20251228) RN]]/12</f>
        <v/>
      </c>
      <c r="G389" s="401" t="n">
        <v>393</v>
      </c>
      <c r="H389" s="401">
        <f>Tabla1[[#This Row],[Población meta programatica 2026 (20251228) 
menores 1 año]]/12</f>
        <v/>
      </c>
      <c r="I389" s="402" t="n">
        <v>416</v>
      </c>
      <c r="J389" s="402">
        <f>Tabla1[[#This Row],[Población meta programatica2026 (20251228)  niños de 1 año]]/12</f>
        <v/>
      </c>
      <c r="K389" s="416" t="n">
        <v>578</v>
      </c>
      <c r="L389" s="403" t="n">
        <v>535</v>
      </c>
      <c r="M389" s="404">
        <f>Tabla1[[#This Row],[Población meta programatica2026 (20251228) niños de 5 años]]/12</f>
        <v/>
      </c>
      <c r="N389" s="405">
        <f>BX389</f>
        <v/>
      </c>
      <c r="O389" s="406">
        <f>BY389</f>
        <v/>
      </c>
      <c r="P389" s="407">
        <f>BL389</f>
        <v/>
      </c>
      <c r="AI389" s="421" t="inlineStr">
        <is>
          <t>19548</t>
        </is>
      </c>
      <c r="AJ389" s="417">
        <f>AI389=Tabla1[[#This Row],[Divipola]]</f>
        <v/>
      </c>
      <c r="AK389" s="66" t="n">
        <v>424</v>
      </c>
      <c r="AL389" s="66" t="n">
        <v>417</v>
      </c>
      <c r="AM389" s="66" t="n">
        <v>411</v>
      </c>
      <c r="AN389" s="66" t="n">
        <v>405</v>
      </c>
      <c r="AO389" s="66" t="n">
        <v>399</v>
      </c>
      <c r="AP389" s="66" t="n">
        <v>384</v>
      </c>
      <c r="AQ389" s="66" t="n">
        <v>370</v>
      </c>
      <c r="AR389" s="66" t="n">
        <v>353</v>
      </c>
      <c r="AS389" s="66" t="n">
        <v>339</v>
      </c>
      <c r="AT389" s="66" t="n">
        <v>320</v>
      </c>
      <c r="AU389" s="66" t="n">
        <v>303</v>
      </c>
      <c r="AV389" s="66" t="n">
        <v>287</v>
      </c>
      <c r="AW389" s="66" t="n">
        <v>272</v>
      </c>
      <c r="AX389" s="66" t="n">
        <v>263</v>
      </c>
      <c r="AY389" s="66" t="n">
        <v>246</v>
      </c>
      <c r="AZ389" s="66" t="n">
        <v>234</v>
      </c>
      <c r="BA389" s="66" t="n">
        <v>218</v>
      </c>
      <c r="BB389" s="66" t="n">
        <v>204</v>
      </c>
      <c r="BC389" s="66" t="n">
        <v>191</v>
      </c>
      <c r="BD389" s="66" t="n">
        <v>177</v>
      </c>
      <c r="BE389" s="66" t="n">
        <v>166</v>
      </c>
      <c r="BF389" s="66" t="n">
        <v>150</v>
      </c>
      <c r="BG389" s="66" t="n">
        <v>131</v>
      </c>
      <c r="BH389" s="66" t="n">
        <v>120</v>
      </c>
      <c r="BI389" s="66" t="n">
        <v>106</v>
      </c>
      <c r="BJ389" s="66" t="n">
        <v>649</v>
      </c>
      <c r="BK389" s="68">
        <f>SUM(AK389:BJ389)</f>
        <v/>
      </c>
      <c r="BL389" s="68">
        <f>INT(BK389*$BM$1)</f>
        <v/>
      </c>
      <c r="BM389" s="64" t="n"/>
      <c r="BP389" s="20">
        <f>(Tabla1[[#This Row],[Población meta programatica 2026 (20251228) 
menores 1 año]]/12)*9</f>
        <v/>
      </c>
      <c r="BQ389" s="20">
        <f>BP389</f>
        <v/>
      </c>
      <c r="BR389" s="117" t="n"/>
      <c r="BS389" s="20">
        <f>(Tabla1[[#This Row],[Población meta programatica2026 (20251228)  niños de 1 año]]/12)*9</f>
        <v/>
      </c>
      <c r="BT389" s="251" t="n">
        <v>247</v>
      </c>
      <c r="BU389" s="66">
        <f>BS389-BT389</f>
        <v/>
      </c>
      <c r="BW389" s="19" t="n"/>
      <c r="BX389" s="65" t="n">
        <v>368</v>
      </c>
      <c r="BY389" s="65" t="n">
        <v>333</v>
      </c>
      <c r="BZ389" s="19" t="inlineStr">
        <is>
          <t>19548</t>
        </is>
      </c>
      <c r="CA389" s="19">
        <f>BZ389=Tabla1[[#This Row],[Divipola]]</f>
        <v/>
      </c>
    </row>
    <row r="390" ht="15.5" customHeight="1">
      <c r="A390" s="70" t="inlineStr">
        <is>
          <t>19</t>
        </is>
      </c>
      <c r="B390" s="70" t="inlineStr">
        <is>
          <t>CAUCA</t>
        </is>
      </c>
      <c r="C390" s="70" t="inlineStr">
        <is>
          <t>PUERTO TEJADA</t>
        </is>
      </c>
      <c r="D390" s="70" t="inlineStr">
        <is>
          <t>19573</t>
        </is>
      </c>
      <c r="E390" s="400" t="n">
        <v>50</v>
      </c>
      <c r="F390" s="400">
        <f>Tabla1[[#This Row],[Meta Programatica2026 (20251228) RN]]/12</f>
        <v/>
      </c>
      <c r="G390" s="401" t="n">
        <v>421</v>
      </c>
      <c r="H390" s="401">
        <f>Tabla1[[#This Row],[Población meta programatica 2026 (20251228) 
menores 1 año]]/12</f>
        <v/>
      </c>
      <c r="I390" s="402" t="n">
        <v>444</v>
      </c>
      <c r="J390" s="402">
        <f>Tabla1[[#This Row],[Población meta programatica2026 (20251228)  niños de 1 año]]/12</f>
        <v/>
      </c>
      <c r="K390" s="416" t="n">
        <v>617</v>
      </c>
      <c r="L390" s="403" t="n">
        <v>548</v>
      </c>
      <c r="M390" s="404">
        <f>Tabla1[[#This Row],[Población meta programatica2026 (20251228) niños de 5 años]]/12</f>
        <v/>
      </c>
      <c r="N390" s="405">
        <f>BX390</f>
        <v/>
      </c>
      <c r="O390" s="406">
        <f>BY390</f>
        <v/>
      </c>
      <c r="P390" s="407">
        <f>BL390</f>
        <v/>
      </c>
      <c r="AI390" s="421" t="inlineStr">
        <is>
          <t>19573</t>
        </is>
      </c>
      <c r="AJ390" s="417">
        <f>AI390=Tabla1[[#This Row],[Divipola]]</f>
        <v/>
      </c>
      <c r="AK390" s="66" t="n">
        <v>437</v>
      </c>
      <c r="AL390" s="66" t="n">
        <v>422</v>
      </c>
      <c r="AM390" s="66" t="n">
        <v>412</v>
      </c>
      <c r="AN390" s="66" t="n">
        <v>393</v>
      </c>
      <c r="AO390" s="66" t="n">
        <v>372</v>
      </c>
      <c r="AP390" s="66" t="n">
        <v>351</v>
      </c>
      <c r="AQ390" s="66" t="n">
        <v>328</v>
      </c>
      <c r="AR390" s="66" t="n">
        <v>308</v>
      </c>
      <c r="AS390" s="66" t="n">
        <v>283</v>
      </c>
      <c r="AT390" s="66" t="n">
        <v>264</v>
      </c>
      <c r="AU390" s="66" t="n">
        <v>245</v>
      </c>
      <c r="AV390" s="66" t="n">
        <v>229</v>
      </c>
      <c r="AW390" s="66" t="n">
        <v>214</v>
      </c>
      <c r="AX390" s="66" t="n">
        <v>194</v>
      </c>
      <c r="AY390" s="66" t="n">
        <v>178</v>
      </c>
      <c r="AZ390" s="66" t="n">
        <v>173</v>
      </c>
      <c r="BA390" s="66" t="n">
        <v>157</v>
      </c>
      <c r="BB390" s="66" t="n">
        <v>148</v>
      </c>
      <c r="BC390" s="66" t="n">
        <v>136</v>
      </c>
      <c r="BD390" s="66" t="n">
        <v>122</v>
      </c>
      <c r="BE390" s="66" t="n">
        <v>113</v>
      </c>
      <c r="BF390" s="66" t="n">
        <v>99</v>
      </c>
      <c r="BG390" s="66" t="n">
        <v>96</v>
      </c>
      <c r="BH390" s="66" t="n">
        <v>80</v>
      </c>
      <c r="BI390" s="66" t="n">
        <v>77</v>
      </c>
      <c r="BJ390" s="66" t="n">
        <v>519</v>
      </c>
      <c r="BK390" s="68">
        <f>SUM(AK390:BJ390)</f>
        <v/>
      </c>
      <c r="BL390" s="68">
        <f>INT(BK390*$BM$1)</f>
        <v/>
      </c>
      <c r="BM390" s="64" t="n"/>
      <c r="BP390" s="20">
        <f>(Tabla1[[#This Row],[Población meta programatica 2026 (20251228) 
menores 1 año]]/12)*9</f>
        <v/>
      </c>
      <c r="BQ390" s="20">
        <f>BP390</f>
        <v/>
      </c>
      <c r="BR390" s="117" t="n"/>
      <c r="BS390" s="20">
        <f>(Tabla1[[#This Row],[Población meta programatica2026 (20251228)  niños de 1 año]]/12)*9</f>
        <v/>
      </c>
      <c r="BT390" s="251" t="n">
        <v>250</v>
      </c>
      <c r="BU390" s="66">
        <f>BS390-BT390</f>
        <v/>
      </c>
      <c r="BW390" s="19" t="n"/>
      <c r="BX390" s="65" t="n">
        <v>316</v>
      </c>
      <c r="BY390" s="65" t="n">
        <v>338</v>
      </c>
      <c r="BZ390" s="19" t="inlineStr">
        <is>
          <t>19573</t>
        </is>
      </c>
      <c r="CA390" s="19">
        <f>BZ390=Tabla1[[#This Row],[Divipola]]</f>
        <v/>
      </c>
    </row>
    <row r="391" ht="15.5" customHeight="1">
      <c r="A391" s="70" t="inlineStr">
        <is>
          <t>19</t>
        </is>
      </c>
      <c r="B391" s="70" t="inlineStr">
        <is>
          <t>CAUCA</t>
        </is>
      </c>
      <c r="C391" s="70" t="inlineStr">
        <is>
          <t>PURACE</t>
        </is>
      </c>
      <c r="D391" s="70" t="inlineStr">
        <is>
          <t>19585</t>
        </is>
      </c>
      <c r="E391" s="400" t="n">
        <v>32</v>
      </c>
      <c r="F391" s="400">
        <f>Tabla1[[#This Row],[Meta Programatica2026 (20251228) RN]]/12</f>
        <v/>
      </c>
      <c r="G391" s="401" t="n">
        <v>134</v>
      </c>
      <c r="H391" s="401">
        <f>Tabla1[[#This Row],[Población meta programatica 2026 (20251228) 
menores 1 año]]/12</f>
        <v/>
      </c>
      <c r="I391" s="402" t="n">
        <v>137</v>
      </c>
      <c r="J391" s="402">
        <f>Tabla1[[#This Row],[Población meta programatica2026 (20251228)  niños de 1 año]]/12</f>
        <v/>
      </c>
      <c r="K391" s="416" t="n">
        <v>190</v>
      </c>
      <c r="L391" s="403" t="n">
        <v>213</v>
      </c>
      <c r="M391" s="404">
        <f>Tabla1[[#This Row],[Población meta programatica2026 (20251228) niños de 5 años]]/12</f>
        <v/>
      </c>
      <c r="N391" s="405">
        <f>BX391</f>
        <v/>
      </c>
      <c r="O391" s="406">
        <f>BY391</f>
        <v/>
      </c>
      <c r="P391" s="407">
        <f>BL391</f>
        <v/>
      </c>
      <c r="AI391" s="421" t="inlineStr">
        <is>
          <t>19585</t>
        </is>
      </c>
      <c r="AJ391" s="417">
        <f>AI391=Tabla1[[#This Row],[Divipola]]</f>
        <v/>
      </c>
      <c r="AK391" s="66" t="n">
        <v>145</v>
      </c>
      <c r="AL391" s="66" t="n">
        <v>140</v>
      </c>
      <c r="AM391" s="66" t="n">
        <v>137</v>
      </c>
      <c r="AN391" s="66" t="n">
        <v>131</v>
      </c>
      <c r="AO391" s="66" t="n">
        <v>130</v>
      </c>
      <c r="AP391" s="66" t="n">
        <v>126</v>
      </c>
      <c r="AQ391" s="66" t="n">
        <v>118</v>
      </c>
      <c r="AR391" s="66" t="n">
        <v>114</v>
      </c>
      <c r="AS391" s="66" t="n">
        <v>113</v>
      </c>
      <c r="AT391" s="66" t="n">
        <v>109</v>
      </c>
      <c r="AU391" s="66" t="n">
        <v>104</v>
      </c>
      <c r="AV391" s="66" t="n">
        <v>96</v>
      </c>
      <c r="AW391" s="66" t="n">
        <v>92</v>
      </c>
      <c r="AX391" s="66" t="n">
        <v>85</v>
      </c>
      <c r="AY391" s="66" t="n">
        <v>80</v>
      </c>
      <c r="AZ391" s="66" t="n">
        <v>72</v>
      </c>
      <c r="BA391" s="66" t="n">
        <v>71</v>
      </c>
      <c r="BB391" s="66" t="n">
        <v>63</v>
      </c>
      <c r="BC391" s="66" t="n">
        <v>55</v>
      </c>
      <c r="BD391" s="66" t="n">
        <v>52</v>
      </c>
      <c r="BE391" s="66" t="n">
        <v>45</v>
      </c>
      <c r="BF391" s="66" t="n">
        <v>43</v>
      </c>
      <c r="BG391" s="66" t="n">
        <v>36</v>
      </c>
      <c r="BH391" s="66" t="n">
        <v>36</v>
      </c>
      <c r="BI391" s="66" t="n">
        <v>31</v>
      </c>
      <c r="BJ391" s="66" t="n">
        <v>188</v>
      </c>
      <c r="BK391" s="68">
        <f>SUM(AK391:BJ391)</f>
        <v/>
      </c>
      <c r="BL391" s="68">
        <f>INT(BK391*$BM$1)</f>
        <v/>
      </c>
      <c r="BM391" s="64" t="n"/>
      <c r="BP391" s="20">
        <f>(Tabla1[[#This Row],[Población meta programatica 2026 (20251228) 
menores 1 año]]/12)*9</f>
        <v/>
      </c>
      <c r="BQ391" s="20">
        <f>BP391</f>
        <v/>
      </c>
      <c r="BR391" s="117" t="n"/>
      <c r="BS391" s="20">
        <f>(Tabla1[[#This Row],[Población meta programatica2026 (20251228)  niños de 1 año]]/12)*9</f>
        <v/>
      </c>
      <c r="BT391" s="251" t="n">
        <v>75</v>
      </c>
      <c r="BU391" s="66">
        <f>BS391-BT391</f>
        <v/>
      </c>
      <c r="BW391" s="19" t="n"/>
      <c r="BX391" s="65" t="n">
        <v>133</v>
      </c>
      <c r="BY391" s="65" t="n">
        <v>152</v>
      </c>
      <c r="BZ391" s="19" t="inlineStr">
        <is>
          <t>19585</t>
        </is>
      </c>
      <c r="CA391" s="19">
        <f>BZ391=Tabla1[[#This Row],[Divipola]]</f>
        <v/>
      </c>
    </row>
    <row r="392" ht="15.5" customHeight="1">
      <c r="A392" s="70" t="inlineStr">
        <is>
          <t>19</t>
        </is>
      </c>
      <c r="B392" s="70" t="inlineStr">
        <is>
          <t>CAUCA</t>
        </is>
      </c>
      <c r="C392" s="70" t="inlineStr">
        <is>
          <t>ROSAS</t>
        </is>
      </c>
      <c r="D392" s="70" t="inlineStr">
        <is>
          <t>19622</t>
        </is>
      </c>
      <c r="E392" s="400" t="n">
        <v>21</v>
      </c>
      <c r="F392" s="400">
        <f>Tabla1[[#This Row],[Meta Programatica2026 (20251228) RN]]/12</f>
        <v/>
      </c>
      <c r="G392" s="401" t="n">
        <v>54</v>
      </c>
      <c r="H392" s="401">
        <f>Tabla1[[#This Row],[Población meta programatica 2026 (20251228) 
menores 1 año]]/12</f>
        <v/>
      </c>
      <c r="I392" s="402" t="n">
        <v>60</v>
      </c>
      <c r="J392" s="402">
        <f>Tabla1[[#This Row],[Población meta programatica2026 (20251228)  niños de 1 año]]/12</f>
        <v/>
      </c>
      <c r="K392" s="416" t="n">
        <v>83</v>
      </c>
      <c r="L392" s="403" t="n">
        <v>101</v>
      </c>
      <c r="M392" s="404">
        <f>Tabla1[[#This Row],[Población meta programatica2026 (20251228) niños de 5 años]]/12</f>
        <v/>
      </c>
      <c r="N392" s="405">
        <f>BX392</f>
        <v/>
      </c>
      <c r="O392" s="406">
        <f>BY392</f>
        <v/>
      </c>
      <c r="P392" s="407">
        <f>BL392</f>
        <v/>
      </c>
      <c r="AI392" s="421" t="inlineStr">
        <is>
          <t>19622</t>
        </is>
      </c>
      <c r="AJ392" s="417">
        <f>AI392=Tabla1[[#This Row],[Divipola]]</f>
        <v/>
      </c>
      <c r="AK392" s="66" t="n">
        <v>142</v>
      </c>
      <c r="AL392" s="66" t="n">
        <v>143</v>
      </c>
      <c r="AM392" s="66" t="n">
        <v>141</v>
      </c>
      <c r="AN392" s="66" t="n">
        <v>139</v>
      </c>
      <c r="AO392" s="66" t="n">
        <v>138</v>
      </c>
      <c r="AP392" s="66" t="n">
        <v>130</v>
      </c>
      <c r="AQ392" s="66" t="n">
        <v>132</v>
      </c>
      <c r="AR392" s="66" t="n">
        <v>124</v>
      </c>
      <c r="AS392" s="66" t="n">
        <v>119</v>
      </c>
      <c r="AT392" s="66" t="n">
        <v>116</v>
      </c>
      <c r="AU392" s="66" t="n">
        <v>110</v>
      </c>
      <c r="AV392" s="66" t="n">
        <v>104</v>
      </c>
      <c r="AW392" s="66" t="n">
        <v>101</v>
      </c>
      <c r="AX392" s="66" t="n">
        <v>94</v>
      </c>
      <c r="AY392" s="66" t="n">
        <v>93</v>
      </c>
      <c r="AZ392" s="66" t="n">
        <v>85</v>
      </c>
      <c r="BA392" s="66" t="n">
        <v>82</v>
      </c>
      <c r="BB392" s="66" t="n">
        <v>76</v>
      </c>
      <c r="BC392" s="66" t="n">
        <v>74</v>
      </c>
      <c r="BD392" s="66" t="n">
        <v>71</v>
      </c>
      <c r="BE392" s="66" t="n">
        <v>66</v>
      </c>
      <c r="BF392" s="66" t="n">
        <v>63</v>
      </c>
      <c r="BG392" s="66" t="n">
        <v>58</v>
      </c>
      <c r="BH392" s="66" t="n">
        <v>55</v>
      </c>
      <c r="BI392" s="66" t="n">
        <v>55</v>
      </c>
      <c r="BJ392" s="66" t="n">
        <v>385</v>
      </c>
      <c r="BK392" s="68">
        <f>SUM(AK392:BJ392)</f>
        <v/>
      </c>
      <c r="BL392" s="68">
        <f>INT(BK392*$BM$1)</f>
        <v/>
      </c>
      <c r="BM392" s="64" t="n"/>
      <c r="BP392" s="20">
        <f>(Tabla1[[#This Row],[Población meta programatica 2026 (20251228) 
menores 1 año]]/12)*9</f>
        <v/>
      </c>
      <c r="BQ392" s="20">
        <f>BP392</f>
        <v/>
      </c>
      <c r="BR392" s="117" t="n"/>
      <c r="BS392" s="20">
        <f>(Tabla1[[#This Row],[Población meta programatica2026 (20251228)  niños de 1 año]]/12)*9</f>
        <v/>
      </c>
      <c r="BT392" s="251" t="n">
        <v>22</v>
      </c>
      <c r="BU392" s="66">
        <f>BS392-BT392</f>
        <v/>
      </c>
      <c r="BW392" s="19" t="n"/>
      <c r="BX392" s="65" t="n">
        <v>63</v>
      </c>
      <c r="BY392" s="65" t="n">
        <v>64</v>
      </c>
      <c r="BZ392" s="19" t="inlineStr">
        <is>
          <t>19622</t>
        </is>
      </c>
      <c r="CA392" s="19">
        <f>BZ392=Tabla1[[#This Row],[Divipola]]</f>
        <v/>
      </c>
    </row>
    <row r="393" ht="15.5" customHeight="1">
      <c r="A393" s="70" t="inlineStr">
        <is>
          <t>19</t>
        </is>
      </c>
      <c r="B393" s="70" t="inlineStr">
        <is>
          <t>CAUCA</t>
        </is>
      </c>
      <c r="C393" s="70" t="inlineStr">
        <is>
          <t>SAN SEBASTIAN</t>
        </is>
      </c>
      <c r="D393" s="70" t="inlineStr">
        <is>
          <t>19693</t>
        </is>
      </c>
      <c r="E393" s="400" t="n">
        <v>16</v>
      </c>
      <c r="F393" s="400">
        <f>Tabla1[[#This Row],[Meta Programatica2026 (20251228) RN]]/12</f>
        <v/>
      </c>
      <c r="G393" s="401" t="n">
        <v>49</v>
      </c>
      <c r="H393" s="401">
        <f>Tabla1[[#This Row],[Población meta programatica 2026 (20251228) 
menores 1 año]]/12</f>
        <v/>
      </c>
      <c r="I393" s="402" t="n">
        <v>49</v>
      </c>
      <c r="J393" s="402">
        <f>Tabla1[[#This Row],[Población meta programatica2026 (20251228)  niños de 1 año]]/12</f>
        <v/>
      </c>
      <c r="K393" s="416" t="n">
        <v>69</v>
      </c>
      <c r="L393" s="403" t="n">
        <v>86</v>
      </c>
      <c r="M393" s="404">
        <f>Tabla1[[#This Row],[Población meta programatica2026 (20251228) niños de 5 años]]/12</f>
        <v/>
      </c>
      <c r="N393" s="405">
        <f>BX393</f>
        <v/>
      </c>
      <c r="O393" s="406">
        <f>BY393</f>
        <v/>
      </c>
      <c r="P393" s="407">
        <f>BL393</f>
        <v/>
      </c>
      <c r="AI393" s="421" t="inlineStr">
        <is>
          <t>19693</t>
        </is>
      </c>
      <c r="AJ393" s="417">
        <f>AI393=Tabla1[[#This Row],[Divipola]]</f>
        <v/>
      </c>
      <c r="AK393" s="66" t="n">
        <v>113</v>
      </c>
      <c r="AL393" s="66" t="n">
        <v>112</v>
      </c>
      <c r="AM393" s="66" t="n">
        <v>114</v>
      </c>
      <c r="AN393" s="66" t="n">
        <v>113</v>
      </c>
      <c r="AO393" s="66" t="n">
        <v>112</v>
      </c>
      <c r="AP393" s="66" t="n">
        <v>110</v>
      </c>
      <c r="AQ393" s="66" t="n">
        <v>106</v>
      </c>
      <c r="AR393" s="66" t="n">
        <v>103</v>
      </c>
      <c r="AS393" s="66" t="n">
        <v>96</v>
      </c>
      <c r="AT393" s="66" t="n">
        <v>97</v>
      </c>
      <c r="AU393" s="66" t="n">
        <v>95</v>
      </c>
      <c r="AV393" s="66" t="n">
        <v>89</v>
      </c>
      <c r="AW393" s="66" t="n">
        <v>83</v>
      </c>
      <c r="AX393" s="66" t="n">
        <v>81</v>
      </c>
      <c r="AY393" s="66" t="n">
        <v>77</v>
      </c>
      <c r="AZ393" s="66" t="n">
        <v>73</v>
      </c>
      <c r="BA393" s="66" t="n">
        <v>69</v>
      </c>
      <c r="BB393" s="66" t="n">
        <v>65</v>
      </c>
      <c r="BC393" s="66" t="n">
        <v>60</v>
      </c>
      <c r="BD393" s="66" t="n">
        <v>53</v>
      </c>
      <c r="BE393" s="66" t="n">
        <v>52</v>
      </c>
      <c r="BF393" s="66" t="n">
        <v>47</v>
      </c>
      <c r="BG393" s="66" t="n">
        <v>42</v>
      </c>
      <c r="BH393" s="66" t="n">
        <v>39</v>
      </c>
      <c r="BI393" s="66" t="n">
        <v>35</v>
      </c>
      <c r="BJ393" s="66" t="n">
        <v>225</v>
      </c>
      <c r="BK393" s="68">
        <f>SUM(AK393:BJ393)</f>
        <v/>
      </c>
      <c r="BL393" s="68">
        <f>INT(BK393*$BM$1)</f>
        <v/>
      </c>
      <c r="BM393" s="64" t="n"/>
      <c r="BP393" s="20">
        <f>(Tabla1[[#This Row],[Población meta programatica 2026 (20251228) 
menores 1 año]]/12)*9</f>
        <v/>
      </c>
      <c r="BQ393" s="20">
        <f>BP393</f>
        <v/>
      </c>
      <c r="BR393" s="117" t="n"/>
      <c r="BS393" s="20">
        <f>(Tabla1[[#This Row],[Población meta programatica2026 (20251228)  niños de 1 año]]/12)*9</f>
        <v/>
      </c>
      <c r="BT393" s="251" t="n">
        <v>31</v>
      </c>
      <c r="BU393" s="66">
        <f>BS393-BT393</f>
        <v/>
      </c>
      <c r="BW393" s="19" t="n"/>
      <c r="BX393" s="65" t="n">
        <v>51</v>
      </c>
      <c r="BY393" s="65" t="n">
        <v>52</v>
      </c>
      <c r="BZ393" s="19" t="inlineStr">
        <is>
          <t>19693</t>
        </is>
      </c>
      <c r="CA393" s="19">
        <f>BZ393=Tabla1[[#This Row],[Divipola]]</f>
        <v/>
      </c>
    </row>
    <row r="394" ht="15.5" customHeight="1">
      <c r="A394" s="70" t="inlineStr">
        <is>
          <t>19</t>
        </is>
      </c>
      <c r="B394" s="70" t="inlineStr">
        <is>
          <t>CAUCA</t>
        </is>
      </c>
      <c r="C394" s="70" t="inlineStr">
        <is>
          <t>SANTANDER DE QUILICHAO</t>
        </is>
      </c>
      <c r="D394" s="70" t="inlineStr">
        <is>
          <t>19698</t>
        </is>
      </c>
      <c r="E394" s="400" t="n">
        <v>1567</v>
      </c>
      <c r="F394" s="400">
        <f>Tabla1[[#This Row],[Meta Programatica2026 (20251228) RN]]/12</f>
        <v/>
      </c>
      <c r="G394" s="401" t="n">
        <v>1225</v>
      </c>
      <c r="H394" s="401">
        <f>Tabla1[[#This Row],[Población meta programatica 2026 (20251228) 
menores 1 año]]/12</f>
        <v/>
      </c>
      <c r="I394" s="402" t="n">
        <v>1258</v>
      </c>
      <c r="J394" s="402">
        <f>Tabla1[[#This Row],[Población meta programatica2026 (20251228)  niños de 1 año]]/12</f>
        <v/>
      </c>
      <c r="K394" s="416" t="n">
        <v>1654</v>
      </c>
      <c r="L394" s="403" t="n">
        <v>1537</v>
      </c>
      <c r="M394" s="404">
        <f>Tabla1[[#This Row],[Población meta programatica2026 (20251228) niños de 5 años]]/12</f>
        <v/>
      </c>
      <c r="N394" s="405">
        <f>BX394</f>
        <v/>
      </c>
      <c r="O394" s="406">
        <f>BY394</f>
        <v/>
      </c>
      <c r="P394" s="407">
        <f>BL394</f>
        <v/>
      </c>
      <c r="AI394" s="421" t="inlineStr">
        <is>
          <t>19698</t>
        </is>
      </c>
      <c r="AJ394" s="417">
        <f>AI394=Tabla1[[#This Row],[Divipola]]</f>
        <v/>
      </c>
      <c r="AK394" s="66" t="n">
        <v>1083</v>
      </c>
      <c r="AL394" s="66" t="n">
        <v>1057</v>
      </c>
      <c r="AM394" s="66" t="n">
        <v>1033</v>
      </c>
      <c r="AN394" s="66" t="n">
        <v>1000</v>
      </c>
      <c r="AO394" s="66" t="n">
        <v>965</v>
      </c>
      <c r="AP394" s="66" t="n">
        <v>924</v>
      </c>
      <c r="AQ394" s="66" t="n">
        <v>880</v>
      </c>
      <c r="AR394" s="66" t="n">
        <v>829</v>
      </c>
      <c r="AS394" s="66" t="n">
        <v>783</v>
      </c>
      <c r="AT394" s="66" t="n">
        <v>734</v>
      </c>
      <c r="AU394" s="66" t="n">
        <v>694</v>
      </c>
      <c r="AV394" s="66" t="n">
        <v>647</v>
      </c>
      <c r="AW394" s="66" t="n">
        <v>608</v>
      </c>
      <c r="AX394" s="66" t="n">
        <v>572</v>
      </c>
      <c r="AY394" s="66" t="n">
        <v>534</v>
      </c>
      <c r="AZ394" s="66" t="n">
        <v>498</v>
      </c>
      <c r="BA394" s="66" t="n">
        <v>460</v>
      </c>
      <c r="BB394" s="66" t="n">
        <v>431</v>
      </c>
      <c r="BC394" s="66" t="n">
        <v>396</v>
      </c>
      <c r="BD394" s="66" t="n">
        <v>356</v>
      </c>
      <c r="BE394" s="66" t="n">
        <v>332</v>
      </c>
      <c r="BF394" s="66" t="n">
        <v>298</v>
      </c>
      <c r="BG394" s="66" t="n">
        <v>269</v>
      </c>
      <c r="BH394" s="66" t="n">
        <v>242</v>
      </c>
      <c r="BI394" s="66" t="n">
        <v>220</v>
      </c>
      <c r="BJ394" s="66" t="n">
        <v>1426</v>
      </c>
      <c r="BK394" s="68">
        <f>SUM(AK394:BJ394)</f>
        <v/>
      </c>
      <c r="BL394" s="68">
        <f>INT(BK394*$BM$1)</f>
        <v/>
      </c>
      <c r="BM394" s="64" t="n"/>
      <c r="BP394" s="20">
        <f>(Tabla1[[#This Row],[Población meta programatica 2026 (20251228) 
menores 1 año]]/12)*9</f>
        <v/>
      </c>
      <c r="BQ394" s="20">
        <f>BP394</f>
        <v/>
      </c>
      <c r="BR394" s="117" t="n"/>
      <c r="BS394" s="20">
        <f>(Tabla1[[#This Row],[Población meta programatica2026 (20251228)  niños de 1 año]]/12)*9</f>
        <v/>
      </c>
      <c r="BT394" s="251" t="n">
        <v>849</v>
      </c>
      <c r="BU394" s="66">
        <f>BS394-BT394</f>
        <v/>
      </c>
      <c r="BW394" s="19" t="n"/>
      <c r="BX394" s="65" t="n">
        <v>854</v>
      </c>
      <c r="BY394" s="65" t="n">
        <v>877</v>
      </c>
      <c r="BZ394" s="19" t="inlineStr">
        <is>
          <t>19698</t>
        </is>
      </c>
      <c r="CA394" s="19">
        <f>BZ394=Tabla1[[#This Row],[Divipola]]</f>
        <v/>
      </c>
    </row>
    <row r="395" ht="15.5" customHeight="1">
      <c r="A395" s="70" t="inlineStr">
        <is>
          <t>19</t>
        </is>
      </c>
      <c r="B395" s="70" t="inlineStr">
        <is>
          <t>CAUCA</t>
        </is>
      </c>
      <c r="C395" s="70" t="inlineStr">
        <is>
          <t>SANTA ROSA</t>
        </is>
      </c>
      <c r="D395" s="70" t="inlineStr">
        <is>
          <t>19701</t>
        </is>
      </c>
      <c r="E395" s="400" t="n">
        <v>9</v>
      </c>
      <c r="F395" s="400">
        <f>Tabla1[[#This Row],[Meta Programatica2026 (20251228) RN]]/12</f>
        <v/>
      </c>
      <c r="G395" s="401" t="n">
        <v>36</v>
      </c>
      <c r="H395" s="401">
        <f>Tabla1[[#This Row],[Población meta programatica 2026 (20251228) 
menores 1 año]]/12</f>
        <v/>
      </c>
      <c r="I395" s="402" t="n">
        <v>36</v>
      </c>
      <c r="J395" s="402">
        <f>Tabla1[[#This Row],[Población meta programatica2026 (20251228)  niños de 1 año]]/12</f>
        <v/>
      </c>
      <c r="K395" s="416" t="n">
        <v>46</v>
      </c>
      <c r="L395" s="403" t="n">
        <v>37</v>
      </c>
      <c r="M395" s="404">
        <f>Tabla1[[#This Row],[Población meta programatica2026 (20251228) niños de 5 años]]/12</f>
        <v/>
      </c>
      <c r="N395" s="405">
        <f>BX395</f>
        <v/>
      </c>
      <c r="O395" s="406">
        <f>BY395</f>
        <v/>
      </c>
      <c r="P395" s="407">
        <f>BL395</f>
        <v/>
      </c>
      <c r="AI395" s="421" t="inlineStr">
        <is>
          <t>19701</t>
        </is>
      </c>
      <c r="AJ395" s="417">
        <f>AI395=Tabla1[[#This Row],[Divipola]]</f>
        <v/>
      </c>
      <c r="AK395" s="66" t="n">
        <v>52</v>
      </c>
      <c r="AL395" s="66" t="n">
        <v>49</v>
      </c>
      <c r="AM395" s="66" t="n">
        <v>48</v>
      </c>
      <c r="AN395" s="66" t="n">
        <v>46</v>
      </c>
      <c r="AO395" s="66" t="n">
        <v>44</v>
      </c>
      <c r="AP395" s="66" t="n">
        <v>44</v>
      </c>
      <c r="AQ395" s="66" t="n">
        <v>41</v>
      </c>
      <c r="AR395" s="66" t="n">
        <v>38</v>
      </c>
      <c r="AS395" s="66" t="n">
        <v>39</v>
      </c>
      <c r="AT395" s="66" t="n">
        <v>37</v>
      </c>
      <c r="AU395" s="66" t="n">
        <v>33</v>
      </c>
      <c r="AV395" s="66" t="n">
        <v>34</v>
      </c>
      <c r="AW395" s="66" t="n">
        <v>34</v>
      </c>
      <c r="AX395" s="66" t="n">
        <v>32</v>
      </c>
      <c r="AY395" s="66" t="n">
        <v>33</v>
      </c>
      <c r="AZ395" s="66" t="n">
        <v>30</v>
      </c>
      <c r="BA395" s="66" t="n">
        <v>30</v>
      </c>
      <c r="BB395" s="66" t="n">
        <v>26</v>
      </c>
      <c r="BC395" s="66" t="n">
        <v>26</v>
      </c>
      <c r="BD395" s="66" t="n">
        <v>22</v>
      </c>
      <c r="BE395" s="66" t="n">
        <v>21</v>
      </c>
      <c r="BF395" s="66" t="n">
        <v>17</v>
      </c>
      <c r="BG395" s="66" t="n">
        <v>19</v>
      </c>
      <c r="BH395" s="66" t="n">
        <v>14</v>
      </c>
      <c r="BI395" s="66" t="n">
        <v>14</v>
      </c>
      <c r="BJ395" s="66" t="n">
        <v>83</v>
      </c>
      <c r="BK395" s="68">
        <f>SUM(AK395:BJ395)</f>
        <v/>
      </c>
      <c r="BL395" s="68">
        <f>INT(BK395*$BM$1)</f>
        <v/>
      </c>
      <c r="BM395" s="64" t="n"/>
      <c r="BP395" s="20">
        <f>(Tabla1[[#This Row],[Población meta programatica 2026 (20251228) 
menores 1 año]]/12)*9</f>
        <v/>
      </c>
      <c r="BQ395" s="20">
        <f>BP395</f>
        <v/>
      </c>
      <c r="BR395" s="117" t="n"/>
      <c r="BS395" s="20">
        <f>(Tabla1[[#This Row],[Población meta programatica2026 (20251228)  niños de 1 año]]/12)*9</f>
        <v/>
      </c>
      <c r="BT395" s="251" t="n">
        <v>25</v>
      </c>
      <c r="BU395" s="66">
        <f>BS395-BT395</f>
        <v/>
      </c>
      <c r="BW395" s="19" t="n"/>
      <c r="BX395" s="65" t="n">
        <v>27</v>
      </c>
      <c r="BY395" s="65" t="n">
        <v>35</v>
      </c>
      <c r="BZ395" s="19" t="inlineStr">
        <is>
          <t>19701</t>
        </is>
      </c>
      <c r="CA395" s="19">
        <f>BZ395=Tabla1[[#This Row],[Divipola]]</f>
        <v/>
      </c>
    </row>
    <row r="396" ht="15.5" customHeight="1">
      <c r="A396" s="70" t="inlineStr">
        <is>
          <t>19</t>
        </is>
      </c>
      <c r="B396" s="70" t="inlineStr">
        <is>
          <t>CAUCA</t>
        </is>
      </c>
      <c r="C396" s="70" t="inlineStr">
        <is>
          <t>SILVIA</t>
        </is>
      </c>
      <c r="D396" s="70" t="inlineStr">
        <is>
          <t>19743</t>
        </is>
      </c>
      <c r="E396" s="400" t="n">
        <v>98</v>
      </c>
      <c r="F396" s="400">
        <f>Tabla1[[#This Row],[Meta Programatica2026 (20251228) RN]]/12</f>
        <v/>
      </c>
      <c r="G396" s="401" t="n">
        <v>302</v>
      </c>
      <c r="H396" s="401">
        <f>Tabla1[[#This Row],[Población meta programatica 2026 (20251228) 
menores 1 año]]/12</f>
        <v/>
      </c>
      <c r="I396" s="402" t="n">
        <v>308</v>
      </c>
      <c r="J396" s="402">
        <f>Tabla1[[#This Row],[Población meta programatica2026 (20251228)  niños de 1 año]]/12</f>
        <v/>
      </c>
      <c r="K396" s="416" t="n">
        <v>426</v>
      </c>
      <c r="L396" s="403" t="n">
        <v>464</v>
      </c>
      <c r="M396" s="404">
        <f>Tabla1[[#This Row],[Población meta programatica2026 (20251228) niños de 5 años]]/12</f>
        <v/>
      </c>
      <c r="N396" s="405">
        <f>BX396</f>
        <v/>
      </c>
      <c r="O396" s="406">
        <f>BY396</f>
        <v/>
      </c>
      <c r="P396" s="407">
        <f>BL396</f>
        <v/>
      </c>
      <c r="AI396" s="421" t="inlineStr">
        <is>
          <t>19743</t>
        </is>
      </c>
      <c r="AJ396" s="417">
        <f>AI396=Tabla1[[#This Row],[Divipola]]</f>
        <v/>
      </c>
      <c r="AK396" s="66" t="n">
        <v>298</v>
      </c>
      <c r="AL396" s="66" t="n">
        <v>294</v>
      </c>
      <c r="AM396" s="66" t="n">
        <v>290</v>
      </c>
      <c r="AN396" s="66" t="n">
        <v>285</v>
      </c>
      <c r="AO396" s="66" t="n">
        <v>282</v>
      </c>
      <c r="AP396" s="66" t="n">
        <v>279</v>
      </c>
      <c r="AQ396" s="66" t="n">
        <v>269</v>
      </c>
      <c r="AR396" s="66" t="n">
        <v>255</v>
      </c>
      <c r="AS396" s="66" t="n">
        <v>252</v>
      </c>
      <c r="AT396" s="66" t="n">
        <v>241</v>
      </c>
      <c r="AU396" s="66" t="n">
        <v>229</v>
      </c>
      <c r="AV396" s="66" t="n">
        <v>218</v>
      </c>
      <c r="AW396" s="66" t="n">
        <v>208</v>
      </c>
      <c r="AX396" s="66" t="n">
        <v>194</v>
      </c>
      <c r="AY396" s="66" t="n">
        <v>179</v>
      </c>
      <c r="AZ396" s="66" t="n">
        <v>164</v>
      </c>
      <c r="BA396" s="66" t="n">
        <v>151</v>
      </c>
      <c r="BB396" s="66" t="n">
        <v>137</v>
      </c>
      <c r="BC396" s="66" t="n">
        <v>125</v>
      </c>
      <c r="BD396" s="66" t="n">
        <v>109</v>
      </c>
      <c r="BE396" s="66" t="n">
        <v>95</v>
      </c>
      <c r="BF396" s="66" t="n">
        <v>86</v>
      </c>
      <c r="BG396" s="66" t="n">
        <v>73</v>
      </c>
      <c r="BH396" s="66" t="n">
        <v>66</v>
      </c>
      <c r="BI396" s="66" t="n">
        <v>58</v>
      </c>
      <c r="BJ396" s="66" t="n">
        <v>292</v>
      </c>
      <c r="BK396" s="68">
        <f>SUM(AK396:BJ396)</f>
        <v/>
      </c>
      <c r="BL396" s="68">
        <f>INT(BK396*$BM$1)</f>
        <v/>
      </c>
      <c r="BM396" s="64" t="n"/>
      <c r="BP396" s="20">
        <f>(Tabla1[[#This Row],[Población meta programatica 2026 (20251228) 
menores 1 año]]/12)*9</f>
        <v/>
      </c>
      <c r="BQ396" s="20">
        <f>BP396</f>
        <v/>
      </c>
      <c r="BR396" s="117" t="n"/>
      <c r="BS396" s="20">
        <f>(Tabla1[[#This Row],[Población meta programatica2026 (20251228)  niños de 1 año]]/12)*9</f>
        <v/>
      </c>
      <c r="BT396" s="251" t="n">
        <v>41</v>
      </c>
      <c r="BU396" s="66">
        <f>BS396-BT396</f>
        <v/>
      </c>
      <c r="BW396" s="19" t="n"/>
      <c r="BX396" s="65" t="n">
        <v>320</v>
      </c>
      <c r="BY396" s="65" t="n">
        <v>335</v>
      </c>
      <c r="BZ396" s="19" t="inlineStr">
        <is>
          <t>19743</t>
        </is>
      </c>
      <c r="CA396" s="19">
        <f>BZ396=Tabla1[[#This Row],[Divipola]]</f>
        <v/>
      </c>
    </row>
    <row r="397" ht="15.5" customHeight="1">
      <c r="A397" s="70" t="inlineStr">
        <is>
          <t>19</t>
        </is>
      </c>
      <c r="B397" s="70" t="inlineStr">
        <is>
          <t>CAUCA</t>
        </is>
      </c>
      <c r="C397" s="70" t="inlineStr">
        <is>
          <t>SOTARA</t>
        </is>
      </c>
      <c r="D397" s="70" t="inlineStr">
        <is>
          <t>19760</t>
        </is>
      </c>
      <c r="E397" s="400" t="n">
        <v>15</v>
      </c>
      <c r="F397" s="400">
        <f>Tabla1[[#This Row],[Meta Programatica2026 (20251228) RN]]/12</f>
        <v/>
      </c>
      <c r="G397" s="401" t="n">
        <v>59</v>
      </c>
      <c r="H397" s="401">
        <f>Tabla1[[#This Row],[Población meta programatica 2026 (20251228) 
menores 1 año]]/12</f>
        <v/>
      </c>
      <c r="I397" s="402" t="n">
        <v>63</v>
      </c>
      <c r="J397" s="402">
        <f>Tabla1[[#This Row],[Población meta programatica2026 (20251228)  niños de 1 año]]/12</f>
        <v/>
      </c>
      <c r="K397" s="416" t="n">
        <v>91</v>
      </c>
      <c r="L397" s="403" t="n">
        <v>106</v>
      </c>
      <c r="M397" s="404">
        <f>Tabla1[[#This Row],[Población meta programatica2026 (20251228) niños de 5 años]]/12</f>
        <v/>
      </c>
      <c r="N397" s="405">
        <f>BX397</f>
        <v/>
      </c>
      <c r="O397" s="406">
        <f>BY397</f>
        <v/>
      </c>
      <c r="P397" s="407">
        <f>BL397</f>
        <v/>
      </c>
      <c r="AI397" s="421" t="inlineStr">
        <is>
          <t>19760</t>
        </is>
      </c>
      <c r="AJ397" s="417">
        <f>AI397=Tabla1[[#This Row],[Divipola]]</f>
        <v/>
      </c>
      <c r="AK397" s="66" t="n">
        <v>150</v>
      </c>
      <c r="AL397" s="66" t="n">
        <v>144</v>
      </c>
      <c r="AM397" s="66" t="n">
        <v>142</v>
      </c>
      <c r="AN397" s="66" t="n">
        <v>132</v>
      </c>
      <c r="AO397" s="66" t="n">
        <v>126</v>
      </c>
      <c r="AP397" s="66" t="n">
        <v>124</v>
      </c>
      <c r="AQ397" s="66" t="n">
        <v>120</v>
      </c>
      <c r="AR397" s="66" t="n">
        <v>113</v>
      </c>
      <c r="AS397" s="66" t="n">
        <v>110</v>
      </c>
      <c r="AT397" s="66" t="n">
        <v>103</v>
      </c>
      <c r="AU397" s="66" t="n">
        <v>106</v>
      </c>
      <c r="AV397" s="66" t="n">
        <v>98</v>
      </c>
      <c r="AW397" s="66" t="n">
        <v>100</v>
      </c>
      <c r="AX397" s="66" t="n">
        <v>96</v>
      </c>
      <c r="AY397" s="66" t="n">
        <v>95</v>
      </c>
      <c r="AZ397" s="66" t="n">
        <v>91</v>
      </c>
      <c r="BA397" s="66" t="n">
        <v>89</v>
      </c>
      <c r="BB397" s="66" t="n">
        <v>84</v>
      </c>
      <c r="BC397" s="66" t="n">
        <v>77</v>
      </c>
      <c r="BD397" s="66" t="n">
        <v>75</v>
      </c>
      <c r="BE397" s="66" t="n">
        <v>69</v>
      </c>
      <c r="BF397" s="66" t="n">
        <v>63</v>
      </c>
      <c r="BG397" s="66" t="n">
        <v>57</v>
      </c>
      <c r="BH397" s="66" t="n">
        <v>48</v>
      </c>
      <c r="BI397" s="66" t="n">
        <v>42</v>
      </c>
      <c r="BJ397" s="66" t="n">
        <v>258</v>
      </c>
      <c r="BK397" s="68">
        <f>SUM(AK397:BJ397)</f>
        <v/>
      </c>
      <c r="BL397" s="68">
        <f>INT(BK397*$BM$1)</f>
        <v/>
      </c>
      <c r="BM397" s="64" t="n"/>
      <c r="BP397" s="20">
        <f>(Tabla1[[#This Row],[Población meta programatica 2026 (20251228) 
menores 1 año]]/12)*9</f>
        <v/>
      </c>
      <c r="BQ397" s="20">
        <f>BP397</f>
        <v/>
      </c>
      <c r="BR397" s="117" t="n"/>
      <c r="BS397" s="20">
        <f>(Tabla1[[#This Row],[Población meta programatica2026 (20251228)  niños de 1 año]]/12)*9</f>
        <v/>
      </c>
      <c r="BT397" s="251" t="n">
        <v>59</v>
      </c>
      <c r="BU397" s="66">
        <f>BS397-BT397</f>
        <v/>
      </c>
      <c r="BW397" s="19" t="n"/>
      <c r="BX397" s="65" t="n">
        <v>62</v>
      </c>
      <c r="BY397" s="65" t="n">
        <v>71</v>
      </c>
      <c r="BZ397" s="19" t="inlineStr">
        <is>
          <t>19760</t>
        </is>
      </c>
      <c r="CA397" s="19">
        <f>BZ397=Tabla1[[#This Row],[Divipola]]</f>
        <v/>
      </c>
    </row>
    <row r="398" ht="15.5" customHeight="1">
      <c r="A398" s="70" t="inlineStr">
        <is>
          <t>19</t>
        </is>
      </c>
      <c r="B398" s="70" t="inlineStr">
        <is>
          <t>CAUCA</t>
        </is>
      </c>
      <c r="C398" s="70" t="inlineStr">
        <is>
          <t>SUAREZ</t>
        </is>
      </c>
      <c r="D398" s="70" t="inlineStr">
        <is>
          <t>19780</t>
        </is>
      </c>
      <c r="E398" s="400" t="n">
        <v>85</v>
      </c>
      <c r="F398" s="400">
        <f>Tabla1[[#This Row],[Meta Programatica2026 (20251228) RN]]/12</f>
        <v/>
      </c>
      <c r="G398" s="401" t="n">
        <v>276</v>
      </c>
      <c r="H398" s="401">
        <f>Tabla1[[#This Row],[Población meta programatica 2026 (20251228) 
menores 1 año]]/12</f>
        <v/>
      </c>
      <c r="I398" s="402" t="n">
        <v>309</v>
      </c>
      <c r="J398" s="402">
        <f>Tabla1[[#This Row],[Población meta programatica2026 (20251228)  niños de 1 año]]/12</f>
        <v/>
      </c>
      <c r="K398" s="416" t="n">
        <v>391</v>
      </c>
      <c r="L398" s="403" t="n">
        <v>350</v>
      </c>
      <c r="M398" s="404">
        <f>Tabla1[[#This Row],[Población meta programatica2026 (20251228) niños de 5 años]]/12</f>
        <v/>
      </c>
      <c r="N398" s="405">
        <f>BX398</f>
        <v/>
      </c>
      <c r="O398" s="406">
        <f>BY398</f>
        <v/>
      </c>
      <c r="P398" s="407">
        <f>BL398</f>
        <v/>
      </c>
      <c r="AI398" s="421" t="inlineStr">
        <is>
          <t>19780</t>
        </is>
      </c>
      <c r="AJ398" s="417">
        <f>AI398=Tabla1[[#This Row],[Divipola]]</f>
        <v/>
      </c>
      <c r="AK398" s="66" t="n">
        <v>297</v>
      </c>
      <c r="AL398" s="66" t="n">
        <v>298</v>
      </c>
      <c r="AM398" s="66" t="n">
        <v>289</v>
      </c>
      <c r="AN398" s="66" t="n">
        <v>283</v>
      </c>
      <c r="AO398" s="66" t="n">
        <v>276</v>
      </c>
      <c r="AP398" s="66" t="n">
        <v>259</v>
      </c>
      <c r="AQ398" s="66" t="n">
        <v>244</v>
      </c>
      <c r="AR398" s="66" t="n">
        <v>231</v>
      </c>
      <c r="AS398" s="66" t="n">
        <v>215</v>
      </c>
      <c r="AT398" s="66" t="n">
        <v>204</v>
      </c>
      <c r="AU398" s="66" t="n">
        <v>189</v>
      </c>
      <c r="AV398" s="66" t="n">
        <v>174</v>
      </c>
      <c r="AW398" s="66" t="n">
        <v>161</v>
      </c>
      <c r="AX398" s="66" t="n">
        <v>152</v>
      </c>
      <c r="AY398" s="66" t="n">
        <v>143</v>
      </c>
      <c r="AZ398" s="66" t="n">
        <v>134</v>
      </c>
      <c r="BA398" s="66" t="n">
        <v>123</v>
      </c>
      <c r="BB398" s="66" t="n">
        <v>119</v>
      </c>
      <c r="BC398" s="66" t="n">
        <v>106</v>
      </c>
      <c r="BD398" s="66" t="n">
        <v>98</v>
      </c>
      <c r="BE398" s="66" t="n">
        <v>89</v>
      </c>
      <c r="BF398" s="66" t="n">
        <v>84</v>
      </c>
      <c r="BG398" s="66" t="n">
        <v>79</v>
      </c>
      <c r="BH398" s="66" t="n">
        <v>69</v>
      </c>
      <c r="BI398" s="66" t="n">
        <v>62</v>
      </c>
      <c r="BJ398" s="66" t="n">
        <v>377</v>
      </c>
      <c r="BK398" s="68">
        <f>SUM(AK398:BJ398)</f>
        <v/>
      </c>
      <c r="BL398" s="68">
        <f>INT(BK398*$BM$1)</f>
        <v/>
      </c>
      <c r="BM398" s="64" t="n"/>
      <c r="BP398" s="20">
        <f>(Tabla1[[#This Row],[Población meta programatica 2026 (20251228) 
menores 1 año]]/12)*9</f>
        <v/>
      </c>
      <c r="BQ398" s="20">
        <f>BP398</f>
        <v/>
      </c>
      <c r="BR398" s="117" t="n"/>
      <c r="BS398" s="20">
        <f>(Tabla1[[#This Row],[Población meta programatica2026 (20251228)  niños de 1 año]]/12)*9</f>
        <v/>
      </c>
      <c r="BT398" s="251" t="n">
        <v>199</v>
      </c>
      <c r="BU398" s="66">
        <f>BS398-BT398</f>
        <v/>
      </c>
      <c r="BW398" s="19" t="n"/>
      <c r="BX398" s="65" t="n">
        <v>182</v>
      </c>
      <c r="BY398" s="65" t="n">
        <v>193</v>
      </c>
      <c r="BZ398" s="19" t="inlineStr">
        <is>
          <t>19780</t>
        </is>
      </c>
      <c r="CA398" s="19">
        <f>BZ398=Tabla1[[#This Row],[Divipola]]</f>
        <v/>
      </c>
    </row>
    <row r="399" ht="15.5" customHeight="1">
      <c r="A399" s="70" t="inlineStr">
        <is>
          <t>19</t>
        </is>
      </c>
      <c r="B399" s="70" t="inlineStr">
        <is>
          <t>CAUCA</t>
        </is>
      </c>
      <c r="C399" s="70" t="inlineStr">
        <is>
          <t>SUCRE</t>
        </is>
      </c>
      <c r="D399" s="70" t="inlineStr">
        <is>
          <t>19785</t>
        </is>
      </c>
      <c r="E399" s="400" t="n">
        <v>14</v>
      </c>
      <c r="F399" s="400">
        <f>Tabla1[[#This Row],[Meta Programatica2026 (20251228) RN]]/12</f>
        <v/>
      </c>
      <c r="G399" s="401" t="n">
        <v>48</v>
      </c>
      <c r="H399" s="401">
        <f>Tabla1[[#This Row],[Población meta programatica 2026 (20251228) 
menores 1 año]]/12</f>
        <v/>
      </c>
      <c r="I399" s="402" t="n">
        <v>53</v>
      </c>
      <c r="J399" s="402">
        <f>Tabla1[[#This Row],[Población meta programatica2026 (20251228)  niños de 1 año]]/12</f>
        <v/>
      </c>
      <c r="K399" s="416" t="n">
        <v>76</v>
      </c>
      <c r="L399" s="403" t="n">
        <v>73</v>
      </c>
      <c r="M399" s="404">
        <f>Tabla1[[#This Row],[Población meta programatica2026 (20251228) niños de 5 años]]/12</f>
        <v/>
      </c>
      <c r="N399" s="405">
        <f>BX399</f>
        <v/>
      </c>
      <c r="O399" s="406">
        <f>BY399</f>
        <v/>
      </c>
      <c r="P399" s="407">
        <f>BL399</f>
        <v/>
      </c>
      <c r="AI399" s="421" t="inlineStr">
        <is>
          <t>19785</t>
        </is>
      </c>
      <c r="AJ399" s="417">
        <f>AI399=Tabla1[[#This Row],[Divipola]]</f>
        <v/>
      </c>
      <c r="AK399" s="66" t="n">
        <v>97</v>
      </c>
      <c r="AL399" s="66" t="n">
        <v>93</v>
      </c>
      <c r="AM399" s="66" t="n">
        <v>92</v>
      </c>
      <c r="AN399" s="66" t="n">
        <v>89</v>
      </c>
      <c r="AO399" s="66" t="n">
        <v>92</v>
      </c>
      <c r="AP399" s="66" t="n">
        <v>86</v>
      </c>
      <c r="AQ399" s="66" t="n">
        <v>86</v>
      </c>
      <c r="AR399" s="66" t="n">
        <v>85</v>
      </c>
      <c r="AS399" s="66" t="n">
        <v>80</v>
      </c>
      <c r="AT399" s="66" t="n">
        <v>74</v>
      </c>
      <c r="AU399" s="66" t="n">
        <v>76</v>
      </c>
      <c r="AV399" s="66" t="n">
        <v>71</v>
      </c>
      <c r="AW399" s="66" t="n">
        <v>67</v>
      </c>
      <c r="AX399" s="66" t="n">
        <v>62</v>
      </c>
      <c r="AY399" s="66" t="n">
        <v>64</v>
      </c>
      <c r="AZ399" s="66" t="n">
        <v>60</v>
      </c>
      <c r="BA399" s="66" t="n">
        <v>58</v>
      </c>
      <c r="BB399" s="66" t="n">
        <v>53</v>
      </c>
      <c r="BC399" s="66" t="n">
        <v>50</v>
      </c>
      <c r="BD399" s="66" t="n">
        <v>49</v>
      </c>
      <c r="BE399" s="66" t="n">
        <v>43</v>
      </c>
      <c r="BF399" s="66" t="n">
        <v>37</v>
      </c>
      <c r="BG399" s="66" t="n">
        <v>34</v>
      </c>
      <c r="BH399" s="66" t="n">
        <v>28</v>
      </c>
      <c r="BI399" s="66" t="n">
        <v>27</v>
      </c>
      <c r="BJ399" s="66" t="n">
        <v>154</v>
      </c>
      <c r="BK399" s="68">
        <f>SUM(AK399:BJ399)</f>
        <v/>
      </c>
      <c r="BL399" s="68">
        <f>INT(BK399*$BM$1)</f>
        <v/>
      </c>
      <c r="BM399" s="64" t="n"/>
      <c r="BP399" s="20">
        <f>(Tabla1[[#This Row],[Población meta programatica 2026 (20251228) 
menores 1 año]]/12)*9</f>
        <v/>
      </c>
      <c r="BQ399" s="20">
        <f>BP399</f>
        <v/>
      </c>
      <c r="BR399" s="117" t="n"/>
      <c r="BS399" s="20">
        <f>(Tabla1[[#This Row],[Población meta programatica2026 (20251228)  niños de 1 año]]/12)*9</f>
        <v/>
      </c>
      <c r="BT399" s="251" t="n">
        <v>38</v>
      </c>
      <c r="BU399" s="66">
        <f>BS399-BT399</f>
        <v/>
      </c>
      <c r="BW399" s="19" t="n"/>
      <c r="BX399" s="65" t="n">
        <v>37</v>
      </c>
      <c r="BY399" s="65" t="n">
        <v>46</v>
      </c>
      <c r="BZ399" s="19" t="inlineStr">
        <is>
          <t>19785</t>
        </is>
      </c>
      <c r="CA399" s="19">
        <f>BZ399=Tabla1[[#This Row],[Divipola]]</f>
        <v/>
      </c>
    </row>
    <row r="400" ht="15.5" customHeight="1">
      <c r="A400" s="70" t="inlineStr">
        <is>
          <t>19</t>
        </is>
      </c>
      <c r="B400" s="70" t="inlineStr">
        <is>
          <t>CAUCA</t>
        </is>
      </c>
      <c r="C400" s="70" t="inlineStr">
        <is>
          <t>TIMBIO</t>
        </is>
      </c>
      <c r="D400" s="70" t="inlineStr">
        <is>
          <t>19807</t>
        </is>
      </c>
      <c r="E400" s="400" t="n">
        <v>47</v>
      </c>
      <c r="F400" s="400">
        <f>Tabla1[[#This Row],[Meta Programatica2026 (20251228) RN]]/12</f>
        <v/>
      </c>
      <c r="G400" s="401" t="n">
        <v>253</v>
      </c>
      <c r="H400" s="401">
        <f>Tabla1[[#This Row],[Población meta programatica 2026 (20251228) 
menores 1 año]]/12</f>
        <v/>
      </c>
      <c r="I400" s="402" t="n">
        <v>261</v>
      </c>
      <c r="J400" s="402">
        <f>Tabla1[[#This Row],[Población meta programatica2026 (20251228)  niños de 1 año]]/12</f>
        <v/>
      </c>
      <c r="K400" s="416" t="n">
        <v>331</v>
      </c>
      <c r="L400" s="403" t="n">
        <v>349</v>
      </c>
      <c r="M400" s="404">
        <f>Tabla1[[#This Row],[Población meta programatica2026 (20251228) niños de 5 años]]/12</f>
        <v/>
      </c>
      <c r="N400" s="405">
        <f>BX400</f>
        <v/>
      </c>
      <c r="O400" s="406">
        <f>BY400</f>
        <v/>
      </c>
      <c r="P400" s="407">
        <f>BL400</f>
        <v/>
      </c>
      <c r="AI400" s="421" t="inlineStr">
        <is>
          <t>19807</t>
        </is>
      </c>
      <c r="AJ400" s="417">
        <f>AI400=Tabla1[[#This Row],[Divipola]]</f>
        <v/>
      </c>
      <c r="AK400" s="66" t="n">
        <v>410</v>
      </c>
      <c r="AL400" s="66" t="n">
        <v>405</v>
      </c>
      <c r="AM400" s="66" t="n">
        <v>398</v>
      </c>
      <c r="AN400" s="66" t="n">
        <v>392</v>
      </c>
      <c r="AO400" s="66" t="n">
        <v>375</v>
      </c>
      <c r="AP400" s="66" t="n">
        <v>364</v>
      </c>
      <c r="AQ400" s="66" t="n">
        <v>349</v>
      </c>
      <c r="AR400" s="66" t="n">
        <v>335</v>
      </c>
      <c r="AS400" s="66" t="n">
        <v>319</v>
      </c>
      <c r="AT400" s="66" t="n">
        <v>308</v>
      </c>
      <c r="AU400" s="66" t="n">
        <v>288</v>
      </c>
      <c r="AV400" s="66" t="n">
        <v>274</v>
      </c>
      <c r="AW400" s="66" t="n">
        <v>263</v>
      </c>
      <c r="AX400" s="66" t="n">
        <v>252</v>
      </c>
      <c r="AY400" s="66" t="n">
        <v>240</v>
      </c>
      <c r="AZ400" s="66" t="n">
        <v>234</v>
      </c>
      <c r="BA400" s="66" t="n">
        <v>223</v>
      </c>
      <c r="BB400" s="66" t="n">
        <v>206</v>
      </c>
      <c r="BC400" s="66" t="n">
        <v>194</v>
      </c>
      <c r="BD400" s="66" t="n">
        <v>181</v>
      </c>
      <c r="BE400" s="66" t="n">
        <v>168</v>
      </c>
      <c r="BF400" s="66" t="n">
        <v>159</v>
      </c>
      <c r="BG400" s="66" t="n">
        <v>148</v>
      </c>
      <c r="BH400" s="66" t="n">
        <v>135</v>
      </c>
      <c r="BI400" s="66" t="n">
        <v>120</v>
      </c>
      <c r="BJ400" s="66" t="n">
        <v>766</v>
      </c>
      <c r="BK400" s="68">
        <f>SUM(AK400:BJ400)</f>
        <v/>
      </c>
      <c r="BL400" s="68">
        <f>INT(BK400*$BM$1)</f>
        <v/>
      </c>
      <c r="BM400" s="64" t="n"/>
      <c r="BP400" s="20">
        <f>(Tabla1[[#This Row],[Población meta programatica 2026 (20251228) 
menores 1 año]]/12)*9</f>
        <v/>
      </c>
      <c r="BQ400" s="20">
        <f>BP400</f>
        <v/>
      </c>
      <c r="BR400" s="117" t="n"/>
      <c r="BS400" s="20">
        <f>(Tabla1[[#This Row],[Población meta programatica2026 (20251228)  niños de 1 año]]/12)*9</f>
        <v/>
      </c>
      <c r="BT400" s="251" t="n">
        <v>185</v>
      </c>
      <c r="BU400" s="66">
        <f>BS400-BT400</f>
        <v/>
      </c>
      <c r="BW400" s="19" t="n"/>
      <c r="BX400" s="65" t="n">
        <v>213</v>
      </c>
      <c r="BY400" s="65" t="n">
        <v>231</v>
      </c>
      <c r="BZ400" s="19" t="inlineStr">
        <is>
          <t>19807</t>
        </is>
      </c>
      <c r="CA400" s="19">
        <f>BZ400=Tabla1[[#This Row],[Divipola]]</f>
        <v/>
      </c>
    </row>
    <row r="401" ht="15.5" customHeight="1">
      <c r="A401" s="70" t="inlineStr">
        <is>
          <t>19</t>
        </is>
      </c>
      <c r="B401" s="70" t="inlineStr">
        <is>
          <t>CAUCA</t>
        </is>
      </c>
      <c r="C401" s="70" t="inlineStr">
        <is>
          <t>TIMBIQUI</t>
        </is>
      </c>
      <c r="D401" s="70" t="inlineStr">
        <is>
          <t>19809</t>
        </is>
      </c>
      <c r="E401" s="400" t="n">
        <v>164</v>
      </c>
      <c r="F401" s="400">
        <f>Tabla1[[#This Row],[Meta Programatica2026 (20251228) RN]]/12</f>
        <v/>
      </c>
      <c r="G401" s="401" t="n">
        <v>279</v>
      </c>
      <c r="H401" s="401">
        <f>Tabla1[[#This Row],[Población meta programatica 2026 (20251228) 
menores 1 año]]/12</f>
        <v/>
      </c>
      <c r="I401" s="402" t="n">
        <v>301</v>
      </c>
      <c r="J401" s="402">
        <f>Tabla1[[#This Row],[Población meta programatica2026 (20251228)  niños de 1 año]]/12</f>
        <v/>
      </c>
      <c r="K401" s="416" t="n">
        <v>467</v>
      </c>
      <c r="L401" s="403" t="n">
        <v>413</v>
      </c>
      <c r="M401" s="404">
        <f>Tabla1[[#This Row],[Población meta programatica2026 (20251228) niños de 5 años]]/12</f>
        <v/>
      </c>
      <c r="N401" s="405">
        <f>BX401</f>
        <v/>
      </c>
      <c r="O401" s="406">
        <f>BY401</f>
        <v/>
      </c>
      <c r="P401" s="407">
        <f>BL401</f>
        <v/>
      </c>
      <c r="AI401" s="421" t="inlineStr">
        <is>
          <t>19809</t>
        </is>
      </c>
      <c r="AJ401" s="417">
        <f>AI401=Tabla1[[#This Row],[Divipola]]</f>
        <v/>
      </c>
      <c r="AK401" s="66" t="n">
        <v>161</v>
      </c>
      <c r="AL401" s="66" t="n">
        <v>156</v>
      </c>
      <c r="AM401" s="66" t="n">
        <v>146</v>
      </c>
      <c r="AN401" s="66" t="n">
        <v>139</v>
      </c>
      <c r="AO401" s="66" t="n">
        <v>136</v>
      </c>
      <c r="AP401" s="66" t="n">
        <v>138</v>
      </c>
      <c r="AQ401" s="66" t="n">
        <v>133</v>
      </c>
      <c r="AR401" s="66" t="n">
        <v>126</v>
      </c>
      <c r="AS401" s="66" t="n">
        <v>121</v>
      </c>
      <c r="AT401" s="66" t="n">
        <v>112</v>
      </c>
      <c r="AU401" s="66" t="n">
        <v>106</v>
      </c>
      <c r="AV401" s="66" t="n">
        <v>102</v>
      </c>
      <c r="AW401" s="66" t="n">
        <v>96</v>
      </c>
      <c r="AX401" s="66" t="n">
        <v>91</v>
      </c>
      <c r="AY401" s="66" t="n">
        <v>81</v>
      </c>
      <c r="AZ401" s="66" t="n">
        <v>74</v>
      </c>
      <c r="BA401" s="66" t="n">
        <v>71</v>
      </c>
      <c r="BB401" s="66" t="n">
        <v>65</v>
      </c>
      <c r="BC401" s="66" t="n">
        <v>61</v>
      </c>
      <c r="BD401" s="66" t="n">
        <v>57</v>
      </c>
      <c r="BE401" s="66" t="n">
        <v>58</v>
      </c>
      <c r="BF401" s="66" t="n">
        <v>50</v>
      </c>
      <c r="BG401" s="66" t="n">
        <v>45</v>
      </c>
      <c r="BH401" s="66" t="n">
        <v>43</v>
      </c>
      <c r="BI401" s="66" t="n">
        <v>42</v>
      </c>
      <c r="BJ401" s="66" t="n">
        <v>281</v>
      </c>
      <c r="BK401" s="68">
        <f>SUM(AK401:BJ401)</f>
        <v/>
      </c>
      <c r="BL401" s="68">
        <f>INT(BK401*$BM$1)</f>
        <v/>
      </c>
      <c r="BM401" s="64" t="n"/>
      <c r="BP401" s="20">
        <f>(Tabla1[[#This Row],[Población meta programatica 2026 (20251228) 
menores 1 año]]/12)*9</f>
        <v/>
      </c>
      <c r="BQ401" s="20">
        <f>BP401</f>
        <v/>
      </c>
      <c r="BR401" s="117" t="n"/>
      <c r="BS401" s="20">
        <f>(Tabla1[[#This Row],[Población meta programatica2026 (20251228)  niños de 1 año]]/12)*9</f>
        <v/>
      </c>
      <c r="BT401" s="251" t="n">
        <v>165</v>
      </c>
      <c r="BU401" s="66">
        <f>BS401-BT401</f>
        <v/>
      </c>
      <c r="BW401" s="19" t="n"/>
      <c r="BX401" s="65" t="n">
        <v>286</v>
      </c>
      <c r="BY401" s="65" t="n">
        <v>309</v>
      </c>
      <c r="BZ401" s="19" t="inlineStr">
        <is>
          <t>19809</t>
        </is>
      </c>
      <c r="CA401" s="19">
        <f>BZ401=Tabla1[[#This Row],[Divipola]]</f>
        <v/>
      </c>
    </row>
    <row r="402" ht="15.5" customHeight="1">
      <c r="A402" s="70" t="inlineStr">
        <is>
          <t>19</t>
        </is>
      </c>
      <c r="B402" s="70" t="inlineStr">
        <is>
          <t>CAUCA</t>
        </is>
      </c>
      <c r="C402" s="70" t="inlineStr">
        <is>
          <t>TORIBIO</t>
        </is>
      </c>
      <c r="D402" s="70" t="inlineStr">
        <is>
          <t>19821</t>
        </is>
      </c>
      <c r="E402" s="400" t="n">
        <v>224</v>
      </c>
      <c r="F402" s="400">
        <f>Tabla1[[#This Row],[Meta Programatica2026 (20251228) RN]]/12</f>
        <v/>
      </c>
      <c r="G402" s="401" t="n">
        <v>374</v>
      </c>
      <c r="H402" s="401">
        <f>Tabla1[[#This Row],[Población meta programatica 2026 (20251228) 
menores 1 año]]/12</f>
        <v/>
      </c>
      <c r="I402" s="402" t="n">
        <v>399</v>
      </c>
      <c r="J402" s="402">
        <f>Tabla1[[#This Row],[Población meta programatica2026 (20251228)  niños de 1 año]]/12</f>
        <v/>
      </c>
      <c r="K402" s="416" t="n">
        <v>568</v>
      </c>
      <c r="L402" s="403" t="n">
        <v>547</v>
      </c>
      <c r="M402" s="404">
        <f>Tabla1[[#This Row],[Población meta programatica2026 (20251228) niños de 5 años]]/12</f>
        <v/>
      </c>
      <c r="N402" s="405">
        <f>BX402</f>
        <v/>
      </c>
      <c r="O402" s="406">
        <f>BY402</f>
        <v/>
      </c>
      <c r="P402" s="407">
        <f>BL402</f>
        <v/>
      </c>
      <c r="AI402" s="421" t="inlineStr">
        <is>
          <t>19821</t>
        </is>
      </c>
      <c r="AJ402" s="417">
        <f>AI402=Tabla1[[#This Row],[Divipola]]</f>
        <v/>
      </c>
      <c r="AK402" s="66" t="n">
        <v>232</v>
      </c>
      <c r="AL402" s="66" t="n">
        <v>231</v>
      </c>
      <c r="AM402" s="66" t="n">
        <v>226</v>
      </c>
      <c r="AN402" s="66" t="n">
        <v>222</v>
      </c>
      <c r="AO402" s="66" t="n">
        <v>221</v>
      </c>
      <c r="AP402" s="66" t="n">
        <v>212</v>
      </c>
      <c r="AQ402" s="66" t="n">
        <v>201</v>
      </c>
      <c r="AR402" s="66" t="n">
        <v>195</v>
      </c>
      <c r="AS402" s="66" t="n">
        <v>183</v>
      </c>
      <c r="AT402" s="66" t="n">
        <v>176</v>
      </c>
      <c r="AU402" s="66" t="n">
        <v>163</v>
      </c>
      <c r="AV402" s="66" t="n">
        <v>154</v>
      </c>
      <c r="AW402" s="66" t="n">
        <v>142</v>
      </c>
      <c r="AX402" s="66" t="n">
        <v>134</v>
      </c>
      <c r="AY402" s="66" t="n">
        <v>127</v>
      </c>
      <c r="AZ402" s="66" t="n">
        <v>120</v>
      </c>
      <c r="BA402" s="66" t="n">
        <v>112</v>
      </c>
      <c r="BB402" s="66" t="n">
        <v>105</v>
      </c>
      <c r="BC402" s="66" t="n">
        <v>98</v>
      </c>
      <c r="BD402" s="66" t="n">
        <v>91</v>
      </c>
      <c r="BE402" s="66" t="n">
        <v>82</v>
      </c>
      <c r="BF402" s="66" t="n">
        <v>77</v>
      </c>
      <c r="BG402" s="66" t="n">
        <v>67</v>
      </c>
      <c r="BH402" s="66" t="n">
        <v>65</v>
      </c>
      <c r="BI402" s="66" t="n">
        <v>58</v>
      </c>
      <c r="BJ402" s="66" t="n">
        <v>290</v>
      </c>
      <c r="BK402" s="68">
        <f>SUM(AK402:BJ402)</f>
        <v/>
      </c>
      <c r="BL402" s="68">
        <f>INT(BK402*$BM$1)</f>
        <v/>
      </c>
      <c r="BM402" s="64" t="n"/>
      <c r="BP402" s="20">
        <f>(Tabla1[[#This Row],[Población meta programatica 2026 (20251228) 
menores 1 año]]/12)*9</f>
        <v/>
      </c>
      <c r="BQ402" s="20">
        <f>BP402</f>
        <v/>
      </c>
      <c r="BR402" s="117" t="n"/>
      <c r="BS402" s="20">
        <f>(Tabla1[[#This Row],[Población meta programatica2026 (20251228)  niños de 1 año]]/12)*9</f>
        <v/>
      </c>
      <c r="BT402" s="251" t="n">
        <v>133</v>
      </c>
      <c r="BU402" s="66">
        <f>BS402-BT402</f>
        <v/>
      </c>
      <c r="BW402" s="19" t="n"/>
      <c r="BX402" s="65" t="n">
        <v>294</v>
      </c>
      <c r="BY402" s="65" t="n">
        <v>310</v>
      </c>
      <c r="BZ402" s="19" t="inlineStr">
        <is>
          <t>19821</t>
        </is>
      </c>
      <c r="CA402" s="19">
        <f>BZ402=Tabla1[[#This Row],[Divipola]]</f>
        <v/>
      </c>
    </row>
    <row r="403" ht="15.5" customHeight="1">
      <c r="A403" s="70" t="inlineStr">
        <is>
          <t>19</t>
        </is>
      </c>
      <c r="B403" s="70" t="inlineStr">
        <is>
          <t>CAUCA</t>
        </is>
      </c>
      <c r="C403" s="70" t="inlineStr">
        <is>
          <t>TOTORO</t>
        </is>
      </c>
      <c r="D403" s="70" t="inlineStr">
        <is>
          <t>19824</t>
        </is>
      </c>
      <c r="E403" s="400" t="n">
        <v>77</v>
      </c>
      <c r="F403" s="400">
        <f>Tabla1[[#This Row],[Meta Programatica2026 (20251228) RN]]/12</f>
        <v/>
      </c>
      <c r="G403" s="401" t="n">
        <v>253</v>
      </c>
      <c r="H403" s="401">
        <f>Tabla1[[#This Row],[Población meta programatica 2026 (20251228) 
menores 1 año]]/12</f>
        <v/>
      </c>
      <c r="I403" s="402" t="n">
        <v>258</v>
      </c>
      <c r="J403" s="402">
        <f>Tabla1[[#This Row],[Población meta programatica2026 (20251228)  niños de 1 año]]/12</f>
        <v/>
      </c>
      <c r="K403" s="416" t="n">
        <v>363</v>
      </c>
      <c r="L403" s="403" t="n">
        <v>336</v>
      </c>
      <c r="M403" s="404">
        <f>Tabla1[[#This Row],[Población meta programatica2026 (20251228) niños de 5 años]]/12</f>
        <v/>
      </c>
      <c r="N403" s="405">
        <f>BX403</f>
        <v/>
      </c>
      <c r="O403" s="406">
        <f>BY403</f>
        <v/>
      </c>
      <c r="P403" s="407">
        <f>BL403</f>
        <v/>
      </c>
      <c r="AI403" s="421" t="inlineStr">
        <is>
          <t>19824</t>
        </is>
      </c>
      <c r="AJ403" s="417">
        <f>AI403=Tabla1[[#This Row],[Divipola]]</f>
        <v/>
      </c>
      <c r="AK403" s="66" t="n">
        <v>182</v>
      </c>
      <c r="AL403" s="66" t="n">
        <v>175</v>
      </c>
      <c r="AM403" s="66" t="n">
        <v>170</v>
      </c>
      <c r="AN403" s="66" t="n">
        <v>167</v>
      </c>
      <c r="AO403" s="66" t="n">
        <v>160</v>
      </c>
      <c r="AP403" s="66" t="n">
        <v>156</v>
      </c>
      <c r="AQ403" s="66" t="n">
        <v>152</v>
      </c>
      <c r="AR403" s="66" t="n">
        <v>145</v>
      </c>
      <c r="AS403" s="66" t="n">
        <v>139</v>
      </c>
      <c r="AT403" s="66" t="n">
        <v>134</v>
      </c>
      <c r="AU403" s="66" t="n">
        <v>127</v>
      </c>
      <c r="AV403" s="66" t="n">
        <v>122</v>
      </c>
      <c r="AW403" s="66" t="n">
        <v>117</v>
      </c>
      <c r="AX403" s="66" t="n">
        <v>105</v>
      </c>
      <c r="AY403" s="66" t="n">
        <v>101</v>
      </c>
      <c r="AZ403" s="66" t="n">
        <v>92</v>
      </c>
      <c r="BA403" s="66" t="n">
        <v>87</v>
      </c>
      <c r="BB403" s="66" t="n">
        <v>80</v>
      </c>
      <c r="BC403" s="66" t="n">
        <v>74</v>
      </c>
      <c r="BD403" s="66" t="n">
        <v>67</v>
      </c>
      <c r="BE403" s="66" t="n">
        <v>60</v>
      </c>
      <c r="BF403" s="66" t="n">
        <v>53</v>
      </c>
      <c r="BG403" s="66" t="n">
        <v>52</v>
      </c>
      <c r="BH403" s="66" t="n">
        <v>43</v>
      </c>
      <c r="BI403" s="66" t="n">
        <v>41</v>
      </c>
      <c r="BJ403" s="66" t="n">
        <v>230</v>
      </c>
      <c r="BK403" s="68">
        <f>SUM(AK403:BJ403)</f>
        <v/>
      </c>
      <c r="BL403" s="68">
        <f>INT(BK403*$BM$1)</f>
        <v/>
      </c>
      <c r="BM403" s="64" t="n"/>
      <c r="BP403" s="20">
        <f>(Tabla1[[#This Row],[Población meta programatica 2026 (20251228) 
menores 1 año]]/12)*9</f>
        <v/>
      </c>
      <c r="BQ403" s="20">
        <f>BP403</f>
        <v/>
      </c>
      <c r="BR403" s="117" t="n"/>
      <c r="BS403" s="20">
        <f>(Tabla1[[#This Row],[Población meta programatica2026 (20251228)  niños de 1 año]]/12)*9</f>
        <v/>
      </c>
      <c r="BT403" s="251" t="n">
        <v>182</v>
      </c>
      <c r="BU403" s="66">
        <f>BS403-BT403</f>
        <v/>
      </c>
      <c r="BW403" s="19" t="n"/>
      <c r="BX403" s="65" t="n">
        <v>218</v>
      </c>
      <c r="BY403" s="65" t="n">
        <v>230</v>
      </c>
      <c r="BZ403" s="19" t="inlineStr">
        <is>
          <t>19824</t>
        </is>
      </c>
      <c r="CA403" s="19">
        <f>BZ403=Tabla1[[#This Row],[Divipola]]</f>
        <v/>
      </c>
    </row>
    <row r="404" ht="15.5" customHeight="1">
      <c r="A404" s="70" t="inlineStr">
        <is>
          <t>19</t>
        </is>
      </c>
      <c r="B404" s="70" t="inlineStr">
        <is>
          <t>CAUCA</t>
        </is>
      </c>
      <c r="C404" s="70" t="inlineStr">
        <is>
          <t>VILLA RICA</t>
        </is>
      </c>
      <c r="D404" s="70" t="inlineStr">
        <is>
          <t>19845</t>
        </is>
      </c>
      <c r="E404" s="400" t="n">
        <v>41</v>
      </c>
      <c r="F404" s="400">
        <f>Tabla1[[#This Row],[Meta Programatica2026 (20251228) RN]]/12</f>
        <v/>
      </c>
      <c r="G404" s="401" t="n">
        <v>181</v>
      </c>
      <c r="H404" s="401">
        <f>Tabla1[[#This Row],[Población meta programatica 2026 (20251228) 
menores 1 año]]/12</f>
        <v/>
      </c>
      <c r="I404" s="402" t="n">
        <v>189</v>
      </c>
      <c r="J404" s="402">
        <f>Tabla1[[#This Row],[Población meta programatica2026 (20251228)  niños de 1 año]]/12</f>
        <v/>
      </c>
      <c r="K404" s="416" t="n">
        <v>272</v>
      </c>
      <c r="L404" s="403" t="n">
        <v>233</v>
      </c>
      <c r="M404" s="404">
        <f>Tabla1[[#This Row],[Población meta programatica2026 (20251228) niños de 5 años]]/12</f>
        <v/>
      </c>
      <c r="N404" s="405">
        <f>BX404</f>
        <v/>
      </c>
      <c r="O404" s="406">
        <f>BY404</f>
        <v/>
      </c>
      <c r="P404" s="407">
        <f>BL404</f>
        <v/>
      </c>
      <c r="AI404" s="421" t="inlineStr">
        <is>
          <t>19845</t>
        </is>
      </c>
      <c r="AJ404" s="417">
        <f>AI404=Tabla1[[#This Row],[Divipola]]</f>
        <v/>
      </c>
      <c r="AK404" s="66" t="n">
        <v>196</v>
      </c>
      <c r="AL404" s="66" t="n">
        <v>190</v>
      </c>
      <c r="AM404" s="66" t="n">
        <v>185</v>
      </c>
      <c r="AN404" s="66" t="n">
        <v>175</v>
      </c>
      <c r="AO404" s="66" t="n">
        <v>166</v>
      </c>
      <c r="AP404" s="66" t="n">
        <v>160</v>
      </c>
      <c r="AQ404" s="66" t="n">
        <v>145</v>
      </c>
      <c r="AR404" s="66" t="n">
        <v>136</v>
      </c>
      <c r="AS404" s="66" t="n">
        <v>124</v>
      </c>
      <c r="AT404" s="66" t="n">
        <v>112</v>
      </c>
      <c r="AU404" s="66" t="n">
        <v>109</v>
      </c>
      <c r="AV404" s="66" t="n">
        <v>98</v>
      </c>
      <c r="AW404" s="66" t="n">
        <v>91</v>
      </c>
      <c r="AX404" s="66" t="n">
        <v>89</v>
      </c>
      <c r="AY404" s="66" t="n">
        <v>79</v>
      </c>
      <c r="AZ404" s="66" t="n">
        <v>73</v>
      </c>
      <c r="BA404" s="66" t="n">
        <v>69</v>
      </c>
      <c r="BB404" s="66" t="n">
        <v>62</v>
      </c>
      <c r="BC404" s="66" t="n">
        <v>61</v>
      </c>
      <c r="BD404" s="66" t="n">
        <v>57</v>
      </c>
      <c r="BE404" s="66" t="n">
        <v>50</v>
      </c>
      <c r="BF404" s="66" t="n">
        <v>46</v>
      </c>
      <c r="BG404" s="66" t="n">
        <v>39</v>
      </c>
      <c r="BH404" s="66" t="n">
        <v>38</v>
      </c>
      <c r="BI404" s="66" t="n">
        <v>33</v>
      </c>
      <c r="BJ404" s="66" t="n">
        <v>254</v>
      </c>
      <c r="BK404" s="68">
        <f>SUM(AK404:BJ404)</f>
        <v/>
      </c>
      <c r="BL404" s="68">
        <f>INT(BK404*$BM$1)</f>
        <v/>
      </c>
      <c r="BM404" s="64" t="n"/>
      <c r="BP404" s="20">
        <f>(Tabla1[[#This Row],[Población meta programatica 2026 (20251228) 
menores 1 año]]/12)*9</f>
        <v/>
      </c>
      <c r="BQ404" s="20">
        <f>BP404</f>
        <v/>
      </c>
      <c r="BR404" s="117" t="n"/>
      <c r="BS404" s="20">
        <f>(Tabla1[[#This Row],[Población meta programatica2026 (20251228)  niños de 1 año]]/12)*9</f>
        <v/>
      </c>
      <c r="BT404" s="251" t="n">
        <v>105</v>
      </c>
      <c r="BU404" s="66">
        <f>BS404-BT404</f>
        <v/>
      </c>
      <c r="BW404" s="19" t="n"/>
      <c r="BX404" s="65" t="n">
        <v>127</v>
      </c>
      <c r="BY404" s="65" t="n">
        <v>149</v>
      </c>
      <c r="BZ404" s="19" t="inlineStr">
        <is>
          <t>19845</t>
        </is>
      </c>
      <c r="CA404" s="19">
        <f>BZ404=Tabla1[[#This Row],[Divipola]]</f>
        <v/>
      </c>
    </row>
    <row r="405" ht="15.5" customHeight="1">
      <c r="A405" s="62" t="inlineStr">
        <is>
          <t>20</t>
        </is>
      </c>
      <c r="B405" s="62" t="inlineStr">
        <is>
          <t>CESAR</t>
        </is>
      </c>
      <c r="C405" s="62" t="inlineStr">
        <is>
          <t>VALLEDUPAR</t>
        </is>
      </c>
      <c r="D405" s="62" t="inlineStr">
        <is>
          <t>20001</t>
        </is>
      </c>
      <c r="E405" s="400" t="n">
        <v>6036</v>
      </c>
      <c r="F405" s="400">
        <f>Tabla1[[#This Row],[Meta Programatica2026 (20251228) RN]]/12</f>
        <v/>
      </c>
      <c r="G405" s="401" t="n">
        <v>5988</v>
      </c>
      <c r="H405" s="401">
        <f>Tabla1[[#This Row],[Población meta programatica 2026 (20251228) 
menores 1 año]]/12</f>
        <v/>
      </c>
      <c r="I405" s="402" t="n">
        <v>6167</v>
      </c>
      <c r="J405" s="402">
        <f>Tabla1[[#This Row],[Población meta programatica2026 (20251228)  niños de 1 año]]/12</f>
        <v/>
      </c>
      <c r="K405" s="416" t="n">
        <v>9006</v>
      </c>
      <c r="L405" s="403" t="n">
        <v>7918</v>
      </c>
      <c r="M405" s="404">
        <f>Tabla1[[#This Row],[Población meta programatica2026 (20251228) niños de 5 años]]/12</f>
        <v/>
      </c>
      <c r="N405" s="405">
        <f>BX405</f>
        <v/>
      </c>
      <c r="O405" s="406">
        <f>BY405</f>
        <v/>
      </c>
      <c r="P405" s="407">
        <f>BL405</f>
        <v/>
      </c>
      <c r="AI405" s="420" t="inlineStr">
        <is>
          <t>20001</t>
        </is>
      </c>
      <c r="AJ405" s="417">
        <f>AI405=Tabla1[[#This Row],[Divipola]]</f>
        <v/>
      </c>
      <c r="AK405" s="66" t="n">
        <v>4670</v>
      </c>
      <c r="AL405" s="66" t="n">
        <v>4511</v>
      </c>
      <c r="AM405" s="66" t="n">
        <v>4334</v>
      </c>
      <c r="AN405" s="66" t="n">
        <v>4119</v>
      </c>
      <c r="AO405" s="66" t="n">
        <v>3891</v>
      </c>
      <c r="AP405" s="66" t="n">
        <v>3672</v>
      </c>
      <c r="AQ405" s="66" t="n">
        <v>3435</v>
      </c>
      <c r="AR405" s="66" t="n">
        <v>3200</v>
      </c>
      <c r="AS405" s="66" t="n">
        <v>2986</v>
      </c>
      <c r="AT405" s="66" t="n">
        <v>2764</v>
      </c>
      <c r="AU405" s="66" t="n">
        <v>2578</v>
      </c>
      <c r="AV405" s="66" t="n">
        <v>2430</v>
      </c>
      <c r="AW405" s="66" t="n">
        <v>2300</v>
      </c>
      <c r="AX405" s="66" t="n">
        <v>2159</v>
      </c>
      <c r="AY405" s="66" t="n">
        <v>2019</v>
      </c>
      <c r="AZ405" s="66" t="n">
        <v>1883</v>
      </c>
      <c r="BA405" s="66" t="n">
        <v>1725</v>
      </c>
      <c r="BB405" s="66" t="n">
        <v>1537</v>
      </c>
      <c r="BC405" s="66" t="n">
        <v>1373</v>
      </c>
      <c r="BD405" s="66" t="n">
        <v>1212</v>
      </c>
      <c r="BE405" s="66" t="n">
        <v>1066</v>
      </c>
      <c r="BF405" s="66" t="n">
        <v>945</v>
      </c>
      <c r="BG405" s="66" t="n">
        <v>834</v>
      </c>
      <c r="BH405" s="66" t="n">
        <v>727</v>
      </c>
      <c r="BI405" s="66" t="n">
        <v>632</v>
      </c>
      <c r="BJ405" s="66" t="n">
        <v>3376</v>
      </c>
      <c r="BK405" s="68">
        <f>SUM(AK405:BJ405)</f>
        <v/>
      </c>
      <c r="BL405" s="68">
        <f>INT(BK405*$BM$1)</f>
        <v/>
      </c>
      <c r="BM405" s="64" t="n"/>
      <c r="BP405" s="20">
        <f>(Tabla1[[#This Row],[Población meta programatica 2026 (20251228) 
menores 1 año]]/12)*9</f>
        <v/>
      </c>
      <c r="BQ405" s="20">
        <f>BP405</f>
        <v/>
      </c>
      <c r="BR405" s="117" t="n"/>
      <c r="BS405" s="20">
        <f>(Tabla1[[#This Row],[Población meta programatica2026 (20251228)  niños de 1 año]]/12)*9</f>
        <v/>
      </c>
      <c r="BT405" s="251" t="n">
        <v>3582</v>
      </c>
      <c r="BU405" s="66">
        <f>BS405-BT405</f>
        <v/>
      </c>
      <c r="BW405" s="19" t="n"/>
      <c r="BX405" s="65" t="n">
        <v>4768</v>
      </c>
      <c r="BY405" s="65" t="n">
        <v>4994</v>
      </c>
      <c r="BZ405" s="19" t="inlineStr">
        <is>
          <t>20001</t>
        </is>
      </c>
      <c r="CA405" s="19">
        <f>BZ405=Tabla1[[#This Row],[Divipola]]</f>
        <v/>
      </c>
    </row>
    <row r="406" ht="15.5" customHeight="1">
      <c r="A406" s="62" t="inlineStr">
        <is>
          <t>20</t>
        </is>
      </c>
      <c r="B406" s="62" t="inlineStr">
        <is>
          <t>CESAR</t>
        </is>
      </c>
      <c r="C406" s="62" t="inlineStr">
        <is>
          <t>AGUACHICA</t>
        </is>
      </c>
      <c r="D406" s="62" t="inlineStr">
        <is>
          <t>20011</t>
        </is>
      </c>
      <c r="E406" s="400" t="n">
        <v>1233</v>
      </c>
      <c r="F406" s="400">
        <f>Tabla1[[#This Row],[Meta Programatica2026 (20251228) RN]]/12</f>
        <v/>
      </c>
      <c r="G406" s="401" t="n">
        <v>1262</v>
      </c>
      <c r="H406" s="401">
        <f>Tabla1[[#This Row],[Población meta programatica 2026 (20251228) 
menores 1 año]]/12</f>
        <v/>
      </c>
      <c r="I406" s="402" t="n">
        <v>1293</v>
      </c>
      <c r="J406" s="402">
        <f>Tabla1[[#This Row],[Población meta programatica2026 (20251228)  niños de 1 año]]/12</f>
        <v/>
      </c>
      <c r="K406" s="416" t="n">
        <v>1900</v>
      </c>
      <c r="L406" s="403" t="n">
        <v>1778</v>
      </c>
      <c r="M406" s="404">
        <f>Tabla1[[#This Row],[Población meta programatica2026 (20251228) niños de 5 años]]/12</f>
        <v/>
      </c>
      <c r="N406" s="405">
        <f>BX406</f>
        <v/>
      </c>
      <c r="O406" s="406">
        <f>BY406</f>
        <v/>
      </c>
      <c r="P406" s="407">
        <f>BL406</f>
        <v/>
      </c>
      <c r="AI406" s="420" t="inlineStr">
        <is>
          <t>20011</t>
        </is>
      </c>
      <c r="AJ406" s="417">
        <f>AI406=Tabla1[[#This Row],[Divipola]]</f>
        <v/>
      </c>
      <c r="AK406" s="66" t="n">
        <v>1102</v>
      </c>
      <c r="AL406" s="66" t="n">
        <v>1076</v>
      </c>
      <c r="AM406" s="66" t="n">
        <v>1047</v>
      </c>
      <c r="AN406" s="66" t="n">
        <v>1010</v>
      </c>
      <c r="AO406" s="66" t="n">
        <v>960</v>
      </c>
      <c r="AP406" s="66" t="n">
        <v>912</v>
      </c>
      <c r="AQ406" s="66" t="n">
        <v>859</v>
      </c>
      <c r="AR406" s="66" t="n">
        <v>807</v>
      </c>
      <c r="AS406" s="66" t="n">
        <v>755</v>
      </c>
      <c r="AT406" s="66" t="n">
        <v>707</v>
      </c>
      <c r="AU406" s="66" t="n">
        <v>665</v>
      </c>
      <c r="AV406" s="66" t="n">
        <v>627</v>
      </c>
      <c r="AW406" s="66" t="n">
        <v>591</v>
      </c>
      <c r="AX406" s="66" t="n">
        <v>548</v>
      </c>
      <c r="AY406" s="66" t="n">
        <v>513</v>
      </c>
      <c r="AZ406" s="66" t="n">
        <v>481</v>
      </c>
      <c r="BA406" s="66" t="n">
        <v>436</v>
      </c>
      <c r="BB406" s="66" t="n">
        <v>400</v>
      </c>
      <c r="BC406" s="66" t="n">
        <v>358</v>
      </c>
      <c r="BD406" s="66" t="n">
        <v>314</v>
      </c>
      <c r="BE406" s="66" t="n">
        <v>278</v>
      </c>
      <c r="BF406" s="66" t="n">
        <v>250</v>
      </c>
      <c r="BG406" s="66" t="n">
        <v>225</v>
      </c>
      <c r="BH406" s="66" t="n">
        <v>198</v>
      </c>
      <c r="BI406" s="66" t="n">
        <v>170</v>
      </c>
      <c r="BJ406" s="66" t="n">
        <v>815</v>
      </c>
      <c r="BK406" s="68">
        <f>SUM(AK406:BJ406)</f>
        <v/>
      </c>
      <c r="BL406" s="68">
        <f>INT(BK406*$BM$1)</f>
        <v/>
      </c>
      <c r="BM406" s="64" t="n"/>
      <c r="BP406" s="20">
        <f>(Tabla1[[#This Row],[Población meta programatica 2026 (20251228) 
menores 1 año]]/12)*9</f>
        <v/>
      </c>
      <c r="BQ406" s="20">
        <f>BP406</f>
        <v/>
      </c>
      <c r="BR406" s="117" t="n"/>
      <c r="BS406" s="20">
        <f>(Tabla1[[#This Row],[Población meta programatica2026 (20251228)  niños de 1 año]]/12)*9</f>
        <v/>
      </c>
      <c r="BT406" s="251" t="n">
        <v>610</v>
      </c>
      <c r="BU406" s="66">
        <f>BS406-BT406</f>
        <v/>
      </c>
      <c r="BW406" s="19" t="n"/>
      <c r="BX406" s="65" t="n">
        <v>934</v>
      </c>
      <c r="BY406" s="65" t="n">
        <v>970</v>
      </c>
      <c r="BZ406" s="19" t="inlineStr">
        <is>
          <t>20011</t>
        </is>
      </c>
      <c r="CA406" s="19">
        <f>BZ406=Tabla1[[#This Row],[Divipola]]</f>
        <v/>
      </c>
    </row>
    <row r="407" ht="15.5" customHeight="1">
      <c r="A407" s="62" t="inlineStr">
        <is>
          <t>20</t>
        </is>
      </c>
      <c r="B407" s="62" t="inlineStr">
        <is>
          <t>CESAR</t>
        </is>
      </c>
      <c r="C407" s="62" t="inlineStr">
        <is>
          <t>AGUSTIN CODAZZI</t>
        </is>
      </c>
      <c r="D407" s="62" t="inlineStr">
        <is>
          <t>20013</t>
        </is>
      </c>
      <c r="E407" s="400" t="n">
        <v>1135</v>
      </c>
      <c r="F407" s="400">
        <f>Tabla1[[#This Row],[Meta Programatica2026 (20251228) RN]]/12</f>
        <v/>
      </c>
      <c r="G407" s="401" t="n">
        <v>966</v>
      </c>
      <c r="H407" s="401">
        <f>Tabla1[[#This Row],[Población meta programatica 2026 (20251228) 
menores 1 año]]/12</f>
        <v/>
      </c>
      <c r="I407" s="402" t="n">
        <v>1019</v>
      </c>
      <c r="J407" s="402">
        <f>Tabla1[[#This Row],[Población meta programatica2026 (20251228)  niños de 1 año]]/12</f>
        <v/>
      </c>
      <c r="K407" s="416" t="n">
        <v>1527</v>
      </c>
      <c r="L407" s="403" t="n">
        <v>1315</v>
      </c>
      <c r="M407" s="404">
        <f>Tabla1[[#This Row],[Población meta programatica2026 (20251228) niños de 5 años]]/12</f>
        <v/>
      </c>
      <c r="N407" s="405">
        <f>BX407</f>
        <v/>
      </c>
      <c r="O407" s="406">
        <f>BY407</f>
        <v/>
      </c>
      <c r="P407" s="407">
        <f>BL407</f>
        <v/>
      </c>
      <c r="AI407" s="420" t="inlineStr">
        <is>
          <t>20013</t>
        </is>
      </c>
      <c r="AJ407" s="417">
        <f>AI407=Tabla1[[#This Row],[Divipola]]</f>
        <v/>
      </c>
      <c r="AK407" s="66" t="n">
        <v>589</v>
      </c>
      <c r="AL407" s="66" t="n">
        <v>562</v>
      </c>
      <c r="AM407" s="66" t="n">
        <v>543</v>
      </c>
      <c r="AN407" s="66" t="n">
        <v>521</v>
      </c>
      <c r="AO407" s="66" t="n">
        <v>488</v>
      </c>
      <c r="AP407" s="66" t="n">
        <v>465</v>
      </c>
      <c r="AQ407" s="66" t="n">
        <v>440</v>
      </c>
      <c r="AR407" s="66" t="n">
        <v>418</v>
      </c>
      <c r="AS407" s="66" t="n">
        <v>399</v>
      </c>
      <c r="AT407" s="66" t="n">
        <v>383</v>
      </c>
      <c r="AU407" s="66" t="n">
        <v>363</v>
      </c>
      <c r="AV407" s="66" t="n">
        <v>348</v>
      </c>
      <c r="AW407" s="66" t="n">
        <v>340</v>
      </c>
      <c r="AX407" s="66" t="n">
        <v>331</v>
      </c>
      <c r="AY407" s="66" t="n">
        <v>322</v>
      </c>
      <c r="AZ407" s="66" t="n">
        <v>312</v>
      </c>
      <c r="BA407" s="66" t="n">
        <v>293</v>
      </c>
      <c r="BB407" s="66" t="n">
        <v>268</v>
      </c>
      <c r="BC407" s="66" t="n">
        <v>243</v>
      </c>
      <c r="BD407" s="66" t="n">
        <v>216</v>
      </c>
      <c r="BE407" s="66" t="n">
        <v>202</v>
      </c>
      <c r="BF407" s="66" t="n">
        <v>180</v>
      </c>
      <c r="BG407" s="66" t="n">
        <v>157</v>
      </c>
      <c r="BH407" s="66" t="n">
        <v>137</v>
      </c>
      <c r="BI407" s="66" t="n">
        <v>117</v>
      </c>
      <c r="BJ407" s="66" t="n">
        <v>557</v>
      </c>
      <c r="BK407" s="68">
        <f>SUM(AK407:BJ407)</f>
        <v/>
      </c>
      <c r="BL407" s="68">
        <f>INT(BK407*$BM$1)</f>
        <v/>
      </c>
      <c r="BM407" s="64" t="n"/>
      <c r="BP407" s="20">
        <f>(Tabla1[[#This Row],[Población meta programatica 2026 (20251228) 
menores 1 año]]/12)*9</f>
        <v/>
      </c>
      <c r="BQ407" s="20">
        <f>BP407</f>
        <v/>
      </c>
      <c r="BR407" s="117" t="n"/>
      <c r="BS407" s="20">
        <f>(Tabla1[[#This Row],[Población meta programatica2026 (20251228)  niños de 1 año]]/12)*9</f>
        <v/>
      </c>
      <c r="BT407" s="251" t="n">
        <v>403</v>
      </c>
      <c r="BU407" s="66">
        <f>BS407-BT407</f>
        <v/>
      </c>
      <c r="BW407" s="19" t="n"/>
      <c r="BX407" s="65" t="n">
        <v>660</v>
      </c>
      <c r="BY407" s="65" t="n">
        <v>684</v>
      </c>
      <c r="BZ407" s="19" t="inlineStr">
        <is>
          <t>20013</t>
        </is>
      </c>
      <c r="CA407" s="19">
        <f>BZ407=Tabla1[[#This Row],[Divipola]]</f>
        <v/>
      </c>
    </row>
    <row r="408" ht="15.5" customHeight="1">
      <c r="A408" s="62" t="inlineStr">
        <is>
          <t>20</t>
        </is>
      </c>
      <c r="B408" s="62" t="inlineStr">
        <is>
          <t>CESAR</t>
        </is>
      </c>
      <c r="C408" s="62" t="inlineStr">
        <is>
          <t>ASTREA</t>
        </is>
      </c>
      <c r="D408" s="62" t="inlineStr">
        <is>
          <t>20032</t>
        </is>
      </c>
      <c r="E408" s="400" t="n">
        <v>285</v>
      </c>
      <c r="F408" s="400">
        <f>Tabla1[[#This Row],[Meta Programatica2026 (20251228) RN]]/12</f>
        <v/>
      </c>
      <c r="G408" s="401" t="n">
        <v>276</v>
      </c>
      <c r="H408" s="401">
        <f>Tabla1[[#This Row],[Población meta programatica 2026 (20251228) 
menores 1 año]]/12</f>
        <v/>
      </c>
      <c r="I408" s="402" t="n">
        <v>281</v>
      </c>
      <c r="J408" s="402">
        <f>Tabla1[[#This Row],[Población meta programatica2026 (20251228)  niños de 1 año]]/12</f>
        <v/>
      </c>
      <c r="K408" s="416" t="n">
        <v>459</v>
      </c>
      <c r="L408" s="403" t="n">
        <v>412</v>
      </c>
      <c r="M408" s="404">
        <f>Tabla1[[#This Row],[Población meta programatica2026 (20251228) niños de 5 años]]/12</f>
        <v/>
      </c>
      <c r="N408" s="405">
        <f>BX408</f>
        <v/>
      </c>
      <c r="O408" s="406">
        <f>BY408</f>
        <v/>
      </c>
      <c r="P408" s="407">
        <f>BL408</f>
        <v/>
      </c>
      <c r="AI408" s="420" t="inlineStr">
        <is>
          <t>20032</t>
        </is>
      </c>
      <c r="AJ408" s="417">
        <f>AI408=Tabla1[[#This Row],[Divipola]]</f>
        <v/>
      </c>
      <c r="AK408" s="66" t="n">
        <v>176</v>
      </c>
      <c r="AL408" s="66" t="n">
        <v>168</v>
      </c>
      <c r="AM408" s="66" t="n">
        <v>165</v>
      </c>
      <c r="AN408" s="66" t="n">
        <v>160</v>
      </c>
      <c r="AO408" s="66" t="n">
        <v>154</v>
      </c>
      <c r="AP408" s="66" t="n">
        <v>154</v>
      </c>
      <c r="AQ408" s="66" t="n">
        <v>149</v>
      </c>
      <c r="AR408" s="66" t="n">
        <v>142</v>
      </c>
      <c r="AS408" s="66" t="n">
        <v>137</v>
      </c>
      <c r="AT408" s="66" t="n">
        <v>129</v>
      </c>
      <c r="AU408" s="66" t="n">
        <v>123</v>
      </c>
      <c r="AV408" s="66" t="n">
        <v>118</v>
      </c>
      <c r="AW408" s="66" t="n">
        <v>112</v>
      </c>
      <c r="AX408" s="66" t="n">
        <v>111</v>
      </c>
      <c r="AY408" s="66" t="n">
        <v>104</v>
      </c>
      <c r="AZ408" s="66" t="n">
        <v>98</v>
      </c>
      <c r="BA408" s="66" t="n">
        <v>90</v>
      </c>
      <c r="BB408" s="66" t="n">
        <v>84</v>
      </c>
      <c r="BC408" s="66" t="n">
        <v>78</v>
      </c>
      <c r="BD408" s="66" t="n">
        <v>69</v>
      </c>
      <c r="BE408" s="66" t="n">
        <v>63</v>
      </c>
      <c r="BF408" s="66" t="n">
        <v>54</v>
      </c>
      <c r="BG408" s="66" t="n">
        <v>46</v>
      </c>
      <c r="BH408" s="66" t="n">
        <v>41</v>
      </c>
      <c r="BI408" s="66" t="n">
        <v>34</v>
      </c>
      <c r="BJ408" s="66" t="n">
        <v>193</v>
      </c>
      <c r="BK408" s="68">
        <f>SUM(AK408:BJ408)</f>
        <v/>
      </c>
      <c r="BL408" s="68">
        <f>INT(BK408*$BM$1)</f>
        <v/>
      </c>
      <c r="BM408" s="64" t="n"/>
      <c r="BP408" s="20">
        <f>(Tabla1[[#This Row],[Población meta programatica 2026 (20251228) 
menores 1 año]]/12)*9</f>
        <v/>
      </c>
      <c r="BQ408" s="20">
        <f>BP408</f>
        <v/>
      </c>
      <c r="BR408" s="117" t="n"/>
      <c r="BS408" s="20">
        <f>(Tabla1[[#This Row],[Población meta programatica2026 (20251228)  niños de 1 año]]/12)*9</f>
        <v/>
      </c>
      <c r="BT408" s="251" t="n">
        <v>256</v>
      </c>
      <c r="BU408" s="66">
        <f>BS408-BT408</f>
        <v/>
      </c>
      <c r="BW408" s="19" t="n"/>
      <c r="BX408" s="65" t="n">
        <v>232</v>
      </c>
      <c r="BY408" s="65" t="n">
        <v>249</v>
      </c>
      <c r="BZ408" s="19" t="inlineStr">
        <is>
          <t>20032</t>
        </is>
      </c>
      <c r="CA408" s="19">
        <f>BZ408=Tabla1[[#This Row],[Divipola]]</f>
        <v/>
      </c>
    </row>
    <row r="409" ht="15.5" customHeight="1">
      <c r="A409" s="62" t="inlineStr">
        <is>
          <t>20</t>
        </is>
      </c>
      <c r="B409" s="62" t="inlineStr">
        <is>
          <t>CESAR</t>
        </is>
      </c>
      <c r="C409" s="62" t="inlineStr">
        <is>
          <t>BECERRIL</t>
        </is>
      </c>
      <c r="D409" s="62" t="inlineStr">
        <is>
          <t>20045</t>
        </is>
      </c>
      <c r="E409" s="400" t="n">
        <v>348</v>
      </c>
      <c r="F409" s="400">
        <f>Tabla1[[#This Row],[Meta Programatica2026 (20251228) RN]]/12</f>
        <v/>
      </c>
      <c r="G409" s="401" t="n">
        <v>374</v>
      </c>
      <c r="H409" s="401">
        <f>Tabla1[[#This Row],[Población meta programatica 2026 (20251228) 
menores 1 año]]/12</f>
        <v/>
      </c>
      <c r="I409" s="402" t="n">
        <v>428</v>
      </c>
      <c r="J409" s="402">
        <f>Tabla1[[#This Row],[Población meta programatica2026 (20251228)  niños de 1 año]]/12</f>
        <v/>
      </c>
      <c r="K409" s="416" t="n">
        <v>603</v>
      </c>
      <c r="L409" s="403" t="n">
        <v>479</v>
      </c>
      <c r="M409" s="404">
        <f>Tabla1[[#This Row],[Población meta programatica2026 (20251228) niños de 5 años]]/12</f>
        <v/>
      </c>
      <c r="N409" s="405">
        <f>BX409</f>
        <v/>
      </c>
      <c r="O409" s="406">
        <f>BY409</f>
        <v/>
      </c>
      <c r="P409" s="407">
        <f>BL409</f>
        <v/>
      </c>
      <c r="AI409" s="420" t="inlineStr">
        <is>
          <t>20045</t>
        </is>
      </c>
      <c r="AJ409" s="417">
        <f>AI409=Tabla1[[#This Row],[Divipola]]</f>
        <v/>
      </c>
      <c r="AK409" s="66" t="n">
        <v>165</v>
      </c>
      <c r="AL409" s="66" t="n">
        <v>162</v>
      </c>
      <c r="AM409" s="66" t="n">
        <v>153</v>
      </c>
      <c r="AN409" s="66" t="n">
        <v>147</v>
      </c>
      <c r="AO409" s="66" t="n">
        <v>142</v>
      </c>
      <c r="AP409" s="66" t="n">
        <v>133</v>
      </c>
      <c r="AQ409" s="66" t="n">
        <v>124</v>
      </c>
      <c r="AR409" s="66" t="n">
        <v>118</v>
      </c>
      <c r="AS409" s="66" t="n">
        <v>109</v>
      </c>
      <c r="AT409" s="66" t="n">
        <v>102</v>
      </c>
      <c r="AU409" s="66" t="n">
        <v>98</v>
      </c>
      <c r="AV409" s="66" t="n">
        <v>90</v>
      </c>
      <c r="AW409" s="66" t="n">
        <v>82</v>
      </c>
      <c r="AX409" s="66" t="n">
        <v>79</v>
      </c>
      <c r="AY409" s="66" t="n">
        <v>79</v>
      </c>
      <c r="AZ409" s="66" t="n">
        <v>68</v>
      </c>
      <c r="BA409" s="66" t="n">
        <v>64</v>
      </c>
      <c r="BB409" s="66" t="n">
        <v>57</v>
      </c>
      <c r="BC409" s="66" t="n">
        <v>52</v>
      </c>
      <c r="BD409" s="66" t="n">
        <v>44</v>
      </c>
      <c r="BE409" s="66" t="n">
        <v>40</v>
      </c>
      <c r="BF409" s="66" t="n">
        <v>35</v>
      </c>
      <c r="BG409" s="66" t="n">
        <v>27</v>
      </c>
      <c r="BH409" s="66" t="n">
        <v>25</v>
      </c>
      <c r="BI409" s="66" t="n">
        <v>21</v>
      </c>
      <c r="BJ409" s="66" t="n">
        <v>112</v>
      </c>
      <c r="BK409" s="68">
        <f>SUM(AK409:BJ409)</f>
        <v/>
      </c>
      <c r="BL409" s="68">
        <f>INT(BK409*$BM$1)</f>
        <v/>
      </c>
      <c r="BM409" s="64" t="n"/>
      <c r="BP409" s="20">
        <f>(Tabla1[[#This Row],[Población meta programatica 2026 (20251228) 
menores 1 año]]/12)*9</f>
        <v/>
      </c>
      <c r="BQ409" s="20">
        <f>BP409</f>
        <v/>
      </c>
      <c r="BR409" s="117" t="n"/>
      <c r="BS409" s="20">
        <f>(Tabla1[[#This Row],[Población meta programatica2026 (20251228)  niños de 1 año]]/12)*9</f>
        <v/>
      </c>
      <c r="BT409" s="251" t="n">
        <v>264</v>
      </c>
      <c r="BU409" s="66">
        <f>BS409-BT409</f>
        <v/>
      </c>
      <c r="BW409" s="19" t="n"/>
      <c r="BX409" s="65" t="n">
        <v>225</v>
      </c>
      <c r="BY409" s="65" t="n">
        <v>231</v>
      </c>
      <c r="BZ409" s="19" t="inlineStr">
        <is>
          <t>20045</t>
        </is>
      </c>
      <c r="CA409" s="19">
        <f>BZ409=Tabla1[[#This Row],[Divipola]]</f>
        <v/>
      </c>
    </row>
    <row r="410" ht="15.5" customHeight="1">
      <c r="A410" s="62" t="inlineStr">
        <is>
          <t>20</t>
        </is>
      </c>
      <c r="B410" s="62" t="inlineStr">
        <is>
          <t>CESAR</t>
        </is>
      </c>
      <c r="C410" s="62" t="inlineStr">
        <is>
          <t>BOSCONIA</t>
        </is>
      </c>
      <c r="D410" s="62" t="inlineStr">
        <is>
          <t>20060</t>
        </is>
      </c>
      <c r="E410" s="400" t="n">
        <v>644</v>
      </c>
      <c r="F410" s="400">
        <f>Tabla1[[#This Row],[Meta Programatica2026 (20251228) RN]]/12</f>
        <v/>
      </c>
      <c r="G410" s="401" t="n">
        <v>646</v>
      </c>
      <c r="H410" s="401">
        <f>Tabla1[[#This Row],[Población meta programatica 2026 (20251228) 
menores 1 año]]/12</f>
        <v/>
      </c>
      <c r="I410" s="402" t="n">
        <v>682</v>
      </c>
      <c r="J410" s="402">
        <f>Tabla1[[#This Row],[Población meta programatica2026 (20251228)  niños de 1 año]]/12</f>
        <v/>
      </c>
      <c r="K410" s="416" t="n">
        <v>1028</v>
      </c>
      <c r="L410" s="403" t="n">
        <v>843</v>
      </c>
      <c r="M410" s="404">
        <f>Tabla1[[#This Row],[Población meta programatica2026 (20251228) niños de 5 años]]/12</f>
        <v/>
      </c>
      <c r="N410" s="405">
        <f>BX410</f>
        <v/>
      </c>
      <c r="O410" s="406">
        <f>BY410</f>
        <v/>
      </c>
      <c r="P410" s="407">
        <f>BL410</f>
        <v/>
      </c>
      <c r="AI410" s="420" t="inlineStr">
        <is>
          <t>20060</t>
        </is>
      </c>
      <c r="AJ410" s="417">
        <f>AI410=Tabla1[[#This Row],[Divipola]]</f>
        <v/>
      </c>
      <c r="AK410" s="66" t="n">
        <v>340</v>
      </c>
      <c r="AL410" s="66" t="n">
        <v>324</v>
      </c>
      <c r="AM410" s="66" t="n">
        <v>311</v>
      </c>
      <c r="AN410" s="66" t="n">
        <v>299</v>
      </c>
      <c r="AO410" s="66" t="n">
        <v>280</v>
      </c>
      <c r="AP410" s="66" t="n">
        <v>260</v>
      </c>
      <c r="AQ410" s="66" t="n">
        <v>244</v>
      </c>
      <c r="AR410" s="66" t="n">
        <v>230</v>
      </c>
      <c r="AS410" s="66" t="n">
        <v>216</v>
      </c>
      <c r="AT410" s="66" t="n">
        <v>200</v>
      </c>
      <c r="AU410" s="66" t="n">
        <v>184</v>
      </c>
      <c r="AV410" s="66" t="n">
        <v>178</v>
      </c>
      <c r="AW410" s="66" t="n">
        <v>173</v>
      </c>
      <c r="AX410" s="66" t="n">
        <v>161</v>
      </c>
      <c r="AY410" s="66" t="n">
        <v>153</v>
      </c>
      <c r="AZ410" s="66" t="n">
        <v>143</v>
      </c>
      <c r="BA410" s="66" t="n">
        <v>134</v>
      </c>
      <c r="BB410" s="66" t="n">
        <v>123</v>
      </c>
      <c r="BC410" s="66" t="n">
        <v>111</v>
      </c>
      <c r="BD410" s="66" t="n">
        <v>97</v>
      </c>
      <c r="BE410" s="66" t="n">
        <v>86</v>
      </c>
      <c r="BF410" s="66" t="n">
        <v>78</v>
      </c>
      <c r="BG410" s="66" t="n">
        <v>68</v>
      </c>
      <c r="BH410" s="66" t="n">
        <v>58</v>
      </c>
      <c r="BI410" s="66" t="n">
        <v>53</v>
      </c>
      <c r="BJ410" s="66" t="n">
        <v>235</v>
      </c>
      <c r="BK410" s="68">
        <f>SUM(AK410:BJ410)</f>
        <v/>
      </c>
      <c r="BL410" s="68">
        <f>INT(BK410*$BM$1)</f>
        <v/>
      </c>
      <c r="BM410" s="64" t="n"/>
      <c r="BP410" s="20">
        <f>(Tabla1[[#This Row],[Población meta programatica 2026 (20251228) 
menores 1 año]]/12)*9</f>
        <v/>
      </c>
      <c r="BQ410" s="20">
        <f>BP410</f>
        <v/>
      </c>
      <c r="BR410" s="117" t="n"/>
      <c r="BS410" s="20">
        <f>(Tabla1[[#This Row],[Población meta programatica2026 (20251228)  niños de 1 año]]/12)*9</f>
        <v/>
      </c>
      <c r="BT410" s="251" t="n">
        <v>288</v>
      </c>
      <c r="BU410" s="66">
        <f>BS410-BT410</f>
        <v/>
      </c>
      <c r="BW410" s="19" t="n"/>
      <c r="BX410" s="65" t="n">
        <v>439</v>
      </c>
      <c r="BY410" s="65" t="n">
        <v>441</v>
      </c>
      <c r="BZ410" s="19" t="inlineStr">
        <is>
          <t>20060</t>
        </is>
      </c>
      <c r="CA410" s="19">
        <f>BZ410=Tabla1[[#This Row],[Divipola]]</f>
        <v/>
      </c>
    </row>
    <row r="411" ht="15.5" customHeight="1">
      <c r="A411" s="62" t="inlineStr">
        <is>
          <t>20</t>
        </is>
      </c>
      <c r="B411" s="62" t="inlineStr">
        <is>
          <t>CESAR</t>
        </is>
      </c>
      <c r="C411" s="62" t="inlineStr">
        <is>
          <t>CHIMICHAGUA</t>
        </is>
      </c>
      <c r="D411" s="62" t="inlineStr">
        <is>
          <t>20175</t>
        </is>
      </c>
      <c r="E411" s="400" t="n">
        <v>229</v>
      </c>
      <c r="F411" s="400">
        <f>Tabla1[[#This Row],[Meta Programatica2026 (20251228) RN]]/12</f>
        <v/>
      </c>
      <c r="G411" s="401" t="n">
        <v>436</v>
      </c>
      <c r="H411" s="401">
        <f>Tabla1[[#This Row],[Población meta programatica 2026 (20251228) 
menores 1 año]]/12</f>
        <v/>
      </c>
      <c r="I411" s="402" t="n">
        <v>453</v>
      </c>
      <c r="J411" s="402">
        <f>Tabla1[[#This Row],[Población meta programatica2026 (20251228)  niños de 1 año]]/12</f>
        <v/>
      </c>
      <c r="K411" s="416" t="n">
        <v>718</v>
      </c>
      <c r="L411" s="403" t="n">
        <v>625</v>
      </c>
      <c r="M411" s="404">
        <f>Tabla1[[#This Row],[Población meta programatica2026 (20251228) niños de 5 años]]/12</f>
        <v/>
      </c>
      <c r="N411" s="405">
        <f>BX411</f>
        <v/>
      </c>
      <c r="O411" s="406">
        <f>BY411</f>
        <v/>
      </c>
      <c r="P411" s="407">
        <f>BL411</f>
        <v/>
      </c>
      <c r="AI411" s="420" t="inlineStr">
        <is>
          <t>20175</t>
        </is>
      </c>
      <c r="AJ411" s="417">
        <f>AI411=Tabla1[[#This Row],[Divipola]]</f>
        <v/>
      </c>
      <c r="AK411" s="66" t="n">
        <v>364</v>
      </c>
      <c r="AL411" s="66" t="n">
        <v>359</v>
      </c>
      <c r="AM411" s="66" t="n">
        <v>347</v>
      </c>
      <c r="AN411" s="66" t="n">
        <v>340</v>
      </c>
      <c r="AO411" s="66" t="n">
        <v>329</v>
      </c>
      <c r="AP411" s="66" t="n">
        <v>318</v>
      </c>
      <c r="AQ411" s="66" t="n">
        <v>306</v>
      </c>
      <c r="AR411" s="66" t="n">
        <v>292</v>
      </c>
      <c r="AS411" s="66" t="n">
        <v>272</v>
      </c>
      <c r="AT411" s="66" t="n">
        <v>260</v>
      </c>
      <c r="AU411" s="66" t="n">
        <v>239</v>
      </c>
      <c r="AV411" s="66" t="n">
        <v>225</v>
      </c>
      <c r="AW411" s="66" t="n">
        <v>209</v>
      </c>
      <c r="AX411" s="66" t="n">
        <v>200</v>
      </c>
      <c r="AY411" s="66" t="n">
        <v>196</v>
      </c>
      <c r="AZ411" s="66" t="n">
        <v>188</v>
      </c>
      <c r="BA411" s="66" t="n">
        <v>174</v>
      </c>
      <c r="BB411" s="66" t="n">
        <v>159</v>
      </c>
      <c r="BC411" s="66" t="n">
        <v>142</v>
      </c>
      <c r="BD411" s="66" t="n">
        <v>133</v>
      </c>
      <c r="BE411" s="66" t="n">
        <v>118</v>
      </c>
      <c r="BF411" s="66" t="n">
        <v>106</v>
      </c>
      <c r="BG411" s="66" t="n">
        <v>102</v>
      </c>
      <c r="BH411" s="66" t="n">
        <v>90</v>
      </c>
      <c r="BI411" s="66" t="n">
        <v>78</v>
      </c>
      <c r="BJ411" s="66" t="n">
        <v>400</v>
      </c>
      <c r="BK411" s="68">
        <f>SUM(AK411:BJ411)</f>
        <v/>
      </c>
      <c r="BL411" s="68">
        <f>INT(BK411*$BM$1)</f>
        <v/>
      </c>
      <c r="BM411" s="64" t="n"/>
      <c r="BP411" s="20">
        <f>(Tabla1[[#This Row],[Población meta programatica 2026 (20251228) 
menores 1 año]]/12)*9</f>
        <v/>
      </c>
      <c r="BQ411" s="20">
        <f>BP411</f>
        <v/>
      </c>
      <c r="BR411" s="117" t="n"/>
      <c r="BS411" s="20">
        <f>(Tabla1[[#This Row],[Población meta programatica2026 (20251228)  niños de 1 año]]/12)*9</f>
        <v/>
      </c>
      <c r="BT411" s="251" t="n">
        <v>231</v>
      </c>
      <c r="BU411" s="66">
        <f>BS411-BT411</f>
        <v/>
      </c>
      <c r="BW411" s="19" t="n"/>
      <c r="BX411" s="65" t="n">
        <v>321</v>
      </c>
      <c r="BY411" s="65" t="n">
        <v>326</v>
      </c>
      <c r="BZ411" s="19" t="inlineStr">
        <is>
          <t>20175</t>
        </is>
      </c>
      <c r="CA411" s="19">
        <f>BZ411=Tabla1[[#This Row],[Divipola]]</f>
        <v/>
      </c>
    </row>
    <row r="412" ht="15.5" customHeight="1">
      <c r="A412" s="62" t="inlineStr">
        <is>
          <t>20</t>
        </is>
      </c>
      <c r="B412" s="62" t="inlineStr">
        <is>
          <t>CESAR</t>
        </is>
      </c>
      <c r="C412" s="62" t="inlineStr">
        <is>
          <t>CHIRIGUANA</t>
        </is>
      </c>
      <c r="D412" s="62" t="inlineStr">
        <is>
          <t>20178</t>
        </is>
      </c>
      <c r="E412" s="400" t="n">
        <v>382</v>
      </c>
      <c r="F412" s="400">
        <f>Tabla1[[#This Row],[Meta Programatica2026 (20251228) RN]]/12</f>
        <v/>
      </c>
      <c r="G412" s="401" t="n">
        <v>394</v>
      </c>
      <c r="H412" s="401">
        <f>Tabla1[[#This Row],[Población meta programatica 2026 (20251228) 
menores 1 año]]/12</f>
        <v/>
      </c>
      <c r="I412" s="402" t="n">
        <v>399</v>
      </c>
      <c r="J412" s="402">
        <f>Tabla1[[#This Row],[Población meta programatica2026 (20251228)  niños de 1 año]]/12</f>
        <v/>
      </c>
      <c r="K412" s="416" t="n">
        <v>611</v>
      </c>
      <c r="L412" s="403" t="n">
        <v>557</v>
      </c>
      <c r="M412" s="404">
        <f>Tabla1[[#This Row],[Población meta programatica2026 (20251228) niños de 5 años]]/12</f>
        <v/>
      </c>
      <c r="N412" s="405">
        <f>BX412</f>
        <v/>
      </c>
      <c r="O412" s="406">
        <f>BY412</f>
        <v/>
      </c>
      <c r="P412" s="407">
        <f>BL412</f>
        <v/>
      </c>
      <c r="AI412" s="420" t="inlineStr">
        <is>
          <t>20178</t>
        </is>
      </c>
      <c r="AJ412" s="417">
        <f>AI412=Tabla1[[#This Row],[Divipola]]</f>
        <v/>
      </c>
      <c r="AK412" s="66" t="n">
        <v>263</v>
      </c>
      <c r="AL412" s="66" t="n">
        <v>247</v>
      </c>
      <c r="AM412" s="66" t="n">
        <v>235</v>
      </c>
      <c r="AN412" s="66" t="n">
        <v>225</v>
      </c>
      <c r="AO412" s="66" t="n">
        <v>213</v>
      </c>
      <c r="AP412" s="66" t="n">
        <v>208</v>
      </c>
      <c r="AQ412" s="66" t="n">
        <v>201</v>
      </c>
      <c r="AR412" s="66" t="n">
        <v>191</v>
      </c>
      <c r="AS412" s="66" t="n">
        <v>182</v>
      </c>
      <c r="AT412" s="66" t="n">
        <v>170</v>
      </c>
      <c r="AU412" s="66" t="n">
        <v>159</v>
      </c>
      <c r="AV412" s="66" t="n">
        <v>148</v>
      </c>
      <c r="AW412" s="66" t="n">
        <v>146</v>
      </c>
      <c r="AX412" s="66" t="n">
        <v>136</v>
      </c>
      <c r="AY412" s="66" t="n">
        <v>131</v>
      </c>
      <c r="AZ412" s="66" t="n">
        <v>122</v>
      </c>
      <c r="BA412" s="66" t="n">
        <v>107</v>
      </c>
      <c r="BB412" s="66" t="n">
        <v>101</v>
      </c>
      <c r="BC412" s="66" t="n">
        <v>89</v>
      </c>
      <c r="BD412" s="66" t="n">
        <v>81</v>
      </c>
      <c r="BE412" s="66" t="n">
        <v>72</v>
      </c>
      <c r="BF412" s="66" t="n">
        <v>65</v>
      </c>
      <c r="BG412" s="66" t="n">
        <v>60</v>
      </c>
      <c r="BH412" s="66" t="n">
        <v>54</v>
      </c>
      <c r="BI412" s="66" t="n">
        <v>48</v>
      </c>
      <c r="BJ412" s="66" t="n">
        <v>251</v>
      </c>
      <c r="BK412" s="68">
        <f>SUM(AK412:BJ412)</f>
        <v/>
      </c>
      <c r="BL412" s="68">
        <f>INT(BK412*$BM$1)</f>
        <v/>
      </c>
      <c r="BM412" s="64" t="n"/>
      <c r="BP412" s="20">
        <f>(Tabla1[[#This Row],[Población meta programatica 2026 (20251228) 
menores 1 año]]/12)*9</f>
        <v/>
      </c>
      <c r="BQ412" s="20">
        <f>BP412</f>
        <v/>
      </c>
      <c r="BR412" s="117" t="n"/>
      <c r="BS412" s="20">
        <f>(Tabla1[[#This Row],[Población meta programatica2026 (20251228)  niños de 1 año]]/12)*9</f>
        <v/>
      </c>
      <c r="BT412" s="251" t="n">
        <v>231</v>
      </c>
      <c r="BU412" s="66">
        <f>BS412-BT412</f>
        <v/>
      </c>
      <c r="BW412" s="19" t="n"/>
      <c r="BX412" s="65" t="n">
        <v>264</v>
      </c>
      <c r="BY412" s="65" t="n">
        <v>275</v>
      </c>
      <c r="BZ412" s="19" t="inlineStr">
        <is>
          <t>20178</t>
        </is>
      </c>
      <c r="CA412" s="19">
        <f>BZ412=Tabla1[[#This Row],[Divipola]]</f>
        <v/>
      </c>
    </row>
    <row r="413" ht="15.5" customHeight="1">
      <c r="A413" s="62" t="inlineStr">
        <is>
          <t>20</t>
        </is>
      </c>
      <c r="B413" s="62" t="inlineStr">
        <is>
          <t>CESAR</t>
        </is>
      </c>
      <c r="C413" s="62" t="inlineStr">
        <is>
          <t>CURUMANI</t>
        </is>
      </c>
      <c r="D413" s="62" t="inlineStr">
        <is>
          <t>20228</t>
        </is>
      </c>
      <c r="E413" s="400" t="n">
        <v>513</v>
      </c>
      <c r="F413" s="400">
        <f>Tabla1[[#This Row],[Meta Programatica2026 (20251228) RN]]/12</f>
        <v/>
      </c>
      <c r="G413" s="401" t="n">
        <v>553</v>
      </c>
      <c r="H413" s="401">
        <f>Tabla1[[#This Row],[Población meta programatica 2026 (20251228) 
menores 1 año]]/12</f>
        <v/>
      </c>
      <c r="I413" s="402" t="n">
        <v>571</v>
      </c>
      <c r="J413" s="402">
        <f>Tabla1[[#This Row],[Población meta programatica2026 (20251228)  niños de 1 año]]/12</f>
        <v/>
      </c>
      <c r="K413" s="416" t="n">
        <v>846</v>
      </c>
      <c r="L413" s="403" t="n">
        <v>722</v>
      </c>
      <c r="M413" s="404">
        <f>Tabla1[[#This Row],[Población meta programatica2026 (20251228) niños de 5 años]]/12</f>
        <v/>
      </c>
      <c r="N413" s="405">
        <f>BX413</f>
        <v/>
      </c>
      <c r="O413" s="406">
        <f>BY413</f>
        <v/>
      </c>
      <c r="P413" s="407">
        <f>BL413</f>
        <v/>
      </c>
      <c r="AI413" s="420" t="inlineStr">
        <is>
          <t>20228</t>
        </is>
      </c>
      <c r="AJ413" s="417">
        <f>AI413=Tabla1[[#This Row],[Divipola]]</f>
        <v/>
      </c>
      <c r="AK413" s="66" t="n">
        <v>337</v>
      </c>
      <c r="AL413" s="66" t="n">
        <v>325</v>
      </c>
      <c r="AM413" s="66" t="n">
        <v>310</v>
      </c>
      <c r="AN413" s="66" t="n">
        <v>303</v>
      </c>
      <c r="AO413" s="66" t="n">
        <v>296</v>
      </c>
      <c r="AP413" s="66" t="n">
        <v>287</v>
      </c>
      <c r="AQ413" s="66" t="n">
        <v>275</v>
      </c>
      <c r="AR413" s="66" t="n">
        <v>266</v>
      </c>
      <c r="AS413" s="66" t="n">
        <v>252</v>
      </c>
      <c r="AT413" s="66" t="n">
        <v>240</v>
      </c>
      <c r="AU413" s="66" t="n">
        <v>228</v>
      </c>
      <c r="AV413" s="66" t="n">
        <v>223</v>
      </c>
      <c r="AW413" s="66" t="n">
        <v>205</v>
      </c>
      <c r="AX413" s="66" t="n">
        <v>204</v>
      </c>
      <c r="AY413" s="66" t="n">
        <v>196</v>
      </c>
      <c r="AZ413" s="66" t="n">
        <v>178</v>
      </c>
      <c r="BA413" s="66" t="n">
        <v>167</v>
      </c>
      <c r="BB413" s="66" t="n">
        <v>155</v>
      </c>
      <c r="BC413" s="66" t="n">
        <v>140</v>
      </c>
      <c r="BD413" s="66" t="n">
        <v>123</v>
      </c>
      <c r="BE413" s="66" t="n">
        <v>110</v>
      </c>
      <c r="BF413" s="66" t="n">
        <v>96</v>
      </c>
      <c r="BG413" s="66" t="n">
        <v>88</v>
      </c>
      <c r="BH413" s="66" t="n">
        <v>77</v>
      </c>
      <c r="BI413" s="66" t="n">
        <v>62</v>
      </c>
      <c r="BJ413" s="66" t="n">
        <v>308</v>
      </c>
      <c r="BK413" s="68">
        <f>SUM(AK413:BJ413)</f>
        <v/>
      </c>
      <c r="BL413" s="68">
        <f>INT(BK413*$BM$1)</f>
        <v/>
      </c>
      <c r="BM413" s="64" t="n"/>
      <c r="BP413" s="20">
        <f>(Tabla1[[#This Row],[Población meta programatica 2026 (20251228) 
menores 1 año]]/12)*9</f>
        <v/>
      </c>
      <c r="BQ413" s="20">
        <f>BP413</f>
        <v/>
      </c>
      <c r="BR413" s="117" t="n"/>
      <c r="BS413" s="20">
        <f>(Tabla1[[#This Row],[Población meta programatica2026 (20251228)  niños de 1 año]]/12)*9</f>
        <v/>
      </c>
      <c r="BT413" s="251" t="n">
        <v>418</v>
      </c>
      <c r="BU413" s="66">
        <f>BS413-BT413</f>
        <v/>
      </c>
      <c r="BW413" s="19" t="n"/>
      <c r="BX413" s="65" t="n">
        <v>342</v>
      </c>
      <c r="BY413" s="65" t="n">
        <v>368</v>
      </c>
      <c r="BZ413" s="19" t="inlineStr">
        <is>
          <t>20228</t>
        </is>
      </c>
      <c r="CA413" s="19">
        <f>BZ413=Tabla1[[#This Row],[Divipola]]</f>
        <v/>
      </c>
    </row>
    <row r="414" ht="15.5" customHeight="1">
      <c r="A414" s="62" t="inlineStr">
        <is>
          <t>20</t>
        </is>
      </c>
      <c r="B414" s="62" t="inlineStr">
        <is>
          <t>CESAR</t>
        </is>
      </c>
      <c r="C414" s="62" t="inlineStr">
        <is>
          <t>EL COPEY</t>
        </is>
      </c>
      <c r="D414" s="62" t="inlineStr">
        <is>
          <t>20238</t>
        </is>
      </c>
      <c r="E414" s="400" t="n">
        <v>419</v>
      </c>
      <c r="F414" s="400">
        <f>Tabla1[[#This Row],[Meta Programatica2026 (20251228) RN]]/12</f>
        <v/>
      </c>
      <c r="G414" s="401" t="n">
        <v>449</v>
      </c>
      <c r="H414" s="401">
        <f>Tabla1[[#This Row],[Población meta programatica 2026 (20251228) 
menores 1 año]]/12</f>
        <v/>
      </c>
      <c r="I414" s="402" t="n">
        <v>495</v>
      </c>
      <c r="J414" s="402">
        <f>Tabla1[[#This Row],[Población meta programatica2026 (20251228)  niños de 1 año]]/12</f>
        <v/>
      </c>
      <c r="K414" s="416" t="n">
        <v>772</v>
      </c>
      <c r="L414" s="403" t="n">
        <v>585</v>
      </c>
      <c r="M414" s="404">
        <f>Tabla1[[#This Row],[Población meta programatica2026 (20251228) niños de 5 años]]/12</f>
        <v/>
      </c>
      <c r="N414" s="405">
        <f>BX414</f>
        <v/>
      </c>
      <c r="O414" s="406">
        <f>BY414</f>
        <v/>
      </c>
      <c r="P414" s="407">
        <f>BL414</f>
        <v/>
      </c>
      <c r="AI414" s="420" t="inlineStr">
        <is>
          <t>20238</t>
        </is>
      </c>
      <c r="AJ414" s="417">
        <f>AI414=Tabla1[[#This Row],[Divipola]]</f>
        <v/>
      </c>
      <c r="AK414" s="66" t="n">
        <v>297</v>
      </c>
      <c r="AL414" s="66" t="n">
        <v>287</v>
      </c>
      <c r="AM414" s="66" t="n">
        <v>277</v>
      </c>
      <c r="AN414" s="66" t="n">
        <v>265</v>
      </c>
      <c r="AO414" s="66" t="n">
        <v>255</v>
      </c>
      <c r="AP414" s="66" t="n">
        <v>240</v>
      </c>
      <c r="AQ414" s="66" t="n">
        <v>226</v>
      </c>
      <c r="AR414" s="66" t="n">
        <v>214</v>
      </c>
      <c r="AS414" s="66" t="n">
        <v>204</v>
      </c>
      <c r="AT414" s="66" t="n">
        <v>190</v>
      </c>
      <c r="AU414" s="66" t="n">
        <v>178</v>
      </c>
      <c r="AV414" s="66" t="n">
        <v>168</v>
      </c>
      <c r="AW414" s="66" t="n">
        <v>157</v>
      </c>
      <c r="AX414" s="66" t="n">
        <v>150</v>
      </c>
      <c r="AY414" s="66" t="n">
        <v>144</v>
      </c>
      <c r="AZ414" s="66" t="n">
        <v>134</v>
      </c>
      <c r="BA414" s="66" t="n">
        <v>125</v>
      </c>
      <c r="BB414" s="66" t="n">
        <v>115</v>
      </c>
      <c r="BC414" s="66" t="n">
        <v>102</v>
      </c>
      <c r="BD414" s="66" t="n">
        <v>92</v>
      </c>
      <c r="BE414" s="66" t="n">
        <v>81</v>
      </c>
      <c r="BF414" s="66" t="n">
        <v>73</v>
      </c>
      <c r="BG414" s="66" t="n">
        <v>65</v>
      </c>
      <c r="BH414" s="66" t="n">
        <v>58</v>
      </c>
      <c r="BI414" s="66" t="n">
        <v>48</v>
      </c>
      <c r="BJ414" s="66" t="n">
        <v>243</v>
      </c>
      <c r="BK414" s="68">
        <f>SUM(AK414:BJ414)</f>
        <v/>
      </c>
      <c r="BL414" s="68">
        <f>INT(BK414*$BM$1)</f>
        <v/>
      </c>
      <c r="BM414" s="64" t="n"/>
      <c r="BP414" s="20">
        <f>(Tabla1[[#This Row],[Población meta programatica 2026 (20251228) 
menores 1 año]]/12)*9</f>
        <v/>
      </c>
      <c r="BQ414" s="20">
        <f>BP414</f>
        <v/>
      </c>
      <c r="BR414" s="117" t="n"/>
      <c r="BS414" s="20">
        <f>(Tabla1[[#This Row],[Población meta programatica2026 (20251228)  niños de 1 año]]/12)*9</f>
        <v/>
      </c>
      <c r="BT414" s="251" t="n">
        <v>310</v>
      </c>
      <c r="BU414" s="66">
        <f>BS414-BT414</f>
        <v/>
      </c>
      <c r="BW414" s="19" t="n"/>
      <c r="BX414" s="65" t="n">
        <v>339</v>
      </c>
      <c r="BY414" s="65" t="n">
        <v>333</v>
      </c>
      <c r="BZ414" s="19" t="inlineStr">
        <is>
          <t>20238</t>
        </is>
      </c>
      <c r="CA414" s="19">
        <f>BZ414=Tabla1[[#This Row],[Divipola]]</f>
        <v/>
      </c>
    </row>
    <row r="415" ht="15.5" customHeight="1">
      <c r="A415" s="62" t="inlineStr">
        <is>
          <t>20</t>
        </is>
      </c>
      <c r="B415" s="62" t="inlineStr">
        <is>
          <t>CESAR</t>
        </is>
      </c>
      <c r="C415" s="62" t="inlineStr">
        <is>
          <t>EL PASO</t>
        </is>
      </c>
      <c r="D415" s="62" t="inlineStr">
        <is>
          <t>20250</t>
        </is>
      </c>
      <c r="E415" s="400" t="n">
        <v>609</v>
      </c>
      <c r="F415" s="400">
        <f>Tabla1[[#This Row],[Meta Programatica2026 (20251228) RN]]/12</f>
        <v/>
      </c>
      <c r="G415" s="401" t="n">
        <v>670</v>
      </c>
      <c r="H415" s="401">
        <f>Tabla1[[#This Row],[Población meta programatica 2026 (20251228) 
menores 1 año]]/12</f>
        <v/>
      </c>
      <c r="I415" s="402" t="n">
        <v>683</v>
      </c>
      <c r="J415" s="402">
        <f>Tabla1[[#This Row],[Población meta programatica2026 (20251228)  niños de 1 año]]/12</f>
        <v/>
      </c>
      <c r="K415" s="416" t="n">
        <v>1051</v>
      </c>
      <c r="L415" s="403" t="n">
        <v>836</v>
      </c>
      <c r="M415" s="404">
        <f>Tabla1[[#This Row],[Población meta programatica2026 (20251228) niños de 5 años]]/12</f>
        <v/>
      </c>
      <c r="N415" s="405">
        <f>BX415</f>
        <v/>
      </c>
      <c r="O415" s="406">
        <f>BY415</f>
        <v/>
      </c>
      <c r="P415" s="407">
        <f>BL415</f>
        <v/>
      </c>
      <c r="AI415" s="420" t="inlineStr">
        <is>
          <t>20250</t>
        </is>
      </c>
      <c r="AJ415" s="417">
        <f>AI415=Tabla1[[#This Row],[Divipola]]</f>
        <v/>
      </c>
      <c r="AK415" s="66" t="n">
        <v>262</v>
      </c>
      <c r="AL415" s="66" t="n">
        <v>241</v>
      </c>
      <c r="AM415" s="66" t="n">
        <v>234</v>
      </c>
      <c r="AN415" s="66" t="n">
        <v>219</v>
      </c>
      <c r="AO415" s="66" t="n">
        <v>208</v>
      </c>
      <c r="AP415" s="66" t="n">
        <v>199</v>
      </c>
      <c r="AQ415" s="66" t="n">
        <v>190</v>
      </c>
      <c r="AR415" s="66" t="n">
        <v>182</v>
      </c>
      <c r="AS415" s="66" t="n">
        <v>170</v>
      </c>
      <c r="AT415" s="66" t="n">
        <v>158</v>
      </c>
      <c r="AU415" s="66" t="n">
        <v>148</v>
      </c>
      <c r="AV415" s="66" t="n">
        <v>140</v>
      </c>
      <c r="AW415" s="66" t="n">
        <v>133</v>
      </c>
      <c r="AX415" s="66" t="n">
        <v>123</v>
      </c>
      <c r="AY415" s="66" t="n">
        <v>119</v>
      </c>
      <c r="AZ415" s="66" t="n">
        <v>114</v>
      </c>
      <c r="BA415" s="66" t="n">
        <v>103</v>
      </c>
      <c r="BB415" s="66" t="n">
        <v>94</v>
      </c>
      <c r="BC415" s="66" t="n">
        <v>78</v>
      </c>
      <c r="BD415" s="66" t="n">
        <v>74</v>
      </c>
      <c r="BE415" s="66" t="n">
        <v>65</v>
      </c>
      <c r="BF415" s="66" t="n">
        <v>58</v>
      </c>
      <c r="BG415" s="66" t="n">
        <v>48</v>
      </c>
      <c r="BH415" s="66" t="n">
        <v>44</v>
      </c>
      <c r="BI415" s="66" t="n">
        <v>37</v>
      </c>
      <c r="BJ415" s="66" t="n">
        <v>176</v>
      </c>
      <c r="BK415" s="68">
        <f>SUM(AK415:BJ415)</f>
        <v/>
      </c>
      <c r="BL415" s="68">
        <f>INT(BK415*$BM$1)</f>
        <v/>
      </c>
      <c r="BM415" s="64" t="n"/>
      <c r="BP415" s="20">
        <f>(Tabla1[[#This Row],[Población meta programatica 2026 (20251228) 
menores 1 año]]/12)*9</f>
        <v/>
      </c>
      <c r="BQ415" s="20">
        <f>BP415</f>
        <v/>
      </c>
      <c r="BR415" s="117" t="n"/>
      <c r="BS415" s="20">
        <f>(Tabla1[[#This Row],[Población meta programatica2026 (20251228)  niños de 1 año]]/12)*9</f>
        <v/>
      </c>
      <c r="BT415" s="251" t="n">
        <v>380</v>
      </c>
      <c r="BU415" s="66">
        <f>BS415-BT415</f>
        <v/>
      </c>
      <c r="BW415" s="19" t="n"/>
      <c r="BX415" s="65" t="n">
        <v>433</v>
      </c>
      <c r="BY415" s="65" t="n">
        <v>432</v>
      </c>
      <c r="BZ415" s="19" t="inlineStr">
        <is>
          <t>20250</t>
        </is>
      </c>
      <c r="CA415" s="19">
        <f>BZ415=Tabla1[[#This Row],[Divipola]]</f>
        <v/>
      </c>
    </row>
    <row r="416" ht="15.5" customHeight="1">
      <c r="A416" s="62" t="inlineStr">
        <is>
          <t>20</t>
        </is>
      </c>
      <c r="B416" s="62" t="inlineStr">
        <is>
          <t>CESAR</t>
        </is>
      </c>
      <c r="C416" s="62" t="inlineStr">
        <is>
          <t>GAMARRA</t>
        </is>
      </c>
      <c r="D416" s="62" t="inlineStr">
        <is>
          <t>20295</t>
        </is>
      </c>
      <c r="E416" s="400" t="n">
        <v>131</v>
      </c>
      <c r="F416" s="400">
        <f>Tabla1[[#This Row],[Meta Programatica2026 (20251228) RN]]/12</f>
        <v/>
      </c>
      <c r="G416" s="401" t="n">
        <v>128</v>
      </c>
      <c r="H416" s="401">
        <f>Tabla1[[#This Row],[Población meta programatica 2026 (20251228) 
menores 1 año]]/12</f>
        <v/>
      </c>
      <c r="I416" s="402" t="n">
        <v>141</v>
      </c>
      <c r="J416" s="402">
        <f>Tabla1[[#This Row],[Población meta programatica2026 (20251228)  niños de 1 año]]/12</f>
        <v/>
      </c>
      <c r="K416" s="416" t="n">
        <v>220</v>
      </c>
      <c r="L416" s="403" t="n">
        <v>188</v>
      </c>
      <c r="M416" s="404">
        <f>Tabla1[[#This Row],[Población meta programatica2026 (20251228) niños de 5 años]]/12</f>
        <v/>
      </c>
      <c r="N416" s="405">
        <f>BX416</f>
        <v/>
      </c>
      <c r="O416" s="406">
        <f>BY416</f>
        <v/>
      </c>
      <c r="P416" s="407">
        <f>BL416</f>
        <v/>
      </c>
      <c r="AI416" s="420" t="inlineStr">
        <is>
          <t>20295</t>
        </is>
      </c>
      <c r="AJ416" s="417">
        <f>AI416=Tabla1[[#This Row],[Divipola]]</f>
        <v/>
      </c>
      <c r="AK416" s="66" t="n">
        <v>183</v>
      </c>
      <c r="AL416" s="66" t="n">
        <v>182</v>
      </c>
      <c r="AM416" s="66" t="n">
        <v>173</v>
      </c>
      <c r="AN416" s="66" t="n">
        <v>168</v>
      </c>
      <c r="AO416" s="66" t="n">
        <v>165</v>
      </c>
      <c r="AP416" s="66" t="n">
        <v>154</v>
      </c>
      <c r="AQ416" s="66" t="n">
        <v>145</v>
      </c>
      <c r="AR416" s="66" t="n">
        <v>141</v>
      </c>
      <c r="AS416" s="66" t="n">
        <v>130</v>
      </c>
      <c r="AT416" s="66" t="n">
        <v>121</v>
      </c>
      <c r="AU416" s="66" t="n">
        <v>111</v>
      </c>
      <c r="AV416" s="66" t="n">
        <v>106</v>
      </c>
      <c r="AW416" s="66" t="n">
        <v>102</v>
      </c>
      <c r="AX416" s="66" t="n">
        <v>91</v>
      </c>
      <c r="AY416" s="66" t="n">
        <v>89</v>
      </c>
      <c r="AZ416" s="66" t="n">
        <v>84</v>
      </c>
      <c r="BA416" s="66" t="n">
        <v>79</v>
      </c>
      <c r="BB416" s="66" t="n">
        <v>70</v>
      </c>
      <c r="BC416" s="66" t="n">
        <v>66</v>
      </c>
      <c r="BD416" s="66" t="n">
        <v>57</v>
      </c>
      <c r="BE416" s="66" t="n">
        <v>53</v>
      </c>
      <c r="BF416" s="66" t="n">
        <v>46</v>
      </c>
      <c r="BG416" s="66" t="n">
        <v>38</v>
      </c>
      <c r="BH416" s="66" t="n">
        <v>38</v>
      </c>
      <c r="BI416" s="66" t="n">
        <v>34</v>
      </c>
      <c r="BJ416" s="66" t="n">
        <v>175</v>
      </c>
      <c r="BK416" s="68">
        <f>SUM(AK416:BJ416)</f>
        <v/>
      </c>
      <c r="BL416" s="68">
        <f>INT(BK416*$BM$1)</f>
        <v/>
      </c>
      <c r="BM416" s="64" t="n"/>
      <c r="BP416" s="20">
        <f>(Tabla1[[#This Row],[Población meta programatica 2026 (20251228) 
menores 1 año]]/12)*9</f>
        <v/>
      </c>
      <c r="BQ416" s="20">
        <f>BP416</f>
        <v/>
      </c>
      <c r="BR416" s="117" t="n"/>
      <c r="BS416" s="20">
        <f>(Tabla1[[#This Row],[Población meta programatica2026 (20251228)  niños de 1 año]]/12)*9</f>
        <v/>
      </c>
      <c r="BT416" s="251" t="n">
        <v>114</v>
      </c>
      <c r="BU416" s="66">
        <f>BS416-BT416</f>
        <v/>
      </c>
      <c r="BW416" s="19" t="n"/>
      <c r="BX416" s="65" t="n">
        <v>195</v>
      </c>
      <c r="BY416" s="65" t="n">
        <v>104</v>
      </c>
      <c r="BZ416" s="19" t="inlineStr">
        <is>
          <t>20295</t>
        </is>
      </c>
      <c r="CA416" s="19">
        <f>BZ416=Tabla1[[#This Row],[Divipola]]</f>
        <v/>
      </c>
    </row>
    <row r="417" ht="15.5" customHeight="1">
      <c r="A417" s="62" t="inlineStr">
        <is>
          <t>20</t>
        </is>
      </c>
      <c r="B417" s="62" t="inlineStr">
        <is>
          <t>CESAR</t>
        </is>
      </c>
      <c r="C417" s="62" t="inlineStr">
        <is>
          <t>GONZALEZ</t>
        </is>
      </c>
      <c r="D417" s="62" t="inlineStr">
        <is>
          <t>20310</t>
        </is>
      </c>
      <c r="E417" s="400" t="n">
        <v>24</v>
      </c>
      <c r="F417" s="400">
        <f>Tabla1[[#This Row],[Meta Programatica2026 (20251228) RN]]/12</f>
        <v/>
      </c>
      <c r="G417" s="401" t="n">
        <v>38</v>
      </c>
      <c r="H417" s="401">
        <f>Tabla1[[#This Row],[Población meta programatica 2026 (20251228) 
menores 1 año]]/12</f>
        <v/>
      </c>
      <c r="I417" s="402" t="n">
        <v>40</v>
      </c>
      <c r="J417" s="402">
        <f>Tabla1[[#This Row],[Población meta programatica2026 (20251228)  niños de 1 año]]/12</f>
        <v/>
      </c>
      <c r="K417" s="416" t="n">
        <v>62</v>
      </c>
      <c r="L417" s="403" t="n">
        <v>53</v>
      </c>
      <c r="M417" s="404">
        <f>Tabla1[[#This Row],[Población meta programatica2026 (20251228) niños de 5 años]]/12</f>
        <v/>
      </c>
      <c r="N417" s="405">
        <f>BX417</f>
        <v/>
      </c>
      <c r="O417" s="406">
        <f>BY417</f>
        <v/>
      </c>
      <c r="P417" s="407">
        <f>BL417</f>
        <v/>
      </c>
      <c r="AI417" s="420" t="inlineStr">
        <is>
          <t>20310</t>
        </is>
      </c>
      <c r="AJ417" s="417">
        <f>AI417=Tabla1[[#This Row],[Divipola]]</f>
        <v/>
      </c>
      <c r="AK417" s="66" t="n">
        <v>50</v>
      </c>
      <c r="AL417" s="66" t="n">
        <v>53</v>
      </c>
      <c r="AM417" s="66" t="n">
        <v>47</v>
      </c>
      <c r="AN417" s="66" t="n">
        <v>48</v>
      </c>
      <c r="AO417" s="66" t="n">
        <v>44</v>
      </c>
      <c r="AP417" s="66" t="n">
        <v>43</v>
      </c>
      <c r="AQ417" s="66" t="n">
        <v>41</v>
      </c>
      <c r="AR417" s="66" t="n">
        <v>39</v>
      </c>
      <c r="AS417" s="66" t="n">
        <v>35</v>
      </c>
      <c r="AT417" s="66" t="n">
        <v>32</v>
      </c>
      <c r="AU417" s="66" t="n">
        <v>34</v>
      </c>
      <c r="AV417" s="66" t="n">
        <v>30</v>
      </c>
      <c r="AW417" s="66" t="n">
        <v>27</v>
      </c>
      <c r="AX417" s="66" t="n">
        <v>29</v>
      </c>
      <c r="AY417" s="66" t="n">
        <v>31</v>
      </c>
      <c r="AZ417" s="66" t="n">
        <v>26</v>
      </c>
      <c r="BA417" s="66" t="n">
        <v>24</v>
      </c>
      <c r="BB417" s="66" t="n">
        <v>22</v>
      </c>
      <c r="BC417" s="66" t="n">
        <v>21</v>
      </c>
      <c r="BD417" s="66" t="n">
        <v>20</v>
      </c>
      <c r="BE417" s="66" t="n">
        <v>17</v>
      </c>
      <c r="BF417" s="66" t="n">
        <v>16</v>
      </c>
      <c r="BG417" s="66" t="n">
        <v>14</v>
      </c>
      <c r="BH417" s="66" t="n">
        <v>11</v>
      </c>
      <c r="BI417" s="66" t="n">
        <v>11</v>
      </c>
      <c r="BJ417" s="66" t="n">
        <v>43</v>
      </c>
      <c r="BK417" s="68">
        <f>SUM(AK417:BJ417)</f>
        <v/>
      </c>
      <c r="BL417" s="68">
        <f>INT(BK417*$BM$1)</f>
        <v/>
      </c>
      <c r="BM417" s="64" t="n"/>
      <c r="BP417" s="20">
        <f>(Tabla1[[#This Row],[Población meta programatica 2026 (20251228) 
menores 1 año]]/12)*9</f>
        <v/>
      </c>
      <c r="BQ417" s="20">
        <f>BP417</f>
        <v/>
      </c>
      <c r="BR417" s="117" t="n"/>
      <c r="BS417" s="20">
        <f>(Tabla1[[#This Row],[Población meta programatica2026 (20251228)  niños de 1 año]]/12)*9</f>
        <v/>
      </c>
      <c r="BT417" s="251" t="n">
        <v>26</v>
      </c>
      <c r="BU417" s="66">
        <f>BS417-BT417</f>
        <v/>
      </c>
      <c r="BW417" s="19" t="n"/>
      <c r="BX417" s="65" t="n">
        <v>30</v>
      </c>
      <c r="BY417" s="65" t="n">
        <v>37</v>
      </c>
      <c r="BZ417" s="19" t="inlineStr">
        <is>
          <t>20310</t>
        </is>
      </c>
      <c r="CA417" s="19">
        <f>BZ417=Tabla1[[#This Row],[Divipola]]</f>
        <v/>
      </c>
    </row>
    <row r="418" ht="15.5" customHeight="1">
      <c r="A418" s="62" t="inlineStr">
        <is>
          <t>20</t>
        </is>
      </c>
      <c r="B418" s="62" t="inlineStr">
        <is>
          <t>CESAR</t>
        </is>
      </c>
      <c r="C418" s="62" t="inlineStr">
        <is>
          <t>LA GLORIA</t>
        </is>
      </c>
      <c r="D418" s="62" t="inlineStr">
        <is>
          <t>20383</t>
        </is>
      </c>
      <c r="E418" s="400" t="n">
        <v>138</v>
      </c>
      <c r="F418" s="400">
        <f>Tabla1[[#This Row],[Meta Programatica2026 (20251228) RN]]/12</f>
        <v/>
      </c>
      <c r="G418" s="401" t="n">
        <v>143</v>
      </c>
      <c r="H418" s="401">
        <f>Tabla1[[#This Row],[Población meta programatica 2026 (20251228) 
menores 1 año]]/12</f>
        <v/>
      </c>
      <c r="I418" s="402" t="n">
        <v>147</v>
      </c>
      <c r="J418" s="402">
        <f>Tabla1[[#This Row],[Población meta programatica2026 (20251228)  niños de 1 año]]/12</f>
        <v/>
      </c>
      <c r="K418" s="416" t="n">
        <v>229</v>
      </c>
      <c r="L418" s="403" t="n">
        <v>228</v>
      </c>
      <c r="M418" s="404">
        <f>Tabla1[[#This Row],[Población meta programatica2026 (20251228) niños de 5 años]]/12</f>
        <v/>
      </c>
      <c r="N418" s="405">
        <f>BX418</f>
        <v/>
      </c>
      <c r="O418" s="406">
        <f>BY418</f>
        <v/>
      </c>
      <c r="P418" s="407">
        <f>BL418</f>
        <v/>
      </c>
      <c r="AI418" s="420" t="inlineStr">
        <is>
          <t>20383</t>
        </is>
      </c>
      <c r="AJ418" s="417">
        <f>AI418=Tabla1[[#This Row],[Divipola]]</f>
        <v/>
      </c>
      <c r="AK418" s="66" t="n">
        <v>181</v>
      </c>
      <c r="AL418" s="66" t="n">
        <v>176</v>
      </c>
      <c r="AM418" s="66" t="n">
        <v>167</v>
      </c>
      <c r="AN418" s="66" t="n">
        <v>161</v>
      </c>
      <c r="AO418" s="66" t="n">
        <v>161</v>
      </c>
      <c r="AP418" s="66" t="n">
        <v>152</v>
      </c>
      <c r="AQ418" s="66" t="n">
        <v>145</v>
      </c>
      <c r="AR418" s="66" t="n">
        <v>141</v>
      </c>
      <c r="AS418" s="66" t="n">
        <v>125</v>
      </c>
      <c r="AT418" s="66" t="n">
        <v>119</v>
      </c>
      <c r="AU418" s="66" t="n">
        <v>107</v>
      </c>
      <c r="AV418" s="66" t="n">
        <v>100</v>
      </c>
      <c r="AW418" s="66" t="n">
        <v>95</v>
      </c>
      <c r="AX418" s="66" t="n">
        <v>87</v>
      </c>
      <c r="AY418" s="66" t="n">
        <v>85</v>
      </c>
      <c r="AZ418" s="66" t="n">
        <v>74</v>
      </c>
      <c r="BA418" s="66" t="n">
        <v>73</v>
      </c>
      <c r="BB418" s="66" t="n">
        <v>63</v>
      </c>
      <c r="BC418" s="66" t="n">
        <v>61</v>
      </c>
      <c r="BD418" s="66" t="n">
        <v>53</v>
      </c>
      <c r="BE418" s="66" t="n">
        <v>47</v>
      </c>
      <c r="BF418" s="66" t="n">
        <v>42</v>
      </c>
      <c r="BG418" s="66" t="n">
        <v>37</v>
      </c>
      <c r="BH418" s="66" t="n">
        <v>33</v>
      </c>
      <c r="BI418" s="66" t="n">
        <v>33</v>
      </c>
      <c r="BJ418" s="66" t="n">
        <v>158</v>
      </c>
      <c r="BK418" s="68">
        <f>SUM(AK418:BJ418)</f>
        <v/>
      </c>
      <c r="BL418" s="68">
        <f>INT(BK418*$BM$1)</f>
        <v/>
      </c>
      <c r="BM418" s="64" t="n"/>
      <c r="BP418" s="20">
        <f>(Tabla1[[#This Row],[Población meta programatica 2026 (20251228) 
menores 1 año]]/12)*9</f>
        <v/>
      </c>
      <c r="BQ418" s="20">
        <f>BP418</f>
        <v/>
      </c>
      <c r="BR418" s="117" t="n"/>
      <c r="BS418" s="20">
        <f>(Tabla1[[#This Row],[Población meta programatica2026 (20251228)  niños de 1 año]]/12)*9</f>
        <v/>
      </c>
      <c r="BT418" s="251" t="n">
        <v>115</v>
      </c>
      <c r="BU418" s="66">
        <f>BS418-BT418</f>
        <v/>
      </c>
      <c r="BW418" s="19" t="n"/>
      <c r="BX418" s="65" t="n">
        <v>218</v>
      </c>
      <c r="BY418" s="65" t="n">
        <v>139</v>
      </c>
      <c r="BZ418" s="19" t="inlineStr">
        <is>
          <t>20383</t>
        </is>
      </c>
      <c r="CA418" s="19">
        <f>BZ418=Tabla1[[#This Row],[Divipola]]</f>
        <v/>
      </c>
    </row>
    <row r="419" ht="15.5" customHeight="1">
      <c r="A419" s="62" t="inlineStr">
        <is>
          <t>20</t>
        </is>
      </c>
      <c r="B419" s="62" t="inlineStr">
        <is>
          <t>CESAR</t>
        </is>
      </c>
      <c r="C419" s="62" t="inlineStr">
        <is>
          <t>LA JAGUA DE IBIRICO</t>
        </is>
      </c>
      <c r="D419" s="62" t="inlineStr">
        <is>
          <t>20400</t>
        </is>
      </c>
      <c r="E419" s="400" t="n">
        <v>546</v>
      </c>
      <c r="F419" s="400">
        <f>Tabla1[[#This Row],[Meta Programatica2026 (20251228) RN]]/12</f>
        <v/>
      </c>
      <c r="G419" s="401" t="n">
        <v>582</v>
      </c>
      <c r="H419" s="401">
        <f>Tabla1[[#This Row],[Población meta programatica 2026 (20251228) 
menores 1 año]]/12</f>
        <v/>
      </c>
      <c r="I419" s="402" t="n">
        <v>601</v>
      </c>
      <c r="J419" s="402">
        <f>Tabla1[[#This Row],[Población meta programatica2026 (20251228)  niños de 1 año]]/12</f>
        <v/>
      </c>
      <c r="K419" s="416" t="n">
        <v>917</v>
      </c>
      <c r="L419" s="403" t="n">
        <v>890</v>
      </c>
      <c r="M419" s="404">
        <f>Tabla1[[#This Row],[Población meta programatica2026 (20251228) niños de 5 años]]/12</f>
        <v/>
      </c>
      <c r="N419" s="405">
        <f>BX419</f>
        <v/>
      </c>
      <c r="O419" s="406">
        <f>BY419</f>
        <v/>
      </c>
      <c r="P419" s="407">
        <f>BL419</f>
        <v/>
      </c>
      <c r="AI419" s="420" t="inlineStr">
        <is>
          <t>20400</t>
        </is>
      </c>
      <c r="AJ419" s="417">
        <f>AI419=Tabla1[[#This Row],[Divipola]]</f>
        <v/>
      </c>
      <c r="AK419" s="66" t="n">
        <v>338</v>
      </c>
      <c r="AL419" s="66" t="n">
        <v>319</v>
      </c>
      <c r="AM419" s="66" t="n">
        <v>301</v>
      </c>
      <c r="AN419" s="66" t="n">
        <v>289</v>
      </c>
      <c r="AO419" s="66" t="n">
        <v>269</v>
      </c>
      <c r="AP419" s="66" t="n">
        <v>252</v>
      </c>
      <c r="AQ419" s="66" t="n">
        <v>236</v>
      </c>
      <c r="AR419" s="66" t="n">
        <v>218</v>
      </c>
      <c r="AS419" s="66" t="n">
        <v>204</v>
      </c>
      <c r="AT419" s="66" t="n">
        <v>185</v>
      </c>
      <c r="AU419" s="66" t="n">
        <v>174</v>
      </c>
      <c r="AV419" s="66" t="n">
        <v>160</v>
      </c>
      <c r="AW419" s="66" t="n">
        <v>152</v>
      </c>
      <c r="AX419" s="66" t="n">
        <v>142</v>
      </c>
      <c r="AY419" s="66" t="n">
        <v>125</v>
      </c>
      <c r="AZ419" s="66" t="n">
        <v>119</v>
      </c>
      <c r="BA419" s="66" t="n">
        <v>107</v>
      </c>
      <c r="BB419" s="66" t="n">
        <v>92</v>
      </c>
      <c r="BC419" s="66" t="n">
        <v>80</v>
      </c>
      <c r="BD419" s="66" t="n">
        <v>75</v>
      </c>
      <c r="BE419" s="66" t="n">
        <v>62</v>
      </c>
      <c r="BF419" s="66" t="n">
        <v>58</v>
      </c>
      <c r="BG419" s="66" t="n">
        <v>49</v>
      </c>
      <c r="BH419" s="66" t="n">
        <v>46</v>
      </c>
      <c r="BI419" s="66" t="n">
        <v>36</v>
      </c>
      <c r="BJ419" s="66" t="n">
        <v>230</v>
      </c>
      <c r="BK419" s="68">
        <f>SUM(AK419:BJ419)</f>
        <v/>
      </c>
      <c r="BL419" s="68">
        <f>INT(BK419*$BM$1)</f>
        <v/>
      </c>
      <c r="BM419" s="64" t="n"/>
      <c r="BP419" s="20">
        <f>(Tabla1[[#This Row],[Población meta programatica 2026 (20251228) 
menores 1 año]]/12)*9</f>
        <v/>
      </c>
      <c r="BQ419" s="20">
        <f>BP419</f>
        <v/>
      </c>
      <c r="BR419" s="117" t="n"/>
      <c r="BS419" s="20">
        <f>(Tabla1[[#This Row],[Población meta programatica2026 (20251228)  niños de 1 año]]/12)*9</f>
        <v/>
      </c>
      <c r="BT419" s="251" t="n">
        <v>300</v>
      </c>
      <c r="BU419" s="66">
        <f>BS419-BT419</f>
        <v/>
      </c>
      <c r="BW419" s="19" t="n"/>
      <c r="BX419" s="65" t="n">
        <v>461</v>
      </c>
      <c r="BY419" s="65" t="n">
        <v>472</v>
      </c>
      <c r="BZ419" s="19" t="inlineStr">
        <is>
          <t>20400</t>
        </is>
      </c>
      <c r="CA419" s="19">
        <f>BZ419=Tabla1[[#This Row],[Divipola]]</f>
        <v/>
      </c>
    </row>
    <row r="420" ht="15.5" customHeight="1">
      <c r="A420" s="62" t="inlineStr">
        <is>
          <t>20</t>
        </is>
      </c>
      <c r="B420" s="62" t="inlineStr">
        <is>
          <t>CESAR</t>
        </is>
      </c>
      <c r="C420" s="62" t="inlineStr">
        <is>
          <t>MANAURE BALCON DEL CESAR</t>
        </is>
      </c>
      <c r="D420" s="62" t="inlineStr">
        <is>
          <t>20443</t>
        </is>
      </c>
      <c r="E420" s="400" t="n">
        <v>123</v>
      </c>
      <c r="F420" s="400">
        <f>Tabla1[[#This Row],[Meta Programatica2026 (20251228) RN]]/12</f>
        <v/>
      </c>
      <c r="G420" s="401" t="n">
        <v>141</v>
      </c>
      <c r="H420" s="401">
        <f>Tabla1[[#This Row],[Población meta programatica 2026 (20251228) 
menores 1 año]]/12</f>
        <v/>
      </c>
      <c r="I420" s="402" t="n">
        <v>142</v>
      </c>
      <c r="J420" s="402">
        <f>Tabla1[[#This Row],[Población meta programatica2026 (20251228)  niños de 1 año]]/12</f>
        <v/>
      </c>
      <c r="K420" s="416" t="n">
        <v>197</v>
      </c>
      <c r="L420" s="403" t="n">
        <v>179</v>
      </c>
      <c r="M420" s="404">
        <f>Tabla1[[#This Row],[Población meta programatica2026 (20251228) niños de 5 años]]/12</f>
        <v/>
      </c>
      <c r="N420" s="405">
        <f>BX420</f>
        <v/>
      </c>
      <c r="O420" s="406">
        <f>BY420</f>
        <v/>
      </c>
      <c r="P420" s="407">
        <f>BL420</f>
        <v/>
      </c>
      <c r="AI420" s="420" t="inlineStr">
        <is>
          <t>20443</t>
        </is>
      </c>
      <c r="AJ420" s="417">
        <f>AI420=Tabla1[[#This Row],[Divipola]]</f>
        <v/>
      </c>
      <c r="AK420" s="66" t="n">
        <v>107</v>
      </c>
      <c r="AL420" s="66" t="n">
        <v>104</v>
      </c>
      <c r="AM420" s="66" t="n">
        <v>98</v>
      </c>
      <c r="AN420" s="66" t="n">
        <v>94</v>
      </c>
      <c r="AO420" s="66" t="n">
        <v>87</v>
      </c>
      <c r="AP420" s="66" t="n">
        <v>83</v>
      </c>
      <c r="AQ420" s="66" t="n">
        <v>80</v>
      </c>
      <c r="AR420" s="66" t="n">
        <v>76</v>
      </c>
      <c r="AS420" s="66" t="n">
        <v>72</v>
      </c>
      <c r="AT420" s="66" t="n">
        <v>66</v>
      </c>
      <c r="AU420" s="66" t="n">
        <v>62</v>
      </c>
      <c r="AV420" s="66" t="n">
        <v>59</v>
      </c>
      <c r="AW420" s="66" t="n">
        <v>53</v>
      </c>
      <c r="AX420" s="66" t="n">
        <v>55</v>
      </c>
      <c r="AY420" s="66" t="n">
        <v>53</v>
      </c>
      <c r="AZ420" s="66" t="n">
        <v>48</v>
      </c>
      <c r="BA420" s="66" t="n">
        <v>45</v>
      </c>
      <c r="BB420" s="66" t="n">
        <v>40</v>
      </c>
      <c r="BC420" s="66" t="n">
        <v>41</v>
      </c>
      <c r="BD420" s="66" t="n">
        <v>36</v>
      </c>
      <c r="BE420" s="66" t="n">
        <v>30</v>
      </c>
      <c r="BF420" s="66" t="n">
        <v>30</v>
      </c>
      <c r="BG420" s="66" t="n">
        <v>22</v>
      </c>
      <c r="BH420" s="66" t="n">
        <v>21</v>
      </c>
      <c r="BI420" s="66" t="n">
        <v>18</v>
      </c>
      <c r="BJ420" s="66" t="n">
        <v>77</v>
      </c>
      <c r="BK420" s="68">
        <f>SUM(AK420:BJ420)</f>
        <v/>
      </c>
      <c r="BL420" s="68">
        <f>INT(BK420*$BM$1)</f>
        <v/>
      </c>
      <c r="BM420" s="64" t="n"/>
      <c r="BP420" s="20">
        <f>(Tabla1[[#This Row],[Población meta programatica 2026 (20251228) 
menores 1 año]]/12)*9</f>
        <v/>
      </c>
      <c r="BQ420" s="20">
        <f>BP420</f>
        <v/>
      </c>
      <c r="BR420" s="117" t="n"/>
      <c r="BS420" s="20">
        <f>(Tabla1[[#This Row],[Población meta programatica2026 (20251228)  niños de 1 año]]/12)*9</f>
        <v/>
      </c>
      <c r="BT420" s="251" t="n">
        <v>104</v>
      </c>
      <c r="BU420" s="66">
        <f>BS420-BT420</f>
        <v/>
      </c>
      <c r="BW420" s="19" t="n"/>
      <c r="BX420" s="65" t="n">
        <v>90</v>
      </c>
      <c r="BY420" s="65" t="n">
        <v>80</v>
      </c>
      <c r="BZ420" s="19" t="inlineStr">
        <is>
          <t>20443</t>
        </is>
      </c>
      <c r="CA420" s="19">
        <f>BZ420=Tabla1[[#This Row],[Divipola]]</f>
        <v/>
      </c>
    </row>
    <row r="421" ht="15.5" customHeight="1">
      <c r="A421" s="62" t="inlineStr">
        <is>
          <t>20</t>
        </is>
      </c>
      <c r="B421" s="62" t="inlineStr">
        <is>
          <t>CESAR</t>
        </is>
      </c>
      <c r="C421" s="62" t="inlineStr">
        <is>
          <t>PAILITAS</t>
        </is>
      </c>
      <c r="D421" s="62" t="inlineStr">
        <is>
          <t>20517</t>
        </is>
      </c>
      <c r="E421" s="400" t="n">
        <v>237</v>
      </c>
      <c r="F421" s="400">
        <f>Tabla1[[#This Row],[Meta Programatica2026 (20251228) RN]]/12</f>
        <v/>
      </c>
      <c r="G421" s="401" t="n">
        <v>255</v>
      </c>
      <c r="H421" s="401">
        <f>Tabla1[[#This Row],[Población meta programatica 2026 (20251228) 
menores 1 año]]/12</f>
        <v/>
      </c>
      <c r="I421" s="402" t="n">
        <v>259</v>
      </c>
      <c r="J421" s="402">
        <f>Tabla1[[#This Row],[Población meta programatica2026 (20251228)  niños de 1 año]]/12</f>
        <v/>
      </c>
      <c r="K421" s="416" t="n">
        <v>414</v>
      </c>
      <c r="L421" s="403" t="n">
        <v>347</v>
      </c>
      <c r="M421" s="404">
        <f>Tabla1[[#This Row],[Población meta programatica2026 (20251228) niños de 5 años]]/12</f>
        <v/>
      </c>
      <c r="N421" s="405">
        <f>BX421</f>
        <v/>
      </c>
      <c r="O421" s="406">
        <f>BY421</f>
        <v/>
      </c>
      <c r="P421" s="407">
        <f>BL421</f>
        <v/>
      </c>
      <c r="AI421" s="420" t="inlineStr">
        <is>
          <t>20517</t>
        </is>
      </c>
      <c r="AJ421" s="417">
        <f>AI421=Tabla1[[#This Row],[Divipola]]</f>
        <v/>
      </c>
      <c r="AK421" s="66" t="n">
        <v>182</v>
      </c>
      <c r="AL421" s="66" t="n">
        <v>176</v>
      </c>
      <c r="AM421" s="66" t="n">
        <v>173</v>
      </c>
      <c r="AN421" s="66" t="n">
        <v>166</v>
      </c>
      <c r="AO421" s="66" t="n">
        <v>160</v>
      </c>
      <c r="AP421" s="66" t="n">
        <v>151</v>
      </c>
      <c r="AQ421" s="66" t="n">
        <v>143</v>
      </c>
      <c r="AR421" s="66" t="n">
        <v>138</v>
      </c>
      <c r="AS421" s="66" t="n">
        <v>132</v>
      </c>
      <c r="AT421" s="66" t="n">
        <v>127</v>
      </c>
      <c r="AU421" s="66" t="n">
        <v>121</v>
      </c>
      <c r="AV421" s="66" t="n">
        <v>116</v>
      </c>
      <c r="AW421" s="66" t="n">
        <v>106</v>
      </c>
      <c r="AX421" s="66" t="n">
        <v>104</v>
      </c>
      <c r="AY421" s="66" t="n">
        <v>95</v>
      </c>
      <c r="AZ421" s="66" t="n">
        <v>92</v>
      </c>
      <c r="BA421" s="66" t="n">
        <v>86</v>
      </c>
      <c r="BB421" s="66" t="n">
        <v>81</v>
      </c>
      <c r="BC421" s="66" t="n">
        <v>71</v>
      </c>
      <c r="BD421" s="66" t="n">
        <v>61</v>
      </c>
      <c r="BE421" s="66" t="n">
        <v>60</v>
      </c>
      <c r="BF421" s="66" t="n">
        <v>46</v>
      </c>
      <c r="BG421" s="66" t="n">
        <v>48</v>
      </c>
      <c r="BH421" s="66" t="n">
        <v>37</v>
      </c>
      <c r="BI421" s="66" t="n">
        <v>34</v>
      </c>
      <c r="BJ421" s="66" t="n">
        <v>176</v>
      </c>
      <c r="BK421" s="68">
        <f>SUM(AK421:BJ421)</f>
        <v/>
      </c>
      <c r="BL421" s="68">
        <f>INT(BK421*$BM$1)</f>
        <v/>
      </c>
      <c r="BM421" s="64" t="n"/>
      <c r="BP421" s="20">
        <f>(Tabla1[[#This Row],[Población meta programatica 2026 (20251228) 
menores 1 año]]/12)*9</f>
        <v/>
      </c>
      <c r="BQ421" s="20">
        <f>BP421</f>
        <v/>
      </c>
      <c r="BR421" s="117" t="n"/>
      <c r="BS421" s="20">
        <f>(Tabla1[[#This Row],[Población meta programatica2026 (20251228)  niños de 1 año]]/12)*9</f>
        <v/>
      </c>
      <c r="BT421" s="251" t="n">
        <v>197</v>
      </c>
      <c r="BU421" s="66">
        <f>BS421-BT421</f>
        <v/>
      </c>
      <c r="BW421" s="19" t="n"/>
      <c r="BX421" s="65" t="n">
        <v>179</v>
      </c>
      <c r="BY421" s="65" t="n">
        <v>183</v>
      </c>
      <c r="BZ421" s="19" t="inlineStr">
        <is>
          <t>20517</t>
        </is>
      </c>
      <c r="CA421" s="19">
        <f>BZ421=Tabla1[[#This Row],[Divipola]]</f>
        <v/>
      </c>
    </row>
    <row r="422" ht="15.5" customHeight="1">
      <c r="A422" s="62" t="inlineStr">
        <is>
          <t>20</t>
        </is>
      </c>
      <c r="B422" s="62" t="inlineStr">
        <is>
          <t>CESAR</t>
        </is>
      </c>
      <c r="C422" s="62" t="inlineStr">
        <is>
          <t>PELAYA</t>
        </is>
      </c>
      <c r="D422" s="62" t="inlineStr">
        <is>
          <t>20550</t>
        </is>
      </c>
      <c r="E422" s="400" t="n">
        <v>253</v>
      </c>
      <c r="F422" s="400">
        <f>Tabla1[[#This Row],[Meta Programatica2026 (20251228) RN]]/12</f>
        <v/>
      </c>
      <c r="G422" s="401" t="n">
        <v>305</v>
      </c>
      <c r="H422" s="401">
        <f>Tabla1[[#This Row],[Población meta programatica 2026 (20251228) 
menores 1 año]]/12</f>
        <v/>
      </c>
      <c r="I422" s="402" t="n">
        <v>309</v>
      </c>
      <c r="J422" s="402">
        <f>Tabla1[[#This Row],[Población meta programatica2026 (20251228)  niños de 1 año]]/12</f>
        <v/>
      </c>
      <c r="K422" s="416" t="n">
        <v>480</v>
      </c>
      <c r="L422" s="403" t="n">
        <v>389</v>
      </c>
      <c r="M422" s="404">
        <f>Tabla1[[#This Row],[Población meta programatica2026 (20251228) niños de 5 años]]/12</f>
        <v/>
      </c>
      <c r="N422" s="405">
        <f>BX422</f>
        <v/>
      </c>
      <c r="O422" s="406">
        <f>BY422</f>
        <v/>
      </c>
      <c r="P422" s="407">
        <f>BL422</f>
        <v/>
      </c>
      <c r="AI422" s="420" t="inlineStr">
        <is>
          <t>20550</t>
        </is>
      </c>
      <c r="AJ422" s="417">
        <f>AI422=Tabla1[[#This Row],[Divipola]]</f>
        <v/>
      </c>
      <c r="AK422" s="66" t="n">
        <v>196</v>
      </c>
      <c r="AL422" s="66" t="n">
        <v>187</v>
      </c>
      <c r="AM422" s="66" t="n">
        <v>183</v>
      </c>
      <c r="AN422" s="66" t="n">
        <v>172</v>
      </c>
      <c r="AO422" s="66" t="n">
        <v>168</v>
      </c>
      <c r="AP422" s="66" t="n">
        <v>161</v>
      </c>
      <c r="AQ422" s="66" t="n">
        <v>156</v>
      </c>
      <c r="AR422" s="66" t="n">
        <v>144</v>
      </c>
      <c r="AS422" s="66" t="n">
        <v>138</v>
      </c>
      <c r="AT422" s="66" t="n">
        <v>127</v>
      </c>
      <c r="AU422" s="66" t="n">
        <v>117</v>
      </c>
      <c r="AV422" s="66" t="n">
        <v>109</v>
      </c>
      <c r="AW422" s="66" t="n">
        <v>105</v>
      </c>
      <c r="AX422" s="66" t="n">
        <v>98</v>
      </c>
      <c r="AY422" s="66" t="n">
        <v>90</v>
      </c>
      <c r="AZ422" s="66" t="n">
        <v>88</v>
      </c>
      <c r="BA422" s="66" t="n">
        <v>82</v>
      </c>
      <c r="BB422" s="66" t="n">
        <v>72</v>
      </c>
      <c r="BC422" s="66" t="n">
        <v>67</v>
      </c>
      <c r="BD422" s="66" t="n">
        <v>56</v>
      </c>
      <c r="BE422" s="66" t="n">
        <v>57</v>
      </c>
      <c r="BF422" s="66" t="n">
        <v>48</v>
      </c>
      <c r="BG422" s="66" t="n">
        <v>45</v>
      </c>
      <c r="BH422" s="66" t="n">
        <v>39</v>
      </c>
      <c r="BI422" s="66" t="n">
        <v>35</v>
      </c>
      <c r="BJ422" s="66" t="n">
        <v>163</v>
      </c>
      <c r="BK422" s="68">
        <f>SUM(AK422:BJ422)</f>
        <v/>
      </c>
      <c r="BL422" s="68">
        <f>INT(BK422*$BM$1)</f>
        <v/>
      </c>
      <c r="BM422" s="64" t="n"/>
      <c r="BP422" s="20">
        <f>(Tabla1[[#This Row],[Población meta programatica 2026 (20251228) 
menores 1 año]]/12)*9</f>
        <v/>
      </c>
      <c r="BQ422" s="20">
        <f>BP422</f>
        <v/>
      </c>
      <c r="BR422" s="117" t="n"/>
      <c r="BS422" s="20">
        <f>(Tabla1[[#This Row],[Población meta programatica2026 (20251228)  niños de 1 año]]/12)*9</f>
        <v/>
      </c>
      <c r="BT422" s="251" t="n">
        <v>214</v>
      </c>
      <c r="BU422" s="66">
        <f>BS422-BT422</f>
        <v/>
      </c>
      <c r="BW422" s="19" t="n"/>
      <c r="BX422" s="65" t="n">
        <v>192</v>
      </c>
      <c r="BY422" s="65" t="n">
        <v>205</v>
      </c>
      <c r="BZ422" s="19" t="inlineStr">
        <is>
          <t>20550</t>
        </is>
      </c>
      <c r="CA422" s="19">
        <f>BZ422=Tabla1[[#This Row],[Divipola]]</f>
        <v/>
      </c>
    </row>
    <row r="423" ht="15.5" customHeight="1">
      <c r="A423" s="62" t="inlineStr">
        <is>
          <t>20</t>
        </is>
      </c>
      <c r="B423" s="62" t="inlineStr">
        <is>
          <t>CESAR</t>
        </is>
      </c>
      <c r="C423" s="62" t="inlineStr">
        <is>
          <t>PUEBLO BELLO</t>
        </is>
      </c>
      <c r="D423" s="62" t="inlineStr">
        <is>
          <t>20570</t>
        </is>
      </c>
      <c r="E423" s="400" t="n">
        <v>572</v>
      </c>
      <c r="F423" s="400">
        <f>Tabla1[[#This Row],[Meta Programatica2026 (20251228) RN]]/12</f>
        <v/>
      </c>
      <c r="G423" s="401" t="n">
        <v>553</v>
      </c>
      <c r="H423" s="401">
        <f>Tabla1[[#This Row],[Población meta programatica 2026 (20251228) 
menores 1 año]]/12</f>
        <v/>
      </c>
      <c r="I423" s="402" t="n">
        <v>589</v>
      </c>
      <c r="J423" s="402">
        <f>Tabla1[[#This Row],[Población meta programatica2026 (20251228)  niños de 1 año]]/12</f>
        <v/>
      </c>
      <c r="K423" s="416" t="n">
        <v>852</v>
      </c>
      <c r="L423" s="403" t="n">
        <v>769</v>
      </c>
      <c r="M423" s="404">
        <f>Tabla1[[#This Row],[Población meta programatica2026 (20251228) niños de 5 años]]/12</f>
        <v/>
      </c>
      <c r="N423" s="405">
        <f>BX423</f>
        <v/>
      </c>
      <c r="O423" s="406">
        <f>BY423</f>
        <v/>
      </c>
      <c r="P423" s="407">
        <f>BL423</f>
        <v/>
      </c>
      <c r="AI423" s="420" t="inlineStr">
        <is>
          <t>20570</t>
        </is>
      </c>
      <c r="AJ423" s="417">
        <f>AI423=Tabla1[[#This Row],[Divipola]]</f>
        <v/>
      </c>
      <c r="AK423" s="66" t="n">
        <v>163</v>
      </c>
      <c r="AL423" s="66" t="n">
        <v>153</v>
      </c>
      <c r="AM423" s="66" t="n">
        <v>144</v>
      </c>
      <c r="AN423" s="66" t="n">
        <v>136</v>
      </c>
      <c r="AO423" s="66" t="n">
        <v>134</v>
      </c>
      <c r="AP423" s="66" t="n">
        <v>132</v>
      </c>
      <c r="AQ423" s="66" t="n">
        <v>127</v>
      </c>
      <c r="AR423" s="66" t="n">
        <v>119</v>
      </c>
      <c r="AS423" s="66" t="n">
        <v>116</v>
      </c>
      <c r="AT423" s="66" t="n">
        <v>105</v>
      </c>
      <c r="AU423" s="66" t="n">
        <v>100</v>
      </c>
      <c r="AV423" s="66" t="n">
        <v>94</v>
      </c>
      <c r="AW423" s="66" t="n">
        <v>91</v>
      </c>
      <c r="AX423" s="66" t="n">
        <v>80</v>
      </c>
      <c r="AY423" s="66" t="n">
        <v>83</v>
      </c>
      <c r="AZ423" s="66" t="n">
        <v>69</v>
      </c>
      <c r="BA423" s="66" t="n">
        <v>63</v>
      </c>
      <c r="BB423" s="66" t="n">
        <v>59</v>
      </c>
      <c r="BC423" s="66" t="n">
        <v>50</v>
      </c>
      <c r="BD423" s="66" t="n">
        <v>48</v>
      </c>
      <c r="BE423" s="66" t="n">
        <v>37</v>
      </c>
      <c r="BF423" s="66" t="n">
        <v>35</v>
      </c>
      <c r="BG423" s="66" t="n">
        <v>30</v>
      </c>
      <c r="BH423" s="66" t="n">
        <v>28</v>
      </c>
      <c r="BI423" s="66" t="n">
        <v>20</v>
      </c>
      <c r="BJ423" s="66" t="n">
        <v>120</v>
      </c>
      <c r="BK423" s="68">
        <f>SUM(AK423:BJ423)</f>
        <v/>
      </c>
      <c r="BL423" s="68">
        <f>INT(BK423*$BM$1)</f>
        <v/>
      </c>
      <c r="BM423" s="64" t="n"/>
      <c r="BP423" s="20">
        <f>(Tabla1[[#This Row],[Población meta programatica 2026 (20251228) 
menores 1 año]]/12)*9</f>
        <v/>
      </c>
      <c r="BQ423" s="20">
        <f>BP423</f>
        <v/>
      </c>
      <c r="BR423" s="117" t="n"/>
      <c r="BS423" s="20">
        <f>(Tabla1[[#This Row],[Población meta programatica2026 (20251228)  niños de 1 año]]/12)*9</f>
        <v/>
      </c>
      <c r="BT423" s="251" t="n">
        <v>380</v>
      </c>
      <c r="BU423" s="66">
        <f>BS423-BT423</f>
        <v/>
      </c>
      <c r="BW423" s="19" t="n"/>
      <c r="BX423" s="65" t="n">
        <v>407</v>
      </c>
      <c r="BY423" s="65" t="n">
        <v>392</v>
      </c>
      <c r="BZ423" s="19" t="inlineStr">
        <is>
          <t>20570</t>
        </is>
      </c>
      <c r="CA423" s="19">
        <f>BZ423=Tabla1[[#This Row],[Divipola]]</f>
        <v/>
      </c>
    </row>
    <row r="424" ht="15.5" customHeight="1">
      <c r="A424" s="62" t="inlineStr">
        <is>
          <t>20</t>
        </is>
      </c>
      <c r="B424" s="62" t="inlineStr">
        <is>
          <t>CESAR</t>
        </is>
      </c>
      <c r="C424" s="62" t="inlineStr">
        <is>
          <t>RIO DE ORO</t>
        </is>
      </c>
      <c r="D424" s="62" t="inlineStr">
        <is>
          <t>20614</t>
        </is>
      </c>
      <c r="E424" s="400" t="n">
        <v>75</v>
      </c>
      <c r="F424" s="400">
        <f>Tabla1[[#This Row],[Meta Programatica2026 (20251228) RN]]/12</f>
        <v/>
      </c>
      <c r="G424" s="401" t="n">
        <v>125</v>
      </c>
      <c r="H424" s="401">
        <f>Tabla1[[#This Row],[Población meta programatica 2026 (20251228) 
menores 1 año]]/12</f>
        <v/>
      </c>
      <c r="I424" s="402" t="n">
        <v>126</v>
      </c>
      <c r="J424" s="402">
        <f>Tabla1[[#This Row],[Población meta programatica2026 (20251228)  niños de 1 año]]/12</f>
        <v/>
      </c>
      <c r="K424" s="416" t="n">
        <v>188</v>
      </c>
      <c r="L424" s="403" t="n">
        <v>200</v>
      </c>
      <c r="M424" s="404">
        <f>Tabla1[[#This Row],[Población meta programatica2026 (20251228) niños de 5 años]]/12</f>
        <v/>
      </c>
      <c r="N424" s="405">
        <f>BX424</f>
        <v/>
      </c>
      <c r="O424" s="406">
        <f>BY424</f>
        <v/>
      </c>
      <c r="P424" s="407">
        <f>BL424</f>
        <v/>
      </c>
      <c r="AI424" s="420" t="inlineStr">
        <is>
          <t>20614</t>
        </is>
      </c>
      <c r="AJ424" s="417">
        <f>AI424=Tabla1[[#This Row],[Divipola]]</f>
        <v/>
      </c>
      <c r="AK424" s="66" t="n">
        <v>193</v>
      </c>
      <c r="AL424" s="66" t="n">
        <v>183</v>
      </c>
      <c r="AM424" s="66" t="n">
        <v>185</v>
      </c>
      <c r="AN424" s="66" t="n">
        <v>173</v>
      </c>
      <c r="AO424" s="66" t="n">
        <v>171</v>
      </c>
      <c r="AP424" s="66" t="n">
        <v>161</v>
      </c>
      <c r="AQ424" s="66" t="n">
        <v>156</v>
      </c>
      <c r="AR424" s="66" t="n">
        <v>147</v>
      </c>
      <c r="AS424" s="66" t="n">
        <v>143</v>
      </c>
      <c r="AT424" s="66" t="n">
        <v>136</v>
      </c>
      <c r="AU424" s="66" t="n">
        <v>127</v>
      </c>
      <c r="AV424" s="66" t="n">
        <v>123</v>
      </c>
      <c r="AW424" s="66" t="n">
        <v>114</v>
      </c>
      <c r="AX424" s="66" t="n">
        <v>109</v>
      </c>
      <c r="AY424" s="66" t="n">
        <v>108</v>
      </c>
      <c r="AZ424" s="66" t="n">
        <v>105</v>
      </c>
      <c r="BA424" s="66" t="n">
        <v>97</v>
      </c>
      <c r="BB424" s="66" t="n">
        <v>84</v>
      </c>
      <c r="BC424" s="66" t="n">
        <v>74</v>
      </c>
      <c r="BD424" s="66" t="n">
        <v>70</v>
      </c>
      <c r="BE424" s="66" t="n">
        <v>58</v>
      </c>
      <c r="BF424" s="66" t="n">
        <v>55</v>
      </c>
      <c r="BG424" s="66" t="n">
        <v>46</v>
      </c>
      <c r="BH424" s="66" t="n">
        <v>40</v>
      </c>
      <c r="BI424" s="66" t="n">
        <v>36</v>
      </c>
      <c r="BJ424" s="66" t="n">
        <v>182</v>
      </c>
      <c r="BK424" s="68">
        <f>SUM(AK424:BJ424)</f>
        <v/>
      </c>
      <c r="BL424" s="68">
        <f>INT(BK424*$BM$1)</f>
        <v/>
      </c>
      <c r="BM424" s="64" t="n"/>
      <c r="BP424" s="20">
        <f>(Tabla1[[#This Row],[Población meta programatica 2026 (20251228) 
menores 1 año]]/12)*9</f>
        <v/>
      </c>
      <c r="BQ424" s="20">
        <f>BP424</f>
        <v/>
      </c>
      <c r="BR424" s="117" t="n"/>
      <c r="BS424" s="20">
        <f>(Tabla1[[#This Row],[Población meta programatica2026 (20251228)  niños de 1 año]]/12)*9</f>
        <v/>
      </c>
      <c r="BT424" s="251" t="n">
        <v>66</v>
      </c>
      <c r="BU424" s="66">
        <f>BS424-BT424</f>
        <v/>
      </c>
      <c r="BW424" s="19" t="n"/>
      <c r="BX424" s="65" t="n">
        <v>113</v>
      </c>
      <c r="BY424" s="65" t="n">
        <v>113</v>
      </c>
      <c r="BZ424" s="19" t="inlineStr">
        <is>
          <t>20614</t>
        </is>
      </c>
      <c r="CA424" s="19">
        <f>BZ424=Tabla1[[#This Row],[Divipola]]</f>
        <v/>
      </c>
    </row>
    <row r="425" ht="15.5" customHeight="1">
      <c r="A425" s="62" t="inlineStr">
        <is>
          <t>20</t>
        </is>
      </c>
      <c r="B425" s="62" t="inlineStr">
        <is>
          <t>CESAR</t>
        </is>
      </c>
      <c r="C425" s="62" t="inlineStr">
        <is>
          <t>ROBLES (LA PAZ)</t>
        </is>
      </c>
      <c r="D425" s="62" t="inlineStr">
        <is>
          <t>20621</t>
        </is>
      </c>
      <c r="E425" s="400" t="n">
        <v>304</v>
      </c>
      <c r="F425" s="400">
        <f>Tabla1[[#This Row],[Meta Programatica2026 (20251228) RN]]/12</f>
        <v/>
      </c>
      <c r="G425" s="401" t="n">
        <v>329</v>
      </c>
      <c r="H425" s="401">
        <f>Tabla1[[#This Row],[Población meta programatica 2026 (20251228) 
menores 1 año]]/12</f>
        <v/>
      </c>
      <c r="I425" s="402" t="n">
        <v>343</v>
      </c>
      <c r="J425" s="402">
        <f>Tabla1[[#This Row],[Población meta programatica2026 (20251228)  niños de 1 año]]/12</f>
        <v/>
      </c>
      <c r="K425" s="416" t="n">
        <v>540</v>
      </c>
      <c r="L425" s="403" t="n">
        <v>489</v>
      </c>
      <c r="M425" s="404">
        <f>Tabla1[[#This Row],[Población meta programatica2026 (20251228) niños de 5 años]]/12</f>
        <v/>
      </c>
      <c r="N425" s="405">
        <f>BX425</f>
        <v/>
      </c>
      <c r="O425" s="406">
        <f>BY425</f>
        <v/>
      </c>
      <c r="P425" s="407">
        <f>BL425</f>
        <v/>
      </c>
      <c r="AI425" s="420" t="inlineStr">
        <is>
          <t>20621</t>
        </is>
      </c>
      <c r="AJ425" s="417">
        <f>AI425=Tabla1[[#This Row],[Divipola]]</f>
        <v/>
      </c>
      <c r="AK425" s="66" t="n">
        <v>265</v>
      </c>
      <c r="AL425" s="66" t="n">
        <v>258</v>
      </c>
      <c r="AM425" s="66" t="n">
        <v>246</v>
      </c>
      <c r="AN425" s="66" t="n">
        <v>238</v>
      </c>
      <c r="AO425" s="66" t="n">
        <v>232</v>
      </c>
      <c r="AP425" s="66" t="n">
        <v>216</v>
      </c>
      <c r="AQ425" s="66" t="n">
        <v>207</v>
      </c>
      <c r="AR425" s="66" t="n">
        <v>190</v>
      </c>
      <c r="AS425" s="66" t="n">
        <v>179</v>
      </c>
      <c r="AT425" s="66" t="n">
        <v>163</v>
      </c>
      <c r="AU425" s="66" t="n">
        <v>157</v>
      </c>
      <c r="AV425" s="66" t="n">
        <v>143</v>
      </c>
      <c r="AW425" s="66" t="n">
        <v>137</v>
      </c>
      <c r="AX425" s="66" t="n">
        <v>130</v>
      </c>
      <c r="AY425" s="66" t="n">
        <v>122</v>
      </c>
      <c r="AZ425" s="66" t="n">
        <v>116</v>
      </c>
      <c r="BA425" s="66" t="n">
        <v>106</v>
      </c>
      <c r="BB425" s="66" t="n">
        <v>94</v>
      </c>
      <c r="BC425" s="66" t="n">
        <v>94</v>
      </c>
      <c r="BD425" s="66" t="n">
        <v>80</v>
      </c>
      <c r="BE425" s="66" t="n">
        <v>72</v>
      </c>
      <c r="BF425" s="66" t="n">
        <v>63</v>
      </c>
      <c r="BG425" s="66" t="n">
        <v>60</v>
      </c>
      <c r="BH425" s="66" t="n">
        <v>51</v>
      </c>
      <c r="BI425" s="66" t="n">
        <v>49</v>
      </c>
      <c r="BJ425" s="66" t="n">
        <v>224</v>
      </c>
      <c r="BK425" s="68">
        <f>SUM(AK425:BJ425)</f>
        <v/>
      </c>
      <c r="BL425" s="68">
        <f>INT(BK425*$BM$1)</f>
        <v/>
      </c>
      <c r="BM425" s="64" t="n"/>
      <c r="BP425" s="20">
        <f>(Tabla1[[#This Row],[Población meta programatica 2026 (20251228) 
menores 1 año]]/12)*9</f>
        <v/>
      </c>
      <c r="BQ425" s="20">
        <f>BP425</f>
        <v/>
      </c>
      <c r="BR425" s="117" t="n"/>
      <c r="BS425" s="20">
        <f>(Tabla1[[#This Row],[Población meta programatica2026 (20251228)  niños de 1 año]]/12)*9</f>
        <v/>
      </c>
      <c r="BT425" s="251" t="n">
        <v>182</v>
      </c>
      <c r="BU425" s="66">
        <f>BS425-BT425</f>
        <v/>
      </c>
      <c r="BW425" s="19" t="n"/>
      <c r="BX425" s="65" t="n">
        <v>281</v>
      </c>
      <c r="BY425" s="65" t="n">
        <v>283</v>
      </c>
      <c r="BZ425" s="19" t="inlineStr">
        <is>
          <t>20621</t>
        </is>
      </c>
      <c r="CA425" s="19">
        <f>BZ425=Tabla1[[#This Row],[Divipola]]</f>
        <v/>
      </c>
    </row>
    <row r="426" ht="15.5" customHeight="1">
      <c r="A426" s="62" t="inlineStr">
        <is>
          <t>20</t>
        </is>
      </c>
      <c r="B426" s="62" t="inlineStr">
        <is>
          <t>CESAR</t>
        </is>
      </c>
      <c r="C426" s="62" t="inlineStr">
        <is>
          <t>SAN ALBERTO</t>
        </is>
      </c>
      <c r="D426" s="62" t="inlineStr">
        <is>
          <t>20710</t>
        </is>
      </c>
      <c r="E426" s="400" t="n">
        <v>207</v>
      </c>
      <c r="F426" s="400">
        <f>Tabla1[[#This Row],[Meta Programatica2026 (20251228) RN]]/12</f>
        <v/>
      </c>
      <c r="G426" s="401" t="n">
        <v>327</v>
      </c>
      <c r="H426" s="401">
        <f>Tabla1[[#This Row],[Población meta programatica 2026 (20251228) 
menores 1 año]]/12</f>
        <v/>
      </c>
      <c r="I426" s="402" t="n">
        <v>342</v>
      </c>
      <c r="J426" s="402">
        <f>Tabla1[[#This Row],[Población meta programatica2026 (20251228)  niños de 1 año]]/12</f>
        <v/>
      </c>
      <c r="K426" s="416" t="n">
        <v>530</v>
      </c>
      <c r="L426" s="403" t="n">
        <v>479</v>
      </c>
      <c r="M426" s="404">
        <f>Tabla1[[#This Row],[Población meta programatica2026 (20251228) niños de 5 años]]/12</f>
        <v/>
      </c>
      <c r="N426" s="405">
        <f>BX426</f>
        <v/>
      </c>
      <c r="O426" s="406">
        <f>BY426</f>
        <v/>
      </c>
      <c r="P426" s="407">
        <f>BL426</f>
        <v/>
      </c>
      <c r="AI426" s="420" t="inlineStr">
        <is>
          <t>20710</t>
        </is>
      </c>
      <c r="AJ426" s="417">
        <f>AI426=Tabla1[[#This Row],[Divipola]]</f>
        <v/>
      </c>
      <c r="AK426" s="66" t="n">
        <v>247</v>
      </c>
      <c r="AL426" s="66" t="n">
        <v>233</v>
      </c>
      <c r="AM426" s="66" t="n">
        <v>222</v>
      </c>
      <c r="AN426" s="66" t="n">
        <v>210</v>
      </c>
      <c r="AO426" s="66" t="n">
        <v>199</v>
      </c>
      <c r="AP426" s="66" t="n">
        <v>186</v>
      </c>
      <c r="AQ426" s="66" t="n">
        <v>171</v>
      </c>
      <c r="AR426" s="66" t="n">
        <v>161</v>
      </c>
      <c r="AS426" s="66" t="n">
        <v>151</v>
      </c>
      <c r="AT426" s="66" t="n">
        <v>139</v>
      </c>
      <c r="AU426" s="66" t="n">
        <v>128</v>
      </c>
      <c r="AV426" s="66" t="n">
        <v>123</v>
      </c>
      <c r="AW426" s="66" t="n">
        <v>118</v>
      </c>
      <c r="AX426" s="66" t="n">
        <v>112</v>
      </c>
      <c r="AY426" s="66" t="n">
        <v>102</v>
      </c>
      <c r="AZ426" s="66" t="n">
        <v>104</v>
      </c>
      <c r="BA426" s="66" t="n">
        <v>87</v>
      </c>
      <c r="BB426" s="66" t="n">
        <v>81</v>
      </c>
      <c r="BC426" s="66" t="n">
        <v>70</v>
      </c>
      <c r="BD426" s="66" t="n">
        <v>65</v>
      </c>
      <c r="BE426" s="66" t="n">
        <v>54</v>
      </c>
      <c r="BF426" s="66" t="n">
        <v>47</v>
      </c>
      <c r="BG426" s="66" t="n">
        <v>43</v>
      </c>
      <c r="BH426" s="66" t="n">
        <v>36</v>
      </c>
      <c r="BI426" s="66" t="n">
        <v>29</v>
      </c>
      <c r="BJ426" s="66" t="n">
        <v>161</v>
      </c>
      <c r="BK426" s="68">
        <f>SUM(AK426:BJ426)</f>
        <v/>
      </c>
      <c r="BL426" s="68">
        <f>INT(BK426*$BM$1)</f>
        <v/>
      </c>
      <c r="BM426" s="64" t="n"/>
      <c r="BP426" s="20">
        <f>(Tabla1[[#This Row],[Población meta programatica 2026 (20251228) 
menores 1 año]]/12)*9</f>
        <v/>
      </c>
      <c r="BQ426" s="20">
        <f>BP426</f>
        <v/>
      </c>
      <c r="BR426" s="117" t="n"/>
      <c r="BS426" s="20">
        <f>(Tabla1[[#This Row],[Población meta programatica2026 (20251228)  niños de 1 año]]/12)*9</f>
        <v/>
      </c>
      <c r="BT426" s="251" t="n">
        <v>239</v>
      </c>
      <c r="BU426" s="66">
        <f>BS426-BT426</f>
        <v/>
      </c>
      <c r="BW426" s="19" t="n"/>
      <c r="BX426" s="65" t="n">
        <v>274</v>
      </c>
      <c r="BY426" s="65" t="n">
        <v>288</v>
      </c>
      <c r="BZ426" s="19" t="inlineStr">
        <is>
          <t>20710</t>
        </is>
      </c>
      <c r="CA426" s="19">
        <f>BZ426=Tabla1[[#This Row],[Divipola]]</f>
        <v/>
      </c>
    </row>
    <row r="427" ht="15.5" customHeight="1">
      <c r="A427" s="62" t="inlineStr">
        <is>
          <t>20</t>
        </is>
      </c>
      <c r="B427" s="62" t="inlineStr">
        <is>
          <t>CESAR</t>
        </is>
      </c>
      <c r="C427" s="62" t="inlineStr">
        <is>
          <t>SAN DIEGO</t>
        </is>
      </c>
      <c r="D427" s="62" t="inlineStr">
        <is>
          <t>20750</t>
        </is>
      </c>
      <c r="E427" s="400" t="n">
        <v>256</v>
      </c>
      <c r="F427" s="400">
        <f>Tabla1[[#This Row],[Meta Programatica2026 (20251228) RN]]/12</f>
        <v/>
      </c>
      <c r="G427" s="401" t="n">
        <v>277</v>
      </c>
      <c r="H427" s="401">
        <f>Tabla1[[#This Row],[Población meta programatica 2026 (20251228) 
menores 1 año]]/12</f>
        <v/>
      </c>
      <c r="I427" s="402" t="n">
        <v>287</v>
      </c>
      <c r="J427" s="402">
        <f>Tabla1[[#This Row],[Población meta programatica2026 (20251228)  niños de 1 año]]/12</f>
        <v/>
      </c>
      <c r="K427" s="416" t="n">
        <v>434</v>
      </c>
      <c r="L427" s="403" t="n">
        <v>333</v>
      </c>
      <c r="M427" s="404">
        <f>Tabla1[[#This Row],[Población meta programatica2026 (20251228) niños de 5 años]]/12</f>
        <v/>
      </c>
      <c r="N427" s="405">
        <f>BX427</f>
        <v/>
      </c>
      <c r="O427" s="406">
        <f>BY427</f>
        <v/>
      </c>
      <c r="P427" s="407">
        <f>BL427</f>
        <v/>
      </c>
      <c r="AI427" s="420" t="inlineStr">
        <is>
          <t>20750</t>
        </is>
      </c>
      <c r="AJ427" s="417">
        <f>AI427=Tabla1[[#This Row],[Divipola]]</f>
        <v/>
      </c>
      <c r="AK427" s="66" t="n">
        <v>195</v>
      </c>
      <c r="AL427" s="66" t="n">
        <v>191</v>
      </c>
      <c r="AM427" s="66" t="n">
        <v>182</v>
      </c>
      <c r="AN427" s="66" t="n">
        <v>179</v>
      </c>
      <c r="AO427" s="66" t="n">
        <v>170</v>
      </c>
      <c r="AP427" s="66" t="n">
        <v>162</v>
      </c>
      <c r="AQ427" s="66" t="n">
        <v>154</v>
      </c>
      <c r="AR427" s="66" t="n">
        <v>145</v>
      </c>
      <c r="AS427" s="66" t="n">
        <v>135</v>
      </c>
      <c r="AT427" s="66" t="n">
        <v>124</v>
      </c>
      <c r="AU427" s="66" t="n">
        <v>116</v>
      </c>
      <c r="AV427" s="66" t="n">
        <v>107</v>
      </c>
      <c r="AW427" s="66" t="n">
        <v>105</v>
      </c>
      <c r="AX427" s="66" t="n">
        <v>101</v>
      </c>
      <c r="AY427" s="66" t="n">
        <v>93</v>
      </c>
      <c r="AZ427" s="66" t="n">
        <v>87</v>
      </c>
      <c r="BA427" s="66" t="n">
        <v>83</v>
      </c>
      <c r="BB427" s="66" t="n">
        <v>75</v>
      </c>
      <c r="BC427" s="66" t="n">
        <v>64</v>
      </c>
      <c r="BD427" s="66" t="n">
        <v>62</v>
      </c>
      <c r="BE427" s="66" t="n">
        <v>55</v>
      </c>
      <c r="BF427" s="66" t="n">
        <v>49</v>
      </c>
      <c r="BG427" s="66" t="n">
        <v>42</v>
      </c>
      <c r="BH427" s="66" t="n">
        <v>39</v>
      </c>
      <c r="BI427" s="66" t="n">
        <v>33</v>
      </c>
      <c r="BJ427" s="66" t="n">
        <v>193</v>
      </c>
      <c r="BK427" s="68">
        <f>SUM(AK427:BJ427)</f>
        <v/>
      </c>
      <c r="BL427" s="68">
        <f>INT(BK427*$BM$1)</f>
        <v/>
      </c>
      <c r="BM427" s="64" t="n"/>
      <c r="BP427" s="20">
        <f>(Tabla1[[#This Row],[Población meta programatica 2026 (20251228) 
menores 1 año]]/12)*9</f>
        <v/>
      </c>
      <c r="BQ427" s="20">
        <f>BP427</f>
        <v/>
      </c>
      <c r="BR427" s="117" t="n"/>
      <c r="BS427" s="20">
        <f>(Tabla1[[#This Row],[Población meta programatica2026 (20251228)  niños de 1 año]]/12)*9</f>
        <v/>
      </c>
      <c r="BT427" s="251" t="n">
        <v>222</v>
      </c>
      <c r="BU427" s="66">
        <f>BS427-BT427</f>
        <v/>
      </c>
      <c r="BW427" s="19" t="n"/>
      <c r="BX427" s="65" t="n">
        <v>167</v>
      </c>
      <c r="BY427" s="65" t="n">
        <v>182</v>
      </c>
      <c r="BZ427" s="19" t="inlineStr">
        <is>
          <t>20750</t>
        </is>
      </c>
      <c r="CA427" s="19">
        <f>BZ427=Tabla1[[#This Row],[Divipola]]</f>
        <v/>
      </c>
    </row>
    <row r="428" ht="15.5" customHeight="1">
      <c r="A428" s="62" t="inlineStr">
        <is>
          <t>20</t>
        </is>
      </c>
      <c r="B428" s="62" t="inlineStr">
        <is>
          <t>CESAR</t>
        </is>
      </c>
      <c r="C428" s="62" t="inlineStr">
        <is>
          <t>SAN MARTIN</t>
        </is>
      </c>
      <c r="D428" s="62" t="inlineStr">
        <is>
          <t>20770</t>
        </is>
      </c>
      <c r="E428" s="400" t="n">
        <v>262</v>
      </c>
      <c r="F428" s="400">
        <f>Tabla1[[#This Row],[Meta Programatica2026 (20251228) RN]]/12</f>
        <v/>
      </c>
      <c r="G428" s="401" t="n">
        <v>324</v>
      </c>
      <c r="H428" s="401">
        <f>Tabla1[[#This Row],[Población meta programatica 2026 (20251228) 
menores 1 año]]/12</f>
        <v/>
      </c>
      <c r="I428" s="402" t="n">
        <v>331</v>
      </c>
      <c r="J428" s="402">
        <f>Tabla1[[#This Row],[Población meta programatica2026 (20251228)  niños de 1 año]]/12</f>
        <v/>
      </c>
      <c r="K428" s="416" t="n">
        <v>490</v>
      </c>
      <c r="L428" s="403" t="n">
        <v>452</v>
      </c>
      <c r="M428" s="404">
        <f>Tabla1[[#This Row],[Población meta programatica2026 (20251228) niños de 5 años]]/12</f>
        <v/>
      </c>
      <c r="N428" s="405">
        <f>BX428</f>
        <v/>
      </c>
      <c r="O428" s="406">
        <f>BY428</f>
        <v/>
      </c>
      <c r="P428" s="407">
        <f>BL428</f>
        <v/>
      </c>
      <c r="AI428" s="420" t="inlineStr">
        <is>
          <t>20770</t>
        </is>
      </c>
      <c r="AJ428" s="417">
        <f>AI428=Tabla1[[#This Row],[Divipola]]</f>
        <v/>
      </c>
      <c r="AK428" s="66" t="n">
        <v>225</v>
      </c>
      <c r="AL428" s="66" t="n">
        <v>207</v>
      </c>
      <c r="AM428" s="66" t="n">
        <v>199</v>
      </c>
      <c r="AN428" s="66" t="n">
        <v>193</v>
      </c>
      <c r="AO428" s="66" t="n">
        <v>183</v>
      </c>
      <c r="AP428" s="66" t="n">
        <v>176</v>
      </c>
      <c r="AQ428" s="66" t="n">
        <v>165</v>
      </c>
      <c r="AR428" s="66" t="n">
        <v>154</v>
      </c>
      <c r="AS428" s="66" t="n">
        <v>144</v>
      </c>
      <c r="AT428" s="66" t="n">
        <v>131</v>
      </c>
      <c r="AU428" s="66" t="n">
        <v>125</v>
      </c>
      <c r="AV428" s="66" t="n">
        <v>119</v>
      </c>
      <c r="AW428" s="66" t="n">
        <v>110</v>
      </c>
      <c r="AX428" s="66" t="n">
        <v>105</v>
      </c>
      <c r="AY428" s="66" t="n">
        <v>98</v>
      </c>
      <c r="AZ428" s="66" t="n">
        <v>90</v>
      </c>
      <c r="BA428" s="66" t="n">
        <v>82</v>
      </c>
      <c r="BB428" s="66" t="n">
        <v>75</v>
      </c>
      <c r="BC428" s="66" t="n">
        <v>71</v>
      </c>
      <c r="BD428" s="66" t="n">
        <v>63</v>
      </c>
      <c r="BE428" s="66" t="n">
        <v>55</v>
      </c>
      <c r="BF428" s="66" t="n">
        <v>49</v>
      </c>
      <c r="BG428" s="66" t="n">
        <v>44</v>
      </c>
      <c r="BH428" s="66" t="n">
        <v>40</v>
      </c>
      <c r="BI428" s="66" t="n">
        <v>32</v>
      </c>
      <c r="BJ428" s="66" t="n">
        <v>156</v>
      </c>
      <c r="BK428" s="68">
        <f>SUM(AK428:BJ428)</f>
        <v/>
      </c>
      <c r="BL428" s="68">
        <f>INT(BK428*$BM$1)</f>
        <v/>
      </c>
      <c r="BM428" s="64" t="n"/>
      <c r="BP428" s="20">
        <f>(Tabla1[[#This Row],[Población meta programatica 2026 (20251228) 
menores 1 año]]/12)*9</f>
        <v/>
      </c>
      <c r="BQ428" s="20">
        <f>BP428</f>
        <v/>
      </c>
      <c r="BR428" s="117" t="n"/>
      <c r="BS428" s="20">
        <f>(Tabla1[[#This Row],[Población meta programatica2026 (20251228)  niños de 1 año]]/12)*9</f>
        <v/>
      </c>
      <c r="BT428" s="251" t="n">
        <v>364</v>
      </c>
      <c r="BU428" s="66">
        <f>BS428-BT428</f>
        <v/>
      </c>
      <c r="BW428" s="19" t="n"/>
      <c r="BX428" s="65" t="n">
        <v>224</v>
      </c>
      <c r="BY428" s="65" t="n">
        <v>242</v>
      </c>
      <c r="BZ428" s="19" t="inlineStr">
        <is>
          <t>20770</t>
        </is>
      </c>
      <c r="CA428" s="19">
        <f>BZ428=Tabla1[[#This Row],[Divipola]]</f>
        <v/>
      </c>
    </row>
    <row r="429" ht="15.5" customHeight="1">
      <c r="A429" s="62" t="inlineStr">
        <is>
          <t>20</t>
        </is>
      </c>
      <c r="B429" s="62" t="inlineStr">
        <is>
          <t>CESAR</t>
        </is>
      </c>
      <c r="C429" s="62" t="inlineStr">
        <is>
          <t>TAMALAMEQUE</t>
        </is>
      </c>
      <c r="D429" s="62" t="inlineStr">
        <is>
          <t>20787</t>
        </is>
      </c>
      <c r="E429" s="400" t="n">
        <v>69</v>
      </c>
      <c r="F429" s="400">
        <f>Tabla1[[#This Row],[Meta Programatica2026 (20251228) RN]]/12</f>
        <v/>
      </c>
      <c r="G429" s="401" t="n">
        <v>162</v>
      </c>
      <c r="H429" s="401">
        <f>Tabla1[[#This Row],[Población meta programatica 2026 (20251228) 
menores 1 año]]/12</f>
        <v/>
      </c>
      <c r="I429" s="402" t="n">
        <v>165</v>
      </c>
      <c r="J429" s="402">
        <f>Tabla1[[#This Row],[Población meta programatica2026 (20251228)  niños de 1 año]]/12</f>
        <v/>
      </c>
      <c r="K429" s="416" t="n">
        <v>273</v>
      </c>
      <c r="L429" s="403" t="n">
        <v>247</v>
      </c>
      <c r="M429" s="404">
        <f>Tabla1[[#This Row],[Población meta programatica2026 (20251228) niños de 5 años]]/12</f>
        <v/>
      </c>
      <c r="N429" s="405">
        <f>BX429</f>
        <v/>
      </c>
      <c r="O429" s="406">
        <f>BY429</f>
        <v/>
      </c>
      <c r="P429" s="407">
        <f>BL429</f>
        <v/>
      </c>
      <c r="AI429" s="420" t="inlineStr">
        <is>
          <t>20787</t>
        </is>
      </c>
      <c r="AJ429" s="417">
        <f>AI429=Tabla1[[#This Row],[Divipola]]</f>
        <v/>
      </c>
      <c r="AK429" s="66" t="n">
        <v>164</v>
      </c>
      <c r="AL429" s="66" t="n">
        <v>160</v>
      </c>
      <c r="AM429" s="66" t="n">
        <v>157</v>
      </c>
      <c r="AN429" s="66" t="n">
        <v>152</v>
      </c>
      <c r="AO429" s="66" t="n">
        <v>146</v>
      </c>
      <c r="AP429" s="66" t="n">
        <v>140</v>
      </c>
      <c r="AQ429" s="66" t="n">
        <v>135</v>
      </c>
      <c r="AR429" s="66" t="n">
        <v>127</v>
      </c>
      <c r="AS429" s="66" t="n">
        <v>118</v>
      </c>
      <c r="AT429" s="66" t="n">
        <v>114</v>
      </c>
      <c r="AU429" s="66" t="n">
        <v>103</v>
      </c>
      <c r="AV429" s="66" t="n">
        <v>101</v>
      </c>
      <c r="AW429" s="66" t="n">
        <v>94</v>
      </c>
      <c r="AX429" s="66" t="n">
        <v>86</v>
      </c>
      <c r="AY429" s="66" t="n">
        <v>86</v>
      </c>
      <c r="AZ429" s="66" t="n">
        <v>81</v>
      </c>
      <c r="BA429" s="66" t="n">
        <v>72</v>
      </c>
      <c r="BB429" s="66" t="n">
        <v>70</v>
      </c>
      <c r="BC429" s="66" t="n">
        <v>63</v>
      </c>
      <c r="BD429" s="66" t="n">
        <v>55</v>
      </c>
      <c r="BE429" s="66" t="n">
        <v>48</v>
      </c>
      <c r="BF429" s="66" t="n">
        <v>49</v>
      </c>
      <c r="BG429" s="66" t="n">
        <v>42</v>
      </c>
      <c r="BH429" s="66" t="n">
        <v>35</v>
      </c>
      <c r="BI429" s="66" t="n">
        <v>35</v>
      </c>
      <c r="BJ429" s="66" t="n">
        <v>178</v>
      </c>
      <c r="BK429" s="68">
        <f>SUM(AK429:BJ429)</f>
        <v/>
      </c>
      <c r="BL429" s="68">
        <f>INT(BK429*$BM$1)</f>
        <v/>
      </c>
      <c r="BM429" s="64" t="n"/>
      <c r="BP429" s="20">
        <f>(Tabla1[[#This Row],[Población meta programatica 2026 (20251228) 
menores 1 año]]/12)*9</f>
        <v/>
      </c>
      <c r="BQ429" s="20">
        <f>BP429</f>
        <v/>
      </c>
      <c r="BR429" s="117" t="n"/>
      <c r="BS429" s="20">
        <f>(Tabla1[[#This Row],[Población meta programatica2026 (20251228)  niños de 1 año]]/12)*9</f>
        <v/>
      </c>
      <c r="BT429" s="251" t="n">
        <v>145</v>
      </c>
      <c r="BU429" s="66">
        <f>BS429-BT429</f>
        <v/>
      </c>
      <c r="BW429" s="19" t="n"/>
      <c r="BX429" s="65" t="n">
        <v>230</v>
      </c>
      <c r="BY429" s="65" t="n">
        <v>195</v>
      </c>
      <c r="BZ429" s="19" t="inlineStr">
        <is>
          <t>20787</t>
        </is>
      </c>
      <c r="CA429" s="19">
        <f>BZ429=Tabla1[[#This Row],[Divipola]]</f>
        <v/>
      </c>
    </row>
    <row r="430" ht="15.5" customHeight="1">
      <c r="A430" s="70" t="inlineStr">
        <is>
          <t>23</t>
        </is>
      </c>
      <c r="B430" s="70" t="inlineStr">
        <is>
          <t>CÓRDOBA</t>
        </is>
      </c>
      <c r="C430" s="70" t="inlineStr">
        <is>
          <t>MONTERIA</t>
        </is>
      </c>
      <c r="D430" s="70" t="inlineStr">
        <is>
          <t>23001</t>
        </is>
      </c>
      <c r="E430" s="400" t="n">
        <v>5030</v>
      </c>
      <c r="F430" s="400">
        <f>Tabla1[[#This Row],[Meta Programatica2026 (20251228) RN]]/12</f>
        <v/>
      </c>
      <c r="G430" s="401" t="n">
        <v>4887</v>
      </c>
      <c r="H430" s="401">
        <f>Tabla1[[#This Row],[Población meta programatica 2026 (20251228) 
menores 1 año]]/12</f>
        <v/>
      </c>
      <c r="I430" s="402" t="n">
        <v>5190</v>
      </c>
      <c r="J430" s="402">
        <f>Tabla1[[#This Row],[Población meta programatica2026 (20251228)  niños de 1 año]]/12</f>
        <v/>
      </c>
      <c r="K430" s="416" t="n">
        <v>7164</v>
      </c>
      <c r="L430" s="403" t="n">
        <v>6463</v>
      </c>
      <c r="M430" s="404">
        <f>Tabla1[[#This Row],[Población meta programatica2026 (20251228) niños de 5 años]]/12</f>
        <v/>
      </c>
      <c r="N430" s="405">
        <f>BX430</f>
        <v/>
      </c>
      <c r="O430" s="406">
        <f>BY430</f>
        <v/>
      </c>
      <c r="P430" s="407">
        <f>BL430</f>
        <v/>
      </c>
      <c r="AI430" s="421" t="inlineStr">
        <is>
          <t>23001</t>
        </is>
      </c>
      <c r="AJ430" s="417">
        <f>AI430=Tabla1[[#This Row],[Divipola]]</f>
        <v/>
      </c>
      <c r="AK430" s="66" t="n">
        <v>5137</v>
      </c>
      <c r="AL430" s="66" t="n">
        <v>4992</v>
      </c>
      <c r="AM430" s="66" t="n">
        <v>4839</v>
      </c>
      <c r="AN430" s="66" t="n">
        <v>4653</v>
      </c>
      <c r="AO430" s="66" t="n">
        <v>4450</v>
      </c>
      <c r="AP430" s="66" t="n">
        <v>4226</v>
      </c>
      <c r="AQ430" s="66" t="n">
        <v>4014</v>
      </c>
      <c r="AR430" s="66" t="n">
        <v>3793</v>
      </c>
      <c r="AS430" s="66" t="n">
        <v>3562</v>
      </c>
      <c r="AT430" s="66" t="n">
        <v>3341</v>
      </c>
      <c r="AU430" s="66" t="n">
        <v>3105</v>
      </c>
      <c r="AV430" s="66" t="n">
        <v>2858</v>
      </c>
      <c r="AW430" s="66" t="n">
        <v>2604</v>
      </c>
      <c r="AX430" s="66" t="n">
        <v>2380</v>
      </c>
      <c r="AY430" s="66" t="n">
        <v>2156</v>
      </c>
      <c r="AZ430" s="66" t="n">
        <v>1974</v>
      </c>
      <c r="BA430" s="66" t="n">
        <v>1831</v>
      </c>
      <c r="BB430" s="66" t="n">
        <v>1714</v>
      </c>
      <c r="BC430" s="66" t="n">
        <v>1603</v>
      </c>
      <c r="BD430" s="66" t="n">
        <v>1503</v>
      </c>
      <c r="BE430" s="66" t="n">
        <v>1384</v>
      </c>
      <c r="BF430" s="66" t="n">
        <v>1258</v>
      </c>
      <c r="BG430" s="66" t="n">
        <v>1115</v>
      </c>
      <c r="BH430" s="66" t="n">
        <v>995</v>
      </c>
      <c r="BI430" s="66" t="n">
        <v>874</v>
      </c>
      <c r="BJ430" s="66" t="n">
        <v>5041</v>
      </c>
      <c r="BK430" s="68">
        <f>SUM(AK430:BJ430)</f>
        <v/>
      </c>
      <c r="BL430" s="68">
        <f>INT(BK430*$BM$1)</f>
        <v/>
      </c>
      <c r="BM430" s="64" t="n"/>
      <c r="BP430" s="20">
        <f>(Tabla1[[#This Row],[Población meta programatica 2026 (20251228) 
menores 1 año]]/12)*9</f>
        <v/>
      </c>
      <c r="BQ430" s="20">
        <f>BP430</f>
        <v/>
      </c>
      <c r="BR430" s="117" t="n"/>
      <c r="BS430" s="20">
        <f>(Tabla1[[#This Row],[Población meta programatica2026 (20251228)  niños de 1 año]]/12)*9</f>
        <v/>
      </c>
      <c r="BT430" s="251" t="n">
        <v>3591</v>
      </c>
      <c r="BU430" s="66">
        <f>BS430-BT430</f>
        <v/>
      </c>
      <c r="BW430" s="19" t="n"/>
      <c r="BX430" s="65" t="n">
        <v>4141</v>
      </c>
      <c r="BY430" s="65" t="n">
        <v>4345</v>
      </c>
      <c r="BZ430" s="19" t="inlineStr">
        <is>
          <t>23001</t>
        </is>
      </c>
      <c r="CA430" s="19">
        <f>BZ430=Tabla1[[#This Row],[Divipola]]</f>
        <v/>
      </c>
    </row>
    <row r="431" ht="15.5" customHeight="1">
      <c r="A431" s="70" t="inlineStr">
        <is>
          <t>23</t>
        </is>
      </c>
      <c r="B431" s="70" t="inlineStr">
        <is>
          <t>CÓRDOBA</t>
        </is>
      </c>
      <c r="C431" s="70" t="inlineStr">
        <is>
          <t>AYAPEL</t>
        </is>
      </c>
      <c r="D431" s="70" t="inlineStr">
        <is>
          <t>23068</t>
        </is>
      </c>
      <c r="E431" s="400" t="n">
        <v>520</v>
      </c>
      <c r="F431" s="400">
        <f>Tabla1[[#This Row],[Meta Programatica2026 (20251228) RN]]/12</f>
        <v/>
      </c>
      <c r="G431" s="401" t="n">
        <v>613</v>
      </c>
      <c r="H431" s="401">
        <f>Tabla1[[#This Row],[Población meta programatica 2026 (20251228) 
menores 1 año]]/12</f>
        <v/>
      </c>
      <c r="I431" s="402" t="n">
        <v>639</v>
      </c>
      <c r="J431" s="402">
        <f>Tabla1[[#This Row],[Población meta programatica2026 (20251228)  niños de 1 año]]/12</f>
        <v/>
      </c>
      <c r="K431" s="416" t="n">
        <v>915</v>
      </c>
      <c r="L431" s="403" t="n">
        <v>772</v>
      </c>
      <c r="M431" s="404">
        <f>Tabla1[[#This Row],[Población meta programatica2026 (20251228) niños de 5 años]]/12</f>
        <v/>
      </c>
      <c r="N431" s="405">
        <f>BX431</f>
        <v/>
      </c>
      <c r="O431" s="406">
        <f>BY431</f>
        <v/>
      </c>
      <c r="P431" s="407">
        <f>BL431</f>
        <v/>
      </c>
      <c r="AI431" s="421" t="inlineStr">
        <is>
          <t>23068</t>
        </is>
      </c>
      <c r="AJ431" s="417">
        <f>AI431=Tabla1[[#This Row],[Divipola]]</f>
        <v/>
      </c>
      <c r="AK431" s="66" t="n">
        <v>480</v>
      </c>
      <c r="AL431" s="66" t="n">
        <v>462</v>
      </c>
      <c r="AM431" s="66" t="n">
        <v>446</v>
      </c>
      <c r="AN431" s="66" t="n">
        <v>433</v>
      </c>
      <c r="AO431" s="66" t="n">
        <v>407</v>
      </c>
      <c r="AP431" s="66" t="n">
        <v>394</v>
      </c>
      <c r="AQ431" s="66" t="n">
        <v>371</v>
      </c>
      <c r="AR431" s="66" t="n">
        <v>356</v>
      </c>
      <c r="AS431" s="66" t="n">
        <v>330</v>
      </c>
      <c r="AT431" s="66" t="n">
        <v>310</v>
      </c>
      <c r="AU431" s="66" t="n">
        <v>293</v>
      </c>
      <c r="AV431" s="66" t="n">
        <v>274</v>
      </c>
      <c r="AW431" s="66" t="n">
        <v>252</v>
      </c>
      <c r="AX431" s="66" t="n">
        <v>239</v>
      </c>
      <c r="AY431" s="66" t="n">
        <v>218</v>
      </c>
      <c r="AZ431" s="66" t="n">
        <v>201</v>
      </c>
      <c r="BA431" s="66" t="n">
        <v>188</v>
      </c>
      <c r="BB431" s="66" t="n">
        <v>176</v>
      </c>
      <c r="BC431" s="66" t="n">
        <v>166</v>
      </c>
      <c r="BD431" s="66" t="n">
        <v>153</v>
      </c>
      <c r="BE431" s="66" t="n">
        <v>145</v>
      </c>
      <c r="BF431" s="66" t="n">
        <v>128</v>
      </c>
      <c r="BG431" s="66" t="n">
        <v>116</v>
      </c>
      <c r="BH431" s="66" t="n">
        <v>103</v>
      </c>
      <c r="BI431" s="66" t="n">
        <v>89</v>
      </c>
      <c r="BJ431" s="66" t="n">
        <v>464</v>
      </c>
      <c r="BK431" s="68">
        <f>SUM(AK431:BJ431)</f>
        <v/>
      </c>
      <c r="BL431" s="68">
        <f>INT(BK431*$BM$1)</f>
        <v/>
      </c>
      <c r="BM431" s="64" t="n"/>
      <c r="BP431" s="20">
        <f>(Tabla1[[#This Row],[Población meta programatica 2026 (20251228) 
menores 1 año]]/12)*9</f>
        <v/>
      </c>
      <c r="BQ431" s="20">
        <f>BP431</f>
        <v/>
      </c>
      <c r="BR431" s="117" t="n"/>
      <c r="BS431" s="20">
        <f>(Tabla1[[#This Row],[Población meta programatica2026 (20251228)  niños de 1 año]]/12)*9</f>
        <v/>
      </c>
      <c r="BT431" s="251" t="n">
        <v>444</v>
      </c>
      <c r="BU431" s="66">
        <f>BS431-BT431</f>
        <v/>
      </c>
      <c r="BW431" s="19" t="n"/>
      <c r="BX431" s="65" t="n">
        <v>421</v>
      </c>
      <c r="BY431" s="65" t="n">
        <v>445</v>
      </c>
      <c r="BZ431" s="19" t="inlineStr">
        <is>
          <t>23068</t>
        </is>
      </c>
      <c r="CA431" s="19">
        <f>BZ431=Tabla1[[#This Row],[Divipola]]</f>
        <v/>
      </c>
    </row>
    <row r="432" ht="15.5" customHeight="1">
      <c r="A432" s="70" t="inlineStr">
        <is>
          <t>23</t>
        </is>
      </c>
      <c r="B432" s="70" t="inlineStr">
        <is>
          <t>CÓRDOBA</t>
        </is>
      </c>
      <c r="C432" s="70" t="inlineStr">
        <is>
          <t>BUENAVISTA</t>
        </is>
      </c>
      <c r="D432" s="70" t="inlineStr">
        <is>
          <t>23079</t>
        </is>
      </c>
      <c r="E432" s="400" t="n">
        <v>191</v>
      </c>
      <c r="F432" s="400">
        <f>Tabla1[[#This Row],[Meta Programatica2026 (20251228) RN]]/12</f>
        <v/>
      </c>
      <c r="G432" s="401" t="n">
        <v>224</v>
      </c>
      <c r="H432" s="401">
        <f>Tabla1[[#This Row],[Población meta programatica 2026 (20251228) 
menores 1 año]]/12</f>
        <v/>
      </c>
      <c r="I432" s="402" t="n">
        <v>239</v>
      </c>
      <c r="J432" s="402">
        <f>Tabla1[[#This Row],[Población meta programatica2026 (20251228)  niños de 1 año]]/12</f>
        <v/>
      </c>
      <c r="K432" s="416" t="n">
        <v>335</v>
      </c>
      <c r="L432" s="403" t="n">
        <v>290</v>
      </c>
      <c r="M432" s="404">
        <f>Tabla1[[#This Row],[Población meta programatica2026 (20251228) niños de 5 años]]/12</f>
        <v/>
      </c>
      <c r="N432" s="405">
        <f>BX432</f>
        <v/>
      </c>
      <c r="O432" s="406">
        <f>BY432</f>
        <v/>
      </c>
      <c r="P432" s="407">
        <f>BL432</f>
        <v/>
      </c>
      <c r="AI432" s="421" t="inlineStr">
        <is>
          <t>23079</t>
        </is>
      </c>
      <c r="AJ432" s="417">
        <f>AI432=Tabla1[[#This Row],[Divipola]]</f>
        <v/>
      </c>
      <c r="AK432" s="66" t="n">
        <v>207</v>
      </c>
      <c r="AL432" s="66" t="n">
        <v>205</v>
      </c>
      <c r="AM432" s="66" t="n">
        <v>202</v>
      </c>
      <c r="AN432" s="66" t="n">
        <v>193</v>
      </c>
      <c r="AO432" s="66" t="n">
        <v>191</v>
      </c>
      <c r="AP432" s="66" t="n">
        <v>185</v>
      </c>
      <c r="AQ432" s="66" t="n">
        <v>180</v>
      </c>
      <c r="AR432" s="66" t="n">
        <v>175</v>
      </c>
      <c r="AS432" s="66" t="n">
        <v>173</v>
      </c>
      <c r="AT432" s="66" t="n">
        <v>164</v>
      </c>
      <c r="AU432" s="66" t="n">
        <v>157</v>
      </c>
      <c r="AV432" s="66" t="n">
        <v>146</v>
      </c>
      <c r="AW432" s="66" t="n">
        <v>136</v>
      </c>
      <c r="AX432" s="66" t="n">
        <v>124</v>
      </c>
      <c r="AY432" s="66" t="n">
        <v>115</v>
      </c>
      <c r="AZ432" s="66" t="n">
        <v>103</v>
      </c>
      <c r="BA432" s="66" t="n">
        <v>95</v>
      </c>
      <c r="BB432" s="66" t="n">
        <v>91</v>
      </c>
      <c r="BC432" s="66" t="n">
        <v>86</v>
      </c>
      <c r="BD432" s="66" t="n">
        <v>81</v>
      </c>
      <c r="BE432" s="66" t="n">
        <v>76</v>
      </c>
      <c r="BF432" s="66" t="n">
        <v>66</v>
      </c>
      <c r="BG432" s="66" t="n">
        <v>59</v>
      </c>
      <c r="BH432" s="66" t="n">
        <v>54</v>
      </c>
      <c r="BI432" s="66" t="n">
        <v>46</v>
      </c>
      <c r="BJ432" s="66" t="n">
        <v>254</v>
      </c>
      <c r="BK432" s="68">
        <f>SUM(AK432:BJ432)</f>
        <v/>
      </c>
      <c r="BL432" s="68">
        <f>INT(BK432*$BM$1)</f>
        <v/>
      </c>
      <c r="BM432" s="64" t="n"/>
      <c r="BP432" s="20">
        <f>(Tabla1[[#This Row],[Población meta programatica 2026 (20251228) 
menores 1 año]]/12)*9</f>
        <v/>
      </c>
      <c r="BQ432" s="20">
        <f>BP432</f>
        <v/>
      </c>
      <c r="BR432" s="117" t="n"/>
      <c r="BS432" s="20">
        <f>(Tabla1[[#This Row],[Población meta programatica2026 (20251228)  niños de 1 año]]/12)*9</f>
        <v/>
      </c>
      <c r="BT432" s="251" t="n">
        <v>187</v>
      </c>
      <c r="BU432" s="66">
        <f>BS432-BT432</f>
        <v/>
      </c>
      <c r="BW432" s="19" t="n"/>
      <c r="BX432" s="65" t="n">
        <v>165</v>
      </c>
      <c r="BY432" s="65" t="n">
        <v>170</v>
      </c>
      <c r="BZ432" s="19" t="inlineStr">
        <is>
          <t>23079</t>
        </is>
      </c>
      <c r="CA432" s="19">
        <f>BZ432=Tabla1[[#This Row],[Divipola]]</f>
        <v/>
      </c>
    </row>
    <row r="433" ht="15.5" customHeight="1">
      <c r="A433" s="70" t="inlineStr">
        <is>
          <t>23</t>
        </is>
      </c>
      <c r="B433" s="70" t="inlineStr">
        <is>
          <t>CÓRDOBA</t>
        </is>
      </c>
      <c r="C433" s="70" t="inlineStr">
        <is>
          <t>CANALETE</t>
        </is>
      </c>
      <c r="D433" s="70" t="inlineStr">
        <is>
          <t>23090</t>
        </is>
      </c>
      <c r="E433" s="400" t="n">
        <v>171</v>
      </c>
      <c r="F433" s="400">
        <f>Tabla1[[#This Row],[Meta Programatica2026 (20251228) RN]]/12</f>
        <v/>
      </c>
      <c r="G433" s="401" t="n">
        <v>219</v>
      </c>
      <c r="H433" s="401">
        <f>Tabla1[[#This Row],[Población meta programatica 2026 (20251228) 
menores 1 año]]/12</f>
        <v/>
      </c>
      <c r="I433" s="402" t="n">
        <v>221</v>
      </c>
      <c r="J433" s="402">
        <f>Tabla1[[#This Row],[Población meta programatica2026 (20251228)  niños de 1 año]]/12</f>
        <v/>
      </c>
      <c r="K433" s="416" t="n">
        <v>338</v>
      </c>
      <c r="L433" s="403" t="n">
        <v>289</v>
      </c>
      <c r="M433" s="404">
        <f>Tabla1[[#This Row],[Población meta programatica2026 (20251228) niños de 5 años]]/12</f>
        <v/>
      </c>
      <c r="N433" s="405">
        <f>BX433</f>
        <v/>
      </c>
      <c r="O433" s="406">
        <f>BY433</f>
        <v/>
      </c>
      <c r="P433" s="407">
        <f>BL433</f>
        <v/>
      </c>
      <c r="AI433" s="421" t="inlineStr">
        <is>
          <t>23090</t>
        </is>
      </c>
      <c r="AJ433" s="417">
        <f>AI433=Tabla1[[#This Row],[Divipola]]</f>
        <v/>
      </c>
      <c r="AK433" s="66" t="n">
        <v>154</v>
      </c>
      <c r="AL433" s="66" t="n">
        <v>150</v>
      </c>
      <c r="AM433" s="66" t="n">
        <v>151</v>
      </c>
      <c r="AN433" s="66" t="n">
        <v>144</v>
      </c>
      <c r="AO433" s="66" t="n">
        <v>138</v>
      </c>
      <c r="AP433" s="66" t="n">
        <v>134</v>
      </c>
      <c r="AQ433" s="66" t="n">
        <v>130</v>
      </c>
      <c r="AR433" s="66" t="n">
        <v>125</v>
      </c>
      <c r="AS433" s="66" t="n">
        <v>119</v>
      </c>
      <c r="AT433" s="66" t="n">
        <v>113</v>
      </c>
      <c r="AU433" s="66" t="n">
        <v>107</v>
      </c>
      <c r="AV433" s="66" t="n">
        <v>97</v>
      </c>
      <c r="AW433" s="66" t="n">
        <v>92</v>
      </c>
      <c r="AX433" s="66" t="n">
        <v>80</v>
      </c>
      <c r="AY433" s="66" t="n">
        <v>71</v>
      </c>
      <c r="AZ433" s="66" t="n">
        <v>68</v>
      </c>
      <c r="BA433" s="66" t="n">
        <v>61</v>
      </c>
      <c r="BB433" s="66" t="n">
        <v>59</v>
      </c>
      <c r="BC433" s="66" t="n">
        <v>55</v>
      </c>
      <c r="BD433" s="66" t="n">
        <v>51</v>
      </c>
      <c r="BE433" s="66" t="n">
        <v>50</v>
      </c>
      <c r="BF433" s="66" t="n">
        <v>42</v>
      </c>
      <c r="BG433" s="66" t="n">
        <v>45</v>
      </c>
      <c r="BH433" s="66" t="n">
        <v>36</v>
      </c>
      <c r="BI433" s="66" t="n">
        <v>32</v>
      </c>
      <c r="BJ433" s="66" t="n">
        <v>186</v>
      </c>
      <c r="BK433" s="68">
        <f>SUM(AK433:BJ433)</f>
        <v/>
      </c>
      <c r="BL433" s="68">
        <f>INT(BK433*$BM$1)</f>
        <v/>
      </c>
      <c r="BM433" s="64" t="n"/>
      <c r="BP433" s="20">
        <f>(Tabla1[[#This Row],[Población meta programatica 2026 (20251228) 
menores 1 año]]/12)*9</f>
        <v/>
      </c>
      <c r="BQ433" s="20">
        <f>BP433</f>
        <v/>
      </c>
      <c r="BR433" s="117" t="n"/>
      <c r="BS433" s="20">
        <f>(Tabla1[[#This Row],[Población meta programatica2026 (20251228)  niños de 1 año]]/12)*9</f>
        <v/>
      </c>
      <c r="BT433" s="251" t="n">
        <v>153</v>
      </c>
      <c r="BU433" s="66">
        <f>BS433-BT433</f>
        <v/>
      </c>
      <c r="BW433" s="19" t="n"/>
      <c r="BX433" s="65" t="n">
        <v>159</v>
      </c>
      <c r="BY433" s="65" t="n">
        <v>166</v>
      </c>
      <c r="BZ433" s="19" t="inlineStr">
        <is>
          <t>23090</t>
        </is>
      </c>
      <c r="CA433" s="19">
        <f>BZ433=Tabla1[[#This Row],[Divipola]]</f>
        <v/>
      </c>
    </row>
    <row r="434" ht="15.5" customHeight="1">
      <c r="A434" s="70" t="inlineStr">
        <is>
          <t>23</t>
        </is>
      </c>
      <c r="B434" s="70" t="inlineStr">
        <is>
          <t>CÓRDOBA</t>
        </is>
      </c>
      <c r="C434" s="70" t="inlineStr">
        <is>
          <t>CERETE</t>
        </is>
      </c>
      <c r="D434" s="70" t="inlineStr">
        <is>
          <t>23162</t>
        </is>
      </c>
      <c r="E434" s="400" t="n">
        <v>741</v>
      </c>
      <c r="F434" s="400">
        <f>Tabla1[[#This Row],[Meta Programatica2026 (20251228) RN]]/12</f>
        <v/>
      </c>
      <c r="G434" s="401" t="n">
        <v>847</v>
      </c>
      <c r="H434" s="401">
        <f>Tabla1[[#This Row],[Población meta programatica 2026 (20251228) 
menores 1 año]]/12</f>
        <v/>
      </c>
      <c r="I434" s="402" t="n">
        <v>881</v>
      </c>
      <c r="J434" s="402">
        <f>Tabla1[[#This Row],[Población meta programatica2026 (20251228)  niños de 1 año]]/12</f>
        <v/>
      </c>
      <c r="K434" s="416" t="n">
        <v>1309</v>
      </c>
      <c r="L434" s="403" t="n">
        <v>1176</v>
      </c>
      <c r="M434" s="404">
        <f>Tabla1[[#This Row],[Población meta programatica2026 (20251228) niños de 5 años]]/12</f>
        <v/>
      </c>
      <c r="N434" s="405">
        <f>BX434</f>
        <v/>
      </c>
      <c r="O434" s="406">
        <f>BY434</f>
        <v/>
      </c>
      <c r="P434" s="407">
        <f>BL434</f>
        <v/>
      </c>
      <c r="AI434" s="421" t="inlineStr">
        <is>
          <t>23162</t>
        </is>
      </c>
      <c r="AJ434" s="417">
        <f>AI434=Tabla1[[#This Row],[Divipola]]</f>
        <v/>
      </c>
      <c r="AK434" s="66" t="n">
        <v>1204</v>
      </c>
      <c r="AL434" s="66" t="n">
        <v>1171</v>
      </c>
      <c r="AM434" s="66" t="n">
        <v>1139</v>
      </c>
      <c r="AN434" s="66" t="n">
        <v>1105</v>
      </c>
      <c r="AO434" s="66" t="n">
        <v>1067</v>
      </c>
      <c r="AP434" s="66" t="n">
        <v>1024</v>
      </c>
      <c r="AQ434" s="66" t="n">
        <v>987</v>
      </c>
      <c r="AR434" s="66" t="n">
        <v>959</v>
      </c>
      <c r="AS434" s="66" t="n">
        <v>923</v>
      </c>
      <c r="AT434" s="66" t="n">
        <v>887</v>
      </c>
      <c r="AU434" s="66" t="n">
        <v>844</v>
      </c>
      <c r="AV434" s="66" t="n">
        <v>787</v>
      </c>
      <c r="AW434" s="66" t="n">
        <v>729</v>
      </c>
      <c r="AX434" s="66" t="n">
        <v>671</v>
      </c>
      <c r="AY434" s="66" t="n">
        <v>616</v>
      </c>
      <c r="AZ434" s="66" t="n">
        <v>568</v>
      </c>
      <c r="BA434" s="66" t="n">
        <v>526</v>
      </c>
      <c r="BB434" s="66" t="n">
        <v>500</v>
      </c>
      <c r="BC434" s="66" t="n">
        <v>464</v>
      </c>
      <c r="BD434" s="66" t="n">
        <v>441</v>
      </c>
      <c r="BE434" s="66" t="n">
        <v>402</v>
      </c>
      <c r="BF434" s="66" t="n">
        <v>364</v>
      </c>
      <c r="BG434" s="66" t="n">
        <v>322</v>
      </c>
      <c r="BH434" s="66" t="n">
        <v>287</v>
      </c>
      <c r="BI434" s="66" t="n">
        <v>255</v>
      </c>
      <c r="BJ434" s="66" t="n">
        <v>1403</v>
      </c>
      <c r="BK434" s="68">
        <f>SUM(AK434:BJ434)</f>
        <v/>
      </c>
      <c r="BL434" s="68">
        <f>INT(BK434*$BM$1)</f>
        <v/>
      </c>
      <c r="BM434" s="64" t="n"/>
      <c r="BP434" s="20">
        <f>(Tabla1[[#This Row],[Población meta programatica 2026 (20251228) 
menores 1 año]]/12)*9</f>
        <v/>
      </c>
      <c r="BQ434" s="20">
        <f>BP434</f>
        <v/>
      </c>
      <c r="BR434" s="117" t="n"/>
      <c r="BS434" s="20">
        <f>(Tabla1[[#This Row],[Población meta programatica2026 (20251228)  niños de 1 año]]/12)*9</f>
        <v/>
      </c>
      <c r="BT434" s="251" t="n">
        <v>535</v>
      </c>
      <c r="BU434" s="66">
        <f>BS434-BT434</f>
        <v/>
      </c>
      <c r="BW434" s="19" t="n"/>
      <c r="BX434" s="65" t="n">
        <v>699</v>
      </c>
      <c r="BY434" s="65" t="n">
        <v>711</v>
      </c>
      <c r="BZ434" s="19" t="inlineStr">
        <is>
          <t>23162</t>
        </is>
      </c>
      <c r="CA434" s="19">
        <f>BZ434=Tabla1[[#This Row],[Divipola]]</f>
        <v/>
      </c>
    </row>
    <row r="435" ht="15.5" customHeight="1">
      <c r="A435" s="70" t="inlineStr">
        <is>
          <t>23</t>
        </is>
      </c>
      <c r="B435" s="70" t="inlineStr">
        <is>
          <t>CÓRDOBA</t>
        </is>
      </c>
      <c r="C435" s="70" t="inlineStr">
        <is>
          <t>CHIMA</t>
        </is>
      </c>
      <c r="D435" s="70" t="inlineStr">
        <is>
          <t>23168</t>
        </is>
      </c>
      <c r="E435" s="400" t="n">
        <v>96</v>
      </c>
      <c r="F435" s="400">
        <f>Tabla1[[#This Row],[Meta Programatica2026 (20251228) RN]]/12</f>
        <v/>
      </c>
      <c r="G435" s="401" t="n">
        <v>91</v>
      </c>
      <c r="H435" s="401">
        <f>Tabla1[[#This Row],[Población meta programatica 2026 (20251228) 
menores 1 año]]/12</f>
        <v/>
      </c>
      <c r="I435" s="402" t="n">
        <v>93</v>
      </c>
      <c r="J435" s="402">
        <f>Tabla1[[#This Row],[Población meta programatica2026 (20251228)  niños de 1 año]]/12</f>
        <v/>
      </c>
      <c r="K435" s="416" t="n">
        <v>163</v>
      </c>
      <c r="L435" s="403" t="n">
        <v>163</v>
      </c>
      <c r="M435" s="404">
        <f>Tabla1[[#This Row],[Población meta programatica2026 (20251228) niños de 5 años]]/12</f>
        <v/>
      </c>
      <c r="N435" s="405">
        <f>BX435</f>
        <v/>
      </c>
      <c r="O435" s="406">
        <f>BY435</f>
        <v/>
      </c>
      <c r="P435" s="407">
        <f>BL435</f>
        <v/>
      </c>
      <c r="AI435" s="421" t="inlineStr">
        <is>
          <t>23168</t>
        </is>
      </c>
      <c r="AJ435" s="417">
        <f>AI435=Tabla1[[#This Row],[Divipola]]</f>
        <v/>
      </c>
      <c r="AK435" s="66" t="n">
        <v>222</v>
      </c>
      <c r="AL435" s="66" t="n">
        <v>214</v>
      </c>
      <c r="AM435" s="66" t="n">
        <v>208</v>
      </c>
      <c r="AN435" s="66" t="n">
        <v>199</v>
      </c>
      <c r="AO435" s="66" t="n">
        <v>193</v>
      </c>
      <c r="AP435" s="66" t="n">
        <v>185</v>
      </c>
      <c r="AQ435" s="66" t="n">
        <v>176</v>
      </c>
      <c r="AR435" s="66" t="n">
        <v>169</v>
      </c>
      <c r="AS435" s="66" t="n">
        <v>160</v>
      </c>
      <c r="AT435" s="66" t="n">
        <v>153</v>
      </c>
      <c r="AU435" s="66" t="n">
        <v>146</v>
      </c>
      <c r="AV435" s="66" t="n">
        <v>139</v>
      </c>
      <c r="AW435" s="66" t="n">
        <v>131</v>
      </c>
      <c r="AX435" s="66" t="n">
        <v>124</v>
      </c>
      <c r="AY435" s="66" t="n">
        <v>118</v>
      </c>
      <c r="AZ435" s="66" t="n">
        <v>114</v>
      </c>
      <c r="BA435" s="66" t="n">
        <v>109</v>
      </c>
      <c r="BB435" s="66" t="n">
        <v>108</v>
      </c>
      <c r="BC435" s="66" t="n">
        <v>107</v>
      </c>
      <c r="BD435" s="66" t="n">
        <v>99</v>
      </c>
      <c r="BE435" s="66" t="n">
        <v>93</v>
      </c>
      <c r="BF435" s="66" t="n">
        <v>87</v>
      </c>
      <c r="BG435" s="66" t="n">
        <v>75</v>
      </c>
      <c r="BH435" s="66" t="n">
        <v>67</v>
      </c>
      <c r="BI435" s="66" t="n">
        <v>59</v>
      </c>
      <c r="BJ435" s="66" t="n">
        <v>299</v>
      </c>
      <c r="BK435" s="68">
        <f>SUM(AK435:BJ435)</f>
        <v/>
      </c>
      <c r="BL435" s="68">
        <f>INT(BK435*$BM$1)</f>
        <v/>
      </c>
      <c r="BM435" s="64" t="n"/>
      <c r="BP435" s="20">
        <f>(Tabla1[[#This Row],[Población meta programatica 2026 (20251228) 
menores 1 año]]/12)*9</f>
        <v/>
      </c>
      <c r="BQ435" s="20">
        <f>BP435</f>
        <v/>
      </c>
      <c r="BR435" s="117" t="n"/>
      <c r="BS435" s="20">
        <f>(Tabla1[[#This Row],[Población meta programatica2026 (20251228)  niños de 1 año]]/12)*9</f>
        <v/>
      </c>
      <c r="BT435" s="251" t="n">
        <v>50</v>
      </c>
      <c r="BU435" s="66">
        <f>BS435-BT435</f>
        <v/>
      </c>
      <c r="BW435" s="19" t="n"/>
      <c r="BX435" s="65" t="n">
        <v>103</v>
      </c>
      <c r="BY435" s="65" t="n">
        <v>124</v>
      </c>
      <c r="BZ435" s="19" t="inlineStr">
        <is>
          <t>23168</t>
        </is>
      </c>
      <c r="CA435" s="19">
        <f>BZ435=Tabla1[[#This Row],[Divipola]]</f>
        <v/>
      </c>
    </row>
    <row r="436" ht="15.5" customHeight="1">
      <c r="A436" s="70" t="inlineStr">
        <is>
          <t>23</t>
        </is>
      </c>
      <c r="B436" s="70" t="inlineStr">
        <is>
          <t>CÓRDOBA</t>
        </is>
      </c>
      <c r="C436" s="70" t="inlineStr">
        <is>
          <t>CHINU</t>
        </is>
      </c>
      <c r="D436" s="70" t="inlineStr">
        <is>
          <t>23182</t>
        </is>
      </c>
      <c r="E436" s="400" t="n">
        <v>319</v>
      </c>
      <c r="F436" s="400">
        <f>Tabla1[[#This Row],[Meta Programatica2026 (20251228) RN]]/12</f>
        <v/>
      </c>
      <c r="G436" s="401" t="n">
        <v>451</v>
      </c>
      <c r="H436" s="401">
        <f>Tabla1[[#This Row],[Población meta programatica 2026 (20251228) 
menores 1 año]]/12</f>
        <v/>
      </c>
      <c r="I436" s="402" t="n">
        <v>458</v>
      </c>
      <c r="J436" s="402">
        <f>Tabla1[[#This Row],[Población meta programatica2026 (20251228)  niños de 1 año]]/12</f>
        <v/>
      </c>
      <c r="K436" s="416" t="n">
        <v>671</v>
      </c>
      <c r="L436" s="403" t="n">
        <v>600</v>
      </c>
      <c r="M436" s="404">
        <f>Tabla1[[#This Row],[Población meta programatica2026 (20251228) niños de 5 años]]/12</f>
        <v/>
      </c>
      <c r="N436" s="405">
        <f>BX436</f>
        <v/>
      </c>
      <c r="O436" s="406">
        <f>BY436</f>
        <v/>
      </c>
      <c r="P436" s="407">
        <f>BL436</f>
        <v/>
      </c>
      <c r="AI436" s="421" t="inlineStr">
        <is>
          <t>23182</t>
        </is>
      </c>
      <c r="AJ436" s="417">
        <f>AI436=Tabla1[[#This Row],[Divipola]]</f>
        <v/>
      </c>
      <c r="AK436" s="66" t="n">
        <v>585</v>
      </c>
      <c r="AL436" s="66" t="n">
        <v>569</v>
      </c>
      <c r="AM436" s="66" t="n">
        <v>551</v>
      </c>
      <c r="AN436" s="66" t="n">
        <v>536</v>
      </c>
      <c r="AO436" s="66" t="n">
        <v>516</v>
      </c>
      <c r="AP436" s="66" t="n">
        <v>494</v>
      </c>
      <c r="AQ436" s="66" t="n">
        <v>471</v>
      </c>
      <c r="AR436" s="66" t="n">
        <v>448</v>
      </c>
      <c r="AS436" s="66" t="n">
        <v>432</v>
      </c>
      <c r="AT436" s="66" t="n">
        <v>409</v>
      </c>
      <c r="AU436" s="66" t="n">
        <v>388</v>
      </c>
      <c r="AV436" s="66" t="n">
        <v>364</v>
      </c>
      <c r="AW436" s="66" t="n">
        <v>336</v>
      </c>
      <c r="AX436" s="66" t="n">
        <v>314</v>
      </c>
      <c r="AY436" s="66" t="n">
        <v>291</v>
      </c>
      <c r="AZ436" s="66" t="n">
        <v>270</v>
      </c>
      <c r="BA436" s="66" t="n">
        <v>255</v>
      </c>
      <c r="BB436" s="66" t="n">
        <v>245</v>
      </c>
      <c r="BC436" s="66" t="n">
        <v>234</v>
      </c>
      <c r="BD436" s="66" t="n">
        <v>222</v>
      </c>
      <c r="BE436" s="66" t="n">
        <v>211</v>
      </c>
      <c r="BF436" s="66" t="n">
        <v>198</v>
      </c>
      <c r="BG436" s="66" t="n">
        <v>179</v>
      </c>
      <c r="BH436" s="66" t="n">
        <v>164</v>
      </c>
      <c r="BI436" s="66" t="n">
        <v>145</v>
      </c>
      <c r="BJ436" s="66" t="n">
        <v>854</v>
      </c>
      <c r="BK436" s="68">
        <f>SUM(AK436:BJ436)</f>
        <v/>
      </c>
      <c r="BL436" s="68">
        <f>INT(BK436*$BM$1)</f>
        <v/>
      </c>
      <c r="BM436" s="64" t="n"/>
      <c r="BP436" s="20">
        <f>(Tabla1[[#This Row],[Población meta programatica 2026 (20251228) 
menores 1 año]]/12)*9</f>
        <v/>
      </c>
      <c r="BQ436" s="20">
        <f>BP436</f>
        <v/>
      </c>
      <c r="BR436" s="117" t="n"/>
      <c r="BS436" s="20">
        <f>(Tabla1[[#This Row],[Población meta programatica2026 (20251228)  niños de 1 año]]/12)*9</f>
        <v/>
      </c>
      <c r="BT436" s="251" t="n">
        <v>232</v>
      </c>
      <c r="BU436" s="66">
        <f>BS436-BT436</f>
        <v/>
      </c>
      <c r="BW436" s="19" t="n"/>
      <c r="BX436" s="65" t="n">
        <v>374</v>
      </c>
      <c r="BY436" s="65" t="n">
        <v>402</v>
      </c>
      <c r="BZ436" s="19" t="inlineStr">
        <is>
          <t>23182</t>
        </is>
      </c>
      <c r="CA436" s="19">
        <f>BZ436=Tabla1[[#This Row],[Divipola]]</f>
        <v/>
      </c>
    </row>
    <row r="437" ht="15.5" customHeight="1">
      <c r="A437" s="70" t="inlineStr">
        <is>
          <t>23</t>
        </is>
      </c>
      <c r="B437" s="70" t="inlineStr">
        <is>
          <t>CÓRDOBA</t>
        </is>
      </c>
      <c r="C437" s="70" t="inlineStr">
        <is>
          <t>CIENAGA DE ORO</t>
        </is>
      </c>
      <c r="D437" s="70" t="inlineStr">
        <is>
          <t>23189</t>
        </is>
      </c>
      <c r="E437" s="400" t="n">
        <v>522</v>
      </c>
      <c r="F437" s="400">
        <f>Tabla1[[#This Row],[Meta Programatica2026 (20251228) RN]]/12</f>
        <v/>
      </c>
      <c r="G437" s="401" t="n">
        <v>896</v>
      </c>
      <c r="H437" s="401">
        <f>Tabla1[[#This Row],[Población meta programatica 2026 (20251228) 
menores 1 año]]/12</f>
        <v/>
      </c>
      <c r="I437" s="402" t="n">
        <v>901</v>
      </c>
      <c r="J437" s="402">
        <f>Tabla1[[#This Row],[Población meta programatica2026 (20251228)  niños de 1 año]]/12</f>
        <v/>
      </c>
      <c r="K437" s="416" t="n">
        <v>1177</v>
      </c>
      <c r="L437" s="403" t="n">
        <v>924</v>
      </c>
      <c r="M437" s="404">
        <f>Tabla1[[#This Row],[Población meta programatica2026 (20251228) niños de 5 años]]/12</f>
        <v/>
      </c>
      <c r="N437" s="405">
        <f>BX437</f>
        <v/>
      </c>
      <c r="O437" s="406">
        <f>BY437</f>
        <v/>
      </c>
      <c r="P437" s="407">
        <f>BL437</f>
        <v/>
      </c>
      <c r="AI437" s="421" t="inlineStr">
        <is>
          <t>23189</t>
        </is>
      </c>
      <c r="AJ437" s="417">
        <f>AI437=Tabla1[[#This Row],[Divipola]]</f>
        <v/>
      </c>
      <c r="AK437" s="66" t="n">
        <v>662</v>
      </c>
      <c r="AL437" s="66" t="n">
        <v>648</v>
      </c>
      <c r="AM437" s="66" t="n">
        <v>633</v>
      </c>
      <c r="AN437" s="66" t="n">
        <v>607</v>
      </c>
      <c r="AO437" s="66" t="n">
        <v>588</v>
      </c>
      <c r="AP437" s="66" t="n">
        <v>564</v>
      </c>
      <c r="AQ437" s="66" t="n">
        <v>543</v>
      </c>
      <c r="AR437" s="66" t="n">
        <v>525</v>
      </c>
      <c r="AS437" s="66" t="n">
        <v>503</v>
      </c>
      <c r="AT437" s="66" t="n">
        <v>490</v>
      </c>
      <c r="AU437" s="66" t="n">
        <v>468</v>
      </c>
      <c r="AV437" s="66" t="n">
        <v>446</v>
      </c>
      <c r="AW437" s="66" t="n">
        <v>415</v>
      </c>
      <c r="AX437" s="66" t="n">
        <v>388</v>
      </c>
      <c r="AY437" s="66" t="n">
        <v>359</v>
      </c>
      <c r="AZ437" s="66" t="n">
        <v>335</v>
      </c>
      <c r="BA437" s="66" t="n">
        <v>315</v>
      </c>
      <c r="BB437" s="66" t="n">
        <v>304</v>
      </c>
      <c r="BC437" s="66" t="n">
        <v>285</v>
      </c>
      <c r="BD437" s="66" t="n">
        <v>272</v>
      </c>
      <c r="BE437" s="66" t="n">
        <v>249</v>
      </c>
      <c r="BF437" s="66" t="n">
        <v>234</v>
      </c>
      <c r="BG437" s="66" t="n">
        <v>213</v>
      </c>
      <c r="BH437" s="66" t="n">
        <v>190</v>
      </c>
      <c r="BI437" s="66" t="n">
        <v>170</v>
      </c>
      <c r="BJ437" s="66" t="n">
        <v>894</v>
      </c>
      <c r="BK437" s="68">
        <f>SUM(AK437:BJ437)</f>
        <v/>
      </c>
      <c r="BL437" s="68">
        <f>INT(BK437*$BM$1)</f>
        <v/>
      </c>
      <c r="BM437" s="64" t="n"/>
      <c r="BP437" s="20">
        <f>(Tabla1[[#This Row],[Población meta programatica 2026 (20251228) 
menores 1 año]]/12)*9</f>
        <v/>
      </c>
      <c r="BQ437" s="20">
        <f>BP437</f>
        <v/>
      </c>
      <c r="BR437" s="117" t="n"/>
      <c r="BS437" s="20">
        <f>(Tabla1[[#This Row],[Población meta programatica2026 (20251228)  niños de 1 año]]/12)*9</f>
        <v/>
      </c>
      <c r="BT437" s="251" t="n">
        <v>429</v>
      </c>
      <c r="BU437" s="66">
        <f>BS437-BT437</f>
        <v/>
      </c>
      <c r="BW437" s="19" t="n"/>
      <c r="BX437" s="65" t="n">
        <v>503</v>
      </c>
      <c r="BY437" s="65" t="n">
        <v>527</v>
      </c>
      <c r="BZ437" s="19" t="inlineStr">
        <is>
          <t>23189</t>
        </is>
      </c>
      <c r="CA437" s="19">
        <f>BZ437=Tabla1[[#This Row],[Divipola]]</f>
        <v/>
      </c>
    </row>
    <row r="438" ht="15.5" customHeight="1">
      <c r="A438" s="70" t="inlineStr">
        <is>
          <t>23</t>
        </is>
      </c>
      <c r="B438" s="70" t="inlineStr">
        <is>
          <t>CÓRDOBA</t>
        </is>
      </c>
      <c r="C438" s="70" t="inlineStr">
        <is>
          <t>COTORRA</t>
        </is>
      </c>
      <c r="D438" s="70" t="inlineStr">
        <is>
          <t>23300</t>
        </is>
      </c>
      <c r="E438" s="400" t="n">
        <v>161</v>
      </c>
      <c r="F438" s="400">
        <f>Tabla1[[#This Row],[Meta Programatica2026 (20251228) RN]]/12</f>
        <v/>
      </c>
      <c r="G438" s="401" t="n">
        <v>177</v>
      </c>
      <c r="H438" s="401">
        <f>Tabla1[[#This Row],[Población meta programatica 2026 (20251228) 
menores 1 año]]/12</f>
        <v/>
      </c>
      <c r="I438" s="402" t="n">
        <v>186</v>
      </c>
      <c r="J438" s="402">
        <f>Tabla1[[#This Row],[Población meta programatica2026 (20251228)  niños de 1 año]]/12</f>
        <v/>
      </c>
      <c r="K438" s="416" t="n">
        <v>274</v>
      </c>
      <c r="L438" s="403" t="n">
        <v>256</v>
      </c>
      <c r="M438" s="404">
        <f>Tabla1[[#This Row],[Población meta programatica2026 (20251228) niños de 5 años]]/12</f>
        <v/>
      </c>
      <c r="N438" s="405">
        <f>BX438</f>
        <v/>
      </c>
      <c r="O438" s="406">
        <f>BY438</f>
        <v/>
      </c>
      <c r="P438" s="407">
        <f>BL438</f>
        <v/>
      </c>
      <c r="AI438" s="421" t="inlineStr">
        <is>
          <t>23300</t>
        </is>
      </c>
      <c r="AJ438" s="417">
        <f>AI438=Tabla1[[#This Row],[Divipola]]</f>
        <v/>
      </c>
      <c r="AK438" s="66" t="n">
        <v>217</v>
      </c>
      <c r="AL438" s="66" t="n">
        <v>214</v>
      </c>
      <c r="AM438" s="66" t="n">
        <v>203</v>
      </c>
      <c r="AN438" s="66" t="n">
        <v>200</v>
      </c>
      <c r="AO438" s="66" t="n">
        <v>190</v>
      </c>
      <c r="AP438" s="66" t="n">
        <v>186</v>
      </c>
      <c r="AQ438" s="66" t="n">
        <v>180</v>
      </c>
      <c r="AR438" s="66" t="n">
        <v>173</v>
      </c>
      <c r="AS438" s="66" t="n">
        <v>166</v>
      </c>
      <c r="AT438" s="66" t="n">
        <v>154</v>
      </c>
      <c r="AU438" s="66" t="n">
        <v>156</v>
      </c>
      <c r="AV438" s="66" t="n">
        <v>145</v>
      </c>
      <c r="AW438" s="66" t="n">
        <v>138</v>
      </c>
      <c r="AX438" s="66" t="n">
        <v>131</v>
      </c>
      <c r="AY438" s="66" t="n">
        <v>119</v>
      </c>
      <c r="AZ438" s="66" t="n">
        <v>112</v>
      </c>
      <c r="BA438" s="66" t="n">
        <v>102</v>
      </c>
      <c r="BB438" s="66" t="n">
        <v>99</v>
      </c>
      <c r="BC438" s="66" t="n">
        <v>93</v>
      </c>
      <c r="BD438" s="66" t="n">
        <v>90</v>
      </c>
      <c r="BE438" s="66" t="n">
        <v>81</v>
      </c>
      <c r="BF438" s="66" t="n">
        <v>71</v>
      </c>
      <c r="BG438" s="66" t="n">
        <v>64</v>
      </c>
      <c r="BH438" s="66" t="n">
        <v>57</v>
      </c>
      <c r="BI438" s="66" t="n">
        <v>53</v>
      </c>
      <c r="BJ438" s="66" t="n">
        <v>291</v>
      </c>
      <c r="BK438" s="68">
        <f>SUM(AK438:BJ438)</f>
        <v/>
      </c>
      <c r="BL438" s="68">
        <f>INT(BK438*$BM$1)</f>
        <v/>
      </c>
      <c r="BM438" s="64" t="n"/>
      <c r="BP438" s="20">
        <f>(Tabla1[[#This Row],[Población meta programatica 2026 (20251228) 
menores 1 año]]/12)*9</f>
        <v/>
      </c>
      <c r="BQ438" s="20">
        <f>BP438</f>
        <v/>
      </c>
      <c r="BR438" s="117" t="n"/>
      <c r="BS438" s="20">
        <f>(Tabla1[[#This Row],[Población meta programatica2026 (20251228)  niños de 1 año]]/12)*9</f>
        <v/>
      </c>
      <c r="BT438" s="251" t="n">
        <v>100</v>
      </c>
      <c r="BU438" s="66">
        <f>BS438-BT438</f>
        <v/>
      </c>
      <c r="BW438" s="19" t="n"/>
      <c r="BX438" s="65" t="n">
        <v>120</v>
      </c>
      <c r="BY438" s="65" t="n">
        <v>155</v>
      </c>
      <c r="BZ438" s="19" t="inlineStr">
        <is>
          <t>23300</t>
        </is>
      </c>
      <c r="CA438" s="19">
        <f>BZ438=Tabla1[[#This Row],[Divipola]]</f>
        <v/>
      </c>
    </row>
    <row r="439" ht="15.5" customHeight="1">
      <c r="A439" s="70" t="inlineStr">
        <is>
          <t>23</t>
        </is>
      </c>
      <c r="B439" s="70" t="inlineStr">
        <is>
          <t>CÓRDOBA</t>
        </is>
      </c>
      <c r="C439" s="70" t="inlineStr">
        <is>
          <t>LA APARTADA</t>
        </is>
      </c>
      <c r="D439" s="70" t="inlineStr">
        <is>
          <t>23350</t>
        </is>
      </c>
      <c r="E439" s="400" t="n">
        <v>117</v>
      </c>
      <c r="F439" s="400">
        <f>Tabla1[[#This Row],[Meta Programatica2026 (20251228) RN]]/12</f>
        <v/>
      </c>
      <c r="G439" s="401" t="n">
        <v>173</v>
      </c>
      <c r="H439" s="401">
        <f>Tabla1[[#This Row],[Población meta programatica 2026 (20251228) 
menores 1 año]]/12</f>
        <v/>
      </c>
      <c r="I439" s="402" t="n">
        <v>176</v>
      </c>
      <c r="J439" s="402">
        <f>Tabla1[[#This Row],[Población meta programatica2026 (20251228)  niños de 1 año]]/12</f>
        <v/>
      </c>
      <c r="K439" s="416" t="n">
        <v>277</v>
      </c>
      <c r="L439" s="403" t="n">
        <v>197</v>
      </c>
      <c r="M439" s="404">
        <f>Tabla1[[#This Row],[Población meta programatica2026 (20251228) niños de 5 años]]/12</f>
        <v/>
      </c>
      <c r="N439" s="405">
        <f>BX439</f>
        <v/>
      </c>
      <c r="O439" s="406">
        <f>BY439</f>
        <v/>
      </c>
      <c r="P439" s="407">
        <f>BL439</f>
        <v/>
      </c>
      <c r="AI439" s="421" t="inlineStr">
        <is>
          <t>23350</t>
        </is>
      </c>
      <c r="AJ439" s="417">
        <f>AI439=Tabla1[[#This Row],[Divipola]]</f>
        <v/>
      </c>
      <c r="AK439" s="66" t="n">
        <v>153</v>
      </c>
      <c r="AL439" s="66" t="n">
        <v>147</v>
      </c>
      <c r="AM439" s="66" t="n">
        <v>144</v>
      </c>
      <c r="AN439" s="66" t="n">
        <v>141</v>
      </c>
      <c r="AO439" s="66" t="n">
        <v>131</v>
      </c>
      <c r="AP439" s="66" t="n">
        <v>124</v>
      </c>
      <c r="AQ439" s="66" t="n">
        <v>122</v>
      </c>
      <c r="AR439" s="66" t="n">
        <v>115</v>
      </c>
      <c r="AS439" s="66" t="n">
        <v>108</v>
      </c>
      <c r="AT439" s="66" t="n">
        <v>100</v>
      </c>
      <c r="AU439" s="66" t="n">
        <v>90</v>
      </c>
      <c r="AV439" s="66" t="n">
        <v>85</v>
      </c>
      <c r="AW439" s="66" t="n">
        <v>75</v>
      </c>
      <c r="AX439" s="66" t="n">
        <v>72</v>
      </c>
      <c r="AY439" s="66" t="n">
        <v>64</v>
      </c>
      <c r="AZ439" s="66" t="n">
        <v>60</v>
      </c>
      <c r="BA439" s="66" t="n">
        <v>53</v>
      </c>
      <c r="BB439" s="66" t="n">
        <v>52</v>
      </c>
      <c r="BC439" s="66" t="n">
        <v>48</v>
      </c>
      <c r="BD439" s="66" t="n">
        <v>49</v>
      </c>
      <c r="BE439" s="66" t="n">
        <v>43</v>
      </c>
      <c r="BF439" s="66" t="n">
        <v>38</v>
      </c>
      <c r="BG439" s="66" t="n">
        <v>33</v>
      </c>
      <c r="BH439" s="66" t="n">
        <v>32</v>
      </c>
      <c r="BI439" s="66" t="n">
        <v>25</v>
      </c>
      <c r="BJ439" s="66" t="n">
        <v>129</v>
      </c>
      <c r="BK439" s="68">
        <f>SUM(AK439:BJ439)</f>
        <v/>
      </c>
      <c r="BL439" s="68">
        <f>INT(BK439*$BM$1)</f>
        <v/>
      </c>
      <c r="BM439" s="64" t="n"/>
      <c r="BP439" s="20">
        <f>(Tabla1[[#This Row],[Población meta programatica 2026 (20251228) 
menores 1 año]]/12)*9</f>
        <v/>
      </c>
      <c r="BQ439" s="20">
        <f>BP439</f>
        <v/>
      </c>
      <c r="BR439" s="117" t="n"/>
      <c r="BS439" s="20">
        <f>(Tabla1[[#This Row],[Población meta programatica2026 (20251228)  niños de 1 año]]/12)*9</f>
        <v/>
      </c>
      <c r="BT439" s="251" t="n">
        <v>112</v>
      </c>
      <c r="BU439" s="66">
        <f>BS439-BT439</f>
        <v/>
      </c>
      <c r="BW439" s="19" t="n"/>
      <c r="BX439" s="65" t="n">
        <v>148</v>
      </c>
      <c r="BY439" s="65" t="n">
        <v>158</v>
      </c>
      <c r="BZ439" s="19" t="inlineStr">
        <is>
          <t>23350</t>
        </is>
      </c>
      <c r="CA439" s="19">
        <f>BZ439=Tabla1[[#This Row],[Divipola]]</f>
        <v/>
      </c>
    </row>
    <row r="440" ht="15.5" customHeight="1">
      <c r="A440" s="70" t="inlineStr">
        <is>
          <t>23</t>
        </is>
      </c>
      <c r="B440" s="70" t="inlineStr">
        <is>
          <t>CÓRDOBA</t>
        </is>
      </c>
      <c r="C440" s="70" t="inlineStr">
        <is>
          <t>LORICA</t>
        </is>
      </c>
      <c r="D440" s="70" t="inlineStr">
        <is>
          <t>23417</t>
        </is>
      </c>
      <c r="E440" s="400" t="n">
        <v>1107</v>
      </c>
      <c r="F440" s="400">
        <f>Tabla1[[#This Row],[Meta Programatica2026 (20251228) RN]]/12</f>
        <v/>
      </c>
      <c r="G440" s="401" t="n">
        <v>1142</v>
      </c>
      <c r="H440" s="401">
        <f>Tabla1[[#This Row],[Población meta programatica 2026 (20251228) 
menores 1 año]]/12</f>
        <v/>
      </c>
      <c r="I440" s="402" t="n">
        <v>1175</v>
      </c>
      <c r="J440" s="402">
        <f>Tabla1[[#This Row],[Población meta programatica2026 (20251228)  niños de 1 año]]/12</f>
        <v/>
      </c>
      <c r="K440" s="416" t="n">
        <v>1662</v>
      </c>
      <c r="L440" s="403" t="n">
        <v>1457</v>
      </c>
      <c r="M440" s="404">
        <f>Tabla1[[#This Row],[Población meta programatica2026 (20251228) niños de 5 años]]/12</f>
        <v/>
      </c>
      <c r="N440" s="405">
        <f>BX440</f>
        <v/>
      </c>
      <c r="O440" s="406">
        <f>BY440</f>
        <v/>
      </c>
      <c r="P440" s="407">
        <f>BL440</f>
        <v/>
      </c>
      <c r="AI440" s="421" t="inlineStr">
        <is>
          <t>23417</t>
        </is>
      </c>
      <c r="AJ440" s="417">
        <f>AI440=Tabla1[[#This Row],[Divipola]]</f>
        <v/>
      </c>
      <c r="AK440" s="66" t="n">
        <v>1238</v>
      </c>
      <c r="AL440" s="66" t="n">
        <v>1212</v>
      </c>
      <c r="AM440" s="66" t="n">
        <v>1175</v>
      </c>
      <c r="AN440" s="66" t="n">
        <v>1134</v>
      </c>
      <c r="AO440" s="66" t="n">
        <v>1097</v>
      </c>
      <c r="AP440" s="66" t="n">
        <v>1056</v>
      </c>
      <c r="AQ440" s="66" t="n">
        <v>1008</v>
      </c>
      <c r="AR440" s="66" t="n">
        <v>969</v>
      </c>
      <c r="AS440" s="66" t="n">
        <v>919</v>
      </c>
      <c r="AT440" s="66" t="n">
        <v>876</v>
      </c>
      <c r="AU440" s="66" t="n">
        <v>828</v>
      </c>
      <c r="AV440" s="66" t="n">
        <v>779</v>
      </c>
      <c r="AW440" s="66" t="n">
        <v>723</v>
      </c>
      <c r="AX440" s="66" t="n">
        <v>670</v>
      </c>
      <c r="AY440" s="66" t="n">
        <v>615</v>
      </c>
      <c r="AZ440" s="66" t="n">
        <v>568</v>
      </c>
      <c r="BA440" s="66" t="n">
        <v>535</v>
      </c>
      <c r="BB440" s="66" t="n">
        <v>510</v>
      </c>
      <c r="BC440" s="66" t="n">
        <v>480</v>
      </c>
      <c r="BD440" s="66" t="n">
        <v>461</v>
      </c>
      <c r="BE440" s="66" t="n">
        <v>432</v>
      </c>
      <c r="BF440" s="66" t="n">
        <v>395</v>
      </c>
      <c r="BG440" s="66" t="n">
        <v>356</v>
      </c>
      <c r="BH440" s="66" t="n">
        <v>323</v>
      </c>
      <c r="BI440" s="66" t="n">
        <v>288</v>
      </c>
      <c r="BJ440" s="66" t="n">
        <v>1692</v>
      </c>
      <c r="BK440" s="68">
        <f>SUM(AK440:BJ440)</f>
        <v/>
      </c>
      <c r="BL440" s="68">
        <f>INT(BK440*$BM$1)</f>
        <v/>
      </c>
      <c r="BM440" s="64" t="n"/>
      <c r="BP440" s="20">
        <f>(Tabla1[[#This Row],[Población meta programatica 2026 (20251228) 
menores 1 año]]/12)*9</f>
        <v/>
      </c>
      <c r="BQ440" s="20">
        <f>BP440</f>
        <v/>
      </c>
      <c r="BR440" s="117" t="n"/>
      <c r="BS440" s="20">
        <f>(Tabla1[[#This Row],[Población meta programatica2026 (20251228)  niños de 1 año]]/12)*9</f>
        <v/>
      </c>
      <c r="BT440" s="251" t="n">
        <v>769</v>
      </c>
      <c r="BU440" s="66">
        <f>BS440-BT440</f>
        <v/>
      </c>
      <c r="BW440" s="19" t="n"/>
      <c r="BX440" s="65" t="n">
        <v>894</v>
      </c>
      <c r="BY440" s="65" t="n">
        <v>920</v>
      </c>
      <c r="BZ440" s="19" t="inlineStr">
        <is>
          <t>23417</t>
        </is>
      </c>
      <c r="CA440" s="19">
        <f>BZ440=Tabla1[[#This Row],[Divipola]]</f>
        <v/>
      </c>
    </row>
    <row r="441" ht="15.5" customHeight="1">
      <c r="A441" s="70" t="inlineStr">
        <is>
          <t>23</t>
        </is>
      </c>
      <c r="B441" s="70" t="inlineStr">
        <is>
          <t>CÓRDOBA</t>
        </is>
      </c>
      <c r="C441" s="70" t="inlineStr">
        <is>
          <t>LOS CORDOBAS</t>
        </is>
      </c>
      <c r="D441" s="70" t="inlineStr">
        <is>
          <t>23419</t>
        </is>
      </c>
      <c r="E441" s="400" t="n">
        <v>141</v>
      </c>
      <c r="F441" s="400">
        <f>Tabla1[[#This Row],[Meta Programatica2026 (20251228) RN]]/12</f>
        <v/>
      </c>
      <c r="G441" s="401" t="n">
        <v>179</v>
      </c>
      <c r="H441" s="401">
        <f>Tabla1[[#This Row],[Población meta programatica 2026 (20251228) 
menores 1 año]]/12</f>
        <v/>
      </c>
      <c r="I441" s="402" t="n">
        <v>187</v>
      </c>
      <c r="J441" s="402">
        <f>Tabla1[[#This Row],[Población meta programatica2026 (20251228)  niños de 1 año]]/12</f>
        <v/>
      </c>
      <c r="K441" s="416" t="n">
        <v>286</v>
      </c>
      <c r="L441" s="403" t="n">
        <v>231</v>
      </c>
      <c r="M441" s="404">
        <f>Tabla1[[#This Row],[Población meta programatica2026 (20251228) niños de 5 años]]/12</f>
        <v/>
      </c>
      <c r="N441" s="405">
        <f>BX441</f>
        <v/>
      </c>
      <c r="O441" s="406">
        <f>BY441</f>
        <v/>
      </c>
      <c r="P441" s="407">
        <f>BL441</f>
        <v/>
      </c>
      <c r="AI441" s="421" t="inlineStr">
        <is>
          <t>23419</t>
        </is>
      </c>
      <c r="AJ441" s="417">
        <f>AI441=Tabla1[[#This Row],[Divipola]]</f>
        <v/>
      </c>
      <c r="AK441" s="66" t="n">
        <v>204</v>
      </c>
      <c r="AL441" s="66" t="n">
        <v>197</v>
      </c>
      <c r="AM441" s="66" t="n">
        <v>190</v>
      </c>
      <c r="AN441" s="66" t="n">
        <v>182</v>
      </c>
      <c r="AO441" s="66" t="n">
        <v>173</v>
      </c>
      <c r="AP441" s="66" t="n">
        <v>166</v>
      </c>
      <c r="AQ441" s="66" t="n">
        <v>160</v>
      </c>
      <c r="AR441" s="66" t="n">
        <v>149</v>
      </c>
      <c r="AS441" s="66" t="n">
        <v>143</v>
      </c>
      <c r="AT441" s="66" t="n">
        <v>137</v>
      </c>
      <c r="AU441" s="66" t="n">
        <v>129</v>
      </c>
      <c r="AV441" s="66" t="n">
        <v>120</v>
      </c>
      <c r="AW441" s="66" t="n">
        <v>115</v>
      </c>
      <c r="AX441" s="66" t="n">
        <v>101</v>
      </c>
      <c r="AY441" s="66" t="n">
        <v>95</v>
      </c>
      <c r="AZ441" s="66" t="n">
        <v>87</v>
      </c>
      <c r="BA441" s="66" t="n">
        <v>83</v>
      </c>
      <c r="BB441" s="66" t="n">
        <v>77</v>
      </c>
      <c r="BC441" s="66" t="n">
        <v>74</v>
      </c>
      <c r="BD441" s="66" t="n">
        <v>71</v>
      </c>
      <c r="BE441" s="66" t="n">
        <v>66</v>
      </c>
      <c r="BF441" s="66" t="n">
        <v>59</v>
      </c>
      <c r="BG441" s="66" t="n">
        <v>58</v>
      </c>
      <c r="BH441" s="66" t="n">
        <v>51</v>
      </c>
      <c r="BI441" s="66" t="n">
        <v>44</v>
      </c>
      <c r="BJ441" s="66" t="n">
        <v>243</v>
      </c>
      <c r="BK441" s="68">
        <f>SUM(AK441:BJ441)</f>
        <v/>
      </c>
      <c r="BL441" s="68">
        <f>INT(BK441*$BM$1)</f>
        <v/>
      </c>
      <c r="BM441" s="64" t="n"/>
      <c r="BP441" s="20">
        <f>(Tabla1[[#This Row],[Población meta programatica 2026 (20251228) 
menores 1 año]]/12)*9</f>
        <v/>
      </c>
      <c r="BQ441" s="20">
        <f>BP441</f>
        <v/>
      </c>
      <c r="BR441" s="117" t="n"/>
      <c r="BS441" s="20">
        <f>(Tabla1[[#This Row],[Población meta programatica2026 (20251228)  niños de 1 año]]/12)*9</f>
        <v/>
      </c>
      <c r="BT441" s="251" t="n">
        <v>113</v>
      </c>
      <c r="BU441" s="66">
        <f>BS441-BT441</f>
        <v/>
      </c>
      <c r="BW441" s="19" t="n"/>
      <c r="BX441" s="65" t="n">
        <v>181</v>
      </c>
      <c r="BY441" s="65" t="n">
        <v>186</v>
      </c>
      <c r="BZ441" s="19" t="inlineStr">
        <is>
          <t>23419</t>
        </is>
      </c>
      <c r="CA441" s="19">
        <f>BZ441=Tabla1[[#This Row],[Divipola]]</f>
        <v/>
      </c>
    </row>
    <row r="442" ht="15.5" customHeight="1">
      <c r="A442" s="70" t="inlineStr">
        <is>
          <t>23</t>
        </is>
      </c>
      <c r="B442" s="70" t="inlineStr">
        <is>
          <t>CÓRDOBA</t>
        </is>
      </c>
      <c r="C442" s="70" t="inlineStr">
        <is>
          <t>MOMIL</t>
        </is>
      </c>
      <c r="D442" s="70" t="inlineStr">
        <is>
          <t>23464</t>
        </is>
      </c>
      <c r="E442" s="400" t="n">
        <v>141</v>
      </c>
      <c r="F442" s="400">
        <f>Tabla1[[#This Row],[Meta Programatica2026 (20251228) RN]]/12</f>
        <v/>
      </c>
      <c r="G442" s="401" t="n">
        <v>192</v>
      </c>
      <c r="H442" s="401">
        <f>Tabla1[[#This Row],[Población meta programatica 2026 (20251228) 
menores 1 año]]/12</f>
        <v/>
      </c>
      <c r="I442" s="402" t="n">
        <v>194</v>
      </c>
      <c r="J442" s="402">
        <f>Tabla1[[#This Row],[Población meta programatica2026 (20251228)  niños de 1 año]]/12</f>
        <v/>
      </c>
      <c r="K442" s="416" t="n">
        <v>260</v>
      </c>
      <c r="L442" s="403" t="n">
        <v>215</v>
      </c>
      <c r="M442" s="404">
        <f>Tabla1[[#This Row],[Población meta programatica2026 (20251228) niños de 5 años]]/12</f>
        <v/>
      </c>
      <c r="N442" s="405">
        <f>BX442</f>
        <v/>
      </c>
      <c r="O442" s="406">
        <f>BY442</f>
        <v/>
      </c>
      <c r="P442" s="407">
        <f>BL442</f>
        <v/>
      </c>
      <c r="AI442" s="421" t="inlineStr">
        <is>
          <t>23464</t>
        </is>
      </c>
      <c r="AJ442" s="417">
        <f>AI442=Tabla1[[#This Row],[Divipola]]</f>
        <v/>
      </c>
      <c r="AK442" s="66" t="n">
        <v>212</v>
      </c>
      <c r="AL442" s="66" t="n">
        <v>207</v>
      </c>
      <c r="AM442" s="66" t="n">
        <v>201</v>
      </c>
      <c r="AN442" s="66" t="n">
        <v>200</v>
      </c>
      <c r="AO442" s="66" t="n">
        <v>192</v>
      </c>
      <c r="AP442" s="66" t="n">
        <v>187</v>
      </c>
      <c r="AQ442" s="66" t="n">
        <v>184</v>
      </c>
      <c r="AR442" s="66" t="n">
        <v>176</v>
      </c>
      <c r="AS442" s="66" t="n">
        <v>175</v>
      </c>
      <c r="AT442" s="66" t="n">
        <v>169</v>
      </c>
      <c r="AU442" s="66" t="n">
        <v>159</v>
      </c>
      <c r="AV442" s="66" t="n">
        <v>150</v>
      </c>
      <c r="AW442" s="66" t="n">
        <v>142</v>
      </c>
      <c r="AX442" s="66" t="n">
        <v>132</v>
      </c>
      <c r="AY442" s="66" t="n">
        <v>118</v>
      </c>
      <c r="AZ442" s="66" t="n">
        <v>107</v>
      </c>
      <c r="BA442" s="66" t="n">
        <v>100</v>
      </c>
      <c r="BB442" s="66" t="n">
        <v>97</v>
      </c>
      <c r="BC442" s="66" t="n">
        <v>86</v>
      </c>
      <c r="BD442" s="66" t="n">
        <v>80</v>
      </c>
      <c r="BE442" s="66" t="n">
        <v>74</v>
      </c>
      <c r="BF442" s="66" t="n">
        <v>64</v>
      </c>
      <c r="BG442" s="66" t="n">
        <v>60</v>
      </c>
      <c r="BH442" s="66" t="n">
        <v>53</v>
      </c>
      <c r="BI442" s="66" t="n">
        <v>50</v>
      </c>
      <c r="BJ442" s="66" t="n">
        <v>295</v>
      </c>
      <c r="BK442" s="68">
        <f>SUM(AK442:BJ442)</f>
        <v/>
      </c>
      <c r="BL442" s="68">
        <f>INT(BK442*$BM$1)</f>
        <v/>
      </c>
      <c r="BM442" s="64" t="n"/>
      <c r="BP442" s="20">
        <f>(Tabla1[[#This Row],[Población meta programatica 2026 (20251228) 
menores 1 año]]/12)*9</f>
        <v/>
      </c>
      <c r="BQ442" s="20">
        <f>BP442</f>
        <v/>
      </c>
      <c r="BR442" s="117" t="n"/>
      <c r="BS442" s="20">
        <f>(Tabla1[[#This Row],[Población meta programatica2026 (20251228)  niños de 1 año]]/12)*9</f>
        <v/>
      </c>
      <c r="BT442" s="251" t="n">
        <v>130</v>
      </c>
      <c r="BU442" s="66">
        <f>BS442-BT442</f>
        <v/>
      </c>
      <c r="BW442" s="19" t="n"/>
      <c r="BX442" s="65" t="n">
        <v>138</v>
      </c>
      <c r="BY442" s="65" t="n">
        <v>144</v>
      </c>
      <c r="BZ442" s="19" t="inlineStr">
        <is>
          <t>23464</t>
        </is>
      </c>
      <c r="CA442" s="19">
        <f>BZ442=Tabla1[[#This Row],[Divipola]]</f>
        <v/>
      </c>
    </row>
    <row r="443" ht="15.5" customHeight="1">
      <c r="A443" s="70" t="inlineStr">
        <is>
          <t>23</t>
        </is>
      </c>
      <c r="B443" s="70" t="inlineStr">
        <is>
          <t>CÓRDOBA</t>
        </is>
      </c>
      <c r="C443" s="70" t="inlineStr">
        <is>
          <t>MONTELIBANO</t>
        </is>
      </c>
      <c r="D443" s="70" t="inlineStr">
        <is>
          <t>23466</t>
        </is>
      </c>
      <c r="E443" s="400" t="n">
        <v>865</v>
      </c>
      <c r="F443" s="400">
        <f>Tabla1[[#This Row],[Meta Programatica2026 (20251228) RN]]/12</f>
        <v/>
      </c>
      <c r="G443" s="401" t="n">
        <v>1171</v>
      </c>
      <c r="H443" s="401">
        <f>Tabla1[[#This Row],[Población meta programatica 2026 (20251228) 
menores 1 año]]/12</f>
        <v/>
      </c>
      <c r="I443" s="402" t="n">
        <v>1204</v>
      </c>
      <c r="J443" s="402">
        <f>Tabla1[[#This Row],[Población meta programatica2026 (20251228)  niños de 1 año]]/12</f>
        <v/>
      </c>
      <c r="K443" s="416" t="n">
        <v>1535</v>
      </c>
      <c r="L443" s="403" t="n">
        <v>1440</v>
      </c>
      <c r="M443" s="404">
        <f>Tabla1[[#This Row],[Población meta programatica2026 (20251228) niños de 5 años]]/12</f>
        <v/>
      </c>
      <c r="N443" s="405">
        <f>BX443</f>
        <v/>
      </c>
      <c r="O443" s="406">
        <f>BY443</f>
        <v/>
      </c>
      <c r="P443" s="407">
        <f>BL443</f>
        <v/>
      </c>
      <c r="AI443" s="421" t="inlineStr">
        <is>
          <t>23466</t>
        </is>
      </c>
      <c r="AJ443" s="417">
        <f>AI443=Tabla1[[#This Row],[Divipola]]</f>
        <v/>
      </c>
      <c r="AK443" s="66" t="n">
        <v>740</v>
      </c>
      <c r="AL443" s="66" t="n">
        <v>711</v>
      </c>
      <c r="AM443" s="66" t="n">
        <v>683</v>
      </c>
      <c r="AN443" s="66" t="n">
        <v>652</v>
      </c>
      <c r="AO443" s="66" t="n">
        <v>606</v>
      </c>
      <c r="AP443" s="66" t="n">
        <v>573</v>
      </c>
      <c r="AQ443" s="66" t="n">
        <v>532</v>
      </c>
      <c r="AR443" s="66" t="n">
        <v>498</v>
      </c>
      <c r="AS443" s="66" t="n">
        <v>465</v>
      </c>
      <c r="AT443" s="66" t="n">
        <v>433</v>
      </c>
      <c r="AU443" s="66" t="n">
        <v>402</v>
      </c>
      <c r="AV443" s="66" t="n">
        <v>367</v>
      </c>
      <c r="AW443" s="66" t="n">
        <v>331</v>
      </c>
      <c r="AX443" s="66" t="n">
        <v>308</v>
      </c>
      <c r="AY443" s="66" t="n">
        <v>281</v>
      </c>
      <c r="AZ443" s="66" t="n">
        <v>261</v>
      </c>
      <c r="BA443" s="66" t="n">
        <v>247</v>
      </c>
      <c r="BB443" s="66" t="n">
        <v>236</v>
      </c>
      <c r="BC443" s="66" t="n">
        <v>219</v>
      </c>
      <c r="BD443" s="66" t="n">
        <v>207</v>
      </c>
      <c r="BE443" s="66" t="n">
        <v>195</v>
      </c>
      <c r="BF443" s="66" t="n">
        <v>175</v>
      </c>
      <c r="BG443" s="66" t="n">
        <v>159</v>
      </c>
      <c r="BH443" s="66" t="n">
        <v>144</v>
      </c>
      <c r="BI443" s="66" t="n">
        <v>125</v>
      </c>
      <c r="BJ443" s="66" t="n">
        <v>659</v>
      </c>
      <c r="BK443" s="68">
        <f>SUM(AK443:BJ443)</f>
        <v/>
      </c>
      <c r="BL443" s="68">
        <f>INT(BK443*$BM$1)</f>
        <v/>
      </c>
      <c r="BM443" s="64" t="n"/>
      <c r="BP443" s="20">
        <f>(Tabla1[[#This Row],[Población meta programatica 2026 (20251228) 
menores 1 año]]/12)*9</f>
        <v/>
      </c>
      <c r="BQ443" s="20">
        <f>BP443</f>
        <v/>
      </c>
      <c r="BR443" s="117" t="n"/>
      <c r="BS443" s="20">
        <f>(Tabla1[[#This Row],[Población meta programatica2026 (20251228)  niños de 1 año]]/12)*9</f>
        <v/>
      </c>
      <c r="BT443" s="251" t="n">
        <v>415</v>
      </c>
      <c r="BU443" s="66">
        <f>BS443-BT443</f>
        <v/>
      </c>
      <c r="BW443" s="19" t="n"/>
      <c r="BX443" s="65" t="n">
        <v>869</v>
      </c>
      <c r="BY443" s="65" t="n">
        <v>913</v>
      </c>
      <c r="BZ443" s="19" t="inlineStr">
        <is>
          <t>23466</t>
        </is>
      </c>
      <c r="CA443" s="19">
        <f>BZ443=Tabla1[[#This Row],[Divipola]]</f>
        <v/>
      </c>
    </row>
    <row r="444" ht="15.5" customHeight="1">
      <c r="A444" s="70" t="inlineStr">
        <is>
          <t>23</t>
        </is>
      </c>
      <c r="B444" s="70" t="inlineStr">
        <is>
          <t>CÓRDOBA</t>
        </is>
      </c>
      <c r="C444" s="70" t="inlineStr">
        <is>
          <t>MOÑITOS</t>
        </is>
      </c>
      <c r="D444" s="70" t="inlineStr">
        <is>
          <t>23500</t>
        </is>
      </c>
      <c r="E444" s="400" t="n">
        <v>298</v>
      </c>
      <c r="F444" s="400">
        <f>Tabla1[[#This Row],[Meta Programatica2026 (20251228) RN]]/12</f>
        <v/>
      </c>
      <c r="G444" s="401" t="n">
        <v>345</v>
      </c>
      <c r="H444" s="401">
        <f>Tabla1[[#This Row],[Población meta programatica 2026 (20251228) 
menores 1 año]]/12</f>
        <v/>
      </c>
      <c r="I444" s="402" t="n">
        <v>348</v>
      </c>
      <c r="J444" s="402">
        <f>Tabla1[[#This Row],[Población meta programatica2026 (20251228)  niños de 1 año]]/12</f>
        <v/>
      </c>
      <c r="K444" s="416" t="n">
        <v>503</v>
      </c>
      <c r="L444" s="403" t="n">
        <v>433</v>
      </c>
      <c r="M444" s="404">
        <f>Tabla1[[#This Row],[Población meta programatica2026 (20251228) niños de 5 años]]/12</f>
        <v/>
      </c>
      <c r="N444" s="405">
        <f>BX444</f>
        <v/>
      </c>
      <c r="O444" s="406">
        <f>BY444</f>
        <v/>
      </c>
      <c r="P444" s="407">
        <f>BL444</f>
        <v/>
      </c>
      <c r="AI444" s="421" t="inlineStr">
        <is>
          <t>23500</t>
        </is>
      </c>
      <c r="AJ444" s="417">
        <f>AI444=Tabla1[[#This Row],[Divipola]]</f>
        <v/>
      </c>
      <c r="AK444" s="66" t="n">
        <v>303</v>
      </c>
      <c r="AL444" s="66" t="n">
        <v>294</v>
      </c>
      <c r="AM444" s="66" t="n">
        <v>288</v>
      </c>
      <c r="AN444" s="66" t="n">
        <v>279</v>
      </c>
      <c r="AO444" s="66" t="n">
        <v>265</v>
      </c>
      <c r="AP444" s="66" t="n">
        <v>260</v>
      </c>
      <c r="AQ444" s="66" t="n">
        <v>243</v>
      </c>
      <c r="AR444" s="66" t="n">
        <v>232</v>
      </c>
      <c r="AS444" s="66" t="n">
        <v>219</v>
      </c>
      <c r="AT444" s="66" t="n">
        <v>209</v>
      </c>
      <c r="AU444" s="66" t="n">
        <v>193</v>
      </c>
      <c r="AV444" s="66" t="n">
        <v>180</v>
      </c>
      <c r="AW444" s="66" t="n">
        <v>167</v>
      </c>
      <c r="AX444" s="66" t="n">
        <v>153</v>
      </c>
      <c r="AY444" s="66" t="n">
        <v>140</v>
      </c>
      <c r="AZ444" s="66" t="n">
        <v>127</v>
      </c>
      <c r="BA444" s="66" t="n">
        <v>116</v>
      </c>
      <c r="BB444" s="66" t="n">
        <v>111</v>
      </c>
      <c r="BC444" s="66" t="n">
        <v>105</v>
      </c>
      <c r="BD444" s="66" t="n">
        <v>101</v>
      </c>
      <c r="BE444" s="66" t="n">
        <v>94</v>
      </c>
      <c r="BF444" s="66" t="n">
        <v>79</v>
      </c>
      <c r="BG444" s="66" t="n">
        <v>75</v>
      </c>
      <c r="BH444" s="66" t="n">
        <v>64</v>
      </c>
      <c r="BI444" s="66" t="n">
        <v>58</v>
      </c>
      <c r="BJ444" s="66" t="n">
        <v>317</v>
      </c>
      <c r="BK444" s="68">
        <f>SUM(AK444:BJ444)</f>
        <v/>
      </c>
      <c r="BL444" s="68">
        <f>INT(BK444*$BM$1)</f>
        <v/>
      </c>
      <c r="BM444" s="64" t="n"/>
      <c r="BP444" s="20">
        <f>(Tabla1[[#This Row],[Población meta programatica 2026 (20251228) 
menores 1 año]]/12)*9</f>
        <v/>
      </c>
      <c r="BQ444" s="20">
        <f>BP444</f>
        <v/>
      </c>
      <c r="BR444" s="117" t="n"/>
      <c r="BS444" s="20">
        <f>(Tabla1[[#This Row],[Población meta programatica2026 (20251228)  niños de 1 año]]/12)*9</f>
        <v/>
      </c>
      <c r="BT444" s="251" t="n">
        <v>228</v>
      </c>
      <c r="BU444" s="66">
        <f>BS444-BT444</f>
        <v/>
      </c>
      <c r="BW444" s="19" t="n"/>
      <c r="BX444" s="65" t="n">
        <v>211</v>
      </c>
      <c r="BY444" s="65" t="n">
        <v>232</v>
      </c>
      <c r="BZ444" s="19" t="inlineStr">
        <is>
          <t>23500</t>
        </is>
      </c>
      <c r="CA444" s="19">
        <f>BZ444=Tabla1[[#This Row],[Divipola]]</f>
        <v/>
      </c>
    </row>
    <row r="445" ht="15.5" customHeight="1">
      <c r="A445" s="70" t="inlineStr">
        <is>
          <t>23</t>
        </is>
      </c>
      <c r="B445" s="70" t="inlineStr">
        <is>
          <t>CÓRDOBA</t>
        </is>
      </c>
      <c r="C445" s="70" t="inlineStr">
        <is>
          <t>PLANETA RICA</t>
        </is>
      </c>
      <c r="D445" s="70" t="inlineStr">
        <is>
          <t>23555</t>
        </is>
      </c>
      <c r="E445" s="400" t="n">
        <v>686</v>
      </c>
      <c r="F445" s="400">
        <f>Tabla1[[#This Row],[Meta Programatica2026 (20251228) RN]]/12</f>
        <v/>
      </c>
      <c r="G445" s="401" t="n">
        <v>736</v>
      </c>
      <c r="H445" s="401">
        <f>Tabla1[[#This Row],[Población meta programatica 2026 (20251228) 
menores 1 año]]/12</f>
        <v/>
      </c>
      <c r="I445" s="402" t="n">
        <v>758</v>
      </c>
      <c r="J445" s="402">
        <f>Tabla1[[#This Row],[Población meta programatica2026 (20251228)  niños de 1 año]]/12</f>
        <v/>
      </c>
      <c r="K445" s="416" t="n">
        <v>1068</v>
      </c>
      <c r="L445" s="403" t="n">
        <v>904</v>
      </c>
      <c r="M445" s="404">
        <f>Tabla1[[#This Row],[Población meta programatica2026 (20251228) niños de 5 años]]/12</f>
        <v/>
      </c>
      <c r="N445" s="405">
        <f>BX445</f>
        <v/>
      </c>
      <c r="O445" s="406">
        <f>BY445</f>
        <v/>
      </c>
      <c r="P445" s="407">
        <f>BL445</f>
        <v/>
      </c>
      <c r="AI445" s="421" t="inlineStr">
        <is>
          <t>23555</t>
        </is>
      </c>
      <c r="AJ445" s="417">
        <f>AI445=Tabla1[[#This Row],[Divipola]]</f>
        <v/>
      </c>
      <c r="AK445" s="66" t="n">
        <v>722</v>
      </c>
      <c r="AL445" s="66" t="n">
        <v>700</v>
      </c>
      <c r="AM445" s="66" t="n">
        <v>679</v>
      </c>
      <c r="AN445" s="66" t="n">
        <v>648</v>
      </c>
      <c r="AO445" s="66" t="n">
        <v>627</v>
      </c>
      <c r="AP445" s="66" t="n">
        <v>596</v>
      </c>
      <c r="AQ445" s="66" t="n">
        <v>563</v>
      </c>
      <c r="AR445" s="66" t="n">
        <v>533</v>
      </c>
      <c r="AS445" s="66" t="n">
        <v>506</v>
      </c>
      <c r="AT445" s="66" t="n">
        <v>478</v>
      </c>
      <c r="AU445" s="66" t="n">
        <v>454</v>
      </c>
      <c r="AV445" s="66" t="n">
        <v>426</v>
      </c>
      <c r="AW445" s="66" t="n">
        <v>402</v>
      </c>
      <c r="AX445" s="66" t="n">
        <v>371</v>
      </c>
      <c r="AY445" s="66" t="n">
        <v>349</v>
      </c>
      <c r="AZ445" s="66" t="n">
        <v>324</v>
      </c>
      <c r="BA445" s="66" t="n">
        <v>309</v>
      </c>
      <c r="BB445" s="66" t="n">
        <v>296</v>
      </c>
      <c r="BC445" s="66" t="n">
        <v>283</v>
      </c>
      <c r="BD445" s="66" t="n">
        <v>269</v>
      </c>
      <c r="BE445" s="66" t="n">
        <v>252</v>
      </c>
      <c r="BF445" s="66" t="n">
        <v>233</v>
      </c>
      <c r="BG445" s="66" t="n">
        <v>205</v>
      </c>
      <c r="BH445" s="66" t="n">
        <v>182</v>
      </c>
      <c r="BI445" s="66" t="n">
        <v>162</v>
      </c>
      <c r="BJ445" s="66" t="n">
        <v>890</v>
      </c>
      <c r="BK445" s="68">
        <f>SUM(AK445:BJ445)</f>
        <v/>
      </c>
      <c r="BL445" s="68">
        <f>INT(BK445*$BM$1)</f>
        <v/>
      </c>
      <c r="BM445" s="64" t="n"/>
      <c r="BP445" s="20">
        <f>(Tabla1[[#This Row],[Población meta programatica 2026 (20251228) 
menores 1 año]]/12)*9</f>
        <v/>
      </c>
      <c r="BQ445" s="20">
        <f>BP445</f>
        <v/>
      </c>
      <c r="BR445" s="117" t="n"/>
      <c r="BS445" s="20">
        <f>(Tabla1[[#This Row],[Población meta programatica2026 (20251228)  niños de 1 año]]/12)*9</f>
        <v/>
      </c>
      <c r="BT445" s="251" t="n">
        <v>500</v>
      </c>
      <c r="BU445" s="66">
        <f>BS445-BT445</f>
        <v/>
      </c>
      <c r="BW445" s="19" t="n"/>
      <c r="BX445" s="65" t="n">
        <v>565</v>
      </c>
      <c r="BY445" s="65" t="n">
        <v>591</v>
      </c>
      <c r="BZ445" s="19" t="inlineStr">
        <is>
          <t>23555</t>
        </is>
      </c>
      <c r="CA445" s="19">
        <f>BZ445=Tabla1[[#This Row],[Divipola]]</f>
        <v/>
      </c>
    </row>
    <row r="446" ht="15.5" customHeight="1">
      <c r="A446" s="70" t="inlineStr">
        <is>
          <t>23</t>
        </is>
      </c>
      <c r="B446" s="70" t="inlineStr">
        <is>
          <t>CÓRDOBA</t>
        </is>
      </c>
      <c r="C446" s="70" t="inlineStr">
        <is>
          <t>PUEBLO NUEVO</t>
        </is>
      </c>
      <c r="D446" s="70" t="inlineStr">
        <is>
          <t>23570</t>
        </is>
      </c>
      <c r="E446" s="400" t="n">
        <v>275</v>
      </c>
      <c r="F446" s="400">
        <f>Tabla1[[#This Row],[Meta Programatica2026 (20251228) RN]]/12</f>
        <v/>
      </c>
      <c r="G446" s="401" t="n">
        <v>311</v>
      </c>
      <c r="H446" s="401">
        <f>Tabla1[[#This Row],[Población meta programatica 2026 (20251228) 
menores 1 año]]/12</f>
        <v/>
      </c>
      <c r="I446" s="402" t="n">
        <v>326</v>
      </c>
      <c r="J446" s="402">
        <f>Tabla1[[#This Row],[Población meta programatica2026 (20251228)  niños de 1 año]]/12</f>
        <v/>
      </c>
      <c r="K446" s="416" t="n">
        <v>489</v>
      </c>
      <c r="L446" s="403" t="n">
        <v>453</v>
      </c>
      <c r="M446" s="404">
        <f>Tabla1[[#This Row],[Población meta programatica2026 (20251228) niños de 5 años]]/12</f>
        <v/>
      </c>
      <c r="N446" s="405">
        <f>BX446</f>
        <v/>
      </c>
      <c r="O446" s="406">
        <f>BY446</f>
        <v/>
      </c>
      <c r="P446" s="407">
        <f>BL446</f>
        <v/>
      </c>
      <c r="AI446" s="421" t="inlineStr">
        <is>
          <t>23570</t>
        </is>
      </c>
      <c r="AJ446" s="417">
        <f>AI446=Tabla1[[#This Row],[Divipola]]</f>
        <v/>
      </c>
      <c r="AK446" s="66" t="n">
        <v>386</v>
      </c>
      <c r="AL446" s="66" t="n">
        <v>384</v>
      </c>
      <c r="AM446" s="66" t="n">
        <v>374</v>
      </c>
      <c r="AN446" s="66" t="n">
        <v>367</v>
      </c>
      <c r="AO446" s="66" t="n">
        <v>353</v>
      </c>
      <c r="AP446" s="66" t="n">
        <v>337</v>
      </c>
      <c r="AQ446" s="66" t="n">
        <v>328</v>
      </c>
      <c r="AR446" s="66" t="n">
        <v>310</v>
      </c>
      <c r="AS446" s="66" t="n">
        <v>298</v>
      </c>
      <c r="AT446" s="66" t="n">
        <v>281</v>
      </c>
      <c r="AU446" s="66" t="n">
        <v>264</v>
      </c>
      <c r="AV446" s="66" t="n">
        <v>247</v>
      </c>
      <c r="AW446" s="66" t="n">
        <v>227</v>
      </c>
      <c r="AX446" s="66" t="n">
        <v>211</v>
      </c>
      <c r="AY446" s="66" t="n">
        <v>194</v>
      </c>
      <c r="AZ446" s="66" t="n">
        <v>182</v>
      </c>
      <c r="BA446" s="66" t="n">
        <v>172</v>
      </c>
      <c r="BB446" s="66" t="n">
        <v>164</v>
      </c>
      <c r="BC446" s="66" t="n">
        <v>157</v>
      </c>
      <c r="BD446" s="66" t="n">
        <v>147</v>
      </c>
      <c r="BE446" s="66" t="n">
        <v>137</v>
      </c>
      <c r="BF446" s="66" t="n">
        <v>126</v>
      </c>
      <c r="BG446" s="66" t="n">
        <v>111</v>
      </c>
      <c r="BH446" s="66" t="n">
        <v>102</v>
      </c>
      <c r="BI446" s="66" t="n">
        <v>85</v>
      </c>
      <c r="BJ446" s="66" t="n">
        <v>481</v>
      </c>
      <c r="BK446" s="68">
        <f>SUM(AK446:BJ446)</f>
        <v/>
      </c>
      <c r="BL446" s="68">
        <f>INT(BK446*$BM$1)</f>
        <v/>
      </c>
      <c r="BM446" s="64" t="n"/>
      <c r="BP446" s="20">
        <f>(Tabla1[[#This Row],[Población meta programatica 2026 (20251228) 
menores 1 año]]/12)*9</f>
        <v/>
      </c>
      <c r="BQ446" s="20">
        <f>BP446</f>
        <v/>
      </c>
      <c r="BR446" s="117" t="n"/>
      <c r="BS446" s="20">
        <f>(Tabla1[[#This Row],[Población meta programatica2026 (20251228)  niños de 1 año]]/12)*9</f>
        <v/>
      </c>
      <c r="BT446" s="251" t="n">
        <v>229</v>
      </c>
      <c r="BU446" s="66">
        <f>BS446-BT446</f>
        <v/>
      </c>
      <c r="BW446" s="19" t="n"/>
      <c r="BX446" s="65" t="n">
        <v>258</v>
      </c>
      <c r="BY446" s="65" t="n">
        <v>284</v>
      </c>
      <c r="BZ446" s="19" t="inlineStr">
        <is>
          <t>23570</t>
        </is>
      </c>
      <c r="CA446" s="19">
        <f>BZ446=Tabla1[[#This Row],[Divipola]]</f>
        <v/>
      </c>
    </row>
    <row r="447" ht="15.5" customHeight="1">
      <c r="A447" s="70" t="inlineStr">
        <is>
          <t>23</t>
        </is>
      </c>
      <c r="B447" s="70" t="inlineStr">
        <is>
          <t>CÓRDOBA</t>
        </is>
      </c>
      <c r="C447" s="70" t="inlineStr">
        <is>
          <t>PUERTO ESCONDIDO</t>
        </is>
      </c>
      <c r="D447" s="70" t="inlineStr">
        <is>
          <t>23574</t>
        </is>
      </c>
      <c r="E447" s="400" t="n">
        <v>208</v>
      </c>
      <c r="F447" s="400">
        <f>Tabla1[[#This Row],[Meta Programatica2026 (20251228) RN]]/12</f>
        <v/>
      </c>
      <c r="G447" s="401" t="n">
        <v>357</v>
      </c>
      <c r="H447" s="401">
        <f>Tabla1[[#This Row],[Población meta programatica 2026 (20251228) 
menores 1 año]]/12</f>
        <v/>
      </c>
      <c r="I447" s="402" t="n">
        <v>369</v>
      </c>
      <c r="J447" s="402">
        <f>Tabla1[[#This Row],[Población meta programatica2026 (20251228)  niños de 1 año]]/12</f>
        <v/>
      </c>
      <c r="K447" s="416" t="n">
        <v>621</v>
      </c>
      <c r="L447" s="403" t="n">
        <v>488</v>
      </c>
      <c r="M447" s="404">
        <f>Tabla1[[#This Row],[Población meta programatica2026 (20251228) niños de 5 años]]/12</f>
        <v/>
      </c>
      <c r="N447" s="405">
        <f>BX447</f>
        <v/>
      </c>
      <c r="O447" s="406">
        <f>BY447</f>
        <v/>
      </c>
      <c r="P447" s="407">
        <f>BL447</f>
        <v/>
      </c>
      <c r="AI447" s="421" t="inlineStr">
        <is>
          <t>23574</t>
        </is>
      </c>
      <c r="AJ447" s="417">
        <f>AI447=Tabla1[[#This Row],[Divipola]]</f>
        <v/>
      </c>
      <c r="AK447" s="66" t="n">
        <v>267</v>
      </c>
      <c r="AL447" s="66" t="n">
        <v>260</v>
      </c>
      <c r="AM447" s="66" t="n">
        <v>256</v>
      </c>
      <c r="AN447" s="66" t="n">
        <v>248</v>
      </c>
      <c r="AO447" s="66" t="n">
        <v>236</v>
      </c>
      <c r="AP447" s="66" t="n">
        <v>225</v>
      </c>
      <c r="AQ447" s="66" t="n">
        <v>210</v>
      </c>
      <c r="AR447" s="66" t="n">
        <v>202</v>
      </c>
      <c r="AS447" s="66" t="n">
        <v>190</v>
      </c>
      <c r="AT447" s="66" t="n">
        <v>180</v>
      </c>
      <c r="AU447" s="66" t="n">
        <v>168</v>
      </c>
      <c r="AV447" s="66" t="n">
        <v>160</v>
      </c>
      <c r="AW447" s="66" t="n">
        <v>147</v>
      </c>
      <c r="AX447" s="66" t="n">
        <v>140</v>
      </c>
      <c r="AY447" s="66" t="n">
        <v>130</v>
      </c>
      <c r="AZ447" s="66" t="n">
        <v>118</v>
      </c>
      <c r="BA447" s="66" t="n">
        <v>116</v>
      </c>
      <c r="BB447" s="66" t="n">
        <v>106</v>
      </c>
      <c r="BC447" s="66" t="n">
        <v>101</v>
      </c>
      <c r="BD447" s="66" t="n">
        <v>99</v>
      </c>
      <c r="BE447" s="66" t="n">
        <v>90</v>
      </c>
      <c r="BF447" s="66" t="n">
        <v>83</v>
      </c>
      <c r="BG447" s="66" t="n">
        <v>75</v>
      </c>
      <c r="BH447" s="66" t="n">
        <v>65</v>
      </c>
      <c r="BI447" s="66" t="n">
        <v>56</v>
      </c>
      <c r="BJ447" s="66" t="n">
        <v>298</v>
      </c>
      <c r="BK447" s="68">
        <f>SUM(AK447:BJ447)</f>
        <v/>
      </c>
      <c r="BL447" s="68">
        <f>INT(BK447*$BM$1)</f>
        <v/>
      </c>
      <c r="BM447" s="64" t="n"/>
      <c r="BP447" s="20">
        <f>(Tabla1[[#This Row],[Población meta programatica 2026 (20251228) 
menores 1 año]]/12)*9</f>
        <v/>
      </c>
      <c r="BQ447" s="20">
        <f>BP447</f>
        <v/>
      </c>
      <c r="BR447" s="117" t="n"/>
      <c r="BS447" s="20">
        <f>(Tabla1[[#This Row],[Población meta programatica2026 (20251228)  niños de 1 año]]/12)*9</f>
        <v/>
      </c>
      <c r="BT447" s="251" t="n">
        <v>243</v>
      </c>
      <c r="BU447" s="66">
        <f>BS447-BT447</f>
        <v/>
      </c>
      <c r="BW447" s="19" t="n"/>
      <c r="BX447" s="65" t="n">
        <v>226</v>
      </c>
      <c r="BY447" s="65" t="n">
        <v>247</v>
      </c>
      <c r="BZ447" s="19" t="inlineStr">
        <is>
          <t>23574</t>
        </is>
      </c>
      <c r="CA447" s="19">
        <f>BZ447=Tabla1[[#This Row],[Divipola]]</f>
        <v/>
      </c>
    </row>
    <row r="448" ht="15.5" customHeight="1">
      <c r="A448" s="70" t="inlineStr">
        <is>
          <t>23</t>
        </is>
      </c>
      <c r="B448" s="70" t="inlineStr">
        <is>
          <t>CÓRDOBA</t>
        </is>
      </c>
      <c r="C448" s="70" t="inlineStr">
        <is>
          <t>PUERTO LIBERTADOR</t>
        </is>
      </c>
      <c r="D448" s="70" t="inlineStr">
        <is>
          <t>23580</t>
        </is>
      </c>
      <c r="E448" s="400" t="n">
        <v>537</v>
      </c>
      <c r="F448" s="400">
        <f>Tabla1[[#This Row],[Meta Programatica2026 (20251228) RN]]/12</f>
        <v/>
      </c>
      <c r="G448" s="401" t="n">
        <v>769</v>
      </c>
      <c r="H448" s="401">
        <f>Tabla1[[#This Row],[Población meta programatica 2026 (20251228) 
menores 1 año]]/12</f>
        <v/>
      </c>
      <c r="I448" s="402" t="n">
        <v>777</v>
      </c>
      <c r="J448" s="402">
        <f>Tabla1[[#This Row],[Población meta programatica2026 (20251228)  niños de 1 año]]/12</f>
        <v/>
      </c>
      <c r="K448" s="416" t="n">
        <v>1026</v>
      </c>
      <c r="L448" s="403" t="n">
        <v>799</v>
      </c>
      <c r="M448" s="404">
        <f>Tabla1[[#This Row],[Población meta programatica2026 (20251228) niños de 5 años]]/12</f>
        <v/>
      </c>
      <c r="N448" s="405">
        <f>BX448</f>
        <v/>
      </c>
      <c r="O448" s="406">
        <f>BY448</f>
        <v/>
      </c>
      <c r="P448" s="407">
        <f>BL448</f>
        <v/>
      </c>
      <c r="AI448" s="421" t="inlineStr">
        <is>
          <t>23580</t>
        </is>
      </c>
      <c r="AJ448" s="417">
        <f>AI448=Tabla1[[#This Row],[Divipola]]</f>
        <v/>
      </c>
      <c r="AK448" s="66" t="n">
        <v>370</v>
      </c>
      <c r="AL448" s="66" t="n">
        <v>355</v>
      </c>
      <c r="AM448" s="66" t="n">
        <v>342</v>
      </c>
      <c r="AN448" s="66" t="n">
        <v>327</v>
      </c>
      <c r="AO448" s="66" t="n">
        <v>313</v>
      </c>
      <c r="AP448" s="66" t="n">
        <v>291</v>
      </c>
      <c r="AQ448" s="66" t="n">
        <v>277</v>
      </c>
      <c r="AR448" s="66" t="n">
        <v>253</v>
      </c>
      <c r="AS448" s="66" t="n">
        <v>240</v>
      </c>
      <c r="AT448" s="66" t="n">
        <v>220</v>
      </c>
      <c r="AU448" s="66" t="n">
        <v>208</v>
      </c>
      <c r="AV448" s="66" t="n">
        <v>192</v>
      </c>
      <c r="AW448" s="66" t="n">
        <v>177</v>
      </c>
      <c r="AX448" s="66" t="n">
        <v>163</v>
      </c>
      <c r="AY448" s="66" t="n">
        <v>150</v>
      </c>
      <c r="AZ448" s="66" t="n">
        <v>142</v>
      </c>
      <c r="BA448" s="66" t="n">
        <v>136</v>
      </c>
      <c r="BB448" s="66" t="n">
        <v>130</v>
      </c>
      <c r="BC448" s="66" t="n">
        <v>124</v>
      </c>
      <c r="BD448" s="66" t="n">
        <v>113</v>
      </c>
      <c r="BE448" s="66" t="n">
        <v>103</v>
      </c>
      <c r="BF448" s="66" t="n">
        <v>94</v>
      </c>
      <c r="BG448" s="66" t="n">
        <v>83</v>
      </c>
      <c r="BH448" s="66" t="n">
        <v>72</v>
      </c>
      <c r="BI448" s="66" t="n">
        <v>62</v>
      </c>
      <c r="BJ448" s="66" t="n">
        <v>322</v>
      </c>
      <c r="BK448" s="68">
        <f>SUM(AK448:BJ448)</f>
        <v/>
      </c>
      <c r="BL448" s="68">
        <f>INT(BK448*$BM$1)</f>
        <v/>
      </c>
      <c r="BM448" s="64" t="n"/>
      <c r="BP448" s="20">
        <f>(Tabla1[[#This Row],[Población meta programatica 2026 (20251228) 
menores 1 año]]/12)*9</f>
        <v/>
      </c>
      <c r="BQ448" s="20">
        <f>BP448</f>
        <v/>
      </c>
      <c r="BR448" s="117" t="n"/>
      <c r="BS448" s="20">
        <f>(Tabla1[[#This Row],[Población meta programatica2026 (20251228)  niños de 1 año]]/12)*9</f>
        <v/>
      </c>
      <c r="BT448" s="251" t="n">
        <v>285</v>
      </c>
      <c r="BU448" s="66">
        <f>BS448-BT448</f>
        <v/>
      </c>
      <c r="BW448" s="19" t="n"/>
      <c r="BX448" s="65" t="n">
        <v>430</v>
      </c>
      <c r="BY448" s="65" t="n">
        <v>474</v>
      </c>
      <c r="BZ448" s="19" t="inlineStr">
        <is>
          <t>23580</t>
        </is>
      </c>
      <c r="CA448" s="19">
        <f>BZ448=Tabla1[[#This Row],[Divipola]]</f>
        <v/>
      </c>
    </row>
    <row r="449" ht="15.5" customHeight="1">
      <c r="A449" s="70" t="inlineStr">
        <is>
          <t>23</t>
        </is>
      </c>
      <c r="B449" s="70" t="inlineStr">
        <is>
          <t>CÓRDOBA</t>
        </is>
      </c>
      <c r="C449" s="70" t="inlineStr">
        <is>
          <t>PURISIMA</t>
        </is>
      </c>
      <c r="D449" s="70" t="inlineStr">
        <is>
          <t>23586</t>
        </is>
      </c>
      <c r="E449" s="400" t="n">
        <v>143</v>
      </c>
      <c r="F449" s="400">
        <f>Tabla1[[#This Row],[Meta Programatica2026 (20251228) RN]]/12</f>
        <v/>
      </c>
      <c r="G449" s="401" t="n">
        <v>166</v>
      </c>
      <c r="H449" s="401">
        <f>Tabla1[[#This Row],[Población meta programatica 2026 (20251228) 
menores 1 año]]/12</f>
        <v/>
      </c>
      <c r="I449" s="402" t="n">
        <v>169</v>
      </c>
      <c r="J449" s="402">
        <f>Tabla1[[#This Row],[Población meta programatica2026 (20251228)  niños de 1 año]]/12</f>
        <v/>
      </c>
      <c r="K449" s="416" t="n">
        <v>245</v>
      </c>
      <c r="L449" s="403" t="n">
        <v>191</v>
      </c>
      <c r="M449" s="404">
        <f>Tabla1[[#This Row],[Población meta programatica2026 (20251228) niños de 5 años]]/12</f>
        <v/>
      </c>
      <c r="N449" s="405">
        <f>BX449</f>
        <v/>
      </c>
      <c r="O449" s="406">
        <f>BY449</f>
        <v/>
      </c>
      <c r="P449" s="407">
        <f>BL449</f>
        <v/>
      </c>
      <c r="AI449" s="421" t="inlineStr">
        <is>
          <t>23586</t>
        </is>
      </c>
      <c r="AJ449" s="417">
        <f>AI449=Tabla1[[#This Row],[Divipola]]</f>
        <v/>
      </c>
      <c r="AK449" s="66" t="n">
        <v>172</v>
      </c>
      <c r="AL449" s="66" t="n">
        <v>167</v>
      </c>
      <c r="AM449" s="66" t="n">
        <v>164</v>
      </c>
      <c r="AN449" s="66" t="n">
        <v>162</v>
      </c>
      <c r="AO449" s="66" t="n">
        <v>157</v>
      </c>
      <c r="AP449" s="66" t="n">
        <v>154</v>
      </c>
      <c r="AQ449" s="66" t="n">
        <v>153</v>
      </c>
      <c r="AR449" s="66" t="n">
        <v>149</v>
      </c>
      <c r="AS449" s="66" t="n">
        <v>143</v>
      </c>
      <c r="AT449" s="66" t="n">
        <v>142</v>
      </c>
      <c r="AU449" s="66" t="n">
        <v>131</v>
      </c>
      <c r="AV449" s="66" t="n">
        <v>129</v>
      </c>
      <c r="AW449" s="66" t="n">
        <v>120</v>
      </c>
      <c r="AX449" s="66" t="n">
        <v>115</v>
      </c>
      <c r="AY449" s="66" t="n">
        <v>107</v>
      </c>
      <c r="AZ449" s="66" t="n">
        <v>99</v>
      </c>
      <c r="BA449" s="66" t="n">
        <v>100</v>
      </c>
      <c r="BB449" s="66" t="n">
        <v>92</v>
      </c>
      <c r="BC449" s="66" t="n">
        <v>91</v>
      </c>
      <c r="BD449" s="66" t="n">
        <v>87</v>
      </c>
      <c r="BE449" s="66" t="n">
        <v>82</v>
      </c>
      <c r="BF449" s="66" t="n">
        <v>74</v>
      </c>
      <c r="BG449" s="66" t="n">
        <v>69</v>
      </c>
      <c r="BH449" s="66" t="n">
        <v>58</v>
      </c>
      <c r="BI449" s="66" t="n">
        <v>53</v>
      </c>
      <c r="BJ449" s="66" t="n">
        <v>271</v>
      </c>
      <c r="BK449" s="68">
        <f>SUM(AK449:BJ449)</f>
        <v/>
      </c>
      <c r="BL449" s="68">
        <f>INT(BK449*$BM$1)</f>
        <v/>
      </c>
      <c r="BM449" s="64" t="n"/>
      <c r="BP449" s="20">
        <f>(Tabla1[[#This Row],[Población meta programatica 2026 (20251228) 
menores 1 año]]/12)*9</f>
        <v/>
      </c>
      <c r="BQ449" s="20">
        <f>BP449</f>
        <v/>
      </c>
      <c r="BR449" s="117" t="n"/>
      <c r="BS449" s="20">
        <f>(Tabla1[[#This Row],[Población meta programatica2026 (20251228)  niños de 1 año]]/12)*9</f>
        <v/>
      </c>
      <c r="BT449" s="251" t="n">
        <v>125</v>
      </c>
      <c r="BU449" s="66">
        <f>BS449-BT449</f>
        <v/>
      </c>
      <c r="BW449" s="19" t="n"/>
      <c r="BX449" s="65" t="n">
        <v>139</v>
      </c>
      <c r="BY449" s="65" t="n">
        <v>165</v>
      </c>
      <c r="BZ449" s="19" t="inlineStr">
        <is>
          <t>23586</t>
        </is>
      </c>
      <c r="CA449" s="19">
        <f>BZ449=Tabla1[[#This Row],[Divipola]]</f>
        <v/>
      </c>
    </row>
    <row r="450" ht="15.5" customHeight="1">
      <c r="A450" s="70" t="inlineStr">
        <is>
          <t>23</t>
        </is>
      </c>
      <c r="B450" s="70" t="inlineStr">
        <is>
          <t>CÓRDOBA</t>
        </is>
      </c>
      <c r="C450" s="70" t="inlineStr">
        <is>
          <t>SAHAGUN</t>
        </is>
      </c>
      <c r="D450" s="70" t="inlineStr">
        <is>
          <t>23660</t>
        </is>
      </c>
      <c r="E450" s="400" t="n">
        <v>794</v>
      </c>
      <c r="F450" s="400">
        <f>Tabla1[[#This Row],[Meta Programatica2026 (20251228) RN]]/12</f>
        <v/>
      </c>
      <c r="G450" s="401" t="n">
        <v>855</v>
      </c>
      <c r="H450" s="401">
        <f>Tabla1[[#This Row],[Población meta programatica 2026 (20251228) 
menores 1 año]]/12</f>
        <v/>
      </c>
      <c r="I450" s="402" t="n">
        <v>883</v>
      </c>
      <c r="J450" s="402">
        <f>Tabla1[[#This Row],[Población meta programatica2026 (20251228)  niños de 1 año]]/12</f>
        <v/>
      </c>
      <c r="K450" s="416" t="n">
        <v>1292</v>
      </c>
      <c r="L450" s="403" t="n">
        <v>1237</v>
      </c>
      <c r="M450" s="404">
        <f>Tabla1[[#This Row],[Población meta programatica2026 (20251228) niños de 5 años]]/12</f>
        <v/>
      </c>
      <c r="N450" s="405">
        <f>BX450</f>
        <v/>
      </c>
      <c r="O450" s="406">
        <f>BY450</f>
        <v/>
      </c>
      <c r="P450" s="407">
        <f>BL450</f>
        <v/>
      </c>
      <c r="AI450" s="421" t="inlineStr">
        <is>
          <t>23660</t>
        </is>
      </c>
      <c r="AJ450" s="417">
        <f>AI450=Tabla1[[#This Row],[Divipola]]</f>
        <v/>
      </c>
      <c r="AK450" s="66" t="n">
        <v>1284</v>
      </c>
      <c r="AL450" s="66" t="n">
        <v>1259</v>
      </c>
      <c r="AM450" s="66" t="n">
        <v>1238</v>
      </c>
      <c r="AN450" s="66" t="n">
        <v>1197</v>
      </c>
      <c r="AO450" s="66" t="n">
        <v>1157</v>
      </c>
      <c r="AP450" s="66" t="n">
        <v>1106</v>
      </c>
      <c r="AQ450" s="66" t="n">
        <v>1065</v>
      </c>
      <c r="AR450" s="66" t="n">
        <v>1013</v>
      </c>
      <c r="AS450" s="66" t="n">
        <v>965</v>
      </c>
      <c r="AT450" s="66" t="n">
        <v>913</v>
      </c>
      <c r="AU450" s="66" t="n">
        <v>861</v>
      </c>
      <c r="AV450" s="66" t="n">
        <v>807</v>
      </c>
      <c r="AW450" s="66" t="n">
        <v>747</v>
      </c>
      <c r="AX450" s="66" t="n">
        <v>693</v>
      </c>
      <c r="AY450" s="66" t="n">
        <v>637</v>
      </c>
      <c r="AZ450" s="66" t="n">
        <v>590</v>
      </c>
      <c r="BA450" s="66" t="n">
        <v>561</v>
      </c>
      <c r="BB450" s="66" t="n">
        <v>532</v>
      </c>
      <c r="BC450" s="66" t="n">
        <v>504</v>
      </c>
      <c r="BD450" s="66" t="n">
        <v>474</v>
      </c>
      <c r="BE450" s="66" t="n">
        <v>444</v>
      </c>
      <c r="BF450" s="66" t="n">
        <v>408</v>
      </c>
      <c r="BG450" s="66" t="n">
        <v>366</v>
      </c>
      <c r="BH450" s="66" t="n">
        <v>328</v>
      </c>
      <c r="BI450" s="66" t="n">
        <v>291</v>
      </c>
      <c r="BJ450" s="66" t="n">
        <v>1784</v>
      </c>
      <c r="BK450" s="68">
        <f>SUM(AK450:BJ450)</f>
        <v/>
      </c>
      <c r="BL450" s="68">
        <f>INT(BK450*$BM$1)</f>
        <v/>
      </c>
      <c r="BM450" s="64" t="n"/>
      <c r="BP450" s="20">
        <f>(Tabla1[[#This Row],[Población meta programatica 2026 (20251228) 
menores 1 año]]/12)*9</f>
        <v/>
      </c>
      <c r="BQ450" s="20">
        <f>BP450</f>
        <v/>
      </c>
      <c r="BR450" s="117" t="n"/>
      <c r="BS450" s="20">
        <f>(Tabla1[[#This Row],[Población meta programatica2026 (20251228)  niños de 1 año]]/12)*9</f>
        <v/>
      </c>
      <c r="BT450" s="251" t="n">
        <v>357</v>
      </c>
      <c r="BU450" s="66">
        <f>BS450-BT450</f>
        <v/>
      </c>
      <c r="BW450" s="19" t="n"/>
      <c r="BX450" s="65" t="n">
        <v>726</v>
      </c>
      <c r="BY450" s="65" t="n">
        <v>767</v>
      </c>
      <c r="BZ450" s="19" t="inlineStr">
        <is>
          <t>23660</t>
        </is>
      </c>
      <c r="CA450" s="19">
        <f>BZ450=Tabla1[[#This Row],[Divipola]]</f>
        <v/>
      </c>
    </row>
    <row r="451" ht="15.5" customHeight="1">
      <c r="A451" s="70" t="inlineStr">
        <is>
          <t>23</t>
        </is>
      </c>
      <c r="B451" s="70" t="inlineStr">
        <is>
          <t>CÓRDOBA</t>
        </is>
      </c>
      <c r="C451" s="70" t="inlineStr">
        <is>
          <t>SAN ANDRES DE SOTAVENTO</t>
        </is>
      </c>
      <c r="D451" s="70" t="inlineStr">
        <is>
          <t>23670</t>
        </is>
      </c>
      <c r="E451" s="400" t="n">
        <v>362</v>
      </c>
      <c r="F451" s="400">
        <f>Tabla1[[#This Row],[Meta Programatica2026 (20251228) RN]]/12</f>
        <v/>
      </c>
      <c r="G451" s="401" t="n">
        <v>473</v>
      </c>
      <c r="H451" s="401">
        <f>Tabla1[[#This Row],[Población meta programatica 2026 (20251228) 
menores 1 año]]/12</f>
        <v/>
      </c>
      <c r="I451" s="402" t="n">
        <v>478</v>
      </c>
      <c r="J451" s="402">
        <f>Tabla1[[#This Row],[Población meta programatica2026 (20251228)  niños de 1 año]]/12</f>
        <v/>
      </c>
      <c r="K451" s="416" t="n">
        <v>698</v>
      </c>
      <c r="L451" s="403" t="n">
        <v>610</v>
      </c>
      <c r="M451" s="404">
        <f>Tabla1[[#This Row],[Población meta programatica2026 (20251228) niños de 5 años]]/12</f>
        <v/>
      </c>
      <c r="N451" s="405">
        <f>BX451</f>
        <v/>
      </c>
      <c r="O451" s="406">
        <f>BY451</f>
        <v/>
      </c>
      <c r="P451" s="407">
        <f>BL451</f>
        <v/>
      </c>
      <c r="AI451" s="421" t="inlineStr">
        <is>
          <t>23670</t>
        </is>
      </c>
      <c r="AJ451" s="417">
        <f>AI451=Tabla1[[#This Row],[Divipola]]</f>
        <v/>
      </c>
      <c r="AK451" s="66" t="n">
        <v>379</v>
      </c>
      <c r="AL451" s="66" t="n">
        <v>367</v>
      </c>
      <c r="AM451" s="66" t="n">
        <v>359</v>
      </c>
      <c r="AN451" s="66" t="n">
        <v>351</v>
      </c>
      <c r="AO451" s="66" t="n">
        <v>338</v>
      </c>
      <c r="AP451" s="66" t="n">
        <v>330</v>
      </c>
      <c r="AQ451" s="66" t="n">
        <v>321</v>
      </c>
      <c r="AR451" s="66" t="n">
        <v>315</v>
      </c>
      <c r="AS451" s="66" t="n">
        <v>307</v>
      </c>
      <c r="AT451" s="66" t="n">
        <v>299</v>
      </c>
      <c r="AU451" s="66" t="n">
        <v>287</v>
      </c>
      <c r="AV451" s="66" t="n">
        <v>272</v>
      </c>
      <c r="AW451" s="66" t="n">
        <v>256</v>
      </c>
      <c r="AX451" s="66" t="n">
        <v>240</v>
      </c>
      <c r="AY451" s="66" t="n">
        <v>219</v>
      </c>
      <c r="AZ451" s="66" t="n">
        <v>207</v>
      </c>
      <c r="BA451" s="66" t="n">
        <v>188</v>
      </c>
      <c r="BB451" s="66" t="n">
        <v>179</v>
      </c>
      <c r="BC451" s="66" t="n">
        <v>168</v>
      </c>
      <c r="BD451" s="66" t="n">
        <v>158</v>
      </c>
      <c r="BE451" s="66" t="n">
        <v>147</v>
      </c>
      <c r="BF451" s="66" t="n">
        <v>134</v>
      </c>
      <c r="BG451" s="66" t="n">
        <v>120</v>
      </c>
      <c r="BH451" s="66" t="n">
        <v>105</v>
      </c>
      <c r="BI451" s="66" t="n">
        <v>90</v>
      </c>
      <c r="BJ451" s="66" t="n">
        <v>492</v>
      </c>
      <c r="BK451" s="68">
        <f>SUM(AK451:BJ451)</f>
        <v/>
      </c>
      <c r="BL451" s="68">
        <f>INT(BK451*$BM$1)</f>
        <v/>
      </c>
      <c r="BM451" s="64" t="n"/>
      <c r="BP451" s="20">
        <f>(Tabla1[[#This Row],[Población meta programatica 2026 (20251228) 
menores 1 año]]/12)*9</f>
        <v/>
      </c>
      <c r="BQ451" s="20">
        <f>BP451</f>
        <v/>
      </c>
      <c r="BR451" s="117" t="n"/>
      <c r="BS451" s="20">
        <f>(Tabla1[[#This Row],[Población meta programatica2026 (20251228)  niños de 1 año]]/12)*9</f>
        <v/>
      </c>
      <c r="BT451" s="251" t="n">
        <v>300</v>
      </c>
      <c r="BU451" s="66">
        <f>BS451-BT451</f>
        <v/>
      </c>
      <c r="BW451" s="19" t="n"/>
      <c r="BX451" s="65" t="n">
        <v>440</v>
      </c>
      <c r="BY451" s="65" t="n">
        <v>471</v>
      </c>
      <c r="BZ451" s="19" t="inlineStr">
        <is>
          <t>23670</t>
        </is>
      </c>
      <c r="CA451" s="19">
        <f>BZ451=Tabla1[[#This Row],[Divipola]]</f>
        <v/>
      </c>
    </row>
    <row r="452" ht="15.5" customHeight="1">
      <c r="A452" s="70" t="inlineStr">
        <is>
          <t>23</t>
        </is>
      </c>
      <c r="B452" s="70" t="inlineStr">
        <is>
          <t>CÓRDOBA</t>
        </is>
      </c>
      <c r="C452" s="70" t="inlineStr">
        <is>
          <t>SAN ANTERO</t>
        </is>
      </c>
      <c r="D452" s="70" t="inlineStr">
        <is>
          <t>23672</t>
        </is>
      </c>
      <c r="E452" s="400" t="n">
        <v>361</v>
      </c>
      <c r="F452" s="400">
        <f>Tabla1[[#This Row],[Meta Programatica2026 (20251228) RN]]/12</f>
        <v/>
      </c>
      <c r="G452" s="401" t="n">
        <v>408</v>
      </c>
      <c r="H452" s="401">
        <f>Tabla1[[#This Row],[Población meta programatica 2026 (20251228) 
menores 1 año]]/12</f>
        <v/>
      </c>
      <c r="I452" s="402" t="n">
        <v>411</v>
      </c>
      <c r="J452" s="402">
        <f>Tabla1[[#This Row],[Población meta programatica2026 (20251228)  niños de 1 año]]/12</f>
        <v/>
      </c>
      <c r="K452" s="416" t="n">
        <v>601</v>
      </c>
      <c r="L452" s="403" t="n">
        <v>493</v>
      </c>
      <c r="M452" s="404">
        <f>Tabla1[[#This Row],[Población meta programatica2026 (20251228) niños de 5 años]]/12</f>
        <v/>
      </c>
      <c r="N452" s="405">
        <f>BX452</f>
        <v/>
      </c>
      <c r="O452" s="406">
        <f>BY452</f>
        <v/>
      </c>
      <c r="P452" s="407">
        <f>BL452</f>
        <v/>
      </c>
      <c r="AI452" s="421" t="inlineStr">
        <is>
          <t>23672</t>
        </is>
      </c>
      <c r="AJ452" s="417">
        <f>AI452=Tabla1[[#This Row],[Divipola]]</f>
        <v/>
      </c>
      <c r="AK452" s="66" t="n">
        <v>305</v>
      </c>
      <c r="AL452" s="66" t="n">
        <v>295</v>
      </c>
      <c r="AM452" s="66" t="n">
        <v>285</v>
      </c>
      <c r="AN452" s="66" t="n">
        <v>274</v>
      </c>
      <c r="AO452" s="66" t="n">
        <v>264</v>
      </c>
      <c r="AP452" s="66" t="n">
        <v>250</v>
      </c>
      <c r="AQ452" s="66" t="n">
        <v>239</v>
      </c>
      <c r="AR452" s="66" t="n">
        <v>234</v>
      </c>
      <c r="AS452" s="66" t="n">
        <v>221</v>
      </c>
      <c r="AT452" s="66" t="n">
        <v>215</v>
      </c>
      <c r="AU452" s="66" t="n">
        <v>202</v>
      </c>
      <c r="AV452" s="66" t="n">
        <v>186</v>
      </c>
      <c r="AW452" s="66" t="n">
        <v>180</v>
      </c>
      <c r="AX452" s="66" t="n">
        <v>164</v>
      </c>
      <c r="AY452" s="66" t="n">
        <v>154</v>
      </c>
      <c r="AZ452" s="66" t="n">
        <v>139</v>
      </c>
      <c r="BA452" s="66" t="n">
        <v>132</v>
      </c>
      <c r="BB452" s="66" t="n">
        <v>121</v>
      </c>
      <c r="BC452" s="66" t="n">
        <v>114</v>
      </c>
      <c r="BD452" s="66" t="n">
        <v>107</v>
      </c>
      <c r="BE452" s="66" t="n">
        <v>100</v>
      </c>
      <c r="BF452" s="66" t="n">
        <v>89</v>
      </c>
      <c r="BG452" s="66" t="n">
        <v>75</v>
      </c>
      <c r="BH452" s="66" t="n">
        <v>67</v>
      </c>
      <c r="BI452" s="66" t="n">
        <v>56</v>
      </c>
      <c r="BJ452" s="66" t="n">
        <v>321</v>
      </c>
      <c r="BK452" s="68">
        <f>SUM(AK452:BJ452)</f>
        <v/>
      </c>
      <c r="BL452" s="68">
        <f>INT(BK452*$BM$1)</f>
        <v/>
      </c>
      <c r="BM452" s="64" t="n"/>
      <c r="BP452" s="20">
        <f>(Tabla1[[#This Row],[Población meta programatica 2026 (20251228) 
menores 1 año]]/12)*9</f>
        <v/>
      </c>
      <c r="BQ452" s="20">
        <f>BP452</f>
        <v/>
      </c>
      <c r="BR452" s="117" t="n"/>
      <c r="BS452" s="20">
        <f>(Tabla1[[#This Row],[Población meta programatica2026 (20251228)  niños de 1 año]]/12)*9</f>
        <v/>
      </c>
      <c r="BT452" s="251" t="n">
        <v>311</v>
      </c>
      <c r="BU452" s="66">
        <f>BS452-BT452</f>
        <v/>
      </c>
      <c r="BW452" s="19" t="n"/>
      <c r="BX452" s="65" t="n">
        <v>285</v>
      </c>
      <c r="BY452" s="65" t="n">
        <v>318</v>
      </c>
      <c r="BZ452" s="19" t="inlineStr">
        <is>
          <t>23672</t>
        </is>
      </c>
      <c r="CA452" s="19">
        <f>BZ452=Tabla1[[#This Row],[Divipola]]</f>
        <v/>
      </c>
    </row>
    <row r="453" ht="15.5" customHeight="1">
      <c r="A453" s="70" t="inlineStr">
        <is>
          <t>23</t>
        </is>
      </c>
      <c r="B453" s="70" t="inlineStr">
        <is>
          <t>CÓRDOBA</t>
        </is>
      </c>
      <c r="C453" s="70" t="inlineStr">
        <is>
          <t>SAN BERNARDO DEL VIENTO</t>
        </is>
      </c>
      <c r="D453" s="70" t="inlineStr">
        <is>
          <t>23675</t>
        </is>
      </c>
      <c r="E453" s="400" t="n">
        <v>297</v>
      </c>
      <c r="F453" s="400">
        <f>Tabla1[[#This Row],[Meta Programatica2026 (20251228) RN]]/12</f>
        <v/>
      </c>
      <c r="G453" s="401" t="n">
        <v>368</v>
      </c>
      <c r="H453" s="401">
        <f>Tabla1[[#This Row],[Población meta programatica 2026 (20251228) 
menores 1 año]]/12</f>
        <v/>
      </c>
      <c r="I453" s="402" t="n">
        <v>376</v>
      </c>
      <c r="J453" s="402">
        <f>Tabla1[[#This Row],[Población meta programatica2026 (20251228)  niños de 1 año]]/12</f>
        <v/>
      </c>
      <c r="K453" s="416" t="n">
        <v>558</v>
      </c>
      <c r="L453" s="403" t="n">
        <v>488</v>
      </c>
      <c r="M453" s="404">
        <f>Tabla1[[#This Row],[Población meta programatica2026 (20251228) niños de 5 años]]/12</f>
        <v/>
      </c>
      <c r="N453" s="405">
        <f>BX453</f>
        <v/>
      </c>
      <c r="O453" s="406">
        <f>BY453</f>
        <v/>
      </c>
      <c r="P453" s="407">
        <f>BL453</f>
        <v/>
      </c>
      <c r="AI453" s="421" t="inlineStr">
        <is>
          <t>23675</t>
        </is>
      </c>
      <c r="AJ453" s="417">
        <f>AI453=Tabla1[[#This Row],[Divipola]]</f>
        <v/>
      </c>
      <c r="AK453" s="66" t="n">
        <v>397</v>
      </c>
      <c r="AL453" s="66" t="n">
        <v>389</v>
      </c>
      <c r="AM453" s="66" t="n">
        <v>379</v>
      </c>
      <c r="AN453" s="66" t="n">
        <v>367</v>
      </c>
      <c r="AO453" s="66" t="n">
        <v>360</v>
      </c>
      <c r="AP453" s="66" t="n">
        <v>350</v>
      </c>
      <c r="AQ453" s="66" t="n">
        <v>341</v>
      </c>
      <c r="AR453" s="66" t="n">
        <v>330</v>
      </c>
      <c r="AS453" s="66" t="n">
        <v>322</v>
      </c>
      <c r="AT453" s="66" t="n">
        <v>309</v>
      </c>
      <c r="AU453" s="66" t="n">
        <v>294</v>
      </c>
      <c r="AV453" s="66" t="n">
        <v>279</v>
      </c>
      <c r="AW453" s="66" t="n">
        <v>261</v>
      </c>
      <c r="AX453" s="66" t="n">
        <v>244</v>
      </c>
      <c r="AY453" s="66" t="n">
        <v>226</v>
      </c>
      <c r="AZ453" s="66" t="n">
        <v>209</v>
      </c>
      <c r="BA453" s="66" t="n">
        <v>193</v>
      </c>
      <c r="BB453" s="66" t="n">
        <v>184</v>
      </c>
      <c r="BC453" s="66" t="n">
        <v>171</v>
      </c>
      <c r="BD453" s="66" t="n">
        <v>160</v>
      </c>
      <c r="BE453" s="66" t="n">
        <v>146</v>
      </c>
      <c r="BF453" s="66" t="n">
        <v>135</v>
      </c>
      <c r="BG453" s="66" t="n">
        <v>117</v>
      </c>
      <c r="BH453" s="66" t="n">
        <v>107</v>
      </c>
      <c r="BI453" s="66" t="n">
        <v>95</v>
      </c>
      <c r="BJ453" s="66" t="n">
        <v>500</v>
      </c>
      <c r="BK453" s="68">
        <f>SUM(AK453:BJ453)</f>
        <v/>
      </c>
      <c r="BL453" s="68">
        <f>INT(BK453*$BM$1)</f>
        <v/>
      </c>
      <c r="BM453" s="64" t="n"/>
      <c r="BP453" s="20">
        <f>(Tabla1[[#This Row],[Población meta programatica 2026 (20251228) 
menores 1 año]]/12)*9</f>
        <v/>
      </c>
      <c r="BQ453" s="20">
        <f>BP453</f>
        <v/>
      </c>
      <c r="BR453" s="117" t="n"/>
      <c r="BS453" s="20">
        <f>(Tabla1[[#This Row],[Población meta programatica2026 (20251228)  niños de 1 año]]/12)*9</f>
        <v/>
      </c>
      <c r="BT453" s="251" t="n">
        <v>295</v>
      </c>
      <c r="BU453" s="66">
        <f>BS453-BT453</f>
        <v/>
      </c>
      <c r="BW453" s="19" t="n"/>
      <c r="BX453" s="65" t="n">
        <v>250</v>
      </c>
      <c r="BY453" s="65" t="n">
        <v>257</v>
      </c>
      <c r="BZ453" s="19" t="inlineStr">
        <is>
          <t>23675</t>
        </is>
      </c>
      <c r="CA453" s="19">
        <f>BZ453=Tabla1[[#This Row],[Divipola]]</f>
        <v/>
      </c>
    </row>
    <row r="454" ht="15.5" customHeight="1">
      <c r="A454" s="70" t="inlineStr">
        <is>
          <t>23</t>
        </is>
      </c>
      <c r="B454" s="70" t="inlineStr">
        <is>
          <t>CÓRDOBA</t>
        </is>
      </c>
      <c r="C454" s="70" t="inlineStr">
        <is>
          <t>SAN CARLOS</t>
        </is>
      </c>
      <c r="D454" s="70" t="inlineStr">
        <is>
          <t>23678</t>
        </is>
      </c>
      <c r="E454" s="400" t="n">
        <v>167</v>
      </c>
      <c r="F454" s="400">
        <f>Tabla1[[#This Row],[Meta Programatica2026 (20251228) RN]]/12</f>
        <v/>
      </c>
      <c r="G454" s="401" t="n">
        <v>194</v>
      </c>
      <c r="H454" s="401">
        <f>Tabla1[[#This Row],[Población meta programatica 2026 (20251228) 
menores 1 año]]/12</f>
        <v/>
      </c>
      <c r="I454" s="402" t="n">
        <v>228</v>
      </c>
      <c r="J454" s="402">
        <f>Tabla1[[#This Row],[Población meta programatica2026 (20251228)  niños de 1 año]]/12</f>
        <v/>
      </c>
      <c r="K454" s="416" t="n">
        <v>350</v>
      </c>
      <c r="L454" s="403" t="n">
        <v>293</v>
      </c>
      <c r="M454" s="404">
        <f>Tabla1[[#This Row],[Población meta programatica2026 (20251228) niños de 5 años]]/12</f>
        <v/>
      </c>
      <c r="N454" s="405">
        <f>BX454</f>
        <v/>
      </c>
      <c r="O454" s="406">
        <f>BY454</f>
        <v/>
      </c>
      <c r="P454" s="407">
        <f>BL454</f>
        <v/>
      </c>
      <c r="AI454" s="421" t="inlineStr">
        <is>
          <t>23678</t>
        </is>
      </c>
      <c r="AJ454" s="417">
        <f>AI454=Tabla1[[#This Row],[Divipola]]</f>
        <v/>
      </c>
      <c r="AK454" s="66" t="n">
        <v>307</v>
      </c>
      <c r="AL454" s="66" t="n">
        <v>295</v>
      </c>
      <c r="AM454" s="66" t="n">
        <v>289</v>
      </c>
      <c r="AN454" s="66" t="n">
        <v>280</v>
      </c>
      <c r="AO454" s="66" t="n">
        <v>265</v>
      </c>
      <c r="AP454" s="66" t="n">
        <v>256</v>
      </c>
      <c r="AQ454" s="66" t="n">
        <v>247</v>
      </c>
      <c r="AR454" s="66" t="n">
        <v>242</v>
      </c>
      <c r="AS454" s="66" t="n">
        <v>230</v>
      </c>
      <c r="AT454" s="66" t="n">
        <v>227</v>
      </c>
      <c r="AU454" s="66" t="n">
        <v>216</v>
      </c>
      <c r="AV454" s="66" t="n">
        <v>209</v>
      </c>
      <c r="AW454" s="66" t="n">
        <v>195</v>
      </c>
      <c r="AX454" s="66" t="n">
        <v>183</v>
      </c>
      <c r="AY454" s="66" t="n">
        <v>170</v>
      </c>
      <c r="AZ454" s="66" t="n">
        <v>156</v>
      </c>
      <c r="BA454" s="66" t="n">
        <v>152</v>
      </c>
      <c r="BB454" s="66" t="n">
        <v>141</v>
      </c>
      <c r="BC454" s="66" t="n">
        <v>132</v>
      </c>
      <c r="BD454" s="66" t="n">
        <v>127</v>
      </c>
      <c r="BE454" s="66" t="n">
        <v>114</v>
      </c>
      <c r="BF454" s="66" t="n">
        <v>105</v>
      </c>
      <c r="BG454" s="66" t="n">
        <v>99</v>
      </c>
      <c r="BH454" s="66" t="n">
        <v>81</v>
      </c>
      <c r="BI454" s="66" t="n">
        <v>75</v>
      </c>
      <c r="BJ454" s="66" t="n">
        <v>431</v>
      </c>
      <c r="BK454" s="68">
        <f>SUM(AK454:BJ454)</f>
        <v/>
      </c>
      <c r="BL454" s="68">
        <f>INT(BK454*$BM$1)</f>
        <v/>
      </c>
      <c r="BM454" s="64" t="n"/>
      <c r="BP454" s="20">
        <f>(Tabla1[[#This Row],[Población meta programatica 2026 (20251228) 
menores 1 año]]/12)*9</f>
        <v/>
      </c>
      <c r="BQ454" s="20">
        <f>BP454</f>
        <v/>
      </c>
      <c r="BR454" s="117" t="n"/>
      <c r="BS454" s="20">
        <f>(Tabla1[[#This Row],[Población meta programatica2026 (20251228)  niños de 1 año]]/12)*9</f>
        <v/>
      </c>
      <c r="BT454" s="251" t="n">
        <v>126</v>
      </c>
      <c r="BU454" s="66">
        <f>BS454-BT454</f>
        <v/>
      </c>
      <c r="BW454" s="19" t="n"/>
      <c r="BX454" s="65" t="n">
        <v>215</v>
      </c>
      <c r="BY454" s="65" t="n">
        <v>249</v>
      </c>
      <c r="BZ454" s="19" t="inlineStr">
        <is>
          <t>23678</t>
        </is>
      </c>
      <c r="CA454" s="19">
        <f>BZ454=Tabla1[[#This Row],[Divipola]]</f>
        <v/>
      </c>
    </row>
    <row r="455" ht="15.5" customHeight="1">
      <c r="A455" s="70" t="inlineStr">
        <is>
          <t>23</t>
        </is>
      </c>
      <c r="B455" s="70" t="inlineStr">
        <is>
          <t>CÓRDOBA</t>
        </is>
      </c>
      <c r="C455" s="70" t="inlineStr">
        <is>
          <t>SAN JOSE DE URE</t>
        </is>
      </c>
      <c r="D455" s="70" t="inlineStr">
        <is>
          <t>23682</t>
        </is>
      </c>
      <c r="E455" s="400" t="n">
        <v>91</v>
      </c>
      <c r="F455" s="400">
        <f>Tabla1[[#This Row],[Meta Programatica2026 (20251228) RN]]/12</f>
        <v/>
      </c>
      <c r="G455" s="401" t="n">
        <v>121</v>
      </c>
      <c r="H455" s="401">
        <f>Tabla1[[#This Row],[Población meta programatica 2026 (20251228) 
menores 1 año]]/12</f>
        <v/>
      </c>
      <c r="I455" s="402" t="n">
        <v>129</v>
      </c>
      <c r="J455" s="402">
        <f>Tabla1[[#This Row],[Población meta programatica2026 (20251228)  niños de 1 año]]/12</f>
        <v/>
      </c>
      <c r="K455" s="416" t="n">
        <v>216</v>
      </c>
      <c r="L455" s="403" t="n">
        <v>161</v>
      </c>
      <c r="M455" s="404">
        <f>Tabla1[[#This Row],[Población meta programatica2026 (20251228) niños de 5 años]]/12</f>
        <v/>
      </c>
      <c r="N455" s="405">
        <f>BX455</f>
        <v/>
      </c>
      <c r="O455" s="406">
        <f>BY455</f>
        <v/>
      </c>
      <c r="P455" s="407">
        <f>BL455</f>
        <v/>
      </c>
      <c r="AI455" s="421" t="inlineStr">
        <is>
          <t>23682</t>
        </is>
      </c>
      <c r="AJ455" s="417">
        <f>AI455=Tabla1[[#This Row],[Divipola]]</f>
        <v/>
      </c>
      <c r="AK455" s="66" t="n">
        <v>110</v>
      </c>
      <c r="AL455" s="66" t="n">
        <v>111</v>
      </c>
      <c r="AM455" s="66" t="n">
        <v>109</v>
      </c>
      <c r="AN455" s="66" t="n">
        <v>103</v>
      </c>
      <c r="AO455" s="66" t="n">
        <v>99</v>
      </c>
      <c r="AP455" s="66" t="n">
        <v>95</v>
      </c>
      <c r="AQ455" s="66" t="n">
        <v>92</v>
      </c>
      <c r="AR455" s="66" t="n">
        <v>88</v>
      </c>
      <c r="AS455" s="66" t="n">
        <v>82</v>
      </c>
      <c r="AT455" s="66" t="n">
        <v>81</v>
      </c>
      <c r="AU455" s="66" t="n">
        <v>75</v>
      </c>
      <c r="AV455" s="66" t="n">
        <v>67</v>
      </c>
      <c r="AW455" s="66" t="n">
        <v>63</v>
      </c>
      <c r="AX455" s="66" t="n">
        <v>52</v>
      </c>
      <c r="AY455" s="66" t="n">
        <v>50</v>
      </c>
      <c r="AZ455" s="66" t="n">
        <v>45</v>
      </c>
      <c r="BA455" s="66" t="n">
        <v>41</v>
      </c>
      <c r="BB455" s="66" t="n">
        <v>33</v>
      </c>
      <c r="BC455" s="66" t="n">
        <v>34</v>
      </c>
      <c r="BD455" s="66" t="n">
        <v>31</v>
      </c>
      <c r="BE455" s="66" t="n">
        <v>27</v>
      </c>
      <c r="BF455" s="66" t="n">
        <v>22</v>
      </c>
      <c r="BG455" s="66" t="n">
        <v>21</v>
      </c>
      <c r="BH455" s="66" t="n">
        <v>18</v>
      </c>
      <c r="BI455" s="66" t="n">
        <v>13</v>
      </c>
      <c r="BJ455" s="66" t="n">
        <v>86</v>
      </c>
      <c r="BK455" s="68">
        <f>SUM(AK455:BJ455)</f>
        <v/>
      </c>
      <c r="BL455" s="68">
        <f>INT(BK455*$BM$1)</f>
        <v/>
      </c>
      <c r="BM455" s="64" t="n"/>
      <c r="BP455" s="20">
        <f>(Tabla1[[#This Row],[Población meta programatica 2026 (20251228) 
menores 1 año]]/12)*9</f>
        <v/>
      </c>
      <c r="BQ455" s="20">
        <f>BP455</f>
        <v/>
      </c>
      <c r="BR455" s="117" t="n"/>
      <c r="BS455" s="20">
        <f>(Tabla1[[#This Row],[Población meta programatica2026 (20251228)  niños de 1 año]]/12)*9</f>
        <v/>
      </c>
      <c r="BT455" s="251" t="n">
        <v>60</v>
      </c>
      <c r="BU455" s="66">
        <f>BS455-BT455</f>
        <v/>
      </c>
      <c r="BW455" s="19" t="n"/>
      <c r="BX455" s="65" t="n">
        <v>141</v>
      </c>
      <c r="BY455" s="65" t="n">
        <v>138</v>
      </c>
      <c r="BZ455" s="19" t="inlineStr">
        <is>
          <t>23682</t>
        </is>
      </c>
      <c r="CA455" s="19">
        <f>BZ455=Tabla1[[#This Row],[Divipola]]</f>
        <v/>
      </c>
    </row>
    <row r="456" ht="15.5" customHeight="1">
      <c r="A456" s="70" t="inlineStr">
        <is>
          <t>23</t>
        </is>
      </c>
      <c r="B456" s="70" t="inlineStr">
        <is>
          <t>CÓRDOBA</t>
        </is>
      </c>
      <c r="C456" s="70" t="inlineStr">
        <is>
          <t>SAN PELAYO</t>
        </is>
      </c>
      <c r="D456" s="70" t="inlineStr">
        <is>
          <t>23686</t>
        </is>
      </c>
      <c r="E456" s="400" t="n">
        <v>303</v>
      </c>
      <c r="F456" s="400">
        <f>Tabla1[[#This Row],[Meta Programatica2026 (20251228) RN]]/12</f>
        <v/>
      </c>
      <c r="G456" s="401" t="n">
        <v>510</v>
      </c>
      <c r="H456" s="401">
        <f>Tabla1[[#This Row],[Población meta programatica 2026 (20251228) 
menores 1 año]]/12</f>
        <v/>
      </c>
      <c r="I456" s="402" t="n">
        <v>527</v>
      </c>
      <c r="J456" s="402">
        <f>Tabla1[[#This Row],[Población meta programatica2026 (20251228)  niños de 1 año]]/12</f>
        <v/>
      </c>
      <c r="K456" s="416" t="n">
        <v>710</v>
      </c>
      <c r="L456" s="403" t="n">
        <v>635</v>
      </c>
      <c r="M456" s="404">
        <f>Tabla1[[#This Row],[Población meta programatica2026 (20251228) niños de 5 años]]/12</f>
        <v/>
      </c>
      <c r="N456" s="405">
        <f>BX456</f>
        <v/>
      </c>
      <c r="O456" s="406">
        <f>BY456</f>
        <v/>
      </c>
      <c r="P456" s="407">
        <f>BL456</f>
        <v/>
      </c>
      <c r="AI456" s="421" t="inlineStr">
        <is>
          <t>23686</t>
        </is>
      </c>
      <c r="AJ456" s="417">
        <f>AI456=Tabla1[[#This Row],[Divipola]]</f>
        <v/>
      </c>
      <c r="AK456" s="66" t="n">
        <v>637</v>
      </c>
      <c r="AL456" s="66" t="n">
        <v>624</v>
      </c>
      <c r="AM456" s="66" t="n">
        <v>617</v>
      </c>
      <c r="AN456" s="66" t="n">
        <v>604</v>
      </c>
      <c r="AO456" s="66" t="n">
        <v>583</v>
      </c>
      <c r="AP456" s="66" t="n">
        <v>566</v>
      </c>
      <c r="AQ456" s="66" t="n">
        <v>549</v>
      </c>
      <c r="AR456" s="66" t="n">
        <v>530</v>
      </c>
      <c r="AS456" s="66" t="n">
        <v>517</v>
      </c>
      <c r="AT456" s="66" t="n">
        <v>502</v>
      </c>
      <c r="AU456" s="66" t="n">
        <v>488</v>
      </c>
      <c r="AV456" s="66" t="n">
        <v>467</v>
      </c>
      <c r="AW456" s="66" t="n">
        <v>439</v>
      </c>
      <c r="AX456" s="66" t="n">
        <v>408</v>
      </c>
      <c r="AY456" s="66" t="n">
        <v>380</v>
      </c>
      <c r="AZ456" s="66" t="n">
        <v>353</v>
      </c>
      <c r="BA456" s="66" t="n">
        <v>329</v>
      </c>
      <c r="BB456" s="66" t="n">
        <v>315</v>
      </c>
      <c r="BC456" s="66" t="n">
        <v>296</v>
      </c>
      <c r="BD456" s="66" t="n">
        <v>280</v>
      </c>
      <c r="BE456" s="66" t="n">
        <v>261</v>
      </c>
      <c r="BF456" s="66" t="n">
        <v>237</v>
      </c>
      <c r="BG456" s="66" t="n">
        <v>217</v>
      </c>
      <c r="BH456" s="66" t="n">
        <v>192</v>
      </c>
      <c r="BI456" s="66" t="n">
        <v>175</v>
      </c>
      <c r="BJ456" s="66" t="n">
        <v>987</v>
      </c>
      <c r="BK456" s="68">
        <f>SUM(AK456:BJ456)</f>
        <v/>
      </c>
      <c r="BL456" s="68">
        <f>INT(BK456*$BM$1)</f>
        <v/>
      </c>
      <c r="BM456" s="64" t="n"/>
      <c r="BP456" s="20">
        <f>(Tabla1[[#This Row],[Población meta programatica 2026 (20251228) 
menores 1 año]]/12)*9</f>
        <v/>
      </c>
      <c r="BQ456" s="20">
        <f>BP456</f>
        <v/>
      </c>
      <c r="BR456" s="117" t="n"/>
      <c r="BS456" s="20">
        <f>(Tabla1[[#This Row],[Población meta programatica2026 (20251228)  niños de 1 año]]/12)*9</f>
        <v/>
      </c>
      <c r="BT456" s="251" t="n">
        <v>233</v>
      </c>
      <c r="BU456" s="66">
        <f>BS456-BT456</f>
        <v/>
      </c>
      <c r="BW456" s="19" t="n"/>
      <c r="BX456" s="65" t="n">
        <v>393</v>
      </c>
      <c r="BY456" s="65" t="n">
        <v>420</v>
      </c>
      <c r="BZ456" s="19" t="inlineStr">
        <is>
          <t>23686</t>
        </is>
      </c>
      <c r="CA456" s="19">
        <f>BZ456=Tabla1[[#This Row],[Divipola]]</f>
        <v/>
      </c>
    </row>
    <row r="457" ht="15.5" customHeight="1">
      <c r="A457" s="70" t="inlineStr">
        <is>
          <t>23</t>
        </is>
      </c>
      <c r="B457" s="70" t="inlineStr">
        <is>
          <t>CÓRDOBA</t>
        </is>
      </c>
      <c r="C457" s="70" t="inlineStr">
        <is>
          <t>TIERRALTA</t>
        </is>
      </c>
      <c r="D457" s="70" t="inlineStr">
        <is>
          <t>23807</t>
        </is>
      </c>
      <c r="E457" s="400" t="n">
        <v>1192</v>
      </c>
      <c r="F457" s="400">
        <f>Tabla1[[#This Row],[Meta Programatica2026 (20251228) RN]]/12</f>
        <v/>
      </c>
      <c r="G457" s="401" t="n">
        <v>1315</v>
      </c>
      <c r="H457" s="401">
        <f>Tabla1[[#This Row],[Población meta programatica 2026 (20251228) 
menores 1 año]]/12</f>
        <v/>
      </c>
      <c r="I457" s="402" t="n">
        <v>1409</v>
      </c>
      <c r="J457" s="402">
        <f>Tabla1[[#This Row],[Población meta programatica2026 (20251228)  niños de 1 año]]/12</f>
        <v/>
      </c>
      <c r="K457" s="416" t="n">
        <v>2332</v>
      </c>
      <c r="L457" s="403" t="n">
        <v>1760</v>
      </c>
      <c r="M457" s="404">
        <f>Tabla1[[#This Row],[Población meta programatica2026 (20251228) niños de 5 años]]/12</f>
        <v/>
      </c>
      <c r="N457" s="405">
        <f>BX457</f>
        <v/>
      </c>
      <c r="O457" s="406">
        <f>BY457</f>
        <v/>
      </c>
      <c r="P457" s="407">
        <f>BL457</f>
        <v/>
      </c>
      <c r="AI457" s="421" t="inlineStr">
        <is>
          <t>23807</t>
        </is>
      </c>
      <c r="AJ457" s="417">
        <f>AI457=Tabla1[[#This Row],[Divipola]]</f>
        <v/>
      </c>
      <c r="AK457" s="66" t="n">
        <v>795</v>
      </c>
      <c r="AL457" s="66" t="n">
        <v>765</v>
      </c>
      <c r="AM457" s="66" t="n">
        <v>739</v>
      </c>
      <c r="AN457" s="66" t="n">
        <v>706</v>
      </c>
      <c r="AO457" s="66" t="n">
        <v>675</v>
      </c>
      <c r="AP457" s="66" t="n">
        <v>636</v>
      </c>
      <c r="AQ457" s="66" t="n">
        <v>598</v>
      </c>
      <c r="AR457" s="66" t="n">
        <v>564</v>
      </c>
      <c r="AS457" s="66" t="n">
        <v>530</v>
      </c>
      <c r="AT457" s="66" t="n">
        <v>500</v>
      </c>
      <c r="AU457" s="66" t="n">
        <v>471</v>
      </c>
      <c r="AV457" s="66" t="n">
        <v>441</v>
      </c>
      <c r="AW457" s="66" t="n">
        <v>405</v>
      </c>
      <c r="AX457" s="66" t="n">
        <v>373</v>
      </c>
      <c r="AY457" s="66" t="n">
        <v>341</v>
      </c>
      <c r="AZ457" s="66" t="n">
        <v>318</v>
      </c>
      <c r="BA457" s="66" t="n">
        <v>305</v>
      </c>
      <c r="BB457" s="66" t="n">
        <v>295</v>
      </c>
      <c r="BC457" s="66" t="n">
        <v>279</v>
      </c>
      <c r="BD457" s="66" t="n">
        <v>263</v>
      </c>
      <c r="BE457" s="66" t="n">
        <v>250</v>
      </c>
      <c r="BF457" s="66" t="n">
        <v>224</v>
      </c>
      <c r="BG457" s="66" t="n">
        <v>200</v>
      </c>
      <c r="BH457" s="66" t="n">
        <v>175</v>
      </c>
      <c r="BI457" s="66" t="n">
        <v>157</v>
      </c>
      <c r="BJ457" s="66" t="n">
        <v>805</v>
      </c>
      <c r="BK457" s="68">
        <f>SUM(AK457:BJ457)</f>
        <v/>
      </c>
      <c r="BL457" s="68">
        <f>INT(BK457*$BM$1)</f>
        <v/>
      </c>
      <c r="BM457" s="64" t="n"/>
      <c r="BP457" s="20">
        <f>(Tabla1[[#This Row],[Población meta programatica 2026 (20251228) 
menores 1 año]]/12)*9</f>
        <v/>
      </c>
      <c r="BQ457" s="20">
        <f>BP457</f>
        <v/>
      </c>
      <c r="BR457" s="117" t="n"/>
      <c r="BS457" s="20">
        <f>(Tabla1[[#This Row],[Población meta programatica2026 (20251228)  niños de 1 año]]/12)*9</f>
        <v/>
      </c>
      <c r="BT457" s="251" t="n">
        <v>833</v>
      </c>
      <c r="BU457" s="66">
        <f>BS457-BT457</f>
        <v/>
      </c>
      <c r="BW457" s="19" t="n"/>
      <c r="BX457" s="65" t="n">
        <v>1106</v>
      </c>
      <c r="BY457" s="65" t="n">
        <v>1184</v>
      </c>
      <c r="BZ457" s="19" t="inlineStr">
        <is>
          <t>23807</t>
        </is>
      </c>
      <c r="CA457" s="19">
        <f>BZ457=Tabla1[[#This Row],[Divipola]]</f>
        <v/>
      </c>
    </row>
    <row r="458" ht="15.5" customHeight="1">
      <c r="A458" s="70" t="inlineStr">
        <is>
          <t>23</t>
        </is>
      </c>
      <c r="B458" s="70" t="inlineStr">
        <is>
          <t>CÓRDOBA</t>
        </is>
      </c>
      <c r="C458" s="70" t="inlineStr">
        <is>
          <t>TUCHIN</t>
        </is>
      </c>
      <c r="D458" s="70" t="inlineStr">
        <is>
          <t>23815</t>
        </is>
      </c>
      <c r="E458" s="400" t="n">
        <v>474</v>
      </c>
      <c r="F458" s="400">
        <f>Tabla1[[#This Row],[Meta Programatica2026 (20251228) RN]]/12</f>
        <v/>
      </c>
      <c r="G458" s="401" t="n">
        <v>556</v>
      </c>
      <c r="H458" s="401">
        <f>Tabla1[[#This Row],[Población meta programatica 2026 (20251228) 
menores 1 año]]/12</f>
        <v/>
      </c>
      <c r="I458" s="402" t="n">
        <v>584</v>
      </c>
      <c r="J458" s="402">
        <f>Tabla1[[#This Row],[Población meta programatica2026 (20251228)  niños de 1 año]]/12</f>
        <v/>
      </c>
      <c r="K458" s="416" t="n">
        <v>867</v>
      </c>
      <c r="L458" s="403" t="n">
        <v>709</v>
      </c>
      <c r="M458" s="404">
        <f>Tabla1[[#This Row],[Población meta programatica2026 (20251228) niños de 5 años]]/12</f>
        <v/>
      </c>
      <c r="N458" s="405">
        <f>BX458</f>
        <v/>
      </c>
      <c r="O458" s="406">
        <f>BY458</f>
        <v/>
      </c>
      <c r="P458" s="407">
        <f>BL458</f>
        <v/>
      </c>
      <c r="AI458" s="422" t="inlineStr">
        <is>
          <t>23815</t>
        </is>
      </c>
      <c r="AJ458" s="417">
        <f>AI458=Tabla1[[#This Row],[Divipola]]</f>
        <v/>
      </c>
      <c r="AK458" s="66" t="n">
        <v>352</v>
      </c>
      <c r="AL458" s="66" t="n">
        <v>349</v>
      </c>
      <c r="AM458" s="66" t="n">
        <v>339</v>
      </c>
      <c r="AN458" s="66" t="n">
        <v>330</v>
      </c>
      <c r="AO458" s="66" t="n">
        <v>320</v>
      </c>
      <c r="AP458" s="66" t="n">
        <v>309</v>
      </c>
      <c r="AQ458" s="66" t="n">
        <v>292</v>
      </c>
      <c r="AR458" s="66" t="n">
        <v>282</v>
      </c>
      <c r="AS458" s="66" t="n">
        <v>270</v>
      </c>
      <c r="AT458" s="66" t="n">
        <v>258</v>
      </c>
      <c r="AU458" s="66" t="n">
        <v>246</v>
      </c>
      <c r="AV458" s="66" t="n">
        <v>232</v>
      </c>
      <c r="AW458" s="66" t="n">
        <v>220</v>
      </c>
      <c r="AX458" s="66" t="n">
        <v>207</v>
      </c>
      <c r="AY458" s="66" t="n">
        <v>190</v>
      </c>
      <c r="AZ458" s="66" t="n">
        <v>178</v>
      </c>
      <c r="BA458" s="66" t="n">
        <v>171</v>
      </c>
      <c r="BB458" s="66" t="n">
        <v>163</v>
      </c>
      <c r="BC458" s="66" t="n">
        <v>163</v>
      </c>
      <c r="BD458" s="66" t="n">
        <v>154</v>
      </c>
      <c r="BE458" s="66" t="n">
        <v>145</v>
      </c>
      <c r="BF458" s="66" t="n">
        <v>131</v>
      </c>
      <c r="BG458" s="66" t="n">
        <v>120</v>
      </c>
      <c r="BH458" s="66" t="n">
        <v>110</v>
      </c>
      <c r="BI458" s="66" t="n">
        <v>94</v>
      </c>
      <c r="BJ458" s="66" t="n">
        <v>523</v>
      </c>
      <c r="BK458" s="68">
        <f>SUM(AK458:BJ458)</f>
        <v/>
      </c>
      <c r="BL458" s="68">
        <f>INT(BK458*$BM$1)</f>
        <v/>
      </c>
      <c r="BM458" s="64" t="n"/>
      <c r="BP458" s="20">
        <f>(Tabla1[[#This Row],[Población meta programatica 2026 (20251228) 
menores 1 año]]/12)*9</f>
        <v/>
      </c>
      <c r="BQ458" s="20">
        <f>BP458</f>
        <v/>
      </c>
      <c r="BR458" s="117" t="n"/>
      <c r="BS458" s="20">
        <f>(Tabla1[[#This Row],[Población meta programatica2026 (20251228)  niños de 1 año]]/12)*9</f>
        <v/>
      </c>
      <c r="BT458" s="251" t="n">
        <v>530</v>
      </c>
      <c r="BU458" s="66">
        <f>BS458-BT458</f>
        <v/>
      </c>
      <c r="BW458" s="19" t="n"/>
      <c r="BX458" s="65" t="n">
        <v>491</v>
      </c>
      <c r="BY458" s="65" t="n">
        <v>562</v>
      </c>
      <c r="BZ458" s="19" t="inlineStr">
        <is>
          <t>23815</t>
        </is>
      </c>
      <c r="CA458" s="19">
        <f>BZ458=Tabla1[[#This Row],[Divipola]]</f>
        <v/>
      </c>
    </row>
    <row r="459" ht="15.5" customHeight="1">
      <c r="A459" s="70" t="inlineStr">
        <is>
          <t>23</t>
        </is>
      </c>
      <c r="B459" s="70" t="inlineStr">
        <is>
          <t>CÓRDOBA</t>
        </is>
      </c>
      <c r="C459" s="70" t="inlineStr">
        <is>
          <t>VALENCIA</t>
        </is>
      </c>
      <c r="D459" s="70" t="inlineStr">
        <is>
          <t>23855</t>
        </is>
      </c>
      <c r="E459" s="400" t="n">
        <v>336</v>
      </c>
      <c r="F459" s="400">
        <f>Tabla1[[#This Row],[Meta Programatica2026 (20251228) RN]]/12</f>
        <v/>
      </c>
      <c r="G459" s="401" t="n">
        <v>505</v>
      </c>
      <c r="H459" s="401">
        <f>Tabla1[[#This Row],[Población meta programatica 2026 (20251228) 
menores 1 año]]/12</f>
        <v/>
      </c>
      <c r="I459" s="402" t="n">
        <v>514</v>
      </c>
      <c r="J459" s="402">
        <f>Tabla1[[#This Row],[Población meta programatica2026 (20251228)  niños de 1 año]]/12</f>
        <v/>
      </c>
      <c r="K459" s="416" t="n">
        <v>733</v>
      </c>
      <c r="L459" s="403" t="n">
        <v>576</v>
      </c>
      <c r="M459" s="404">
        <f>Tabla1[[#This Row],[Población meta programatica2026 (20251228) niños de 5 años]]/12</f>
        <v/>
      </c>
      <c r="N459" s="405">
        <f>BX459</f>
        <v/>
      </c>
      <c r="O459" s="406">
        <f>BY459</f>
        <v/>
      </c>
      <c r="P459" s="407">
        <f>BL459</f>
        <v/>
      </c>
      <c r="AI459" s="421" t="inlineStr">
        <is>
          <t>23855</t>
        </is>
      </c>
      <c r="AJ459" s="417">
        <f>AI459=Tabla1[[#This Row],[Divipola]]</f>
        <v/>
      </c>
      <c r="AK459" s="66" t="n">
        <v>379</v>
      </c>
      <c r="AL459" s="66" t="n">
        <v>368</v>
      </c>
      <c r="AM459" s="66" t="n">
        <v>356</v>
      </c>
      <c r="AN459" s="66" t="n">
        <v>342</v>
      </c>
      <c r="AO459" s="66" t="n">
        <v>328</v>
      </c>
      <c r="AP459" s="66" t="n">
        <v>317</v>
      </c>
      <c r="AQ459" s="66" t="n">
        <v>302</v>
      </c>
      <c r="AR459" s="66" t="n">
        <v>282</v>
      </c>
      <c r="AS459" s="66" t="n">
        <v>268</v>
      </c>
      <c r="AT459" s="66" t="n">
        <v>253</v>
      </c>
      <c r="AU459" s="66" t="n">
        <v>241</v>
      </c>
      <c r="AV459" s="66" t="n">
        <v>228</v>
      </c>
      <c r="AW459" s="66" t="n">
        <v>208</v>
      </c>
      <c r="AX459" s="66" t="n">
        <v>200</v>
      </c>
      <c r="AY459" s="66" t="n">
        <v>182</v>
      </c>
      <c r="AZ459" s="66" t="n">
        <v>167</v>
      </c>
      <c r="BA459" s="66" t="n">
        <v>161</v>
      </c>
      <c r="BB459" s="66" t="n">
        <v>157</v>
      </c>
      <c r="BC459" s="66" t="n">
        <v>145</v>
      </c>
      <c r="BD459" s="66" t="n">
        <v>135</v>
      </c>
      <c r="BE459" s="66" t="n">
        <v>128</v>
      </c>
      <c r="BF459" s="66" t="n">
        <v>114</v>
      </c>
      <c r="BG459" s="66" t="n">
        <v>99</v>
      </c>
      <c r="BH459" s="66" t="n">
        <v>87</v>
      </c>
      <c r="BI459" s="66" t="n">
        <v>77</v>
      </c>
      <c r="BJ459" s="66" t="n">
        <v>426</v>
      </c>
      <c r="BK459" s="68">
        <f>SUM(AK459:BJ459)</f>
        <v/>
      </c>
      <c r="BL459" s="68">
        <f>INT(BK459*$BM$1)</f>
        <v/>
      </c>
      <c r="BM459" s="64" t="n"/>
      <c r="BP459" s="20">
        <f>(Tabla1[[#This Row],[Población meta programatica 2026 (20251228) 
menores 1 año]]/12)*9</f>
        <v/>
      </c>
      <c r="BQ459" s="20">
        <f>BP459</f>
        <v/>
      </c>
      <c r="BR459" s="117" t="n"/>
      <c r="BS459" s="20">
        <f>(Tabla1[[#This Row],[Población meta programatica2026 (20251228)  niños de 1 año]]/12)*9</f>
        <v/>
      </c>
      <c r="BT459" s="251" t="n">
        <v>395</v>
      </c>
      <c r="BU459" s="66">
        <f>BS459-BT459</f>
        <v/>
      </c>
      <c r="BW459" s="19" t="n"/>
      <c r="BX459" s="65" t="n">
        <v>336</v>
      </c>
      <c r="BY459" s="65" t="n">
        <v>361</v>
      </c>
      <c r="BZ459" s="19" t="inlineStr">
        <is>
          <t>23855</t>
        </is>
      </c>
      <c r="CA459" s="19">
        <f>BZ459=Tabla1[[#This Row],[Divipola]]</f>
        <v/>
      </c>
    </row>
    <row r="460" ht="15.5" customHeight="1">
      <c r="A460" s="62" t="inlineStr">
        <is>
          <t>25</t>
        </is>
      </c>
      <c r="B460" s="62" t="inlineStr">
        <is>
          <t>CUNDINAMARCA</t>
        </is>
      </c>
      <c r="C460" s="62" t="inlineStr">
        <is>
          <t>AGUA DE DIOS</t>
        </is>
      </c>
      <c r="D460" s="62" t="inlineStr">
        <is>
          <t>25001</t>
        </is>
      </c>
      <c r="E460" s="400" t="n">
        <v>46</v>
      </c>
      <c r="F460" s="400">
        <f>Tabla1[[#This Row],[Meta Programatica2026 (20251228) RN]]/12</f>
        <v/>
      </c>
      <c r="G460" s="401" t="n">
        <v>63</v>
      </c>
      <c r="H460" s="401">
        <f>Tabla1[[#This Row],[Población meta programatica 2026 (20251228) 
menores 1 año]]/12</f>
        <v/>
      </c>
      <c r="I460" s="402" t="n">
        <v>65</v>
      </c>
      <c r="J460" s="402">
        <f>Tabla1[[#This Row],[Población meta programatica2026 (20251228)  niños de 1 año]]/12</f>
        <v/>
      </c>
      <c r="K460" s="416" t="n">
        <v>95</v>
      </c>
      <c r="L460" s="403" t="n">
        <v>80</v>
      </c>
      <c r="M460" s="404">
        <f>Tabla1[[#This Row],[Población meta programatica2026 (20251228) niños de 5 años]]/12</f>
        <v/>
      </c>
      <c r="N460" s="405">
        <f>BX460</f>
        <v/>
      </c>
      <c r="O460" s="406">
        <f>BY460</f>
        <v/>
      </c>
      <c r="P460" s="407">
        <f>BL460</f>
        <v/>
      </c>
      <c r="AI460" s="421" t="inlineStr">
        <is>
          <t>25001</t>
        </is>
      </c>
      <c r="AJ460" s="417">
        <f>AI460=Tabla1[[#This Row],[Divipola]]</f>
        <v/>
      </c>
      <c r="AK460" s="66" t="n">
        <v>226</v>
      </c>
      <c r="AL460" s="66" t="n">
        <v>227</v>
      </c>
      <c r="AM460" s="66" t="n">
        <v>230</v>
      </c>
      <c r="AN460" s="66" t="n">
        <v>225</v>
      </c>
      <c r="AO460" s="66" t="n">
        <v>224</v>
      </c>
      <c r="AP460" s="66" t="n">
        <v>218</v>
      </c>
      <c r="AQ460" s="66" t="n">
        <v>215</v>
      </c>
      <c r="AR460" s="66" t="n">
        <v>209</v>
      </c>
      <c r="AS460" s="66" t="n">
        <v>199</v>
      </c>
      <c r="AT460" s="66" t="n">
        <v>190</v>
      </c>
      <c r="AU460" s="66" t="n">
        <v>186</v>
      </c>
      <c r="AV460" s="66" t="n">
        <v>176</v>
      </c>
      <c r="AW460" s="66" t="n">
        <v>176</v>
      </c>
      <c r="AX460" s="66" t="n">
        <v>167</v>
      </c>
      <c r="AY460" s="66" t="n">
        <v>160</v>
      </c>
      <c r="AZ460" s="66" t="n">
        <v>153</v>
      </c>
      <c r="BA460" s="66" t="n">
        <v>144</v>
      </c>
      <c r="BB460" s="66" t="n">
        <v>133</v>
      </c>
      <c r="BC460" s="66" t="n">
        <v>127</v>
      </c>
      <c r="BD460" s="66" t="n">
        <v>120</v>
      </c>
      <c r="BE460" s="66" t="n">
        <v>109</v>
      </c>
      <c r="BF460" s="66" t="n">
        <v>99</v>
      </c>
      <c r="BG460" s="66" t="n">
        <v>91</v>
      </c>
      <c r="BH460" s="66" t="n">
        <v>83</v>
      </c>
      <c r="BI460" s="66" t="n">
        <v>74</v>
      </c>
      <c r="BJ460" s="66" t="n">
        <v>420</v>
      </c>
      <c r="BK460" s="68">
        <f>SUM(AK460:BJ460)</f>
        <v/>
      </c>
      <c r="BL460" s="68">
        <f>INT(BK460*$BM$1)</f>
        <v/>
      </c>
      <c r="BM460" s="64" t="n"/>
      <c r="BP460" s="20">
        <f>(Tabla1[[#This Row],[Población meta programatica 2026 (20251228) 
menores 1 año]]/12)*9</f>
        <v/>
      </c>
      <c r="BQ460" s="20">
        <f>BP460</f>
        <v/>
      </c>
      <c r="BR460" s="117" t="n"/>
      <c r="BS460" s="20">
        <f>(Tabla1[[#This Row],[Población meta programatica2026 (20251228)  niños de 1 año]]/12)*9</f>
        <v/>
      </c>
      <c r="BT460" s="251" t="n">
        <v>63</v>
      </c>
      <c r="BU460" s="66">
        <f>BS460-BT460</f>
        <v/>
      </c>
      <c r="BW460" s="19" t="n"/>
      <c r="BX460" s="65" t="n">
        <v>69</v>
      </c>
      <c r="BY460" s="65" t="n">
        <v>49</v>
      </c>
      <c r="BZ460" s="19" t="inlineStr">
        <is>
          <t>25001</t>
        </is>
      </c>
      <c r="CA460" s="19">
        <f>BZ460=Tabla1[[#This Row],[Divipola]]</f>
        <v/>
      </c>
    </row>
    <row r="461" ht="15.5" customHeight="1">
      <c r="A461" s="62" t="inlineStr">
        <is>
          <t>25</t>
        </is>
      </c>
      <c r="B461" s="62" t="inlineStr">
        <is>
          <t>CUNDINAMARCA</t>
        </is>
      </c>
      <c r="C461" s="62" t="inlineStr">
        <is>
          <t>ALBAN</t>
        </is>
      </c>
      <c r="D461" s="62" t="inlineStr">
        <is>
          <t>25019</t>
        </is>
      </c>
      <c r="E461" s="400" t="n">
        <v>30</v>
      </c>
      <c r="F461" s="400">
        <f>Tabla1[[#This Row],[Meta Programatica2026 (20251228) RN]]/12</f>
        <v/>
      </c>
      <c r="G461" s="401" t="n">
        <v>25</v>
      </c>
      <c r="H461" s="401">
        <f>Tabla1[[#This Row],[Población meta programatica 2026 (20251228) 
menores 1 año]]/12</f>
        <v/>
      </c>
      <c r="I461" s="402" t="n">
        <v>29</v>
      </c>
      <c r="J461" s="402">
        <f>Tabla1[[#This Row],[Población meta programatica2026 (20251228)  niños de 1 año]]/12</f>
        <v/>
      </c>
      <c r="K461" s="416" t="n">
        <v>43</v>
      </c>
      <c r="L461" s="403" t="n">
        <v>46</v>
      </c>
      <c r="M461" s="404">
        <f>Tabla1[[#This Row],[Población meta programatica2026 (20251228) niños de 5 años]]/12</f>
        <v/>
      </c>
      <c r="N461" s="405">
        <f>BX461</f>
        <v/>
      </c>
      <c r="O461" s="406">
        <f>BY461</f>
        <v/>
      </c>
      <c r="P461" s="407">
        <f>BL461</f>
        <v/>
      </c>
      <c r="AI461" s="421" t="inlineStr">
        <is>
          <t>25019</t>
        </is>
      </c>
      <c r="AJ461" s="417">
        <f>AI461=Tabla1[[#This Row],[Divipola]]</f>
        <v/>
      </c>
      <c r="AK461" s="66" t="n">
        <v>99</v>
      </c>
      <c r="AL461" s="66" t="n">
        <v>94</v>
      </c>
      <c r="AM461" s="66" t="n">
        <v>93</v>
      </c>
      <c r="AN461" s="66" t="n">
        <v>93</v>
      </c>
      <c r="AO461" s="66" t="n">
        <v>88</v>
      </c>
      <c r="AP461" s="66" t="n">
        <v>89</v>
      </c>
      <c r="AQ461" s="66" t="n">
        <v>87</v>
      </c>
      <c r="AR461" s="66" t="n">
        <v>83</v>
      </c>
      <c r="AS461" s="66" t="n">
        <v>76</v>
      </c>
      <c r="AT461" s="66" t="n">
        <v>75</v>
      </c>
      <c r="AU461" s="66" t="n">
        <v>77</v>
      </c>
      <c r="AV461" s="66" t="n">
        <v>74</v>
      </c>
      <c r="AW461" s="66" t="n">
        <v>69</v>
      </c>
      <c r="AX461" s="66" t="n">
        <v>64</v>
      </c>
      <c r="AY461" s="66" t="n">
        <v>62</v>
      </c>
      <c r="AZ461" s="66" t="n">
        <v>54</v>
      </c>
      <c r="BA461" s="66" t="n">
        <v>53</v>
      </c>
      <c r="BB461" s="66" t="n">
        <v>51</v>
      </c>
      <c r="BC461" s="66" t="n">
        <v>44</v>
      </c>
      <c r="BD461" s="66" t="n">
        <v>38</v>
      </c>
      <c r="BE461" s="66" t="n">
        <v>35</v>
      </c>
      <c r="BF461" s="66" t="n">
        <v>31</v>
      </c>
      <c r="BG461" s="66" t="n">
        <v>26</v>
      </c>
      <c r="BH461" s="66" t="n">
        <v>23</v>
      </c>
      <c r="BI461" s="66" t="n">
        <v>15</v>
      </c>
      <c r="BJ461" s="66" t="n">
        <v>126</v>
      </c>
      <c r="BK461" s="68">
        <f>SUM(AK461:BJ461)</f>
        <v/>
      </c>
      <c r="BL461" s="68">
        <f>INT(BK461*$BM$1)</f>
        <v/>
      </c>
      <c r="BM461" s="64" t="n"/>
      <c r="BP461" s="20">
        <f>(Tabla1[[#This Row],[Población meta programatica 2026 (20251228) 
menores 1 año]]/12)*9</f>
        <v/>
      </c>
      <c r="BQ461" s="20">
        <f>BP461</f>
        <v/>
      </c>
      <c r="BR461" s="117" t="n"/>
      <c r="BS461" s="20">
        <f>(Tabla1[[#This Row],[Población meta programatica2026 (20251228)  niños de 1 año]]/12)*9</f>
        <v/>
      </c>
      <c r="BT461" s="251" t="n">
        <v>22</v>
      </c>
      <c r="BU461" s="66">
        <f>BS461-BT461</f>
        <v/>
      </c>
      <c r="BW461" s="19" t="n"/>
      <c r="BX461" s="65" t="n">
        <v>46</v>
      </c>
      <c r="BY461" s="65" t="n">
        <v>34</v>
      </c>
      <c r="BZ461" s="19" t="inlineStr">
        <is>
          <t>25019</t>
        </is>
      </c>
      <c r="CA461" s="19">
        <f>BZ461=Tabla1[[#This Row],[Divipola]]</f>
        <v/>
      </c>
    </row>
    <row r="462" ht="15.5" customHeight="1">
      <c r="A462" s="62" t="inlineStr">
        <is>
          <t>25</t>
        </is>
      </c>
      <c r="B462" s="62" t="inlineStr">
        <is>
          <t>CUNDINAMARCA</t>
        </is>
      </c>
      <c r="C462" s="62" t="inlineStr">
        <is>
          <t>ANAPOIMA</t>
        </is>
      </c>
      <c r="D462" s="62" t="inlineStr">
        <is>
          <t>25035</t>
        </is>
      </c>
      <c r="E462" s="400" t="n">
        <v>82</v>
      </c>
      <c r="F462" s="400">
        <f>Tabla1[[#This Row],[Meta Programatica2026 (20251228) RN]]/12</f>
        <v/>
      </c>
      <c r="G462" s="401" t="n">
        <v>96</v>
      </c>
      <c r="H462" s="401">
        <f>Tabla1[[#This Row],[Población meta programatica 2026 (20251228) 
menores 1 año]]/12</f>
        <v/>
      </c>
      <c r="I462" s="402" t="n">
        <v>104</v>
      </c>
      <c r="J462" s="402">
        <f>Tabla1[[#This Row],[Población meta programatica2026 (20251228)  niños de 1 año]]/12</f>
        <v/>
      </c>
      <c r="K462" s="416" t="n">
        <v>139</v>
      </c>
      <c r="L462" s="403" t="n">
        <v>117</v>
      </c>
      <c r="M462" s="404">
        <f>Tabla1[[#This Row],[Población meta programatica2026 (20251228) niños de 5 años]]/12</f>
        <v/>
      </c>
      <c r="N462" s="405">
        <f>BX462</f>
        <v/>
      </c>
      <c r="O462" s="406">
        <f>BY462</f>
        <v/>
      </c>
      <c r="P462" s="407">
        <f>BL462</f>
        <v/>
      </c>
      <c r="AI462" s="421" t="inlineStr">
        <is>
          <t>25035</t>
        </is>
      </c>
      <c r="AJ462" s="417">
        <f>AI462=Tabla1[[#This Row],[Divipola]]</f>
        <v/>
      </c>
      <c r="AK462" s="66" t="n">
        <v>210</v>
      </c>
      <c r="AL462" s="66" t="n">
        <v>214</v>
      </c>
      <c r="AM462" s="66" t="n">
        <v>210</v>
      </c>
      <c r="AN462" s="66" t="n">
        <v>209</v>
      </c>
      <c r="AO462" s="66" t="n">
        <v>204</v>
      </c>
      <c r="AP462" s="66" t="n">
        <v>202</v>
      </c>
      <c r="AQ462" s="66" t="n">
        <v>203</v>
      </c>
      <c r="AR462" s="66" t="n">
        <v>199</v>
      </c>
      <c r="AS462" s="66" t="n">
        <v>197</v>
      </c>
      <c r="AT462" s="66" t="n">
        <v>187</v>
      </c>
      <c r="AU462" s="66" t="n">
        <v>180</v>
      </c>
      <c r="AV462" s="66" t="n">
        <v>175</v>
      </c>
      <c r="AW462" s="66" t="n">
        <v>168</v>
      </c>
      <c r="AX462" s="66" t="n">
        <v>159</v>
      </c>
      <c r="AY462" s="66" t="n">
        <v>156</v>
      </c>
      <c r="AZ462" s="66" t="n">
        <v>149</v>
      </c>
      <c r="BA462" s="66" t="n">
        <v>141</v>
      </c>
      <c r="BB462" s="66" t="n">
        <v>130</v>
      </c>
      <c r="BC462" s="66" t="n">
        <v>125</v>
      </c>
      <c r="BD462" s="66" t="n">
        <v>120</v>
      </c>
      <c r="BE462" s="66" t="n">
        <v>110</v>
      </c>
      <c r="BF462" s="66" t="n">
        <v>100</v>
      </c>
      <c r="BG462" s="66" t="n">
        <v>94</v>
      </c>
      <c r="BH462" s="66" t="n">
        <v>83</v>
      </c>
      <c r="BI462" s="66" t="n">
        <v>83</v>
      </c>
      <c r="BJ462" s="66" t="n">
        <v>446</v>
      </c>
      <c r="BK462" s="68">
        <f>SUM(AK462:BJ462)</f>
        <v/>
      </c>
      <c r="BL462" s="68">
        <f>INT(BK462*$BM$1)</f>
        <v/>
      </c>
      <c r="BM462" s="64" t="n"/>
      <c r="BP462" s="20">
        <f>(Tabla1[[#This Row],[Población meta programatica 2026 (20251228) 
menores 1 año]]/12)*9</f>
        <v/>
      </c>
      <c r="BQ462" s="20">
        <f>BP462</f>
        <v/>
      </c>
      <c r="BR462" s="117" t="n"/>
      <c r="BS462" s="20">
        <f>(Tabla1[[#This Row],[Población meta programatica2026 (20251228)  niños de 1 año]]/12)*9</f>
        <v/>
      </c>
      <c r="BT462" s="251" t="n">
        <v>58</v>
      </c>
      <c r="BU462" s="66">
        <f>BS462-BT462</f>
        <v/>
      </c>
      <c r="BW462" s="19" t="n"/>
      <c r="BX462" s="65" t="n">
        <v>80</v>
      </c>
      <c r="BY462" s="65" t="n">
        <v>75</v>
      </c>
      <c r="BZ462" s="19" t="inlineStr">
        <is>
          <t>25035</t>
        </is>
      </c>
      <c r="CA462" s="19">
        <f>BZ462=Tabla1[[#This Row],[Divipola]]</f>
        <v/>
      </c>
    </row>
    <row r="463" ht="15.5" customHeight="1">
      <c r="A463" s="62" t="inlineStr">
        <is>
          <t>25</t>
        </is>
      </c>
      <c r="B463" s="62" t="inlineStr">
        <is>
          <t>CUNDINAMARCA</t>
        </is>
      </c>
      <c r="C463" s="62" t="inlineStr">
        <is>
          <t>ANOLAIMA</t>
        </is>
      </c>
      <c r="D463" s="62" t="inlineStr">
        <is>
          <t>25040</t>
        </is>
      </c>
      <c r="E463" s="400" t="n">
        <v>80</v>
      </c>
      <c r="F463" s="400">
        <f>Tabla1[[#This Row],[Meta Programatica2026 (20251228) RN]]/12</f>
        <v/>
      </c>
      <c r="G463" s="401" t="n">
        <v>104</v>
      </c>
      <c r="H463" s="401">
        <f>Tabla1[[#This Row],[Población meta programatica 2026 (20251228) 
menores 1 año]]/12</f>
        <v/>
      </c>
      <c r="I463" s="402" t="n">
        <v>116</v>
      </c>
      <c r="J463" s="402">
        <f>Tabla1[[#This Row],[Población meta programatica2026 (20251228)  niños de 1 año]]/12</f>
        <v/>
      </c>
      <c r="K463" s="416" t="n">
        <v>145</v>
      </c>
      <c r="L463" s="403" t="n">
        <v>132</v>
      </c>
      <c r="M463" s="404">
        <f>Tabla1[[#This Row],[Población meta programatica2026 (20251228) niños de 5 años]]/12</f>
        <v/>
      </c>
      <c r="N463" s="405">
        <f>BX463</f>
        <v/>
      </c>
      <c r="O463" s="406">
        <f>BY463</f>
        <v/>
      </c>
      <c r="P463" s="407">
        <f>BL463</f>
        <v/>
      </c>
      <c r="AI463" s="421" t="inlineStr">
        <is>
          <t>25040</t>
        </is>
      </c>
      <c r="AJ463" s="417">
        <f>AI463=Tabla1[[#This Row],[Divipola]]</f>
        <v/>
      </c>
      <c r="AK463" s="66" t="n">
        <v>235</v>
      </c>
      <c r="AL463" s="66" t="n">
        <v>236</v>
      </c>
      <c r="AM463" s="66" t="n">
        <v>239</v>
      </c>
      <c r="AN463" s="66" t="n">
        <v>242</v>
      </c>
      <c r="AO463" s="66" t="n">
        <v>246</v>
      </c>
      <c r="AP463" s="66" t="n">
        <v>247</v>
      </c>
      <c r="AQ463" s="66" t="n">
        <v>242</v>
      </c>
      <c r="AR463" s="66" t="n">
        <v>241</v>
      </c>
      <c r="AS463" s="66" t="n">
        <v>236</v>
      </c>
      <c r="AT463" s="66" t="n">
        <v>227</v>
      </c>
      <c r="AU463" s="66" t="n">
        <v>222</v>
      </c>
      <c r="AV463" s="66" t="n">
        <v>215</v>
      </c>
      <c r="AW463" s="66" t="n">
        <v>204</v>
      </c>
      <c r="AX463" s="66" t="n">
        <v>194</v>
      </c>
      <c r="AY463" s="66" t="n">
        <v>182</v>
      </c>
      <c r="AZ463" s="66" t="n">
        <v>169</v>
      </c>
      <c r="BA463" s="66" t="n">
        <v>156</v>
      </c>
      <c r="BB463" s="66" t="n">
        <v>146</v>
      </c>
      <c r="BC463" s="66" t="n">
        <v>130</v>
      </c>
      <c r="BD463" s="66" t="n">
        <v>118</v>
      </c>
      <c r="BE463" s="66" t="n">
        <v>109</v>
      </c>
      <c r="BF463" s="66" t="n">
        <v>99</v>
      </c>
      <c r="BG463" s="66" t="n">
        <v>86</v>
      </c>
      <c r="BH463" s="66" t="n">
        <v>76</v>
      </c>
      <c r="BI463" s="66" t="n">
        <v>70</v>
      </c>
      <c r="BJ463" s="66" t="n">
        <v>398</v>
      </c>
      <c r="BK463" s="68">
        <f>SUM(AK463:BJ463)</f>
        <v/>
      </c>
      <c r="BL463" s="68">
        <f>INT(BK463*$BM$1)</f>
        <v/>
      </c>
      <c r="BM463" s="64" t="n"/>
      <c r="BP463" s="20">
        <f>(Tabla1[[#This Row],[Población meta programatica 2026 (20251228) 
menores 1 año]]/12)*9</f>
        <v/>
      </c>
      <c r="BQ463" s="20">
        <f>BP463</f>
        <v/>
      </c>
      <c r="BR463" s="117" t="n"/>
      <c r="BS463" s="20">
        <f>(Tabla1[[#This Row],[Población meta programatica2026 (20251228)  niños de 1 año]]/12)*9</f>
        <v/>
      </c>
      <c r="BT463" s="251" t="n">
        <v>50</v>
      </c>
      <c r="BU463" s="66">
        <f>BS463-BT463</f>
        <v/>
      </c>
      <c r="BW463" s="19" t="n"/>
      <c r="BX463" s="65" t="n">
        <v>75</v>
      </c>
      <c r="BY463" s="65" t="n">
        <v>67</v>
      </c>
      <c r="BZ463" s="19" t="inlineStr">
        <is>
          <t>25040</t>
        </is>
      </c>
      <c r="CA463" s="19">
        <f>BZ463=Tabla1[[#This Row],[Divipola]]</f>
        <v/>
      </c>
    </row>
    <row r="464" ht="15.5" customHeight="1">
      <c r="A464" s="62" t="inlineStr">
        <is>
          <t>25</t>
        </is>
      </c>
      <c r="B464" s="62" t="inlineStr">
        <is>
          <t>CUNDINAMARCA</t>
        </is>
      </c>
      <c r="C464" s="62" t="inlineStr">
        <is>
          <t>ARBELAEZ</t>
        </is>
      </c>
      <c r="D464" s="62" t="inlineStr">
        <is>
          <t>25053</t>
        </is>
      </c>
      <c r="E464" s="400" t="n">
        <v>46</v>
      </c>
      <c r="F464" s="400">
        <f>Tabla1[[#This Row],[Meta Programatica2026 (20251228) RN]]/12</f>
        <v/>
      </c>
      <c r="G464" s="401" t="n">
        <v>59</v>
      </c>
      <c r="H464" s="401">
        <f>Tabla1[[#This Row],[Población meta programatica 2026 (20251228) 
menores 1 año]]/12</f>
        <v/>
      </c>
      <c r="I464" s="402" t="n">
        <v>65</v>
      </c>
      <c r="J464" s="402">
        <f>Tabla1[[#This Row],[Población meta programatica2026 (20251228)  niños de 1 año]]/12</f>
        <v/>
      </c>
      <c r="K464" s="416" t="n">
        <v>95</v>
      </c>
      <c r="L464" s="403" t="n">
        <v>92</v>
      </c>
      <c r="M464" s="404">
        <f>Tabla1[[#This Row],[Población meta programatica2026 (20251228) niños de 5 años]]/12</f>
        <v/>
      </c>
      <c r="N464" s="405">
        <f>BX464</f>
        <v/>
      </c>
      <c r="O464" s="406">
        <f>BY464</f>
        <v/>
      </c>
      <c r="P464" s="407">
        <f>BL464</f>
        <v/>
      </c>
      <c r="AI464" s="421" t="inlineStr">
        <is>
          <t>25053</t>
        </is>
      </c>
      <c r="AJ464" s="417">
        <f>AI464=Tabla1[[#This Row],[Divipola]]</f>
        <v/>
      </c>
      <c r="AK464" s="66" t="n">
        <v>190</v>
      </c>
      <c r="AL464" s="66" t="n">
        <v>192</v>
      </c>
      <c r="AM464" s="66" t="n">
        <v>191</v>
      </c>
      <c r="AN464" s="66" t="n">
        <v>190</v>
      </c>
      <c r="AO464" s="66" t="n">
        <v>186</v>
      </c>
      <c r="AP464" s="66" t="n">
        <v>182</v>
      </c>
      <c r="AQ464" s="66" t="n">
        <v>180</v>
      </c>
      <c r="AR464" s="66" t="n">
        <v>173</v>
      </c>
      <c r="AS464" s="66" t="n">
        <v>168</v>
      </c>
      <c r="AT464" s="66" t="n">
        <v>161</v>
      </c>
      <c r="AU464" s="66" t="n">
        <v>150</v>
      </c>
      <c r="AV464" s="66" t="n">
        <v>141</v>
      </c>
      <c r="AW464" s="66" t="n">
        <v>133</v>
      </c>
      <c r="AX464" s="66" t="n">
        <v>127</v>
      </c>
      <c r="AY464" s="66" t="n">
        <v>118</v>
      </c>
      <c r="AZ464" s="66" t="n">
        <v>115</v>
      </c>
      <c r="BA464" s="66" t="n">
        <v>108</v>
      </c>
      <c r="BB464" s="66" t="n">
        <v>98</v>
      </c>
      <c r="BC464" s="66" t="n">
        <v>87</v>
      </c>
      <c r="BD464" s="66" t="n">
        <v>86</v>
      </c>
      <c r="BE464" s="66" t="n">
        <v>73</v>
      </c>
      <c r="BF464" s="66" t="n">
        <v>69</v>
      </c>
      <c r="BG464" s="66" t="n">
        <v>67</v>
      </c>
      <c r="BH464" s="66" t="n">
        <v>63</v>
      </c>
      <c r="BI464" s="66" t="n">
        <v>55</v>
      </c>
      <c r="BJ464" s="66" t="n">
        <v>368</v>
      </c>
      <c r="BK464" s="68">
        <f>SUM(AK464:BJ464)</f>
        <v/>
      </c>
      <c r="BL464" s="68">
        <f>INT(BK464*$BM$1)</f>
        <v/>
      </c>
      <c r="BM464" s="64" t="n"/>
      <c r="BP464" s="20">
        <f>(Tabla1[[#This Row],[Población meta programatica 2026 (20251228) 
menores 1 año]]/12)*9</f>
        <v/>
      </c>
      <c r="BQ464" s="20">
        <f>BP464</f>
        <v/>
      </c>
      <c r="BR464" s="117" t="n"/>
      <c r="BS464" s="20">
        <f>(Tabla1[[#This Row],[Población meta programatica2026 (20251228)  niños de 1 año]]/12)*9</f>
        <v/>
      </c>
      <c r="BT464" s="251" t="n">
        <v>39</v>
      </c>
      <c r="BU464" s="66">
        <f>BS464-BT464</f>
        <v/>
      </c>
      <c r="BW464" s="19" t="n"/>
      <c r="BX464" s="65" t="n">
        <v>51</v>
      </c>
      <c r="BY464" s="65" t="n">
        <v>48</v>
      </c>
      <c r="BZ464" s="19" t="inlineStr">
        <is>
          <t>25053</t>
        </is>
      </c>
      <c r="CA464" s="19">
        <f>BZ464=Tabla1[[#This Row],[Divipola]]</f>
        <v/>
      </c>
    </row>
    <row r="465" ht="15.5" customHeight="1">
      <c r="A465" s="62" t="inlineStr">
        <is>
          <t>25</t>
        </is>
      </c>
      <c r="B465" s="62" t="inlineStr">
        <is>
          <t>CUNDINAMARCA</t>
        </is>
      </c>
      <c r="C465" s="62" t="inlineStr">
        <is>
          <t>BELTRAN</t>
        </is>
      </c>
      <c r="D465" s="62" t="inlineStr">
        <is>
          <t>25086</t>
        </is>
      </c>
      <c r="E465" s="400" t="n">
        <v>4</v>
      </c>
      <c r="F465" s="400">
        <f>Tabla1[[#This Row],[Meta Programatica2026 (20251228) RN]]/12</f>
        <v/>
      </c>
      <c r="G465" s="401" t="n">
        <v>6</v>
      </c>
      <c r="H465" s="401">
        <f>Tabla1[[#This Row],[Población meta programatica 2026 (20251228) 
menores 1 año]]/12</f>
        <v/>
      </c>
      <c r="I465" s="402" t="n">
        <v>7</v>
      </c>
      <c r="J465" s="402">
        <f>Tabla1[[#This Row],[Población meta programatica2026 (20251228)  niños de 1 año]]/12</f>
        <v/>
      </c>
      <c r="K465" s="416" t="n">
        <v>15</v>
      </c>
      <c r="L465" s="403" t="n">
        <v>10</v>
      </c>
      <c r="M465" s="404">
        <f>Tabla1[[#This Row],[Población meta programatica2026 (20251228) niños de 5 años]]/12</f>
        <v/>
      </c>
      <c r="N465" s="405">
        <f>BX465</f>
        <v/>
      </c>
      <c r="O465" s="406">
        <f>BY465</f>
        <v/>
      </c>
      <c r="P465" s="407">
        <f>BL465</f>
        <v/>
      </c>
      <c r="AI465" s="421" t="inlineStr">
        <is>
          <t>25086</t>
        </is>
      </c>
      <c r="AJ465" s="417">
        <f>AI465=Tabla1[[#This Row],[Divipola]]</f>
        <v/>
      </c>
      <c r="AK465" s="66" t="n">
        <v>29</v>
      </c>
      <c r="AL465" s="66" t="n">
        <v>31</v>
      </c>
      <c r="AM465" s="66" t="n">
        <v>30</v>
      </c>
      <c r="AN465" s="66" t="n">
        <v>28</v>
      </c>
      <c r="AO465" s="66" t="n">
        <v>31</v>
      </c>
      <c r="AP465" s="66" t="n">
        <v>29</v>
      </c>
      <c r="AQ465" s="66" t="n">
        <v>28</v>
      </c>
      <c r="AR465" s="66" t="n">
        <v>31</v>
      </c>
      <c r="AS465" s="66" t="n">
        <v>29</v>
      </c>
      <c r="AT465" s="66" t="n">
        <v>25</v>
      </c>
      <c r="AU465" s="66" t="n">
        <v>27</v>
      </c>
      <c r="AV465" s="66" t="n">
        <v>23</v>
      </c>
      <c r="AW465" s="66" t="n">
        <v>24</v>
      </c>
      <c r="AX465" s="66" t="n">
        <v>19</v>
      </c>
      <c r="AY465" s="66" t="n">
        <v>15</v>
      </c>
      <c r="AZ465" s="66" t="n">
        <v>15</v>
      </c>
      <c r="BA465" s="66" t="n">
        <v>18</v>
      </c>
      <c r="BB465" s="66" t="n">
        <v>13</v>
      </c>
      <c r="BC465" s="66" t="n">
        <v>14</v>
      </c>
      <c r="BD465" s="66" t="n">
        <v>12</v>
      </c>
      <c r="BE465" s="66" t="n">
        <v>12</v>
      </c>
      <c r="BF465" s="66" t="n">
        <v>8</v>
      </c>
      <c r="BG465" s="66" t="n">
        <v>12</v>
      </c>
      <c r="BH465" s="66" t="n">
        <v>7</v>
      </c>
      <c r="BI465" s="66" t="n">
        <v>9</v>
      </c>
      <c r="BJ465" s="66" t="n">
        <v>45</v>
      </c>
      <c r="BK465" s="68">
        <f>SUM(AK465:BJ465)</f>
        <v/>
      </c>
      <c r="BL465" s="68">
        <f>INT(BK465*$BM$1)</f>
        <v/>
      </c>
      <c r="BM465" s="64" t="n"/>
      <c r="BP465" s="20">
        <f>(Tabla1[[#This Row],[Población meta programatica 2026 (20251228) 
menores 1 año]]/12)*9</f>
        <v/>
      </c>
      <c r="BQ465" s="20">
        <f>BP465</f>
        <v/>
      </c>
      <c r="BR465" s="117" t="n"/>
      <c r="BS465" s="20">
        <f>(Tabla1[[#This Row],[Población meta programatica2026 (20251228)  niños de 1 año]]/12)*9</f>
        <v/>
      </c>
      <c r="BT465" s="251" t="n">
        <v>2</v>
      </c>
      <c r="BU465" s="66">
        <f>BS465-BT465</f>
        <v/>
      </c>
      <c r="BW465" s="19" t="n"/>
      <c r="BX465" s="65" t="n">
        <v>11</v>
      </c>
      <c r="BY465" s="65" t="n">
        <v>8</v>
      </c>
      <c r="BZ465" s="19" t="inlineStr">
        <is>
          <t>25086</t>
        </is>
      </c>
      <c r="CA465" s="19">
        <f>BZ465=Tabla1[[#This Row],[Divipola]]</f>
        <v/>
      </c>
    </row>
    <row r="466" ht="15.5" customHeight="1">
      <c r="A466" s="62" t="inlineStr">
        <is>
          <t>25</t>
        </is>
      </c>
      <c r="B466" s="62" t="inlineStr">
        <is>
          <t>CUNDINAMARCA</t>
        </is>
      </c>
      <c r="C466" s="62" t="inlineStr">
        <is>
          <t>BITUIMA</t>
        </is>
      </c>
      <c r="D466" s="62" t="inlineStr">
        <is>
          <t>25095</t>
        </is>
      </c>
      <c r="E466" s="400" t="n">
        <v>4</v>
      </c>
      <c r="F466" s="400">
        <f>Tabla1[[#This Row],[Meta Programatica2026 (20251228) RN]]/12</f>
        <v/>
      </c>
      <c r="G466" s="401" t="n">
        <v>6</v>
      </c>
      <c r="H466" s="401">
        <f>Tabla1[[#This Row],[Población meta programatica 2026 (20251228) 
menores 1 año]]/12</f>
        <v/>
      </c>
      <c r="I466" s="402" t="n">
        <v>7</v>
      </c>
      <c r="J466" s="402">
        <f>Tabla1[[#This Row],[Población meta programatica2026 (20251228)  niños de 1 año]]/12</f>
        <v/>
      </c>
      <c r="K466" s="416" t="n">
        <v>11</v>
      </c>
      <c r="L466" s="403" t="n">
        <v>11</v>
      </c>
      <c r="M466" s="404">
        <f>Tabla1[[#This Row],[Población meta programatica2026 (20251228) niños de 5 años]]/12</f>
        <v/>
      </c>
      <c r="N466" s="405">
        <f>BX466</f>
        <v/>
      </c>
      <c r="O466" s="406">
        <f>BY466</f>
        <v/>
      </c>
      <c r="P466" s="407">
        <f>BL466</f>
        <v/>
      </c>
      <c r="AI466" s="421" t="inlineStr">
        <is>
          <t>25095</t>
        </is>
      </c>
      <c r="AJ466" s="417">
        <f>AI466=Tabla1[[#This Row],[Divipola]]</f>
        <v/>
      </c>
      <c r="AK466" s="66" t="n">
        <v>53</v>
      </c>
      <c r="AL466" s="66" t="n">
        <v>51</v>
      </c>
      <c r="AM466" s="66" t="n">
        <v>56</v>
      </c>
      <c r="AN466" s="66" t="n">
        <v>55</v>
      </c>
      <c r="AO466" s="66" t="n">
        <v>57</v>
      </c>
      <c r="AP466" s="66" t="n">
        <v>54</v>
      </c>
      <c r="AQ466" s="66" t="n">
        <v>57</v>
      </c>
      <c r="AR466" s="66" t="n">
        <v>50</v>
      </c>
      <c r="AS466" s="66" t="n">
        <v>52</v>
      </c>
      <c r="AT466" s="66" t="n">
        <v>47</v>
      </c>
      <c r="AU466" s="66" t="n">
        <v>49</v>
      </c>
      <c r="AV466" s="66" t="n">
        <v>46</v>
      </c>
      <c r="AW466" s="66" t="n">
        <v>40</v>
      </c>
      <c r="AX466" s="66" t="n">
        <v>45</v>
      </c>
      <c r="AY466" s="66" t="n">
        <v>37</v>
      </c>
      <c r="AZ466" s="66" t="n">
        <v>35</v>
      </c>
      <c r="BA466" s="66" t="n">
        <v>32</v>
      </c>
      <c r="BB466" s="66" t="n">
        <v>29</v>
      </c>
      <c r="BC466" s="66" t="n">
        <v>27</v>
      </c>
      <c r="BD466" s="66" t="n">
        <v>21</v>
      </c>
      <c r="BE466" s="66" t="n">
        <v>19</v>
      </c>
      <c r="BF466" s="66" t="n">
        <v>20</v>
      </c>
      <c r="BG466" s="66" t="n">
        <v>19</v>
      </c>
      <c r="BH466" s="66" t="n">
        <v>15</v>
      </c>
      <c r="BI466" s="66" t="n">
        <v>16</v>
      </c>
      <c r="BJ466" s="66" t="n">
        <v>72</v>
      </c>
      <c r="BK466" s="68">
        <f>SUM(AK466:BJ466)</f>
        <v/>
      </c>
      <c r="BL466" s="68">
        <f>INT(BK466*$BM$1)</f>
        <v/>
      </c>
      <c r="BM466" s="64" t="n"/>
      <c r="BP466" s="20">
        <f>(Tabla1[[#This Row],[Población meta programatica 2026 (20251228) 
menores 1 año]]/12)*9</f>
        <v/>
      </c>
      <c r="BQ466" s="20">
        <f>BP466</f>
        <v/>
      </c>
      <c r="BR466" s="117" t="n"/>
      <c r="BS466" s="20">
        <f>(Tabla1[[#This Row],[Población meta programatica2026 (20251228)  niños de 1 año]]/12)*9</f>
        <v/>
      </c>
      <c r="BT466" s="251" t="n">
        <v>0</v>
      </c>
      <c r="BU466" s="66">
        <f>BS466-BT466</f>
        <v/>
      </c>
      <c r="BW466" s="19" t="n"/>
      <c r="BX466" s="65" t="n">
        <v>8</v>
      </c>
      <c r="BY466" s="65" t="n">
        <v>9</v>
      </c>
      <c r="BZ466" s="19" t="inlineStr">
        <is>
          <t>25095</t>
        </is>
      </c>
      <c r="CA466" s="19">
        <f>BZ466=Tabla1[[#This Row],[Divipola]]</f>
        <v/>
      </c>
    </row>
    <row r="467" ht="15.5" customHeight="1">
      <c r="A467" s="62" t="inlineStr">
        <is>
          <t>25</t>
        </is>
      </c>
      <c r="B467" s="62" t="inlineStr">
        <is>
          <t>CUNDINAMARCA</t>
        </is>
      </c>
      <c r="C467" s="62" t="inlineStr">
        <is>
          <t>BOJACA</t>
        </is>
      </c>
      <c r="D467" s="62" t="inlineStr">
        <is>
          <t>25099</t>
        </is>
      </c>
      <c r="E467" s="400" t="n">
        <v>97</v>
      </c>
      <c r="F467" s="400">
        <f>Tabla1[[#This Row],[Meta Programatica2026 (20251228) RN]]/12</f>
        <v/>
      </c>
      <c r="G467" s="401" t="n">
        <v>61</v>
      </c>
      <c r="H467" s="401">
        <f>Tabla1[[#This Row],[Población meta programatica 2026 (20251228) 
menores 1 año]]/12</f>
        <v/>
      </c>
      <c r="I467" s="402" t="n">
        <v>67</v>
      </c>
      <c r="J467" s="402">
        <f>Tabla1[[#This Row],[Población meta programatica2026 (20251228)  niños de 1 año]]/12</f>
        <v/>
      </c>
      <c r="K467" s="416" t="n">
        <v>98</v>
      </c>
      <c r="L467" s="403" t="n">
        <v>108</v>
      </c>
      <c r="M467" s="404">
        <f>Tabla1[[#This Row],[Población meta programatica2026 (20251228) niños de 5 años]]/12</f>
        <v/>
      </c>
      <c r="N467" s="405">
        <f>BX467</f>
        <v/>
      </c>
      <c r="O467" s="406">
        <f>BY467</f>
        <v/>
      </c>
      <c r="P467" s="407">
        <f>BL467</f>
        <v/>
      </c>
      <c r="AI467" s="421" t="inlineStr">
        <is>
          <t>25099</t>
        </is>
      </c>
      <c r="AJ467" s="417">
        <f>AI467=Tabla1[[#This Row],[Divipola]]</f>
        <v/>
      </c>
      <c r="AK467" s="66" t="n">
        <v>118</v>
      </c>
      <c r="AL467" s="66" t="n">
        <v>109</v>
      </c>
      <c r="AM467" s="66" t="n">
        <v>108</v>
      </c>
      <c r="AN467" s="66" t="n">
        <v>101</v>
      </c>
      <c r="AO467" s="66" t="n">
        <v>99</v>
      </c>
      <c r="AP467" s="66" t="n">
        <v>93</v>
      </c>
      <c r="AQ467" s="66" t="n">
        <v>88</v>
      </c>
      <c r="AR467" s="66" t="n">
        <v>81</v>
      </c>
      <c r="AS467" s="66" t="n">
        <v>74</v>
      </c>
      <c r="AT467" s="66" t="n">
        <v>69</v>
      </c>
      <c r="AU467" s="66" t="n">
        <v>61</v>
      </c>
      <c r="AV467" s="66" t="n">
        <v>59</v>
      </c>
      <c r="AW467" s="66" t="n">
        <v>55</v>
      </c>
      <c r="AX467" s="66" t="n">
        <v>50</v>
      </c>
      <c r="AY467" s="66" t="n">
        <v>49</v>
      </c>
      <c r="AZ467" s="66" t="n">
        <v>45</v>
      </c>
      <c r="BA467" s="66" t="n">
        <v>41</v>
      </c>
      <c r="BB467" s="66" t="n">
        <v>38</v>
      </c>
      <c r="BC467" s="66" t="n">
        <v>34</v>
      </c>
      <c r="BD467" s="66" t="n">
        <v>35</v>
      </c>
      <c r="BE467" s="66" t="n">
        <v>30</v>
      </c>
      <c r="BF467" s="66" t="n">
        <v>28</v>
      </c>
      <c r="BG467" s="66" t="n">
        <v>25</v>
      </c>
      <c r="BH467" s="66" t="n">
        <v>18</v>
      </c>
      <c r="BI467" s="66" t="n">
        <v>20</v>
      </c>
      <c r="BJ467" s="66" t="n">
        <v>96</v>
      </c>
      <c r="BK467" s="68">
        <f>SUM(AK467:BJ467)</f>
        <v/>
      </c>
      <c r="BL467" s="68">
        <f>INT(BK467*$BM$1)</f>
        <v/>
      </c>
      <c r="BM467" s="64" t="n"/>
      <c r="BP467" s="20">
        <f>(Tabla1[[#This Row],[Población meta programatica 2026 (20251228) 
menores 1 año]]/12)*9</f>
        <v/>
      </c>
      <c r="BQ467" s="20">
        <f>BP467</f>
        <v/>
      </c>
      <c r="BR467" s="117" t="n"/>
      <c r="BS467" s="20">
        <f>(Tabla1[[#This Row],[Población meta programatica2026 (20251228)  niños de 1 año]]/12)*9</f>
        <v/>
      </c>
      <c r="BT467" s="251" t="n">
        <v>30</v>
      </c>
      <c r="BU467" s="66">
        <f>BS467-BT467</f>
        <v/>
      </c>
      <c r="BW467" s="19" t="n"/>
      <c r="BX467" s="65" t="n">
        <v>47</v>
      </c>
      <c r="BY467" s="65" t="n">
        <v>47</v>
      </c>
      <c r="BZ467" s="19" t="inlineStr">
        <is>
          <t>25099</t>
        </is>
      </c>
      <c r="CA467" s="19">
        <f>BZ467=Tabla1[[#This Row],[Divipola]]</f>
        <v/>
      </c>
    </row>
    <row r="468" ht="15.5" customHeight="1">
      <c r="A468" s="62" t="inlineStr">
        <is>
          <t>25</t>
        </is>
      </c>
      <c r="B468" s="62" t="inlineStr">
        <is>
          <t>CUNDINAMARCA</t>
        </is>
      </c>
      <c r="C468" s="62" t="inlineStr">
        <is>
          <t>CABRERA</t>
        </is>
      </c>
      <c r="D468" s="62" t="inlineStr">
        <is>
          <t>25120</t>
        </is>
      </c>
      <c r="E468" s="400" t="n">
        <v>29</v>
      </c>
      <c r="F468" s="400">
        <f>Tabla1[[#This Row],[Meta Programatica2026 (20251228) RN]]/12</f>
        <v/>
      </c>
      <c r="G468" s="401" t="n">
        <v>37</v>
      </c>
      <c r="H468" s="401">
        <f>Tabla1[[#This Row],[Población meta programatica 2026 (20251228) 
menores 1 año]]/12</f>
        <v/>
      </c>
      <c r="I468" s="402" t="n">
        <v>43</v>
      </c>
      <c r="J468" s="402">
        <f>Tabla1[[#This Row],[Población meta programatica2026 (20251228)  niños de 1 año]]/12</f>
        <v/>
      </c>
      <c r="K468" s="416" t="n">
        <v>63</v>
      </c>
      <c r="L468" s="403" t="n">
        <v>53</v>
      </c>
      <c r="M468" s="404">
        <f>Tabla1[[#This Row],[Población meta programatica2026 (20251228) niños de 5 años]]/12</f>
        <v/>
      </c>
      <c r="N468" s="405">
        <f>BX468</f>
        <v/>
      </c>
      <c r="O468" s="406">
        <f>BY468</f>
        <v/>
      </c>
      <c r="P468" s="407">
        <f>BL468</f>
        <v/>
      </c>
      <c r="AI468" s="421" t="inlineStr">
        <is>
          <t>25120</t>
        </is>
      </c>
      <c r="AJ468" s="417">
        <f>AI468=Tabla1[[#This Row],[Divipola]]</f>
        <v/>
      </c>
      <c r="AK468" s="66" t="n">
        <v>47</v>
      </c>
      <c r="AL468" s="66" t="n">
        <v>49</v>
      </c>
      <c r="AM468" s="66" t="n">
        <v>48</v>
      </c>
      <c r="AN468" s="66" t="n">
        <v>40</v>
      </c>
      <c r="AO468" s="66" t="n">
        <v>43</v>
      </c>
      <c r="AP468" s="66" t="n">
        <v>39</v>
      </c>
      <c r="AQ468" s="66" t="n">
        <v>39</v>
      </c>
      <c r="AR468" s="66" t="n">
        <v>39</v>
      </c>
      <c r="AS468" s="66" t="n">
        <v>38</v>
      </c>
      <c r="AT468" s="66" t="n">
        <v>40</v>
      </c>
      <c r="AU468" s="66" t="n">
        <v>35</v>
      </c>
      <c r="AV468" s="66" t="n">
        <v>33</v>
      </c>
      <c r="AW468" s="66" t="n">
        <v>34</v>
      </c>
      <c r="AX468" s="66" t="n">
        <v>26</v>
      </c>
      <c r="AY468" s="66" t="n">
        <v>30</v>
      </c>
      <c r="AZ468" s="66" t="n">
        <v>28</v>
      </c>
      <c r="BA468" s="66" t="n">
        <v>26</v>
      </c>
      <c r="BB468" s="66" t="n">
        <v>22</v>
      </c>
      <c r="BC468" s="66" t="n">
        <v>18</v>
      </c>
      <c r="BD468" s="66" t="n">
        <v>21</v>
      </c>
      <c r="BE468" s="66" t="n">
        <v>16</v>
      </c>
      <c r="BF468" s="66" t="n">
        <v>15</v>
      </c>
      <c r="BG468" s="66" t="n">
        <v>14</v>
      </c>
      <c r="BH468" s="66" t="n">
        <v>13</v>
      </c>
      <c r="BI468" s="66" t="n">
        <v>8</v>
      </c>
      <c r="BJ468" s="66" t="n">
        <v>54</v>
      </c>
      <c r="BK468" s="68">
        <f>SUM(AK468:BJ468)</f>
        <v/>
      </c>
      <c r="BL468" s="68">
        <f>INT(BK468*$BM$1)</f>
        <v/>
      </c>
      <c r="BM468" s="64" t="n"/>
      <c r="BP468" s="20">
        <f>(Tabla1[[#This Row],[Población meta programatica 2026 (20251228) 
menores 1 año]]/12)*9</f>
        <v/>
      </c>
      <c r="BQ468" s="20">
        <f>BP468</f>
        <v/>
      </c>
      <c r="BR468" s="117" t="n"/>
      <c r="BS468" s="20">
        <f>(Tabla1[[#This Row],[Población meta programatica2026 (20251228)  niños de 1 año]]/12)*9</f>
        <v/>
      </c>
      <c r="BT468" s="251" t="n">
        <v>35</v>
      </c>
      <c r="BU468" s="66">
        <f>BS468-BT468</f>
        <v/>
      </c>
      <c r="BW468" s="19" t="n"/>
      <c r="BX468" s="65" t="n">
        <v>26</v>
      </c>
      <c r="BY468" s="65" t="n">
        <v>57</v>
      </c>
      <c r="BZ468" s="19" t="inlineStr">
        <is>
          <t>25120</t>
        </is>
      </c>
      <c r="CA468" s="19">
        <f>BZ468=Tabla1[[#This Row],[Divipola]]</f>
        <v/>
      </c>
    </row>
    <row r="469" ht="15.5" customHeight="1">
      <c r="A469" s="62" t="inlineStr">
        <is>
          <t>25</t>
        </is>
      </c>
      <c r="B469" s="62" t="inlineStr">
        <is>
          <t>CUNDINAMARCA</t>
        </is>
      </c>
      <c r="C469" s="62" t="inlineStr">
        <is>
          <t>CACHIPAY</t>
        </is>
      </c>
      <c r="D469" s="62" t="inlineStr">
        <is>
          <t>25123</t>
        </is>
      </c>
      <c r="E469" s="400" t="n">
        <v>57</v>
      </c>
      <c r="F469" s="400">
        <f>Tabla1[[#This Row],[Meta Programatica2026 (20251228) RN]]/12</f>
        <v/>
      </c>
      <c r="G469" s="401" t="n">
        <v>81</v>
      </c>
      <c r="H469" s="401">
        <f>Tabla1[[#This Row],[Población meta programatica 2026 (20251228) 
menores 1 año]]/12</f>
        <v/>
      </c>
      <c r="I469" s="402" t="n">
        <v>92</v>
      </c>
      <c r="J469" s="402">
        <f>Tabla1[[#This Row],[Población meta programatica2026 (20251228)  niños de 1 año]]/12</f>
        <v/>
      </c>
      <c r="K469" s="416" t="n">
        <v>119</v>
      </c>
      <c r="L469" s="403" t="n">
        <v>106</v>
      </c>
      <c r="M469" s="404">
        <f>Tabla1[[#This Row],[Población meta programatica2026 (20251228) niños de 5 años]]/12</f>
        <v/>
      </c>
      <c r="N469" s="405">
        <f>BX469</f>
        <v/>
      </c>
      <c r="O469" s="406">
        <f>BY469</f>
        <v/>
      </c>
      <c r="P469" s="407">
        <f>BL469</f>
        <v/>
      </c>
      <c r="AI469" s="421" t="inlineStr">
        <is>
          <t>25123</t>
        </is>
      </c>
      <c r="AJ469" s="417">
        <f>AI469=Tabla1[[#This Row],[Divipola]]</f>
        <v/>
      </c>
      <c r="AK469" s="66" t="n">
        <v>166</v>
      </c>
      <c r="AL469" s="66" t="n">
        <v>170</v>
      </c>
      <c r="AM469" s="66" t="n">
        <v>169</v>
      </c>
      <c r="AN469" s="66" t="n">
        <v>166</v>
      </c>
      <c r="AO469" s="66" t="n">
        <v>172</v>
      </c>
      <c r="AP469" s="66" t="n">
        <v>168</v>
      </c>
      <c r="AQ469" s="66" t="n">
        <v>166</v>
      </c>
      <c r="AR469" s="66" t="n">
        <v>168</v>
      </c>
      <c r="AS469" s="66" t="n">
        <v>157</v>
      </c>
      <c r="AT469" s="66" t="n">
        <v>153</v>
      </c>
      <c r="AU469" s="66" t="n">
        <v>149</v>
      </c>
      <c r="AV469" s="66" t="n">
        <v>141</v>
      </c>
      <c r="AW469" s="66" t="n">
        <v>127</v>
      </c>
      <c r="AX469" s="66" t="n">
        <v>123</v>
      </c>
      <c r="AY469" s="66" t="n">
        <v>119</v>
      </c>
      <c r="AZ469" s="66" t="n">
        <v>106</v>
      </c>
      <c r="BA469" s="66" t="n">
        <v>96</v>
      </c>
      <c r="BB469" s="66" t="n">
        <v>89</v>
      </c>
      <c r="BC469" s="66" t="n">
        <v>81</v>
      </c>
      <c r="BD469" s="66" t="n">
        <v>77</v>
      </c>
      <c r="BE469" s="66" t="n">
        <v>68</v>
      </c>
      <c r="BF469" s="66" t="n">
        <v>68</v>
      </c>
      <c r="BG469" s="66" t="n">
        <v>59</v>
      </c>
      <c r="BH469" s="66" t="n">
        <v>52</v>
      </c>
      <c r="BI469" s="66" t="n">
        <v>47</v>
      </c>
      <c r="BJ469" s="66" t="n">
        <v>255</v>
      </c>
      <c r="BK469" s="68">
        <f>SUM(AK469:BJ469)</f>
        <v/>
      </c>
      <c r="BL469" s="68">
        <f>INT(BK469*$BM$1)</f>
        <v/>
      </c>
      <c r="BM469" s="64" t="n"/>
      <c r="BP469" s="20">
        <f>(Tabla1[[#This Row],[Población meta programatica 2026 (20251228) 
menores 1 año]]/12)*9</f>
        <v/>
      </c>
      <c r="BQ469" s="20">
        <f>BP469</f>
        <v/>
      </c>
      <c r="BR469" s="117" t="n"/>
      <c r="BS469" s="20">
        <f>(Tabla1[[#This Row],[Población meta programatica2026 (20251228)  niños de 1 año]]/12)*9</f>
        <v/>
      </c>
      <c r="BT469" s="251" t="n">
        <v>59</v>
      </c>
      <c r="BU469" s="66">
        <f>BS469-BT469</f>
        <v/>
      </c>
      <c r="BW469" s="19" t="n"/>
      <c r="BX469" s="65" t="n">
        <v>55</v>
      </c>
      <c r="BY469" s="65" t="n">
        <v>52</v>
      </c>
      <c r="BZ469" s="19" t="inlineStr">
        <is>
          <t>25123</t>
        </is>
      </c>
      <c r="CA469" s="19">
        <f>BZ469=Tabla1[[#This Row],[Divipola]]</f>
        <v/>
      </c>
    </row>
    <row r="470" ht="15.5" customHeight="1">
      <c r="A470" s="62" t="inlineStr">
        <is>
          <t>25</t>
        </is>
      </c>
      <c r="B470" s="62" t="inlineStr">
        <is>
          <t>CUNDINAMARCA</t>
        </is>
      </c>
      <c r="C470" s="62" t="inlineStr">
        <is>
          <t>CAJICA</t>
        </is>
      </c>
      <c r="D470" s="62" t="inlineStr">
        <is>
          <t>25126</t>
        </is>
      </c>
      <c r="E470" s="400" t="n">
        <v>411</v>
      </c>
      <c r="F470" s="400">
        <f>Tabla1[[#This Row],[Meta Programatica2026 (20251228) RN]]/12</f>
        <v/>
      </c>
      <c r="G470" s="401" t="n">
        <v>718</v>
      </c>
      <c r="H470" s="401">
        <f>Tabla1[[#This Row],[Población meta programatica 2026 (20251228) 
menores 1 año]]/12</f>
        <v/>
      </c>
      <c r="I470" s="402" t="n">
        <v>731</v>
      </c>
      <c r="J470" s="402">
        <f>Tabla1[[#This Row],[Población meta programatica2026 (20251228)  niños de 1 año]]/12</f>
        <v/>
      </c>
      <c r="K470" s="416" t="n">
        <v>904</v>
      </c>
      <c r="L470" s="403" t="n">
        <v>811</v>
      </c>
      <c r="M470" s="404">
        <f>Tabla1[[#This Row],[Población meta programatica2026 (20251228) niños de 5 años]]/12</f>
        <v/>
      </c>
      <c r="N470" s="405">
        <f>BX470</f>
        <v/>
      </c>
      <c r="O470" s="406">
        <f>BY470</f>
        <v/>
      </c>
      <c r="P470" s="407">
        <f>BL470</f>
        <v/>
      </c>
      <c r="AI470" s="421" t="inlineStr">
        <is>
          <t>25126</t>
        </is>
      </c>
      <c r="AJ470" s="417">
        <f>AI470=Tabla1[[#This Row],[Divipola]]</f>
        <v/>
      </c>
      <c r="AK470" s="66" t="n">
        <v>1008</v>
      </c>
      <c r="AL470" s="66" t="n">
        <v>978</v>
      </c>
      <c r="AM470" s="66" t="n">
        <v>943</v>
      </c>
      <c r="AN470" s="66" t="n">
        <v>906</v>
      </c>
      <c r="AO470" s="66" t="n">
        <v>867</v>
      </c>
      <c r="AP470" s="66" t="n">
        <v>829</v>
      </c>
      <c r="AQ470" s="66" t="n">
        <v>787</v>
      </c>
      <c r="AR470" s="66" t="n">
        <v>747</v>
      </c>
      <c r="AS470" s="66" t="n">
        <v>701</v>
      </c>
      <c r="AT470" s="66" t="n">
        <v>651</v>
      </c>
      <c r="AU470" s="66" t="n">
        <v>607</v>
      </c>
      <c r="AV470" s="66" t="n">
        <v>558</v>
      </c>
      <c r="AW470" s="66" t="n">
        <v>514</v>
      </c>
      <c r="AX470" s="66" t="n">
        <v>474</v>
      </c>
      <c r="AY470" s="66" t="n">
        <v>431</v>
      </c>
      <c r="AZ470" s="66" t="n">
        <v>390</v>
      </c>
      <c r="BA470" s="66" t="n">
        <v>350</v>
      </c>
      <c r="BB470" s="66" t="n">
        <v>313</v>
      </c>
      <c r="BC470" s="66" t="n">
        <v>284</v>
      </c>
      <c r="BD470" s="66" t="n">
        <v>257</v>
      </c>
      <c r="BE470" s="66" t="n">
        <v>228</v>
      </c>
      <c r="BF470" s="66" t="n">
        <v>205</v>
      </c>
      <c r="BG470" s="66" t="n">
        <v>180</v>
      </c>
      <c r="BH470" s="66" t="n">
        <v>157</v>
      </c>
      <c r="BI470" s="66" t="n">
        <v>137</v>
      </c>
      <c r="BJ470" s="66" t="n">
        <v>769</v>
      </c>
      <c r="BK470" s="68">
        <f>SUM(AK470:BJ470)</f>
        <v/>
      </c>
      <c r="BL470" s="68">
        <f>INT(BK470*$BM$1)</f>
        <v/>
      </c>
      <c r="BM470" s="64" t="n"/>
      <c r="BP470" s="20">
        <f>(Tabla1[[#This Row],[Población meta programatica 2026 (20251228) 
menores 1 año]]/12)*9</f>
        <v/>
      </c>
      <c r="BQ470" s="20">
        <f>BP470</f>
        <v/>
      </c>
      <c r="BR470" s="117" t="n"/>
      <c r="BS470" s="20">
        <f>(Tabla1[[#This Row],[Población meta programatica2026 (20251228)  niños de 1 año]]/12)*9</f>
        <v/>
      </c>
      <c r="BT470" s="251" t="n">
        <v>387</v>
      </c>
      <c r="BU470" s="66">
        <f>BS470-BT470</f>
        <v/>
      </c>
      <c r="BW470" s="19" t="n"/>
      <c r="BX470" s="65" t="n">
        <v>442</v>
      </c>
      <c r="BY470" s="65" t="n">
        <v>444</v>
      </c>
      <c r="BZ470" s="19" t="inlineStr">
        <is>
          <t>25126</t>
        </is>
      </c>
      <c r="CA470" s="19">
        <f>BZ470=Tabla1[[#This Row],[Divipola]]</f>
        <v/>
      </c>
    </row>
    <row r="471" ht="15.5" customHeight="1">
      <c r="A471" s="62" t="inlineStr">
        <is>
          <t>25</t>
        </is>
      </c>
      <c r="B471" s="62" t="inlineStr">
        <is>
          <t>CUNDINAMARCA</t>
        </is>
      </c>
      <c r="C471" s="62" t="inlineStr">
        <is>
          <t>CAPARRAPI</t>
        </is>
      </c>
      <c r="D471" s="62" t="inlineStr">
        <is>
          <t>25148</t>
        </is>
      </c>
      <c r="E471" s="400" t="n">
        <v>26</v>
      </c>
      <c r="F471" s="400">
        <f>Tabla1[[#This Row],[Meta Programatica2026 (20251228) RN]]/12</f>
        <v/>
      </c>
      <c r="G471" s="401" t="n">
        <v>62</v>
      </c>
      <c r="H471" s="401">
        <f>Tabla1[[#This Row],[Población meta programatica 2026 (20251228) 
menores 1 año]]/12</f>
        <v/>
      </c>
      <c r="I471" s="402" t="n">
        <v>62</v>
      </c>
      <c r="J471" s="402">
        <f>Tabla1[[#This Row],[Población meta programatica2026 (20251228)  niños de 1 año]]/12</f>
        <v/>
      </c>
      <c r="K471" s="416" t="n">
        <v>87</v>
      </c>
      <c r="L471" s="403" t="n">
        <v>87</v>
      </c>
      <c r="M471" s="404">
        <f>Tabla1[[#This Row],[Población meta programatica2026 (20251228) niños de 5 años]]/12</f>
        <v/>
      </c>
      <c r="N471" s="405">
        <f>BX471</f>
        <v/>
      </c>
      <c r="O471" s="406">
        <f>BY471</f>
        <v/>
      </c>
      <c r="P471" s="407">
        <f>BL471</f>
        <v/>
      </c>
      <c r="AI471" s="421" t="inlineStr">
        <is>
          <t>25148</t>
        </is>
      </c>
      <c r="AJ471" s="417">
        <f>AI471=Tabla1[[#This Row],[Divipola]]</f>
        <v/>
      </c>
      <c r="AK471" s="66" t="n">
        <v>221</v>
      </c>
      <c r="AL471" s="66" t="n">
        <v>219</v>
      </c>
      <c r="AM471" s="66" t="n">
        <v>214</v>
      </c>
      <c r="AN471" s="66" t="n">
        <v>214</v>
      </c>
      <c r="AO471" s="66" t="n">
        <v>200</v>
      </c>
      <c r="AP471" s="66" t="n">
        <v>197</v>
      </c>
      <c r="AQ471" s="66" t="n">
        <v>187</v>
      </c>
      <c r="AR471" s="66" t="n">
        <v>189</v>
      </c>
      <c r="AS471" s="66" t="n">
        <v>179</v>
      </c>
      <c r="AT471" s="66" t="n">
        <v>172</v>
      </c>
      <c r="AU471" s="66" t="n">
        <v>167</v>
      </c>
      <c r="AV471" s="66" t="n">
        <v>158</v>
      </c>
      <c r="AW471" s="66" t="n">
        <v>152</v>
      </c>
      <c r="AX471" s="66" t="n">
        <v>146</v>
      </c>
      <c r="AY471" s="66" t="n">
        <v>141</v>
      </c>
      <c r="AZ471" s="66" t="n">
        <v>128</v>
      </c>
      <c r="BA471" s="66" t="n">
        <v>120</v>
      </c>
      <c r="BB471" s="66" t="n">
        <v>112</v>
      </c>
      <c r="BC471" s="66" t="n">
        <v>105</v>
      </c>
      <c r="BD471" s="66" t="n">
        <v>92</v>
      </c>
      <c r="BE471" s="66" t="n">
        <v>82</v>
      </c>
      <c r="BF471" s="66" t="n">
        <v>80</v>
      </c>
      <c r="BG471" s="66" t="n">
        <v>65</v>
      </c>
      <c r="BH471" s="66" t="n">
        <v>60</v>
      </c>
      <c r="BI471" s="66" t="n">
        <v>51</v>
      </c>
      <c r="BJ471" s="66" t="n">
        <v>277</v>
      </c>
      <c r="BK471" s="68">
        <f>SUM(AK471:BJ471)</f>
        <v/>
      </c>
      <c r="BL471" s="68">
        <f>INT(BK471*$BM$1)</f>
        <v/>
      </c>
      <c r="BM471" s="64" t="n"/>
      <c r="BP471" s="20">
        <f>(Tabla1[[#This Row],[Población meta programatica 2026 (20251228) 
menores 1 año]]/12)*9</f>
        <v/>
      </c>
      <c r="BQ471" s="20">
        <f>BP471</f>
        <v/>
      </c>
      <c r="BR471" s="117" t="n"/>
      <c r="BS471" s="20">
        <f>(Tabla1[[#This Row],[Población meta programatica2026 (20251228)  niños de 1 año]]/12)*9</f>
        <v/>
      </c>
      <c r="BT471" s="251" t="n">
        <v>38</v>
      </c>
      <c r="BU471" s="66">
        <f>BS471-BT471</f>
        <v/>
      </c>
      <c r="BW471" s="19" t="n"/>
      <c r="BX471" s="65" t="n">
        <v>50</v>
      </c>
      <c r="BY471" s="65" t="n">
        <v>56</v>
      </c>
      <c r="BZ471" s="19" t="inlineStr">
        <is>
          <t>25148</t>
        </is>
      </c>
      <c r="CA471" s="19">
        <f>BZ471=Tabla1[[#This Row],[Divipola]]</f>
        <v/>
      </c>
    </row>
    <row r="472" ht="15.5" customHeight="1">
      <c r="A472" s="62" t="inlineStr">
        <is>
          <t>25</t>
        </is>
      </c>
      <c r="B472" s="62" t="inlineStr">
        <is>
          <t>CUNDINAMARCA</t>
        </is>
      </c>
      <c r="C472" s="62" t="inlineStr">
        <is>
          <t>CAQUEZA</t>
        </is>
      </c>
      <c r="D472" s="62" t="inlineStr">
        <is>
          <t>25151</t>
        </is>
      </c>
      <c r="E472" s="400" t="n">
        <v>144</v>
      </c>
      <c r="F472" s="400">
        <f>Tabla1[[#This Row],[Meta Programatica2026 (20251228) RN]]/12</f>
        <v/>
      </c>
      <c r="G472" s="401" t="n">
        <v>166</v>
      </c>
      <c r="H472" s="401">
        <f>Tabla1[[#This Row],[Población meta programatica 2026 (20251228) 
menores 1 año]]/12</f>
        <v/>
      </c>
      <c r="I472" s="402" t="n">
        <v>179</v>
      </c>
      <c r="J472" s="402">
        <f>Tabla1[[#This Row],[Población meta programatica2026 (20251228)  niños de 1 año]]/12</f>
        <v/>
      </c>
      <c r="K472" s="416" t="n">
        <v>221</v>
      </c>
      <c r="L472" s="403" t="n">
        <v>198</v>
      </c>
      <c r="M472" s="404">
        <f>Tabla1[[#This Row],[Población meta programatica2026 (20251228) niños de 5 años]]/12</f>
        <v/>
      </c>
      <c r="N472" s="405">
        <f>BX472</f>
        <v/>
      </c>
      <c r="O472" s="406">
        <f>BY472</f>
        <v/>
      </c>
      <c r="P472" s="407">
        <f>BL472</f>
        <v/>
      </c>
      <c r="AI472" s="421" t="inlineStr">
        <is>
          <t>25151</t>
        </is>
      </c>
      <c r="AJ472" s="417">
        <f>AI472=Tabla1[[#This Row],[Divipola]]</f>
        <v/>
      </c>
      <c r="AK472" s="66" t="n">
        <v>245</v>
      </c>
      <c r="AL472" s="66" t="n">
        <v>240</v>
      </c>
      <c r="AM472" s="66" t="n">
        <v>238</v>
      </c>
      <c r="AN472" s="66" t="n">
        <v>227</v>
      </c>
      <c r="AO472" s="66" t="n">
        <v>225</v>
      </c>
      <c r="AP472" s="66" t="n">
        <v>217</v>
      </c>
      <c r="AQ472" s="66" t="n">
        <v>206</v>
      </c>
      <c r="AR472" s="66" t="n">
        <v>201</v>
      </c>
      <c r="AS472" s="66" t="n">
        <v>190</v>
      </c>
      <c r="AT472" s="66" t="n">
        <v>181</v>
      </c>
      <c r="AU472" s="66" t="n">
        <v>169</v>
      </c>
      <c r="AV472" s="66" t="n">
        <v>165</v>
      </c>
      <c r="AW472" s="66" t="n">
        <v>152</v>
      </c>
      <c r="AX472" s="66" t="n">
        <v>144</v>
      </c>
      <c r="AY472" s="66" t="n">
        <v>134</v>
      </c>
      <c r="AZ472" s="66" t="n">
        <v>128</v>
      </c>
      <c r="BA472" s="66" t="n">
        <v>122</v>
      </c>
      <c r="BB472" s="66" t="n">
        <v>113</v>
      </c>
      <c r="BC472" s="66" t="n">
        <v>101</v>
      </c>
      <c r="BD472" s="66" t="n">
        <v>99</v>
      </c>
      <c r="BE472" s="66" t="n">
        <v>86</v>
      </c>
      <c r="BF472" s="66" t="n">
        <v>79</v>
      </c>
      <c r="BG472" s="66" t="n">
        <v>70</v>
      </c>
      <c r="BH472" s="66" t="n">
        <v>64</v>
      </c>
      <c r="BI472" s="66" t="n">
        <v>58</v>
      </c>
      <c r="BJ472" s="66" t="n">
        <v>312</v>
      </c>
      <c r="BK472" s="68">
        <f>SUM(AK472:BJ472)</f>
        <v/>
      </c>
      <c r="BL472" s="68">
        <f>INT(BK472*$BM$1)</f>
        <v/>
      </c>
      <c r="BM472" s="64" t="n"/>
      <c r="BP472" s="20">
        <f>(Tabla1[[#This Row],[Población meta programatica 2026 (20251228) 
menores 1 año]]/12)*9</f>
        <v/>
      </c>
      <c r="BQ472" s="20">
        <f>BP472</f>
        <v/>
      </c>
      <c r="BR472" s="117" t="n"/>
      <c r="BS472" s="20">
        <f>(Tabla1[[#This Row],[Población meta programatica2026 (20251228)  niños de 1 año]]/12)*9</f>
        <v/>
      </c>
      <c r="BT472" s="251" t="n">
        <v>74</v>
      </c>
      <c r="BU472" s="66">
        <f>BS472-BT472</f>
        <v/>
      </c>
      <c r="BW472" s="19" t="n"/>
      <c r="BX472" s="65" t="n">
        <v>149</v>
      </c>
      <c r="BY472" s="65" t="n">
        <v>131</v>
      </c>
      <c r="BZ472" s="19" t="inlineStr">
        <is>
          <t>25151</t>
        </is>
      </c>
      <c r="CA472" s="19">
        <f>BZ472=Tabla1[[#This Row],[Divipola]]</f>
        <v/>
      </c>
    </row>
    <row r="473" ht="15.5" customHeight="1">
      <c r="A473" s="62" t="inlineStr">
        <is>
          <t>25</t>
        </is>
      </c>
      <c r="B473" s="62" t="inlineStr">
        <is>
          <t>CUNDINAMARCA</t>
        </is>
      </c>
      <c r="C473" s="62" t="inlineStr">
        <is>
          <t>CARMEN DE CARUPA</t>
        </is>
      </c>
      <c r="D473" s="62" t="inlineStr">
        <is>
          <t>25154</t>
        </is>
      </c>
      <c r="E473" s="400" t="n">
        <v>37</v>
      </c>
      <c r="F473" s="400">
        <f>Tabla1[[#This Row],[Meta Programatica2026 (20251228) RN]]/12</f>
        <v/>
      </c>
      <c r="G473" s="401" t="n">
        <v>61</v>
      </c>
      <c r="H473" s="401">
        <f>Tabla1[[#This Row],[Población meta programatica 2026 (20251228) 
menores 1 año]]/12</f>
        <v/>
      </c>
      <c r="I473" s="402" t="n">
        <v>61</v>
      </c>
      <c r="J473" s="402">
        <f>Tabla1[[#This Row],[Población meta programatica2026 (20251228)  niños de 1 año]]/12</f>
        <v/>
      </c>
      <c r="K473" s="416" t="n">
        <v>93</v>
      </c>
      <c r="L473" s="403" t="n">
        <v>86</v>
      </c>
      <c r="M473" s="404">
        <f>Tabla1[[#This Row],[Población meta programatica2026 (20251228) niños de 5 años]]/12</f>
        <v/>
      </c>
      <c r="N473" s="405">
        <f>BX473</f>
        <v/>
      </c>
      <c r="O473" s="406">
        <f>BY473</f>
        <v/>
      </c>
      <c r="P473" s="407">
        <f>BL473</f>
        <v/>
      </c>
      <c r="AI473" s="421" t="inlineStr">
        <is>
          <t>25154</t>
        </is>
      </c>
      <c r="AJ473" s="417">
        <f>AI473=Tabla1[[#This Row],[Divipola]]</f>
        <v/>
      </c>
      <c r="AK473" s="66" t="n">
        <v>101</v>
      </c>
      <c r="AL473" s="66" t="n">
        <v>100</v>
      </c>
      <c r="AM473" s="66" t="n">
        <v>99</v>
      </c>
      <c r="AN473" s="66" t="n">
        <v>91</v>
      </c>
      <c r="AO473" s="66" t="n">
        <v>95</v>
      </c>
      <c r="AP473" s="66" t="n">
        <v>90</v>
      </c>
      <c r="AQ473" s="66" t="n">
        <v>90</v>
      </c>
      <c r="AR473" s="66" t="n">
        <v>87</v>
      </c>
      <c r="AS473" s="66" t="n">
        <v>85</v>
      </c>
      <c r="AT473" s="66" t="n">
        <v>81</v>
      </c>
      <c r="AU473" s="66" t="n">
        <v>81</v>
      </c>
      <c r="AV473" s="66" t="n">
        <v>79</v>
      </c>
      <c r="AW473" s="66" t="n">
        <v>74</v>
      </c>
      <c r="AX473" s="66" t="n">
        <v>75</v>
      </c>
      <c r="AY473" s="66" t="n">
        <v>69</v>
      </c>
      <c r="AZ473" s="66" t="n">
        <v>65</v>
      </c>
      <c r="BA473" s="66" t="n">
        <v>61</v>
      </c>
      <c r="BB473" s="66" t="n">
        <v>59</v>
      </c>
      <c r="BC473" s="66" t="n">
        <v>52</v>
      </c>
      <c r="BD473" s="66" t="n">
        <v>50</v>
      </c>
      <c r="BE473" s="66" t="n">
        <v>43</v>
      </c>
      <c r="BF473" s="66" t="n">
        <v>38</v>
      </c>
      <c r="BG473" s="66" t="n">
        <v>33</v>
      </c>
      <c r="BH473" s="66" t="n">
        <v>31</v>
      </c>
      <c r="BI473" s="66" t="n">
        <v>23</v>
      </c>
      <c r="BJ473" s="66" t="n">
        <v>107</v>
      </c>
      <c r="BK473" s="68">
        <f>SUM(AK473:BJ473)</f>
        <v/>
      </c>
      <c r="BL473" s="68">
        <f>INT(BK473*$BM$1)</f>
        <v/>
      </c>
      <c r="BM473" s="64" t="n"/>
      <c r="BP473" s="20">
        <f>(Tabla1[[#This Row],[Población meta programatica 2026 (20251228) 
menores 1 año]]/12)*9</f>
        <v/>
      </c>
      <c r="BQ473" s="20">
        <f>BP473</f>
        <v/>
      </c>
      <c r="BR473" s="117" t="n"/>
      <c r="BS473" s="20">
        <f>(Tabla1[[#This Row],[Población meta programatica2026 (20251228)  niños de 1 año]]/12)*9</f>
        <v/>
      </c>
      <c r="BT473" s="251" t="n">
        <v>45</v>
      </c>
      <c r="BU473" s="66">
        <f>BS473-BT473</f>
        <v/>
      </c>
      <c r="BW473" s="19" t="n"/>
      <c r="BX473" s="65" t="n">
        <v>55</v>
      </c>
      <c r="BY473" s="65" t="n">
        <v>58</v>
      </c>
      <c r="BZ473" s="19" t="inlineStr">
        <is>
          <t>25154</t>
        </is>
      </c>
      <c r="CA473" s="19">
        <f>BZ473=Tabla1[[#This Row],[Divipola]]</f>
        <v/>
      </c>
    </row>
    <row r="474" ht="15.5" customHeight="1">
      <c r="A474" s="62" t="inlineStr">
        <is>
          <t>25</t>
        </is>
      </c>
      <c r="B474" s="62" t="inlineStr">
        <is>
          <t>CUNDINAMARCA</t>
        </is>
      </c>
      <c r="C474" s="62" t="inlineStr">
        <is>
          <t>CHAGUANI</t>
        </is>
      </c>
      <c r="D474" s="62" t="inlineStr">
        <is>
          <t>25168</t>
        </is>
      </c>
      <c r="E474" s="400" t="n">
        <v>8</v>
      </c>
      <c r="F474" s="400">
        <f>Tabla1[[#This Row],[Meta Programatica2026 (20251228) RN]]/12</f>
        <v/>
      </c>
      <c r="G474" s="401" t="n">
        <v>19</v>
      </c>
      <c r="H474" s="401">
        <f>Tabla1[[#This Row],[Población meta programatica 2026 (20251228) 
menores 1 año]]/12</f>
        <v/>
      </c>
      <c r="I474" s="402" t="n">
        <v>19</v>
      </c>
      <c r="J474" s="402">
        <f>Tabla1[[#This Row],[Población meta programatica2026 (20251228)  niños de 1 año]]/12</f>
        <v/>
      </c>
      <c r="K474" s="416" t="n">
        <v>36</v>
      </c>
      <c r="L474" s="403" t="n">
        <v>27</v>
      </c>
      <c r="M474" s="404">
        <f>Tabla1[[#This Row],[Población meta programatica2026 (20251228) niños de 5 años]]/12</f>
        <v/>
      </c>
      <c r="N474" s="405">
        <f>BX474</f>
        <v/>
      </c>
      <c r="O474" s="406">
        <f>BY474</f>
        <v/>
      </c>
      <c r="P474" s="407">
        <f>BL474</f>
        <v/>
      </c>
      <c r="AI474" s="421" t="inlineStr">
        <is>
          <t>25168</t>
        </is>
      </c>
      <c r="AJ474" s="417">
        <f>AI474=Tabla1[[#This Row],[Divipola]]</f>
        <v/>
      </c>
      <c r="AK474" s="66" t="n">
        <v>81</v>
      </c>
      <c r="AL474" s="66" t="n">
        <v>82</v>
      </c>
      <c r="AM474" s="66" t="n">
        <v>75</v>
      </c>
      <c r="AN474" s="66" t="n">
        <v>84</v>
      </c>
      <c r="AO474" s="66" t="n">
        <v>78</v>
      </c>
      <c r="AP474" s="66" t="n">
        <v>77</v>
      </c>
      <c r="AQ474" s="66" t="n">
        <v>75</v>
      </c>
      <c r="AR474" s="66" t="n">
        <v>72</v>
      </c>
      <c r="AS474" s="66" t="n">
        <v>70</v>
      </c>
      <c r="AT474" s="66" t="n">
        <v>69</v>
      </c>
      <c r="AU474" s="66" t="n">
        <v>67</v>
      </c>
      <c r="AV474" s="66" t="n">
        <v>64</v>
      </c>
      <c r="AW474" s="66" t="n">
        <v>64</v>
      </c>
      <c r="AX474" s="66" t="n">
        <v>58</v>
      </c>
      <c r="AY474" s="66" t="n">
        <v>54</v>
      </c>
      <c r="AZ474" s="66" t="n">
        <v>54</v>
      </c>
      <c r="BA474" s="66" t="n">
        <v>49</v>
      </c>
      <c r="BB474" s="66" t="n">
        <v>48</v>
      </c>
      <c r="BC474" s="66" t="n">
        <v>45</v>
      </c>
      <c r="BD474" s="66" t="n">
        <v>40</v>
      </c>
      <c r="BE474" s="66" t="n">
        <v>39</v>
      </c>
      <c r="BF474" s="66" t="n">
        <v>36</v>
      </c>
      <c r="BG474" s="66" t="n">
        <v>31</v>
      </c>
      <c r="BH474" s="66" t="n">
        <v>29</v>
      </c>
      <c r="BI474" s="66" t="n">
        <v>26</v>
      </c>
      <c r="BJ474" s="66" t="n">
        <v>115</v>
      </c>
      <c r="BK474" s="68">
        <f>SUM(AK474:BJ474)</f>
        <v/>
      </c>
      <c r="BL474" s="68">
        <f>INT(BK474*$BM$1)</f>
        <v/>
      </c>
      <c r="BM474" s="64" t="n"/>
      <c r="BP474" s="20">
        <f>(Tabla1[[#This Row],[Población meta programatica 2026 (20251228) 
menores 1 año]]/12)*9</f>
        <v/>
      </c>
      <c r="BQ474" s="20">
        <f>BP474</f>
        <v/>
      </c>
      <c r="BR474" s="117" t="n"/>
      <c r="BS474" s="20">
        <f>(Tabla1[[#This Row],[Población meta programatica2026 (20251228)  niños de 1 año]]/12)*9</f>
        <v/>
      </c>
      <c r="BT474" s="251" t="n">
        <v>17</v>
      </c>
      <c r="BU474" s="66">
        <f>BS474-BT474</f>
        <v/>
      </c>
      <c r="BW474" s="19" t="n"/>
      <c r="BX474" s="65" t="n">
        <v>12</v>
      </c>
      <c r="BY474" s="65" t="n">
        <v>13</v>
      </c>
      <c r="BZ474" s="19" t="inlineStr">
        <is>
          <t>25168</t>
        </is>
      </c>
      <c r="CA474" s="19">
        <f>BZ474=Tabla1[[#This Row],[Divipola]]</f>
        <v/>
      </c>
    </row>
    <row r="475" ht="15.5" customHeight="1">
      <c r="A475" s="62" t="inlineStr">
        <is>
          <t>25</t>
        </is>
      </c>
      <c r="B475" s="62" t="inlineStr">
        <is>
          <t>CUNDINAMARCA</t>
        </is>
      </c>
      <c r="C475" s="62" t="inlineStr">
        <is>
          <t>CHIA</t>
        </is>
      </c>
      <c r="D475" s="62" t="inlineStr">
        <is>
          <t>25175</t>
        </is>
      </c>
      <c r="E475" s="400" t="n">
        <v>820</v>
      </c>
      <c r="F475" s="400">
        <f>Tabla1[[#This Row],[Meta Programatica2026 (20251228) RN]]/12</f>
        <v/>
      </c>
      <c r="G475" s="401" t="n">
        <v>1338</v>
      </c>
      <c r="H475" s="401">
        <f>Tabla1[[#This Row],[Población meta programatica 2026 (20251228) 
menores 1 año]]/12</f>
        <v/>
      </c>
      <c r="I475" s="402" t="n">
        <v>1373</v>
      </c>
      <c r="J475" s="402">
        <f>Tabla1[[#This Row],[Población meta programatica2026 (20251228)  niños de 1 año]]/12</f>
        <v/>
      </c>
      <c r="K475" s="416" t="n">
        <v>1822</v>
      </c>
      <c r="L475" s="403" t="n">
        <v>1703</v>
      </c>
      <c r="M475" s="404">
        <f>Tabla1[[#This Row],[Población meta programatica2026 (20251228) niños de 5 años]]/12</f>
        <v/>
      </c>
      <c r="N475" s="405">
        <f>BX475</f>
        <v/>
      </c>
      <c r="O475" s="406">
        <f>BY475</f>
        <v/>
      </c>
      <c r="P475" s="407">
        <f>BL475</f>
        <v/>
      </c>
      <c r="AI475" s="421" t="inlineStr">
        <is>
          <t>25175</t>
        </is>
      </c>
      <c r="AJ475" s="417">
        <f>AI475=Tabla1[[#This Row],[Divipola]]</f>
        <v/>
      </c>
      <c r="AK475" s="66" t="n">
        <v>1831</v>
      </c>
      <c r="AL475" s="66" t="n">
        <v>1777</v>
      </c>
      <c r="AM475" s="66" t="n">
        <v>1713</v>
      </c>
      <c r="AN475" s="66" t="n">
        <v>1650</v>
      </c>
      <c r="AO475" s="66" t="n">
        <v>1573</v>
      </c>
      <c r="AP475" s="66" t="n">
        <v>1500</v>
      </c>
      <c r="AQ475" s="66" t="n">
        <v>1420</v>
      </c>
      <c r="AR475" s="66" t="n">
        <v>1340</v>
      </c>
      <c r="AS475" s="66" t="n">
        <v>1266</v>
      </c>
      <c r="AT475" s="66" t="n">
        <v>1191</v>
      </c>
      <c r="AU475" s="66" t="n">
        <v>1117</v>
      </c>
      <c r="AV475" s="66" t="n">
        <v>1037</v>
      </c>
      <c r="AW475" s="66" t="n">
        <v>966</v>
      </c>
      <c r="AX475" s="66" t="n">
        <v>891</v>
      </c>
      <c r="AY475" s="66" t="n">
        <v>827</v>
      </c>
      <c r="AZ475" s="66" t="n">
        <v>760</v>
      </c>
      <c r="BA475" s="66" t="n">
        <v>701</v>
      </c>
      <c r="BB475" s="66" t="n">
        <v>639</v>
      </c>
      <c r="BC475" s="66" t="n">
        <v>584</v>
      </c>
      <c r="BD475" s="66" t="n">
        <v>531</v>
      </c>
      <c r="BE475" s="66" t="n">
        <v>476</v>
      </c>
      <c r="BF475" s="66" t="n">
        <v>427</v>
      </c>
      <c r="BG475" s="66" t="n">
        <v>382</v>
      </c>
      <c r="BH475" s="66" t="n">
        <v>337</v>
      </c>
      <c r="BI475" s="66" t="n">
        <v>300</v>
      </c>
      <c r="BJ475" s="66" t="n">
        <v>1857</v>
      </c>
      <c r="BK475" s="68">
        <f>SUM(AK475:BJ475)</f>
        <v/>
      </c>
      <c r="BL475" s="68">
        <f>INT(BK475*$BM$1)</f>
        <v/>
      </c>
      <c r="BM475" s="64" t="n"/>
      <c r="BP475" s="20">
        <f>(Tabla1[[#This Row],[Población meta programatica 2026 (20251228) 
menores 1 año]]/12)*9</f>
        <v/>
      </c>
      <c r="BQ475" s="20">
        <f>BP475</f>
        <v/>
      </c>
      <c r="BR475" s="117" t="n"/>
      <c r="BS475" s="20">
        <f>(Tabla1[[#This Row],[Población meta programatica2026 (20251228)  niños de 1 año]]/12)*9</f>
        <v/>
      </c>
      <c r="BT475" s="251" t="n">
        <v>642</v>
      </c>
      <c r="BU475" s="66">
        <f>BS475-BT475</f>
        <v/>
      </c>
      <c r="BW475" s="19" t="n"/>
      <c r="BX475" s="65" t="n">
        <v>1016</v>
      </c>
      <c r="BY475" s="65" t="n">
        <v>981</v>
      </c>
      <c r="BZ475" s="19" t="inlineStr">
        <is>
          <t>25175</t>
        </is>
      </c>
      <c r="CA475" s="19">
        <f>BZ475=Tabla1[[#This Row],[Divipola]]</f>
        <v/>
      </c>
    </row>
    <row r="476" ht="15.5" customHeight="1">
      <c r="A476" s="62" t="inlineStr">
        <is>
          <t>25</t>
        </is>
      </c>
      <c r="B476" s="62" t="inlineStr">
        <is>
          <t>CUNDINAMARCA</t>
        </is>
      </c>
      <c r="C476" s="62" t="inlineStr">
        <is>
          <t>CHIPAQUE</t>
        </is>
      </c>
      <c r="D476" s="62" t="inlineStr">
        <is>
          <t>25178</t>
        </is>
      </c>
      <c r="E476" s="400" t="n">
        <v>72</v>
      </c>
      <c r="F476" s="400">
        <f>Tabla1[[#This Row],[Meta Programatica2026 (20251228) RN]]/12</f>
        <v/>
      </c>
      <c r="G476" s="401" t="n">
        <v>77</v>
      </c>
      <c r="H476" s="401">
        <f>Tabla1[[#This Row],[Población meta programatica 2026 (20251228) 
menores 1 año]]/12</f>
        <v/>
      </c>
      <c r="I476" s="402" t="n">
        <v>85</v>
      </c>
      <c r="J476" s="402">
        <f>Tabla1[[#This Row],[Población meta programatica2026 (20251228)  niños de 1 año]]/12</f>
        <v/>
      </c>
      <c r="K476" s="416" t="n">
        <v>116</v>
      </c>
      <c r="L476" s="403" t="n">
        <v>99</v>
      </c>
      <c r="M476" s="404">
        <f>Tabla1[[#This Row],[Población meta programatica2026 (20251228) niños de 5 años]]/12</f>
        <v/>
      </c>
      <c r="N476" s="405">
        <f>BX476</f>
        <v/>
      </c>
      <c r="O476" s="406">
        <f>BY476</f>
        <v/>
      </c>
      <c r="P476" s="407">
        <f>BL476</f>
        <v/>
      </c>
      <c r="AI476" s="421" t="inlineStr">
        <is>
          <t>25178</t>
        </is>
      </c>
      <c r="AJ476" s="417">
        <f>AI476=Tabla1[[#This Row],[Divipola]]</f>
        <v/>
      </c>
      <c r="AK476" s="66" t="n">
        <v>130</v>
      </c>
      <c r="AL476" s="66" t="n">
        <v>125</v>
      </c>
      <c r="AM476" s="66" t="n">
        <v>124</v>
      </c>
      <c r="AN476" s="66" t="n">
        <v>119</v>
      </c>
      <c r="AO476" s="66" t="n">
        <v>118</v>
      </c>
      <c r="AP476" s="66" t="n">
        <v>114</v>
      </c>
      <c r="AQ476" s="66" t="n">
        <v>110</v>
      </c>
      <c r="AR476" s="66" t="n">
        <v>110</v>
      </c>
      <c r="AS476" s="66" t="n">
        <v>101</v>
      </c>
      <c r="AT476" s="66" t="n">
        <v>98</v>
      </c>
      <c r="AU476" s="66" t="n">
        <v>96</v>
      </c>
      <c r="AV476" s="66" t="n">
        <v>87</v>
      </c>
      <c r="AW476" s="66" t="n">
        <v>85</v>
      </c>
      <c r="AX476" s="66" t="n">
        <v>82</v>
      </c>
      <c r="AY476" s="66" t="n">
        <v>74</v>
      </c>
      <c r="AZ476" s="66" t="n">
        <v>67</v>
      </c>
      <c r="BA476" s="66" t="n">
        <v>66</v>
      </c>
      <c r="BB476" s="66" t="n">
        <v>59</v>
      </c>
      <c r="BC476" s="66" t="n">
        <v>55</v>
      </c>
      <c r="BD476" s="66" t="n">
        <v>51</v>
      </c>
      <c r="BE476" s="66" t="n">
        <v>46</v>
      </c>
      <c r="BF476" s="66" t="n">
        <v>44</v>
      </c>
      <c r="BG476" s="66" t="n">
        <v>41</v>
      </c>
      <c r="BH476" s="66" t="n">
        <v>38</v>
      </c>
      <c r="BI476" s="66" t="n">
        <v>36</v>
      </c>
      <c r="BJ476" s="66" t="n">
        <v>205</v>
      </c>
      <c r="BK476" s="68">
        <f>SUM(AK476:BJ476)</f>
        <v/>
      </c>
      <c r="BL476" s="68">
        <f>INT(BK476*$BM$1)</f>
        <v/>
      </c>
      <c r="BM476" s="64" t="n"/>
      <c r="BP476" s="20">
        <f>(Tabla1[[#This Row],[Población meta programatica 2026 (20251228) 
menores 1 año]]/12)*9</f>
        <v/>
      </c>
      <c r="BQ476" s="20">
        <f>BP476</f>
        <v/>
      </c>
      <c r="BR476" s="117" t="n"/>
      <c r="BS476" s="20">
        <f>(Tabla1[[#This Row],[Población meta programatica2026 (20251228)  niños de 1 año]]/12)*9</f>
        <v/>
      </c>
      <c r="BT476" s="251" t="n">
        <v>44</v>
      </c>
      <c r="BU476" s="66">
        <f>BS476-BT476</f>
        <v/>
      </c>
      <c r="BW476" s="19" t="n"/>
      <c r="BX476" s="65" t="n">
        <v>48</v>
      </c>
      <c r="BY476" s="65" t="n">
        <v>92</v>
      </c>
      <c r="BZ476" s="19" t="inlineStr">
        <is>
          <t>25178</t>
        </is>
      </c>
      <c r="CA476" s="19">
        <f>BZ476=Tabla1[[#This Row],[Divipola]]</f>
        <v/>
      </c>
    </row>
    <row r="477" ht="15.5" customHeight="1">
      <c r="A477" s="62" t="inlineStr">
        <is>
          <t>25</t>
        </is>
      </c>
      <c r="B477" s="62" t="inlineStr">
        <is>
          <t>CUNDINAMARCA</t>
        </is>
      </c>
      <c r="C477" s="62" t="inlineStr">
        <is>
          <t>CHOACHI</t>
        </is>
      </c>
      <c r="D477" s="62" t="inlineStr">
        <is>
          <t>25181</t>
        </is>
      </c>
      <c r="E477" s="400" t="n">
        <v>25</v>
      </c>
      <c r="F477" s="400">
        <f>Tabla1[[#This Row],[Meta Programatica2026 (20251228) RN]]/12</f>
        <v/>
      </c>
      <c r="G477" s="401" t="n">
        <v>61</v>
      </c>
      <c r="H477" s="401">
        <f>Tabla1[[#This Row],[Población meta programatica 2026 (20251228) 
menores 1 año]]/12</f>
        <v/>
      </c>
      <c r="I477" s="402" t="n">
        <v>71</v>
      </c>
      <c r="J477" s="402">
        <f>Tabla1[[#This Row],[Población meta programatica2026 (20251228)  niños de 1 año]]/12</f>
        <v/>
      </c>
      <c r="K477" s="416" t="n">
        <v>97</v>
      </c>
      <c r="L477" s="403" t="n">
        <v>93</v>
      </c>
      <c r="M477" s="404">
        <f>Tabla1[[#This Row],[Población meta programatica2026 (20251228) niños de 5 años]]/12</f>
        <v/>
      </c>
      <c r="N477" s="405">
        <f>BX477</f>
        <v/>
      </c>
      <c r="O477" s="406">
        <f>BY477</f>
        <v/>
      </c>
      <c r="P477" s="407">
        <f>BL477</f>
        <v/>
      </c>
      <c r="AI477" s="421" t="inlineStr">
        <is>
          <t>25181</t>
        </is>
      </c>
      <c r="AJ477" s="417">
        <f>AI477=Tabla1[[#This Row],[Divipola]]</f>
        <v/>
      </c>
      <c r="AK477" s="66" t="n">
        <v>158</v>
      </c>
      <c r="AL477" s="66" t="n">
        <v>157</v>
      </c>
      <c r="AM477" s="66" t="n">
        <v>155</v>
      </c>
      <c r="AN477" s="66" t="n">
        <v>153</v>
      </c>
      <c r="AO477" s="66" t="n">
        <v>155</v>
      </c>
      <c r="AP477" s="66" t="n">
        <v>153</v>
      </c>
      <c r="AQ477" s="66" t="n">
        <v>147</v>
      </c>
      <c r="AR477" s="66" t="n">
        <v>147</v>
      </c>
      <c r="AS477" s="66" t="n">
        <v>138</v>
      </c>
      <c r="AT477" s="66" t="n">
        <v>137</v>
      </c>
      <c r="AU477" s="66" t="n">
        <v>134</v>
      </c>
      <c r="AV477" s="66" t="n">
        <v>125</v>
      </c>
      <c r="AW477" s="66" t="n">
        <v>121</v>
      </c>
      <c r="AX477" s="66" t="n">
        <v>115</v>
      </c>
      <c r="AY477" s="66" t="n">
        <v>111</v>
      </c>
      <c r="AZ477" s="66" t="n">
        <v>106</v>
      </c>
      <c r="BA477" s="66" t="n">
        <v>100</v>
      </c>
      <c r="BB477" s="66" t="n">
        <v>97</v>
      </c>
      <c r="BC477" s="66" t="n">
        <v>87</v>
      </c>
      <c r="BD477" s="66" t="n">
        <v>78</v>
      </c>
      <c r="BE477" s="66" t="n">
        <v>73</v>
      </c>
      <c r="BF477" s="66" t="n">
        <v>68</v>
      </c>
      <c r="BG477" s="66" t="n">
        <v>62</v>
      </c>
      <c r="BH477" s="66" t="n">
        <v>51</v>
      </c>
      <c r="BI477" s="66" t="n">
        <v>48</v>
      </c>
      <c r="BJ477" s="66" t="n">
        <v>270</v>
      </c>
      <c r="BK477" s="68">
        <f>SUM(AK477:BJ477)</f>
        <v/>
      </c>
      <c r="BL477" s="68">
        <f>INT(BK477*$BM$1)</f>
        <v/>
      </c>
      <c r="BM477" s="64" t="n"/>
      <c r="BP477" s="20">
        <f>(Tabla1[[#This Row],[Población meta programatica 2026 (20251228) 
menores 1 año]]/12)*9</f>
        <v/>
      </c>
      <c r="BQ477" s="20">
        <f>BP477</f>
        <v/>
      </c>
      <c r="BR477" s="117" t="n"/>
      <c r="BS477" s="20">
        <f>(Tabla1[[#This Row],[Población meta programatica2026 (20251228)  niños de 1 año]]/12)*9</f>
        <v/>
      </c>
      <c r="BT477" s="251" t="n">
        <v>43</v>
      </c>
      <c r="BU477" s="66">
        <f>BS477-BT477</f>
        <v/>
      </c>
      <c r="BW477" s="19" t="n"/>
      <c r="BX477" s="65" t="n">
        <v>59</v>
      </c>
      <c r="BY477" s="65" t="n">
        <v>53</v>
      </c>
      <c r="BZ477" s="19" t="inlineStr">
        <is>
          <t>25181</t>
        </is>
      </c>
      <c r="CA477" s="19">
        <f>BZ477=Tabla1[[#This Row],[Divipola]]</f>
        <v/>
      </c>
    </row>
    <row r="478" ht="15.5" customHeight="1">
      <c r="A478" s="62" t="inlineStr">
        <is>
          <t>25</t>
        </is>
      </c>
      <c r="B478" s="62" t="inlineStr">
        <is>
          <t>CUNDINAMARCA</t>
        </is>
      </c>
      <c r="C478" s="62" t="inlineStr">
        <is>
          <t>CHOCONTA</t>
        </is>
      </c>
      <c r="D478" s="62" t="inlineStr">
        <is>
          <t>25183</t>
        </is>
      </c>
      <c r="E478" s="400" t="n">
        <v>132</v>
      </c>
      <c r="F478" s="400">
        <f>Tabla1[[#This Row],[Meta Programatica2026 (20251228) RN]]/12</f>
        <v/>
      </c>
      <c r="G478" s="401" t="n">
        <v>197</v>
      </c>
      <c r="H478" s="401">
        <f>Tabla1[[#This Row],[Población meta programatica 2026 (20251228) 
menores 1 año]]/12</f>
        <v/>
      </c>
      <c r="I478" s="402" t="n">
        <v>204</v>
      </c>
      <c r="J478" s="402">
        <f>Tabla1[[#This Row],[Población meta programatica2026 (20251228)  niños de 1 año]]/12</f>
        <v/>
      </c>
      <c r="K478" s="416" t="n">
        <v>281</v>
      </c>
      <c r="L478" s="403" t="n">
        <v>276</v>
      </c>
      <c r="M478" s="404">
        <f>Tabla1[[#This Row],[Población meta programatica2026 (20251228) niños de 5 años]]/12</f>
        <v/>
      </c>
      <c r="N478" s="405">
        <f>BX478</f>
        <v/>
      </c>
      <c r="O478" s="406">
        <f>BY478</f>
        <v/>
      </c>
      <c r="P478" s="407">
        <f>BL478</f>
        <v/>
      </c>
      <c r="AI478" s="421" t="inlineStr">
        <is>
          <t>25183</t>
        </is>
      </c>
      <c r="AJ478" s="417">
        <f>AI478=Tabla1[[#This Row],[Divipola]]</f>
        <v/>
      </c>
      <c r="AK478" s="66" t="n">
        <v>243</v>
      </c>
      <c r="AL478" s="66" t="n">
        <v>235</v>
      </c>
      <c r="AM478" s="66" t="n">
        <v>233</v>
      </c>
      <c r="AN478" s="66" t="n">
        <v>222</v>
      </c>
      <c r="AO478" s="66" t="n">
        <v>216</v>
      </c>
      <c r="AP478" s="66" t="n">
        <v>207</v>
      </c>
      <c r="AQ478" s="66" t="n">
        <v>199</v>
      </c>
      <c r="AR478" s="66" t="n">
        <v>191</v>
      </c>
      <c r="AS478" s="66" t="n">
        <v>181</v>
      </c>
      <c r="AT478" s="66" t="n">
        <v>167</v>
      </c>
      <c r="AU478" s="66" t="n">
        <v>151</v>
      </c>
      <c r="AV478" s="66" t="n">
        <v>144</v>
      </c>
      <c r="AW478" s="66" t="n">
        <v>133</v>
      </c>
      <c r="AX478" s="66" t="n">
        <v>127</v>
      </c>
      <c r="AY478" s="66" t="n">
        <v>113</v>
      </c>
      <c r="AZ478" s="66" t="n">
        <v>108</v>
      </c>
      <c r="BA478" s="66" t="n">
        <v>95</v>
      </c>
      <c r="BB478" s="66" t="n">
        <v>89</v>
      </c>
      <c r="BC478" s="66" t="n">
        <v>84</v>
      </c>
      <c r="BD478" s="66" t="n">
        <v>71</v>
      </c>
      <c r="BE478" s="66" t="n">
        <v>68</v>
      </c>
      <c r="BF478" s="66" t="n">
        <v>59</v>
      </c>
      <c r="BG478" s="66" t="n">
        <v>53</v>
      </c>
      <c r="BH478" s="66" t="n">
        <v>45</v>
      </c>
      <c r="BI478" s="66" t="n">
        <v>36</v>
      </c>
      <c r="BJ478" s="66" t="n">
        <v>187</v>
      </c>
      <c r="BK478" s="68">
        <f>SUM(AK478:BJ478)</f>
        <v/>
      </c>
      <c r="BL478" s="68">
        <f>INT(BK478*$BM$1)</f>
        <v/>
      </c>
      <c r="BM478" s="64" t="n"/>
      <c r="BP478" s="20">
        <f>(Tabla1[[#This Row],[Población meta programatica 2026 (20251228) 
menores 1 año]]/12)*9</f>
        <v/>
      </c>
      <c r="BQ478" s="20">
        <f>BP478</f>
        <v/>
      </c>
      <c r="BR478" s="117" t="n"/>
      <c r="BS478" s="20">
        <f>(Tabla1[[#This Row],[Población meta programatica2026 (20251228)  niños de 1 año]]/12)*9</f>
        <v/>
      </c>
      <c r="BT478" s="251" t="n">
        <v>132</v>
      </c>
      <c r="BU478" s="66">
        <f>BS478-BT478</f>
        <v/>
      </c>
      <c r="BW478" s="19" t="n"/>
      <c r="BX478" s="65" t="n">
        <v>161</v>
      </c>
      <c r="BY478" s="65" t="n">
        <v>180</v>
      </c>
      <c r="BZ478" s="19" t="inlineStr">
        <is>
          <t>25183</t>
        </is>
      </c>
      <c r="CA478" s="19">
        <f>BZ478=Tabla1[[#This Row],[Divipola]]</f>
        <v/>
      </c>
    </row>
    <row r="479" ht="15.5" customHeight="1">
      <c r="A479" s="62" t="inlineStr">
        <is>
          <t>25</t>
        </is>
      </c>
      <c r="B479" s="62" t="inlineStr">
        <is>
          <t>CUNDINAMARCA</t>
        </is>
      </c>
      <c r="C479" s="62" t="inlineStr">
        <is>
          <t>COGUA</t>
        </is>
      </c>
      <c r="D479" s="62" t="inlineStr">
        <is>
          <t>25200</t>
        </is>
      </c>
      <c r="E479" s="400" t="n">
        <v>139</v>
      </c>
      <c r="F479" s="400">
        <f>Tabla1[[#This Row],[Meta Programatica2026 (20251228) RN]]/12</f>
        <v/>
      </c>
      <c r="G479" s="401" t="n">
        <v>153</v>
      </c>
      <c r="H479" s="401">
        <f>Tabla1[[#This Row],[Población meta programatica 2026 (20251228) 
menores 1 año]]/12</f>
        <v/>
      </c>
      <c r="I479" s="402" t="n">
        <v>181</v>
      </c>
      <c r="J479" s="402">
        <f>Tabla1[[#This Row],[Población meta programatica2026 (20251228)  niños de 1 año]]/12</f>
        <v/>
      </c>
      <c r="K479" s="416" t="n">
        <v>232</v>
      </c>
      <c r="L479" s="403" t="n">
        <v>240</v>
      </c>
      <c r="M479" s="404">
        <f>Tabla1[[#This Row],[Población meta programatica2026 (20251228) niños de 5 años]]/12</f>
        <v/>
      </c>
      <c r="N479" s="405">
        <f>BX479</f>
        <v/>
      </c>
      <c r="O479" s="406">
        <f>BY479</f>
        <v/>
      </c>
      <c r="P479" s="407">
        <f>BL479</f>
        <v/>
      </c>
      <c r="AI479" s="421" t="inlineStr">
        <is>
          <t>25200</t>
        </is>
      </c>
      <c r="AJ479" s="417">
        <f>AI479=Tabla1[[#This Row],[Divipola]]</f>
        <v/>
      </c>
      <c r="AK479" s="66" t="n">
        <v>273</v>
      </c>
      <c r="AL479" s="66" t="n">
        <v>264</v>
      </c>
      <c r="AM479" s="66" t="n">
        <v>252</v>
      </c>
      <c r="AN479" s="66" t="n">
        <v>243</v>
      </c>
      <c r="AO479" s="66" t="n">
        <v>235</v>
      </c>
      <c r="AP479" s="66" t="n">
        <v>224</v>
      </c>
      <c r="AQ479" s="66" t="n">
        <v>215</v>
      </c>
      <c r="AR479" s="66" t="n">
        <v>205</v>
      </c>
      <c r="AS479" s="66" t="n">
        <v>192</v>
      </c>
      <c r="AT479" s="66" t="n">
        <v>187</v>
      </c>
      <c r="AU479" s="66" t="n">
        <v>179</v>
      </c>
      <c r="AV479" s="66" t="n">
        <v>170</v>
      </c>
      <c r="AW479" s="66" t="n">
        <v>162</v>
      </c>
      <c r="AX479" s="66" t="n">
        <v>154</v>
      </c>
      <c r="AY479" s="66" t="n">
        <v>141</v>
      </c>
      <c r="AZ479" s="66" t="n">
        <v>135</v>
      </c>
      <c r="BA479" s="66" t="n">
        <v>128</v>
      </c>
      <c r="BB479" s="66" t="n">
        <v>118</v>
      </c>
      <c r="BC479" s="66" t="n">
        <v>113</v>
      </c>
      <c r="BD479" s="66" t="n">
        <v>102</v>
      </c>
      <c r="BE479" s="66" t="n">
        <v>95</v>
      </c>
      <c r="BF479" s="66" t="n">
        <v>90</v>
      </c>
      <c r="BG479" s="66" t="n">
        <v>78</v>
      </c>
      <c r="BH479" s="66" t="n">
        <v>69</v>
      </c>
      <c r="BI479" s="66" t="n">
        <v>66</v>
      </c>
      <c r="BJ479" s="66" t="n">
        <v>370</v>
      </c>
      <c r="BK479" s="68">
        <f>SUM(AK479:BJ479)</f>
        <v/>
      </c>
      <c r="BL479" s="68">
        <f>INT(BK479*$BM$1)</f>
        <v/>
      </c>
      <c r="BM479" s="64" t="n"/>
      <c r="BP479" s="20">
        <f>(Tabla1[[#This Row],[Población meta programatica 2026 (20251228) 
menores 1 año]]/12)*9</f>
        <v/>
      </c>
      <c r="BQ479" s="20">
        <f>BP479</f>
        <v/>
      </c>
      <c r="BR479" s="117" t="n"/>
      <c r="BS479" s="20">
        <f>(Tabla1[[#This Row],[Población meta programatica2026 (20251228)  niños de 1 año]]/12)*9</f>
        <v/>
      </c>
      <c r="BT479" s="251" t="n">
        <v>104</v>
      </c>
      <c r="BU479" s="66">
        <f>BS479-BT479</f>
        <v/>
      </c>
      <c r="BW479" s="19" t="n"/>
      <c r="BX479" s="65" t="n">
        <v>91</v>
      </c>
      <c r="BY479" s="65" t="n">
        <v>98</v>
      </c>
      <c r="BZ479" s="19" t="inlineStr">
        <is>
          <t>25200</t>
        </is>
      </c>
      <c r="CA479" s="19">
        <f>BZ479=Tabla1[[#This Row],[Divipola]]</f>
        <v/>
      </c>
    </row>
    <row r="480" ht="15.5" customHeight="1">
      <c r="A480" s="62" t="inlineStr">
        <is>
          <t>25</t>
        </is>
      </c>
      <c r="B480" s="62" t="inlineStr">
        <is>
          <t>CUNDINAMARCA</t>
        </is>
      </c>
      <c r="C480" s="62" t="inlineStr">
        <is>
          <t>COTA</t>
        </is>
      </c>
      <c r="D480" s="62" t="inlineStr">
        <is>
          <t>25214</t>
        </is>
      </c>
      <c r="E480" s="400" t="n">
        <v>93</v>
      </c>
      <c r="F480" s="400">
        <f>Tabla1[[#This Row],[Meta Programatica2026 (20251228) RN]]/12</f>
        <v/>
      </c>
      <c r="G480" s="401" t="n">
        <v>184</v>
      </c>
      <c r="H480" s="401">
        <f>Tabla1[[#This Row],[Población meta programatica 2026 (20251228) 
menores 1 año]]/12</f>
        <v/>
      </c>
      <c r="I480" s="402" t="n">
        <v>184</v>
      </c>
      <c r="J480" s="402">
        <f>Tabla1[[#This Row],[Población meta programatica2026 (20251228)  niños de 1 año]]/12</f>
        <v/>
      </c>
      <c r="K480" s="416" t="n">
        <v>225</v>
      </c>
      <c r="L480" s="403" t="n">
        <v>285</v>
      </c>
      <c r="M480" s="404">
        <f>Tabla1[[#This Row],[Población meta programatica2026 (20251228) niños de 5 años]]/12</f>
        <v/>
      </c>
      <c r="N480" s="405">
        <f>BX480</f>
        <v/>
      </c>
      <c r="O480" s="406">
        <f>BY480</f>
        <v/>
      </c>
      <c r="P480" s="407">
        <f>BL480</f>
        <v/>
      </c>
      <c r="AI480" s="421" t="inlineStr">
        <is>
          <t>25214</t>
        </is>
      </c>
      <c r="AJ480" s="417">
        <f>AI480=Tabla1[[#This Row],[Divipola]]</f>
        <v/>
      </c>
      <c r="AK480" s="66" t="n">
        <v>390</v>
      </c>
      <c r="AL480" s="66" t="n">
        <v>374</v>
      </c>
      <c r="AM480" s="66" t="n">
        <v>359</v>
      </c>
      <c r="AN480" s="66" t="n">
        <v>345</v>
      </c>
      <c r="AO480" s="66" t="n">
        <v>328</v>
      </c>
      <c r="AP480" s="66" t="n">
        <v>312</v>
      </c>
      <c r="AQ480" s="66" t="n">
        <v>296</v>
      </c>
      <c r="AR480" s="66" t="n">
        <v>281</v>
      </c>
      <c r="AS480" s="66" t="n">
        <v>259</v>
      </c>
      <c r="AT480" s="66" t="n">
        <v>243</v>
      </c>
      <c r="AU480" s="66" t="n">
        <v>224</v>
      </c>
      <c r="AV480" s="66" t="n">
        <v>211</v>
      </c>
      <c r="AW480" s="66" t="n">
        <v>193</v>
      </c>
      <c r="AX480" s="66" t="n">
        <v>179</v>
      </c>
      <c r="AY480" s="66" t="n">
        <v>165</v>
      </c>
      <c r="AZ480" s="66" t="n">
        <v>149</v>
      </c>
      <c r="BA480" s="66" t="n">
        <v>135</v>
      </c>
      <c r="BB480" s="66" t="n">
        <v>125</v>
      </c>
      <c r="BC480" s="66" t="n">
        <v>115</v>
      </c>
      <c r="BD480" s="66" t="n">
        <v>102</v>
      </c>
      <c r="BE480" s="66" t="n">
        <v>97</v>
      </c>
      <c r="BF480" s="66" t="n">
        <v>85</v>
      </c>
      <c r="BG480" s="66" t="n">
        <v>78</v>
      </c>
      <c r="BH480" s="66" t="n">
        <v>68</v>
      </c>
      <c r="BI480" s="66" t="n">
        <v>57</v>
      </c>
      <c r="BJ480" s="66" t="n">
        <v>316</v>
      </c>
      <c r="BK480" s="68">
        <f>SUM(AK480:BJ480)</f>
        <v/>
      </c>
      <c r="BL480" s="68">
        <f>INT(BK480*$BM$1)</f>
        <v/>
      </c>
      <c r="BM480" s="64" t="n"/>
      <c r="BP480" s="20">
        <f>(Tabla1[[#This Row],[Población meta programatica 2026 (20251228) 
menores 1 año]]/12)*9</f>
        <v/>
      </c>
      <c r="BQ480" s="20">
        <f>BP480</f>
        <v/>
      </c>
      <c r="BR480" s="117" t="n"/>
      <c r="BS480" s="20">
        <f>(Tabla1[[#This Row],[Población meta programatica2026 (20251228)  niños de 1 año]]/12)*9</f>
        <v/>
      </c>
      <c r="BT480" s="251" t="n">
        <v>125</v>
      </c>
      <c r="BU480" s="66">
        <f>BS480-BT480</f>
        <v/>
      </c>
      <c r="BW480" s="19" t="n"/>
      <c r="BX480" s="65" t="n">
        <v>172</v>
      </c>
      <c r="BY480" s="65" t="n">
        <v>176</v>
      </c>
      <c r="BZ480" s="19" t="inlineStr">
        <is>
          <t>25214</t>
        </is>
      </c>
      <c r="CA480" s="19">
        <f>BZ480=Tabla1[[#This Row],[Divipola]]</f>
        <v/>
      </c>
    </row>
    <row r="481" ht="15.5" customHeight="1">
      <c r="A481" s="62" t="inlineStr">
        <is>
          <t>25</t>
        </is>
      </c>
      <c r="B481" s="62" t="inlineStr">
        <is>
          <t>CUNDINAMARCA</t>
        </is>
      </c>
      <c r="C481" s="62" t="inlineStr">
        <is>
          <t>CUCUNUBA</t>
        </is>
      </c>
      <c r="D481" s="62" t="inlineStr">
        <is>
          <t>25224</t>
        </is>
      </c>
      <c r="E481" s="400" t="n">
        <v>52</v>
      </c>
      <c r="F481" s="400">
        <f>Tabla1[[#This Row],[Meta Programatica2026 (20251228) RN]]/12</f>
        <v/>
      </c>
      <c r="G481" s="401" t="n">
        <v>64</v>
      </c>
      <c r="H481" s="401">
        <f>Tabla1[[#This Row],[Población meta programatica 2026 (20251228) 
menores 1 año]]/12</f>
        <v/>
      </c>
      <c r="I481" s="402" t="n">
        <v>77</v>
      </c>
      <c r="J481" s="402">
        <f>Tabla1[[#This Row],[Población meta programatica2026 (20251228)  niños de 1 año]]/12</f>
        <v/>
      </c>
      <c r="K481" s="416" t="n">
        <v>106</v>
      </c>
      <c r="L481" s="403" t="n">
        <v>108</v>
      </c>
      <c r="M481" s="404">
        <f>Tabla1[[#This Row],[Población meta programatica2026 (20251228) niños de 5 años]]/12</f>
        <v/>
      </c>
      <c r="N481" s="405">
        <f>BX481</f>
        <v/>
      </c>
      <c r="O481" s="406">
        <f>BY481</f>
        <v/>
      </c>
      <c r="P481" s="407">
        <f>BL481</f>
        <v/>
      </c>
      <c r="AI481" s="421" t="inlineStr">
        <is>
          <t>25224</t>
        </is>
      </c>
      <c r="AJ481" s="417">
        <f>AI481=Tabla1[[#This Row],[Divipola]]</f>
        <v/>
      </c>
      <c r="AK481" s="66" t="n">
        <v>87</v>
      </c>
      <c r="AL481" s="66" t="n">
        <v>89</v>
      </c>
      <c r="AM481" s="66" t="n">
        <v>91</v>
      </c>
      <c r="AN481" s="66" t="n">
        <v>89</v>
      </c>
      <c r="AO481" s="66" t="n">
        <v>86</v>
      </c>
      <c r="AP481" s="66" t="n">
        <v>85</v>
      </c>
      <c r="AQ481" s="66" t="n">
        <v>85</v>
      </c>
      <c r="AR481" s="66" t="n">
        <v>73</v>
      </c>
      <c r="AS481" s="66" t="n">
        <v>75</v>
      </c>
      <c r="AT481" s="66" t="n">
        <v>70</v>
      </c>
      <c r="AU481" s="66" t="n">
        <v>68</v>
      </c>
      <c r="AV481" s="66" t="n">
        <v>61</v>
      </c>
      <c r="AW481" s="66" t="n">
        <v>58</v>
      </c>
      <c r="AX481" s="66" t="n">
        <v>52</v>
      </c>
      <c r="AY481" s="66" t="n">
        <v>49</v>
      </c>
      <c r="AZ481" s="66" t="n">
        <v>47</v>
      </c>
      <c r="BA481" s="66" t="n">
        <v>39</v>
      </c>
      <c r="BB481" s="66" t="n">
        <v>36</v>
      </c>
      <c r="BC481" s="66" t="n">
        <v>33</v>
      </c>
      <c r="BD481" s="66" t="n">
        <v>30</v>
      </c>
      <c r="BE481" s="66" t="n">
        <v>23</v>
      </c>
      <c r="BF481" s="66" t="n">
        <v>25</v>
      </c>
      <c r="BG481" s="66" t="n">
        <v>25</v>
      </c>
      <c r="BH481" s="66" t="n">
        <v>16</v>
      </c>
      <c r="BI481" s="66" t="n">
        <v>16</v>
      </c>
      <c r="BJ481" s="66" t="n">
        <v>85</v>
      </c>
      <c r="BK481" s="68">
        <f>SUM(AK481:BJ481)</f>
        <v/>
      </c>
      <c r="BL481" s="68">
        <f>INT(BK481*$BM$1)</f>
        <v/>
      </c>
      <c r="BM481" s="64" t="n"/>
      <c r="BP481" s="20">
        <f>(Tabla1[[#This Row],[Población meta programatica 2026 (20251228) 
menores 1 año]]/12)*9</f>
        <v/>
      </c>
      <c r="BQ481" s="20">
        <f>BP481</f>
        <v/>
      </c>
      <c r="BR481" s="117" t="n"/>
      <c r="BS481" s="20">
        <f>(Tabla1[[#This Row],[Población meta programatica2026 (20251228)  niños de 1 año]]/12)*9</f>
        <v/>
      </c>
      <c r="BT481" s="251" t="n">
        <v>46</v>
      </c>
      <c r="BU481" s="66">
        <f>BS481-BT481</f>
        <v/>
      </c>
      <c r="BW481" s="19" t="n"/>
      <c r="BX481" s="65" t="n">
        <v>50</v>
      </c>
      <c r="BY481" s="65" t="n">
        <v>58</v>
      </c>
      <c r="BZ481" s="19" t="inlineStr">
        <is>
          <t>25224</t>
        </is>
      </c>
      <c r="CA481" s="19">
        <f>BZ481=Tabla1[[#This Row],[Divipola]]</f>
        <v/>
      </c>
    </row>
    <row r="482" ht="15.5" customHeight="1">
      <c r="A482" s="62" t="inlineStr">
        <is>
          <t>25</t>
        </is>
      </c>
      <c r="B482" s="62" t="inlineStr">
        <is>
          <t>CUNDINAMARCA</t>
        </is>
      </c>
      <c r="C482" s="62" t="inlineStr">
        <is>
          <t>EL COLEGIO</t>
        </is>
      </c>
      <c r="D482" s="62" t="inlineStr">
        <is>
          <t>25245</t>
        </is>
      </c>
      <c r="E482" s="400" t="n">
        <v>87</v>
      </c>
      <c r="F482" s="400">
        <f>Tabla1[[#This Row],[Meta Programatica2026 (20251228) RN]]/12</f>
        <v/>
      </c>
      <c r="G482" s="401" t="n">
        <v>146</v>
      </c>
      <c r="H482" s="401">
        <f>Tabla1[[#This Row],[Población meta programatica 2026 (20251228) 
menores 1 año]]/12</f>
        <v/>
      </c>
      <c r="I482" s="402" t="n">
        <v>165</v>
      </c>
      <c r="J482" s="402">
        <f>Tabla1[[#This Row],[Población meta programatica2026 (20251228)  niños de 1 año]]/12</f>
        <v/>
      </c>
      <c r="K482" s="416" t="n">
        <v>221</v>
      </c>
      <c r="L482" s="403" t="n">
        <v>227</v>
      </c>
      <c r="M482" s="404">
        <f>Tabla1[[#This Row],[Población meta programatica2026 (20251228) niños de 5 años]]/12</f>
        <v/>
      </c>
      <c r="N482" s="405">
        <f>BX482</f>
        <v/>
      </c>
      <c r="O482" s="406">
        <f>BY482</f>
        <v/>
      </c>
      <c r="P482" s="407">
        <f>BL482</f>
        <v/>
      </c>
      <c r="AI482" s="421" t="inlineStr">
        <is>
          <t>25245</t>
        </is>
      </c>
      <c r="AJ482" s="417">
        <f>AI482=Tabla1[[#This Row],[Divipola]]</f>
        <v/>
      </c>
      <c r="AK482" s="66" t="n">
        <v>412</v>
      </c>
      <c r="AL482" s="66" t="n">
        <v>418</v>
      </c>
      <c r="AM482" s="66" t="n">
        <v>426</v>
      </c>
      <c r="AN482" s="66" t="n">
        <v>429</v>
      </c>
      <c r="AO482" s="66" t="n">
        <v>432</v>
      </c>
      <c r="AP482" s="66" t="n">
        <v>433</v>
      </c>
      <c r="AQ482" s="66" t="n">
        <v>428</v>
      </c>
      <c r="AR482" s="66" t="n">
        <v>422</v>
      </c>
      <c r="AS482" s="66" t="n">
        <v>417</v>
      </c>
      <c r="AT482" s="66" t="n">
        <v>409</v>
      </c>
      <c r="AU482" s="66" t="n">
        <v>393</v>
      </c>
      <c r="AV482" s="66" t="n">
        <v>376</v>
      </c>
      <c r="AW482" s="66" t="n">
        <v>359</v>
      </c>
      <c r="AX482" s="66" t="n">
        <v>339</v>
      </c>
      <c r="AY482" s="66" t="n">
        <v>328</v>
      </c>
      <c r="AZ482" s="66" t="n">
        <v>306</v>
      </c>
      <c r="BA482" s="66" t="n">
        <v>292</v>
      </c>
      <c r="BB482" s="66" t="n">
        <v>274</v>
      </c>
      <c r="BC482" s="66" t="n">
        <v>248</v>
      </c>
      <c r="BD482" s="66" t="n">
        <v>231</v>
      </c>
      <c r="BE482" s="66" t="n">
        <v>212</v>
      </c>
      <c r="BF482" s="66" t="n">
        <v>189</v>
      </c>
      <c r="BG482" s="66" t="n">
        <v>176</v>
      </c>
      <c r="BH482" s="66" t="n">
        <v>154</v>
      </c>
      <c r="BI482" s="66" t="n">
        <v>135</v>
      </c>
      <c r="BJ482" s="66" t="n">
        <v>691</v>
      </c>
      <c r="BK482" s="68">
        <f>SUM(AK482:BJ482)</f>
        <v/>
      </c>
      <c r="BL482" s="68">
        <f>INT(BK482*$BM$1)</f>
        <v/>
      </c>
      <c r="BM482" s="64" t="n"/>
      <c r="BP482" s="20">
        <f>(Tabla1[[#This Row],[Población meta programatica 2026 (20251228) 
menores 1 año]]/12)*9</f>
        <v/>
      </c>
      <c r="BQ482" s="20">
        <f>BP482</f>
        <v/>
      </c>
      <c r="BR482" s="117" t="n"/>
      <c r="BS482" s="20">
        <f>(Tabla1[[#This Row],[Población meta programatica2026 (20251228)  niños de 1 año]]/12)*9</f>
        <v/>
      </c>
      <c r="BT482" s="251" t="n">
        <v>93</v>
      </c>
      <c r="BU482" s="66">
        <f>BS482-BT482</f>
        <v/>
      </c>
      <c r="BW482" s="19" t="n"/>
      <c r="BX482" s="65" t="n">
        <v>120</v>
      </c>
      <c r="BY482" s="65" t="n">
        <v>134</v>
      </c>
      <c r="BZ482" s="19" t="inlineStr">
        <is>
          <t>25245</t>
        </is>
      </c>
      <c r="CA482" s="19">
        <f>BZ482=Tabla1[[#This Row],[Divipola]]</f>
        <v/>
      </c>
    </row>
    <row r="483" ht="15.5" customHeight="1">
      <c r="A483" s="62" t="inlineStr">
        <is>
          <t>25</t>
        </is>
      </c>
      <c r="B483" s="62" t="inlineStr">
        <is>
          <t>CUNDINAMARCA</t>
        </is>
      </c>
      <c r="C483" s="62" t="inlineStr">
        <is>
          <t>EL PEÑON</t>
        </is>
      </c>
      <c r="D483" s="62" t="inlineStr">
        <is>
          <t>25258</t>
        </is>
      </c>
      <c r="E483" s="400" t="n">
        <v>14</v>
      </c>
      <c r="F483" s="400">
        <f>Tabla1[[#This Row],[Meta Programatica2026 (20251228) RN]]/12</f>
        <v/>
      </c>
      <c r="G483" s="401" t="n">
        <v>20</v>
      </c>
      <c r="H483" s="401">
        <f>Tabla1[[#This Row],[Población meta programatica 2026 (20251228) 
menores 1 año]]/12</f>
        <v/>
      </c>
      <c r="I483" s="402" t="n">
        <v>33</v>
      </c>
      <c r="J483" s="402">
        <f>Tabla1[[#This Row],[Población meta programatica2026 (20251228)  niños de 1 año]]/12</f>
        <v/>
      </c>
      <c r="K483" s="416" t="n">
        <v>32</v>
      </c>
      <c r="L483" s="403" t="n">
        <v>39</v>
      </c>
      <c r="M483" s="404">
        <f>Tabla1[[#This Row],[Población meta programatica2026 (20251228) niños de 5 años]]/12</f>
        <v/>
      </c>
      <c r="N483" s="405">
        <f>BX483</f>
        <v/>
      </c>
      <c r="O483" s="406">
        <f>BY483</f>
        <v/>
      </c>
      <c r="P483" s="407">
        <f>BL483</f>
        <v/>
      </c>
      <c r="AI483" s="421" t="inlineStr">
        <is>
          <t>25258</t>
        </is>
      </c>
      <c r="AJ483" s="417">
        <f>AI483=Tabla1[[#This Row],[Divipola]]</f>
        <v/>
      </c>
      <c r="AK483" s="66" t="n">
        <v>91</v>
      </c>
      <c r="AL483" s="66" t="n">
        <v>89</v>
      </c>
      <c r="AM483" s="66" t="n">
        <v>89</v>
      </c>
      <c r="AN483" s="66" t="n">
        <v>90</v>
      </c>
      <c r="AO483" s="66" t="n">
        <v>89</v>
      </c>
      <c r="AP483" s="66" t="n">
        <v>87</v>
      </c>
      <c r="AQ483" s="66" t="n">
        <v>88</v>
      </c>
      <c r="AR483" s="66" t="n">
        <v>80</v>
      </c>
      <c r="AS483" s="66" t="n">
        <v>75</v>
      </c>
      <c r="AT483" s="66" t="n">
        <v>78</v>
      </c>
      <c r="AU483" s="66" t="n">
        <v>71</v>
      </c>
      <c r="AV483" s="66" t="n">
        <v>72</v>
      </c>
      <c r="AW483" s="66" t="n">
        <v>72</v>
      </c>
      <c r="AX483" s="66" t="n">
        <v>65</v>
      </c>
      <c r="AY483" s="66" t="n">
        <v>59</v>
      </c>
      <c r="AZ483" s="66" t="n">
        <v>56</v>
      </c>
      <c r="BA483" s="66" t="n">
        <v>52</v>
      </c>
      <c r="BB483" s="66" t="n">
        <v>52</v>
      </c>
      <c r="BC483" s="66" t="n">
        <v>50</v>
      </c>
      <c r="BD483" s="66" t="n">
        <v>43</v>
      </c>
      <c r="BE483" s="66" t="n">
        <v>36</v>
      </c>
      <c r="BF483" s="66" t="n">
        <v>36</v>
      </c>
      <c r="BG483" s="66" t="n">
        <v>30</v>
      </c>
      <c r="BH483" s="66" t="n">
        <v>28</v>
      </c>
      <c r="BI483" s="66" t="n">
        <v>24</v>
      </c>
      <c r="BJ483" s="66" t="n">
        <v>129</v>
      </c>
      <c r="BK483" s="68">
        <f>SUM(AK483:BJ483)</f>
        <v/>
      </c>
      <c r="BL483" s="68">
        <f>INT(BK483*$BM$1)</f>
        <v/>
      </c>
      <c r="BM483" s="64" t="n"/>
      <c r="BP483" s="20">
        <f>(Tabla1[[#This Row],[Población meta programatica 2026 (20251228) 
menores 1 año]]/12)*9</f>
        <v/>
      </c>
      <c r="BQ483" s="20">
        <f>BP483</f>
        <v/>
      </c>
      <c r="BR483" s="117" t="n"/>
      <c r="BS483" s="20">
        <f>(Tabla1[[#This Row],[Población meta programatica2026 (20251228)  niños de 1 año]]/12)*9</f>
        <v/>
      </c>
      <c r="BT483" s="251" t="n">
        <v>25</v>
      </c>
      <c r="BU483" s="66">
        <f>BS483-BT483</f>
        <v/>
      </c>
      <c r="BW483" s="19" t="n"/>
      <c r="BX483" s="65" t="n">
        <v>23</v>
      </c>
      <c r="BY483" s="65" t="n">
        <v>19</v>
      </c>
      <c r="BZ483" s="19" t="inlineStr">
        <is>
          <t>25258</t>
        </is>
      </c>
      <c r="CA483" s="19">
        <f>BZ483=Tabla1[[#This Row],[Divipola]]</f>
        <v/>
      </c>
    </row>
    <row r="484" ht="15.5" customHeight="1">
      <c r="A484" s="62" t="inlineStr">
        <is>
          <t>25</t>
        </is>
      </c>
      <c r="B484" s="62" t="inlineStr">
        <is>
          <t>CUNDINAMARCA</t>
        </is>
      </c>
      <c r="C484" s="62" t="inlineStr">
        <is>
          <t>EL ROSAL</t>
        </is>
      </c>
      <c r="D484" s="62" t="inlineStr">
        <is>
          <t>25260</t>
        </is>
      </c>
      <c r="E484" s="400" t="n">
        <v>334</v>
      </c>
      <c r="F484" s="400">
        <f>Tabla1[[#This Row],[Meta Programatica2026 (20251228) RN]]/12</f>
        <v/>
      </c>
      <c r="G484" s="401" t="n">
        <v>256</v>
      </c>
      <c r="H484" s="401">
        <f>Tabla1[[#This Row],[Población meta programatica 2026 (20251228) 
menores 1 año]]/12</f>
        <v/>
      </c>
      <c r="I484" s="402" t="n">
        <v>262</v>
      </c>
      <c r="J484" s="402">
        <f>Tabla1[[#This Row],[Población meta programatica2026 (20251228)  niños de 1 año]]/12</f>
        <v/>
      </c>
      <c r="K484" s="416" t="n">
        <v>386</v>
      </c>
      <c r="L484" s="403" t="n">
        <v>325</v>
      </c>
      <c r="M484" s="404">
        <f>Tabla1[[#This Row],[Población meta programatica2026 (20251228) niños de 5 años]]/12</f>
        <v/>
      </c>
      <c r="N484" s="405">
        <f>BX484</f>
        <v/>
      </c>
      <c r="O484" s="406">
        <f>BY484</f>
        <v/>
      </c>
      <c r="P484" s="407">
        <f>BL484</f>
        <v/>
      </c>
      <c r="AI484" s="421" t="inlineStr">
        <is>
          <t>25260</t>
        </is>
      </c>
      <c r="AJ484" s="417">
        <f>AI484=Tabla1[[#This Row],[Divipola]]</f>
        <v/>
      </c>
      <c r="AK484" s="66" t="n">
        <v>171</v>
      </c>
      <c r="AL484" s="66" t="n">
        <v>165</v>
      </c>
      <c r="AM484" s="66" t="n">
        <v>162</v>
      </c>
      <c r="AN484" s="66" t="n">
        <v>152</v>
      </c>
      <c r="AO484" s="66" t="n">
        <v>143</v>
      </c>
      <c r="AP484" s="66" t="n">
        <v>137</v>
      </c>
      <c r="AQ484" s="66" t="n">
        <v>127</v>
      </c>
      <c r="AR484" s="66" t="n">
        <v>119</v>
      </c>
      <c r="AS484" s="66" t="n">
        <v>113</v>
      </c>
      <c r="AT484" s="66" t="n">
        <v>105</v>
      </c>
      <c r="AU484" s="66" t="n">
        <v>96</v>
      </c>
      <c r="AV484" s="66" t="n">
        <v>91</v>
      </c>
      <c r="AW484" s="66" t="n">
        <v>80</v>
      </c>
      <c r="AX484" s="66" t="n">
        <v>74</v>
      </c>
      <c r="AY484" s="66" t="n">
        <v>68</v>
      </c>
      <c r="AZ484" s="66" t="n">
        <v>63</v>
      </c>
      <c r="BA484" s="66" t="n">
        <v>58</v>
      </c>
      <c r="BB484" s="66" t="n">
        <v>50</v>
      </c>
      <c r="BC484" s="66" t="n">
        <v>47</v>
      </c>
      <c r="BD484" s="66" t="n">
        <v>38</v>
      </c>
      <c r="BE484" s="66" t="n">
        <v>37</v>
      </c>
      <c r="BF484" s="66" t="n">
        <v>31</v>
      </c>
      <c r="BG484" s="66" t="n">
        <v>25</v>
      </c>
      <c r="BH484" s="66" t="n">
        <v>25</v>
      </c>
      <c r="BI484" s="66" t="n">
        <v>21</v>
      </c>
      <c r="BJ484" s="66" t="n">
        <v>121</v>
      </c>
      <c r="BK484" s="68">
        <f>SUM(AK484:BJ484)</f>
        <v/>
      </c>
      <c r="BL484" s="68">
        <f>INT(BK484*$BM$1)</f>
        <v/>
      </c>
      <c r="BM484" s="64" t="n"/>
      <c r="BP484" s="20">
        <f>(Tabla1[[#This Row],[Población meta programatica 2026 (20251228) 
menores 1 año]]/12)*9</f>
        <v/>
      </c>
      <c r="BQ484" s="20">
        <f>BP484</f>
        <v/>
      </c>
      <c r="BR484" s="117" t="n"/>
      <c r="BS484" s="20">
        <f>(Tabla1[[#This Row],[Población meta programatica2026 (20251228)  niños de 1 año]]/12)*9</f>
        <v/>
      </c>
      <c r="BT484" s="251" t="n">
        <v>184</v>
      </c>
      <c r="BU484" s="66">
        <f>BS484-BT484</f>
        <v/>
      </c>
      <c r="BW484" s="19" t="n"/>
      <c r="BX484" s="65" t="n">
        <v>184</v>
      </c>
      <c r="BY484" s="65" t="n">
        <v>199</v>
      </c>
      <c r="BZ484" s="19" t="inlineStr">
        <is>
          <t>25260</t>
        </is>
      </c>
      <c r="CA484" s="19">
        <f>BZ484=Tabla1[[#This Row],[Divipola]]</f>
        <v/>
      </c>
    </row>
    <row r="485" ht="15.5" customHeight="1">
      <c r="A485" s="62" t="inlineStr">
        <is>
          <t>25</t>
        </is>
      </c>
      <c r="B485" s="62" t="inlineStr">
        <is>
          <t>CUNDINAMARCA</t>
        </is>
      </c>
      <c r="C485" s="62" t="inlineStr">
        <is>
          <t>FACATATIVA</t>
        </is>
      </c>
      <c r="D485" s="62" t="inlineStr">
        <is>
          <t>25269</t>
        </is>
      </c>
      <c r="E485" s="400" t="n">
        <v>1261</v>
      </c>
      <c r="F485" s="400">
        <f>Tabla1[[#This Row],[Meta Programatica2026 (20251228) RN]]/12</f>
        <v/>
      </c>
      <c r="G485" s="401" t="n">
        <v>1605</v>
      </c>
      <c r="H485" s="401">
        <f>Tabla1[[#This Row],[Población meta programatica 2026 (20251228) 
menores 1 año]]/12</f>
        <v/>
      </c>
      <c r="I485" s="402" t="n">
        <v>1605</v>
      </c>
      <c r="J485" s="402">
        <f>Tabla1[[#This Row],[Población meta programatica2026 (20251228)  niños de 1 año]]/12</f>
        <v/>
      </c>
      <c r="K485" s="416" t="n">
        <v>2082</v>
      </c>
      <c r="L485" s="403" t="n">
        <v>1713</v>
      </c>
      <c r="M485" s="404">
        <f>Tabla1[[#This Row],[Población meta programatica2026 (20251228) niños de 5 años]]/12</f>
        <v/>
      </c>
      <c r="N485" s="405">
        <f>BX485</f>
        <v/>
      </c>
      <c r="O485" s="406">
        <f>BY485</f>
        <v/>
      </c>
      <c r="P485" s="407">
        <f>BL485</f>
        <v/>
      </c>
      <c r="AI485" s="421" t="inlineStr">
        <is>
          <t>25269</t>
        </is>
      </c>
      <c r="AJ485" s="417">
        <f>AI485=Tabla1[[#This Row],[Divipola]]</f>
        <v/>
      </c>
      <c r="AK485" s="66" t="n">
        <v>1614</v>
      </c>
      <c r="AL485" s="66" t="n">
        <v>1551</v>
      </c>
      <c r="AM485" s="66" t="n">
        <v>1481</v>
      </c>
      <c r="AN485" s="66" t="n">
        <v>1408</v>
      </c>
      <c r="AO485" s="66" t="n">
        <v>1333</v>
      </c>
      <c r="AP485" s="66" t="n">
        <v>1249</v>
      </c>
      <c r="AQ485" s="66" t="n">
        <v>1168</v>
      </c>
      <c r="AR485" s="66" t="n">
        <v>1085</v>
      </c>
      <c r="AS485" s="66" t="n">
        <v>1013</v>
      </c>
      <c r="AT485" s="66" t="n">
        <v>941</v>
      </c>
      <c r="AU485" s="66" t="n">
        <v>868</v>
      </c>
      <c r="AV485" s="66" t="n">
        <v>799</v>
      </c>
      <c r="AW485" s="66" t="n">
        <v>739</v>
      </c>
      <c r="AX485" s="66" t="n">
        <v>679</v>
      </c>
      <c r="AY485" s="66" t="n">
        <v>625</v>
      </c>
      <c r="AZ485" s="66" t="n">
        <v>567</v>
      </c>
      <c r="BA485" s="66" t="n">
        <v>518</v>
      </c>
      <c r="BB485" s="66" t="n">
        <v>471</v>
      </c>
      <c r="BC485" s="66" t="n">
        <v>427</v>
      </c>
      <c r="BD485" s="66" t="n">
        <v>378</v>
      </c>
      <c r="BE485" s="66" t="n">
        <v>341</v>
      </c>
      <c r="BF485" s="66" t="n">
        <v>300</v>
      </c>
      <c r="BG485" s="66" t="n">
        <v>266</v>
      </c>
      <c r="BH485" s="66" t="n">
        <v>228</v>
      </c>
      <c r="BI485" s="66" t="n">
        <v>199</v>
      </c>
      <c r="BJ485" s="66" t="n">
        <v>989</v>
      </c>
      <c r="BK485" s="68">
        <f>SUM(AK485:BJ485)</f>
        <v/>
      </c>
      <c r="BL485" s="68">
        <f>INT(BK485*$BM$1)</f>
        <v/>
      </c>
      <c r="BM485" s="64" t="n"/>
      <c r="BP485" s="20">
        <f>(Tabla1[[#This Row],[Población meta programatica 2026 (20251228) 
menores 1 año]]/12)*9</f>
        <v/>
      </c>
      <c r="BQ485" s="20">
        <f>BP485</f>
        <v/>
      </c>
      <c r="BR485" s="117" t="n"/>
      <c r="BS485" s="20">
        <f>(Tabla1[[#This Row],[Población meta programatica2026 (20251228)  niños de 1 año]]/12)*9</f>
        <v/>
      </c>
      <c r="BT485" s="251" t="n">
        <v>874</v>
      </c>
      <c r="BU485" s="66">
        <f>BS485-BT485</f>
        <v/>
      </c>
      <c r="BW485" s="19" t="n"/>
      <c r="BX485" s="65" t="n">
        <v>1085</v>
      </c>
      <c r="BY485" s="65" t="n">
        <v>1127</v>
      </c>
      <c r="BZ485" s="19" t="inlineStr">
        <is>
          <t>25269</t>
        </is>
      </c>
      <c r="CA485" s="19">
        <f>BZ485=Tabla1[[#This Row],[Divipola]]</f>
        <v/>
      </c>
    </row>
    <row r="486" ht="15.5" customHeight="1">
      <c r="A486" s="62" t="inlineStr">
        <is>
          <t>25</t>
        </is>
      </c>
      <c r="B486" s="62" t="inlineStr">
        <is>
          <t>CUNDINAMARCA</t>
        </is>
      </c>
      <c r="C486" s="62" t="inlineStr">
        <is>
          <t>FOMEQUE</t>
        </is>
      </c>
      <c r="D486" s="62" t="inlineStr">
        <is>
          <t>25279</t>
        </is>
      </c>
      <c r="E486" s="400" t="n">
        <v>57</v>
      </c>
      <c r="F486" s="400">
        <f>Tabla1[[#This Row],[Meta Programatica2026 (20251228) RN]]/12</f>
        <v/>
      </c>
      <c r="G486" s="401" t="n">
        <v>90</v>
      </c>
      <c r="H486" s="401">
        <f>Tabla1[[#This Row],[Población meta programatica 2026 (20251228) 
menores 1 año]]/12</f>
        <v/>
      </c>
      <c r="I486" s="402" t="n">
        <v>101</v>
      </c>
      <c r="J486" s="402">
        <f>Tabla1[[#This Row],[Población meta programatica2026 (20251228)  niños de 1 año]]/12</f>
        <v/>
      </c>
      <c r="K486" s="416" t="n">
        <v>145</v>
      </c>
      <c r="L486" s="403" t="n">
        <v>140</v>
      </c>
      <c r="M486" s="404">
        <f>Tabla1[[#This Row],[Población meta programatica2026 (20251228) niños de 5 años]]/12</f>
        <v/>
      </c>
      <c r="N486" s="405">
        <f>BX486</f>
        <v/>
      </c>
      <c r="O486" s="406">
        <f>BY486</f>
        <v/>
      </c>
      <c r="P486" s="407">
        <f>BL486</f>
        <v/>
      </c>
      <c r="AI486" s="421" t="inlineStr">
        <is>
          <t>25279</t>
        </is>
      </c>
      <c r="AJ486" s="417">
        <f>AI486=Tabla1[[#This Row],[Divipola]]</f>
        <v/>
      </c>
      <c r="AK486" s="66" t="n">
        <v>170</v>
      </c>
      <c r="AL486" s="66" t="n">
        <v>170</v>
      </c>
      <c r="AM486" s="66" t="n">
        <v>172</v>
      </c>
      <c r="AN486" s="66" t="n">
        <v>171</v>
      </c>
      <c r="AO486" s="66" t="n">
        <v>165</v>
      </c>
      <c r="AP486" s="66" t="n">
        <v>169</v>
      </c>
      <c r="AQ486" s="66" t="n">
        <v>157</v>
      </c>
      <c r="AR486" s="66" t="n">
        <v>153</v>
      </c>
      <c r="AS486" s="66" t="n">
        <v>147</v>
      </c>
      <c r="AT486" s="66" t="n">
        <v>146</v>
      </c>
      <c r="AU486" s="66" t="n">
        <v>137</v>
      </c>
      <c r="AV486" s="66" t="n">
        <v>131</v>
      </c>
      <c r="AW486" s="66" t="n">
        <v>123</v>
      </c>
      <c r="AX486" s="66" t="n">
        <v>114</v>
      </c>
      <c r="AY486" s="66" t="n">
        <v>102</v>
      </c>
      <c r="AZ486" s="66" t="n">
        <v>98</v>
      </c>
      <c r="BA486" s="66" t="n">
        <v>91</v>
      </c>
      <c r="BB486" s="66" t="n">
        <v>83</v>
      </c>
      <c r="BC486" s="66" t="n">
        <v>78</v>
      </c>
      <c r="BD486" s="66" t="n">
        <v>69</v>
      </c>
      <c r="BE486" s="66" t="n">
        <v>59</v>
      </c>
      <c r="BF486" s="66" t="n">
        <v>56</v>
      </c>
      <c r="BG486" s="66" t="n">
        <v>52</v>
      </c>
      <c r="BH486" s="66" t="n">
        <v>51</v>
      </c>
      <c r="BI486" s="66" t="n">
        <v>39</v>
      </c>
      <c r="BJ486" s="66" t="n">
        <v>227</v>
      </c>
      <c r="BK486" s="68">
        <f>SUM(AK486:BJ486)</f>
        <v/>
      </c>
      <c r="BL486" s="68">
        <f>INT(BK486*$BM$1)</f>
        <v/>
      </c>
      <c r="BM486" s="64" t="n"/>
      <c r="BP486" s="20">
        <f>(Tabla1[[#This Row],[Población meta programatica 2026 (20251228) 
menores 1 año]]/12)*9</f>
        <v/>
      </c>
      <c r="BQ486" s="20">
        <f>BP486</f>
        <v/>
      </c>
      <c r="BR486" s="117" t="n"/>
      <c r="BS486" s="20">
        <f>(Tabla1[[#This Row],[Población meta programatica2026 (20251228)  niños de 1 año]]/12)*9</f>
        <v/>
      </c>
      <c r="BT486" s="251" t="n">
        <v>67</v>
      </c>
      <c r="BU486" s="66">
        <f>BS486-BT486</f>
        <v/>
      </c>
      <c r="BW486" s="19" t="n"/>
      <c r="BX486" s="65" t="n">
        <v>92</v>
      </c>
      <c r="BY486" s="65" t="n">
        <v>80</v>
      </c>
      <c r="BZ486" s="19" t="inlineStr">
        <is>
          <t>25279</t>
        </is>
      </c>
      <c r="CA486" s="19">
        <f>BZ486=Tabla1[[#This Row],[Divipola]]</f>
        <v/>
      </c>
    </row>
    <row r="487" ht="15.5" customHeight="1">
      <c r="A487" s="62" t="inlineStr">
        <is>
          <t>25</t>
        </is>
      </c>
      <c r="B487" s="62" t="inlineStr">
        <is>
          <t>CUNDINAMARCA</t>
        </is>
      </c>
      <c r="C487" s="62" t="inlineStr">
        <is>
          <t>FOSCA</t>
        </is>
      </c>
      <c r="D487" s="62" t="inlineStr">
        <is>
          <t>25281</t>
        </is>
      </c>
      <c r="E487" s="400" t="n">
        <v>44</v>
      </c>
      <c r="F487" s="400">
        <f>Tabla1[[#This Row],[Meta Programatica2026 (20251228) RN]]/12</f>
        <v/>
      </c>
      <c r="G487" s="401" t="n">
        <v>56</v>
      </c>
      <c r="H487" s="401">
        <f>Tabla1[[#This Row],[Población meta programatica 2026 (20251228) 
menores 1 año]]/12</f>
        <v/>
      </c>
      <c r="I487" s="402" t="n">
        <v>67</v>
      </c>
      <c r="J487" s="402">
        <f>Tabla1[[#This Row],[Población meta programatica2026 (20251228)  niños de 1 año]]/12</f>
        <v/>
      </c>
      <c r="K487" s="416" t="n">
        <v>94</v>
      </c>
      <c r="L487" s="403" t="n">
        <v>73</v>
      </c>
      <c r="M487" s="404">
        <f>Tabla1[[#This Row],[Población meta programatica2026 (20251228) niños de 5 años]]/12</f>
        <v/>
      </c>
      <c r="N487" s="405">
        <f>BX487</f>
        <v/>
      </c>
      <c r="O487" s="406">
        <f>BY487</f>
        <v/>
      </c>
      <c r="P487" s="407">
        <f>BL487</f>
        <v/>
      </c>
      <c r="AI487" s="421" t="inlineStr">
        <is>
          <t>25281</t>
        </is>
      </c>
      <c r="AJ487" s="417">
        <f>AI487=Tabla1[[#This Row],[Divipola]]</f>
        <v/>
      </c>
      <c r="AK487" s="66" t="n">
        <v>68</v>
      </c>
      <c r="AL487" s="66" t="n">
        <v>73</v>
      </c>
      <c r="AM487" s="66" t="n">
        <v>70</v>
      </c>
      <c r="AN487" s="66" t="n">
        <v>73</v>
      </c>
      <c r="AO487" s="66" t="n">
        <v>74</v>
      </c>
      <c r="AP487" s="66" t="n">
        <v>73</v>
      </c>
      <c r="AQ487" s="66" t="n">
        <v>70</v>
      </c>
      <c r="AR487" s="66" t="n">
        <v>71</v>
      </c>
      <c r="AS487" s="66" t="n">
        <v>70</v>
      </c>
      <c r="AT487" s="66" t="n">
        <v>63</v>
      </c>
      <c r="AU487" s="66" t="n">
        <v>62</v>
      </c>
      <c r="AV487" s="66" t="n">
        <v>59</v>
      </c>
      <c r="AW487" s="66" t="n">
        <v>56</v>
      </c>
      <c r="AX487" s="66" t="n">
        <v>54</v>
      </c>
      <c r="AY487" s="66" t="n">
        <v>49</v>
      </c>
      <c r="AZ487" s="66" t="n">
        <v>46</v>
      </c>
      <c r="BA487" s="66" t="n">
        <v>44</v>
      </c>
      <c r="BB487" s="66" t="n">
        <v>41</v>
      </c>
      <c r="BC487" s="66" t="n">
        <v>42</v>
      </c>
      <c r="BD487" s="66" t="n">
        <v>39</v>
      </c>
      <c r="BE487" s="66" t="n">
        <v>34</v>
      </c>
      <c r="BF487" s="66" t="n">
        <v>34</v>
      </c>
      <c r="BG487" s="66" t="n">
        <v>28</v>
      </c>
      <c r="BH487" s="66" t="n">
        <v>25</v>
      </c>
      <c r="BI487" s="66" t="n">
        <v>23</v>
      </c>
      <c r="BJ487" s="66" t="n">
        <v>130</v>
      </c>
      <c r="BK487" s="68">
        <f>SUM(AK487:BJ487)</f>
        <v/>
      </c>
      <c r="BL487" s="68">
        <f>INT(BK487*$BM$1)</f>
        <v/>
      </c>
      <c r="BM487" s="64" t="n"/>
      <c r="BP487" s="20">
        <f>(Tabla1[[#This Row],[Población meta programatica 2026 (20251228) 
menores 1 año]]/12)*9</f>
        <v/>
      </c>
      <c r="BQ487" s="20">
        <f>BP487</f>
        <v/>
      </c>
      <c r="BR487" s="117" t="n"/>
      <c r="BS487" s="20">
        <f>(Tabla1[[#This Row],[Población meta programatica2026 (20251228)  niños de 1 año]]/12)*9</f>
        <v/>
      </c>
      <c r="BT487" s="251" t="n">
        <v>34</v>
      </c>
      <c r="BU487" s="66">
        <f>BS487-BT487</f>
        <v/>
      </c>
      <c r="BW487" s="19" t="n"/>
      <c r="BX487" s="65" t="n">
        <v>43</v>
      </c>
      <c r="BY487" s="65" t="n">
        <v>42</v>
      </c>
      <c r="BZ487" s="19" t="inlineStr">
        <is>
          <t>25281</t>
        </is>
      </c>
      <c r="CA487" s="19">
        <f>BZ487=Tabla1[[#This Row],[Divipola]]</f>
        <v/>
      </c>
    </row>
    <row r="488" ht="15.5" customHeight="1">
      <c r="A488" s="62" t="inlineStr">
        <is>
          <t>25</t>
        </is>
      </c>
      <c r="B488" s="62" t="inlineStr">
        <is>
          <t>CUNDINAMARCA</t>
        </is>
      </c>
      <c r="C488" s="62" t="inlineStr">
        <is>
          <t>FUNZA</t>
        </is>
      </c>
      <c r="D488" s="62" t="inlineStr">
        <is>
          <t>25286</t>
        </is>
      </c>
      <c r="E488" s="400" t="n">
        <v>342</v>
      </c>
      <c r="F488" s="400">
        <f>Tabla1[[#This Row],[Meta Programatica2026 (20251228) RN]]/12</f>
        <v/>
      </c>
      <c r="G488" s="401" t="n">
        <v>1021</v>
      </c>
      <c r="H488" s="401">
        <f>Tabla1[[#This Row],[Población meta programatica 2026 (20251228) 
menores 1 año]]/12</f>
        <v/>
      </c>
      <c r="I488" s="402" t="n">
        <v>1063</v>
      </c>
      <c r="J488" s="402">
        <f>Tabla1[[#This Row],[Población meta programatica2026 (20251228)  niños de 1 año]]/12</f>
        <v/>
      </c>
      <c r="K488" s="416" t="n">
        <v>1420</v>
      </c>
      <c r="L488" s="403" t="n">
        <v>1210</v>
      </c>
      <c r="M488" s="404">
        <f>Tabla1[[#This Row],[Población meta programatica2026 (20251228) niños de 5 años]]/12</f>
        <v/>
      </c>
      <c r="N488" s="405">
        <f>BX488</f>
        <v/>
      </c>
      <c r="O488" s="406">
        <f>BY488</f>
        <v/>
      </c>
      <c r="P488" s="407">
        <f>BL488</f>
        <v/>
      </c>
      <c r="AI488" s="421" t="inlineStr">
        <is>
          <t>25286</t>
        </is>
      </c>
      <c r="AJ488" s="417">
        <f>AI488=Tabla1[[#This Row],[Divipola]]</f>
        <v/>
      </c>
      <c r="AK488" s="66" t="n">
        <v>1079</v>
      </c>
      <c r="AL488" s="66" t="n">
        <v>1043</v>
      </c>
      <c r="AM488" s="66" t="n">
        <v>1002</v>
      </c>
      <c r="AN488" s="66" t="n">
        <v>960</v>
      </c>
      <c r="AO488" s="66" t="n">
        <v>914</v>
      </c>
      <c r="AP488" s="66" t="n">
        <v>864</v>
      </c>
      <c r="AQ488" s="66" t="n">
        <v>812</v>
      </c>
      <c r="AR488" s="66" t="n">
        <v>764</v>
      </c>
      <c r="AS488" s="66" t="n">
        <v>715</v>
      </c>
      <c r="AT488" s="66" t="n">
        <v>670</v>
      </c>
      <c r="AU488" s="66" t="n">
        <v>619</v>
      </c>
      <c r="AV488" s="66" t="n">
        <v>573</v>
      </c>
      <c r="AW488" s="66" t="n">
        <v>525</v>
      </c>
      <c r="AX488" s="66" t="n">
        <v>480</v>
      </c>
      <c r="AY488" s="66" t="n">
        <v>435</v>
      </c>
      <c r="AZ488" s="66" t="n">
        <v>399</v>
      </c>
      <c r="BA488" s="66" t="n">
        <v>360</v>
      </c>
      <c r="BB488" s="66" t="n">
        <v>325</v>
      </c>
      <c r="BC488" s="66" t="n">
        <v>295</v>
      </c>
      <c r="BD488" s="66" t="n">
        <v>262</v>
      </c>
      <c r="BE488" s="66" t="n">
        <v>236</v>
      </c>
      <c r="BF488" s="66" t="n">
        <v>208</v>
      </c>
      <c r="BG488" s="66" t="n">
        <v>184</v>
      </c>
      <c r="BH488" s="66" t="n">
        <v>161</v>
      </c>
      <c r="BI488" s="66" t="n">
        <v>140</v>
      </c>
      <c r="BJ488" s="66" t="n">
        <v>687</v>
      </c>
      <c r="BK488" s="68">
        <f>SUM(AK488:BJ488)</f>
        <v/>
      </c>
      <c r="BL488" s="68">
        <f>INT(BK488*$BM$1)</f>
        <v/>
      </c>
      <c r="BM488" s="64" t="n"/>
      <c r="BP488" s="20">
        <f>(Tabla1[[#This Row],[Población meta programatica 2026 (20251228) 
menores 1 año]]/12)*9</f>
        <v/>
      </c>
      <c r="BQ488" s="20">
        <f>BP488</f>
        <v/>
      </c>
      <c r="BR488" s="117" t="n"/>
      <c r="BS488" s="20">
        <f>(Tabla1[[#This Row],[Población meta programatica2026 (20251228)  niños de 1 año]]/12)*9</f>
        <v/>
      </c>
      <c r="BT488" s="251" t="n">
        <v>614</v>
      </c>
      <c r="BU488" s="66">
        <f>BS488-BT488</f>
        <v/>
      </c>
      <c r="BW488" s="19" t="n"/>
      <c r="BX488" s="65" t="n">
        <v>713</v>
      </c>
      <c r="BY488" s="65" t="n">
        <v>763</v>
      </c>
      <c r="BZ488" s="19" t="inlineStr">
        <is>
          <t>25286</t>
        </is>
      </c>
      <c r="CA488" s="19">
        <f>BZ488=Tabla1[[#This Row],[Divipola]]</f>
        <v/>
      </c>
    </row>
    <row r="489" ht="15.5" customHeight="1">
      <c r="A489" s="62" t="inlineStr">
        <is>
          <t>25</t>
        </is>
      </c>
      <c r="B489" s="62" t="inlineStr">
        <is>
          <t>CUNDINAMARCA</t>
        </is>
      </c>
      <c r="C489" s="62" t="inlineStr">
        <is>
          <t>FUQUENE</t>
        </is>
      </c>
      <c r="D489" s="62" t="inlineStr">
        <is>
          <t>25288</t>
        </is>
      </c>
      <c r="E489" s="400" t="n">
        <v>29</v>
      </c>
      <c r="F489" s="400">
        <f>Tabla1[[#This Row],[Meta Programatica2026 (20251228) RN]]/12</f>
        <v/>
      </c>
      <c r="G489" s="401" t="n">
        <v>37</v>
      </c>
      <c r="H489" s="401">
        <f>Tabla1[[#This Row],[Población meta programatica 2026 (20251228) 
menores 1 año]]/12</f>
        <v/>
      </c>
      <c r="I489" s="402" t="n">
        <v>44</v>
      </c>
      <c r="J489" s="402">
        <f>Tabla1[[#This Row],[Población meta programatica2026 (20251228)  niños de 1 año]]/12</f>
        <v/>
      </c>
      <c r="K489" s="416" t="n">
        <v>65</v>
      </c>
      <c r="L489" s="403" t="n">
        <v>61</v>
      </c>
      <c r="M489" s="404">
        <f>Tabla1[[#This Row],[Población meta programatica2026 (20251228) niños de 5 años]]/12</f>
        <v/>
      </c>
      <c r="N489" s="405">
        <f>BX489</f>
        <v/>
      </c>
      <c r="O489" s="406">
        <f>BY489</f>
        <v/>
      </c>
      <c r="P489" s="407">
        <f>BL489</f>
        <v/>
      </c>
      <c r="AI489" s="421" t="inlineStr">
        <is>
          <t>25288</t>
        </is>
      </c>
      <c r="AJ489" s="417">
        <f>AI489=Tabla1[[#This Row],[Divipola]]</f>
        <v/>
      </c>
      <c r="AK489" s="66" t="n">
        <v>65</v>
      </c>
      <c r="AL489" s="66" t="n">
        <v>62</v>
      </c>
      <c r="AM489" s="66" t="n">
        <v>65</v>
      </c>
      <c r="AN489" s="66" t="n">
        <v>64</v>
      </c>
      <c r="AO489" s="66" t="n">
        <v>65</v>
      </c>
      <c r="AP489" s="66" t="n">
        <v>63</v>
      </c>
      <c r="AQ489" s="66" t="n">
        <v>63</v>
      </c>
      <c r="AR489" s="66" t="n">
        <v>59</v>
      </c>
      <c r="AS489" s="66" t="n">
        <v>54</v>
      </c>
      <c r="AT489" s="66" t="n">
        <v>55</v>
      </c>
      <c r="AU489" s="66" t="n">
        <v>50</v>
      </c>
      <c r="AV489" s="66" t="n">
        <v>50</v>
      </c>
      <c r="AW489" s="66" t="n">
        <v>47</v>
      </c>
      <c r="AX489" s="66" t="n">
        <v>46</v>
      </c>
      <c r="AY489" s="66" t="n">
        <v>50</v>
      </c>
      <c r="AZ489" s="66" t="n">
        <v>47</v>
      </c>
      <c r="BA489" s="66" t="n">
        <v>39</v>
      </c>
      <c r="BB489" s="66" t="n">
        <v>43</v>
      </c>
      <c r="BC489" s="66" t="n">
        <v>41</v>
      </c>
      <c r="BD489" s="66" t="n">
        <v>40</v>
      </c>
      <c r="BE489" s="66" t="n">
        <v>30</v>
      </c>
      <c r="BF489" s="66" t="n">
        <v>22</v>
      </c>
      <c r="BG489" s="66" t="n">
        <v>22</v>
      </c>
      <c r="BH489" s="66" t="n">
        <v>24</v>
      </c>
      <c r="BI489" s="66" t="n">
        <v>22</v>
      </c>
      <c r="BJ489" s="66" t="n">
        <v>124</v>
      </c>
      <c r="BK489" s="68">
        <f>SUM(AK489:BJ489)</f>
        <v/>
      </c>
      <c r="BL489" s="68">
        <f>INT(BK489*$BM$1)</f>
        <v/>
      </c>
      <c r="BM489" s="64" t="n"/>
      <c r="BP489" s="20">
        <f>(Tabla1[[#This Row],[Población meta programatica 2026 (20251228) 
menores 1 año]]/12)*9</f>
        <v/>
      </c>
      <c r="BQ489" s="20">
        <f>BP489</f>
        <v/>
      </c>
      <c r="BR489" s="117" t="n"/>
      <c r="BS489" s="20">
        <f>(Tabla1[[#This Row],[Población meta programatica2026 (20251228)  niños de 1 año]]/12)*9</f>
        <v/>
      </c>
      <c r="BT489" s="251" t="n">
        <v>45</v>
      </c>
      <c r="BU489" s="66">
        <f>BS489-BT489</f>
        <v/>
      </c>
      <c r="BW489" s="19" t="n"/>
      <c r="BX489" s="65" t="n">
        <v>27</v>
      </c>
      <c r="BY489" s="65" t="n">
        <v>34</v>
      </c>
      <c r="BZ489" s="19" t="inlineStr">
        <is>
          <t>25288</t>
        </is>
      </c>
      <c r="CA489" s="19">
        <f>BZ489=Tabla1[[#This Row],[Divipola]]</f>
        <v/>
      </c>
    </row>
    <row r="490" ht="15.5" customHeight="1">
      <c r="A490" s="62" t="inlineStr">
        <is>
          <t>25</t>
        </is>
      </c>
      <c r="B490" s="62" t="inlineStr">
        <is>
          <t>CUNDINAMARCA</t>
        </is>
      </c>
      <c r="C490" s="62" t="inlineStr">
        <is>
          <t>FUSAGASUGA</t>
        </is>
      </c>
      <c r="D490" s="62" t="inlineStr">
        <is>
          <t>25290</t>
        </is>
      </c>
      <c r="E490" s="400" t="n">
        <v>895</v>
      </c>
      <c r="F490" s="400">
        <f>Tabla1[[#This Row],[Meta Programatica2026 (20251228) RN]]/12</f>
        <v/>
      </c>
      <c r="G490" s="401" t="n">
        <v>1079</v>
      </c>
      <c r="H490" s="401">
        <f>Tabla1[[#This Row],[Población meta programatica 2026 (20251228) 
menores 1 año]]/12</f>
        <v/>
      </c>
      <c r="I490" s="402" t="n">
        <v>1141</v>
      </c>
      <c r="J490" s="402">
        <f>Tabla1[[#This Row],[Población meta programatica2026 (20251228)  niños de 1 año]]/12</f>
        <v/>
      </c>
      <c r="K490" s="416" t="n">
        <v>1510</v>
      </c>
      <c r="L490" s="403" t="n">
        <v>1567</v>
      </c>
      <c r="M490" s="404">
        <f>Tabla1[[#This Row],[Población meta programatica2026 (20251228) niños de 5 años]]/12</f>
        <v/>
      </c>
      <c r="N490" s="405">
        <f>BX490</f>
        <v/>
      </c>
      <c r="O490" s="406">
        <f>BY490</f>
        <v/>
      </c>
      <c r="P490" s="407">
        <f>BL490</f>
        <v/>
      </c>
      <c r="AI490" s="421" t="inlineStr">
        <is>
          <t>25290</t>
        </is>
      </c>
      <c r="AJ490" s="417">
        <f>AI490=Tabla1[[#This Row],[Divipola]]</f>
        <v/>
      </c>
      <c r="AK490" s="66" t="n">
        <v>2117</v>
      </c>
      <c r="AL490" s="66" t="n">
        <v>2130</v>
      </c>
      <c r="AM490" s="66" t="n">
        <v>2136</v>
      </c>
      <c r="AN490" s="66" t="n">
        <v>2138</v>
      </c>
      <c r="AO490" s="66" t="n">
        <v>2130</v>
      </c>
      <c r="AP490" s="66" t="n">
        <v>2115</v>
      </c>
      <c r="AQ490" s="66" t="n">
        <v>2091</v>
      </c>
      <c r="AR490" s="66" t="n">
        <v>2055</v>
      </c>
      <c r="AS490" s="66" t="n">
        <v>2013</v>
      </c>
      <c r="AT490" s="66" t="n">
        <v>1965</v>
      </c>
      <c r="AU490" s="66" t="n">
        <v>1901</v>
      </c>
      <c r="AV490" s="66" t="n">
        <v>1828</v>
      </c>
      <c r="AW490" s="66" t="n">
        <v>1752</v>
      </c>
      <c r="AX490" s="66" t="n">
        <v>1663</v>
      </c>
      <c r="AY490" s="66" t="n">
        <v>1582</v>
      </c>
      <c r="AZ490" s="66" t="n">
        <v>1484</v>
      </c>
      <c r="BA490" s="66" t="n">
        <v>1386</v>
      </c>
      <c r="BB490" s="66" t="n">
        <v>1285</v>
      </c>
      <c r="BC490" s="66" t="n">
        <v>1178</v>
      </c>
      <c r="BD490" s="66" t="n">
        <v>1081</v>
      </c>
      <c r="BE490" s="66" t="n">
        <v>980</v>
      </c>
      <c r="BF490" s="66" t="n">
        <v>892</v>
      </c>
      <c r="BG490" s="66" t="n">
        <v>802</v>
      </c>
      <c r="BH490" s="66" t="n">
        <v>713</v>
      </c>
      <c r="BI490" s="66" t="n">
        <v>629</v>
      </c>
      <c r="BJ490" s="66" t="n">
        <v>3563</v>
      </c>
      <c r="BK490" s="68">
        <f>SUM(AK490:BJ490)</f>
        <v/>
      </c>
      <c r="BL490" s="68">
        <f>INT(BK490*$BM$1)</f>
        <v/>
      </c>
      <c r="BM490" s="64" t="n"/>
      <c r="BP490" s="20">
        <f>(Tabla1[[#This Row],[Población meta programatica 2026 (20251228) 
menores 1 año]]/12)*9</f>
        <v/>
      </c>
      <c r="BQ490" s="20">
        <f>BP490</f>
        <v/>
      </c>
      <c r="BR490" s="117" t="n"/>
      <c r="BS490" s="20">
        <f>(Tabla1[[#This Row],[Población meta programatica2026 (20251228)  niños de 1 año]]/12)*9</f>
        <v/>
      </c>
      <c r="BT490" s="251" t="n">
        <v>663</v>
      </c>
      <c r="BU490" s="66">
        <f>BS490-BT490</f>
        <v/>
      </c>
      <c r="BW490" s="19" t="n"/>
      <c r="BX490" s="65" t="n">
        <v>889</v>
      </c>
      <c r="BY490" s="65" t="n">
        <v>949</v>
      </c>
      <c r="BZ490" s="19" t="inlineStr">
        <is>
          <t>25290</t>
        </is>
      </c>
      <c r="CA490" s="19">
        <f>BZ490=Tabla1[[#This Row],[Divipola]]</f>
        <v/>
      </c>
    </row>
    <row r="491" ht="15.5" customHeight="1">
      <c r="A491" s="62" t="inlineStr">
        <is>
          <t>25</t>
        </is>
      </c>
      <c r="B491" s="62" t="inlineStr">
        <is>
          <t>CUNDINAMARCA</t>
        </is>
      </c>
      <c r="C491" s="62" t="inlineStr">
        <is>
          <t>GACHALA</t>
        </is>
      </c>
      <c r="D491" s="62" t="inlineStr">
        <is>
          <t>25293</t>
        </is>
      </c>
      <c r="E491" s="400" t="n">
        <v>21</v>
      </c>
      <c r="F491" s="400">
        <f>Tabla1[[#This Row],[Meta Programatica2026 (20251228) RN]]/12</f>
        <v/>
      </c>
      <c r="G491" s="401" t="n">
        <v>29</v>
      </c>
      <c r="H491" s="401">
        <f>Tabla1[[#This Row],[Población meta programatica 2026 (20251228) 
menores 1 año]]/12</f>
        <v/>
      </c>
      <c r="I491" s="402" t="n">
        <v>30</v>
      </c>
      <c r="J491" s="402">
        <f>Tabla1[[#This Row],[Población meta programatica2026 (20251228)  niños de 1 año]]/12</f>
        <v/>
      </c>
      <c r="K491" s="416" t="n">
        <v>23</v>
      </c>
      <c r="L491" s="403" t="n">
        <v>38</v>
      </c>
      <c r="M491" s="404">
        <f>Tabla1[[#This Row],[Población meta programatica2026 (20251228) niños de 5 años]]/12</f>
        <v/>
      </c>
      <c r="N491" s="405">
        <f>BX491</f>
        <v/>
      </c>
      <c r="O491" s="406">
        <f>BY491</f>
        <v/>
      </c>
      <c r="P491" s="407">
        <f>BL491</f>
        <v/>
      </c>
      <c r="AI491" s="421" t="inlineStr">
        <is>
          <t>25293</t>
        </is>
      </c>
      <c r="AJ491" s="417">
        <f>AI491=Tabla1[[#This Row],[Divipola]]</f>
        <v/>
      </c>
      <c r="AK491" s="66" t="n">
        <v>67</v>
      </c>
      <c r="AL491" s="66" t="n">
        <v>69</v>
      </c>
      <c r="AM491" s="66" t="n">
        <v>69</v>
      </c>
      <c r="AN491" s="66" t="n">
        <v>66</v>
      </c>
      <c r="AO491" s="66" t="n">
        <v>64</v>
      </c>
      <c r="AP491" s="66" t="n">
        <v>67</v>
      </c>
      <c r="AQ491" s="66" t="n">
        <v>64</v>
      </c>
      <c r="AR491" s="66" t="n">
        <v>67</v>
      </c>
      <c r="AS491" s="66" t="n">
        <v>60</v>
      </c>
      <c r="AT491" s="66" t="n">
        <v>57</v>
      </c>
      <c r="AU491" s="66" t="n">
        <v>56</v>
      </c>
      <c r="AV491" s="66" t="n">
        <v>56</v>
      </c>
      <c r="AW491" s="66" t="n">
        <v>50</v>
      </c>
      <c r="AX491" s="66" t="n">
        <v>51</v>
      </c>
      <c r="AY491" s="66" t="n">
        <v>49</v>
      </c>
      <c r="AZ491" s="66" t="n">
        <v>47</v>
      </c>
      <c r="BA491" s="66" t="n">
        <v>50</v>
      </c>
      <c r="BB491" s="66" t="n">
        <v>41</v>
      </c>
      <c r="BC491" s="66" t="n">
        <v>45</v>
      </c>
      <c r="BD491" s="66" t="n">
        <v>39</v>
      </c>
      <c r="BE491" s="66" t="n">
        <v>36</v>
      </c>
      <c r="BF491" s="66" t="n">
        <v>31</v>
      </c>
      <c r="BG491" s="66" t="n">
        <v>31</v>
      </c>
      <c r="BH491" s="66" t="n">
        <v>26</v>
      </c>
      <c r="BI491" s="66" t="n">
        <v>24</v>
      </c>
      <c r="BJ491" s="66" t="n">
        <v>131</v>
      </c>
      <c r="BK491" s="68">
        <f>SUM(AK491:BJ491)</f>
        <v/>
      </c>
      <c r="BL491" s="68">
        <f>INT(BK491*$BM$1)</f>
        <v/>
      </c>
      <c r="BM491" s="64" t="n"/>
      <c r="BP491" s="20">
        <f>(Tabla1[[#This Row],[Población meta programatica 2026 (20251228) 
menores 1 año]]/12)*9</f>
        <v/>
      </c>
      <c r="BQ491" s="20">
        <f>BP491</f>
        <v/>
      </c>
      <c r="BR491" s="117" t="n"/>
      <c r="BS491" s="20">
        <f>(Tabla1[[#This Row],[Población meta programatica2026 (20251228)  niños de 1 año]]/12)*9</f>
        <v/>
      </c>
      <c r="BT491" s="251" t="n">
        <v>11</v>
      </c>
      <c r="BU491" s="66">
        <f>BS491-BT491</f>
        <v/>
      </c>
      <c r="BW491" s="19" t="n"/>
      <c r="BX491" s="65" t="n">
        <v>23</v>
      </c>
      <c r="BY491" s="65" t="n">
        <v>19</v>
      </c>
      <c r="BZ491" s="19" t="inlineStr">
        <is>
          <t>25293</t>
        </is>
      </c>
      <c r="CA491" s="19">
        <f>BZ491=Tabla1[[#This Row],[Divipola]]</f>
        <v/>
      </c>
    </row>
    <row r="492" ht="15.5" customHeight="1">
      <c r="A492" s="62" t="inlineStr">
        <is>
          <t>25</t>
        </is>
      </c>
      <c r="B492" s="62" t="inlineStr">
        <is>
          <t>CUNDINAMARCA</t>
        </is>
      </c>
      <c r="C492" s="62" t="inlineStr">
        <is>
          <t>GACHANCIPA</t>
        </is>
      </c>
      <c r="D492" s="62" t="inlineStr">
        <is>
          <t>25295</t>
        </is>
      </c>
      <c r="E492" s="400" t="n">
        <v>149</v>
      </c>
      <c r="F492" s="400">
        <f>Tabla1[[#This Row],[Meta Programatica2026 (20251228) RN]]/12</f>
        <v/>
      </c>
      <c r="G492" s="401" t="n">
        <v>202</v>
      </c>
      <c r="H492" s="401">
        <f>Tabla1[[#This Row],[Población meta programatica 2026 (20251228) 
menores 1 año]]/12</f>
        <v/>
      </c>
      <c r="I492" s="402" t="n">
        <v>216</v>
      </c>
      <c r="J492" s="402">
        <f>Tabla1[[#This Row],[Población meta programatica2026 (20251228)  niños de 1 año]]/12</f>
        <v/>
      </c>
      <c r="K492" s="416" t="n">
        <v>281</v>
      </c>
      <c r="L492" s="403" t="n">
        <v>271</v>
      </c>
      <c r="M492" s="404">
        <f>Tabla1[[#This Row],[Población meta programatica2026 (20251228) niños de 5 años]]/12</f>
        <v/>
      </c>
      <c r="N492" s="405">
        <f>BX492</f>
        <v/>
      </c>
      <c r="O492" s="406">
        <f>BY492</f>
        <v/>
      </c>
      <c r="P492" s="407">
        <f>BL492</f>
        <v/>
      </c>
      <c r="AI492" s="421" t="inlineStr">
        <is>
          <t>25295</t>
        </is>
      </c>
      <c r="AJ492" s="417">
        <f>AI492=Tabla1[[#This Row],[Divipola]]</f>
        <v/>
      </c>
      <c r="AK492" s="66" t="n">
        <v>146</v>
      </c>
      <c r="AL492" s="66" t="n">
        <v>135</v>
      </c>
      <c r="AM492" s="66" t="n">
        <v>134</v>
      </c>
      <c r="AN492" s="66" t="n">
        <v>127</v>
      </c>
      <c r="AO492" s="66" t="n">
        <v>119</v>
      </c>
      <c r="AP492" s="66" t="n">
        <v>111</v>
      </c>
      <c r="AQ492" s="66" t="n">
        <v>109</v>
      </c>
      <c r="AR492" s="66" t="n">
        <v>98</v>
      </c>
      <c r="AS492" s="66" t="n">
        <v>95</v>
      </c>
      <c r="AT492" s="66" t="n">
        <v>89</v>
      </c>
      <c r="AU492" s="66" t="n">
        <v>81</v>
      </c>
      <c r="AV492" s="66" t="n">
        <v>77</v>
      </c>
      <c r="AW492" s="66" t="n">
        <v>66</v>
      </c>
      <c r="AX492" s="66" t="n">
        <v>59</v>
      </c>
      <c r="AY492" s="66" t="n">
        <v>54</v>
      </c>
      <c r="AZ492" s="66" t="n">
        <v>49</v>
      </c>
      <c r="BA492" s="66" t="n">
        <v>38</v>
      </c>
      <c r="BB492" s="66" t="n">
        <v>39</v>
      </c>
      <c r="BC492" s="66" t="n">
        <v>39</v>
      </c>
      <c r="BD492" s="66" t="n">
        <v>29</v>
      </c>
      <c r="BE492" s="66" t="n">
        <v>29</v>
      </c>
      <c r="BF492" s="66" t="n">
        <v>23</v>
      </c>
      <c r="BG492" s="66" t="n">
        <v>21</v>
      </c>
      <c r="BH492" s="66" t="n">
        <v>19</v>
      </c>
      <c r="BI492" s="66" t="n">
        <v>14</v>
      </c>
      <c r="BJ492" s="66" t="n">
        <v>123</v>
      </c>
      <c r="BK492" s="68">
        <f>SUM(AK492:BJ492)</f>
        <v/>
      </c>
      <c r="BL492" s="68">
        <f>INT(BK492*$BM$1)</f>
        <v/>
      </c>
      <c r="BM492" s="64" t="n"/>
      <c r="BP492" s="20">
        <f>(Tabla1[[#This Row],[Población meta programatica 2026 (20251228) 
menores 1 año]]/12)*9</f>
        <v/>
      </c>
      <c r="BQ492" s="20">
        <f>BP492</f>
        <v/>
      </c>
      <c r="BR492" s="117" t="n"/>
      <c r="BS492" s="20">
        <f>(Tabla1[[#This Row],[Población meta programatica2026 (20251228)  niños de 1 año]]/12)*9</f>
        <v/>
      </c>
      <c r="BT492" s="251" t="n">
        <v>141</v>
      </c>
      <c r="BU492" s="66">
        <f>BS492-BT492</f>
        <v/>
      </c>
      <c r="BW492" s="19" t="n"/>
      <c r="BX492" s="65" t="n">
        <v>84</v>
      </c>
      <c r="BY492" s="65" t="n">
        <v>126</v>
      </c>
      <c r="BZ492" s="19" t="inlineStr">
        <is>
          <t>25295</t>
        </is>
      </c>
      <c r="CA492" s="19">
        <f>BZ492=Tabla1[[#This Row],[Divipola]]</f>
        <v/>
      </c>
    </row>
    <row r="493" ht="15.5" customHeight="1">
      <c r="A493" s="62" t="inlineStr">
        <is>
          <t>25</t>
        </is>
      </c>
      <c r="B493" s="62" t="inlineStr">
        <is>
          <t>CUNDINAMARCA</t>
        </is>
      </c>
      <c r="C493" s="62" t="inlineStr">
        <is>
          <t>GACHETA</t>
        </is>
      </c>
      <c r="D493" s="62" t="inlineStr">
        <is>
          <t>25297</t>
        </is>
      </c>
      <c r="E493" s="400" t="n">
        <v>41</v>
      </c>
      <c r="F493" s="400">
        <f>Tabla1[[#This Row],[Meta Programatica2026 (20251228) RN]]/12</f>
        <v/>
      </c>
      <c r="G493" s="401" t="n">
        <v>65</v>
      </c>
      <c r="H493" s="401">
        <f>Tabla1[[#This Row],[Población meta programatica 2026 (20251228) 
menores 1 año]]/12</f>
        <v/>
      </c>
      <c r="I493" s="402" t="n">
        <v>65</v>
      </c>
      <c r="J493" s="402">
        <f>Tabla1[[#This Row],[Población meta programatica2026 (20251228)  niños de 1 año]]/12</f>
        <v/>
      </c>
      <c r="K493" s="416" t="n">
        <v>76</v>
      </c>
      <c r="L493" s="403" t="n">
        <v>74</v>
      </c>
      <c r="M493" s="404">
        <f>Tabla1[[#This Row],[Población meta programatica2026 (20251228) niños de 5 años]]/12</f>
        <v/>
      </c>
      <c r="N493" s="405">
        <f>BX493</f>
        <v/>
      </c>
      <c r="O493" s="406">
        <f>BY493</f>
        <v/>
      </c>
      <c r="P493" s="407">
        <f>BL493</f>
        <v/>
      </c>
      <c r="AI493" s="421" t="inlineStr">
        <is>
          <t>25297</t>
        </is>
      </c>
      <c r="AJ493" s="417">
        <f>AI493=Tabla1[[#This Row],[Divipola]]</f>
        <v/>
      </c>
      <c r="AK493" s="66" t="n">
        <v>139</v>
      </c>
      <c r="AL493" s="66" t="n">
        <v>138</v>
      </c>
      <c r="AM493" s="66" t="n">
        <v>137</v>
      </c>
      <c r="AN493" s="66" t="n">
        <v>138</v>
      </c>
      <c r="AO493" s="66" t="n">
        <v>132</v>
      </c>
      <c r="AP493" s="66" t="n">
        <v>130</v>
      </c>
      <c r="AQ493" s="66" t="n">
        <v>126</v>
      </c>
      <c r="AR493" s="66" t="n">
        <v>125</v>
      </c>
      <c r="AS493" s="66" t="n">
        <v>120</v>
      </c>
      <c r="AT493" s="66" t="n">
        <v>115</v>
      </c>
      <c r="AU493" s="66" t="n">
        <v>115</v>
      </c>
      <c r="AV493" s="66" t="n">
        <v>109</v>
      </c>
      <c r="AW493" s="66" t="n">
        <v>108</v>
      </c>
      <c r="AX493" s="66" t="n">
        <v>103</v>
      </c>
      <c r="AY493" s="66" t="n">
        <v>103</v>
      </c>
      <c r="AZ493" s="66" t="n">
        <v>98</v>
      </c>
      <c r="BA493" s="66" t="n">
        <v>92</v>
      </c>
      <c r="BB493" s="66" t="n">
        <v>88</v>
      </c>
      <c r="BC493" s="66" t="n">
        <v>87</v>
      </c>
      <c r="BD493" s="66" t="n">
        <v>80</v>
      </c>
      <c r="BE493" s="66" t="n">
        <v>76</v>
      </c>
      <c r="BF493" s="66" t="n">
        <v>70</v>
      </c>
      <c r="BG493" s="66" t="n">
        <v>63</v>
      </c>
      <c r="BH493" s="66" t="n">
        <v>57</v>
      </c>
      <c r="BI493" s="66" t="n">
        <v>54</v>
      </c>
      <c r="BJ493" s="66" t="n">
        <v>295</v>
      </c>
      <c r="BK493" s="68">
        <f>SUM(AK493:BJ493)</f>
        <v/>
      </c>
      <c r="BL493" s="68">
        <f>INT(BK493*$BM$1)</f>
        <v/>
      </c>
      <c r="BM493" s="64" t="n"/>
      <c r="BP493" s="20">
        <f>(Tabla1[[#This Row],[Población meta programatica 2026 (20251228) 
menores 1 año]]/12)*9</f>
        <v/>
      </c>
      <c r="BQ493" s="20">
        <f>BP493</f>
        <v/>
      </c>
      <c r="BR493" s="117" t="n"/>
      <c r="BS493" s="20">
        <f>(Tabla1[[#This Row],[Población meta programatica2026 (20251228)  niños de 1 año]]/12)*9</f>
        <v/>
      </c>
      <c r="BT493" s="251" t="n">
        <v>35</v>
      </c>
      <c r="BU493" s="66">
        <f>BS493-BT493</f>
        <v/>
      </c>
      <c r="BW493" s="19" t="n"/>
      <c r="BX493" s="65" t="n">
        <v>52</v>
      </c>
      <c r="BY493" s="65" t="n">
        <v>49</v>
      </c>
      <c r="BZ493" s="19" t="inlineStr">
        <is>
          <t>25297</t>
        </is>
      </c>
      <c r="CA493" s="19">
        <f>BZ493=Tabla1[[#This Row],[Divipola]]</f>
        <v/>
      </c>
    </row>
    <row r="494" ht="15.5" customHeight="1">
      <c r="A494" s="62" t="inlineStr">
        <is>
          <t>25</t>
        </is>
      </c>
      <c r="B494" s="62" t="inlineStr">
        <is>
          <t>CUNDINAMARCA</t>
        </is>
      </c>
      <c r="C494" s="62" t="inlineStr">
        <is>
          <t>GAMA</t>
        </is>
      </c>
      <c r="D494" s="62" t="inlineStr">
        <is>
          <t>25299</t>
        </is>
      </c>
      <c r="E494" s="400" t="n">
        <v>10</v>
      </c>
      <c r="F494" s="400">
        <f>Tabla1[[#This Row],[Meta Programatica2026 (20251228) RN]]/12</f>
        <v/>
      </c>
      <c r="G494" s="401" t="n">
        <v>17</v>
      </c>
      <c r="H494" s="401">
        <f>Tabla1[[#This Row],[Población meta programatica 2026 (20251228) 
menores 1 año]]/12</f>
        <v/>
      </c>
      <c r="I494" s="402" t="n">
        <v>17</v>
      </c>
      <c r="J494" s="402">
        <f>Tabla1[[#This Row],[Población meta programatica2026 (20251228)  niños de 1 año]]/12</f>
        <v/>
      </c>
      <c r="K494" s="416" t="n">
        <v>22</v>
      </c>
      <c r="L494" s="403" t="n">
        <v>23</v>
      </c>
      <c r="M494" s="404">
        <f>Tabla1[[#This Row],[Población meta programatica2026 (20251228) niños de 5 años]]/12</f>
        <v/>
      </c>
      <c r="N494" s="405">
        <f>BX494</f>
        <v/>
      </c>
      <c r="O494" s="406">
        <f>BY494</f>
        <v/>
      </c>
      <c r="P494" s="407">
        <f>BL494</f>
        <v/>
      </c>
      <c r="AI494" s="421" t="inlineStr">
        <is>
          <t>25299</t>
        </is>
      </c>
      <c r="AJ494" s="417">
        <f>AI494=Tabla1[[#This Row],[Divipola]]</f>
        <v/>
      </c>
      <c r="AK494" s="66" t="n">
        <v>50</v>
      </c>
      <c r="AL494" s="66" t="n">
        <v>53</v>
      </c>
      <c r="AM494" s="66" t="n">
        <v>53</v>
      </c>
      <c r="AN494" s="66" t="n">
        <v>51</v>
      </c>
      <c r="AO494" s="66" t="n">
        <v>58</v>
      </c>
      <c r="AP494" s="66" t="n">
        <v>50</v>
      </c>
      <c r="AQ494" s="66" t="n">
        <v>49</v>
      </c>
      <c r="AR494" s="66" t="n">
        <v>47</v>
      </c>
      <c r="AS494" s="66" t="n">
        <v>46</v>
      </c>
      <c r="AT494" s="66" t="n">
        <v>40</v>
      </c>
      <c r="AU494" s="66" t="n">
        <v>40</v>
      </c>
      <c r="AV494" s="66" t="n">
        <v>40</v>
      </c>
      <c r="AW494" s="66" t="n">
        <v>38</v>
      </c>
      <c r="AX494" s="66" t="n">
        <v>37</v>
      </c>
      <c r="AY494" s="66" t="n">
        <v>32</v>
      </c>
      <c r="AZ494" s="66" t="n">
        <v>33</v>
      </c>
      <c r="BA494" s="66" t="n">
        <v>32</v>
      </c>
      <c r="BB494" s="66" t="n">
        <v>28</v>
      </c>
      <c r="BC494" s="66" t="n">
        <v>29</v>
      </c>
      <c r="BD494" s="66" t="n">
        <v>26</v>
      </c>
      <c r="BE494" s="66" t="n">
        <v>27</v>
      </c>
      <c r="BF494" s="66" t="n">
        <v>24</v>
      </c>
      <c r="BG494" s="66" t="n">
        <v>27</v>
      </c>
      <c r="BH494" s="66" t="n">
        <v>23</v>
      </c>
      <c r="BI494" s="66" t="n">
        <v>17</v>
      </c>
      <c r="BJ494" s="66" t="n">
        <v>138</v>
      </c>
      <c r="BK494" s="68">
        <f>SUM(AK494:BJ494)</f>
        <v/>
      </c>
      <c r="BL494" s="68">
        <f>INT(BK494*$BM$1)</f>
        <v/>
      </c>
      <c r="BM494" s="64" t="n"/>
      <c r="BP494" s="20">
        <f>(Tabla1[[#This Row],[Población meta programatica 2026 (20251228) 
menores 1 año]]/12)*9</f>
        <v/>
      </c>
      <c r="BQ494" s="20">
        <f>BP494</f>
        <v/>
      </c>
      <c r="BR494" s="117" t="n"/>
      <c r="BS494" s="20">
        <f>(Tabla1[[#This Row],[Población meta programatica2026 (20251228)  niños de 1 año]]/12)*9</f>
        <v/>
      </c>
      <c r="BT494" s="251" t="n">
        <v>11</v>
      </c>
      <c r="BU494" s="66">
        <f>BS494-BT494</f>
        <v/>
      </c>
      <c r="BW494" s="19" t="n"/>
      <c r="BX494" s="65" t="n">
        <v>16</v>
      </c>
      <c r="BY494" s="65" t="n">
        <v>15</v>
      </c>
      <c r="BZ494" s="19" t="inlineStr">
        <is>
          <t>25299</t>
        </is>
      </c>
      <c r="CA494" s="19">
        <f>BZ494=Tabla1[[#This Row],[Divipola]]</f>
        <v/>
      </c>
    </row>
    <row r="495" ht="15.5" customHeight="1">
      <c r="A495" s="62" t="inlineStr">
        <is>
          <t>25</t>
        </is>
      </c>
      <c r="B495" s="62" t="inlineStr">
        <is>
          <t>CUNDINAMARCA</t>
        </is>
      </c>
      <c r="C495" s="62" t="inlineStr">
        <is>
          <t>GIRARDOT</t>
        </is>
      </c>
      <c r="D495" s="62" t="inlineStr">
        <is>
          <t>25307</t>
        </is>
      </c>
      <c r="E495" s="400" t="n">
        <v>869</v>
      </c>
      <c r="F495" s="400">
        <f>Tabla1[[#This Row],[Meta Programatica2026 (20251228) RN]]/12</f>
        <v/>
      </c>
      <c r="G495" s="401" t="n">
        <v>837</v>
      </c>
      <c r="H495" s="401">
        <f>Tabla1[[#This Row],[Población meta programatica 2026 (20251228) 
menores 1 año]]/12</f>
        <v/>
      </c>
      <c r="I495" s="402" t="n">
        <v>915</v>
      </c>
      <c r="J495" s="402">
        <f>Tabla1[[#This Row],[Población meta programatica2026 (20251228)  niños de 1 año]]/12</f>
        <v/>
      </c>
      <c r="K495" s="416" t="n">
        <v>1303</v>
      </c>
      <c r="L495" s="403" t="n">
        <v>1242</v>
      </c>
      <c r="M495" s="404">
        <f>Tabla1[[#This Row],[Población meta programatica2026 (20251228) niños de 5 años]]/12</f>
        <v/>
      </c>
      <c r="N495" s="405">
        <f>BX495</f>
        <v/>
      </c>
      <c r="O495" s="406">
        <f>BY495</f>
        <v/>
      </c>
      <c r="P495" s="407">
        <f>BL495</f>
        <v/>
      </c>
      <c r="AI495" s="421" t="inlineStr">
        <is>
          <t>25307</t>
        </is>
      </c>
      <c r="AJ495" s="417">
        <f>AI495=Tabla1[[#This Row],[Divipola]]</f>
        <v/>
      </c>
      <c r="AK495" s="66" t="n">
        <v>1624</v>
      </c>
      <c r="AL495" s="66" t="n">
        <v>1605</v>
      </c>
      <c r="AM495" s="66" t="n">
        <v>1573</v>
      </c>
      <c r="AN495" s="66" t="n">
        <v>1532</v>
      </c>
      <c r="AO495" s="66" t="n">
        <v>1486</v>
      </c>
      <c r="AP495" s="66" t="n">
        <v>1434</v>
      </c>
      <c r="AQ495" s="66" t="n">
        <v>1378</v>
      </c>
      <c r="AR495" s="66" t="n">
        <v>1326</v>
      </c>
      <c r="AS495" s="66" t="n">
        <v>1271</v>
      </c>
      <c r="AT495" s="66" t="n">
        <v>1212</v>
      </c>
      <c r="AU495" s="66" t="n">
        <v>1148</v>
      </c>
      <c r="AV495" s="66" t="n">
        <v>1081</v>
      </c>
      <c r="AW495" s="66" t="n">
        <v>1017</v>
      </c>
      <c r="AX495" s="66" t="n">
        <v>951</v>
      </c>
      <c r="AY495" s="66" t="n">
        <v>889</v>
      </c>
      <c r="AZ495" s="66" t="n">
        <v>827</v>
      </c>
      <c r="BA495" s="66" t="n">
        <v>759</v>
      </c>
      <c r="BB495" s="66" t="n">
        <v>693</v>
      </c>
      <c r="BC495" s="66" t="n">
        <v>628</v>
      </c>
      <c r="BD495" s="66" t="n">
        <v>564</v>
      </c>
      <c r="BE495" s="66" t="n">
        <v>500</v>
      </c>
      <c r="BF495" s="66" t="n">
        <v>446</v>
      </c>
      <c r="BG495" s="66" t="n">
        <v>391</v>
      </c>
      <c r="BH495" s="66" t="n">
        <v>344</v>
      </c>
      <c r="BI495" s="66" t="n">
        <v>292</v>
      </c>
      <c r="BJ495" s="66" t="n">
        <v>1439</v>
      </c>
      <c r="BK495" s="68">
        <f>SUM(AK495:BJ495)</f>
        <v/>
      </c>
      <c r="BL495" s="68">
        <f>INT(BK495*$BM$1)</f>
        <v/>
      </c>
      <c r="BM495" s="64" t="n"/>
      <c r="BP495" s="20">
        <f>(Tabla1[[#This Row],[Población meta programatica 2026 (20251228) 
menores 1 año]]/12)*9</f>
        <v/>
      </c>
      <c r="BQ495" s="20">
        <f>BP495</f>
        <v/>
      </c>
      <c r="BR495" s="117" t="n"/>
      <c r="BS495" s="20">
        <f>(Tabla1[[#This Row],[Población meta programatica2026 (20251228)  niños de 1 año]]/12)*9</f>
        <v/>
      </c>
      <c r="BT495" s="251" t="n">
        <v>517</v>
      </c>
      <c r="BU495" s="66">
        <f>BS495-BT495</f>
        <v/>
      </c>
      <c r="BW495" s="19" t="n"/>
      <c r="BX495" s="65" t="n">
        <v>835</v>
      </c>
      <c r="BY495" s="65" t="n">
        <v>931</v>
      </c>
      <c r="BZ495" s="19" t="inlineStr">
        <is>
          <t>25307</t>
        </is>
      </c>
      <c r="CA495" s="19">
        <f>BZ495=Tabla1[[#This Row],[Divipola]]</f>
        <v/>
      </c>
    </row>
    <row r="496" ht="15.5" customHeight="1">
      <c r="A496" s="62" t="inlineStr">
        <is>
          <t>25</t>
        </is>
      </c>
      <c r="B496" s="62" t="inlineStr">
        <is>
          <t>CUNDINAMARCA</t>
        </is>
      </c>
      <c r="C496" s="62" t="inlineStr">
        <is>
          <t>GRANADA</t>
        </is>
      </c>
      <c r="D496" s="62" t="inlineStr">
        <is>
          <t>25312</t>
        </is>
      </c>
      <c r="E496" s="400" t="n">
        <v>31</v>
      </c>
      <c r="F496" s="400">
        <f>Tabla1[[#This Row],[Meta Programatica2026 (20251228) RN]]/12</f>
        <v/>
      </c>
      <c r="G496" s="401" t="n">
        <v>56</v>
      </c>
      <c r="H496" s="401">
        <f>Tabla1[[#This Row],[Población meta programatica 2026 (20251228) 
menores 1 año]]/12</f>
        <v/>
      </c>
      <c r="I496" s="402" t="n">
        <v>59</v>
      </c>
      <c r="J496" s="402">
        <f>Tabla1[[#This Row],[Población meta programatica2026 (20251228)  niños de 1 año]]/12</f>
        <v/>
      </c>
      <c r="K496" s="416" t="n">
        <v>87</v>
      </c>
      <c r="L496" s="403" t="n">
        <v>72</v>
      </c>
      <c r="M496" s="404">
        <f>Tabla1[[#This Row],[Población meta programatica2026 (20251228) niños de 5 años]]/12</f>
        <v/>
      </c>
      <c r="N496" s="405">
        <f>BX496</f>
        <v/>
      </c>
      <c r="O496" s="406">
        <f>BY496</f>
        <v/>
      </c>
      <c r="P496" s="407">
        <f>BL496</f>
        <v/>
      </c>
      <c r="AI496" s="421" t="inlineStr">
        <is>
          <t>25312</t>
        </is>
      </c>
      <c r="AJ496" s="417">
        <f>AI496=Tabla1[[#This Row],[Divipola]]</f>
        <v/>
      </c>
      <c r="AK496" s="66" t="n">
        <v>86</v>
      </c>
      <c r="AL496" s="66" t="n">
        <v>83</v>
      </c>
      <c r="AM496" s="66" t="n">
        <v>84</v>
      </c>
      <c r="AN496" s="66" t="n">
        <v>80</v>
      </c>
      <c r="AO496" s="66" t="n">
        <v>76</v>
      </c>
      <c r="AP496" s="66" t="n">
        <v>71</v>
      </c>
      <c r="AQ496" s="66" t="n">
        <v>68</v>
      </c>
      <c r="AR496" s="66" t="n">
        <v>67</v>
      </c>
      <c r="AS496" s="66" t="n">
        <v>63</v>
      </c>
      <c r="AT496" s="66" t="n">
        <v>60</v>
      </c>
      <c r="AU496" s="66" t="n">
        <v>54</v>
      </c>
      <c r="AV496" s="66" t="n">
        <v>50</v>
      </c>
      <c r="AW496" s="66" t="n">
        <v>49</v>
      </c>
      <c r="AX496" s="66" t="n">
        <v>45</v>
      </c>
      <c r="AY496" s="66" t="n">
        <v>43</v>
      </c>
      <c r="AZ496" s="66" t="n">
        <v>34</v>
      </c>
      <c r="BA496" s="66" t="n">
        <v>34</v>
      </c>
      <c r="BB496" s="66" t="n">
        <v>31</v>
      </c>
      <c r="BC496" s="66" t="n">
        <v>30</v>
      </c>
      <c r="BD496" s="66" t="n">
        <v>26</v>
      </c>
      <c r="BE496" s="66" t="n">
        <v>27</v>
      </c>
      <c r="BF496" s="66" t="n">
        <v>25</v>
      </c>
      <c r="BG496" s="66" t="n">
        <v>15</v>
      </c>
      <c r="BH496" s="66" t="n">
        <v>19</v>
      </c>
      <c r="BI496" s="66" t="n">
        <v>15</v>
      </c>
      <c r="BJ496" s="66" t="n">
        <v>93</v>
      </c>
      <c r="BK496" s="68">
        <f>SUM(AK496:BJ496)</f>
        <v/>
      </c>
      <c r="BL496" s="68">
        <f>INT(BK496*$BM$1)</f>
        <v/>
      </c>
      <c r="BM496" s="64" t="n"/>
      <c r="BP496" s="20">
        <f>(Tabla1[[#This Row],[Población meta programatica 2026 (20251228) 
menores 1 año]]/12)*9</f>
        <v/>
      </c>
      <c r="BQ496" s="20">
        <f>BP496</f>
        <v/>
      </c>
      <c r="BR496" s="117" t="n"/>
      <c r="BS496" s="20">
        <f>(Tabla1[[#This Row],[Población meta programatica2026 (20251228)  niños de 1 año]]/12)*9</f>
        <v/>
      </c>
      <c r="BT496" s="251" t="n">
        <v>45</v>
      </c>
      <c r="BU496" s="66">
        <f>BS496-BT496</f>
        <v/>
      </c>
      <c r="BW496" s="19" t="n"/>
      <c r="BX496" s="65" t="n">
        <v>46</v>
      </c>
      <c r="BY496" s="65" t="n">
        <v>35</v>
      </c>
      <c r="BZ496" s="19" t="inlineStr">
        <is>
          <t>25312</t>
        </is>
      </c>
      <c r="CA496" s="19">
        <f>BZ496=Tabla1[[#This Row],[Divipola]]</f>
        <v/>
      </c>
    </row>
    <row r="497" ht="15.5" customHeight="1">
      <c r="A497" s="62" t="inlineStr">
        <is>
          <t>25</t>
        </is>
      </c>
      <c r="B497" s="62" t="inlineStr">
        <is>
          <t>CUNDINAMARCA</t>
        </is>
      </c>
      <c r="C497" s="62" t="inlineStr">
        <is>
          <t>GUACHETA</t>
        </is>
      </c>
      <c r="D497" s="62" t="inlineStr">
        <is>
          <t>25317</t>
        </is>
      </c>
      <c r="E497" s="400" t="n">
        <v>102</v>
      </c>
      <c r="F497" s="400">
        <f>Tabla1[[#This Row],[Meta Programatica2026 (20251228) RN]]/12</f>
        <v/>
      </c>
      <c r="G497" s="401" t="n">
        <v>131</v>
      </c>
      <c r="H497" s="401">
        <f>Tabla1[[#This Row],[Población meta programatica 2026 (20251228) 
menores 1 año]]/12</f>
        <v/>
      </c>
      <c r="I497" s="402" t="n">
        <v>136</v>
      </c>
      <c r="J497" s="402">
        <f>Tabla1[[#This Row],[Población meta programatica2026 (20251228)  niños de 1 año]]/12</f>
        <v/>
      </c>
      <c r="K497" s="416" t="n">
        <v>225</v>
      </c>
      <c r="L497" s="403" t="n">
        <v>176</v>
      </c>
      <c r="M497" s="404">
        <f>Tabla1[[#This Row],[Población meta programatica2026 (20251228) niños de 5 años]]/12</f>
        <v/>
      </c>
      <c r="N497" s="405">
        <f>BX497</f>
        <v/>
      </c>
      <c r="O497" s="406">
        <f>BY497</f>
        <v/>
      </c>
      <c r="P497" s="407">
        <f>BL497</f>
        <v/>
      </c>
      <c r="AI497" s="421" t="inlineStr">
        <is>
          <t>25317</t>
        </is>
      </c>
      <c r="AJ497" s="417">
        <f>AI497=Tabla1[[#This Row],[Divipola]]</f>
        <v/>
      </c>
      <c r="AK497" s="66" t="n">
        <v>145</v>
      </c>
      <c r="AL497" s="66" t="n">
        <v>144</v>
      </c>
      <c r="AM497" s="66" t="n">
        <v>142</v>
      </c>
      <c r="AN497" s="66" t="n">
        <v>134</v>
      </c>
      <c r="AO497" s="66" t="n">
        <v>128</v>
      </c>
      <c r="AP497" s="66" t="n">
        <v>121</v>
      </c>
      <c r="AQ497" s="66" t="n">
        <v>112</v>
      </c>
      <c r="AR497" s="66" t="n">
        <v>106</v>
      </c>
      <c r="AS497" s="66" t="n">
        <v>98</v>
      </c>
      <c r="AT497" s="66" t="n">
        <v>92</v>
      </c>
      <c r="AU497" s="66" t="n">
        <v>88</v>
      </c>
      <c r="AV497" s="66" t="n">
        <v>84</v>
      </c>
      <c r="AW497" s="66" t="n">
        <v>79</v>
      </c>
      <c r="AX497" s="66" t="n">
        <v>72</v>
      </c>
      <c r="AY497" s="66" t="n">
        <v>69</v>
      </c>
      <c r="AZ497" s="66" t="n">
        <v>63</v>
      </c>
      <c r="BA497" s="66" t="n">
        <v>60</v>
      </c>
      <c r="BB497" s="66" t="n">
        <v>57</v>
      </c>
      <c r="BC497" s="66" t="n">
        <v>48</v>
      </c>
      <c r="BD497" s="66" t="n">
        <v>49</v>
      </c>
      <c r="BE497" s="66" t="n">
        <v>44</v>
      </c>
      <c r="BF497" s="66" t="n">
        <v>42</v>
      </c>
      <c r="BG497" s="66" t="n">
        <v>35</v>
      </c>
      <c r="BH497" s="66" t="n">
        <v>32</v>
      </c>
      <c r="BI497" s="66" t="n">
        <v>29</v>
      </c>
      <c r="BJ497" s="66" t="n">
        <v>167</v>
      </c>
      <c r="BK497" s="68">
        <f>SUM(AK497:BJ497)</f>
        <v/>
      </c>
      <c r="BL497" s="68">
        <f>INT(BK497*$BM$1)</f>
        <v/>
      </c>
      <c r="BM497" s="64" t="n"/>
      <c r="BP497" s="20">
        <f>(Tabla1[[#This Row],[Población meta programatica 2026 (20251228) 
menores 1 año]]/12)*9</f>
        <v/>
      </c>
      <c r="BQ497" s="20">
        <f>BP497</f>
        <v/>
      </c>
      <c r="BR497" s="117" t="n"/>
      <c r="BS497" s="20">
        <f>(Tabla1[[#This Row],[Población meta programatica2026 (20251228)  niños de 1 año]]/12)*9</f>
        <v/>
      </c>
      <c r="BT497" s="251" t="n">
        <v>113</v>
      </c>
      <c r="BU497" s="66">
        <f>BS497-BT497</f>
        <v/>
      </c>
      <c r="BW497" s="19" t="n"/>
      <c r="BX497" s="65" t="n">
        <v>110</v>
      </c>
      <c r="BY497" s="65" t="n">
        <v>129</v>
      </c>
      <c r="BZ497" s="19" t="inlineStr">
        <is>
          <t>25317</t>
        </is>
      </c>
      <c r="CA497" s="19">
        <f>BZ497=Tabla1[[#This Row],[Divipola]]</f>
        <v/>
      </c>
    </row>
    <row r="498" ht="15.5" customHeight="1">
      <c r="A498" s="62" t="inlineStr">
        <is>
          <t>25</t>
        </is>
      </c>
      <c r="B498" s="62" t="inlineStr">
        <is>
          <t>CUNDINAMARCA</t>
        </is>
      </c>
      <c r="C498" s="62" t="inlineStr">
        <is>
          <t>GUADUAS</t>
        </is>
      </c>
      <c r="D498" s="62" t="inlineStr">
        <is>
          <t>25320</t>
        </is>
      </c>
      <c r="E498" s="400" t="n">
        <v>54</v>
      </c>
      <c r="F498" s="400">
        <f>Tabla1[[#This Row],[Meta Programatica2026 (20251228) RN]]/12</f>
        <v/>
      </c>
      <c r="G498" s="401" t="n">
        <v>152</v>
      </c>
      <c r="H498" s="401">
        <f>Tabla1[[#This Row],[Población meta programatica 2026 (20251228) 
menores 1 año]]/12</f>
        <v/>
      </c>
      <c r="I498" s="402" t="n">
        <v>154</v>
      </c>
      <c r="J498" s="402">
        <f>Tabla1[[#This Row],[Población meta programatica2026 (20251228)  niños de 1 año]]/12</f>
        <v/>
      </c>
      <c r="K498" s="416" t="n">
        <v>227</v>
      </c>
      <c r="L498" s="403" t="n">
        <v>205</v>
      </c>
      <c r="M498" s="404">
        <f>Tabla1[[#This Row],[Población meta programatica2026 (20251228) niños de 5 años]]/12</f>
        <v/>
      </c>
      <c r="N498" s="405">
        <f>BX498</f>
        <v/>
      </c>
      <c r="O498" s="406">
        <f>BY498</f>
        <v/>
      </c>
      <c r="P498" s="407">
        <f>BL498</f>
        <v/>
      </c>
      <c r="AI498" s="421" t="inlineStr">
        <is>
          <t>25320</t>
        </is>
      </c>
      <c r="AJ498" s="417">
        <f>AI498=Tabla1[[#This Row],[Divipola]]</f>
        <v/>
      </c>
      <c r="AK498" s="66" t="n">
        <v>475</v>
      </c>
      <c r="AL498" s="66" t="n">
        <v>469</v>
      </c>
      <c r="AM498" s="66" t="n">
        <v>455</v>
      </c>
      <c r="AN498" s="66" t="n">
        <v>455</v>
      </c>
      <c r="AO498" s="66" t="n">
        <v>441</v>
      </c>
      <c r="AP498" s="66" t="n">
        <v>426</v>
      </c>
      <c r="AQ498" s="66" t="n">
        <v>412</v>
      </c>
      <c r="AR498" s="66" t="n">
        <v>400</v>
      </c>
      <c r="AS498" s="66" t="n">
        <v>382</v>
      </c>
      <c r="AT498" s="66" t="n">
        <v>369</v>
      </c>
      <c r="AU498" s="66" t="n">
        <v>351</v>
      </c>
      <c r="AV498" s="66" t="n">
        <v>341</v>
      </c>
      <c r="AW498" s="66" t="n">
        <v>318</v>
      </c>
      <c r="AX498" s="66" t="n">
        <v>295</v>
      </c>
      <c r="AY498" s="66" t="n">
        <v>278</v>
      </c>
      <c r="AZ498" s="66" t="n">
        <v>256</v>
      </c>
      <c r="BA498" s="66" t="n">
        <v>240</v>
      </c>
      <c r="BB498" s="66" t="n">
        <v>223</v>
      </c>
      <c r="BC498" s="66" t="n">
        <v>202</v>
      </c>
      <c r="BD498" s="66" t="n">
        <v>185</v>
      </c>
      <c r="BE498" s="66" t="n">
        <v>160</v>
      </c>
      <c r="BF498" s="66" t="n">
        <v>148</v>
      </c>
      <c r="BG498" s="66" t="n">
        <v>129</v>
      </c>
      <c r="BH498" s="66" t="n">
        <v>114</v>
      </c>
      <c r="BI498" s="66" t="n">
        <v>105</v>
      </c>
      <c r="BJ498" s="66" t="n">
        <v>553</v>
      </c>
      <c r="BK498" s="68">
        <f>SUM(AK498:BJ498)</f>
        <v/>
      </c>
      <c r="BL498" s="68">
        <f>INT(BK498*$BM$1)</f>
        <v/>
      </c>
      <c r="BM498" s="64" t="n"/>
      <c r="BP498" s="20">
        <f>(Tabla1[[#This Row],[Población meta programatica 2026 (20251228) 
menores 1 año]]/12)*9</f>
        <v/>
      </c>
      <c r="BQ498" s="20">
        <f>BP498</f>
        <v/>
      </c>
      <c r="BR498" s="117" t="n"/>
      <c r="BS498" s="20">
        <f>(Tabla1[[#This Row],[Población meta programatica2026 (20251228)  niños de 1 año]]/12)*9</f>
        <v/>
      </c>
      <c r="BT498" s="251" t="n">
        <v>121</v>
      </c>
      <c r="BU498" s="66">
        <f>BS498-BT498</f>
        <v/>
      </c>
      <c r="BW498" s="19" t="n"/>
      <c r="BX498" s="65" t="n">
        <v>143</v>
      </c>
      <c r="BY498" s="65" t="n">
        <v>151</v>
      </c>
      <c r="BZ498" s="19" t="inlineStr">
        <is>
          <t>25320</t>
        </is>
      </c>
      <c r="CA498" s="19">
        <f>BZ498=Tabla1[[#This Row],[Divipola]]</f>
        <v/>
      </c>
    </row>
    <row r="499" ht="15.5" customHeight="1">
      <c r="A499" s="62" t="inlineStr">
        <is>
          <t>25</t>
        </is>
      </c>
      <c r="B499" s="62" t="inlineStr">
        <is>
          <t>CUNDINAMARCA</t>
        </is>
      </c>
      <c r="C499" s="62" t="inlineStr">
        <is>
          <t>GUASCA</t>
        </is>
      </c>
      <c r="D499" s="62" t="inlineStr">
        <is>
          <t>25322</t>
        </is>
      </c>
      <c r="E499" s="400" t="n">
        <v>96</v>
      </c>
      <c r="F499" s="400">
        <f>Tabla1[[#This Row],[Meta Programatica2026 (20251228) RN]]/12</f>
        <v/>
      </c>
      <c r="G499" s="401" t="n">
        <v>147</v>
      </c>
      <c r="H499" s="401">
        <f>Tabla1[[#This Row],[Población meta programatica 2026 (20251228) 
menores 1 año]]/12</f>
        <v/>
      </c>
      <c r="I499" s="402" t="n">
        <v>147</v>
      </c>
      <c r="J499" s="402">
        <f>Tabla1[[#This Row],[Población meta programatica2026 (20251228)  niños de 1 año]]/12</f>
        <v/>
      </c>
      <c r="K499" s="416" t="n">
        <v>170</v>
      </c>
      <c r="L499" s="403" t="n">
        <v>169</v>
      </c>
      <c r="M499" s="404">
        <f>Tabla1[[#This Row],[Población meta programatica2026 (20251228) niños de 5 años]]/12</f>
        <v/>
      </c>
      <c r="N499" s="405">
        <f>BX499</f>
        <v/>
      </c>
      <c r="O499" s="406">
        <f>BY499</f>
        <v/>
      </c>
      <c r="P499" s="407">
        <f>BL499</f>
        <v/>
      </c>
      <c r="AI499" s="421" t="inlineStr">
        <is>
          <t>25322</t>
        </is>
      </c>
      <c r="AJ499" s="417">
        <f>AI499=Tabla1[[#This Row],[Divipola]]</f>
        <v/>
      </c>
      <c r="AK499" s="66" t="n">
        <v>188</v>
      </c>
      <c r="AL499" s="66" t="n">
        <v>183</v>
      </c>
      <c r="AM499" s="66" t="n">
        <v>178</v>
      </c>
      <c r="AN499" s="66" t="n">
        <v>173</v>
      </c>
      <c r="AO499" s="66" t="n">
        <v>164</v>
      </c>
      <c r="AP499" s="66" t="n">
        <v>159</v>
      </c>
      <c r="AQ499" s="66" t="n">
        <v>153</v>
      </c>
      <c r="AR499" s="66" t="n">
        <v>146</v>
      </c>
      <c r="AS499" s="66" t="n">
        <v>138</v>
      </c>
      <c r="AT499" s="66" t="n">
        <v>128</v>
      </c>
      <c r="AU499" s="66" t="n">
        <v>117</v>
      </c>
      <c r="AV499" s="66" t="n">
        <v>109</v>
      </c>
      <c r="AW499" s="66" t="n">
        <v>105</v>
      </c>
      <c r="AX499" s="66" t="n">
        <v>93</v>
      </c>
      <c r="AY499" s="66" t="n">
        <v>86</v>
      </c>
      <c r="AZ499" s="66" t="n">
        <v>79</v>
      </c>
      <c r="BA499" s="66" t="n">
        <v>74</v>
      </c>
      <c r="BB499" s="66" t="n">
        <v>70</v>
      </c>
      <c r="BC499" s="66" t="n">
        <v>61</v>
      </c>
      <c r="BD499" s="66" t="n">
        <v>57</v>
      </c>
      <c r="BE499" s="66" t="n">
        <v>57</v>
      </c>
      <c r="BF499" s="66" t="n">
        <v>49</v>
      </c>
      <c r="BG499" s="66" t="n">
        <v>45</v>
      </c>
      <c r="BH499" s="66" t="n">
        <v>41</v>
      </c>
      <c r="BI499" s="66" t="n">
        <v>40</v>
      </c>
      <c r="BJ499" s="66" t="n">
        <v>216</v>
      </c>
      <c r="BK499" s="68">
        <f>SUM(AK499:BJ499)</f>
        <v/>
      </c>
      <c r="BL499" s="68">
        <f>INT(BK499*$BM$1)</f>
        <v/>
      </c>
      <c r="BM499" s="64" t="n"/>
      <c r="BP499" s="20">
        <f>(Tabla1[[#This Row],[Población meta programatica 2026 (20251228) 
menores 1 año]]/12)*9</f>
        <v/>
      </c>
      <c r="BQ499" s="20">
        <f>BP499</f>
        <v/>
      </c>
      <c r="BR499" s="117" t="n"/>
      <c r="BS499" s="20">
        <f>(Tabla1[[#This Row],[Población meta programatica2026 (20251228)  niños de 1 año]]/12)*9</f>
        <v/>
      </c>
      <c r="BT499" s="251" t="n">
        <v>99</v>
      </c>
      <c r="BU499" s="66">
        <f>BS499-BT499</f>
        <v/>
      </c>
      <c r="BW499" s="19" t="n"/>
      <c r="BX499" s="65" t="n">
        <v>96</v>
      </c>
      <c r="BY499" s="65" t="n">
        <v>90</v>
      </c>
      <c r="BZ499" s="19" t="inlineStr">
        <is>
          <t>25322</t>
        </is>
      </c>
      <c r="CA499" s="19">
        <f>BZ499=Tabla1[[#This Row],[Divipola]]</f>
        <v/>
      </c>
    </row>
    <row r="500" ht="15.5" customHeight="1">
      <c r="A500" s="62" t="inlineStr">
        <is>
          <t>25</t>
        </is>
      </c>
      <c r="B500" s="62" t="inlineStr">
        <is>
          <t>CUNDINAMARCA</t>
        </is>
      </c>
      <c r="C500" s="62" t="inlineStr">
        <is>
          <t>GUATAQUI</t>
        </is>
      </c>
      <c r="D500" s="62" t="inlineStr">
        <is>
          <t>25324</t>
        </is>
      </c>
      <c r="E500" s="400" t="n">
        <v>9</v>
      </c>
      <c r="F500" s="400">
        <f>Tabla1[[#This Row],[Meta Programatica2026 (20251228) RN]]/12</f>
        <v/>
      </c>
      <c r="G500" s="401" t="n">
        <v>15</v>
      </c>
      <c r="H500" s="401">
        <f>Tabla1[[#This Row],[Población meta programatica 2026 (20251228) 
menores 1 año]]/12</f>
        <v/>
      </c>
      <c r="I500" s="402" t="n">
        <v>25</v>
      </c>
      <c r="J500" s="402">
        <f>Tabla1[[#This Row],[Población meta programatica2026 (20251228)  niños de 1 año]]/12</f>
        <v/>
      </c>
      <c r="K500" s="416" t="n">
        <v>24</v>
      </c>
      <c r="L500" s="403" t="n">
        <v>23</v>
      </c>
      <c r="M500" s="404">
        <f>Tabla1[[#This Row],[Población meta programatica2026 (20251228) niños de 5 años]]/12</f>
        <v/>
      </c>
      <c r="N500" s="405">
        <f>BX500</f>
        <v/>
      </c>
      <c r="O500" s="406">
        <f>BY500</f>
        <v/>
      </c>
      <c r="P500" s="407">
        <f>BL500</f>
        <v/>
      </c>
      <c r="AI500" s="421" t="inlineStr">
        <is>
          <t>25324</t>
        </is>
      </c>
      <c r="AJ500" s="417">
        <f>AI500=Tabla1[[#This Row],[Divipola]]</f>
        <v/>
      </c>
      <c r="AK500" s="66" t="n">
        <v>55</v>
      </c>
      <c r="AL500" s="66" t="n">
        <v>55</v>
      </c>
      <c r="AM500" s="66" t="n">
        <v>62</v>
      </c>
      <c r="AN500" s="66" t="n">
        <v>58</v>
      </c>
      <c r="AO500" s="66" t="n">
        <v>57</v>
      </c>
      <c r="AP500" s="66" t="n">
        <v>51</v>
      </c>
      <c r="AQ500" s="66" t="n">
        <v>53</v>
      </c>
      <c r="AR500" s="66" t="n">
        <v>52</v>
      </c>
      <c r="AS500" s="66" t="n">
        <v>48</v>
      </c>
      <c r="AT500" s="66" t="n">
        <v>48</v>
      </c>
      <c r="AU500" s="66" t="n">
        <v>47</v>
      </c>
      <c r="AV500" s="66" t="n">
        <v>42</v>
      </c>
      <c r="AW500" s="66" t="n">
        <v>41</v>
      </c>
      <c r="AX500" s="66" t="n">
        <v>39</v>
      </c>
      <c r="AY500" s="66" t="n">
        <v>40</v>
      </c>
      <c r="AZ500" s="66" t="n">
        <v>37</v>
      </c>
      <c r="BA500" s="66" t="n">
        <v>36</v>
      </c>
      <c r="BB500" s="66" t="n">
        <v>31</v>
      </c>
      <c r="BC500" s="66" t="n">
        <v>28</v>
      </c>
      <c r="BD500" s="66" t="n">
        <v>34</v>
      </c>
      <c r="BE500" s="66" t="n">
        <v>25</v>
      </c>
      <c r="BF500" s="66" t="n">
        <v>25</v>
      </c>
      <c r="BG500" s="66" t="n">
        <v>18</v>
      </c>
      <c r="BH500" s="66" t="n">
        <v>23</v>
      </c>
      <c r="BI500" s="66" t="n">
        <v>18</v>
      </c>
      <c r="BJ500" s="66" t="n">
        <v>79</v>
      </c>
      <c r="BK500" s="68">
        <f>SUM(AK500:BJ500)</f>
        <v/>
      </c>
      <c r="BL500" s="68">
        <f>INT(BK500*$BM$1)</f>
        <v/>
      </c>
      <c r="BM500" s="64" t="n"/>
      <c r="BP500" s="20">
        <f>(Tabla1[[#This Row],[Población meta programatica 2026 (20251228) 
menores 1 año]]/12)*9</f>
        <v/>
      </c>
      <c r="BQ500" s="20">
        <f>BP500</f>
        <v/>
      </c>
      <c r="BR500" s="117" t="n"/>
      <c r="BS500" s="20">
        <f>(Tabla1[[#This Row],[Población meta programatica2026 (20251228)  niños de 1 año]]/12)*9</f>
        <v/>
      </c>
      <c r="BT500" s="251" t="n">
        <v>12</v>
      </c>
      <c r="BU500" s="66">
        <f>BS500-BT500</f>
        <v/>
      </c>
      <c r="BW500" s="19" t="n"/>
      <c r="BX500" s="65" t="n">
        <v>7</v>
      </c>
      <c r="BY500" s="65" t="n">
        <v>13</v>
      </c>
      <c r="BZ500" s="19" t="inlineStr">
        <is>
          <t>25324</t>
        </is>
      </c>
      <c r="CA500" s="19">
        <f>BZ500=Tabla1[[#This Row],[Divipola]]</f>
        <v/>
      </c>
    </row>
    <row r="501" ht="15.5" customHeight="1">
      <c r="A501" s="62" t="inlineStr">
        <is>
          <t>25</t>
        </is>
      </c>
      <c r="B501" s="62" t="inlineStr">
        <is>
          <t>CUNDINAMARCA</t>
        </is>
      </c>
      <c r="C501" s="62" t="inlineStr">
        <is>
          <t>GUATAVITA</t>
        </is>
      </c>
      <c r="D501" s="62" t="inlineStr">
        <is>
          <t>25326</t>
        </is>
      </c>
      <c r="E501" s="400" t="n">
        <v>30</v>
      </c>
      <c r="F501" s="400">
        <f>Tabla1[[#This Row],[Meta Programatica2026 (20251228) RN]]/12</f>
        <v/>
      </c>
      <c r="G501" s="401" t="n">
        <v>45</v>
      </c>
      <c r="H501" s="401">
        <f>Tabla1[[#This Row],[Población meta programatica 2026 (20251228) 
menores 1 año]]/12</f>
        <v/>
      </c>
      <c r="I501" s="402" t="n">
        <v>53</v>
      </c>
      <c r="J501" s="402">
        <f>Tabla1[[#This Row],[Población meta programatica2026 (20251228)  niños de 1 año]]/12</f>
        <v/>
      </c>
      <c r="K501" s="416" t="n">
        <v>66</v>
      </c>
      <c r="L501" s="403" t="n">
        <v>68</v>
      </c>
      <c r="M501" s="404">
        <f>Tabla1[[#This Row],[Población meta programatica2026 (20251228) niños de 5 años]]/12</f>
        <v/>
      </c>
      <c r="N501" s="405">
        <f>BX501</f>
        <v/>
      </c>
      <c r="O501" s="406">
        <f>BY501</f>
        <v/>
      </c>
      <c r="P501" s="407">
        <f>BL501</f>
        <v/>
      </c>
      <c r="AI501" s="421" t="inlineStr">
        <is>
          <t>25326</t>
        </is>
      </c>
      <c r="AJ501" s="417">
        <f>AI501=Tabla1[[#This Row],[Divipola]]</f>
        <v/>
      </c>
      <c r="AK501" s="66" t="n">
        <v>94</v>
      </c>
      <c r="AL501" s="66" t="n">
        <v>93</v>
      </c>
      <c r="AM501" s="66" t="n">
        <v>91</v>
      </c>
      <c r="AN501" s="66" t="n">
        <v>86</v>
      </c>
      <c r="AO501" s="66" t="n">
        <v>80</v>
      </c>
      <c r="AP501" s="66" t="n">
        <v>78</v>
      </c>
      <c r="AQ501" s="66" t="n">
        <v>69</v>
      </c>
      <c r="AR501" s="66" t="n">
        <v>70</v>
      </c>
      <c r="AS501" s="66" t="n">
        <v>63</v>
      </c>
      <c r="AT501" s="66" t="n">
        <v>58</v>
      </c>
      <c r="AU501" s="66" t="n">
        <v>57</v>
      </c>
      <c r="AV501" s="66" t="n">
        <v>49</v>
      </c>
      <c r="AW501" s="66" t="n">
        <v>47</v>
      </c>
      <c r="AX501" s="66" t="n">
        <v>49</v>
      </c>
      <c r="AY501" s="66" t="n">
        <v>36</v>
      </c>
      <c r="AZ501" s="66" t="n">
        <v>42</v>
      </c>
      <c r="BA501" s="66" t="n">
        <v>38</v>
      </c>
      <c r="BB501" s="66" t="n">
        <v>32</v>
      </c>
      <c r="BC501" s="66" t="n">
        <v>31</v>
      </c>
      <c r="BD501" s="66" t="n">
        <v>29</v>
      </c>
      <c r="BE501" s="66" t="n">
        <v>27</v>
      </c>
      <c r="BF501" s="66" t="n">
        <v>26</v>
      </c>
      <c r="BG501" s="66" t="n">
        <v>22</v>
      </c>
      <c r="BH501" s="66" t="n">
        <v>19</v>
      </c>
      <c r="BI501" s="66" t="n">
        <v>19</v>
      </c>
      <c r="BJ501" s="66" t="n">
        <v>111</v>
      </c>
      <c r="BK501" s="68">
        <f>SUM(AK501:BJ501)</f>
        <v/>
      </c>
      <c r="BL501" s="68">
        <f>INT(BK501*$BM$1)</f>
        <v/>
      </c>
      <c r="BM501" s="64" t="n"/>
      <c r="BP501" s="20">
        <f>(Tabla1[[#This Row],[Población meta programatica 2026 (20251228) 
menores 1 año]]/12)*9</f>
        <v/>
      </c>
      <c r="BQ501" s="20">
        <f>BP501</f>
        <v/>
      </c>
      <c r="BR501" s="117" t="n"/>
      <c r="BS501" s="20">
        <f>(Tabla1[[#This Row],[Población meta programatica2026 (20251228)  niños de 1 año]]/12)*9</f>
        <v/>
      </c>
      <c r="BT501" s="251" t="n">
        <v>29</v>
      </c>
      <c r="BU501" s="66">
        <f>BS501-BT501</f>
        <v/>
      </c>
      <c r="BW501" s="19" t="n"/>
      <c r="BX501" s="65" t="n">
        <v>34</v>
      </c>
      <c r="BY501" s="65" t="n">
        <v>38</v>
      </c>
      <c r="BZ501" s="19" t="inlineStr">
        <is>
          <t>25326</t>
        </is>
      </c>
      <c r="CA501" s="19">
        <f>BZ501=Tabla1[[#This Row],[Divipola]]</f>
        <v/>
      </c>
    </row>
    <row r="502" ht="15.5" customHeight="1">
      <c r="A502" s="62" t="inlineStr">
        <is>
          <t>25</t>
        </is>
      </c>
      <c r="B502" s="62" t="inlineStr">
        <is>
          <t>CUNDINAMARCA</t>
        </is>
      </c>
      <c r="C502" s="62" t="inlineStr">
        <is>
          <t>GUAYABAL DE SIQUIMA</t>
        </is>
      </c>
      <c r="D502" s="62" t="inlineStr">
        <is>
          <t>25328</t>
        </is>
      </c>
      <c r="E502" s="400" t="n">
        <v>20</v>
      </c>
      <c r="F502" s="400">
        <f>Tabla1[[#This Row],[Meta Programatica2026 (20251228) RN]]/12</f>
        <v/>
      </c>
      <c r="G502" s="401" t="n">
        <v>23</v>
      </c>
      <c r="H502" s="401">
        <f>Tabla1[[#This Row],[Población meta programatica 2026 (20251228) 
menores 1 año]]/12</f>
        <v/>
      </c>
      <c r="I502" s="402" t="n">
        <v>29</v>
      </c>
      <c r="J502" s="402">
        <f>Tabla1[[#This Row],[Población meta programatica2026 (20251228)  niños de 1 año]]/12</f>
        <v/>
      </c>
      <c r="K502" s="416" t="n">
        <v>38</v>
      </c>
      <c r="L502" s="403" t="n">
        <v>37</v>
      </c>
      <c r="M502" s="404">
        <f>Tabla1[[#This Row],[Población meta programatica2026 (20251228) niños de 5 años]]/12</f>
        <v/>
      </c>
      <c r="N502" s="405">
        <f>BX502</f>
        <v/>
      </c>
      <c r="O502" s="406">
        <f>BY502</f>
        <v/>
      </c>
      <c r="P502" s="407">
        <f>BL502</f>
        <v/>
      </c>
      <c r="AI502" s="421" t="inlineStr">
        <is>
          <t>25328</t>
        </is>
      </c>
      <c r="AJ502" s="417">
        <f>AI502=Tabla1[[#This Row],[Divipola]]</f>
        <v/>
      </c>
      <c r="AK502" s="66" t="n">
        <v>82</v>
      </c>
      <c r="AL502" s="66" t="n">
        <v>83</v>
      </c>
      <c r="AM502" s="66" t="n">
        <v>82</v>
      </c>
      <c r="AN502" s="66" t="n">
        <v>81</v>
      </c>
      <c r="AO502" s="66" t="n">
        <v>80</v>
      </c>
      <c r="AP502" s="66" t="n">
        <v>77</v>
      </c>
      <c r="AQ502" s="66" t="n">
        <v>79</v>
      </c>
      <c r="AR502" s="66" t="n">
        <v>81</v>
      </c>
      <c r="AS502" s="66" t="n">
        <v>75</v>
      </c>
      <c r="AT502" s="66" t="n">
        <v>75</v>
      </c>
      <c r="AU502" s="66" t="n">
        <v>71</v>
      </c>
      <c r="AV502" s="66" t="n">
        <v>65</v>
      </c>
      <c r="AW502" s="66" t="n">
        <v>62</v>
      </c>
      <c r="AX502" s="66" t="n">
        <v>59</v>
      </c>
      <c r="AY502" s="66" t="n">
        <v>57</v>
      </c>
      <c r="AZ502" s="66" t="n">
        <v>51</v>
      </c>
      <c r="BA502" s="66" t="n">
        <v>49</v>
      </c>
      <c r="BB502" s="66" t="n">
        <v>43</v>
      </c>
      <c r="BC502" s="66" t="n">
        <v>42</v>
      </c>
      <c r="BD502" s="66" t="n">
        <v>39</v>
      </c>
      <c r="BE502" s="66" t="n">
        <v>34</v>
      </c>
      <c r="BF502" s="66" t="n">
        <v>32</v>
      </c>
      <c r="BG502" s="66" t="n">
        <v>32</v>
      </c>
      <c r="BH502" s="66" t="n">
        <v>26</v>
      </c>
      <c r="BI502" s="66" t="n">
        <v>22</v>
      </c>
      <c r="BJ502" s="66" t="n">
        <v>114</v>
      </c>
      <c r="BK502" s="68">
        <f>SUM(AK502:BJ502)</f>
        <v/>
      </c>
      <c r="BL502" s="68">
        <f>INT(BK502*$BM$1)</f>
        <v/>
      </c>
      <c r="BM502" s="64" t="n"/>
      <c r="BP502" s="20">
        <f>(Tabla1[[#This Row],[Población meta programatica 2026 (20251228) 
menores 1 año]]/12)*9</f>
        <v/>
      </c>
      <c r="BQ502" s="20">
        <f>BP502</f>
        <v/>
      </c>
      <c r="BR502" s="117" t="n"/>
      <c r="BS502" s="20">
        <f>(Tabla1[[#This Row],[Población meta programatica2026 (20251228)  niños de 1 año]]/12)*9</f>
        <v/>
      </c>
      <c r="BT502" s="251" t="n">
        <v>19</v>
      </c>
      <c r="BU502" s="66">
        <f>BS502-BT502</f>
        <v/>
      </c>
      <c r="BW502" s="19" t="n"/>
      <c r="BX502" s="65" t="n">
        <v>18</v>
      </c>
      <c r="BY502" s="65" t="n">
        <v>19</v>
      </c>
      <c r="BZ502" s="19" t="inlineStr">
        <is>
          <t>25328</t>
        </is>
      </c>
      <c r="CA502" s="19">
        <f>BZ502=Tabla1[[#This Row],[Divipola]]</f>
        <v/>
      </c>
    </row>
    <row r="503" ht="15.5" customHeight="1">
      <c r="A503" s="62" t="inlineStr">
        <is>
          <t>25</t>
        </is>
      </c>
      <c r="B503" s="62" t="inlineStr">
        <is>
          <t>CUNDINAMARCA</t>
        </is>
      </c>
      <c r="C503" s="62" t="inlineStr">
        <is>
          <t>GUAYABETAL</t>
        </is>
      </c>
      <c r="D503" s="62" t="inlineStr">
        <is>
          <t>25335</t>
        </is>
      </c>
      <c r="E503" s="400" t="n">
        <v>35</v>
      </c>
      <c r="F503" s="400">
        <f>Tabla1[[#This Row],[Meta Programatica2026 (20251228) RN]]/12</f>
        <v/>
      </c>
      <c r="G503" s="401" t="n">
        <v>49</v>
      </c>
      <c r="H503" s="401">
        <f>Tabla1[[#This Row],[Población meta programatica 2026 (20251228) 
menores 1 año]]/12</f>
        <v/>
      </c>
      <c r="I503" s="402" t="n">
        <v>57</v>
      </c>
      <c r="J503" s="402">
        <f>Tabla1[[#This Row],[Población meta programatica2026 (20251228)  niños de 1 año]]/12</f>
        <v/>
      </c>
      <c r="K503" s="416" t="n">
        <v>84</v>
      </c>
      <c r="L503" s="403" t="n">
        <v>85</v>
      </c>
      <c r="M503" s="404">
        <f>Tabla1[[#This Row],[Población meta programatica2026 (20251228) niños de 5 años]]/12</f>
        <v/>
      </c>
      <c r="N503" s="405">
        <f>BX503</f>
        <v/>
      </c>
      <c r="O503" s="406">
        <f>BY503</f>
        <v/>
      </c>
      <c r="P503" s="407">
        <f>BL503</f>
        <v/>
      </c>
      <c r="AI503" s="421" t="inlineStr">
        <is>
          <t>25335</t>
        </is>
      </c>
      <c r="AJ503" s="417">
        <f>AI503=Tabla1[[#This Row],[Divipola]]</f>
        <v/>
      </c>
      <c r="AK503" s="66" t="n">
        <v>61</v>
      </c>
      <c r="AL503" s="66" t="n">
        <v>63</v>
      </c>
      <c r="AM503" s="66" t="n">
        <v>60</v>
      </c>
      <c r="AN503" s="66" t="n">
        <v>60</v>
      </c>
      <c r="AO503" s="66" t="n">
        <v>56</v>
      </c>
      <c r="AP503" s="66" t="n">
        <v>53</v>
      </c>
      <c r="AQ503" s="66" t="n">
        <v>50</v>
      </c>
      <c r="AR503" s="66" t="n">
        <v>47</v>
      </c>
      <c r="AS503" s="66" t="n">
        <v>45</v>
      </c>
      <c r="AT503" s="66" t="n">
        <v>44</v>
      </c>
      <c r="AU503" s="66" t="n">
        <v>45</v>
      </c>
      <c r="AV503" s="66" t="n">
        <v>38</v>
      </c>
      <c r="AW503" s="66" t="n">
        <v>37</v>
      </c>
      <c r="AX503" s="66" t="n">
        <v>35</v>
      </c>
      <c r="AY503" s="66" t="n">
        <v>29</v>
      </c>
      <c r="AZ503" s="66" t="n">
        <v>29</v>
      </c>
      <c r="BA503" s="66" t="n">
        <v>28</v>
      </c>
      <c r="BB503" s="66" t="n">
        <v>29</v>
      </c>
      <c r="BC503" s="66" t="n">
        <v>25</v>
      </c>
      <c r="BD503" s="66" t="n">
        <v>24</v>
      </c>
      <c r="BE503" s="66" t="n">
        <v>19</v>
      </c>
      <c r="BF503" s="66" t="n">
        <v>22</v>
      </c>
      <c r="BG503" s="66" t="n">
        <v>10</v>
      </c>
      <c r="BH503" s="66" t="n">
        <v>15</v>
      </c>
      <c r="BI503" s="66" t="n">
        <v>14</v>
      </c>
      <c r="BJ503" s="66" t="n">
        <v>61</v>
      </c>
      <c r="BK503" s="68">
        <f>SUM(AK503:BJ503)</f>
        <v/>
      </c>
      <c r="BL503" s="68">
        <f>INT(BK503*$BM$1)</f>
        <v/>
      </c>
      <c r="BM503" s="64" t="n"/>
      <c r="BP503" s="20">
        <f>(Tabla1[[#This Row],[Población meta programatica 2026 (20251228) 
menores 1 año]]/12)*9</f>
        <v/>
      </c>
      <c r="BQ503" s="20">
        <f>BP503</f>
        <v/>
      </c>
      <c r="BR503" s="117" t="n"/>
      <c r="BS503" s="20">
        <f>(Tabla1[[#This Row],[Población meta programatica2026 (20251228)  niños de 1 año]]/12)*9</f>
        <v/>
      </c>
      <c r="BT503" s="251" t="n">
        <v>33</v>
      </c>
      <c r="BU503" s="66">
        <f>BS503-BT503</f>
        <v/>
      </c>
      <c r="BW503" s="19" t="n"/>
      <c r="BX503" s="65" t="n">
        <v>55</v>
      </c>
      <c r="BY503" s="65" t="n">
        <v>51</v>
      </c>
      <c r="BZ503" s="19" t="inlineStr">
        <is>
          <t>25335</t>
        </is>
      </c>
      <c r="CA503" s="19">
        <f>BZ503=Tabla1[[#This Row],[Divipola]]</f>
        <v/>
      </c>
    </row>
    <row r="504" ht="15.5" customHeight="1">
      <c r="A504" s="62" t="inlineStr">
        <is>
          <t>25</t>
        </is>
      </c>
      <c r="B504" s="62" t="inlineStr">
        <is>
          <t>CUNDINAMARCA</t>
        </is>
      </c>
      <c r="C504" s="62" t="inlineStr">
        <is>
          <t>GUTIERREZ</t>
        </is>
      </c>
      <c r="D504" s="62" t="inlineStr">
        <is>
          <t>25339</t>
        </is>
      </c>
      <c r="E504" s="400" t="n">
        <v>28</v>
      </c>
      <c r="F504" s="400">
        <f>Tabla1[[#This Row],[Meta Programatica2026 (20251228) RN]]/12</f>
        <v/>
      </c>
      <c r="G504" s="401" t="n">
        <v>34</v>
      </c>
      <c r="H504" s="401">
        <f>Tabla1[[#This Row],[Población meta programatica 2026 (20251228) 
menores 1 año]]/12</f>
        <v/>
      </c>
      <c r="I504" s="402" t="n">
        <v>39</v>
      </c>
      <c r="J504" s="402">
        <f>Tabla1[[#This Row],[Población meta programatica2026 (20251228)  niños de 1 año]]/12</f>
        <v/>
      </c>
      <c r="K504" s="416" t="n">
        <v>56</v>
      </c>
      <c r="L504" s="403" t="n">
        <v>57</v>
      </c>
      <c r="M504" s="404">
        <f>Tabla1[[#This Row],[Población meta programatica2026 (20251228) niños de 5 años]]/12</f>
        <v/>
      </c>
      <c r="N504" s="405">
        <f>BX504</f>
        <v/>
      </c>
      <c r="O504" s="406">
        <f>BY504</f>
        <v/>
      </c>
      <c r="P504" s="407">
        <f>BL504</f>
        <v/>
      </c>
      <c r="AI504" s="421" t="inlineStr">
        <is>
          <t>25339</t>
        </is>
      </c>
      <c r="AJ504" s="417">
        <f>AI504=Tabla1[[#This Row],[Divipola]]</f>
        <v/>
      </c>
      <c r="AK504" s="66" t="n">
        <v>44</v>
      </c>
      <c r="AL504" s="66" t="n">
        <v>41</v>
      </c>
      <c r="AM504" s="66" t="n">
        <v>40</v>
      </c>
      <c r="AN504" s="66" t="n">
        <v>38</v>
      </c>
      <c r="AO504" s="66" t="n">
        <v>42</v>
      </c>
      <c r="AP504" s="66" t="n">
        <v>37</v>
      </c>
      <c r="AQ504" s="66" t="n">
        <v>38</v>
      </c>
      <c r="AR504" s="66" t="n">
        <v>37</v>
      </c>
      <c r="AS504" s="66" t="n">
        <v>32</v>
      </c>
      <c r="AT504" s="66" t="n">
        <v>28</v>
      </c>
      <c r="AU504" s="66" t="n">
        <v>25</v>
      </c>
      <c r="AV504" s="66" t="n">
        <v>26</v>
      </c>
      <c r="AW504" s="66" t="n">
        <v>24</v>
      </c>
      <c r="AX504" s="66" t="n">
        <v>23</v>
      </c>
      <c r="AY504" s="66" t="n">
        <v>18</v>
      </c>
      <c r="AZ504" s="66" t="n">
        <v>20</v>
      </c>
      <c r="BA504" s="66" t="n">
        <v>24</v>
      </c>
      <c r="BB504" s="66" t="n">
        <v>20</v>
      </c>
      <c r="BC504" s="66" t="n">
        <v>18</v>
      </c>
      <c r="BD504" s="66" t="n">
        <v>16</v>
      </c>
      <c r="BE504" s="66" t="n">
        <v>16</v>
      </c>
      <c r="BF504" s="66" t="n">
        <v>14</v>
      </c>
      <c r="BG504" s="66" t="n">
        <v>8</v>
      </c>
      <c r="BH504" s="66" t="n">
        <v>11</v>
      </c>
      <c r="BI504" s="66" t="n">
        <v>10</v>
      </c>
      <c r="BJ504" s="66" t="n">
        <v>38</v>
      </c>
      <c r="BK504" s="68">
        <f>SUM(AK504:BJ504)</f>
        <v/>
      </c>
      <c r="BL504" s="68">
        <f>INT(BK504*$BM$1)</f>
        <v/>
      </c>
      <c r="BM504" s="64" t="n"/>
      <c r="BP504" s="20">
        <f>(Tabla1[[#This Row],[Población meta programatica 2026 (20251228) 
menores 1 año]]/12)*9</f>
        <v/>
      </c>
      <c r="BQ504" s="20">
        <f>BP504</f>
        <v/>
      </c>
      <c r="BR504" s="117" t="n"/>
      <c r="BS504" s="20">
        <f>(Tabla1[[#This Row],[Población meta programatica2026 (20251228)  niños de 1 año]]/12)*9</f>
        <v/>
      </c>
      <c r="BT504" s="251" t="n">
        <v>20</v>
      </c>
      <c r="BU504" s="66">
        <f>BS504-BT504</f>
        <v/>
      </c>
      <c r="BW504" s="19" t="n"/>
      <c r="BX504" s="65" t="n">
        <v>26</v>
      </c>
      <c r="BY504" s="65" t="n">
        <v>23</v>
      </c>
      <c r="BZ504" s="19" t="inlineStr">
        <is>
          <t>25339</t>
        </is>
      </c>
      <c r="CA504" s="19">
        <f>BZ504=Tabla1[[#This Row],[Divipola]]</f>
        <v/>
      </c>
    </row>
    <row r="505" ht="15.5" customHeight="1">
      <c r="A505" s="62" t="inlineStr">
        <is>
          <t>25</t>
        </is>
      </c>
      <c r="B505" s="62" t="inlineStr">
        <is>
          <t>CUNDINAMARCA</t>
        </is>
      </c>
      <c r="C505" s="62" t="inlineStr">
        <is>
          <t>JERUSALEN</t>
        </is>
      </c>
      <c r="D505" s="62" t="inlineStr">
        <is>
          <t>25368</t>
        </is>
      </c>
      <c r="E505" s="400" t="n">
        <v>8</v>
      </c>
      <c r="F505" s="400">
        <f>Tabla1[[#This Row],[Meta Programatica2026 (20251228) RN]]/12</f>
        <v/>
      </c>
      <c r="G505" s="401" t="n">
        <v>10</v>
      </c>
      <c r="H505" s="401">
        <f>Tabla1[[#This Row],[Población meta programatica 2026 (20251228) 
menores 1 año]]/12</f>
        <v/>
      </c>
      <c r="I505" s="402" t="n">
        <v>12</v>
      </c>
      <c r="J505" s="402">
        <f>Tabla1[[#This Row],[Población meta programatica2026 (20251228)  niños de 1 año]]/12</f>
        <v/>
      </c>
      <c r="K505" s="416" t="n">
        <v>23</v>
      </c>
      <c r="L505" s="403" t="n">
        <v>23</v>
      </c>
      <c r="M505" s="404">
        <f>Tabla1[[#This Row],[Población meta programatica2026 (20251228) niños de 5 años]]/12</f>
        <v/>
      </c>
      <c r="N505" s="405">
        <f>BX505</f>
        <v/>
      </c>
      <c r="O505" s="406">
        <f>BY505</f>
        <v/>
      </c>
      <c r="P505" s="407">
        <f>BL505</f>
        <v/>
      </c>
      <c r="AI505" s="421" t="inlineStr">
        <is>
          <t>25368</t>
        </is>
      </c>
      <c r="AJ505" s="417">
        <f>AI505=Tabla1[[#This Row],[Divipola]]</f>
        <v/>
      </c>
      <c r="AK505" s="66" t="n">
        <v>39</v>
      </c>
      <c r="AL505" s="66" t="n">
        <v>41</v>
      </c>
      <c r="AM505" s="66" t="n">
        <v>45</v>
      </c>
      <c r="AN505" s="66" t="n">
        <v>43</v>
      </c>
      <c r="AO505" s="66" t="n">
        <v>43</v>
      </c>
      <c r="AP505" s="66" t="n">
        <v>41</v>
      </c>
      <c r="AQ505" s="66" t="n">
        <v>42</v>
      </c>
      <c r="AR505" s="66" t="n">
        <v>45</v>
      </c>
      <c r="AS505" s="66" t="n">
        <v>45</v>
      </c>
      <c r="AT505" s="66" t="n">
        <v>40</v>
      </c>
      <c r="AU505" s="66" t="n">
        <v>40</v>
      </c>
      <c r="AV505" s="66" t="n">
        <v>38</v>
      </c>
      <c r="AW505" s="66" t="n">
        <v>34</v>
      </c>
      <c r="AX505" s="66" t="n">
        <v>32</v>
      </c>
      <c r="AY505" s="66" t="n">
        <v>30</v>
      </c>
      <c r="AZ505" s="66" t="n">
        <v>24</v>
      </c>
      <c r="BA505" s="66" t="n">
        <v>24</v>
      </c>
      <c r="BB505" s="66" t="n">
        <v>21</v>
      </c>
      <c r="BC505" s="66" t="n">
        <v>21</v>
      </c>
      <c r="BD505" s="66" t="n">
        <v>20</v>
      </c>
      <c r="BE505" s="66" t="n">
        <v>20</v>
      </c>
      <c r="BF505" s="66" t="n">
        <v>13</v>
      </c>
      <c r="BG505" s="66" t="n">
        <v>14</v>
      </c>
      <c r="BH505" s="66" t="n">
        <v>12</v>
      </c>
      <c r="BI505" s="66" t="n">
        <v>15</v>
      </c>
      <c r="BJ505" s="66" t="n">
        <v>61</v>
      </c>
      <c r="BK505" s="68">
        <f>SUM(AK505:BJ505)</f>
        <v/>
      </c>
      <c r="BL505" s="68">
        <f>INT(BK505*$BM$1)</f>
        <v/>
      </c>
      <c r="BM505" s="64" t="n"/>
      <c r="BP505" s="20">
        <f>(Tabla1[[#This Row],[Población meta programatica 2026 (20251228) 
menores 1 año]]/12)*9</f>
        <v/>
      </c>
      <c r="BQ505" s="20">
        <f>BP505</f>
        <v/>
      </c>
      <c r="BR505" s="117" t="n"/>
      <c r="BS505" s="20">
        <f>(Tabla1[[#This Row],[Población meta programatica2026 (20251228)  niños de 1 año]]/12)*9</f>
        <v/>
      </c>
      <c r="BT505" s="251" t="n">
        <v>7</v>
      </c>
      <c r="BU505" s="66">
        <f>BS505-BT505</f>
        <v/>
      </c>
      <c r="BW505" s="19" t="n"/>
      <c r="BX505" s="65" t="n">
        <v>12</v>
      </c>
      <c r="BY505" s="65" t="n">
        <v>11</v>
      </c>
      <c r="BZ505" s="19" t="inlineStr">
        <is>
          <t>25368</t>
        </is>
      </c>
      <c r="CA505" s="19">
        <f>BZ505=Tabla1[[#This Row],[Divipola]]</f>
        <v/>
      </c>
    </row>
    <row r="506" ht="15.5" customHeight="1">
      <c r="A506" s="62" t="inlineStr">
        <is>
          <t>25</t>
        </is>
      </c>
      <c r="B506" s="62" t="inlineStr">
        <is>
          <t>CUNDINAMARCA</t>
        </is>
      </c>
      <c r="C506" s="62" t="inlineStr">
        <is>
          <t>JUNIN</t>
        </is>
      </c>
      <c r="D506" s="62" t="inlineStr">
        <is>
          <t>25372</t>
        </is>
      </c>
      <c r="E506" s="400" t="n">
        <v>14</v>
      </c>
      <c r="F506" s="400">
        <f>Tabla1[[#This Row],[Meta Programatica2026 (20251228) RN]]/12</f>
        <v/>
      </c>
      <c r="G506" s="401" t="n">
        <v>21</v>
      </c>
      <c r="H506" s="401">
        <f>Tabla1[[#This Row],[Población meta programatica 2026 (20251228) 
menores 1 año]]/12</f>
        <v/>
      </c>
      <c r="I506" s="402" t="n">
        <v>31</v>
      </c>
      <c r="J506" s="402">
        <f>Tabla1[[#This Row],[Población meta programatica2026 (20251228)  niños de 1 año]]/12</f>
        <v/>
      </c>
      <c r="K506" s="416" t="n">
        <v>43</v>
      </c>
      <c r="L506" s="403" t="n">
        <v>43</v>
      </c>
      <c r="M506" s="404">
        <f>Tabla1[[#This Row],[Población meta programatica2026 (20251228) niños de 5 años]]/12</f>
        <v/>
      </c>
      <c r="N506" s="405">
        <f>BX506</f>
        <v/>
      </c>
      <c r="O506" s="406">
        <f>BY506</f>
        <v/>
      </c>
      <c r="P506" s="407">
        <f>BL506</f>
        <v/>
      </c>
      <c r="AI506" s="421" t="inlineStr">
        <is>
          <t>25372</t>
        </is>
      </c>
      <c r="AJ506" s="417">
        <f>AI506=Tabla1[[#This Row],[Divipola]]</f>
        <v/>
      </c>
      <c r="AK506" s="66" t="n">
        <v>106</v>
      </c>
      <c r="AL506" s="66" t="n">
        <v>104</v>
      </c>
      <c r="AM506" s="66" t="n">
        <v>106</v>
      </c>
      <c r="AN506" s="66" t="n">
        <v>104</v>
      </c>
      <c r="AO506" s="66" t="n">
        <v>108</v>
      </c>
      <c r="AP506" s="66" t="n">
        <v>103</v>
      </c>
      <c r="AQ506" s="66" t="n">
        <v>101</v>
      </c>
      <c r="AR506" s="66" t="n">
        <v>95</v>
      </c>
      <c r="AS506" s="66" t="n">
        <v>96</v>
      </c>
      <c r="AT506" s="66" t="n">
        <v>90</v>
      </c>
      <c r="AU506" s="66" t="n">
        <v>84</v>
      </c>
      <c r="AV506" s="66" t="n">
        <v>77</v>
      </c>
      <c r="AW506" s="66" t="n">
        <v>74</v>
      </c>
      <c r="AX506" s="66" t="n">
        <v>72</v>
      </c>
      <c r="AY506" s="66" t="n">
        <v>70</v>
      </c>
      <c r="AZ506" s="66" t="n">
        <v>67</v>
      </c>
      <c r="BA506" s="66" t="n">
        <v>61</v>
      </c>
      <c r="BB506" s="66" t="n">
        <v>58</v>
      </c>
      <c r="BC506" s="66" t="n">
        <v>55</v>
      </c>
      <c r="BD506" s="66" t="n">
        <v>53</v>
      </c>
      <c r="BE506" s="66" t="n">
        <v>45</v>
      </c>
      <c r="BF506" s="66" t="n">
        <v>46</v>
      </c>
      <c r="BG506" s="66" t="n">
        <v>44</v>
      </c>
      <c r="BH506" s="66" t="n">
        <v>40</v>
      </c>
      <c r="BI506" s="66" t="n">
        <v>34</v>
      </c>
      <c r="BJ506" s="66" t="n">
        <v>226</v>
      </c>
      <c r="BK506" s="68">
        <f>SUM(AK506:BJ506)</f>
        <v/>
      </c>
      <c r="BL506" s="68">
        <f>INT(BK506*$BM$1)</f>
        <v/>
      </c>
      <c r="BM506" s="64" t="n"/>
      <c r="BP506" s="20">
        <f>(Tabla1[[#This Row],[Población meta programatica 2026 (20251228) 
menores 1 año]]/12)*9</f>
        <v/>
      </c>
      <c r="BQ506" s="20">
        <f>BP506</f>
        <v/>
      </c>
      <c r="BR506" s="117" t="n"/>
      <c r="BS506" s="20">
        <f>(Tabla1[[#This Row],[Población meta programatica2026 (20251228)  niños de 1 año]]/12)*9</f>
        <v/>
      </c>
      <c r="BT506" s="251" t="n">
        <v>1</v>
      </c>
      <c r="BU506" s="66">
        <f>BS506-BT506</f>
        <v/>
      </c>
      <c r="BW506" s="19" t="n"/>
      <c r="BX506" s="65" t="n">
        <v>20</v>
      </c>
      <c r="BY506" s="65" t="n">
        <v>25</v>
      </c>
      <c r="BZ506" s="19" t="inlineStr">
        <is>
          <t>25372</t>
        </is>
      </c>
      <c r="CA506" s="19">
        <f>BZ506=Tabla1[[#This Row],[Divipola]]</f>
        <v/>
      </c>
    </row>
    <row r="507" ht="15.5" customHeight="1">
      <c r="A507" s="62" t="inlineStr">
        <is>
          <t>25</t>
        </is>
      </c>
      <c r="B507" s="62" t="inlineStr">
        <is>
          <t>CUNDINAMARCA</t>
        </is>
      </c>
      <c r="C507" s="62" t="inlineStr">
        <is>
          <t>LA CALERA</t>
        </is>
      </c>
      <c r="D507" s="62" t="inlineStr">
        <is>
          <t>25377</t>
        </is>
      </c>
      <c r="E507" s="400" t="n">
        <v>39</v>
      </c>
      <c r="F507" s="400">
        <f>Tabla1[[#This Row],[Meta Programatica2026 (20251228) RN]]/12</f>
        <v/>
      </c>
      <c r="G507" s="401" t="n">
        <v>135</v>
      </c>
      <c r="H507" s="401">
        <f>Tabla1[[#This Row],[Población meta programatica 2026 (20251228) 
menores 1 año]]/12</f>
        <v/>
      </c>
      <c r="I507" s="402" t="n">
        <v>135</v>
      </c>
      <c r="J507" s="402">
        <f>Tabla1[[#This Row],[Población meta programatica2026 (20251228)  niños de 1 año]]/12</f>
        <v/>
      </c>
      <c r="K507" s="416" t="n">
        <v>175</v>
      </c>
      <c r="L507" s="403" t="n">
        <v>176</v>
      </c>
      <c r="M507" s="404">
        <f>Tabla1[[#This Row],[Población meta programatica2026 (20251228) niños de 5 años]]/12</f>
        <v/>
      </c>
      <c r="N507" s="405">
        <f>BX507</f>
        <v/>
      </c>
      <c r="O507" s="406">
        <f>BY507</f>
        <v/>
      </c>
      <c r="P507" s="407">
        <f>BL507</f>
        <v/>
      </c>
      <c r="AI507" s="421" t="inlineStr">
        <is>
          <t>25377</t>
        </is>
      </c>
      <c r="AJ507" s="417">
        <f>AI507=Tabla1[[#This Row],[Divipola]]</f>
        <v/>
      </c>
      <c r="AK507" s="66" t="n">
        <v>444</v>
      </c>
      <c r="AL507" s="66" t="n">
        <v>427</v>
      </c>
      <c r="AM507" s="66" t="n">
        <v>408</v>
      </c>
      <c r="AN507" s="66" t="n">
        <v>391</v>
      </c>
      <c r="AO507" s="66" t="n">
        <v>368</v>
      </c>
      <c r="AP507" s="66" t="n">
        <v>346</v>
      </c>
      <c r="AQ507" s="66" t="n">
        <v>322</v>
      </c>
      <c r="AR507" s="66" t="n">
        <v>294</v>
      </c>
      <c r="AS507" s="66" t="n">
        <v>271</v>
      </c>
      <c r="AT507" s="66" t="n">
        <v>251</v>
      </c>
      <c r="AU507" s="66" t="n">
        <v>230</v>
      </c>
      <c r="AV507" s="66" t="n">
        <v>215</v>
      </c>
      <c r="AW507" s="66" t="n">
        <v>198</v>
      </c>
      <c r="AX507" s="66" t="n">
        <v>177</v>
      </c>
      <c r="AY507" s="66" t="n">
        <v>167</v>
      </c>
      <c r="AZ507" s="66" t="n">
        <v>154</v>
      </c>
      <c r="BA507" s="66" t="n">
        <v>141</v>
      </c>
      <c r="BB507" s="66" t="n">
        <v>136</v>
      </c>
      <c r="BC507" s="66" t="n">
        <v>124</v>
      </c>
      <c r="BD507" s="66" t="n">
        <v>111</v>
      </c>
      <c r="BE507" s="66" t="n">
        <v>102</v>
      </c>
      <c r="BF507" s="66" t="n">
        <v>88</v>
      </c>
      <c r="BG507" s="66" t="n">
        <v>79</v>
      </c>
      <c r="BH507" s="66" t="n">
        <v>68</v>
      </c>
      <c r="BI507" s="66" t="n">
        <v>63</v>
      </c>
      <c r="BJ507" s="66" t="n">
        <v>342</v>
      </c>
      <c r="BK507" s="68">
        <f>SUM(AK507:BJ507)</f>
        <v/>
      </c>
      <c r="BL507" s="68">
        <f>INT(BK507*$BM$1)</f>
        <v/>
      </c>
      <c r="BM507" s="64" t="n"/>
      <c r="BP507" s="20">
        <f>(Tabla1[[#This Row],[Población meta programatica 2026 (20251228) 
menores 1 año]]/12)*9</f>
        <v/>
      </c>
      <c r="BQ507" s="20">
        <f>BP507</f>
        <v/>
      </c>
      <c r="BR507" s="117" t="n"/>
      <c r="BS507" s="20">
        <f>(Tabla1[[#This Row],[Población meta programatica2026 (20251228)  niños de 1 año]]/12)*9</f>
        <v/>
      </c>
      <c r="BT507" s="251" t="n">
        <v>86</v>
      </c>
      <c r="BU507" s="66">
        <f>BS507-BT507</f>
        <v/>
      </c>
      <c r="BW507" s="19" t="n"/>
      <c r="BX507" s="65" t="n">
        <v>111</v>
      </c>
      <c r="BY507" s="65" t="n">
        <v>121</v>
      </c>
      <c r="BZ507" s="19" t="inlineStr">
        <is>
          <t>25377</t>
        </is>
      </c>
      <c r="CA507" s="19">
        <f>BZ507=Tabla1[[#This Row],[Divipola]]</f>
        <v/>
      </c>
    </row>
    <row r="508" ht="15.5" customHeight="1">
      <c r="A508" s="62" t="inlineStr">
        <is>
          <t>25</t>
        </is>
      </c>
      <c r="B508" s="62" t="inlineStr">
        <is>
          <t>CUNDINAMARCA</t>
        </is>
      </c>
      <c r="C508" s="62" t="inlineStr">
        <is>
          <t>LA MESA</t>
        </is>
      </c>
      <c r="D508" s="62" t="inlineStr">
        <is>
          <t>25386</t>
        </is>
      </c>
      <c r="E508" s="400" t="n">
        <v>194</v>
      </c>
      <c r="F508" s="400">
        <f>Tabla1[[#This Row],[Meta Programatica2026 (20251228) RN]]/12</f>
        <v/>
      </c>
      <c r="G508" s="401" t="n">
        <v>246</v>
      </c>
      <c r="H508" s="401">
        <f>Tabla1[[#This Row],[Población meta programatica 2026 (20251228) 
menores 1 año]]/12</f>
        <v/>
      </c>
      <c r="I508" s="402" t="n">
        <v>270</v>
      </c>
      <c r="J508" s="402">
        <f>Tabla1[[#This Row],[Población meta programatica2026 (20251228)  niños de 1 año]]/12</f>
        <v/>
      </c>
      <c r="K508" s="416" t="n">
        <v>379</v>
      </c>
      <c r="L508" s="403" t="n">
        <v>340</v>
      </c>
      <c r="M508" s="404">
        <f>Tabla1[[#This Row],[Población meta programatica2026 (20251228) niños de 5 años]]/12</f>
        <v/>
      </c>
      <c r="N508" s="405">
        <f>BX508</f>
        <v/>
      </c>
      <c r="O508" s="406">
        <f>BY508</f>
        <v/>
      </c>
      <c r="P508" s="407">
        <f>BL508</f>
        <v/>
      </c>
      <c r="AI508" s="421" t="inlineStr">
        <is>
          <t>25386</t>
        </is>
      </c>
      <c r="AJ508" s="417">
        <f>AI508=Tabla1[[#This Row],[Divipola]]</f>
        <v/>
      </c>
      <c r="AK508" s="66" t="n">
        <v>559</v>
      </c>
      <c r="AL508" s="66" t="n">
        <v>561</v>
      </c>
      <c r="AM508" s="66" t="n">
        <v>563</v>
      </c>
      <c r="AN508" s="66" t="n">
        <v>560</v>
      </c>
      <c r="AO508" s="66" t="n">
        <v>558</v>
      </c>
      <c r="AP508" s="66" t="n">
        <v>545</v>
      </c>
      <c r="AQ508" s="66" t="n">
        <v>529</v>
      </c>
      <c r="AR508" s="66" t="n">
        <v>519</v>
      </c>
      <c r="AS508" s="66" t="n">
        <v>505</v>
      </c>
      <c r="AT508" s="66" t="n">
        <v>491</v>
      </c>
      <c r="AU508" s="66" t="n">
        <v>470</v>
      </c>
      <c r="AV508" s="66" t="n">
        <v>454</v>
      </c>
      <c r="AW508" s="66" t="n">
        <v>436</v>
      </c>
      <c r="AX508" s="66" t="n">
        <v>415</v>
      </c>
      <c r="AY508" s="66" t="n">
        <v>393</v>
      </c>
      <c r="AZ508" s="66" t="n">
        <v>372</v>
      </c>
      <c r="BA508" s="66" t="n">
        <v>350</v>
      </c>
      <c r="BB508" s="66" t="n">
        <v>328</v>
      </c>
      <c r="BC508" s="66" t="n">
        <v>307</v>
      </c>
      <c r="BD508" s="66" t="n">
        <v>281</v>
      </c>
      <c r="BE508" s="66" t="n">
        <v>254</v>
      </c>
      <c r="BF508" s="66" t="n">
        <v>228</v>
      </c>
      <c r="BG508" s="66" t="n">
        <v>207</v>
      </c>
      <c r="BH508" s="66" t="n">
        <v>184</v>
      </c>
      <c r="BI508" s="66" t="n">
        <v>163</v>
      </c>
      <c r="BJ508" s="66" t="n">
        <v>894</v>
      </c>
      <c r="BK508" s="68">
        <f>SUM(AK508:BJ508)</f>
        <v/>
      </c>
      <c r="BL508" s="68">
        <f>INT(BK508*$BM$1)</f>
        <v/>
      </c>
      <c r="BM508" s="64" t="n"/>
      <c r="BP508" s="20">
        <f>(Tabla1[[#This Row],[Población meta programatica 2026 (20251228) 
menores 1 año]]/12)*9</f>
        <v/>
      </c>
      <c r="BQ508" s="20">
        <f>BP508</f>
        <v/>
      </c>
      <c r="BR508" s="117" t="n"/>
      <c r="BS508" s="20">
        <f>(Tabla1[[#This Row],[Población meta programatica2026 (20251228)  niños de 1 año]]/12)*9</f>
        <v/>
      </c>
      <c r="BT508" s="251" t="n">
        <v>175</v>
      </c>
      <c r="BU508" s="66">
        <f>BS508-BT508</f>
        <v/>
      </c>
      <c r="BW508" s="19" t="n"/>
      <c r="BX508" s="65" t="n">
        <v>215</v>
      </c>
      <c r="BY508" s="65" t="n">
        <v>227</v>
      </c>
      <c r="BZ508" s="19" t="inlineStr">
        <is>
          <t>25386</t>
        </is>
      </c>
      <c r="CA508" s="19">
        <f>BZ508=Tabla1[[#This Row],[Divipola]]</f>
        <v/>
      </c>
    </row>
    <row r="509" ht="15.5" customHeight="1">
      <c r="A509" s="62" t="inlineStr">
        <is>
          <t>25</t>
        </is>
      </c>
      <c r="B509" s="62" t="inlineStr">
        <is>
          <t>CUNDINAMARCA</t>
        </is>
      </c>
      <c r="C509" s="62" t="inlineStr">
        <is>
          <t>LA PALMA</t>
        </is>
      </c>
      <c r="D509" s="62" t="inlineStr">
        <is>
          <t>25394</t>
        </is>
      </c>
      <c r="E509" s="400" t="n">
        <v>26</v>
      </c>
      <c r="F509" s="400">
        <f>Tabla1[[#This Row],[Meta Programatica2026 (20251228) RN]]/12</f>
        <v/>
      </c>
      <c r="G509" s="401" t="n">
        <v>47</v>
      </c>
      <c r="H509" s="401">
        <f>Tabla1[[#This Row],[Población meta programatica 2026 (20251228) 
menores 1 año]]/12</f>
        <v/>
      </c>
      <c r="I509" s="402" t="n">
        <v>56</v>
      </c>
      <c r="J509" s="402">
        <f>Tabla1[[#This Row],[Población meta programatica2026 (20251228)  niños de 1 año]]/12</f>
        <v/>
      </c>
      <c r="K509" s="416" t="n">
        <v>63</v>
      </c>
      <c r="L509" s="403" t="n">
        <v>77</v>
      </c>
      <c r="M509" s="404">
        <f>Tabla1[[#This Row],[Población meta programatica2026 (20251228) niños de 5 años]]/12</f>
        <v/>
      </c>
      <c r="N509" s="405">
        <f>BX509</f>
        <v/>
      </c>
      <c r="O509" s="406">
        <f>BY509</f>
        <v/>
      </c>
      <c r="P509" s="407">
        <f>BL509</f>
        <v/>
      </c>
      <c r="AI509" s="421" t="inlineStr">
        <is>
          <t>25394</t>
        </is>
      </c>
      <c r="AJ509" s="417">
        <f>AI509=Tabla1[[#This Row],[Divipola]]</f>
        <v/>
      </c>
      <c r="AK509" s="66" t="n">
        <v>198</v>
      </c>
      <c r="AL509" s="66" t="n">
        <v>206</v>
      </c>
      <c r="AM509" s="66" t="n">
        <v>205</v>
      </c>
      <c r="AN509" s="66" t="n">
        <v>201</v>
      </c>
      <c r="AO509" s="66" t="n">
        <v>195</v>
      </c>
      <c r="AP509" s="66" t="n">
        <v>186</v>
      </c>
      <c r="AQ509" s="66" t="n">
        <v>184</v>
      </c>
      <c r="AR509" s="66" t="n">
        <v>172</v>
      </c>
      <c r="AS509" s="66" t="n">
        <v>163</v>
      </c>
      <c r="AT509" s="66" t="n">
        <v>156</v>
      </c>
      <c r="AU509" s="66" t="n">
        <v>146</v>
      </c>
      <c r="AV509" s="66" t="n">
        <v>137</v>
      </c>
      <c r="AW509" s="66" t="n">
        <v>128</v>
      </c>
      <c r="AX509" s="66" t="n">
        <v>120</v>
      </c>
      <c r="AY509" s="66" t="n">
        <v>114</v>
      </c>
      <c r="AZ509" s="66" t="n">
        <v>105</v>
      </c>
      <c r="BA509" s="66" t="n">
        <v>100</v>
      </c>
      <c r="BB509" s="66" t="n">
        <v>92</v>
      </c>
      <c r="BC509" s="66" t="n">
        <v>85</v>
      </c>
      <c r="BD509" s="66" t="n">
        <v>78</v>
      </c>
      <c r="BE509" s="66" t="n">
        <v>74</v>
      </c>
      <c r="BF509" s="66" t="n">
        <v>65</v>
      </c>
      <c r="BG509" s="66" t="n">
        <v>60</v>
      </c>
      <c r="BH509" s="66" t="n">
        <v>57</v>
      </c>
      <c r="BI509" s="66" t="n">
        <v>49</v>
      </c>
      <c r="BJ509" s="66" t="n">
        <v>296</v>
      </c>
      <c r="BK509" s="68">
        <f>SUM(AK509:BJ509)</f>
        <v/>
      </c>
      <c r="BL509" s="68">
        <f>INT(BK509*$BM$1)</f>
        <v/>
      </c>
      <c r="BM509" s="64" t="n"/>
      <c r="BP509" s="20">
        <f>(Tabla1[[#This Row],[Población meta programatica 2026 (20251228) 
menores 1 año]]/12)*9</f>
        <v/>
      </c>
      <c r="BQ509" s="20">
        <f>BP509</f>
        <v/>
      </c>
      <c r="BR509" s="117" t="n"/>
      <c r="BS509" s="20">
        <f>(Tabla1[[#This Row],[Población meta programatica2026 (20251228)  niños de 1 año]]/12)*9</f>
        <v/>
      </c>
      <c r="BT509" s="251" t="n">
        <v>36</v>
      </c>
      <c r="BU509" s="66">
        <f>BS509-BT509</f>
        <v/>
      </c>
      <c r="BW509" s="19" t="n"/>
      <c r="BX509" s="65" t="n">
        <v>47</v>
      </c>
      <c r="BY509" s="65" t="n">
        <v>40</v>
      </c>
      <c r="BZ509" s="19" t="inlineStr">
        <is>
          <t>25394</t>
        </is>
      </c>
      <c r="CA509" s="19">
        <f>BZ509=Tabla1[[#This Row],[Divipola]]</f>
        <v/>
      </c>
    </row>
    <row r="510" ht="15.5" customHeight="1">
      <c r="A510" s="62" t="inlineStr">
        <is>
          <t>25</t>
        </is>
      </c>
      <c r="B510" s="62" t="inlineStr">
        <is>
          <t>CUNDINAMARCA</t>
        </is>
      </c>
      <c r="C510" s="62" t="inlineStr">
        <is>
          <t>LA PEÑA</t>
        </is>
      </c>
      <c r="D510" s="62" t="inlineStr">
        <is>
          <t>25398</t>
        </is>
      </c>
      <c r="E510" s="400" t="n">
        <v>14</v>
      </c>
      <c r="F510" s="400">
        <f>Tabla1[[#This Row],[Meta Programatica2026 (20251228) RN]]/12</f>
        <v/>
      </c>
      <c r="G510" s="401" t="n">
        <v>22</v>
      </c>
      <c r="H510" s="401">
        <f>Tabla1[[#This Row],[Población meta programatica 2026 (20251228) 
menores 1 año]]/12</f>
        <v/>
      </c>
      <c r="I510" s="402" t="n">
        <v>23</v>
      </c>
      <c r="J510" s="402">
        <f>Tabla1[[#This Row],[Población meta programatica2026 (20251228)  niños de 1 año]]/12</f>
        <v/>
      </c>
      <c r="K510" s="416" t="n">
        <v>34</v>
      </c>
      <c r="L510" s="403" t="n">
        <v>34</v>
      </c>
      <c r="M510" s="404">
        <f>Tabla1[[#This Row],[Población meta programatica2026 (20251228) niños de 5 años]]/12</f>
        <v/>
      </c>
      <c r="N510" s="405">
        <f>BX510</f>
        <v/>
      </c>
      <c r="O510" s="406">
        <f>BY510</f>
        <v/>
      </c>
      <c r="P510" s="407">
        <f>BL510</f>
        <v/>
      </c>
      <c r="AI510" s="421" t="inlineStr">
        <is>
          <t>25398</t>
        </is>
      </c>
      <c r="AJ510" s="417">
        <f>AI510=Tabla1[[#This Row],[Divipola]]</f>
        <v/>
      </c>
      <c r="AK510" s="66" t="n">
        <v>108</v>
      </c>
      <c r="AL510" s="66" t="n">
        <v>111</v>
      </c>
      <c r="AM510" s="66" t="n">
        <v>107</v>
      </c>
      <c r="AN510" s="66" t="n">
        <v>114</v>
      </c>
      <c r="AO510" s="66" t="n">
        <v>112</v>
      </c>
      <c r="AP510" s="66" t="n">
        <v>118</v>
      </c>
      <c r="AQ510" s="66" t="n">
        <v>115</v>
      </c>
      <c r="AR510" s="66" t="n">
        <v>115</v>
      </c>
      <c r="AS510" s="66" t="n">
        <v>105</v>
      </c>
      <c r="AT510" s="66" t="n">
        <v>101</v>
      </c>
      <c r="AU510" s="66" t="n">
        <v>103</v>
      </c>
      <c r="AV510" s="66" t="n">
        <v>96</v>
      </c>
      <c r="AW510" s="66" t="n">
        <v>91</v>
      </c>
      <c r="AX510" s="66" t="n">
        <v>93</v>
      </c>
      <c r="AY510" s="66" t="n">
        <v>82</v>
      </c>
      <c r="AZ510" s="66" t="n">
        <v>74</v>
      </c>
      <c r="BA510" s="66" t="n">
        <v>68</v>
      </c>
      <c r="BB510" s="66" t="n">
        <v>65</v>
      </c>
      <c r="BC510" s="66" t="n">
        <v>61</v>
      </c>
      <c r="BD510" s="66" t="n">
        <v>56</v>
      </c>
      <c r="BE510" s="66" t="n">
        <v>49</v>
      </c>
      <c r="BF510" s="66" t="n">
        <v>47</v>
      </c>
      <c r="BG510" s="66" t="n">
        <v>42</v>
      </c>
      <c r="BH510" s="66" t="n">
        <v>37</v>
      </c>
      <c r="BI510" s="66" t="n">
        <v>34</v>
      </c>
      <c r="BJ510" s="66" t="n">
        <v>162</v>
      </c>
      <c r="BK510" s="68">
        <f>SUM(AK510:BJ510)</f>
        <v/>
      </c>
      <c r="BL510" s="68">
        <f>INT(BK510*$BM$1)</f>
        <v/>
      </c>
      <c r="BM510" s="64" t="n"/>
      <c r="BP510" s="20">
        <f>(Tabla1[[#This Row],[Población meta programatica 2026 (20251228) 
menores 1 año]]/12)*9</f>
        <v/>
      </c>
      <c r="BQ510" s="20">
        <f>BP510</f>
        <v/>
      </c>
      <c r="BR510" s="117" t="n"/>
      <c r="BS510" s="20">
        <f>(Tabla1[[#This Row],[Población meta programatica2026 (20251228)  niños de 1 año]]/12)*9</f>
        <v/>
      </c>
      <c r="BT510" s="251" t="n">
        <v>3</v>
      </c>
      <c r="BU510" s="66">
        <f>BS510-BT510</f>
        <v/>
      </c>
      <c r="BW510" s="19" t="n"/>
      <c r="BX510" s="65" t="n">
        <v>16</v>
      </c>
      <c r="BY510" s="65" t="n">
        <v>22</v>
      </c>
      <c r="BZ510" s="19" t="inlineStr">
        <is>
          <t>25398</t>
        </is>
      </c>
      <c r="CA510" s="19">
        <f>BZ510=Tabla1[[#This Row],[Divipola]]</f>
        <v/>
      </c>
    </row>
    <row r="511" ht="15.5" customHeight="1">
      <c r="A511" s="62" t="inlineStr">
        <is>
          <t>25</t>
        </is>
      </c>
      <c r="B511" s="62" t="inlineStr">
        <is>
          <t>CUNDINAMARCA</t>
        </is>
      </c>
      <c r="C511" s="62" t="inlineStr">
        <is>
          <t>LA VEGA</t>
        </is>
      </c>
      <c r="D511" s="62" t="inlineStr">
        <is>
          <t>25402</t>
        </is>
      </c>
      <c r="E511" s="400" t="n">
        <v>95</v>
      </c>
      <c r="F511" s="400">
        <f>Tabla1[[#This Row],[Meta Programatica2026 (20251228) RN]]/12</f>
        <v/>
      </c>
      <c r="G511" s="401" t="n">
        <v>135</v>
      </c>
      <c r="H511" s="401">
        <f>Tabla1[[#This Row],[Población meta programatica 2026 (20251228) 
menores 1 año]]/12</f>
        <v/>
      </c>
      <c r="I511" s="402" t="n">
        <v>136</v>
      </c>
      <c r="J511" s="402">
        <f>Tabla1[[#This Row],[Población meta programatica2026 (20251228)  niños de 1 año]]/12</f>
        <v/>
      </c>
      <c r="K511" s="416" t="n">
        <v>179</v>
      </c>
      <c r="L511" s="403" t="n">
        <v>171</v>
      </c>
      <c r="M511" s="404">
        <f>Tabla1[[#This Row],[Población meta programatica2026 (20251228) niños de 5 años]]/12</f>
        <v/>
      </c>
      <c r="N511" s="405">
        <f>BX511</f>
        <v/>
      </c>
      <c r="O511" s="406">
        <f>BY511</f>
        <v/>
      </c>
      <c r="P511" s="407">
        <f>BL511</f>
        <v/>
      </c>
      <c r="AI511" s="421" t="inlineStr">
        <is>
          <t>25402</t>
        </is>
      </c>
      <c r="AJ511" s="417">
        <f>AI511=Tabla1[[#This Row],[Divipola]]</f>
        <v/>
      </c>
      <c r="AK511" s="66" t="n">
        <v>252</v>
      </c>
      <c r="AL511" s="66" t="n">
        <v>258</v>
      </c>
      <c r="AM511" s="66" t="n">
        <v>256</v>
      </c>
      <c r="AN511" s="66" t="n">
        <v>256</v>
      </c>
      <c r="AO511" s="66" t="n">
        <v>252</v>
      </c>
      <c r="AP511" s="66" t="n">
        <v>249</v>
      </c>
      <c r="AQ511" s="66" t="n">
        <v>246</v>
      </c>
      <c r="AR511" s="66" t="n">
        <v>234</v>
      </c>
      <c r="AS511" s="66" t="n">
        <v>232</v>
      </c>
      <c r="AT511" s="66" t="n">
        <v>225</v>
      </c>
      <c r="AU511" s="66" t="n">
        <v>217</v>
      </c>
      <c r="AV511" s="66" t="n">
        <v>205</v>
      </c>
      <c r="AW511" s="66" t="n">
        <v>196</v>
      </c>
      <c r="AX511" s="66" t="n">
        <v>184</v>
      </c>
      <c r="AY511" s="66" t="n">
        <v>172</v>
      </c>
      <c r="AZ511" s="66" t="n">
        <v>160</v>
      </c>
      <c r="BA511" s="66" t="n">
        <v>154</v>
      </c>
      <c r="BB511" s="66" t="n">
        <v>140</v>
      </c>
      <c r="BC511" s="66" t="n">
        <v>131</v>
      </c>
      <c r="BD511" s="66" t="n">
        <v>114</v>
      </c>
      <c r="BE511" s="66" t="n">
        <v>107</v>
      </c>
      <c r="BF511" s="66" t="n">
        <v>96</v>
      </c>
      <c r="BG511" s="66" t="n">
        <v>86</v>
      </c>
      <c r="BH511" s="66" t="n">
        <v>79</v>
      </c>
      <c r="BI511" s="66" t="n">
        <v>68</v>
      </c>
      <c r="BJ511" s="66" t="n">
        <v>446</v>
      </c>
      <c r="BK511" s="68">
        <f>SUM(AK511:BJ511)</f>
        <v/>
      </c>
      <c r="BL511" s="68">
        <f>INT(BK511*$BM$1)</f>
        <v/>
      </c>
      <c r="BM511" s="64" t="n"/>
      <c r="BP511" s="20">
        <f>(Tabla1[[#This Row],[Población meta programatica 2026 (20251228) 
menores 1 año]]/12)*9</f>
        <v/>
      </c>
      <c r="BQ511" s="20">
        <f>BP511</f>
        <v/>
      </c>
      <c r="BR511" s="117" t="n"/>
      <c r="BS511" s="20">
        <f>(Tabla1[[#This Row],[Población meta programatica2026 (20251228)  niños de 1 año]]/12)*9</f>
        <v/>
      </c>
      <c r="BT511" s="251" t="n">
        <v>71</v>
      </c>
      <c r="BU511" s="66">
        <f>BS511-BT511</f>
        <v/>
      </c>
      <c r="BW511" s="19" t="n"/>
      <c r="BX511" s="65" t="n">
        <v>99</v>
      </c>
      <c r="BY511" s="65" t="n">
        <v>99</v>
      </c>
      <c r="BZ511" s="19" t="inlineStr">
        <is>
          <t>25402</t>
        </is>
      </c>
      <c r="CA511" s="19">
        <f>BZ511=Tabla1[[#This Row],[Divipola]]</f>
        <v/>
      </c>
    </row>
    <row r="512" ht="15.5" customHeight="1">
      <c r="A512" s="62" t="inlineStr">
        <is>
          <t>25</t>
        </is>
      </c>
      <c r="B512" s="62" t="inlineStr">
        <is>
          <t>CUNDINAMARCA</t>
        </is>
      </c>
      <c r="C512" s="62" t="inlineStr">
        <is>
          <t>LENGUAZAQUE</t>
        </is>
      </c>
      <c r="D512" s="62" t="inlineStr">
        <is>
          <t>25407</t>
        </is>
      </c>
      <c r="E512" s="400" t="n">
        <v>66</v>
      </c>
      <c r="F512" s="400">
        <f>Tabla1[[#This Row],[Meta Programatica2026 (20251228) RN]]/12</f>
        <v/>
      </c>
      <c r="G512" s="401" t="n">
        <v>88</v>
      </c>
      <c r="H512" s="401">
        <f>Tabla1[[#This Row],[Población meta programatica 2026 (20251228) 
menores 1 año]]/12</f>
        <v/>
      </c>
      <c r="I512" s="402" t="n">
        <v>92</v>
      </c>
      <c r="J512" s="402">
        <f>Tabla1[[#This Row],[Población meta programatica2026 (20251228)  niños de 1 año]]/12</f>
        <v/>
      </c>
      <c r="K512" s="416" t="n">
        <v>156</v>
      </c>
      <c r="L512" s="403" t="n">
        <v>136</v>
      </c>
      <c r="M512" s="404">
        <f>Tabla1[[#This Row],[Población meta programatica2026 (20251228) niños de 5 años]]/12</f>
        <v/>
      </c>
      <c r="N512" s="405">
        <f>BX512</f>
        <v/>
      </c>
      <c r="O512" s="406">
        <f>BY512</f>
        <v/>
      </c>
      <c r="P512" s="407">
        <f>BL512</f>
        <v/>
      </c>
      <c r="AI512" s="421" t="inlineStr">
        <is>
          <t>25407</t>
        </is>
      </c>
      <c r="AJ512" s="417">
        <f>AI512=Tabla1[[#This Row],[Divipola]]</f>
        <v/>
      </c>
      <c r="AK512" s="66" t="n">
        <v>114</v>
      </c>
      <c r="AL512" s="66" t="n">
        <v>108</v>
      </c>
      <c r="AM512" s="66" t="n">
        <v>106</v>
      </c>
      <c r="AN512" s="66" t="n">
        <v>101</v>
      </c>
      <c r="AO512" s="66" t="n">
        <v>97</v>
      </c>
      <c r="AP512" s="66" t="n">
        <v>89</v>
      </c>
      <c r="AQ512" s="66" t="n">
        <v>88</v>
      </c>
      <c r="AR512" s="66" t="n">
        <v>82</v>
      </c>
      <c r="AS512" s="66" t="n">
        <v>80</v>
      </c>
      <c r="AT512" s="66" t="n">
        <v>70</v>
      </c>
      <c r="AU512" s="66" t="n">
        <v>70</v>
      </c>
      <c r="AV512" s="66" t="n">
        <v>66</v>
      </c>
      <c r="AW512" s="66" t="n">
        <v>59</v>
      </c>
      <c r="AX512" s="66" t="n">
        <v>57</v>
      </c>
      <c r="AY512" s="66" t="n">
        <v>55</v>
      </c>
      <c r="AZ512" s="66" t="n">
        <v>52</v>
      </c>
      <c r="BA512" s="66" t="n">
        <v>51</v>
      </c>
      <c r="BB512" s="66" t="n">
        <v>43</v>
      </c>
      <c r="BC512" s="66" t="n">
        <v>45</v>
      </c>
      <c r="BD512" s="66" t="n">
        <v>40</v>
      </c>
      <c r="BE512" s="66" t="n">
        <v>36</v>
      </c>
      <c r="BF512" s="66" t="n">
        <v>33</v>
      </c>
      <c r="BG512" s="66" t="n">
        <v>29</v>
      </c>
      <c r="BH512" s="66" t="n">
        <v>30</v>
      </c>
      <c r="BI512" s="66" t="n">
        <v>19</v>
      </c>
      <c r="BJ512" s="66" t="n">
        <v>108</v>
      </c>
      <c r="BK512" s="68">
        <f>SUM(AK512:BJ512)</f>
        <v/>
      </c>
      <c r="BL512" s="68">
        <f>INT(BK512*$BM$1)</f>
        <v/>
      </c>
      <c r="BM512" s="64" t="n"/>
      <c r="BP512" s="20">
        <f>(Tabla1[[#This Row],[Población meta programatica 2026 (20251228) 
menores 1 año]]/12)*9</f>
        <v/>
      </c>
      <c r="BQ512" s="20">
        <f>BP512</f>
        <v/>
      </c>
      <c r="BR512" s="117" t="n"/>
      <c r="BS512" s="20">
        <f>(Tabla1[[#This Row],[Población meta programatica2026 (20251228)  niños de 1 año]]/12)*9</f>
        <v/>
      </c>
      <c r="BT512" s="251" t="n">
        <v>60</v>
      </c>
      <c r="BU512" s="66">
        <f>BS512-BT512</f>
        <v/>
      </c>
      <c r="BW512" s="19" t="n"/>
      <c r="BX512" s="65" t="n">
        <v>66</v>
      </c>
      <c r="BY512" s="65" t="n">
        <v>76</v>
      </c>
      <c r="BZ512" s="19" t="inlineStr">
        <is>
          <t>25407</t>
        </is>
      </c>
      <c r="CA512" s="19">
        <f>BZ512=Tabla1[[#This Row],[Divipola]]</f>
        <v/>
      </c>
    </row>
    <row r="513" ht="15.5" customHeight="1">
      <c r="A513" s="62" t="inlineStr">
        <is>
          <t>25</t>
        </is>
      </c>
      <c r="B513" s="62" t="inlineStr">
        <is>
          <t>CUNDINAMARCA</t>
        </is>
      </c>
      <c r="C513" s="62" t="inlineStr">
        <is>
          <t>MACHETA</t>
        </is>
      </c>
      <c r="D513" s="62" t="inlineStr">
        <is>
          <t>25426</t>
        </is>
      </c>
      <c r="E513" s="400" t="n">
        <v>19</v>
      </c>
      <c r="F513" s="400">
        <f>Tabla1[[#This Row],[Meta Programatica2026 (20251228) RN]]/12</f>
        <v/>
      </c>
      <c r="G513" s="401" t="n">
        <v>31</v>
      </c>
      <c r="H513" s="401">
        <f>Tabla1[[#This Row],[Población meta programatica 2026 (20251228) 
menores 1 año]]/12</f>
        <v/>
      </c>
      <c r="I513" s="402" t="n">
        <v>37</v>
      </c>
      <c r="J513" s="402">
        <f>Tabla1[[#This Row],[Población meta programatica2026 (20251228)  niños de 1 año]]/12</f>
        <v/>
      </c>
      <c r="K513" s="416" t="n">
        <v>52</v>
      </c>
      <c r="L513" s="403" t="n">
        <v>55</v>
      </c>
      <c r="M513" s="404">
        <f>Tabla1[[#This Row],[Población meta programatica2026 (20251228) niños de 5 años]]/12</f>
        <v/>
      </c>
      <c r="N513" s="405">
        <f>BX513</f>
        <v/>
      </c>
      <c r="O513" s="406">
        <f>BY513</f>
        <v/>
      </c>
      <c r="P513" s="407">
        <f>BL513</f>
        <v/>
      </c>
      <c r="AI513" s="421" t="inlineStr">
        <is>
          <t>25426</t>
        </is>
      </c>
      <c r="AJ513" s="417">
        <f>AI513=Tabla1[[#This Row],[Divipola]]</f>
        <v/>
      </c>
      <c r="AK513" s="66" t="n">
        <v>94</v>
      </c>
      <c r="AL513" s="66" t="n">
        <v>97</v>
      </c>
      <c r="AM513" s="66" t="n">
        <v>98</v>
      </c>
      <c r="AN513" s="66" t="n">
        <v>98</v>
      </c>
      <c r="AO513" s="66" t="n">
        <v>98</v>
      </c>
      <c r="AP513" s="66" t="n">
        <v>98</v>
      </c>
      <c r="AQ513" s="66" t="n">
        <v>95</v>
      </c>
      <c r="AR513" s="66" t="n">
        <v>94</v>
      </c>
      <c r="AS513" s="66" t="n">
        <v>89</v>
      </c>
      <c r="AT513" s="66" t="n">
        <v>85</v>
      </c>
      <c r="AU513" s="66" t="n">
        <v>83</v>
      </c>
      <c r="AV513" s="66" t="n">
        <v>80</v>
      </c>
      <c r="AW513" s="66" t="n">
        <v>76</v>
      </c>
      <c r="AX513" s="66" t="n">
        <v>74</v>
      </c>
      <c r="AY513" s="66" t="n">
        <v>72</v>
      </c>
      <c r="AZ513" s="66" t="n">
        <v>66</v>
      </c>
      <c r="BA513" s="66" t="n">
        <v>64</v>
      </c>
      <c r="BB513" s="66" t="n">
        <v>55</v>
      </c>
      <c r="BC513" s="66" t="n">
        <v>57</v>
      </c>
      <c r="BD513" s="66" t="n">
        <v>46</v>
      </c>
      <c r="BE513" s="66" t="n">
        <v>46</v>
      </c>
      <c r="BF513" s="66" t="n">
        <v>40</v>
      </c>
      <c r="BG513" s="66" t="n">
        <v>35</v>
      </c>
      <c r="BH513" s="66" t="n">
        <v>34</v>
      </c>
      <c r="BI513" s="66" t="n">
        <v>27</v>
      </c>
      <c r="BJ513" s="66" t="n">
        <v>165</v>
      </c>
      <c r="BK513" s="68">
        <f>SUM(AK513:BJ513)</f>
        <v/>
      </c>
      <c r="BL513" s="68">
        <f>INT(BK513*$BM$1)</f>
        <v/>
      </c>
      <c r="BM513" s="64" t="n"/>
      <c r="BP513" s="20">
        <f>(Tabla1[[#This Row],[Población meta programatica 2026 (20251228) 
menores 1 año]]/12)*9</f>
        <v/>
      </c>
      <c r="BQ513" s="20">
        <f>BP513</f>
        <v/>
      </c>
      <c r="BR513" s="117" t="n"/>
      <c r="BS513" s="20">
        <f>(Tabla1[[#This Row],[Población meta programatica2026 (20251228)  niños de 1 año]]/12)*9</f>
        <v/>
      </c>
      <c r="BT513" s="251" t="n">
        <v>6</v>
      </c>
      <c r="BU513" s="66">
        <f>BS513-BT513</f>
        <v/>
      </c>
      <c r="BW513" s="19" t="n"/>
      <c r="BX513" s="65" t="n">
        <v>28</v>
      </c>
      <c r="BY513" s="65" t="n">
        <v>29</v>
      </c>
      <c r="BZ513" s="19" t="inlineStr">
        <is>
          <t>25426</t>
        </is>
      </c>
      <c r="CA513" s="19">
        <f>BZ513=Tabla1[[#This Row],[Divipola]]</f>
        <v/>
      </c>
    </row>
    <row r="514" ht="15.5" customHeight="1">
      <c r="A514" s="62" t="inlineStr">
        <is>
          <t>25</t>
        </is>
      </c>
      <c r="B514" s="62" t="inlineStr">
        <is>
          <t>CUNDINAMARCA</t>
        </is>
      </c>
      <c r="C514" s="62" t="inlineStr">
        <is>
          <t>MADRID</t>
        </is>
      </c>
      <c r="D514" s="62" t="inlineStr">
        <is>
          <t>25430</t>
        </is>
      </c>
      <c r="E514" s="400" t="n">
        <v>1076</v>
      </c>
      <c r="F514" s="400">
        <f>Tabla1[[#This Row],[Meta Programatica2026 (20251228) RN]]/12</f>
        <v/>
      </c>
      <c r="G514" s="401" t="n">
        <v>1206</v>
      </c>
      <c r="H514" s="401">
        <f>Tabla1[[#This Row],[Población meta programatica 2026 (20251228) 
menores 1 año]]/12</f>
        <v/>
      </c>
      <c r="I514" s="402" t="n">
        <v>1244</v>
      </c>
      <c r="J514" s="402">
        <f>Tabla1[[#This Row],[Población meta programatica2026 (20251228)  niños de 1 año]]/12</f>
        <v/>
      </c>
      <c r="K514" s="416" t="n">
        <v>1619</v>
      </c>
      <c r="L514" s="403" t="n">
        <v>1435</v>
      </c>
      <c r="M514" s="404">
        <f>Tabla1[[#This Row],[Población meta programatica2026 (20251228) niños de 5 años]]/12</f>
        <v/>
      </c>
      <c r="N514" s="405">
        <f>BX514</f>
        <v/>
      </c>
      <c r="O514" s="406">
        <f>BY514</f>
        <v/>
      </c>
      <c r="P514" s="407">
        <f>BL514</f>
        <v/>
      </c>
      <c r="AI514" s="421" t="inlineStr">
        <is>
          <t>25430</t>
        </is>
      </c>
      <c r="AJ514" s="417">
        <f>AI514=Tabla1[[#This Row],[Divipola]]</f>
        <v/>
      </c>
      <c r="AK514" s="66" t="n">
        <v>1120</v>
      </c>
      <c r="AL514" s="66" t="n">
        <v>1079</v>
      </c>
      <c r="AM514" s="66" t="n">
        <v>1027</v>
      </c>
      <c r="AN514" s="66" t="n">
        <v>979</v>
      </c>
      <c r="AO514" s="66" t="n">
        <v>924</v>
      </c>
      <c r="AP514" s="66" t="n">
        <v>868</v>
      </c>
      <c r="AQ514" s="66" t="n">
        <v>808</v>
      </c>
      <c r="AR514" s="66" t="n">
        <v>755</v>
      </c>
      <c r="AS514" s="66" t="n">
        <v>699</v>
      </c>
      <c r="AT514" s="66" t="n">
        <v>650</v>
      </c>
      <c r="AU514" s="66" t="n">
        <v>595</v>
      </c>
      <c r="AV514" s="66" t="n">
        <v>550</v>
      </c>
      <c r="AW514" s="66" t="n">
        <v>497</v>
      </c>
      <c r="AX514" s="66" t="n">
        <v>453</v>
      </c>
      <c r="AY514" s="66" t="n">
        <v>414</v>
      </c>
      <c r="AZ514" s="66" t="n">
        <v>377</v>
      </c>
      <c r="BA514" s="66" t="n">
        <v>341</v>
      </c>
      <c r="BB514" s="66" t="n">
        <v>306</v>
      </c>
      <c r="BC514" s="66" t="n">
        <v>269</v>
      </c>
      <c r="BD514" s="66" t="n">
        <v>244</v>
      </c>
      <c r="BE514" s="66" t="n">
        <v>213</v>
      </c>
      <c r="BF514" s="66" t="n">
        <v>188</v>
      </c>
      <c r="BG514" s="66" t="n">
        <v>166</v>
      </c>
      <c r="BH514" s="66" t="n">
        <v>143</v>
      </c>
      <c r="BI514" s="66" t="n">
        <v>124</v>
      </c>
      <c r="BJ514" s="66" t="n">
        <v>617</v>
      </c>
      <c r="BK514" s="68">
        <f>SUM(AK514:BJ514)</f>
        <v/>
      </c>
      <c r="BL514" s="68">
        <f>INT(BK514*$BM$1)</f>
        <v/>
      </c>
      <c r="BM514" s="64" t="n"/>
      <c r="BP514" s="20">
        <f>(Tabla1[[#This Row],[Población meta programatica 2026 (20251228) 
menores 1 año]]/12)*9</f>
        <v/>
      </c>
      <c r="BQ514" s="20">
        <f>BP514</f>
        <v/>
      </c>
      <c r="BR514" s="117" t="n"/>
      <c r="BS514" s="20">
        <f>(Tabla1[[#This Row],[Población meta programatica2026 (20251228)  niños de 1 año]]/12)*9</f>
        <v/>
      </c>
      <c r="BT514" s="251" t="n">
        <v>590</v>
      </c>
      <c r="BU514" s="66">
        <f>BS514-BT514</f>
        <v/>
      </c>
      <c r="BW514" s="19" t="n"/>
      <c r="BX514" s="65" t="n">
        <v>769</v>
      </c>
      <c r="BY514" s="65" t="n">
        <v>754</v>
      </c>
      <c r="BZ514" s="19" t="inlineStr">
        <is>
          <t>25430</t>
        </is>
      </c>
      <c r="CA514" s="19">
        <f>BZ514=Tabla1[[#This Row],[Divipola]]</f>
        <v/>
      </c>
    </row>
    <row r="515" ht="15.5" customHeight="1">
      <c r="A515" s="62" t="inlineStr">
        <is>
          <t>25</t>
        </is>
      </c>
      <c r="B515" s="62" t="inlineStr">
        <is>
          <t>CUNDINAMARCA</t>
        </is>
      </c>
      <c r="C515" s="62" t="inlineStr">
        <is>
          <t>MANTA</t>
        </is>
      </c>
      <c r="D515" s="62" t="inlineStr">
        <is>
          <t>25436</t>
        </is>
      </c>
      <c r="E515" s="400" t="n">
        <v>7</v>
      </c>
      <c r="F515" s="400">
        <f>Tabla1[[#This Row],[Meta Programatica2026 (20251228) RN]]/12</f>
        <v/>
      </c>
      <c r="G515" s="401" t="n">
        <v>14</v>
      </c>
      <c r="H515" s="401">
        <f>Tabla1[[#This Row],[Población meta programatica 2026 (20251228) 
menores 1 año]]/12</f>
        <v/>
      </c>
      <c r="I515" s="402" t="n">
        <v>16</v>
      </c>
      <c r="J515" s="402">
        <f>Tabla1[[#This Row],[Población meta programatica2026 (20251228)  niños de 1 año]]/12</f>
        <v/>
      </c>
      <c r="K515" s="416" t="n">
        <v>25</v>
      </c>
      <c r="L515" s="403" t="n">
        <v>23</v>
      </c>
      <c r="M515" s="404">
        <f>Tabla1[[#This Row],[Población meta programatica2026 (20251228) niños de 5 años]]/12</f>
        <v/>
      </c>
      <c r="N515" s="405">
        <f>BX515</f>
        <v/>
      </c>
      <c r="O515" s="406">
        <f>BY515</f>
        <v/>
      </c>
      <c r="P515" s="407">
        <f>BL515</f>
        <v/>
      </c>
      <c r="AI515" s="421" t="inlineStr">
        <is>
          <t>25436</t>
        </is>
      </c>
      <c r="AJ515" s="417">
        <f>AI515=Tabla1[[#This Row],[Divipola]]</f>
        <v/>
      </c>
      <c r="AK515" s="66" t="n">
        <v>70</v>
      </c>
      <c r="AL515" s="66" t="n">
        <v>70</v>
      </c>
      <c r="AM515" s="66" t="n">
        <v>70</v>
      </c>
      <c r="AN515" s="66" t="n">
        <v>69</v>
      </c>
      <c r="AO515" s="66" t="n">
        <v>70</v>
      </c>
      <c r="AP515" s="66" t="n">
        <v>68</v>
      </c>
      <c r="AQ515" s="66" t="n">
        <v>65</v>
      </c>
      <c r="AR515" s="66" t="n">
        <v>61</v>
      </c>
      <c r="AS515" s="66" t="n">
        <v>59</v>
      </c>
      <c r="AT515" s="66" t="n">
        <v>57</v>
      </c>
      <c r="AU515" s="66" t="n">
        <v>56</v>
      </c>
      <c r="AV515" s="66" t="n">
        <v>50</v>
      </c>
      <c r="AW515" s="66" t="n">
        <v>52</v>
      </c>
      <c r="AX515" s="66" t="n">
        <v>49</v>
      </c>
      <c r="AY515" s="66" t="n">
        <v>49</v>
      </c>
      <c r="AZ515" s="66" t="n">
        <v>44</v>
      </c>
      <c r="BA515" s="66" t="n">
        <v>47</v>
      </c>
      <c r="BB515" s="66" t="n">
        <v>45</v>
      </c>
      <c r="BC515" s="66" t="n">
        <v>43</v>
      </c>
      <c r="BD515" s="66" t="n">
        <v>42</v>
      </c>
      <c r="BE515" s="66" t="n">
        <v>43</v>
      </c>
      <c r="BF515" s="66" t="n">
        <v>41</v>
      </c>
      <c r="BG515" s="66" t="n">
        <v>38</v>
      </c>
      <c r="BH515" s="66" t="n">
        <v>35</v>
      </c>
      <c r="BI515" s="66" t="n">
        <v>34</v>
      </c>
      <c r="BJ515" s="66" t="n">
        <v>217</v>
      </c>
      <c r="BK515" s="68">
        <f>SUM(AK515:BJ515)</f>
        <v/>
      </c>
      <c r="BL515" s="68">
        <f>INT(BK515*$BM$1)</f>
        <v/>
      </c>
      <c r="BM515" s="64" t="n"/>
      <c r="BP515" s="20">
        <f>(Tabla1[[#This Row],[Población meta programatica 2026 (20251228) 
menores 1 año]]/12)*9</f>
        <v/>
      </c>
      <c r="BQ515" s="20">
        <f>BP515</f>
        <v/>
      </c>
      <c r="BR515" s="117" t="n"/>
      <c r="BS515" s="20">
        <f>(Tabla1[[#This Row],[Población meta programatica2026 (20251228)  niños de 1 año]]/12)*9</f>
        <v/>
      </c>
      <c r="BT515" s="251" t="n">
        <v>11</v>
      </c>
      <c r="BU515" s="66">
        <f>BS515-BT515</f>
        <v/>
      </c>
      <c r="BW515" s="19" t="n"/>
      <c r="BX515" s="65" t="n">
        <v>23</v>
      </c>
      <c r="BY515" s="65" t="n">
        <v>17</v>
      </c>
      <c r="BZ515" s="19" t="inlineStr">
        <is>
          <t>25436</t>
        </is>
      </c>
      <c r="CA515" s="19">
        <f>BZ515=Tabla1[[#This Row],[Divipola]]</f>
        <v/>
      </c>
    </row>
    <row r="516" ht="15.5" customHeight="1">
      <c r="A516" s="62" t="inlineStr">
        <is>
          <t>25</t>
        </is>
      </c>
      <c r="B516" s="62" t="inlineStr">
        <is>
          <t>CUNDINAMARCA</t>
        </is>
      </c>
      <c r="C516" s="62" t="inlineStr">
        <is>
          <t>MEDINA</t>
        </is>
      </c>
      <c r="D516" s="62" t="inlineStr">
        <is>
          <t>25438</t>
        </is>
      </c>
      <c r="E516" s="400" t="n">
        <v>39</v>
      </c>
      <c r="F516" s="400">
        <f>Tabla1[[#This Row],[Meta Programatica2026 (20251228) RN]]/12</f>
        <v/>
      </c>
      <c r="G516" s="401" t="n">
        <v>67</v>
      </c>
      <c r="H516" s="401">
        <f>Tabla1[[#This Row],[Población meta programatica 2026 (20251228) 
menores 1 año]]/12</f>
        <v/>
      </c>
      <c r="I516" s="402" t="n">
        <v>81</v>
      </c>
      <c r="J516" s="402">
        <f>Tabla1[[#This Row],[Población meta programatica2026 (20251228)  niños de 1 año]]/12</f>
        <v/>
      </c>
      <c r="K516" s="416" t="n">
        <v>103</v>
      </c>
      <c r="L516" s="403" t="n">
        <v>89</v>
      </c>
      <c r="M516" s="404">
        <f>Tabla1[[#This Row],[Población meta programatica2026 (20251228) niños de 5 años]]/12</f>
        <v/>
      </c>
      <c r="N516" s="405">
        <f>BX516</f>
        <v/>
      </c>
      <c r="O516" s="406">
        <f>BY516</f>
        <v/>
      </c>
      <c r="P516" s="407">
        <f>BL516</f>
        <v/>
      </c>
      <c r="AI516" s="421" t="inlineStr">
        <is>
          <t>25438</t>
        </is>
      </c>
      <c r="AJ516" s="417">
        <f>AI516=Tabla1[[#This Row],[Divipola]]</f>
        <v/>
      </c>
      <c r="AK516" s="66" t="n">
        <v>101</v>
      </c>
      <c r="AL516" s="66" t="n">
        <v>99</v>
      </c>
      <c r="AM516" s="66" t="n">
        <v>98</v>
      </c>
      <c r="AN516" s="66" t="n">
        <v>95</v>
      </c>
      <c r="AO516" s="66" t="n">
        <v>97</v>
      </c>
      <c r="AP516" s="66" t="n">
        <v>91</v>
      </c>
      <c r="AQ516" s="66" t="n">
        <v>86</v>
      </c>
      <c r="AR516" s="66" t="n">
        <v>86</v>
      </c>
      <c r="AS516" s="66" t="n">
        <v>82</v>
      </c>
      <c r="AT516" s="66" t="n">
        <v>81</v>
      </c>
      <c r="AU516" s="66" t="n">
        <v>75</v>
      </c>
      <c r="AV516" s="66" t="n">
        <v>72</v>
      </c>
      <c r="AW516" s="66" t="n">
        <v>68</v>
      </c>
      <c r="AX516" s="66" t="n">
        <v>59</v>
      </c>
      <c r="AY516" s="66" t="n">
        <v>59</v>
      </c>
      <c r="AZ516" s="66" t="n">
        <v>57</v>
      </c>
      <c r="BA516" s="66" t="n">
        <v>51</v>
      </c>
      <c r="BB516" s="66" t="n">
        <v>46</v>
      </c>
      <c r="BC516" s="66" t="n">
        <v>44</v>
      </c>
      <c r="BD516" s="66" t="n">
        <v>39</v>
      </c>
      <c r="BE516" s="66" t="n">
        <v>35</v>
      </c>
      <c r="BF516" s="66" t="n">
        <v>37</v>
      </c>
      <c r="BG516" s="66" t="n">
        <v>31</v>
      </c>
      <c r="BH516" s="66" t="n">
        <v>31</v>
      </c>
      <c r="BI516" s="66" t="n">
        <v>27</v>
      </c>
      <c r="BJ516" s="66" t="n">
        <v>135</v>
      </c>
      <c r="BK516" s="68">
        <f>SUM(AK516:BJ516)</f>
        <v/>
      </c>
      <c r="BL516" s="68">
        <f>INT(BK516*$BM$1)</f>
        <v/>
      </c>
      <c r="BM516" s="64" t="n"/>
      <c r="BP516" s="20">
        <f>(Tabla1[[#This Row],[Población meta programatica 2026 (20251228) 
menores 1 año]]/12)*9</f>
        <v/>
      </c>
      <c r="BQ516" s="20">
        <f>BP516</f>
        <v/>
      </c>
      <c r="BR516" s="117" t="n"/>
      <c r="BS516" s="20">
        <f>(Tabla1[[#This Row],[Población meta programatica2026 (20251228)  niños de 1 año]]/12)*9</f>
        <v/>
      </c>
      <c r="BT516" s="251" t="n">
        <v>85</v>
      </c>
      <c r="BU516" s="66">
        <f>BS516-BT516</f>
        <v/>
      </c>
      <c r="BW516" s="19" t="n"/>
      <c r="BX516" s="65" t="n">
        <v>92</v>
      </c>
      <c r="BY516" s="65" t="n">
        <v>65</v>
      </c>
      <c r="BZ516" s="19" t="inlineStr">
        <is>
          <t>25438</t>
        </is>
      </c>
      <c r="CA516" s="19">
        <f>BZ516=Tabla1[[#This Row],[Divipola]]</f>
        <v/>
      </c>
    </row>
    <row r="517" ht="15.5" customHeight="1">
      <c r="A517" s="62" t="inlineStr">
        <is>
          <t>25</t>
        </is>
      </c>
      <c r="B517" s="62" t="inlineStr">
        <is>
          <t>CUNDINAMARCA</t>
        </is>
      </c>
      <c r="C517" s="62" t="inlineStr">
        <is>
          <t>MOSQUERA</t>
        </is>
      </c>
      <c r="D517" s="62" t="inlineStr">
        <is>
          <t>25473</t>
        </is>
      </c>
      <c r="E517" s="400" t="n">
        <v>618</v>
      </c>
      <c r="F517" s="400">
        <f>Tabla1[[#This Row],[Meta Programatica2026 (20251228) RN]]/12</f>
        <v/>
      </c>
      <c r="G517" s="401" t="n">
        <v>958</v>
      </c>
      <c r="H517" s="401">
        <f>Tabla1[[#This Row],[Población meta programatica 2026 (20251228) 
menores 1 año]]/12</f>
        <v/>
      </c>
      <c r="I517" s="402" t="n">
        <v>1078</v>
      </c>
      <c r="J517" s="402">
        <f>Tabla1[[#This Row],[Población meta programatica2026 (20251228)  niños de 1 año]]/12</f>
        <v/>
      </c>
      <c r="K517" s="416" t="n">
        <v>1286</v>
      </c>
      <c r="L517" s="403" t="n">
        <v>1386</v>
      </c>
      <c r="M517" s="404">
        <f>Tabla1[[#This Row],[Población meta programatica2026 (20251228) niños de 5 años]]/12</f>
        <v/>
      </c>
      <c r="N517" s="405">
        <f>BX517</f>
        <v/>
      </c>
      <c r="O517" s="406">
        <f>BY517</f>
        <v/>
      </c>
      <c r="P517" s="407">
        <f>BL517</f>
        <v/>
      </c>
      <c r="AI517" s="421" t="inlineStr">
        <is>
          <t>25473</t>
        </is>
      </c>
      <c r="AJ517" s="417">
        <f>AI517=Tabla1[[#This Row],[Divipola]]</f>
        <v/>
      </c>
      <c r="AK517" s="66" t="n">
        <v>1271</v>
      </c>
      <c r="AL517" s="66" t="n">
        <v>1208</v>
      </c>
      <c r="AM517" s="66" t="n">
        <v>1140</v>
      </c>
      <c r="AN517" s="66" t="n">
        <v>1079</v>
      </c>
      <c r="AO517" s="66" t="n">
        <v>1011</v>
      </c>
      <c r="AP517" s="66" t="n">
        <v>951</v>
      </c>
      <c r="AQ517" s="66" t="n">
        <v>893</v>
      </c>
      <c r="AR517" s="66" t="n">
        <v>826</v>
      </c>
      <c r="AS517" s="66" t="n">
        <v>772</v>
      </c>
      <c r="AT517" s="66" t="n">
        <v>715</v>
      </c>
      <c r="AU517" s="66" t="n">
        <v>665</v>
      </c>
      <c r="AV517" s="66" t="n">
        <v>613</v>
      </c>
      <c r="AW517" s="66" t="n">
        <v>562</v>
      </c>
      <c r="AX517" s="66" t="n">
        <v>513</v>
      </c>
      <c r="AY517" s="66" t="n">
        <v>465</v>
      </c>
      <c r="AZ517" s="66" t="n">
        <v>420</v>
      </c>
      <c r="BA517" s="66" t="n">
        <v>381</v>
      </c>
      <c r="BB517" s="66" t="n">
        <v>338</v>
      </c>
      <c r="BC517" s="66" t="n">
        <v>303</v>
      </c>
      <c r="BD517" s="66" t="n">
        <v>264</v>
      </c>
      <c r="BE517" s="66" t="n">
        <v>231</v>
      </c>
      <c r="BF517" s="66" t="n">
        <v>201</v>
      </c>
      <c r="BG517" s="66" t="n">
        <v>174</v>
      </c>
      <c r="BH517" s="66" t="n">
        <v>147</v>
      </c>
      <c r="BI517" s="66" t="n">
        <v>127</v>
      </c>
      <c r="BJ517" s="66" t="n">
        <v>583</v>
      </c>
      <c r="BK517" s="68">
        <f>SUM(AK517:BJ517)</f>
        <v/>
      </c>
      <c r="BL517" s="68">
        <f>INT(BK517*$BM$1)</f>
        <v/>
      </c>
      <c r="BM517" s="64" t="n"/>
      <c r="BP517" s="20">
        <f>(Tabla1[[#This Row],[Población meta programatica 2026 (20251228) 
menores 1 año]]/12)*9</f>
        <v/>
      </c>
      <c r="BQ517" s="20">
        <f>BP517</f>
        <v/>
      </c>
      <c r="BR517" s="117" t="n"/>
      <c r="BS517" s="20">
        <f>(Tabla1[[#This Row],[Población meta programatica2026 (20251228)  niños de 1 año]]/12)*9</f>
        <v/>
      </c>
      <c r="BT517" s="251" t="n">
        <v>564</v>
      </c>
      <c r="BU517" s="66">
        <f>BS517-BT517</f>
        <v/>
      </c>
      <c r="BW517" s="19" t="n"/>
      <c r="BX517" s="65" t="n">
        <v>619</v>
      </c>
      <c r="BY517" s="65" t="n">
        <v>657</v>
      </c>
      <c r="BZ517" s="19" t="inlineStr">
        <is>
          <t>25473</t>
        </is>
      </c>
      <c r="CA517" s="19">
        <f>BZ517=Tabla1[[#This Row],[Divipola]]</f>
        <v/>
      </c>
    </row>
    <row r="518" ht="15.5" customHeight="1">
      <c r="A518" s="62" t="inlineStr">
        <is>
          <t>25</t>
        </is>
      </c>
      <c r="B518" s="62" t="inlineStr">
        <is>
          <t>CUNDINAMARCA</t>
        </is>
      </c>
      <c r="C518" s="62" t="inlineStr">
        <is>
          <t>NARIÑO</t>
        </is>
      </c>
      <c r="D518" s="62" t="inlineStr">
        <is>
          <t>25483</t>
        </is>
      </c>
      <c r="E518" s="400" t="n">
        <v>16</v>
      </c>
      <c r="F518" s="400">
        <f>Tabla1[[#This Row],[Meta Programatica2026 (20251228) RN]]/12</f>
        <v/>
      </c>
      <c r="G518" s="401" t="n">
        <v>17</v>
      </c>
      <c r="H518" s="401">
        <f>Tabla1[[#This Row],[Población meta programatica 2026 (20251228) 
menores 1 año]]/12</f>
        <v/>
      </c>
      <c r="I518" s="402" t="n">
        <v>16</v>
      </c>
      <c r="J518" s="402">
        <f>Tabla1[[#This Row],[Población meta programatica2026 (20251228)  niños de 1 año]]/12</f>
        <v/>
      </c>
      <c r="K518" s="416" t="n">
        <v>25</v>
      </c>
      <c r="L518" s="403" t="n">
        <v>23</v>
      </c>
      <c r="M518" s="404">
        <f>Tabla1[[#This Row],[Población meta programatica2026 (20251228) niños de 5 años]]/12</f>
        <v/>
      </c>
      <c r="N518" s="405">
        <f>BX518</f>
        <v/>
      </c>
      <c r="O518" s="406">
        <f>BY518</f>
        <v/>
      </c>
      <c r="P518" s="407">
        <f>BL518</f>
        <v/>
      </c>
      <c r="AI518" s="421" t="inlineStr">
        <is>
          <t>25483</t>
        </is>
      </c>
      <c r="AJ518" s="417">
        <f>AI518=Tabla1[[#This Row],[Divipola]]</f>
        <v/>
      </c>
      <c r="AK518" s="66" t="n">
        <v>38</v>
      </c>
      <c r="AL518" s="66" t="n">
        <v>41</v>
      </c>
      <c r="AM518" s="66" t="n">
        <v>42</v>
      </c>
      <c r="AN518" s="66" t="n">
        <v>42</v>
      </c>
      <c r="AO518" s="66" t="n">
        <v>40</v>
      </c>
      <c r="AP518" s="66" t="n">
        <v>41</v>
      </c>
      <c r="AQ518" s="66" t="n">
        <v>38</v>
      </c>
      <c r="AR518" s="66" t="n">
        <v>36</v>
      </c>
      <c r="AS518" s="66" t="n">
        <v>35</v>
      </c>
      <c r="AT518" s="66" t="n">
        <v>34</v>
      </c>
      <c r="AU518" s="66" t="n">
        <v>34</v>
      </c>
      <c r="AV518" s="66" t="n">
        <v>33</v>
      </c>
      <c r="AW518" s="66" t="n">
        <v>29</v>
      </c>
      <c r="AX518" s="66" t="n">
        <v>27</v>
      </c>
      <c r="AY518" s="66" t="n">
        <v>28</v>
      </c>
      <c r="AZ518" s="66" t="n">
        <v>24</v>
      </c>
      <c r="BA518" s="66" t="n">
        <v>20</v>
      </c>
      <c r="BB518" s="66" t="n">
        <v>21</v>
      </c>
      <c r="BC518" s="66" t="n">
        <v>19</v>
      </c>
      <c r="BD518" s="66" t="n">
        <v>17</v>
      </c>
      <c r="BE518" s="66" t="n">
        <v>16</v>
      </c>
      <c r="BF518" s="66" t="n">
        <v>14</v>
      </c>
      <c r="BG518" s="66" t="n">
        <v>9</v>
      </c>
      <c r="BH518" s="66" t="n">
        <v>9</v>
      </c>
      <c r="BI518" s="66" t="n">
        <v>6</v>
      </c>
      <c r="BJ518" s="66" t="n">
        <v>50</v>
      </c>
      <c r="BK518" s="68">
        <f>SUM(AK518:BJ518)</f>
        <v/>
      </c>
      <c r="BL518" s="68">
        <f>INT(BK518*$BM$1)</f>
        <v/>
      </c>
      <c r="BM518" s="64" t="n"/>
      <c r="BP518" s="20">
        <f>(Tabla1[[#This Row],[Población meta programatica 2026 (20251228) 
menores 1 año]]/12)*9</f>
        <v/>
      </c>
      <c r="BQ518" s="20">
        <f>BP518</f>
        <v/>
      </c>
      <c r="BR518" s="117" t="n"/>
      <c r="BS518" s="20">
        <f>(Tabla1[[#This Row],[Población meta programatica2026 (20251228)  niños de 1 año]]/12)*9</f>
        <v/>
      </c>
      <c r="BT518" s="251" t="n">
        <v>12</v>
      </c>
      <c r="BU518" s="66">
        <f>BS518-BT518</f>
        <v/>
      </c>
      <c r="BW518" s="19" t="n"/>
      <c r="BX518" s="65" t="n">
        <v>10</v>
      </c>
      <c r="BY518" s="65" t="n">
        <v>11</v>
      </c>
      <c r="BZ518" s="19" t="inlineStr">
        <is>
          <t>25483</t>
        </is>
      </c>
      <c r="CA518" s="19">
        <f>BZ518=Tabla1[[#This Row],[Divipola]]</f>
        <v/>
      </c>
    </row>
    <row r="519" ht="15.5" customHeight="1">
      <c r="A519" s="62" t="inlineStr">
        <is>
          <t>25</t>
        </is>
      </c>
      <c r="B519" s="62" t="inlineStr">
        <is>
          <t>CUNDINAMARCA</t>
        </is>
      </c>
      <c r="C519" s="62" t="inlineStr">
        <is>
          <t>NEMOCON</t>
        </is>
      </c>
      <c r="D519" s="62" t="inlineStr">
        <is>
          <t>25486</t>
        </is>
      </c>
      <c r="E519" s="400" t="n">
        <v>154</v>
      </c>
      <c r="F519" s="400">
        <f>Tabla1[[#This Row],[Meta Programatica2026 (20251228) RN]]/12</f>
        <v/>
      </c>
      <c r="G519" s="401" t="n">
        <v>191</v>
      </c>
      <c r="H519" s="401">
        <f>Tabla1[[#This Row],[Población meta programatica 2026 (20251228) 
menores 1 año]]/12</f>
        <v/>
      </c>
      <c r="I519" s="402" t="n">
        <v>193</v>
      </c>
      <c r="J519" s="402">
        <f>Tabla1[[#This Row],[Población meta programatica2026 (20251228)  niños de 1 año]]/12</f>
        <v/>
      </c>
      <c r="K519" s="416" t="n">
        <v>284</v>
      </c>
      <c r="L519" s="403" t="n">
        <v>249</v>
      </c>
      <c r="M519" s="404">
        <f>Tabla1[[#This Row],[Población meta programatica2026 (20251228) niños de 5 años]]/12</f>
        <v/>
      </c>
      <c r="N519" s="405">
        <f>BX519</f>
        <v/>
      </c>
      <c r="O519" s="406">
        <f>BY519</f>
        <v/>
      </c>
      <c r="P519" s="407">
        <f>BL519</f>
        <v/>
      </c>
      <c r="AI519" s="421" t="inlineStr">
        <is>
          <t>25486</t>
        </is>
      </c>
      <c r="AJ519" s="417">
        <f>AI519=Tabla1[[#This Row],[Divipola]]</f>
        <v/>
      </c>
      <c r="AK519" s="66" t="n">
        <v>142</v>
      </c>
      <c r="AL519" s="66" t="n">
        <v>134</v>
      </c>
      <c r="AM519" s="66" t="n">
        <v>125</v>
      </c>
      <c r="AN519" s="66" t="n">
        <v>119</v>
      </c>
      <c r="AO519" s="66" t="n">
        <v>114</v>
      </c>
      <c r="AP519" s="66" t="n">
        <v>108</v>
      </c>
      <c r="AQ519" s="66" t="n">
        <v>100</v>
      </c>
      <c r="AR519" s="66" t="n">
        <v>96</v>
      </c>
      <c r="AS519" s="66" t="n">
        <v>87</v>
      </c>
      <c r="AT519" s="66" t="n">
        <v>82</v>
      </c>
      <c r="AU519" s="66" t="n">
        <v>78</v>
      </c>
      <c r="AV519" s="66" t="n">
        <v>77</v>
      </c>
      <c r="AW519" s="66" t="n">
        <v>70</v>
      </c>
      <c r="AX519" s="66" t="n">
        <v>65</v>
      </c>
      <c r="AY519" s="66" t="n">
        <v>58</v>
      </c>
      <c r="AZ519" s="66" t="n">
        <v>57</v>
      </c>
      <c r="BA519" s="66" t="n">
        <v>51</v>
      </c>
      <c r="BB519" s="66" t="n">
        <v>48</v>
      </c>
      <c r="BC519" s="66" t="n">
        <v>44</v>
      </c>
      <c r="BD519" s="66" t="n">
        <v>42</v>
      </c>
      <c r="BE519" s="66" t="n">
        <v>35</v>
      </c>
      <c r="BF519" s="66" t="n">
        <v>31</v>
      </c>
      <c r="BG519" s="66" t="n">
        <v>30</v>
      </c>
      <c r="BH519" s="66" t="n">
        <v>29</v>
      </c>
      <c r="BI519" s="66" t="n">
        <v>22</v>
      </c>
      <c r="BJ519" s="66" t="n">
        <v>121</v>
      </c>
      <c r="BK519" s="68">
        <f>SUM(AK519:BJ519)</f>
        <v/>
      </c>
      <c r="BL519" s="68">
        <f>INT(BK519*$BM$1)</f>
        <v/>
      </c>
      <c r="BM519" s="64" t="n"/>
      <c r="BP519" s="20">
        <f>(Tabla1[[#This Row],[Población meta programatica 2026 (20251228) 
menores 1 año]]/12)*9</f>
        <v/>
      </c>
      <c r="BQ519" s="20">
        <f>BP519</f>
        <v/>
      </c>
      <c r="BR519" s="117" t="n"/>
      <c r="BS519" s="20">
        <f>(Tabla1[[#This Row],[Población meta programatica2026 (20251228)  niños de 1 año]]/12)*9</f>
        <v/>
      </c>
      <c r="BT519" s="251" t="n">
        <v>125</v>
      </c>
      <c r="BU519" s="66">
        <f>BS519-BT519</f>
        <v/>
      </c>
      <c r="BW519" s="19" t="n"/>
      <c r="BX519" s="65" t="n">
        <v>98</v>
      </c>
      <c r="BY519" s="65" t="n">
        <v>107</v>
      </c>
      <c r="BZ519" s="19" t="inlineStr">
        <is>
          <t>25486</t>
        </is>
      </c>
      <c r="CA519" s="19">
        <f>BZ519=Tabla1[[#This Row],[Divipola]]</f>
        <v/>
      </c>
    </row>
    <row r="520" ht="15.5" customHeight="1">
      <c r="A520" s="62" t="inlineStr">
        <is>
          <t>25</t>
        </is>
      </c>
      <c r="B520" s="62" t="inlineStr">
        <is>
          <t>CUNDINAMARCA</t>
        </is>
      </c>
      <c r="C520" s="62" t="inlineStr">
        <is>
          <t>NILO</t>
        </is>
      </c>
      <c r="D520" s="62" t="inlineStr">
        <is>
          <t>25488</t>
        </is>
      </c>
      <c r="E520" s="400" t="n">
        <v>34</v>
      </c>
      <c r="F520" s="400">
        <f>Tabla1[[#This Row],[Meta Programatica2026 (20251228) RN]]/12</f>
        <v/>
      </c>
      <c r="G520" s="401" t="n">
        <v>43</v>
      </c>
      <c r="H520" s="401">
        <f>Tabla1[[#This Row],[Población meta programatica 2026 (20251228) 
menores 1 año]]/12</f>
        <v/>
      </c>
      <c r="I520" s="402" t="n">
        <v>44</v>
      </c>
      <c r="J520" s="402">
        <f>Tabla1[[#This Row],[Población meta programatica2026 (20251228)  niños de 1 año]]/12</f>
        <v/>
      </c>
      <c r="K520" s="416" t="n">
        <v>58</v>
      </c>
      <c r="L520" s="403" t="n">
        <v>67</v>
      </c>
      <c r="M520" s="404">
        <f>Tabla1[[#This Row],[Población meta programatica2026 (20251228) niños de 5 años]]/12</f>
        <v/>
      </c>
      <c r="N520" s="405">
        <f>BX520</f>
        <v/>
      </c>
      <c r="O520" s="406">
        <f>BY520</f>
        <v/>
      </c>
      <c r="P520" s="407">
        <f>BL520</f>
        <v/>
      </c>
      <c r="AI520" s="421" t="inlineStr">
        <is>
          <t>25488</t>
        </is>
      </c>
      <c r="AJ520" s="417">
        <f>AI520=Tabla1[[#This Row],[Divipola]]</f>
        <v/>
      </c>
      <c r="AK520" s="66" t="n">
        <v>94</v>
      </c>
      <c r="AL520" s="66" t="n">
        <v>96</v>
      </c>
      <c r="AM520" s="66" t="n">
        <v>95</v>
      </c>
      <c r="AN520" s="66" t="n">
        <v>93</v>
      </c>
      <c r="AO520" s="66" t="n">
        <v>93</v>
      </c>
      <c r="AP520" s="66" t="n">
        <v>89</v>
      </c>
      <c r="AQ520" s="66" t="n">
        <v>85</v>
      </c>
      <c r="AR520" s="66" t="n">
        <v>84</v>
      </c>
      <c r="AS520" s="66" t="n">
        <v>82</v>
      </c>
      <c r="AT520" s="66" t="n">
        <v>74</v>
      </c>
      <c r="AU520" s="66" t="n">
        <v>70</v>
      </c>
      <c r="AV520" s="66" t="n">
        <v>64</v>
      </c>
      <c r="AW520" s="66" t="n">
        <v>58</v>
      </c>
      <c r="AX520" s="66" t="n">
        <v>56</v>
      </c>
      <c r="AY520" s="66" t="n">
        <v>55</v>
      </c>
      <c r="AZ520" s="66" t="n">
        <v>51</v>
      </c>
      <c r="BA520" s="66" t="n">
        <v>45</v>
      </c>
      <c r="BB520" s="66" t="n">
        <v>48</v>
      </c>
      <c r="BC520" s="66" t="n">
        <v>37</v>
      </c>
      <c r="BD520" s="66" t="n">
        <v>39</v>
      </c>
      <c r="BE520" s="66" t="n">
        <v>35</v>
      </c>
      <c r="BF520" s="66" t="n">
        <v>32</v>
      </c>
      <c r="BG520" s="66" t="n">
        <v>29</v>
      </c>
      <c r="BH520" s="66" t="n">
        <v>31</v>
      </c>
      <c r="BI520" s="66" t="n">
        <v>23</v>
      </c>
      <c r="BJ520" s="66" t="n">
        <v>130</v>
      </c>
      <c r="BK520" s="68">
        <f>SUM(AK520:BJ520)</f>
        <v/>
      </c>
      <c r="BL520" s="68">
        <f>INT(BK520*$BM$1)</f>
        <v/>
      </c>
      <c r="BM520" s="64" t="n"/>
      <c r="BP520" s="20">
        <f>(Tabla1[[#This Row],[Población meta programatica 2026 (20251228) 
menores 1 año]]/12)*9</f>
        <v/>
      </c>
      <c r="BQ520" s="20">
        <f>BP520</f>
        <v/>
      </c>
      <c r="BR520" s="117" t="n"/>
      <c r="BS520" s="20">
        <f>(Tabla1[[#This Row],[Población meta programatica2026 (20251228)  niños de 1 año]]/12)*9</f>
        <v/>
      </c>
      <c r="BT520" s="251" t="n">
        <v>17</v>
      </c>
      <c r="BU520" s="66">
        <f>BS520-BT520</f>
        <v/>
      </c>
      <c r="BW520" s="19" t="n"/>
      <c r="BX520" s="65" t="n">
        <v>49</v>
      </c>
      <c r="BY520" s="65" t="n">
        <v>44</v>
      </c>
      <c r="BZ520" s="19" t="inlineStr">
        <is>
          <t>25488</t>
        </is>
      </c>
      <c r="CA520" s="19">
        <f>BZ520=Tabla1[[#This Row],[Divipola]]</f>
        <v/>
      </c>
    </row>
    <row r="521" ht="15.5" customHeight="1">
      <c r="A521" s="62" t="inlineStr">
        <is>
          <t>25</t>
        </is>
      </c>
      <c r="B521" s="62" t="inlineStr">
        <is>
          <t>CUNDINAMARCA</t>
        </is>
      </c>
      <c r="C521" s="62" t="inlineStr">
        <is>
          <t>NIMAIMA</t>
        </is>
      </c>
      <c r="D521" s="62" t="inlineStr">
        <is>
          <t>25489</t>
        </is>
      </c>
      <c r="E521" s="400" t="n">
        <v>5</v>
      </c>
      <c r="F521" s="400">
        <f>Tabla1[[#This Row],[Meta Programatica2026 (20251228) RN]]/12</f>
        <v/>
      </c>
      <c r="G521" s="401" t="n">
        <v>10</v>
      </c>
      <c r="H521" s="401">
        <f>Tabla1[[#This Row],[Población meta programatica 2026 (20251228) 
menores 1 año]]/12</f>
        <v/>
      </c>
      <c r="I521" s="402" t="n">
        <v>12</v>
      </c>
      <c r="J521" s="402">
        <f>Tabla1[[#This Row],[Población meta programatica2026 (20251228)  niños de 1 año]]/12</f>
        <v/>
      </c>
      <c r="K521" s="416" t="n">
        <v>21</v>
      </c>
      <c r="L521" s="403" t="n">
        <v>19</v>
      </c>
      <c r="M521" s="404">
        <f>Tabla1[[#This Row],[Población meta programatica2026 (20251228) niños de 5 años]]/12</f>
        <v/>
      </c>
      <c r="N521" s="405">
        <f>BX521</f>
        <v/>
      </c>
      <c r="O521" s="406">
        <f>BY521</f>
        <v/>
      </c>
      <c r="P521" s="407">
        <f>BL521</f>
        <v/>
      </c>
      <c r="AI521" s="421" t="inlineStr">
        <is>
          <t>25489</t>
        </is>
      </c>
      <c r="AJ521" s="417">
        <f>AI521=Tabla1[[#This Row],[Divipola]]</f>
        <v/>
      </c>
      <c r="AK521" s="66" t="n">
        <v>63</v>
      </c>
      <c r="AL521" s="66" t="n">
        <v>66</v>
      </c>
      <c r="AM521" s="66" t="n">
        <v>62</v>
      </c>
      <c r="AN521" s="66" t="n">
        <v>64</v>
      </c>
      <c r="AO521" s="66" t="n">
        <v>64</v>
      </c>
      <c r="AP521" s="66" t="n">
        <v>65</v>
      </c>
      <c r="AQ521" s="66" t="n">
        <v>64</v>
      </c>
      <c r="AR521" s="66" t="n">
        <v>60</v>
      </c>
      <c r="AS521" s="66" t="n">
        <v>62</v>
      </c>
      <c r="AT521" s="66" t="n">
        <v>55</v>
      </c>
      <c r="AU521" s="66" t="n">
        <v>56</v>
      </c>
      <c r="AV521" s="66" t="n">
        <v>54</v>
      </c>
      <c r="AW521" s="66" t="n">
        <v>50</v>
      </c>
      <c r="AX521" s="66" t="n">
        <v>53</v>
      </c>
      <c r="AY521" s="66" t="n">
        <v>48</v>
      </c>
      <c r="AZ521" s="66" t="n">
        <v>45</v>
      </c>
      <c r="BA521" s="66" t="n">
        <v>44</v>
      </c>
      <c r="BB521" s="66" t="n">
        <v>43</v>
      </c>
      <c r="BC521" s="66" t="n">
        <v>43</v>
      </c>
      <c r="BD521" s="66" t="n">
        <v>42</v>
      </c>
      <c r="BE521" s="66" t="n">
        <v>39</v>
      </c>
      <c r="BF521" s="66" t="n">
        <v>32</v>
      </c>
      <c r="BG521" s="66" t="n">
        <v>30</v>
      </c>
      <c r="BH521" s="66" t="n">
        <v>21</v>
      </c>
      <c r="BI521" s="66" t="n">
        <v>21</v>
      </c>
      <c r="BJ521" s="66" t="n">
        <v>102</v>
      </c>
      <c r="BK521" s="68">
        <f>SUM(AK521:BJ521)</f>
        <v/>
      </c>
      <c r="BL521" s="68">
        <f>INT(BK521*$BM$1)</f>
        <v/>
      </c>
      <c r="BM521" s="64" t="n"/>
      <c r="BP521" s="20">
        <f>(Tabla1[[#This Row],[Población meta programatica 2026 (20251228) 
menores 1 año]]/12)*9</f>
        <v/>
      </c>
      <c r="BQ521" s="20">
        <f>BP521</f>
        <v/>
      </c>
      <c r="BR521" s="117" t="n"/>
      <c r="BS521" s="20">
        <f>(Tabla1[[#This Row],[Población meta programatica2026 (20251228)  niños de 1 año]]/12)*9</f>
        <v/>
      </c>
      <c r="BT521" s="251" t="n">
        <v>10</v>
      </c>
      <c r="BU521" s="66">
        <f>BS521-BT521</f>
        <v/>
      </c>
      <c r="BW521" s="19" t="n"/>
      <c r="BX521" s="65" t="n">
        <v>8</v>
      </c>
      <c r="BY521" s="65" t="n">
        <v>11</v>
      </c>
      <c r="BZ521" s="19" t="inlineStr">
        <is>
          <t>25489</t>
        </is>
      </c>
      <c r="CA521" s="19">
        <f>BZ521=Tabla1[[#This Row],[Divipola]]</f>
        <v/>
      </c>
    </row>
    <row r="522" ht="15.5" customHeight="1">
      <c r="A522" s="62" t="inlineStr">
        <is>
          <t>25</t>
        </is>
      </c>
      <c r="B522" s="62" t="inlineStr">
        <is>
          <t>CUNDINAMARCA</t>
        </is>
      </c>
      <c r="C522" s="62" t="inlineStr">
        <is>
          <t>NOCAIMA</t>
        </is>
      </c>
      <c r="D522" s="62" t="inlineStr">
        <is>
          <t>25491</t>
        </is>
      </c>
      <c r="E522" s="400" t="n">
        <v>19</v>
      </c>
      <c r="F522" s="400">
        <f>Tabla1[[#This Row],[Meta Programatica2026 (20251228) RN]]/12</f>
        <v/>
      </c>
      <c r="G522" s="401" t="n">
        <v>29</v>
      </c>
      <c r="H522" s="401">
        <f>Tabla1[[#This Row],[Población meta programatica 2026 (20251228) 
menores 1 año]]/12</f>
        <v/>
      </c>
      <c r="I522" s="402" t="n">
        <v>30</v>
      </c>
      <c r="J522" s="402">
        <f>Tabla1[[#This Row],[Población meta programatica2026 (20251228)  niños de 1 año]]/12</f>
        <v/>
      </c>
      <c r="K522" s="416" t="n">
        <v>38</v>
      </c>
      <c r="L522" s="403" t="n">
        <v>40</v>
      </c>
      <c r="M522" s="404">
        <f>Tabla1[[#This Row],[Población meta programatica2026 (20251228) niños de 5 años]]/12</f>
        <v/>
      </c>
      <c r="N522" s="405">
        <f>BX522</f>
        <v/>
      </c>
      <c r="O522" s="406">
        <f>BY522</f>
        <v/>
      </c>
      <c r="P522" s="407">
        <f>BL522</f>
        <v/>
      </c>
      <c r="AI522" s="421" t="inlineStr">
        <is>
          <t>25491</t>
        </is>
      </c>
      <c r="AJ522" s="417">
        <f>AI522=Tabla1[[#This Row],[Divipola]]</f>
        <v/>
      </c>
      <c r="AK522" s="66" t="n">
        <v>117</v>
      </c>
      <c r="AL522" s="66" t="n">
        <v>116</v>
      </c>
      <c r="AM522" s="66" t="n">
        <v>118</v>
      </c>
      <c r="AN522" s="66" t="n">
        <v>113</v>
      </c>
      <c r="AO522" s="66" t="n">
        <v>113</v>
      </c>
      <c r="AP522" s="66" t="n">
        <v>108</v>
      </c>
      <c r="AQ522" s="66" t="n">
        <v>107</v>
      </c>
      <c r="AR522" s="66" t="n">
        <v>104</v>
      </c>
      <c r="AS522" s="66" t="n">
        <v>97</v>
      </c>
      <c r="AT522" s="66" t="n">
        <v>95</v>
      </c>
      <c r="AU522" s="66" t="n">
        <v>89</v>
      </c>
      <c r="AV522" s="66" t="n">
        <v>85</v>
      </c>
      <c r="AW522" s="66" t="n">
        <v>77</v>
      </c>
      <c r="AX522" s="66" t="n">
        <v>75</v>
      </c>
      <c r="AY522" s="66" t="n">
        <v>71</v>
      </c>
      <c r="AZ522" s="66" t="n">
        <v>65</v>
      </c>
      <c r="BA522" s="66" t="n">
        <v>60</v>
      </c>
      <c r="BB522" s="66" t="n">
        <v>58</v>
      </c>
      <c r="BC522" s="66" t="n">
        <v>51</v>
      </c>
      <c r="BD522" s="66" t="n">
        <v>46</v>
      </c>
      <c r="BE522" s="66" t="n">
        <v>46</v>
      </c>
      <c r="BF522" s="66" t="n">
        <v>42</v>
      </c>
      <c r="BG522" s="66" t="n">
        <v>41</v>
      </c>
      <c r="BH522" s="66" t="n">
        <v>33</v>
      </c>
      <c r="BI522" s="66" t="n">
        <v>32</v>
      </c>
      <c r="BJ522" s="66" t="n">
        <v>175</v>
      </c>
      <c r="BK522" s="68">
        <f>SUM(AK522:BJ522)</f>
        <v/>
      </c>
      <c r="BL522" s="68">
        <f>INT(BK522*$BM$1)</f>
        <v/>
      </c>
      <c r="BM522" s="64" t="n"/>
      <c r="BP522" s="20">
        <f>(Tabla1[[#This Row],[Población meta programatica 2026 (20251228) 
menores 1 año]]/12)*9</f>
        <v/>
      </c>
      <c r="BQ522" s="20">
        <f>BP522</f>
        <v/>
      </c>
      <c r="BR522" s="117" t="n"/>
      <c r="BS522" s="20">
        <f>(Tabla1[[#This Row],[Población meta programatica2026 (20251228)  niños de 1 año]]/12)*9</f>
        <v/>
      </c>
      <c r="BT522" s="251" t="n">
        <v>15</v>
      </c>
      <c r="BU522" s="66">
        <f>BS522-BT522</f>
        <v/>
      </c>
      <c r="BW522" s="19" t="n"/>
      <c r="BX522" s="65" t="n">
        <v>24</v>
      </c>
      <c r="BY522" s="65" t="n">
        <v>23</v>
      </c>
      <c r="BZ522" s="19" t="inlineStr">
        <is>
          <t>25491</t>
        </is>
      </c>
      <c r="CA522" s="19">
        <f>BZ522=Tabla1[[#This Row],[Divipola]]</f>
        <v/>
      </c>
    </row>
    <row r="523" ht="15.5" customHeight="1">
      <c r="A523" s="62" t="inlineStr">
        <is>
          <t>25</t>
        </is>
      </c>
      <c r="B523" s="62" t="inlineStr">
        <is>
          <t>CUNDINAMARCA</t>
        </is>
      </c>
      <c r="C523" s="62" t="inlineStr">
        <is>
          <t>VENECIA (OSPINA PEREZ)</t>
        </is>
      </c>
      <c r="D523" s="62" t="inlineStr">
        <is>
          <t>25506</t>
        </is>
      </c>
      <c r="E523" s="400" t="n">
        <v>18</v>
      </c>
      <c r="F523" s="400">
        <f>Tabla1[[#This Row],[Meta Programatica2026 (20251228) RN]]/12</f>
        <v/>
      </c>
      <c r="G523" s="401" t="n">
        <v>30</v>
      </c>
      <c r="H523" s="401">
        <f>Tabla1[[#This Row],[Población meta programatica 2026 (20251228) 
menores 1 año]]/12</f>
        <v/>
      </c>
      <c r="I523" s="402" t="n">
        <v>33</v>
      </c>
      <c r="J523" s="402">
        <f>Tabla1[[#This Row],[Población meta programatica2026 (20251228)  niños de 1 año]]/12</f>
        <v/>
      </c>
      <c r="K523" s="416" t="n">
        <v>46</v>
      </c>
      <c r="L523" s="403" t="n">
        <v>43</v>
      </c>
      <c r="M523" s="404">
        <f>Tabla1[[#This Row],[Población meta programatica2026 (20251228) niños de 5 años]]/12</f>
        <v/>
      </c>
      <c r="N523" s="405">
        <f>BX523</f>
        <v/>
      </c>
      <c r="O523" s="406">
        <f>BY523</f>
        <v/>
      </c>
      <c r="P523" s="407">
        <f>BL523</f>
        <v/>
      </c>
      <c r="AI523" s="421" t="inlineStr">
        <is>
          <t>25506</t>
        </is>
      </c>
      <c r="AJ523" s="417">
        <f>AI523=Tabla1[[#This Row],[Divipola]]</f>
        <v/>
      </c>
      <c r="AK523" s="66" t="n">
        <v>71</v>
      </c>
      <c r="AL523" s="66" t="n">
        <v>69</v>
      </c>
      <c r="AM523" s="66" t="n">
        <v>70</v>
      </c>
      <c r="AN523" s="66" t="n">
        <v>63</v>
      </c>
      <c r="AO523" s="66" t="n">
        <v>63</v>
      </c>
      <c r="AP523" s="66" t="n">
        <v>62</v>
      </c>
      <c r="AQ523" s="66" t="n">
        <v>57</v>
      </c>
      <c r="AR523" s="66" t="n">
        <v>57</v>
      </c>
      <c r="AS523" s="66" t="n">
        <v>59</v>
      </c>
      <c r="AT523" s="66" t="n">
        <v>49</v>
      </c>
      <c r="AU523" s="66" t="n">
        <v>49</v>
      </c>
      <c r="AV523" s="66" t="n">
        <v>50</v>
      </c>
      <c r="AW523" s="66" t="n">
        <v>47</v>
      </c>
      <c r="AX523" s="66" t="n">
        <v>46</v>
      </c>
      <c r="AY523" s="66" t="n">
        <v>40</v>
      </c>
      <c r="AZ523" s="66" t="n">
        <v>40</v>
      </c>
      <c r="BA523" s="66" t="n">
        <v>37</v>
      </c>
      <c r="BB523" s="66" t="n">
        <v>32</v>
      </c>
      <c r="BC523" s="66" t="n">
        <v>33</v>
      </c>
      <c r="BD523" s="66" t="n">
        <v>30</v>
      </c>
      <c r="BE523" s="66" t="n">
        <v>24</v>
      </c>
      <c r="BF523" s="66" t="n">
        <v>21</v>
      </c>
      <c r="BG523" s="66" t="n">
        <v>17</v>
      </c>
      <c r="BH523" s="66" t="n">
        <v>16</v>
      </c>
      <c r="BI523" s="66" t="n">
        <v>15</v>
      </c>
      <c r="BJ523" s="66" t="n">
        <v>78</v>
      </c>
      <c r="BK523" s="68">
        <f>SUM(AK523:BJ523)</f>
        <v/>
      </c>
      <c r="BL523" s="68">
        <f>INT(BK523*$BM$1)</f>
        <v/>
      </c>
      <c r="BM523" s="64" t="n"/>
      <c r="BP523" s="20">
        <f>(Tabla1[[#This Row],[Población meta programatica 2026 (20251228) 
menores 1 año]]/12)*9</f>
        <v/>
      </c>
      <c r="BQ523" s="20">
        <f>BP523</f>
        <v/>
      </c>
      <c r="BR523" s="117" t="n"/>
      <c r="BS523" s="20">
        <f>(Tabla1[[#This Row],[Población meta programatica2026 (20251228)  niños de 1 año]]/12)*9</f>
        <v/>
      </c>
      <c r="BT523" s="251" t="n">
        <v>13</v>
      </c>
      <c r="BU523" s="66">
        <f>BS523-BT523</f>
        <v/>
      </c>
      <c r="BW523" s="19" t="n"/>
      <c r="BX523" s="65" t="n">
        <v>34</v>
      </c>
      <c r="BY523" s="65" t="n">
        <v>46</v>
      </c>
      <c r="BZ523" s="19" t="inlineStr">
        <is>
          <t>25506</t>
        </is>
      </c>
      <c r="CA523" s="19">
        <f>BZ523=Tabla1[[#This Row],[Divipola]]</f>
        <v/>
      </c>
    </row>
    <row r="524" ht="15.5" customHeight="1">
      <c r="A524" s="62" t="inlineStr">
        <is>
          <t>25</t>
        </is>
      </c>
      <c r="B524" s="62" t="inlineStr">
        <is>
          <t>CUNDINAMARCA</t>
        </is>
      </c>
      <c r="C524" s="62" t="inlineStr">
        <is>
          <t>PACHO</t>
        </is>
      </c>
      <c r="D524" s="62" t="inlineStr">
        <is>
          <t>25513</t>
        </is>
      </c>
      <c r="E524" s="400" t="n">
        <v>160</v>
      </c>
      <c r="F524" s="400">
        <f>Tabla1[[#This Row],[Meta Programatica2026 (20251228) RN]]/12</f>
        <v/>
      </c>
      <c r="G524" s="401" t="n">
        <v>160</v>
      </c>
      <c r="H524" s="401">
        <f>Tabla1[[#This Row],[Población meta programatica 2026 (20251228) 
menores 1 año]]/12</f>
        <v/>
      </c>
      <c r="I524" s="402" t="n">
        <v>194</v>
      </c>
      <c r="J524" s="402">
        <f>Tabla1[[#This Row],[Población meta programatica2026 (20251228)  niños de 1 año]]/12</f>
        <v/>
      </c>
      <c r="K524" s="416" t="n">
        <v>258</v>
      </c>
      <c r="L524" s="403" t="n">
        <v>249</v>
      </c>
      <c r="M524" s="404">
        <f>Tabla1[[#This Row],[Población meta programatica2026 (20251228) niños de 5 años]]/12</f>
        <v/>
      </c>
      <c r="N524" s="405">
        <f>BX524</f>
        <v/>
      </c>
      <c r="O524" s="406">
        <f>BY524</f>
        <v/>
      </c>
      <c r="P524" s="407">
        <f>BL524</f>
        <v/>
      </c>
      <c r="AI524" s="421" t="inlineStr">
        <is>
          <t>25513</t>
        </is>
      </c>
      <c r="AJ524" s="417">
        <f>AI524=Tabla1[[#This Row],[Divipola]]</f>
        <v/>
      </c>
      <c r="AK524" s="66" t="n">
        <v>400</v>
      </c>
      <c r="AL524" s="66" t="n">
        <v>400</v>
      </c>
      <c r="AM524" s="66" t="n">
        <v>401</v>
      </c>
      <c r="AN524" s="66" t="n">
        <v>401</v>
      </c>
      <c r="AO524" s="66" t="n">
        <v>398</v>
      </c>
      <c r="AP524" s="66" t="n">
        <v>387</v>
      </c>
      <c r="AQ524" s="66" t="n">
        <v>375</v>
      </c>
      <c r="AR524" s="66" t="n">
        <v>368</v>
      </c>
      <c r="AS524" s="66" t="n">
        <v>350</v>
      </c>
      <c r="AT524" s="66" t="n">
        <v>338</v>
      </c>
      <c r="AU524" s="66" t="n">
        <v>322</v>
      </c>
      <c r="AV524" s="66" t="n">
        <v>309</v>
      </c>
      <c r="AW524" s="66" t="n">
        <v>289</v>
      </c>
      <c r="AX524" s="66" t="n">
        <v>278</v>
      </c>
      <c r="AY524" s="66" t="n">
        <v>256</v>
      </c>
      <c r="AZ524" s="66" t="n">
        <v>240</v>
      </c>
      <c r="BA524" s="66" t="n">
        <v>227</v>
      </c>
      <c r="BB524" s="66" t="n">
        <v>207</v>
      </c>
      <c r="BC524" s="66" t="n">
        <v>192</v>
      </c>
      <c r="BD524" s="66" t="n">
        <v>181</v>
      </c>
      <c r="BE524" s="66" t="n">
        <v>165</v>
      </c>
      <c r="BF524" s="66" t="n">
        <v>148</v>
      </c>
      <c r="BG524" s="66" t="n">
        <v>137</v>
      </c>
      <c r="BH524" s="66" t="n">
        <v>118</v>
      </c>
      <c r="BI524" s="66" t="n">
        <v>106</v>
      </c>
      <c r="BJ524" s="66" t="n">
        <v>543</v>
      </c>
      <c r="BK524" s="68">
        <f>SUM(AK524:BJ524)</f>
        <v/>
      </c>
      <c r="BL524" s="68">
        <f>INT(BK524*$BM$1)</f>
        <v/>
      </c>
      <c r="BM524" s="64" t="n"/>
      <c r="BP524" s="20">
        <f>(Tabla1[[#This Row],[Población meta programatica 2026 (20251228) 
menores 1 año]]/12)*9</f>
        <v/>
      </c>
      <c r="BQ524" s="20">
        <f>BP524</f>
        <v/>
      </c>
      <c r="BR524" s="117" t="n"/>
      <c r="BS524" s="20">
        <f>(Tabla1[[#This Row],[Población meta programatica2026 (20251228)  niños de 1 año]]/12)*9</f>
        <v/>
      </c>
      <c r="BT524" s="251" t="n">
        <v>134</v>
      </c>
      <c r="BU524" s="66">
        <f>BS524-BT524</f>
        <v/>
      </c>
      <c r="BW524" s="19" t="n"/>
      <c r="BX524" s="65" t="n">
        <v>152</v>
      </c>
      <c r="BY524" s="65" t="n">
        <v>153</v>
      </c>
      <c r="BZ524" s="19" t="inlineStr">
        <is>
          <t>25513</t>
        </is>
      </c>
      <c r="CA524" s="19">
        <f>BZ524=Tabla1[[#This Row],[Divipola]]</f>
        <v/>
      </c>
    </row>
    <row r="525" ht="15.5" customHeight="1">
      <c r="A525" s="62" t="inlineStr">
        <is>
          <t>25</t>
        </is>
      </c>
      <c r="B525" s="62" t="inlineStr">
        <is>
          <t>CUNDINAMARCA</t>
        </is>
      </c>
      <c r="C525" s="62" t="inlineStr">
        <is>
          <t>PAIME</t>
        </is>
      </c>
      <c r="D525" s="62" t="inlineStr">
        <is>
          <t>25518</t>
        </is>
      </c>
      <c r="E525" s="400" t="n">
        <v>13</v>
      </c>
      <c r="F525" s="400">
        <f>Tabla1[[#This Row],[Meta Programatica2026 (20251228) RN]]/12</f>
        <v/>
      </c>
      <c r="G525" s="401" t="n">
        <v>13</v>
      </c>
      <c r="H525" s="401">
        <f>Tabla1[[#This Row],[Población meta programatica 2026 (20251228) 
menores 1 año]]/12</f>
        <v/>
      </c>
      <c r="I525" s="402" t="n">
        <v>18</v>
      </c>
      <c r="J525" s="402">
        <f>Tabla1[[#This Row],[Población meta programatica2026 (20251228)  niños de 1 año]]/12</f>
        <v/>
      </c>
      <c r="K525" s="416" t="n">
        <v>27</v>
      </c>
      <c r="L525" s="403" t="n">
        <v>24</v>
      </c>
      <c r="M525" s="404">
        <f>Tabla1[[#This Row],[Población meta programatica2026 (20251228) niños de 5 años]]/12</f>
        <v/>
      </c>
      <c r="N525" s="405">
        <f>BX525</f>
        <v/>
      </c>
      <c r="O525" s="406">
        <f>BY525</f>
        <v/>
      </c>
      <c r="P525" s="407">
        <f>BL525</f>
        <v/>
      </c>
      <c r="AI525" s="421" t="inlineStr">
        <is>
          <t>25518</t>
        </is>
      </c>
      <c r="AJ525" s="417">
        <f>AI525=Tabla1[[#This Row],[Divipola]]</f>
        <v/>
      </c>
      <c r="AK525" s="66" t="n">
        <v>71</v>
      </c>
      <c r="AL525" s="66" t="n">
        <v>72</v>
      </c>
      <c r="AM525" s="66" t="n">
        <v>73</v>
      </c>
      <c r="AN525" s="66" t="n">
        <v>69</v>
      </c>
      <c r="AO525" s="66" t="n">
        <v>70</v>
      </c>
      <c r="AP525" s="66" t="n">
        <v>67</v>
      </c>
      <c r="AQ525" s="66" t="n">
        <v>65</v>
      </c>
      <c r="AR525" s="66" t="n">
        <v>61</v>
      </c>
      <c r="AS525" s="66" t="n">
        <v>60</v>
      </c>
      <c r="AT525" s="66" t="n">
        <v>55</v>
      </c>
      <c r="AU525" s="66" t="n">
        <v>52</v>
      </c>
      <c r="AV525" s="66" t="n">
        <v>48</v>
      </c>
      <c r="AW525" s="66" t="n">
        <v>48</v>
      </c>
      <c r="AX525" s="66" t="n">
        <v>40</v>
      </c>
      <c r="AY525" s="66" t="n">
        <v>39</v>
      </c>
      <c r="AZ525" s="66" t="n">
        <v>42</v>
      </c>
      <c r="BA525" s="66" t="n">
        <v>37</v>
      </c>
      <c r="BB525" s="66" t="n">
        <v>37</v>
      </c>
      <c r="BC525" s="66" t="n">
        <v>33</v>
      </c>
      <c r="BD525" s="66" t="n">
        <v>33</v>
      </c>
      <c r="BE525" s="66" t="n">
        <v>33</v>
      </c>
      <c r="BF525" s="66" t="n">
        <v>33</v>
      </c>
      <c r="BG525" s="66" t="n">
        <v>32</v>
      </c>
      <c r="BH525" s="66" t="n">
        <v>27</v>
      </c>
      <c r="BI525" s="66" t="n">
        <v>28</v>
      </c>
      <c r="BJ525" s="66" t="n">
        <v>103</v>
      </c>
      <c r="BK525" s="68">
        <f>SUM(AK525:BJ525)</f>
        <v/>
      </c>
      <c r="BL525" s="68">
        <f>INT(BK525*$BM$1)</f>
        <v/>
      </c>
      <c r="BM525" s="64" t="n"/>
      <c r="BP525" s="20">
        <f>(Tabla1[[#This Row],[Población meta programatica 2026 (20251228) 
menores 1 año]]/12)*9</f>
        <v/>
      </c>
      <c r="BQ525" s="20">
        <f>BP525</f>
        <v/>
      </c>
      <c r="BR525" s="117" t="n"/>
      <c r="BS525" s="20">
        <f>(Tabla1[[#This Row],[Población meta programatica2026 (20251228)  niños de 1 año]]/12)*9</f>
        <v/>
      </c>
      <c r="BT525" s="251" t="n">
        <v>13</v>
      </c>
      <c r="BU525" s="66">
        <f>BS525-BT525</f>
        <v/>
      </c>
      <c r="BW525" s="19" t="n"/>
      <c r="BX525" s="65" t="n">
        <v>15</v>
      </c>
      <c r="BY525" s="65" t="n">
        <v>21</v>
      </c>
      <c r="BZ525" s="19" t="inlineStr">
        <is>
          <t>25518</t>
        </is>
      </c>
      <c r="CA525" s="19">
        <f>BZ525=Tabla1[[#This Row],[Divipola]]</f>
        <v/>
      </c>
    </row>
    <row r="526" ht="15.5" customHeight="1">
      <c r="A526" s="62" t="inlineStr">
        <is>
          <t>25</t>
        </is>
      </c>
      <c r="B526" s="62" t="inlineStr">
        <is>
          <t>CUNDINAMARCA</t>
        </is>
      </c>
      <c r="C526" s="62" t="inlineStr">
        <is>
          <t>PANDI</t>
        </is>
      </c>
      <c r="D526" s="62" t="inlineStr">
        <is>
          <t>25524</t>
        </is>
      </c>
      <c r="E526" s="400" t="n">
        <v>27</v>
      </c>
      <c r="F526" s="400">
        <f>Tabla1[[#This Row],[Meta Programatica2026 (20251228) RN]]/12</f>
        <v/>
      </c>
      <c r="G526" s="401" t="n">
        <v>27</v>
      </c>
      <c r="H526" s="401">
        <f>Tabla1[[#This Row],[Población meta programatica 2026 (20251228) 
menores 1 año]]/12</f>
        <v/>
      </c>
      <c r="I526" s="402" t="n">
        <v>27</v>
      </c>
      <c r="J526" s="402">
        <f>Tabla1[[#This Row],[Población meta programatica2026 (20251228)  niños de 1 año]]/12</f>
        <v/>
      </c>
      <c r="K526" s="416" t="n">
        <v>43</v>
      </c>
      <c r="L526" s="403" t="n">
        <v>41</v>
      </c>
      <c r="M526" s="404">
        <f>Tabla1[[#This Row],[Población meta programatica2026 (20251228) niños de 5 años]]/12</f>
        <v/>
      </c>
      <c r="N526" s="405">
        <f>BX526</f>
        <v/>
      </c>
      <c r="O526" s="406">
        <f>BY526</f>
        <v/>
      </c>
      <c r="P526" s="407">
        <f>BL526</f>
        <v/>
      </c>
      <c r="AI526" s="421" t="inlineStr">
        <is>
          <t>25524</t>
        </is>
      </c>
      <c r="AJ526" s="417">
        <f>AI526=Tabla1[[#This Row],[Divipola]]</f>
        <v/>
      </c>
      <c r="AK526" s="66" t="n">
        <v>89</v>
      </c>
      <c r="AL526" s="66" t="n">
        <v>89</v>
      </c>
      <c r="AM526" s="66" t="n">
        <v>84</v>
      </c>
      <c r="AN526" s="66" t="n">
        <v>88</v>
      </c>
      <c r="AO526" s="66" t="n">
        <v>81</v>
      </c>
      <c r="AP526" s="66" t="n">
        <v>80</v>
      </c>
      <c r="AQ526" s="66" t="n">
        <v>79</v>
      </c>
      <c r="AR526" s="66" t="n">
        <v>73</v>
      </c>
      <c r="AS526" s="66" t="n">
        <v>73</v>
      </c>
      <c r="AT526" s="66" t="n">
        <v>65</v>
      </c>
      <c r="AU526" s="66" t="n">
        <v>64</v>
      </c>
      <c r="AV526" s="66" t="n">
        <v>63</v>
      </c>
      <c r="AW526" s="66" t="n">
        <v>53</v>
      </c>
      <c r="AX526" s="66" t="n">
        <v>52</v>
      </c>
      <c r="AY526" s="66" t="n">
        <v>54</v>
      </c>
      <c r="AZ526" s="66" t="n">
        <v>47</v>
      </c>
      <c r="BA526" s="66" t="n">
        <v>48</v>
      </c>
      <c r="BB526" s="66" t="n">
        <v>42</v>
      </c>
      <c r="BC526" s="66" t="n">
        <v>42</v>
      </c>
      <c r="BD526" s="66" t="n">
        <v>39</v>
      </c>
      <c r="BE526" s="66" t="n">
        <v>37</v>
      </c>
      <c r="BF526" s="66" t="n">
        <v>31</v>
      </c>
      <c r="BG526" s="66" t="n">
        <v>32</v>
      </c>
      <c r="BH526" s="66" t="n">
        <v>29</v>
      </c>
      <c r="BI526" s="66" t="n">
        <v>18</v>
      </c>
      <c r="BJ526" s="66" t="n">
        <v>129</v>
      </c>
      <c r="BK526" s="68">
        <f>SUM(AK526:BJ526)</f>
        <v/>
      </c>
      <c r="BL526" s="68">
        <f>INT(BK526*$BM$1)</f>
        <v/>
      </c>
      <c r="BM526" s="64" t="n"/>
      <c r="BP526" s="20">
        <f>(Tabla1[[#This Row],[Población meta programatica 2026 (20251228) 
menores 1 año]]/12)*9</f>
        <v/>
      </c>
      <c r="BQ526" s="20">
        <f>BP526</f>
        <v/>
      </c>
      <c r="BR526" s="117" t="n"/>
      <c r="BS526" s="20">
        <f>(Tabla1[[#This Row],[Población meta programatica2026 (20251228)  niños de 1 año]]/12)*9</f>
        <v/>
      </c>
      <c r="BT526" s="251" t="n">
        <v>31</v>
      </c>
      <c r="BU526" s="66">
        <f>BS526-BT526</f>
        <v/>
      </c>
      <c r="BW526" s="19" t="n"/>
      <c r="BX526" s="65" t="n">
        <v>23</v>
      </c>
      <c r="BY526" s="65" t="n">
        <v>28</v>
      </c>
      <c r="BZ526" s="19" t="inlineStr">
        <is>
          <t>25524</t>
        </is>
      </c>
      <c r="CA526" s="19">
        <f>BZ526=Tabla1[[#This Row],[Divipola]]</f>
        <v/>
      </c>
    </row>
    <row r="527" ht="15.5" customHeight="1">
      <c r="A527" s="62" t="inlineStr">
        <is>
          <t>25</t>
        </is>
      </c>
      <c r="B527" s="62" t="inlineStr">
        <is>
          <t>CUNDINAMARCA</t>
        </is>
      </c>
      <c r="C527" s="62" t="inlineStr">
        <is>
          <t>PARATEBUENO</t>
        </is>
      </c>
      <c r="D527" s="62" t="inlineStr">
        <is>
          <t>25530</t>
        </is>
      </c>
      <c r="E527" s="400" t="n">
        <v>27</v>
      </c>
      <c r="F527" s="400">
        <f>Tabla1[[#This Row],[Meta Programatica2026 (20251228) RN]]/12</f>
        <v/>
      </c>
      <c r="G527" s="401" t="n">
        <v>108</v>
      </c>
      <c r="H527" s="401">
        <f>Tabla1[[#This Row],[Población meta programatica 2026 (20251228) 
menores 1 año]]/12</f>
        <v/>
      </c>
      <c r="I527" s="402" t="n">
        <v>127</v>
      </c>
      <c r="J527" s="402">
        <f>Tabla1[[#This Row],[Población meta programatica2026 (20251228)  niños de 1 año]]/12</f>
        <v/>
      </c>
      <c r="K527" s="416" t="n">
        <v>135</v>
      </c>
      <c r="L527" s="403" t="n">
        <v>128</v>
      </c>
      <c r="M527" s="404">
        <f>Tabla1[[#This Row],[Población meta programatica2026 (20251228) niños de 5 años]]/12</f>
        <v/>
      </c>
      <c r="N527" s="405">
        <f>BX527</f>
        <v/>
      </c>
      <c r="O527" s="406">
        <f>BY527</f>
        <v/>
      </c>
      <c r="P527" s="407">
        <f>BL527</f>
        <v/>
      </c>
      <c r="AI527" s="421" t="inlineStr">
        <is>
          <t>25530</t>
        </is>
      </c>
      <c r="AJ527" s="417">
        <f>AI527=Tabla1[[#This Row],[Divipola]]</f>
        <v/>
      </c>
      <c r="AK527" s="66" t="n">
        <v>80</v>
      </c>
      <c r="AL527" s="66" t="n">
        <v>80</v>
      </c>
      <c r="AM527" s="66" t="n">
        <v>77</v>
      </c>
      <c r="AN527" s="66" t="n">
        <v>77</v>
      </c>
      <c r="AO527" s="66" t="n">
        <v>70</v>
      </c>
      <c r="AP527" s="66" t="n">
        <v>68</v>
      </c>
      <c r="AQ527" s="66" t="n">
        <v>64</v>
      </c>
      <c r="AR527" s="66" t="n">
        <v>63</v>
      </c>
      <c r="AS527" s="66" t="n">
        <v>59</v>
      </c>
      <c r="AT527" s="66" t="n">
        <v>56</v>
      </c>
      <c r="AU527" s="66" t="n">
        <v>54</v>
      </c>
      <c r="AV527" s="66" t="n">
        <v>46</v>
      </c>
      <c r="AW527" s="66" t="n">
        <v>47</v>
      </c>
      <c r="AX527" s="66" t="n">
        <v>46</v>
      </c>
      <c r="AY527" s="66" t="n">
        <v>40</v>
      </c>
      <c r="AZ527" s="66" t="n">
        <v>41</v>
      </c>
      <c r="BA527" s="66" t="n">
        <v>33</v>
      </c>
      <c r="BB527" s="66" t="n">
        <v>36</v>
      </c>
      <c r="BC527" s="66" t="n">
        <v>26</v>
      </c>
      <c r="BD527" s="66" t="n">
        <v>29</v>
      </c>
      <c r="BE527" s="66" t="n">
        <v>20</v>
      </c>
      <c r="BF527" s="66" t="n">
        <v>23</v>
      </c>
      <c r="BG527" s="66" t="n">
        <v>13</v>
      </c>
      <c r="BH527" s="66" t="n">
        <v>21</v>
      </c>
      <c r="BI527" s="66" t="n">
        <v>13</v>
      </c>
      <c r="BJ527" s="66" t="n">
        <v>74</v>
      </c>
      <c r="BK527" s="68">
        <f>SUM(AK527:BJ527)</f>
        <v/>
      </c>
      <c r="BL527" s="68">
        <f>INT(BK527*$BM$1)</f>
        <v/>
      </c>
      <c r="BM527" s="64" t="n"/>
      <c r="BP527" s="20">
        <f>(Tabla1[[#This Row],[Población meta programatica 2026 (20251228) 
menores 1 año]]/12)*9</f>
        <v/>
      </c>
      <c r="BQ527" s="20">
        <f>BP527</f>
        <v/>
      </c>
      <c r="BR527" s="117" t="n"/>
      <c r="BS527" s="20">
        <f>(Tabla1[[#This Row],[Población meta programatica2026 (20251228)  niños de 1 año]]/12)*9</f>
        <v/>
      </c>
      <c r="BT527" s="251" t="n">
        <v>68</v>
      </c>
      <c r="BU527" s="66">
        <f>BS527-BT527</f>
        <v/>
      </c>
      <c r="BW527" s="19" t="n"/>
      <c r="BX527" s="65" t="n">
        <v>71</v>
      </c>
      <c r="BY527" s="65" t="n">
        <v>71</v>
      </c>
      <c r="BZ527" s="19" t="inlineStr">
        <is>
          <t>25530</t>
        </is>
      </c>
      <c r="CA527" s="19">
        <f>BZ527=Tabla1[[#This Row],[Divipola]]</f>
        <v/>
      </c>
    </row>
    <row r="528" ht="15.5" customHeight="1">
      <c r="A528" s="62" t="inlineStr">
        <is>
          <t>25</t>
        </is>
      </c>
      <c r="B528" s="62" t="inlineStr">
        <is>
          <t>CUNDINAMARCA</t>
        </is>
      </c>
      <c r="C528" s="62" t="inlineStr">
        <is>
          <t>PASCA</t>
        </is>
      </c>
      <c r="D528" s="62" t="inlineStr">
        <is>
          <t>25535</t>
        </is>
      </c>
      <c r="E528" s="400" t="n">
        <v>75</v>
      </c>
      <c r="F528" s="400">
        <f>Tabla1[[#This Row],[Meta Programatica2026 (20251228) RN]]/12</f>
        <v/>
      </c>
      <c r="G528" s="401" t="n">
        <v>79</v>
      </c>
      <c r="H528" s="401">
        <f>Tabla1[[#This Row],[Población meta programatica 2026 (20251228) 
menores 1 año]]/12</f>
        <v/>
      </c>
      <c r="I528" s="402" t="n">
        <v>79</v>
      </c>
      <c r="J528" s="402">
        <f>Tabla1[[#This Row],[Población meta programatica2026 (20251228)  niños de 1 año]]/12</f>
        <v/>
      </c>
      <c r="K528" s="416" t="n">
        <v>107</v>
      </c>
      <c r="L528" s="403" t="n">
        <v>100</v>
      </c>
      <c r="M528" s="404">
        <f>Tabla1[[#This Row],[Población meta programatica2026 (20251228) niños de 5 años]]/12</f>
        <v/>
      </c>
      <c r="N528" s="405">
        <f>BX528</f>
        <v/>
      </c>
      <c r="O528" s="406">
        <f>BY528</f>
        <v/>
      </c>
      <c r="P528" s="407">
        <f>BL528</f>
        <v/>
      </c>
      <c r="AI528" s="421" t="inlineStr">
        <is>
          <t>25535</t>
        </is>
      </c>
      <c r="AJ528" s="417">
        <f>AI528=Tabla1[[#This Row],[Divipola]]</f>
        <v/>
      </c>
      <c r="AK528" s="66" t="n">
        <v>123</v>
      </c>
      <c r="AL528" s="66" t="n">
        <v>120</v>
      </c>
      <c r="AM528" s="66" t="n">
        <v>119</v>
      </c>
      <c r="AN528" s="66" t="n">
        <v>114</v>
      </c>
      <c r="AO528" s="66" t="n">
        <v>115</v>
      </c>
      <c r="AP528" s="66" t="n">
        <v>103</v>
      </c>
      <c r="AQ528" s="66" t="n">
        <v>104</v>
      </c>
      <c r="AR528" s="66" t="n">
        <v>98</v>
      </c>
      <c r="AS528" s="66" t="n">
        <v>96</v>
      </c>
      <c r="AT528" s="66" t="n">
        <v>92</v>
      </c>
      <c r="AU528" s="66" t="n">
        <v>86</v>
      </c>
      <c r="AV528" s="66" t="n">
        <v>85</v>
      </c>
      <c r="AW528" s="66" t="n">
        <v>75</v>
      </c>
      <c r="AX528" s="66" t="n">
        <v>74</v>
      </c>
      <c r="AY528" s="66" t="n">
        <v>73</v>
      </c>
      <c r="AZ528" s="66" t="n">
        <v>67</v>
      </c>
      <c r="BA528" s="66" t="n">
        <v>64</v>
      </c>
      <c r="BB528" s="66" t="n">
        <v>57</v>
      </c>
      <c r="BC528" s="66" t="n">
        <v>50</v>
      </c>
      <c r="BD528" s="66" t="n">
        <v>47</v>
      </c>
      <c r="BE528" s="66" t="n">
        <v>45</v>
      </c>
      <c r="BF528" s="66" t="n">
        <v>36</v>
      </c>
      <c r="BG528" s="66" t="n">
        <v>33</v>
      </c>
      <c r="BH528" s="66" t="n">
        <v>30</v>
      </c>
      <c r="BI528" s="66" t="n">
        <v>25</v>
      </c>
      <c r="BJ528" s="66" t="n">
        <v>135</v>
      </c>
      <c r="BK528" s="68">
        <f>SUM(AK528:BJ528)</f>
        <v/>
      </c>
      <c r="BL528" s="68">
        <f>INT(BK528*$BM$1)</f>
        <v/>
      </c>
      <c r="BM528" s="64" t="n"/>
      <c r="BP528" s="20">
        <f>(Tabla1[[#This Row],[Población meta programatica 2026 (20251228) 
menores 1 año]]/12)*9</f>
        <v/>
      </c>
      <c r="BQ528" s="20">
        <f>BP528</f>
        <v/>
      </c>
      <c r="BR528" s="117" t="n"/>
      <c r="BS528" s="20">
        <f>(Tabla1[[#This Row],[Población meta programatica2026 (20251228)  niños de 1 año]]/12)*9</f>
        <v/>
      </c>
      <c r="BT528" s="251" t="n">
        <v>60</v>
      </c>
      <c r="BU528" s="66">
        <f>BS528-BT528</f>
        <v/>
      </c>
      <c r="BW528" s="19" t="n"/>
      <c r="BX528" s="65" t="n">
        <v>92</v>
      </c>
      <c r="BY528" s="65" t="n">
        <v>54</v>
      </c>
      <c r="BZ528" s="19" t="inlineStr">
        <is>
          <t>25535</t>
        </is>
      </c>
      <c r="CA528" s="19">
        <f>BZ528=Tabla1[[#This Row],[Divipola]]</f>
        <v/>
      </c>
    </row>
    <row r="529" ht="15.5" customHeight="1">
      <c r="A529" s="62" t="inlineStr">
        <is>
          <t>25</t>
        </is>
      </c>
      <c r="B529" s="62" t="inlineStr">
        <is>
          <t>CUNDINAMARCA</t>
        </is>
      </c>
      <c r="C529" s="62" t="inlineStr">
        <is>
          <t>PUERTO SALGAR</t>
        </is>
      </c>
      <c r="D529" s="62" t="inlineStr">
        <is>
          <t>25572</t>
        </is>
      </c>
      <c r="E529" s="400" t="n">
        <v>32</v>
      </c>
      <c r="F529" s="400">
        <f>Tabla1[[#This Row],[Meta Programatica2026 (20251228) RN]]/12</f>
        <v/>
      </c>
      <c r="G529" s="401" t="n">
        <v>101</v>
      </c>
      <c r="H529" s="401">
        <f>Tabla1[[#This Row],[Población meta programatica 2026 (20251228) 
menores 1 año]]/12</f>
        <v/>
      </c>
      <c r="I529" s="402" t="n">
        <v>104</v>
      </c>
      <c r="J529" s="402">
        <f>Tabla1[[#This Row],[Población meta programatica2026 (20251228)  niños de 1 año]]/12</f>
        <v/>
      </c>
      <c r="K529" s="416" t="n">
        <v>167</v>
      </c>
      <c r="L529" s="403" t="n">
        <v>170</v>
      </c>
      <c r="M529" s="404">
        <f>Tabla1[[#This Row],[Población meta programatica2026 (20251228) niños de 5 años]]/12</f>
        <v/>
      </c>
      <c r="N529" s="405">
        <f>BX529</f>
        <v/>
      </c>
      <c r="O529" s="406">
        <f>BY529</f>
        <v/>
      </c>
      <c r="P529" s="407">
        <f>BL529</f>
        <v/>
      </c>
      <c r="AI529" s="421" t="inlineStr">
        <is>
          <t>25572</t>
        </is>
      </c>
      <c r="AJ529" s="417">
        <f>AI529=Tabla1[[#This Row],[Divipola]]</f>
        <v/>
      </c>
      <c r="AK529" s="66" t="n">
        <v>219</v>
      </c>
      <c r="AL529" s="66" t="n">
        <v>210</v>
      </c>
      <c r="AM529" s="66" t="n">
        <v>206</v>
      </c>
      <c r="AN529" s="66" t="n">
        <v>202</v>
      </c>
      <c r="AO529" s="66" t="n">
        <v>194</v>
      </c>
      <c r="AP529" s="66" t="n">
        <v>184</v>
      </c>
      <c r="AQ529" s="66" t="n">
        <v>172</v>
      </c>
      <c r="AR529" s="66" t="n">
        <v>163</v>
      </c>
      <c r="AS529" s="66" t="n">
        <v>156</v>
      </c>
      <c r="AT529" s="66" t="n">
        <v>146</v>
      </c>
      <c r="AU529" s="66" t="n">
        <v>138</v>
      </c>
      <c r="AV529" s="66" t="n">
        <v>131</v>
      </c>
      <c r="AW529" s="66" t="n">
        <v>121</v>
      </c>
      <c r="AX529" s="66" t="n">
        <v>111</v>
      </c>
      <c r="AY529" s="66" t="n">
        <v>104</v>
      </c>
      <c r="AZ529" s="66" t="n">
        <v>95</v>
      </c>
      <c r="BA529" s="66" t="n">
        <v>94</v>
      </c>
      <c r="BB529" s="66" t="n">
        <v>87</v>
      </c>
      <c r="BC529" s="66" t="n">
        <v>75</v>
      </c>
      <c r="BD529" s="66" t="n">
        <v>67</v>
      </c>
      <c r="BE529" s="66" t="n">
        <v>62</v>
      </c>
      <c r="BF529" s="66" t="n">
        <v>53</v>
      </c>
      <c r="BG529" s="66" t="n">
        <v>51</v>
      </c>
      <c r="BH529" s="66" t="n">
        <v>44</v>
      </c>
      <c r="BI529" s="66" t="n">
        <v>36</v>
      </c>
      <c r="BJ529" s="66" t="n">
        <v>209</v>
      </c>
      <c r="BK529" s="68">
        <f>SUM(AK529:BJ529)</f>
        <v/>
      </c>
      <c r="BL529" s="68">
        <f>INT(BK529*$BM$1)</f>
        <v/>
      </c>
      <c r="BM529" s="64" t="n"/>
      <c r="BP529" s="20">
        <f>(Tabla1[[#This Row],[Población meta programatica 2026 (20251228) 
menores 1 año]]/12)*9</f>
        <v/>
      </c>
      <c r="BQ529" s="20">
        <f>BP529</f>
        <v/>
      </c>
      <c r="BR529" s="117" t="n"/>
      <c r="BS529" s="20">
        <f>(Tabla1[[#This Row],[Población meta programatica2026 (20251228)  niños de 1 año]]/12)*9</f>
        <v/>
      </c>
      <c r="BT529" s="251" t="n">
        <v>46</v>
      </c>
      <c r="BU529" s="66">
        <f>BS529-BT529</f>
        <v/>
      </c>
      <c r="BW529" s="19" t="n"/>
      <c r="BX529" s="65" t="n">
        <v>87</v>
      </c>
      <c r="BY529" s="65" t="n">
        <v>85</v>
      </c>
      <c r="BZ529" s="19" t="inlineStr">
        <is>
          <t>25572</t>
        </is>
      </c>
      <c r="CA529" s="19">
        <f>BZ529=Tabla1[[#This Row],[Divipola]]</f>
        <v/>
      </c>
    </row>
    <row r="530" ht="15.5" customHeight="1">
      <c r="A530" s="62" t="inlineStr">
        <is>
          <t>25</t>
        </is>
      </c>
      <c r="B530" s="62" t="inlineStr">
        <is>
          <t>CUNDINAMARCA</t>
        </is>
      </c>
      <c r="C530" s="62" t="inlineStr">
        <is>
          <t>PULI</t>
        </is>
      </c>
      <c r="D530" s="62" t="inlineStr">
        <is>
          <t>25580</t>
        </is>
      </c>
      <c r="E530" s="400" t="n">
        <v>3</v>
      </c>
      <c r="F530" s="400">
        <f>Tabla1[[#This Row],[Meta Programatica2026 (20251228) RN]]/12</f>
        <v/>
      </c>
      <c r="G530" s="401" t="n">
        <v>8</v>
      </c>
      <c r="H530" s="401">
        <f>Tabla1[[#This Row],[Población meta programatica 2026 (20251228) 
menores 1 año]]/12</f>
        <v/>
      </c>
      <c r="I530" s="402" t="n">
        <v>9</v>
      </c>
      <c r="J530" s="402">
        <f>Tabla1[[#This Row],[Población meta programatica2026 (20251228)  niños de 1 año]]/12</f>
        <v/>
      </c>
      <c r="K530" s="416" t="n">
        <v>11</v>
      </c>
      <c r="L530" s="403" t="n">
        <v>16</v>
      </c>
      <c r="M530" s="404">
        <f>Tabla1[[#This Row],[Población meta programatica2026 (20251228) niños de 5 años]]/12</f>
        <v/>
      </c>
      <c r="N530" s="405">
        <f>BX530</f>
        <v/>
      </c>
      <c r="O530" s="406">
        <f>BY530</f>
        <v/>
      </c>
      <c r="P530" s="407">
        <f>BL530</f>
        <v/>
      </c>
      <c r="AI530" s="421" t="inlineStr">
        <is>
          <t>25580</t>
        </is>
      </c>
      <c r="AJ530" s="417">
        <f>AI530=Tabla1[[#This Row],[Divipola]]</f>
        <v/>
      </c>
      <c r="AK530" s="66" t="n">
        <v>75</v>
      </c>
      <c r="AL530" s="66" t="n">
        <v>72</v>
      </c>
      <c r="AM530" s="66" t="n">
        <v>74</v>
      </c>
      <c r="AN530" s="66" t="n">
        <v>69</v>
      </c>
      <c r="AO530" s="66" t="n">
        <v>70</v>
      </c>
      <c r="AP530" s="66" t="n">
        <v>67</v>
      </c>
      <c r="AQ530" s="66" t="n">
        <v>60</v>
      </c>
      <c r="AR530" s="66" t="n">
        <v>62</v>
      </c>
      <c r="AS530" s="66" t="n">
        <v>53</v>
      </c>
      <c r="AT530" s="66" t="n">
        <v>54</v>
      </c>
      <c r="AU530" s="66" t="n">
        <v>42</v>
      </c>
      <c r="AV530" s="66" t="n">
        <v>45</v>
      </c>
      <c r="AW530" s="66" t="n">
        <v>45</v>
      </c>
      <c r="AX530" s="66" t="n">
        <v>37</v>
      </c>
      <c r="AY530" s="66" t="n">
        <v>36</v>
      </c>
      <c r="AZ530" s="66" t="n">
        <v>38</v>
      </c>
      <c r="BA530" s="66" t="n">
        <v>32</v>
      </c>
      <c r="BB530" s="66" t="n">
        <v>31</v>
      </c>
      <c r="BC530" s="66" t="n">
        <v>28</v>
      </c>
      <c r="BD530" s="66" t="n">
        <v>36</v>
      </c>
      <c r="BE530" s="66" t="n">
        <v>29</v>
      </c>
      <c r="BF530" s="66" t="n">
        <v>27</v>
      </c>
      <c r="BG530" s="66" t="n">
        <v>27</v>
      </c>
      <c r="BH530" s="66" t="n">
        <v>23</v>
      </c>
      <c r="BI530" s="66" t="n">
        <v>26</v>
      </c>
      <c r="BJ530" s="66" t="n">
        <v>98</v>
      </c>
      <c r="BK530" s="68">
        <f>SUM(AK530:BJ530)</f>
        <v/>
      </c>
      <c r="BL530" s="68">
        <f>INT(BK530*$BM$1)</f>
        <v/>
      </c>
      <c r="BM530" s="64" t="n"/>
      <c r="BP530" s="20">
        <f>(Tabla1[[#This Row],[Población meta programatica 2026 (20251228) 
menores 1 año]]/12)*9</f>
        <v/>
      </c>
      <c r="BQ530" s="20">
        <f>BP530</f>
        <v/>
      </c>
      <c r="BR530" s="117" t="n"/>
      <c r="BS530" s="20">
        <f>(Tabla1[[#This Row],[Población meta programatica2026 (20251228)  niños de 1 año]]/12)*9</f>
        <v/>
      </c>
      <c r="BT530" s="251" t="n">
        <v>3</v>
      </c>
      <c r="BU530" s="66">
        <f>BS530-BT530</f>
        <v/>
      </c>
      <c r="BW530" s="19" t="n"/>
      <c r="BX530" s="65" t="n">
        <v>11</v>
      </c>
      <c r="BY530" s="65" t="n">
        <v>14</v>
      </c>
      <c r="BZ530" s="19" t="inlineStr">
        <is>
          <t>25580</t>
        </is>
      </c>
      <c r="CA530" s="19">
        <f>BZ530=Tabla1[[#This Row],[Divipola]]</f>
        <v/>
      </c>
    </row>
    <row r="531" ht="15.5" customHeight="1">
      <c r="A531" s="62" t="inlineStr">
        <is>
          <t>25</t>
        </is>
      </c>
      <c r="B531" s="62" t="inlineStr">
        <is>
          <t>CUNDINAMARCA</t>
        </is>
      </c>
      <c r="C531" s="62" t="inlineStr">
        <is>
          <t>QUEBRADANEGRA</t>
        </is>
      </c>
      <c r="D531" s="62" t="inlineStr">
        <is>
          <t>25592</t>
        </is>
      </c>
      <c r="E531" s="400" t="n">
        <v>11</v>
      </c>
      <c r="F531" s="400">
        <f>Tabla1[[#This Row],[Meta Programatica2026 (20251228) RN]]/12</f>
        <v/>
      </c>
      <c r="G531" s="401" t="n">
        <v>18</v>
      </c>
      <c r="H531" s="401">
        <f>Tabla1[[#This Row],[Población meta programatica 2026 (20251228) 
menores 1 año]]/12</f>
        <v/>
      </c>
      <c r="I531" s="402" t="n">
        <v>25</v>
      </c>
      <c r="J531" s="402">
        <f>Tabla1[[#This Row],[Población meta programatica2026 (20251228)  niños de 1 año]]/12</f>
        <v/>
      </c>
      <c r="K531" s="416" t="n">
        <v>34</v>
      </c>
      <c r="L531" s="403" t="n">
        <v>39</v>
      </c>
      <c r="M531" s="404">
        <f>Tabla1[[#This Row],[Población meta programatica2026 (20251228) niños de 5 años]]/12</f>
        <v/>
      </c>
      <c r="N531" s="405">
        <f>BX531</f>
        <v/>
      </c>
      <c r="O531" s="406">
        <f>BY531</f>
        <v/>
      </c>
      <c r="P531" s="407">
        <f>BL531</f>
        <v/>
      </c>
      <c r="AI531" s="421" t="inlineStr">
        <is>
          <t>25592</t>
        </is>
      </c>
      <c r="AJ531" s="417">
        <f>AI531=Tabla1[[#This Row],[Divipola]]</f>
        <v/>
      </c>
      <c r="AK531" s="66" t="n">
        <v>85</v>
      </c>
      <c r="AL531" s="66" t="n">
        <v>83</v>
      </c>
      <c r="AM531" s="66" t="n">
        <v>90</v>
      </c>
      <c r="AN531" s="66" t="n">
        <v>92</v>
      </c>
      <c r="AO531" s="66" t="n">
        <v>87</v>
      </c>
      <c r="AP531" s="66" t="n">
        <v>88</v>
      </c>
      <c r="AQ531" s="66" t="n">
        <v>86</v>
      </c>
      <c r="AR531" s="66" t="n">
        <v>85</v>
      </c>
      <c r="AS531" s="66" t="n">
        <v>91</v>
      </c>
      <c r="AT531" s="66" t="n">
        <v>84</v>
      </c>
      <c r="AU531" s="66" t="n">
        <v>81</v>
      </c>
      <c r="AV531" s="66" t="n">
        <v>75</v>
      </c>
      <c r="AW531" s="66" t="n">
        <v>74</v>
      </c>
      <c r="AX531" s="66" t="n">
        <v>67</v>
      </c>
      <c r="AY531" s="66" t="n">
        <v>63</v>
      </c>
      <c r="AZ531" s="66" t="n">
        <v>59</v>
      </c>
      <c r="BA531" s="66" t="n">
        <v>53</v>
      </c>
      <c r="BB531" s="66" t="n">
        <v>43</v>
      </c>
      <c r="BC531" s="66" t="n">
        <v>42</v>
      </c>
      <c r="BD531" s="66" t="n">
        <v>38</v>
      </c>
      <c r="BE531" s="66" t="n">
        <v>35</v>
      </c>
      <c r="BF531" s="66" t="n">
        <v>33</v>
      </c>
      <c r="BG531" s="66" t="n">
        <v>30</v>
      </c>
      <c r="BH531" s="66" t="n">
        <v>28</v>
      </c>
      <c r="BI531" s="66" t="n">
        <v>22</v>
      </c>
      <c r="BJ531" s="66" t="n">
        <v>143</v>
      </c>
      <c r="BK531" s="68">
        <f>SUM(AK531:BJ531)</f>
        <v/>
      </c>
      <c r="BL531" s="68">
        <f>INT(BK531*$BM$1)</f>
        <v/>
      </c>
      <c r="BM531" s="64" t="n"/>
      <c r="BP531" s="20">
        <f>(Tabla1[[#This Row],[Población meta programatica 2026 (20251228) 
menores 1 año]]/12)*9</f>
        <v/>
      </c>
      <c r="BQ531" s="20">
        <f>BP531</f>
        <v/>
      </c>
      <c r="BR531" s="117" t="n"/>
      <c r="BS531" s="20">
        <f>(Tabla1[[#This Row],[Población meta programatica2026 (20251228)  niños de 1 año]]/12)*9</f>
        <v/>
      </c>
      <c r="BT531" s="251" t="n">
        <v>15</v>
      </c>
      <c r="BU531" s="66">
        <f>BS531-BT531</f>
        <v/>
      </c>
      <c r="BW531" s="19" t="n"/>
      <c r="BX531" s="65" t="n">
        <v>14</v>
      </c>
      <c r="BY531" s="65" t="n">
        <v>27</v>
      </c>
      <c r="BZ531" s="19" t="inlineStr">
        <is>
          <t>25592</t>
        </is>
      </c>
      <c r="CA531" s="19">
        <f>BZ531=Tabla1[[#This Row],[Divipola]]</f>
        <v/>
      </c>
    </row>
    <row r="532" ht="15.5" customHeight="1">
      <c r="A532" s="62" t="inlineStr">
        <is>
          <t>25</t>
        </is>
      </c>
      <c r="B532" s="62" t="inlineStr">
        <is>
          <t>CUNDINAMARCA</t>
        </is>
      </c>
      <c r="C532" s="62" t="inlineStr">
        <is>
          <t>QUETAME</t>
        </is>
      </c>
      <c r="D532" s="62" t="inlineStr">
        <is>
          <t>25594</t>
        </is>
      </c>
      <c r="E532" s="400" t="n">
        <v>45</v>
      </c>
      <c r="F532" s="400">
        <f>Tabla1[[#This Row],[Meta Programatica2026 (20251228) RN]]/12</f>
        <v/>
      </c>
      <c r="G532" s="401" t="n">
        <v>56</v>
      </c>
      <c r="H532" s="401">
        <f>Tabla1[[#This Row],[Población meta programatica 2026 (20251228) 
menores 1 año]]/12</f>
        <v/>
      </c>
      <c r="I532" s="402" t="n">
        <v>56</v>
      </c>
      <c r="J532" s="402">
        <f>Tabla1[[#This Row],[Población meta programatica2026 (20251228)  niños de 1 año]]/12</f>
        <v/>
      </c>
      <c r="K532" s="416" t="n">
        <v>71</v>
      </c>
      <c r="L532" s="403" t="n">
        <v>74</v>
      </c>
      <c r="M532" s="404">
        <f>Tabla1[[#This Row],[Población meta programatica2026 (20251228) niños de 5 años]]/12</f>
        <v/>
      </c>
      <c r="N532" s="405">
        <f>BX532</f>
        <v/>
      </c>
      <c r="O532" s="406">
        <f>BY532</f>
        <v/>
      </c>
      <c r="P532" s="407">
        <f>BL532</f>
        <v/>
      </c>
      <c r="AI532" s="421" t="inlineStr">
        <is>
          <t>25594</t>
        </is>
      </c>
      <c r="AJ532" s="417">
        <f>AI532=Tabla1[[#This Row],[Divipola]]</f>
        <v/>
      </c>
      <c r="AK532" s="66" t="n">
        <v>65</v>
      </c>
      <c r="AL532" s="66" t="n">
        <v>64</v>
      </c>
      <c r="AM532" s="66" t="n">
        <v>61</v>
      </c>
      <c r="AN532" s="66" t="n">
        <v>59</v>
      </c>
      <c r="AO532" s="66" t="n">
        <v>56</v>
      </c>
      <c r="AP532" s="66" t="n">
        <v>58</v>
      </c>
      <c r="AQ532" s="66" t="n">
        <v>55</v>
      </c>
      <c r="AR532" s="66" t="n">
        <v>53</v>
      </c>
      <c r="AS532" s="66" t="n">
        <v>48</v>
      </c>
      <c r="AT532" s="66" t="n">
        <v>48</v>
      </c>
      <c r="AU532" s="66" t="n">
        <v>43</v>
      </c>
      <c r="AV532" s="66" t="n">
        <v>44</v>
      </c>
      <c r="AW532" s="66" t="n">
        <v>34</v>
      </c>
      <c r="AX532" s="66" t="n">
        <v>35</v>
      </c>
      <c r="AY532" s="66" t="n">
        <v>35</v>
      </c>
      <c r="AZ532" s="66" t="n">
        <v>33</v>
      </c>
      <c r="BA532" s="66" t="n">
        <v>30</v>
      </c>
      <c r="BB532" s="66" t="n">
        <v>24</v>
      </c>
      <c r="BC532" s="66" t="n">
        <v>26</v>
      </c>
      <c r="BD532" s="66" t="n">
        <v>24</v>
      </c>
      <c r="BE532" s="66" t="n">
        <v>17</v>
      </c>
      <c r="BF532" s="66" t="n">
        <v>20</v>
      </c>
      <c r="BG532" s="66" t="n">
        <v>17</v>
      </c>
      <c r="BH532" s="66" t="n">
        <v>14</v>
      </c>
      <c r="BI532" s="66" t="n">
        <v>11</v>
      </c>
      <c r="BJ532" s="66" t="n">
        <v>80</v>
      </c>
      <c r="BK532" s="68">
        <f>SUM(AK532:BJ532)</f>
        <v/>
      </c>
      <c r="BL532" s="68">
        <f>INT(BK532*$BM$1)</f>
        <v/>
      </c>
      <c r="BM532" s="64" t="n"/>
      <c r="BP532" s="20">
        <f>(Tabla1[[#This Row],[Población meta programatica 2026 (20251228) 
menores 1 año]]/12)*9</f>
        <v/>
      </c>
      <c r="BQ532" s="20">
        <f>BP532</f>
        <v/>
      </c>
      <c r="BR532" s="117" t="n"/>
      <c r="BS532" s="20">
        <f>(Tabla1[[#This Row],[Población meta programatica2026 (20251228)  niños de 1 año]]/12)*9</f>
        <v/>
      </c>
      <c r="BT532" s="251" t="n">
        <v>22</v>
      </c>
      <c r="BU532" s="66">
        <f>BS532-BT532</f>
        <v/>
      </c>
      <c r="BW532" s="19" t="n"/>
      <c r="BX532" s="65" t="n">
        <v>36</v>
      </c>
      <c r="BY532" s="65" t="n">
        <v>47</v>
      </c>
      <c r="BZ532" s="19" t="inlineStr">
        <is>
          <t>25594</t>
        </is>
      </c>
      <c r="CA532" s="19">
        <f>BZ532=Tabla1[[#This Row],[Divipola]]</f>
        <v/>
      </c>
    </row>
    <row r="533" ht="15.5" customHeight="1">
      <c r="A533" s="62" t="inlineStr">
        <is>
          <t>25</t>
        </is>
      </c>
      <c r="B533" s="62" t="inlineStr">
        <is>
          <t>CUNDINAMARCA</t>
        </is>
      </c>
      <c r="C533" s="62" t="inlineStr">
        <is>
          <t>QUIPILE</t>
        </is>
      </c>
      <c r="D533" s="62" t="inlineStr">
        <is>
          <t>25596</t>
        </is>
      </c>
      <c r="E533" s="400" t="n">
        <v>22</v>
      </c>
      <c r="F533" s="400">
        <f>Tabla1[[#This Row],[Meta Programatica2026 (20251228) RN]]/12</f>
        <v/>
      </c>
      <c r="G533" s="401" t="n">
        <v>34</v>
      </c>
      <c r="H533" s="401">
        <f>Tabla1[[#This Row],[Población meta programatica 2026 (20251228) 
menores 1 año]]/12</f>
        <v/>
      </c>
      <c r="I533" s="402" t="n">
        <v>36</v>
      </c>
      <c r="J533" s="402">
        <f>Tabla1[[#This Row],[Población meta programatica2026 (20251228)  niños de 1 año]]/12</f>
        <v/>
      </c>
      <c r="K533" s="416" t="n">
        <v>61</v>
      </c>
      <c r="L533" s="403" t="n">
        <v>48</v>
      </c>
      <c r="M533" s="404">
        <f>Tabla1[[#This Row],[Población meta programatica2026 (20251228) niños de 5 años]]/12</f>
        <v/>
      </c>
      <c r="N533" s="405">
        <f>BX533</f>
        <v/>
      </c>
      <c r="O533" s="406">
        <f>BY533</f>
        <v/>
      </c>
      <c r="P533" s="407">
        <f>BL533</f>
        <v/>
      </c>
      <c r="AI533" s="421" t="inlineStr">
        <is>
          <t>25596</t>
        </is>
      </c>
      <c r="AJ533" s="417">
        <f>AI533=Tabla1[[#This Row],[Divipola]]</f>
        <v/>
      </c>
      <c r="AK533" s="66" t="n">
        <v>122</v>
      </c>
      <c r="AL533" s="66" t="n">
        <v>125</v>
      </c>
      <c r="AM533" s="66" t="n">
        <v>125</v>
      </c>
      <c r="AN533" s="66" t="n">
        <v>123</v>
      </c>
      <c r="AO533" s="66" t="n">
        <v>123</v>
      </c>
      <c r="AP533" s="66" t="n">
        <v>123</v>
      </c>
      <c r="AQ533" s="66" t="n">
        <v>120</v>
      </c>
      <c r="AR533" s="66" t="n">
        <v>115</v>
      </c>
      <c r="AS533" s="66" t="n">
        <v>115</v>
      </c>
      <c r="AT533" s="66" t="n">
        <v>108</v>
      </c>
      <c r="AU533" s="66" t="n">
        <v>106</v>
      </c>
      <c r="AV533" s="66" t="n">
        <v>100</v>
      </c>
      <c r="AW533" s="66" t="n">
        <v>101</v>
      </c>
      <c r="AX533" s="66" t="n">
        <v>91</v>
      </c>
      <c r="AY533" s="66" t="n">
        <v>87</v>
      </c>
      <c r="AZ533" s="66" t="n">
        <v>84</v>
      </c>
      <c r="BA533" s="66" t="n">
        <v>77</v>
      </c>
      <c r="BB533" s="66" t="n">
        <v>74</v>
      </c>
      <c r="BC533" s="66" t="n">
        <v>68</v>
      </c>
      <c r="BD533" s="66" t="n">
        <v>56</v>
      </c>
      <c r="BE533" s="66" t="n">
        <v>58</v>
      </c>
      <c r="BF533" s="66" t="n">
        <v>55</v>
      </c>
      <c r="BG533" s="66" t="n">
        <v>44</v>
      </c>
      <c r="BH533" s="66" t="n">
        <v>38</v>
      </c>
      <c r="BI533" s="66" t="n">
        <v>37</v>
      </c>
      <c r="BJ533" s="66" t="n">
        <v>175</v>
      </c>
      <c r="BK533" s="68">
        <f>SUM(AK533:BJ533)</f>
        <v/>
      </c>
      <c r="BL533" s="68">
        <f>INT(BK533*$BM$1)</f>
        <v/>
      </c>
      <c r="BM533" s="64" t="n"/>
      <c r="BP533" s="20">
        <f>(Tabla1[[#This Row],[Población meta programatica 2026 (20251228) 
menores 1 año]]/12)*9</f>
        <v/>
      </c>
      <c r="BQ533" s="20">
        <f>BP533</f>
        <v/>
      </c>
      <c r="BR533" s="117" t="n"/>
      <c r="BS533" s="20">
        <f>(Tabla1[[#This Row],[Población meta programatica2026 (20251228)  niños de 1 año]]/12)*9</f>
        <v/>
      </c>
      <c r="BT533" s="251" t="n">
        <v>16</v>
      </c>
      <c r="BU533" s="66">
        <f>BS533-BT533</f>
        <v/>
      </c>
      <c r="BW533" s="19" t="n"/>
      <c r="BX533" s="65" t="n">
        <v>33</v>
      </c>
      <c r="BY533" s="65" t="n">
        <v>30</v>
      </c>
      <c r="BZ533" s="19" t="inlineStr">
        <is>
          <t>25596</t>
        </is>
      </c>
      <c r="CA533" s="19">
        <f>BZ533=Tabla1[[#This Row],[Divipola]]</f>
        <v/>
      </c>
    </row>
    <row r="534" ht="15.5" customHeight="1">
      <c r="A534" s="62" t="inlineStr">
        <is>
          <t>25</t>
        </is>
      </c>
      <c r="B534" s="62" t="inlineStr">
        <is>
          <t>CUNDINAMARCA</t>
        </is>
      </c>
      <c r="C534" s="62" t="inlineStr">
        <is>
          <t>APULO (RAFAEL REYES)</t>
        </is>
      </c>
      <c r="D534" s="62" t="inlineStr">
        <is>
          <t>25599</t>
        </is>
      </c>
      <c r="E534" s="400" t="n">
        <v>36</v>
      </c>
      <c r="F534" s="400">
        <f>Tabla1[[#This Row],[Meta Programatica2026 (20251228) RN]]/12</f>
        <v/>
      </c>
      <c r="G534" s="401" t="n">
        <v>49</v>
      </c>
      <c r="H534" s="401">
        <f>Tabla1[[#This Row],[Población meta programatica 2026 (20251228) 
menores 1 año]]/12</f>
        <v/>
      </c>
      <c r="I534" s="402" t="n">
        <v>57</v>
      </c>
      <c r="J534" s="402">
        <f>Tabla1[[#This Row],[Población meta programatica2026 (20251228)  niños de 1 año]]/12</f>
        <v/>
      </c>
      <c r="K534" s="416" t="n">
        <v>80</v>
      </c>
      <c r="L534" s="403" t="n">
        <v>75</v>
      </c>
      <c r="M534" s="404">
        <f>Tabla1[[#This Row],[Población meta programatica2026 (20251228) niños de 5 años]]/12</f>
        <v/>
      </c>
      <c r="N534" s="405">
        <f>BX534</f>
        <v/>
      </c>
      <c r="O534" s="406">
        <f>BY534</f>
        <v/>
      </c>
      <c r="P534" s="407">
        <f>BL534</f>
        <v/>
      </c>
      <c r="AI534" s="421" t="inlineStr">
        <is>
          <t>25599</t>
        </is>
      </c>
      <c r="AJ534" s="417">
        <f>AI534=Tabla1[[#This Row],[Divipola]]</f>
        <v/>
      </c>
      <c r="AK534" s="66" t="n">
        <v>132</v>
      </c>
      <c r="AL534" s="66" t="n">
        <v>134</v>
      </c>
      <c r="AM534" s="66" t="n">
        <v>136</v>
      </c>
      <c r="AN534" s="66" t="n">
        <v>134</v>
      </c>
      <c r="AO534" s="66" t="n">
        <v>135</v>
      </c>
      <c r="AP534" s="66" t="n">
        <v>132</v>
      </c>
      <c r="AQ534" s="66" t="n">
        <v>131</v>
      </c>
      <c r="AR534" s="66" t="n">
        <v>126</v>
      </c>
      <c r="AS534" s="66" t="n">
        <v>124</v>
      </c>
      <c r="AT534" s="66" t="n">
        <v>116</v>
      </c>
      <c r="AU534" s="66" t="n">
        <v>112</v>
      </c>
      <c r="AV534" s="66" t="n">
        <v>107</v>
      </c>
      <c r="AW534" s="66" t="n">
        <v>103</v>
      </c>
      <c r="AX534" s="66" t="n">
        <v>98</v>
      </c>
      <c r="AY534" s="66" t="n">
        <v>92</v>
      </c>
      <c r="AZ534" s="66" t="n">
        <v>88</v>
      </c>
      <c r="BA534" s="66" t="n">
        <v>79</v>
      </c>
      <c r="BB534" s="66" t="n">
        <v>69</v>
      </c>
      <c r="BC534" s="66" t="n">
        <v>69</v>
      </c>
      <c r="BD534" s="66" t="n">
        <v>64</v>
      </c>
      <c r="BE534" s="66" t="n">
        <v>58</v>
      </c>
      <c r="BF534" s="66" t="n">
        <v>56</v>
      </c>
      <c r="BG534" s="66" t="n">
        <v>48</v>
      </c>
      <c r="BH534" s="66" t="n">
        <v>47</v>
      </c>
      <c r="BI534" s="66" t="n">
        <v>40</v>
      </c>
      <c r="BJ534" s="66" t="n">
        <v>229</v>
      </c>
      <c r="BK534" s="68">
        <f>SUM(AK534:BJ534)</f>
        <v/>
      </c>
      <c r="BL534" s="68">
        <f>INT(BK534*$BM$1)</f>
        <v/>
      </c>
      <c r="BM534" s="64" t="n"/>
      <c r="BP534" s="20">
        <f>(Tabla1[[#This Row],[Población meta programatica 2026 (20251228) 
menores 1 año]]/12)*9</f>
        <v/>
      </c>
      <c r="BQ534" s="20">
        <f>BP534</f>
        <v/>
      </c>
      <c r="BR534" s="117" t="n"/>
      <c r="BS534" s="20">
        <f>(Tabla1[[#This Row],[Población meta programatica2026 (20251228)  niños de 1 año]]/12)*9</f>
        <v/>
      </c>
      <c r="BT534" s="251" t="n">
        <v>43</v>
      </c>
      <c r="BU534" s="66">
        <f>BS534-BT534</f>
        <v/>
      </c>
      <c r="BW534" s="19" t="n"/>
      <c r="BX534" s="65" t="n">
        <v>41</v>
      </c>
      <c r="BY534" s="65" t="n">
        <v>50</v>
      </c>
      <c r="BZ534" s="19" t="inlineStr">
        <is>
          <t>25599</t>
        </is>
      </c>
      <c r="CA534" s="19">
        <f>BZ534=Tabla1[[#This Row],[Divipola]]</f>
        <v/>
      </c>
    </row>
    <row r="535" ht="15.5" customHeight="1">
      <c r="A535" s="62" t="inlineStr">
        <is>
          <t>25</t>
        </is>
      </c>
      <c r="B535" s="62" t="inlineStr">
        <is>
          <t>CUNDINAMARCA</t>
        </is>
      </c>
      <c r="C535" s="62" t="inlineStr">
        <is>
          <t>RICAURTE</t>
        </is>
      </c>
      <c r="D535" s="62" t="inlineStr">
        <is>
          <t>25612</t>
        </is>
      </c>
      <c r="E535" s="400" t="n">
        <v>77</v>
      </c>
      <c r="F535" s="400">
        <f>Tabla1[[#This Row],[Meta Programatica2026 (20251228) RN]]/12</f>
        <v/>
      </c>
      <c r="G535" s="401" t="n">
        <v>88</v>
      </c>
      <c r="H535" s="401">
        <f>Tabla1[[#This Row],[Población meta programatica 2026 (20251228) 
menores 1 año]]/12</f>
        <v/>
      </c>
      <c r="I535" s="402" t="n">
        <v>101</v>
      </c>
      <c r="J535" s="402">
        <f>Tabla1[[#This Row],[Población meta programatica2026 (20251228)  niños de 1 año]]/12</f>
        <v/>
      </c>
      <c r="K535" s="416" t="n">
        <v>132</v>
      </c>
      <c r="L535" s="403" t="n">
        <v>121</v>
      </c>
      <c r="M535" s="404">
        <f>Tabla1[[#This Row],[Población meta programatica2026 (20251228) niños de 5 años]]/12</f>
        <v/>
      </c>
      <c r="N535" s="405">
        <f>BX535</f>
        <v/>
      </c>
      <c r="O535" s="406">
        <f>BY535</f>
        <v/>
      </c>
      <c r="P535" s="407">
        <f>BL535</f>
        <v/>
      </c>
      <c r="AI535" s="421" t="inlineStr">
        <is>
          <t>25612</t>
        </is>
      </c>
      <c r="AJ535" s="417">
        <f>AI535=Tabla1[[#This Row],[Divipola]]</f>
        <v/>
      </c>
      <c r="AK535" s="66" t="n">
        <v>189</v>
      </c>
      <c r="AL535" s="66" t="n">
        <v>190</v>
      </c>
      <c r="AM535" s="66" t="n">
        <v>189</v>
      </c>
      <c r="AN535" s="66" t="n">
        <v>187</v>
      </c>
      <c r="AO535" s="66" t="n">
        <v>183</v>
      </c>
      <c r="AP535" s="66" t="n">
        <v>179</v>
      </c>
      <c r="AQ535" s="66" t="n">
        <v>175</v>
      </c>
      <c r="AR535" s="66" t="n">
        <v>164</v>
      </c>
      <c r="AS535" s="66" t="n">
        <v>156</v>
      </c>
      <c r="AT535" s="66" t="n">
        <v>145</v>
      </c>
      <c r="AU535" s="66" t="n">
        <v>141</v>
      </c>
      <c r="AV535" s="66" t="n">
        <v>133</v>
      </c>
      <c r="AW535" s="66" t="n">
        <v>117</v>
      </c>
      <c r="AX535" s="66" t="n">
        <v>111</v>
      </c>
      <c r="AY535" s="66" t="n">
        <v>103</v>
      </c>
      <c r="AZ535" s="66" t="n">
        <v>97</v>
      </c>
      <c r="BA535" s="66" t="n">
        <v>89</v>
      </c>
      <c r="BB535" s="66" t="n">
        <v>83</v>
      </c>
      <c r="BC535" s="66" t="n">
        <v>74</v>
      </c>
      <c r="BD535" s="66" t="n">
        <v>67</v>
      </c>
      <c r="BE535" s="66" t="n">
        <v>61</v>
      </c>
      <c r="BF535" s="66" t="n">
        <v>59</v>
      </c>
      <c r="BG535" s="66" t="n">
        <v>47</v>
      </c>
      <c r="BH535" s="66" t="n">
        <v>43</v>
      </c>
      <c r="BI535" s="66" t="n">
        <v>36</v>
      </c>
      <c r="BJ535" s="66" t="n">
        <v>215</v>
      </c>
      <c r="BK535" s="68">
        <f>SUM(AK535:BJ535)</f>
        <v/>
      </c>
      <c r="BL535" s="68">
        <f>INT(BK535*$BM$1)</f>
        <v/>
      </c>
      <c r="BM535" s="64" t="n"/>
      <c r="BP535" s="20">
        <f>(Tabla1[[#This Row],[Población meta programatica 2026 (20251228) 
menores 1 año]]/12)*9</f>
        <v/>
      </c>
      <c r="BQ535" s="20">
        <f>BP535</f>
        <v/>
      </c>
      <c r="BR535" s="117" t="n"/>
      <c r="BS535" s="20">
        <f>(Tabla1[[#This Row],[Población meta programatica2026 (20251228)  niños de 1 año]]/12)*9</f>
        <v/>
      </c>
      <c r="BT535" s="251" t="n">
        <v>53</v>
      </c>
      <c r="BU535" s="66">
        <f>BS535-BT535</f>
        <v/>
      </c>
      <c r="BW535" s="19" t="n"/>
      <c r="BX535" s="65" t="n">
        <v>69</v>
      </c>
      <c r="BY535" s="65" t="n">
        <v>60</v>
      </c>
      <c r="BZ535" s="19" t="inlineStr">
        <is>
          <t>25612</t>
        </is>
      </c>
      <c r="CA535" s="19">
        <f>BZ535=Tabla1[[#This Row],[Divipola]]</f>
        <v/>
      </c>
    </row>
    <row r="536" ht="15.5" customHeight="1">
      <c r="A536" s="62" t="inlineStr">
        <is>
          <t>25</t>
        </is>
      </c>
      <c r="B536" s="62" t="inlineStr">
        <is>
          <t>CUNDINAMARCA</t>
        </is>
      </c>
      <c r="C536" s="62" t="inlineStr">
        <is>
          <t>SAN ANTONIO DEL TEQUENDAMA</t>
        </is>
      </c>
      <c r="D536" s="62" t="inlineStr">
        <is>
          <t>25645</t>
        </is>
      </c>
      <c r="E536" s="400" t="n">
        <v>31</v>
      </c>
      <c r="F536" s="400">
        <f>Tabla1[[#This Row],[Meta Programatica2026 (20251228) RN]]/12</f>
        <v/>
      </c>
      <c r="G536" s="401" t="n">
        <v>53</v>
      </c>
      <c r="H536" s="401">
        <f>Tabla1[[#This Row],[Población meta programatica 2026 (20251228) 
menores 1 año]]/12</f>
        <v/>
      </c>
      <c r="I536" s="402" t="n">
        <v>56</v>
      </c>
      <c r="J536" s="402">
        <f>Tabla1[[#This Row],[Población meta programatica2026 (20251228)  niños de 1 año]]/12</f>
        <v/>
      </c>
      <c r="K536" s="416" t="n">
        <v>90</v>
      </c>
      <c r="L536" s="403" t="n">
        <v>92</v>
      </c>
      <c r="M536" s="404">
        <f>Tabla1[[#This Row],[Población meta programatica2026 (20251228) niños de 5 años]]/12</f>
        <v/>
      </c>
      <c r="N536" s="405">
        <f>BX536</f>
        <v/>
      </c>
      <c r="O536" s="406">
        <f>BY536</f>
        <v/>
      </c>
      <c r="P536" s="407">
        <f>BL536</f>
        <v/>
      </c>
      <c r="AI536" s="421" t="inlineStr">
        <is>
          <t>25645</t>
        </is>
      </c>
      <c r="AJ536" s="417">
        <f>AI536=Tabla1[[#This Row],[Divipola]]</f>
        <v/>
      </c>
      <c r="AK536" s="66" t="n">
        <v>208</v>
      </c>
      <c r="AL536" s="66" t="n">
        <v>206</v>
      </c>
      <c r="AM536" s="66" t="n">
        <v>215</v>
      </c>
      <c r="AN536" s="66" t="n">
        <v>205</v>
      </c>
      <c r="AO536" s="66" t="n">
        <v>201</v>
      </c>
      <c r="AP536" s="66" t="n">
        <v>208</v>
      </c>
      <c r="AQ536" s="66" t="n">
        <v>199</v>
      </c>
      <c r="AR536" s="66" t="n">
        <v>198</v>
      </c>
      <c r="AS536" s="66" t="n">
        <v>196</v>
      </c>
      <c r="AT536" s="66" t="n">
        <v>191</v>
      </c>
      <c r="AU536" s="66" t="n">
        <v>179</v>
      </c>
      <c r="AV536" s="66" t="n">
        <v>178</v>
      </c>
      <c r="AW536" s="66" t="n">
        <v>172</v>
      </c>
      <c r="AX536" s="66" t="n">
        <v>161</v>
      </c>
      <c r="AY536" s="66" t="n">
        <v>158</v>
      </c>
      <c r="AZ536" s="66" t="n">
        <v>145</v>
      </c>
      <c r="BA536" s="66" t="n">
        <v>136</v>
      </c>
      <c r="BB536" s="66" t="n">
        <v>129</v>
      </c>
      <c r="BC536" s="66" t="n">
        <v>125</v>
      </c>
      <c r="BD536" s="66" t="n">
        <v>106</v>
      </c>
      <c r="BE536" s="66" t="n">
        <v>104</v>
      </c>
      <c r="BF536" s="66" t="n">
        <v>96</v>
      </c>
      <c r="BG536" s="66" t="n">
        <v>83</v>
      </c>
      <c r="BH536" s="66" t="n">
        <v>82</v>
      </c>
      <c r="BI536" s="66" t="n">
        <v>69</v>
      </c>
      <c r="BJ536" s="66" t="n">
        <v>401</v>
      </c>
      <c r="BK536" s="68">
        <f>SUM(AK536:BJ536)</f>
        <v/>
      </c>
      <c r="BL536" s="68">
        <f>INT(BK536*$BM$1)</f>
        <v/>
      </c>
      <c r="BM536" s="64" t="n"/>
      <c r="BP536" s="20">
        <f>(Tabla1[[#This Row],[Población meta programatica 2026 (20251228) 
menores 1 año]]/12)*9</f>
        <v/>
      </c>
      <c r="BQ536" s="20">
        <f>BP536</f>
        <v/>
      </c>
      <c r="BR536" s="117" t="n"/>
      <c r="BS536" s="20">
        <f>(Tabla1[[#This Row],[Población meta programatica2026 (20251228)  niños de 1 año]]/12)*9</f>
        <v/>
      </c>
      <c r="BT536" s="251" t="n">
        <v>32</v>
      </c>
      <c r="BU536" s="66">
        <f>BS536-BT536</f>
        <v/>
      </c>
      <c r="BW536" s="19" t="n"/>
      <c r="BX536" s="65" t="n">
        <v>43</v>
      </c>
      <c r="BY536" s="65" t="n">
        <v>43</v>
      </c>
      <c r="BZ536" s="19" t="inlineStr">
        <is>
          <t>25645</t>
        </is>
      </c>
      <c r="CA536" s="19">
        <f>BZ536=Tabla1[[#This Row],[Divipola]]</f>
        <v/>
      </c>
    </row>
    <row r="537" ht="15.5" customHeight="1">
      <c r="A537" s="62" t="inlineStr">
        <is>
          <t>25</t>
        </is>
      </c>
      <c r="B537" s="62" t="inlineStr">
        <is>
          <t>CUNDINAMARCA</t>
        </is>
      </c>
      <c r="C537" s="62" t="inlineStr">
        <is>
          <t>SAN BERNARDO</t>
        </is>
      </c>
      <c r="D537" s="62" t="inlineStr">
        <is>
          <t>25649</t>
        </is>
      </c>
      <c r="E537" s="400" t="n">
        <v>49</v>
      </c>
      <c r="F537" s="400">
        <f>Tabla1[[#This Row],[Meta Programatica2026 (20251228) RN]]/12</f>
        <v/>
      </c>
      <c r="G537" s="401" t="n">
        <v>54</v>
      </c>
      <c r="H537" s="401">
        <f>Tabla1[[#This Row],[Población meta programatica 2026 (20251228) 
menores 1 año]]/12</f>
        <v/>
      </c>
      <c r="I537" s="402" t="n">
        <v>58</v>
      </c>
      <c r="J537" s="402">
        <f>Tabla1[[#This Row],[Población meta programatica2026 (20251228)  niños de 1 año]]/12</f>
        <v/>
      </c>
      <c r="K537" s="416" t="n">
        <v>85</v>
      </c>
      <c r="L537" s="403" t="n">
        <v>80</v>
      </c>
      <c r="M537" s="404">
        <f>Tabla1[[#This Row],[Población meta programatica2026 (20251228) niños de 5 años]]/12</f>
        <v/>
      </c>
      <c r="N537" s="405">
        <f>BX537</f>
        <v/>
      </c>
      <c r="O537" s="406">
        <f>BY537</f>
        <v/>
      </c>
      <c r="P537" s="407">
        <f>BL537</f>
        <v/>
      </c>
      <c r="AI537" s="421" t="inlineStr">
        <is>
          <t>25649</t>
        </is>
      </c>
      <c r="AJ537" s="417">
        <f>AI537=Tabla1[[#This Row],[Divipola]]</f>
        <v/>
      </c>
      <c r="AK537" s="66" t="n">
        <v>126</v>
      </c>
      <c r="AL537" s="66" t="n">
        <v>120</v>
      </c>
      <c r="AM537" s="66" t="n">
        <v>120</v>
      </c>
      <c r="AN537" s="66" t="n">
        <v>116</v>
      </c>
      <c r="AO537" s="66" t="n">
        <v>110</v>
      </c>
      <c r="AP537" s="66" t="n">
        <v>108</v>
      </c>
      <c r="AQ537" s="66" t="n">
        <v>106</v>
      </c>
      <c r="AR537" s="66" t="n">
        <v>105</v>
      </c>
      <c r="AS537" s="66" t="n">
        <v>99</v>
      </c>
      <c r="AT537" s="66" t="n">
        <v>96</v>
      </c>
      <c r="AU537" s="66" t="n">
        <v>91</v>
      </c>
      <c r="AV537" s="66" t="n">
        <v>89</v>
      </c>
      <c r="AW537" s="66" t="n">
        <v>84</v>
      </c>
      <c r="AX537" s="66" t="n">
        <v>82</v>
      </c>
      <c r="AY537" s="66" t="n">
        <v>73</v>
      </c>
      <c r="AZ537" s="66" t="n">
        <v>70</v>
      </c>
      <c r="BA537" s="66" t="n">
        <v>65</v>
      </c>
      <c r="BB537" s="66" t="n">
        <v>62</v>
      </c>
      <c r="BC537" s="66" t="n">
        <v>58</v>
      </c>
      <c r="BD537" s="66" t="n">
        <v>50</v>
      </c>
      <c r="BE537" s="66" t="n">
        <v>46</v>
      </c>
      <c r="BF537" s="66" t="n">
        <v>41</v>
      </c>
      <c r="BG537" s="66" t="n">
        <v>42</v>
      </c>
      <c r="BH537" s="66" t="n">
        <v>36</v>
      </c>
      <c r="BI537" s="66" t="n">
        <v>30</v>
      </c>
      <c r="BJ537" s="66" t="n">
        <v>171</v>
      </c>
      <c r="BK537" s="68">
        <f>SUM(AK537:BJ537)</f>
        <v/>
      </c>
      <c r="BL537" s="68">
        <f>INT(BK537*$BM$1)</f>
        <v/>
      </c>
      <c r="BM537" s="64" t="n"/>
      <c r="BP537" s="20">
        <f>(Tabla1[[#This Row],[Población meta programatica 2026 (20251228) 
menores 1 año]]/12)*9</f>
        <v/>
      </c>
      <c r="BQ537" s="20">
        <f>BP537</f>
        <v/>
      </c>
      <c r="BR537" s="117" t="n"/>
      <c r="BS537" s="20">
        <f>(Tabla1[[#This Row],[Población meta programatica2026 (20251228)  niños de 1 año]]/12)*9</f>
        <v/>
      </c>
      <c r="BT537" s="251" t="n">
        <v>37</v>
      </c>
      <c r="BU537" s="66">
        <f>BS537-BT537</f>
        <v/>
      </c>
      <c r="BW537" s="19" t="n"/>
      <c r="BX537" s="65" t="n">
        <v>59</v>
      </c>
      <c r="BY537" s="65" t="n">
        <v>66</v>
      </c>
      <c r="BZ537" s="19" t="inlineStr">
        <is>
          <t>25649</t>
        </is>
      </c>
      <c r="CA537" s="19">
        <f>BZ537=Tabla1[[#This Row],[Divipola]]</f>
        <v/>
      </c>
    </row>
    <row r="538" ht="15.5" customHeight="1">
      <c r="A538" s="62" t="inlineStr">
        <is>
          <t>25</t>
        </is>
      </c>
      <c r="B538" s="62" t="inlineStr">
        <is>
          <t>CUNDINAMARCA</t>
        </is>
      </c>
      <c r="C538" s="62" t="inlineStr">
        <is>
          <t>SAN CAYETANO</t>
        </is>
      </c>
      <c r="D538" s="62" t="inlineStr">
        <is>
          <t>25653</t>
        </is>
      </c>
      <c r="E538" s="400" t="n">
        <v>22</v>
      </c>
      <c r="F538" s="400">
        <f>Tabla1[[#This Row],[Meta Programatica2026 (20251228) RN]]/12</f>
        <v/>
      </c>
      <c r="G538" s="401" t="n">
        <v>32</v>
      </c>
      <c r="H538" s="401">
        <f>Tabla1[[#This Row],[Población meta programatica 2026 (20251228) 
menores 1 año]]/12</f>
        <v/>
      </c>
      <c r="I538" s="402" t="n">
        <v>32</v>
      </c>
      <c r="J538" s="402">
        <f>Tabla1[[#This Row],[Población meta programatica2026 (20251228)  niños de 1 año]]/12</f>
        <v/>
      </c>
      <c r="K538" s="416" t="n">
        <v>25</v>
      </c>
      <c r="L538" s="403" t="n">
        <v>32</v>
      </c>
      <c r="M538" s="404">
        <f>Tabla1[[#This Row],[Población meta programatica2026 (20251228) niños de 5 años]]/12</f>
        <v/>
      </c>
      <c r="N538" s="405">
        <f>BX538</f>
        <v/>
      </c>
      <c r="O538" s="406">
        <f>BY538</f>
        <v/>
      </c>
      <c r="P538" s="407">
        <f>BL538</f>
        <v/>
      </c>
      <c r="AI538" s="421" t="inlineStr">
        <is>
          <t>25653</t>
        </is>
      </c>
      <c r="AJ538" s="417">
        <f>AI538=Tabla1[[#This Row],[Divipola]]</f>
        <v/>
      </c>
      <c r="AK538" s="66" t="n">
        <v>72</v>
      </c>
      <c r="AL538" s="66" t="n">
        <v>72</v>
      </c>
      <c r="AM538" s="66" t="n">
        <v>69</v>
      </c>
      <c r="AN538" s="66" t="n">
        <v>74</v>
      </c>
      <c r="AO538" s="66" t="n">
        <v>64</v>
      </c>
      <c r="AP538" s="66" t="n">
        <v>62</v>
      </c>
      <c r="AQ538" s="66" t="n">
        <v>64</v>
      </c>
      <c r="AR538" s="66" t="n">
        <v>63</v>
      </c>
      <c r="AS538" s="66" t="n">
        <v>54</v>
      </c>
      <c r="AT538" s="66" t="n">
        <v>55</v>
      </c>
      <c r="AU538" s="66" t="n">
        <v>55</v>
      </c>
      <c r="AV538" s="66" t="n">
        <v>51</v>
      </c>
      <c r="AW538" s="66" t="n">
        <v>53</v>
      </c>
      <c r="AX538" s="66" t="n">
        <v>53</v>
      </c>
      <c r="AY538" s="66" t="n">
        <v>50</v>
      </c>
      <c r="AZ538" s="66" t="n">
        <v>50</v>
      </c>
      <c r="BA538" s="66" t="n">
        <v>48</v>
      </c>
      <c r="BB538" s="66" t="n">
        <v>45</v>
      </c>
      <c r="BC538" s="66" t="n">
        <v>42</v>
      </c>
      <c r="BD538" s="66" t="n">
        <v>36</v>
      </c>
      <c r="BE538" s="66" t="n">
        <v>32</v>
      </c>
      <c r="BF538" s="66" t="n">
        <v>29</v>
      </c>
      <c r="BG538" s="66" t="n">
        <v>28</v>
      </c>
      <c r="BH538" s="66" t="n">
        <v>20</v>
      </c>
      <c r="BI538" s="66" t="n">
        <v>21</v>
      </c>
      <c r="BJ538" s="66" t="n">
        <v>95</v>
      </c>
      <c r="BK538" s="68">
        <f>SUM(AK538:BJ538)</f>
        <v/>
      </c>
      <c r="BL538" s="68">
        <f>INT(BK538*$BM$1)</f>
        <v/>
      </c>
      <c r="BM538" s="64" t="n"/>
      <c r="BP538" s="20">
        <f>(Tabla1[[#This Row],[Población meta programatica 2026 (20251228) 
menores 1 año]]/12)*9</f>
        <v/>
      </c>
      <c r="BQ538" s="20">
        <f>BP538</f>
        <v/>
      </c>
      <c r="BR538" s="117" t="n"/>
      <c r="BS538" s="20">
        <f>(Tabla1[[#This Row],[Población meta programatica2026 (20251228)  niños de 1 año]]/12)*9</f>
        <v/>
      </c>
      <c r="BT538" s="251" t="n">
        <v>22</v>
      </c>
      <c r="BU538" s="66">
        <f>BS538-BT538</f>
        <v/>
      </c>
      <c r="BW538" s="19" t="n"/>
      <c r="BX538" s="65" t="n">
        <v>23</v>
      </c>
      <c r="BY538" s="65" t="n">
        <v>17</v>
      </c>
      <c r="BZ538" s="19" t="inlineStr">
        <is>
          <t>25653</t>
        </is>
      </c>
      <c r="CA538" s="19">
        <f>BZ538=Tabla1[[#This Row],[Divipola]]</f>
        <v/>
      </c>
    </row>
    <row r="539" ht="15.5" customHeight="1">
      <c r="A539" s="62" t="inlineStr">
        <is>
          <t>25</t>
        </is>
      </c>
      <c r="B539" s="62" t="inlineStr">
        <is>
          <t>CUNDINAMARCA</t>
        </is>
      </c>
      <c r="C539" s="62" t="inlineStr">
        <is>
          <t>SAN FRANCISCO</t>
        </is>
      </c>
      <c r="D539" s="62" t="inlineStr">
        <is>
          <t>25658</t>
        </is>
      </c>
      <c r="E539" s="400" t="n">
        <v>46</v>
      </c>
      <c r="F539" s="400">
        <f>Tabla1[[#This Row],[Meta Programatica2026 (20251228) RN]]/12</f>
        <v/>
      </c>
      <c r="G539" s="401" t="n">
        <v>57</v>
      </c>
      <c r="H539" s="401">
        <f>Tabla1[[#This Row],[Población meta programatica 2026 (20251228) 
menores 1 año]]/12</f>
        <v/>
      </c>
      <c r="I539" s="402" t="n">
        <v>76</v>
      </c>
      <c r="J539" s="402">
        <f>Tabla1[[#This Row],[Población meta programatica2026 (20251228)  niños de 1 año]]/12</f>
        <v/>
      </c>
      <c r="K539" s="416" t="n">
        <v>95</v>
      </c>
      <c r="L539" s="403" t="n">
        <v>92</v>
      </c>
      <c r="M539" s="404">
        <f>Tabla1[[#This Row],[Población meta programatica2026 (20251228) niños de 5 años]]/12</f>
        <v/>
      </c>
      <c r="N539" s="405">
        <f>BX539</f>
        <v/>
      </c>
      <c r="O539" s="406">
        <f>BY539</f>
        <v/>
      </c>
      <c r="P539" s="407">
        <f>BL539</f>
        <v/>
      </c>
      <c r="AI539" s="421" t="inlineStr">
        <is>
          <t>25658</t>
        </is>
      </c>
      <c r="AJ539" s="417">
        <f>AI539=Tabla1[[#This Row],[Divipola]]</f>
        <v/>
      </c>
      <c r="AK539" s="66" t="n">
        <v>164</v>
      </c>
      <c r="AL539" s="66" t="n">
        <v>168</v>
      </c>
      <c r="AM539" s="66" t="n">
        <v>169</v>
      </c>
      <c r="AN539" s="66" t="n">
        <v>171</v>
      </c>
      <c r="AO539" s="66" t="n">
        <v>174</v>
      </c>
      <c r="AP539" s="66" t="n">
        <v>167</v>
      </c>
      <c r="AQ539" s="66" t="n">
        <v>162</v>
      </c>
      <c r="AR539" s="66" t="n">
        <v>162</v>
      </c>
      <c r="AS539" s="66" t="n">
        <v>158</v>
      </c>
      <c r="AT539" s="66" t="n">
        <v>157</v>
      </c>
      <c r="AU539" s="66" t="n">
        <v>148</v>
      </c>
      <c r="AV539" s="66" t="n">
        <v>142</v>
      </c>
      <c r="AW539" s="66" t="n">
        <v>133</v>
      </c>
      <c r="AX539" s="66" t="n">
        <v>131</v>
      </c>
      <c r="AY539" s="66" t="n">
        <v>123</v>
      </c>
      <c r="AZ539" s="66" t="n">
        <v>118</v>
      </c>
      <c r="BA539" s="66" t="n">
        <v>108</v>
      </c>
      <c r="BB539" s="66" t="n">
        <v>105</v>
      </c>
      <c r="BC539" s="66" t="n">
        <v>93</v>
      </c>
      <c r="BD539" s="66" t="n">
        <v>85</v>
      </c>
      <c r="BE539" s="66" t="n">
        <v>78</v>
      </c>
      <c r="BF539" s="66" t="n">
        <v>69</v>
      </c>
      <c r="BG539" s="66" t="n">
        <v>64</v>
      </c>
      <c r="BH539" s="66" t="n">
        <v>58</v>
      </c>
      <c r="BI539" s="66" t="n">
        <v>55</v>
      </c>
      <c r="BJ539" s="66" t="n">
        <v>309</v>
      </c>
      <c r="BK539" s="68">
        <f>SUM(AK539:BJ539)</f>
        <v/>
      </c>
      <c r="BL539" s="68">
        <f>INT(BK539*$BM$1)</f>
        <v/>
      </c>
      <c r="BM539" s="64" t="n"/>
      <c r="BP539" s="20">
        <f>(Tabla1[[#This Row],[Población meta programatica 2026 (20251228) 
menores 1 año]]/12)*9</f>
        <v/>
      </c>
      <c r="BQ539" s="20">
        <f>BP539</f>
        <v/>
      </c>
      <c r="BR539" s="117" t="n"/>
      <c r="BS539" s="20">
        <f>(Tabla1[[#This Row],[Población meta programatica2026 (20251228)  niños de 1 año]]/12)*9</f>
        <v/>
      </c>
      <c r="BT539" s="251" t="n">
        <v>34</v>
      </c>
      <c r="BU539" s="66">
        <f>BS539-BT539</f>
        <v/>
      </c>
      <c r="BW539" s="19" t="n"/>
      <c r="BX539" s="65" t="n">
        <v>43</v>
      </c>
      <c r="BY539" s="65" t="n">
        <v>57</v>
      </c>
      <c r="BZ539" s="19" t="inlineStr">
        <is>
          <t>25658</t>
        </is>
      </c>
      <c r="CA539" s="19">
        <f>BZ539=Tabla1[[#This Row],[Divipola]]</f>
        <v/>
      </c>
    </row>
    <row r="540" ht="15.5" customHeight="1">
      <c r="A540" s="62" t="inlineStr">
        <is>
          <t>25</t>
        </is>
      </c>
      <c r="B540" s="62" t="inlineStr">
        <is>
          <t>CUNDINAMARCA</t>
        </is>
      </c>
      <c r="C540" s="62" t="inlineStr">
        <is>
          <t>SAN JUAN DE RIOSECO</t>
        </is>
      </c>
      <c r="D540" s="62" t="inlineStr">
        <is>
          <t>25662</t>
        </is>
      </c>
      <c r="E540" s="400" t="n">
        <v>25</v>
      </c>
      <c r="F540" s="400">
        <f>Tabla1[[#This Row],[Meta Programatica2026 (20251228) RN]]/12</f>
        <v/>
      </c>
      <c r="G540" s="401" t="n">
        <v>40</v>
      </c>
      <c r="H540" s="401">
        <f>Tabla1[[#This Row],[Población meta programatica 2026 (20251228) 
menores 1 año]]/12</f>
        <v/>
      </c>
      <c r="I540" s="402" t="n">
        <v>41</v>
      </c>
      <c r="J540" s="402">
        <f>Tabla1[[#This Row],[Población meta programatica2026 (20251228)  niños de 1 año]]/12</f>
        <v/>
      </c>
      <c r="K540" s="416" t="n">
        <v>71</v>
      </c>
      <c r="L540" s="403" t="n">
        <v>67</v>
      </c>
      <c r="M540" s="404">
        <f>Tabla1[[#This Row],[Población meta programatica2026 (20251228) niños de 5 años]]/12</f>
        <v/>
      </c>
      <c r="N540" s="405">
        <f>BX540</f>
        <v/>
      </c>
      <c r="O540" s="406">
        <f>BY540</f>
        <v/>
      </c>
      <c r="P540" s="407">
        <f>BL540</f>
        <v/>
      </c>
      <c r="AI540" s="421" t="inlineStr">
        <is>
          <t>25662</t>
        </is>
      </c>
      <c r="AJ540" s="417">
        <f>AI540=Tabla1[[#This Row],[Divipola]]</f>
        <v/>
      </c>
      <c r="AK540" s="66" t="n">
        <v>145</v>
      </c>
      <c r="AL540" s="66" t="n">
        <v>151</v>
      </c>
      <c r="AM540" s="66" t="n">
        <v>152</v>
      </c>
      <c r="AN540" s="66" t="n">
        <v>148</v>
      </c>
      <c r="AO540" s="66" t="n">
        <v>148</v>
      </c>
      <c r="AP540" s="66" t="n">
        <v>144</v>
      </c>
      <c r="AQ540" s="66" t="n">
        <v>145</v>
      </c>
      <c r="AR540" s="66" t="n">
        <v>143</v>
      </c>
      <c r="AS540" s="66" t="n">
        <v>136</v>
      </c>
      <c r="AT540" s="66" t="n">
        <v>127</v>
      </c>
      <c r="AU540" s="66" t="n">
        <v>127</v>
      </c>
      <c r="AV540" s="66" t="n">
        <v>119</v>
      </c>
      <c r="AW540" s="66" t="n">
        <v>112</v>
      </c>
      <c r="AX540" s="66" t="n">
        <v>104</v>
      </c>
      <c r="AY540" s="66" t="n">
        <v>102</v>
      </c>
      <c r="AZ540" s="66" t="n">
        <v>95</v>
      </c>
      <c r="BA540" s="66" t="n">
        <v>83</v>
      </c>
      <c r="BB540" s="66" t="n">
        <v>80</v>
      </c>
      <c r="BC540" s="66" t="n">
        <v>76</v>
      </c>
      <c r="BD540" s="66" t="n">
        <v>70</v>
      </c>
      <c r="BE540" s="66" t="n">
        <v>67</v>
      </c>
      <c r="BF540" s="66" t="n">
        <v>60</v>
      </c>
      <c r="BG540" s="66" t="n">
        <v>58</v>
      </c>
      <c r="BH540" s="66" t="n">
        <v>49</v>
      </c>
      <c r="BI540" s="66" t="n">
        <v>46</v>
      </c>
      <c r="BJ540" s="66" t="n">
        <v>256</v>
      </c>
      <c r="BK540" s="68">
        <f>SUM(AK540:BJ540)</f>
        <v/>
      </c>
      <c r="BL540" s="68">
        <f>INT(BK540*$BM$1)</f>
        <v/>
      </c>
      <c r="BM540" s="64" t="n"/>
      <c r="BP540" s="20">
        <f>(Tabla1[[#This Row],[Población meta programatica 2026 (20251228) 
menores 1 año]]/12)*9</f>
        <v/>
      </c>
      <c r="BQ540" s="20">
        <f>BP540</f>
        <v/>
      </c>
      <c r="BR540" s="117" t="n"/>
      <c r="BS540" s="20">
        <f>(Tabla1[[#This Row],[Población meta programatica2026 (20251228)  niños de 1 año]]/12)*9</f>
        <v/>
      </c>
      <c r="BT540" s="251" t="n">
        <v>26</v>
      </c>
      <c r="BU540" s="66">
        <f>BS540-BT540</f>
        <v/>
      </c>
      <c r="BW540" s="19" t="n"/>
      <c r="BX540" s="65" t="n">
        <v>51</v>
      </c>
      <c r="BY540" s="65" t="n">
        <v>49</v>
      </c>
      <c r="BZ540" s="19" t="inlineStr">
        <is>
          <t>25662</t>
        </is>
      </c>
      <c r="CA540" s="19">
        <f>BZ540=Tabla1[[#This Row],[Divipola]]</f>
        <v/>
      </c>
    </row>
    <row r="541" ht="15.5" customHeight="1">
      <c r="A541" s="62" t="inlineStr">
        <is>
          <t>25</t>
        </is>
      </c>
      <c r="B541" s="62" t="inlineStr">
        <is>
          <t>CUNDINAMARCA</t>
        </is>
      </c>
      <c r="C541" s="62" t="inlineStr">
        <is>
          <t>SASAIMA</t>
        </is>
      </c>
      <c r="D541" s="62" t="inlineStr">
        <is>
          <t>25718</t>
        </is>
      </c>
      <c r="E541" s="400" t="n">
        <v>40</v>
      </c>
      <c r="F541" s="400">
        <f>Tabla1[[#This Row],[Meta Programatica2026 (20251228) RN]]/12</f>
        <v/>
      </c>
      <c r="G541" s="401" t="n">
        <v>61</v>
      </c>
      <c r="H541" s="401">
        <f>Tabla1[[#This Row],[Población meta programatica 2026 (20251228) 
menores 1 año]]/12</f>
        <v/>
      </c>
      <c r="I541" s="402" t="n">
        <v>74</v>
      </c>
      <c r="J541" s="402">
        <f>Tabla1[[#This Row],[Población meta programatica2026 (20251228)  niños de 1 año]]/12</f>
        <v/>
      </c>
      <c r="K541" s="416" t="n">
        <v>97</v>
      </c>
      <c r="L541" s="403" t="n">
        <v>95</v>
      </c>
      <c r="M541" s="404">
        <f>Tabla1[[#This Row],[Población meta programatica2026 (20251228) niños de 5 años]]/12</f>
        <v/>
      </c>
      <c r="N541" s="405">
        <f>BX541</f>
        <v/>
      </c>
      <c r="O541" s="406">
        <f>BY541</f>
        <v/>
      </c>
      <c r="P541" s="407">
        <f>BL541</f>
        <v/>
      </c>
      <c r="AI541" s="421" t="inlineStr">
        <is>
          <t>25718</t>
        </is>
      </c>
      <c r="AJ541" s="417">
        <f>AI541=Tabla1[[#This Row],[Divipola]]</f>
        <v/>
      </c>
      <c r="AK541" s="66" t="n">
        <v>192</v>
      </c>
      <c r="AL541" s="66" t="n">
        <v>189</v>
      </c>
      <c r="AM541" s="66" t="n">
        <v>190</v>
      </c>
      <c r="AN541" s="66" t="n">
        <v>184</v>
      </c>
      <c r="AO541" s="66" t="n">
        <v>182</v>
      </c>
      <c r="AP541" s="66" t="n">
        <v>180</v>
      </c>
      <c r="AQ541" s="66" t="n">
        <v>172</v>
      </c>
      <c r="AR541" s="66" t="n">
        <v>166</v>
      </c>
      <c r="AS541" s="66" t="n">
        <v>160</v>
      </c>
      <c r="AT541" s="66" t="n">
        <v>151</v>
      </c>
      <c r="AU541" s="66" t="n">
        <v>145</v>
      </c>
      <c r="AV541" s="66" t="n">
        <v>137</v>
      </c>
      <c r="AW541" s="66" t="n">
        <v>132</v>
      </c>
      <c r="AX541" s="66" t="n">
        <v>125</v>
      </c>
      <c r="AY541" s="66" t="n">
        <v>117</v>
      </c>
      <c r="AZ541" s="66" t="n">
        <v>113</v>
      </c>
      <c r="BA541" s="66" t="n">
        <v>107</v>
      </c>
      <c r="BB541" s="66" t="n">
        <v>95</v>
      </c>
      <c r="BC541" s="66" t="n">
        <v>92</v>
      </c>
      <c r="BD541" s="66" t="n">
        <v>87</v>
      </c>
      <c r="BE541" s="66" t="n">
        <v>75</v>
      </c>
      <c r="BF541" s="66" t="n">
        <v>71</v>
      </c>
      <c r="BG541" s="66" t="n">
        <v>63</v>
      </c>
      <c r="BH541" s="66" t="n">
        <v>56</v>
      </c>
      <c r="BI541" s="66" t="n">
        <v>49</v>
      </c>
      <c r="BJ541" s="66" t="n">
        <v>287</v>
      </c>
      <c r="BK541" s="68">
        <f>SUM(AK541:BJ541)</f>
        <v/>
      </c>
      <c r="BL541" s="68">
        <f>INT(BK541*$BM$1)</f>
        <v/>
      </c>
      <c r="BM541" s="64" t="n"/>
      <c r="BP541" s="20">
        <f>(Tabla1[[#This Row],[Población meta programatica 2026 (20251228) 
menores 1 año]]/12)*9</f>
        <v/>
      </c>
      <c r="BQ541" s="20">
        <f>BP541</f>
        <v/>
      </c>
      <c r="BR541" s="117" t="n"/>
      <c r="BS541" s="20">
        <f>(Tabla1[[#This Row],[Población meta programatica2026 (20251228)  niños de 1 año]]/12)*9</f>
        <v/>
      </c>
      <c r="BT541" s="251" t="n">
        <v>50</v>
      </c>
      <c r="BU541" s="66">
        <f>BS541-BT541</f>
        <v/>
      </c>
      <c r="BW541" s="19" t="n"/>
      <c r="BX541" s="65" t="n">
        <v>51</v>
      </c>
      <c r="BY541" s="65" t="n">
        <v>57</v>
      </c>
      <c r="BZ541" s="19" t="inlineStr">
        <is>
          <t>25718</t>
        </is>
      </c>
      <c r="CA541" s="19">
        <f>BZ541=Tabla1[[#This Row],[Divipola]]</f>
        <v/>
      </c>
    </row>
    <row r="542" ht="15.5" customHeight="1">
      <c r="A542" s="62" t="inlineStr">
        <is>
          <t>25</t>
        </is>
      </c>
      <c r="B542" s="62" t="inlineStr">
        <is>
          <t>CUNDINAMARCA</t>
        </is>
      </c>
      <c r="C542" s="62" t="inlineStr">
        <is>
          <t>SESQUILE</t>
        </is>
      </c>
      <c r="D542" s="62" t="inlineStr">
        <is>
          <t>25736</t>
        </is>
      </c>
      <c r="E542" s="400" t="n">
        <v>93</v>
      </c>
      <c r="F542" s="400">
        <f>Tabla1[[#This Row],[Meta Programatica2026 (20251228) RN]]/12</f>
        <v/>
      </c>
      <c r="G542" s="401" t="n">
        <v>104</v>
      </c>
      <c r="H542" s="401">
        <f>Tabla1[[#This Row],[Población meta programatica 2026 (20251228) 
menores 1 año]]/12</f>
        <v/>
      </c>
      <c r="I542" s="402" t="n">
        <v>111</v>
      </c>
      <c r="J542" s="402">
        <f>Tabla1[[#This Row],[Población meta programatica2026 (20251228)  niños de 1 año]]/12</f>
        <v/>
      </c>
      <c r="K542" s="416" t="n">
        <v>169</v>
      </c>
      <c r="L542" s="403" t="n">
        <v>153</v>
      </c>
      <c r="M542" s="404">
        <f>Tabla1[[#This Row],[Población meta programatica2026 (20251228) niños de 5 años]]/12</f>
        <v/>
      </c>
      <c r="N542" s="405">
        <f>BX542</f>
        <v/>
      </c>
      <c r="O542" s="406">
        <f>BY542</f>
        <v/>
      </c>
      <c r="P542" s="407">
        <f>BL542</f>
        <v/>
      </c>
      <c r="AI542" s="421" t="inlineStr">
        <is>
          <t>25736</t>
        </is>
      </c>
      <c r="AJ542" s="417">
        <f>AI542=Tabla1[[#This Row],[Divipola]]</f>
        <v/>
      </c>
      <c r="AK542" s="66" t="n">
        <v>150</v>
      </c>
      <c r="AL542" s="66" t="n">
        <v>143</v>
      </c>
      <c r="AM542" s="66" t="n">
        <v>136</v>
      </c>
      <c r="AN542" s="66" t="n">
        <v>132</v>
      </c>
      <c r="AO542" s="66" t="n">
        <v>122</v>
      </c>
      <c r="AP542" s="66" t="n">
        <v>114</v>
      </c>
      <c r="AQ542" s="66" t="n">
        <v>108</v>
      </c>
      <c r="AR542" s="66" t="n">
        <v>104</v>
      </c>
      <c r="AS542" s="66" t="n">
        <v>98</v>
      </c>
      <c r="AT542" s="66" t="n">
        <v>93</v>
      </c>
      <c r="AU542" s="66" t="n">
        <v>85</v>
      </c>
      <c r="AV542" s="66" t="n">
        <v>78</v>
      </c>
      <c r="AW542" s="66" t="n">
        <v>73</v>
      </c>
      <c r="AX542" s="66" t="n">
        <v>69</v>
      </c>
      <c r="AY542" s="66" t="n">
        <v>64</v>
      </c>
      <c r="AZ542" s="66" t="n">
        <v>56</v>
      </c>
      <c r="BA542" s="66" t="n">
        <v>52</v>
      </c>
      <c r="BB542" s="66" t="n">
        <v>51</v>
      </c>
      <c r="BC542" s="66" t="n">
        <v>43</v>
      </c>
      <c r="BD542" s="66" t="n">
        <v>39</v>
      </c>
      <c r="BE542" s="66" t="n">
        <v>39</v>
      </c>
      <c r="BF542" s="66" t="n">
        <v>34</v>
      </c>
      <c r="BG542" s="66" t="n">
        <v>35</v>
      </c>
      <c r="BH542" s="66" t="n">
        <v>27</v>
      </c>
      <c r="BI542" s="66" t="n">
        <v>26</v>
      </c>
      <c r="BJ542" s="66" t="n">
        <v>162</v>
      </c>
      <c r="BK542" s="68">
        <f>SUM(AK542:BJ542)</f>
        <v/>
      </c>
      <c r="BL542" s="68">
        <f>INT(BK542*$BM$1)</f>
        <v/>
      </c>
      <c r="BM542" s="64" t="n"/>
      <c r="BP542" s="20">
        <f>(Tabla1[[#This Row],[Población meta programatica 2026 (20251228) 
menores 1 año]]/12)*9</f>
        <v/>
      </c>
      <c r="BQ542" s="20">
        <f>BP542</f>
        <v/>
      </c>
      <c r="BR542" s="117" t="n"/>
      <c r="BS542" s="20">
        <f>(Tabla1[[#This Row],[Población meta programatica2026 (20251228)  niños de 1 año]]/12)*9</f>
        <v/>
      </c>
      <c r="BT542" s="251" t="n">
        <v>85</v>
      </c>
      <c r="BU542" s="66">
        <f>BS542-BT542</f>
        <v/>
      </c>
      <c r="BW542" s="19" t="n"/>
      <c r="BX542" s="65" t="n">
        <v>69</v>
      </c>
      <c r="BY542" s="65" t="n">
        <v>68</v>
      </c>
      <c r="BZ542" s="19" t="inlineStr">
        <is>
          <t>25736</t>
        </is>
      </c>
      <c r="CA542" s="19">
        <f>BZ542=Tabla1[[#This Row],[Divipola]]</f>
        <v/>
      </c>
    </row>
    <row r="543" ht="15.5" customHeight="1">
      <c r="A543" s="62" t="inlineStr">
        <is>
          <t>25</t>
        </is>
      </c>
      <c r="B543" s="62" t="inlineStr">
        <is>
          <t>CUNDINAMARCA</t>
        </is>
      </c>
      <c r="C543" s="62" t="inlineStr">
        <is>
          <t>SIBATE</t>
        </is>
      </c>
      <c r="D543" s="62" t="inlineStr">
        <is>
          <t>25740</t>
        </is>
      </c>
      <c r="E543" s="400" t="n">
        <v>94</v>
      </c>
      <c r="F543" s="400">
        <f>Tabla1[[#This Row],[Meta Programatica2026 (20251228) RN]]/12</f>
        <v/>
      </c>
      <c r="G543" s="401" t="n">
        <v>289</v>
      </c>
      <c r="H543" s="401">
        <f>Tabla1[[#This Row],[Población meta programatica 2026 (20251228) 
menores 1 año]]/12</f>
        <v/>
      </c>
      <c r="I543" s="402" t="n">
        <v>308</v>
      </c>
      <c r="J543" s="402">
        <f>Tabla1[[#This Row],[Población meta programatica2026 (20251228)  niños de 1 año]]/12</f>
        <v/>
      </c>
      <c r="K543" s="416" t="n">
        <v>478</v>
      </c>
      <c r="L543" s="403" t="n">
        <v>429</v>
      </c>
      <c r="M543" s="404">
        <f>Tabla1[[#This Row],[Población meta programatica2026 (20251228) niños de 5 años]]/12</f>
        <v/>
      </c>
      <c r="N543" s="405">
        <f>BX543</f>
        <v/>
      </c>
      <c r="O543" s="406">
        <f>BY543</f>
        <v/>
      </c>
      <c r="P543" s="407">
        <f>BL543</f>
        <v/>
      </c>
      <c r="AI543" s="421" t="inlineStr">
        <is>
          <t>25740</t>
        </is>
      </c>
      <c r="AJ543" s="417">
        <f>AI543=Tabla1[[#This Row],[Divipola]]</f>
        <v/>
      </c>
      <c r="AK543" s="66" t="n">
        <v>399</v>
      </c>
      <c r="AL543" s="66" t="n">
        <v>395</v>
      </c>
      <c r="AM543" s="66" t="n">
        <v>372</v>
      </c>
      <c r="AN543" s="66" t="n">
        <v>367</v>
      </c>
      <c r="AO543" s="66" t="n">
        <v>354</v>
      </c>
      <c r="AP543" s="66" t="n">
        <v>328</v>
      </c>
      <c r="AQ543" s="66" t="n">
        <v>324</v>
      </c>
      <c r="AR543" s="66" t="n">
        <v>294</v>
      </c>
      <c r="AS543" s="66" t="n">
        <v>275</v>
      </c>
      <c r="AT543" s="66" t="n">
        <v>273</v>
      </c>
      <c r="AU543" s="66" t="n">
        <v>258</v>
      </c>
      <c r="AV543" s="66" t="n">
        <v>222</v>
      </c>
      <c r="AW543" s="66" t="n">
        <v>218</v>
      </c>
      <c r="AX543" s="66" t="n">
        <v>197</v>
      </c>
      <c r="AY543" s="66" t="n">
        <v>189</v>
      </c>
      <c r="AZ543" s="66" t="n">
        <v>178</v>
      </c>
      <c r="BA543" s="66" t="n">
        <v>159</v>
      </c>
      <c r="BB543" s="66" t="n">
        <v>140</v>
      </c>
      <c r="BC543" s="66" t="n">
        <v>142</v>
      </c>
      <c r="BD543" s="66" t="n">
        <v>121</v>
      </c>
      <c r="BE543" s="66" t="n">
        <v>118</v>
      </c>
      <c r="BF543" s="66" t="n">
        <v>108</v>
      </c>
      <c r="BG543" s="66" t="n">
        <v>90</v>
      </c>
      <c r="BH543" s="66" t="n">
        <v>80</v>
      </c>
      <c r="BI543" s="66" t="n">
        <v>66</v>
      </c>
      <c r="BJ543" s="66" t="n">
        <v>377</v>
      </c>
      <c r="BK543" s="68">
        <f>SUM(AK543:BJ543)</f>
        <v/>
      </c>
      <c r="BL543" s="68">
        <f>INT(BK543*$BM$1)</f>
        <v/>
      </c>
      <c r="BM543" s="64" t="n"/>
      <c r="BP543" s="20">
        <f>(Tabla1[[#This Row],[Población meta programatica 2026 (20251228) 
menores 1 año]]/12)*9</f>
        <v/>
      </c>
      <c r="BQ543" s="20">
        <f>BP543</f>
        <v/>
      </c>
      <c r="BR543" s="117" t="n"/>
      <c r="BS543" s="20">
        <f>(Tabla1[[#This Row],[Población meta programatica2026 (20251228)  niños de 1 año]]/12)*9</f>
        <v/>
      </c>
      <c r="BT543" s="251" t="n">
        <v>198</v>
      </c>
      <c r="BU543" s="66">
        <f>BS543-BT543</f>
        <v/>
      </c>
      <c r="BW543" s="19" t="n"/>
      <c r="BX543" s="65" t="n">
        <v>253</v>
      </c>
      <c r="BY543" s="65" t="n">
        <v>212</v>
      </c>
      <c r="BZ543" s="19" t="inlineStr">
        <is>
          <t>25740</t>
        </is>
      </c>
      <c r="CA543" s="19">
        <f>BZ543=Tabla1[[#This Row],[Divipola]]</f>
        <v/>
      </c>
    </row>
    <row r="544" ht="15.5" customHeight="1">
      <c r="A544" s="62" t="inlineStr">
        <is>
          <t>25</t>
        </is>
      </c>
      <c r="B544" s="62" t="inlineStr">
        <is>
          <t>CUNDINAMARCA</t>
        </is>
      </c>
      <c r="C544" s="62" t="inlineStr">
        <is>
          <t>SILVANIA</t>
        </is>
      </c>
      <c r="D544" s="62" t="inlineStr">
        <is>
          <t>25743</t>
        </is>
      </c>
      <c r="E544" s="400" t="n">
        <v>140</v>
      </c>
      <c r="F544" s="400">
        <f>Tabla1[[#This Row],[Meta Programatica2026 (20251228) RN]]/12</f>
        <v/>
      </c>
      <c r="G544" s="401" t="n">
        <v>152</v>
      </c>
      <c r="H544" s="401">
        <f>Tabla1[[#This Row],[Población meta programatica 2026 (20251228) 
menores 1 año]]/12</f>
        <v/>
      </c>
      <c r="I544" s="402" t="n">
        <v>159</v>
      </c>
      <c r="J544" s="402">
        <f>Tabla1[[#This Row],[Población meta programatica2026 (20251228)  niños de 1 año]]/12</f>
        <v/>
      </c>
      <c r="K544" s="416" t="n">
        <v>222</v>
      </c>
      <c r="L544" s="403" t="n">
        <v>217</v>
      </c>
      <c r="M544" s="404">
        <f>Tabla1[[#This Row],[Población meta programatica2026 (20251228) niños de 5 años]]/12</f>
        <v/>
      </c>
      <c r="N544" s="405">
        <f>BX544</f>
        <v/>
      </c>
      <c r="O544" s="406">
        <f>BY544</f>
        <v/>
      </c>
      <c r="P544" s="407">
        <f>BL544</f>
        <v/>
      </c>
      <c r="AI544" s="421" t="inlineStr">
        <is>
          <t>25743</t>
        </is>
      </c>
      <c r="AJ544" s="417">
        <f>AI544=Tabla1[[#This Row],[Divipola]]</f>
        <v/>
      </c>
      <c r="AK544" s="66" t="n">
        <v>349</v>
      </c>
      <c r="AL544" s="66" t="n">
        <v>354</v>
      </c>
      <c r="AM544" s="66" t="n">
        <v>357</v>
      </c>
      <c r="AN544" s="66" t="n">
        <v>356</v>
      </c>
      <c r="AO544" s="66" t="n">
        <v>350</v>
      </c>
      <c r="AP544" s="66" t="n">
        <v>345</v>
      </c>
      <c r="AQ544" s="66" t="n">
        <v>335</v>
      </c>
      <c r="AR544" s="66" t="n">
        <v>332</v>
      </c>
      <c r="AS544" s="66" t="n">
        <v>319</v>
      </c>
      <c r="AT544" s="66" t="n">
        <v>306</v>
      </c>
      <c r="AU544" s="66" t="n">
        <v>285</v>
      </c>
      <c r="AV544" s="66" t="n">
        <v>281</v>
      </c>
      <c r="AW544" s="66" t="n">
        <v>257</v>
      </c>
      <c r="AX544" s="66" t="n">
        <v>241</v>
      </c>
      <c r="AY544" s="66" t="n">
        <v>223</v>
      </c>
      <c r="AZ544" s="66" t="n">
        <v>213</v>
      </c>
      <c r="BA544" s="66" t="n">
        <v>192</v>
      </c>
      <c r="BB544" s="66" t="n">
        <v>177</v>
      </c>
      <c r="BC544" s="66" t="n">
        <v>161</v>
      </c>
      <c r="BD544" s="66" t="n">
        <v>139</v>
      </c>
      <c r="BE544" s="66" t="n">
        <v>131</v>
      </c>
      <c r="BF544" s="66" t="n">
        <v>110</v>
      </c>
      <c r="BG544" s="66" t="n">
        <v>101</v>
      </c>
      <c r="BH544" s="66" t="n">
        <v>90</v>
      </c>
      <c r="BI544" s="66" t="n">
        <v>79</v>
      </c>
      <c r="BJ544" s="66" t="n">
        <v>453</v>
      </c>
      <c r="BK544" s="68">
        <f>SUM(AK544:BJ544)</f>
        <v/>
      </c>
      <c r="BL544" s="68">
        <f>INT(BK544*$BM$1)</f>
        <v/>
      </c>
      <c r="BM544" s="64" t="n"/>
      <c r="BP544" s="20">
        <f>(Tabla1[[#This Row],[Población meta programatica 2026 (20251228) 
menores 1 año]]/12)*9</f>
        <v/>
      </c>
      <c r="BQ544" s="20">
        <f>BP544</f>
        <v/>
      </c>
      <c r="BR544" s="117" t="n"/>
      <c r="BS544" s="20">
        <f>(Tabla1[[#This Row],[Población meta programatica2026 (20251228)  niños de 1 año]]/12)*9</f>
        <v/>
      </c>
      <c r="BT544" s="251" t="n">
        <v>103</v>
      </c>
      <c r="BU544" s="66">
        <f>BS544-BT544</f>
        <v/>
      </c>
      <c r="BW544" s="19" t="n"/>
      <c r="BX544" s="65" t="n">
        <v>138</v>
      </c>
      <c r="BY544" s="65" t="n">
        <v>230</v>
      </c>
      <c r="BZ544" s="19" t="inlineStr">
        <is>
          <t>25743</t>
        </is>
      </c>
      <c r="CA544" s="19">
        <f>BZ544=Tabla1[[#This Row],[Divipola]]</f>
        <v/>
      </c>
    </row>
    <row r="545" ht="15.5" customHeight="1">
      <c r="A545" s="62" t="inlineStr">
        <is>
          <t>25</t>
        </is>
      </c>
      <c r="B545" s="62" t="inlineStr">
        <is>
          <t>CUNDINAMARCA</t>
        </is>
      </c>
      <c r="C545" s="62" t="inlineStr">
        <is>
          <t>SIMIJACA</t>
        </is>
      </c>
      <c r="D545" s="62" t="inlineStr">
        <is>
          <t>25745</t>
        </is>
      </c>
      <c r="E545" s="400" t="n">
        <v>36</v>
      </c>
      <c r="F545" s="400">
        <f>Tabla1[[#This Row],[Meta Programatica2026 (20251228) RN]]/12</f>
        <v/>
      </c>
      <c r="G545" s="401" t="n">
        <v>85</v>
      </c>
      <c r="H545" s="401">
        <f>Tabla1[[#This Row],[Población meta programatica 2026 (20251228) 
menores 1 año]]/12</f>
        <v/>
      </c>
      <c r="I545" s="402" t="n">
        <v>88</v>
      </c>
      <c r="J545" s="402">
        <f>Tabla1[[#This Row],[Población meta programatica2026 (20251228)  niños de 1 año]]/12</f>
        <v/>
      </c>
      <c r="K545" s="416" t="n">
        <v>147</v>
      </c>
      <c r="L545" s="403" t="n">
        <v>123</v>
      </c>
      <c r="M545" s="404">
        <f>Tabla1[[#This Row],[Población meta programatica2026 (20251228) niños de 5 años]]/12</f>
        <v/>
      </c>
      <c r="N545" s="405">
        <f>BX545</f>
        <v/>
      </c>
      <c r="O545" s="406">
        <f>BY545</f>
        <v/>
      </c>
      <c r="P545" s="407">
        <f>BL545</f>
        <v/>
      </c>
      <c r="AI545" s="421" t="inlineStr">
        <is>
          <t>25745</t>
        </is>
      </c>
      <c r="AJ545" s="417">
        <f>AI545=Tabla1[[#This Row],[Divipola]]</f>
        <v/>
      </c>
      <c r="AK545" s="66" t="n">
        <v>157</v>
      </c>
      <c r="AL545" s="66" t="n">
        <v>152</v>
      </c>
      <c r="AM545" s="66" t="n">
        <v>151</v>
      </c>
      <c r="AN545" s="66" t="n">
        <v>146</v>
      </c>
      <c r="AO545" s="66" t="n">
        <v>143</v>
      </c>
      <c r="AP545" s="66" t="n">
        <v>138</v>
      </c>
      <c r="AQ545" s="66" t="n">
        <v>128</v>
      </c>
      <c r="AR545" s="66" t="n">
        <v>129</v>
      </c>
      <c r="AS545" s="66" t="n">
        <v>127</v>
      </c>
      <c r="AT545" s="66" t="n">
        <v>118</v>
      </c>
      <c r="AU545" s="66" t="n">
        <v>115</v>
      </c>
      <c r="AV545" s="66" t="n">
        <v>104</v>
      </c>
      <c r="AW545" s="66" t="n">
        <v>104</v>
      </c>
      <c r="AX545" s="66" t="n">
        <v>100</v>
      </c>
      <c r="AY545" s="66" t="n">
        <v>94</v>
      </c>
      <c r="AZ545" s="66" t="n">
        <v>92</v>
      </c>
      <c r="BA545" s="66" t="n">
        <v>86</v>
      </c>
      <c r="BB545" s="66" t="n">
        <v>75</v>
      </c>
      <c r="BC545" s="66" t="n">
        <v>69</v>
      </c>
      <c r="BD545" s="66" t="n">
        <v>71</v>
      </c>
      <c r="BE545" s="66" t="n">
        <v>61</v>
      </c>
      <c r="BF545" s="66" t="n">
        <v>53</v>
      </c>
      <c r="BG545" s="66" t="n">
        <v>48</v>
      </c>
      <c r="BH545" s="66" t="n">
        <v>44</v>
      </c>
      <c r="BI545" s="66" t="n">
        <v>37</v>
      </c>
      <c r="BJ545" s="66" t="n">
        <v>204</v>
      </c>
      <c r="BK545" s="68">
        <f>SUM(AK545:BJ545)</f>
        <v/>
      </c>
      <c r="BL545" s="68">
        <f>INT(BK545*$BM$1)</f>
        <v/>
      </c>
      <c r="BM545" s="64" t="n"/>
      <c r="BP545" s="20">
        <f>(Tabla1[[#This Row],[Población meta programatica 2026 (20251228) 
menores 1 año]]/12)*9</f>
        <v/>
      </c>
      <c r="BQ545" s="20">
        <f>BP545</f>
        <v/>
      </c>
      <c r="BR545" s="117" t="n"/>
      <c r="BS545" s="20">
        <f>(Tabla1[[#This Row],[Población meta programatica2026 (20251228)  niños de 1 año]]/12)*9</f>
        <v/>
      </c>
      <c r="BT545" s="251" t="n">
        <v>64</v>
      </c>
      <c r="BU545" s="66">
        <f>BS545-BT545</f>
        <v/>
      </c>
      <c r="BW545" s="19" t="n"/>
      <c r="BX545" s="65" t="n">
        <v>91</v>
      </c>
      <c r="BY545" s="65" t="n">
        <v>105</v>
      </c>
      <c r="BZ545" s="19" t="inlineStr">
        <is>
          <t>25745</t>
        </is>
      </c>
      <c r="CA545" s="19">
        <f>BZ545=Tabla1[[#This Row],[Divipola]]</f>
        <v/>
      </c>
    </row>
    <row r="546" ht="15.5" customHeight="1">
      <c r="A546" s="62" t="inlineStr">
        <is>
          <t>25</t>
        </is>
      </c>
      <c r="B546" s="62" t="inlineStr">
        <is>
          <t>CUNDINAMARCA</t>
        </is>
      </c>
      <c r="C546" s="62" t="inlineStr">
        <is>
          <t>SOACHA</t>
        </is>
      </c>
      <c r="D546" s="62" t="inlineStr">
        <is>
          <t>25754</t>
        </is>
      </c>
      <c r="E546" s="400" t="n">
        <v>3198</v>
      </c>
      <c r="F546" s="400">
        <f>Tabla1[[#This Row],[Meta Programatica2026 (20251228) RN]]/12</f>
        <v/>
      </c>
      <c r="G546" s="401" t="n">
        <v>5305</v>
      </c>
      <c r="H546" s="401">
        <f>Tabla1[[#This Row],[Población meta programatica 2026 (20251228) 
menores 1 año]]/12</f>
        <v/>
      </c>
      <c r="I546" s="402" t="n">
        <v>5385</v>
      </c>
      <c r="J546" s="402">
        <f>Tabla1[[#This Row],[Población meta programatica2026 (20251228)  niños de 1 año]]/12</f>
        <v/>
      </c>
      <c r="K546" s="416" t="n">
        <v>7365</v>
      </c>
      <c r="L546" s="403" t="n">
        <v>7311</v>
      </c>
      <c r="M546" s="404">
        <f>Tabla1[[#This Row],[Población meta programatica2026 (20251228) niños de 5 años]]/12</f>
        <v/>
      </c>
      <c r="N546" s="405">
        <f>BX546</f>
        <v/>
      </c>
      <c r="O546" s="406">
        <f>BY546</f>
        <v/>
      </c>
      <c r="P546" s="407">
        <f>BL546</f>
        <v/>
      </c>
      <c r="AI546" s="421" t="inlineStr">
        <is>
          <t>25754</t>
        </is>
      </c>
      <c r="AJ546" s="417">
        <f>AI546=Tabla1[[#This Row],[Divipola]]</f>
        <v/>
      </c>
      <c r="AK546" s="66" t="n">
        <v>7410</v>
      </c>
      <c r="AL546" s="66" t="n">
        <v>7134</v>
      </c>
      <c r="AM546" s="66" t="n">
        <v>6812</v>
      </c>
      <c r="AN546" s="66" t="n">
        <v>6449</v>
      </c>
      <c r="AO546" s="66" t="n">
        <v>6052</v>
      </c>
      <c r="AP546" s="66" t="n">
        <v>5640</v>
      </c>
      <c r="AQ546" s="66" t="n">
        <v>5209</v>
      </c>
      <c r="AR546" s="66" t="n">
        <v>4780</v>
      </c>
      <c r="AS546" s="66" t="n">
        <v>4367</v>
      </c>
      <c r="AT546" s="66" t="n">
        <v>3971</v>
      </c>
      <c r="AU546" s="66" t="n">
        <v>3588</v>
      </c>
      <c r="AV546" s="66" t="n">
        <v>3228</v>
      </c>
      <c r="AW546" s="66" t="n">
        <v>2905</v>
      </c>
      <c r="AX546" s="66" t="n">
        <v>2585</v>
      </c>
      <c r="AY546" s="66" t="n">
        <v>2315</v>
      </c>
      <c r="AZ546" s="66" t="n">
        <v>2053</v>
      </c>
      <c r="BA546" s="66" t="n">
        <v>1828</v>
      </c>
      <c r="BB546" s="66" t="n">
        <v>1627</v>
      </c>
      <c r="BC546" s="66" t="n">
        <v>1440</v>
      </c>
      <c r="BD546" s="66" t="n">
        <v>1271</v>
      </c>
      <c r="BE546" s="66" t="n">
        <v>1108</v>
      </c>
      <c r="BF546" s="66" t="n">
        <v>966</v>
      </c>
      <c r="BG546" s="66" t="n">
        <v>839</v>
      </c>
      <c r="BH546" s="66" t="n">
        <v>722</v>
      </c>
      <c r="BI546" s="66" t="n">
        <v>616</v>
      </c>
      <c r="BJ546" s="66" t="n">
        <v>3072</v>
      </c>
      <c r="BK546" s="68">
        <f>SUM(AK546:BJ546)</f>
        <v/>
      </c>
      <c r="BL546" s="68">
        <f>INT(BK546*$BM$1)</f>
        <v/>
      </c>
      <c r="BM546" s="64" t="n"/>
      <c r="BP546" s="20">
        <f>(Tabla1[[#This Row],[Población meta programatica 2026 (20251228) 
menores 1 año]]/12)*9</f>
        <v/>
      </c>
      <c r="BQ546" s="20">
        <f>BP546</f>
        <v/>
      </c>
      <c r="BR546" s="117" t="n"/>
      <c r="BS546" s="20">
        <f>(Tabla1[[#This Row],[Población meta programatica2026 (20251228)  niños de 1 año]]/12)*9</f>
        <v/>
      </c>
      <c r="BT546" s="251" t="n">
        <v>3291</v>
      </c>
      <c r="BU546" s="66">
        <f>BS546-BT546</f>
        <v/>
      </c>
      <c r="BW546" s="19" t="n"/>
      <c r="BX546" s="65" t="n">
        <v>5043</v>
      </c>
      <c r="BY546" s="65" t="n">
        <v>5321</v>
      </c>
      <c r="BZ546" s="19" t="inlineStr">
        <is>
          <t>25754</t>
        </is>
      </c>
      <c r="CA546" s="19">
        <f>BZ546=Tabla1[[#This Row],[Divipola]]</f>
        <v/>
      </c>
    </row>
    <row r="547" ht="15.5" customHeight="1">
      <c r="A547" s="62" t="inlineStr">
        <is>
          <t>25</t>
        </is>
      </c>
      <c r="B547" s="62" t="inlineStr">
        <is>
          <t>CUNDINAMARCA</t>
        </is>
      </c>
      <c r="C547" s="62" t="inlineStr">
        <is>
          <t>SOPO</t>
        </is>
      </c>
      <c r="D547" s="62" t="inlineStr">
        <is>
          <t>25758</t>
        </is>
      </c>
      <c r="E547" s="400" t="n">
        <v>96</v>
      </c>
      <c r="F547" s="400">
        <f>Tabla1[[#This Row],[Meta Programatica2026 (20251228) RN]]/12</f>
        <v/>
      </c>
      <c r="G547" s="401" t="n">
        <v>163</v>
      </c>
      <c r="H547" s="401">
        <f>Tabla1[[#This Row],[Población meta programatica 2026 (20251228) 
menores 1 año]]/12</f>
        <v/>
      </c>
      <c r="I547" s="402" t="n">
        <v>174</v>
      </c>
      <c r="J547" s="402">
        <f>Tabla1[[#This Row],[Población meta programatica2026 (20251228)  niños de 1 año]]/12</f>
        <v/>
      </c>
      <c r="K547" s="416" t="n">
        <v>222</v>
      </c>
      <c r="L547" s="403" t="n">
        <v>284</v>
      </c>
      <c r="M547" s="404">
        <f>Tabla1[[#This Row],[Población meta programatica2026 (20251228) niños de 5 años]]/12</f>
        <v/>
      </c>
      <c r="N547" s="405">
        <f>BX547</f>
        <v/>
      </c>
      <c r="O547" s="406">
        <f>BY547</f>
        <v/>
      </c>
      <c r="P547" s="407">
        <f>BL547</f>
        <v/>
      </c>
      <c r="AI547" s="421" t="inlineStr">
        <is>
          <t>25758</t>
        </is>
      </c>
      <c r="AJ547" s="417">
        <f>AI547=Tabla1[[#This Row],[Divipola]]</f>
        <v/>
      </c>
      <c r="AK547" s="66" t="n">
        <v>332</v>
      </c>
      <c r="AL547" s="66" t="n">
        <v>316</v>
      </c>
      <c r="AM547" s="66" t="n">
        <v>297</v>
      </c>
      <c r="AN547" s="66" t="n">
        <v>281</v>
      </c>
      <c r="AO547" s="66" t="n">
        <v>266</v>
      </c>
      <c r="AP547" s="66" t="n">
        <v>243</v>
      </c>
      <c r="AQ547" s="66" t="n">
        <v>232</v>
      </c>
      <c r="AR547" s="66" t="n">
        <v>213</v>
      </c>
      <c r="AS547" s="66" t="n">
        <v>199</v>
      </c>
      <c r="AT547" s="66" t="n">
        <v>183</v>
      </c>
      <c r="AU547" s="66" t="n">
        <v>168</v>
      </c>
      <c r="AV547" s="66" t="n">
        <v>159</v>
      </c>
      <c r="AW547" s="66" t="n">
        <v>149</v>
      </c>
      <c r="AX547" s="66" t="n">
        <v>132</v>
      </c>
      <c r="AY547" s="66" t="n">
        <v>124</v>
      </c>
      <c r="AZ547" s="66" t="n">
        <v>114</v>
      </c>
      <c r="BA547" s="66" t="n">
        <v>101</v>
      </c>
      <c r="BB547" s="66" t="n">
        <v>91</v>
      </c>
      <c r="BC547" s="66" t="n">
        <v>84</v>
      </c>
      <c r="BD547" s="66" t="n">
        <v>76</v>
      </c>
      <c r="BE547" s="66" t="n">
        <v>72</v>
      </c>
      <c r="BF547" s="66" t="n">
        <v>63</v>
      </c>
      <c r="BG547" s="66" t="n">
        <v>53</v>
      </c>
      <c r="BH547" s="66" t="n">
        <v>49</v>
      </c>
      <c r="BI547" s="66" t="n">
        <v>46</v>
      </c>
      <c r="BJ547" s="66" t="n">
        <v>254</v>
      </c>
      <c r="BK547" s="68">
        <f>SUM(AK547:BJ547)</f>
        <v/>
      </c>
      <c r="BL547" s="68">
        <f>INT(BK547*$BM$1)</f>
        <v/>
      </c>
      <c r="BM547" s="64" t="n"/>
      <c r="BP547" s="20">
        <f>(Tabla1[[#This Row],[Población meta programatica 2026 (20251228) 
menores 1 año]]/12)*9</f>
        <v/>
      </c>
      <c r="BQ547" s="20">
        <f>BP547</f>
        <v/>
      </c>
      <c r="BR547" s="117" t="n"/>
      <c r="BS547" s="20">
        <f>(Tabla1[[#This Row],[Población meta programatica2026 (20251228)  niños de 1 año]]/12)*9</f>
        <v/>
      </c>
      <c r="BT547" s="251" t="n">
        <v>127</v>
      </c>
      <c r="BU547" s="66">
        <f>BS547-BT547</f>
        <v/>
      </c>
      <c r="BW547" s="19" t="n"/>
      <c r="BX547" s="65" t="n">
        <v>139</v>
      </c>
      <c r="BY547" s="65" t="n">
        <v>153</v>
      </c>
      <c r="BZ547" s="19" t="inlineStr">
        <is>
          <t>25758</t>
        </is>
      </c>
      <c r="CA547" s="19">
        <f>BZ547=Tabla1[[#This Row],[Divipola]]</f>
        <v/>
      </c>
    </row>
    <row r="548" ht="15.5" customHeight="1">
      <c r="A548" s="62" t="inlineStr">
        <is>
          <t>25</t>
        </is>
      </c>
      <c r="B548" s="62" t="inlineStr">
        <is>
          <t>CUNDINAMARCA</t>
        </is>
      </c>
      <c r="C548" s="62" t="inlineStr">
        <is>
          <t>SUBACHOQUE</t>
        </is>
      </c>
      <c r="D548" s="62" t="inlineStr">
        <is>
          <t>25769</t>
        </is>
      </c>
      <c r="E548" s="400" t="n">
        <v>85</v>
      </c>
      <c r="F548" s="400">
        <f>Tabla1[[#This Row],[Meta Programatica2026 (20251228) RN]]/12</f>
        <v/>
      </c>
      <c r="G548" s="401" t="n">
        <v>109</v>
      </c>
      <c r="H548" s="401">
        <f>Tabla1[[#This Row],[Población meta programatica 2026 (20251228) 
menores 1 año]]/12</f>
        <v/>
      </c>
      <c r="I548" s="402" t="n">
        <v>116</v>
      </c>
      <c r="J548" s="402">
        <f>Tabla1[[#This Row],[Población meta programatica2026 (20251228)  niños de 1 año]]/12</f>
        <v/>
      </c>
      <c r="K548" s="416" t="n">
        <v>137</v>
      </c>
      <c r="L548" s="403" t="n">
        <v>136</v>
      </c>
      <c r="M548" s="404">
        <f>Tabla1[[#This Row],[Población meta programatica2026 (20251228) niños de 5 años]]/12</f>
        <v/>
      </c>
      <c r="N548" s="405">
        <f>BX548</f>
        <v/>
      </c>
      <c r="O548" s="406">
        <f>BY548</f>
        <v/>
      </c>
      <c r="P548" s="407">
        <f>BL548</f>
        <v/>
      </c>
      <c r="AI548" s="421" t="inlineStr">
        <is>
          <t>25769</t>
        </is>
      </c>
      <c r="AJ548" s="417">
        <f>AI548=Tabla1[[#This Row],[Divipola]]</f>
        <v/>
      </c>
      <c r="AK548" s="66" t="n">
        <v>197</v>
      </c>
      <c r="AL548" s="66" t="n">
        <v>191</v>
      </c>
      <c r="AM548" s="66" t="n">
        <v>185</v>
      </c>
      <c r="AN548" s="66" t="n">
        <v>175</v>
      </c>
      <c r="AO548" s="66" t="n">
        <v>163</v>
      </c>
      <c r="AP548" s="66" t="n">
        <v>158</v>
      </c>
      <c r="AQ548" s="66" t="n">
        <v>146</v>
      </c>
      <c r="AR548" s="66" t="n">
        <v>141</v>
      </c>
      <c r="AS548" s="66" t="n">
        <v>132</v>
      </c>
      <c r="AT548" s="66" t="n">
        <v>122</v>
      </c>
      <c r="AU548" s="66" t="n">
        <v>119</v>
      </c>
      <c r="AV548" s="66" t="n">
        <v>109</v>
      </c>
      <c r="AW548" s="66" t="n">
        <v>103</v>
      </c>
      <c r="AX548" s="66" t="n">
        <v>98</v>
      </c>
      <c r="AY548" s="66" t="n">
        <v>90</v>
      </c>
      <c r="AZ548" s="66" t="n">
        <v>83</v>
      </c>
      <c r="BA548" s="66" t="n">
        <v>77</v>
      </c>
      <c r="BB548" s="66" t="n">
        <v>68</v>
      </c>
      <c r="BC548" s="66" t="n">
        <v>65</v>
      </c>
      <c r="BD548" s="66" t="n">
        <v>52</v>
      </c>
      <c r="BE548" s="66" t="n">
        <v>48</v>
      </c>
      <c r="BF548" s="66" t="n">
        <v>41</v>
      </c>
      <c r="BG548" s="66" t="n">
        <v>37</v>
      </c>
      <c r="BH548" s="66" t="n">
        <v>30</v>
      </c>
      <c r="BI548" s="66" t="n">
        <v>31</v>
      </c>
      <c r="BJ548" s="66" t="n">
        <v>154</v>
      </c>
      <c r="BK548" s="68">
        <f>SUM(AK548:BJ548)</f>
        <v/>
      </c>
      <c r="BL548" s="68">
        <f>INT(BK548*$BM$1)</f>
        <v/>
      </c>
      <c r="BM548" s="64" t="n"/>
      <c r="BP548" s="20">
        <f>(Tabla1[[#This Row],[Población meta programatica 2026 (20251228) 
menores 1 año]]/12)*9</f>
        <v/>
      </c>
      <c r="BQ548" s="20">
        <f>BP548</f>
        <v/>
      </c>
      <c r="BR548" s="117" t="n"/>
      <c r="BS548" s="20">
        <f>(Tabla1[[#This Row],[Población meta programatica2026 (20251228)  niños de 1 año]]/12)*9</f>
        <v/>
      </c>
      <c r="BT548" s="251" t="n">
        <v>63</v>
      </c>
      <c r="BU548" s="66">
        <f>BS548-BT548</f>
        <v/>
      </c>
      <c r="BW548" s="19" t="n"/>
      <c r="BX548" s="65" t="n">
        <v>80</v>
      </c>
      <c r="BY548" s="65" t="n">
        <v>126</v>
      </c>
      <c r="BZ548" s="19" t="inlineStr">
        <is>
          <t>25769</t>
        </is>
      </c>
      <c r="CA548" s="19">
        <f>BZ548=Tabla1[[#This Row],[Divipola]]</f>
        <v/>
      </c>
    </row>
    <row r="549" ht="15.5" customHeight="1">
      <c r="A549" s="62" t="inlineStr">
        <is>
          <t>25</t>
        </is>
      </c>
      <c r="B549" s="62" t="inlineStr">
        <is>
          <t>CUNDINAMARCA</t>
        </is>
      </c>
      <c r="C549" s="62" t="inlineStr">
        <is>
          <t>SUESCA</t>
        </is>
      </c>
      <c r="D549" s="62" t="inlineStr">
        <is>
          <t>25772</t>
        </is>
      </c>
      <c r="E549" s="400" t="n">
        <v>128</v>
      </c>
      <c r="F549" s="400">
        <f>Tabla1[[#This Row],[Meta Programatica2026 (20251228) RN]]/12</f>
        <v/>
      </c>
      <c r="G549" s="401" t="n">
        <v>164</v>
      </c>
      <c r="H549" s="401">
        <f>Tabla1[[#This Row],[Población meta programatica 2026 (20251228) 
menores 1 año]]/12</f>
        <v/>
      </c>
      <c r="I549" s="402" t="n">
        <v>171</v>
      </c>
      <c r="J549" s="402">
        <f>Tabla1[[#This Row],[Población meta programatica2026 (20251228)  niños de 1 año]]/12</f>
        <v/>
      </c>
      <c r="K549" s="416" t="n">
        <v>237</v>
      </c>
      <c r="L549" s="403" t="n">
        <v>200</v>
      </c>
      <c r="M549" s="404">
        <f>Tabla1[[#This Row],[Población meta programatica2026 (20251228) niños de 5 años]]/12</f>
        <v/>
      </c>
      <c r="N549" s="405">
        <f>BX549</f>
        <v/>
      </c>
      <c r="O549" s="406">
        <f>BY549</f>
        <v/>
      </c>
      <c r="P549" s="407">
        <f>BL549</f>
        <v/>
      </c>
      <c r="AI549" s="421" t="inlineStr">
        <is>
          <t>25772</t>
        </is>
      </c>
      <c r="AJ549" s="417">
        <f>AI549=Tabla1[[#This Row],[Divipola]]</f>
        <v/>
      </c>
      <c r="AK549" s="66" t="n">
        <v>193</v>
      </c>
      <c r="AL549" s="66" t="n">
        <v>186</v>
      </c>
      <c r="AM549" s="66" t="n">
        <v>180</v>
      </c>
      <c r="AN549" s="66" t="n">
        <v>171</v>
      </c>
      <c r="AO549" s="66" t="n">
        <v>164</v>
      </c>
      <c r="AP549" s="66" t="n">
        <v>158</v>
      </c>
      <c r="AQ549" s="66" t="n">
        <v>149</v>
      </c>
      <c r="AR549" s="66" t="n">
        <v>141</v>
      </c>
      <c r="AS549" s="66" t="n">
        <v>141</v>
      </c>
      <c r="AT549" s="66" t="n">
        <v>128</v>
      </c>
      <c r="AU549" s="66" t="n">
        <v>116</v>
      </c>
      <c r="AV549" s="66" t="n">
        <v>109</v>
      </c>
      <c r="AW549" s="66" t="n">
        <v>103</v>
      </c>
      <c r="AX549" s="66" t="n">
        <v>92</v>
      </c>
      <c r="AY549" s="66" t="n">
        <v>85</v>
      </c>
      <c r="AZ549" s="66" t="n">
        <v>76</v>
      </c>
      <c r="BA549" s="66" t="n">
        <v>70</v>
      </c>
      <c r="BB549" s="66" t="n">
        <v>63</v>
      </c>
      <c r="BC549" s="66" t="n">
        <v>63</v>
      </c>
      <c r="BD549" s="66" t="n">
        <v>57</v>
      </c>
      <c r="BE549" s="66" t="n">
        <v>55</v>
      </c>
      <c r="BF549" s="66" t="n">
        <v>52</v>
      </c>
      <c r="BG549" s="66" t="n">
        <v>43</v>
      </c>
      <c r="BH549" s="66" t="n">
        <v>40</v>
      </c>
      <c r="BI549" s="66" t="n">
        <v>37</v>
      </c>
      <c r="BJ549" s="66" t="n">
        <v>198</v>
      </c>
      <c r="BK549" s="68">
        <f>SUM(AK549:BJ549)</f>
        <v/>
      </c>
      <c r="BL549" s="68">
        <f>INT(BK549*$BM$1)</f>
        <v/>
      </c>
      <c r="BM549" s="64" t="n"/>
      <c r="BP549" s="20">
        <f>(Tabla1[[#This Row],[Población meta programatica 2026 (20251228) 
menores 1 año]]/12)*9</f>
        <v/>
      </c>
      <c r="BQ549" s="20">
        <f>BP549</f>
        <v/>
      </c>
      <c r="BR549" s="117" t="n"/>
      <c r="BS549" s="20">
        <f>(Tabla1[[#This Row],[Población meta programatica2026 (20251228)  niños de 1 año]]/12)*9</f>
        <v/>
      </c>
      <c r="BT549" s="251" t="n">
        <v>125</v>
      </c>
      <c r="BU549" s="66">
        <f>BS549-BT549</f>
        <v/>
      </c>
      <c r="BW549" s="19" t="n"/>
      <c r="BX549" s="65" t="n">
        <v>115</v>
      </c>
      <c r="BY549" s="65" t="n">
        <v>115</v>
      </c>
      <c r="BZ549" s="19" t="inlineStr">
        <is>
          <t>25772</t>
        </is>
      </c>
      <c r="CA549" s="19">
        <f>BZ549=Tabla1[[#This Row],[Divipola]]</f>
        <v/>
      </c>
    </row>
    <row r="550" ht="15.5" customHeight="1">
      <c r="A550" s="62" t="inlineStr">
        <is>
          <t>25</t>
        </is>
      </c>
      <c r="B550" s="62" t="inlineStr">
        <is>
          <t>CUNDINAMARCA</t>
        </is>
      </c>
      <c r="C550" s="62" t="inlineStr">
        <is>
          <t>SUPATA</t>
        </is>
      </c>
      <c r="D550" s="62" t="inlineStr">
        <is>
          <t>25777</t>
        </is>
      </c>
      <c r="E550" s="400" t="n">
        <v>12</v>
      </c>
      <c r="F550" s="400">
        <f>Tabla1[[#This Row],[Meta Programatica2026 (20251228) RN]]/12</f>
        <v/>
      </c>
      <c r="G550" s="401" t="n">
        <v>33</v>
      </c>
      <c r="H550" s="401">
        <f>Tabla1[[#This Row],[Población meta programatica 2026 (20251228) 
menores 1 año]]/12</f>
        <v/>
      </c>
      <c r="I550" s="402" t="n">
        <v>33</v>
      </c>
      <c r="J550" s="402">
        <f>Tabla1[[#This Row],[Población meta programatica2026 (20251228)  niños de 1 año]]/12</f>
        <v/>
      </c>
      <c r="K550" s="416" t="n">
        <v>40</v>
      </c>
      <c r="L550" s="403" t="n">
        <v>38</v>
      </c>
      <c r="M550" s="404">
        <f>Tabla1[[#This Row],[Población meta programatica2026 (20251228) niños de 5 años]]/12</f>
        <v/>
      </c>
      <c r="N550" s="405">
        <f>BX550</f>
        <v/>
      </c>
      <c r="O550" s="406">
        <f>BY550</f>
        <v/>
      </c>
      <c r="P550" s="407">
        <f>BL550</f>
        <v/>
      </c>
      <c r="AI550" s="421" t="inlineStr">
        <is>
          <t>25777</t>
        </is>
      </c>
      <c r="AJ550" s="417">
        <f>AI550=Tabla1[[#This Row],[Divipola]]</f>
        <v/>
      </c>
      <c r="AK550" s="66" t="n">
        <v>88</v>
      </c>
      <c r="AL550" s="66" t="n">
        <v>88</v>
      </c>
      <c r="AM550" s="66" t="n">
        <v>87</v>
      </c>
      <c r="AN550" s="66" t="n">
        <v>88</v>
      </c>
      <c r="AO550" s="66" t="n">
        <v>80</v>
      </c>
      <c r="AP550" s="66" t="n">
        <v>82</v>
      </c>
      <c r="AQ550" s="66" t="n">
        <v>77</v>
      </c>
      <c r="AR550" s="66" t="n">
        <v>81</v>
      </c>
      <c r="AS550" s="66" t="n">
        <v>76</v>
      </c>
      <c r="AT550" s="66" t="n">
        <v>71</v>
      </c>
      <c r="AU550" s="66" t="n">
        <v>70</v>
      </c>
      <c r="AV550" s="66" t="n">
        <v>66</v>
      </c>
      <c r="AW550" s="66" t="n">
        <v>67</v>
      </c>
      <c r="AX550" s="66" t="n">
        <v>66</v>
      </c>
      <c r="AY550" s="66" t="n">
        <v>64</v>
      </c>
      <c r="AZ550" s="66" t="n">
        <v>58</v>
      </c>
      <c r="BA550" s="66" t="n">
        <v>60</v>
      </c>
      <c r="BB550" s="66" t="n">
        <v>55</v>
      </c>
      <c r="BC550" s="66" t="n">
        <v>49</v>
      </c>
      <c r="BD550" s="66" t="n">
        <v>50</v>
      </c>
      <c r="BE550" s="66" t="n">
        <v>39</v>
      </c>
      <c r="BF550" s="66" t="n">
        <v>41</v>
      </c>
      <c r="BG550" s="66" t="n">
        <v>35</v>
      </c>
      <c r="BH550" s="66" t="n">
        <v>30</v>
      </c>
      <c r="BI550" s="66" t="n">
        <v>27</v>
      </c>
      <c r="BJ550" s="66" t="n">
        <v>125</v>
      </c>
      <c r="BK550" s="68">
        <f>SUM(AK550:BJ550)</f>
        <v/>
      </c>
      <c r="BL550" s="68">
        <f>INT(BK550*$BM$1)</f>
        <v/>
      </c>
      <c r="BM550" s="64" t="n"/>
      <c r="BP550" s="20">
        <f>(Tabla1[[#This Row],[Población meta programatica 2026 (20251228) 
menores 1 año]]/12)*9</f>
        <v/>
      </c>
      <c r="BQ550" s="20">
        <f>BP550</f>
        <v/>
      </c>
      <c r="BR550" s="117" t="n"/>
      <c r="BS550" s="20">
        <f>(Tabla1[[#This Row],[Población meta programatica2026 (20251228)  niños de 1 año]]/12)*9</f>
        <v/>
      </c>
      <c r="BT550" s="251" t="n">
        <v>29</v>
      </c>
      <c r="BU550" s="66">
        <f>BS550-BT550</f>
        <v/>
      </c>
      <c r="BW550" s="19" t="n"/>
      <c r="BX550" s="65" t="n">
        <v>19</v>
      </c>
      <c r="BY550" s="65" t="n">
        <v>21</v>
      </c>
      <c r="BZ550" s="19" t="inlineStr">
        <is>
          <t>25777</t>
        </is>
      </c>
      <c r="CA550" s="19">
        <f>BZ550=Tabla1[[#This Row],[Divipola]]</f>
        <v/>
      </c>
    </row>
    <row r="551" ht="15.5" customHeight="1">
      <c r="A551" s="62" t="inlineStr">
        <is>
          <t>25</t>
        </is>
      </c>
      <c r="B551" s="62" t="inlineStr">
        <is>
          <t>CUNDINAMARCA</t>
        </is>
      </c>
      <c r="C551" s="62" t="inlineStr">
        <is>
          <t>SUSA</t>
        </is>
      </c>
      <c r="D551" s="62" t="inlineStr">
        <is>
          <t>25779</t>
        </is>
      </c>
      <c r="E551" s="400" t="n">
        <v>39</v>
      </c>
      <c r="F551" s="400">
        <f>Tabla1[[#This Row],[Meta Programatica2026 (20251228) RN]]/12</f>
        <v/>
      </c>
      <c r="G551" s="401" t="n">
        <v>64</v>
      </c>
      <c r="H551" s="401">
        <f>Tabla1[[#This Row],[Población meta programatica 2026 (20251228) 
menores 1 año]]/12</f>
        <v/>
      </c>
      <c r="I551" s="402" t="n">
        <v>64</v>
      </c>
      <c r="J551" s="402">
        <f>Tabla1[[#This Row],[Población meta programatica2026 (20251228)  niños de 1 año]]/12</f>
        <v/>
      </c>
      <c r="K551" s="416" t="n">
        <v>81</v>
      </c>
      <c r="L551" s="403" t="n">
        <v>76</v>
      </c>
      <c r="M551" s="404">
        <f>Tabla1[[#This Row],[Población meta programatica2026 (20251228) niños de 5 años]]/12</f>
        <v/>
      </c>
      <c r="N551" s="405">
        <f>BX551</f>
        <v/>
      </c>
      <c r="O551" s="406">
        <f>BY551</f>
        <v/>
      </c>
      <c r="P551" s="407">
        <f>BL551</f>
        <v/>
      </c>
      <c r="AI551" s="421" t="inlineStr">
        <is>
          <t>25779</t>
        </is>
      </c>
      <c r="AJ551" s="417">
        <f>AI551=Tabla1[[#This Row],[Divipola]]</f>
        <v/>
      </c>
      <c r="AK551" s="66" t="n">
        <v>81</v>
      </c>
      <c r="AL551" s="66" t="n">
        <v>82</v>
      </c>
      <c r="AM551" s="66" t="n">
        <v>75</v>
      </c>
      <c r="AN551" s="66" t="n">
        <v>80</v>
      </c>
      <c r="AO551" s="66" t="n">
        <v>74</v>
      </c>
      <c r="AP551" s="66" t="n">
        <v>72</v>
      </c>
      <c r="AQ551" s="66" t="n">
        <v>75</v>
      </c>
      <c r="AR551" s="66" t="n">
        <v>68</v>
      </c>
      <c r="AS551" s="66" t="n">
        <v>72</v>
      </c>
      <c r="AT551" s="66" t="n">
        <v>70</v>
      </c>
      <c r="AU551" s="66" t="n">
        <v>63</v>
      </c>
      <c r="AV551" s="66" t="n">
        <v>65</v>
      </c>
      <c r="AW551" s="66" t="n">
        <v>64</v>
      </c>
      <c r="AX551" s="66" t="n">
        <v>61</v>
      </c>
      <c r="AY551" s="66" t="n">
        <v>55</v>
      </c>
      <c r="AZ551" s="66" t="n">
        <v>50</v>
      </c>
      <c r="BA551" s="66" t="n">
        <v>48</v>
      </c>
      <c r="BB551" s="66" t="n">
        <v>49</v>
      </c>
      <c r="BC551" s="66" t="n">
        <v>39</v>
      </c>
      <c r="BD551" s="66" t="n">
        <v>39</v>
      </c>
      <c r="BE551" s="66" t="n">
        <v>31</v>
      </c>
      <c r="BF551" s="66" t="n">
        <v>30</v>
      </c>
      <c r="BG551" s="66" t="n">
        <v>26</v>
      </c>
      <c r="BH551" s="66" t="n">
        <v>24</v>
      </c>
      <c r="BI551" s="66" t="n">
        <v>24</v>
      </c>
      <c r="BJ551" s="66" t="n">
        <v>124</v>
      </c>
      <c r="BK551" s="68">
        <f>SUM(AK551:BJ551)</f>
        <v/>
      </c>
      <c r="BL551" s="68">
        <f>INT(BK551*$BM$1)</f>
        <v/>
      </c>
      <c r="BM551" s="64" t="n"/>
      <c r="BP551" s="20">
        <f>(Tabla1[[#This Row],[Población meta programatica 2026 (20251228) 
menores 1 año]]/12)*9</f>
        <v/>
      </c>
      <c r="BQ551" s="20">
        <f>BP551</f>
        <v/>
      </c>
      <c r="BR551" s="117" t="n"/>
      <c r="BS551" s="20">
        <f>(Tabla1[[#This Row],[Población meta programatica2026 (20251228)  niños de 1 año]]/12)*9</f>
        <v/>
      </c>
      <c r="BT551" s="251" t="n">
        <v>22</v>
      </c>
      <c r="BU551" s="66">
        <f>BS551-BT551</f>
        <v/>
      </c>
      <c r="BW551" s="19" t="n"/>
      <c r="BX551" s="65" t="n">
        <v>42</v>
      </c>
      <c r="BY551" s="65" t="n">
        <v>49</v>
      </c>
      <c r="BZ551" s="19" t="inlineStr">
        <is>
          <t>25779</t>
        </is>
      </c>
      <c r="CA551" s="19">
        <f>BZ551=Tabla1[[#This Row],[Divipola]]</f>
        <v/>
      </c>
    </row>
    <row r="552" ht="15.5" customHeight="1">
      <c r="A552" s="62" t="inlineStr">
        <is>
          <t>25</t>
        </is>
      </c>
      <c r="B552" s="62" t="inlineStr">
        <is>
          <t>CUNDINAMARCA</t>
        </is>
      </c>
      <c r="C552" s="62" t="inlineStr">
        <is>
          <t>SUTATAUSA</t>
        </is>
      </c>
      <c r="D552" s="62" t="inlineStr">
        <is>
          <t>25781</t>
        </is>
      </c>
      <c r="E552" s="400" t="n">
        <v>38</v>
      </c>
      <c r="F552" s="400">
        <f>Tabla1[[#This Row],[Meta Programatica2026 (20251228) RN]]/12</f>
        <v/>
      </c>
      <c r="G552" s="401" t="n">
        <v>45</v>
      </c>
      <c r="H552" s="401">
        <f>Tabla1[[#This Row],[Población meta programatica 2026 (20251228) 
menores 1 año]]/12</f>
        <v/>
      </c>
      <c r="I552" s="402" t="n">
        <v>45</v>
      </c>
      <c r="J552" s="402">
        <f>Tabla1[[#This Row],[Población meta programatica2026 (20251228)  niños de 1 año]]/12</f>
        <v/>
      </c>
      <c r="K552" s="416" t="n">
        <v>69</v>
      </c>
      <c r="L552" s="403" t="n">
        <v>86</v>
      </c>
      <c r="M552" s="404">
        <f>Tabla1[[#This Row],[Población meta programatica2026 (20251228) niños de 5 años]]/12</f>
        <v/>
      </c>
      <c r="N552" s="405">
        <f>BX552</f>
        <v/>
      </c>
      <c r="O552" s="406">
        <f>BY552</f>
        <v/>
      </c>
      <c r="P552" s="407">
        <f>BL552</f>
        <v/>
      </c>
      <c r="AI552" s="421" t="inlineStr">
        <is>
          <t>25781</t>
        </is>
      </c>
      <c r="AJ552" s="417">
        <f>AI552=Tabla1[[#This Row],[Divipola]]</f>
        <v/>
      </c>
      <c r="AK552" s="66" t="n">
        <v>62</v>
      </c>
      <c r="AL552" s="66" t="n">
        <v>58</v>
      </c>
      <c r="AM552" s="66" t="n">
        <v>57</v>
      </c>
      <c r="AN552" s="66" t="n">
        <v>60</v>
      </c>
      <c r="AO552" s="66" t="n">
        <v>54</v>
      </c>
      <c r="AP552" s="66" t="n">
        <v>57</v>
      </c>
      <c r="AQ552" s="66" t="n">
        <v>52</v>
      </c>
      <c r="AR552" s="66" t="n">
        <v>52</v>
      </c>
      <c r="AS552" s="66" t="n">
        <v>50</v>
      </c>
      <c r="AT552" s="66" t="n">
        <v>47</v>
      </c>
      <c r="AU552" s="66" t="n">
        <v>46</v>
      </c>
      <c r="AV552" s="66" t="n">
        <v>45</v>
      </c>
      <c r="AW552" s="66" t="n">
        <v>44</v>
      </c>
      <c r="AX552" s="66" t="n">
        <v>42</v>
      </c>
      <c r="AY552" s="66" t="n">
        <v>36</v>
      </c>
      <c r="AZ552" s="66" t="n">
        <v>35</v>
      </c>
      <c r="BA552" s="66" t="n">
        <v>28</v>
      </c>
      <c r="BB552" s="66" t="n">
        <v>32</v>
      </c>
      <c r="BC552" s="66" t="n">
        <v>25</v>
      </c>
      <c r="BD552" s="66" t="n">
        <v>21</v>
      </c>
      <c r="BE552" s="66" t="n">
        <v>23</v>
      </c>
      <c r="BF552" s="66" t="n">
        <v>15</v>
      </c>
      <c r="BG552" s="66" t="n">
        <v>15</v>
      </c>
      <c r="BH552" s="66" t="n">
        <v>9</v>
      </c>
      <c r="BI552" s="66" t="n">
        <v>12</v>
      </c>
      <c r="BJ552" s="66" t="n">
        <v>68</v>
      </c>
      <c r="BK552" s="68">
        <f>SUM(AK552:BJ552)</f>
        <v/>
      </c>
      <c r="BL552" s="68">
        <f>INT(BK552*$BM$1)</f>
        <v/>
      </c>
      <c r="BM552" s="64" t="n"/>
      <c r="BP552" s="20">
        <f>(Tabla1[[#This Row],[Población meta programatica 2026 (20251228) 
menores 1 año]]/12)*9</f>
        <v/>
      </c>
      <c r="BQ552" s="20">
        <f>BP552</f>
        <v/>
      </c>
      <c r="BR552" s="117" t="n"/>
      <c r="BS552" s="20">
        <f>(Tabla1[[#This Row],[Población meta programatica2026 (20251228)  niños de 1 año]]/12)*9</f>
        <v/>
      </c>
      <c r="BT552" s="251" t="n">
        <v>23</v>
      </c>
      <c r="BU552" s="66">
        <f>BS552-BT552</f>
        <v/>
      </c>
      <c r="BW552" s="19" t="n"/>
      <c r="BX552" s="65" t="n">
        <v>34</v>
      </c>
      <c r="BY552" s="65" t="n">
        <v>34</v>
      </c>
      <c r="BZ552" s="19" t="inlineStr">
        <is>
          <t>25781</t>
        </is>
      </c>
      <c r="CA552" s="19">
        <f>BZ552=Tabla1[[#This Row],[Divipola]]</f>
        <v/>
      </c>
    </row>
    <row r="553" ht="15.5" customHeight="1">
      <c r="A553" s="62" t="inlineStr">
        <is>
          <t>25</t>
        </is>
      </c>
      <c r="B553" s="62" t="inlineStr">
        <is>
          <t>CUNDINAMARCA</t>
        </is>
      </c>
      <c r="C553" s="62" t="inlineStr">
        <is>
          <t>TABIO</t>
        </is>
      </c>
      <c r="D553" s="62" t="inlineStr">
        <is>
          <t>25785</t>
        </is>
      </c>
      <c r="E553" s="400" t="n">
        <v>143</v>
      </c>
      <c r="F553" s="400">
        <f>Tabla1[[#This Row],[Meta Programatica2026 (20251228) RN]]/12</f>
        <v/>
      </c>
      <c r="G553" s="401" t="n">
        <v>139</v>
      </c>
      <c r="H553" s="401">
        <f>Tabla1[[#This Row],[Población meta programatica 2026 (20251228) 
menores 1 año]]/12</f>
        <v/>
      </c>
      <c r="I553" s="402" t="n">
        <v>149</v>
      </c>
      <c r="J553" s="402">
        <f>Tabla1[[#This Row],[Población meta programatica2026 (20251228)  niños de 1 año]]/12</f>
        <v/>
      </c>
      <c r="K553" s="416" t="n">
        <v>223</v>
      </c>
      <c r="L553" s="403" t="n">
        <v>185</v>
      </c>
      <c r="M553" s="404">
        <f>Tabla1[[#This Row],[Población meta programatica2026 (20251228) niños de 5 años]]/12</f>
        <v/>
      </c>
      <c r="N553" s="405">
        <f>BX553</f>
        <v/>
      </c>
      <c r="O553" s="406">
        <f>BY553</f>
        <v/>
      </c>
      <c r="P553" s="407">
        <f>BL553</f>
        <v/>
      </c>
      <c r="AI553" s="421" t="inlineStr">
        <is>
          <t>25785</t>
        </is>
      </c>
      <c r="AJ553" s="417">
        <f>AI553=Tabla1[[#This Row],[Divipola]]</f>
        <v/>
      </c>
      <c r="AK553" s="66" t="n">
        <v>295</v>
      </c>
      <c r="AL553" s="66" t="n">
        <v>283</v>
      </c>
      <c r="AM553" s="66" t="n">
        <v>274</v>
      </c>
      <c r="AN553" s="66" t="n">
        <v>264</v>
      </c>
      <c r="AO553" s="66" t="n">
        <v>249</v>
      </c>
      <c r="AP553" s="66" t="n">
        <v>233</v>
      </c>
      <c r="AQ553" s="66" t="n">
        <v>219</v>
      </c>
      <c r="AR553" s="66" t="n">
        <v>207</v>
      </c>
      <c r="AS553" s="66" t="n">
        <v>186</v>
      </c>
      <c r="AT553" s="66" t="n">
        <v>181</v>
      </c>
      <c r="AU553" s="66" t="n">
        <v>169</v>
      </c>
      <c r="AV553" s="66" t="n">
        <v>158</v>
      </c>
      <c r="AW553" s="66" t="n">
        <v>142</v>
      </c>
      <c r="AX553" s="66" t="n">
        <v>137</v>
      </c>
      <c r="AY553" s="66" t="n">
        <v>128</v>
      </c>
      <c r="AZ553" s="66" t="n">
        <v>114</v>
      </c>
      <c r="BA553" s="66" t="n">
        <v>110</v>
      </c>
      <c r="BB553" s="66" t="n">
        <v>96</v>
      </c>
      <c r="BC553" s="66" t="n">
        <v>94</v>
      </c>
      <c r="BD553" s="66" t="n">
        <v>86</v>
      </c>
      <c r="BE553" s="66" t="n">
        <v>76</v>
      </c>
      <c r="BF553" s="66" t="n">
        <v>69</v>
      </c>
      <c r="BG553" s="66" t="n">
        <v>58</v>
      </c>
      <c r="BH553" s="66" t="n">
        <v>55</v>
      </c>
      <c r="BI553" s="66" t="n">
        <v>47</v>
      </c>
      <c r="BJ553" s="66" t="n">
        <v>293</v>
      </c>
      <c r="BK553" s="68">
        <f>SUM(AK553:BJ553)</f>
        <v/>
      </c>
      <c r="BL553" s="68">
        <f>INT(BK553*$BM$1)</f>
        <v/>
      </c>
      <c r="BM553" s="64" t="n"/>
      <c r="BP553" s="20">
        <f>(Tabla1[[#This Row],[Población meta programatica 2026 (20251228) 
menores 1 año]]/12)*9</f>
        <v/>
      </c>
      <c r="BQ553" s="20">
        <f>BP553</f>
        <v/>
      </c>
      <c r="BR553" s="117" t="n"/>
      <c r="BS553" s="20">
        <f>(Tabla1[[#This Row],[Población meta programatica2026 (20251228)  niños de 1 año]]/12)*9</f>
        <v/>
      </c>
      <c r="BT553" s="251" t="n">
        <v>131</v>
      </c>
      <c r="BU553" s="66">
        <f>BS553-BT553</f>
        <v/>
      </c>
      <c r="BW553" s="19" t="n"/>
      <c r="BX553" s="65" t="n">
        <v>149</v>
      </c>
      <c r="BY553" s="65" t="n">
        <v>129</v>
      </c>
      <c r="BZ553" s="19" t="inlineStr">
        <is>
          <t>25785</t>
        </is>
      </c>
      <c r="CA553" s="19">
        <f>BZ553=Tabla1[[#This Row],[Divipola]]</f>
        <v/>
      </c>
    </row>
    <row r="554" ht="15.5" customHeight="1">
      <c r="A554" s="62" t="inlineStr">
        <is>
          <t>25</t>
        </is>
      </c>
      <c r="B554" s="62" t="inlineStr">
        <is>
          <t>CUNDINAMARCA</t>
        </is>
      </c>
      <c r="C554" s="62" t="inlineStr">
        <is>
          <t>TAUSA</t>
        </is>
      </c>
      <c r="D554" s="62" t="inlineStr">
        <is>
          <t>25793</t>
        </is>
      </c>
      <c r="E554" s="400" t="n">
        <v>59</v>
      </c>
      <c r="F554" s="400">
        <f>Tabla1[[#This Row],[Meta Programatica2026 (20251228) RN]]/12</f>
        <v/>
      </c>
      <c r="G554" s="401" t="n">
        <v>81</v>
      </c>
      <c r="H554" s="401">
        <f>Tabla1[[#This Row],[Población meta programatica 2026 (20251228) 
menores 1 año]]/12</f>
        <v/>
      </c>
      <c r="I554" s="402" t="n">
        <v>90</v>
      </c>
      <c r="J554" s="402">
        <f>Tabla1[[#This Row],[Población meta programatica2026 (20251228)  niños de 1 año]]/12</f>
        <v/>
      </c>
      <c r="K554" s="416" t="n">
        <v>117</v>
      </c>
      <c r="L554" s="403" t="n">
        <v>111</v>
      </c>
      <c r="M554" s="404">
        <f>Tabla1[[#This Row],[Población meta programatica2026 (20251228) niños de 5 años]]/12</f>
        <v/>
      </c>
      <c r="N554" s="405">
        <f>BX554</f>
        <v/>
      </c>
      <c r="O554" s="406">
        <f>BY554</f>
        <v/>
      </c>
      <c r="P554" s="407">
        <f>BL554</f>
        <v/>
      </c>
      <c r="AI554" s="421" t="inlineStr">
        <is>
          <t>25793</t>
        </is>
      </c>
      <c r="AJ554" s="417">
        <f>AI554=Tabla1[[#This Row],[Divipola]]</f>
        <v/>
      </c>
      <c r="AK554" s="66" t="n">
        <v>87</v>
      </c>
      <c r="AL554" s="66" t="n">
        <v>80</v>
      </c>
      <c r="AM554" s="66" t="n">
        <v>84</v>
      </c>
      <c r="AN554" s="66" t="n">
        <v>79</v>
      </c>
      <c r="AO554" s="66" t="n">
        <v>76</v>
      </c>
      <c r="AP554" s="66" t="n">
        <v>72</v>
      </c>
      <c r="AQ554" s="66" t="n">
        <v>73</v>
      </c>
      <c r="AR554" s="66" t="n">
        <v>71</v>
      </c>
      <c r="AS554" s="66" t="n">
        <v>64</v>
      </c>
      <c r="AT554" s="66" t="n">
        <v>59</v>
      </c>
      <c r="AU554" s="66" t="n">
        <v>56</v>
      </c>
      <c r="AV554" s="66" t="n">
        <v>55</v>
      </c>
      <c r="AW554" s="66" t="n">
        <v>47</v>
      </c>
      <c r="AX554" s="66" t="n">
        <v>44</v>
      </c>
      <c r="AY554" s="66" t="n">
        <v>40</v>
      </c>
      <c r="AZ554" s="66" t="n">
        <v>38</v>
      </c>
      <c r="BA554" s="66" t="n">
        <v>35</v>
      </c>
      <c r="BB554" s="66" t="n">
        <v>30</v>
      </c>
      <c r="BC554" s="66" t="n">
        <v>29</v>
      </c>
      <c r="BD554" s="66" t="n">
        <v>24</v>
      </c>
      <c r="BE554" s="66" t="n">
        <v>23</v>
      </c>
      <c r="BF554" s="66" t="n">
        <v>23</v>
      </c>
      <c r="BG554" s="66" t="n">
        <v>18</v>
      </c>
      <c r="BH554" s="66" t="n">
        <v>16</v>
      </c>
      <c r="BI554" s="66" t="n">
        <v>12</v>
      </c>
      <c r="BJ554" s="66" t="n">
        <v>67</v>
      </c>
      <c r="BK554" s="68">
        <f>SUM(AK554:BJ554)</f>
        <v/>
      </c>
      <c r="BL554" s="68">
        <f>INT(BK554*$BM$1)</f>
        <v/>
      </c>
      <c r="BM554" s="64" t="n"/>
      <c r="BP554" s="20">
        <f>(Tabla1[[#This Row],[Población meta programatica 2026 (20251228) 
menores 1 año]]/12)*9</f>
        <v/>
      </c>
      <c r="BQ554" s="20">
        <f>BP554</f>
        <v/>
      </c>
      <c r="BR554" s="117" t="n"/>
      <c r="BS554" s="20">
        <f>(Tabla1[[#This Row],[Población meta programatica2026 (20251228)  niños de 1 año]]/12)*9</f>
        <v/>
      </c>
      <c r="BT554" s="251" t="n">
        <v>71</v>
      </c>
      <c r="BU554" s="66">
        <f>BS554-BT554</f>
        <v/>
      </c>
      <c r="BW554" s="19" t="n"/>
      <c r="BX554" s="65" t="n">
        <v>92</v>
      </c>
      <c r="BY554" s="65" t="n">
        <v>61</v>
      </c>
      <c r="BZ554" s="19" t="inlineStr">
        <is>
          <t>25793</t>
        </is>
      </c>
      <c r="CA554" s="19">
        <f>BZ554=Tabla1[[#This Row],[Divipola]]</f>
        <v/>
      </c>
    </row>
    <row r="555" ht="15.5" customHeight="1">
      <c r="A555" s="62" t="inlineStr">
        <is>
          <t>25</t>
        </is>
      </c>
      <c r="B555" s="62" t="inlineStr">
        <is>
          <t>CUNDINAMARCA</t>
        </is>
      </c>
      <c r="C555" s="62" t="inlineStr">
        <is>
          <t>TENA</t>
        </is>
      </c>
      <c r="D555" s="62" t="inlineStr">
        <is>
          <t>25797</t>
        </is>
      </c>
      <c r="E555" s="400" t="n">
        <v>40</v>
      </c>
      <c r="F555" s="400">
        <f>Tabla1[[#This Row],[Meta Programatica2026 (20251228) RN]]/12</f>
        <v/>
      </c>
      <c r="G555" s="401" t="n">
        <v>62</v>
      </c>
      <c r="H555" s="401">
        <f>Tabla1[[#This Row],[Población meta programatica 2026 (20251228) 
menores 1 año]]/12</f>
        <v/>
      </c>
      <c r="I555" s="402" t="n">
        <v>63</v>
      </c>
      <c r="J555" s="402">
        <f>Tabla1[[#This Row],[Población meta programatica2026 (20251228)  niños de 1 año]]/12</f>
        <v/>
      </c>
      <c r="K555" s="416" t="n">
        <v>76</v>
      </c>
      <c r="L555" s="403" t="n">
        <v>80</v>
      </c>
      <c r="M555" s="404">
        <f>Tabla1[[#This Row],[Población meta programatica2026 (20251228) niños de 5 años]]/12</f>
        <v/>
      </c>
      <c r="N555" s="405">
        <f>BX555</f>
        <v/>
      </c>
      <c r="O555" s="406">
        <f>BY555</f>
        <v/>
      </c>
      <c r="P555" s="407">
        <f>BL555</f>
        <v/>
      </c>
      <c r="AI555" s="421" t="inlineStr">
        <is>
          <t>25797</t>
        </is>
      </c>
      <c r="AJ555" s="417">
        <f>AI555=Tabla1[[#This Row],[Divipola]]</f>
        <v/>
      </c>
      <c r="AK555" s="66" t="n">
        <v>167</v>
      </c>
      <c r="AL555" s="66" t="n">
        <v>168</v>
      </c>
      <c r="AM555" s="66" t="n">
        <v>167</v>
      </c>
      <c r="AN555" s="66" t="n">
        <v>172</v>
      </c>
      <c r="AO555" s="66" t="n">
        <v>166</v>
      </c>
      <c r="AP555" s="66" t="n">
        <v>159</v>
      </c>
      <c r="AQ555" s="66" t="n">
        <v>164</v>
      </c>
      <c r="AR555" s="66" t="n">
        <v>159</v>
      </c>
      <c r="AS555" s="66" t="n">
        <v>155</v>
      </c>
      <c r="AT555" s="66" t="n">
        <v>152</v>
      </c>
      <c r="AU555" s="66" t="n">
        <v>141</v>
      </c>
      <c r="AV555" s="66" t="n">
        <v>138</v>
      </c>
      <c r="AW555" s="66" t="n">
        <v>126</v>
      </c>
      <c r="AX555" s="66" t="n">
        <v>128</v>
      </c>
      <c r="AY555" s="66" t="n">
        <v>112</v>
      </c>
      <c r="AZ555" s="66" t="n">
        <v>104</v>
      </c>
      <c r="BA555" s="66" t="n">
        <v>103</v>
      </c>
      <c r="BB555" s="66" t="n">
        <v>94</v>
      </c>
      <c r="BC555" s="66" t="n">
        <v>83</v>
      </c>
      <c r="BD555" s="66" t="n">
        <v>83</v>
      </c>
      <c r="BE555" s="66" t="n">
        <v>76</v>
      </c>
      <c r="BF555" s="66" t="n">
        <v>65</v>
      </c>
      <c r="BG555" s="66" t="n">
        <v>59</v>
      </c>
      <c r="BH555" s="66" t="n">
        <v>52</v>
      </c>
      <c r="BI555" s="66" t="n">
        <v>45</v>
      </c>
      <c r="BJ555" s="66" t="n">
        <v>244</v>
      </c>
      <c r="BK555" s="68">
        <f>SUM(AK555:BJ555)</f>
        <v/>
      </c>
      <c r="BL555" s="68">
        <f>INT(BK555*$BM$1)</f>
        <v/>
      </c>
      <c r="BM555" s="64" t="n"/>
      <c r="BP555" s="20">
        <f>(Tabla1[[#This Row],[Población meta programatica 2026 (20251228) 
menores 1 año]]/12)*9</f>
        <v/>
      </c>
      <c r="BQ555" s="20">
        <f>BP555</f>
        <v/>
      </c>
      <c r="BR555" s="117" t="n"/>
      <c r="BS555" s="20">
        <f>(Tabla1[[#This Row],[Población meta programatica2026 (20251228)  niños de 1 año]]/12)*9</f>
        <v/>
      </c>
      <c r="BT555" s="251" t="n">
        <v>39</v>
      </c>
      <c r="BU555" s="66">
        <f>BS555-BT555</f>
        <v/>
      </c>
      <c r="BW555" s="19" t="n"/>
      <c r="BX555" s="65" t="n">
        <v>46</v>
      </c>
      <c r="BY555" s="65" t="n">
        <v>57</v>
      </c>
      <c r="BZ555" s="19" t="inlineStr">
        <is>
          <t>25797</t>
        </is>
      </c>
      <c r="CA555" s="19">
        <f>BZ555=Tabla1[[#This Row],[Divipola]]</f>
        <v/>
      </c>
    </row>
    <row r="556" ht="15.5" customHeight="1">
      <c r="A556" s="62" t="inlineStr">
        <is>
          <t>25</t>
        </is>
      </c>
      <c r="B556" s="62" t="inlineStr">
        <is>
          <t>CUNDINAMARCA</t>
        </is>
      </c>
      <c r="C556" s="62" t="inlineStr">
        <is>
          <t>TENJO</t>
        </is>
      </c>
      <c r="D556" s="62" t="inlineStr">
        <is>
          <t>25799</t>
        </is>
      </c>
      <c r="E556" s="400" t="n">
        <v>151</v>
      </c>
      <c r="F556" s="400">
        <f>Tabla1[[#This Row],[Meta Programatica2026 (20251228) RN]]/12</f>
        <v/>
      </c>
      <c r="G556" s="401" t="n">
        <v>195</v>
      </c>
      <c r="H556" s="401">
        <f>Tabla1[[#This Row],[Población meta programatica 2026 (20251228) 
menores 1 año]]/12</f>
        <v/>
      </c>
      <c r="I556" s="402" t="n">
        <v>195</v>
      </c>
      <c r="J556" s="402">
        <f>Tabla1[[#This Row],[Población meta programatica2026 (20251228)  niños de 1 año]]/12</f>
        <v/>
      </c>
      <c r="K556" s="416" t="n">
        <v>244</v>
      </c>
      <c r="L556" s="403" t="n">
        <v>197</v>
      </c>
      <c r="M556" s="404">
        <f>Tabla1[[#This Row],[Población meta programatica2026 (20251228) niños de 5 años]]/12</f>
        <v/>
      </c>
      <c r="N556" s="405">
        <f>BX556</f>
        <v/>
      </c>
      <c r="O556" s="406">
        <f>BY556</f>
        <v/>
      </c>
      <c r="P556" s="407">
        <f>BL556</f>
        <v/>
      </c>
      <c r="AI556" s="421" t="inlineStr">
        <is>
          <t>25799</t>
        </is>
      </c>
      <c r="AJ556" s="417">
        <f>AI556=Tabla1[[#This Row],[Divipola]]</f>
        <v/>
      </c>
      <c r="AK556" s="66" t="n">
        <v>288</v>
      </c>
      <c r="AL556" s="66" t="n">
        <v>273</v>
      </c>
      <c r="AM556" s="66" t="n">
        <v>255</v>
      </c>
      <c r="AN556" s="66" t="n">
        <v>239</v>
      </c>
      <c r="AO556" s="66" t="n">
        <v>224</v>
      </c>
      <c r="AP556" s="66" t="n">
        <v>212</v>
      </c>
      <c r="AQ556" s="66" t="n">
        <v>201</v>
      </c>
      <c r="AR556" s="66" t="n">
        <v>189</v>
      </c>
      <c r="AS556" s="66" t="n">
        <v>178</v>
      </c>
      <c r="AT556" s="66" t="n">
        <v>161</v>
      </c>
      <c r="AU556" s="66" t="n">
        <v>151</v>
      </c>
      <c r="AV556" s="66" t="n">
        <v>140</v>
      </c>
      <c r="AW556" s="66" t="n">
        <v>134</v>
      </c>
      <c r="AX556" s="66" t="n">
        <v>125</v>
      </c>
      <c r="AY556" s="66" t="n">
        <v>116</v>
      </c>
      <c r="AZ556" s="66" t="n">
        <v>105</v>
      </c>
      <c r="BA556" s="66" t="n">
        <v>96</v>
      </c>
      <c r="BB556" s="66" t="n">
        <v>89</v>
      </c>
      <c r="BC556" s="66" t="n">
        <v>79</v>
      </c>
      <c r="BD556" s="66" t="n">
        <v>75</v>
      </c>
      <c r="BE556" s="66" t="n">
        <v>68</v>
      </c>
      <c r="BF556" s="66" t="n">
        <v>59</v>
      </c>
      <c r="BG556" s="66" t="n">
        <v>54</v>
      </c>
      <c r="BH556" s="66" t="n">
        <v>48</v>
      </c>
      <c r="BI556" s="66" t="n">
        <v>43</v>
      </c>
      <c r="BJ556" s="66" t="n">
        <v>331</v>
      </c>
      <c r="BK556" s="68">
        <f>SUM(AK556:BJ556)</f>
        <v/>
      </c>
      <c r="BL556" s="68">
        <f>INT(BK556*$BM$1)</f>
        <v/>
      </c>
      <c r="BM556" s="64" t="n"/>
      <c r="BP556" s="20">
        <f>(Tabla1[[#This Row],[Población meta programatica 2026 (20251228) 
menores 1 año]]/12)*9</f>
        <v/>
      </c>
      <c r="BQ556" s="20">
        <f>BP556</f>
        <v/>
      </c>
      <c r="BR556" s="117" t="n"/>
      <c r="BS556" s="20">
        <f>(Tabla1[[#This Row],[Población meta programatica2026 (20251228)  niños de 1 año]]/12)*9</f>
        <v/>
      </c>
      <c r="BT556" s="251" t="n">
        <v>143</v>
      </c>
      <c r="BU556" s="66">
        <f>BS556-BT556</f>
        <v/>
      </c>
      <c r="BW556" s="19" t="n"/>
      <c r="BX556" s="65" t="n">
        <v>118</v>
      </c>
      <c r="BY556" s="65" t="n">
        <v>116</v>
      </c>
      <c r="BZ556" s="19" t="inlineStr">
        <is>
          <t>25799</t>
        </is>
      </c>
      <c r="CA556" s="19">
        <f>BZ556=Tabla1[[#This Row],[Divipola]]</f>
        <v/>
      </c>
    </row>
    <row r="557" ht="15.5" customHeight="1">
      <c r="A557" s="62" t="inlineStr">
        <is>
          <t>25</t>
        </is>
      </c>
      <c r="B557" s="62" t="inlineStr">
        <is>
          <t>CUNDINAMARCA</t>
        </is>
      </c>
      <c r="C557" s="62" t="inlineStr">
        <is>
          <t>TIBACUY</t>
        </is>
      </c>
      <c r="D557" s="62" t="inlineStr">
        <is>
          <t>25805</t>
        </is>
      </c>
      <c r="E557" s="400" t="n">
        <v>15</v>
      </c>
      <c r="F557" s="400">
        <f>Tabla1[[#This Row],[Meta Programatica2026 (20251228) RN]]/12</f>
        <v/>
      </c>
      <c r="G557" s="401" t="n">
        <v>17</v>
      </c>
      <c r="H557" s="401">
        <f>Tabla1[[#This Row],[Población meta programatica 2026 (20251228) 
menores 1 año]]/12</f>
        <v/>
      </c>
      <c r="I557" s="402" t="n">
        <v>22</v>
      </c>
      <c r="J557" s="402">
        <f>Tabla1[[#This Row],[Población meta programatica2026 (20251228)  niños de 1 año]]/12</f>
        <v/>
      </c>
      <c r="K557" s="416" t="n">
        <v>29</v>
      </c>
      <c r="L557" s="403" t="n">
        <v>30</v>
      </c>
      <c r="M557" s="404">
        <f>Tabla1[[#This Row],[Población meta programatica2026 (20251228) niños de 5 años]]/12</f>
        <v/>
      </c>
      <c r="N557" s="405">
        <f>BX557</f>
        <v/>
      </c>
      <c r="O557" s="406">
        <f>BY557</f>
        <v/>
      </c>
      <c r="P557" s="407">
        <f>BL557</f>
        <v/>
      </c>
      <c r="AI557" s="421" t="inlineStr">
        <is>
          <t>25805</t>
        </is>
      </c>
      <c r="AJ557" s="417">
        <f>AI557=Tabla1[[#This Row],[Divipola]]</f>
        <v/>
      </c>
      <c r="AK557" s="66" t="n">
        <v>79</v>
      </c>
      <c r="AL557" s="66" t="n">
        <v>79</v>
      </c>
      <c r="AM557" s="66" t="n">
        <v>82</v>
      </c>
      <c r="AN557" s="66" t="n">
        <v>76</v>
      </c>
      <c r="AO557" s="66" t="n">
        <v>80</v>
      </c>
      <c r="AP557" s="66" t="n">
        <v>82</v>
      </c>
      <c r="AQ557" s="66" t="n">
        <v>81</v>
      </c>
      <c r="AR557" s="66" t="n">
        <v>76</v>
      </c>
      <c r="AS557" s="66" t="n">
        <v>74</v>
      </c>
      <c r="AT557" s="66" t="n">
        <v>72</v>
      </c>
      <c r="AU557" s="66" t="n">
        <v>68</v>
      </c>
      <c r="AV557" s="66" t="n">
        <v>64</v>
      </c>
      <c r="AW557" s="66" t="n">
        <v>66</v>
      </c>
      <c r="AX557" s="66" t="n">
        <v>57</v>
      </c>
      <c r="AY557" s="66" t="n">
        <v>56</v>
      </c>
      <c r="AZ557" s="66" t="n">
        <v>50</v>
      </c>
      <c r="BA557" s="66" t="n">
        <v>46</v>
      </c>
      <c r="BB557" s="66" t="n">
        <v>45</v>
      </c>
      <c r="BC557" s="66" t="n">
        <v>43</v>
      </c>
      <c r="BD557" s="66" t="n">
        <v>37</v>
      </c>
      <c r="BE557" s="66" t="n">
        <v>34</v>
      </c>
      <c r="BF557" s="66" t="n">
        <v>27</v>
      </c>
      <c r="BG557" s="66" t="n">
        <v>32</v>
      </c>
      <c r="BH557" s="66" t="n">
        <v>24</v>
      </c>
      <c r="BI557" s="66" t="n">
        <v>24</v>
      </c>
      <c r="BJ557" s="66" t="n">
        <v>103</v>
      </c>
      <c r="BK557" s="68">
        <f>SUM(AK557:BJ557)</f>
        <v/>
      </c>
      <c r="BL557" s="68">
        <f>INT(BK557*$BM$1)</f>
        <v/>
      </c>
      <c r="BM557" s="64" t="n"/>
      <c r="BP557" s="20">
        <f>(Tabla1[[#This Row],[Población meta programatica 2026 (20251228) 
menores 1 año]]/12)*9</f>
        <v/>
      </c>
      <c r="BQ557" s="20">
        <f>BP557</f>
        <v/>
      </c>
      <c r="BR557" s="117" t="n"/>
      <c r="BS557" s="20">
        <f>(Tabla1[[#This Row],[Población meta programatica2026 (20251228)  niños de 1 año]]/12)*9</f>
        <v/>
      </c>
      <c r="BT557" s="251" t="n">
        <v>8</v>
      </c>
      <c r="BU557" s="66">
        <f>BS557-BT557</f>
        <v/>
      </c>
      <c r="BW557" s="19" t="n"/>
      <c r="BX557" s="65" t="n">
        <v>57</v>
      </c>
      <c r="BY557" s="65" t="n">
        <v>23</v>
      </c>
      <c r="BZ557" s="19" t="inlineStr">
        <is>
          <t>25805</t>
        </is>
      </c>
      <c r="CA557" s="19">
        <f>BZ557=Tabla1[[#This Row],[Divipola]]</f>
        <v/>
      </c>
    </row>
    <row r="558" ht="15.5" customHeight="1">
      <c r="A558" s="62" t="inlineStr">
        <is>
          <t>25</t>
        </is>
      </c>
      <c r="B558" s="62" t="inlineStr">
        <is>
          <t>CUNDINAMARCA</t>
        </is>
      </c>
      <c r="C558" s="62" t="inlineStr">
        <is>
          <t>TIBIRITA</t>
        </is>
      </c>
      <c r="D558" s="62" t="inlineStr">
        <is>
          <t>25807</t>
        </is>
      </c>
      <c r="E558" s="400" t="n">
        <v>5</v>
      </c>
      <c r="F558" s="400">
        <f>Tabla1[[#This Row],[Meta Programatica2026 (20251228) RN]]/12</f>
        <v/>
      </c>
      <c r="G558" s="401" t="n">
        <v>9</v>
      </c>
      <c r="H558" s="401">
        <f>Tabla1[[#This Row],[Población meta programatica 2026 (20251228) 
menores 1 año]]/12</f>
        <v/>
      </c>
      <c r="I558" s="402" t="n">
        <v>11</v>
      </c>
      <c r="J558" s="402">
        <f>Tabla1[[#This Row],[Población meta programatica2026 (20251228)  niños de 1 año]]/12</f>
        <v/>
      </c>
      <c r="K558" s="416" t="n">
        <v>17</v>
      </c>
      <c r="L558" s="403" t="n">
        <v>19</v>
      </c>
      <c r="M558" s="404">
        <f>Tabla1[[#This Row],[Población meta programatica2026 (20251228) niños de 5 años]]/12</f>
        <v/>
      </c>
      <c r="N558" s="405">
        <f>BX558</f>
        <v/>
      </c>
      <c r="O558" s="406">
        <f>BY558</f>
        <v/>
      </c>
      <c r="P558" s="407">
        <f>BL558</f>
        <v/>
      </c>
      <c r="AI558" s="421" t="inlineStr">
        <is>
          <t>25807</t>
        </is>
      </c>
      <c r="AJ558" s="417">
        <f>AI558=Tabla1[[#This Row],[Divipola]]</f>
        <v/>
      </c>
      <c r="AK558" s="66" t="n">
        <v>60</v>
      </c>
      <c r="AL558" s="66" t="n">
        <v>62</v>
      </c>
      <c r="AM558" s="66" t="n">
        <v>63</v>
      </c>
      <c r="AN558" s="66" t="n">
        <v>70</v>
      </c>
      <c r="AO558" s="66" t="n">
        <v>63</v>
      </c>
      <c r="AP558" s="66" t="n">
        <v>62</v>
      </c>
      <c r="AQ558" s="66" t="n">
        <v>63</v>
      </c>
      <c r="AR558" s="66" t="n">
        <v>63</v>
      </c>
      <c r="AS558" s="66" t="n">
        <v>61</v>
      </c>
      <c r="AT558" s="66" t="n">
        <v>60</v>
      </c>
      <c r="AU558" s="66" t="n">
        <v>58</v>
      </c>
      <c r="AV558" s="66" t="n">
        <v>61</v>
      </c>
      <c r="AW558" s="66" t="n">
        <v>51</v>
      </c>
      <c r="AX558" s="66" t="n">
        <v>54</v>
      </c>
      <c r="AY558" s="66" t="n">
        <v>48</v>
      </c>
      <c r="AZ558" s="66" t="n">
        <v>47</v>
      </c>
      <c r="BA558" s="66" t="n">
        <v>43</v>
      </c>
      <c r="BB558" s="66" t="n">
        <v>44</v>
      </c>
      <c r="BC558" s="66" t="n">
        <v>39</v>
      </c>
      <c r="BD558" s="66" t="n">
        <v>34</v>
      </c>
      <c r="BE558" s="66" t="n">
        <v>31</v>
      </c>
      <c r="BF558" s="66" t="n">
        <v>34</v>
      </c>
      <c r="BG558" s="66" t="n">
        <v>31</v>
      </c>
      <c r="BH558" s="66" t="n">
        <v>27</v>
      </c>
      <c r="BI558" s="66" t="n">
        <v>24</v>
      </c>
      <c r="BJ558" s="66" t="n">
        <v>135</v>
      </c>
      <c r="BK558" s="68">
        <f>SUM(AK558:BJ558)</f>
        <v/>
      </c>
      <c r="BL558" s="68">
        <f>INT(BK558*$BM$1)</f>
        <v/>
      </c>
      <c r="BM558" s="64" t="n"/>
      <c r="BP558" s="20">
        <f>(Tabla1[[#This Row],[Población meta programatica 2026 (20251228) 
menores 1 año]]/12)*9</f>
        <v/>
      </c>
      <c r="BQ558" s="20">
        <f>BP558</f>
        <v/>
      </c>
      <c r="BR558" s="117" t="n"/>
      <c r="BS558" s="20">
        <f>(Tabla1[[#This Row],[Población meta programatica2026 (20251228)  niños de 1 año]]/12)*9</f>
        <v/>
      </c>
      <c r="BT558" s="251" t="n">
        <v>9</v>
      </c>
      <c r="BU558" s="66">
        <f>BS558-BT558</f>
        <v/>
      </c>
      <c r="BW558" s="19" t="n"/>
      <c r="BX558" s="65" t="n">
        <v>23</v>
      </c>
      <c r="BY558" s="65" t="n">
        <v>11</v>
      </c>
      <c r="BZ558" s="19" t="inlineStr">
        <is>
          <t>25807</t>
        </is>
      </c>
      <c r="CA558" s="19">
        <f>BZ558=Tabla1[[#This Row],[Divipola]]</f>
        <v/>
      </c>
    </row>
    <row r="559" ht="15.5" customHeight="1">
      <c r="A559" s="62" t="inlineStr">
        <is>
          <t>25</t>
        </is>
      </c>
      <c r="B559" s="62" t="inlineStr">
        <is>
          <t>CUNDINAMARCA</t>
        </is>
      </c>
      <c r="C559" s="62" t="inlineStr">
        <is>
          <t>TOCAIMA</t>
        </is>
      </c>
      <c r="D559" s="62" t="inlineStr">
        <is>
          <t>25815</t>
        </is>
      </c>
      <c r="E559" s="400" t="n">
        <v>68</v>
      </c>
      <c r="F559" s="400">
        <f>Tabla1[[#This Row],[Meta Programatica2026 (20251228) RN]]/12</f>
        <v/>
      </c>
      <c r="G559" s="401" t="n">
        <v>93</v>
      </c>
      <c r="H559" s="401">
        <f>Tabla1[[#This Row],[Población meta programatica 2026 (20251228) 
menores 1 año]]/12</f>
        <v/>
      </c>
      <c r="I559" s="402" t="n">
        <v>94</v>
      </c>
      <c r="J559" s="402">
        <f>Tabla1[[#This Row],[Población meta programatica2026 (20251228)  niños de 1 año]]/12</f>
        <v/>
      </c>
      <c r="K559" s="416" t="n">
        <v>140</v>
      </c>
      <c r="L559" s="403" t="n">
        <v>123</v>
      </c>
      <c r="M559" s="404">
        <f>Tabla1[[#This Row],[Población meta programatica2026 (20251228) niños de 5 años]]/12</f>
        <v/>
      </c>
      <c r="N559" s="405">
        <f>BX559</f>
        <v/>
      </c>
      <c r="O559" s="406">
        <f>BY559</f>
        <v/>
      </c>
      <c r="P559" s="407">
        <f>BL559</f>
        <v/>
      </c>
      <c r="AI559" s="421" t="inlineStr">
        <is>
          <t>25815</t>
        </is>
      </c>
      <c r="AJ559" s="417">
        <f>AI559=Tabla1[[#This Row],[Divipola]]</f>
        <v/>
      </c>
      <c r="AK559" s="66" t="n">
        <v>280</v>
      </c>
      <c r="AL559" s="66" t="n">
        <v>282</v>
      </c>
      <c r="AM559" s="66" t="n">
        <v>283</v>
      </c>
      <c r="AN559" s="66" t="n">
        <v>278</v>
      </c>
      <c r="AO559" s="66" t="n">
        <v>271</v>
      </c>
      <c r="AP559" s="66" t="n">
        <v>269</v>
      </c>
      <c r="AQ559" s="66" t="n">
        <v>261</v>
      </c>
      <c r="AR559" s="66" t="n">
        <v>253</v>
      </c>
      <c r="AS559" s="66" t="n">
        <v>247</v>
      </c>
      <c r="AT559" s="66" t="n">
        <v>230</v>
      </c>
      <c r="AU559" s="66" t="n">
        <v>225</v>
      </c>
      <c r="AV559" s="66" t="n">
        <v>211</v>
      </c>
      <c r="AW559" s="66" t="n">
        <v>202</v>
      </c>
      <c r="AX559" s="66" t="n">
        <v>193</v>
      </c>
      <c r="AY559" s="66" t="n">
        <v>183</v>
      </c>
      <c r="AZ559" s="66" t="n">
        <v>171</v>
      </c>
      <c r="BA559" s="66" t="n">
        <v>159</v>
      </c>
      <c r="BB559" s="66" t="n">
        <v>145</v>
      </c>
      <c r="BC559" s="66" t="n">
        <v>133</v>
      </c>
      <c r="BD559" s="66" t="n">
        <v>126</v>
      </c>
      <c r="BE559" s="66" t="n">
        <v>114</v>
      </c>
      <c r="BF559" s="66" t="n">
        <v>102</v>
      </c>
      <c r="BG559" s="66" t="n">
        <v>96</v>
      </c>
      <c r="BH559" s="66" t="n">
        <v>87</v>
      </c>
      <c r="BI559" s="66" t="n">
        <v>77</v>
      </c>
      <c r="BJ559" s="66" t="n">
        <v>402</v>
      </c>
      <c r="BK559" s="68">
        <f>SUM(AK559:BJ559)</f>
        <v/>
      </c>
      <c r="BL559" s="68">
        <f>INT(BK559*$BM$1)</f>
        <v/>
      </c>
      <c r="BM559" s="64" t="n"/>
      <c r="BP559" s="20">
        <f>(Tabla1[[#This Row],[Población meta programatica 2026 (20251228) 
menores 1 año]]/12)*9</f>
        <v/>
      </c>
      <c r="BQ559" s="20">
        <f>BP559</f>
        <v/>
      </c>
      <c r="BR559" s="117" t="n"/>
      <c r="BS559" s="20">
        <f>(Tabla1[[#This Row],[Población meta programatica2026 (20251228)  niños de 1 año]]/12)*9</f>
        <v/>
      </c>
      <c r="BT559" s="251" t="n">
        <v>76</v>
      </c>
      <c r="BU559" s="66">
        <f>BS559-BT559</f>
        <v/>
      </c>
      <c r="BW559" s="19" t="n"/>
      <c r="BX559" s="65" t="n">
        <v>77</v>
      </c>
      <c r="BY559" s="65" t="n">
        <v>85</v>
      </c>
      <c r="BZ559" s="19" t="inlineStr">
        <is>
          <t>25815</t>
        </is>
      </c>
      <c r="CA559" s="19">
        <f>BZ559=Tabla1[[#This Row],[Divipola]]</f>
        <v/>
      </c>
    </row>
    <row r="560" ht="15.5" customHeight="1">
      <c r="A560" s="62" t="inlineStr">
        <is>
          <t>25</t>
        </is>
      </c>
      <c r="B560" s="62" t="inlineStr">
        <is>
          <t>CUNDINAMARCA</t>
        </is>
      </c>
      <c r="C560" s="62" t="inlineStr">
        <is>
          <t>TOCANCIPA</t>
        </is>
      </c>
      <c r="D560" s="62" t="inlineStr">
        <is>
          <t>25817</t>
        </is>
      </c>
      <c r="E560" s="400" t="n">
        <v>366</v>
      </c>
      <c r="F560" s="400">
        <f>Tabla1[[#This Row],[Meta Programatica2026 (20251228) RN]]/12</f>
        <v/>
      </c>
      <c r="G560" s="401" t="n">
        <v>527</v>
      </c>
      <c r="H560" s="401">
        <f>Tabla1[[#This Row],[Población meta programatica 2026 (20251228) 
menores 1 año]]/12</f>
        <v/>
      </c>
      <c r="I560" s="402" t="n">
        <v>559</v>
      </c>
      <c r="J560" s="402">
        <f>Tabla1[[#This Row],[Población meta programatica2026 (20251228)  niños de 1 año]]/12</f>
        <v/>
      </c>
      <c r="K560" s="416" t="n">
        <v>698</v>
      </c>
      <c r="L560" s="403" t="n">
        <v>606</v>
      </c>
      <c r="M560" s="404">
        <f>Tabla1[[#This Row],[Población meta programatica2026 (20251228) niños de 5 años]]/12</f>
        <v/>
      </c>
      <c r="N560" s="405">
        <f>BX560</f>
        <v/>
      </c>
      <c r="O560" s="406">
        <f>BY560</f>
        <v/>
      </c>
      <c r="P560" s="407">
        <f>BL560</f>
        <v/>
      </c>
      <c r="AI560" s="421" t="inlineStr">
        <is>
          <t>25817</t>
        </is>
      </c>
      <c r="AJ560" s="417">
        <f>AI560=Tabla1[[#This Row],[Divipola]]</f>
        <v/>
      </c>
      <c r="AK560" s="66" t="n">
        <v>338</v>
      </c>
      <c r="AL560" s="66" t="n">
        <v>320</v>
      </c>
      <c r="AM560" s="66" t="n">
        <v>301</v>
      </c>
      <c r="AN560" s="66" t="n">
        <v>280</v>
      </c>
      <c r="AO560" s="66" t="n">
        <v>267</v>
      </c>
      <c r="AP560" s="66" t="n">
        <v>246</v>
      </c>
      <c r="AQ560" s="66" t="n">
        <v>231</v>
      </c>
      <c r="AR560" s="66" t="n">
        <v>215</v>
      </c>
      <c r="AS560" s="66" t="n">
        <v>196</v>
      </c>
      <c r="AT560" s="66" t="n">
        <v>181</v>
      </c>
      <c r="AU560" s="66" t="n">
        <v>168</v>
      </c>
      <c r="AV560" s="66" t="n">
        <v>151</v>
      </c>
      <c r="AW560" s="66" t="n">
        <v>142</v>
      </c>
      <c r="AX560" s="66" t="n">
        <v>126</v>
      </c>
      <c r="AY560" s="66" t="n">
        <v>122</v>
      </c>
      <c r="AZ560" s="66" t="n">
        <v>104</v>
      </c>
      <c r="BA560" s="66" t="n">
        <v>92</v>
      </c>
      <c r="BB560" s="66" t="n">
        <v>88</v>
      </c>
      <c r="BC560" s="66" t="n">
        <v>77</v>
      </c>
      <c r="BD560" s="66" t="n">
        <v>72</v>
      </c>
      <c r="BE560" s="66" t="n">
        <v>66</v>
      </c>
      <c r="BF560" s="66" t="n">
        <v>59</v>
      </c>
      <c r="BG560" s="66" t="n">
        <v>52</v>
      </c>
      <c r="BH560" s="66" t="n">
        <v>44</v>
      </c>
      <c r="BI560" s="66" t="n">
        <v>38</v>
      </c>
      <c r="BJ560" s="66" t="n">
        <v>244</v>
      </c>
      <c r="BK560" s="68">
        <f>SUM(AK560:BJ560)</f>
        <v/>
      </c>
      <c r="BL560" s="68">
        <f>INT(BK560*$BM$1)</f>
        <v/>
      </c>
      <c r="BM560" s="64" t="n"/>
      <c r="BP560" s="20">
        <f>(Tabla1[[#This Row],[Población meta programatica 2026 (20251228) 
menores 1 año]]/12)*9</f>
        <v/>
      </c>
      <c r="BQ560" s="20">
        <f>BP560</f>
        <v/>
      </c>
      <c r="BR560" s="117" t="n"/>
      <c r="BS560" s="20">
        <f>(Tabla1[[#This Row],[Población meta programatica2026 (20251228)  niños de 1 año]]/12)*9</f>
        <v/>
      </c>
      <c r="BT560" s="251" t="n">
        <v>325</v>
      </c>
      <c r="BU560" s="66">
        <f>BS560-BT560</f>
        <v/>
      </c>
      <c r="BW560" s="19" t="n"/>
      <c r="BX560" s="65" t="n">
        <v>517</v>
      </c>
      <c r="BY560" s="65" t="n">
        <v>402</v>
      </c>
      <c r="BZ560" s="19" t="inlineStr">
        <is>
          <t>25817</t>
        </is>
      </c>
      <c r="CA560" s="19">
        <f>BZ560=Tabla1[[#This Row],[Divipola]]</f>
        <v/>
      </c>
    </row>
    <row r="561" ht="15.5" customHeight="1">
      <c r="A561" s="62" t="inlineStr">
        <is>
          <t>25</t>
        </is>
      </c>
      <c r="B561" s="62" t="inlineStr">
        <is>
          <t>CUNDINAMARCA</t>
        </is>
      </c>
      <c r="C561" s="62" t="inlineStr">
        <is>
          <t>TOPAIPI</t>
        </is>
      </c>
      <c r="D561" s="62" t="inlineStr">
        <is>
          <t>25823</t>
        </is>
      </c>
      <c r="E561" s="400" t="n">
        <v>7</v>
      </c>
      <c r="F561" s="400">
        <f>Tabla1[[#This Row],[Meta Programatica2026 (20251228) RN]]/12</f>
        <v/>
      </c>
      <c r="G561" s="401" t="n">
        <v>12</v>
      </c>
      <c r="H561" s="401">
        <f>Tabla1[[#This Row],[Población meta programatica 2026 (20251228) 
menores 1 año]]/12</f>
        <v/>
      </c>
      <c r="I561" s="402" t="n">
        <v>20</v>
      </c>
      <c r="J561" s="402">
        <f>Tabla1[[#This Row],[Población meta programatica2026 (20251228)  niños de 1 año]]/12</f>
        <v/>
      </c>
      <c r="K561" s="416" t="n">
        <v>28</v>
      </c>
      <c r="L561" s="403" t="n">
        <v>20</v>
      </c>
      <c r="M561" s="404">
        <f>Tabla1[[#This Row],[Población meta programatica2026 (20251228) niños de 5 años]]/12</f>
        <v/>
      </c>
      <c r="N561" s="405">
        <f>BX561</f>
        <v/>
      </c>
      <c r="O561" s="406">
        <f>BY561</f>
        <v/>
      </c>
      <c r="P561" s="407">
        <f>BL561</f>
        <v/>
      </c>
      <c r="AI561" s="421" t="inlineStr">
        <is>
          <t>25823</t>
        </is>
      </c>
      <c r="AJ561" s="417">
        <f>AI561=Tabla1[[#This Row],[Divipola]]</f>
        <v/>
      </c>
      <c r="AK561" s="66" t="n">
        <v>75</v>
      </c>
      <c r="AL561" s="66" t="n">
        <v>79</v>
      </c>
      <c r="AM561" s="66" t="n">
        <v>73</v>
      </c>
      <c r="AN561" s="66" t="n">
        <v>75</v>
      </c>
      <c r="AO561" s="66" t="n">
        <v>72</v>
      </c>
      <c r="AP561" s="66" t="n">
        <v>69</v>
      </c>
      <c r="AQ561" s="66" t="n">
        <v>73</v>
      </c>
      <c r="AR561" s="66" t="n">
        <v>69</v>
      </c>
      <c r="AS561" s="66" t="n">
        <v>73</v>
      </c>
      <c r="AT561" s="66" t="n">
        <v>67</v>
      </c>
      <c r="AU561" s="66" t="n">
        <v>69</v>
      </c>
      <c r="AV561" s="66" t="n">
        <v>59</v>
      </c>
      <c r="AW561" s="66" t="n">
        <v>63</v>
      </c>
      <c r="AX561" s="66" t="n">
        <v>59</v>
      </c>
      <c r="AY561" s="66" t="n">
        <v>56</v>
      </c>
      <c r="AZ561" s="66" t="n">
        <v>53</v>
      </c>
      <c r="BA561" s="66" t="n">
        <v>48</v>
      </c>
      <c r="BB561" s="66" t="n">
        <v>46</v>
      </c>
      <c r="BC561" s="66" t="n">
        <v>41</v>
      </c>
      <c r="BD561" s="66" t="n">
        <v>37</v>
      </c>
      <c r="BE561" s="66" t="n">
        <v>37</v>
      </c>
      <c r="BF561" s="66" t="n">
        <v>25</v>
      </c>
      <c r="BG561" s="66" t="n">
        <v>26</v>
      </c>
      <c r="BH561" s="66" t="n">
        <v>24</v>
      </c>
      <c r="BI561" s="66" t="n">
        <v>21</v>
      </c>
      <c r="BJ561" s="66" t="n">
        <v>104</v>
      </c>
      <c r="BK561" s="68">
        <f>SUM(AK561:BJ561)</f>
        <v/>
      </c>
      <c r="BL561" s="68">
        <f>INT(BK561*$BM$1)</f>
        <v/>
      </c>
      <c r="BM561" s="64" t="n"/>
      <c r="BP561" s="20">
        <f>(Tabla1[[#This Row],[Población meta programatica 2026 (20251228) 
menores 1 año]]/12)*9</f>
        <v/>
      </c>
      <c r="BQ561" s="20">
        <f>BP561</f>
        <v/>
      </c>
      <c r="BR561" s="117" t="n"/>
      <c r="BS561" s="20">
        <f>(Tabla1[[#This Row],[Población meta programatica2026 (20251228)  niños de 1 año]]/12)*9</f>
        <v/>
      </c>
      <c r="BT561" s="251" t="n">
        <v>9</v>
      </c>
      <c r="BU561" s="66">
        <f>BS561-BT561</f>
        <v/>
      </c>
      <c r="BW561" s="19" t="n"/>
      <c r="BX561" s="65" t="n">
        <v>18</v>
      </c>
      <c r="BY561" s="65" t="n">
        <v>24</v>
      </c>
      <c r="BZ561" s="19" t="inlineStr">
        <is>
          <t>25823</t>
        </is>
      </c>
      <c r="CA561" s="19">
        <f>BZ561=Tabla1[[#This Row],[Divipola]]</f>
        <v/>
      </c>
    </row>
    <row r="562" ht="15.5" customHeight="1">
      <c r="A562" s="62" t="inlineStr">
        <is>
          <t>25</t>
        </is>
      </c>
      <c r="B562" s="62" t="inlineStr">
        <is>
          <t>CUNDINAMARCA</t>
        </is>
      </c>
      <c r="C562" s="62" t="inlineStr">
        <is>
          <t>UBALA</t>
        </is>
      </c>
      <c r="D562" s="62" t="inlineStr">
        <is>
          <t>25839</t>
        </is>
      </c>
      <c r="E562" s="400" t="n">
        <v>27</v>
      </c>
      <c r="F562" s="400">
        <f>Tabla1[[#This Row],[Meta Programatica2026 (20251228) RN]]/12</f>
        <v/>
      </c>
      <c r="G562" s="401" t="n">
        <v>34</v>
      </c>
      <c r="H562" s="401">
        <f>Tabla1[[#This Row],[Población meta programatica 2026 (20251228) 
menores 1 año]]/12</f>
        <v/>
      </c>
      <c r="I562" s="402" t="n">
        <v>37</v>
      </c>
      <c r="J562" s="402">
        <f>Tabla1[[#This Row],[Población meta programatica2026 (20251228)  niños de 1 año]]/12</f>
        <v/>
      </c>
      <c r="K562" s="416" t="n">
        <v>48</v>
      </c>
      <c r="L562" s="403" t="n">
        <v>54</v>
      </c>
      <c r="M562" s="404">
        <f>Tabla1[[#This Row],[Población meta programatica2026 (20251228) niños de 5 años]]/12</f>
        <v/>
      </c>
      <c r="N562" s="405">
        <f>BX562</f>
        <v/>
      </c>
      <c r="O562" s="406">
        <f>BY562</f>
        <v/>
      </c>
      <c r="P562" s="407">
        <f>BL562</f>
        <v/>
      </c>
      <c r="AI562" s="421" t="inlineStr">
        <is>
          <t>25839</t>
        </is>
      </c>
      <c r="AJ562" s="417">
        <f>AI562=Tabla1[[#This Row],[Divipola]]</f>
        <v/>
      </c>
      <c r="AK562" s="66" t="n">
        <v>113</v>
      </c>
      <c r="AL562" s="66" t="n">
        <v>115</v>
      </c>
      <c r="AM562" s="66" t="n">
        <v>114</v>
      </c>
      <c r="AN562" s="66" t="n">
        <v>109</v>
      </c>
      <c r="AO562" s="66" t="n">
        <v>112</v>
      </c>
      <c r="AP562" s="66" t="n">
        <v>107</v>
      </c>
      <c r="AQ562" s="66" t="n">
        <v>107</v>
      </c>
      <c r="AR562" s="66" t="n">
        <v>104</v>
      </c>
      <c r="AS562" s="66" t="n">
        <v>100</v>
      </c>
      <c r="AT562" s="66" t="n">
        <v>97</v>
      </c>
      <c r="AU562" s="66" t="n">
        <v>102</v>
      </c>
      <c r="AV562" s="66" t="n">
        <v>93</v>
      </c>
      <c r="AW562" s="66" t="n">
        <v>88</v>
      </c>
      <c r="AX562" s="66" t="n">
        <v>80</v>
      </c>
      <c r="AY562" s="66" t="n">
        <v>76</v>
      </c>
      <c r="AZ562" s="66" t="n">
        <v>78</v>
      </c>
      <c r="BA562" s="66" t="n">
        <v>68</v>
      </c>
      <c r="BB562" s="66" t="n">
        <v>71</v>
      </c>
      <c r="BC562" s="66" t="n">
        <v>59</v>
      </c>
      <c r="BD562" s="66" t="n">
        <v>57</v>
      </c>
      <c r="BE562" s="66" t="n">
        <v>55</v>
      </c>
      <c r="BF562" s="66" t="n">
        <v>45</v>
      </c>
      <c r="BG562" s="66" t="n">
        <v>47</v>
      </c>
      <c r="BH562" s="66" t="n">
        <v>38</v>
      </c>
      <c r="BI562" s="66" t="n">
        <v>34</v>
      </c>
      <c r="BJ562" s="66" t="n">
        <v>180</v>
      </c>
      <c r="BK562" s="68">
        <f>SUM(AK562:BJ562)</f>
        <v/>
      </c>
      <c r="BL562" s="68">
        <f>INT(BK562*$BM$1)</f>
        <v/>
      </c>
      <c r="BM562" s="64" t="n"/>
      <c r="BP562" s="20">
        <f>(Tabla1[[#This Row],[Población meta programatica 2026 (20251228) 
menores 1 año]]/12)*9</f>
        <v/>
      </c>
      <c r="BQ562" s="20">
        <f>BP562</f>
        <v/>
      </c>
      <c r="BR562" s="117" t="n"/>
      <c r="BS562" s="20">
        <f>(Tabla1[[#This Row],[Población meta programatica2026 (20251228)  niños de 1 año]]/12)*9</f>
        <v/>
      </c>
      <c r="BT562" s="251" t="n">
        <v>8</v>
      </c>
      <c r="BU562" s="66">
        <f>BS562-BT562</f>
        <v/>
      </c>
      <c r="BW562" s="19" t="n"/>
      <c r="BX562" s="65" t="n">
        <v>46</v>
      </c>
      <c r="BY562" s="65" t="n">
        <v>31</v>
      </c>
      <c r="BZ562" s="19" t="inlineStr">
        <is>
          <t>25839</t>
        </is>
      </c>
      <c r="CA562" s="19">
        <f>BZ562=Tabla1[[#This Row],[Divipola]]</f>
        <v/>
      </c>
    </row>
    <row r="563" ht="15.5" customHeight="1">
      <c r="A563" s="62" t="inlineStr">
        <is>
          <t>25</t>
        </is>
      </c>
      <c r="B563" s="62" t="inlineStr">
        <is>
          <t>CUNDINAMARCA</t>
        </is>
      </c>
      <c r="C563" s="62" t="inlineStr">
        <is>
          <t>UBAQUE</t>
        </is>
      </c>
      <c r="D563" s="62" t="inlineStr">
        <is>
          <t>25841</t>
        </is>
      </c>
      <c r="E563" s="400" t="n">
        <v>26</v>
      </c>
      <c r="F563" s="400">
        <f>Tabla1[[#This Row],[Meta Programatica2026 (20251228) RN]]/12</f>
        <v/>
      </c>
      <c r="G563" s="401" t="n">
        <v>43</v>
      </c>
      <c r="H563" s="401">
        <f>Tabla1[[#This Row],[Población meta programatica 2026 (20251228) 
menores 1 año]]/12</f>
        <v/>
      </c>
      <c r="I563" s="402" t="n">
        <v>45</v>
      </c>
      <c r="J563" s="402">
        <f>Tabla1[[#This Row],[Población meta programatica2026 (20251228)  niños de 1 año]]/12</f>
        <v/>
      </c>
      <c r="K563" s="416" t="n">
        <v>59</v>
      </c>
      <c r="L563" s="403" t="n">
        <v>48</v>
      </c>
      <c r="M563" s="404">
        <f>Tabla1[[#This Row],[Población meta programatica2026 (20251228) niños de 5 años]]/12</f>
        <v/>
      </c>
      <c r="N563" s="405">
        <f>BX563</f>
        <v/>
      </c>
      <c r="O563" s="406">
        <f>BY563</f>
        <v/>
      </c>
      <c r="P563" s="407">
        <f>BL563</f>
        <v/>
      </c>
      <c r="AI563" s="421" t="inlineStr">
        <is>
          <t>25841</t>
        </is>
      </c>
      <c r="AJ563" s="417">
        <f>AI563=Tabla1[[#This Row],[Divipola]]</f>
        <v/>
      </c>
      <c r="AK563" s="66" t="n">
        <v>104</v>
      </c>
      <c r="AL563" s="66" t="n">
        <v>105</v>
      </c>
      <c r="AM563" s="66" t="n">
        <v>106</v>
      </c>
      <c r="AN563" s="66" t="n">
        <v>101</v>
      </c>
      <c r="AO563" s="66" t="n">
        <v>100</v>
      </c>
      <c r="AP563" s="66" t="n">
        <v>96</v>
      </c>
      <c r="AQ563" s="66" t="n">
        <v>96</v>
      </c>
      <c r="AR563" s="66" t="n">
        <v>92</v>
      </c>
      <c r="AS563" s="66" t="n">
        <v>81</v>
      </c>
      <c r="AT563" s="66" t="n">
        <v>78</v>
      </c>
      <c r="AU563" s="66" t="n">
        <v>79</v>
      </c>
      <c r="AV563" s="66" t="n">
        <v>74</v>
      </c>
      <c r="AW563" s="66" t="n">
        <v>68</v>
      </c>
      <c r="AX563" s="66" t="n">
        <v>67</v>
      </c>
      <c r="AY563" s="66" t="n">
        <v>61</v>
      </c>
      <c r="AZ563" s="66" t="n">
        <v>60</v>
      </c>
      <c r="BA563" s="66" t="n">
        <v>58</v>
      </c>
      <c r="BB563" s="66" t="n">
        <v>53</v>
      </c>
      <c r="BC563" s="66" t="n">
        <v>53</v>
      </c>
      <c r="BD563" s="66" t="n">
        <v>50</v>
      </c>
      <c r="BE563" s="66" t="n">
        <v>49</v>
      </c>
      <c r="BF563" s="66" t="n">
        <v>42</v>
      </c>
      <c r="BG563" s="66" t="n">
        <v>40</v>
      </c>
      <c r="BH563" s="66" t="n">
        <v>37</v>
      </c>
      <c r="BI563" s="66" t="n">
        <v>32</v>
      </c>
      <c r="BJ563" s="66" t="n">
        <v>199</v>
      </c>
      <c r="BK563" s="68">
        <f>SUM(AK563:BJ563)</f>
        <v/>
      </c>
      <c r="BL563" s="68">
        <f>INT(BK563*$BM$1)</f>
        <v/>
      </c>
      <c r="BM563" s="64" t="n"/>
      <c r="BP563" s="20">
        <f>(Tabla1[[#This Row],[Población meta programatica 2026 (20251228) 
menores 1 año]]/12)*9</f>
        <v/>
      </c>
      <c r="BQ563" s="20">
        <f>BP563</f>
        <v/>
      </c>
      <c r="BR563" s="117" t="n"/>
      <c r="BS563" s="20">
        <f>(Tabla1[[#This Row],[Población meta programatica2026 (20251228)  niños de 1 año]]/12)*9</f>
        <v/>
      </c>
      <c r="BT563" s="251" t="n">
        <v>30</v>
      </c>
      <c r="BU563" s="66">
        <f>BS563-BT563</f>
        <v/>
      </c>
      <c r="BW563" s="19" t="n"/>
      <c r="BX563" s="65" t="n">
        <v>20</v>
      </c>
      <c r="BY563" s="65" t="n">
        <v>37</v>
      </c>
      <c r="BZ563" s="19" t="inlineStr">
        <is>
          <t>25841</t>
        </is>
      </c>
      <c r="CA563" s="19">
        <f>BZ563=Tabla1[[#This Row],[Divipola]]</f>
        <v/>
      </c>
    </row>
    <row r="564" ht="15.5" customHeight="1">
      <c r="A564" s="62" t="inlineStr">
        <is>
          <t>25</t>
        </is>
      </c>
      <c r="B564" s="62" t="inlineStr">
        <is>
          <t>CUNDINAMARCA</t>
        </is>
      </c>
      <c r="C564" s="62" t="inlineStr">
        <is>
          <t>UBATE</t>
        </is>
      </c>
      <c r="D564" s="62" t="inlineStr">
        <is>
          <t>25843</t>
        </is>
      </c>
      <c r="E564" s="400" t="n">
        <v>421</v>
      </c>
      <c r="F564" s="400">
        <f>Tabla1[[#This Row],[Meta Programatica2026 (20251228) RN]]/12</f>
        <v/>
      </c>
      <c r="G564" s="401" t="n">
        <v>519</v>
      </c>
      <c r="H564" s="401">
        <f>Tabla1[[#This Row],[Población meta programatica 2026 (20251228) 
menores 1 año]]/12</f>
        <v/>
      </c>
      <c r="I564" s="402" t="n">
        <v>533</v>
      </c>
      <c r="J564" s="402">
        <f>Tabla1[[#This Row],[Población meta programatica2026 (20251228)  niños de 1 año]]/12</f>
        <v/>
      </c>
      <c r="K564" s="416" t="n">
        <v>703</v>
      </c>
      <c r="L564" s="403" t="n">
        <v>658</v>
      </c>
      <c r="M564" s="404">
        <f>Tabla1[[#This Row],[Población meta programatica2026 (20251228) niños de 5 años]]/12</f>
        <v/>
      </c>
      <c r="N564" s="405">
        <f>BX564</f>
        <v/>
      </c>
      <c r="O564" s="406">
        <f>BY564</f>
        <v/>
      </c>
      <c r="P564" s="407">
        <f>BL564</f>
        <v/>
      </c>
      <c r="AI564" s="421" t="inlineStr">
        <is>
          <t>25843</t>
        </is>
      </c>
      <c r="AJ564" s="417">
        <f>AI564=Tabla1[[#This Row],[Divipola]]</f>
        <v/>
      </c>
      <c r="AK564" s="66" t="n">
        <v>463</v>
      </c>
      <c r="AL564" s="66" t="n">
        <v>446</v>
      </c>
      <c r="AM564" s="66" t="n">
        <v>436</v>
      </c>
      <c r="AN564" s="66" t="n">
        <v>421</v>
      </c>
      <c r="AO564" s="66" t="n">
        <v>399</v>
      </c>
      <c r="AP564" s="66" t="n">
        <v>378</v>
      </c>
      <c r="AQ564" s="66" t="n">
        <v>362</v>
      </c>
      <c r="AR564" s="66" t="n">
        <v>345</v>
      </c>
      <c r="AS564" s="66" t="n">
        <v>328</v>
      </c>
      <c r="AT564" s="66" t="n">
        <v>313</v>
      </c>
      <c r="AU564" s="66" t="n">
        <v>296</v>
      </c>
      <c r="AV564" s="66" t="n">
        <v>280</v>
      </c>
      <c r="AW564" s="66" t="n">
        <v>266</v>
      </c>
      <c r="AX564" s="66" t="n">
        <v>243</v>
      </c>
      <c r="AY564" s="66" t="n">
        <v>228</v>
      </c>
      <c r="AZ564" s="66" t="n">
        <v>215</v>
      </c>
      <c r="BA564" s="66" t="n">
        <v>200</v>
      </c>
      <c r="BB564" s="66" t="n">
        <v>183</v>
      </c>
      <c r="BC564" s="66" t="n">
        <v>165</v>
      </c>
      <c r="BD564" s="66" t="n">
        <v>149</v>
      </c>
      <c r="BE564" s="66" t="n">
        <v>136</v>
      </c>
      <c r="BF564" s="66" t="n">
        <v>122</v>
      </c>
      <c r="BG564" s="66" t="n">
        <v>109</v>
      </c>
      <c r="BH564" s="66" t="n">
        <v>98</v>
      </c>
      <c r="BI564" s="66" t="n">
        <v>86</v>
      </c>
      <c r="BJ564" s="66" t="n">
        <v>517</v>
      </c>
      <c r="BK564" s="68">
        <f>SUM(AK564:BJ564)</f>
        <v/>
      </c>
      <c r="BL564" s="68">
        <f>INT(BK564*$BM$1)</f>
        <v/>
      </c>
      <c r="BM564" s="64" t="n"/>
      <c r="BP564" s="20">
        <f>(Tabla1[[#This Row],[Población meta programatica 2026 (20251228) 
menores 1 año]]/12)*9</f>
        <v/>
      </c>
      <c r="BQ564" s="20">
        <f>BP564</f>
        <v/>
      </c>
      <c r="BR564" s="117" t="n"/>
      <c r="BS564" s="20">
        <f>(Tabla1[[#This Row],[Población meta programatica2026 (20251228)  niños de 1 año]]/12)*9</f>
        <v/>
      </c>
      <c r="BT564" s="251" t="n">
        <v>293</v>
      </c>
      <c r="BU564" s="66">
        <f>BS564-BT564</f>
        <v/>
      </c>
      <c r="BW564" s="19" t="n"/>
      <c r="BX564" s="65" t="n">
        <v>367</v>
      </c>
      <c r="BY564" s="65" t="n">
        <v>368</v>
      </c>
      <c r="BZ564" s="19" t="inlineStr">
        <is>
          <t>25843</t>
        </is>
      </c>
      <c r="CA564" s="19">
        <f>BZ564=Tabla1[[#This Row],[Divipola]]</f>
        <v/>
      </c>
    </row>
    <row r="565" ht="15.5" customHeight="1">
      <c r="A565" s="62" t="inlineStr">
        <is>
          <t>25</t>
        </is>
      </c>
      <c r="B565" s="62" t="inlineStr">
        <is>
          <t>CUNDINAMARCA</t>
        </is>
      </c>
      <c r="C565" s="62" t="inlineStr">
        <is>
          <t>UNE</t>
        </is>
      </c>
      <c r="D565" s="62" t="inlineStr">
        <is>
          <t>25845</t>
        </is>
      </c>
      <c r="E565" s="400" t="n">
        <v>57</v>
      </c>
      <c r="F565" s="400">
        <f>Tabla1[[#This Row],[Meta Programatica2026 (20251228) RN]]/12</f>
        <v/>
      </c>
      <c r="G565" s="401" t="n">
        <v>76</v>
      </c>
      <c r="H565" s="401">
        <f>Tabla1[[#This Row],[Población meta programatica 2026 (20251228) 
menores 1 año]]/12</f>
        <v/>
      </c>
      <c r="I565" s="402" t="n">
        <v>81</v>
      </c>
      <c r="J565" s="402">
        <f>Tabla1[[#This Row],[Población meta programatica2026 (20251228)  niños de 1 año]]/12</f>
        <v/>
      </c>
      <c r="K565" s="416" t="n">
        <v>94</v>
      </c>
      <c r="L565" s="403" t="n">
        <v>90</v>
      </c>
      <c r="M565" s="404">
        <f>Tabla1[[#This Row],[Población meta programatica2026 (20251228) niños de 5 años]]/12</f>
        <v/>
      </c>
      <c r="N565" s="405">
        <f>BX565</f>
        <v/>
      </c>
      <c r="O565" s="406">
        <f>BY565</f>
        <v/>
      </c>
      <c r="P565" s="407">
        <f>BL565</f>
        <v/>
      </c>
      <c r="AI565" s="421" t="inlineStr">
        <is>
          <t>25845</t>
        </is>
      </c>
      <c r="AJ565" s="417">
        <f>AI565=Tabla1[[#This Row],[Divipola]]</f>
        <v/>
      </c>
      <c r="AK565" s="66" t="n">
        <v>96</v>
      </c>
      <c r="AL565" s="66" t="n">
        <v>97</v>
      </c>
      <c r="AM565" s="66" t="n">
        <v>94</v>
      </c>
      <c r="AN565" s="66" t="n">
        <v>93</v>
      </c>
      <c r="AO565" s="66" t="n">
        <v>90</v>
      </c>
      <c r="AP565" s="66" t="n">
        <v>85</v>
      </c>
      <c r="AQ565" s="66" t="n">
        <v>81</v>
      </c>
      <c r="AR565" s="66" t="n">
        <v>77</v>
      </c>
      <c r="AS565" s="66" t="n">
        <v>75</v>
      </c>
      <c r="AT565" s="66" t="n">
        <v>71</v>
      </c>
      <c r="AU565" s="66" t="n">
        <v>66</v>
      </c>
      <c r="AV565" s="66" t="n">
        <v>65</v>
      </c>
      <c r="AW565" s="66" t="n">
        <v>57</v>
      </c>
      <c r="AX565" s="66" t="n">
        <v>61</v>
      </c>
      <c r="AY565" s="66" t="n">
        <v>55</v>
      </c>
      <c r="AZ565" s="66" t="n">
        <v>47</v>
      </c>
      <c r="BA565" s="66" t="n">
        <v>50</v>
      </c>
      <c r="BB565" s="66" t="n">
        <v>46</v>
      </c>
      <c r="BC565" s="66" t="n">
        <v>38</v>
      </c>
      <c r="BD565" s="66" t="n">
        <v>38</v>
      </c>
      <c r="BE565" s="66" t="n">
        <v>35</v>
      </c>
      <c r="BF565" s="66" t="n">
        <v>32</v>
      </c>
      <c r="BG565" s="66" t="n">
        <v>28</v>
      </c>
      <c r="BH565" s="66" t="n">
        <v>29</v>
      </c>
      <c r="BI565" s="66" t="n">
        <v>23</v>
      </c>
      <c r="BJ565" s="66" t="n">
        <v>143</v>
      </c>
      <c r="BK565" s="68">
        <f>SUM(AK565:BJ565)</f>
        <v/>
      </c>
      <c r="BL565" s="68">
        <f>INT(BK565*$BM$1)</f>
        <v/>
      </c>
      <c r="BM565" s="64" t="n"/>
      <c r="BP565" s="20">
        <f>(Tabla1[[#This Row],[Población meta programatica 2026 (20251228) 
menores 1 año]]/12)*9</f>
        <v/>
      </c>
      <c r="BQ565" s="20">
        <f>BP565</f>
        <v/>
      </c>
      <c r="BR565" s="117" t="n"/>
      <c r="BS565" s="20">
        <f>(Tabla1[[#This Row],[Población meta programatica2026 (20251228)  niños de 1 año]]/12)*9</f>
        <v/>
      </c>
      <c r="BT565" s="251" t="n">
        <v>54</v>
      </c>
      <c r="BU565" s="66">
        <f>BS565-BT565</f>
        <v/>
      </c>
      <c r="BW565" s="19" t="n"/>
      <c r="BX565" s="65" t="n">
        <v>46</v>
      </c>
      <c r="BY565" s="65" t="n">
        <v>45</v>
      </c>
      <c r="BZ565" s="19" t="inlineStr">
        <is>
          <t>25845</t>
        </is>
      </c>
      <c r="CA565" s="19">
        <f>BZ565=Tabla1[[#This Row],[Divipola]]</f>
        <v/>
      </c>
    </row>
    <row r="566" ht="15.5" customHeight="1">
      <c r="A566" s="62" t="inlineStr">
        <is>
          <t>25</t>
        </is>
      </c>
      <c r="B566" s="62" t="inlineStr">
        <is>
          <t>CUNDINAMARCA</t>
        </is>
      </c>
      <c r="C566" s="62" t="inlineStr">
        <is>
          <t>UTICA</t>
        </is>
      </c>
      <c r="D566" s="62" t="inlineStr">
        <is>
          <t>25851</t>
        </is>
      </c>
      <c r="E566" s="400" t="n">
        <v>11</v>
      </c>
      <c r="F566" s="400">
        <f>Tabla1[[#This Row],[Meta Programatica2026 (20251228) RN]]/12</f>
        <v/>
      </c>
      <c r="G566" s="401" t="n">
        <v>19</v>
      </c>
      <c r="H566" s="401">
        <f>Tabla1[[#This Row],[Población meta programatica 2026 (20251228) 
menores 1 año]]/12</f>
        <v/>
      </c>
      <c r="I566" s="402" t="n">
        <v>25</v>
      </c>
      <c r="J566" s="402">
        <f>Tabla1[[#This Row],[Población meta programatica2026 (20251228)  niños de 1 año]]/12</f>
        <v/>
      </c>
      <c r="K566" s="416" t="n">
        <v>37</v>
      </c>
      <c r="L566" s="403" t="n">
        <v>26</v>
      </c>
      <c r="M566" s="404">
        <f>Tabla1[[#This Row],[Población meta programatica2026 (20251228) niños de 5 años]]/12</f>
        <v/>
      </c>
      <c r="N566" s="405">
        <f>BX566</f>
        <v/>
      </c>
      <c r="O566" s="406">
        <f>BY566</f>
        <v/>
      </c>
      <c r="P566" s="407">
        <f>BL566</f>
        <v/>
      </c>
      <c r="AI566" s="421" t="inlineStr">
        <is>
          <t>25851</t>
        </is>
      </c>
      <c r="AJ566" s="417">
        <f>AI566=Tabla1[[#This Row],[Divipola]]</f>
        <v/>
      </c>
      <c r="AK566" s="66" t="n">
        <v>77</v>
      </c>
      <c r="AL566" s="66" t="n">
        <v>77</v>
      </c>
      <c r="AM566" s="66" t="n">
        <v>81</v>
      </c>
      <c r="AN566" s="66" t="n">
        <v>81</v>
      </c>
      <c r="AO566" s="66" t="n">
        <v>77</v>
      </c>
      <c r="AP566" s="66" t="n">
        <v>80</v>
      </c>
      <c r="AQ566" s="66" t="n">
        <v>74</v>
      </c>
      <c r="AR566" s="66" t="n">
        <v>73</v>
      </c>
      <c r="AS566" s="66" t="n">
        <v>70</v>
      </c>
      <c r="AT566" s="66" t="n">
        <v>70</v>
      </c>
      <c r="AU566" s="66" t="n">
        <v>66</v>
      </c>
      <c r="AV566" s="66" t="n">
        <v>63</v>
      </c>
      <c r="AW566" s="66" t="n">
        <v>59</v>
      </c>
      <c r="AX566" s="66" t="n">
        <v>55</v>
      </c>
      <c r="AY566" s="66" t="n">
        <v>57</v>
      </c>
      <c r="AZ566" s="66" t="n">
        <v>52</v>
      </c>
      <c r="BA566" s="66" t="n">
        <v>50</v>
      </c>
      <c r="BB566" s="66" t="n">
        <v>46</v>
      </c>
      <c r="BC566" s="66" t="n">
        <v>42</v>
      </c>
      <c r="BD566" s="66" t="n">
        <v>39</v>
      </c>
      <c r="BE566" s="66" t="n">
        <v>36</v>
      </c>
      <c r="BF566" s="66" t="n">
        <v>34</v>
      </c>
      <c r="BG566" s="66" t="n">
        <v>26</v>
      </c>
      <c r="BH566" s="66" t="n">
        <v>27</v>
      </c>
      <c r="BI566" s="66" t="n">
        <v>23</v>
      </c>
      <c r="BJ566" s="66" t="n">
        <v>114</v>
      </c>
      <c r="BK566" s="68">
        <f>SUM(AK566:BJ566)</f>
        <v/>
      </c>
      <c r="BL566" s="68">
        <f>INT(BK566*$BM$1)</f>
        <v/>
      </c>
      <c r="BM566" s="64" t="n"/>
      <c r="BP566" s="20">
        <f>(Tabla1[[#This Row],[Población meta programatica 2026 (20251228) 
menores 1 año]]/12)*9</f>
        <v/>
      </c>
      <c r="BQ566" s="20">
        <f>BP566</f>
        <v/>
      </c>
      <c r="BR566" s="117" t="n"/>
      <c r="BS566" s="20">
        <f>(Tabla1[[#This Row],[Población meta programatica2026 (20251228)  niños de 1 año]]/12)*9</f>
        <v/>
      </c>
      <c r="BT566" s="251" t="n">
        <v>30</v>
      </c>
      <c r="BU566" s="66">
        <f>BS566-BT566</f>
        <v/>
      </c>
      <c r="BW566" s="19" t="n"/>
      <c r="BX566" s="65" t="n">
        <v>19</v>
      </c>
      <c r="BY566" s="65" t="n">
        <v>15</v>
      </c>
      <c r="BZ566" s="19" t="inlineStr">
        <is>
          <t>25851</t>
        </is>
      </c>
      <c r="CA566" s="19">
        <f>BZ566=Tabla1[[#This Row],[Divipola]]</f>
        <v/>
      </c>
    </row>
    <row r="567" ht="15.5" customHeight="1">
      <c r="A567" s="62" t="inlineStr">
        <is>
          <t>25</t>
        </is>
      </c>
      <c r="B567" s="62" t="inlineStr">
        <is>
          <t>CUNDINAMARCA</t>
        </is>
      </c>
      <c r="C567" s="62" t="inlineStr">
        <is>
          <t>VERGARA</t>
        </is>
      </c>
      <c r="D567" s="62" t="inlineStr">
        <is>
          <t>25862</t>
        </is>
      </c>
      <c r="E567" s="400" t="n">
        <v>20</v>
      </c>
      <c r="F567" s="400">
        <f>Tabla1[[#This Row],[Meta Programatica2026 (20251228) RN]]/12</f>
        <v/>
      </c>
      <c r="G567" s="401" t="n">
        <v>37</v>
      </c>
      <c r="H567" s="401">
        <f>Tabla1[[#This Row],[Población meta programatica 2026 (20251228) 
menores 1 año]]/12</f>
        <v/>
      </c>
      <c r="I567" s="402" t="n">
        <v>39</v>
      </c>
      <c r="J567" s="402">
        <f>Tabla1[[#This Row],[Población meta programatica2026 (20251228)  niños de 1 año]]/12</f>
        <v/>
      </c>
      <c r="K567" s="416" t="n">
        <v>50</v>
      </c>
      <c r="L567" s="403" t="n">
        <v>69</v>
      </c>
      <c r="M567" s="404">
        <f>Tabla1[[#This Row],[Población meta programatica2026 (20251228) niños de 5 años]]/12</f>
        <v/>
      </c>
      <c r="N567" s="405">
        <f>BX567</f>
        <v/>
      </c>
      <c r="O567" s="406">
        <f>BY567</f>
        <v/>
      </c>
      <c r="P567" s="407">
        <f>BL567</f>
        <v/>
      </c>
      <c r="AI567" s="421" t="inlineStr">
        <is>
          <t>25862</t>
        </is>
      </c>
      <c r="AJ567" s="417">
        <f>AI567=Tabla1[[#This Row],[Divipola]]</f>
        <v/>
      </c>
      <c r="AK567" s="66" t="n">
        <v>128</v>
      </c>
      <c r="AL567" s="66" t="n">
        <v>128</v>
      </c>
      <c r="AM567" s="66" t="n">
        <v>131</v>
      </c>
      <c r="AN567" s="66" t="n">
        <v>131</v>
      </c>
      <c r="AO567" s="66" t="n">
        <v>134</v>
      </c>
      <c r="AP567" s="66" t="n">
        <v>137</v>
      </c>
      <c r="AQ567" s="66" t="n">
        <v>135</v>
      </c>
      <c r="AR567" s="66" t="n">
        <v>127</v>
      </c>
      <c r="AS567" s="66" t="n">
        <v>122</v>
      </c>
      <c r="AT567" s="66" t="n">
        <v>116</v>
      </c>
      <c r="AU567" s="66" t="n">
        <v>107</v>
      </c>
      <c r="AV567" s="66" t="n">
        <v>106</v>
      </c>
      <c r="AW567" s="66" t="n">
        <v>98</v>
      </c>
      <c r="AX567" s="66" t="n">
        <v>93</v>
      </c>
      <c r="AY567" s="66" t="n">
        <v>87</v>
      </c>
      <c r="AZ567" s="66" t="n">
        <v>77</v>
      </c>
      <c r="BA567" s="66" t="n">
        <v>70</v>
      </c>
      <c r="BB567" s="66" t="n">
        <v>63</v>
      </c>
      <c r="BC567" s="66" t="n">
        <v>63</v>
      </c>
      <c r="BD567" s="66" t="n">
        <v>60</v>
      </c>
      <c r="BE567" s="66" t="n">
        <v>53</v>
      </c>
      <c r="BF567" s="66" t="n">
        <v>49</v>
      </c>
      <c r="BG567" s="66" t="n">
        <v>49</v>
      </c>
      <c r="BH567" s="66" t="n">
        <v>35</v>
      </c>
      <c r="BI567" s="66" t="n">
        <v>35</v>
      </c>
      <c r="BJ567" s="66" t="n">
        <v>194</v>
      </c>
      <c r="BK567" s="68">
        <f>SUM(AK567:BJ567)</f>
        <v/>
      </c>
      <c r="BL567" s="68">
        <f>INT(BK567*$BM$1)</f>
        <v/>
      </c>
      <c r="BM567" s="64" t="n"/>
      <c r="BP567" s="20">
        <f>(Tabla1[[#This Row],[Población meta programatica 2026 (20251228) 
menores 1 año]]/12)*9</f>
        <v/>
      </c>
      <c r="BQ567" s="20">
        <f>BP567</f>
        <v/>
      </c>
      <c r="BR567" s="117" t="n"/>
      <c r="BS567" s="20">
        <f>(Tabla1[[#This Row],[Población meta programatica2026 (20251228)  niños de 1 año]]/12)*9</f>
        <v/>
      </c>
      <c r="BT567" s="251" t="n">
        <v>21</v>
      </c>
      <c r="BU567" s="66">
        <f>BS567-BT567</f>
        <v/>
      </c>
      <c r="BW567" s="19" t="n"/>
      <c r="BX567" s="65" t="n">
        <v>26</v>
      </c>
      <c r="BY567" s="65" t="n">
        <v>33</v>
      </c>
      <c r="BZ567" s="19" t="inlineStr">
        <is>
          <t>25862</t>
        </is>
      </c>
      <c r="CA567" s="19">
        <f>BZ567=Tabla1[[#This Row],[Divipola]]</f>
        <v/>
      </c>
    </row>
    <row r="568" ht="15.5" customHeight="1">
      <c r="A568" s="62" t="inlineStr">
        <is>
          <t>25</t>
        </is>
      </c>
      <c r="B568" s="62" t="inlineStr">
        <is>
          <t>CUNDINAMARCA</t>
        </is>
      </c>
      <c r="C568" s="62" t="inlineStr">
        <is>
          <t>VIANI</t>
        </is>
      </c>
      <c r="D568" s="62" t="inlineStr">
        <is>
          <t>25867</t>
        </is>
      </c>
      <c r="E568" s="400" t="n">
        <v>14</v>
      </c>
      <c r="F568" s="400">
        <f>Tabla1[[#This Row],[Meta Programatica2026 (20251228) RN]]/12</f>
        <v/>
      </c>
      <c r="G568" s="401" t="n">
        <v>23</v>
      </c>
      <c r="H568" s="401">
        <f>Tabla1[[#This Row],[Población meta programatica 2026 (20251228) 
menores 1 año]]/12</f>
        <v/>
      </c>
      <c r="I568" s="402" t="n">
        <v>31</v>
      </c>
      <c r="J568" s="402">
        <f>Tabla1[[#This Row],[Población meta programatica2026 (20251228)  niños de 1 año]]/12</f>
        <v/>
      </c>
      <c r="K568" s="416" t="n">
        <v>40</v>
      </c>
      <c r="L568" s="403" t="n">
        <v>33</v>
      </c>
      <c r="M568" s="404">
        <f>Tabla1[[#This Row],[Población meta programatica2026 (20251228) niños de 5 años]]/12</f>
        <v/>
      </c>
      <c r="N568" s="405">
        <f>BX568</f>
        <v/>
      </c>
      <c r="O568" s="406">
        <f>BY568</f>
        <v/>
      </c>
      <c r="P568" s="407">
        <f>BL568</f>
        <v/>
      </c>
      <c r="AI568" s="421" t="inlineStr">
        <is>
          <t>25867</t>
        </is>
      </c>
      <c r="AJ568" s="417">
        <f>AI568=Tabla1[[#This Row],[Divipola]]</f>
        <v/>
      </c>
      <c r="AK568" s="66" t="n">
        <v>73</v>
      </c>
      <c r="AL568" s="66" t="n">
        <v>78</v>
      </c>
      <c r="AM568" s="66" t="n">
        <v>75</v>
      </c>
      <c r="AN568" s="66" t="n">
        <v>81</v>
      </c>
      <c r="AO568" s="66" t="n">
        <v>77</v>
      </c>
      <c r="AP568" s="66" t="n">
        <v>78</v>
      </c>
      <c r="AQ568" s="66" t="n">
        <v>75</v>
      </c>
      <c r="AR568" s="66" t="n">
        <v>80</v>
      </c>
      <c r="AS568" s="66" t="n">
        <v>75</v>
      </c>
      <c r="AT568" s="66" t="n">
        <v>72</v>
      </c>
      <c r="AU568" s="66" t="n">
        <v>71</v>
      </c>
      <c r="AV568" s="66" t="n">
        <v>65</v>
      </c>
      <c r="AW568" s="66" t="n">
        <v>63</v>
      </c>
      <c r="AX568" s="66" t="n">
        <v>62</v>
      </c>
      <c r="AY568" s="66" t="n">
        <v>56</v>
      </c>
      <c r="AZ568" s="66" t="n">
        <v>52</v>
      </c>
      <c r="BA568" s="66" t="n">
        <v>54</v>
      </c>
      <c r="BB568" s="66" t="n">
        <v>46</v>
      </c>
      <c r="BC568" s="66" t="n">
        <v>43</v>
      </c>
      <c r="BD568" s="66" t="n">
        <v>35</v>
      </c>
      <c r="BE568" s="66" t="n">
        <v>36</v>
      </c>
      <c r="BF568" s="66" t="n">
        <v>31</v>
      </c>
      <c r="BG568" s="66" t="n">
        <v>25</v>
      </c>
      <c r="BH568" s="66" t="n">
        <v>24</v>
      </c>
      <c r="BI568" s="66" t="n">
        <v>23</v>
      </c>
      <c r="BJ568" s="66" t="n">
        <v>135</v>
      </c>
      <c r="BK568" s="68">
        <f>SUM(AK568:BJ568)</f>
        <v/>
      </c>
      <c r="BL568" s="68">
        <f>INT(BK568*$BM$1)</f>
        <v/>
      </c>
      <c r="BM568" s="64" t="n"/>
      <c r="BP568" s="20">
        <f>(Tabla1[[#This Row],[Población meta programatica 2026 (20251228) 
menores 1 año]]/12)*9</f>
        <v/>
      </c>
      <c r="BQ568" s="20">
        <f>BP568</f>
        <v/>
      </c>
      <c r="BR568" s="117" t="n"/>
      <c r="BS568" s="20">
        <f>(Tabla1[[#This Row],[Población meta programatica2026 (20251228)  niños de 1 año]]/12)*9</f>
        <v/>
      </c>
      <c r="BT568" s="251" t="n">
        <v>38</v>
      </c>
      <c r="BU568" s="66">
        <f>BS568-BT568</f>
        <v/>
      </c>
      <c r="BW568" s="19" t="n"/>
      <c r="BX568" s="65" t="n">
        <v>21</v>
      </c>
      <c r="BY568" s="65" t="n">
        <v>24</v>
      </c>
      <c r="BZ568" s="19" t="inlineStr">
        <is>
          <t>25867</t>
        </is>
      </c>
      <c r="CA568" s="19">
        <f>BZ568=Tabla1[[#This Row],[Divipola]]</f>
        <v/>
      </c>
    </row>
    <row r="569" ht="15.5" customHeight="1">
      <c r="A569" s="62" t="inlineStr">
        <is>
          <t>25</t>
        </is>
      </c>
      <c r="B569" s="62" t="inlineStr">
        <is>
          <t>CUNDINAMARCA</t>
        </is>
      </c>
      <c r="C569" s="62" t="inlineStr">
        <is>
          <t>VILLAGOMEZ</t>
        </is>
      </c>
      <c r="D569" s="62" t="inlineStr">
        <is>
          <t>25871</t>
        </is>
      </c>
      <c r="E569" s="400" t="n">
        <v>7</v>
      </c>
      <c r="F569" s="400">
        <f>Tabla1[[#This Row],[Meta Programatica2026 (20251228) RN]]/12</f>
        <v/>
      </c>
      <c r="G569" s="401" t="n">
        <v>7</v>
      </c>
      <c r="H569" s="401">
        <f>Tabla1[[#This Row],[Población meta programatica 2026 (20251228) 
menores 1 año]]/12</f>
        <v/>
      </c>
      <c r="I569" s="402" t="n">
        <v>8</v>
      </c>
      <c r="J569" s="402">
        <f>Tabla1[[#This Row],[Población meta programatica2026 (20251228)  niños de 1 año]]/12</f>
        <v/>
      </c>
      <c r="K569" s="416" t="n">
        <v>12</v>
      </c>
      <c r="L569" s="403" t="n">
        <v>16</v>
      </c>
      <c r="M569" s="404">
        <f>Tabla1[[#This Row],[Población meta programatica2026 (20251228) niños de 5 años]]/12</f>
        <v/>
      </c>
      <c r="N569" s="405">
        <f>BX569</f>
        <v/>
      </c>
      <c r="O569" s="406">
        <f>BY569</f>
        <v/>
      </c>
      <c r="P569" s="407">
        <f>BL569</f>
        <v/>
      </c>
      <c r="AI569" s="421" t="inlineStr">
        <is>
          <t>25871</t>
        </is>
      </c>
      <c r="AJ569" s="417">
        <f>AI569=Tabla1[[#This Row],[Divipola]]</f>
        <v/>
      </c>
      <c r="AK569" s="66" t="n">
        <v>28</v>
      </c>
      <c r="AL569" s="66" t="n">
        <v>31</v>
      </c>
      <c r="AM569" s="66" t="n">
        <v>30</v>
      </c>
      <c r="AN569" s="66" t="n">
        <v>28</v>
      </c>
      <c r="AO569" s="66" t="n">
        <v>27</v>
      </c>
      <c r="AP569" s="66" t="n">
        <v>31</v>
      </c>
      <c r="AQ569" s="66" t="n">
        <v>29</v>
      </c>
      <c r="AR569" s="66" t="n">
        <v>25</v>
      </c>
      <c r="AS569" s="66" t="n">
        <v>28</v>
      </c>
      <c r="AT569" s="66" t="n">
        <v>27</v>
      </c>
      <c r="AU569" s="66" t="n">
        <v>25</v>
      </c>
      <c r="AV569" s="66" t="n">
        <v>27</v>
      </c>
      <c r="AW569" s="66" t="n">
        <v>24</v>
      </c>
      <c r="AX569" s="66" t="n">
        <v>24</v>
      </c>
      <c r="AY569" s="66" t="n">
        <v>20</v>
      </c>
      <c r="AZ569" s="66" t="n">
        <v>20</v>
      </c>
      <c r="BA569" s="66" t="n">
        <v>16</v>
      </c>
      <c r="BB569" s="66" t="n">
        <v>18</v>
      </c>
      <c r="BC569" s="66" t="n">
        <v>18</v>
      </c>
      <c r="BD569" s="66" t="n">
        <v>15</v>
      </c>
      <c r="BE569" s="66" t="n">
        <v>18</v>
      </c>
      <c r="BF569" s="66" t="n">
        <v>13</v>
      </c>
      <c r="BG569" s="66" t="n">
        <v>14</v>
      </c>
      <c r="BH569" s="66" t="n">
        <v>15</v>
      </c>
      <c r="BI569" s="66" t="n">
        <v>10</v>
      </c>
      <c r="BJ569" s="66" t="n">
        <v>66</v>
      </c>
      <c r="BK569" s="68">
        <f>SUM(AK569:BJ569)</f>
        <v/>
      </c>
      <c r="BL569" s="68">
        <f>INT(BK569*$BM$1)</f>
        <v/>
      </c>
      <c r="BM569" s="64" t="n"/>
      <c r="BP569" s="20">
        <f>(Tabla1[[#This Row],[Población meta programatica 2026 (20251228) 
menores 1 año]]/12)*9</f>
        <v/>
      </c>
      <c r="BQ569" s="20">
        <f>BP569</f>
        <v/>
      </c>
      <c r="BR569" s="117" t="n"/>
      <c r="BS569" s="20">
        <f>(Tabla1[[#This Row],[Población meta programatica2026 (20251228)  niños de 1 año]]/12)*9</f>
        <v/>
      </c>
      <c r="BT569" s="251" t="n">
        <v>5</v>
      </c>
      <c r="BU569" s="66">
        <f>BS569-BT569</f>
        <v/>
      </c>
      <c r="BW569" s="19" t="n"/>
      <c r="BX569" s="65" t="n">
        <v>11</v>
      </c>
      <c r="BY569" s="65" t="n">
        <v>23</v>
      </c>
      <c r="BZ569" s="19" t="inlineStr">
        <is>
          <t>25871</t>
        </is>
      </c>
      <c r="CA569" s="19">
        <f>BZ569=Tabla1[[#This Row],[Divipola]]</f>
        <v/>
      </c>
    </row>
    <row r="570" ht="15.5" customHeight="1">
      <c r="A570" s="62" t="inlineStr">
        <is>
          <t>25</t>
        </is>
      </c>
      <c r="B570" s="62" t="inlineStr">
        <is>
          <t>CUNDINAMARCA</t>
        </is>
      </c>
      <c r="C570" s="62" t="inlineStr">
        <is>
          <t>VILLAPINZON</t>
        </is>
      </c>
      <c r="D570" s="62" t="inlineStr">
        <is>
          <t>25873</t>
        </is>
      </c>
      <c r="E570" s="400" t="n">
        <v>132</v>
      </c>
      <c r="F570" s="400">
        <f>Tabla1[[#This Row],[Meta Programatica2026 (20251228) RN]]/12</f>
        <v/>
      </c>
      <c r="G570" s="401" t="n">
        <v>198</v>
      </c>
      <c r="H570" s="401">
        <f>Tabla1[[#This Row],[Población meta programatica 2026 (20251228) 
menores 1 año]]/12</f>
        <v/>
      </c>
      <c r="I570" s="402" t="n">
        <v>207</v>
      </c>
      <c r="J570" s="402">
        <f>Tabla1[[#This Row],[Población meta programatica2026 (20251228)  niños de 1 año]]/12</f>
        <v/>
      </c>
      <c r="K570" s="416" t="n">
        <v>270</v>
      </c>
      <c r="L570" s="403" t="n">
        <v>232</v>
      </c>
      <c r="M570" s="404">
        <f>Tabla1[[#This Row],[Población meta programatica2026 (20251228) niños de 5 años]]/12</f>
        <v/>
      </c>
      <c r="N570" s="405">
        <f>BX570</f>
        <v/>
      </c>
      <c r="O570" s="406">
        <f>BY570</f>
        <v/>
      </c>
      <c r="P570" s="407">
        <f>BL570</f>
        <v/>
      </c>
      <c r="AI570" s="421" t="inlineStr">
        <is>
          <t>25873</t>
        </is>
      </c>
      <c r="AJ570" s="417">
        <f>AI570=Tabla1[[#This Row],[Divipola]]</f>
        <v/>
      </c>
      <c r="AK570" s="66" t="n">
        <v>207</v>
      </c>
      <c r="AL570" s="66" t="n">
        <v>203</v>
      </c>
      <c r="AM570" s="66" t="n">
        <v>198</v>
      </c>
      <c r="AN570" s="66" t="n">
        <v>194</v>
      </c>
      <c r="AO570" s="66" t="n">
        <v>192</v>
      </c>
      <c r="AP570" s="66" t="n">
        <v>183</v>
      </c>
      <c r="AQ570" s="66" t="n">
        <v>178</v>
      </c>
      <c r="AR570" s="66" t="n">
        <v>166</v>
      </c>
      <c r="AS570" s="66" t="n">
        <v>159</v>
      </c>
      <c r="AT570" s="66" t="n">
        <v>152</v>
      </c>
      <c r="AU570" s="66" t="n">
        <v>138</v>
      </c>
      <c r="AV570" s="66" t="n">
        <v>129</v>
      </c>
      <c r="AW570" s="66" t="n">
        <v>121</v>
      </c>
      <c r="AX570" s="66" t="n">
        <v>111</v>
      </c>
      <c r="AY570" s="66" t="n">
        <v>98</v>
      </c>
      <c r="AZ570" s="66" t="n">
        <v>92</v>
      </c>
      <c r="BA570" s="66" t="n">
        <v>86</v>
      </c>
      <c r="BB570" s="66" t="n">
        <v>78</v>
      </c>
      <c r="BC570" s="66" t="n">
        <v>74</v>
      </c>
      <c r="BD570" s="66" t="n">
        <v>66</v>
      </c>
      <c r="BE570" s="66" t="n">
        <v>60</v>
      </c>
      <c r="BF570" s="66" t="n">
        <v>54</v>
      </c>
      <c r="BG570" s="66" t="n">
        <v>50</v>
      </c>
      <c r="BH570" s="66" t="n">
        <v>42</v>
      </c>
      <c r="BI570" s="66" t="n">
        <v>40</v>
      </c>
      <c r="BJ570" s="66" t="n">
        <v>200</v>
      </c>
      <c r="BK570" s="68">
        <f>SUM(AK570:BJ570)</f>
        <v/>
      </c>
      <c r="BL570" s="68">
        <f>INT(BK570*$BM$1)</f>
        <v/>
      </c>
      <c r="BM570" s="64" t="n"/>
      <c r="BP570" s="20">
        <f>(Tabla1[[#This Row],[Población meta programatica 2026 (20251228) 
menores 1 año]]/12)*9</f>
        <v/>
      </c>
      <c r="BQ570" s="20">
        <f>BP570</f>
        <v/>
      </c>
      <c r="BR570" s="117" t="n"/>
      <c r="BS570" s="20">
        <f>(Tabla1[[#This Row],[Población meta programatica2026 (20251228)  niños de 1 año]]/12)*9</f>
        <v/>
      </c>
      <c r="BT570" s="251" t="n">
        <v>76</v>
      </c>
      <c r="BU570" s="66">
        <f>BS570-BT570</f>
        <v/>
      </c>
      <c r="BW570" s="19" t="n"/>
      <c r="BX570" s="65" t="n">
        <v>113</v>
      </c>
      <c r="BY570" s="65" t="n">
        <v>124</v>
      </c>
      <c r="BZ570" s="19" t="inlineStr">
        <is>
          <t>25873</t>
        </is>
      </c>
      <c r="CA570" s="19">
        <f>BZ570=Tabla1[[#This Row],[Divipola]]</f>
        <v/>
      </c>
    </row>
    <row r="571" ht="15.5" customHeight="1">
      <c r="A571" s="62" t="inlineStr">
        <is>
          <t>25</t>
        </is>
      </c>
      <c r="B571" s="62" t="inlineStr">
        <is>
          <t>CUNDINAMARCA</t>
        </is>
      </c>
      <c r="C571" s="62" t="inlineStr">
        <is>
          <t>VILLETA</t>
        </is>
      </c>
      <c r="D571" s="62" t="inlineStr">
        <is>
          <t>25875</t>
        </is>
      </c>
      <c r="E571" s="400" t="n">
        <v>110</v>
      </c>
      <c r="F571" s="400">
        <f>Tabla1[[#This Row],[Meta Programatica2026 (20251228) RN]]/12</f>
        <v/>
      </c>
      <c r="G571" s="401" t="n">
        <v>213</v>
      </c>
      <c r="H571" s="401">
        <f>Tabla1[[#This Row],[Población meta programatica 2026 (20251228) 
menores 1 año]]/12</f>
        <v/>
      </c>
      <c r="I571" s="402" t="n">
        <v>227</v>
      </c>
      <c r="J571" s="402">
        <f>Tabla1[[#This Row],[Población meta programatica2026 (20251228)  niños de 1 año]]/12</f>
        <v/>
      </c>
      <c r="K571" s="416" t="n">
        <v>319</v>
      </c>
      <c r="L571" s="403" t="n">
        <v>280</v>
      </c>
      <c r="M571" s="404">
        <f>Tabla1[[#This Row],[Población meta programatica2026 (20251228) niños de 5 años]]/12</f>
        <v/>
      </c>
      <c r="N571" s="405">
        <f>BX571</f>
        <v/>
      </c>
      <c r="O571" s="406">
        <f>BY571</f>
        <v/>
      </c>
      <c r="P571" s="407">
        <f>BL571</f>
        <v/>
      </c>
      <c r="AI571" s="421" t="inlineStr">
        <is>
          <t>25875</t>
        </is>
      </c>
      <c r="AJ571" s="417">
        <f>AI571=Tabla1[[#This Row],[Divipola]]</f>
        <v/>
      </c>
      <c r="AK571" s="66" t="n">
        <v>404</v>
      </c>
      <c r="AL571" s="66" t="n">
        <v>399</v>
      </c>
      <c r="AM571" s="66" t="n">
        <v>393</v>
      </c>
      <c r="AN571" s="66" t="n">
        <v>393</v>
      </c>
      <c r="AO571" s="66" t="n">
        <v>382</v>
      </c>
      <c r="AP571" s="66" t="n">
        <v>370</v>
      </c>
      <c r="AQ571" s="66" t="n">
        <v>357</v>
      </c>
      <c r="AR571" s="66" t="n">
        <v>344</v>
      </c>
      <c r="AS571" s="66" t="n">
        <v>324</v>
      </c>
      <c r="AT571" s="66" t="n">
        <v>312</v>
      </c>
      <c r="AU571" s="66" t="n">
        <v>296</v>
      </c>
      <c r="AV571" s="66" t="n">
        <v>279</v>
      </c>
      <c r="AW571" s="66" t="n">
        <v>265</v>
      </c>
      <c r="AX571" s="66" t="n">
        <v>248</v>
      </c>
      <c r="AY571" s="66" t="n">
        <v>236</v>
      </c>
      <c r="AZ571" s="66" t="n">
        <v>224</v>
      </c>
      <c r="BA571" s="66" t="n">
        <v>208</v>
      </c>
      <c r="BB571" s="66" t="n">
        <v>198</v>
      </c>
      <c r="BC571" s="66" t="n">
        <v>180</v>
      </c>
      <c r="BD571" s="66" t="n">
        <v>169</v>
      </c>
      <c r="BE571" s="66" t="n">
        <v>152</v>
      </c>
      <c r="BF571" s="66" t="n">
        <v>142</v>
      </c>
      <c r="BG571" s="66" t="n">
        <v>129</v>
      </c>
      <c r="BH571" s="66" t="n">
        <v>111</v>
      </c>
      <c r="BI571" s="66" t="n">
        <v>98</v>
      </c>
      <c r="BJ571" s="66" t="n">
        <v>544</v>
      </c>
      <c r="BK571" s="68">
        <f>SUM(AK571:BJ571)</f>
        <v/>
      </c>
      <c r="BL571" s="68">
        <f>INT(BK571*$BM$1)</f>
        <v/>
      </c>
      <c r="BM571" s="64" t="n"/>
      <c r="BP571" s="20">
        <f>(Tabla1[[#This Row],[Población meta programatica 2026 (20251228) 
menores 1 año]]/12)*9</f>
        <v/>
      </c>
      <c r="BQ571" s="20">
        <f>BP571</f>
        <v/>
      </c>
      <c r="BR571" s="117" t="n"/>
      <c r="BS571" s="20">
        <f>(Tabla1[[#This Row],[Población meta programatica2026 (20251228)  niños de 1 año]]/12)*9</f>
        <v/>
      </c>
      <c r="BT571" s="251" t="n">
        <v>169</v>
      </c>
      <c r="BU571" s="66">
        <f>BS571-BT571</f>
        <v/>
      </c>
      <c r="BW571" s="19" t="n"/>
      <c r="BX571" s="65" t="n">
        <v>170</v>
      </c>
      <c r="BY571" s="65" t="n">
        <v>195</v>
      </c>
      <c r="BZ571" s="19" t="inlineStr">
        <is>
          <t>25875</t>
        </is>
      </c>
      <c r="CA571" s="19">
        <f>BZ571=Tabla1[[#This Row],[Divipola]]</f>
        <v/>
      </c>
    </row>
    <row r="572" ht="15.5" customHeight="1">
      <c r="A572" s="62" t="inlineStr">
        <is>
          <t>25</t>
        </is>
      </c>
      <c r="B572" s="62" t="inlineStr">
        <is>
          <t>CUNDINAMARCA</t>
        </is>
      </c>
      <c r="C572" s="62" t="inlineStr">
        <is>
          <t>VIOTA</t>
        </is>
      </c>
      <c r="D572" s="62" t="inlineStr">
        <is>
          <t>25878</t>
        </is>
      </c>
      <c r="E572" s="400" t="n">
        <v>64</v>
      </c>
      <c r="F572" s="400">
        <f>Tabla1[[#This Row],[Meta Programatica2026 (20251228) RN]]/12</f>
        <v/>
      </c>
      <c r="G572" s="401" t="n">
        <v>86</v>
      </c>
      <c r="H572" s="401">
        <f>Tabla1[[#This Row],[Población meta programatica 2026 (20251228) 
menores 1 año]]/12</f>
        <v/>
      </c>
      <c r="I572" s="402" t="n">
        <v>92</v>
      </c>
      <c r="J572" s="402">
        <f>Tabla1[[#This Row],[Población meta programatica2026 (20251228)  niños de 1 año]]/12</f>
        <v/>
      </c>
      <c r="K572" s="416" t="n">
        <v>141</v>
      </c>
      <c r="L572" s="403" t="n">
        <v>113</v>
      </c>
      <c r="M572" s="404">
        <f>Tabla1[[#This Row],[Población meta programatica2026 (20251228) niños de 5 años]]/12</f>
        <v/>
      </c>
      <c r="N572" s="405">
        <f>BX572</f>
        <v/>
      </c>
      <c r="O572" s="406">
        <f>BY572</f>
        <v/>
      </c>
      <c r="P572" s="407">
        <f>BL572</f>
        <v/>
      </c>
      <c r="AI572" s="421" t="inlineStr">
        <is>
          <t>25878</t>
        </is>
      </c>
      <c r="AJ572" s="417">
        <f>AI572=Tabla1[[#This Row],[Divipola]]</f>
        <v/>
      </c>
      <c r="AK572" s="66" t="n">
        <v>229</v>
      </c>
      <c r="AL572" s="66" t="n">
        <v>233</v>
      </c>
      <c r="AM572" s="66" t="n">
        <v>241</v>
      </c>
      <c r="AN572" s="66" t="n">
        <v>239</v>
      </c>
      <c r="AO572" s="66" t="n">
        <v>239</v>
      </c>
      <c r="AP572" s="66" t="n">
        <v>237</v>
      </c>
      <c r="AQ572" s="66" t="n">
        <v>232</v>
      </c>
      <c r="AR572" s="66" t="n">
        <v>229</v>
      </c>
      <c r="AS572" s="66" t="n">
        <v>224</v>
      </c>
      <c r="AT572" s="66" t="n">
        <v>217</v>
      </c>
      <c r="AU572" s="66" t="n">
        <v>214</v>
      </c>
      <c r="AV572" s="66" t="n">
        <v>199</v>
      </c>
      <c r="AW572" s="66" t="n">
        <v>189</v>
      </c>
      <c r="AX572" s="66" t="n">
        <v>178</v>
      </c>
      <c r="AY572" s="66" t="n">
        <v>162</v>
      </c>
      <c r="AZ572" s="66" t="n">
        <v>153</v>
      </c>
      <c r="BA572" s="66" t="n">
        <v>140</v>
      </c>
      <c r="BB572" s="66" t="n">
        <v>126</v>
      </c>
      <c r="BC572" s="66" t="n">
        <v>109</v>
      </c>
      <c r="BD572" s="66" t="n">
        <v>96</v>
      </c>
      <c r="BE572" s="66" t="n">
        <v>87</v>
      </c>
      <c r="BF572" s="66" t="n">
        <v>76</v>
      </c>
      <c r="BG572" s="66" t="n">
        <v>67</v>
      </c>
      <c r="BH572" s="66" t="n">
        <v>60</v>
      </c>
      <c r="BI572" s="66" t="n">
        <v>51</v>
      </c>
      <c r="BJ572" s="66" t="n">
        <v>279</v>
      </c>
      <c r="BK572" s="68">
        <f>SUM(AK572:BJ572)</f>
        <v/>
      </c>
      <c r="BL572" s="68">
        <f>INT(BK572*$BM$1)</f>
        <v/>
      </c>
      <c r="BM572" s="64" t="n"/>
      <c r="BP572" s="20">
        <f>(Tabla1[[#This Row],[Población meta programatica 2026 (20251228) 
menores 1 año]]/12)*9</f>
        <v/>
      </c>
      <c r="BQ572" s="20">
        <f>BP572</f>
        <v/>
      </c>
      <c r="BR572" s="117" t="n"/>
      <c r="BS572" s="20">
        <f>(Tabla1[[#This Row],[Población meta programatica2026 (20251228)  niños de 1 año]]/12)*9</f>
        <v/>
      </c>
      <c r="BT572" s="251" t="n">
        <v>58</v>
      </c>
      <c r="BU572" s="66">
        <f>BS572-BT572</f>
        <v/>
      </c>
      <c r="BW572" s="19" t="n"/>
      <c r="BX572" s="65" t="n">
        <v>71</v>
      </c>
      <c r="BY572" s="65" t="n">
        <v>70</v>
      </c>
      <c r="BZ572" s="19" t="inlineStr">
        <is>
          <t>25878</t>
        </is>
      </c>
      <c r="CA572" s="19">
        <f>BZ572=Tabla1[[#This Row],[Divipola]]</f>
        <v/>
      </c>
    </row>
    <row r="573" ht="15.5" customHeight="1">
      <c r="A573" s="62" t="inlineStr">
        <is>
          <t>25</t>
        </is>
      </c>
      <c r="B573" s="62" t="inlineStr">
        <is>
          <t>CUNDINAMARCA</t>
        </is>
      </c>
      <c r="C573" s="62" t="inlineStr">
        <is>
          <t>YACOPI</t>
        </is>
      </c>
      <c r="D573" s="62" t="inlineStr">
        <is>
          <t>25885</t>
        </is>
      </c>
      <c r="E573" s="400" t="n">
        <v>38</v>
      </c>
      <c r="F573" s="400">
        <f>Tabla1[[#This Row],[Meta Programatica2026 (20251228) RN]]/12</f>
        <v/>
      </c>
      <c r="G573" s="401" t="n">
        <v>63</v>
      </c>
      <c r="H573" s="401">
        <f>Tabla1[[#This Row],[Población meta programatica 2026 (20251228) 
menores 1 año]]/12</f>
        <v/>
      </c>
      <c r="I573" s="402" t="n">
        <v>66</v>
      </c>
      <c r="J573" s="402">
        <f>Tabla1[[#This Row],[Población meta programatica2026 (20251228)  niños de 1 año]]/12</f>
        <v/>
      </c>
      <c r="K573" s="416" t="n">
        <v>96</v>
      </c>
      <c r="L573" s="403" t="n">
        <v>104</v>
      </c>
      <c r="M573" s="404">
        <f>Tabla1[[#This Row],[Población meta programatica2026 (20251228) niños de 5 años]]/12</f>
        <v/>
      </c>
      <c r="N573" s="405">
        <f>BX573</f>
        <v/>
      </c>
      <c r="O573" s="406">
        <f>BY573</f>
        <v/>
      </c>
      <c r="P573" s="407">
        <f>BL573</f>
        <v/>
      </c>
      <c r="AI573" s="421" t="inlineStr">
        <is>
          <t>25885</t>
        </is>
      </c>
      <c r="AJ573" s="417">
        <f>AI573=Tabla1[[#This Row],[Divipola]]</f>
        <v/>
      </c>
      <c r="AK573" s="66" t="n">
        <v>197</v>
      </c>
      <c r="AL573" s="66" t="n">
        <v>193</v>
      </c>
      <c r="AM573" s="66" t="n">
        <v>187</v>
      </c>
      <c r="AN573" s="66" t="n">
        <v>183</v>
      </c>
      <c r="AO573" s="66" t="n">
        <v>182</v>
      </c>
      <c r="AP573" s="66" t="n">
        <v>179</v>
      </c>
      <c r="AQ573" s="66" t="n">
        <v>181</v>
      </c>
      <c r="AR573" s="66" t="n">
        <v>174</v>
      </c>
      <c r="AS573" s="66" t="n">
        <v>170</v>
      </c>
      <c r="AT573" s="66" t="n">
        <v>170</v>
      </c>
      <c r="AU573" s="66" t="n">
        <v>164</v>
      </c>
      <c r="AV573" s="66" t="n">
        <v>158</v>
      </c>
      <c r="AW573" s="66" t="n">
        <v>160</v>
      </c>
      <c r="AX573" s="66" t="n">
        <v>151</v>
      </c>
      <c r="AY573" s="66" t="n">
        <v>138</v>
      </c>
      <c r="AZ573" s="66" t="n">
        <v>133</v>
      </c>
      <c r="BA573" s="66" t="n">
        <v>127</v>
      </c>
      <c r="BB573" s="66" t="n">
        <v>116</v>
      </c>
      <c r="BC573" s="66" t="n">
        <v>108</v>
      </c>
      <c r="BD573" s="66" t="n">
        <v>94</v>
      </c>
      <c r="BE573" s="66" t="n">
        <v>80</v>
      </c>
      <c r="BF573" s="66" t="n">
        <v>76</v>
      </c>
      <c r="BG573" s="66" t="n">
        <v>65</v>
      </c>
      <c r="BH573" s="66" t="n">
        <v>60</v>
      </c>
      <c r="BI573" s="66" t="n">
        <v>51</v>
      </c>
      <c r="BJ573" s="66" t="n">
        <v>252</v>
      </c>
      <c r="BK573" s="68">
        <f>SUM(AK573:BJ573)</f>
        <v/>
      </c>
      <c r="BL573" s="68">
        <f>INT(BK573*$BM$1)</f>
        <v/>
      </c>
      <c r="BM573" s="64" t="n"/>
      <c r="BP573" s="20">
        <f>(Tabla1[[#This Row],[Población meta programatica 2026 (20251228) 
menores 1 año]]/12)*9</f>
        <v/>
      </c>
      <c r="BQ573" s="20">
        <f>BP573</f>
        <v/>
      </c>
      <c r="BR573" s="117" t="n"/>
      <c r="BS573" s="20">
        <f>(Tabla1[[#This Row],[Población meta programatica2026 (20251228)  niños de 1 año]]/12)*9</f>
        <v/>
      </c>
      <c r="BT573" s="251" t="n">
        <v>39</v>
      </c>
      <c r="BU573" s="66">
        <f>BS573-BT573</f>
        <v/>
      </c>
      <c r="BW573" s="19" t="n"/>
      <c r="BX573" s="65" t="n">
        <v>65</v>
      </c>
      <c r="BY573" s="65" t="n">
        <v>69</v>
      </c>
      <c r="BZ573" s="19" t="inlineStr">
        <is>
          <t>25885</t>
        </is>
      </c>
      <c r="CA573" s="19">
        <f>BZ573=Tabla1[[#This Row],[Divipola]]</f>
        <v/>
      </c>
    </row>
    <row r="574" ht="15.5" customHeight="1">
      <c r="A574" s="62" t="inlineStr">
        <is>
          <t>25</t>
        </is>
      </c>
      <c r="B574" s="62" t="inlineStr">
        <is>
          <t>CUNDINAMARCA</t>
        </is>
      </c>
      <c r="C574" s="62" t="inlineStr">
        <is>
          <t>ZIPACON</t>
        </is>
      </c>
      <c r="D574" s="62" t="inlineStr">
        <is>
          <t>25898</t>
        </is>
      </c>
      <c r="E574" s="400" t="n">
        <v>34</v>
      </c>
      <c r="F574" s="400">
        <f>Tabla1[[#This Row],[Meta Programatica2026 (20251228) RN]]/12</f>
        <v/>
      </c>
      <c r="G574" s="401" t="n">
        <v>17</v>
      </c>
      <c r="H574" s="401">
        <f>Tabla1[[#This Row],[Población meta programatica 2026 (20251228) 
menores 1 año]]/12</f>
        <v/>
      </c>
      <c r="I574" s="402" t="n">
        <v>22</v>
      </c>
      <c r="J574" s="402">
        <f>Tabla1[[#This Row],[Población meta programatica2026 (20251228)  niños de 1 año]]/12</f>
        <v/>
      </c>
      <c r="K574" s="416" t="n">
        <v>28</v>
      </c>
      <c r="L574" s="403" t="n">
        <v>33</v>
      </c>
      <c r="M574" s="404">
        <f>Tabla1[[#This Row],[Población meta programatica2026 (20251228) niños de 5 años]]/12</f>
        <v/>
      </c>
      <c r="N574" s="405">
        <f>BX574</f>
        <v/>
      </c>
      <c r="O574" s="406">
        <f>BY574</f>
        <v/>
      </c>
      <c r="P574" s="407">
        <f>BL574</f>
        <v/>
      </c>
      <c r="AI574" s="421" t="inlineStr">
        <is>
          <t>25898</t>
        </is>
      </c>
      <c r="AJ574" s="417">
        <f>AI574=Tabla1[[#This Row],[Divipola]]</f>
        <v/>
      </c>
      <c r="AK574" s="66" t="n">
        <v>71</v>
      </c>
      <c r="AL574" s="66" t="n">
        <v>69</v>
      </c>
      <c r="AM574" s="66" t="n">
        <v>70</v>
      </c>
      <c r="AN574" s="66" t="n">
        <v>70</v>
      </c>
      <c r="AO574" s="66" t="n">
        <v>68</v>
      </c>
      <c r="AP574" s="66" t="n">
        <v>67</v>
      </c>
      <c r="AQ574" s="66" t="n">
        <v>67</v>
      </c>
      <c r="AR574" s="66" t="n">
        <v>64</v>
      </c>
      <c r="AS574" s="66" t="n">
        <v>62</v>
      </c>
      <c r="AT574" s="66" t="n">
        <v>60</v>
      </c>
      <c r="AU574" s="66" t="n">
        <v>56</v>
      </c>
      <c r="AV574" s="66" t="n">
        <v>56</v>
      </c>
      <c r="AW574" s="66" t="n">
        <v>52</v>
      </c>
      <c r="AX574" s="66" t="n">
        <v>56</v>
      </c>
      <c r="AY574" s="66" t="n">
        <v>50</v>
      </c>
      <c r="AZ574" s="66" t="n">
        <v>50</v>
      </c>
      <c r="BA574" s="66" t="n">
        <v>45</v>
      </c>
      <c r="BB574" s="66" t="n">
        <v>43</v>
      </c>
      <c r="BC574" s="66" t="n">
        <v>39</v>
      </c>
      <c r="BD574" s="66" t="n">
        <v>37</v>
      </c>
      <c r="BE574" s="66" t="n">
        <v>29</v>
      </c>
      <c r="BF574" s="66" t="n">
        <v>29</v>
      </c>
      <c r="BG574" s="66" t="n">
        <v>26</v>
      </c>
      <c r="BH574" s="66" t="n">
        <v>23</v>
      </c>
      <c r="BI574" s="66" t="n">
        <v>20</v>
      </c>
      <c r="BJ574" s="66" t="n">
        <v>103</v>
      </c>
      <c r="BK574" s="68">
        <f>SUM(AK574:BJ574)</f>
        <v/>
      </c>
      <c r="BL574" s="68">
        <f>INT(BK574*$BM$1)</f>
        <v/>
      </c>
      <c r="BM574" s="64" t="n"/>
      <c r="BP574" s="20">
        <f>(Tabla1[[#This Row],[Población meta programatica 2026 (20251228) 
menores 1 año]]/12)*9</f>
        <v/>
      </c>
      <c r="BQ574" s="20">
        <f>BP574</f>
        <v/>
      </c>
      <c r="BR574" s="117" t="n"/>
      <c r="BS574" s="20">
        <f>(Tabla1[[#This Row],[Población meta programatica2026 (20251228)  niños de 1 año]]/12)*9</f>
        <v/>
      </c>
      <c r="BT574" s="251" t="n">
        <v>9</v>
      </c>
      <c r="BU574" s="66">
        <f>BS574-BT574</f>
        <v/>
      </c>
      <c r="BW574" s="19" t="n"/>
      <c r="BX574" s="65" t="n">
        <v>20</v>
      </c>
      <c r="BY574" s="65" t="n">
        <v>22</v>
      </c>
      <c r="BZ574" s="19" t="inlineStr">
        <is>
          <t>25898</t>
        </is>
      </c>
      <c r="CA574" s="19">
        <f>BZ574=Tabla1[[#This Row],[Divipola]]</f>
        <v/>
      </c>
    </row>
    <row r="575" ht="15.5" customHeight="1">
      <c r="A575" s="62" t="inlineStr">
        <is>
          <t>25</t>
        </is>
      </c>
      <c r="B575" s="62" t="inlineStr">
        <is>
          <t>CUNDINAMARCA</t>
        </is>
      </c>
      <c r="C575" s="62" t="inlineStr">
        <is>
          <t>ZIPAQUIRA</t>
        </is>
      </c>
      <c r="D575" s="62" t="inlineStr">
        <is>
          <t>25899</t>
        </is>
      </c>
      <c r="E575" s="400" t="n">
        <v>1037</v>
      </c>
      <c r="F575" s="400">
        <f>Tabla1[[#This Row],[Meta Programatica2026 (20251228) RN]]/12</f>
        <v/>
      </c>
      <c r="G575" s="401" t="n">
        <v>1352</v>
      </c>
      <c r="H575" s="401">
        <f>Tabla1[[#This Row],[Población meta programatica 2026 (20251228) 
menores 1 año]]/12</f>
        <v/>
      </c>
      <c r="I575" s="402" t="n">
        <v>1352</v>
      </c>
      <c r="J575" s="402">
        <f>Tabla1[[#This Row],[Población meta programatica2026 (20251228)  niños de 1 año]]/12</f>
        <v/>
      </c>
      <c r="K575" s="416" t="n">
        <v>1755</v>
      </c>
      <c r="L575" s="403" t="n">
        <v>1608</v>
      </c>
      <c r="M575" s="404">
        <f>Tabla1[[#This Row],[Población meta programatica2026 (20251228) niños de 5 años]]/12</f>
        <v/>
      </c>
      <c r="N575" s="405">
        <f>BX575</f>
        <v/>
      </c>
      <c r="O575" s="406">
        <f>BY575</f>
        <v/>
      </c>
      <c r="P575" s="407">
        <f>BL575</f>
        <v/>
      </c>
      <c r="AI575" s="421" t="inlineStr">
        <is>
          <t>25899</t>
        </is>
      </c>
      <c r="AJ575" s="417">
        <f>AI575=Tabla1[[#This Row],[Divipola]]</f>
        <v/>
      </c>
      <c r="AK575" s="66" t="n">
        <v>1671</v>
      </c>
      <c r="AL575" s="66" t="n">
        <v>1616</v>
      </c>
      <c r="AM575" s="66" t="n">
        <v>1549</v>
      </c>
      <c r="AN575" s="66" t="n">
        <v>1479</v>
      </c>
      <c r="AO575" s="66" t="n">
        <v>1397</v>
      </c>
      <c r="AP575" s="66" t="n">
        <v>1321</v>
      </c>
      <c r="AQ575" s="66" t="n">
        <v>1242</v>
      </c>
      <c r="AR575" s="66" t="n">
        <v>1166</v>
      </c>
      <c r="AS575" s="66" t="n">
        <v>1092</v>
      </c>
      <c r="AT575" s="66" t="n">
        <v>1022</v>
      </c>
      <c r="AU575" s="66" t="n">
        <v>954</v>
      </c>
      <c r="AV575" s="66" t="n">
        <v>889</v>
      </c>
      <c r="AW575" s="66" t="n">
        <v>830</v>
      </c>
      <c r="AX575" s="66" t="n">
        <v>770</v>
      </c>
      <c r="AY575" s="66" t="n">
        <v>715</v>
      </c>
      <c r="AZ575" s="66" t="n">
        <v>655</v>
      </c>
      <c r="BA575" s="66" t="n">
        <v>599</v>
      </c>
      <c r="BB575" s="66" t="n">
        <v>543</v>
      </c>
      <c r="BC575" s="66" t="n">
        <v>489</v>
      </c>
      <c r="BD575" s="66" t="n">
        <v>442</v>
      </c>
      <c r="BE575" s="66" t="n">
        <v>390</v>
      </c>
      <c r="BF575" s="66" t="n">
        <v>349</v>
      </c>
      <c r="BG575" s="66" t="n">
        <v>306</v>
      </c>
      <c r="BH575" s="66" t="n">
        <v>271</v>
      </c>
      <c r="BI575" s="66" t="n">
        <v>236</v>
      </c>
      <c r="BJ575" s="66" t="n">
        <v>1258</v>
      </c>
      <c r="BK575" s="68">
        <f>SUM(AK575:BJ575)</f>
        <v/>
      </c>
      <c r="BL575" s="68">
        <f>INT(BK575*$BM$1)</f>
        <v/>
      </c>
      <c r="BM575" s="64" t="n"/>
      <c r="BP575" s="20">
        <f>(Tabla1[[#This Row],[Población meta programatica 2026 (20251228) 
menores 1 año]]/12)*9</f>
        <v/>
      </c>
      <c r="BQ575" s="20">
        <f>BP575</f>
        <v/>
      </c>
      <c r="BR575" s="117" t="n"/>
      <c r="BS575" s="20">
        <f>(Tabla1[[#This Row],[Población meta programatica2026 (20251228)  niños de 1 año]]/12)*9</f>
        <v/>
      </c>
      <c r="BT575" s="251" t="n">
        <v>750</v>
      </c>
      <c r="BU575" s="66">
        <f>BS575-BT575</f>
        <v/>
      </c>
      <c r="BW575" s="19" t="n"/>
      <c r="BX575" s="65" t="n">
        <v>1140</v>
      </c>
      <c r="BY575" s="65" t="n">
        <v>1208</v>
      </c>
      <c r="BZ575" s="19" t="inlineStr">
        <is>
          <t>25899</t>
        </is>
      </c>
      <c r="CA575" s="19">
        <f>BZ575=Tabla1[[#This Row],[Divipola]]</f>
        <v/>
      </c>
    </row>
    <row r="576" ht="15.5" customHeight="1">
      <c r="A576" s="70" t="inlineStr">
        <is>
          <t>27</t>
        </is>
      </c>
      <c r="B576" s="70" t="inlineStr">
        <is>
          <t>CHOCÓ</t>
        </is>
      </c>
      <c r="C576" s="70" t="inlineStr">
        <is>
          <t>QUIBDO</t>
        </is>
      </c>
      <c r="D576" s="70" t="inlineStr">
        <is>
          <t>27001</t>
        </is>
      </c>
      <c r="E576" s="400" t="n">
        <v>1833</v>
      </c>
      <c r="F576" s="400">
        <f>Tabla1[[#This Row],[Meta Programatica2026 (20251228) RN]]/12</f>
        <v/>
      </c>
      <c r="G576" s="401" t="n">
        <v>1910</v>
      </c>
      <c r="H576" s="401">
        <f>Tabla1[[#This Row],[Población meta programatica 2026 (20251228) 
menores 1 año]]/12</f>
        <v/>
      </c>
      <c r="I576" s="402" t="n">
        <v>2179</v>
      </c>
      <c r="J576" s="402">
        <f>Tabla1[[#This Row],[Población meta programatica2026 (20251228)  niños de 1 año]]/12</f>
        <v/>
      </c>
      <c r="K576" s="416" t="n">
        <v>3018</v>
      </c>
      <c r="L576" s="403" t="n">
        <v>2618</v>
      </c>
      <c r="M576" s="404">
        <f>Tabla1[[#This Row],[Población meta programatica2026 (20251228) niños de 5 años]]/12</f>
        <v/>
      </c>
      <c r="N576" s="405">
        <f>BX576</f>
        <v/>
      </c>
      <c r="O576" s="406">
        <f>BY576</f>
        <v/>
      </c>
      <c r="P576" s="407">
        <f>BL576</f>
        <v/>
      </c>
      <c r="AI576" s="421" t="inlineStr">
        <is>
          <t>27001</t>
        </is>
      </c>
      <c r="AJ576" s="417">
        <f>AI576=Tabla1[[#This Row],[Divipola]]</f>
        <v/>
      </c>
      <c r="AK576" s="66" t="n">
        <v>995</v>
      </c>
      <c r="AL576" s="66" t="n">
        <v>987</v>
      </c>
      <c r="AM576" s="66" t="n">
        <v>992</v>
      </c>
      <c r="AN576" s="66" t="n">
        <v>976</v>
      </c>
      <c r="AO576" s="66" t="n">
        <v>953</v>
      </c>
      <c r="AP576" s="66" t="n">
        <v>926</v>
      </c>
      <c r="AQ576" s="66" t="n">
        <v>871</v>
      </c>
      <c r="AR576" s="66" t="n">
        <v>813</v>
      </c>
      <c r="AS576" s="66" t="n">
        <v>762</v>
      </c>
      <c r="AT576" s="66" t="n">
        <v>718</v>
      </c>
      <c r="AU576" s="66" t="n">
        <v>662</v>
      </c>
      <c r="AV576" s="66" t="n">
        <v>626</v>
      </c>
      <c r="AW576" s="66" t="n">
        <v>588</v>
      </c>
      <c r="AX576" s="66" t="n">
        <v>547</v>
      </c>
      <c r="AY576" s="66" t="n">
        <v>507</v>
      </c>
      <c r="AZ576" s="66" t="n">
        <v>471</v>
      </c>
      <c r="BA576" s="66" t="n">
        <v>431</v>
      </c>
      <c r="BB576" s="66" t="n">
        <v>382</v>
      </c>
      <c r="BC576" s="66" t="n">
        <v>334</v>
      </c>
      <c r="BD576" s="66" t="n">
        <v>295</v>
      </c>
      <c r="BE576" s="66" t="n">
        <v>264</v>
      </c>
      <c r="BF576" s="66" t="n">
        <v>236</v>
      </c>
      <c r="BG576" s="66" t="n">
        <v>227</v>
      </c>
      <c r="BH576" s="66" t="n">
        <v>210</v>
      </c>
      <c r="BI576" s="66" t="n">
        <v>195</v>
      </c>
      <c r="BJ576" s="66" t="n">
        <v>1646</v>
      </c>
      <c r="BK576" s="68">
        <f>SUM(AK576:BJ576)</f>
        <v/>
      </c>
      <c r="BL576" s="68">
        <f>INT(BK576*$BM$1)</f>
        <v/>
      </c>
      <c r="BM576" s="64" t="n"/>
      <c r="BP576" s="20">
        <f>(Tabla1[[#This Row],[Población meta programatica 2026 (20251228) 
menores 1 año]]/12)*9</f>
        <v/>
      </c>
      <c r="BQ576" s="20">
        <f>BP576</f>
        <v/>
      </c>
      <c r="BR576" s="117" t="n"/>
      <c r="BS576" s="20">
        <f>(Tabla1[[#This Row],[Población meta programatica2026 (20251228)  niños de 1 año]]/12)*9</f>
        <v/>
      </c>
      <c r="BT576" s="251" t="n">
        <v>1204</v>
      </c>
      <c r="BU576" s="66">
        <f>BS576-BT576</f>
        <v/>
      </c>
      <c r="BW576" s="19" t="n"/>
      <c r="BX576" s="65" t="n">
        <v>1243</v>
      </c>
      <c r="BY576" s="65" t="n">
        <v>1255</v>
      </c>
      <c r="BZ576" s="19" t="inlineStr">
        <is>
          <t>27001</t>
        </is>
      </c>
      <c r="CA576" s="19">
        <f>BZ576=Tabla1[[#This Row],[Divipola]]</f>
        <v/>
      </c>
    </row>
    <row r="577" ht="15.5" customHeight="1">
      <c r="A577" s="70" t="inlineStr">
        <is>
          <t>27</t>
        </is>
      </c>
      <c r="B577" s="70" t="inlineStr">
        <is>
          <t>CHOCÓ</t>
        </is>
      </c>
      <c r="C577" s="70" t="inlineStr">
        <is>
          <t>ACANDI</t>
        </is>
      </c>
      <c r="D577" s="70" t="inlineStr">
        <is>
          <t>27006</t>
        </is>
      </c>
      <c r="E577" s="400" t="n">
        <v>54</v>
      </c>
      <c r="F577" s="400">
        <f>Tabla1[[#This Row],[Meta Programatica2026 (20251228) RN]]/12</f>
        <v/>
      </c>
      <c r="G577" s="401" t="n">
        <v>198</v>
      </c>
      <c r="H577" s="401">
        <f>Tabla1[[#This Row],[Población meta programatica 2026 (20251228) 
menores 1 año]]/12</f>
        <v/>
      </c>
      <c r="I577" s="402" t="n">
        <v>225</v>
      </c>
      <c r="J577" s="402">
        <f>Tabla1[[#This Row],[Población meta programatica2026 (20251228)  niños de 1 año]]/12</f>
        <v/>
      </c>
      <c r="K577" s="416" t="n">
        <v>299</v>
      </c>
      <c r="L577" s="403" t="n">
        <v>249</v>
      </c>
      <c r="M577" s="404">
        <f>Tabla1[[#This Row],[Población meta programatica2026 (20251228) niños de 5 años]]/12</f>
        <v/>
      </c>
      <c r="N577" s="405">
        <f>BX577</f>
        <v/>
      </c>
      <c r="O577" s="406">
        <f>BY577</f>
        <v/>
      </c>
      <c r="P577" s="407">
        <f>BL577</f>
        <v/>
      </c>
      <c r="AI577" s="421" t="inlineStr">
        <is>
          <t>27006</t>
        </is>
      </c>
      <c r="AJ577" s="417">
        <f>AI577=Tabla1[[#This Row],[Divipola]]</f>
        <v/>
      </c>
      <c r="AK577" s="66" t="n">
        <v>110</v>
      </c>
      <c r="AL577" s="66" t="n">
        <v>108</v>
      </c>
      <c r="AM577" s="66" t="n">
        <v>107</v>
      </c>
      <c r="AN577" s="66" t="n">
        <v>109</v>
      </c>
      <c r="AO577" s="66" t="n">
        <v>107</v>
      </c>
      <c r="AP577" s="66" t="n">
        <v>105</v>
      </c>
      <c r="AQ577" s="66" t="n">
        <v>105</v>
      </c>
      <c r="AR577" s="66" t="n">
        <v>98</v>
      </c>
      <c r="AS577" s="66" t="n">
        <v>92</v>
      </c>
      <c r="AT577" s="66" t="n">
        <v>91</v>
      </c>
      <c r="AU577" s="66" t="n">
        <v>79</v>
      </c>
      <c r="AV577" s="66" t="n">
        <v>77</v>
      </c>
      <c r="AW577" s="66" t="n">
        <v>70</v>
      </c>
      <c r="AX577" s="66" t="n">
        <v>61</v>
      </c>
      <c r="AY577" s="66" t="n">
        <v>60</v>
      </c>
      <c r="AZ577" s="66" t="n">
        <v>52</v>
      </c>
      <c r="BA577" s="66" t="n">
        <v>41</v>
      </c>
      <c r="BB577" s="66" t="n">
        <v>34</v>
      </c>
      <c r="BC577" s="66" t="n">
        <v>32</v>
      </c>
      <c r="BD577" s="66" t="n">
        <v>25</v>
      </c>
      <c r="BE577" s="66" t="n">
        <v>27</v>
      </c>
      <c r="BF577" s="66" t="n">
        <v>23</v>
      </c>
      <c r="BG577" s="66" t="n">
        <v>20</v>
      </c>
      <c r="BH577" s="66" t="n">
        <v>22</v>
      </c>
      <c r="BI577" s="66" t="n">
        <v>22</v>
      </c>
      <c r="BJ577" s="66" t="n">
        <v>182</v>
      </c>
      <c r="BK577" s="68">
        <f>SUM(AK577:BJ577)</f>
        <v/>
      </c>
      <c r="BL577" s="68">
        <f>INT(BK577*$BM$1)</f>
        <v/>
      </c>
      <c r="BM577" s="64" t="n"/>
      <c r="BP577" s="20">
        <f>(Tabla1[[#This Row],[Población meta programatica 2026 (20251228) 
menores 1 año]]/12)*9</f>
        <v/>
      </c>
      <c r="BQ577" s="20">
        <f>BP577</f>
        <v/>
      </c>
      <c r="BR577" s="117" t="n"/>
      <c r="BS577" s="20">
        <f>(Tabla1[[#This Row],[Población meta programatica2026 (20251228)  niños de 1 año]]/12)*9</f>
        <v/>
      </c>
      <c r="BT577" s="251" t="n">
        <v>155</v>
      </c>
      <c r="BU577" s="66">
        <f>BS577-BT577</f>
        <v/>
      </c>
      <c r="BW577" s="19" t="n"/>
      <c r="BX577" s="65" t="n">
        <v>125</v>
      </c>
      <c r="BY577" s="65" t="n">
        <v>149</v>
      </c>
      <c r="BZ577" s="19" t="inlineStr">
        <is>
          <t>27006</t>
        </is>
      </c>
      <c r="CA577" s="19">
        <f>BZ577=Tabla1[[#This Row],[Divipola]]</f>
        <v/>
      </c>
    </row>
    <row r="578" ht="15.5" customHeight="1">
      <c r="A578" s="70" t="inlineStr">
        <is>
          <t>27</t>
        </is>
      </c>
      <c r="B578" s="70" t="inlineStr">
        <is>
          <t>CHOCÓ</t>
        </is>
      </c>
      <c r="C578" s="70" t="inlineStr">
        <is>
          <t>ALTO BAUDO (PIE DE PATO)</t>
        </is>
      </c>
      <c r="D578" s="70" t="inlineStr">
        <is>
          <t>27025</t>
        </is>
      </c>
      <c r="E578" s="400" t="n">
        <v>571</v>
      </c>
      <c r="F578" s="400">
        <f>Tabla1[[#This Row],[Meta Programatica2026 (20251228) RN]]/12</f>
        <v/>
      </c>
      <c r="G578" s="401" t="n">
        <v>371</v>
      </c>
      <c r="H578" s="401">
        <f>Tabla1[[#This Row],[Población meta programatica 2026 (20251228) 
menores 1 año]]/12</f>
        <v/>
      </c>
      <c r="I578" s="402" t="n">
        <v>499</v>
      </c>
      <c r="J578" s="402">
        <f>Tabla1[[#This Row],[Población meta programatica2026 (20251228)  niños de 1 año]]/12</f>
        <v/>
      </c>
      <c r="K578" s="416" t="n">
        <v>606</v>
      </c>
      <c r="L578" s="403" t="n">
        <v>496</v>
      </c>
      <c r="M578" s="404">
        <f>Tabla1[[#This Row],[Población meta programatica2026 (20251228) niños de 5 años]]/12</f>
        <v/>
      </c>
      <c r="N578" s="405">
        <f>BX578</f>
        <v/>
      </c>
      <c r="O578" s="406">
        <f>BY578</f>
        <v/>
      </c>
      <c r="P578" s="407">
        <f>BL578</f>
        <v/>
      </c>
      <c r="AI578" s="421" t="inlineStr">
        <is>
          <t>27025</t>
        </is>
      </c>
      <c r="AJ578" s="417">
        <f>AI578=Tabla1[[#This Row],[Divipola]]</f>
        <v/>
      </c>
      <c r="AK578" s="66" t="n">
        <v>147</v>
      </c>
      <c r="AL578" s="66" t="n">
        <v>145</v>
      </c>
      <c r="AM578" s="66" t="n">
        <v>142</v>
      </c>
      <c r="AN578" s="66" t="n">
        <v>138</v>
      </c>
      <c r="AO578" s="66" t="n">
        <v>138</v>
      </c>
      <c r="AP578" s="66" t="n">
        <v>135</v>
      </c>
      <c r="AQ578" s="66" t="n">
        <v>130</v>
      </c>
      <c r="AR578" s="66" t="n">
        <v>123</v>
      </c>
      <c r="AS578" s="66" t="n">
        <v>108</v>
      </c>
      <c r="AT578" s="66" t="n">
        <v>101</v>
      </c>
      <c r="AU578" s="66" t="n">
        <v>103</v>
      </c>
      <c r="AV578" s="66" t="n">
        <v>96</v>
      </c>
      <c r="AW578" s="66" t="n">
        <v>91</v>
      </c>
      <c r="AX578" s="66" t="n">
        <v>86</v>
      </c>
      <c r="AY578" s="66" t="n">
        <v>80</v>
      </c>
      <c r="AZ578" s="66" t="n">
        <v>76</v>
      </c>
      <c r="BA578" s="66" t="n">
        <v>81</v>
      </c>
      <c r="BB578" s="66" t="n">
        <v>70</v>
      </c>
      <c r="BC578" s="66" t="n">
        <v>70</v>
      </c>
      <c r="BD578" s="66" t="n">
        <v>62</v>
      </c>
      <c r="BE578" s="66" t="n">
        <v>50</v>
      </c>
      <c r="BF578" s="66" t="n">
        <v>51</v>
      </c>
      <c r="BG578" s="66" t="n">
        <v>47</v>
      </c>
      <c r="BH578" s="66" t="n">
        <v>50</v>
      </c>
      <c r="BI578" s="66" t="n">
        <v>44</v>
      </c>
      <c r="BJ578" s="66" t="n">
        <v>514</v>
      </c>
      <c r="BK578" s="68">
        <f>SUM(AK578:BJ578)</f>
        <v/>
      </c>
      <c r="BL578" s="68">
        <f>INT(BK578*$BM$1)</f>
        <v/>
      </c>
      <c r="BM578" s="64" t="n"/>
      <c r="BP578" s="20">
        <f>(Tabla1[[#This Row],[Población meta programatica 2026 (20251228) 
menores 1 año]]/12)*9</f>
        <v/>
      </c>
      <c r="BQ578" s="20">
        <f>BP578</f>
        <v/>
      </c>
      <c r="BR578" s="117" t="n"/>
      <c r="BS578" s="20">
        <f>(Tabla1[[#This Row],[Población meta programatica2026 (20251228)  niños de 1 año]]/12)*9</f>
        <v/>
      </c>
      <c r="BT578" s="251" t="n">
        <v>162</v>
      </c>
      <c r="BU578" s="66">
        <f>BS578-BT578</f>
        <v/>
      </c>
      <c r="BW578" s="19" t="n"/>
      <c r="BX578" s="65" t="n">
        <v>270</v>
      </c>
      <c r="BY578" s="65" t="n">
        <v>284</v>
      </c>
      <c r="BZ578" s="19" t="inlineStr">
        <is>
          <t>27025</t>
        </is>
      </c>
      <c r="CA578" s="19">
        <f>BZ578=Tabla1[[#This Row],[Divipola]]</f>
        <v/>
      </c>
    </row>
    <row r="579" ht="15.5" customHeight="1">
      <c r="A579" s="70" t="inlineStr">
        <is>
          <t>27</t>
        </is>
      </c>
      <c r="B579" s="70" t="inlineStr">
        <is>
          <t>CHOCÓ</t>
        </is>
      </c>
      <c r="C579" s="70" t="inlineStr">
        <is>
          <t>ATRATO</t>
        </is>
      </c>
      <c r="D579" s="70" t="inlineStr">
        <is>
          <t>27050</t>
        </is>
      </c>
      <c r="E579" s="400" t="n">
        <v>61</v>
      </c>
      <c r="F579" s="400">
        <f>Tabla1[[#This Row],[Meta Programatica2026 (20251228) RN]]/12</f>
        <v/>
      </c>
      <c r="G579" s="401" t="n">
        <v>58</v>
      </c>
      <c r="H579" s="401">
        <f>Tabla1[[#This Row],[Población meta programatica 2026 (20251228) 
menores 1 año]]/12</f>
        <v/>
      </c>
      <c r="I579" s="402" t="n">
        <v>64</v>
      </c>
      <c r="J579" s="402">
        <f>Tabla1[[#This Row],[Población meta programatica2026 (20251228)  niños de 1 año]]/12</f>
        <v/>
      </c>
      <c r="K579" s="416" t="n">
        <v>80</v>
      </c>
      <c r="L579" s="403" t="n">
        <v>87</v>
      </c>
      <c r="M579" s="404">
        <f>Tabla1[[#This Row],[Población meta programatica2026 (20251228) niños de 5 años]]/12</f>
        <v/>
      </c>
      <c r="N579" s="405">
        <f>BX579</f>
        <v/>
      </c>
      <c r="O579" s="406">
        <f>BY579</f>
        <v/>
      </c>
      <c r="P579" s="407">
        <f>BL579</f>
        <v/>
      </c>
      <c r="AI579" s="421" t="inlineStr">
        <is>
          <t>27050</t>
        </is>
      </c>
      <c r="AJ579" s="417">
        <f>AI579=Tabla1[[#This Row],[Divipola]]</f>
        <v/>
      </c>
      <c r="AK579" s="66" t="n">
        <v>52</v>
      </c>
      <c r="AL579" s="66" t="n">
        <v>52</v>
      </c>
      <c r="AM579" s="66" t="n">
        <v>53</v>
      </c>
      <c r="AN579" s="66" t="n">
        <v>52</v>
      </c>
      <c r="AO579" s="66" t="n">
        <v>55</v>
      </c>
      <c r="AP579" s="66" t="n">
        <v>52</v>
      </c>
      <c r="AQ579" s="66" t="n">
        <v>48</v>
      </c>
      <c r="AR579" s="66" t="n">
        <v>47</v>
      </c>
      <c r="AS579" s="66" t="n">
        <v>50</v>
      </c>
      <c r="AT579" s="66" t="n">
        <v>43</v>
      </c>
      <c r="AU579" s="66" t="n">
        <v>45</v>
      </c>
      <c r="AV579" s="66" t="n">
        <v>40</v>
      </c>
      <c r="AW579" s="66" t="n">
        <v>40</v>
      </c>
      <c r="AX579" s="66" t="n">
        <v>39</v>
      </c>
      <c r="AY579" s="66" t="n">
        <v>38</v>
      </c>
      <c r="AZ579" s="66" t="n">
        <v>38</v>
      </c>
      <c r="BA579" s="66" t="n">
        <v>33</v>
      </c>
      <c r="BB579" s="66" t="n">
        <v>31</v>
      </c>
      <c r="BC579" s="66" t="n">
        <v>30</v>
      </c>
      <c r="BD579" s="66" t="n">
        <v>29</v>
      </c>
      <c r="BE579" s="66" t="n">
        <v>23</v>
      </c>
      <c r="BF579" s="66" t="n">
        <v>25</v>
      </c>
      <c r="BG579" s="66" t="n">
        <v>19</v>
      </c>
      <c r="BH579" s="66" t="n">
        <v>19</v>
      </c>
      <c r="BI579" s="66" t="n">
        <v>22</v>
      </c>
      <c r="BJ579" s="66" t="n">
        <v>92</v>
      </c>
      <c r="BK579" s="68">
        <f>SUM(AK579:BJ579)</f>
        <v/>
      </c>
      <c r="BL579" s="68">
        <f>INT(BK579*$BM$1)</f>
        <v/>
      </c>
      <c r="BM579" s="64" t="n"/>
      <c r="BP579" s="20">
        <f>(Tabla1[[#This Row],[Población meta programatica 2026 (20251228) 
menores 1 año]]/12)*9</f>
        <v/>
      </c>
      <c r="BQ579" s="20">
        <f>BP579</f>
        <v/>
      </c>
      <c r="BR579" s="117" t="n"/>
      <c r="BS579" s="20">
        <f>(Tabla1[[#This Row],[Población meta programatica2026 (20251228)  niños de 1 año]]/12)*9</f>
        <v/>
      </c>
      <c r="BT579" s="251" t="n">
        <v>35</v>
      </c>
      <c r="BU579" s="66">
        <f>BS579-BT579</f>
        <v/>
      </c>
      <c r="BW579" s="19" t="n"/>
      <c r="BX579" s="65" t="n">
        <v>56</v>
      </c>
      <c r="BY579" s="65" t="n">
        <v>60</v>
      </c>
      <c r="BZ579" s="19" t="inlineStr">
        <is>
          <t>27050</t>
        </is>
      </c>
      <c r="CA579" s="19">
        <f>BZ579=Tabla1[[#This Row],[Divipola]]</f>
        <v/>
      </c>
    </row>
    <row r="580" ht="15.5" customHeight="1">
      <c r="A580" s="70" t="inlineStr">
        <is>
          <t>27</t>
        </is>
      </c>
      <c r="B580" s="70" t="inlineStr">
        <is>
          <t>CHOCÓ</t>
        </is>
      </c>
      <c r="C580" s="70" t="inlineStr">
        <is>
          <t>BAGADO</t>
        </is>
      </c>
      <c r="D580" s="70" t="inlineStr">
        <is>
          <t>27073</t>
        </is>
      </c>
      <c r="E580" s="400" t="n">
        <v>223</v>
      </c>
      <c r="F580" s="400">
        <f>Tabla1[[#This Row],[Meta Programatica2026 (20251228) RN]]/12</f>
        <v/>
      </c>
      <c r="G580" s="401" t="n">
        <v>205</v>
      </c>
      <c r="H580" s="401">
        <f>Tabla1[[#This Row],[Población meta programatica 2026 (20251228) 
menores 1 año]]/12</f>
        <v/>
      </c>
      <c r="I580" s="402" t="n">
        <v>243</v>
      </c>
      <c r="J580" s="402">
        <f>Tabla1[[#This Row],[Población meta programatica2026 (20251228)  niños de 1 año]]/12</f>
        <v/>
      </c>
      <c r="K580" s="416" t="n">
        <v>306</v>
      </c>
      <c r="L580" s="403" t="n">
        <v>273</v>
      </c>
      <c r="M580" s="404">
        <f>Tabla1[[#This Row],[Población meta programatica2026 (20251228) niños de 5 años]]/12</f>
        <v/>
      </c>
      <c r="N580" s="405">
        <f>BX580</f>
        <v/>
      </c>
      <c r="O580" s="406">
        <f>BY580</f>
        <v/>
      </c>
      <c r="P580" s="407">
        <f>BL580</f>
        <v/>
      </c>
      <c r="AI580" s="421" t="inlineStr">
        <is>
          <t>27073</t>
        </is>
      </c>
      <c r="AJ580" s="417">
        <f>AI580=Tabla1[[#This Row],[Divipola]]</f>
        <v/>
      </c>
      <c r="AK580" s="66" t="n">
        <v>67</v>
      </c>
      <c r="AL580" s="66" t="n">
        <v>67</v>
      </c>
      <c r="AM580" s="66" t="n">
        <v>68</v>
      </c>
      <c r="AN580" s="66" t="n">
        <v>65</v>
      </c>
      <c r="AO580" s="66" t="n">
        <v>69</v>
      </c>
      <c r="AP580" s="66" t="n">
        <v>65</v>
      </c>
      <c r="AQ580" s="66" t="n">
        <v>62</v>
      </c>
      <c r="AR580" s="66" t="n">
        <v>60</v>
      </c>
      <c r="AS580" s="66" t="n">
        <v>54</v>
      </c>
      <c r="AT580" s="66" t="n">
        <v>53</v>
      </c>
      <c r="AU580" s="66" t="n">
        <v>48</v>
      </c>
      <c r="AV580" s="66" t="n">
        <v>46</v>
      </c>
      <c r="AW580" s="66" t="n">
        <v>42</v>
      </c>
      <c r="AX580" s="66" t="n">
        <v>37</v>
      </c>
      <c r="AY580" s="66" t="n">
        <v>34</v>
      </c>
      <c r="AZ580" s="66" t="n">
        <v>30</v>
      </c>
      <c r="BA580" s="66" t="n">
        <v>28</v>
      </c>
      <c r="BB580" s="66" t="n">
        <v>23</v>
      </c>
      <c r="BC580" s="66" t="n">
        <v>21</v>
      </c>
      <c r="BD580" s="66" t="n">
        <v>15</v>
      </c>
      <c r="BE580" s="66" t="n">
        <v>15</v>
      </c>
      <c r="BF580" s="66" t="n">
        <v>17</v>
      </c>
      <c r="BG580" s="66" t="n">
        <v>13</v>
      </c>
      <c r="BH580" s="66" t="n">
        <v>14</v>
      </c>
      <c r="BI580" s="66" t="n">
        <v>10</v>
      </c>
      <c r="BJ580" s="66" t="n">
        <v>124</v>
      </c>
      <c r="BK580" s="68">
        <f>SUM(AK580:BJ580)</f>
        <v/>
      </c>
      <c r="BL580" s="68">
        <f>INT(BK580*$BM$1)</f>
        <v/>
      </c>
      <c r="BM580" s="64" t="n"/>
      <c r="BP580" s="20">
        <f>(Tabla1[[#This Row],[Población meta programatica 2026 (20251228) 
menores 1 año]]/12)*9</f>
        <v/>
      </c>
      <c r="BQ580" s="20">
        <f>BP580</f>
        <v/>
      </c>
      <c r="BR580" s="117" t="n"/>
      <c r="BS580" s="20">
        <f>(Tabla1[[#This Row],[Población meta programatica2026 (20251228)  niños de 1 año]]/12)*9</f>
        <v/>
      </c>
      <c r="BT580" s="251" t="n">
        <v>82</v>
      </c>
      <c r="BU580" s="66">
        <f>BS580-BT580</f>
        <v/>
      </c>
      <c r="BW580" s="19" t="n"/>
      <c r="BX580" s="65" t="n">
        <v>171</v>
      </c>
      <c r="BY580" s="65" t="n">
        <v>175</v>
      </c>
      <c r="BZ580" s="19" t="inlineStr">
        <is>
          <t>27073</t>
        </is>
      </c>
      <c r="CA580" s="19">
        <f>BZ580=Tabla1[[#This Row],[Divipola]]</f>
        <v/>
      </c>
    </row>
    <row r="581" ht="15.5" customHeight="1">
      <c r="A581" s="70" t="inlineStr">
        <is>
          <t>27</t>
        </is>
      </c>
      <c r="B581" s="70" t="inlineStr">
        <is>
          <t>CHOCÓ</t>
        </is>
      </c>
      <c r="C581" s="70" t="inlineStr">
        <is>
          <t>BAHIA SOLANO (MUTIS)</t>
        </is>
      </c>
      <c r="D581" s="70" t="inlineStr">
        <is>
          <t>27075</t>
        </is>
      </c>
      <c r="E581" s="400" t="n">
        <v>147</v>
      </c>
      <c r="F581" s="400">
        <f>Tabla1[[#This Row],[Meta Programatica2026 (20251228) RN]]/12</f>
        <v/>
      </c>
      <c r="G581" s="401" t="n">
        <v>183</v>
      </c>
      <c r="H581" s="401">
        <f>Tabla1[[#This Row],[Población meta programatica 2026 (20251228) 
menores 1 año]]/12</f>
        <v/>
      </c>
      <c r="I581" s="402" t="n">
        <v>191</v>
      </c>
      <c r="J581" s="402">
        <f>Tabla1[[#This Row],[Población meta programatica2026 (20251228)  niños de 1 año]]/12</f>
        <v/>
      </c>
      <c r="K581" s="416" t="n">
        <v>285</v>
      </c>
      <c r="L581" s="403" t="n">
        <v>211</v>
      </c>
      <c r="M581" s="404">
        <f>Tabla1[[#This Row],[Población meta programatica2026 (20251228) niños de 5 años]]/12</f>
        <v/>
      </c>
      <c r="N581" s="405">
        <f>BX581</f>
        <v/>
      </c>
      <c r="O581" s="406">
        <f>BY581</f>
        <v/>
      </c>
      <c r="P581" s="407">
        <f>BL581</f>
        <v/>
      </c>
      <c r="AI581" s="421" t="inlineStr">
        <is>
          <t>27075</t>
        </is>
      </c>
      <c r="AJ581" s="417">
        <f>AI581=Tabla1[[#This Row],[Divipola]]</f>
        <v/>
      </c>
      <c r="AK581" s="66" t="n">
        <v>78</v>
      </c>
      <c r="AL581" s="66" t="n">
        <v>81</v>
      </c>
      <c r="AM581" s="66" t="n">
        <v>80</v>
      </c>
      <c r="AN581" s="66" t="n">
        <v>80</v>
      </c>
      <c r="AO581" s="66" t="n">
        <v>79</v>
      </c>
      <c r="AP581" s="66" t="n">
        <v>76</v>
      </c>
      <c r="AQ581" s="66" t="n">
        <v>73</v>
      </c>
      <c r="AR581" s="66" t="n">
        <v>67</v>
      </c>
      <c r="AS581" s="66" t="n">
        <v>61</v>
      </c>
      <c r="AT581" s="66" t="n">
        <v>62</v>
      </c>
      <c r="AU581" s="66" t="n">
        <v>56</v>
      </c>
      <c r="AV581" s="66" t="n">
        <v>56</v>
      </c>
      <c r="AW581" s="66" t="n">
        <v>52</v>
      </c>
      <c r="AX581" s="66" t="n">
        <v>45</v>
      </c>
      <c r="AY581" s="66" t="n">
        <v>45</v>
      </c>
      <c r="AZ581" s="66" t="n">
        <v>38</v>
      </c>
      <c r="BA581" s="66" t="n">
        <v>40</v>
      </c>
      <c r="BB581" s="66" t="n">
        <v>34</v>
      </c>
      <c r="BC581" s="66" t="n">
        <v>30</v>
      </c>
      <c r="BD581" s="66" t="n">
        <v>27</v>
      </c>
      <c r="BE581" s="66" t="n">
        <v>25</v>
      </c>
      <c r="BF581" s="66" t="n">
        <v>22</v>
      </c>
      <c r="BG581" s="66" t="n">
        <v>21</v>
      </c>
      <c r="BH581" s="66" t="n">
        <v>18</v>
      </c>
      <c r="BI581" s="66" t="n">
        <v>20</v>
      </c>
      <c r="BJ581" s="66" t="n">
        <v>153</v>
      </c>
      <c r="BK581" s="68">
        <f>SUM(AK581:BJ581)</f>
        <v/>
      </c>
      <c r="BL581" s="68">
        <f>INT(BK581*$BM$1)</f>
        <v/>
      </c>
      <c r="BM581" s="64" t="n"/>
      <c r="BP581" s="20">
        <f>(Tabla1[[#This Row],[Población meta programatica 2026 (20251228) 
menores 1 año]]/12)*9</f>
        <v/>
      </c>
      <c r="BQ581" s="20">
        <f>BP581</f>
        <v/>
      </c>
      <c r="BR581" s="117" t="n"/>
      <c r="BS581" s="20">
        <f>(Tabla1[[#This Row],[Población meta programatica2026 (20251228)  niños de 1 año]]/12)*9</f>
        <v/>
      </c>
      <c r="BT581" s="251" t="n">
        <v>157</v>
      </c>
      <c r="BU581" s="66">
        <f>BS581-BT581</f>
        <v/>
      </c>
      <c r="BW581" s="19" t="n"/>
      <c r="BX581" s="65" t="n">
        <v>106</v>
      </c>
      <c r="BY581" s="65" t="n">
        <v>111</v>
      </c>
      <c r="BZ581" s="19" t="inlineStr">
        <is>
          <t>27075</t>
        </is>
      </c>
      <c r="CA581" s="19">
        <f>BZ581=Tabla1[[#This Row],[Divipola]]</f>
        <v/>
      </c>
    </row>
    <row r="582" ht="15.5" customHeight="1">
      <c r="A582" s="70" t="inlineStr">
        <is>
          <t>27</t>
        </is>
      </c>
      <c r="B582" s="70" t="inlineStr">
        <is>
          <t>CHOCÓ</t>
        </is>
      </c>
      <c r="C582" s="70" t="inlineStr">
        <is>
          <t>BAJO BAUDO (PIZARRO)</t>
        </is>
      </c>
      <c r="D582" s="70" t="inlineStr">
        <is>
          <t>27077</t>
        </is>
      </c>
      <c r="E582" s="400" t="n">
        <v>349</v>
      </c>
      <c r="F582" s="400">
        <f>Tabla1[[#This Row],[Meta Programatica2026 (20251228) RN]]/12</f>
        <v/>
      </c>
      <c r="G582" s="401" t="n">
        <v>327</v>
      </c>
      <c r="H582" s="401">
        <f>Tabla1[[#This Row],[Población meta programatica 2026 (20251228) 
menores 1 año]]/12</f>
        <v/>
      </c>
      <c r="I582" s="402" t="n">
        <v>368</v>
      </c>
      <c r="J582" s="402">
        <f>Tabla1[[#This Row],[Población meta programatica2026 (20251228)  niños de 1 año]]/12</f>
        <v/>
      </c>
      <c r="K582" s="416" t="n">
        <v>483</v>
      </c>
      <c r="L582" s="403" t="n">
        <v>401</v>
      </c>
      <c r="M582" s="404">
        <f>Tabla1[[#This Row],[Población meta programatica2026 (20251228) niños de 5 años]]/12</f>
        <v/>
      </c>
      <c r="N582" s="405">
        <f>BX582</f>
        <v/>
      </c>
      <c r="O582" s="406">
        <f>BY582</f>
        <v/>
      </c>
      <c r="P582" s="407">
        <f>BL582</f>
        <v/>
      </c>
      <c r="AI582" s="421" t="inlineStr">
        <is>
          <t>27077</t>
        </is>
      </c>
      <c r="AJ582" s="417">
        <f>AI582=Tabla1[[#This Row],[Divipola]]</f>
        <v/>
      </c>
      <c r="AK582" s="66" t="n">
        <v>216</v>
      </c>
      <c r="AL582" s="66" t="n">
        <v>212</v>
      </c>
      <c r="AM582" s="66" t="n">
        <v>210</v>
      </c>
      <c r="AN582" s="66" t="n">
        <v>208</v>
      </c>
      <c r="AO582" s="66" t="n">
        <v>205</v>
      </c>
      <c r="AP582" s="66" t="n">
        <v>205</v>
      </c>
      <c r="AQ582" s="66" t="n">
        <v>190</v>
      </c>
      <c r="AR582" s="66" t="n">
        <v>181</v>
      </c>
      <c r="AS582" s="66" t="n">
        <v>172</v>
      </c>
      <c r="AT582" s="66" t="n">
        <v>157</v>
      </c>
      <c r="AU582" s="66" t="n">
        <v>151</v>
      </c>
      <c r="AV582" s="66" t="n">
        <v>127</v>
      </c>
      <c r="AW582" s="66" t="n">
        <v>124</v>
      </c>
      <c r="AX582" s="66" t="n">
        <v>116</v>
      </c>
      <c r="AY582" s="66" t="n">
        <v>107</v>
      </c>
      <c r="AZ582" s="66" t="n">
        <v>103</v>
      </c>
      <c r="BA582" s="66" t="n">
        <v>94</v>
      </c>
      <c r="BB582" s="66" t="n">
        <v>84</v>
      </c>
      <c r="BC582" s="66" t="n">
        <v>73</v>
      </c>
      <c r="BD582" s="66" t="n">
        <v>71</v>
      </c>
      <c r="BE582" s="66" t="n">
        <v>59</v>
      </c>
      <c r="BF582" s="66" t="n">
        <v>53</v>
      </c>
      <c r="BG582" s="66" t="n">
        <v>54</v>
      </c>
      <c r="BH582" s="66" t="n">
        <v>51</v>
      </c>
      <c r="BI582" s="66" t="n">
        <v>45</v>
      </c>
      <c r="BJ582" s="66" t="n">
        <v>349</v>
      </c>
      <c r="BK582" s="68">
        <f>SUM(AK582:BJ582)</f>
        <v/>
      </c>
      <c r="BL582" s="68">
        <f>INT(BK582*$BM$1)</f>
        <v/>
      </c>
      <c r="BM582" s="64" t="n"/>
      <c r="BP582" s="20">
        <f>(Tabla1[[#This Row],[Población meta programatica 2026 (20251228) 
menores 1 año]]/12)*9</f>
        <v/>
      </c>
      <c r="BQ582" s="20">
        <f>BP582</f>
        <v/>
      </c>
      <c r="BR582" s="117" t="n"/>
      <c r="BS582" s="20">
        <f>(Tabla1[[#This Row],[Población meta programatica2026 (20251228)  niños de 1 año]]/12)*9</f>
        <v/>
      </c>
      <c r="BT582" s="251" t="n">
        <v>200</v>
      </c>
      <c r="BU582" s="66">
        <f>BS582-BT582</f>
        <v/>
      </c>
      <c r="BW582" s="19" t="n"/>
      <c r="BX582" s="65" t="n">
        <v>181</v>
      </c>
      <c r="BY582" s="65" t="n">
        <v>179</v>
      </c>
      <c r="BZ582" s="19" t="inlineStr">
        <is>
          <t>27077</t>
        </is>
      </c>
      <c r="CA582" s="19">
        <f>BZ582=Tabla1[[#This Row],[Divipola]]</f>
        <v/>
      </c>
    </row>
    <row r="583" ht="15.5" customHeight="1">
      <c r="A583" s="70" t="inlineStr">
        <is>
          <t>27</t>
        </is>
      </c>
      <c r="B583" s="70" t="inlineStr">
        <is>
          <t>CHOCÓ</t>
        </is>
      </c>
      <c r="C583" s="70" t="inlineStr">
        <is>
          <t>BOJAYA (BELLAVISTA)</t>
        </is>
      </c>
      <c r="D583" s="70" t="inlineStr">
        <is>
          <t>27099</t>
        </is>
      </c>
      <c r="E583" s="400" t="n">
        <v>403</v>
      </c>
      <c r="F583" s="400">
        <f>Tabla1[[#This Row],[Meta Programatica2026 (20251228) RN]]/12</f>
        <v/>
      </c>
      <c r="G583" s="401" t="n">
        <v>279</v>
      </c>
      <c r="H583" s="401">
        <f>Tabla1[[#This Row],[Población meta programatica 2026 (20251228) 
menores 1 año]]/12</f>
        <v/>
      </c>
      <c r="I583" s="402" t="n">
        <v>307</v>
      </c>
      <c r="J583" s="402">
        <f>Tabla1[[#This Row],[Población meta programatica2026 (20251228)  niños de 1 año]]/12</f>
        <v/>
      </c>
      <c r="K583" s="416" t="n">
        <v>404</v>
      </c>
      <c r="L583" s="403" t="n">
        <v>330</v>
      </c>
      <c r="M583" s="404">
        <f>Tabla1[[#This Row],[Población meta programatica2026 (20251228) niños de 5 años]]/12</f>
        <v/>
      </c>
      <c r="N583" s="405">
        <f>BX583</f>
        <v/>
      </c>
      <c r="O583" s="406">
        <f>BY583</f>
        <v/>
      </c>
      <c r="P583" s="407">
        <f>BL583</f>
        <v/>
      </c>
      <c r="AI583" s="421" t="inlineStr">
        <is>
          <t>27099</t>
        </is>
      </c>
      <c r="AJ583" s="417">
        <f>AI583=Tabla1[[#This Row],[Divipola]]</f>
        <v/>
      </c>
      <c r="AK583" s="66" t="n">
        <v>71</v>
      </c>
      <c r="AL583" s="66" t="n">
        <v>64</v>
      </c>
      <c r="AM583" s="66" t="n">
        <v>65</v>
      </c>
      <c r="AN583" s="66" t="n">
        <v>66</v>
      </c>
      <c r="AO583" s="66" t="n">
        <v>61</v>
      </c>
      <c r="AP583" s="66" t="n">
        <v>57</v>
      </c>
      <c r="AQ583" s="66" t="n">
        <v>61</v>
      </c>
      <c r="AR583" s="66" t="n">
        <v>54</v>
      </c>
      <c r="AS583" s="66" t="n">
        <v>50</v>
      </c>
      <c r="AT583" s="66" t="n">
        <v>47</v>
      </c>
      <c r="AU583" s="66" t="n">
        <v>45</v>
      </c>
      <c r="AV583" s="66" t="n">
        <v>45</v>
      </c>
      <c r="AW583" s="66" t="n">
        <v>42</v>
      </c>
      <c r="AX583" s="66" t="n">
        <v>42</v>
      </c>
      <c r="AY583" s="66" t="n">
        <v>34</v>
      </c>
      <c r="AZ583" s="66" t="n">
        <v>36</v>
      </c>
      <c r="BA583" s="66" t="n">
        <v>32</v>
      </c>
      <c r="BB583" s="66" t="n">
        <v>32</v>
      </c>
      <c r="BC583" s="66" t="n">
        <v>26</v>
      </c>
      <c r="BD583" s="66" t="n">
        <v>20</v>
      </c>
      <c r="BE583" s="66" t="n">
        <v>21</v>
      </c>
      <c r="BF583" s="66" t="n">
        <v>20</v>
      </c>
      <c r="BG583" s="66" t="n">
        <v>17</v>
      </c>
      <c r="BH583" s="66" t="n">
        <v>16</v>
      </c>
      <c r="BI583" s="66" t="n">
        <v>11</v>
      </c>
      <c r="BJ583" s="66" t="n">
        <v>128</v>
      </c>
      <c r="BK583" s="68">
        <f>SUM(AK583:BJ583)</f>
        <v/>
      </c>
      <c r="BL583" s="68">
        <f>INT(BK583*$BM$1)</f>
        <v/>
      </c>
      <c r="BM583" s="64" t="n"/>
      <c r="BP583" s="20">
        <f>(Tabla1[[#This Row],[Población meta programatica 2026 (20251228) 
menores 1 año]]/12)*9</f>
        <v/>
      </c>
      <c r="BQ583" s="20">
        <f>BP583</f>
        <v/>
      </c>
      <c r="BR583" s="117" t="n"/>
      <c r="BS583" s="20">
        <f>(Tabla1[[#This Row],[Población meta programatica2026 (20251228)  niños de 1 año]]/12)*9</f>
        <v/>
      </c>
      <c r="BT583" s="251" t="n">
        <v>105</v>
      </c>
      <c r="BU583" s="66">
        <f>BS583-BT583</f>
        <v/>
      </c>
      <c r="BW583" s="19" t="n"/>
      <c r="BX583" s="65" t="n">
        <v>158</v>
      </c>
      <c r="BY583" s="65" t="n">
        <v>179</v>
      </c>
      <c r="BZ583" s="19" t="inlineStr">
        <is>
          <t>27099</t>
        </is>
      </c>
      <c r="CA583" s="19">
        <f>BZ583=Tabla1[[#This Row],[Divipola]]</f>
        <v/>
      </c>
    </row>
    <row r="584" ht="15.5" customHeight="1">
      <c r="A584" s="70" t="inlineStr">
        <is>
          <t>27</t>
        </is>
      </c>
      <c r="B584" s="70" t="inlineStr">
        <is>
          <t>CHOCÓ</t>
        </is>
      </c>
      <c r="C584" s="70" t="inlineStr">
        <is>
          <t>EL CANTON DE SAN PABLO</t>
        </is>
      </c>
      <c r="D584" s="70" t="inlineStr">
        <is>
          <t>27135</t>
        </is>
      </c>
      <c r="E584" s="400" t="n">
        <v>74</v>
      </c>
      <c r="F584" s="400">
        <f>Tabla1[[#This Row],[Meta Programatica2026 (20251228) RN]]/12</f>
        <v/>
      </c>
      <c r="G584" s="401" t="n">
        <v>74</v>
      </c>
      <c r="H584" s="401">
        <f>Tabla1[[#This Row],[Población meta programatica 2026 (20251228) 
menores 1 año]]/12</f>
        <v/>
      </c>
      <c r="I584" s="402" t="n">
        <v>81</v>
      </c>
      <c r="J584" s="402">
        <f>Tabla1[[#This Row],[Población meta programatica2026 (20251228)  niños de 1 año]]/12</f>
        <v/>
      </c>
      <c r="K584" s="416" t="n">
        <v>118</v>
      </c>
      <c r="L584" s="403" t="n">
        <v>96</v>
      </c>
      <c r="M584" s="404">
        <f>Tabla1[[#This Row],[Población meta programatica2026 (20251228) niños de 5 años]]/12</f>
        <v/>
      </c>
      <c r="N584" s="405">
        <f>BX584</f>
        <v/>
      </c>
      <c r="O584" s="406">
        <f>BY584</f>
        <v/>
      </c>
      <c r="P584" s="407">
        <f>BL584</f>
        <v/>
      </c>
      <c r="AI584" s="421" t="inlineStr">
        <is>
          <t>27135</t>
        </is>
      </c>
      <c r="AJ584" s="417">
        <f>AI584=Tabla1[[#This Row],[Divipola]]</f>
        <v/>
      </c>
      <c r="AK584" s="66" t="n">
        <v>51</v>
      </c>
      <c r="AL584" s="66" t="n">
        <v>51</v>
      </c>
      <c r="AM584" s="66" t="n">
        <v>49</v>
      </c>
      <c r="AN584" s="66" t="n">
        <v>47</v>
      </c>
      <c r="AO584" s="66" t="n">
        <v>47</v>
      </c>
      <c r="AP584" s="66" t="n">
        <v>50</v>
      </c>
      <c r="AQ584" s="66" t="n">
        <v>41</v>
      </c>
      <c r="AR584" s="66" t="n">
        <v>40</v>
      </c>
      <c r="AS584" s="66" t="n">
        <v>37</v>
      </c>
      <c r="AT584" s="66" t="n">
        <v>34</v>
      </c>
      <c r="AU584" s="66" t="n">
        <v>33</v>
      </c>
      <c r="AV584" s="66" t="n">
        <v>29</v>
      </c>
      <c r="AW584" s="66" t="n">
        <v>32</v>
      </c>
      <c r="AX584" s="66" t="n">
        <v>32</v>
      </c>
      <c r="AY584" s="66" t="n">
        <v>35</v>
      </c>
      <c r="AZ584" s="66" t="n">
        <v>30</v>
      </c>
      <c r="BA584" s="66" t="n">
        <v>26</v>
      </c>
      <c r="BB584" s="66" t="n">
        <v>24</v>
      </c>
      <c r="BC584" s="66" t="n">
        <v>25</v>
      </c>
      <c r="BD584" s="66" t="n">
        <v>19</v>
      </c>
      <c r="BE584" s="66" t="n">
        <v>19</v>
      </c>
      <c r="BF584" s="66" t="n">
        <v>19</v>
      </c>
      <c r="BG584" s="66" t="n">
        <v>15</v>
      </c>
      <c r="BH584" s="66" t="n">
        <v>15</v>
      </c>
      <c r="BI584" s="66" t="n">
        <v>16</v>
      </c>
      <c r="BJ584" s="66" t="n">
        <v>114</v>
      </c>
      <c r="BK584" s="68">
        <f>SUM(AK584:BJ584)</f>
        <v/>
      </c>
      <c r="BL584" s="68">
        <f>INT(BK584*$BM$1)</f>
        <v/>
      </c>
      <c r="BM584" s="64" t="n"/>
      <c r="BP584" s="20">
        <f>(Tabla1[[#This Row],[Población meta programatica 2026 (20251228) 
menores 1 año]]/12)*9</f>
        <v/>
      </c>
      <c r="BQ584" s="20">
        <f>BP584</f>
        <v/>
      </c>
      <c r="BR584" s="117" t="n"/>
      <c r="BS584" s="20">
        <f>(Tabla1[[#This Row],[Población meta programatica2026 (20251228)  niños de 1 año]]/12)*9</f>
        <v/>
      </c>
      <c r="BT584" s="251" t="n">
        <v>58</v>
      </c>
      <c r="BU584" s="66">
        <f>BS584-BT584</f>
        <v/>
      </c>
      <c r="BW584" s="19" t="n"/>
      <c r="BX584" s="65" t="n">
        <v>65</v>
      </c>
      <c r="BY584" s="65" t="n">
        <v>65</v>
      </c>
      <c r="BZ584" s="19" t="inlineStr">
        <is>
          <t>27135</t>
        </is>
      </c>
      <c r="CA584" s="19">
        <f>BZ584=Tabla1[[#This Row],[Divipola]]</f>
        <v/>
      </c>
    </row>
    <row r="585" ht="15.5" customHeight="1">
      <c r="A585" s="70" t="inlineStr">
        <is>
          <t>27</t>
        </is>
      </c>
      <c r="B585" s="70" t="inlineStr">
        <is>
          <t>CHOCÓ</t>
        </is>
      </c>
      <c r="C585" s="70" t="inlineStr">
        <is>
          <t>CARMEN DEL DARIEN</t>
        </is>
      </c>
      <c r="D585" s="70" t="inlineStr">
        <is>
          <t>27150</t>
        </is>
      </c>
      <c r="E585" s="400" t="n">
        <v>105</v>
      </c>
      <c r="F585" s="400">
        <f>Tabla1[[#This Row],[Meta Programatica2026 (20251228) RN]]/12</f>
        <v/>
      </c>
      <c r="G585" s="401" t="n">
        <v>130</v>
      </c>
      <c r="H585" s="401">
        <f>Tabla1[[#This Row],[Población meta programatica 2026 (20251228) 
menores 1 año]]/12</f>
        <v/>
      </c>
      <c r="I585" s="402" t="n">
        <v>208</v>
      </c>
      <c r="J585" s="402">
        <f>Tabla1[[#This Row],[Población meta programatica2026 (20251228)  niños de 1 año]]/12</f>
        <v/>
      </c>
      <c r="K585" s="416" t="n">
        <v>254</v>
      </c>
      <c r="L585" s="403" t="n">
        <v>182</v>
      </c>
      <c r="M585" s="404">
        <f>Tabla1[[#This Row],[Población meta programatica2026 (20251228) niños de 5 años]]/12</f>
        <v/>
      </c>
      <c r="N585" s="405">
        <f>BX585</f>
        <v/>
      </c>
      <c r="O585" s="406">
        <f>BY585</f>
        <v/>
      </c>
      <c r="P585" s="407">
        <f>BL585</f>
        <v/>
      </c>
      <c r="AI585" s="421" t="inlineStr">
        <is>
          <t>27150</t>
        </is>
      </c>
      <c r="AJ585" s="417">
        <f>AI585=Tabla1[[#This Row],[Divipola]]</f>
        <v/>
      </c>
      <c r="AK585" s="66" t="n">
        <v>120</v>
      </c>
      <c r="AL585" s="66" t="n">
        <v>117</v>
      </c>
      <c r="AM585" s="66" t="n">
        <v>119</v>
      </c>
      <c r="AN585" s="66" t="n">
        <v>115</v>
      </c>
      <c r="AO585" s="66" t="n">
        <v>121</v>
      </c>
      <c r="AP585" s="66" t="n">
        <v>118</v>
      </c>
      <c r="AQ585" s="66" t="n">
        <v>121</v>
      </c>
      <c r="AR585" s="66" t="n">
        <v>116</v>
      </c>
      <c r="AS585" s="66" t="n">
        <v>111</v>
      </c>
      <c r="AT585" s="66" t="n">
        <v>101</v>
      </c>
      <c r="AU585" s="66" t="n">
        <v>95</v>
      </c>
      <c r="AV585" s="66" t="n">
        <v>89</v>
      </c>
      <c r="AW585" s="66" t="n">
        <v>83</v>
      </c>
      <c r="AX585" s="66" t="n">
        <v>73</v>
      </c>
      <c r="AY585" s="66" t="n">
        <v>67</v>
      </c>
      <c r="AZ585" s="66" t="n">
        <v>60</v>
      </c>
      <c r="BA585" s="66" t="n">
        <v>52</v>
      </c>
      <c r="BB585" s="66" t="n">
        <v>47</v>
      </c>
      <c r="BC585" s="66" t="n">
        <v>37</v>
      </c>
      <c r="BD585" s="66" t="n">
        <v>34</v>
      </c>
      <c r="BE585" s="66" t="n">
        <v>27</v>
      </c>
      <c r="BF585" s="66" t="n">
        <v>26</v>
      </c>
      <c r="BG585" s="66" t="n">
        <v>22</v>
      </c>
      <c r="BH585" s="66" t="n">
        <v>17</v>
      </c>
      <c r="BI585" s="66" t="n">
        <v>16</v>
      </c>
      <c r="BJ585" s="66" t="n">
        <v>161</v>
      </c>
      <c r="BK585" s="68">
        <f>SUM(AK585:BJ585)</f>
        <v/>
      </c>
      <c r="BL585" s="68">
        <f>INT(BK585*$BM$1)</f>
        <v/>
      </c>
      <c r="BM585" s="64" t="n"/>
      <c r="BP585" s="20">
        <f>(Tabla1[[#This Row],[Población meta programatica 2026 (20251228) 
menores 1 año]]/12)*9</f>
        <v/>
      </c>
      <c r="BQ585" s="20">
        <f>BP585</f>
        <v/>
      </c>
      <c r="BR585" s="117" t="n"/>
      <c r="BS585" s="20">
        <f>(Tabla1[[#This Row],[Población meta programatica2026 (20251228)  niños de 1 año]]/12)*9</f>
        <v/>
      </c>
      <c r="BT585" s="251" t="n">
        <v>65</v>
      </c>
      <c r="BU585" s="66">
        <f>BS585-BT585</f>
        <v/>
      </c>
      <c r="BW585" s="19" t="n"/>
      <c r="BX585" s="65" t="n">
        <v>103</v>
      </c>
      <c r="BY585" s="65" t="n">
        <v>113</v>
      </c>
      <c r="BZ585" s="19" t="inlineStr">
        <is>
          <t>27150</t>
        </is>
      </c>
      <c r="CA585" s="19">
        <f>BZ585=Tabla1[[#This Row],[Divipola]]</f>
        <v/>
      </c>
    </row>
    <row r="586" ht="15.5" customHeight="1">
      <c r="A586" s="70" t="inlineStr">
        <is>
          <t>27</t>
        </is>
      </c>
      <c r="B586" s="70" t="inlineStr">
        <is>
          <t>CHOCÓ</t>
        </is>
      </c>
      <c r="C586" s="70" t="inlineStr">
        <is>
          <t>CERTEGUI</t>
        </is>
      </c>
      <c r="D586" s="70" t="inlineStr">
        <is>
          <t>27160</t>
        </is>
      </c>
      <c r="E586" s="400" t="n">
        <v>69</v>
      </c>
      <c r="F586" s="400">
        <f>Tabla1[[#This Row],[Meta Programatica2026 (20251228) RN]]/12</f>
        <v/>
      </c>
      <c r="G586" s="401" t="n">
        <v>118</v>
      </c>
      <c r="H586" s="401">
        <f>Tabla1[[#This Row],[Población meta programatica 2026 (20251228) 
menores 1 año]]/12</f>
        <v/>
      </c>
      <c r="I586" s="402" t="n">
        <v>122</v>
      </c>
      <c r="J586" s="402">
        <f>Tabla1[[#This Row],[Población meta programatica2026 (20251228)  niños de 1 año]]/12</f>
        <v/>
      </c>
      <c r="K586" s="416" t="n">
        <v>177</v>
      </c>
      <c r="L586" s="403" t="n">
        <v>123</v>
      </c>
      <c r="M586" s="404">
        <f>Tabla1[[#This Row],[Población meta programatica2026 (20251228) niños de 5 años]]/12</f>
        <v/>
      </c>
      <c r="N586" s="405">
        <f>BX586</f>
        <v/>
      </c>
      <c r="O586" s="406">
        <f>BY586</f>
        <v/>
      </c>
      <c r="P586" s="407">
        <f>BL586</f>
        <v/>
      </c>
      <c r="AI586" s="421" t="inlineStr">
        <is>
          <t>27160</t>
        </is>
      </c>
      <c r="AJ586" s="417">
        <f>AI586=Tabla1[[#This Row],[Divipola]]</f>
        <v/>
      </c>
      <c r="AK586" s="66" t="n">
        <v>54</v>
      </c>
      <c r="AL586" s="66" t="n">
        <v>49</v>
      </c>
      <c r="AM586" s="66" t="n">
        <v>49</v>
      </c>
      <c r="AN586" s="66" t="n">
        <v>50</v>
      </c>
      <c r="AO586" s="66" t="n">
        <v>49</v>
      </c>
      <c r="AP586" s="66" t="n">
        <v>47</v>
      </c>
      <c r="AQ586" s="66" t="n">
        <v>47</v>
      </c>
      <c r="AR586" s="66" t="n">
        <v>46</v>
      </c>
      <c r="AS586" s="66" t="n">
        <v>42</v>
      </c>
      <c r="AT586" s="66" t="n">
        <v>43</v>
      </c>
      <c r="AU586" s="66" t="n">
        <v>41</v>
      </c>
      <c r="AV586" s="66" t="n">
        <v>40</v>
      </c>
      <c r="AW586" s="66" t="n">
        <v>37</v>
      </c>
      <c r="AX586" s="66" t="n">
        <v>37</v>
      </c>
      <c r="AY586" s="66" t="n">
        <v>37</v>
      </c>
      <c r="AZ586" s="66" t="n">
        <v>33</v>
      </c>
      <c r="BA586" s="66" t="n">
        <v>30</v>
      </c>
      <c r="BB586" s="66" t="n">
        <v>25</v>
      </c>
      <c r="BC586" s="66" t="n">
        <v>21</v>
      </c>
      <c r="BD586" s="66" t="n">
        <v>19</v>
      </c>
      <c r="BE586" s="66" t="n">
        <v>20</v>
      </c>
      <c r="BF586" s="66" t="n">
        <v>18</v>
      </c>
      <c r="BG586" s="66" t="n">
        <v>17</v>
      </c>
      <c r="BH586" s="66" t="n">
        <v>14</v>
      </c>
      <c r="BI586" s="66" t="n">
        <v>11</v>
      </c>
      <c r="BJ586" s="66" t="n">
        <v>103</v>
      </c>
      <c r="BK586" s="68">
        <f>SUM(AK586:BJ586)</f>
        <v/>
      </c>
      <c r="BL586" s="68">
        <f>INT(BK586*$BM$1)</f>
        <v/>
      </c>
      <c r="BM586" s="64" t="n"/>
      <c r="BP586" s="20">
        <f>(Tabla1[[#This Row],[Población meta programatica 2026 (20251228) 
menores 1 año]]/12)*9</f>
        <v/>
      </c>
      <c r="BQ586" s="20">
        <f>BP586</f>
        <v/>
      </c>
      <c r="BR586" s="117" t="n"/>
      <c r="BS586" s="20">
        <f>(Tabla1[[#This Row],[Población meta programatica2026 (20251228)  niños de 1 año]]/12)*9</f>
        <v/>
      </c>
      <c r="BT586" s="251" t="n">
        <v>119</v>
      </c>
      <c r="BU586" s="66">
        <f>BS586-BT586</f>
        <v/>
      </c>
      <c r="BW586" s="19" t="n"/>
      <c r="BX586" s="65" t="n">
        <v>58</v>
      </c>
      <c r="BY586" s="65" t="n">
        <v>53</v>
      </c>
      <c r="BZ586" s="19" t="inlineStr">
        <is>
          <t>27160</t>
        </is>
      </c>
      <c r="CA586" s="19">
        <f>BZ586=Tabla1[[#This Row],[Divipola]]</f>
        <v/>
      </c>
    </row>
    <row r="587" ht="15.5" customHeight="1">
      <c r="A587" s="70" t="inlineStr">
        <is>
          <t>27</t>
        </is>
      </c>
      <c r="B587" s="70" t="inlineStr">
        <is>
          <t>CHOCÓ</t>
        </is>
      </c>
      <c r="C587" s="70" t="inlineStr">
        <is>
          <t>CONDOTO</t>
        </is>
      </c>
      <c r="D587" s="70" t="inlineStr">
        <is>
          <t>27205</t>
        </is>
      </c>
      <c r="E587" s="400" t="n">
        <v>149</v>
      </c>
      <c r="F587" s="400">
        <f>Tabla1[[#This Row],[Meta Programatica2026 (20251228) RN]]/12</f>
        <v/>
      </c>
      <c r="G587" s="401" t="n">
        <v>151</v>
      </c>
      <c r="H587" s="401">
        <f>Tabla1[[#This Row],[Población meta programatica 2026 (20251228) 
menores 1 año]]/12</f>
        <v/>
      </c>
      <c r="I587" s="402" t="n">
        <v>157</v>
      </c>
      <c r="J587" s="402">
        <f>Tabla1[[#This Row],[Población meta programatica2026 (20251228)  niños de 1 año]]/12</f>
        <v/>
      </c>
      <c r="K587" s="416" t="n">
        <v>212</v>
      </c>
      <c r="L587" s="403" t="n">
        <v>167</v>
      </c>
      <c r="M587" s="404">
        <f>Tabla1[[#This Row],[Población meta programatica2026 (20251228) niños de 5 años]]/12</f>
        <v/>
      </c>
      <c r="N587" s="405">
        <f>BX587</f>
        <v/>
      </c>
      <c r="O587" s="406">
        <f>BY587</f>
        <v/>
      </c>
      <c r="P587" s="407">
        <f>BL587</f>
        <v/>
      </c>
      <c r="AI587" s="421" t="inlineStr">
        <is>
          <t>27205</t>
        </is>
      </c>
      <c r="AJ587" s="417">
        <f>AI587=Tabla1[[#This Row],[Divipola]]</f>
        <v/>
      </c>
      <c r="AK587" s="66" t="n">
        <v>111</v>
      </c>
      <c r="AL587" s="66" t="n">
        <v>110</v>
      </c>
      <c r="AM587" s="66" t="n">
        <v>112</v>
      </c>
      <c r="AN587" s="66" t="n">
        <v>116</v>
      </c>
      <c r="AO587" s="66" t="n">
        <v>114</v>
      </c>
      <c r="AP587" s="66" t="n">
        <v>110</v>
      </c>
      <c r="AQ587" s="66" t="n">
        <v>110</v>
      </c>
      <c r="AR587" s="66" t="n">
        <v>104</v>
      </c>
      <c r="AS587" s="66" t="n">
        <v>97</v>
      </c>
      <c r="AT587" s="66" t="n">
        <v>92</v>
      </c>
      <c r="AU587" s="66" t="n">
        <v>86</v>
      </c>
      <c r="AV587" s="66" t="n">
        <v>80</v>
      </c>
      <c r="AW587" s="66" t="n">
        <v>74</v>
      </c>
      <c r="AX587" s="66" t="n">
        <v>71</v>
      </c>
      <c r="AY587" s="66" t="n">
        <v>65</v>
      </c>
      <c r="AZ587" s="66" t="n">
        <v>55</v>
      </c>
      <c r="BA587" s="66" t="n">
        <v>51</v>
      </c>
      <c r="BB587" s="66" t="n">
        <v>44</v>
      </c>
      <c r="BC587" s="66" t="n">
        <v>41</v>
      </c>
      <c r="BD587" s="66" t="n">
        <v>36</v>
      </c>
      <c r="BE587" s="66" t="n">
        <v>33</v>
      </c>
      <c r="BF587" s="66" t="n">
        <v>28</v>
      </c>
      <c r="BG587" s="66" t="n">
        <v>27</v>
      </c>
      <c r="BH587" s="66" t="n">
        <v>26</v>
      </c>
      <c r="BI587" s="66" t="n">
        <v>22</v>
      </c>
      <c r="BJ587" s="66" t="n">
        <v>196</v>
      </c>
      <c r="BK587" s="68">
        <f>SUM(AK587:BJ587)</f>
        <v/>
      </c>
      <c r="BL587" s="68">
        <f>INT(BK587*$BM$1)</f>
        <v/>
      </c>
      <c r="BM587" s="64" t="n"/>
      <c r="BP587" s="20">
        <f>(Tabla1[[#This Row],[Población meta programatica 2026 (20251228) 
menores 1 año]]/12)*9</f>
        <v/>
      </c>
      <c r="BQ587" s="20">
        <f>BP587</f>
        <v/>
      </c>
      <c r="BR587" s="117" t="n"/>
      <c r="BS587" s="20">
        <f>(Tabla1[[#This Row],[Población meta programatica2026 (20251228)  niños de 1 año]]/12)*9</f>
        <v/>
      </c>
      <c r="BT587" s="251" t="n">
        <v>109</v>
      </c>
      <c r="BU587" s="66">
        <f>BS587-BT587</f>
        <v/>
      </c>
      <c r="BW587" s="19" t="n"/>
      <c r="BX587" s="65" t="n">
        <v>120</v>
      </c>
      <c r="BY587" s="65" t="n">
        <v>119</v>
      </c>
      <c r="BZ587" s="19" t="inlineStr">
        <is>
          <t>27205</t>
        </is>
      </c>
      <c r="CA587" s="19">
        <f>BZ587=Tabla1[[#This Row],[Divipola]]</f>
        <v/>
      </c>
    </row>
    <row r="588" ht="15.5" customHeight="1">
      <c r="A588" s="70" t="inlineStr">
        <is>
          <t>27</t>
        </is>
      </c>
      <c r="B588" s="70" t="inlineStr">
        <is>
          <t>CHOCÓ</t>
        </is>
      </c>
      <c r="C588" s="70" t="inlineStr">
        <is>
          <t>EL CARMEN DE ATRATO</t>
        </is>
      </c>
      <c r="D588" s="70" t="inlineStr">
        <is>
          <t>27245</t>
        </is>
      </c>
      <c r="E588" s="400" t="n">
        <v>113</v>
      </c>
      <c r="F588" s="400">
        <f>Tabla1[[#This Row],[Meta Programatica2026 (20251228) RN]]/12</f>
        <v/>
      </c>
      <c r="G588" s="401" t="n">
        <v>128</v>
      </c>
      <c r="H588" s="401">
        <f>Tabla1[[#This Row],[Población meta programatica 2026 (20251228) 
menores 1 año]]/12</f>
        <v/>
      </c>
      <c r="I588" s="402" t="n">
        <v>158</v>
      </c>
      <c r="J588" s="402">
        <f>Tabla1[[#This Row],[Población meta programatica2026 (20251228)  niños de 1 año]]/12</f>
        <v/>
      </c>
      <c r="K588" s="416" t="n">
        <v>216</v>
      </c>
      <c r="L588" s="403" t="n">
        <v>175</v>
      </c>
      <c r="M588" s="404">
        <f>Tabla1[[#This Row],[Población meta programatica2026 (20251228) niños de 5 años]]/12</f>
        <v/>
      </c>
      <c r="N588" s="405">
        <f>BX588</f>
        <v/>
      </c>
      <c r="O588" s="406">
        <f>BY588</f>
        <v/>
      </c>
      <c r="P588" s="407">
        <f>BL588</f>
        <v/>
      </c>
      <c r="AI588" s="421" t="inlineStr">
        <is>
          <t>27245</t>
        </is>
      </c>
      <c r="AJ588" s="417">
        <f>AI588=Tabla1[[#This Row],[Divipola]]</f>
        <v/>
      </c>
      <c r="AK588" s="66" t="n">
        <v>86</v>
      </c>
      <c r="AL588" s="66" t="n">
        <v>88</v>
      </c>
      <c r="AM588" s="66" t="n">
        <v>86</v>
      </c>
      <c r="AN588" s="66" t="n">
        <v>87</v>
      </c>
      <c r="AO588" s="66" t="n">
        <v>86</v>
      </c>
      <c r="AP588" s="66" t="n">
        <v>84</v>
      </c>
      <c r="AQ588" s="66" t="n">
        <v>81</v>
      </c>
      <c r="AR588" s="66" t="n">
        <v>75</v>
      </c>
      <c r="AS588" s="66" t="n">
        <v>73</v>
      </c>
      <c r="AT588" s="66" t="n">
        <v>66</v>
      </c>
      <c r="AU588" s="66" t="n">
        <v>64</v>
      </c>
      <c r="AV588" s="66" t="n">
        <v>60</v>
      </c>
      <c r="AW588" s="66" t="n">
        <v>51</v>
      </c>
      <c r="AX588" s="66" t="n">
        <v>50</v>
      </c>
      <c r="AY588" s="66" t="n">
        <v>44</v>
      </c>
      <c r="AZ588" s="66" t="n">
        <v>39</v>
      </c>
      <c r="BA588" s="66" t="n">
        <v>36</v>
      </c>
      <c r="BB588" s="66" t="n">
        <v>28</v>
      </c>
      <c r="BC588" s="66" t="n">
        <v>27</v>
      </c>
      <c r="BD588" s="66" t="n">
        <v>25</v>
      </c>
      <c r="BE588" s="66" t="n">
        <v>16</v>
      </c>
      <c r="BF588" s="66" t="n">
        <v>18</v>
      </c>
      <c r="BG588" s="66" t="n">
        <v>18</v>
      </c>
      <c r="BH588" s="66" t="n">
        <v>15</v>
      </c>
      <c r="BI588" s="66" t="n">
        <v>14</v>
      </c>
      <c r="BJ588" s="66" t="n">
        <v>138</v>
      </c>
      <c r="BK588" s="68">
        <f>SUM(AK588:BJ588)</f>
        <v/>
      </c>
      <c r="BL588" s="68">
        <f>INT(BK588*$BM$1)</f>
        <v/>
      </c>
      <c r="BM588" s="64" t="n"/>
      <c r="BP588" s="20">
        <f>(Tabla1[[#This Row],[Población meta programatica 2026 (20251228) 
menores 1 año]]/12)*9</f>
        <v/>
      </c>
      <c r="BQ588" s="20">
        <f>BP588</f>
        <v/>
      </c>
      <c r="BR588" s="117" t="n"/>
      <c r="BS588" s="20">
        <f>(Tabla1[[#This Row],[Población meta programatica2026 (20251228)  niños de 1 año]]/12)*9</f>
        <v/>
      </c>
      <c r="BT588" s="251" t="n">
        <v>90</v>
      </c>
      <c r="BU588" s="66">
        <f>BS588-BT588</f>
        <v/>
      </c>
      <c r="BW588" s="19" t="n"/>
      <c r="BX588" s="65" t="n">
        <v>80</v>
      </c>
      <c r="BY588" s="65" t="n">
        <v>84</v>
      </c>
      <c r="BZ588" s="19" t="inlineStr">
        <is>
          <t>27245</t>
        </is>
      </c>
      <c r="CA588" s="19">
        <f>BZ588=Tabla1[[#This Row],[Divipola]]</f>
        <v/>
      </c>
    </row>
    <row r="589" ht="15.5" customHeight="1">
      <c r="A589" s="70" t="inlineStr">
        <is>
          <t>27</t>
        </is>
      </c>
      <c r="B589" s="70" t="inlineStr">
        <is>
          <t>CHOCÓ</t>
        </is>
      </c>
      <c r="C589" s="70" t="inlineStr">
        <is>
          <t>EL LITORAL DEL SAN JUAN</t>
        </is>
      </c>
      <c r="D589" s="70" t="inlineStr">
        <is>
          <t>27250</t>
        </is>
      </c>
      <c r="E589" s="400" t="n">
        <v>180</v>
      </c>
      <c r="F589" s="400">
        <f>Tabla1[[#This Row],[Meta Programatica2026 (20251228) RN]]/12</f>
        <v/>
      </c>
      <c r="G589" s="401" t="n">
        <v>167</v>
      </c>
      <c r="H589" s="401">
        <f>Tabla1[[#This Row],[Población meta programatica 2026 (20251228) 
menores 1 año]]/12</f>
        <v/>
      </c>
      <c r="I589" s="402" t="n">
        <v>221</v>
      </c>
      <c r="J589" s="402">
        <f>Tabla1[[#This Row],[Población meta programatica2026 (20251228)  niños de 1 año]]/12</f>
        <v/>
      </c>
      <c r="K589" s="416" t="n">
        <v>310</v>
      </c>
      <c r="L589" s="403" t="n">
        <v>253</v>
      </c>
      <c r="M589" s="404">
        <f>Tabla1[[#This Row],[Población meta programatica2026 (20251228) niños de 5 años]]/12</f>
        <v/>
      </c>
      <c r="N589" s="405">
        <f>BX589</f>
        <v/>
      </c>
      <c r="O589" s="406">
        <f>BY589</f>
        <v/>
      </c>
      <c r="P589" s="407">
        <f>BL589</f>
        <v/>
      </c>
      <c r="AI589" s="421" t="inlineStr">
        <is>
          <t>27250</t>
        </is>
      </c>
      <c r="AJ589" s="417">
        <f>AI589=Tabla1[[#This Row],[Divipola]]</f>
        <v/>
      </c>
      <c r="AK589" s="66" t="n">
        <v>151</v>
      </c>
      <c r="AL589" s="66" t="n">
        <v>141</v>
      </c>
      <c r="AM589" s="66" t="n">
        <v>138</v>
      </c>
      <c r="AN589" s="66" t="n">
        <v>140</v>
      </c>
      <c r="AO589" s="66" t="n">
        <v>141</v>
      </c>
      <c r="AP589" s="66" t="n">
        <v>134</v>
      </c>
      <c r="AQ589" s="66" t="n">
        <v>128</v>
      </c>
      <c r="AR589" s="66" t="n">
        <v>120</v>
      </c>
      <c r="AS589" s="66" t="n">
        <v>105</v>
      </c>
      <c r="AT589" s="66" t="n">
        <v>90</v>
      </c>
      <c r="AU589" s="66" t="n">
        <v>89</v>
      </c>
      <c r="AV589" s="66" t="n">
        <v>73</v>
      </c>
      <c r="AW589" s="66" t="n">
        <v>73</v>
      </c>
      <c r="AX589" s="66" t="n">
        <v>62</v>
      </c>
      <c r="AY589" s="66" t="n">
        <v>58</v>
      </c>
      <c r="AZ589" s="66" t="n">
        <v>54</v>
      </c>
      <c r="BA589" s="66" t="n">
        <v>48</v>
      </c>
      <c r="BB589" s="66" t="n">
        <v>45</v>
      </c>
      <c r="BC589" s="66" t="n">
        <v>38</v>
      </c>
      <c r="BD589" s="66" t="n">
        <v>37</v>
      </c>
      <c r="BE589" s="66" t="n">
        <v>31</v>
      </c>
      <c r="BF589" s="66" t="n">
        <v>31</v>
      </c>
      <c r="BG589" s="66" t="n">
        <v>31</v>
      </c>
      <c r="BH589" s="66" t="n">
        <v>27</v>
      </c>
      <c r="BI589" s="66" t="n">
        <v>25</v>
      </c>
      <c r="BJ589" s="66" t="n">
        <v>229</v>
      </c>
      <c r="BK589" s="68">
        <f>SUM(AK589:BJ589)</f>
        <v/>
      </c>
      <c r="BL589" s="68">
        <f>INT(BK589*$BM$1)</f>
        <v/>
      </c>
      <c r="BM589" s="64" t="n"/>
      <c r="BP589" s="20">
        <f>(Tabla1[[#This Row],[Población meta programatica 2026 (20251228) 
menores 1 año]]/12)*9</f>
        <v/>
      </c>
      <c r="BQ589" s="20">
        <f>BP589</f>
        <v/>
      </c>
      <c r="BR589" s="117" t="n"/>
      <c r="BS589" s="20">
        <f>(Tabla1[[#This Row],[Población meta programatica2026 (20251228)  niños de 1 año]]/12)*9</f>
        <v/>
      </c>
      <c r="BT589" s="251" t="n">
        <v>45</v>
      </c>
      <c r="BU589" s="66">
        <f>BS589-BT589</f>
        <v/>
      </c>
      <c r="BW589" s="19" t="n"/>
      <c r="BX589" s="65" t="n">
        <v>141</v>
      </c>
      <c r="BY589" s="65" t="n">
        <v>164</v>
      </c>
      <c r="BZ589" s="19" t="inlineStr">
        <is>
          <t>27250</t>
        </is>
      </c>
      <c r="CA589" s="19">
        <f>BZ589=Tabla1[[#This Row],[Divipola]]</f>
        <v/>
      </c>
    </row>
    <row r="590" ht="15.5" customHeight="1">
      <c r="A590" s="70" t="inlineStr">
        <is>
          <t>27</t>
        </is>
      </c>
      <c r="B590" s="70" t="inlineStr">
        <is>
          <t>CHOCÓ</t>
        </is>
      </c>
      <c r="C590" s="70" t="inlineStr">
        <is>
          <t>ISTMINA</t>
        </is>
      </c>
      <c r="D590" s="70" t="inlineStr">
        <is>
          <t>27361</t>
        </is>
      </c>
      <c r="E590" s="400" t="n">
        <v>530</v>
      </c>
      <c r="F590" s="400">
        <f>Tabla1[[#This Row],[Meta Programatica2026 (20251228) RN]]/12</f>
        <v/>
      </c>
      <c r="G590" s="401" t="n">
        <v>569</v>
      </c>
      <c r="H590" s="401">
        <f>Tabla1[[#This Row],[Población meta programatica 2026 (20251228) 
menores 1 año]]/12</f>
        <v/>
      </c>
      <c r="I590" s="402" t="n">
        <v>651</v>
      </c>
      <c r="J590" s="402">
        <f>Tabla1[[#This Row],[Población meta programatica2026 (20251228)  niños de 1 año]]/12</f>
        <v/>
      </c>
      <c r="K590" s="416" t="n">
        <v>826</v>
      </c>
      <c r="L590" s="403" t="n">
        <v>602</v>
      </c>
      <c r="M590" s="404">
        <f>Tabla1[[#This Row],[Población meta programatica2026 (20251228) niños de 5 años]]/12</f>
        <v/>
      </c>
      <c r="N590" s="405">
        <f>BX590</f>
        <v/>
      </c>
      <c r="O590" s="406">
        <f>BY590</f>
        <v/>
      </c>
      <c r="P590" s="407">
        <f>BL590</f>
        <v/>
      </c>
      <c r="AI590" s="421" t="inlineStr">
        <is>
          <t>27361</t>
        </is>
      </c>
      <c r="AJ590" s="417">
        <f>AI590=Tabla1[[#This Row],[Divipola]]</f>
        <v/>
      </c>
      <c r="AK590" s="66" t="n">
        <v>235</v>
      </c>
      <c r="AL590" s="66" t="n">
        <v>234</v>
      </c>
      <c r="AM590" s="66" t="n">
        <v>230</v>
      </c>
      <c r="AN590" s="66" t="n">
        <v>222</v>
      </c>
      <c r="AO590" s="66" t="n">
        <v>211</v>
      </c>
      <c r="AP590" s="66" t="n">
        <v>205</v>
      </c>
      <c r="AQ590" s="66" t="n">
        <v>191</v>
      </c>
      <c r="AR590" s="66" t="n">
        <v>178</v>
      </c>
      <c r="AS590" s="66" t="n">
        <v>168</v>
      </c>
      <c r="AT590" s="66" t="n">
        <v>152</v>
      </c>
      <c r="AU590" s="66" t="n">
        <v>143</v>
      </c>
      <c r="AV590" s="66" t="n">
        <v>137</v>
      </c>
      <c r="AW590" s="66" t="n">
        <v>124</v>
      </c>
      <c r="AX590" s="66" t="n">
        <v>120</v>
      </c>
      <c r="AY590" s="66" t="n">
        <v>107</v>
      </c>
      <c r="AZ590" s="66" t="n">
        <v>103</v>
      </c>
      <c r="BA590" s="66" t="n">
        <v>93</v>
      </c>
      <c r="BB590" s="66" t="n">
        <v>86</v>
      </c>
      <c r="BC590" s="66" t="n">
        <v>75</v>
      </c>
      <c r="BD590" s="66" t="n">
        <v>69</v>
      </c>
      <c r="BE590" s="66" t="n">
        <v>59</v>
      </c>
      <c r="BF590" s="66" t="n">
        <v>59</v>
      </c>
      <c r="BG590" s="66" t="n">
        <v>53</v>
      </c>
      <c r="BH590" s="66" t="n">
        <v>52</v>
      </c>
      <c r="BI590" s="66" t="n">
        <v>48</v>
      </c>
      <c r="BJ590" s="66" t="n">
        <v>410</v>
      </c>
      <c r="BK590" s="68">
        <f>SUM(AK590:BJ590)</f>
        <v/>
      </c>
      <c r="BL590" s="68">
        <f>INT(BK590*$BM$1)</f>
        <v/>
      </c>
      <c r="BM590" s="64" t="n"/>
      <c r="BP590" s="20">
        <f>(Tabla1[[#This Row],[Población meta programatica 2026 (20251228) 
menores 1 año]]/12)*9</f>
        <v/>
      </c>
      <c r="BQ590" s="20">
        <f>BP590</f>
        <v/>
      </c>
      <c r="BR590" s="117" t="n"/>
      <c r="BS590" s="20">
        <f>(Tabla1[[#This Row],[Población meta programatica2026 (20251228)  niños de 1 año]]/12)*9</f>
        <v/>
      </c>
      <c r="BT590" s="251" t="n">
        <v>444</v>
      </c>
      <c r="BU590" s="66">
        <f>BS590-BT590</f>
        <v/>
      </c>
      <c r="BW590" s="19" t="n"/>
      <c r="BX590" s="65" t="n">
        <v>337</v>
      </c>
      <c r="BY590" s="65" t="n">
        <v>358</v>
      </c>
      <c r="BZ590" s="19" t="inlineStr">
        <is>
          <t>27361</t>
        </is>
      </c>
      <c r="CA590" s="19">
        <f>BZ590=Tabla1[[#This Row],[Divipola]]</f>
        <v/>
      </c>
    </row>
    <row r="591" ht="15.5" customHeight="1">
      <c r="A591" s="70" t="inlineStr">
        <is>
          <t>27</t>
        </is>
      </c>
      <c r="B591" s="70" t="inlineStr">
        <is>
          <t>CHOCÓ</t>
        </is>
      </c>
      <c r="C591" s="70" t="inlineStr">
        <is>
          <t>JURADO</t>
        </is>
      </c>
      <c r="D591" s="70" t="inlineStr">
        <is>
          <t>27372</t>
        </is>
      </c>
      <c r="E591" s="400" t="n">
        <v>92</v>
      </c>
      <c r="F591" s="400">
        <f>Tabla1[[#This Row],[Meta Programatica2026 (20251228) RN]]/12</f>
        <v/>
      </c>
      <c r="G591" s="401" t="n">
        <v>102</v>
      </c>
      <c r="H591" s="401">
        <f>Tabla1[[#This Row],[Población meta programatica 2026 (20251228) 
menores 1 año]]/12</f>
        <v/>
      </c>
      <c r="I591" s="402" t="n">
        <v>121</v>
      </c>
      <c r="J591" s="402">
        <f>Tabla1[[#This Row],[Población meta programatica2026 (20251228)  niños de 1 año]]/12</f>
        <v/>
      </c>
      <c r="K591" s="416" t="n">
        <v>173</v>
      </c>
      <c r="L591" s="403" t="n">
        <v>132</v>
      </c>
      <c r="M591" s="404">
        <f>Tabla1[[#This Row],[Población meta programatica2026 (20251228) niños de 5 años]]/12</f>
        <v/>
      </c>
      <c r="N591" s="405">
        <f>BX591</f>
        <v/>
      </c>
      <c r="O591" s="406">
        <f>BY591</f>
        <v/>
      </c>
      <c r="P591" s="407">
        <f>BL591</f>
        <v/>
      </c>
      <c r="AI591" s="421" t="inlineStr">
        <is>
          <t>27372</t>
        </is>
      </c>
      <c r="AJ591" s="417">
        <f>AI591=Tabla1[[#This Row],[Divipola]]</f>
        <v/>
      </c>
      <c r="AK591" s="66" t="n">
        <v>42</v>
      </c>
      <c r="AL591" s="66" t="n">
        <v>39</v>
      </c>
      <c r="AM591" s="66" t="n">
        <v>36</v>
      </c>
      <c r="AN591" s="66" t="n">
        <v>38</v>
      </c>
      <c r="AO591" s="66" t="n">
        <v>35</v>
      </c>
      <c r="AP591" s="66" t="n">
        <v>32</v>
      </c>
      <c r="AQ591" s="66" t="n">
        <v>30</v>
      </c>
      <c r="AR591" s="66" t="n">
        <v>32</v>
      </c>
      <c r="AS591" s="66" t="n">
        <v>29</v>
      </c>
      <c r="AT591" s="66" t="n">
        <v>29</v>
      </c>
      <c r="AU591" s="66" t="n">
        <v>22</v>
      </c>
      <c r="AV591" s="66" t="n">
        <v>25</v>
      </c>
      <c r="AW591" s="66" t="n">
        <v>23</v>
      </c>
      <c r="AX591" s="66" t="n">
        <v>21</v>
      </c>
      <c r="AY591" s="66" t="n">
        <v>20</v>
      </c>
      <c r="AZ591" s="66" t="n">
        <v>18</v>
      </c>
      <c r="BA591" s="66" t="n">
        <v>20</v>
      </c>
      <c r="BB591" s="66" t="n">
        <v>14</v>
      </c>
      <c r="BC591" s="66" t="n">
        <v>17</v>
      </c>
      <c r="BD591" s="66" t="n">
        <v>13</v>
      </c>
      <c r="BE591" s="66" t="n">
        <v>13</v>
      </c>
      <c r="BF591" s="66" t="n">
        <v>13</v>
      </c>
      <c r="BG591" s="66" t="n">
        <v>11</v>
      </c>
      <c r="BH591" s="66" t="n">
        <v>10</v>
      </c>
      <c r="BI591" s="66" t="n">
        <v>9</v>
      </c>
      <c r="BJ591" s="66" t="n">
        <v>73</v>
      </c>
      <c r="BK591" s="68">
        <f>SUM(AK591:BJ591)</f>
        <v/>
      </c>
      <c r="BL591" s="68">
        <f>INT(BK591*$BM$1)</f>
        <v/>
      </c>
      <c r="BM591" s="64" t="n"/>
      <c r="BP591" s="20">
        <f>(Tabla1[[#This Row],[Población meta programatica 2026 (20251228) 
menores 1 año]]/12)*9</f>
        <v/>
      </c>
      <c r="BQ591" s="20">
        <f>BP591</f>
        <v/>
      </c>
      <c r="BR591" s="117" t="n"/>
      <c r="BS591" s="20">
        <f>(Tabla1[[#This Row],[Población meta programatica2026 (20251228)  niños de 1 año]]/12)*9</f>
        <v/>
      </c>
      <c r="BT591" s="251" t="n">
        <v>51</v>
      </c>
      <c r="BU591" s="66">
        <f>BS591-BT591</f>
        <v/>
      </c>
      <c r="BW591" s="19" t="n"/>
      <c r="BX591" s="65" t="n">
        <v>59</v>
      </c>
      <c r="BY591" s="65" t="n">
        <v>92</v>
      </c>
      <c r="BZ591" s="19" t="inlineStr">
        <is>
          <t>27372</t>
        </is>
      </c>
      <c r="CA591" s="19">
        <f>BZ591=Tabla1[[#This Row],[Divipola]]</f>
        <v/>
      </c>
    </row>
    <row r="592" ht="15.5" customHeight="1">
      <c r="A592" s="70" t="inlineStr">
        <is>
          <t>27</t>
        </is>
      </c>
      <c r="B592" s="70" t="inlineStr">
        <is>
          <t>CHOCÓ</t>
        </is>
      </c>
      <c r="C592" s="70" t="inlineStr">
        <is>
          <t>LLORO</t>
        </is>
      </c>
      <c r="D592" s="70" t="inlineStr">
        <is>
          <t>27413</t>
        </is>
      </c>
      <c r="E592" s="400" t="n">
        <v>242</v>
      </c>
      <c r="F592" s="400">
        <f>Tabla1[[#This Row],[Meta Programatica2026 (20251228) RN]]/12</f>
        <v/>
      </c>
      <c r="G592" s="401" t="n">
        <v>194</v>
      </c>
      <c r="H592" s="401">
        <f>Tabla1[[#This Row],[Población meta programatica 2026 (20251228) 
menores 1 año]]/12</f>
        <v/>
      </c>
      <c r="I592" s="402" t="n">
        <v>282</v>
      </c>
      <c r="J592" s="402">
        <f>Tabla1[[#This Row],[Población meta programatica2026 (20251228)  niños de 1 año]]/12</f>
        <v/>
      </c>
      <c r="K592" s="416" t="n">
        <v>336</v>
      </c>
      <c r="L592" s="403" t="n">
        <v>270</v>
      </c>
      <c r="M592" s="404">
        <f>Tabla1[[#This Row],[Población meta programatica2026 (20251228) niños de 5 años]]/12</f>
        <v/>
      </c>
      <c r="N592" s="405">
        <f>BX592</f>
        <v/>
      </c>
      <c r="O592" s="406">
        <f>BY592</f>
        <v/>
      </c>
      <c r="P592" s="407">
        <f>BL592</f>
        <v/>
      </c>
      <c r="AI592" s="421" t="inlineStr">
        <is>
          <t>27413</t>
        </is>
      </c>
      <c r="AJ592" s="417">
        <f>AI592=Tabla1[[#This Row],[Divipola]]</f>
        <v/>
      </c>
      <c r="AK592" s="66" t="n">
        <v>57</v>
      </c>
      <c r="AL592" s="66" t="n">
        <v>58</v>
      </c>
      <c r="AM592" s="66" t="n">
        <v>59</v>
      </c>
      <c r="AN592" s="66" t="n">
        <v>56</v>
      </c>
      <c r="AO592" s="66" t="n">
        <v>60</v>
      </c>
      <c r="AP592" s="66" t="n">
        <v>53</v>
      </c>
      <c r="AQ592" s="66" t="n">
        <v>54</v>
      </c>
      <c r="AR592" s="66" t="n">
        <v>48</v>
      </c>
      <c r="AS592" s="66" t="n">
        <v>42</v>
      </c>
      <c r="AT592" s="66" t="n">
        <v>45</v>
      </c>
      <c r="AU592" s="66" t="n">
        <v>42</v>
      </c>
      <c r="AV592" s="66" t="n">
        <v>37</v>
      </c>
      <c r="AW592" s="66" t="n">
        <v>36</v>
      </c>
      <c r="AX592" s="66" t="n">
        <v>34</v>
      </c>
      <c r="AY592" s="66" t="n">
        <v>27</v>
      </c>
      <c r="AZ592" s="66" t="n">
        <v>32</v>
      </c>
      <c r="BA592" s="66" t="n">
        <v>25</v>
      </c>
      <c r="BB592" s="66" t="n">
        <v>25</v>
      </c>
      <c r="BC592" s="66" t="n">
        <v>22</v>
      </c>
      <c r="BD592" s="66" t="n">
        <v>20</v>
      </c>
      <c r="BE592" s="66" t="n">
        <v>17</v>
      </c>
      <c r="BF592" s="66" t="n">
        <v>14</v>
      </c>
      <c r="BG592" s="66" t="n">
        <v>17</v>
      </c>
      <c r="BH592" s="66" t="n">
        <v>13</v>
      </c>
      <c r="BI592" s="66" t="n">
        <v>13</v>
      </c>
      <c r="BJ592" s="66" t="n">
        <v>137</v>
      </c>
      <c r="BK592" s="68">
        <f>SUM(AK592:BJ592)</f>
        <v/>
      </c>
      <c r="BL592" s="68">
        <f>INT(BK592*$BM$1)</f>
        <v/>
      </c>
      <c r="BM592" s="64" t="n"/>
      <c r="BP592" s="20">
        <f>(Tabla1[[#This Row],[Población meta programatica 2026 (20251228) 
menores 1 año]]/12)*9</f>
        <v/>
      </c>
      <c r="BQ592" s="20">
        <f>BP592</f>
        <v/>
      </c>
      <c r="BR592" s="117" t="n"/>
      <c r="BS592" s="20">
        <f>(Tabla1[[#This Row],[Población meta programatica2026 (20251228)  niños de 1 año]]/12)*9</f>
        <v/>
      </c>
      <c r="BT592" s="251" t="n">
        <v>157</v>
      </c>
      <c r="BU592" s="66">
        <f>BS592-BT592</f>
        <v/>
      </c>
      <c r="BW592" s="19" t="n"/>
      <c r="BX592" s="65" t="n">
        <v>115</v>
      </c>
      <c r="BY592" s="65" t="n">
        <v>132</v>
      </c>
      <c r="BZ592" s="19" t="inlineStr">
        <is>
          <t>27413</t>
        </is>
      </c>
      <c r="CA592" s="19">
        <f>BZ592=Tabla1[[#This Row],[Divipola]]</f>
        <v/>
      </c>
    </row>
    <row r="593" ht="15.5" customHeight="1">
      <c r="A593" s="70" t="inlineStr">
        <is>
          <t>27</t>
        </is>
      </c>
      <c r="B593" s="70" t="inlineStr">
        <is>
          <t>CHOCÓ</t>
        </is>
      </c>
      <c r="C593" s="70" t="inlineStr">
        <is>
          <t>MEDIO ATRATO</t>
        </is>
      </c>
      <c r="D593" s="70" t="inlineStr">
        <is>
          <t>27425</t>
        </is>
      </c>
      <c r="E593" s="400" t="n">
        <v>92</v>
      </c>
      <c r="F593" s="400">
        <f>Tabla1[[#This Row],[Meta Programatica2026 (20251228) RN]]/12</f>
        <v/>
      </c>
      <c r="G593" s="401" t="n">
        <v>85</v>
      </c>
      <c r="H593" s="401">
        <f>Tabla1[[#This Row],[Población meta programatica 2026 (20251228) 
menores 1 año]]/12</f>
        <v/>
      </c>
      <c r="I593" s="402" t="n">
        <v>94</v>
      </c>
      <c r="J593" s="402">
        <f>Tabla1[[#This Row],[Población meta programatica2026 (20251228)  niños de 1 año]]/12</f>
        <v/>
      </c>
      <c r="K593" s="416" t="n">
        <v>124</v>
      </c>
      <c r="L593" s="403" t="n">
        <v>123</v>
      </c>
      <c r="M593" s="404">
        <f>Tabla1[[#This Row],[Población meta programatica2026 (20251228) niños de 5 años]]/12</f>
        <v/>
      </c>
      <c r="N593" s="405">
        <f>BX593</f>
        <v/>
      </c>
      <c r="O593" s="406">
        <f>BY593</f>
        <v/>
      </c>
      <c r="P593" s="407">
        <f>BL593</f>
        <v/>
      </c>
      <c r="AI593" s="421" t="inlineStr">
        <is>
          <t>27425</t>
        </is>
      </c>
      <c r="AJ593" s="417">
        <f>AI593=Tabla1[[#This Row],[Divipola]]</f>
        <v/>
      </c>
      <c r="AK593" s="66" t="n">
        <v>85</v>
      </c>
      <c r="AL593" s="66" t="n">
        <v>78</v>
      </c>
      <c r="AM593" s="66" t="n">
        <v>76</v>
      </c>
      <c r="AN593" s="66" t="n">
        <v>71</v>
      </c>
      <c r="AO593" s="66" t="n">
        <v>69</v>
      </c>
      <c r="AP593" s="66" t="n">
        <v>66</v>
      </c>
      <c r="AQ593" s="66" t="n">
        <v>62</v>
      </c>
      <c r="AR593" s="66" t="n">
        <v>54</v>
      </c>
      <c r="AS593" s="66" t="n">
        <v>50</v>
      </c>
      <c r="AT593" s="66" t="n">
        <v>46</v>
      </c>
      <c r="AU593" s="66" t="n">
        <v>45</v>
      </c>
      <c r="AV593" s="66" t="n">
        <v>35</v>
      </c>
      <c r="AW593" s="66" t="n">
        <v>42</v>
      </c>
      <c r="AX593" s="66" t="n">
        <v>36</v>
      </c>
      <c r="AY593" s="66" t="n">
        <v>38</v>
      </c>
      <c r="AZ593" s="66" t="n">
        <v>36</v>
      </c>
      <c r="BA593" s="66" t="n">
        <v>35</v>
      </c>
      <c r="BB593" s="66" t="n">
        <v>34</v>
      </c>
      <c r="BC593" s="66" t="n">
        <v>33</v>
      </c>
      <c r="BD593" s="66" t="n">
        <v>25</v>
      </c>
      <c r="BE593" s="66" t="n">
        <v>27</v>
      </c>
      <c r="BF593" s="66" t="n">
        <v>24</v>
      </c>
      <c r="BG593" s="66" t="n">
        <v>23</v>
      </c>
      <c r="BH593" s="66" t="n">
        <v>22</v>
      </c>
      <c r="BI593" s="66" t="n">
        <v>20</v>
      </c>
      <c r="BJ593" s="66" t="n">
        <v>188</v>
      </c>
      <c r="BK593" s="68">
        <f>SUM(AK593:BJ593)</f>
        <v/>
      </c>
      <c r="BL593" s="68">
        <f>INT(BK593*$BM$1)</f>
        <v/>
      </c>
      <c r="BM593" s="64" t="n"/>
      <c r="BP593" s="20">
        <f>(Tabla1[[#This Row],[Población meta programatica 2026 (20251228) 
menores 1 año]]/12)*9</f>
        <v/>
      </c>
      <c r="BQ593" s="20">
        <f>BP593</f>
        <v/>
      </c>
      <c r="BR593" s="117" t="n"/>
      <c r="BS593" s="20">
        <f>(Tabla1[[#This Row],[Población meta programatica2026 (20251228)  niños de 1 año]]/12)*9</f>
        <v/>
      </c>
      <c r="BT593" s="251" t="n">
        <v>29</v>
      </c>
      <c r="BU593" s="66">
        <f>BS593-BT593</f>
        <v/>
      </c>
      <c r="BW593" s="19" t="n"/>
      <c r="BX593" s="65" t="n">
        <v>62</v>
      </c>
      <c r="BY593" s="65" t="n">
        <v>74</v>
      </c>
      <c r="BZ593" s="19" t="inlineStr">
        <is>
          <t>27425</t>
        </is>
      </c>
      <c r="CA593" s="19">
        <f>BZ593=Tabla1[[#This Row],[Divipola]]</f>
        <v/>
      </c>
    </row>
    <row r="594" ht="15.5" customHeight="1">
      <c r="A594" s="70" t="inlineStr">
        <is>
          <t>27</t>
        </is>
      </c>
      <c r="B594" s="70" t="inlineStr">
        <is>
          <t>CHOCÓ</t>
        </is>
      </c>
      <c r="C594" s="70" t="inlineStr">
        <is>
          <t>MEDIO BAUDO (BOCA DE PEPE)</t>
        </is>
      </c>
      <c r="D594" s="70" t="inlineStr">
        <is>
          <t>27430</t>
        </is>
      </c>
      <c r="E594" s="400" t="n">
        <v>265</v>
      </c>
      <c r="F594" s="400">
        <f>Tabla1[[#This Row],[Meta Programatica2026 (20251228) RN]]/12</f>
        <v/>
      </c>
      <c r="G594" s="401" t="n">
        <v>187</v>
      </c>
      <c r="H594" s="401">
        <f>Tabla1[[#This Row],[Población meta programatica 2026 (20251228) 
menores 1 año]]/12</f>
        <v/>
      </c>
      <c r="I594" s="402" t="n">
        <v>243</v>
      </c>
      <c r="J594" s="402">
        <f>Tabla1[[#This Row],[Población meta programatica2026 (20251228)  niños de 1 año]]/12</f>
        <v/>
      </c>
      <c r="K594" s="416" t="n">
        <v>305</v>
      </c>
      <c r="L594" s="403" t="n">
        <v>269</v>
      </c>
      <c r="M594" s="404">
        <f>Tabla1[[#This Row],[Población meta programatica2026 (20251228) niños de 5 años]]/12</f>
        <v/>
      </c>
      <c r="N594" s="405">
        <f>BX594</f>
        <v/>
      </c>
      <c r="O594" s="406">
        <f>BY594</f>
        <v/>
      </c>
      <c r="P594" s="407">
        <f>BL594</f>
        <v/>
      </c>
      <c r="AI594" s="421" t="inlineStr">
        <is>
          <t>27430</t>
        </is>
      </c>
      <c r="AJ594" s="417">
        <f>AI594=Tabla1[[#This Row],[Divipola]]</f>
        <v/>
      </c>
      <c r="AK594" s="66" t="n">
        <v>111</v>
      </c>
      <c r="AL594" s="66" t="n">
        <v>104</v>
      </c>
      <c r="AM594" s="66" t="n">
        <v>109</v>
      </c>
      <c r="AN594" s="66" t="n">
        <v>105</v>
      </c>
      <c r="AO594" s="66" t="n">
        <v>99</v>
      </c>
      <c r="AP594" s="66" t="n">
        <v>97</v>
      </c>
      <c r="AQ594" s="66" t="n">
        <v>86</v>
      </c>
      <c r="AR594" s="66" t="n">
        <v>79</v>
      </c>
      <c r="AS594" s="66" t="n">
        <v>68</v>
      </c>
      <c r="AT594" s="66" t="n">
        <v>64</v>
      </c>
      <c r="AU594" s="66" t="n">
        <v>60</v>
      </c>
      <c r="AV594" s="66" t="n">
        <v>58</v>
      </c>
      <c r="AW594" s="66" t="n">
        <v>55</v>
      </c>
      <c r="AX594" s="66" t="n">
        <v>58</v>
      </c>
      <c r="AY594" s="66" t="n">
        <v>58</v>
      </c>
      <c r="AZ594" s="66" t="n">
        <v>55</v>
      </c>
      <c r="BA594" s="66" t="n">
        <v>59</v>
      </c>
      <c r="BB594" s="66" t="n">
        <v>57</v>
      </c>
      <c r="BC594" s="66" t="n">
        <v>56</v>
      </c>
      <c r="BD594" s="66" t="n">
        <v>50</v>
      </c>
      <c r="BE594" s="66" t="n">
        <v>48</v>
      </c>
      <c r="BF594" s="66" t="n">
        <v>42</v>
      </c>
      <c r="BG594" s="66" t="n">
        <v>38</v>
      </c>
      <c r="BH594" s="66" t="n">
        <v>38</v>
      </c>
      <c r="BI594" s="66" t="n">
        <v>33</v>
      </c>
      <c r="BJ594" s="66" t="n">
        <v>227</v>
      </c>
      <c r="BK594" s="68">
        <f>SUM(AK594:BJ594)</f>
        <v/>
      </c>
      <c r="BL594" s="68">
        <f>INT(BK594*$BM$1)</f>
        <v/>
      </c>
      <c r="BM594" s="64" t="n"/>
      <c r="BP594" s="20">
        <f>(Tabla1[[#This Row],[Población meta programatica 2026 (20251228) 
menores 1 año]]/12)*9</f>
        <v/>
      </c>
      <c r="BQ594" s="20">
        <f>BP594</f>
        <v/>
      </c>
      <c r="BR594" s="117" t="n"/>
      <c r="BS594" s="20">
        <f>(Tabla1[[#This Row],[Población meta programatica2026 (20251228)  niños de 1 año]]/12)*9</f>
        <v/>
      </c>
      <c r="BT594" s="251" t="n">
        <v>75</v>
      </c>
      <c r="BU594" s="66">
        <f>BS594-BT594</f>
        <v/>
      </c>
      <c r="BW594" s="19" t="n"/>
      <c r="BX594" s="65" t="n">
        <v>166</v>
      </c>
      <c r="BY594" s="65" t="n">
        <v>181</v>
      </c>
      <c r="BZ594" s="19" t="inlineStr">
        <is>
          <t>27430</t>
        </is>
      </c>
      <c r="CA594" s="19">
        <f>BZ594=Tabla1[[#This Row],[Divipola]]</f>
        <v/>
      </c>
    </row>
    <row r="595" ht="15.5" customHeight="1">
      <c r="A595" s="70" t="inlineStr">
        <is>
          <t>27</t>
        </is>
      </c>
      <c r="B595" s="70" t="inlineStr">
        <is>
          <t>CHOCÓ</t>
        </is>
      </c>
      <c r="C595" s="70" t="inlineStr">
        <is>
          <t>MEDIO SAN JUAN</t>
        </is>
      </c>
      <c r="D595" s="70" t="inlineStr">
        <is>
          <t>27450</t>
        </is>
      </c>
      <c r="E595" s="400" t="n">
        <v>102</v>
      </c>
      <c r="F595" s="400">
        <f>Tabla1[[#This Row],[Meta Programatica2026 (20251228) RN]]/12</f>
        <v/>
      </c>
      <c r="G595" s="401" t="n">
        <v>101</v>
      </c>
      <c r="H595" s="401">
        <f>Tabla1[[#This Row],[Población meta programatica 2026 (20251228) 
menores 1 año]]/12</f>
        <v/>
      </c>
      <c r="I595" s="402" t="n">
        <v>125</v>
      </c>
      <c r="J595" s="402">
        <f>Tabla1[[#This Row],[Población meta programatica2026 (20251228)  niños de 1 año]]/12</f>
        <v/>
      </c>
      <c r="K595" s="416" t="n">
        <v>186</v>
      </c>
      <c r="L595" s="403" t="n">
        <v>160</v>
      </c>
      <c r="M595" s="404">
        <f>Tabla1[[#This Row],[Población meta programatica2026 (20251228) niños de 5 años]]/12</f>
        <v/>
      </c>
      <c r="N595" s="405">
        <f>BX595</f>
        <v/>
      </c>
      <c r="O595" s="406">
        <f>BY595</f>
        <v/>
      </c>
      <c r="P595" s="407">
        <f>BL595</f>
        <v/>
      </c>
      <c r="AI595" s="421" t="inlineStr">
        <is>
          <t>27450</t>
        </is>
      </c>
      <c r="AJ595" s="417">
        <f>AI595=Tabla1[[#This Row],[Divipola]]</f>
        <v/>
      </c>
      <c r="AK595" s="66" t="n">
        <v>94</v>
      </c>
      <c r="AL595" s="66" t="n">
        <v>96</v>
      </c>
      <c r="AM595" s="66" t="n">
        <v>94</v>
      </c>
      <c r="AN595" s="66" t="n">
        <v>95</v>
      </c>
      <c r="AO595" s="66" t="n">
        <v>94</v>
      </c>
      <c r="AP595" s="66" t="n">
        <v>94</v>
      </c>
      <c r="AQ595" s="66" t="n">
        <v>89</v>
      </c>
      <c r="AR595" s="66" t="n">
        <v>84</v>
      </c>
      <c r="AS595" s="66" t="n">
        <v>83</v>
      </c>
      <c r="AT595" s="66" t="n">
        <v>78</v>
      </c>
      <c r="AU595" s="66" t="n">
        <v>71</v>
      </c>
      <c r="AV595" s="66" t="n">
        <v>71</v>
      </c>
      <c r="AW595" s="66" t="n">
        <v>65</v>
      </c>
      <c r="AX595" s="66" t="n">
        <v>62</v>
      </c>
      <c r="AY595" s="66" t="n">
        <v>62</v>
      </c>
      <c r="AZ595" s="66" t="n">
        <v>60</v>
      </c>
      <c r="BA595" s="66" t="n">
        <v>52</v>
      </c>
      <c r="BB595" s="66" t="n">
        <v>49</v>
      </c>
      <c r="BC595" s="66" t="n">
        <v>42</v>
      </c>
      <c r="BD595" s="66" t="n">
        <v>37</v>
      </c>
      <c r="BE595" s="66" t="n">
        <v>37</v>
      </c>
      <c r="BF595" s="66" t="n">
        <v>32</v>
      </c>
      <c r="BG595" s="66" t="n">
        <v>30</v>
      </c>
      <c r="BH595" s="66" t="n">
        <v>30</v>
      </c>
      <c r="BI595" s="66" t="n">
        <v>26</v>
      </c>
      <c r="BJ595" s="66" t="n">
        <v>208</v>
      </c>
      <c r="BK595" s="68">
        <f>SUM(AK595:BJ595)</f>
        <v/>
      </c>
      <c r="BL595" s="68">
        <f>INT(BK595*$BM$1)</f>
        <v/>
      </c>
      <c r="BM595" s="64" t="n"/>
      <c r="BP595" s="20">
        <f>(Tabla1[[#This Row],[Población meta programatica 2026 (20251228) 
menores 1 año]]/12)*9</f>
        <v/>
      </c>
      <c r="BQ595" s="20">
        <f>BP595</f>
        <v/>
      </c>
      <c r="BR595" s="117" t="n"/>
      <c r="BS595" s="20">
        <f>(Tabla1[[#This Row],[Población meta programatica2026 (20251228)  niños de 1 año]]/12)*9</f>
        <v/>
      </c>
      <c r="BT595" s="251" t="n">
        <v>49</v>
      </c>
      <c r="BU595" s="66">
        <f>BS595-BT595</f>
        <v/>
      </c>
      <c r="BW595" s="19" t="n"/>
      <c r="BX595" s="65" t="n">
        <v>118</v>
      </c>
      <c r="BY595" s="65" t="n">
        <v>121</v>
      </c>
      <c r="BZ595" s="19" t="inlineStr">
        <is>
          <t>27450</t>
        </is>
      </c>
      <c r="CA595" s="19">
        <f>BZ595=Tabla1[[#This Row],[Divipola]]</f>
        <v/>
      </c>
    </row>
    <row r="596" ht="15.5" customHeight="1">
      <c r="A596" s="70" t="inlineStr">
        <is>
          <t>27</t>
        </is>
      </c>
      <c r="B596" s="70" t="inlineStr">
        <is>
          <t>CHOCÓ</t>
        </is>
      </c>
      <c r="C596" s="70" t="inlineStr">
        <is>
          <t>NOVITA</t>
        </is>
      </c>
      <c r="D596" s="70" t="inlineStr">
        <is>
          <t>27491</t>
        </is>
      </c>
      <c r="E596" s="400" t="n">
        <v>63</v>
      </c>
      <c r="F596" s="400">
        <f>Tabla1[[#This Row],[Meta Programatica2026 (20251228) RN]]/12</f>
        <v/>
      </c>
      <c r="G596" s="401" t="n">
        <v>71</v>
      </c>
      <c r="H596" s="401">
        <f>Tabla1[[#This Row],[Población meta programatica 2026 (20251228) 
menores 1 año]]/12</f>
        <v/>
      </c>
      <c r="I596" s="402" t="n">
        <v>85</v>
      </c>
      <c r="J596" s="402">
        <f>Tabla1[[#This Row],[Población meta programatica2026 (20251228)  niños de 1 año]]/12</f>
        <v/>
      </c>
      <c r="K596" s="416" t="n">
        <v>118</v>
      </c>
      <c r="L596" s="403" t="n">
        <v>94</v>
      </c>
      <c r="M596" s="404">
        <f>Tabla1[[#This Row],[Población meta programatica2026 (20251228) niños de 5 años]]/12</f>
        <v/>
      </c>
      <c r="N596" s="405">
        <f>BX596</f>
        <v/>
      </c>
      <c r="O596" s="406">
        <f>BY596</f>
        <v/>
      </c>
      <c r="P596" s="407">
        <f>BL596</f>
        <v/>
      </c>
      <c r="AI596" s="421" t="inlineStr">
        <is>
          <t>27491</t>
        </is>
      </c>
      <c r="AJ596" s="417">
        <f>AI596=Tabla1[[#This Row],[Divipola]]</f>
        <v/>
      </c>
      <c r="AK596" s="66" t="n">
        <v>80</v>
      </c>
      <c r="AL596" s="66" t="n">
        <v>80</v>
      </c>
      <c r="AM596" s="66" t="n">
        <v>79</v>
      </c>
      <c r="AN596" s="66" t="n">
        <v>82</v>
      </c>
      <c r="AO596" s="66" t="n">
        <v>75</v>
      </c>
      <c r="AP596" s="66" t="n">
        <v>80</v>
      </c>
      <c r="AQ596" s="66" t="n">
        <v>78</v>
      </c>
      <c r="AR596" s="66" t="n">
        <v>70</v>
      </c>
      <c r="AS596" s="66" t="n">
        <v>69</v>
      </c>
      <c r="AT596" s="66" t="n">
        <v>60</v>
      </c>
      <c r="AU596" s="66" t="n">
        <v>55</v>
      </c>
      <c r="AV596" s="66" t="n">
        <v>54</v>
      </c>
      <c r="AW596" s="66" t="n">
        <v>45</v>
      </c>
      <c r="AX596" s="66" t="n">
        <v>47</v>
      </c>
      <c r="AY596" s="66" t="n">
        <v>40</v>
      </c>
      <c r="AZ596" s="66" t="n">
        <v>32</v>
      </c>
      <c r="BA596" s="66" t="n">
        <v>34</v>
      </c>
      <c r="BB596" s="66" t="n">
        <v>32</v>
      </c>
      <c r="BC596" s="66" t="n">
        <v>25</v>
      </c>
      <c r="BD596" s="66" t="n">
        <v>23</v>
      </c>
      <c r="BE596" s="66" t="n">
        <v>19</v>
      </c>
      <c r="BF596" s="66" t="n">
        <v>20</v>
      </c>
      <c r="BG596" s="66" t="n">
        <v>20</v>
      </c>
      <c r="BH596" s="66" t="n">
        <v>16</v>
      </c>
      <c r="BI596" s="66" t="n">
        <v>20</v>
      </c>
      <c r="BJ596" s="66" t="n">
        <v>163</v>
      </c>
      <c r="BK596" s="68">
        <f>SUM(AK596:BJ596)</f>
        <v/>
      </c>
      <c r="BL596" s="68">
        <f>INT(BK596*$BM$1)</f>
        <v/>
      </c>
      <c r="BM596" s="64" t="n"/>
      <c r="BP596" s="20">
        <f>(Tabla1[[#This Row],[Población meta programatica 2026 (20251228) 
menores 1 año]]/12)*9</f>
        <v/>
      </c>
      <c r="BQ596" s="20">
        <f>BP596</f>
        <v/>
      </c>
      <c r="BR596" s="117" t="n"/>
      <c r="BS596" s="20">
        <f>(Tabla1[[#This Row],[Población meta programatica2026 (20251228)  niños de 1 año]]/12)*9</f>
        <v/>
      </c>
      <c r="BT596" s="251" t="n">
        <v>28</v>
      </c>
      <c r="BU596" s="66">
        <f>BS596-BT596</f>
        <v/>
      </c>
      <c r="BW596" s="19" t="n"/>
      <c r="BX596" s="65" t="n">
        <v>84</v>
      </c>
      <c r="BY596" s="65" t="n">
        <v>81</v>
      </c>
      <c r="BZ596" s="19" t="inlineStr">
        <is>
          <t>27491</t>
        </is>
      </c>
      <c r="CA596" s="19">
        <f>BZ596=Tabla1[[#This Row],[Divipola]]</f>
        <v/>
      </c>
    </row>
    <row r="597" ht="15.5" customHeight="1">
      <c r="A597" s="70" t="inlineStr">
        <is>
          <t>27</t>
        </is>
      </c>
      <c r="B597" s="70" t="inlineStr">
        <is>
          <t>CHOCÓ</t>
        </is>
      </c>
      <c r="C597" s="70" t="inlineStr">
        <is>
          <t>NUEVO BELEN DE BAJIRA</t>
        </is>
      </c>
      <c r="D597" s="70" t="inlineStr">
        <is>
          <t>27493</t>
        </is>
      </c>
      <c r="E597" s="400" t="n">
        <v>99</v>
      </c>
      <c r="F597" s="400">
        <f>Tabla1[[#This Row],[Meta Programatica2026 (20251228) RN]]/12</f>
        <v/>
      </c>
      <c r="G597" s="408" t="n">
        <v>455</v>
      </c>
      <c r="H597" s="401">
        <f>Tabla1[[#This Row],[Población meta programatica 2026 (20251228) 
menores 1 año]]/12</f>
        <v/>
      </c>
      <c r="I597" s="409" t="n">
        <v>505</v>
      </c>
      <c r="J597" s="402">
        <f>Tabla1[[#This Row],[Población meta programatica2026 (20251228)  niños de 1 año]]/12</f>
        <v/>
      </c>
      <c r="K597" s="416" t="n">
        <v>551</v>
      </c>
      <c r="L597" s="410" t="n">
        <v>333</v>
      </c>
      <c r="M597" s="404">
        <f>Tabla1[[#This Row],[Población meta programatica2026 (20251228) niños de 5 años]]/12</f>
        <v/>
      </c>
      <c r="N597" s="405">
        <f>BX597</f>
        <v/>
      </c>
      <c r="O597" s="406">
        <f>BY597</f>
        <v/>
      </c>
      <c r="P597" s="407">
        <f>BL597</f>
        <v/>
      </c>
      <c r="AI597" s="421" t="inlineStr">
        <is>
          <t>27493</t>
        </is>
      </c>
      <c r="AJ597" s="417" t="n"/>
      <c r="AK597" s="66" t="n"/>
      <c r="AL597" s="66" t="n"/>
      <c r="AM597" s="66" t="n"/>
      <c r="AN597" s="66" t="n"/>
      <c r="AO597" s="66" t="n"/>
      <c r="AP597" s="66" t="n"/>
      <c r="AQ597" s="66" t="n"/>
      <c r="AR597" s="66" t="n"/>
      <c r="AS597" s="66" t="n"/>
      <c r="AT597" s="66" t="n"/>
      <c r="AU597" s="66" t="n"/>
      <c r="AV597" s="66" t="n"/>
      <c r="AW597" s="66" t="n"/>
      <c r="AX597" s="66" t="n"/>
      <c r="AY597" s="66" t="n"/>
      <c r="AZ597" s="66" t="n"/>
      <c r="BA597" s="66" t="n"/>
      <c r="BB597" s="66" t="n"/>
      <c r="BC597" s="66" t="n"/>
      <c r="BD597" s="66" t="n"/>
      <c r="BE597" s="66" t="n"/>
      <c r="BF597" s="66" t="n"/>
      <c r="BG597" s="66" t="n"/>
      <c r="BH597" s="66" t="n"/>
      <c r="BI597" s="66" t="n"/>
      <c r="BJ597" s="66" t="n"/>
      <c r="BK597" s="68">
        <f>SUM(AK597:BJ597)</f>
        <v/>
      </c>
      <c r="BL597" s="68">
        <f>INT(BK597*$BM$1)</f>
        <v/>
      </c>
      <c r="BM597" s="64" t="n"/>
      <c r="BP597" s="20">
        <f>(Tabla1[[#This Row],[Población meta programatica 2026 (20251228) 
menores 1 año]]/12)*9</f>
        <v/>
      </c>
      <c r="BQ597" s="20">
        <f>BP597</f>
        <v/>
      </c>
      <c r="BR597" s="117" t="n"/>
      <c r="BS597" s="20">
        <f>(Tabla1[[#This Row],[Población meta programatica2026 (20251228)  niños de 1 año]]/12)*9</f>
        <v/>
      </c>
      <c r="BT597" s="251" t="n">
        <v>0</v>
      </c>
      <c r="BU597" s="66">
        <f>BS597-BT597</f>
        <v/>
      </c>
      <c r="BW597" s="19" t="n"/>
      <c r="BX597" s="65" t="n">
        <v>295</v>
      </c>
      <c r="BY597" s="65" t="n">
        <v>326</v>
      </c>
      <c r="BZ597" s="19" t="inlineStr">
        <is>
          <t>27493</t>
        </is>
      </c>
      <c r="CA597" s="19">
        <f>BZ597=Tabla1[[#This Row],[Divipola]]</f>
        <v/>
      </c>
      <c r="CB597" s="19" t="n">
        <v>0</v>
      </c>
    </row>
    <row r="598" ht="15.5" customHeight="1">
      <c r="A598" s="70" t="inlineStr">
        <is>
          <t>27</t>
        </is>
      </c>
      <c r="B598" s="70" t="inlineStr">
        <is>
          <t>CHOCÓ</t>
        </is>
      </c>
      <c r="C598" s="70" t="inlineStr">
        <is>
          <t>NUQUI</t>
        </is>
      </c>
      <c r="D598" s="70" t="inlineStr">
        <is>
          <t>27495</t>
        </is>
      </c>
      <c r="E598" s="400" t="n">
        <v>145</v>
      </c>
      <c r="F598" s="400">
        <f>Tabla1[[#This Row],[Meta Programatica2026 (20251228) RN]]/12</f>
        <v/>
      </c>
      <c r="G598" s="401" t="n">
        <v>143</v>
      </c>
      <c r="H598" s="401">
        <f>Tabla1[[#This Row],[Población meta programatica 2026 (20251228) 
menores 1 año]]/12</f>
        <v/>
      </c>
      <c r="I598" s="402" t="n">
        <v>159</v>
      </c>
      <c r="J598" s="402">
        <f>Tabla1[[#This Row],[Población meta programatica2026 (20251228)  niños de 1 año]]/12</f>
        <v/>
      </c>
      <c r="K598" s="416" t="n">
        <v>210</v>
      </c>
      <c r="L598" s="403" t="n">
        <v>187</v>
      </c>
      <c r="M598" s="404">
        <f>Tabla1[[#This Row],[Población meta programatica2026 (20251228) niños de 5 años]]/12</f>
        <v/>
      </c>
      <c r="N598" s="405">
        <f>BX598</f>
        <v/>
      </c>
      <c r="O598" s="406">
        <f>BY598</f>
        <v/>
      </c>
      <c r="P598" s="407">
        <f>BL598</f>
        <v/>
      </c>
      <c r="AI598" s="421" t="inlineStr">
        <is>
          <t>27495</t>
        </is>
      </c>
      <c r="AJ598" s="417">
        <f>AI598=Tabla1[[#This Row],[Divipola]]</f>
        <v/>
      </c>
      <c r="AK598" s="66" t="n">
        <v>110</v>
      </c>
      <c r="AL598" s="66" t="n">
        <v>111</v>
      </c>
      <c r="AM598" s="66" t="n">
        <v>101</v>
      </c>
      <c r="AN598" s="66" t="n">
        <v>104</v>
      </c>
      <c r="AO598" s="66" t="n">
        <v>99</v>
      </c>
      <c r="AP598" s="66" t="n">
        <v>102</v>
      </c>
      <c r="AQ598" s="66" t="n">
        <v>97</v>
      </c>
      <c r="AR598" s="66" t="n">
        <v>97</v>
      </c>
      <c r="AS598" s="66" t="n">
        <v>88</v>
      </c>
      <c r="AT598" s="66" t="n">
        <v>89</v>
      </c>
      <c r="AU598" s="66" t="n">
        <v>67</v>
      </c>
      <c r="AV598" s="66" t="n">
        <v>66</v>
      </c>
      <c r="AW598" s="66" t="n">
        <v>66</v>
      </c>
      <c r="AX598" s="66" t="n">
        <v>67</v>
      </c>
      <c r="AY598" s="66" t="n">
        <v>62</v>
      </c>
      <c r="AZ598" s="66" t="n">
        <v>61</v>
      </c>
      <c r="BA598" s="66" t="n">
        <v>37</v>
      </c>
      <c r="BB598" s="66" t="n">
        <v>38</v>
      </c>
      <c r="BC598" s="66" t="n">
        <v>31</v>
      </c>
      <c r="BD598" s="66" t="n">
        <v>30</v>
      </c>
      <c r="BE598" s="66" t="n">
        <v>28</v>
      </c>
      <c r="BF598" s="66" t="n">
        <v>26</v>
      </c>
      <c r="BG598" s="66" t="n">
        <v>21</v>
      </c>
      <c r="BH598" s="66" t="n">
        <v>20</v>
      </c>
      <c r="BI598" s="66" t="n">
        <v>18</v>
      </c>
      <c r="BJ598" s="66" t="n">
        <v>131</v>
      </c>
      <c r="BK598" s="68">
        <f>SUM(AK598:BJ598)</f>
        <v/>
      </c>
      <c r="BL598" s="68">
        <f>INT(BK598*$BM$1)</f>
        <v/>
      </c>
      <c r="BM598" s="64" t="n"/>
      <c r="BP598" s="20">
        <f>(Tabla1[[#This Row],[Población meta programatica 2026 (20251228) 
menores 1 año]]/12)*9</f>
        <v/>
      </c>
      <c r="BQ598" s="20">
        <f>BP598</f>
        <v/>
      </c>
      <c r="BR598" s="117" t="n"/>
      <c r="BS598" s="20">
        <f>(Tabla1[[#This Row],[Población meta programatica2026 (20251228)  niños de 1 año]]/12)*9</f>
        <v/>
      </c>
      <c r="BT598" s="251" t="n">
        <v>105</v>
      </c>
      <c r="BU598" s="66">
        <f>BS598-BT598</f>
        <v/>
      </c>
      <c r="BW598" s="19" t="n"/>
      <c r="BX598" s="65" t="n">
        <v>86</v>
      </c>
      <c r="BY598" s="65" t="n">
        <v>91</v>
      </c>
      <c r="BZ598" s="19" t="inlineStr">
        <is>
          <t>27495</t>
        </is>
      </c>
      <c r="CA598" s="19">
        <f>BZ598=Tabla1[[#This Row],[Divipola]]</f>
        <v/>
      </c>
    </row>
    <row r="599" ht="15.5" customHeight="1">
      <c r="A599" s="70" t="inlineStr">
        <is>
          <t>27</t>
        </is>
      </c>
      <c r="B599" s="70" t="inlineStr">
        <is>
          <t>CHOCÓ</t>
        </is>
      </c>
      <c r="C599" s="70" t="inlineStr">
        <is>
          <t>RIO IRO</t>
        </is>
      </c>
      <c r="D599" s="70" t="inlineStr">
        <is>
          <t>27580</t>
        </is>
      </c>
      <c r="E599" s="400" t="n">
        <v>51</v>
      </c>
      <c r="F599" s="400">
        <f>Tabla1[[#This Row],[Meta Programatica2026 (20251228) RN]]/12</f>
        <v/>
      </c>
      <c r="G599" s="401" t="n">
        <v>57</v>
      </c>
      <c r="H599" s="401">
        <f>Tabla1[[#This Row],[Población meta programatica 2026 (20251228) 
menores 1 año]]/12</f>
        <v/>
      </c>
      <c r="I599" s="402" t="n">
        <v>62</v>
      </c>
      <c r="J599" s="402">
        <f>Tabla1[[#This Row],[Población meta programatica2026 (20251228)  niños de 1 año]]/12</f>
        <v/>
      </c>
      <c r="K599" s="416" t="n">
        <v>94</v>
      </c>
      <c r="L599" s="403" t="n">
        <v>86</v>
      </c>
      <c r="M599" s="404">
        <f>Tabla1[[#This Row],[Población meta programatica2026 (20251228) niños de 5 años]]/12</f>
        <v/>
      </c>
      <c r="N599" s="405">
        <f>BX599</f>
        <v/>
      </c>
      <c r="O599" s="406">
        <f>BY599</f>
        <v/>
      </c>
      <c r="P599" s="407">
        <f>BL599</f>
        <v/>
      </c>
      <c r="AI599" s="421" t="inlineStr">
        <is>
          <t>27580</t>
        </is>
      </c>
      <c r="AJ599" s="417">
        <f>AI599=Tabla1[[#This Row],[Divipola]]</f>
        <v/>
      </c>
      <c r="AK599" s="66" t="n">
        <v>55</v>
      </c>
      <c r="AL599" s="66" t="n">
        <v>53</v>
      </c>
      <c r="AM599" s="66" t="n">
        <v>52</v>
      </c>
      <c r="AN599" s="66" t="n">
        <v>54</v>
      </c>
      <c r="AO599" s="66" t="n">
        <v>55</v>
      </c>
      <c r="AP599" s="66" t="n">
        <v>54</v>
      </c>
      <c r="AQ599" s="66" t="n">
        <v>53</v>
      </c>
      <c r="AR599" s="66" t="n">
        <v>49</v>
      </c>
      <c r="AS599" s="66" t="n">
        <v>48</v>
      </c>
      <c r="AT599" s="66" t="n">
        <v>45</v>
      </c>
      <c r="AU599" s="66" t="n">
        <v>43</v>
      </c>
      <c r="AV599" s="66" t="n">
        <v>37</v>
      </c>
      <c r="AW599" s="66" t="n">
        <v>40</v>
      </c>
      <c r="AX599" s="66" t="n">
        <v>35</v>
      </c>
      <c r="AY599" s="66" t="n">
        <v>33</v>
      </c>
      <c r="AZ599" s="66" t="n">
        <v>29</v>
      </c>
      <c r="BA599" s="66" t="n">
        <v>30</v>
      </c>
      <c r="BB599" s="66" t="n">
        <v>26</v>
      </c>
      <c r="BC599" s="66" t="n">
        <v>26</v>
      </c>
      <c r="BD599" s="66" t="n">
        <v>22</v>
      </c>
      <c r="BE599" s="66" t="n">
        <v>20</v>
      </c>
      <c r="BF599" s="66" t="n">
        <v>18</v>
      </c>
      <c r="BG599" s="66" t="n">
        <v>20</v>
      </c>
      <c r="BH599" s="66" t="n">
        <v>17</v>
      </c>
      <c r="BI599" s="66" t="n">
        <v>16</v>
      </c>
      <c r="BJ599" s="66" t="n">
        <v>74</v>
      </c>
      <c r="BK599" s="68">
        <f>SUM(AK599:BJ599)</f>
        <v/>
      </c>
      <c r="BL599" s="68">
        <f>INT(BK599*$BM$1)</f>
        <v/>
      </c>
      <c r="BM599" s="64" t="n"/>
      <c r="BP599" s="20">
        <f>(Tabla1[[#This Row],[Población meta programatica 2026 (20251228) 
menores 1 año]]/12)*9</f>
        <v/>
      </c>
      <c r="BQ599" s="20">
        <f>BP599</f>
        <v/>
      </c>
      <c r="BR599" s="117" t="n"/>
      <c r="BS599" s="20">
        <f>(Tabla1[[#This Row],[Población meta programatica2026 (20251228)  niños de 1 año]]/12)*9</f>
        <v/>
      </c>
      <c r="BT599" s="251" t="n">
        <v>49</v>
      </c>
      <c r="BU599" s="66">
        <f>BS599-BT599</f>
        <v/>
      </c>
      <c r="BW599" s="19" t="n"/>
      <c r="BX599" s="65" t="n">
        <v>65</v>
      </c>
      <c r="BY599" s="65" t="n">
        <v>67</v>
      </c>
      <c r="BZ599" s="19" t="inlineStr">
        <is>
          <t>27580</t>
        </is>
      </c>
      <c r="CA599" s="19">
        <f>BZ599=Tabla1[[#This Row],[Divipola]]</f>
        <v/>
      </c>
    </row>
    <row r="600" ht="15.5" customHeight="1">
      <c r="A600" s="70" t="inlineStr">
        <is>
          <t>27</t>
        </is>
      </c>
      <c r="B600" s="70" t="inlineStr">
        <is>
          <t>CHOCÓ</t>
        </is>
      </c>
      <c r="C600" s="70" t="inlineStr">
        <is>
          <t>RIO QUITO</t>
        </is>
      </c>
      <c r="D600" s="70" t="inlineStr">
        <is>
          <t>27600</t>
        </is>
      </c>
      <c r="E600" s="400" t="n">
        <v>83</v>
      </c>
      <c r="F600" s="400">
        <f>Tabla1[[#This Row],[Meta Programatica2026 (20251228) RN]]/12</f>
        <v/>
      </c>
      <c r="G600" s="401" t="n">
        <v>85</v>
      </c>
      <c r="H600" s="401">
        <f>Tabla1[[#This Row],[Población meta programatica 2026 (20251228) 
menores 1 año]]/12</f>
        <v/>
      </c>
      <c r="I600" s="402" t="n">
        <v>103</v>
      </c>
      <c r="J600" s="402">
        <f>Tabla1[[#This Row],[Población meta programatica2026 (20251228)  niños de 1 año]]/12</f>
        <v/>
      </c>
      <c r="K600" s="416" t="n">
        <v>139</v>
      </c>
      <c r="L600" s="403" t="n">
        <v>140</v>
      </c>
      <c r="M600" s="404">
        <f>Tabla1[[#This Row],[Población meta programatica2026 (20251228) niños de 5 años]]/12</f>
        <v/>
      </c>
      <c r="N600" s="405">
        <f>BX600</f>
        <v/>
      </c>
      <c r="O600" s="406">
        <f>BY600</f>
        <v/>
      </c>
      <c r="P600" s="407">
        <f>BL600</f>
        <v/>
      </c>
      <c r="AI600" s="421" t="inlineStr">
        <is>
          <t>27600</t>
        </is>
      </c>
      <c r="AJ600" s="417">
        <f>AI600=Tabla1[[#This Row],[Divipola]]</f>
        <v/>
      </c>
      <c r="AK600" s="66" t="n">
        <v>62</v>
      </c>
      <c r="AL600" s="66" t="n">
        <v>62</v>
      </c>
      <c r="AM600" s="66" t="n">
        <v>62</v>
      </c>
      <c r="AN600" s="66" t="n">
        <v>63</v>
      </c>
      <c r="AO600" s="66" t="n">
        <v>62</v>
      </c>
      <c r="AP600" s="66" t="n">
        <v>62</v>
      </c>
      <c r="AQ600" s="66" t="n">
        <v>59</v>
      </c>
      <c r="AR600" s="66" t="n">
        <v>53</v>
      </c>
      <c r="AS600" s="66" t="n">
        <v>51</v>
      </c>
      <c r="AT600" s="66" t="n">
        <v>44</v>
      </c>
      <c r="AU600" s="66" t="n">
        <v>43</v>
      </c>
      <c r="AV600" s="66" t="n">
        <v>39</v>
      </c>
      <c r="AW600" s="66" t="n">
        <v>35</v>
      </c>
      <c r="AX600" s="66" t="n">
        <v>32</v>
      </c>
      <c r="AY600" s="66" t="n">
        <v>29</v>
      </c>
      <c r="AZ600" s="66" t="n">
        <v>30</v>
      </c>
      <c r="BA600" s="66" t="n">
        <v>27</v>
      </c>
      <c r="BB600" s="66" t="n">
        <v>25</v>
      </c>
      <c r="BC600" s="66" t="n">
        <v>24</v>
      </c>
      <c r="BD600" s="66" t="n">
        <v>20</v>
      </c>
      <c r="BE600" s="66" t="n">
        <v>18</v>
      </c>
      <c r="BF600" s="66" t="n">
        <v>21</v>
      </c>
      <c r="BG600" s="66" t="n">
        <v>17</v>
      </c>
      <c r="BH600" s="66" t="n">
        <v>14</v>
      </c>
      <c r="BI600" s="66" t="n">
        <v>15</v>
      </c>
      <c r="BJ600" s="66" t="n">
        <v>139</v>
      </c>
      <c r="BK600" s="68">
        <f>SUM(AK600:BJ600)</f>
        <v/>
      </c>
      <c r="BL600" s="68">
        <f>INT(BK600*$BM$1)</f>
        <v/>
      </c>
      <c r="BM600" s="64" t="n"/>
      <c r="BP600" s="20">
        <f>(Tabla1[[#This Row],[Población meta programatica 2026 (20251228) 
menores 1 año]]/12)*9</f>
        <v/>
      </c>
      <c r="BQ600" s="20">
        <f>BP600</f>
        <v/>
      </c>
      <c r="BR600" s="117" t="n"/>
      <c r="BS600" s="20">
        <f>(Tabla1[[#This Row],[Población meta programatica2026 (20251228)  niños de 1 año]]/12)*9</f>
        <v/>
      </c>
      <c r="BT600" s="251" t="n">
        <v>40</v>
      </c>
      <c r="BU600" s="66">
        <f>BS600-BT600</f>
        <v/>
      </c>
      <c r="BW600" s="19" t="n"/>
      <c r="BX600" s="65" t="n">
        <v>72</v>
      </c>
      <c r="BY600" s="65" t="n">
        <v>80</v>
      </c>
      <c r="BZ600" s="19" t="inlineStr">
        <is>
          <t>27600</t>
        </is>
      </c>
      <c r="CA600" s="19">
        <f>BZ600=Tabla1[[#This Row],[Divipola]]</f>
        <v/>
      </c>
    </row>
    <row r="601" ht="15.5" customHeight="1">
      <c r="A601" s="70" t="inlineStr">
        <is>
          <t>27</t>
        </is>
      </c>
      <c r="B601" s="70" t="inlineStr">
        <is>
          <t>CHOCÓ</t>
        </is>
      </c>
      <c r="C601" s="70" t="inlineStr">
        <is>
          <t>RIOSUCIO</t>
        </is>
      </c>
      <c r="D601" s="70" t="inlineStr">
        <is>
          <t>27615</t>
        </is>
      </c>
      <c r="E601" s="400" t="n">
        <v>264</v>
      </c>
      <c r="F601" s="400">
        <f>Tabla1[[#This Row],[Meta Programatica2026 (20251228) RN]]/12</f>
        <v/>
      </c>
      <c r="G601" s="401" t="n">
        <v>434</v>
      </c>
      <c r="H601" s="401">
        <f>Tabla1[[#This Row],[Población meta programatica 2026 (20251228) 
menores 1 año]]/12</f>
        <v/>
      </c>
      <c r="I601" s="402" t="n">
        <v>505</v>
      </c>
      <c r="J601" s="402">
        <f>Tabla1[[#This Row],[Población meta programatica2026 (20251228)  niños de 1 año]]/12</f>
        <v/>
      </c>
      <c r="K601" s="416" t="n">
        <v>630</v>
      </c>
      <c r="L601" s="403" t="n">
        <v>319</v>
      </c>
      <c r="M601" s="404">
        <f>Tabla1[[#This Row],[Población meta programatica2026 (20251228) niños de 5 años]]/12</f>
        <v/>
      </c>
      <c r="N601" s="405">
        <f>BX601</f>
        <v/>
      </c>
      <c r="O601" s="406">
        <f>BY601</f>
        <v/>
      </c>
      <c r="P601" s="407">
        <f>BL601</f>
        <v/>
      </c>
      <c r="AI601" s="421" t="inlineStr">
        <is>
          <t>27615</t>
        </is>
      </c>
      <c r="AJ601" s="417">
        <f>AI601=Tabla1[[#This Row],[Divipola]]</f>
        <v/>
      </c>
      <c r="AK601" s="66" t="n">
        <v>436</v>
      </c>
      <c r="AL601" s="66" t="n">
        <v>430</v>
      </c>
      <c r="AM601" s="66" t="n">
        <v>432</v>
      </c>
      <c r="AN601" s="66" t="n">
        <v>425</v>
      </c>
      <c r="AO601" s="66" t="n">
        <v>425</v>
      </c>
      <c r="AP601" s="66" t="n">
        <v>414</v>
      </c>
      <c r="AQ601" s="66" t="n">
        <v>397</v>
      </c>
      <c r="AR601" s="66" t="n">
        <v>370</v>
      </c>
      <c r="AS601" s="66" t="n">
        <v>341</v>
      </c>
      <c r="AT601" s="66" t="n">
        <v>319</v>
      </c>
      <c r="AU601" s="66" t="n">
        <v>284</v>
      </c>
      <c r="AV601" s="66" t="n">
        <v>261</v>
      </c>
      <c r="AW601" s="66" t="n">
        <v>234</v>
      </c>
      <c r="AX601" s="66" t="n">
        <v>215</v>
      </c>
      <c r="AY601" s="66" t="n">
        <v>197</v>
      </c>
      <c r="AZ601" s="66" t="n">
        <v>170</v>
      </c>
      <c r="BA601" s="66" t="n">
        <v>162</v>
      </c>
      <c r="BB601" s="66" t="n">
        <v>135</v>
      </c>
      <c r="BC601" s="66" t="n">
        <v>123</v>
      </c>
      <c r="BD601" s="66" t="n">
        <v>105</v>
      </c>
      <c r="BE601" s="66" t="n">
        <v>94</v>
      </c>
      <c r="BF601" s="66" t="n">
        <v>87</v>
      </c>
      <c r="BG601" s="66" t="n">
        <v>79</v>
      </c>
      <c r="BH601" s="66" t="n">
        <v>78</v>
      </c>
      <c r="BI601" s="66" t="n">
        <v>69</v>
      </c>
      <c r="BJ601" s="66" t="n">
        <v>580</v>
      </c>
      <c r="BK601" s="68">
        <f>SUM(AK601:BJ601)</f>
        <v/>
      </c>
      <c r="BL601" s="68">
        <f>INT(BK601*$BM$1)</f>
        <v/>
      </c>
      <c r="BM601" s="64" t="n"/>
      <c r="BP601" s="20">
        <f>(Tabla1[[#This Row],[Población meta programatica 2026 (20251228) 
menores 1 año]]/12)*9</f>
        <v/>
      </c>
      <c r="BQ601" s="20">
        <f>BP601</f>
        <v/>
      </c>
      <c r="BR601" s="117" t="n"/>
      <c r="BS601" s="20">
        <f>(Tabla1[[#This Row],[Población meta programatica2026 (20251228)  niños de 1 año]]/12)*9</f>
        <v/>
      </c>
      <c r="BT601" s="251" t="n">
        <v>540</v>
      </c>
      <c r="BU601" s="66">
        <f>BS601-BT601</f>
        <v/>
      </c>
      <c r="BW601" s="19" t="n"/>
      <c r="BX601" s="65" t="n">
        <v>374</v>
      </c>
      <c r="BY601" s="65" t="n">
        <v>385</v>
      </c>
      <c r="BZ601" s="19" t="inlineStr">
        <is>
          <t>27615</t>
        </is>
      </c>
      <c r="CA601" s="19">
        <f>BZ601=Tabla1[[#This Row],[Divipola]]</f>
        <v/>
      </c>
    </row>
    <row r="602" ht="15.5" customHeight="1">
      <c r="A602" s="70" t="inlineStr">
        <is>
          <t>27</t>
        </is>
      </c>
      <c r="B602" s="70" t="inlineStr">
        <is>
          <t>CHOCÓ</t>
        </is>
      </c>
      <c r="C602" s="70" t="inlineStr">
        <is>
          <t>SAN JOSE DEL PALMAR</t>
        </is>
      </c>
      <c r="D602" s="70" t="inlineStr">
        <is>
          <t>27660</t>
        </is>
      </c>
      <c r="E602" s="400" t="n">
        <v>35</v>
      </c>
      <c r="F602" s="400">
        <f>Tabla1[[#This Row],[Meta Programatica2026 (20251228) RN]]/12</f>
        <v/>
      </c>
      <c r="G602" s="401" t="n">
        <v>81</v>
      </c>
      <c r="H602" s="401">
        <f>Tabla1[[#This Row],[Población meta programatica 2026 (20251228) 
menores 1 año]]/12</f>
        <v/>
      </c>
      <c r="I602" s="402" t="n">
        <v>98</v>
      </c>
      <c r="J602" s="402">
        <f>Tabla1[[#This Row],[Población meta programatica2026 (20251228)  niños de 1 año]]/12</f>
        <v/>
      </c>
      <c r="K602" s="416" t="n">
        <v>111</v>
      </c>
      <c r="L602" s="403" t="n">
        <v>92</v>
      </c>
      <c r="M602" s="404">
        <f>Tabla1[[#This Row],[Población meta programatica2026 (20251228) niños de 5 años]]/12</f>
        <v/>
      </c>
      <c r="N602" s="405">
        <f>BX602</f>
        <v/>
      </c>
      <c r="O602" s="406">
        <f>BY602</f>
        <v/>
      </c>
      <c r="P602" s="407">
        <f>BL602</f>
        <v/>
      </c>
      <c r="AI602" s="421" t="inlineStr">
        <is>
          <t>27660</t>
        </is>
      </c>
      <c r="AJ602" s="417">
        <f>AI602=Tabla1[[#This Row],[Divipola]]</f>
        <v/>
      </c>
      <c r="AK602" s="66" t="n">
        <v>46</v>
      </c>
      <c r="AL602" s="66" t="n">
        <v>45</v>
      </c>
      <c r="AM602" s="66" t="n">
        <v>47</v>
      </c>
      <c r="AN602" s="66" t="n">
        <v>42</v>
      </c>
      <c r="AO602" s="66" t="n">
        <v>42</v>
      </c>
      <c r="AP602" s="66" t="n">
        <v>38</v>
      </c>
      <c r="AQ602" s="66" t="n">
        <v>36</v>
      </c>
      <c r="AR602" s="66" t="n">
        <v>34</v>
      </c>
      <c r="AS602" s="66" t="n">
        <v>32</v>
      </c>
      <c r="AT602" s="66" t="n">
        <v>32</v>
      </c>
      <c r="AU602" s="66" t="n">
        <v>30</v>
      </c>
      <c r="AV602" s="66" t="n">
        <v>28</v>
      </c>
      <c r="AW602" s="66" t="n">
        <v>30</v>
      </c>
      <c r="AX602" s="66" t="n">
        <v>24</v>
      </c>
      <c r="AY602" s="66" t="n">
        <v>23</v>
      </c>
      <c r="AZ602" s="66" t="n">
        <v>25</v>
      </c>
      <c r="BA602" s="66" t="n">
        <v>19</v>
      </c>
      <c r="BB602" s="66" t="n">
        <v>16</v>
      </c>
      <c r="BC602" s="66" t="n">
        <v>16</v>
      </c>
      <c r="BD602" s="66" t="n">
        <v>10</v>
      </c>
      <c r="BE602" s="66" t="n">
        <v>10</v>
      </c>
      <c r="BF602" s="66" t="n">
        <v>7</v>
      </c>
      <c r="BG602" s="66" t="n">
        <v>9</v>
      </c>
      <c r="BH602" s="66" t="n">
        <v>6</v>
      </c>
      <c r="BI602" s="66" t="n">
        <v>4</v>
      </c>
      <c r="BJ602" s="66" t="n">
        <v>69</v>
      </c>
      <c r="BK602" s="68">
        <f>SUM(AK602:BJ602)</f>
        <v/>
      </c>
      <c r="BL602" s="68">
        <f>INT(BK602*$BM$1)</f>
        <v/>
      </c>
      <c r="BM602" s="64" t="n"/>
      <c r="BP602" s="20">
        <f>(Tabla1[[#This Row],[Población meta programatica 2026 (20251228) 
menores 1 año]]/12)*9</f>
        <v/>
      </c>
      <c r="BQ602" s="20">
        <f>BP602</f>
        <v/>
      </c>
      <c r="BR602" s="117" t="n"/>
      <c r="BS602" s="20">
        <f>(Tabla1[[#This Row],[Población meta programatica2026 (20251228)  niños de 1 año]]/12)*9</f>
        <v/>
      </c>
      <c r="BT602" s="251" t="n">
        <v>56</v>
      </c>
      <c r="BU602" s="66">
        <f>BS602-BT602</f>
        <v/>
      </c>
      <c r="BW602" s="19" t="n"/>
      <c r="BX602" s="65" t="n">
        <v>53</v>
      </c>
      <c r="BY602" s="65" t="n">
        <v>54</v>
      </c>
      <c r="BZ602" s="19" t="inlineStr">
        <is>
          <t>27660</t>
        </is>
      </c>
      <c r="CA602" s="19">
        <f>BZ602=Tabla1[[#This Row],[Divipola]]</f>
        <v/>
      </c>
    </row>
    <row r="603" ht="15.5" customHeight="1">
      <c r="A603" s="70" t="inlineStr">
        <is>
          <t>27</t>
        </is>
      </c>
      <c r="B603" s="70" t="inlineStr">
        <is>
          <t>CHOCÓ</t>
        </is>
      </c>
      <c r="C603" s="70" t="inlineStr">
        <is>
          <t>SIPI</t>
        </is>
      </c>
      <c r="D603" s="70" t="inlineStr">
        <is>
          <t>27745</t>
        </is>
      </c>
      <c r="E603" s="400" t="n">
        <v>25</v>
      </c>
      <c r="F603" s="400">
        <f>Tabla1[[#This Row],[Meta Programatica2026 (20251228) RN]]/12</f>
        <v/>
      </c>
      <c r="G603" s="401" t="n">
        <v>31</v>
      </c>
      <c r="H603" s="401">
        <f>Tabla1[[#This Row],[Población meta programatica 2026 (20251228) 
menores 1 año]]/12</f>
        <v/>
      </c>
      <c r="I603" s="402" t="n">
        <v>36</v>
      </c>
      <c r="J603" s="402">
        <f>Tabla1[[#This Row],[Población meta programatica2026 (20251228)  niños de 1 año]]/12</f>
        <v/>
      </c>
      <c r="K603" s="416" t="n">
        <v>58</v>
      </c>
      <c r="L603" s="403" t="n">
        <v>64</v>
      </c>
      <c r="M603" s="404">
        <f>Tabla1[[#This Row],[Población meta programatica2026 (20251228) niños de 5 años]]/12</f>
        <v/>
      </c>
      <c r="N603" s="405">
        <f>BX603</f>
        <v/>
      </c>
      <c r="O603" s="406">
        <f>BY603</f>
        <v/>
      </c>
      <c r="P603" s="407">
        <f>BL603</f>
        <v/>
      </c>
      <c r="AI603" s="421" t="inlineStr">
        <is>
          <t>27745</t>
        </is>
      </c>
      <c r="AJ603" s="417">
        <f>AI603=Tabla1[[#This Row],[Divipola]]</f>
        <v/>
      </c>
      <c r="AK603" s="66" t="n">
        <v>17</v>
      </c>
      <c r="AL603" s="66" t="n">
        <v>19</v>
      </c>
      <c r="AM603" s="66" t="n">
        <v>17</v>
      </c>
      <c r="AN603" s="66" t="n">
        <v>19</v>
      </c>
      <c r="AO603" s="66" t="n">
        <v>24</v>
      </c>
      <c r="AP603" s="66" t="n">
        <v>22</v>
      </c>
      <c r="AQ603" s="66" t="n">
        <v>23</v>
      </c>
      <c r="AR603" s="66" t="n">
        <v>22</v>
      </c>
      <c r="AS603" s="66" t="n">
        <v>22</v>
      </c>
      <c r="AT603" s="66" t="n">
        <v>19</v>
      </c>
      <c r="AU603" s="66" t="n">
        <v>16</v>
      </c>
      <c r="AV603" s="66" t="n">
        <v>19</v>
      </c>
      <c r="AW603" s="66" t="n">
        <v>14</v>
      </c>
      <c r="AX603" s="66" t="n">
        <v>11</v>
      </c>
      <c r="AY603" s="66" t="n">
        <v>12</v>
      </c>
      <c r="AZ603" s="66" t="n">
        <v>10</v>
      </c>
      <c r="BA603" s="66" t="n">
        <v>6</v>
      </c>
      <c r="BB603" s="66" t="n">
        <v>7</v>
      </c>
      <c r="BC603" s="66" t="n">
        <v>6</v>
      </c>
      <c r="BD603" s="66" t="n">
        <v>5</v>
      </c>
      <c r="BE603" s="66" t="n">
        <v>5</v>
      </c>
      <c r="BF603" s="66" t="n">
        <v>3</v>
      </c>
      <c r="BG603" s="66" t="n">
        <v>2</v>
      </c>
      <c r="BH603" s="66" t="n">
        <v>3</v>
      </c>
      <c r="BI603" s="66" t="n">
        <v>4</v>
      </c>
      <c r="BJ603" s="66" t="n">
        <v>18</v>
      </c>
      <c r="BK603" s="68">
        <f>SUM(AK603:BJ603)</f>
        <v/>
      </c>
      <c r="BL603" s="68">
        <f>INT(BK603*$BM$1)</f>
        <v/>
      </c>
      <c r="BM603" s="64" t="n"/>
      <c r="BP603" s="20">
        <f>(Tabla1[[#This Row],[Población meta programatica 2026 (20251228) 
menores 1 año]]/12)*9</f>
        <v/>
      </c>
      <c r="BQ603" s="20">
        <f>BP603</f>
        <v/>
      </c>
      <c r="BR603" s="117" t="n"/>
      <c r="BS603" s="20">
        <f>(Tabla1[[#This Row],[Población meta programatica2026 (20251228)  niños de 1 año]]/12)*9</f>
        <v/>
      </c>
      <c r="BT603" s="251" t="n">
        <v>16</v>
      </c>
      <c r="BU603" s="66">
        <f>BS603-BT603</f>
        <v/>
      </c>
      <c r="BW603" s="19" t="n"/>
      <c r="BX603" s="65" t="n">
        <v>35</v>
      </c>
      <c r="BY603" s="65" t="n">
        <v>45</v>
      </c>
      <c r="BZ603" s="19" t="inlineStr">
        <is>
          <t>27745</t>
        </is>
      </c>
      <c r="CA603" s="19">
        <f>BZ603=Tabla1[[#This Row],[Divipola]]</f>
        <v/>
      </c>
    </row>
    <row r="604" ht="15.5" customHeight="1">
      <c r="A604" s="70" t="inlineStr">
        <is>
          <t>27</t>
        </is>
      </c>
      <c r="B604" s="70" t="inlineStr">
        <is>
          <t>CHOCÓ</t>
        </is>
      </c>
      <c r="C604" s="70" t="inlineStr">
        <is>
          <t>TADO</t>
        </is>
      </c>
      <c r="D604" s="70" t="inlineStr">
        <is>
          <t>27787</t>
        </is>
      </c>
      <c r="E604" s="400" t="n">
        <v>300</v>
      </c>
      <c r="F604" s="400">
        <f>Tabla1[[#This Row],[Meta Programatica2026 (20251228) RN]]/12</f>
        <v/>
      </c>
      <c r="G604" s="401" t="n">
        <v>298</v>
      </c>
      <c r="H604" s="401">
        <f>Tabla1[[#This Row],[Población meta programatica 2026 (20251228) 
menores 1 año]]/12</f>
        <v/>
      </c>
      <c r="I604" s="402" t="n">
        <v>341</v>
      </c>
      <c r="J604" s="402">
        <f>Tabla1[[#This Row],[Población meta programatica2026 (20251228)  niños de 1 año]]/12</f>
        <v/>
      </c>
      <c r="K604" s="416" t="n">
        <v>433</v>
      </c>
      <c r="L604" s="403" t="n">
        <v>357</v>
      </c>
      <c r="M604" s="404">
        <f>Tabla1[[#This Row],[Población meta programatica2026 (20251228) niños de 5 años]]/12</f>
        <v/>
      </c>
      <c r="N604" s="405">
        <f>BX604</f>
        <v/>
      </c>
      <c r="O604" s="406">
        <f>BY604</f>
        <v/>
      </c>
      <c r="P604" s="407">
        <f>BL604</f>
        <v/>
      </c>
      <c r="AI604" s="421" t="inlineStr">
        <is>
          <t>27787</t>
        </is>
      </c>
      <c r="AJ604" s="417">
        <f>AI604=Tabla1[[#This Row],[Divipola]]</f>
        <v/>
      </c>
      <c r="AK604" s="66" t="n">
        <v>158</v>
      </c>
      <c r="AL604" s="66" t="n">
        <v>155</v>
      </c>
      <c r="AM604" s="66" t="n">
        <v>155</v>
      </c>
      <c r="AN604" s="66" t="n">
        <v>154</v>
      </c>
      <c r="AO604" s="66" t="n">
        <v>151</v>
      </c>
      <c r="AP604" s="66" t="n">
        <v>148</v>
      </c>
      <c r="AQ604" s="66" t="n">
        <v>146</v>
      </c>
      <c r="AR604" s="66" t="n">
        <v>131</v>
      </c>
      <c r="AS604" s="66" t="n">
        <v>126</v>
      </c>
      <c r="AT604" s="66" t="n">
        <v>118</v>
      </c>
      <c r="AU604" s="66" t="n">
        <v>111</v>
      </c>
      <c r="AV604" s="66" t="n">
        <v>107</v>
      </c>
      <c r="AW604" s="66" t="n">
        <v>104</v>
      </c>
      <c r="AX604" s="66" t="n">
        <v>90</v>
      </c>
      <c r="AY604" s="66" t="n">
        <v>86</v>
      </c>
      <c r="AZ604" s="66" t="n">
        <v>78</v>
      </c>
      <c r="BA604" s="66" t="n">
        <v>68</v>
      </c>
      <c r="BB604" s="66" t="n">
        <v>60</v>
      </c>
      <c r="BC604" s="66" t="n">
        <v>57</v>
      </c>
      <c r="BD604" s="66" t="n">
        <v>48</v>
      </c>
      <c r="BE604" s="66" t="n">
        <v>44</v>
      </c>
      <c r="BF604" s="66" t="n">
        <v>39</v>
      </c>
      <c r="BG604" s="66" t="n">
        <v>38</v>
      </c>
      <c r="BH604" s="66" t="n">
        <v>38</v>
      </c>
      <c r="BI604" s="66" t="n">
        <v>32</v>
      </c>
      <c r="BJ604" s="66" t="n">
        <v>292</v>
      </c>
      <c r="BK604" s="68">
        <f>SUM(AK604:BJ604)</f>
        <v/>
      </c>
      <c r="BL604" s="68">
        <f>INT(BK604*$BM$1)</f>
        <v/>
      </c>
      <c r="BM604" s="64" t="n"/>
      <c r="BP604" s="20">
        <f>(Tabla1[[#This Row],[Población meta programatica 2026 (20251228) 
menores 1 año]]/12)*9</f>
        <v/>
      </c>
      <c r="BQ604" s="20">
        <f>BP604</f>
        <v/>
      </c>
      <c r="BR604" s="117" t="n"/>
      <c r="BS604" s="20">
        <f>(Tabla1[[#This Row],[Población meta programatica2026 (20251228)  niños de 1 año]]/12)*9</f>
        <v/>
      </c>
      <c r="BT604" s="251" t="n">
        <v>202</v>
      </c>
      <c r="BU604" s="66">
        <f>BS604-BT604</f>
        <v/>
      </c>
      <c r="BW604" s="19" t="n"/>
      <c r="BX604" s="65" t="n">
        <v>197</v>
      </c>
      <c r="BY604" s="65" t="n">
        <v>190</v>
      </c>
      <c r="BZ604" s="19" t="inlineStr">
        <is>
          <t>27787</t>
        </is>
      </c>
      <c r="CA604" s="19">
        <f>BZ604=Tabla1[[#This Row],[Divipola]]</f>
        <v/>
      </c>
    </row>
    <row r="605" ht="15.5" customHeight="1">
      <c r="A605" s="70" t="inlineStr">
        <is>
          <t>27</t>
        </is>
      </c>
      <c r="B605" s="70" t="inlineStr">
        <is>
          <t>CHOCÓ</t>
        </is>
      </c>
      <c r="C605" s="70" t="inlineStr">
        <is>
          <t>UNGUIA</t>
        </is>
      </c>
      <c r="D605" s="70" t="inlineStr">
        <is>
          <t>27800</t>
        </is>
      </c>
      <c r="E605" s="400" t="n">
        <v>84</v>
      </c>
      <c r="F605" s="400">
        <f>Tabla1[[#This Row],[Meta Programatica2026 (20251228) RN]]/12</f>
        <v/>
      </c>
      <c r="G605" s="401" t="n">
        <v>180</v>
      </c>
      <c r="H605" s="401">
        <f>Tabla1[[#This Row],[Población meta programatica 2026 (20251228) 
menores 1 año]]/12</f>
        <v/>
      </c>
      <c r="I605" s="402" t="n">
        <v>201</v>
      </c>
      <c r="J605" s="402">
        <f>Tabla1[[#This Row],[Población meta programatica2026 (20251228)  niños de 1 año]]/12</f>
        <v/>
      </c>
      <c r="K605" s="416" t="n">
        <v>284</v>
      </c>
      <c r="L605" s="403" t="n">
        <v>242</v>
      </c>
      <c r="M605" s="404">
        <f>Tabla1[[#This Row],[Población meta programatica2026 (20251228) niños de 5 años]]/12</f>
        <v/>
      </c>
      <c r="N605" s="405">
        <f>BX605</f>
        <v/>
      </c>
      <c r="O605" s="406">
        <f>BY605</f>
        <v/>
      </c>
      <c r="P605" s="407">
        <f>BL605</f>
        <v/>
      </c>
      <c r="AI605" s="421" t="inlineStr">
        <is>
          <t>27800</t>
        </is>
      </c>
      <c r="AJ605" s="417">
        <f>AI605=Tabla1[[#This Row],[Divipola]]</f>
        <v/>
      </c>
      <c r="AK605" s="66" t="n">
        <v>91</v>
      </c>
      <c r="AL605" s="66" t="n">
        <v>93</v>
      </c>
      <c r="AM605" s="66" t="n">
        <v>91</v>
      </c>
      <c r="AN605" s="66" t="n">
        <v>92</v>
      </c>
      <c r="AO605" s="66" t="n">
        <v>95</v>
      </c>
      <c r="AP605" s="66" t="n">
        <v>91</v>
      </c>
      <c r="AQ605" s="66" t="n">
        <v>92</v>
      </c>
      <c r="AR605" s="66" t="n">
        <v>89</v>
      </c>
      <c r="AS605" s="66" t="n">
        <v>86</v>
      </c>
      <c r="AT605" s="66" t="n">
        <v>79</v>
      </c>
      <c r="AU605" s="66" t="n">
        <v>76</v>
      </c>
      <c r="AV605" s="66" t="n">
        <v>71</v>
      </c>
      <c r="AW605" s="66" t="n">
        <v>64</v>
      </c>
      <c r="AX605" s="66" t="n">
        <v>59</v>
      </c>
      <c r="AY605" s="66" t="n">
        <v>54</v>
      </c>
      <c r="AZ605" s="66" t="n">
        <v>49</v>
      </c>
      <c r="BA605" s="66" t="n">
        <v>43</v>
      </c>
      <c r="BB605" s="66" t="n">
        <v>37</v>
      </c>
      <c r="BC605" s="66" t="n">
        <v>30</v>
      </c>
      <c r="BD605" s="66" t="n">
        <v>25</v>
      </c>
      <c r="BE605" s="66" t="n">
        <v>27</v>
      </c>
      <c r="BF605" s="66" t="n">
        <v>19</v>
      </c>
      <c r="BG605" s="66" t="n">
        <v>20</v>
      </c>
      <c r="BH605" s="66" t="n">
        <v>18</v>
      </c>
      <c r="BI605" s="66" t="n">
        <v>17</v>
      </c>
      <c r="BJ605" s="66" t="n">
        <v>160</v>
      </c>
      <c r="BK605" s="68">
        <f>SUM(AK605:BJ605)</f>
        <v/>
      </c>
      <c r="BL605" s="68">
        <f>INT(BK605*$BM$1)</f>
        <v/>
      </c>
      <c r="BM605" s="64" t="n"/>
      <c r="BP605" s="20">
        <f>(Tabla1[[#This Row],[Población meta programatica 2026 (20251228) 
menores 1 año]]/12)*9</f>
        <v/>
      </c>
      <c r="BQ605" s="20">
        <f>BP605</f>
        <v/>
      </c>
      <c r="BR605" s="117" t="n"/>
      <c r="BS605" s="20">
        <f>(Tabla1[[#This Row],[Población meta programatica2026 (20251228)  niños de 1 año]]/12)*9</f>
        <v/>
      </c>
      <c r="BT605" s="251" t="n">
        <v>112</v>
      </c>
      <c r="BU605" s="66">
        <f>BS605-BT605</f>
        <v/>
      </c>
      <c r="BW605" s="19" t="n"/>
      <c r="BX605" s="65" t="n">
        <v>135</v>
      </c>
      <c r="BY605" s="65" t="n">
        <v>155</v>
      </c>
      <c r="BZ605" s="19" t="inlineStr">
        <is>
          <t>27800</t>
        </is>
      </c>
      <c r="CA605" s="19">
        <f>BZ605=Tabla1[[#This Row],[Divipola]]</f>
        <v/>
      </c>
    </row>
    <row r="606" ht="15.5" customHeight="1">
      <c r="A606" s="70" t="inlineStr">
        <is>
          <t>27</t>
        </is>
      </c>
      <c r="B606" s="70" t="inlineStr">
        <is>
          <t>CHOCÓ</t>
        </is>
      </c>
      <c r="C606" s="70" t="inlineStr">
        <is>
          <t>UNION PANAMERICANA</t>
        </is>
      </c>
      <c r="D606" s="62" t="inlineStr">
        <is>
          <t>27810</t>
        </is>
      </c>
      <c r="E606" s="400" t="n">
        <v>98</v>
      </c>
      <c r="F606" s="400">
        <f>Tabla1[[#This Row],[Meta Programatica2026 (20251228) RN]]/12</f>
        <v/>
      </c>
      <c r="G606" s="401" t="n">
        <v>103</v>
      </c>
      <c r="H606" s="401">
        <f>Tabla1[[#This Row],[Población meta programatica 2026 (20251228) 
menores 1 año]]/12</f>
        <v/>
      </c>
      <c r="I606" s="402" t="n">
        <v>111</v>
      </c>
      <c r="J606" s="402">
        <f>Tabla1[[#This Row],[Población meta programatica2026 (20251228)  niños de 1 año]]/12</f>
        <v/>
      </c>
      <c r="K606" s="416" t="n">
        <v>140</v>
      </c>
      <c r="L606" s="403" t="n">
        <v>99</v>
      </c>
      <c r="M606" s="404">
        <f>Tabla1[[#This Row],[Población meta programatica2026 (20251228) niños de 5 años]]/12</f>
        <v/>
      </c>
      <c r="N606" s="405">
        <f>BX606</f>
        <v/>
      </c>
      <c r="O606" s="406">
        <f>BY606</f>
        <v/>
      </c>
      <c r="P606" s="407">
        <f>BL606</f>
        <v/>
      </c>
      <c r="AI606" s="421" t="inlineStr">
        <is>
          <t>27810</t>
        </is>
      </c>
      <c r="AJ606" s="417">
        <f>AI606=Tabla1[[#This Row],[Divipola]]</f>
        <v/>
      </c>
      <c r="AK606" s="66" t="n">
        <v>54</v>
      </c>
      <c r="AL606" s="66" t="n">
        <v>52</v>
      </c>
      <c r="AM606" s="66" t="n">
        <v>52</v>
      </c>
      <c r="AN606" s="66" t="n">
        <v>53</v>
      </c>
      <c r="AO606" s="66" t="n">
        <v>53</v>
      </c>
      <c r="AP606" s="66" t="n">
        <v>54</v>
      </c>
      <c r="AQ606" s="66" t="n">
        <v>48</v>
      </c>
      <c r="AR606" s="66" t="n">
        <v>49</v>
      </c>
      <c r="AS606" s="66" t="n">
        <v>44</v>
      </c>
      <c r="AT606" s="66" t="n">
        <v>41</v>
      </c>
      <c r="AU606" s="66" t="n">
        <v>39</v>
      </c>
      <c r="AV606" s="66" t="n">
        <v>34</v>
      </c>
      <c r="AW606" s="66" t="n">
        <v>35</v>
      </c>
      <c r="AX606" s="66" t="n">
        <v>29</v>
      </c>
      <c r="AY606" s="66" t="n">
        <v>28</v>
      </c>
      <c r="AZ606" s="66" t="n">
        <v>27</v>
      </c>
      <c r="BA606" s="66" t="n">
        <v>22</v>
      </c>
      <c r="BB606" s="66" t="n">
        <v>18</v>
      </c>
      <c r="BC606" s="66" t="n">
        <v>20</v>
      </c>
      <c r="BD606" s="66" t="n">
        <v>16</v>
      </c>
      <c r="BE606" s="66" t="n">
        <v>13</v>
      </c>
      <c r="BF606" s="66" t="n">
        <v>17</v>
      </c>
      <c r="BG606" s="66" t="n">
        <v>15</v>
      </c>
      <c r="BH606" s="66" t="n">
        <v>16</v>
      </c>
      <c r="BI606" s="66" t="n">
        <v>13</v>
      </c>
      <c r="BJ606" s="66" t="n">
        <v>115</v>
      </c>
      <c r="BK606" s="68">
        <f>SUM(AK606:BJ606)</f>
        <v/>
      </c>
      <c r="BL606" s="68">
        <f>INT(BK606*$BM$1)</f>
        <v/>
      </c>
      <c r="BM606" s="64" t="n"/>
      <c r="BP606" s="20">
        <f>(Tabla1[[#This Row],[Población meta programatica 2026 (20251228) 
menores 1 año]]/12)*9</f>
        <v/>
      </c>
      <c r="BQ606" s="20">
        <f>BP606</f>
        <v/>
      </c>
      <c r="BR606" s="117" t="n"/>
      <c r="BS606" s="20">
        <f>(Tabla1[[#This Row],[Población meta programatica2026 (20251228)  niños de 1 año]]/12)*9</f>
        <v/>
      </c>
      <c r="BT606" s="251" t="n">
        <v>73</v>
      </c>
      <c r="BU606" s="66">
        <f>BS606-BT606</f>
        <v/>
      </c>
      <c r="BW606" s="19" t="n"/>
      <c r="BX606" s="65" t="n">
        <v>71</v>
      </c>
      <c r="BY606" s="65" t="n">
        <v>68</v>
      </c>
      <c r="BZ606" s="19" t="inlineStr">
        <is>
          <t>27810</t>
        </is>
      </c>
      <c r="CA606" s="19">
        <f>BZ606=Tabla1[[#This Row],[Divipola]]</f>
        <v/>
      </c>
    </row>
    <row r="607" ht="15.5" customHeight="1">
      <c r="A607" s="62" t="inlineStr">
        <is>
          <t>41</t>
        </is>
      </c>
      <c r="B607" s="62" t="inlineStr">
        <is>
          <t>HUILA</t>
        </is>
      </c>
      <c r="C607" s="62" t="inlineStr">
        <is>
          <t>NEIVA</t>
        </is>
      </c>
      <c r="D607" s="62" t="inlineStr">
        <is>
          <t>41001</t>
        </is>
      </c>
      <c r="E607" s="400" t="n">
        <v>5808</v>
      </c>
      <c r="F607" s="400">
        <f>Tabla1[[#This Row],[Meta Programatica2026 (20251228) RN]]/12</f>
        <v/>
      </c>
      <c r="G607" s="401" t="n">
        <v>3827</v>
      </c>
      <c r="H607" s="401">
        <f>Tabla1[[#This Row],[Población meta programatica 2026 (20251228) 
menores 1 año]]/12</f>
        <v/>
      </c>
      <c r="I607" s="402" t="n">
        <v>4041</v>
      </c>
      <c r="J607" s="402">
        <f>Tabla1[[#This Row],[Población meta programatica2026 (20251228)  niños de 1 año]]/12</f>
        <v/>
      </c>
      <c r="K607" s="416" t="n">
        <v>5426</v>
      </c>
      <c r="L607" s="403" t="n">
        <v>4750</v>
      </c>
      <c r="M607" s="404">
        <f>Tabla1[[#This Row],[Población meta programatica2026 (20251228) niños de 5 años]]/12</f>
        <v/>
      </c>
      <c r="N607" s="405">
        <f>BX607</f>
        <v/>
      </c>
      <c r="O607" s="406">
        <f>BY607</f>
        <v/>
      </c>
      <c r="P607" s="407">
        <f>BL607</f>
        <v/>
      </c>
      <c r="AI607" s="421" t="inlineStr">
        <is>
          <t>41001</t>
        </is>
      </c>
      <c r="AJ607" s="417">
        <f>AI607=Tabla1[[#This Row],[Divipola]]</f>
        <v/>
      </c>
      <c r="AK607" s="66" t="n">
        <v>4005</v>
      </c>
      <c r="AL607" s="66" t="n">
        <v>3921</v>
      </c>
      <c r="AM607" s="66" t="n">
        <v>3829</v>
      </c>
      <c r="AN607" s="66" t="n">
        <v>3710</v>
      </c>
      <c r="AO607" s="66" t="n">
        <v>3572</v>
      </c>
      <c r="AP607" s="66" t="n">
        <v>3424</v>
      </c>
      <c r="AQ607" s="66" t="n">
        <v>3240</v>
      </c>
      <c r="AR607" s="66" t="n">
        <v>3063</v>
      </c>
      <c r="AS607" s="66" t="n">
        <v>2868</v>
      </c>
      <c r="AT607" s="66" t="n">
        <v>2676</v>
      </c>
      <c r="AU607" s="66" t="n">
        <v>2491</v>
      </c>
      <c r="AV607" s="66" t="n">
        <v>2300</v>
      </c>
      <c r="AW607" s="66" t="n">
        <v>2124</v>
      </c>
      <c r="AX607" s="66" t="n">
        <v>1944</v>
      </c>
      <c r="AY607" s="66" t="n">
        <v>1786</v>
      </c>
      <c r="AZ607" s="66" t="n">
        <v>1623</v>
      </c>
      <c r="BA607" s="66" t="n">
        <v>1472</v>
      </c>
      <c r="BB607" s="66" t="n">
        <v>1332</v>
      </c>
      <c r="BC607" s="66" t="n">
        <v>1202</v>
      </c>
      <c r="BD607" s="66" t="n">
        <v>1072</v>
      </c>
      <c r="BE607" s="66" t="n">
        <v>954</v>
      </c>
      <c r="BF607" s="66" t="n">
        <v>847</v>
      </c>
      <c r="BG607" s="66" t="n">
        <v>745</v>
      </c>
      <c r="BH607" s="66" t="n">
        <v>651</v>
      </c>
      <c r="BI607" s="66" t="n">
        <v>559</v>
      </c>
      <c r="BJ607" s="66" t="n">
        <v>2796</v>
      </c>
      <c r="BK607" s="68">
        <f>SUM(AK607:BJ607)</f>
        <v/>
      </c>
      <c r="BL607" s="68">
        <f>INT(BK607*$BM$1)</f>
        <v/>
      </c>
      <c r="BM607" s="64" t="n"/>
      <c r="BP607" s="20">
        <f>(Tabla1[[#This Row],[Población meta programatica 2026 (20251228) 
menores 1 año]]/12)*9</f>
        <v/>
      </c>
      <c r="BQ607" s="20">
        <f>BP607</f>
        <v/>
      </c>
      <c r="BR607" s="117" t="n"/>
      <c r="BS607" s="20">
        <f>(Tabla1[[#This Row],[Población meta programatica2026 (20251228)  niños de 1 año]]/12)*9</f>
        <v/>
      </c>
      <c r="BT607" s="251" t="n">
        <v>2324</v>
      </c>
      <c r="BU607" s="66">
        <f>BS607-BT607</f>
        <v/>
      </c>
      <c r="BW607" s="19" t="n"/>
      <c r="BX607" s="65" t="n">
        <v>2938</v>
      </c>
      <c r="BY607" s="65" t="n">
        <v>3101</v>
      </c>
      <c r="BZ607" s="19" t="inlineStr">
        <is>
          <t>41001</t>
        </is>
      </c>
      <c r="CA607" s="19">
        <f>BZ607=Tabla1[[#This Row],[Divipola]]</f>
        <v/>
      </c>
    </row>
    <row r="608" ht="15.5" customHeight="1">
      <c r="A608" s="62" t="inlineStr">
        <is>
          <t>41</t>
        </is>
      </c>
      <c r="B608" s="62" t="inlineStr">
        <is>
          <t>HUILA</t>
        </is>
      </c>
      <c r="C608" s="62" t="inlineStr">
        <is>
          <t>ACEVEDO</t>
        </is>
      </c>
      <c r="D608" s="62" t="inlineStr">
        <is>
          <t>41006</t>
        </is>
      </c>
      <c r="E608" s="400" t="n">
        <v>67</v>
      </c>
      <c r="F608" s="400">
        <f>Tabla1[[#This Row],[Meta Programatica2026 (20251228) RN]]/12</f>
        <v/>
      </c>
      <c r="G608" s="401" t="n">
        <v>459</v>
      </c>
      <c r="H608" s="401">
        <f>Tabla1[[#This Row],[Población meta programatica 2026 (20251228) 
menores 1 año]]/12</f>
        <v/>
      </c>
      <c r="I608" s="402" t="n">
        <v>468</v>
      </c>
      <c r="J608" s="402">
        <f>Tabla1[[#This Row],[Población meta programatica2026 (20251228)  niños de 1 año]]/12</f>
        <v/>
      </c>
      <c r="K608" s="416" t="n">
        <v>673</v>
      </c>
      <c r="L608" s="403" t="n">
        <v>517</v>
      </c>
      <c r="M608" s="404">
        <f>Tabla1[[#This Row],[Población meta programatica2026 (20251228) niños de 5 años]]/12</f>
        <v/>
      </c>
      <c r="N608" s="405">
        <f>BX608</f>
        <v/>
      </c>
      <c r="O608" s="406">
        <f>BY608</f>
        <v/>
      </c>
      <c r="P608" s="407">
        <f>BL608</f>
        <v/>
      </c>
      <c r="AI608" s="421" t="inlineStr">
        <is>
          <t>41006</t>
        </is>
      </c>
      <c r="AJ608" s="417">
        <f>AI608=Tabla1[[#This Row],[Divipola]]</f>
        <v/>
      </c>
      <c r="AK608" s="66" t="n">
        <v>187</v>
      </c>
      <c r="AL608" s="66" t="n">
        <v>182</v>
      </c>
      <c r="AM608" s="66" t="n">
        <v>174</v>
      </c>
      <c r="AN608" s="66" t="n">
        <v>175</v>
      </c>
      <c r="AO608" s="66" t="n">
        <v>161</v>
      </c>
      <c r="AP608" s="66" t="n">
        <v>154</v>
      </c>
      <c r="AQ608" s="66" t="n">
        <v>148</v>
      </c>
      <c r="AR608" s="66" t="n">
        <v>139</v>
      </c>
      <c r="AS608" s="66" t="n">
        <v>134</v>
      </c>
      <c r="AT608" s="66" t="n">
        <v>118</v>
      </c>
      <c r="AU608" s="66" t="n">
        <v>114</v>
      </c>
      <c r="AV608" s="66" t="n">
        <v>105</v>
      </c>
      <c r="AW608" s="66" t="n">
        <v>95</v>
      </c>
      <c r="AX608" s="66" t="n">
        <v>90</v>
      </c>
      <c r="AY608" s="66" t="n">
        <v>80</v>
      </c>
      <c r="AZ608" s="66" t="n">
        <v>75</v>
      </c>
      <c r="BA608" s="66" t="n">
        <v>68</v>
      </c>
      <c r="BB608" s="66" t="n">
        <v>66</v>
      </c>
      <c r="BC608" s="66" t="n">
        <v>59</v>
      </c>
      <c r="BD608" s="66" t="n">
        <v>57</v>
      </c>
      <c r="BE608" s="66" t="n">
        <v>48</v>
      </c>
      <c r="BF608" s="66" t="n">
        <v>46</v>
      </c>
      <c r="BG608" s="66" t="n">
        <v>44</v>
      </c>
      <c r="BH608" s="66" t="n">
        <v>37</v>
      </c>
      <c r="BI608" s="66" t="n">
        <v>34</v>
      </c>
      <c r="BJ608" s="66" t="n">
        <v>182</v>
      </c>
      <c r="BK608" s="68">
        <f>SUM(AK608:BJ608)</f>
        <v/>
      </c>
      <c r="BL608" s="68">
        <f>INT(BK608*$BM$1)</f>
        <v/>
      </c>
      <c r="BM608" s="64" t="n"/>
      <c r="BP608" s="20">
        <f>(Tabla1[[#This Row],[Población meta programatica 2026 (20251228) 
menores 1 año]]/12)*9</f>
        <v/>
      </c>
      <c r="BQ608" s="20">
        <f>BP608</f>
        <v/>
      </c>
      <c r="BR608" s="117" t="n"/>
      <c r="BS608" s="20">
        <f>(Tabla1[[#This Row],[Población meta programatica2026 (20251228)  niños de 1 año]]/12)*9</f>
        <v/>
      </c>
      <c r="BT608" s="251" t="n">
        <v>82</v>
      </c>
      <c r="BU608" s="66">
        <f>BS608-BT608</f>
        <v/>
      </c>
      <c r="BW608" s="19" t="n"/>
      <c r="BX608" s="65" t="n">
        <v>287</v>
      </c>
      <c r="BY608" s="65" t="n">
        <v>293</v>
      </c>
      <c r="BZ608" s="19" t="inlineStr">
        <is>
          <t>41006</t>
        </is>
      </c>
      <c r="CA608" s="19">
        <f>BZ608=Tabla1[[#This Row],[Divipola]]</f>
        <v/>
      </c>
    </row>
    <row r="609" ht="15.5" customHeight="1">
      <c r="A609" s="62" t="inlineStr">
        <is>
          <t>41</t>
        </is>
      </c>
      <c r="B609" s="62" t="inlineStr">
        <is>
          <t>HUILA</t>
        </is>
      </c>
      <c r="C609" s="62" t="inlineStr">
        <is>
          <t>AGRADO</t>
        </is>
      </c>
      <c r="D609" s="62" t="inlineStr">
        <is>
          <t>41013</t>
        </is>
      </c>
      <c r="E609" s="400" t="n">
        <v>31</v>
      </c>
      <c r="F609" s="400">
        <f>Tabla1[[#This Row],[Meta Programatica2026 (20251228) RN]]/12</f>
        <v/>
      </c>
      <c r="G609" s="401" t="n">
        <v>92</v>
      </c>
      <c r="H609" s="401">
        <f>Tabla1[[#This Row],[Población meta programatica 2026 (20251228) 
menores 1 año]]/12</f>
        <v/>
      </c>
      <c r="I609" s="402" t="n">
        <v>97</v>
      </c>
      <c r="J609" s="402">
        <f>Tabla1[[#This Row],[Población meta programatica2026 (20251228)  niños de 1 año]]/12</f>
        <v/>
      </c>
      <c r="K609" s="416" t="n">
        <v>160</v>
      </c>
      <c r="L609" s="403" t="n">
        <v>137</v>
      </c>
      <c r="M609" s="404">
        <f>Tabla1[[#This Row],[Población meta programatica2026 (20251228) niños de 5 años]]/12</f>
        <v/>
      </c>
      <c r="N609" s="405">
        <f>BX609</f>
        <v/>
      </c>
      <c r="O609" s="406">
        <f>BY609</f>
        <v/>
      </c>
      <c r="P609" s="407">
        <f>BL609</f>
        <v/>
      </c>
      <c r="AI609" s="421" t="inlineStr">
        <is>
          <t>41013</t>
        </is>
      </c>
      <c r="AJ609" s="417">
        <f>AI609=Tabla1[[#This Row],[Divipola]]</f>
        <v/>
      </c>
      <c r="AK609" s="66" t="n">
        <v>91</v>
      </c>
      <c r="AL609" s="66" t="n">
        <v>93</v>
      </c>
      <c r="AM609" s="66" t="n">
        <v>90</v>
      </c>
      <c r="AN609" s="66" t="n">
        <v>86</v>
      </c>
      <c r="AO609" s="66" t="n">
        <v>86</v>
      </c>
      <c r="AP609" s="66" t="n">
        <v>81</v>
      </c>
      <c r="AQ609" s="66" t="n">
        <v>77</v>
      </c>
      <c r="AR609" s="66" t="n">
        <v>72</v>
      </c>
      <c r="AS609" s="66" t="n">
        <v>67</v>
      </c>
      <c r="AT609" s="66" t="n">
        <v>66</v>
      </c>
      <c r="AU609" s="66" t="n">
        <v>63</v>
      </c>
      <c r="AV609" s="66" t="n">
        <v>56</v>
      </c>
      <c r="AW609" s="66" t="n">
        <v>53</v>
      </c>
      <c r="AX609" s="66" t="n">
        <v>50</v>
      </c>
      <c r="AY609" s="66" t="n">
        <v>49</v>
      </c>
      <c r="AZ609" s="66" t="n">
        <v>45</v>
      </c>
      <c r="BA609" s="66" t="n">
        <v>39</v>
      </c>
      <c r="BB609" s="66" t="n">
        <v>36</v>
      </c>
      <c r="BC609" s="66" t="n">
        <v>35</v>
      </c>
      <c r="BD609" s="66" t="n">
        <v>28</v>
      </c>
      <c r="BE609" s="66" t="n">
        <v>29</v>
      </c>
      <c r="BF609" s="66" t="n">
        <v>26</v>
      </c>
      <c r="BG609" s="66" t="n">
        <v>20</v>
      </c>
      <c r="BH609" s="66" t="n">
        <v>20</v>
      </c>
      <c r="BI609" s="66" t="n">
        <v>19</v>
      </c>
      <c r="BJ609" s="66" t="n">
        <v>91</v>
      </c>
      <c r="BK609" s="68">
        <f>SUM(AK609:BJ609)</f>
        <v/>
      </c>
      <c r="BL609" s="68">
        <f>INT(BK609*$BM$1)</f>
        <v/>
      </c>
      <c r="BM609" s="64" t="n"/>
      <c r="BP609" s="20">
        <f>(Tabla1[[#This Row],[Población meta programatica 2026 (20251228) 
menores 1 año]]/12)*9</f>
        <v/>
      </c>
      <c r="BQ609" s="20">
        <f>BP609</f>
        <v/>
      </c>
      <c r="BR609" s="117" t="n"/>
      <c r="BS609" s="20">
        <f>(Tabla1[[#This Row],[Población meta programatica2026 (20251228)  niños de 1 año]]/12)*9</f>
        <v/>
      </c>
      <c r="BT609" s="251" t="n">
        <v>91</v>
      </c>
      <c r="BU609" s="66">
        <f>BS609-BT609</f>
        <v/>
      </c>
      <c r="BW609" s="19" t="n"/>
      <c r="BX609" s="65" t="n">
        <v>82</v>
      </c>
      <c r="BY609" s="65" t="n">
        <v>85</v>
      </c>
      <c r="BZ609" s="19" t="inlineStr">
        <is>
          <t>41013</t>
        </is>
      </c>
      <c r="CA609" s="19">
        <f>BZ609=Tabla1[[#This Row],[Divipola]]</f>
        <v/>
      </c>
    </row>
    <row r="610" ht="15.5" customHeight="1">
      <c r="A610" s="62" t="inlineStr">
        <is>
          <t>41</t>
        </is>
      </c>
      <c r="B610" s="62" t="inlineStr">
        <is>
          <t>HUILA</t>
        </is>
      </c>
      <c r="C610" s="62" t="inlineStr">
        <is>
          <t>AIPE</t>
        </is>
      </c>
      <c r="D610" s="62" t="inlineStr">
        <is>
          <t>41016</t>
        </is>
      </c>
      <c r="E610" s="400" t="n">
        <v>49</v>
      </c>
      <c r="F610" s="400">
        <f>Tabla1[[#This Row],[Meta Programatica2026 (20251228) RN]]/12</f>
        <v/>
      </c>
      <c r="G610" s="401" t="n">
        <v>166</v>
      </c>
      <c r="H610" s="401">
        <f>Tabla1[[#This Row],[Población meta programatica 2026 (20251228) 
menores 1 año]]/12</f>
        <v/>
      </c>
      <c r="I610" s="402" t="n">
        <v>185</v>
      </c>
      <c r="J610" s="402">
        <f>Tabla1[[#This Row],[Población meta programatica2026 (20251228)  niños de 1 año]]/12</f>
        <v/>
      </c>
      <c r="K610" s="416" t="n">
        <v>283</v>
      </c>
      <c r="L610" s="403" t="n">
        <v>216</v>
      </c>
      <c r="M610" s="404">
        <f>Tabla1[[#This Row],[Población meta programatica2026 (20251228) niños de 5 años]]/12</f>
        <v/>
      </c>
      <c r="N610" s="405">
        <f>BX610</f>
        <v/>
      </c>
      <c r="O610" s="406">
        <f>BY610</f>
        <v/>
      </c>
      <c r="P610" s="407">
        <f>BL610</f>
        <v/>
      </c>
      <c r="AI610" s="421" t="inlineStr">
        <is>
          <t>41016</t>
        </is>
      </c>
      <c r="AJ610" s="417">
        <f>AI610=Tabla1[[#This Row],[Divipola]]</f>
        <v/>
      </c>
      <c r="AK610" s="66" t="n">
        <v>155</v>
      </c>
      <c r="AL610" s="66" t="n">
        <v>153</v>
      </c>
      <c r="AM610" s="66" t="n">
        <v>155</v>
      </c>
      <c r="AN610" s="66" t="n">
        <v>147</v>
      </c>
      <c r="AO610" s="66" t="n">
        <v>149</v>
      </c>
      <c r="AP610" s="66" t="n">
        <v>144</v>
      </c>
      <c r="AQ610" s="66" t="n">
        <v>139</v>
      </c>
      <c r="AR610" s="66" t="n">
        <v>139</v>
      </c>
      <c r="AS610" s="66" t="n">
        <v>130</v>
      </c>
      <c r="AT610" s="66" t="n">
        <v>128</v>
      </c>
      <c r="AU610" s="66" t="n">
        <v>120</v>
      </c>
      <c r="AV610" s="66" t="n">
        <v>113</v>
      </c>
      <c r="AW610" s="66" t="n">
        <v>107</v>
      </c>
      <c r="AX610" s="66" t="n">
        <v>104</v>
      </c>
      <c r="AY610" s="66" t="n">
        <v>89</v>
      </c>
      <c r="AZ610" s="66" t="n">
        <v>83</v>
      </c>
      <c r="BA610" s="66" t="n">
        <v>79</v>
      </c>
      <c r="BB610" s="66" t="n">
        <v>67</v>
      </c>
      <c r="BC610" s="66" t="n">
        <v>64</v>
      </c>
      <c r="BD610" s="66" t="n">
        <v>54</v>
      </c>
      <c r="BE610" s="66" t="n">
        <v>49</v>
      </c>
      <c r="BF610" s="66" t="n">
        <v>44</v>
      </c>
      <c r="BG610" s="66" t="n">
        <v>41</v>
      </c>
      <c r="BH610" s="66" t="n">
        <v>34</v>
      </c>
      <c r="BI610" s="66" t="n">
        <v>28</v>
      </c>
      <c r="BJ610" s="66" t="n">
        <v>161</v>
      </c>
      <c r="BK610" s="68">
        <f>SUM(AK610:BJ610)</f>
        <v/>
      </c>
      <c r="BL610" s="68">
        <f>INT(BK610*$BM$1)</f>
        <v/>
      </c>
      <c r="BM610" s="64" t="n"/>
      <c r="BP610" s="20">
        <f>(Tabla1[[#This Row],[Población meta programatica 2026 (20251228) 
menores 1 año]]/12)*9</f>
        <v/>
      </c>
      <c r="BQ610" s="20">
        <f>BP610</f>
        <v/>
      </c>
      <c r="BR610" s="117" t="n"/>
      <c r="BS610" s="20">
        <f>(Tabla1[[#This Row],[Población meta programatica2026 (20251228)  niños de 1 año]]/12)*9</f>
        <v/>
      </c>
      <c r="BT610" s="251" t="n">
        <v>137</v>
      </c>
      <c r="BU610" s="66">
        <f>BS610-BT610</f>
        <v/>
      </c>
      <c r="BW610" s="19" t="n"/>
      <c r="BX610" s="65" t="n">
        <v>149</v>
      </c>
      <c r="BY610" s="65" t="n">
        <v>137</v>
      </c>
      <c r="BZ610" s="19" t="inlineStr">
        <is>
          <t>41016</t>
        </is>
      </c>
      <c r="CA610" s="19">
        <f>BZ610=Tabla1[[#This Row],[Divipola]]</f>
        <v/>
      </c>
    </row>
    <row r="611" ht="15.5" customHeight="1">
      <c r="A611" s="62" t="inlineStr">
        <is>
          <t>41</t>
        </is>
      </c>
      <c r="B611" s="62" t="inlineStr">
        <is>
          <t>HUILA</t>
        </is>
      </c>
      <c r="C611" s="62" t="inlineStr">
        <is>
          <t>ALGECIRAS</t>
        </is>
      </c>
      <c r="D611" s="62" t="inlineStr">
        <is>
          <t>41020</t>
        </is>
      </c>
      <c r="E611" s="400" t="n">
        <v>74</v>
      </c>
      <c r="F611" s="400">
        <f>Tabla1[[#This Row],[Meta Programatica2026 (20251228) RN]]/12</f>
        <v/>
      </c>
      <c r="G611" s="401" t="n">
        <v>283</v>
      </c>
      <c r="H611" s="401">
        <f>Tabla1[[#This Row],[Población meta programatica 2026 (20251228) 
menores 1 año]]/12</f>
        <v/>
      </c>
      <c r="I611" s="402" t="n">
        <v>294</v>
      </c>
      <c r="J611" s="402">
        <f>Tabla1[[#This Row],[Población meta programatica2026 (20251228)  niños de 1 año]]/12</f>
        <v/>
      </c>
      <c r="K611" s="416" t="n">
        <v>456</v>
      </c>
      <c r="L611" s="403" t="n">
        <v>349</v>
      </c>
      <c r="M611" s="404">
        <f>Tabla1[[#This Row],[Población meta programatica2026 (20251228) niños de 5 años]]/12</f>
        <v/>
      </c>
      <c r="N611" s="405">
        <f>BX611</f>
        <v/>
      </c>
      <c r="O611" s="406">
        <f>BY611</f>
        <v/>
      </c>
      <c r="P611" s="407">
        <f>BL611</f>
        <v/>
      </c>
      <c r="AI611" s="421" t="inlineStr">
        <is>
          <t>41020</t>
        </is>
      </c>
      <c r="AJ611" s="417">
        <f>AI611=Tabla1[[#This Row],[Divipola]]</f>
        <v/>
      </c>
      <c r="AK611" s="66" t="n">
        <v>219</v>
      </c>
      <c r="AL611" s="66" t="n">
        <v>218</v>
      </c>
      <c r="AM611" s="66" t="n">
        <v>213</v>
      </c>
      <c r="AN611" s="66" t="n">
        <v>212</v>
      </c>
      <c r="AO611" s="66" t="n">
        <v>204</v>
      </c>
      <c r="AP611" s="66" t="n">
        <v>193</v>
      </c>
      <c r="AQ611" s="66" t="n">
        <v>187</v>
      </c>
      <c r="AR611" s="66" t="n">
        <v>174</v>
      </c>
      <c r="AS611" s="66" t="n">
        <v>164</v>
      </c>
      <c r="AT611" s="66" t="n">
        <v>155</v>
      </c>
      <c r="AU611" s="66" t="n">
        <v>148</v>
      </c>
      <c r="AV611" s="66" t="n">
        <v>136</v>
      </c>
      <c r="AW611" s="66" t="n">
        <v>127</v>
      </c>
      <c r="AX611" s="66" t="n">
        <v>121</v>
      </c>
      <c r="AY611" s="66" t="n">
        <v>112</v>
      </c>
      <c r="AZ611" s="66" t="n">
        <v>104</v>
      </c>
      <c r="BA611" s="66" t="n">
        <v>93</v>
      </c>
      <c r="BB611" s="66" t="n">
        <v>92</v>
      </c>
      <c r="BC611" s="66" t="n">
        <v>81</v>
      </c>
      <c r="BD611" s="66" t="n">
        <v>76</v>
      </c>
      <c r="BE611" s="66" t="n">
        <v>70</v>
      </c>
      <c r="BF611" s="66" t="n">
        <v>60</v>
      </c>
      <c r="BG611" s="66" t="n">
        <v>54</v>
      </c>
      <c r="BH611" s="66" t="n">
        <v>49</v>
      </c>
      <c r="BI611" s="66" t="n">
        <v>39</v>
      </c>
      <c r="BJ611" s="66" t="n">
        <v>210</v>
      </c>
      <c r="BK611" s="68">
        <f>SUM(AK611:BJ611)</f>
        <v/>
      </c>
      <c r="BL611" s="68">
        <f>INT(BK611*$BM$1)</f>
        <v/>
      </c>
      <c r="BM611" s="64" t="n"/>
      <c r="BP611" s="20">
        <f>(Tabla1[[#This Row],[Población meta programatica 2026 (20251228) 
menores 1 año]]/12)*9</f>
        <v/>
      </c>
      <c r="BQ611" s="20">
        <f>BP611</f>
        <v/>
      </c>
      <c r="BR611" s="117" t="n"/>
      <c r="BS611" s="20">
        <f>(Tabla1[[#This Row],[Población meta programatica2026 (20251228)  niños de 1 año]]/12)*9</f>
        <v/>
      </c>
      <c r="BT611" s="251" t="n">
        <v>121</v>
      </c>
      <c r="BU611" s="66">
        <f>BS611-BT611</f>
        <v/>
      </c>
      <c r="BW611" s="19" t="n"/>
      <c r="BX611" s="65" t="n">
        <v>185</v>
      </c>
      <c r="BY611" s="65" t="n">
        <v>241</v>
      </c>
      <c r="BZ611" s="19" t="inlineStr">
        <is>
          <t>41020</t>
        </is>
      </c>
      <c r="CA611" s="19">
        <f>BZ611=Tabla1[[#This Row],[Divipola]]</f>
        <v/>
      </c>
    </row>
    <row r="612" ht="15.5" customHeight="1">
      <c r="A612" s="62" t="inlineStr">
        <is>
          <t>41</t>
        </is>
      </c>
      <c r="B612" s="62" t="inlineStr">
        <is>
          <t>HUILA</t>
        </is>
      </c>
      <c r="C612" s="62" t="inlineStr">
        <is>
          <t>ALTAMIRA</t>
        </is>
      </c>
      <c r="D612" s="62" t="inlineStr">
        <is>
          <t>41026</t>
        </is>
      </c>
      <c r="E612" s="400" t="n">
        <v>5</v>
      </c>
      <c r="F612" s="400">
        <f>Tabla1[[#This Row],[Meta Programatica2026 (20251228) RN]]/12</f>
        <v/>
      </c>
      <c r="G612" s="401" t="n">
        <v>20</v>
      </c>
      <c r="H612" s="401">
        <f>Tabla1[[#This Row],[Población meta programatica 2026 (20251228) 
menores 1 año]]/12</f>
        <v/>
      </c>
      <c r="I612" s="402" t="n">
        <v>25</v>
      </c>
      <c r="J612" s="402">
        <f>Tabla1[[#This Row],[Población meta programatica2026 (20251228)  niños de 1 año]]/12</f>
        <v/>
      </c>
      <c r="K612" s="416" t="n">
        <v>45</v>
      </c>
      <c r="L612" s="403" t="n">
        <v>37</v>
      </c>
      <c r="M612" s="404">
        <f>Tabla1[[#This Row],[Población meta programatica2026 (20251228) niños de 5 años]]/12</f>
        <v/>
      </c>
      <c r="N612" s="405">
        <f>BX612</f>
        <v/>
      </c>
      <c r="O612" s="406">
        <f>BY612</f>
        <v/>
      </c>
      <c r="P612" s="407">
        <f>BL612</f>
        <v/>
      </c>
      <c r="AI612" s="421" t="inlineStr">
        <is>
          <t>41026</t>
        </is>
      </c>
      <c r="AJ612" s="417">
        <f>AI612=Tabla1[[#This Row],[Divipola]]</f>
        <v/>
      </c>
      <c r="AK612" s="66" t="n">
        <v>49</v>
      </c>
      <c r="AL612" s="66" t="n">
        <v>50</v>
      </c>
      <c r="AM612" s="66" t="n">
        <v>47</v>
      </c>
      <c r="AN612" s="66" t="n">
        <v>47</v>
      </c>
      <c r="AO612" s="66" t="n">
        <v>43</v>
      </c>
      <c r="AP612" s="66" t="n">
        <v>39</v>
      </c>
      <c r="AQ612" s="66" t="n">
        <v>38</v>
      </c>
      <c r="AR612" s="66" t="n">
        <v>35</v>
      </c>
      <c r="AS612" s="66" t="n">
        <v>29</v>
      </c>
      <c r="AT612" s="66" t="n">
        <v>28</v>
      </c>
      <c r="AU612" s="66" t="n">
        <v>26</v>
      </c>
      <c r="AV612" s="66" t="n">
        <v>24</v>
      </c>
      <c r="AW612" s="66" t="n">
        <v>22</v>
      </c>
      <c r="AX612" s="66" t="n">
        <v>20</v>
      </c>
      <c r="AY612" s="66" t="n">
        <v>21</v>
      </c>
      <c r="AZ612" s="66" t="n">
        <v>20</v>
      </c>
      <c r="BA612" s="66" t="n">
        <v>19</v>
      </c>
      <c r="BB612" s="66" t="n">
        <v>18</v>
      </c>
      <c r="BC612" s="66" t="n">
        <v>19</v>
      </c>
      <c r="BD612" s="66" t="n">
        <v>16</v>
      </c>
      <c r="BE612" s="66" t="n">
        <v>16</v>
      </c>
      <c r="BF612" s="66" t="n">
        <v>16</v>
      </c>
      <c r="BG612" s="66" t="n">
        <v>12</v>
      </c>
      <c r="BH612" s="66" t="n">
        <v>14</v>
      </c>
      <c r="BI612" s="66" t="n">
        <v>11</v>
      </c>
      <c r="BJ612" s="66" t="n">
        <v>43</v>
      </c>
      <c r="BK612" s="68">
        <f>SUM(AK612:BJ612)</f>
        <v/>
      </c>
      <c r="BL612" s="68">
        <f>INT(BK612*$BM$1)</f>
        <v/>
      </c>
      <c r="BM612" s="64" t="n"/>
      <c r="BP612" s="20">
        <f>(Tabla1[[#This Row],[Población meta programatica 2026 (20251228) 
menores 1 año]]/12)*9</f>
        <v/>
      </c>
      <c r="BQ612" s="20">
        <f>BP612</f>
        <v/>
      </c>
      <c r="BR612" s="117" t="n"/>
      <c r="BS612" s="20">
        <f>(Tabla1[[#This Row],[Población meta programatica2026 (20251228)  niños de 1 año]]/12)*9</f>
        <v/>
      </c>
      <c r="BT612" s="251" t="n">
        <v>16</v>
      </c>
      <c r="BU612" s="66">
        <f>BS612-BT612</f>
        <v/>
      </c>
      <c r="BW612" s="19" t="n"/>
      <c r="BX612" s="65" t="n">
        <v>26</v>
      </c>
      <c r="BY612" s="65" t="n">
        <v>22</v>
      </c>
      <c r="BZ612" s="19" t="inlineStr">
        <is>
          <t>41026</t>
        </is>
      </c>
      <c r="CA612" s="19">
        <f>BZ612=Tabla1[[#This Row],[Divipola]]</f>
        <v/>
      </c>
    </row>
    <row r="613" ht="15.5" customHeight="1">
      <c r="A613" s="62" t="inlineStr">
        <is>
          <t>41</t>
        </is>
      </c>
      <c r="B613" s="62" t="inlineStr">
        <is>
          <t>HUILA</t>
        </is>
      </c>
      <c r="C613" s="62" t="inlineStr">
        <is>
          <t>BARAYA</t>
        </is>
      </c>
      <c r="D613" s="62" t="inlineStr">
        <is>
          <t>41078</t>
        </is>
      </c>
      <c r="E613" s="400" t="n">
        <v>16</v>
      </c>
      <c r="F613" s="400">
        <f>Tabla1[[#This Row],[Meta Programatica2026 (20251228) RN]]/12</f>
        <v/>
      </c>
      <c r="G613" s="401" t="n">
        <v>59</v>
      </c>
      <c r="H613" s="401">
        <f>Tabla1[[#This Row],[Población meta programatica 2026 (20251228) 
menores 1 año]]/12</f>
        <v/>
      </c>
      <c r="I613" s="402" t="n">
        <v>60</v>
      </c>
      <c r="J613" s="402">
        <f>Tabla1[[#This Row],[Población meta programatica2026 (20251228)  niños de 1 año]]/12</f>
        <v/>
      </c>
      <c r="K613" s="416" t="n">
        <v>89</v>
      </c>
      <c r="L613" s="403" t="n">
        <v>94</v>
      </c>
      <c r="M613" s="404">
        <f>Tabla1[[#This Row],[Población meta programatica2026 (20251228) niños de 5 años]]/12</f>
        <v/>
      </c>
      <c r="N613" s="405">
        <f>BX613</f>
        <v/>
      </c>
      <c r="O613" s="406">
        <f>BY613</f>
        <v/>
      </c>
      <c r="P613" s="407">
        <f>BL613</f>
        <v/>
      </c>
      <c r="AI613" s="421" t="inlineStr">
        <is>
          <t>41078</t>
        </is>
      </c>
      <c r="AJ613" s="417">
        <f>AI613=Tabla1[[#This Row],[Divipola]]</f>
        <v/>
      </c>
      <c r="AK613" s="66" t="n">
        <v>97</v>
      </c>
      <c r="AL613" s="66" t="n">
        <v>90</v>
      </c>
      <c r="AM613" s="66" t="n">
        <v>87</v>
      </c>
      <c r="AN613" s="66" t="n">
        <v>86</v>
      </c>
      <c r="AO613" s="66" t="n">
        <v>82</v>
      </c>
      <c r="AP613" s="66" t="n">
        <v>83</v>
      </c>
      <c r="AQ613" s="66" t="n">
        <v>82</v>
      </c>
      <c r="AR613" s="66" t="n">
        <v>79</v>
      </c>
      <c r="AS613" s="66" t="n">
        <v>74</v>
      </c>
      <c r="AT613" s="66" t="n">
        <v>70</v>
      </c>
      <c r="AU613" s="66" t="n">
        <v>66</v>
      </c>
      <c r="AV613" s="66" t="n">
        <v>65</v>
      </c>
      <c r="AW613" s="66" t="n">
        <v>61</v>
      </c>
      <c r="AX613" s="66" t="n">
        <v>60</v>
      </c>
      <c r="AY613" s="66" t="n">
        <v>54</v>
      </c>
      <c r="AZ613" s="66" t="n">
        <v>47</v>
      </c>
      <c r="BA613" s="66" t="n">
        <v>47</v>
      </c>
      <c r="BB613" s="66" t="n">
        <v>39</v>
      </c>
      <c r="BC613" s="66" t="n">
        <v>37</v>
      </c>
      <c r="BD613" s="66" t="n">
        <v>34</v>
      </c>
      <c r="BE613" s="66" t="n">
        <v>30</v>
      </c>
      <c r="BF613" s="66" t="n">
        <v>26</v>
      </c>
      <c r="BG613" s="66" t="n">
        <v>24</v>
      </c>
      <c r="BH613" s="66" t="n">
        <v>19</v>
      </c>
      <c r="BI613" s="66" t="n">
        <v>19</v>
      </c>
      <c r="BJ613" s="66" t="n">
        <v>93</v>
      </c>
      <c r="BK613" s="68">
        <f>SUM(AK613:BJ613)</f>
        <v/>
      </c>
      <c r="BL613" s="68">
        <f>INT(BK613*$BM$1)</f>
        <v/>
      </c>
      <c r="BM613" s="64" t="n"/>
      <c r="BP613" s="20">
        <f>(Tabla1[[#This Row],[Población meta programatica 2026 (20251228) 
menores 1 año]]/12)*9</f>
        <v/>
      </c>
      <c r="BQ613" s="20">
        <f>BP613</f>
        <v/>
      </c>
      <c r="BR613" s="117" t="n"/>
      <c r="BS613" s="20">
        <f>(Tabla1[[#This Row],[Población meta programatica2026 (20251228)  niños de 1 año]]/12)*9</f>
        <v/>
      </c>
      <c r="BT613" s="251" t="n">
        <v>57</v>
      </c>
      <c r="BU613" s="66">
        <f>BS613-BT613</f>
        <v/>
      </c>
      <c r="BW613" s="19" t="n"/>
      <c r="BX613" s="65" t="n">
        <v>42</v>
      </c>
      <c r="BY613" s="65" t="n">
        <v>55</v>
      </c>
      <c r="BZ613" s="19" t="inlineStr">
        <is>
          <t>41078</t>
        </is>
      </c>
      <c r="CA613" s="19">
        <f>BZ613=Tabla1[[#This Row],[Divipola]]</f>
        <v/>
      </c>
    </row>
    <row r="614" ht="15.5" customHeight="1">
      <c r="A614" s="62" t="inlineStr">
        <is>
          <t>41</t>
        </is>
      </c>
      <c r="B614" s="62" t="inlineStr">
        <is>
          <t>HUILA</t>
        </is>
      </c>
      <c r="C614" s="62" t="inlineStr">
        <is>
          <t>CAMPOALEGRE</t>
        </is>
      </c>
      <c r="D614" s="62" t="inlineStr">
        <is>
          <t>41132</t>
        </is>
      </c>
      <c r="E614" s="400" t="n">
        <v>66</v>
      </c>
      <c r="F614" s="400">
        <f>Tabla1[[#This Row],[Meta Programatica2026 (20251228) RN]]/12</f>
        <v/>
      </c>
      <c r="G614" s="401" t="n">
        <v>318</v>
      </c>
      <c r="H614" s="401">
        <f>Tabla1[[#This Row],[Población meta programatica 2026 (20251228) 
menores 1 año]]/12</f>
        <v/>
      </c>
      <c r="I614" s="402" t="n">
        <v>344</v>
      </c>
      <c r="J614" s="402">
        <f>Tabla1[[#This Row],[Población meta programatica2026 (20251228)  niños de 1 año]]/12</f>
        <v/>
      </c>
      <c r="K614" s="416" t="n">
        <v>496</v>
      </c>
      <c r="L614" s="403" t="n">
        <v>417</v>
      </c>
      <c r="M614" s="404">
        <f>Tabla1[[#This Row],[Población meta programatica2026 (20251228) niños de 5 años]]/12</f>
        <v/>
      </c>
      <c r="N614" s="405">
        <f>BX614</f>
        <v/>
      </c>
      <c r="O614" s="406">
        <f>BY614</f>
        <v/>
      </c>
      <c r="P614" s="407">
        <f>BL614</f>
        <v/>
      </c>
      <c r="AI614" s="421" t="inlineStr">
        <is>
          <t>41132</t>
        </is>
      </c>
      <c r="AJ614" s="417">
        <f>AI614=Tabla1[[#This Row],[Divipola]]</f>
        <v/>
      </c>
      <c r="AK614" s="66" t="n">
        <v>340</v>
      </c>
      <c r="AL614" s="66" t="n">
        <v>329</v>
      </c>
      <c r="AM614" s="66" t="n">
        <v>323</v>
      </c>
      <c r="AN614" s="66" t="n">
        <v>315</v>
      </c>
      <c r="AO614" s="66" t="n">
        <v>304</v>
      </c>
      <c r="AP614" s="66" t="n">
        <v>299</v>
      </c>
      <c r="AQ614" s="66" t="n">
        <v>286</v>
      </c>
      <c r="AR614" s="66" t="n">
        <v>275</v>
      </c>
      <c r="AS614" s="66" t="n">
        <v>263</v>
      </c>
      <c r="AT614" s="66" t="n">
        <v>252</v>
      </c>
      <c r="AU614" s="66" t="n">
        <v>240</v>
      </c>
      <c r="AV614" s="66" t="n">
        <v>225</v>
      </c>
      <c r="AW614" s="66" t="n">
        <v>212</v>
      </c>
      <c r="AX614" s="66" t="n">
        <v>202</v>
      </c>
      <c r="AY614" s="66" t="n">
        <v>183</v>
      </c>
      <c r="AZ614" s="66" t="n">
        <v>166</v>
      </c>
      <c r="BA614" s="66" t="n">
        <v>156</v>
      </c>
      <c r="BB614" s="66" t="n">
        <v>139</v>
      </c>
      <c r="BC614" s="66" t="n">
        <v>124</v>
      </c>
      <c r="BD614" s="66" t="n">
        <v>110</v>
      </c>
      <c r="BE614" s="66" t="n">
        <v>103</v>
      </c>
      <c r="BF614" s="66" t="n">
        <v>87</v>
      </c>
      <c r="BG614" s="66" t="n">
        <v>76</v>
      </c>
      <c r="BH614" s="66" t="n">
        <v>65</v>
      </c>
      <c r="BI614" s="66" t="n">
        <v>56</v>
      </c>
      <c r="BJ614" s="66" t="n">
        <v>267</v>
      </c>
      <c r="BK614" s="68">
        <f>SUM(AK614:BJ614)</f>
        <v/>
      </c>
      <c r="BL614" s="68">
        <f>INT(BK614*$BM$1)</f>
        <v/>
      </c>
      <c r="BM614" s="64" t="n"/>
      <c r="BP614" s="20">
        <f>(Tabla1[[#This Row],[Población meta programatica 2026 (20251228) 
menores 1 año]]/12)*9</f>
        <v/>
      </c>
      <c r="BQ614" s="20">
        <f>BP614</f>
        <v/>
      </c>
      <c r="BR614" s="117" t="n"/>
      <c r="BS614" s="20">
        <f>(Tabla1[[#This Row],[Población meta programatica2026 (20251228)  niños de 1 año]]/12)*9</f>
        <v/>
      </c>
      <c r="BT614" s="251" t="n">
        <v>109</v>
      </c>
      <c r="BU614" s="66">
        <f>BS614-BT614</f>
        <v/>
      </c>
      <c r="BW614" s="19" t="n"/>
      <c r="BX614" s="65" t="n">
        <v>261</v>
      </c>
      <c r="BY614" s="65" t="n">
        <v>265</v>
      </c>
      <c r="BZ614" s="19" t="inlineStr">
        <is>
          <t>41132</t>
        </is>
      </c>
      <c r="CA614" s="19">
        <f>BZ614=Tabla1[[#This Row],[Divipola]]</f>
        <v/>
      </c>
    </row>
    <row r="615" ht="15.5" customHeight="1">
      <c r="A615" s="62" t="inlineStr">
        <is>
          <t>41</t>
        </is>
      </c>
      <c r="B615" s="62" t="inlineStr">
        <is>
          <t>HUILA</t>
        </is>
      </c>
      <c r="C615" s="62" t="inlineStr">
        <is>
          <t>COLOMBIA</t>
        </is>
      </c>
      <c r="D615" s="62" t="inlineStr">
        <is>
          <t>41206</t>
        </is>
      </c>
      <c r="E615" s="400" t="n">
        <v>18</v>
      </c>
      <c r="F615" s="400">
        <f>Tabla1[[#This Row],[Meta Programatica2026 (20251228) RN]]/12</f>
        <v/>
      </c>
      <c r="G615" s="401" t="n">
        <v>63</v>
      </c>
      <c r="H615" s="401">
        <f>Tabla1[[#This Row],[Población meta programatica 2026 (20251228) 
menores 1 año]]/12</f>
        <v/>
      </c>
      <c r="I615" s="402" t="n">
        <v>82</v>
      </c>
      <c r="J615" s="402">
        <f>Tabla1[[#This Row],[Población meta programatica2026 (20251228)  niños de 1 año]]/12</f>
        <v/>
      </c>
      <c r="K615" s="416" t="n">
        <v>118</v>
      </c>
      <c r="L615" s="403" t="n">
        <v>96</v>
      </c>
      <c r="M615" s="404">
        <f>Tabla1[[#This Row],[Población meta programatica2026 (20251228) niños de 5 años]]/12</f>
        <v/>
      </c>
      <c r="N615" s="405">
        <f>BX615</f>
        <v/>
      </c>
      <c r="O615" s="406">
        <f>BY615</f>
        <v/>
      </c>
      <c r="P615" s="407">
        <f>BL615</f>
        <v/>
      </c>
      <c r="AI615" s="421" t="inlineStr">
        <is>
          <t>41206</t>
        </is>
      </c>
      <c r="AJ615" s="417">
        <f>AI615=Tabla1[[#This Row],[Divipola]]</f>
        <v/>
      </c>
      <c r="AK615" s="66" t="n">
        <v>79</v>
      </c>
      <c r="AL615" s="66" t="n">
        <v>79</v>
      </c>
      <c r="AM615" s="66" t="n">
        <v>76</v>
      </c>
      <c r="AN615" s="66" t="n">
        <v>73</v>
      </c>
      <c r="AO615" s="66" t="n">
        <v>74</v>
      </c>
      <c r="AP615" s="66" t="n">
        <v>71</v>
      </c>
      <c r="AQ615" s="66" t="n">
        <v>72</v>
      </c>
      <c r="AR615" s="66" t="n">
        <v>68</v>
      </c>
      <c r="AS615" s="66" t="n">
        <v>66</v>
      </c>
      <c r="AT615" s="66" t="n">
        <v>64</v>
      </c>
      <c r="AU615" s="66" t="n">
        <v>61</v>
      </c>
      <c r="AV615" s="66" t="n">
        <v>57</v>
      </c>
      <c r="AW615" s="66" t="n">
        <v>56</v>
      </c>
      <c r="AX615" s="66" t="n">
        <v>48</v>
      </c>
      <c r="AY615" s="66" t="n">
        <v>47</v>
      </c>
      <c r="AZ615" s="66" t="n">
        <v>44</v>
      </c>
      <c r="BA615" s="66" t="n">
        <v>42</v>
      </c>
      <c r="BB615" s="66" t="n">
        <v>34</v>
      </c>
      <c r="BC615" s="66" t="n">
        <v>35</v>
      </c>
      <c r="BD615" s="66" t="n">
        <v>29</v>
      </c>
      <c r="BE615" s="66" t="n">
        <v>26</v>
      </c>
      <c r="BF615" s="66" t="n">
        <v>22</v>
      </c>
      <c r="BG615" s="66" t="n">
        <v>22</v>
      </c>
      <c r="BH615" s="66" t="n">
        <v>18</v>
      </c>
      <c r="BI615" s="66" t="n">
        <v>14</v>
      </c>
      <c r="BJ615" s="66" t="n">
        <v>75</v>
      </c>
      <c r="BK615" s="68">
        <f>SUM(AK615:BJ615)</f>
        <v/>
      </c>
      <c r="BL615" s="68">
        <f>INT(BK615*$BM$1)</f>
        <v/>
      </c>
      <c r="BM615" s="64" t="n"/>
      <c r="BP615" s="20">
        <f>(Tabla1[[#This Row],[Población meta programatica 2026 (20251228) 
menores 1 año]]/12)*9</f>
        <v/>
      </c>
      <c r="BQ615" s="20">
        <f>BP615</f>
        <v/>
      </c>
      <c r="BR615" s="117" t="n"/>
      <c r="BS615" s="20">
        <f>(Tabla1[[#This Row],[Población meta programatica2026 (20251228)  niños de 1 año]]/12)*9</f>
        <v/>
      </c>
      <c r="BT615" s="251" t="n">
        <v>76</v>
      </c>
      <c r="BU615" s="66">
        <f>BS615-BT615</f>
        <v/>
      </c>
      <c r="BW615" s="19" t="n"/>
      <c r="BX615" s="65" t="n">
        <v>59</v>
      </c>
      <c r="BY615" s="65" t="n">
        <v>61</v>
      </c>
      <c r="BZ615" s="19" t="inlineStr">
        <is>
          <t>41206</t>
        </is>
      </c>
      <c r="CA615" s="19">
        <f>BZ615=Tabla1[[#This Row],[Divipola]]</f>
        <v/>
      </c>
    </row>
    <row r="616" ht="15.5" customHeight="1">
      <c r="A616" s="62" t="inlineStr">
        <is>
          <t>41</t>
        </is>
      </c>
      <c r="B616" s="62" t="inlineStr">
        <is>
          <t>HUILA</t>
        </is>
      </c>
      <c r="C616" s="62" t="inlineStr">
        <is>
          <t>ELIAS</t>
        </is>
      </c>
      <c r="D616" s="62" t="inlineStr">
        <is>
          <t>41244</t>
        </is>
      </c>
      <c r="E616" s="400" t="n">
        <v>11</v>
      </c>
      <c r="F616" s="400">
        <f>Tabla1[[#This Row],[Meta Programatica2026 (20251228) RN]]/12</f>
        <v/>
      </c>
      <c r="G616" s="401" t="n">
        <v>41</v>
      </c>
      <c r="H616" s="401">
        <f>Tabla1[[#This Row],[Población meta programatica 2026 (20251228) 
menores 1 año]]/12</f>
        <v/>
      </c>
      <c r="I616" s="402" t="n">
        <v>45</v>
      </c>
      <c r="J616" s="402">
        <f>Tabla1[[#This Row],[Población meta programatica2026 (20251228)  niños de 1 año]]/12</f>
        <v/>
      </c>
      <c r="K616" s="416" t="n">
        <v>62</v>
      </c>
      <c r="L616" s="403" t="n">
        <v>48</v>
      </c>
      <c r="M616" s="404">
        <f>Tabla1[[#This Row],[Población meta programatica2026 (20251228) niños de 5 años]]/12</f>
        <v/>
      </c>
      <c r="N616" s="405">
        <f>BX616</f>
        <v/>
      </c>
      <c r="O616" s="406">
        <f>BY616</f>
        <v/>
      </c>
      <c r="P616" s="407">
        <f>BL616</f>
        <v/>
      </c>
      <c r="AI616" s="421" t="inlineStr">
        <is>
          <t>41244</t>
        </is>
      </c>
      <c r="AJ616" s="417">
        <f>AI616=Tabla1[[#This Row],[Divipola]]</f>
        <v/>
      </c>
      <c r="AK616" s="66" t="n">
        <v>47</v>
      </c>
      <c r="AL616" s="66" t="n">
        <v>46</v>
      </c>
      <c r="AM616" s="66" t="n">
        <v>45</v>
      </c>
      <c r="AN616" s="66" t="n">
        <v>44</v>
      </c>
      <c r="AO616" s="66" t="n">
        <v>39</v>
      </c>
      <c r="AP616" s="66" t="n">
        <v>40</v>
      </c>
      <c r="AQ616" s="66" t="n">
        <v>36</v>
      </c>
      <c r="AR616" s="66" t="n">
        <v>34</v>
      </c>
      <c r="AS616" s="66" t="n">
        <v>37</v>
      </c>
      <c r="AT616" s="66" t="n">
        <v>34</v>
      </c>
      <c r="AU616" s="66" t="n">
        <v>35</v>
      </c>
      <c r="AV616" s="66" t="n">
        <v>31</v>
      </c>
      <c r="AW616" s="66" t="n">
        <v>31</v>
      </c>
      <c r="AX616" s="66" t="n">
        <v>30</v>
      </c>
      <c r="AY616" s="66" t="n">
        <v>31</v>
      </c>
      <c r="AZ616" s="66" t="n">
        <v>29</v>
      </c>
      <c r="BA616" s="66" t="n">
        <v>28</v>
      </c>
      <c r="BB616" s="66" t="n">
        <v>28</v>
      </c>
      <c r="BC616" s="66" t="n">
        <v>20</v>
      </c>
      <c r="BD616" s="66" t="n">
        <v>24</v>
      </c>
      <c r="BE616" s="66" t="n">
        <v>19</v>
      </c>
      <c r="BF616" s="66" t="n">
        <v>21</v>
      </c>
      <c r="BG616" s="66" t="n">
        <v>16</v>
      </c>
      <c r="BH616" s="66" t="n">
        <v>14</v>
      </c>
      <c r="BI616" s="66" t="n">
        <v>15</v>
      </c>
      <c r="BJ616" s="66" t="n">
        <v>65</v>
      </c>
      <c r="BK616" s="68">
        <f>SUM(AK616:BJ616)</f>
        <v/>
      </c>
      <c r="BL616" s="68">
        <f>INT(BK616*$BM$1)</f>
        <v/>
      </c>
      <c r="BM616" s="64" t="n"/>
      <c r="BP616" s="20">
        <f>(Tabla1[[#This Row],[Población meta programatica 2026 (20251228) 
menores 1 año]]/12)*9</f>
        <v/>
      </c>
      <c r="BQ616" s="20">
        <f>BP616</f>
        <v/>
      </c>
      <c r="BR616" s="117" t="n"/>
      <c r="BS616" s="20">
        <f>(Tabla1[[#This Row],[Población meta programatica2026 (20251228)  niños de 1 año]]/12)*9</f>
        <v/>
      </c>
      <c r="BT616" s="251" t="n">
        <v>53</v>
      </c>
      <c r="BU616" s="66">
        <f>BS616-BT616</f>
        <v/>
      </c>
      <c r="BW616" s="19" t="n"/>
      <c r="BX616" s="65" t="n">
        <v>27</v>
      </c>
      <c r="BY616" s="65" t="n">
        <v>29</v>
      </c>
      <c r="BZ616" s="19" t="inlineStr">
        <is>
          <t>41244</t>
        </is>
      </c>
      <c r="CA616" s="19">
        <f>BZ616=Tabla1[[#This Row],[Divipola]]</f>
        <v/>
      </c>
    </row>
    <row r="617" ht="15.5" customHeight="1">
      <c r="A617" s="62" t="inlineStr">
        <is>
          <t>41</t>
        </is>
      </c>
      <c r="B617" s="62" t="inlineStr">
        <is>
          <t>HUILA</t>
        </is>
      </c>
      <c r="C617" s="62" t="inlineStr">
        <is>
          <t>GARZON</t>
        </is>
      </c>
      <c r="D617" s="62" t="inlineStr">
        <is>
          <t>41298</t>
        </is>
      </c>
      <c r="E617" s="400" t="n">
        <v>1673</v>
      </c>
      <c r="F617" s="400">
        <f>Tabla1[[#This Row],[Meta Programatica2026 (20251228) RN]]/12</f>
        <v/>
      </c>
      <c r="G617" s="401" t="n">
        <v>841</v>
      </c>
      <c r="H617" s="401">
        <f>Tabla1[[#This Row],[Población meta programatica 2026 (20251228) 
menores 1 año]]/12</f>
        <v/>
      </c>
      <c r="I617" s="402" t="n">
        <v>878</v>
      </c>
      <c r="J617" s="402">
        <f>Tabla1[[#This Row],[Población meta programatica2026 (20251228)  niños de 1 año]]/12</f>
        <v/>
      </c>
      <c r="K617" s="416" t="n">
        <v>1263</v>
      </c>
      <c r="L617" s="403" t="n">
        <v>1143</v>
      </c>
      <c r="M617" s="404">
        <f>Tabla1[[#This Row],[Población meta programatica2026 (20251228) niños de 5 años]]/12</f>
        <v/>
      </c>
      <c r="N617" s="405">
        <f>BX617</f>
        <v/>
      </c>
      <c r="O617" s="406">
        <f>BY617</f>
        <v/>
      </c>
      <c r="P617" s="407">
        <f>BL617</f>
        <v/>
      </c>
      <c r="AI617" s="421" t="inlineStr">
        <is>
          <t>41298</t>
        </is>
      </c>
      <c r="AJ617" s="417">
        <f>AI617=Tabla1[[#This Row],[Divipola]]</f>
        <v/>
      </c>
      <c r="AK617" s="66" t="n">
        <v>741</v>
      </c>
      <c r="AL617" s="66" t="n">
        <v>724</v>
      </c>
      <c r="AM617" s="66" t="n">
        <v>707</v>
      </c>
      <c r="AN617" s="66" t="n">
        <v>683</v>
      </c>
      <c r="AO617" s="66" t="n">
        <v>661</v>
      </c>
      <c r="AP617" s="66" t="n">
        <v>632</v>
      </c>
      <c r="AQ617" s="66" t="n">
        <v>600</v>
      </c>
      <c r="AR617" s="66" t="n">
        <v>568</v>
      </c>
      <c r="AS617" s="66" t="n">
        <v>534</v>
      </c>
      <c r="AT617" s="66" t="n">
        <v>496</v>
      </c>
      <c r="AU617" s="66" t="n">
        <v>464</v>
      </c>
      <c r="AV617" s="66" t="n">
        <v>427</v>
      </c>
      <c r="AW617" s="66" t="n">
        <v>398</v>
      </c>
      <c r="AX617" s="66" t="n">
        <v>369</v>
      </c>
      <c r="AY617" s="66" t="n">
        <v>336</v>
      </c>
      <c r="AZ617" s="66" t="n">
        <v>311</v>
      </c>
      <c r="BA617" s="66" t="n">
        <v>284</v>
      </c>
      <c r="BB617" s="66" t="n">
        <v>264</v>
      </c>
      <c r="BC617" s="66" t="n">
        <v>238</v>
      </c>
      <c r="BD617" s="66" t="n">
        <v>220</v>
      </c>
      <c r="BE617" s="66" t="n">
        <v>200</v>
      </c>
      <c r="BF617" s="66" t="n">
        <v>184</v>
      </c>
      <c r="BG617" s="66" t="n">
        <v>164</v>
      </c>
      <c r="BH617" s="66" t="n">
        <v>147</v>
      </c>
      <c r="BI617" s="66" t="n">
        <v>131</v>
      </c>
      <c r="BJ617" s="66" t="n">
        <v>657</v>
      </c>
      <c r="BK617" s="68">
        <f>SUM(AK617:BJ617)</f>
        <v/>
      </c>
      <c r="BL617" s="68">
        <f>INT(BK617*$BM$1)</f>
        <v/>
      </c>
      <c r="BM617" s="64" t="n"/>
      <c r="BP617" s="20">
        <f>(Tabla1[[#This Row],[Población meta programatica 2026 (20251228) 
menores 1 año]]/12)*9</f>
        <v/>
      </c>
      <c r="BQ617" s="20">
        <f>BP617</f>
        <v/>
      </c>
      <c r="BR617" s="117" t="n"/>
      <c r="BS617" s="20">
        <f>(Tabla1[[#This Row],[Población meta programatica2026 (20251228)  niños de 1 año]]/12)*9</f>
        <v/>
      </c>
      <c r="BT617" s="251" t="n">
        <v>560</v>
      </c>
      <c r="BU617" s="66">
        <f>BS617-BT617</f>
        <v/>
      </c>
      <c r="BW617" s="19" t="n"/>
      <c r="BX617" s="65" t="n">
        <v>666</v>
      </c>
      <c r="BY617" s="65" t="n">
        <v>729</v>
      </c>
      <c r="BZ617" s="19" t="inlineStr">
        <is>
          <t>41298</t>
        </is>
      </c>
      <c r="CA617" s="19">
        <f>BZ617=Tabla1[[#This Row],[Divipola]]</f>
        <v/>
      </c>
    </row>
    <row r="618" ht="15.5" customHeight="1">
      <c r="A618" s="62" t="inlineStr">
        <is>
          <t>41</t>
        </is>
      </c>
      <c r="B618" s="62" t="inlineStr">
        <is>
          <t>HUILA</t>
        </is>
      </c>
      <c r="C618" s="62" t="inlineStr">
        <is>
          <t>GIGANTE</t>
        </is>
      </c>
      <c r="D618" s="62" t="inlineStr">
        <is>
          <t>41306</t>
        </is>
      </c>
      <c r="E618" s="400" t="n">
        <v>68</v>
      </c>
      <c r="F618" s="400">
        <f>Tabla1[[#This Row],[Meta Programatica2026 (20251228) RN]]/12</f>
        <v/>
      </c>
      <c r="G618" s="401" t="n">
        <v>268</v>
      </c>
      <c r="H618" s="401">
        <f>Tabla1[[#This Row],[Población meta programatica 2026 (20251228) 
menores 1 año]]/12</f>
        <v/>
      </c>
      <c r="I618" s="402" t="n">
        <v>301</v>
      </c>
      <c r="J618" s="402">
        <f>Tabla1[[#This Row],[Población meta programatica2026 (20251228)  niños de 1 año]]/12</f>
        <v/>
      </c>
      <c r="K618" s="416" t="n">
        <v>386</v>
      </c>
      <c r="L618" s="403" t="n">
        <v>346</v>
      </c>
      <c r="M618" s="404">
        <f>Tabla1[[#This Row],[Población meta programatica2026 (20251228) niños de 5 años]]/12</f>
        <v/>
      </c>
      <c r="N618" s="405">
        <f>BX618</f>
        <v/>
      </c>
      <c r="O618" s="406">
        <f>BY618</f>
        <v/>
      </c>
      <c r="P618" s="407">
        <f>BL618</f>
        <v/>
      </c>
      <c r="AI618" s="421" t="inlineStr">
        <is>
          <t>41306</t>
        </is>
      </c>
      <c r="AJ618" s="417">
        <f>AI618=Tabla1[[#This Row],[Divipola]]</f>
        <v/>
      </c>
      <c r="AK618" s="66" t="n">
        <v>287</v>
      </c>
      <c r="AL618" s="66" t="n">
        <v>278</v>
      </c>
      <c r="AM618" s="66" t="n">
        <v>276</v>
      </c>
      <c r="AN618" s="66" t="n">
        <v>269</v>
      </c>
      <c r="AO618" s="66" t="n">
        <v>255</v>
      </c>
      <c r="AP618" s="66" t="n">
        <v>246</v>
      </c>
      <c r="AQ618" s="66" t="n">
        <v>236</v>
      </c>
      <c r="AR618" s="66" t="n">
        <v>219</v>
      </c>
      <c r="AS618" s="66" t="n">
        <v>207</v>
      </c>
      <c r="AT618" s="66" t="n">
        <v>194</v>
      </c>
      <c r="AU618" s="66" t="n">
        <v>177</v>
      </c>
      <c r="AV618" s="66" t="n">
        <v>164</v>
      </c>
      <c r="AW618" s="66" t="n">
        <v>154</v>
      </c>
      <c r="AX618" s="66" t="n">
        <v>141</v>
      </c>
      <c r="AY618" s="66" t="n">
        <v>132</v>
      </c>
      <c r="AZ618" s="66" t="n">
        <v>126</v>
      </c>
      <c r="BA618" s="66" t="n">
        <v>119</v>
      </c>
      <c r="BB618" s="66" t="n">
        <v>110</v>
      </c>
      <c r="BC618" s="66" t="n">
        <v>108</v>
      </c>
      <c r="BD618" s="66" t="n">
        <v>97</v>
      </c>
      <c r="BE618" s="66" t="n">
        <v>89</v>
      </c>
      <c r="BF618" s="66" t="n">
        <v>84</v>
      </c>
      <c r="BG618" s="66" t="n">
        <v>73</v>
      </c>
      <c r="BH618" s="66" t="n">
        <v>67</v>
      </c>
      <c r="BI618" s="66" t="n">
        <v>59</v>
      </c>
      <c r="BJ618" s="66" t="n">
        <v>279</v>
      </c>
      <c r="BK618" s="68">
        <f>SUM(AK618:BJ618)</f>
        <v/>
      </c>
      <c r="BL618" s="68">
        <f>INT(BK618*$BM$1)</f>
        <v/>
      </c>
      <c r="BM618" s="64" t="n"/>
      <c r="BP618" s="20">
        <f>(Tabla1[[#This Row],[Población meta programatica 2026 (20251228) 
menores 1 año]]/12)*9</f>
        <v/>
      </c>
      <c r="BQ618" s="20">
        <f>BP618</f>
        <v/>
      </c>
      <c r="BR618" s="117" t="n"/>
      <c r="BS618" s="20">
        <f>(Tabla1[[#This Row],[Población meta programatica2026 (20251228)  niños de 1 año]]/12)*9</f>
        <v/>
      </c>
      <c r="BT618" s="251" t="n">
        <v>172</v>
      </c>
      <c r="BU618" s="66">
        <f>BS618-BT618</f>
        <v/>
      </c>
      <c r="BW618" s="19" t="n"/>
      <c r="BX618" s="65" t="n">
        <v>207</v>
      </c>
      <c r="BY618" s="65" t="n">
        <v>230</v>
      </c>
      <c r="BZ618" s="19" t="inlineStr">
        <is>
          <t>41306</t>
        </is>
      </c>
      <c r="CA618" s="19">
        <f>BZ618=Tabla1[[#This Row],[Divipola]]</f>
        <v/>
      </c>
    </row>
    <row r="619" ht="15.5" customHeight="1">
      <c r="A619" s="62" t="inlineStr">
        <is>
          <t>41</t>
        </is>
      </c>
      <c r="B619" s="62" t="inlineStr">
        <is>
          <t>HUILA</t>
        </is>
      </c>
      <c r="C619" s="62" t="inlineStr">
        <is>
          <t>GUADALUPE</t>
        </is>
      </c>
      <c r="D619" s="62" t="inlineStr">
        <is>
          <t>41319</t>
        </is>
      </c>
      <c r="E619" s="400" t="n">
        <v>59</v>
      </c>
      <c r="F619" s="400">
        <f>Tabla1[[#This Row],[Meta Programatica2026 (20251228) RN]]/12</f>
        <v/>
      </c>
      <c r="G619" s="401" t="n">
        <v>234</v>
      </c>
      <c r="H619" s="401">
        <f>Tabla1[[#This Row],[Población meta programatica 2026 (20251228) 
menores 1 año]]/12</f>
        <v/>
      </c>
      <c r="I619" s="402" t="n">
        <v>253</v>
      </c>
      <c r="J619" s="402">
        <f>Tabla1[[#This Row],[Población meta programatica2026 (20251228)  niños de 1 año]]/12</f>
        <v/>
      </c>
      <c r="K619" s="416" t="n">
        <v>338</v>
      </c>
      <c r="L619" s="403" t="n">
        <v>300</v>
      </c>
      <c r="M619" s="404">
        <f>Tabla1[[#This Row],[Población meta programatica2026 (20251228) niños de 5 años]]/12</f>
        <v/>
      </c>
      <c r="N619" s="405">
        <f>BX619</f>
        <v/>
      </c>
      <c r="O619" s="406">
        <f>BY619</f>
        <v/>
      </c>
      <c r="P619" s="407">
        <f>BL619</f>
        <v/>
      </c>
      <c r="AI619" s="421" t="inlineStr">
        <is>
          <t>41319</t>
        </is>
      </c>
      <c r="AJ619" s="417">
        <f>AI619=Tabla1[[#This Row],[Divipola]]</f>
        <v/>
      </c>
      <c r="AK619" s="66" t="n">
        <v>174</v>
      </c>
      <c r="AL619" s="66" t="n">
        <v>169</v>
      </c>
      <c r="AM619" s="66" t="n">
        <v>163</v>
      </c>
      <c r="AN619" s="66" t="n">
        <v>157</v>
      </c>
      <c r="AO619" s="66" t="n">
        <v>145</v>
      </c>
      <c r="AP619" s="66" t="n">
        <v>141</v>
      </c>
      <c r="AQ619" s="66" t="n">
        <v>131</v>
      </c>
      <c r="AR619" s="66" t="n">
        <v>123</v>
      </c>
      <c r="AS619" s="66" t="n">
        <v>117</v>
      </c>
      <c r="AT619" s="66" t="n">
        <v>107</v>
      </c>
      <c r="AU619" s="66" t="n">
        <v>102</v>
      </c>
      <c r="AV619" s="66" t="n">
        <v>94</v>
      </c>
      <c r="AW619" s="66" t="n">
        <v>90</v>
      </c>
      <c r="AX619" s="66" t="n">
        <v>84</v>
      </c>
      <c r="AY619" s="66" t="n">
        <v>83</v>
      </c>
      <c r="AZ619" s="66" t="n">
        <v>80</v>
      </c>
      <c r="BA619" s="66" t="n">
        <v>74</v>
      </c>
      <c r="BB619" s="66" t="n">
        <v>71</v>
      </c>
      <c r="BC619" s="66" t="n">
        <v>67</v>
      </c>
      <c r="BD619" s="66" t="n">
        <v>67</v>
      </c>
      <c r="BE619" s="66" t="n">
        <v>61</v>
      </c>
      <c r="BF619" s="66" t="n">
        <v>54</v>
      </c>
      <c r="BG619" s="66" t="n">
        <v>54</v>
      </c>
      <c r="BH619" s="66" t="n">
        <v>46</v>
      </c>
      <c r="BI619" s="66" t="n">
        <v>39</v>
      </c>
      <c r="BJ619" s="66" t="n">
        <v>211</v>
      </c>
      <c r="BK619" s="68">
        <f>SUM(AK619:BJ619)</f>
        <v/>
      </c>
      <c r="BL619" s="68">
        <f>INT(BK619*$BM$1)</f>
        <v/>
      </c>
      <c r="BM619" s="64" t="n"/>
      <c r="BP619" s="20">
        <f>(Tabla1[[#This Row],[Población meta programatica 2026 (20251228) 
menores 1 año]]/12)*9</f>
        <v/>
      </c>
      <c r="BQ619" s="20">
        <f>BP619</f>
        <v/>
      </c>
      <c r="BR619" s="117" t="n"/>
      <c r="BS619" s="20">
        <f>(Tabla1[[#This Row],[Población meta programatica2026 (20251228)  niños de 1 año]]/12)*9</f>
        <v/>
      </c>
      <c r="BT619" s="251" t="n">
        <v>107</v>
      </c>
      <c r="BU619" s="66">
        <f>BS619-BT619</f>
        <v/>
      </c>
      <c r="BW619" s="19" t="n"/>
      <c r="BX619" s="65" t="n">
        <v>218</v>
      </c>
      <c r="BY619" s="65" t="n">
        <v>184</v>
      </c>
      <c r="BZ619" s="19" t="inlineStr">
        <is>
          <t>41319</t>
        </is>
      </c>
      <c r="CA619" s="19">
        <f>BZ619=Tabla1[[#This Row],[Divipola]]</f>
        <v/>
      </c>
    </row>
    <row r="620" ht="15.5" customHeight="1">
      <c r="A620" s="62" t="inlineStr">
        <is>
          <t>41</t>
        </is>
      </c>
      <c r="B620" s="62" t="inlineStr">
        <is>
          <t>HUILA</t>
        </is>
      </c>
      <c r="C620" s="62" t="inlineStr">
        <is>
          <t>HOBO</t>
        </is>
      </c>
      <c r="D620" s="62" t="inlineStr">
        <is>
          <t>41349</t>
        </is>
      </c>
      <c r="E620" s="400" t="n">
        <v>26</v>
      </c>
      <c r="F620" s="400">
        <f>Tabla1[[#This Row],[Meta Programatica2026 (20251228) RN]]/12</f>
        <v/>
      </c>
      <c r="G620" s="401" t="n">
        <v>95</v>
      </c>
      <c r="H620" s="401">
        <f>Tabla1[[#This Row],[Población meta programatica 2026 (20251228) 
menores 1 año]]/12</f>
        <v/>
      </c>
      <c r="I620" s="402" t="n">
        <v>100</v>
      </c>
      <c r="J620" s="402">
        <f>Tabla1[[#This Row],[Población meta programatica2026 (20251228)  niños de 1 año]]/12</f>
        <v/>
      </c>
      <c r="K620" s="416" t="n">
        <v>137</v>
      </c>
      <c r="L620" s="403" t="n">
        <v>120</v>
      </c>
      <c r="M620" s="404">
        <f>Tabla1[[#This Row],[Población meta programatica2026 (20251228) niños de 5 años]]/12</f>
        <v/>
      </c>
      <c r="N620" s="405">
        <f>BX620</f>
        <v/>
      </c>
      <c r="O620" s="406">
        <f>BY620</f>
        <v/>
      </c>
      <c r="P620" s="407">
        <f>BL620</f>
        <v/>
      </c>
      <c r="AI620" s="421" t="inlineStr">
        <is>
          <t>41349</t>
        </is>
      </c>
      <c r="AJ620" s="417">
        <f>AI620=Tabla1[[#This Row],[Divipola]]</f>
        <v/>
      </c>
      <c r="AK620" s="66" t="n">
        <v>71</v>
      </c>
      <c r="AL620" s="66" t="n">
        <v>70</v>
      </c>
      <c r="AM620" s="66" t="n">
        <v>65</v>
      </c>
      <c r="AN620" s="66" t="n">
        <v>60</v>
      </c>
      <c r="AO620" s="66" t="n">
        <v>64</v>
      </c>
      <c r="AP620" s="66" t="n">
        <v>57</v>
      </c>
      <c r="AQ620" s="66" t="n">
        <v>57</v>
      </c>
      <c r="AR620" s="66" t="n">
        <v>51</v>
      </c>
      <c r="AS620" s="66" t="n">
        <v>51</v>
      </c>
      <c r="AT620" s="66" t="n">
        <v>51</v>
      </c>
      <c r="AU620" s="66" t="n">
        <v>45</v>
      </c>
      <c r="AV620" s="66" t="n">
        <v>45</v>
      </c>
      <c r="AW620" s="66" t="n">
        <v>43</v>
      </c>
      <c r="AX620" s="66" t="n">
        <v>42</v>
      </c>
      <c r="AY620" s="66" t="n">
        <v>43</v>
      </c>
      <c r="AZ620" s="66" t="n">
        <v>37</v>
      </c>
      <c r="BA620" s="66" t="n">
        <v>34</v>
      </c>
      <c r="BB620" s="66" t="n">
        <v>35</v>
      </c>
      <c r="BC620" s="66" t="n">
        <v>31</v>
      </c>
      <c r="BD620" s="66" t="n">
        <v>27</v>
      </c>
      <c r="BE620" s="66" t="n">
        <v>27</v>
      </c>
      <c r="BF620" s="66" t="n">
        <v>21</v>
      </c>
      <c r="BG620" s="66" t="n">
        <v>22</v>
      </c>
      <c r="BH620" s="66" t="n">
        <v>19</v>
      </c>
      <c r="BI620" s="66" t="n">
        <v>15</v>
      </c>
      <c r="BJ620" s="66" t="n">
        <v>71</v>
      </c>
      <c r="BK620" s="68">
        <f>SUM(AK620:BJ620)</f>
        <v/>
      </c>
      <c r="BL620" s="68">
        <f>INT(BK620*$BM$1)</f>
        <v/>
      </c>
      <c r="BM620" s="64" t="n"/>
      <c r="BP620" s="20">
        <f>(Tabla1[[#This Row],[Población meta programatica 2026 (20251228) 
menores 1 año]]/12)*9</f>
        <v/>
      </c>
      <c r="BQ620" s="20">
        <f>BP620</f>
        <v/>
      </c>
      <c r="BR620" s="117" t="n"/>
      <c r="BS620" s="20">
        <f>(Tabla1[[#This Row],[Población meta programatica2026 (20251228)  niños de 1 año]]/12)*9</f>
        <v/>
      </c>
      <c r="BT620" s="251" t="n">
        <v>92</v>
      </c>
      <c r="BU620" s="66">
        <f>BS620-BT620</f>
        <v/>
      </c>
      <c r="BW620" s="19" t="n"/>
      <c r="BX620" s="65" t="n">
        <v>92</v>
      </c>
      <c r="BY620" s="65" t="n">
        <v>71</v>
      </c>
      <c r="BZ620" s="19" t="inlineStr">
        <is>
          <t>41349</t>
        </is>
      </c>
      <c r="CA620" s="19">
        <f>BZ620=Tabla1[[#This Row],[Divipola]]</f>
        <v/>
      </c>
    </row>
    <row r="621" ht="15.5" customHeight="1">
      <c r="A621" s="62" t="inlineStr">
        <is>
          <t>41</t>
        </is>
      </c>
      <c r="B621" s="62" t="inlineStr">
        <is>
          <t>HUILA</t>
        </is>
      </c>
      <c r="C621" s="62" t="inlineStr">
        <is>
          <t>IQUIRA</t>
        </is>
      </c>
      <c r="D621" s="62" t="inlineStr">
        <is>
          <t>41357</t>
        </is>
      </c>
      <c r="E621" s="400" t="n">
        <v>75</v>
      </c>
      <c r="F621" s="400">
        <f>Tabla1[[#This Row],[Meta Programatica2026 (20251228) RN]]/12</f>
        <v/>
      </c>
      <c r="G621" s="401" t="n">
        <v>158</v>
      </c>
      <c r="H621" s="401">
        <f>Tabla1[[#This Row],[Población meta programatica 2026 (20251228) 
menores 1 año]]/12</f>
        <v/>
      </c>
      <c r="I621" s="402" t="n">
        <v>166</v>
      </c>
      <c r="J621" s="402">
        <f>Tabla1[[#This Row],[Población meta programatica2026 (20251228)  niños de 1 año]]/12</f>
        <v/>
      </c>
      <c r="K621" s="416" t="n">
        <v>233</v>
      </c>
      <c r="L621" s="403" t="n">
        <v>215</v>
      </c>
      <c r="M621" s="404">
        <f>Tabla1[[#This Row],[Población meta programatica2026 (20251228) niños de 5 años]]/12</f>
        <v/>
      </c>
      <c r="N621" s="405">
        <f>BX621</f>
        <v/>
      </c>
      <c r="O621" s="406">
        <f>BY621</f>
        <v/>
      </c>
      <c r="P621" s="407">
        <f>BL621</f>
        <v/>
      </c>
      <c r="AI621" s="421" t="inlineStr">
        <is>
          <t>41357</t>
        </is>
      </c>
      <c r="AJ621" s="417">
        <f>AI621=Tabla1[[#This Row],[Divipola]]</f>
        <v/>
      </c>
      <c r="AK621" s="66" t="n">
        <v>87</v>
      </c>
      <c r="AL621" s="66" t="n">
        <v>84</v>
      </c>
      <c r="AM621" s="66" t="n">
        <v>83</v>
      </c>
      <c r="AN621" s="66" t="n">
        <v>80</v>
      </c>
      <c r="AO621" s="66" t="n">
        <v>77</v>
      </c>
      <c r="AP621" s="66" t="n">
        <v>76</v>
      </c>
      <c r="AQ621" s="66" t="n">
        <v>71</v>
      </c>
      <c r="AR621" s="66" t="n">
        <v>70</v>
      </c>
      <c r="AS621" s="66" t="n">
        <v>66</v>
      </c>
      <c r="AT621" s="66" t="n">
        <v>64</v>
      </c>
      <c r="AU621" s="66" t="n">
        <v>64</v>
      </c>
      <c r="AV621" s="66" t="n">
        <v>60</v>
      </c>
      <c r="AW621" s="66" t="n">
        <v>57</v>
      </c>
      <c r="AX621" s="66" t="n">
        <v>55</v>
      </c>
      <c r="AY621" s="66" t="n">
        <v>50</v>
      </c>
      <c r="AZ621" s="66" t="n">
        <v>46</v>
      </c>
      <c r="BA621" s="66" t="n">
        <v>42</v>
      </c>
      <c r="BB621" s="66" t="n">
        <v>39</v>
      </c>
      <c r="BC621" s="66" t="n">
        <v>39</v>
      </c>
      <c r="BD621" s="66" t="n">
        <v>31</v>
      </c>
      <c r="BE621" s="66" t="n">
        <v>29</v>
      </c>
      <c r="BF621" s="66" t="n">
        <v>26</v>
      </c>
      <c r="BG621" s="66" t="n">
        <v>23</v>
      </c>
      <c r="BH621" s="66" t="n">
        <v>18</v>
      </c>
      <c r="BI621" s="66" t="n">
        <v>16</v>
      </c>
      <c r="BJ621" s="66" t="n">
        <v>100</v>
      </c>
      <c r="BK621" s="68">
        <f>SUM(AK621:BJ621)</f>
        <v/>
      </c>
      <c r="BL621" s="68">
        <f>INT(BK621*$BM$1)</f>
        <v/>
      </c>
      <c r="BM621" s="64" t="n"/>
      <c r="BP621" s="20">
        <f>(Tabla1[[#This Row],[Población meta programatica 2026 (20251228) 
menores 1 año]]/12)*9</f>
        <v/>
      </c>
      <c r="BQ621" s="20">
        <f>BP621</f>
        <v/>
      </c>
      <c r="BR621" s="117" t="n"/>
      <c r="BS621" s="20">
        <f>(Tabla1[[#This Row],[Población meta programatica2026 (20251228)  niños de 1 año]]/12)*9</f>
        <v/>
      </c>
      <c r="BT621" s="251" t="n">
        <v>133</v>
      </c>
      <c r="BU621" s="66">
        <f>BS621-BT621</f>
        <v/>
      </c>
      <c r="BW621" s="19" t="n"/>
      <c r="BX621" s="65" t="n">
        <v>99</v>
      </c>
      <c r="BY621" s="65" t="n">
        <v>103</v>
      </c>
      <c r="BZ621" s="19" t="inlineStr">
        <is>
          <t>41357</t>
        </is>
      </c>
      <c r="CA621" s="19">
        <f>BZ621=Tabla1[[#This Row],[Divipola]]</f>
        <v/>
      </c>
    </row>
    <row r="622" ht="15.5" customHeight="1">
      <c r="A622" s="62" t="inlineStr">
        <is>
          <t>41</t>
        </is>
      </c>
      <c r="B622" s="62" t="inlineStr">
        <is>
          <t>HUILA</t>
        </is>
      </c>
      <c r="C622" s="62" t="inlineStr">
        <is>
          <t>ISNOS</t>
        </is>
      </c>
      <c r="D622" s="62" t="inlineStr">
        <is>
          <t>41359</t>
        </is>
      </c>
      <c r="E622" s="400" t="n">
        <v>63</v>
      </c>
      <c r="F622" s="400">
        <f>Tabla1[[#This Row],[Meta Programatica2026 (20251228) RN]]/12</f>
        <v/>
      </c>
      <c r="G622" s="401" t="n">
        <v>325</v>
      </c>
      <c r="H622" s="401">
        <f>Tabla1[[#This Row],[Población meta programatica 2026 (20251228) 
menores 1 año]]/12</f>
        <v/>
      </c>
      <c r="I622" s="402" t="n">
        <v>337</v>
      </c>
      <c r="J622" s="402">
        <f>Tabla1[[#This Row],[Población meta programatica2026 (20251228)  niños de 1 año]]/12</f>
        <v/>
      </c>
      <c r="K622" s="416" t="n">
        <v>477</v>
      </c>
      <c r="L622" s="403" t="n">
        <v>412</v>
      </c>
      <c r="M622" s="404">
        <f>Tabla1[[#This Row],[Población meta programatica2026 (20251228) niños de 5 años]]/12</f>
        <v/>
      </c>
      <c r="N622" s="405">
        <f>BX622</f>
        <v/>
      </c>
      <c r="O622" s="406">
        <f>BY622</f>
        <v/>
      </c>
      <c r="P622" s="407">
        <f>BL622</f>
        <v/>
      </c>
      <c r="AI622" s="421" t="inlineStr">
        <is>
          <t>41359</t>
        </is>
      </c>
      <c r="AJ622" s="417">
        <f>AI622=Tabla1[[#This Row],[Divipola]]</f>
        <v/>
      </c>
      <c r="AK622" s="66" t="n">
        <v>227</v>
      </c>
      <c r="AL622" s="66" t="n">
        <v>220</v>
      </c>
      <c r="AM622" s="66" t="n">
        <v>213</v>
      </c>
      <c r="AN622" s="66" t="n">
        <v>212</v>
      </c>
      <c r="AO622" s="66" t="n">
        <v>199</v>
      </c>
      <c r="AP622" s="66" t="n">
        <v>196</v>
      </c>
      <c r="AQ622" s="66" t="n">
        <v>191</v>
      </c>
      <c r="AR622" s="66" t="n">
        <v>182</v>
      </c>
      <c r="AS622" s="66" t="n">
        <v>173</v>
      </c>
      <c r="AT622" s="66" t="n">
        <v>169</v>
      </c>
      <c r="AU622" s="66" t="n">
        <v>156</v>
      </c>
      <c r="AV622" s="66" t="n">
        <v>152</v>
      </c>
      <c r="AW622" s="66" t="n">
        <v>141</v>
      </c>
      <c r="AX622" s="66" t="n">
        <v>130</v>
      </c>
      <c r="AY622" s="66" t="n">
        <v>123</v>
      </c>
      <c r="AZ622" s="66" t="n">
        <v>113</v>
      </c>
      <c r="BA622" s="66" t="n">
        <v>109</v>
      </c>
      <c r="BB622" s="66" t="n">
        <v>96</v>
      </c>
      <c r="BC622" s="66" t="n">
        <v>90</v>
      </c>
      <c r="BD622" s="66" t="n">
        <v>81</v>
      </c>
      <c r="BE622" s="66" t="n">
        <v>72</v>
      </c>
      <c r="BF622" s="66" t="n">
        <v>65</v>
      </c>
      <c r="BG622" s="66" t="n">
        <v>56</v>
      </c>
      <c r="BH622" s="66" t="n">
        <v>53</v>
      </c>
      <c r="BI622" s="66" t="n">
        <v>49</v>
      </c>
      <c r="BJ622" s="66" t="n">
        <v>241</v>
      </c>
      <c r="BK622" s="68">
        <f>SUM(AK622:BJ622)</f>
        <v/>
      </c>
      <c r="BL622" s="68">
        <f>INT(BK622*$BM$1)</f>
        <v/>
      </c>
      <c r="BM622" s="64" t="n"/>
      <c r="BP622" s="20">
        <f>(Tabla1[[#This Row],[Población meta programatica 2026 (20251228) 
menores 1 año]]/12)*9</f>
        <v/>
      </c>
      <c r="BQ622" s="20">
        <f>BP622</f>
        <v/>
      </c>
      <c r="BR622" s="117" t="n"/>
      <c r="BS622" s="20">
        <f>(Tabla1[[#This Row],[Población meta programatica2026 (20251228)  niños de 1 año]]/12)*9</f>
        <v/>
      </c>
      <c r="BT622" s="251" t="n">
        <v>159</v>
      </c>
      <c r="BU622" s="66">
        <f>BS622-BT622</f>
        <v/>
      </c>
      <c r="BW622" s="19" t="n"/>
      <c r="BX622" s="65" t="n">
        <v>276</v>
      </c>
      <c r="BY622" s="65" t="n">
        <v>214</v>
      </c>
      <c r="BZ622" s="19" t="inlineStr">
        <is>
          <t>41359</t>
        </is>
      </c>
      <c r="CA622" s="19">
        <f>BZ622=Tabla1[[#This Row],[Divipola]]</f>
        <v/>
      </c>
    </row>
    <row r="623" ht="15.5" customHeight="1">
      <c r="A623" s="62" t="inlineStr">
        <is>
          <t>41</t>
        </is>
      </c>
      <c r="B623" s="62" t="inlineStr">
        <is>
          <t>HUILA</t>
        </is>
      </c>
      <c r="C623" s="62" t="inlineStr">
        <is>
          <t>LA ARGENTINA</t>
        </is>
      </c>
      <c r="D623" s="62" t="inlineStr">
        <is>
          <t>41378</t>
        </is>
      </c>
      <c r="E623" s="400" t="n">
        <v>46</v>
      </c>
      <c r="F623" s="400">
        <f>Tabla1[[#This Row],[Meta Programatica2026 (20251228) RN]]/12</f>
        <v/>
      </c>
      <c r="G623" s="401" t="n">
        <v>169</v>
      </c>
      <c r="H623" s="401">
        <f>Tabla1[[#This Row],[Población meta programatica 2026 (20251228) 
menores 1 año]]/12</f>
        <v/>
      </c>
      <c r="I623" s="402" t="n">
        <v>190</v>
      </c>
      <c r="J623" s="402">
        <f>Tabla1[[#This Row],[Población meta programatica2026 (20251228)  niños de 1 año]]/12</f>
        <v/>
      </c>
      <c r="K623" s="416" t="n">
        <v>282</v>
      </c>
      <c r="L623" s="403" t="n">
        <v>237</v>
      </c>
      <c r="M623" s="404">
        <f>Tabla1[[#This Row],[Población meta programatica2026 (20251228) niños de 5 años]]/12</f>
        <v/>
      </c>
      <c r="N623" s="405">
        <f>BX623</f>
        <v/>
      </c>
      <c r="O623" s="406">
        <f>BY623</f>
        <v/>
      </c>
      <c r="P623" s="407">
        <f>BL623</f>
        <v/>
      </c>
      <c r="AI623" s="421" t="inlineStr">
        <is>
          <t>41378</t>
        </is>
      </c>
      <c r="AJ623" s="417">
        <f>AI623=Tabla1[[#This Row],[Divipola]]</f>
        <v/>
      </c>
      <c r="AK623" s="66" t="n">
        <v>113</v>
      </c>
      <c r="AL623" s="66" t="n">
        <v>115</v>
      </c>
      <c r="AM623" s="66" t="n">
        <v>110</v>
      </c>
      <c r="AN623" s="66" t="n">
        <v>108</v>
      </c>
      <c r="AO623" s="66" t="n">
        <v>106</v>
      </c>
      <c r="AP623" s="66" t="n">
        <v>99</v>
      </c>
      <c r="AQ623" s="66" t="n">
        <v>98</v>
      </c>
      <c r="AR623" s="66" t="n">
        <v>89</v>
      </c>
      <c r="AS623" s="66" t="n">
        <v>87</v>
      </c>
      <c r="AT623" s="66" t="n">
        <v>79</v>
      </c>
      <c r="AU623" s="66" t="n">
        <v>76</v>
      </c>
      <c r="AV623" s="66" t="n">
        <v>66</v>
      </c>
      <c r="AW623" s="66" t="n">
        <v>62</v>
      </c>
      <c r="AX623" s="66" t="n">
        <v>59</v>
      </c>
      <c r="AY623" s="66" t="n">
        <v>52</v>
      </c>
      <c r="AZ623" s="66" t="n">
        <v>48</v>
      </c>
      <c r="BA623" s="66" t="n">
        <v>45</v>
      </c>
      <c r="BB623" s="66" t="n">
        <v>39</v>
      </c>
      <c r="BC623" s="66" t="n">
        <v>32</v>
      </c>
      <c r="BD623" s="66" t="n">
        <v>30</v>
      </c>
      <c r="BE623" s="66" t="n">
        <v>30</v>
      </c>
      <c r="BF623" s="66" t="n">
        <v>24</v>
      </c>
      <c r="BG623" s="66" t="n">
        <v>22</v>
      </c>
      <c r="BH623" s="66" t="n">
        <v>19</v>
      </c>
      <c r="BI623" s="66" t="n">
        <v>15</v>
      </c>
      <c r="BJ623" s="66" t="n">
        <v>90</v>
      </c>
      <c r="BK623" s="68">
        <f>SUM(AK623:BJ623)</f>
        <v/>
      </c>
      <c r="BL623" s="68">
        <f>INT(BK623*$BM$1)</f>
        <v/>
      </c>
      <c r="BM623" s="64" t="n"/>
      <c r="BP623" s="20">
        <f>(Tabla1[[#This Row],[Población meta programatica 2026 (20251228) 
menores 1 año]]/12)*9</f>
        <v/>
      </c>
      <c r="BQ623" s="20">
        <f>BP623</f>
        <v/>
      </c>
      <c r="BR623" s="117" t="n"/>
      <c r="BS623" s="20">
        <f>(Tabla1[[#This Row],[Población meta programatica2026 (20251228)  niños de 1 año]]/12)*9</f>
        <v/>
      </c>
      <c r="BT623" s="251" t="n">
        <v>138</v>
      </c>
      <c r="BU623" s="66">
        <f>BS623-BT623</f>
        <v/>
      </c>
      <c r="BW623" s="19" t="n"/>
      <c r="BX623" s="65" t="n">
        <v>127</v>
      </c>
      <c r="BY623" s="65" t="n">
        <v>138</v>
      </c>
      <c r="BZ623" s="19" t="inlineStr">
        <is>
          <t>41378</t>
        </is>
      </c>
      <c r="CA623" s="19">
        <f>BZ623=Tabla1[[#This Row],[Divipola]]</f>
        <v/>
      </c>
    </row>
    <row r="624" ht="15.5" customHeight="1">
      <c r="A624" s="62" t="inlineStr">
        <is>
          <t>41</t>
        </is>
      </c>
      <c r="B624" s="62" t="inlineStr">
        <is>
          <t>HUILA</t>
        </is>
      </c>
      <c r="C624" s="62" t="inlineStr">
        <is>
          <t>LA PLATA</t>
        </is>
      </c>
      <c r="D624" s="62" t="inlineStr">
        <is>
          <t>41396</t>
        </is>
      </c>
      <c r="E624" s="400" t="n">
        <v>1331</v>
      </c>
      <c r="F624" s="400">
        <f>Tabla1[[#This Row],[Meta Programatica2026 (20251228) RN]]/12</f>
        <v/>
      </c>
      <c r="G624" s="401" t="n">
        <v>835</v>
      </c>
      <c r="H624" s="401">
        <f>Tabla1[[#This Row],[Población meta programatica 2026 (20251228) 
menores 1 año]]/12</f>
        <v/>
      </c>
      <c r="I624" s="402" t="n">
        <v>855</v>
      </c>
      <c r="J624" s="402">
        <f>Tabla1[[#This Row],[Población meta programatica2026 (20251228)  niños de 1 año]]/12</f>
        <v/>
      </c>
      <c r="K624" s="416" t="n">
        <v>1214</v>
      </c>
      <c r="L624" s="403" t="n">
        <v>1077</v>
      </c>
      <c r="M624" s="404">
        <f>Tabla1[[#This Row],[Población meta programatica2026 (20251228) niños de 5 años]]/12</f>
        <v/>
      </c>
      <c r="N624" s="405">
        <f>BX624</f>
        <v/>
      </c>
      <c r="O624" s="406">
        <f>BY624</f>
        <v/>
      </c>
      <c r="P624" s="407">
        <f>BL624</f>
        <v/>
      </c>
      <c r="AI624" s="421" t="inlineStr">
        <is>
          <t>41396</t>
        </is>
      </c>
      <c r="AJ624" s="417">
        <f>AI624=Tabla1[[#This Row],[Divipola]]</f>
        <v/>
      </c>
      <c r="AK624" s="66" t="n">
        <v>542</v>
      </c>
      <c r="AL624" s="66" t="n">
        <v>530</v>
      </c>
      <c r="AM624" s="66" t="n">
        <v>519</v>
      </c>
      <c r="AN624" s="66" t="n">
        <v>501</v>
      </c>
      <c r="AO624" s="66" t="n">
        <v>488</v>
      </c>
      <c r="AP624" s="66" t="n">
        <v>466</v>
      </c>
      <c r="AQ624" s="66" t="n">
        <v>444</v>
      </c>
      <c r="AR624" s="66" t="n">
        <v>418</v>
      </c>
      <c r="AS624" s="66" t="n">
        <v>395</v>
      </c>
      <c r="AT624" s="66" t="n">
        <v>372</v>
      </c>
      <c r="AU624" s="66" t="n">
        <v>356</v>
      </c>
      <c r="AV624" s="66" t="n">
        <v>332</v>
      </c>
      <c r="AW624" s="66" t="n">
        <v>308</v>
      </c>
      <c r="AX624" s="66" t="n">
        <v>286</v>
      </c>
      <c r="AY624" s="66" t="n">
        <v>268</v>
      </c>
      <c r="AZ624" s="66" t="n">
        <v>251</v>
      </c>
      <c r="BA624" s="66" t="n">
        <v>228</v>
      </c>
      <c r="BB624" s="66" t="n">
        <v>218</v>
      </c>
      <c r="BC624" s="66" t="n">
        <v>197</v>
      </c>
      <c r="BD624" s="66" t="n">
        <v>177</v>
      </c>
      <c r="BE624" s="66" t="n">
        <v>158</v>
      </c>
      <c r="BF624" s="66" t="n">
        <v>139</v>
      </c>
      <c r="BG624" s="66" t="n">
        <v>129</v>
      </c>
      <c r="BH624" s="66" t="n">
        <v>113</v>
      </c>
      <c r="BI624" s="66" t="n">
        <v>99</v>
      </c>
      <c r="BJ624" s="66" t="n">
        <v>491</v>
      </c>
      <c r="BK624" s="68">
        <f>SUM(AK624:BJ624)</f>
        <v/>
      </c>
      <c r="BL624" s="68">
        <f>INT(BK624*$BM$1)</f>
        <v/>
      </c>
      <c r="BM624" s="64" t="n"/>
      <c r="BP624" s="20">
        <f>(Tabla1[[#This Row],[Población meta programatica 2026 (20251228) 
menores 1 año]]/12)*9</f>
        <v/>
      </c>
      <c r="BQ624" s="20">
        <f>BP624</f>
        <v/>
      </c>
      <c r="BR624" s="117" t="n"/>
      <c r="BS624" s="20">
        <f>(Tabla1[[#This Row],[Población meta programatica2026 (20251228)  niños de 1 año]]/12)*9</f>
        <v/>
      </c>
      <c r="BT624" s="251" t="n">
        <v>575</v>
      </c>
      <c r="BU624" s="66">
        <f>BS624-BT624</f>
        <v/>
      </c>
      <c r="BW624" s="19" t="n"/>
      <c r="BX624" s="65" t="n">
        <v>630</v>
      </c>
      <c r="BY624" s="65" t="n">
        <v>655</v>
      </c>
      <c r="BZ624" s="19" t="inlineStr">
        <is>
          <t>41396</t>
        </is>
      </c>
      <c r="CA624" s="19">
        <f>BZ624=Tabla1[[#This Row],[Divipola]]</f>
        <v/>
      </c>
    </row>
    <row r="625" ht="15.5" customHeight="1">
      <c r="A625" s="62" t="inlineStr">
        <is>
          <t>41</t>
        </is>
      </c>
      <c r="B625" s="62" t="inlineStr">
        <is>
          <t>HUILA</t>
        </is>
      </c>
      <c r="C625" s="62" t="inlineStr">
        <is>
          <t>NATAGA</t>
        </is>
      </c>
      <c r="D625" s="62" t="inlineStr">
        <is>
          <t>41483</t>
        </is>
      </c>
      <c r="E625" s="400" t="n">
        <v>24</v>
      </c>
      <c r="F625" s="400">
        <f>Tabla1[[#This Row],[Meta Programatica2026 (20251228) RN]]/12</f>
        <v/>
      </c>
      <c r="G625" s="401" t="n">
        <v>85</v>
      </c>
      <c r="H625" s="401">
        <f>Tabla1[[#This Row],[Población meta programatica 2026 (20251228) 
menores 1 año]]/12</f>
        <v/>
      </c>
      <c r="I625" s="402" t="n">
        <v>91</v>
      </c>
      <c r="J625" s="402">
        <f>Tabla1[[#This Row],[Población meta programatica2026 (20251228)  niños de 1 año]]/12</f>
        <v/>
      </c>
      <c r="K625" s="416" t="n">
        <v>124</v>
      </c>
      <c r="L625" s="403" t="n">
        <v>104</v>
      </c>
      <c r="M625" s="404">
        <f>Tabla1[[#This Row],[Población meta programatica2026 (20251228) niños de 5 años]]/12</f>
        <v/>
      </c>
      <c r="N625" s="405">
        <f>BX625</f>
        <v/>
      </c>
      <c r="O625" s="406">
        <f>BY625</f>
        <v/>
      </c>
      <c r="P625" s="407">
        <f>BL625</f>
        <v/>
      </c>
      <c r="AI625" s="421" t="inlineStr">
        <is>
          <t>41483</t>
        </is>
      </c>
      <c r="AJ625" s="417">
        <f>AI625=Tabla1[[#This Row],[Divipola]]</f>
        <v/>
      </c>
      <c r="AK625" s="66" t="n">
        <v>56</v>
      </c>
      <c r="AL625" s="66" t="n">
        <v>55</v>
      </c>
      <c r="AM625" s="66" t="n">
        <v>57</v>
      </c>
      <c r="AN625" s="66" t="n">
        <v>58</v>
      </c>
      <c r="AO625" s="66" t="n">
        <v>56</v>
      </c>
      <c r="AP625" s="66" t="n">
        <v>54</v>
      </c>
      <c r="AQ625" s="66" t="n">
        <v>55</v>
      </c>
      <c r="AR625" s="66" t="n">
        <v>50</v>
      </c>
      <c r="AS625" s="66" t="n">
        <v>48</v>
      </c>
      <c r="AT625" s="66" t="n">
        <v>49</v>
      </c>
      <c r="AU625" s="66" t="n">
        <v>41</v>
      </c>
      <c r="AV625" s="66" t="n">
        <v>41</v>
      </c>
      <c r="AW625" s="66" t="n">
        <v>39</v>
      </c>
      <c r="AX625" s="66" t="n">
        <v>36</v>
      </c>
      <c r="AY625" s="66" t="n">
        <v>32</v>
      </c>
      <c r="AZ625" s="66" t="n">
        <v>31</v>
      </c>
      <c r="BA625" s="66" t="n">
        <v>25</v>
      </c>
      <c r="BB625" s="66" t="n">
        <v>25</v>
      </c>
      <c r="BC625" s="66" t="n">
        <v>22</v>
      </c>
      <c r="BD625" s="66" t="n">
        <v>21</v>
      </c>
      <c r="BE625" s="66" t="n">
        <v>20</v>
      </c>
      <c r="BF625" s="66" t="n">
        <v>22</v>
      </c>
      <c r="BG625" s="66" t="n">
        <v>14</v>
      </c>
      <c r="BH625" s="66" t="n">
        <v>14</v>
      </c>
      <c r="BI625" s="66" t="n">
        <v>11</v>
      </c>
      <c r="BJ625" s="66" t="n">
        <v>74</v>
      </c>
      <c r="BK625" s="68">
        <f>SUM(AK625:BJ625)</f>
        <v/>
      </c>
      <c r="BL625" s="68">
        <f>INT(BK625*$BM$1)</f>
        <v/>
      </c>
      <c r="BM625" s="64" t="n"/>
      <c r="BP625" s="20">
        <f>(Tabla1[[#This Row],[Población meta programatica 2026 (20251228) 
menores 1 año]]/12)*9</f>
        <v/>
      </c>
      <c r="BQ625" s="20">
        <f>BP625</f>
        <v/>
      </c>
      <c r="BR625" s="117" t="n"/>
      <c r="BS625" s="20">
        <f>(Tabla1[[#This Row],[Población meta programatica2026 (20251228)  niños de 1 año]]/12)*9</f>
        <v/>
      </c>
      <c r="BT625" s="251" t="n">
        <v>105</v>
      </c>
      <c r="BU625" s="66">
        <f>BS625-BT625</f>
        <v/>
      </c>
      <c r="BW625" s="19" t="n"/>
      <c r="BX625" s="65" t="n">
        <v>69</v>
      </c>
      <c r="BY625" s="65" t="n">
        <v>63</v>
      </c>
      <c r="BZ625" s="19" t="inlineStr">
        <is>
          <t>41483</t>
        </is>
      </c>
      <c r="CA625" s="19">
        <f>BZ625=Tabla1[[#This Row],[Divipola]]</f>
        <v/>
      </c>
    </row>
    <row r="626" ht="15.5" customHeight="1">
      <c r="A626" s="62" t="inlineStr">
        <is>
          <t>41</t>
        </is>
      </c>
      <c r="B626" s="62" t="inlineStr">
        <is>
          <t>HUILA</t>
        </is>
      </c>
      <c r="C626" s="62" t="inlineStr">
        <is>
          <t>OPORAPA</t>
        </is>
      </c>
      <c r="D626" s="62" t="inlineStr">
        <is>
          <t>41503</t>
        </is>
      </c>
      <c r="E626" s="400" t="n">
        <v>42</v>
      </c>
      <c r="F626" s="400">
        <f>Tabla1[[#This Row],[Meta Programatica2026 (20251228) RN]]/12</f>
        <v/>
      </c>
      <c r="G626" s="401" t="n">
        <v>157</v>
      </c>
      <c r="H626" s="401">
        <f>Tabla1[[#This Row],[Población meta programatica 2026 (20251228) 
menores 1 año]]/12</f>
        <v/>
      </c>
      <c r="I626" s="402" t="n">
        <v>166</v>
      </c>
      <c r="J626" s="402">
        <f>Tabla1[[#This Row],[Población meta programatica2026 (20251228)  niños de 1 año]]/12</f>
        <v/>
      </c>
      <c r="K626" s="416" t="n">
        <v>245</v>
      </c>
      <c r="L626" s="403" t="n">
        <v>208</v>
      </c>
      <c r="M626" s="404">
        <f>Tabla1[[#This Row],[Población meta programatica2026 (20251228) niños de 5 años]]/12</f>
        <v/>
      </c>
      <c r="N626" s="405">
        <f>BX626</f>
        <v/>
      </c>
      <c r="O626" s="406">
        <f>BY626</f>
        <v/>
      </c>
      <c r="P626" s="407">
        <f>BL626</f>
        <v/>
      </c>
      <c r="AI626" s="421" t="inlineStr">
        <is>
          <t>41503</t>
        </is>
      </c>
      <c r="AJ626" s="417">
        <f>AI626=Tabla1[[#This Row],[Divipola]]</f>
        <v/>
      </c>
      <c r="AK626" s="66" t="n">
        <v>81</v>
      </c>
      <c r="AL626" s="66" t="n">
        <v>85</v>
      </c>
      <c r="AM626" s="66" t="n">
        <v>82</v>
      </c>
      <c r="AN626" s="66" t="n">
        <v>82</v>
      </c>
      <c r="AO626" s="66" t="n">
        <v>78</v>
      </c>
      <c r="AP626" s="66" t="n">
        <v>72</v>
      </c>
      <c r="AQ626" s="66" t="n">
        <v>69</v>
      </c>
      <c r="AR626" s="66" t="n">
        <v>70</v>
      </c>
      <c r="AS626" s="66" t="n">
        <v>63</v>
      </c>
      <c r="AT626" s="66" t="n">
        <v>57</v>
      </c>
      <c r="AU626" s="66" t="n">
        <v>56</v>
      </c>
      <c r="AV626" s="66" t="n">
        <v>51</v>
      </c>
      <c r="AW626" s="66" t="n">
        <v>49</v>
      </c>
      <c r="AX626" s="66" t="n">
        <v>45</v>
      </c>
      <c r="AY626" s="66" t="n">
        <v>41</v>
      </c>
      <c r="AZ626" s="66" t="n">
        <v>39</v>
      </c>
      <c r="BA626" s="66" t="n">
        <v>41</v>
      </c>
      <c r="BB626" s="66" t="n">
        <v>33</v>
      </c>
      <c r="BC626" s="66" t="n">
        <v>31</v>
      </c>
      <c r="BD626" s="66" t="n">
        <v>33</v>
      </c>
      <c r="BE626" s="66" t="n">
        <v>24</v>
      </c>
      <c r="BF626" s="66" t="n">
        <v>22</v>
      </c>
      <c r="BG626" s="66" t="n">
        <v>22</v>
      </c>
      <c r="BH626" s="66" t="n">
        <v>21</v>
      </c>
      <c r="BI626" s="66" t="n">
        <v>17</v>
      </c>
      <c r="BJ626" s="66" t="n">
        <v>72</v>
      </c>
      <c r="BK626" s="68">
        <f>SUM(AK626:BJ626)</f>
        <v/>
      </c>
      <c r="BL626" s="68">
        <f>INT(BK626*$BM$1)</f>
        <v/>
      </c>
      <c r="BM626" s="64" t="n"/>
      <c r="BP626" s="20">
        <f>(Tabla1[[#This Row],[Población meta programatica 2026 (20251228) 
menores 1 año]]/12)*9</f>
        <v/>
      </c>
      <c r="BQ626" s="20">
        <f>BP626</f>
        <v/>
      </c>
      <c r="BR626" s="117" t="n"/>
      <c r="BS626" s="20">
        <f>(Tabla1[[#This Row],[Población meta programatica2026 (20251228)  niños de 1 año]]/12)*9</f>
        <v/>
      </c>
      <c r="BT626" s="251" t="n">
        <v>98</v>
      </c>
      <c r="BU626" s="66">
        <f>BS626-BT626</f>
        <v/>
      </c>
      <c r="BW626" s="19" t="n"/>
      <c r="BX626" s="65" t="n">
        <v>118</v>
      </c>
      <c r="BY626" s="65" t="n">
        <v>118</v>
      </c>
      <c r="BZ626" s="19" t="inlineStr">
        <is>
          <t>41503</t>
        </is>
      </c>
      <c r="CA626" s="19">
        <f>BZ626=Tabla1[[#This Row],[Divipola]]</f>
        <v/>
      </c>
    </row>
    <row r="627" ht="15.5" customHeight="1">
      <c r="A627" s="62" t="inlineStr">
        <is>
          <t>41</t>
        </is>
      </c>
      <c r="B627" s="62" t="inlineStr">
        <is>
          <t>HUILA</t>
        </is>
      </c>
      <c r="C627" s="62" t="inlineStr">
        <is>
          <t>PAICOL</t>
        </is>
      </c>
      <c r="D627" s="62" t="inlineStr">
        <is>
          <t>41518</t>
        </is>
      </c>
      <c r="E627" s="400" t="n">
        <v>16</v>
      </c>
      <c r="F627" s="400">
        <f>Tabla1[[#This Row],[Meta Programatica2026 (20251228) RN]]/12</f>
        <v/>
      </c>
      <c r="G627" s="401" t="n">
        <v>56</v>
      </c>
      <c r="H627" s="401">
        <f>Tabla1[[#This Row],[Población meta programatica 2026 (20251228) 
menores 1 año]]/12</f>
        <v/>
      </c>
      <c r="I627" s="402" t="n">
        <v>63</v>
      </c>
      <c r="J627" s="402">
        <f>Tabla1[[#This Row],[Población meta programatica2026 (20251228)  niños de 1 año]]/12</f>
        <v/>
      </c>
      <c r="K627" s="416" t="n">
        <v>90</v>
      </c>
      <c r="L627" s="403" t="n">
        <v>79</v>
      </c>
      <c r="M627" s="404">
        <f>Tabla1[[#This Row],[Población meta programatica2026 (20251228) niños de 5 años]]/12</f>
        <v/>
      </c>
      <c r="N627" s="405">
        <f>BX627</f>
        <v/>
      </c>
      <c r="O627" s="406">
        <f>BY627</f>
        <v/>
      </c>
      <c r="P627" s="407">
        <f>BL627</f>
        <v/>
      </c>
      <c r="AI627" s="421" t="inlineStr">
        <is>
          <t>41518</t>
        </is>
      </c>
      <c r="AJ627" s="417">
        <f>AI627=Tabla1[[#This Row],[Divipola]]</f>
        <v/>
      </c>
      <c r="AK627" s="66" t="n">
        <v>66</v>
      </c>
      <c r="AL627" s="66" t="n">
        <v>64</v>
      </c>
      <c r="AM627" s="66" t="n">
        <v>62</v>
      </c>
      <c r="AN627" s="66" t="n">
        <v>60</v>
      </c>
      <c r="AO627" s="66" t="n">
        <v>57</v>
      </c>
      <c r="AP627" s="66" t="n">
        <v>54</v>
      </c>
      <c r="AQ627" s="66" t="n">
        <v>54</v>
      </c>
      <c r="AR627" s="66" t="n">
        <v>47</v>
      </c>
      <c r="AS627" s="66" t="n">
        <v>47</v>
      </c>
      <c r="AT627" s="66" t="n">
        <v>42</v>
      </c>
      <c r="AU627" s="66" t="n">
        <v>43</v>
      </c>
      <c r="AV627" s="66" t="n">
        <v>39</v>
      </c>
      <c r="AW627" s="66" t="n">
        <v>37</v>
      </c>
      <c r="AX627" s="66" t="n">
        <v>34</v>
      </c>
      <c r="AY627" s="66" t="n">
        <v>35</v>
      </c>
      <c r="AZ627" s="66" t="n">
        <v>29</v>
      </c>
      <c r="BA627" s="66" t="n">
        <v>28</v>
      </c>
      <c r="BB627" s="66" t="n">
        <v>28</v>
      </c>
      <c r="BC627" s="66" t="n">
        <v>23</v>
      </c>
      <c r="BD627" s="66" t="n">
        <v>21</v>
      </c>
      <c r="BE627" s="66" t="n">
        <v>19</v>
      </c>
      <c r="BF627" s="66" t="n">
        <v>20</v>
      </c>
      <c r="BG627" s="66" t="n">
        <v>17</v>
      </c>
      <c r="BH627" s="66" t="n">
        <v>16</v>
      </c>
      <c r="BI627" s="66" t="n">
        <v>16</v>
      </c>
      <c r="BJ627" s="66" t="n">
        <v>73</v>
      </c>
      <c r="BK627" s="68">
        <f>SUM(AK627:BJ627)</f>
        <v/>
      </c>
      <c r="BL627" s="68">
        <f>INT(BK627*$BM$1)</f>
        <v/>
      </c>
      <c r="BM627" s="64" t="n"/>
      <c r="BP627" s="20">
        <f>(Tabla1[[#This Row],[Población meta programatica 2026 (20251228) 
menores 1 año]]/12)*9</f>
        <v/>
      </c>
      <c r="BQ627" s="20">
        <f>BP627</f>
        <v/>
      </c>
      <c r="BR627" s="117" t="n"/>
      <c r="BS627" s="20">
        <f>(Tabla1[[#This Row],[Población meta programatica2026 (20251228)  niños de 1 año]]/12)*9</f>
        <v/>
      </c>
      <c r="BT627" s="251" t="n">
        <v>43</v>
      </c>
      <c r="BU627" s="66">
        <f>BS627-BT627</f>
        <v/>
      </c>
      <c r="BW627" s="19" t="n"/>
      <c r="BX627" s="65" t="n">
        <v>46</v>
      </c>
      <c r="BY627" s="65" t="n">
        <v>60</v>
      </c>
      <c r="BZ627" s="19" t="inlineStr">
        <is>
          <t>41518</t>
        </is>
      </c>
      <c r="CA627" s="19">
        <f>BZ627=Tabla1[[#This Row],[Divipola]]</f>
        <v/>
      </c>
    </row>
    <row r="628" ht="15.5" customHeight="1">
      <c r="A628" s="62" t="inlineStr">
        <is>
          <t>41</t>
        </is>
      </c>
      <c r="B628" s="62" t="inlineStr">
        <is>
          <t>HUILA</t>
        </is>
      </c>
      <c r="C628" s="62" t="inlineStr">
        <is>
          <t>PALERMO</t>
        </is>
      </c>
      <c r="D628" s="62" t="inlineStr">
        <is>
          <t>41524</t>
        </is>
      </c>
      <c r="E628" s="400" t="n">
        <v>52</v>
      </c>
      <c r="F628" s="400">
        <f>Tabla1[[#This Row],[Meta Programatica2026 (20251228) RN]]/12</f>
        <v/>
      </c>
      <c r="G628" s="401" t="n">
        <v>193</v>
      </c>
      <c r="H628" s="401">
        <f>Tabla1[[#This Row],[Población meta programatica 2026 (20251228) 
menores 1 año]]/12</f>
        <v/>
      </c>
      <c r="I628" s="402" t="n">
        <v>209</v>
      </c>
      <c r="J628" s="402">
        <f>Tabla1[[#This Row],[Población meta programatica2026 (20251228)  niños de 1 año]]/12</f>
        <v/>
      </c>
      <c r="K628" s="416" t="n">
        <v>323</v>
      </c>
      <c r="L628" s="403" t="n">
        <v>262</v>
      </c>
      <c r="M628" s="404">
        <f>Tabla1[[#This Row],[Población meta programatica2026 (20251228) niños de 5 años]]/12</f>
        <v/>
      </c>
      <c r="N628" s="405">
        <f>BX628</f>
        <v/>
      </c>
      <c r="O628" s="406">
        <f>BY628</f>
        <v/>
      </c>
      <c r="P628" s="407">
        <f>BL628</f>
        <v/>
      </c>
      <c r="AI628" s="421" t="inlineStr">
        <is>
          <t>41524</t>
        </is>
      </c>
      <c r="AJ628" s="417">
        <f>AI628=Tabla1[[#This Row],[Divipola]]</f>
        <v/>
      </c>
      <c r="AK628" s="66" t="n">
        <v>287</v>
      </c>
      <c r="AL628" s="66" t="n">
        <v>274</v>
      </c>
      <c r="AM628" s="66" t="n">
        <v>269</v>
      </c>
      <c r="AN628" s="66" t="n">
        <v>262</v>
      </c>
      <c r="AO628" s="66" t="n">
        <v>254</v>
      </c>
      <c r="AP628" s="66" t="n">
        <v>241</v>
      </c>
      <c r="AQ628" s="66" t="n">
        <v>231</v>
      </c>
      <c r="AR628" s="66" t="n">
        <v>220</v>
      </c>
      <c r="AS628" s="66" t="n">
        <v>208</v>
      </c>
      <c r="AT628" s="66" t="n">
        <v>195</v>
      </c>
      <c r="AU628" s="66" t="n">
        <v>185</v>
      </c>
      <c r="AV628" s="66" t="n">
        <v>178</v>
      </c>
      <c r="AW628" s="66" t="n">
        <v>165</v>
      </c>
      <c r="AX628" s="66" t="n">
        <v>157</v>
      </c>
      <c r="AY628" s="66" t="n">
        <v>140</v>
      </c>
      <c r="AZ628" s="66" t="n">
        <v>133</v>
      </c>
      <c r="BA628" s="66" t="n">
        <v>121</v>
      </c>
      <c r="BB628" s="66" t="n">
        <v>110</v>
      </c>
      <c r="BC628" s="66" t="n">
        <v>102</v>
      </c>
      <c r="BD628" s="66" t="n">
        <v>91</v>
      </c>
      <c r="BE628" s="66" t="n">
        <v>80</v>
      </c>
      <c r="BF628" s="66" t="n">
        <v>73</v>
      </c>
      <c r="BG628" s="66" t="n">
        <v>62</v>
      </c>
      <c r="BH628" s="66" t="n">
        <v>53</v>
      </c>
      <c r="BI628" s="66" t="n">
        <v>48</v>
      </c>
      <c r="BJ628" s="66" t="n">
        <v>247</v>
      </c>
      <c r="BK628" s="68">
        <f>SUM(AK628:BJ628)</f>
        <v/>
      </c>
      <c r="BL628" s="68">
        <f>INT(BK628*$BM$1)</f>
        <v/>
      </c>
      <c r="BM628" s="64" t="n"/>
      <c r="BP628" s="20">
        <f>(Tabla1[[#This Row],[Población meta programatica 2026 (20251228) 
menores 1 año]]/12)*9</f>
        <v/>
      </c>
      <c r="BQ628" s="20">
        <f>BP628</f>
        <v/>
      </c>
      <c r="BR628" s="117" t="n"/>
      <c r="BS628" s="20">
        <f>(Tabla1[[#This Row],[Población meta programatica2026 (20251228)  niños de 1 año]]/12)*9</f>
        <v/>
      </c>
      <c r="BT628" s="251" t="n">
        <v>135</v>
      </c>
      <c r="BU628" s="66">
        <f>BS628-BT628</f>
        <v/>
      </c>
      <c r="BW628" s="19" t="n"/>
      <c r="BX628" s="65" t="n">
        <v>185</v>
      </c>
      <c r="BY628" s="65" t="n">
        <v>194</v>
      </c>
      <c r="BZ628" s="19" t="inlineStr">
        <is>
          <t>41524</t>
        </is>
      </c>
      <c r="CA628" s="19">
        <f>BZ628=Tabla1[[#This Row],[Divipola]]</f>
        <v/>
      </c>
    </row>
    <row r="629" ht="15.5" customHeight="1">
      <c r="A629" s="62" t="inlineStr">
        <is>
          <t>41</t>
        </is>
      </c>
      <c r="B629" s="62" t="inlineStr">
        <is>
          <t>HUILA</t>
        </is>
      </c>
      <c r="C629" s="62" t="inlineStr">
        <is>
          <t>PALESTINA</t>
        </is>
      </c>
      <c r="D629" s="62" t="inlineStr">
        <is>
          <t>41530</t>
        </is>
      </c>
      <c r="E629" s="400" t="n">
        <v>38</v>
      </c>
      <c r="F629" s="400">
        <f>Tabla1[[#This Row],[Meta Programatica2026 (20251228) RN]]/12</f>
        <v/>
      </c>
      <c r="G629" s="401" t="n">
        <v>143</v>
      </c>
      <c r="H629" s="401">
        <f>Tabla1[[#This Row],[Población meta programatica 2026 (20251228) 
menores 1 año]]/12</f>
        <v/>
      </c>
      <c r="I629" s="402" t="n">
        <v>146</v>
      </c>
      <c r="J629" s="402">
        <f>Tabla1[[#This Row],[Población meta programatica2026 (20251228)  niños de 1 año]]/12</f>
        <v/>
      </c>
      <c r="K629" s="416" t="n">
        <v>198</v>
      </c>
      <c r="L629" s="403" t="n">
        <v>244</v>
      </c>
      <c r="M629" s="404">
        <f>Tabla1[[#This Row],[Población meta programatica2026 (20251228) niños de 5 años]]/12</f>
        <v/>
      </c>
      <c r="N629" s="405">
        <f>BX629</f>
        <v/>
      </c>
      <c r="O629" s="406">
        <f>BY629</f>
        <v/>
      </c>
      <c r="P629" s="407">
        <f>BL629</f>
        <v/>
      </c>
      <c r="AI629" s="421" t="inlineStr">
        <is>
          <t>41530</t>
        </is>
      </c>
      <c r="AJ629" s="417">
        <f>AI629=Tabla1[[#This Row],[Divipola]]</f>
        <v/>
      </c>
      <c r="AK629" s="66" t="n">
        <v>98</v>
      </c>
      <c r="AL629" s="66" t="n">
        <v>97</v>
      </c>
      <c r="AM629" s="66" t="n">
        <v>92</v>
      </c>
      <c r="AN629" s="66" t="n">
        <v>91</v>
      </c>
      <c r="AO629" s="66" t="n">
        <v>88</v>
      </c>
      <c r="AP629" s="66" t="n">
        <v>83</v>
      </c>
      <c r="AQ629" s="66" t="n">
        <v>80</v>
      </c>
      <c r="AR629" s="66" t="n">
        <v>76</v>
      </c>
      <c r="AS629" s="66" t="n">
        <v>67</v>
      </c>
      <c r="AT629" s="66" t="n">
        <v>69</v>
      </c>
      <c r="AU629" s="66" t="n">
        <v>63</v>
      </c>
      <c r="AV629" s="66" t="n">
        <v>58</v>
      </c>
      <c r="AW629" s="66" t="n">
        <v>56</v>
      </c>
      <c r="AX629" s="66" t="n">
        <v>53</v>
      </c>
      <c r="AY629" s="66" t="n">
        <v>49</v>
      </c>
      <c r="AZ629" s="66" t="n">
        <v>44</v>
      </c>
      <c r="BA629" s="66" t="n">
        <v>37</v>
      </c>
      <c r="BB629" s="66" t="n">
        <v>36</v>
      </c>
      <c r="BC629" s="66" t="n">
        <v>32</v>
      </c>
      <c r="BD629" s="66" t="n">
        <v>28</v>
      </c>
      <c r="BE629" s="66" t="n">
        <v>25</v>
      </c>
      <c r="BF629" s="66" t="n">
        <v>20</v>
      </c>
      <c r="BG629" s="66" t="n">
        <v>22</v>
      </c>
      <c r="BH629" s="66" t="n">
        <v>17</v>
      </c>
      <c r="BI629" s="66" t="n">
        <v>16</v>
      </c>
      <c r="BJ629" s="66" t="n">
        <v>81</v>
      </c>
      <c r="BK629" s="68">
        <f>SUM(AK629:BJ629)</f>
        <v/>
      </c>
      <c r="BL629" s="68">
        <f>INT(BK629*$BM$1)</f>
        <v/>
      </c>
      <c r="BM629" s="64" t="n"/>
      <c r="BP629" s="20">
        <f>(Tabla1[[#This Row],[Población meta programatica 2026 (20251228) 
menores 1 año]]/12)*9</f>
        <v/>
      </c>
      <c r="BQ629" s="20">
        <f>BP629</f>
        <v/>
      </c>
      <c r="BR629" s="117" t="n"/>
      <c r="BS629" s="20">
        <f>(Tabla1[[#This Row],[Población meta programatica2026 (20251228)  niños de 1 año]]/12)*9</f>
        <v/>
      </c>
      <c r="BT629" s="251" t="n">
        <v>104</v>
      </c>
      <c r="BU629" s="66">
        <f>BS629-BT629</f>
        <v/>
      </c>
      <c r="BW629" s="19" t="n"/>
      <c r="BX629" s="65" t="n">
        <v>104</v>
      </c>
      <c r="BY629" s="65" t="n">
        <v>122</v>
      </c>
      <c r="BZ629" s="19" t="inlineStr">
        <is>
          <t>41530</t>
        </is>
      </c>
      <c r="CA629" s="19">
        <f>BZ629=Tabla1[[#This Row],[Divipola]]</f>
        <v/>
      </c>
    </row>
    <row r="630" ht="15.5" customHeight="1">
      <c r="A630" s="62" t="inlineStr">
        <is>
          <t>41</t>
        </is>
      </c>
      <c r="B630" s="62" t="inlineStr">
        <is>
          <t>HUILA</t>
        </is>
      </c>
      <c r="C630" s="62" t="inlineStr">
        <is>
          <t>PITAL</t>
        </is>
      </c>
      <c r="D630" s="62" t="inlineStr">
        <is>
          <t>41548</t>
        </is>
      </c>
      <c r="E630" s="400" t="n">
        <v>37</v>
      </c>
      <c r="F630" s="400">
        <f>Tabla1[[#This Row],[Meta Programatica2026 (20251228) RN]]/12</f>
        <v/>
      </c>
      <c r="G630" s="401" t="n">
        <v>146</v>
      </c>
      <c r="H630" s="401">
        <f>Tabla1[[#This Row],[Población meta programatica 2026 (20251228) 
menores 1 año]]/12</f>
        <v/>
      </c>
      <c r="I630" s="402" t="n">
        <v>149</v>
      </c>
      <c r="J630" s="402">
        <f>Tabla1[[#This Row],[Población meta programatica2026 (20251228)  niños de 1 año]]/12</f>
        <v/>
      </c>
      <c r="K630" s="416" t="n">
        <v>214</v>
      </c>
      <c r="L630" s="403" t="n">
        <v>211</v>
      </c>
      <c r="M630" s="404">
        <f>Tabla1[[#This Row],[Población meta programatica2026 (20251228) niños de 5 años]]/12</f>
        <v/>
      </c>
      <c r="N630" s="405">
        <f>BX630</f>
        <v/>
      </c>
      <c r="O630" s="406">
        <f>BY630</f>
        <v/>
      </c>
      <c r="P630" s="407">
        <f>BL630</f>
        <v/>
      </c>
      <c r="AI630" s="421" t="inlineStr">
        <is>
          <t>41548</t>
        </is>
      </c>
      <c r="AJ630" s="417">
        <f>AI630=Tabla1[[#This Row],[Divipola]]</f>
        <v/>
      </c>
      <c r="AK630" s="66" t="n">
        <v>126</v>
      </c>
      <c r="AL630" s="66" t="n">
        <v>127</v>
      </c>
      <c r="AM630" s="66" t="n">
        <v>120</v>
      </c>
      <c r="AN630" s="66" t="n">
        <v>118</v>
      </c>
      <c r="AO630" s="66" t="n">
        <v>113</v>
      </c>
      <c r="AP630" s="66" t="n">
        <v>109</v>
      </c>
      <c r="AQ630" s="66" t="n">
        <v>106</v>
      </c>
      <c r="AR630" s="66" t="n">
        <v>100</v>
      </c>
      <c r="AS630" s="66" t="n">
        <v>94</v>
      </c>
      <c r="AT630" s="66" t="n">
        <v>88</v>
      </c>
      <c r="AU630" s="66" t="n">
        <v>81</v>
      </c>
      <c r="AV630" s="66" t="n">
        <v>78</v>
      </c>
      <c r="AW630" s="66" t="n">
        <v>74</v>
      </c>
      <c r="AX630" s="66" t="n">
        <v>70</v>
      </c>
      <c r="AY630" s="66" t="n">
        <v>68</v>
      </c>
      <c r="AZ630" s="66" t="n">
        <v>62</v>
      </c>
      <c r="BA630" s="66" t="n">
        <v>59</v>
      </c>
      <c r="BB630" s="66" t="n">
        <v>58</v>
      </c>
      <c r="BC630" s="66" t="n">
        <v>50</v>
      </c>
      <c r="BD630" s="66" t="n">
        <v>47</v>
      </c>
      <c r="BE630" s="66" t="n">
        <v>44</v>
      </c>
      <c r="BF630" s="66" t="n">
        <v>41</v>
      </c>
      <c r="BG630" s="66" t="n">
        <v>34</v>
      </c>
      <c r="BH630" s="66" t="n">
        <v>30</v>
      </c>
      <c r="BI630" s="66" t="n">
        <v>26</v>
      </c>
      <c r="BJ630" s="66" t="n">
        <v>109</v>
      </c>
      <c r="BK630" s="68">
        <f>SUM(AK630:BJ630)</f>
        <v/>
      </c>
      <c r="BL630" s="68">
        <f>INT(BK630*$BM$1)</f>
        <v/>
      </c>
      <c r="BM630" s="64" t="n"/>
      <c r="BP630" s="20">
        <f>(Tabla1[[#This Row],[Población meta programatica 2026 (20251228) 
menores 1 año]]/12)*9</f>
        <v/>
      </c>
      <c r="BQ630" s="20">
        <f>BP630</f>
        <v/>
      </c>
      <c r="BR630" s="117" t="n"/>
      <c r="BS630" s="20">
        <f>(Tabla1[[#This Row],[Población meta programatica2026 (20251228)  niños de 1 año]]/12)*9</f>
        <v/>
      </c>
      <c r="BT630" s="251" t="n">
        <v>121</v>
      </c>
      <c r="BU630" s="66">
        <f>BS630-BT630</f>
        <v/>
      </c>
      <c r="BW630" s="19" t="n"/>
      <c r="BX630" s="65" t="n">
        <v>128</v>
      </c>
      <c r="BY630" s="65" t="n">
        <v>141</v>
      </c>
      <c r="BZ630" s="19" t="inlineStr">
        <is>
          <t>41548</t>
        </is>
      </c>
      <c r="CA630" s="19">
        <f>BZ630=Tabla1[[#This Row],[Divipola]]</f>
        <v/>
      </c>
    </row>
    <row r="631" ht="15.5" customHeight="1">
      <c r="A631" s="62" t="inlineStr">
        <is>
          <t>41</t>
        </is>
      </c>
      <c r="B631" s="62" t="inlineStr">
        <is>
          <t>HUILA</t>
        </is>
      </c>
      <c r="C631" s="62" t="inlineStr">
        <is>
          <t>PITALITO</t>
        </is>
      </c>
      <c r="D631" s="62" t="inlineStr">
        <is>
          <t>41551</t>
        </is>
      </c>
      <c r="E631" s="400" t="n">
        <v>3395</v>
      </c>
      <c r="F631" s="400">
        <f>Tabla1[[#This Row],[Meta Programatica2026 (20251228) RN]]/12</f>
        <v/>
      </c>
      <c r="G631" s="401" t="n">
        <v>1741</v>
      </c>
      <c r="H631" s="401">
        <f>Tabla1[[#This Row],[Población meta programatica 2026 (20251228) 
menores 1 año]]/12</f>
        <v/>
      </c>
      <c r="I631" s="402" t="n">
        <v>1833</v>
      </c>
      <c r="J631" s="402">
        <f>Tabla1[[#This Row],[Población meta programatica2026 (20251228)  niños de 1 año]]/12</f>
        <v/>
      </c>
      <c r="K631" s="416" t="n">
        <v>2474</v>
      </c>
      <c r="L631" s="403" t="n">
        <v>2196</v>
      </c>
      <c r="M631" s="404">
        <f>Tabla1[[#This Row],[Población meta programatica2026 (20251228) niños de 5 años]]/12</f>
        <v/>
      </c>
      <c r="N631" s="405">
        <f>BX631</f>
        <v/>
      </c>
      <c r="O631" s="406">
        <f>BY631</f>
        <v/>
      </c>
      <c r="P631" s="407">
        <f>BL631</f>
        <v/>
      </c>
      <c r="AI631" s="421" t="inlineStr">
        <is>
          <t>41551</t>
        </is>
      </c>
      <c r="AJ631" s="417">
        <f>AI631=Tabla1[[#This Row],[Divipola]]</f>
        <v/>
      </c>
      <c r="AK631" s="66" t="n">
        <v>1127</v>
      </c>
      <c r="AL631" s="66" t="n">
        <v>1101</v>
      </c>
      <c r="AM631" s="66" t="n">
        <v>1068</v>
      </c>
      <c r="AN631" s="66" t="n">
        <v>1034</v>
      </c>
      <c r="AO631" s="66" t="n">
        <v>994</v>
      </c>
      <c r="AP631" s="66" t="n">
        <v>947</v>
      </c>
      <c r="AQ631" s="66" t="n">
        <v>898</v>
      </c>
      <c r="AR631" s="66" t="n">
        <v>848</v>
      </c>
      <c r="AS631" s="66" t="n">
        <v>798</v>
      </c>
      <c r="AT631" s="66" t="n">
        <v>746</v>
      </c>
      <c r="AU631" s="66" t="n">
        <v>697</v>
      </c>
      <c r="AV631" s="66" t="n">
        <v>654</v>
      </c>
      <c r="AW631" s="66" t="n">
        <v>612</v>
      </c>
      <c r="AX631" s="66" t="n">
        <v>573</v>
      </c>
      <c r="AY631" s="66" t="n">
        <v>538</v>
      </c>
      <c r="AZ631" s="66" t="n">
        <v>498</v>
      </c>
      <c r="BA631" s="66" t="n">
        <v>461</v>
      </c>
      <c r="BB631" s="66" t="n">
        <v>421</v>
      </c>
      <c r="BC631" s="66" t="n">
        <v>386</v>
      </c>
      <c r="BD631" s="66" t="n">
        <v>349</v>
      </c>
      <c r="BE631" s="66" t="n">
        <v>311</v>
      </c>
      <c r="BF631" s="66" t="n">
        <v>278</v>
      </c>
      <c r="BG631" s="66" t="n">
        <v>242</v>
      </c>
      <c r="BH631" s="66" t="n">
        <v>213</v>
      </c>
      <c r="BI631" s="66" t="n">
        <v>182</v>
      </c>
      <c r="BJ631" s="66" t="n">
        <v>911</v>
      </c>
      <c r="BK631" s="68">
        <f>SUM(AK631:BJ631)</f>
        <v/>
      </c>
      <c r="BL631" s="68">
        <f>INT(BK631*$BM$1)</f>
        <v/>
      </c>
      <c r="BM631" s="64" t="n"/>
      <c r="BP631" s="20">
        <f>(Tabla1[[#This Row],[Población meta programatica 2026 (20251228) 
menores 1 año]]/12)*9</f>
        <v/>
      </c>
      <c r="BQ631" s="20">
        <f>BP631</f>
        <v/>
      </c>
      <c r="BR631" s="117" t="n"/>
      <c r="BS631" s="20">
        <f>(Tabla1[[#This Row],[Población meta programatica2026 (20251228)  niños de 1 año]]/12)*9</f>
        <v/>
      </c>
      <c r="BT631" s="251" t="n">
        <v>627</v>
      </c>
      <c r="BU631" s="66">
        <f>BS631-BT631</f>
        <v/>
      </c>
      <c r="BW631" s="19" t="n"/>
      <c r="BX631" s="65" t="n">
        <v>1218</v>
      </c>
      <c r="BY631" s="65" t="n">
        <v>1330</v>
      </c>
      <c r="BZ631" s="19" t="inlineStr">
        <is>
          <t>41551</t>
        </is>
      </c>
      <c r="CA631" s="19">
        <f>BZ631=Tabla1[[#This Row],[Divipola]]</f>
        <v/>
      </c>
    </row>
    <row r="632" ht="15.5" customHeight="1">
      <c r="A632" s="62" t="inlineStr">
        <is>
          <t>41</t>
        </is>
      </c>
      <c r="B632" s="62" t="inlineStr">
        <is>
          <t>HUILA</t>
        </is>
      </c>
      <c r="C632" s="62" t="inlineStr">
        <is>
          <t>RIVERA</t>
        </is>
      </c>
      <c r="D632" s="62" t="inlineStr">
        <is>
          <t>41615</t>
        </is>
      </c>
      <c r="E632" s="400" t="n">
        <v>49</v>
      </c>
      <c r="F632" s="400">
        <f>Tabla1[[#This Row],[Meta Programatica2026 (20251228) RN]]/12</f>
        <v/>
      </c>
      <c r="G632" s="401" t="n">
        <v>207</v>
      </c>
      <c r="H632" s="401">
        <f>Tabla1[[#This Row],[Población meta programatica 2026 (20251228) 
menores 1 año]]/12</f>
        <v/>
      </c>
      <c r="I632" s="402" t="n">
        <v>216</v>
      </c>
      <c r="J632" s="402">
        <f>Tabla1[[#This Row],[Población meta programatica2026 (20251228)  niños de 1 año]]/12</f>
        <v/>
      </c>
      <c r="K632" s="416" t="n">
        <v>341</v>
      </c>
      <c r="L632" s="403" t="n">
        <v>287</v>
      </c>
      <c r="M632" s="404">
        <f>Tabla1[[#This Row],[Población meta programatica2026 (20251228) niños de 5 años]]/12</f>
        <v/>
      </c>
      <c r="N632" s="405">
        <f>BX632</f>
        <v/>
      </c>
      <c r="O632" s="406">
        <f>BY632</f>
        <v/>
      </c>
      <c r="P632" s="407">
        <f>BL632</f>
        <v/>
      </c>
      <c r="AI632" s="421" t="inlineStr">
        <is>
          <t>41615</t>
        </is>
      </c>
      <c r="AJ632" s="417">
        <f>AI632=Tabla1[[#This Row],[Divipola]]</f>
        <v/>
      </c>
      <c r="AK632" s="66" t="n">
        <v>252</v>
      </c>
      <c r="AL632" s="66" t="n">
        <v>244</v>
      </c>
      <c r="AM632" s="66" t="n">
        <v>243</v>
      </c>
      <c r="AN632" s="66" t="n">
        <v>234</v>
      </c>
      <c r="AO632" s="66" t="n">
        <v>232</v>
      </c>
      <c r="AP632" s="66" t="n">
        <v>224</v>
      </c>
      <c r="AQ632" s="66" t="n">
        <v>212</v>
      </c>
      <c r="AR632" s="66" t="n">
        <v>205</v>
      </c>
      <c r="AS632" s="66" t="n">
        <v>191</v>
      </c>
      <c r="AT632" s="66" t="n">
        <v>183</v>
      </c>
      <c r="AU632" s="66" t="n">
        <v>171</v>
      </c>
      <c r="AV632" s="66" t="n">
        <v>160</v>
      </c>
      <c r="AW632" s="66" t="n">
        <v>150</v>
      </c>
      <c r="AX632" s="66" t="n">
        <v>139</v>
      </c>
      <c r="AY632" s="66" t="n">
        <v>128</v>
      </c>
      <c r="AZ632" s="66" t="n">
        <v>117</v>
      </c>
      <c r="BA632" s="66" t="n">
        <v>108</v>
      </c>
      <c r="BB632" s="66" t="n">
        <v>102</v>
      </c>
      <c r="BC632" s="66" t="n">
        <v>92</v>
      </c>
      <c r="BD632" s="66" t="n">
        <v>83</v>
      </c>
      <c r="BE632" s="66" t="n">
        <v>74</v>
      </c>
      <c r="BF632" s="66" t="n">
        <v>68</v>
      </c>
      <c r="BG632" s="66" t="n">
        <v>59</v>
      </c>
      <c r="BH632" s="66" t="n">
        <v>53</v>
      </c>
      <c r="BI632" s="66" t="n">
        <v>46</v>
      </c>
      <c r="BJ632" s="66" t="n">
        <v>248</v>
      </c>
      <c r="BK632" s="68">
        <f>SUM(AK632:BJ632)</f>
        <v/>
      </c>
      <c r="BL632" s="68">
        <f>INT(BK632*$BM$1)</f>
        <v/>
      </c>
      <c r="BM632" s="64" t="n"/>
      <c r="BP632" s="20">
        <f>(Tabla1[[#This Row],[Población meta programatica 2026 (20251228) 
menores 1 año]]/12)*9</f>
        <v/>
      </c>
      <c r="BQ632" s="20">
        <f>BP632</f>
        <v/>
      </c>
      <c r="BR632" s="117" t="n"/>
      <c r="BS632" s="20">
        <f>(Tabla1[[#This Row],[Población meta programatica2026 (20251228)  niños de 1 año]]/12)*9</f>
        <v/>
      </c>
      <c r="BT632" s="251" t="n">
        <v>139</v>
      </c>
      <c r="BU632" s="66">
        <f>BS632-BT632</f>
        <v/>
      </c>
      <c r="BW632" s="19" t="n"/>
      <c r="BX632" s="65" t="n">
        <v>172</v>
      </c>
      <c r="BY632" s="65" t="n">
        <v>184</v>
      </c>
      <c r="BZ632" s="19" t="inlineStr">
        <is>
          <t>41615</t>
        </is>
      </c>
      <c r="CA632" s="19">
        <f>BZ632=Tabla1[[#This Row],[Divipola]]</f>
        <v/>
      </c>
    </row>
    <row r="633" ht="15.5" customHeight="1">
      <c r="A633" s="62" t="inlineStr">
        <is>
          <t>41</t>
        </is>
      </c>
      <c r="B633" s="62" t="inlineStr">
        <is>
          <t>HUILA</t>
        </is>
      </c>
      <c r="C633" s="62" t="inlineStr">
        <is>
          <t>SALADOBLANCO</t>
        </is>
      </c>
      <c r="D633" s="62" t="inlineStr">
        <is>
          <t>41660</t>
        </is>
      </c>
      <c r="E633" s="400" t="n">
        <v>40</v>
      </c>
      <c r="F633" s="400">
        <f>Tabla1[[#This Row],[Meta Programatica2026 (20251228) RN]]/12</f>
        <v/>
      </c>
      <c r="G633" s="401" t="n">
        <v>176</v>
      </c>
      <c r="H633" s="401">
        <f>Tabla1[[#This Row],[Población meta programatica 2026 (20251228) 
menores 1 año]]/12</f>
        <v/>
      </c>
      <c r="I633" s="402" t="n">
        <v>182</v>
      </c>
      <c r="J633" s="402">
        <f>Tabla1[[#This Row],[Población meta programatica2026 (20251228)  niños de 1 año]]/12</f>
        <v/>
      </c>
      <c r="K633" s="416" t="n">
        <v>250</v>
      </c>
      <c r="L633" s="403" t="n">
        <v>198</v>
      </c>
      <c r="M633" s="404">
        <f>Tabla1[[#This Row],[Población meta programatica2026 (20251228) niños de 5 años]]/12</f>
        <v/>
      </c>
      <c r="N633" s="405">
        <f>BX633</f>
        <v/>
      </c>
      <c r="O633" s="406">
        <f>BY633</f>
        <v/>
      </c>
      <c r="P633" s="407">
        <f>BL633</f>
        <v/>
      </c>
      <c r="AI633" s="421" t="inlineStr">
        <is>
          <t>41660</t>
        </is>
      </c>
      <c r="AJ633" s="417">
        <f>AI633=Tabla1[[#This Row],[Divipola]]</f>
        <v/>
      </c>
      <c r="AK633" s="66" t="n">
        <v>77</v>
      </c>
      <c r="AL633" s="66" t="n">
        <v>78</v>
      </c>
      <c r="AM633" s="66" t="n">
        <v>78</v>
      </c>
      <c r="AN633" s="66" t="n">
        <v>79</v>
      </c>
      <c r="AO633" s="66" t="n">
        <v>74</v>
      </c>
      <c r="AP633" s="66" t="n">
        <v>73</v>
      </c>
      <c r="AQ633" s="66" t="n">
        <v>70</v>
      </c>
      <c r="AR633" s="66" t="n">
        <v>68</v>
      </c>
      <c r="AS633" s="66" t="n">
        <v>64</v>
      </c>
      <c r="AT633" s="66" t="n">
        <v>59</v>
      </c>
      <c r="AU633" s="66" t="n">
        <v>57</v>
      </c>
      <c r="AV633" s="66" t="n">
        <v>54</v>
      </c>
      <c r="AW633" s="66" t="n">
        <v>49</v>
      </c>
      <c r="AX633" s="66" t="n">
        <v>44</v>
      </c>
      <c r="AY633" s="66" t="n">
        <v>45</v>
      </c>
      <c r="AZ633" s="66" t="n">
        <v>40</v>
      </c>
      <c r="BA633" s="66" t="n">
        <v>41</v>
      </c>
      <c r="BB633" s="66" t="n">
        <v>36</v>
      </c>
      <c r="BC633" s="66" t="n">
        <v>37</v>
      </c>
      <c r="BD633" s="66" t="n">
        <v>33</v>
      </c>
      <c r="BE633" s="66" t="n">
        <v>31</v>
      </c>
      <c r="BF633" s="66" t="n">
        <v>27</v>
      </c>
      <c r="BG633" s="66" t="n">
        <v>24</v>
      </c>
      <c r="BH633" s="66" t="n">
        <v>22</v>
      </c>
      <c r="BI633" s="66" t="n">
        <v>20</v>
      </c>
      <c r="BJ633" s="66" t="n">
        <v>74</v>
      </c>
      <c r="BK633" s="68">
        <f>SUM(AK633:BJ633)</f>
        <v/>
      </c>
      <c r="BL633" s="68">
        <f>INT(BK633*$BM$1)</f>
        <v/>
      </c>
      <c r="BM633" s="64" t="n"/>
      <c r="BP633" s="20">
        <f>(Tabla1[[#This Row],[Población meta programatica 2026 (20251228) 
menores 1 año]]/12)*9</f>
        <v/>
      </c>
      <c r="BQ633" s="20">
        <f>BP633</f>
        <v/>
      </c>
      <c r="BR633" s="117" t="n"/>
      <c r="BS633" s="20">
        <f>(Tabla1[[#This Row],[Población meta programatica2026 (20251228)  niños de 1 año]]/12)*9</f>
        <v/>
      </c>
      <c r="BT633" s="251" t="n">
        <v>62</v>
      </c>
      <c r="BU633" s="66">
        <f>BS633-BT633</f>
        <v/>
      </c>
      <c r="BW633" s="19" t="n"/>
      <c r="BX633" s="65" t="n">
        <v>138</v>
      </c>
      <c r="BY633" s="65" t="n">
        <v>122</v>
      </c>
      <c r="BZ633" s="19" t="inlineStr">
        <is>
          <t>41660</t>
        </is>
      </c>
      <c r="CA633" s="19">
        <f>BZ633=Tabla1[[#This Row],[Divipola]]</f>
        <v/>
      </c>
    </row>
    <row r="634" ht="15.5" customHeight="1">
      <c r="A634" s="62" t="inlineStr">
        <is>
          <t>41</t>
        </is>
      </c>
      <c r="B634" s="62" t="inlineStr">
        <is>
          <t>HUILA</t>
        </is>
      </c>
      <c r="C634" s="62" t="inlineStr">
        <is>
          <t>SAN AGUSTIN</t>
        </is>
      </c>
      <c r="D634" s="62" t="inlineStr">
        <is>
          <t>41668</t>
        </is>
      </c>
      <c r="E634" s="400" t="n">
        <v>28</v>
      </c>
      <c r="F634" s="400">
        <f>Tabla1[[#This Row],[Meta Programatica2026 (20251228) RN]]/12</f>
        <v/>
      </c>
      <c r="G634" s="401" t="n">
        <v>298</v>
      </c>
      <c r="H634" s="401">
        <f>Tabla1[[#This Row],[Población meta programatica 2026 (20251228) 
menores 1 año]]/12</f>
        <v/>
      </c>
      <c r="I634" s="402" t="n">
        <v>311</v>
      </c>
      <c r="J634" s="402">
        <f>Tabla1[[#This Row],[Población meta programatica2026 (20251228)  niños de 1 año]]/12</f>
        <v/>
      </c>
      <c r="K634" s="416" t="n">
        <v>460</v>
      </c>
      <c r="L634" s="403" t="n">
        <v>428</v>
      </c>
      <c r="M634" s="404">
        <f>Tabla1[[#This Row],[Población meta programatica2026 (20251228) niños de 5 años]]/12</f>
        <v/>
      </c>
      <c r="N634" s="405">
        <f>BX634</f>
        <v/>
      </c>
      <c r="O634" s="406">
        <f>BY634</f>
        <v/>
      </c>
      <c r="P634" s="407">
        <f>BL634</f>
        <v/>
      </c>
      <c r="AI634" s="421" t="inlineStr">
        <is>
          <t>41668</t>
        </is>
      </c>
      <c r="AJ634" s="417">
        <f>AI634=Tabla1[[#This Row],[Divipola]]</f>
        <v/>
      </c>
      <c r="AK634" s="66" t="n">
        <v>316</v>
      </c>
      <c r="AL634" s="66" t="n">
        <v>308</v>
      </c>
      <c r="AM634" s="66" t="n">
        <v>301</v>
      </c>
      <c r="AN634" s="66" t="n">
        <v>293</v>
      </c>
      <c r="AO634" s="66" t="n">
        <v>285</v>
      </c>
      <c r="AP634" s="66" t="n">
        <v>281</v>
      </c>
      <c r="AQ634" s="66" t="n">
        <v>272</v>
      </c>
      <c r="AR634" s="66" t="n">
        <v>258</v>
      </c>
      <c r="AS634" s="66" t="n">
        <v>249</v>
      </c>
      <c r="AT634" s="66" t="n">
        <v>239</v>
      </c>
      <c r="AU634" s="66" t="n">
        <v>226</v>
      </c>
      <c r="AV634" s="66" t="n">
        <v>215</v>
      </c>
      <c r="AW634" s="66" t="n">
        <v>206</v>
      </c>
      <c r="AX634" s="66" t="n">
        <v>199</v>
      </c>
      <c r="AY634" s="66" t="n">
        <v>190</v>
      </c>
      <c r="AZ634" s="66" t="n">
        <v>179</v>
      </c>
      <c r="BA634" s="66" t="n">
        <v>166</v>
      </c>
      <c r="BB634" s="66" t="n">
        <v>153</v>
      </c>
      <c r="BC634" s="66" t="n">
        <v>138</v>
      </c>
      <c r="BD634" s="66" t="n">
        <v>123</v>
      </c>
      <c r="BE634" s="66" t="n">
        <v>113</v>
      </c>
      <c r="BF634" s="66" t="n">
        <v>100</v>
      </c>
      <c r="BG634" s="66" t="n">
        <v>89</v>
      </c>
      <c r="BH634" s="66" t="n">
        <v>76</v>
      </c>
      <c r="BI634" s="66" t="n">
        <v>64</v>
      </c>
      <c r="BJ634" s="66" t="n">
        <v>329</v>
      </c>
      <c r="BK634" s="68">
        <f>SUM(AK634:BJ634)</f>
        <v/>
      </c>
      <c r="BL634" s="68">
        <f>INT(BK634*$BM$1)</f>
        <v/>
      </c>
      <c r="BM634" s="64" t="n"/>
      <c r="BP634" s="20">
        <f>(Tabla1[[#This Row],[Población meta programatica 2026 (20251228) 
menores 1 año]]/12)*9</f>
        <v/>
      </c>
      <c r="BQ634" s="20">
        <f>BP634</f>
        <v/>
      </c>
      <c r="BR634" s="117" t="n"/>
      <c r="BS634" s="20">
        <f>(Tabla1[[#This Row],[Población meta programatica2026 (20251228)  niños de 1 año]]/12)*9</f>
        <v/>
      </c>
      <c r="BT634" s="251" t="n">
        <v>197</v>
      </c>
      <c r="BU634" s="66">
        <f>BS634-BT634</f>
        <v/>
      </c>
      <c r="BW634" s="19" t="n"/>
      <c r="BX634" s="65" t="n">
        <v>255</v>
      </c>
      <c r="BY634" s="65" t="n">
        <v>299</v>
      </c>
      <c r="BZ634" s="19" t="inlineStr">
        <is>
          <t>41668</t>
        </is>
      </c>
      <c r="CA634" s="19">
        <f>BZ634=Tabla1[[#This Row],[Divipola]]</f>
        <v/>
      </c>
    </row>
    <row r="635" ht="15.5" customHeight="1">
      <c r="A635" s="62" t="inlineStr">
        <is>
          <t>41</t>
        </is>
      </c>
      <c r="B635" s="62" t="inlineStr">
        <is>
          <t>HUILA</t>
        </is>
      </c>
      <c r="C635" s="62" t="inlineStr">
        <is>
          <t>SANTA MARIA</t>
        </is>
      </c>
      <c r="D635" s="62" t="inlineStr">
        <is>
          <t>41676</t>
        </is>
      </c>
      <c r="E635" s="400" t="n">
        <v>36</v>
      </c>
      <c r="F635" s="400">
        <f>Tabla1[[#This Row],[Meta Programatica2026 (20251228) RN]]/12</f>
        <v/>
      </c>
      <c r="G635" s="401" t="n">
        <v>130</v>
      </c>
      <c r="H635" s="401">
        <f>Tabla1[[#This Row],[Población meta programatica 2026 (20251228) 
menores 1 año]]/12</f>
        <v/>
      </c>
      <c r="I635" s="402" t="n">
        <v>135</v>
      </c>
      <c r="J635" s="402">
        <f>Tabla1[[#This Row],[Población meta programatica2026 (20251228)  niños de 1 año]]/12</f>
        <v/>
      </c>
      <c r="K635" s="416" t="n">
        <v>184</v>
      </c>
      <c r="L635" s="403" t="n">
        <v>174</v>
      </c>
      <c r="M635" s="404">
        <f>Tabla1[[#This Row],[Población meta programatica2026 (20251228) niños de 5 años]]/12</f>
        <v/>
      </c>
      <c r="N635" s="405">
        <f>BX635</f>
        <v/>
      </c>
      <c r="O635" s="406">
        <f>BY635</f>
        <v/>
      </c>
      <c r="P635" s="407">
        <f>BL635</f>
        <v/>
      </c>
      <c r="AI635" s="421" t="inlineStr">
        <is>
          <t>41676</t>
        </is>
      </c>
      <c r="AJ635" s="417">
        <f>AI635=Tabla1[[#This Row],[Divipola]]</f>
        <v/>
      </c>
      <c r="AK635" s="66" t="n">
        <v>100</v>
      </c>
      <c r="AL635" s="66" t="n">
        <v>98</v>
      </c>
      <c r="AM635" s="66" t="n">
        <v>96</v>
      </c>
      <c r="AN635" s="66" t="n">
        <v>96</v>
      </c>
      <c r="AO635" s="66" t="n">
        <v>92</v>
      </c>
      <c r="AP635" s="66" t="n">
        <v>86</v>
      </c>
      <c r="AQ635" s="66" t="n">
        <v>82</v>
      </c>
      <c r="AR635" s="66" t="n">
        <v>83</v>
      </c>
      <c r="AS635" s="66" t="n">
        <v>73</v>
      </c>
      <c r="AT635" s="66" t="n">
        <v>71</v>
      </c>
      <c r="AU635" s="66" t="n">
        <v>65</v>
      </c>
      <c r="AV635" s="66" t="n">
        <v>64</v>
      </c>
      <c r="AW635" s="66" t="n">
        <v>55</v>
      </c>
      <c r="AX635" s="66" t="n">
        <v>54</v>
      </c>
      <c r="AY635" s="66" t="n">
        <v>49</v>
      </c>
      <c r="AZ635" s="66" t="n">
        <v>45</v>
      </c>
      <c r="BA635" s="66" t="n">
        <v>40</v>
      </c>
      <c r="BB635" s="66" t="n">
        <v>36</v>
      </c>
      <c r="BC635" s="66" t="n">
        <v>29</v>
      </c>
      <c r="BD635" s="66" t="n">
        <v>34</v>
      </c>
      <c r="BE635" s="66" t="n">
        <v>26</v>
      </c>
      <c r="BF635" s="66" t="n">
        <v>27</v>
      </c>
      <c r="BG635" s="66" t="n">
        <v>19</v>
      </c>
      <c r="BH635" s="66" t="n">
        <v>20</v>
      </c>
      <c r="BI635" s="66" t="n">
        <v>17</v>
      </c>
      <c r="BJ635" s="66" t="n">
        <v>74</v>
      </c>
      <c r="BK635" s="68">
        <f>SUM(AK635:BJ635)</f>
        <v/>
      </c>
      <c r="BL635" s="68">
        <f>INT(BK635*$BM$1)</f>
        <v/>
      </c>
      <c r="BM635" s="64" t="n"/>
      <c r="BP635" s="20">
        <f>(Tabla1[[#This Row],[Población meta programatica 2026 (20251228) 
menores 1 año]]/12)*9</f>
        <v/>
      </c>
      <c r="BQ635" s="20">
        <f>BP635</f>
        <v/>
      </c>
      <c r="BR635" s="117" t="n"/>
      <c r="BS635" s="20">
        <f>(Tabla1[[#This Row],[Población meta programatica2026 (20251228)  niños de 1 año]]/12)*9</f>
        <v/>
      </c>
      <c r="BT635" s="251" t="n">
        <v>127</v>
      </c>
      <c r="BU635" s="66">
        <f>BS635-BT635</f>
        <v/>
      </c>
      <c r="BW635" s="19" t="n"/>
      <c r="BX635" s="65" t="n">
        <v>99</v>
      </c>
      <c r="BY635" s="65" t="n">
        <v>104</v>
      </c>
      <c r="BZ635" s="19" t="inlineStr">
        <is>
          <t>41676</t>
        </is>
      </c>
      <c r="CA635" s="19">
        <f>BZ635=Tabla1[[#This Row],[Divipola]]</f>
        <v/>
      </c>
    </row>
    <row r="636" ht="15.5" customHeight="1">
      <c r="A636" s="62" t="inlineStr">
        <is>
          <t>41</t>
        </is>
      </c>
      <c r="B636" s="62" t="inlineStr">
        <is>
          <t>HUILA</t>
        </is>
      </c>
      <c r="C636" s="62" t="inlineStr">
        <is>
          <t>SUAZA</t>
        </is>
      </c>
      <c r="D636" s="62" t="inlineStr">
        <is>
          <t>41770</t>
        </is>
      </c>
      <c r="E636" s="400" t="n">
        <v>59</v>
      </c>
      <c r="F636" s="400">
        <f>Tabla1[[#This Row],[Meta Programatica2026 (20251228) RN]]/12</f>
        <v/>
      </c>
      <c r="G636" s="401" t="n">
        <v>310</v>
      </c>
      <c r="H636" s="401">
        <f>Tabla1[[#This Row],[Población meta programatica 2026 (20251228) 
menores 1 año]]/12</f>
        <v/>
      </c>
      <c r="I636" s="402" t="n">
        <v>345</v>
      </c>
      <c r="J636" s="402">
        <f>Tabla1[[#This Row],[Población meta programatica2026 (20251228)  niños de 1 año]]/12</f>
        <v/>
      </c>
      <c r="K636" s="416" t="n">
        <v>445</v>
      </c>
      <c r="L636" s="403" t="n">
        <v>397</v>
      </c>
      <c r="M636" s="404">
        <f>Tabla1[[#This Row],[Población meta programatica2026 (20251228) niños de 5 años]]/12</f>
        <v/>
      </c>
      <c r="N636" s="405">
        <f>BX636</f>
        <v/>
      </c>
      <c r="O636" s="406">
        <f>BY636</f>
        <v/>
      </c>
      <c r="P636" s="407">
        <f>BL636</f>
        <v/>
      </c>
      <c r="AI636" s="421" t="inlineStr">
        <is>
          <t>41770</t>
        </is>
      </c>
      <c r="AJ636" s="417">
        <f>AI636=Tabla1[[#This Row],[Divipola]]</f>
        <v/>
      </c>
      <c r="AK636" s="66" t="n">
        <v>184</v>
      </c>
      <c r="AL636" s="66" t="n">
        <v>182</v>
      </c>
      <c r="AM636" s="66" t="n">
        <v>172</v>
      </c>
      <c r="AN636" s="66" t="n">
        <v>170</v>
      </c>
      <c r="AO636" s="66" t="n">
        <v>162</v>
      </c>
      <c r="AP636" s="66" t="n">
        <v>156</v>
      </c>
      <c r="AQ636" s="66" t="n">
        <v>150</v>
      </c>
      <c r="AR636" s="66" t="n">
        <v>140</v>
      </c>
      <c r="AS636" s="66" t="n">
        <v>133</v>
      </c>
      <c r="AT636" s="66" t="n">
        <v>127</v>
      </c>
      <c r="AU636" s="66" t="n">
        <v>117</v>
      </c>
      <c r="AV636" s="66" t="n">
        <v>117</v>
      </c>
      <c r="AW636" s="66" t="n">
        <v>109</v>
      </c>
      <c r="AX636" s="66" t="n">
        <v>99</v>
      </c>
      <c r="AY636" s="66" t="n">
        <v>93</v>
      </c>
      <c r="AZ636" s="66" t="n">
        <v>86</v>
      </c>
      <c r="BA636" s="66" t="n">
        <v>82</v>
      </c>
      <c r="BB636" s="66" t="n">
        <v>72</v>
      </c>
      <c r="BC636" s="66" t="n">
        <v>70</v>
      </c>
      <c r="BD636" s="66" t="n">
        <v>63</v>
      </c>
      <c r="BE636" s="66" t="n">
        <v>58</v>
      </c>
      <c r="BF636" s="66" t="n">
        <v>54</v>
      </c>
      <c r="BG636" s="66" t="n">
        <v>49</v>
      </c>
      <c r="BH636" s="66" t="n">
        <v>40</v>
      </c>
      <c r="BI636" s="66" t="n">
        <v>37</v>
      </c>
      <c r="BJ636" s="66" t="n">
        <v>240</v>
      </c>
      <c r="BK636" s="68">
        <f>SUM(AK636:BJ636)</f>
        <v/>
      </c>
      <c r="BL636" s="68">
        <f>INT(BK636*$BM$1)</f>
        <v/>
      </c>
      <c r="BM636" s="64" t="n"/>
      <c r="BP636" s="20">
        <f>(Tabla1[[#This Row],[Población meta programatica 2026 (20251228) 
menores 1 año]]/12)*9</f>
        <v/>
      </c>
      <c r="BQ636" s="20">
        <f>BP636</f>
        <v/>
      </c>
      <c r="BR636" s="117" t="n"/>
      <c r="BS636" s="20">
        <f>(Tabla1[[#This Row],[Población meta programatica2026 (20251228)  niños de 1 año]]/12)*9</f>
        <v/>
      </c>
      <c r="BT636" s="251" t="n">
        <v>156</v>
      </c>
      <c r="BU636" s="66">
        <f>BS636-BT636</f>
        <v/>
      </c>
      <c r="BW636" s="19" t="n"/>
      <c r="BX636" s="65" t="n">
        <v>199</v>
      </c>
      <c r="BY636" s="65" t="n">
        <v>215</v>
      </c>
      <c r="BZ636" s="19" t="inlineStr">
        <is>
          <t>41770</t>
        </is>
      </c>
      <c r="CA636" s="19">
        <f>BZ636=Tabla1[[#This Row],[Divipola]]</f>
        <v/>
      </c>
    </row>
    <row r="637" ht="15.5" customHeight="1">
      <c r="A637" s="62" t="inlineStr">
        <is>
          <t>41</t>
        </is>
      </c>
      <c r="B637" s="62" t="inlineStr">
        <is>
          <t>HUILA</t>
        </is>
      </c>
      <c r="C637" s="62" t="inlineStr">
        <is>
          <t>TARQUI</t>
        </is>
      </c>
      <c r="D637" s="62" t="inlineStr">
        <is>
          <t>41791</t>
        </is>
      </c>
      <c r="E637" s="400" t="n">
        <v>46</v>
      </c>
      <c r="F637" s="400">
        <f>Tabla1[[#This Row],[Meta Programatica2026 (20251228) RN]]/12</f>
        <v/>
      </c>
      <c r="G637" s="401" t="n">
        <v>187</v>
      </c>
      <c r="H637" s="401">
        <f>Tabla1[[#This Row],[Población meta programatica 2026 (20251228) 
menores 1 año]]/12</f>
        <v/>
      </c>
      <c r="I637" s="402" t="n">
        <v>194</v>
      </c>
      <c r="J637" s="402">
        <f>Tabla1[[#This Row],[Población meta programatica2026 (20251228)  niños de 1 año]]/12</f>
        <v/>
      </c>
      <c r="K637" s="416" t="n">
        <v>289</v>
      </c>
      <c r="L637" s="403" t="n">
        <v>248</v>
      </c>
      <c r="M637" s="404">
        <f>Tabla1[[#This Row],[Población meta programatica2026 (20251228) niños de 5 años]]/12</f>
        <v/>
      </c>
      <c r="N637" s="405">
        <f>BX637</f>
        <v/>
      </c>
      <c r="O637" s="406">
        <f>BY637</f>
        <v/>
      </c>
      <c r="P637" s="407">
        <f>BL637</f>
        <v/>
      </c>
      <c r="AI637" s="421" t="inlineStr">
        <is>
          <t>41791</t>
        </is>
      </c>
      <c r="AJ637" s="417">
        <f>AI637=Tabla1[[#This Row],[Divipola]]</f>
        <v/>
      </c>
      <c r="AK637" s="66" t="n">
        <v>163</v>
      </c>
      <c r="AL637" s="66" t="n">
        <v>151</v>
      </c>
      <c r="AM637" s="66" t="n">
        <v>151</v>
      </c>
      <c r="AN637" s="66" t="n">
        <v>143</v>
      </c>
      <c r="AO637" s="66" t="n">
        <v>140</v>
      </c>
      <c r="AP637" s="66" t="n">
        <v>133</v>
      </c>
      <c r="AQ637" s="66" t="n">
        <v>127</v>
      </c>
      <c r="AR637" s="66" t="n">
        <v>117</v>
      </c>
      <c r="AS637" s="66" t="n">
        <v>108</v>
      </c>
      <c r="AT637" s="66" t="n">
        <v>105</v>
      </c>
      <c r="AU637" s="66" t="n">
        <v>98</v>
      </c>
      <c r="AV637" s="66" t="n">
        <v>96</v>
      </c>
      <c r="AW637" s="66" t="n">
        <v>92</v>
      </c>
      <c r="AX637" s="66" t="n">
        <v>85</v>
      </c>
      <c r="AY637" s="66" t="n">
        <v>83</v>
      </c>
      <c r="AZ637" s="66" t="n">
        <v>78</v>
      </c>
      <c r="BA637" s="66" t="n">
        <v>72</v>
      </c>
      <c r="BB637" s="66" t="n">
        <v>67</v>
      </c>
      <c r="BC637" s="66" t="n">
        <v>66</v>
      </c>
      <c r="BD637" s="66" t="n">
        <v>57</v>
      </c>
      <c r="BE637" s="66" t="n">
        <v>56</v>
      </c>
      <c r="BF637" s="66" t="n">
        <v>49</v>
      </c>
      <c r="BG637" s="66" t="n">
        <v>45</v>
      </c>
      <c r="BH637" s="66" t="n">
        <v>37</v>
      </c>
      <c r="BI637" s="66" t="n">
        <v>33</v>
      </c>
      <c r="BJ637" s="66" t="n">
        <v>153</v>
      </c>
      <c r="BK637" s="68">
        <f>SUM(AK637:BJ637)</f>
        <v/>
      </c>
      <c r="BL637" s="68">
        <f>INT(BK637*$BM$1)</f>
        <v/>
      </c>
      <c r="BM637" s="64" t="n"/>
      <c r="BP637" s="20">
        <f>(Tabla1[[#This Row],[Población meta programatica 2026 (20251228) 
menores 1 año]]/12)*9</f>
        <v/>
      </c>
      <c r="BQ637" s="20">
        <f>BP637</f>
        <v/>
      </c>
      <c r="BR637" s="117" t="n"/>
      <c r="BS637" s="20">
        <f>(Tabla1[[#This Row],[Población meta programatica2026 (20251228)  niños de 1 año]]/12)*9</f>
        <v/>
      </c>
      <c r="BT637" s="251" t="n">
        <v>106</v>
      </c>
      <c r="BU637" s="66">
        <f>BS637-BT637</f>
        <v/>
      </c>
      <c r="BW637" s="19" t="n"/>
      <c r="BX637" s="65" t="n">
        <v>149</v>
      </c>
      <c r="BY637" s="65" t="n">
        <v>155</v>
      </c>
      <c r="BZ637" s="19" t="inlineStr">
        <is>
          <t>41791</t>
        </is>
      </c>
      <c r="CA637" s="19">
        <f>BZ637=Tabla1[[#This Row],[Divipola]]</f>
        <v/>
      </c>
    </row>
    <row r="638" ht="15.5" customHeight="1">
      <c r="A638" s="62" t="inlineStr">
        <is>
          <t>41</t>
        </is>
      </c>
      <c r="B638" s="62" t="inlineStr">
        <is>
          <t>HUILA</t>
        </is>
      </c>
      <c r="C638" s="62" t="inlineStr">
        <is>
          <t>TESALIA</t>
        </is>
      </c>
      <c r="D638" s="62" t="inlineStr">
        <is>
          <t>41797</t>
        </is>
      </c>
      <c r="E638" s="400" t="n">
        <v>28</v>
      </c>
      <c r="F638" s="400">
        <f>Tabla1[[#This Row],[Meta Programatica2026 (20251228) RN]]/12</f>
        <v/>
      </c>
      <c r="G638" s="401" t="n">
        <v>99</v>
      </c>
      <c r="H638" s="401">
        <f>Tabla1[[#This Row],[Población meta programatica 2026 (20251228) 
menores 1 año]]/12</f>
        <v/>
      </c>
      <c r="I638" s="402" t="n">
        <v>102</v>
      </c>
      <c r="J638" s="402">
        <f>Tabla1[[#This Row],[Población meta programatica2026 (20251228)  niños de 1 año]]/12</f>
        <v/>
      </c>
      <c r="K638" s="416" t="n">
        <v>135</v>
      </c>
      <c r="L638" s="403" t="n">
        <v>118</v>
      </c>
      <c r="M638" s="404">
        <f>Tabla1[[#This Row],[Población meta programatica2026 (20251228) niños de 5 años]]/12</f>
        <v/>
      </c>
      <c r="N638" s="405">
        <f>BX638</f>
        <v/>
      </c>
      <c r="O638" s="406">
        <f>BY638</f>
        <v/>
      </c>
      <c r="P638" s="407">
        <f>BL638</f>
        <v/>
      </c>
      <c r="AI638" s="421" t="inlineStr">
        <is>
          <t>41797</t>
        </is>
      </c>
      <c r="AJ638" s="417">
        <f>AI638=Tabla1[[#This Row],[Divipola]]</f>
        <v/>
      </c>
      <c r="AK638" s="66" t="n">
        <v>116</v>
      </c>
      <c r="AL638" s="66" t="n">
        <v>113</v>
      </c>
      <c r="AM638" s="66" t="n">
        <v>113</v>
      </c>
      <c r="AN638" s="66" t="n">
        <v>108</v>
      </c>
      <c r="AO638" s="66" t="n">
        <v>103</v>
      </c>
      <c r="AP638" s="66" t="n">
        <v>99</v>
      </c>
      <c r="AQ638" s="66" t="n">
        <v>93</v>
      </c>
      <c r="AR638" s="66" t="n">
        <v>93</v>
      </c>
      <c r="AS638" s="66" t="n">
        <v>86</v>
      </c>
      <c r="AT638" s="66" t="n">
        <v>83</v>
      </c>
      <c r="AU638" s="66" t="n">
        <v>78</v>
      </c>
      <c r="AV638" s="66" t="n">
        <v>69</v>
      </c>
      <c r="AW638" s="66" t="n">
        <v>66</v>
      </c>
      <c r="AX638" s="66" t="n">
        <v>64</v>
      </c>
      <c r="AY638" s="66" t="n">
        <v>59</v>
      </c>
      <c r="AZ638" s="66" t="n">
        <v>59</v>
      </c>
      <c r="BA638" s="66" t="n">
        <v>56</v>
      </c>
      <c r="BB638" s="66" t="n">
        <v>49</v>
      </c>
      <c r="BC638" s="66" t="n">
        <v>42</v>
      </c>
      <c r="BD638" s="66" t="n">
        <v>45</v>
      </c>
      <c r="BE638" s="66" t="n">
        <v>39</v>
      </c>
      <c r="BF638" s="66" t="n">
        <v>33</v>
      </c>
      <c r="BG638" s="66" t="n">
        <v>31</v>
      </c>
      <c r="BH638" s="66" t="n">
        <v>27</v>
      </c>
      <c r="BI638" s="66" t="n">
        <v>24</v>
      </c>
      <c r="BJ638" s="66" t="n">
        <v>126</v>
      </c>
      <c r="BK638" s="68">
        <f>SUM(AK638:BJ638)</f>
        <v/>
      </c>
      <c r="BL638" s="68">
        <f>INT(BK638*$BM$1)</f>
        <v/>
      </c>
      <c r="BM638" s="64" t="n"/>
      <c r="BP638" s="20">
        <f>(Tabla1[[#This Row],[Población meta programatica 2026 (20251228) 
menores 1 año]]/12)*9</f>
        <v/>
      </c>
      <c r="BQ638" s="20">
        <f>BP638</f>
        <v/>
      </c>
      <c r="BR638" s="117" t="n"/>
      <c r="BS638" s="20">
        <f>(Tabla1[[#This Row],[Población meta programatica2026 (20251228)  niños de 1 año]]/12)*9</f>
        <v/>
      </c>
      <c r="BT638" s="251" t="n">
        <v>64</v>
      </c>
      <c r="BU638" s="66">
        <f>BS638-BT638</f>
        <v/>
      </c>
      <c r="BW638" s="19" t="n"/>
      <c r="BX638" s="65" t="n">
        <v>85</v>
      </c>
      <c r="BY638" s="65" t="n">
        <v>93</v>
      </c>
      <c r="BZ638" s="19" t="inlineStr">
        <is>
          <t>41797</t>
        </is>
      </c>
      <c r="CA638" s="19">
        <f>BZ638=Tabla1[[#This Row],[Divipola]]</f>
        <v/>
      </c>
    </row>
    <row r="639" ht="15.5" customHeight="1">
      <c r="A639" s="62" t="inlineStr">
        <is>
          <t>41</t>
        </is>
      </c>
      <c r="B639" s="62" t="inlineStr">
        <is>
          <t>HUILA</t>
        </is>
      </c>
      <c r="C639" s="62" t="inlineStr">
        <is>
          <t>TELLO</t>
        </is>
      </c>
      <c r="D639" s="62" t="inlineStr">
        <is>
          <t>41799</t>
        </is>
      </c>
      <c r="E639" s="400" t="n">
        <v>32</v>
      </c>
      <c r="F639" s="400">
        <f>Tabla1[[#This Row],[Meta Programatica2026 (20251228) RN]]/12</f>
        <v/>
      </c>
      <c r="G639" s="401" t="n">
        <v>111</v>
      </c>
      <c r="H639" s="401">
        <f>Tabla1[[#This Row],[Población meta programatica 2026 (20251228) 
menores 1 año]]/12</f>
        <v/>
      </c>
      <c r="I639" s="402" t="n">
        <v>127</v>
      </c>
      <c r="J639" s="402">
        <f>Tabla1[[#This Row],[Población meta programatica2026 (20251228)  niños de 1 año]]/12</f>
        <v/>
      </c>
      <c r="K639" s="416" t="n">
        <v>169</v>
      </c>
      <c r="L639" s="403" t="n">
        <v>145</v>
      </c>
      <c r="M639" s="404">
        <f>Tabla1[[#This Row],[Población meta programatica2026 (20251228) niños de 5 años]]/12</f>
        <v/>
      </c>
      <c r="N639" s="405">
        <f>BX639</f>
        <v/>
      </c>
      <c r="O639" s="406">
        <f>BY639</f>
        <v/>
      </c>
      <c r="P639" s="407">
        <f>BL639</f>
        <v/>
      </c>
      <c r="AI639" s="421" t="inlineStr">
        <is>
          <t>41799</t>
        </is>
      </c>
      <c r="AJ639" s="417">
        <f>AI639=Tabla1[[#This Row],[Divipola]]</f>
        <v/>
      </c>
      <c r="AK639" s="66" t="n">
        <v>122</v>
      </c>
      <c r="AL639" s="66" t="n">
        <v>126</v>
      </c>
      <c r="AM639" s="66" t="n">
        <v>122</v>
      </c>
      <c r="AN639" s="66" t="n">
        <v>115</v>
      </c>
      <c r="AO639" s="66" t="n">
        <v>116</v>
      </c>
      <c r="AP639" s="66" t="n">
        <v>113</v>
      </c>
      <c r="AQ639" s="66" t="n">
        <v>107</v>
      </c>
      <c r="AR639" s="66" t="n">
        <v>101</v>
      </c>
      <c r="AS639" s="66" t="n">
        <v>99</v>
      </c>
      <c r="AT639" s="66" t="n">
        <v>90</v>
      </c>
      <c r="AU639" s="66" t="n">
        <v>88</v>
      </c>
      <c r="AV639" s="66" t="n">
        <v>84</v>
      </c>
      <c r="AW639" s="66" t="n">
        <v>82</v>
      </c>
      <c r="AX639" s="66" t="n">
        <v>71</v>
      </c>
      <c r="AY639" s="66" t="n">
        <v>69</v>
      </c>
      <c r="AZ639" s="66" t="n">
        <v>67</v>
      </c>
      <c r="BA639" s="66" t="n">
        <v>60</v>
      </c>
      <c r="BB639" s="66" t="n">
        <v>53</v>
      </c>
      <c r="BC639" s="66" t="n">
        <v>53</v>
      </c>
      <c r="BD639" s="66" t="n">
        <v>48</v>
      </c>
      <c r="BE639" s="66" t="n">
        <v>43</v>
      </c>
      <c r="BF639" s="66" t="n">
        <v>38</v>
      </c>
      <c r="BG639" s="66" t="n">
        <v>35</v>
      </c>
      <c r="BH639" s="66" t="n">
        <v>30</v>
      </c>
      <c r="BI639" s="66" t="n">
        <v>26</v>
      </c>
      <c r="BJ639" s="66" t="n">
        <v>132</v>
      </c>
      <c r="BK639" s="68">
        <f>SUM(AK639:BJ639)</f>
        <v/>
      </c>
      <c r="BL639" s="68">
        <f>INT(BK639*$BM$1)</f>
        <v/>
      </c>
      <c r="BM639" s="64" t="n"/>
      <c r="BP639" s="20">
        <f>(Tabla1[[#This Row],[Población meta programatica 2026 (20251228) 
menores 1 año]]/12)*9</f>
        <v/>
      </c>
      <c r="BQ639" s="20">
        <f>BP639</f>
        <v/>
      </c>
      <c r="BR639" s="117" t="n"/>
      <c r="BS639" s="20">
        <f>(Tabla1[[#This Row],[Población meta programatica2026 (20251228)  niños de 1 año]]/12)*9</f>
        <v/>
      </c>
      <c r="BT639" s="251" t="n">
        <v>102</v>
      </c>
      <c r="BU639" s="66">
        <f>BS639-BT639</f>
        <v/>
      </c>
      <c r="BW639" s="19" t="n"/>
      <c r="BX639" s="65" t="n">
        <v>126</v>
      </c>
      <c r="BY639" s="65" t="n">
        <v>102</v>
      </c>
      <c r="BZ639" s="19" t="inlineStr">
        <is>
          <t>41799</t>
        </is>
      </c>
      <c r="CA639" s="19">
        <f>BZ639=Tabla1[[#This Row],[Divipola]]</f>
        <v/>
      </c>
    </row>
    <row r="640" ht="15.5" customHeight="1">
      <c r="A640" s="62" t="inlineStr">
        <is>
          <t>41</t>
        </is>
      </c>
      <c r="B640" s="62" t="inlineStr">
        <is>
          <t>HUILA</t>
        </is>
      </c>
      <c r="C640" s="62" t="inlineStr">
        <is>
          <t>TERUEL</t>
        </is>
      </c>
      <c r="D640" s="62" t="inlineStr">
        <is>
          <t>41801</t>
        </is>
      </c>
      <c r="E640" s="400" t="n">
        <v>27</v>
      </c>
      <c r="F640" s="400">
        <f>Tabla1[[#This Row],[Meta Programatica2026 (20251228) RN]]/12</f>
        <v/>
      </c>
      <c r="G640" s="401" t="n">
        <v>81</v>
      </c>
      <c r="H640" s="401">
        <f>Tabla1[[#This Row],[Población meta programatica 2026 (20251228) 
menores 1 año]]/12</f>
        <v/>
      </c>
      <c r="I640" s="402" t="n">
        <v>84</v>
      </c>
      <c r="J640" s="402">
        <f>Tabla1[[#This Row],[Población meta programatica2026 (20251228)  niños de 1 año]]/12</f>
        <v/>
      </c>
      <c r="K640" s="416" t="n">
        <v>141</v>
      </c>
      <c r="L640" s="403" t="n">
        <v>128</v>
      </c>
      <c r="M640" s="404">
        <f>Tabla1[[#This Row],[Población meta programatica2026 (20251228) niños de 5 años]]/12</f>
        <v/>
      </c>
      <c r="N640" s="405">
        <f>BX640</f>
        <v/>
      </c>
      <c r="O640" s="406">
        <f>BY640</f>
        <v/>
      </c>
      <c r="P640" s="407">
        <f>BL640</f>
        <v/>
      </c>
      <c r="AI640" s="421" t="inlineStr">
        <is>
          <t>41801</t>
        </is>
      </c>
      <c r="AJ640" s="417">
        <f>AI640=Tabla1[[#This Row],[Divipola]]</f>
        <v/>
      </c>
      <c r="AK640" s="66" t="n">
        <v>92</v>
      </c>
      <c r="AL640" s="66" t="n">
        <v>85</v>
      </c>
      <c r="AM640" s="66" t="n">
        <v>89</v>
      </c>
      <c r="AN640" s="66" t="n">
        <v>84</v>
      </c>
      <c r="AO640" s="66" t="n">
        <v>82</v>
      </c>
      <c r="AP640" s="66" t="n">
        <v>77</v>
      </c>
      <c r="AQ640" s="66" t="n">
        <v>76</v>
      </c>
      <c r="AR640" s="66" t="n">
        <v>71</v>
      </c>
      <c r="AS640" s="66" t="n">
        <v>65</v>
      </c>
      <c r="AT640" s="66" t="n">
        <v>62</v>
      </c>
      <c r="AU640" s="66" t="n">
        <v>54</v>
      </c>
      <c r="AV640" s="66" t="n">
        <v>52</v>
      </c>
      <c r="AW640" s="66" t="n">
        <v>48</v>
      </c>
      <c r="AX640" s="66" t="n">
        <v>46</v>
      </c>
      <c r="AY640" s="66" t="n">
        <v>44</v>
      </c>
      <c r="AZ640" s="66" t="n">
        <v>36</v>
      </c>
      <c r="BA640" s="66" t="n">
        <v>35</v>
      </c>
      <c r="BB640" s="66" t="n">
        <v>35</v>
      </c>
      <c r="BC640" s="66" t="n">
        <v>34</v>
      </c>
      <c r="BD640" s="66" t="n">
        <v>29</v>
      </c>
      <c r="BE640" s="66" t="n">
        <v>26</v>
      </c>
      <c r="BF640" s="66" t="n">
        <v>22</v>
      </c>
      <c r="BG640" s="66" t="n">
        <v>23</v>
      </c>
      <c r="BH640" s="66" t="n">
        <v>18</v>
      </c>
      <c r="BI640" s="66" t="n">
        <v>18</v>
      </c>
      <c r="BJ640" s="66" t="n">
        <v>100</v>
      </c>
      <c r="BK640" s="68">
        <f>SUM(AK640:BJ640)</f>
        <v/>
      </c>
      <c r="BL640" s="68">
        <f>INT(BK640*$BM$1)</f>
        <v/>
      </c>
      <c r="BM640" s="64" t="n"/>
      <c r="BP640" s="20">
        <f>(Tabla1[[#This Row],[Población meta programatica 2026 (20251228) 
menores 1 año]]/12)*9</f>
        <v/>
      </c>
      <c r="BQ640" s="20">
        <f>BP640</f>
        <v/>
      </c>
      <c r="BR640" s="117" t="n"/>
      <c r="BS640" s="20">
        <f>(Tabla1[[#This Row],[Población meta programatica2026 (20251228)  niños de 1 año]]/12)*9</f>
        <v/>
      </c>
      <c r="BT640" s="251" t="n">
        <v>76</v>
      </c>
      <c r="BU640" s="66">
        <f>BS640-BT640</f>
        <v/>
      </c>
      <c r="BW640" s="19" t="n"/>
      <c r="BX640" s="65" t="n">
        <v>73</v>
      </c>
      <c r="BY640" s="65" t="n">
        <v>73</v>
      </c>
      <c r="BZ640" s="19" t="inlineStr">
        <is>
          <t>41801</t>
        </is>
      </c>
      <c r="CA640" s="19">
        <f>BZ640=Tabla1[[#This Row],[Divipola]]</f>
        <v/>
      </c>
    </row>
    <row r="641" ht="15.5" customHeight="1">
      <c r="A641" s="62" t="inlineStr">
        <is>
          <t>41</t>
        </is>
      </c>
      <c r="B641" s="62" t="inlineStr">
        <is>
          <t>HUILA</t>
        </is>
      </c>
      <c r="C641" s="62" t="inlineStr">
        <is>
          <t>TIMANA</t>
        </is>
      </c>
      <c r="D641" s="62" t="inlineStr">
        <is>
          <t>41807</t>
        </is>
      </c>
      <c r="E641" s="400" t="n">
        <v>59</v>
      </c>
      <c r="F641" s="400">
        <f>Tabla1[[#This Row],[Meta Programatica2026 (20251228) RN]]/12</f>
        <v/>
      </c>
      <c r="G641" s="401" t="n">
        <v>219</v>
      </c>
      <c r="H641" s="401">
        <f>Tabla1[[#This Row],[Población meta programatica 2026 (20251228) 
menores 1 año]]/12</f>
        <v/>
      </c>
      <c r="I641" s="402" t="n">
        <v>237</v>
      </c>
      <c r="J641" s="402">
        <f>Tabla1[[#This Row],[Población meta programatica2026 (20251228)  niños de 1 año]]/12</f>
        <v/>
      </c>
      <c r="K641" s="416" t="n">
        <v>344</v>
      </c>
      <c r="L641" s="403" t="n">
        <v>298</v>
      </c>
      <c r="M641" s="404">
        <f>Tabla1[[#This Row],[Población meta programatica2026 (20251228) niños de 5 años]]/12</f>
        <v/>
      </c>
      <c r="N641" s="405">
        <f>BX641</f>
        <v/>
      </c>
      <c r="O641" s="406">
        <f>BY641</f>
        <v/>
      </c>
      <c r="P641" s="407">
        <f>BL641</f>
        <v/>
      </c>
      <c r="AI641" s="421" t="inlineStr">
        <is>
          <t>41807</t>
        </is>
      </c>
      <c r="AJ641" s="417">
        <f>AI641=Tabla1[[#This Row],[Divipola]]</f>
        <v/>
      </c>
      <c r="AK641" s="66" t="n">
        <v>230</v>
      </c>
      <c r="AL641" s="66" t="n">
        <v>227</v>
      </c>
      <c r="AM641" s="66" t="n">
        <v>225</v>
      </c>
      <c r="AN641" s="66" t="n">
        <v>221</v>
      </c>
      <c r="AO641" s="66" t="n">
        <v>213</v>
      </c>
      <c r="AP641" s="66" t="n">
        <v>209</v>
      </c>
      <c r="AQ641" s="66" t="n">
        <v>198</v>
      </c>
      <c r="AR641" s="66" t="n">
        <v>193</v>
      </c>
      <c r="AS641" s="66" t="n">
        <v>181</v>
      </c>
      <c r="AT641" s="66" t="n">
        <v>171</v>
      </c>
      <c r="AU641" s="66" t="n">
        <v>161</v>
      </c>
      <c r="AV641" s="66" t="n">
        <v>154</v>
      </c>
      <c r="AW641" s="66" t="n">
        <v>144</v>
      </c>
      <c r="AX641" s="66" t="n">
        <v>137</v>
      </c>
      <c r="AY641" s="66" t="n">
        <v>125</v>
      </c>
      <c r="AZ641" s="66" t="n">
        <v>121</v>
      </c>
      <c r="BA641" s="66" t="n">
        <v>112</v>
      </c>
      <c r="BB641" s="66" t="n">
        <v>105</v>
      </c>
      <c r="BC641" s="66" t="n">
        <v>94</v>
      </c>
      <c r="BD641" s="66" t="n">
        <v>88</v>
      </c>
      <c r="BE641" s="66" t="n">
        <v>80</v>
      </c>
      <c r="BF641" s="66" t="n">
        <v>72</v>
      </c>
      <c r="BG641" s="66" t="n">
        <v>63</v>
      </c>
      <c r="BH641" s="66" t="n">
        <v>56</v>
      </c>
      <c r="BI641" s="66" t="n">
        <v>51</v>
      </c>
      <c r="BJ641" s="66" t="n">
        <v>221</v>
      </c>
      <c r="BK641" s="68">
        <f>SUM(AK641:BJ641)</f>
        <v/>
      </c>
      <c r="BL641" s="68">
        <f>INT(BK641*$BM$1)</f>
        <v/>
      </c>
      <c r="BM641" s="64" t="n"/>
      <c r="BP641" s="20">
        <f>(Tabla1[[#This Row],[Población meta programatica 2026 (20251228) 
menores 1 año]]/12)*9</f>
        <v/>
      </c>
      <c r="BQ641" s="20">
        <f>BP641</f>
        <v/>
      </c>
      <c r="BR641" s="117" t="n"/>
      <c r="BS641" s="20">
        <f>(Tabla1[[#This Row],[Población meta programatica2026 (20251228)  niños de 1 año]]/12)*9</f>
        <v/>
      </c>
      <c r="BT641" s="251" t="n">
        <v>169</v>
      </c>
      <c r="BU641" s="66">
        <f>BS641-BT641</f>
        <v/>
      </c>
      <c r="BW641" s="19" t="n"/>
      <c r="BX641" s="65" t="n">
        <v>152</v>
      </c>
      <c r="BY641" s="65" t="n">
        <v>184</v>
      </c>
      <c r="BZ641" s="19" t="inlineStr">
        <is>
          <t>41807</t>
        </is>
      </c>
      <c r="CA641" s="19">
        <f>BZ641=Tabla1[[#This Row],[Divipola]]</f>
        <v/>
      </c>
    </row>
    <row r="642" ht="15.5" customHeight="1">
      <c r="A642" s="62" t="inlineStr">
        <is>
          <t>41</t>
        </is>
      </c>
      <c r="B642" s="62" t="inlineStr">
        <is>
          <t>HUILA</t>
        </is>
      </c>
      <c r="C642" s="62" t="inlineStr">
        <is>
          <t>VILLAVIEJA</t>
        </is>
      </c>
      <c r="D642" s="62" t="inlineStr">
        <is>
          <t>41872</t>
        </is>
      </c>
      <c r="E642" s="400" t="n">
        <v>13</v>
      </c>
      <c r="F642" s="400">
        <f>Tabla1[[#This Row],[Meta Programatica2026 (20251228) RN]]/12</f>
        <v/>
      </c>
      <c r="G642" s="401" t="n">
        <v>54</v>
      </c>
      <c r="H642" s="401">
        <f>Tabla1[[#This Row],[Población meta programatica 2026 (20251228) 
menores 1 año]]/12</f>
        <v/>
      </c>
      <c r="I642" s="402" t="n">
        <v>54</v>
      </c>
      <c r="J642" s="402">
        <f>Tabla1[[#This Row],[Población meta programatica2026 (20251228)  niños de 1 año]]/12</f>
        <v/>
      </c>
      <c r="K642" s="416" t="n">
        <v>82</v>
      </c>
      <c r="L642" s="403" t="n">
        <v>70</v>
      </c>
      <c r="M642" s="404">
        <f>Tabla1[[#This Row],[Población meta programatica2026 (20251228) niños de 5 años]]/12</f>
        <v/>
      </c>
      <c r="N642" s="405">
        <f>BX642</f>
        <v/>
      </c>
      <c r="O642" s="406">
        <f>BY642</f>
        <v/>
      </c>
      <c r="P642" s="407">
        <f>BL642</f>
        <v/>
      </c>
      <c r="AI642" s="421" t="inlineStr">
        <is>
          <t>41872</t>
        </is>
      </c>
      <c r="AJ642" s="417">
        <f>AI642=Tabla1[[#This Row],[Divipola]]</f>
        <v/>
      </c>
      <c r="AK642" s="66" t="n">
        <v>90</v>
      </c>
      <c r="AL642" s="66" t="n">
        <v>90</v>
      </c>
      <c r="AM642" s="66" t="n">
        <v>89</v>
      </c>
      <c r="AN642" s="66" t="n">
        <v>86</v>
      </c>
      <c r="AO642" s="66" t="n">
        <v>84</v>
      </c>
      <c r="AP642" s="66" t="n">
        <v>83</v>
      </c>
      <c r="AQ642" s="66" t="n">
        <v>76</v>
      </c>
      <c r="AR642" s="66" t="n">
        <v>74</v>
      </c>
      <c r="AS642" s="66" t="n">
        <v>72</v>
      </c>
      <c r="AT642" s="66" t="n">
        <v>67</v>
      </c>
      <c r="AU642" s="66" t="n">
        <v>58</v>
      </c>
      <c r="AV642" s="66" t="n">
        <v>55</v>
      </c>
      <c r="AW642" s="66" t="n">
        <v>54</v>
      </c>
      <c r="AX642" s="66" t="n">
        <v>47</v>
      </c>
      <c r="AY642" s="66" t="n">
        <v>43</v>
      </c>
      <c r="AZ642" s="66" t="n">
        <v>40</v>
      </c>
      <c r="BA642" s="66" t="n">
        <v>39</v>
      </c>
      <c r="BB642" s="66" t="n">
        <v>37</v>
      </c>
      <c r="BC642" s="66" t="n">
        <v>35</v>
      </c>
      <c r="BD642" s="66" t="n">
        <v>28</v>
      </c>
      <c r="BE642" s="66" t="n">
        <v>27</v>
      </c>
      <c r="BF642" s="66" t="n">
        <v>26</v>
      </c>
      <c r="BG642" s="66" t="n">
        <v>21</v>
      </c>
      <c r="BH642" s="66" t="n">
        <v>20</v>
      </c>
      <c r="BI642" s="66" t="n">
        <v>19</v>
      </c>
      <c r="BJ642" s="66" t="n">
        <v>89</v>
      </c>
      <c r="BK642" s="68">
        <f>SUM(AK642:BJ642)</f>
        <v/>
      </c>
      <c r="BL642" s="68">
        <f>INT(BK642*$BM$1)</f>
        <v/>
      </c>
      <c r="BM642" s="64" t="n"/>
      <c r="BP642" s="20">
        <f>(Tabla1[[#This Row],[Población meta programatica 2026 (20251228) 
menores 1 año]]/12)*9</f>
        <v/>
      </c>
      <c r="BQ642" s="20">
        <f>BP642</f>
        <v/>
      </c>
      <c r="BR642" s="117" t="n"/>
      <c r="BS642" s="20">
        <f>(Tabla1[[#This Row],[Población meta programatica2026 (20251228)  niños de 1 año]]/12)*9</f>
        <v/>
      </c>
      <c r="BT642" s="251" t="n">
        <v>47</v>
      </c>
      <c r="BU642" s="66">
        <f>BS642-BT642</f>
        <v/>
      </c>
      <c r="BW642" s="19" t="n"/>
      <c r="BX642" s="65" t="n">
        <v>46</v>
      </c>
      <c r="BY642" s="65" t="n">
        <v>53</v>
      </c>
      <c r="BZ642" s="19" t="inlineStr">
        <is>
          <t>41872</t>
        </is>
      </c>
      <c r="CA642" s="19">
        <f>BZ642=Tabla1[[#This Row],[Divipola]]</f>
        <v/>
      </c>
    </row>
    <row r="643" ht="15.5" customHeight="1">
      <c r="A643" s="62" t="inlineStr">
        <is>
          <t>41</t>
        </is>
      </c>
      <c r="B643" s="62" t="inlineStr">
        <is>
          <t>HUILA</t>
        </is>
      </c>
      <c r="C643" s="62" t="inlineStr">
        <is>
          <t>YAGUARA</t>
        </is>
      </c>
      <c r="D643" s="62" t="inlineStr">
        <is>
          <t>41885</t>
        </is>
      </c>
      <c r="E643" s="400" t="n">
        <v>13</v>
      </c>
      <c r="F643" s="400">
        <f>Tabla1[[#This Row],[Meta Programatica2026 (20251228) RN]]/12</f>
        <v/>
      </c>
      <c r="G643" s="401" t="n">
        <v>50</v>
      </c>
      <c r="H643" s="401">
        <f>Tabla1[[#This Row],[Población meta programatica 2026 (20251228) 
menores 1 año]]/12</f>
        <v/>
      </c>
      <c r="I643" s="402" t="n">
        <v>50</v>
      </c>
      <c r="J643" s="402">
        <f>Tabla1[[#This Row],[Población meta programatica2026 (20251228)  niños de 1 año]]/12</f>
        <v/>
      </c>
      <c r="K643" s="416" t="n">
        <v>80</v>
      </c>
      <c r="L643" s="403" t="n">
        <v>78</v>
      </c>
      <c r="M643" s="404">
        <f>Tabla1[[#This Row],[Población meta programatica2026 (20251228) niños de 5 años]]/12</f>
        <v/>
      </c>
      <c r="N643" s="405">
        <f>BX643</f>
        <v/>
      </c>
      <c r="O643" s="406">
        <f>BY643</f>
        <v/>
      </c>
      <c r="P643" s="407">
        <f>BL643</f>
        <v/>
      </c>
      <c r="AI643" s="421" t="inlineStr">
        <is>
          <t>41885</t>
        </is>
      </c>
      <c r="AJ643" s="417">
        <f>AI643=Tabla1[[#This Row],[Divipola]]</f>
        <v/>
      </c>
      <c r="AK643" s="66" t="n">
        <v>97</v>
      </c>
      <c r="AL643" s="66" t="n">
        <v>93</v>
      </c>
      <c r="AM643" s="66" t="n">
        <v>89</v>
      </c>
      <c r="AN643" s="66" t="n">
        <v>86</v>
      </c>
      <c r="AO643" s="66" t="n">
        <v>81</v>
      </c>
      <c r="AP643" s="66" t="n">
        <v>79</v>
      </c>
      <c r="AQ643" s="66" t="n">
        <v>74</v>
      </c>
      <c r="AR643" s="66" t="n">
        <v>66</v>
      </c>
      <c r="AS643" s="66" t="n">
        <v>67</v>
      </c>
      <c r="AT643" s="66" t="n">
        <v>61</v>
      </c>
      <c r="AU643" s="66" t="n">
        <v>58</v>
      </c>
      <c r="AV643" s="66" t="n">
        <v>55</v>
      </c>
      <c r="AW643" s="66" t="n">
        <v>48</v>
      </c>
      <c r="AX643" s="66" t="n">
        <v>45</v>
      </c>
      <c r="AY643" s="66" t="n">
        <v>43</v>
      </c>
      <c r="AZ643" s="66" t="n">
        <v>39</v>
      </c>
      <c r="BA643" s="66" t="n">
        <v>33</v>
      </c>
      <c r="BB643" s="66" t="n">
        <v>32</v>
      </c>
      <c r="BC643" s="66" t="n">
        <v>30</v>
      </c>
      <c r="BD643" s="66" t="n">
        <v>24</v>
      </c>
      <c r="BE643" s="66" t="n">
        <v>21</v>
      </c>
      <c r="BF643" s="66" t="n">
        <v>22</v>
      </c>
      <c r="BG643" s="66" t="n">
        <v>19</v>
      </c>
      <c r="BH643" s="66" t="n">
        <v>15</v>
      </c>
      <c r="BI643" s="66" t="n">
        <v>16</v>
      </c>
      <c r="BJ643" s="66" t="n">
        <v>82</v>
      </c>
      <c r="BK643" s="68">
        <f>SUM(AK643:BJ643)</f>
        <v/>
      </c>
      <c r="BL643" s="68">
        <f>INT(BK643*$BM$1)</f>
        <v/>
      </c>
      <c r="BM643" s="64" t="n"/>
      <c r="BP643" s="20">
        <f>(Tabla1[[#This Row],[Población meta programatica 2026 (20251228) 
menores 1 año]]/12)*9</f>
        <v/>
      </c>
      <c r="BQ643" s="20">
        <f>BP643</f>
        <v/>
      </c>
      <c r="BR643" s="117" t="n"/>
      <c r="BS643" s="20">
        <f>(Tabla1[[#This Row],[Población meta programatica2026 (20251228)  niños de 1 año]]/12)*9</f>
        <v/>
      </c>
      <c r="BT643" s="251" t="n">
        <v>62</v>
      </c>
      <c r="BU643" s="66">
        <f>BS643-BT643</f>
        <v/>
      </c>
      <c r="BW643" s="19" t="n"/>
      <c r="BX643" s="65" t="n">
        <v>57</v>
      </c>
      <c r="BY643" s="65" t="n">
        <v>63</v>
      </c>
      <c r="BZ643" s="19" t="inlineStr">
        <is>
          <t>41885</t>
        </is>
      </c>
      <c r="CA643" s="19">
        <f>BZ643=Tabla1[[#This Row],[Divipola]]</f>
        <v/>
      </c>
    </row>
    <row r="644" ht="15.5" customHeight="1">
      <c r="A644" s="70" t="inlineStr">
        <is>
          <t>44</t>
        </is>
      </c>
      <c r="B644" s="70" t="inlineStr">
        <is>
          <t>LA GUAJIRA</t>
        </is>
      </c>
      <c r="C644" s="70" t="inlineStr">
        <is>
          <t>RIOHACHA</t>
        </is>
      </c>
      <c r="D644" s="70" t="inlineStr">
        <is>
          <t>44001</t>
        </is>
      </c>
      <c r="E644" s="400" t="n">
        <v>4853</v>
      </c>
      <c r="F644" s="400">
        <f>Tabla1[[#This Row],[Meta Programatica2026 (20251228) RN]]/12</f>
        <v/>
      </c>
      <c r="G644" s="401" t="n">
        <v>4912</v>
      </c>
      <c r="H644" s="401">
        <f>Tabla1[[#This Row],[Población meta programatica 2026 (20251228) 
menores 1 año]]/12</f>
        <v/>
      </c>
      <c r="I644" s="402" t="n">
        <v>5153</v>
      </c>
      <c r="J644" s="402">
        <f>Tabla1[[#This Row],[Población meta programatica2026 (20251228)  niños de 1 año]]/12</f>
        <v/>
      </c>
      <c r="K644" s="416" t="n">
        <v>7149</v>
      </c>
      <c r="L644" s="403" t="n">
        <v>5856</v>
      </c>
      <c r="M644" s="404">
        <f>Tabla1[[#This Row],[Población meta programatica2026 (20251228) niños de 5 años]]/12</f>
        <v/>
      </c>
      <c r="N644" s="405">
        <f>BX644</f>
        <v/>
      </c>
      <c r="O644" s="406">
        <f>BY644</f>
        <v/>
      </c>
      <c r="P644" s="407">
        <f>BL644</f>
        <v/>
      </c>
      <c r="AI644" s="421" t="inlineStr">
        <is>
          <t>44001</t>
        </is>
      </c>
      <c r="AJ644" s="417">
        <f>AI644=Tabla1[[#This Row],[Divipola]]</f>
        <v/>
      </c>
      <c r="AK644" s="66" t="n">
        <v>1434</v>
      </c>
      <c r="AL644" s="66" t="n">
        <v>1416</v>
      </c>
      <c r="AM644" s="66" t="n">
        <v>1399</v>
      </c>
      <c r="AN644" s="66" t="n">
        <v>1351</v>
      </c>
      <c r="AO644" s="66" t="n">
        <v>1282</v>
      </c>
      <c r="AP644" s="66" t="n">
        <v>1193</v>
      </c>
      <c r="AQ644" s="66" t="n">
        <v>1076</v>
      </c>
      <c r="AR644" s="66" t="n">
        <v>953</v>
      </c>
      <c r="AS644" s="66" t="n">
        <v>855</v>
      </c>
      <c r="AT644" s="66" t="n">
        <v>762</v>
      </c>
      <c r="AU644" s="66" t="n">
        <v>689</v>
      </c>
      <c r="AV644" s="66" t="n">
        <v>632</v>
      </c>
      <c r="AW644" s="66" t="n">
        <v>592</v>
      </c>
      <c r="AX644" s="66" t="n">
        <v>556</v>
      </c>
      <c r="AY644" s="66" t="n">
        <v>518</v>
      </c>
      <c r="AZ644" s="66" t="n">
        <v>477</v>
      </c>
      <c r="BA644" s="66" t="n">
        <v>433</v>
      </c>
      <c r="BB644" s="66" t="n">
        <v>389</v>
      </c>
      <c r="BC644" s="66" t="n">
        <v>346</v>
      </c>
      <c r="BD644" s="66" t="n">
        <v>307</v>
      </c>
      <c r="BE644" s="66" t="n">
        <v>266</v>
      </c>
      <c r="BF644" s="66" t="n">
        <v>245</v>
      </c>
      <c r="BG644" s="66" t="n">
        <v>208</v>
      </c>
      <c r="BH644" s="66" t="n">
        <v>185</v>
      </c>
      <c r="BI644" s="66" t="n">
        <v>164</v>
      </c>
      <c r="BJ644" s="66" t="n">
        <v>888</v>
      </c>
      <c r="BK644" s="68">
        <f>SUM(AK644:BJ644)</f>
        <v/>
      </c>
      <c r="BL644" s="68">
        <f>INT(BK644*$BM$1)</f>
        <v/>
      </c>
      <c r="BM644" s="64" t="n"/>
      <c r="BP644" s="20">
        <f>(Tabla1[[#This Row],[Población meta programatica 2026 (20251228) 
menores 1 año]]/12)*9</f>
        <v/>
      </c>
      <c r="BQ644" s="20">
        <f>BP644</f>
        <v/>
      </c>
      <c r="BR644" s="117" t="n"/>
      <c r="BS644" s="20">
        <f>(Tabla1[[#This Row],[Población meta programatica2026 (20251228)  niños de 1 año]]/12)*9</f>
        <v/>
      </c>
      <c r="BT644" s="251" t="n">
        <v>1960</v>
      </c>
      <c r="BU644" s="66">
        <f>BS644-BT644</f>
        <v/>
      </c>
      <c r="BW644" s="19" t="n"/>
      <c r="BX644" s="65" t="n">
        <v>2751</v>
      </c>
      <c r="BY644" s="65" t="n">
        <v>2852</v>
      </c>
      <c r="BZ644" s="19" t="inlineStr">
        <is>
          <t>44001</t>
        </is>
      </c>
      <c r="CA644" s="19">
        <f>BZ644=Tabla1[[#This Row],[Divipola]]</f>
        <v/>
      </c>
    </row>
    <row r="645" ht="15.5" customHeight="1">
      <c r="A645" s="70" t="inlineStr">
        <is>
          <t>44</t>
        </is>
      </c>
      <c r="B645" s="70" t="inlineStr">
        <is>
          <t>LA GUAJIRA</t>
        </is>
      </c>
      <c r="C645" s="70" t="inlineStr">
        <is>
          <t>ALBANIA</t>
        </is>
      </c>
      <c r="D645" s="70" t="inlineStr">
        <is>
          <t>44035</t>
        </is>
      </c>
      <c r="E645" s="400" t="n">
        <v>353</v>
      </c>
      <c r="F645" s="400">
        <f>Tabla1[[#This Row],[Meta Programatica2026 (20251228) RN]]/12</f>
        <v/>
      </c>
      <c r="G645" s="401" t="n">
        <v>572</v>
      </c>
      <c r="H645" s="401">
        <f>Tabla1[[#This Row],[Población meta programatica 2026 (20251228) 
menores 1 año]]/12</f>
        <v/>
      </c>
      <c r="I645" s="402" t="n">
        <v>592</v>
      </c>
      <c r="J645" s="402">
        <f>Tabla1[[#This Row],[Población meta programatica2026 (20251228)  niños de 1 año]]/12</f>
        <v/>
      </c>
      <c r="K645" s="416" t="n">
        <v>870</v>
      </c>
      <c r="L645" s="403" t="n">
        <v>698</v>
      </c>
      <c r="M645" s="404">
        <f>Tabla1[[#This Row],[Población meta programatica2026 (20251228) niños de 5 años]]/12</f>
        <v/>
      </c>
      <c r="N645" s="405">
        <f>BX645</f>
        <v/>
      </c>
      <c r="O645" s="406">
        <f>BY645</f>
        <v/>
      </c>
      <c r="P645" s="407">
        <f>BL645</f>
        <v/>
      </c>
      <c r="AI645" s="421" t="inlineStr">
        <is>
          <t>44035</t>
        </is>
      </c>
      <c r="AJ645" s="417">
        <f>AI645=Tabla1[[#This Row],[Divipola]]</f>
        <v/>
      </c>
      <c r="AK645" s="66" t="n">
        <v>196</v>
      </c>
      <c r="AL645" s="66" t="n">
        <v>184</v>
      </c>
      <c r="AM645" s="66" t="n">
        <v>172</v>
      </c>
      <c r="AN645" s="66" t="n">
        <v>163</v>
      </c>
      <c r="AO645" s="66" t="n">
        <v>151</v>
      </c>
      <c r="AP645" s="66" t="n">
        <v>137</v>
      </c>
      <c r="AQ645" s="66" t="n">
        <v>127</v>
      </c>
      <c r="AR645" s="66" t="n">
        <v>112</v>
      </c>
      <c r="AS645" s="66" t="n">
        <v>99</v>
      </c>
      <c r="AT645" s="66" t="n">
        <v>88</v>
      </c>
      <c r="AU645" s="66" t="n">
        <v>78</v>
      </c>
      <c r="AV645" s="66" t="n">
        <v>70</v>
      </c>
      <c r="AW645" s="66" t="n">
        <v>66</v>
      </c>
      <c r="AX645" s="66" t="n">
        <v>60</v>
      </c>
      <c r="AY645" s="66" t="n">
        <v>56</v>
      </c>
      <c r="AZ645" s="66" t="n">
        <v>48</v>
      </c>
      <c r="BA645" s="66" t="n">
        <v>46</v>
      </c>
      <c r="BB645" s="66" t="n">
        <v>37</v>
      </c>
      <c r="BC645" s="66" t="n">
        <v>34</v>
      </c>
      <c r="BD645" s="66" t="n">
        <v>29</v>
      </c>
      <c r="BE645" s="66" t="n">
        <v>27</v>
      </c>
      <c r="BF645" s="66" t="n">
        <v>21</v>
      </c>
      <c r="BG645" s="66" t="n">
        <v>23</v>
      </c>
      <c r="BH645" s="66" t="n">
        <v>20</v>
      </c>
      <c r="BI645" s="66" t="n">
        <v>14</v>
      </c>
      <c r="BJ645" s="66" t="n">
        <v>112</v>
      </c>
      <c r="BK645" s="68">
        <f>SUM(AK645:BJ645)</f>
        <v/>
      </c>
      <c r="BL645" s="68">
        <f>INT(BK645*$BM$1)</f>
        <v/>
      </c>
      <c r="BM645" s="64" t="n"/>
      <c r="BP645" s="20">
        <f>(Tabla1[[#This Row],[Población meta programatica 2026 (20251228) 
menores 1 año]]/12)*9</f>
        <v/>
      </c>
      <c r="BQ645" s="20">
        <f>BP645</f>
        <v/>
      </c>
      <c r="BR645" s="117" t="n"/>
      <c r="BS645" s="20">
        <f>(Tabla1[[#This Row],[Población meta programatica2026 (20251228)  niños de 1 año]]/12)*9</f>
        <v/>
      </c>
      <c r="BT645" s="251" t="n">
        <v>236</v>
      </c>
      <c r="BU645" s="66">
        <f>BS645-BT645</f>
        <v/>
      </c>
      <c r="BW645" s="19" t="n"/>
      <c r="BX645" s="65" t="n">
        <v>396</v>
      </c>
      <c r="BY645" s="65" t="n">
        <v>398</v>
      </c>
      <c r="BZ645" s="19" t="inlineStr">
        <is>
          <t>44035</t>
        </is>
      </c>
      <c r="CA645" s="19">
        <f>BZ645=Tabla1[[#This Row],[Divipola]]</f>
        <v/>
      </c>
    </row>
    <row r="646" ht="15.5" customHeight="1">
      <c r="A646" s="70" t="inlineStr">
        <is>
          <t>44</t>
        </is>
      </c>
      <c r="B646" s="70" t="inlineStr">
        <is>
          <t>LA GUAJIRA</t>
        </is>
      </c>
      <c r="C646" s="70" t="inlineStr">
        <is>
          <t>BARRANCAS</t>
        </is>
      </c>
      <c r="D646" s="70" t="inlineStr">
        <is>
          <t>44078</t>
        </is>
      </c>
      <c r="E646" s="400" t="n">
        <v>514</v>
      </c>
      <c r="F646" s="400">
        <f>Tabla1[[#This Row],[Meta Programatica2026 (20251228) RN]]/12</f>
        <v/>
      </c>
      <c r="G646" s="401" t="n">
        <v>604</v>
      </c>
      <c r="H646" s="401">
        <f>Tabla1[[#This Row],[Población meta programatica 2026 (20251228) 
menores 1 año]]/12</f>
        <v/>
      </c>
      <c r="I646" s="402" t="n">
        <v>610</v>
      </c>
      <c r="J646" s="402">
        <f>Tabla1[[#This Row],[Población meta programatica2026 (20251228)  niños de 1 año]]/12</f>
        <v/>
      </c>
      <c r="K646" s="416" t="n">
        <v>929</v>
      </c>
      <c r="L646" s="403" t="n">
        <v>724</v>
      </c>
      <c r="M646" s="404">
        <f>Tabla1[[#This Row],[Población meta programatica2026 (20251228) niños de 5 años]]/12</f>
        <v/>
      </c>
      <c r="N646" s="405">
        <f>BX646</f>
        <v/>
      </c>
      <c r="O646" s="406">
        <f>BY646</f>
        <v/>
      </c>
      <c r="P646" s="407">
        <f>BL646</f>
        <v/>
      </c>
      <c r="AI646" s="421" t="inlineStr">
        <is>
          <t>44078</t>
        </is>
      </c>
      <c r="AJ646" s="417">
        <f>AI646=Tabla1[[#This Row],[Divipola]]</f>
        <v/>
      </c>
      <c r="AK646" s="66" t="n">
        <v>270</v>
      </c>
      <c r="AL646" s="66" t="n">
        <v>262</v>
      </c>
      <c r="AM646" s="66" t="n">
        <v>259</v>
      </c>
      <c r="AN646" s="66" t="n">
        <v>253</v>
      </c>
      <c r="AO646" s="66" t="n">
        <v>247</v>
      </c>
      <c r="AP646" s="66" t="n">
        <v>241</v>
      </c>
      <c r="AQ646" s="66" t="n">
        <v>223</v>
      </c>
      <c r="AR646" s="66" t="n">
        <v>206</v>
      </c>
      <c r="AS646" s="66" t="n">
        <v>183</v>
      </c>
      <c r="AT646" s="66" t="n">
        <v>161</v>
      </c>
      <c r="AU646" s="66" t="n">
        <v>146</v>
      </c>
      <c r="AV646" s="66" t="n">
        <v>134</v>
      </c>
      <c r="AW646" s="66" t="n">
        <v>126</v>
      </c>
      <c r="AX646" s="66" t="n">
        <v>124</v>
      </c>
      <c r="AY646" s="66" t="n">
        <v>117</v>
      </c>
      <c r="AZ646" s="66" t="n">
        <v>110</v>
      </c>
      <c r="BA646" s="66" t="n">
        <v>103</v>
      </c>
      <c r="BB646" s="66" t="n">
        <v>91</v>
      </c>
      <c r="BC646" s="66" t="n">
        <v>84</v>
      </c>
      <c r="BD646" s="66" t="n">
        <v>81</v>
      </c>
      <c r="BE646" s="66" t="n">
        <v>72</v>
      </c>
      <c r="BF646" s="66" t="n">
        <v>64</v>
      </c>
      <c r="BG646" s="66" t="n">
        <v>59</v>
      </c>
      <c r="BH646" s="66" t="n">
        <v>54</v>
      </c>
      <c r="BI646" s="66" t="n">
        <v>49</v>
      </c>
      <c r="BJ646" s="66" t="n">
        <v>282</v>
      </c>
      <c r="BK646" s="68">
        <f>SUM(AK646:BJ646)</f>
        <v/>
      </c>
      <c r="BL646" s="68">
        <f>INT(BK646*$BM$1)</f>
        <v/>
      </c>
      <c r="BM646" s="64" t="n"/>
      <c r="BP646" s="20">
        <f>(Tabla1[[#This Row],[Población meta programatica 2026 (20251228) 
menores 1 año]]/12)*9</f>
        <v/>
      </c>
      <c r="BQ646" s="20">
        <f>BP646</f>
        <v/>
      </c>
      <c r="BR646" s="117" t="n"/>
      <c r="BS646" s="20">
        <f>(Tabla1[[#This Row],[Población meta programatica2026 (20251228)  niños de 1 año]]/12)*9</f>
        <v/>
      </c>
      <c r="BT646" s="251" t="n">
        <v>258</v>
      </c>
      <c r="BU646" s="66">
        <f>BS646-BT646</f>
        <v/>
      </c>
      <c r="BW646" s="19" t="n"/>
      <c r="BX646" s="65" t="n">
        <v>365</v>
      </c>
      <c r="BY646" s="65" t="n">
        <v>375</v>
      </c>
      <c r="BZ646" s="19" t="inlineStr">
        <is>
          <t>44078</t>
        </is>
      </c>
      <c r="CA646" s="19">
        <f>BZ646=Tabla1[[#This Row],[Divipola]]</f>
        <v/>
      </c>
    </row>
    <row r="647" ht="15.5" customHeight="1">
      <c r="A647" s="70" t="inlineStr">
        <is>
          <t>44</t>
        </is>
      </c>
      <c r="B647" s="70" t="inlineStr">
        <is>
          <t>LA GUAJIRA</t>
        </is>
      </c>
      <c r="C647" s="70" t="inlineStr">
        <is>
          <t>DIBULLA</t>
        </is>
      </c>
      <c r="D647" s="70" t="inlineStr">
        <is>
          <t>44090</t>
        </is>
      </c>
      <c r="E647" s="400" t="n">
        <v>857</v>
      </c>
      <c r="F647" s="400">
        <f>Tabla1[[#This Row],[Meta Programatica2026 (20251228) RN]]/12</f>
        <v/>
      </c>
      <c r="G647" s="401" t="n">
        <v>805</v>
      </c>
      <c r="H647" s="401">
        <f>Tabla1[[#This Row],[Población meta programatica 2026 (20251228) 
menores 1 año]]/12</f>
        <v/>
      </c>
      <c r="I647" s="402" t="n">
        <v>902</v>
      </c>
      <c r="J647" s="402">
        <f>Tabla1[[#This Row],[Población meta programatica2026 (20251228)  niños de 1 año]]/12</f>
        <v/>
      </c>
      <c r="K647" s="416" t="n">
        <v>1119</v>
      </c>
      <c r="L647" s="403" t="n">
        <v>904</v>
      </c>
      <c r="M647" s="404">
        <f>Tabla1[[#This Row],[Población meta programatica2026 (20251228) niños de 5 años]]/12</f>
        <v/>
      </c>
      <c r="N647" s="405">
        <f>BX647</f>
        <v/>
      </c>
      <c r="O647" s="406">
        <f>BY647</f>
        <v/>
      </c>
      <c r="P647" s="407">
        <f>BL647</f>
        <v/>
      </c>
      <c r="AI647" s="421" t="inlineStr">
        <is>
          <t>44090</t>
        </is>
      </c>
      <c r="AJ647" s="417">
        <f>AI647=Tabla1[[#This Row],[Divipola]]</f>
        <v/>
      </c>
      <c r="AK647" s="66" t="n">
        <v>255</v>
      </c>
      <c r="AL647" s="66" t="n">
        <v>242</v>
      </c>
      <c r="AM647" s="66" t="n">
        <v>232</v>
      </c>
      <c r="AN647" s="66" t="n">
        <v>233</v>
      </c>
      <c r="AO647" s="66" t="n">
        <v>234</v>
      </c>
      <c r="AP647" s="66" t="n">
        <v>228</v>
      </c>
      <c r="AQ647" s="66" t="n">
        <v>217</v>
      </c>
      <c r="AR647" s="66" t="n">
        <v>196</v>
      </c>
      <c r="AS647" s="66" t="n">
        <v>176</v>
      </c>
      <c r="AT647" s="66" t="n">
        <v>156</v>
      </c>
      <c r="AU647" s="66" t="n">
        <v>137</v>
      </c>
      <c r="AV647" s="66" t="n">
        <v>126</v>
      </c>
      <c r="AW647" s="66" t="n">
        <v>113</v>
      </c>
      <c r="AX647" s="66" t="n">
        <v>106</v>
      </c>
      <c r="AY647" s="66" t="n">
        <v>96</v>
      </c>
      <c r="AZ647" s="66" t="n">
        <v>88</v>
      </c>
      <c r="BA647" s="66" t="n">
        <v>80</v>
      </c>
      <c r="BB647" s="66" t="n">
        <v>72</v>
      </c>
      <c r="BC647" s="66" t="n">
        <v>60</v>
      </c>
      <c r="BD647" s="66" t="n">
        <v>54</v>
      </c>
      <c r="BE647" s="66" t="n">
        <v>48</v>
      </c>
      <c r="BF647" s="66" t="n">
        <v>40</v>
      </c>
      <c r="BG647" s="66" t="n">
        <v>35</v>
      </c>
      <c r="BH647" s="66" t="n">
        <v>36</v>
      </c>
      <c r="BI647" s="66" t="n">
        <v>26</v>
      </c>
      <c r="BJ647" s="66" t="n">
        <v>207</v>
      </c>
      <c r="BK647" s="68">
        <f>SUM(AK647:BJ647)</f>
        <v/>
      </c>
      <c r="BL647" s="68">
        <f>INT(BK647*$BM$1)</f>
        <v/>
      </c>
      <c r="BM647" s="64" t="n"/>
      <c r="BP647" s="20">
        <f>(Tabla1[[#This Row],[Población meta programatica 2026 (20251228) 
menores 1 año]]/12)*9</f>
        <v/>
      </c>
      <c r="BQ647" s="20">
        <f>BP647</f>
        <v/>
      </c>
      <c r="BR647" s="117" t="n"/>
      <c r="BS647" s="20">
        <f>(Tabla1[[#This Row],[Población meta programatica2026 (20251228)  niños de 1 año]]/12)*9</f>
        <v/>
      </c>
      <c r="BT647" s="251" t="n">
        <v>242</v>
      </c>
      <c r="BU647" s="66">
        <f>BS647-BT647</f>
        <v/>
      </c>
      <c r="BW647" s="19" t="n"/>
      <c r="BX647" s="65" t="n">
        <v>436</v>
      </c>
      <c r="BY647" s="65" t="n">
        <v>446</v>
      </c>
      <c r="BZ647" s="19" t="inlineStr">
        <is>
          <t>44090</t>
        </is>
      </c>
      <c r="CA647" s="19">
        <f>BZ647=Tabla1[[#This Row],[Divipola]]</f>
        <v/>
      </c>
    </row>
    <row r="648" ht="15.5" customHeight="1">
      <c r="A648" s="70" t="inlineStr">
        <is>
          <t>44</t>
        </is>
      </c>
      <c r="B648" s="70" t="inlineStr">
        <is>
          <t>LA GUAJIRA</t>
        </is>
      </c>
      <c r="C648" s="70" t="inlineStr">
        <is>
          <t>DISTRACCION</t>
        </is>
      </c>
      <c r="D648" s="70" t="inlineStr">
        <is>
          <t>44098</t>
        </is>
      </c>
      <c r="E648" s="400" t="n">
        <v>163</v>
      </c>
      <c r="F648" s="400">
        <f>Tabla1[[#This Row],[Meta Programatica2026 (20251228) RN]]/12</f>
        <v/>
      </c>
      <c r="G648" s="401" t="n">
        <v>201</v>
      </c>
      <c r="H648" s="401">
        <f>Tabla1[[#This Row],[Población meta programatica 2026 (20251228) 
menores 1 año]]/12</f>
        <v/>
      </c>
      <c r="I648" s="402" t="n">
        <v>208</v>
      </c>
      <c r="J648" s="402">
        <f>Tabla1[[#This Row],[Población meta programatica2026 (20251228)  niños de 1 año]]/12</f>
        <v/>
      </c>
      <c r="K648" s="416" t="n">
        <v>275</v>
      </c>
      <c r="L648" s="403" t="n">
        <v>218</v>
      </c>
      <c r="M648" s="404">
        <f>Tabla1[[#This Row],[Población meta programatica2026 (20251228) niños de 5 años]]/12</f>
        <v/>
      </c>
      <c r="N648" s="405">
        <f>BX648</f>
        <v/>
      </c>
      <c r="O648" s="406">
        <f>BY648</f>
        <v/>
      </c>
      <c r="P648" s="407">
        <f>BL648</f>
        <v/>
      </c>
      <c r="AI648" s="421" t="inlineStr">
        <is>
          <t>44098</t>
        </is>
      </c>
      <c r="AJ648" s="417">
        <f>AI648=Tabla1[[#This Row],[Divipola]]</f>
        <v/>
      </c>
      <c r="AK648" s="66" t="n">
        <v>104</v>
      </c>
      <c r="AL648" s="66" t="n">
        <v>105</v>
      </c>
      <c r="AM648" s="66" t="n">
        <v>102</v>
      </c>
      <c r="AN648" s="66" t="n">
        <v>100</v>
      </c>
      <c r="AO648" s="66" t="n">
        <v>102</v>
      </c>
      <c r="AP648" s="66" t="n">
        <v>95</v>
      </c>
      <c r="AQ648" s="66" t="n">
        <v>88</v>
      </c>
      <c r="AR648" s="66" t="n">
        <v>80</v>
      </c>
      <c r="AS648" s="66" t="n">
        <v>76</v>
      </c>
      <c r="AT648" s="66" t="n">
        <v>65</v>
      </c>
      <c r="AU648" s="66" t="n">
        <v>62</v>
      </c>
      <c r="AV648" s="66" t="n">
        <v>56</v>
      </c>
      <c r="AW648" s="66" t="n">
        <v>58</v>
      </c>
      <c r="AX648" s="66" t="n">
        <v>56</v>
      </c>
      <c r="AY648" s="66" t="n">
        <v>53</v>
      </c>
      <c r="AZ648" s="66" t="n">
        <v>47</v>
      </c>
      <c r="BA648" s="66" t="n">
        <v>47</v>
      </c>
      <c r="BB648" s="66" t="n">
        <v>40</v>
      </c>
      <c r="BC648" s="66" t="n">
        <v>36</v>
      </c>
      <c r="BD648" s="66" t="n">
        <v>30</v>
      </c>
      <c r="BE648" s="66" t="n">
        <v>27</v>
      </c>
      <c r="BF648" s="66" t="n">
        <v>26</v>
      </c>
      <c r="BG648" s="66" t="n">
        <v>19</v>
      </c>
      <c r="BH648" s="66" t="n">
        <v>21</v>
      </c>
      <c r="BI648" s="66" t="n">
        <v>15</v>
      </c>
      <c r="BJ648" s="66" t="n">
        <v>112</v>
      </c>
      <c r="BK648" s="68">
        <f>SUM(AK648:BJ648)</f>
        <v/>
      </c>
      <c r="BL648" s="68">
        <f>INT(BK648*$BM$1)</f>
        <v/>
      </c>
      <c r="BM648" s="64" t="n"/>
      <c r="BP648" s="20">
        <f>(Tabla1[[#This Row],[Población meta programatica 2026 (20251228) 
menores 1 año]]/12)*9</f>
        <v/>
      </c>
      <c r="BQ648" s="20">
        <f>BP648</f>
        <v/>
      </c>
      <c r="BR648" s="117" t="n"/>
      <c r="BS648" s="20">
        <f>(Tabla1[[#This Row],[Población meta programatica2026 (20251228)  niños de 1 año]]/12)*9</f>
        <v/>
      </c>
      <c r="BT648" s="251" t="n">
        <v>127</v>
      </c>
      <c r="BU648" s="66">
        <f>BS648-BT648</f>
        <v/>
      </c>
      <c r="BW648" s="19" t="n"/>
      <c r="BX648" s="65" t="n">
        <v>123</v>
      </c>
      <c r="BY648" s="65" t="n">
        <v>114</v>
      </c>
      <c r="BZ648" s="19" t="inlineStr">
        <is>
          <t>44098</t>
        </is>
      </c>
      <c r="CA648" s="19">
        <f>BZ648=Tabla1[[#This Row],[Divipola]]</f>
        <v/>
      </c>
    </row>
    <row r="649" ht="15.5" customHeight="1">
      <c r="A649" s="70" t="inlineStr">
        <is>
          <t>44</t>
        </is>
      </c>
      <c r="B649" s="70" t="inlineStr">
        <is>
          <t>LA GUAJIRA</t>
        </is>
      </c>
      <c r="C649" s="70" t="inlineStr">
        <is>
          <t>EL MOLINO</t>
        </is>
      </c>
      <c r="D649" s="70" t="inlineStr">
        <is>
          <t>44110</t>
        </is>
      </c>
      <c r="E649" s="400" t="n">
        <v>88</v>
      </c>
      <c r="F649" s="400">
        <f>Tabla1[[#This Row],[Meta Programatica2026 (20251228) RN]]/12</f>
        <v/>
      </c>
      <c r="G649" s="401" t="n">
        <v>103</v>
      </c>
      <c r="H649" s="401">
        <f>Tabla1[[#This Row],[Población meta programatica 2026 (20251228) 
menores 1 año]]/12</f>
        <v/>
      </c>
      <c r="I649" s="402" t="n">
        <v>104</v>
      </c>
      <c r="J649" s="402">
        <f>Tabla1[[#This Row],[Población meta programatica2026 (20251228)  niños de 1 año]]/12</f>
        <v/>
      </c>
      <c r="K649" s="416" t="n">
        <v>150</v>
      </c>
      <c r="L649" s="403" t="n">
        <v>144</v>
      </c>
      <c r="M649" s="404">
        <f>Tabla1[[#This Row],[Población meta programatica2026 (20251228) niños de 5 años]]/12</f>
        <v/>
      </c>
      <c r="N649" s="405">
        <f>BX649</f>
        <v/>
      </c>
      <c r="O649" s="406">
        <f>BY649</f>
        <v/>
      </c>
      <c r="P649" s="407">
        <f>BL649</f>
        <v/>
      </c>
      <c r="AI649" s="421" t="inlineStr">
        <is>
          <t>44110</t>
        </is>
      </c>
      <c r="AJ649" s="417">
        <f>AI649=Tabla1[[#This Row],[Divipola]]</f>
        <v/>
      </c>
      <c r="AK649" s="66" t="n">
        <v>85</v>
      </c>
      <c r="AL649" s="66" t="n">
        <v>85</v>
      </c>
      <c r="AM649" s="66" t="n">
        <v>88</v>
      </c>
      <c r="AN649" s="66" t="n">
        <v>82</v>
      </c>
      <c r="AO649" s="66" t="n">
        <v>80</v>
      </c>
      <c r="AP649" s="66" t="n">
        <v>75</v>
      </c>
      <c r="AQ649" s="66" t="n">
        <v>70</v>
      </c>
      <c r="AR649" s="66" t="n">
        <v>65</v>
      </c>
      <c r="AS649" s="66" t="n">
        <v>58</v>
      </c>
      <c r="AT649" s="66" t="n">
        <v>53</v>
      </c>
      <c r="AU649" s="66" t="n">
        <v>46</v>
      </c>
      <c r="AV649" s="66" t="n">
        <v>47</v>
      </c>
      <c r="AW649" s="66" t="n">
        <v>41</v>
      </c>
      <c r="AX649" s="66" t="n">
        <v>38</v>
      </c>
      <c r="AY649" s="66" t="n">
        <v>37</v>
      </c>
      <c r="AZ649" s="66" t="n">
        <v>34</v>
      </c>
      <c r="BA649" s="66" t="n">
        <v>34</v>
      </c>
      <c r="BB649" s="66" t="n">
        <v>30</v>
      </c>
      <c r="BC649" s="66" t="n">
        <v>27</v>
      </c>
      <c r="BD649" s="66" t="n">
        <v>24</v>
      </c>
      <c r="BE649" s="66" t="n">
        <v>22</v>
      </c>
      <c r="BF649" s="66" t="n">
        <v>19</v>
      </c>
      <c r="BG649" s="66" t="n">
        <v>19</v>
      </c>
      <c r="BH649" s="66" t="n">
        <v>15</v>
      </c>
      <c r="BI649" s="66" t="n">
        <v>14</v>
      </c>
      <c r="BJ649" s="66" t="n">
        <v>87</v>
      </c>
      <c r="BK649" s="68">
        <f>SUM(AK649:BJ649)</f>
        <v/>
      </c>
      <c r="BL649" s="68">
        <f>INT(BK649*$BM$1)</f>
        <v/>
      </c>
      <c r="BM649" s="64" t="n"/>
      <c r="BP649" s="20">
        <f>(Tabla1[[#This Row],[Población meta programatica 2026 (20251228) 
menores 1 año]]/12)*9</f>
        <v/>
      </c>
      <c r="BQ649" s="20">
        <f>BP649</f>
        <v/>
      </c>
      <c r="BR649" s="117" t="n"/>
      <c r="BS649" s="20">
        <f>(Tabla1[[#This Row],[Población meta programatica2026 (20251228)  niños de 1 año]]/12)*9</f>
        <v/>
      </c>
      <c r="BT649" s="251" t="n">
        <v>53</v>
      </c>
      <c r="BU649" s="66">
        <f>BS649-BT649</f>
        <v/>
      </c>
      <c r="BW649" s="19" t="n"/>
      <c r="BX649" s="65" t="n">
        <v>69</v>
      </c>
      <c r="BY649" s="65" t="n">
        <v>64</v>
      </c>
      <c r="BZ649" s="19" t="inlineStr">
        <is>
          <t>44110</t>
        </is>
      </c>
      <c r="CA649" s="19">
        <f>BZ649=Tabla1[[#This Row],[Divipola]]</f>
        <v/>
      </c>
    </row>
    <row r="650" ht="15.5" customHeight="1">
      <c r="A650" s="70" t="inlineStr">
        <is>
          <t>44</t>
        </is>
      </c>
      <c r="B650" s="70" t="inlineStr">
        <is>
          <t>LA GUAJIRA</t>
        </is>
      </c>
      <c r="C650" s="70" t="inlineStr">
        <is>
          <t>FONSECA</t>
        </is>
      </c>
      <c r="D650" s="70" t="inlineStr">
        <is>
          <t>44279</t>
        </is>
      </c>
      <c r="E650" s="400" t="n">
        <v>651</v>
      </c>
      <c r="F650" s="400">
        <f>Tabla1[[#This Row],[Meta Programatica2026 (20251228) RN]]/12</f>
        <v/>
      </c>
      <c r="G650" s="401" t="n">
        <v>758</v>
      </c>
      <c r="H650" s="401">
        <f>Tabla1[[#This Row],[Población meta programatica 2026 (20251228) 
menores 1 año]]/12</f>
        <v/>
      </c>
      <c r="I650" s="402" t="n">
        <v>772</v>
      </c>
      <c r="J650" s="402">
        <f>Tabla1[[#This Row],[Población meta programatica2026 (20251228)  niños de 1 año]]/12</f>
        <v/>
      </c>
      <c r="K650" s="416" t="n">
        <v>1032</v>
      </c>
      <c r="L650" s="403" t="n">
        <v>912</v>
      </c>
      <c r="M650" s="404">
        <f>Tabla1[[#This Row],[Población meta programatica2026 (20251228) niños de 5 años]]/12</f>
        <v/>
      </c>
      <c r="N650" s="405">
        <f>BX650</f>
        <v/>
      </c>
      <c r="O650" s="406">
        <f>BY650</f>
        <v/>
      </c>
      <c r="P650" s="407">
        <f>BL650</f>
        <v/>
      </c>
      <c r="AI650" s="421" t="inlineStr">
        <is>
          <t>44279</t>
        </is>
      </c>
      <c r="AJ650" s="417">
        <f>AI650=Tabla1[[#This Row],[Divipola]]</f>
        <v/>
      </c>
      <c r="AK650" s="66" t="n">
        <v>371</v>
      </c>
      <c r="AL650" s="66" t="n">
        <v>373</v>
      </c>
      <c r="AM650" s="66" t="n">
        <v>372</v>
      </c>
      <c r="AN650" s="66" t="n">
        <v>365</v>
      </c>
      <c r="AO650" s="66" t="n">
        <v>347</v>
      </c>
      <c r="AP650" s="66" t="n">
        <v>323</v>
      </c>
      <c r="AQ650" s="66" t="n">
        <v>290</v>
      </c>
      <c r="AR650" s="66" t="n">
        <v>260</v>
      </c>
      <c r="AS650" s="66" t="n">
        <v>235</v>
      </c>
      <c r="AT650" s="66" t="n">
        <v>213</v>
      </c>
      <c r="AU650" s="66" t="n">
        <v>189</v>
      </c>
      <c r="AV650" s="66" t="n">
        <v>181</v>
      </c>
      <c r="AW650" s="66" t="n">
        <v>170</v>
      </c>
      <c r="AX650" s="66" t="n">
        <v>160</v>
      </c>
      <c r="AY650" s="66" t="n">
        <v>152</v>
      </c>
      <c r="AZ650" s="66" t="n">
        <v>145</v>
      </c>
      <c r="BA650" s="66" t="n">
        <v>124</v>
      </c>
      <c r="BB650" s="66" t="n">
        <v>114</v>
      </c>
      <c r="BC650" s="66" t="n">
        <v>104</v>
      </c>
      <c r="BD650" s="66" t="n">
        <v>89</v>
      </c>
      <c r="BE650" s="66" t="n">
        <v>77</v>
      </c>
      <c r="BF650" s="66" t="n">
        <v>71</v>
      </c>
      <c r="BG650" s="66" t="n">
        <v>63</v>
      </c>
      <c r="BH650" s="66" t="n">
        <v>55</v>
      </c>
      <c r="BI650" s="66" t="n">
        <v>49</v>
      </c>
      <c r="BJ650" s="66" t="n">
        <v>309</v>
      </c>
      <c r="BK650" s="68">
        <f>SUM(AK650:BJ650)</f>
        <v/>
      </c>
      <c r="BL650" s="68">
        <f>INT(BK650*$BM$1)</f>
        <v/>
      </c>
      <c r="BM650" s="64" t="n"/>
      <c r="BP650" s="20">
        <f>(Tabla1[[#This Row],[Población meta programatica 2026 (20251228) 
menores 1 año]]/12)*9</f>
        <v/>
      </c>
      <c r="BQ650" s="20">
        <f>BP650</f>
        <v/>
      </c>
      <c r="BR650" s="117" t="n"/>
      <c r="BS650" s="20">
        <f>(Tabla1[[#This Row],[Población meta programatica2026 (20251228)  niños de 1 año]]/12)*9</f>
        <v/>
      </c>
      <c r="BT650" s="251" t="n">
        <v>454</v>
      </c>
      <c r="BU650" s="66">
        <f>BS650-BT650</f>
        <v/>
      </c>
      <c r="BW650" s="19" t="n"/>
      <c r="BX650" s="65" t="n">
        <v>434</v>
      </c>
      <c r="BY650" s="65" t="n">
        <v>457</v>
      </c>
      <c r="BZ650" s="19" t="inlineStr">
        <is>
          <t>44279</t>
        </is>
      </c>
      <c r="CA650" s="19">
        <f>BZ650=Tabla1[[#This Row],[Divipola]]</f>
        <v/>
      </c>
    </row>
    <row r="651" ht="15.5" customHeight="1">
      <c r="A651" s="70" t="inlineStr">
        <is>
          <t>44</t>
        </is>
      </c>
      <c r="B651" s="70" t="inlineStr">
        <is>
          <t>LA GUAJIRA</t>
        </is>
      </c>
      <c r="C651" s="70" t="inlineStr">
        <is>
          <t>HATONUEVO</t>
        </is>
      </c>
      <c r="D651" s="70" t="inlineStr">
        <is>
          <t>44378</t>
        </is>
      </c>
      <c r="E651" s="400" t="n">
        <v>302</v>
      </c>
      <c r="F651" s="400">
        <f>Tabla1[[#This Row],[Meta Programatica2026 (20251228) RN]]/12</f>
        <v/>
      </c>
      <c r="G651" s="401" t="n">
        <v>347</v>
      </c>
      <c r="H651" s="401">
        <f>Tabla1[[#This Row],[Población meta programatica 2026 (20251228) 
menores 1 año]]/12</f>
        <v/>
      </c>
      <c r="I651" s="402" t="n">
        <v>351</v>
      </c>
      <c r="J651" s="402">
        <f>Tabla1[[#This Row],[Población meta programatica2026 (20251228)  niños de 1 año]]/12</f>
        <v/>
      </c>
      <c r="K651" s="416" t="n">
        <v>529</v>
      </c>
      <c r="L651" s="403" t="n">
        <v>450</v>
      </c>
      <c r="M651" s="404">
        <f>Tabla1[[#This Row],[Población meta programatica2026 (20251228) niños de 5 años]]/12</f>
        <v/>
      </c>
      <c r="N651" s="405">
        <f>BX651</f>
        <v/>
      </c>
      <c r="O651" s="406">
        <f>BY651</f>
        <v/>
      </c>
      <c r="P651" s="407">
        <f>BL651</f>
        <v/>
      </c>
      <c r="AI651" s="421" t="inlineStr">
        <is>
          <t>44378</t>
        </is>
      </c>
      <c r="AJ651" s="417">
        <f>AI651=Tabla1[[#This Row],[Divipola]]</f>
        <v/>
      </c>
      <c r="AK651" s="66" t="n">
        <v>133</v>
      </c>
      <c r="AL651" s="66" t="n">
        <v>135</v>
      </c>
      <c r="AM651" s="66" t="n">
        <v>127</v>
      </c>
      <c r="AN651" s="66" t="n">
        <v>118</v>
      </c>
      <c r="AO651" s="66" t="n">
        <v>113</v>
      </c>
      <c r="AP651" s="66" t="n">
        <v>101</v>
      </c>
      <c r="AQ651" s="66" t="n">
        <v>94</v>
      </c>
      <c r="AR651" s="66" t="n">
        <v>83</v>
      </c>
      <c r="AS651" s="66" t="n">
        <v>72</v>
      </c>
      <c r="AT651" s="66" t="n">
        <v>63</v>
      </c>
      <c r="AU651" s="66" t="n">
        <v>55</v>
      </c>
      <c r="AV651" s="66" t="n">
        <v>53</v>
      </c>
      <c r="AW651" s="66" t="n">
        <v>50</v>
      </c>
      <c r="AX651" s="66" t="n">
        <v>49</v>
      </c>
      <c r="AY651" s="66" t="n">
        <v>48</v>
      </c>
      <c r="AZ651" s="66" t="n">
        <v>45</v>
      </c>
      <c r="BA651" s="66" t="n">
        <v>42</v>
      </c>
      <c r="BB651" s="66" t="n">
        <v>40</v>
      </c>
      <c r="BC651" s="66" t="n">
        <v>31</v>
      </c>
      <c r="BD651" s="66" t="n">
        <v>31</v>
      </c>
      <c r="BE651" s="66" t="n">
        <v>30</v>
      </c>
      <c r="BF651" s="66" t="n">
        <v>22</v>
      </c>
      <c r="BG651" s="66" t="n">
        <v>25</v>
      </c>
      <c r="BH651" s="66" t="n">
        <v>20</v>
      </c>
      <c r="BI651" s="66" t="n">
        <v>18</v>
      </c>
      <c r="BJ651" s="66" t="n">
        <v>105</v>
      </c>
      <c r="BK651" s="68">
        <f>SUM(AK651:BJ651)</f>
        <v/>
      </c>
      <c r="BL651" s="68">
        <f>INT(BK651*$BM$1)</f>
        <v/>
      </c>
      <c r="BM651" s="64" t="n"/>
      <c r="BP651" s="20">
        <f>(Tabla1[[#This Row],[Población meta programatica 2026 (20251228) 
menores 1 año]]/12)*9</f>
        <v/>
      </c>
      <c r="BQ651" s="20">
        <f>BP651</f>
        <v/>
      </c>
      <c r="BR651" s="117" t="n"/>
      <c r="BS651" s="20">
        <f>(Tabla1[[#This Row],[Población meta programatica2026 (20251228)  niños de 1 año]]/12)*9</f>
        <v/>
      </c>
      <c r="BT651" s="251" t="n">
        <v>208</v>
      </c>
      <c r="BU651" s="66">
        <f>BS651-BT651</f>
        <v/>
      </c>
      <c r="BW651" s="19" t="n"/>
      <c r="BX651" s="65" t="n">
        <v>191</v>
      </c>
      <c r="BY651" s="65" t="n">
        <v>224</v>
      </c>
      <c r="BZ651" s="19" t="inlineStr">
        <is>
          <t>44378</t>
        </is>
      </c>
      <c r="CA651" s="19">
        <f>BZ651=Tabla1[[#This Row],[Divipola]]</f>
        <v/>
      </c>
    </row>
    <row r="652" ht="15.5" customHeight="1">
      <c r="A652" s="70" t="inlineStr">
        <is>
          <t>44</t>
        </is>
      </c>
      <c r="B652" s="70" t="inlineStr">
        <is>
          <t>LA GUAJIRA</t>
        </is>
      </c>
      <c r="C652" s="70" t="inlineStr">
        <is>
          <t>LA JAGUA DEL PILAR</t>
        </is>
      </c>
      <c r="D652" s="70" t="inlineStr">
        <is>
          <t>44420</t>
        </is>
      </c>
      <c r="E652" s="400" t="n">
        <v>31</v>
      </c>
      <c r="F652" s="400">
        <f>Tabla1[[#This Row],[Meta Programatica2026 (20251228) RN]]/12</f>
        <v/>
      </c>
      <c r="G652" s="401" t="n">
        <v>43</v>
      </c>
      <c r="H652" s="401">
        <f>Tabla1[[#This Row],[Población meta programatica 2026 (20251228) 
menores 1 año]]/12</f>
        <v/>
      </c>
      <c r="I652" s="402" t="n">
        <v>49</v>
      </c>
      <c r="J652" s="402">
        <f>Tabla1[[#This Row],[Población meta programatica2026 (20251228)  niños de 1 año]]/12</f>
        <v/>
      </c>
      <c r="K652" s="416" t="n">
        <v>50</v>
      </c>
      <c r="L652" s="403" t="n">
        <v>49</v>
      </c>
      <c r="M652" s="404">
        <f>Tabla1[[#This Row],[Población meta programatica2026 (20251228) niños de 5 años]]/12</f>
        <v/>
      </c>
      <c r="N652" s="405">
        <f>BX652</f>
        <v/>
      </c>
      <c r="O652" s="406">
        <f>BY652</f>
        <v/>
      </c>
      <c r="P652" s="407">
        <f>BL652</f>
        <v/>
      </c>
      <c r="AI652" s="421" t="inlineStr">
        <is>
          <t>44420</t>
        </is>
      </c>
      <c r="AJ652" s="417">
        <f>AI652=Tabla1[[#This Row],[Divipola]]</f>
        <v/>
      </c>
      <c r="AK652" s="66" t="n">
        <v>27</v>
      </c>
      <c r="AL652" s="66" t="n">
        <v>25</v>
      </c>
      <c r="AM652" s="66" t="n">
        <v>25</v>
      </c>
      <c r="AN652" s="66" t="n">
        <v>26</v>
      </c>
      <c r="AO652" s="66" t="n">
        <v>26</v>
      </c>
      <c r="AP652" s="66" t="n">
        <v>25</v>
      </c>
      <c r="AQ652" s="66" t="n">
        <v>22</v>
      </c>
      <c r="AR652" s="66" t="n">
        <v>23</v>
      </c>
      <c r="AS652" s="66" t="n">
        <v>20</v>
      </c>
      <c r="AT652" s="66" t="n">
        <v>21</v>
      </c>
      <c r="AU652" s="66" t="n">
        <v>19</v>
      </c>
      <c r="AV652" s="66" t="n">
        <v>14</v>
      </c>
      <c r="AW652" s="66" t="n">
        <v>14</v>
      </c>
      <c r="AX652" s="66" t="n">
        <v>16</v>
      </c>
      <c r="AY652" s="66" t="n">
        <v>13</v>
      </c>
      <c r="AZ652" s="66" t="n">
        <v>12</v>
      </c>
      <c r="BA652" s="66" t="n">
        <v>13</v>
      </c>
      <c r="BB652" s="66" t="n">
        <v>9</v>
      </c>
      <c r="BC652" s="66" t="n">
        <v>10</v>
      </c>
      <c r="BD652" s="66" t="n">
        <v>7</v>
      </c>
      <c r="BE652" s="66" t="n">
        <v>10</v>
      </c>
      <c r="BF652" s="66" t="n">
        <v>7</v>
      </c>
      <c r="BG652" s="66" t="n">
        <v>6</v>
      </c>
      <c r="BH652" s="66" t="n">
        <v>9</v>
      </c>
      <c r="BI652" s="66" t="n">
        <v>6</v>
      </c>
      <c r="BJ652" s="66" t="n">
        <v>32</v>
      </c>
      <c r="BK652" s="68">
        <f>SUM(AK652:BJ652)</f>
        <v/>
      </c>
      <c r="BL652" s="68">
        <f>INT(BK652*$BM$1)</f>
        <v/>
      </c>
      <c r="BM652" s="64" t="n"/>
      <c r="BP652" s="20">
        <f>(Tabla1[[#This Row],[Población meta programatica 2026 (20251228) 
menores 1 año]]/12)*9</f>
        <v/>
      </c>
      <c r="BQ652" s="20">
        <f>BP652</f>
        <v/>
      </c>
      <c r="BR652" s="117" t="n"/>
      <c r="BS652" s="20">
        <f>(Tabla1[[#This Row],[Población meta programatica2026 (20251228)  niños de 1 año]]/12)*9</f>
        <v/>
      </c>
      <c r="BT652" s="251" t="n">
        <v>21</v>
      </c>
      <c r="BU652" s="66">
        <f>BS652-BT652</f>
        <v/>
      </c>
      <c r="BW652" s="19" t="n"/>
      <c r="BX652" s="65" t="n">
        <v>27</v>
      </c>
      <c r="BY652" s="65" t="n">
        <v>44</v>
      </c>
      <c r="BZ652" s="19" t="inlineStr">
        <is>
          <t>44420</t>
        </is>
      </c>
      <c r="CA652" s="19">
        <f>BZ652=Tabla1[[#This Row],[Divipola]]</f>
        <v/>
      </c>
    </row>
    <row r="653" ht="15.5" customHeight="1">
      <c r="A653" s="70" t="inlineStr">
        <is>
          <t>44</t>
        </is>
      </c>
      <c r="B653" s="70" t="inlineStr">
        <is>
          <t>LA GUAJIRA</t>
        </is>
      </c>
      <c r="C653" s="70" t="inlineStr">
        <is>
          <t>MAICAO</t>
        </is>
      </c>
      <c r="D653" s="70" t="inlineStr">
        <is>
          <t>44430</t>
        </is>
      </c>
      <c r="E653" s="400" t="n">
        <v>4585</v>
      </c>
      <c r="F653" s="400">
        <f>Tabla1[[#This Row],[Meta Programatica2026 (20251228) RN]]/12</f>
        <v/>
      </c>
      <c r="G653" s="401" t="n">
        <v>4138</v>
      </c>
      <c r="H653" s="401">
        <f>Tabla1[[#This Row],[Población meta programatica 2026 (20251228) 
menores 1 año]]/12</f>
        <v/>
      </c>
      <c r="I653" s="402" t="n">
        <v>4395</v>
      </c>
      <c r="J653" s="402">
        <f>Tabla1[[#This Row],[Población meta programatica2026 (20251228)  niños de 1 año]]/12</f>
        <v/>
      </c>
      <c r="K653" s="416" t="n">
        <v>5884</v>
      </c>
      <c r="L653" s="403" t="n">
        <v>5033</v>
      </c>
      <c r="M653" s="404">
        <f>Tabla1[[#This Row],[Población meta programatica2026 (20251228) niños de 5 años]]/12</f>
        <v/>
      </c>
      <c r="N653" s="405">
        <f>BX653</f>
        <v/>
      </c>
      <c r="O653" s="406">
        <f>BY653</f>
        <v/>
      </c>
      <c r="P653" s="407">
        <f>BL653</f>
        <v/>
      </c>
      <c r="AI653" s="421" t="inlineStr">
        <is>
          <t>44430</t>
        </is>
      </c>
      <c r="AJ653" s="417">
        <f>AI653=Tabla1[[#This Row],[Divipola]]</f>
        <v/>
      </c>
      <c r="AK653" s="66" t="n">
        <v>1244</v>
      </c>
      <c r="AL653" s="66" t="n">
        <v>1224</v>
      </c>
      <c r="AM653" s="66" t="n">
        <v>1204</v>
      </c>
      <c r="AN653" s="66" t="n">
        <v>1164</v>
      </c>
      <c r="AO653" s="66" t="n">
        <v>1112</v>
      </c>
      <c r="AP653" s="66" t="n">
        <v>1054</v>
      </c>
      <c r="AQ653" s="66" t="n">
        <v>965</v>
      </c>
      <c r="AR653" s="66" t="n">
        <v>864</v>
      </c>
      <c r="AS653" s="66" t="n">
        <v>783</v>
      </c>
      <c r="AT653" s="66" t="n">
        <v>695</v>
      </c>
      <c r="AU653" s="66" t="n">
        <v>625</v>
      </c>
      <c r="AV653" s="66" t="n">
        <v>578</v>
      </c>
      <c r="AW653" s="66" t="n">
        <v>545</v>
      </c>
      <c r="AX653" s="66" t="n">
        <v>502</v>
      </c>
      <c r="AY653" s="66" t="n">
        <v>474</v>
      </c>
      <c r="AZ653" s="66" t="n">
        <v>435</v>
      </c>
      <c r="BA653" s="66" t="n">
        <v>388</v>
      </c>
      <c r="BB653" s="66" t="n">
        <v>351</v>
      </c>
      <c r="BC653" s="66" t="n">
        <v>311</v>
      </c>
      <c r="BD653" s="66" t="n">
        <v>277</v>
      </c>
      <c r="BE653" s="66" t="n">
        <v>243</v>
      </c>
      <c r="BF653" s="66" t="n">
        <v>215</v>
      </c>
      <c r="BG653" s="66" t="n">
        <v>188</v>
      </c>
      <c r="BH653" s="66" t="n">
        <v>166</v>
      </c>
      <c r="BI653" s="66" t="n">
        <v>141</v>
      </c>
      <c r="BJ653" s="66" t="n">
        <v>796</v>
      </c>
      <c r="BK653" s="68">
        <f>SUM(AK653:BJ653)</f>
        <v/>
      </c>
      <c r="BL653" s="68">
        <f>INT(BK653*$BM$1)</f>
        <v/>
      </c>
      <c r="BM653" s="64" t="n"/>
      <c r="BP653" s="20">
        <f>(Tabla1[[#This Row],[Población meta programatica 2026 (20251228) 
menores 1 año]]/12)*9</f>
        <v/>
      </c>
      <c r="BQ653" s="20">
        <f>BP653</f>
        <v/>
      </c>
      <c r="BR653" s="117" t="n"/>
      <c r="BS653" s="20">
        <f>(Tabla1[[#This Row],[Población meta programatica2026 (20251228)  niños de 1 año]]/12)*9</f>
        <v/>
      </c>
      <c r="BT653" s="251" t="n">
        <v>1872</v>
      </c>
      <c r="BU653" s="66">
        <f>BS653-BT653</f>
        <v/>
      </c>
      <c r="BW653" s="19" t="n"/>
      <c r="BX653" s="65" t="n">
        <v>2663</v>
      </c>
      <c r="BY653" s="65" t="n">
        <v>2761</v>
      </c>
      <c r="BZ653" s="19" t="inlineStr">
        <is>
          <t>44430</t>
        </is>
      </c>
      <c r="CA653" s="19">
        <f>BZ653=Tabla1[[#This Row],[Divipola]]</f>
        <v/>
      </c>
    </row>
    <row r="654" ht="15.5" customHeight="1">
      <c r="A654" s="70" t="inlineStr">
        <is>
          <t>44</t>
        </is>
      </c>
      <c r="B654" s="70" t="inlineStr">
        <is>
          <t>LA GUAJIRA</t>
        </is>
      </c>
      <c r="C654" s="70" t="inlineStr">
        <is>
          <t>MANAURE</t>
        </is>
      </c>
      <c r="D654" s="70" t="inlineStr">
        <is>
          <t>44560</t>
        </is>
      </c>
      <c r="E654" s="400" t="n">
        <v>1218</v>
      </c>
      <c r="F654" s="400">
        <f>Tabla1[[#This Row],[Meta Programatica2026 (20251228) RN]]/12</f>
        <v/>
      </c>
      <c r="G654" s="401" t="n">
        <v>1641</v>
      </c>
      <c r="H654" s="401">
        <f>Tabla1[[#This Row],[Población meta programatica 2026 (20251228) 
menores 1 año]]/12</f>
        <v/>
      </c>
      <c r="I654" s="402" t="n">
        <v>1676</v>
      </c>
      <c r="J654" s="402">
        <f>Tabla1[[#This Row],[Población meta programatica2026 (20251228)  niños de 1 año]]/12</f>
        <v/>
      </c>
      <c r="K654" s="416" t="n">
        <v>2225</v>
      </c>
      <c r="L654" s="403" t="n">
        <v>1836</v>
      </c>
      <c r="M654" s="404">
        <f>Tabla1[[#This Row],[Población meta programatica2026 (20251228) niños de 5 años]]/12</f>
        <v/>
      </c>
      <c r="N654" s="405">
        <f>BX654</f>
        <v/>
      </c>
      <c r="O654" s="406">
        <f>BY654</f>
        <v/>
      </c>
      <c r="P654" s="407">
        <f>BL654</f>
        <v/>
      </c>
      <c r="AI654" s="421" t="inlineStr">
        <is>
          <t>44560</t>
        </is>
      </c>
      <c r="AJ654" s="417">
        <f>AI654=Tabla1[[#This Row],[Divipola]]</f>
        <v/>
      </c>
      <c r="AK654" s="66" t="n">
        <v>399</v>
      </c>
      <c r="AL654" s="66" t="n">
        <v>377</v>
      </c>
      <c r="AM654" s="66" t="n">
        <v>357</v>
      </c>
      <c r="AN654" s="66" t="n">
        <v>357</v>
      </c>
      <c r="AO654" s="66" t="n">
        <v>363</v>
      </c>
      <c r="AP654" s="66" t="n">
        <v>380</v>
      </c>
      <c r="AQ654" s="66" t="n">
        <v>372</v>
      </c>
      <c r="AR654" s="66" t="n">
        <v>363</v>
      </c>
      <c r="AS654" s="66" t="n">
        <v>343</v>
      </c>
      <c r="AT654" s="66" t="n">
        <v>315</v>
      </c>
      <c r="AU654" s="66" t="n">
        <v>293</v>
      </c>
      <c r="AV654" s="66" t="n">
        <v>272</v>
      </c>
      <c r="AW654" s="66" t="n">
        <v>262</v>
      </c>
      <c r="AX654" s="66" t="n">
        <v>247</v>
      </c>
      <c r="AY654" s="66" t="n">
        <v>233</v>
      </c>
      <c r="AZ654" s="66" t="n">
        <v>216</v>
      </c>
      <c r="BA654" s="66" t="n">
        <v>197</v>
      </c>
      <c r="BB654" s="66" t="n">
        <v>168</v>
      </c>
      <c r="BC654" s="66" t="n">
        <v>155</v>
      </c>
      <c r="BD654" s="66" t="n">
        <v>131</v>
      </c>
      <c r="BE654" s="66" t="n">
        <v>120</v>
      </c>
      <c r="BF654" s="66" t="n">
        <v>104</v>
      </c>
      <c r="BG654" s="66" t="n">
        <v>92</v>
      </c>
      <c r="BH654" s="66" t="n">
        <v>78</v>
      </c>
      <c r="BI654" s="66" t="n">
        <v>69</v>
      </c>
      <c r="BJ654" s="66" t="n">
        <v>423</v>
      </c>
      <c r="BK654" s="68">
        <f>SUM(AK654:BJ654)</f>
        <v/>
      </c>
      <c r="BL654" s="68">
        <f>INT(BK654*$BM$1)</f>
        <v/>
      </c>
      <c r="BM654" s="64" t="n"/>
      <c r="BP654" s="20">
        <f>(Tabla1[[#This Row],[Población meta programatica 2026 (20251228) 
menores 1 año]]/12)*9</f>
        <v/>
      </c>
      <c r="BQ654" s="20">
        <f>BP654</f>
        <v/>
      </c>
      <c r="BR654" s="117" t="n"/>
      <c r="BS654" s="20">
        <f>(Tabla1[[#This Row],[Población meta programatica2026 (20251228)  niños de 1 año]]/12)*9</f>
        <v/>
      </c>
      <c r="BT654" s="251" t="n">
        <v>855</v>
      </c>
      <c r="BU654" s="66">
        <f>BS654-BT654</f>
        <v/>
      </c>
      <c r="BW654" s="19" t="n"/>
      <c r="BX654" s="65" t="n">
        <v>977</v>
      </c>
      <c r="BY654" s="65" t="n">
        <v>1047</v>
      </c>
      <c r="BZ654" s="19" t="inlineStr">
        <is>
          <t>44560</t>
        </is>
      </c>
      <c r="CA654" s="19">
        <f>BZ654=Tabla1[[#This Row],[Divipola]]</f>
        <v/>
      </c>
    </row>
    <row r="655" ht="15.5" customHeight="1">
      <c r="A655" s="70" t="inlineStr">
        <is>
          <t>44</t>
        </is>
      </c>
      <c r="B655" s="70" t="inlineStr">
        <is>
          <t>LA GUAJIRA</t>
        </is>
      </c>
      <c r="C655" s="70" t="inlineStr">
        <is>
          <t>SAN JUAN DEL CESAR</t>
        </is>
      </c>
      <c r="D655" s="70" t="inlineStr">
        <is>
          <t>44650</t>
        </is>
      </c>
      <c r="E655" s="400" t="n">
        <v>748</v>
      </c>
      <c r="F655" s="400">
        <f>Tabla1[[#This Row],[Meta Programatica2026 (20251228) RN]]/12</f>
        <v/>
      </c>
      <c r="G655" s="401" t="n">
        <v>788</v>
      </c>
      <c r="H655" s="401">
        <f>Tabla1[[#This Row],[Población meta programatica 2026 (20251228) 
menores 1 año]]/12</f>
        <v/>
      </c>
      <c r="I655" s="402" t="n">
        <v>802</v>
      </c>
      <c r="J655" s="402">
        <f>Tabla1[[#This Row],[Población meta programatica2026 (20251228)  niños de 1 año]]/12</f>
        <v/>
      </c>
      <c r="K655" s="416" t="n">
        <v>1072</v>
      </c>
      <c r="L655" s="403" t="n">
        <v>921</v>
      </c>
      <c r="M655" s="404">
        <f>Tabla1[[#This Row],[Población meta programatica2026 (20251228) niños de 5 años]]/12</f>
        <v/>
      </c>
      <c r="N655" s="405">
        <f>BX655</f>
        <v/>
      </c>
      <c r="O655" s="406">
        <f>BY655</f>
        <v/>
      </c>
      <c r="P655" s="407">
        <f>BL655</f>
        <v/>
      </c>
      <c r="AI655" s="421" t="inlineStr">
        <is>
          <t>44650</t>
        </is>
      </c>
      <c r="AJ655" s="417">
        <f>AI655=Tabla1[[#This Row],[Divipola]]</f>
        <v/>
      </c>
      <c r="AK655" s="66" t="n">
        <v>487</v>
      </c>
      <c r="AL655" s="66" t="n">
        <v>484</v>
      </c>
      <c r="AM655" s="66" t="n">
        <v>482</v>
      </c>
      <c r="AN655" s="66" t="n">
        <v>466</v>
      </c>
      <c r="AO655" s="66" t="n">
        <v>448</v>
      </c>
      <c r="AP655" s="66" t="n">
        <v>427</v>
      </c>
      <c r="AQ655" s="66" t="n">
        <v>389</v>
      </c>
      <c r="AR655" s="66" t="n">
        <v>351</v>
      </c>
      <c r="AS655" s="66" t="n">
        <v>322</v>
      </c>
      <c r="AT655" s="66" t="n">
        <v>289</v>
      </c>
      <c r="AU655" s="66" t="n">
        <v>267</v>
      </c>
      <c r="AV655" s="66" t="n">
        <v>250</v>
      </c>
      <c r="AW655" s="66" t="n">
        <v>239</v>
      </c>
      <c r="AX655" s="66" t="n">
        <v>227</v>
      </c>
      <c r="AY655" s="66" t="n">
        <v>222</v>
      </c>
      <c r="AZ655" s="66" t="n">
        <v>208</v>
      </c>
      <c r="BA655" s="66" t="n">
        <v>192</v>
      </c>
      <c r="BB655" s="66" t="n">
        <v>180</v>
      </c>
      <c r="BC655" s="66" t="n">
        <v>156</v>
      </c>
      <c r="BD655" s="66" t="n">
        <v>144</v>
      </c>
      <c r="BE655" s="66" t="n">
        <v>124</v>
      </c>
      <c r="BF655" s="66" t="n">
        <v>116</v>
      </c>
      <c r="BG655" s="66" t="n">
        <v>103</v>
      </c>
      <c r="BH655" s="66" t="n">
        <v>88</v>
      </c>
      <c r="BI655" s="66" t="n">
        <v>81</v>
      </c>
      <c r="BJ655" s="66" t="n">
        <v>525</v>
      </c>
      <c r="BK655" s="68">
        <f>SUM(AK655:BJ655)</f>
        <v/>
      </c>
      <c r="BL655" s="68">
        <f>INT(BK655*$BM$1)</f>
        <v/>
      </c>
      <c r="BM655" s="64" t="n"/>
      <c r="BP655" s="20">
        <f>(Tabla1[[#This Row],[Población meta programatica 2026 (20251228) 
menores 1 año]]/12)*9</f>
        <v/>
      </c>
      <c r="BQ655" s="20">
        <f>BP655</f>
        <v/>
      </c>
      <c r="BR655" s="117" t="n"/>
      <c r="BS655" s="20">
        <f>(Tabla1[[#This Row],[Población meta programatica2026 (20251228)  niños de 1 año]]/12)*9</f>
        <v/>
      </c>
      <c r="BT655" s="251" t="n">
        <v>498</v>
      </c>
      <c r="BU655" s="66">
        <f>BS655-BT655</f>
        <v/>
      </c>
      <c r="BW655" s="19" t="n"/>
      <c r="BX655" s="65" t="n">
        <v>433</v>
      </c>
      <c r="BY655" s="65" t="n">
        <v>464</v>
      </c>
      <c r="BZ655" s="19" t="inlineStr">
        <is>
          <t>44650</t>
        </is>
      </c>
      <c r="CA655" s="19">
        <f>BZ655=Tabla1[[#This Row],[Divipola]]</f>
        <v/>
      </c>
    </row>
    <row r="656" ht="15.5" customHeight="1">
      <c r="A656" s="70" t="inlineStr">
        <is>
          <t>44</t>
        </is>
      </c>
      <c r="B656" s="70" t="inlineStr">
        <is>
          <t>LA GUAJIRA</t>
        </is>
      </c>
      <c r="C656" s="70" t="inlineStr">
        <is>
          <t>URIBIA</t>
        </is>
      </c>
      <c r="D656" s="70" t="inlineStr">
        <is>
          <t>44847</t>
        </is>
      </c>
      <c r="E656" s="400" t="n">
        <v>4754</v>
      </c>
      <c r="F656" s="400">
        <f>Tabla1[[#This Row],[Meta Programatica2026 (20251228) RN]]/12</f>
        <v/>
      </c>
      <c r="G656" s="401" t="n">
        <v>4095</v>
      </c>
      <c r="H656" s="401">
        <f>Tabla1[[#This Row],[Población meta programatica 2026 (20251228) 
menores 1 año]]/12</f>
        <v/>
      </c>
      <c r="I656" s="402" t="n">
        <v>4514</v>
      </c>
      <c r="J656" s="402">
        <f>Tabla1[[#This Row],[Población meta programatica2026 (20251228)  niños de 1 año]]/12</f>
        <v/>
      </c>
      <c r="K656" s="416" t="n">
        <v>5788</v>
      </c>
      <c r="L656" s="403" t="n">
        <v>4699</v>
      </c>
      <c r="M656" s="404">
        <f>Tabla1[[#This Row],[Población meta programatica2026 (20251228) niños de 5 años]]/12</f>
        <v/>
      </c>
      <c r="N656" s="405">
        <f>BX656</f>
        <v/>
      </c>
      <c r="O656" s="406">
        <f>BY656</f>
        <v/>
      </c>
      <c r="P656" s="407">
        <f>BL656</f>
        <v/>
      </c>
      <c r="AI656" s="421" t="inlineStr">
        <is>
          <t>44847</t>
        </is>
      </c>
      <c r="AJ656" s="417">
        <f>AI656=Tabla1[[#This Row],[Divipola]]</f>
        <v/>
      </c>
      <c r="AK656" s="66" t="n">
        <v>959</v>
      </c>
      <c r="AL656" s="66" t="n">
        <v>876</v>
      </c>
      <c r="AM656" s="66" t="n">
        <v>830</v>
      </c>
      <c r="AN656" s="66" t="n">
        <v>829</v>
      </c>
      <c r="AO656" s="66" t="n">
        <v>858</v>
      </c>
      <c r="AP656" s="66" t="n">
        <v>876</v>
      </c>
      <c r="AQ656" s="66" t="n">
        <v>879</v>
      </c>
      <c r="AR656" s="66" t="n">
        <v>851</v>
      </c>
      <c r="AS656" s="66" t="n">
        <v>802</v>
      </c>
      <c r="AT656" s="66" t="n">
        <v>736</v>
      </c>
      <c r="AU656" s="66" t="n">
        <v>683</v>
      </c>
      <c r="AV656" s="66" t="n">
        <v>646</v>
      </c>
      <c r="AW656" s="66" t="n">
        <v>613</v>
      </c>
      <c r="AX656" s="66" t="n">
        <v>583</v>
      </c>
      <c r="AY656" s="66" t="n">
        <v>552</v>
      </c>
      <c r="AZ656" s="66" t="n">
        <v>526</v>
      </c>
      <c r="BA656" s="66" t="n">
        <v>489</v>
      </c>
      <c r="BB656" s="66" t="n">
        <v>447</v>
      </c>
      <c r="BC656" s="66" t="n">
        <v>404</v>
      </c>
      <c r="BD656" s="66" t="n">
        <v>359</v>
      </c>
      <c r="BE656" s="66" t="n">
        <v>325</v>
      </c>
      <c r="BF656" s="66" t="n">
        <v>300</v>
      </c>
      <c r="BG656" s="66" t="n">
        <v>274</v>
      </c>
      <c r="BH656" s="66" t="n">
        <v>250</v>
      </c>
      <c r="BI656" s="66" t="n">
        <v>233</v>
      </c>
      <c r="BJ656" s="66" t="n">
        <v>1527</v>
      </c>
      <c r="BK656" s="68">
        <f>SUM(AK656:BJ656)</f>
        <v/>
      </c>
      <c r="BL656" s="68">
        <f>INT(BK656*$BM$1)</f>
        <v/>
      </c>
      <c r="BM656" s="64" t="n"/>
      <c r="BP656" s="20">
        <f>(Tabla1[[#This Row],[Población meta programatica 2026 (20251228) 
menores 1 año]]/12)*9</f>
        <v/>
      </c>
      <c r="BQ656" s="20">
        <f>BP656</f>
        <v/>
      </c>
      <c r="BR656" s="117" t="n"/>
      <c r="BS656" s="20">
        <f>(Tabla1[[#This Row],[Población meta programatica2026 (20251228)  niños de 1 año]]/12)*9</f>
        <v/>
      </c>
      <c r="BT656" s="251" t="n">
        <v>1984</v>
      </c>
      <c r="BU656" s="66">
        <f>BS656-BT656</f>
        <v/>
      </c>
      <c r="BW656" s="19" t="n"/>
      <c r="BX656" s="65" t="n">
        <v>2374</v>
      </c>
      <c r="BY656" s="65" t="n">
        <v>2424</v>
      </c>
      <c r="BZ656" s="19" t="inlineStr">
        <is>
          <t>44847</t>
        </is>
      </c>
      <c r="CA656" s="19">
        <f>BZ656=Tabla1[[#This Row],[Divipola]]</f>
        <v/>
      </c>
    </row>
    <row r="657" ht="15.5" customHeight="1">
      <c r="A657" s="70" t="inlineStr">
        <is>
          <t>44</t>
        </is>
      </c>
      <c r="B657" s="70" t="inlineStr">
        <is>
          <t>LA GUAJIRA</t>
        </is>
      </c>
      <c r="C657" s="70" t="inlineStr">
        <is>
          <t>URUMITA</t>
        </is>
      </c>
      <c r="D657" s="70" t="inlineStr">
        <is>
          <t>44855</t>
        </is>
      </c>
      <c r="E657" s="400" t="n">
        <v>89</v>
      </c>
      <c r="F657" s="400">
        <f>Tabla1[[#This Row],[Meta Programatica2026 (20251228) RN]]/12</f>
        <v/>
      </c>
      <c r="G657" s="401" t="n">
        <v>112</v>
      </c>
      <c r="H657" s="401">
        <f>Tabla1[[#This Row],[Población meta programatica 2026 (20251228) 
menores 1 año]]/12</f>
        <v/>
      </c>
      <c r="I657" s="402" t="n">
        <v>116</v>
      </c>
      <c r="J657" s="402">
        <f>Tabla1[[#This Row],[Población meta programatica2026 (20251228)  niños de 1 año]]/12</f>
        <v/>
      </c>
      <c r="K657" s="416" t="n">
        <v>176</v>
      </c>
      <c r="L657" s="403" t="n">
        <v>170</v>
      </c>
      <c r="M657" s="404">
        <f>Tabla1[[#This Row],[Población meta programatica2026 (20251228) niños de 5 años]]/12</f>
        <v/>
      </c>
      <c r="N657" s="405">
        <f>BX657</f>
        <v/>
      </c>
      <c r="O657" s="406">
        <f>BY657</f>
        <v/>
      </c>
      <c r="P657" s="407">
        <f>BL657</f>
        <v/>
      </c>
      <c r="AI657" s="421" t="inlineStr">
        <is>
          <t>44855</t>
        </is>
      </c>
      <c r="AJ657" s="417">
        <f>AI657=Tabla1[[#This Row],[Divipola]]</f>
        <v/>
      </c>
      <c r="AK657" s="66" t="n">
        <v>122</v>
      </c>
      <c r="AL657" s="66" t="n">
        <v>126</v>
      </c>
      <c r="AM657" s="66" t="n">
        <v>126</v>
      </c>
      <c r="AN657" s="66" t="n">
        <v>122</v>
      </c>
      <c r="AO657" s="66" t="n">
        <v>115</v>
      </c>
      <c r="AP657" s="66" t="n">
        <v>110</v>
      </c>
      <c r="AQ657" s="66" t="n">
        <v>100</v>
      </c>
      <c r="AR657" s="66" t="n">
        <v>94</v>
      </c>
      <c r="AS657" s="66" t="n">
        <v>81</v>
      </c>
      <c r="AT657" s="66" t="n">
        <v>74</v>
      </c>
      <c r="AU657" s="66" t="n">
        <v>69</v>
      </c>
      <c r="AV657" s="66" t="n">
        <v>63</v>
      </c>
      <c r="AW657" s="66" t="n">
        <v>61</v>
      </c>
      <c r="AX657" s="66" t="n">
        <v>57</v>
      </c>
      <c r="AY657" s="66" t="n">
        <v>52</v>
      </c>
      <c r="AZ657" s="66" t="n">
        <v>49</v>
      </c>
      <c r="BA657" s="66" t="n">
        <v>43</v>
      </c>
      <c r="BB657" s="66" t="n">
        <v>40</v>
      </c>
      <c r="BC657" s="66" t="n">
        <v>38</v>
      </c>
      <c r="BD657" s="66" t="n">
        <v>33</v>
      </c>
      <c r="BE657" s="66" t="n">
        <v>31</v>
      </c>
      <c r="BF657" s="66" t="n">
        <v>27</v>
      </c>
      <c r="BG657" s="66" t="n">
        <v>27</v>
      </c>
      <c r="BH657" s="66" t="n">
        <v>21</v>
      </c>
      <c r="BI657" s="66" t="n">
        <v>20</v>
      </c>
      <c r="BJ657" s="66" t="n">
        <v>123</v>
      </c>
      <c r="BK657" s="68">
        <f>SUM(AK657:BJ657)</f>
        <v/>
      </c>
      <c r="BL657" s="68">
        <f>INT(BK657*$BM$1)</f>
        <v/>
      </c>
      <c r="BM657" s="64" t="n"/>
      <c r="BP657" s="20">
        <f>(Tabla1[[#This Row],[Población meta programatica 2026 (20251228) 
menores 1 año]]/12)*9</f>
        <v/>
      </c>
      <c r="BQ657" s="20">
        <f>BP657</f>
        <v/>
      </c>
      <c r="BR657" s="117" t="n"/>
      <c r="BS657" s="20">
        <f>(Tabla1[[#This Row],[Población meta programatica2026 (20251228)  niños de 1 año]]/12)*9</f>
        <v/>
      </c>
      <c r="BT657" s="251" t="n">
        <v>88</v>
      </c>
      <c r="BU657" s="66">
        <f>BS657-BT657</f>
        <v/>
      </c>
      <c r="BW657" s="19" t="n"/>
      <c r="BX657" s="65" t="n">
        <v>86</v>
      </c>
      <c r="BY657" s="65" t="n">
        <v>90</v>
      </c>
      <c r="BZ657" s="19" t="inlineStr">
        <is>
          <t>44855</t>
        </is>
      </c>
      <c r="CA657" s="19">
        <f>BZ657=Tabla1[[#This Row],[Divipola]]</f>
        <v/>
      </c>
    </row>
    <row r="658" ht="15.5" customHeight="1">
      <c r="A658" s="70" t="inlineStr">
        <is>
          <t>44</t>
        </is>
      </c>
      <c r="B658" s="70" t="inlineStr">
        <is>
          <t>LA GUAJIRA</t>
        </is>
      </c>
      <c r="C658" s="70" t="inlineStr">
        <is>
          <t>VILLANUEVA</t>
        </is>
      </c>
      <c r="D658" s="70" t="inlineStr">
        <is>
          <t>44874</t>
        </is>
      </c>
      <c r="E658" s="400" t="n">
        <v>325</v>
      </c>
      <c r="F658" s="400">
        <f>Tabla1[[#This Row],[Meta Programatica2026 (20251228) RN]]/12</f>
        <v/>
      </c>
      <c r="G658" s="401" t="n">
        <v>332</v>
      </c>
      <c r="H658" s="401">
        <f>Tabla1[[#This Row],[Población meta programatica 2026 (20251228) 
menores 1 año]]/12</f>
        <v/>
      </c>
      <c r="I658" s="402" t="n">
        <v>343</v>
      </c>
      <c r="J658" s="402">
        <f>Tabla1[[#This Row],[Población meta programatica2026 (20251228)  niños de 1 año]]/12</f>
        <v/>
      </c>
      <c r="K658" s="416" t="n">
        <v>510</v>
      </c>
      <c r="L658" s="403" t="n">
        <v>469</v>
      </c>
      <c r="M658" s="404">
        <f>Tabla1[[#This Row],[Población meta programatica2026 (20251228) niños de 5 años]]/12</f>
        <v/>
      </c>
      <c r="N658" s="405">
        <f>BX658</f>
        <v/>
      </c>
      <c r="O658" s="406">
        <f>BY658</f>
        <v/>
      </c>
      <c r="P658" s="407">
        <f>BL658</f>
        <v/>
      </c>
      <c r="AI658" s="421" t="inlineStr">
        <is>
          <t>44874</t>
        </is>
      </c>
      <c r="AJ658" s="417">
        <f>AI658=Tabla1[[#This Row],[Divipola]]</f>
        <v/>
      </c>
      <c r="AK658" s="66" t="n">
        <v>302</v>
      </c>
      <c r="AL658" s="66" t="n">
        <v>303</v>
      </c>
      <c r="AM658" s="66" t="n">
        <v>310</v>
      </c>
      <c r="AN658" s="66" t="n">
        <v>299</v>
      </c>
      <c r="AO658" s="66" t="n">
        <v>288</v>
      </c>
      <c r="AP658" s="66" t="n">
        <v>272</v>
      </c>
      <c r="AQ658" s="66" t="n">
        <v>247</v>
      </c>
      <c r="AR658" s="66" t="n">
        <v>222</v>
      </c>
      <c r="AS658" s="66" t="n">
        <v>205</v>
      </c>
      <c r="AT658" s="66" t="n">
        <v>191</v>
      </c>
      <c r="AU658" s="66" t="n">
        <v>174</v>
      </c>
      <c r="AV658" s="66" t="n">
        <v>165</v>
      </c>
      <c r="AW658" s="66" t="n">
        <v>157</v>
      </c>
      <c r="AX658" s="66" t="n">
        <v>145</v>
      </c>
      <c r="AY658" s="66" t="n">
        <v>140</v>
      </c>
      <c r="AZ658" s="66" t="n">
        <v>132</v>
      </c>
      <c r="BA658" s="66" t="n">
        <v>117</v>
      </c>
      <c r="BB658" s="66" t="n">
        <v>104</v>
      </c>
      <c r="BC658" s="66" t="n">
        <v>93</v>
      </c>
      <c r="BD658" s="66" t="n">
        <v>81</v>
      </c>
      <c r="BE658" s="66" t="n">
        <v>75</v>
      </c>
      <c r="BF658" s="66" t="n">
        <v>70</v>
      </c>
      <c r="BG658" s="66" t="n">
        <v>62</v>
      </c>
      <c r="BH658" s="66" t="n">
        <v>58</v>
      </c>
      <c r="BI658" s="66" t="n">
        <v>52</v>
      </c>
      <c r="BJ658" s="66" t="n">
        <v>311</v>
      </c>
      <c r="BK658" s="68">
        <f>SUM(AK658:BJ658)</f>
        <v/>
      </c>
      <c r="BL658" s="68">
        <f>INT(BK658*$BM$1)</f>
        <v/>
      </c>
      <c r="BM658" s="64" t="n"/>
      <c r="BP658" s="20">
        <f>(Tabla1[[#This Row],[Población meta programatica 2026 (20251228) 
menores 1 año]]/12)*9</f>
        <v/>
      </c>
      <c r="BQ658" s="20">
        <f>BP658</f>
        <v/>
      </c>
      <c r="BR658" s="117" t="n"/>
      <c r="BS658" s="20">
        <f>(Tabla1[[#This Row],[Población meta programatica2026 (20251228)  niños de 1 año]]/12)*9</f>
        <v/>
      </c>
      <c r="BT658" s="251" t="n">
        <v>318</v>
      </c>
      <c r="BU658" s="66">
        <f>BS658-BT658</f>
        <v/>
      </c>
      <c r="BW658" s="19" t="n"/>
      <c r="BX658" s="65" t="n">
        <v>241</v>
      </c>
      <c r="BY658" s="65" t="n">
        <v>228</v>
      </c>
      <c r="BZ658" s="19" t="inlineStr">
        <is>
          <t>44874</t>
        </is>
      </c>
      <c r="CA658" s="19">
        <f>BZ658=Tabla1[[#This Row],[Divipola]]</f>
        <v/>
      </c>
    </row>
    <row r="659" ht="15.5" customHeight="1">
      <c r="A659" s="255" t="inlineStr">
        <is>
          <t>47001</t>
        </is>
      </c>
      <c r="B659" s="255" t="inlineStr">
        <is>
          <t>SANTA MARTA</t>
        </is>
      </c>
      <c r="C659" s="255" t="inlineStr">
        <is>
          <t>SANTA MARTA</t>
        </is>
      </c>
      <c r="D659" s="255" t="inlineStr">
        <is>
          <t>47001</t>
        </is>
      </c>
      <c r="E659" s="400" t="n">
        <v>6101</v>
      </c>
      <c r="F659" s="400">
        <f>Tabla1[[#This Row],[Meta Programatica2026 (20251228) RN]]/12</f>
        <v/>
      </c>
      <c r="G659" s="401" t="n">
        <v>5993</v>
      </c>
      <c r="H659" s="401">
        <f>Tabla1[[#This Row],[Población meta programatica 2026 (20251228) 
menores 1 año]]/12</f>
        <v/>
      </c>
      <c r="I659" s="402" t="n">
        <v>6084</v>
      </c>
      <c r="J659" s="402">
        <f>Tabla1[[#This Row],[Población meta programatica2026 (20251228)  niños de 1 año]]/12</f>
        <v/>
      </c>
      <c r="K659" s="416" t="n">
        <v>8821</v>
      </c>
      <c r="L659" s="403" t="n">
        <v>7759</v>
      </c>
      <c r="M659" s="404">
        <f>Tabla1[[#This Row],[Población meta programatica2026 (20251228) niños de 5 años]]/12</f>
        <v/>
      </c>
      <c r="N659" s="405">
        <f>BX659</f>
        <v/>
      </c>
      <c r="O659" s="406">
        <f>BY659</f>
        <v/>
      </c>
      <c r="P659" s="407">
        <f>BL659</f>
        <v/>
      </c>
      <c r="AI659" s="421" t="inlineStr">
        <is>
          <t>47001</t>
        </is>
      </c>
      <c r="AJ659" s="417">
        <f>AI659=Tabla1[[#This Row],[Divipola]]</f>
        <v/>
      </c>
      <c r="AK659" s="66" t="n">
        <v>5178</v>
      </c>
      <c r="AL659" s="66" t="n">
        <v>5033</v>
      </c>
      <c r="AM659" s="66" t="n">
        <v>4871</v>
      </c>
      <c r="AN659" s="66" t="n">
        <v>4672</v>
      </c>
      <c r="AO659" s="66" t="n">
        <v>4438</v>
      </c>
      <c r="AP659" s="66" t="n">
        <v>4195</v>
      </c>
      <c r="AQ659" s="66" t="n">
        <v>3926</v>
      </c>
      <c r="AR659" s="66" t="n">
        <v>3678</v>
      </c>
      <c r="AS659" s="66" t="n">
        <v>3438</v>
      </c>
      <c r="AT659" s="66" t="n">
        <v>3210</v>
      </c>
      <c r="AU659" s="66" t="n">
        <v>3013</v>
      </c>
      <c r="AV659" s="66" t="n">
        <v>2826</v>
      </c>
      <c r="AW659" s="66" t="n">
        <v>2655</v>
      </c>
      <c r="AX659" s="66" t="n">
        <v>2475</v>
      </c>
      <c r="AY659" s="66" t="n">
        <v>2298</v>
      </c>
      <c r="AZ659" s="66" t="n">
        <v>2122</v>
      </c>
      <c r="BA659" s="66" t="n">
        <v>1907</v>
      </c>
      <c r="BB659" s="66" t="n">
        <v>1711</v>
      </c>
      <c r="BC659" s="66" t="n">
        <v>1510</v>
      </c>
      <c r="BD659" s="66" t="n">
        <v>1332</v>
      </c>
      <c r="BE659" s="66" t="n">
        <v>1167</v>
      </c>
      <c r="BF659" s="66" t="n">
        <v>1026</v>
      </c>
      <c r="BG659" s="66" t="n">
        <v>912</v>
      </c>
      <c r="BH659" s="66" t="n">
        <v>807</v>
      </c>
      <c r="BI659" s="66" t="n">
        <v>712</v>
      </c>
      <c r="BJ659" s="66" t="n">
        <v>3853</v>
      </c>
      <c r="BK659" s="68">
        <f>SUM(AK659:BJ659)</f>
        <v/>
      </c>
      <c r="BL659" s="68">
        <f>INT(BK659*$BM$1)</f>
        <v/>
      </c>
      <c r="BM659" s="64" t="n"/>
      <c r="BP659" s="20">
        <f>(Tabla1[[#This Row],[Población meta programatica 2026 (20251228) 
menores 1 año]]/12)*9</f>
        <v/>
      </c>
      <c r="BQ659" s="20">
        <f>BP659</f>
        <v/>
      </c>
      <c r="BR659" s="117" t="n"/>
      <c r="BS659" s="20">
        <f>(Tabla1[[#This Row],[Población meta programatica2026 (20251228)  niños de 1 año]]/12)*9</f>
        <v/>
      </c>
      <c r="BT659" s="251" t="n">
        <v>3269</v>
      </c>
      <c r="BU659" s="66">
        <f>BS659-BT659</f>
        <v/>
      </c>
      <c r="BW659" s="19" t="n"/>
      <c r="BX659" s="65" t="n">
        <v>4638</v>
      </c>
      <c r="BY659" s="65" t="n">
        <v>4830</v>
      </c>
      <c r="BZ659" s="19" t="inlineStr">
        <is>
          <t>47001</t>
        </is>
      </c>
      <c r="CA659" s="19">
        <f>BZ659=Tabla1[[#This Row],[Divipola]]</f>
        <v/>
      </c>
    </row>
    <row r="660" ht="15.5" customHeight="1">
      <c r="A660" s="62" t="inlineStr">
        <is>
          <t>47</t>
        </is>
      </c>
      <c r="B660" s="62" t="inlineStr">
        <is>
          <t>MAGDALENA</t>
        </is>
      </c>
      <c r="C660" s="62" t="inlineStr">
        <is>
          <t>ALGARROBO</t>
        </is>
      </c>
      <c r="D660" s="62" t="inlineStr">
        <is>
          <t>47030</t>
        </is>
      </c>
      <c r="E660" s="400" t="n">
        <v>135</v>
      </c>
      <c r="F660" s="400">
        <f>Tabla1[[#This Row],[Meta Programatica2026 (20251228) RN]]/12</f>
        <v/>
      </c>
      <c r="G660" s="401" t="n">
        <v>217</v>
      </c>
      <c r="H660" s="401">
        <f>Tabla1[[#This Row],[Población meta programatica 2026 (20251228) 
menores 1 año]]/12</f>
        <v/>
      </c>
      <c r="I660" s="402" t="n">
        <v>221</v>
      </c>
      <c r="J660" s="402">
        <f>Tabla1[[#This Row],[Población meta programatica2026 (20251228)  niños de 1 año]]/12</f>
        <v/>
      </c>
      <c r="K660" s="416" t="n">
        <v>329</v>
      </c>
      <c r="L660" s="403" t="n">
        <v>280</v>
      </c>
      <c r="M660" s="404">
        <f>Tabla1[[#This Row],[Población meta programatica2026 (20251228) niños de 5 años]]/12</f>
        <v/>
      </c>
      <c r="N660" s="405">
        <f>BX660</f>
        <v/>
      </c>
      <c r="O660" s="406">
        <f>BY660</f>
        <v/>
      </c>
      <c r="P660" s="407">
        <f>BL660</f>
        <v/>
      </c>
      <c r="AI660" s="421" t="inlineStr">
        <is>
          <t>47030</t>
        </is>
      </c>
      <c r="AJ660" s="417">
        <f>AI660=Tabla1[[#This Row],[Divipola]]</f>
        <v/>
      </c>
      <c r="AK660" s="66" t="n">
        <v>142</v>
      </c>
      <c r="AL660" s="66" t="n">
        <v>135</v>
      </c>
      <c r="AM660" s="66" t="n">
        <v>128</v>
      </c>
      <c r="AN660" s="66" t="n">
        <v>123</v>
      </c>
      <c r="AO660" s="66" t="n">
        <v>120</v>
      </c>
      <c r="AP660" s="66" t="n">
        <v>109</v>
      </c>
      <c r="AQ660" s="66" t="n">
        <v>107</v>
      </c>
      <c r="AR660" s="66" t="n">
        <v>96</v>
      </c>
      <c r="AS660" s="66" t="n">
        <v>87</v>
      </c>
      <c r="AT660" s="66" t="n">
        <v>83</v>
      </c>
      <c r="AU660" s="66" t="n">
        <v>75</v>
      </c>
      <c r="AV660" s="66" t="n">
        <v>69</v>
      </c>
      <c r="AW660" s="66" t="n">
        <v>68</v>
      </c>
      <c r="AX660" s="66" t="n">
        <v>60</v>
      </c>
      <c r="AY660" s="66" t="n">
        <v>61</v>
      </c>
      <c r="AZ660" s="66" t="n">
        <v>55</v>
      </c>
      <c r="BA660" s="66" t="n">
        <v>54</v>
      </c>
      <c r="BB660" s="66" t="n">
        <v>44</v>
      </c>
      <c r="BC660" s="66" t="n">
        <v>44</v>
      </c>
      <c r="BD660" s="66" t="n">
        <v>40</v>
      </c>
      <c r="BE660" s="66" t="n">
        <v>33</v>
      </c>
      <c r="BF660" s="66" t="n">
        <v>32</v>
      </c>
      <c r="BG660" s="66" t="n">
        <v>28</v>
      </c>
      <c r="BH660" s="66" t="n">
        <v>29</v>
      </c>
      <c r="BI660" s="66" t="n">
        <v>20</v>
      </c>
      <c r="BJ660" s="66" t="n">
        <v>106</v>
      </c>
      <c r="BK660" s="68">
        <f>SUM(AK660:BJ660)</f>
        <v/>
      </c>
      <c r="BL660" s="68">
        <f>INT(BK660*$BM$1)</f>
        <v/>
      </c>
      <c r="BM660" s="64" t="n"/>
      <c r="BP660" s="20">
        <f>(Tabla1[[#This Row],[Población meta programatica 2026 (20251228) 
menores 1 año]]/12)*9</f>
        <v/>
      </c>
      <c r="BQ660" s="20">
        <f>BP660</f>
        <v/>
      </c>
      <c r="BR660" s="117" t="n"/>
      <c r="BS660" s="20">
        <f>(Tabla1[[#This Row],[Población meta programatica2026 (20251228)  niños de 1 año]]/12)*9</f>
        <v/>
      </c>
      <c r="BT660" s="251" t="n">
        <v>153</v>
      </c>
      <c r="BU660" s="66">
        <f>BS660-BT660</f>
        <v/>
      </c>
      <c r="BW660" s="19" t="n"/>
      <c r="BX660" s="65" t="n">
        <v>166</v>
      </c>
      <c r="BY660" s="65" t="n">
        <v>167</v>
      </c>
      <c r="BZ660" s="19" t="inlineStr">
        <is>
          <t>47030</t>
        </is>
      </c>
      <c r="CA660" s="19">
        <f>BZ660=Tabla1[[#This Row],[Divipola]]</f>
        <v/>
      </c>
    </row>
    <row r="661" ht="15.5" customHeight="1">
      <c r="A661" s="62" t="inlineStr">
        <is>
          <t>47</t>
        </is>
      </c>
      <c r="B661" s="62" t="inlineStr">
        <is>
          <t>MAGDALENA</t>
        </is>
      </c>
      <c r="C661" s="62" t="inlineStr">
        <is>
          <t>ARACATACA</t>
        </is>
      </c>
      <c r="D661" s="62" t="inlineStr">
        <is>
          <t>47053</t>
        </is>
      </c>
      <c r="E661" s="400" t="n">
        <v>372</v>
      </c>
      <c r="F661" s="400">
        <f>Tabla1[[#This Row],[Meta Programatica2026 (20251228) RN]]/12</f>
        <v/>
      </c>
      <c r="G661" s="401" t="n">
        <v>428</v>
      </c>
      <c r="H661" s="401">
        <f>Tabla1[[#This Row],[Población meta programatica 2026 (20251228) 
menores 1 año]]/12</f>
        <v/>
      </c>
      <c r="I661" s="402" t="n">
        <v>440</v>
      </c>
      <c r="J661" s="402">
        <f>Tabla1[[#This Row],[Población meta programatica2026 (20251228)  niños de 1 año]]/12</f>
        <v/>
      </c>
      <c r="K661" s="416" t="n">
        <v>676</v>
      </c>
      <c r="L661" s="403" t="n">
        <v>553</v>
      </c>
      <c r="M661" s="404">
        <f>Tabla1[[#This Row],[Población meta programatica2026 (20251228) niños de 5 años]]/12</f>
        <v/>
      </c>
      <c r="N661" s="405">
        <f>BX661</f>
        <v/>
      </c>
      <c r="O661" s="406">
        <f>BY661</f>
        <v/>
      </c>
      <c r="P661" s="407">
        <f>BL661</f>
        <v/>
      </c>
      <c r="AI661" s="421" t="inlineStr">
        <is>
          <t>47053</t>
        </is>
      </c>
      <c r="AJ661" s="417">
        <f>AI661=Tabla1[[#This Row],[Divipola]]</f>
        <v/>
      </c>
      <c r="AK661" s="66" t="n">
        <v>353</v>
      </c>
      <c r="AL661" s="66" t="n">
        <v>346</v>
      </c>
      <c r="AM661" s="66" t="n">
        <v>335</v>
      </c>
      <c r="AN661" s="66" t="n">
        <v>323</v>
      </c>
      <c r="AO661" s="66" t="n">
        <v>311</v>
      </c>
      <c r="AP661" s="66" t="n">
        <v>295</v>
      </c>
      <c r="AQ661" s="66" t="n">
        <v>278</v>
      </c>
      <c r="AR661" s="66" t="n">
        <v>265</v>
      </c>
      <c r="AS661" s="66" t="n">
        <v>247</v>
      </c>
      <c r="AT661" s="66" t="n">
        <v>235</v>
      </c>
      <c r="AU661" s="66" t="n">
        <v>218</v>
      </c>
      <c r="AV661" s="66" t="n">
        <v>205</v>
      </c>
      <c r="AW661" s="66" t="n">
        <v>193</v>
      </c>
      <c r="AX661" s="66" t="n">
        <v>183</v>
      </c>
      <c r="AY661" s="66" t="n">
        <v>169</v>
      </c>
      <c r="AZ661" s="66" t="n">
        <v>157</v>
      </c>
      <c r="BA661" s="66" t="n">
        <v>146</v>
      </c>
      <c r="BB661" s="66" t="n">
        <v>129</v>
      </c>
      <c r="BC661" s="66" t="n">
        <v>119</v>
      </c>
      <c r="BD661" s="66" t="n">
        <v>106</v>
      </c>
      <c r="BE661" s="66" t="n">
        <v>100</v>
      </c>
      <c r="BF661" s="66" t="n">
        <v>86</v>
      </c>
      <c r="BG661" s="66" t="n">
        <v>77</v>
      </c>
      <c r="BH661" s="66" t="n">
        <v>71</v>
      </c>
      <c r="BI661" s="66" t="n">
        <v>66</v>
      </c>
      <c r="BJ661" s="66" t="n">
        <v>339</v>
      </c>
      <c r="BK661" s="68">
        <f>SUM(AK661:BJ661)</f>
        <v/>
      </c>
      <c r="BL661" s="68">
        <f>INT(BK661*$BM$1)</f>
        <v/>
      </c>
      <c r="BM661" s="64" t="n"/>
      <c r="BP661" s="20">
        <f>(Tabla1[[#This Row],[Población meta programatica 2026 (20251228) 
menores 1 año]]/12)*9</f>
        <v/>
      </c>
      <c r="BQ661" s="20">
        <f>BP661</f>
        <v/>
      </c>
      <c r="BR661" s="117" t="n"/>
      <c r="BS661" s="20">
        <f>(Tabla1[[#This Row],[Población meta programatica2026 (20251228)  niños de 1 año]]/12)*9</f>
        <v/>
      </c>
      <c r="BT661" s="251" t="n">
        <v>294</v>
      </c>
      <c r="BU661" s="66">
        <f>BS661-BT661</f>
        <v/>
      </c>
      <c r="BW661" s="19" t="n"/>
      <c r="BX661" s="65" t="n">
        <v>465</v>
      </c>
      <c r="BY661" s="65" t="n">
        <v>510</v>
      </c>
      <c r="BZ661" s="19" t="inlineStr">
        <is>
          <t>47053</t>
        </is>
      </c>
      <c r="CA661" s="19">
        <f>BZ661=Tabla1[[#This Row],[Divipola]]</f>
        <v/>
      </c>
    </row>
    <row r="662" ht="15.5" customHeight="1">
      <c r="A662" s="62" t="inlineStr">
        <is>
          <t>47</t>
        </is>
      </c>
      <c r="B662" s="62" t="inlineStr">
        <is>
          <t>MAGDALENA</t>
        </is>
      </c>
      <c r="C662" s="62" t="inlineStr">
        <is>
          <t>ARIGUANI</t>
        </is>
      </c>
      <c r="D662" s="62" t="inlineStr">
        <is>
          <t>47058</t>
        </is>
      </c>
      <c r="E662" s="400" t="n">
        <v>167</v>
      </c>
      <c r="F662" s="400">
        <f>Tabla1[[#This Row],[Meta Programatica2026 (20251228) RN]]/12</f>
        <v/>
      </c>
      <c r="G662" s="401" t="n">
        <v>431</v>
      </c>
      <c r="H662" s="401">
        <f>Tabla1[[#This Row],[Población meta programatica 2026 (20251228) 
menores 1 año]]/12</f>
        <v/>
      </c>
      <c r="I662" s="402" t="n">
        <v>442</v>
      </c>
      <c r="J662" s="402">
        <f>Tabla1[[#This Row],[Población meta programatica2026 (20251228)  niños de 1 año]]/12</f>
        <v/>
      </c>
      <c r="K662" s="416" t="n">
        <v>637</v>
      </c>
      <c r="L662" s="403" t="n">
        <v>510</v>
      </c>
      <c r="M662" s="404">
        <f>Tabla1[[#This Row],[Población meta programatica2026 (20251228) niños de 5 años]]/12</f>
        <v/>
      </c>
      <c r="N662" s="405">
        <f>BX662</f>
        <v/>
      </c>
      <c r="O662" s="406">
        <f>BY662</f>
        <v/>
      </c>
      <c r="P662" s="407">
        <f>BL662</f>
        <v/>
      </c>
      <c r="AI662" s="421" t="inlineStr">
        <is>
          <t>47058</t>
        </is>
      </c>
      <c r="AJ662" s="417">
        <f>AI662=Tabla1[[#This Row],[Divipola]]</f>
        <v/>
      </c>
      <c r="AK662" s="66" t="n">
        <v>301</v>
      </c>
      <c r="AL662" s="66" t="n">
        <v>288</v>
      </c>
      <c r="AM662" s="66" t="n">
        <v>284</v>
      </c>
      <c r="AN662" s="66" t="n">
        <v>269</v>
      </c>
      <c r="AO662" s="66" t="n">
        <v>258</v>
      </c>
      <c r="AP662" s="66" t="n">
        <v>245</v>
      </c>
      <c r="AQ662" s="66" t="n">
        <v>233</v>
      </c>
      <c r="AR662" s="66" t="n">
        <v>223</v>
      </c>
      <c r="AS662" s="66" t="n">
        <v>213</v>
      </c>
      <c r="AT662" s="66" t="n">
        <v>201</v>
      </c>
      <c r="AU662" s="66" t="n">
        <v>185</v>
      </c>
      <c r="AV662" s="66" t="n">
        <v>171</v>
      </c>
      <c r="AW662" s="66" t="n">
        <v>159</v>
      </c>
      <c r="AX662" s="66" t="n">
        <v>147</v>
      </c>
      <c r="AY662" s="66" t="n">
        <v>139</v>
      </c>
      <c r="AZ662" s="66" t="n">
        <v>130</v>
      </c>
      <c r="BA662" s="66" t="n">
        <v>120</v>
      </c>
      <c r="BB662" s="66" t="n">
        <v>105</v>
      </c>
      <c r="BC662" s="66" t="n">
        <v>91</v>
      </c>
      <c r="BD662" s="66" t="n">
        <v>81</v>
      </c>
      <c r="BE662" s="66" t="n">
        <v>75</v>
      </c>
      <c r="BF662" s="66" t="n">
        <v>68</v>
      </c>
      <c r="BG662" s="66" t="n">
        <v>59</v>
      </c>
      <c r="BH662" s="66" t="n">
        <v>49</v>
      </c>
      <c r="BI662" s="66" t="n">
        <v>45</v>
      </c>
      <c r="BJ662" s="66" t="n">
        <v>228</v>
      </c>
      <c r="BK662" s="68">
        <f>SUM(AK662:BJ662)</f>
        <v/>
      </c>
      <c r="BL662" s="68">
        <f>INT(BK662*$BM$1)</f>
        <v/>
      </c>
      <c r="BM662" s="64" t="n"/>
      <c r="BP662" s="20">
        <f>(Tabla1[[#This Row],[Población meta programatica 2026 (20251228) 
menores 1 año]]/12)*9</f>
        <v/>
      </c>
      <c r="BQ662" s="20">
        <f>BP662</f>
        <v/>
      </c>
      <c r="BR662" s="117" t="n"/>
      <c r="BS662" s="20">
        <f>(Tabla1[[#This Row],[Población meta programatica2026 (20251228)  niños de 1 año]]/12)*9</f>
        <v/>
      </c>
      <c r="BT662" s="251" t="n">
        <v>245</v>
      </c>
      <c r="BU662" s="66">
        <f>BS662-BT662</f>
        <v/>
      </c>
      <c r="BW662" s="19" t="n"/>
      <c r="BX662" s="65" t="n">
        <v>311</v>
      </c>
      <c r="BY662" s="65" t="n">
        <v>330</v>
      </c>
      <c r="BZ662" s="19" t="inlineStr">
        <is>
          <t>47058</t>
        </is>
      </c>
      <c r="CA662" s="19">
        <f>BZ662=Tabla1[[#This Row],[Divipola]]</f>
        <v/>
      </c>
    </row>
    <row r="663" ht="15.5" customHeight="1">
      <c r="A663" s="62" t="inlineStr">
        <is>
          <t>47</t>
        </is>
      </c>
      <c r="B663" s="62" t="inlineStr">
        <is>
          <t>MAGDALENA</t>
        </is>
      </c>
      <c r="C663" s="62" t="inlineStr">
        <is>
          <t>CERRO SAN ANTONIO</t>
        </is>
      </c>
      <c r="D663" s="62" t="inlineStr">
        <is>
          <t>47161</t>
        </is>
      </c>
      <c r="E663" s="400" t="n">
        <v>39</v>
      </c>
      <c r="F663" s="400">
        <f>Tabla1[[#This Row],[Meta Programatica2026 (20251228) RN]]/12</f>
        <v/>
      </c>
      <c r="G663" s="401" t="n">
        <v>91</v>
      </c>
      <c r="H663" s="401">
        <f>Tabla1[[#This Row],[Población meta programatica 2026 (20251228) 
menores 1 año]]/12</f>
        <v/>
      </c>
      <c r="I663" s="402" t="n">
        <v>108</v>
      </c>
      <c r="J663" s="402">
        <f>Tabla1[[#This Row],[Población meta programatica2026 (20251228)  niños de 1 año]]/12</f>
        <v/>
      </c>
      <c r="K663" s="416" t="n">
        <v>171</v>
      </c>
      <c r="L663" s="403" t="n">
        <v>126</v>
      </c>
      <c r="M663" s="404">
        <f>Tabla1[[#This Row],[Población meta programatica2026 (20251228) niños de 5 años]]/12</f>
        <v/>
      </c>
      <c r="N663" s="405">
        <f>BX663</f>
        <v/>
      </c>
      <c r="O663" s="406">
        <f>BY663</f>
        <v/>
      </c>
      <c r="P663" s="407">
        <f>BL663</f>
        <v/>
      </c>
      <c r="AI663" s="421" t="inlineStr">
        <is>
          <t>47161</t>
        </is>
      </c>
      <c r="AJ663" s="417">
        <f>AI663=Tabla1[[#This Row],[Divipola]]</f>
        <v/>
      </c>
      <c r="AK663" s="66" t="n">
        <v>101</v>
      </c>
      <c r="AL663" s="66" t="n">
        <v>96</v>
      </c>
      <c r="AM663" s="66" t="n">
        <v>96</v>
      </c>
      <c r="AN663" s="66" t="n">
        <v>98</v>
      </c>
      <c r="AO663" s="66" t="n">
        <v>100</v>
      </c>
      <c r="AP663" s="66" t="n">
        <v>100</v>
      </c>
      <c r="AQ663" s="66" t="n">
        <v>99</v>
      </c>
      <c r="AR663" s="66" t="n">
        <v>99</v>
      </c>
      <c r="AS663" s="66" t="n">
        <v>95</v>
      </c>
      <c r="AT663" s="66" t="n">
        <v>87</v>
      </c>
      <c r="AU663" s="66" t="n">
        <v>85</v>
      </c>
      <c r="AV663" s="66" t="n">
        <v>83</v>
      </c>
      <c r="AW663" s="66" t="n">
        <v>75</v>
      </c>
      <c r="AX663" s="66" t="n">
        <v>72</v>
      </c>
      <c r="AY663" s="66" t="n">
        <v>68</v>
      </c>
      <c r="AZ663" s="66" t="n">
        <v>64</v>
      </c>
      <c r="BA663" s="66" t="n">
        <v>60</v>
      </c>
      <c r="BB663" s="66" t="n">
        <v>54</v>
      </c>
      <c r="BC663" s="66" t="n">
        <v>49</v>
      </c>
      <c r="BD663" s="66" t="n">
        <v>46</v>
      </c>
      <c r="BE663" s="66" t="n">
        <v>38</v>
      </c>
      <c r="BF663" s="66" t="n">
        <v>35</v>
      </c>
      <c r="BG663" s="66" t="n">
        <v>32</v>
      </c>
      <c r="BH663" s="66" t="n">
        <v>23</v>
      </c>
      <c r="BI663" s="66" t="n">
        <v>24</v>
      </c>
      <c r="BJ663" s="66" t="n">
        <v>122</v>
      </c>
      <c r="BK663" s="68">
        <f>SUM(AK663:BJ663)</f>
        <v/>
      </c>
      <c r="BL663" s="68">
        <f>INT(BK663*$BM$1)</f>
        <v/>
      </c>
      <c r="BM663" s="64" t="n"/>
      <c r="BP663" s="20">
        <f>(Tabla1[[#This Row],[Población meta programatica 2026 (20251228) 
menores 1 año]]/12)*9</f>
        <v/>
      </c>
      <c r="BQ663" s="20">
        <f>BP663</f>
        <v/>
      </c>
      <c r="BR663" s="117" t="n"/>
      <c r="BS663" s="20">
        <f>(Tabla1[[#This Row],[Población meta programatica2026 (20251228)  niños de 1 año]]/12)*9</f>
        <v/>
      </c>
      <c r="BT663" s="251" t="n">
        <v>77</v>
      </c>
      <c r="BU663" s="66">
        <f>BS663-BT663</f>
        <v/>
      </c>
      <c r="BW663" s="19" t="n"/>
      <c r="BX663" s="65" t="n">
        <v>80</v>
      </c>
      <c r="BY663" s="65" t="n">
        <v>94</v>
      </c>
      <c r="BZ663" s="19" t="inlineStr">
        <is>
          <t>47161</t>
        </is>
      </c>
      <c r="CA663" s="19">
        <f>BZ663=Tabla1[[#This Row],[Divipola]]</f>
        <v/>
      </c>
    </row>
    <row r="664" ht="15.5" customHeight="1">
      <c r="A664" s="62" t="inlineStr">
        <is>
          <t>47</t>
        </is>
      </c>
      <c r="B664" s="62" t="inlineStr">
        <is>
          <t>MAGDALENA</t>
        </is>
      </c>
      <c r="C664" s="62" t="inlineStr">
        <is>
          <t>CHIVOLO</t>
        </is>
      </c>
      <c r="D664" s="62" t="inlineStr">
        <is>
          <t>47170</t>
        </is>
      </c>
      <c r="E664" s="400" t="n">
        <v>99</v>
      </c>
      <c r="F664" s="400">
        <f>Tabla1[[#This Row],[Meta Programatica2026 (20251228) RN]]/12</f>
        <v/>
      </c>
      <c r="G664" s="401" t="n">
        <v>322</v>
      </c>
      <c r="H664" s="401">
        <f>Tabla1[[#This Row],[Población meta programatica 2026 (20251228) 
menores 1 año]]/12</f>
        <v/>
      </c>
      <c r="I664" s="402" t="n">
        <v>327</v>
      </c>
      <c r="J664" s="402">
        <f>Tabla1[[#This Row],[Población meta programatica2026 (20251228)  niños de 1 año]]/12</f>
        <v/>
      </c>
      <c r="K664" s="416" t="n">
        <v>436</v>
      </c>
      <c r="L664" s="403" t="n">
        <v>380</v>
      </c>
      <c r="M664" s="404">
        <f>Tabla1[[#This Row],[Población meta programatica2026 (20251228) niños de 5 años]]/12</f>
        <v/>
      </c>
      <c r="N664" s="405">
        <f>BX664</f>
        <v/>
      </c>
      <c r="O664" s="406">
        <f>BY664</f>
        <v/>
      </c>
      <c r="P664" s="407">
        <f>BL664</f>
        <v/>
      </c>
      <c r="AI664" s="421" t="inlineStr">
        <is>
          <t>47170</t>
        </is>
      </c>
      <c r="AJ664" s="417">
        <f>AI664=Tabla1[[#This Row],[Divipola]]</f>
        <v/>
      </c>
      <c r="AK664" s="66" t="n">
        <v>208</v>
      </c>
      <c r="AL664" s="66" t="n">
        <v>203</v>
      </c>
      <c r="AM664" s="66" t="n">
        <v>195</v>
      </c>
      <c r="AN664" s="66" t="n">
        <v>179</v>
      </c>
      <c r="AO664" s="66" t="n">
        <v>172</v>
      </c>
      <c r="AP664" s="66" t="n">
        <v>167</v>
      </c>
      <c r="AQ664" s="66" t="n">
        <v>155</v>
      </c>
      <c r="AR664" s="66" t="n">
        <v>148</v>
      </c>
      <c r="AS664" s="66" t="n">
        <v>136</v>
      </c>
      <c r="AT664" s="66" t="n">
        <v>125</v>
      </c>
      <c r="AU664" s="66" t="n">
        <v>119</v>
      </c>
      <c r="AV664" s="66" t="n">
        <v>109</v>
      </c>
      <c r="AW664" s="66" t="n">
        <v>109</v>
      </c>
      <c r="AX664" s="66" t="n">
        <v>104</v>
      </c>
      <c r="AY664" s="66" t="n">
        <v>99</v>
      </c>
      <c r="AZ664" s="66" t="n">
        <v>92</v>
      </c>
      <c r="BA664" s="66" t="n">
        <v>84</v>
      </c>
      <c r="BB664" s="66" t="n">
        <v>74</v>
      </c>
      <c r="BC664" s="66" t="n">
        <v>69</v>
      </c>
      <c r="BD664" s="66" t="n">
        <v>59</v>
      </c>
      <c r="BE664" s="66" t="n">
        <v>50</v>
      </c>
      <c r="BF664" s="66" t="n">
        <v>44</v>
      </c>
      <c r="BG664" s="66" t="n">
        <v>37</v>
      </c>
      <c r="BH664" s="66" t="n">
        <v>34</v>
      </c>
      <c r="BI664" s="66" t="n">
        <v>30</v>
      </c>
      <c r="BJ664" s="66" t="n">
        <v>194</v>
      </c>
      <c r="BK664" s="68">
        <f>SUM(AK664:BJ664)</f>
        <v/>
      </c>
      <c r="BL664" s="68">
        <f>INT(BK664*$BM$1)</f>
        <v/>
      </c>
      <c r="BM664" s="64" t="n"/>
      <c r="BP664" s="20">
        <f>(Tabla1[[#This Row],[Población meta programatica 2026 (20251228) 
menores 1 año]]/12)*9</f>
        <v/>
      </c>
      <c r="BQ664" s="20">
        <f>BP664</f>
        <v/>
      </c>
      <c r="BR664" s="117" t="n"/>
      <c r="BS664" s="20">
        <f>(Tabla1[[#This Row],[Población meta programatica2026 (20251228)  niños de 1 año]]/12)*9</f>
        <v/>
      </c>
      <c r="BT664" s="251" t="n">
        <v>187</v>
      </c>
      <c r="BU664" s="66">
        <f>BS664-BT664</f>
        <v/>
      </c>
      <c r="BW664" s="19" t="n"/>
      <c r="BX664" s="65" t="n">
        <v>194</v>
      </c>
      <c r="BY664" s="65" t="n">
        <v>205</v>
      </c>
      <c r="BZ664" s="19" t="inlineStr">
        <is>
          <t>47170</t>
        </is>
      </c>
      <c r="CA664" s="19">
        <f>BZ664=Tabla1[[#This Row],[Divipola]]</f>
        <v/>
      </c>
    </row>
    <row r="665" ht="15.5" customHeight="1">
      <c r="A665" s="62" t="inlineStr">
        <is>
          <t>47</t>
        </is>
      </c>
      <c r="B665" s="62" t="inlineStr">
        <is>
          <t>MAGDALENA</t>
        </is>
      </c>
      <c r="C665" s="62" t="inlineStr">
        <is>
          <t>CIENAGA</t>
        </is>
      </c>
      <c r="D665" s="62" t="inlineStr">
        <is>
          <t>47189</t>
        </is>
      </c>
      <c r="E665" s="400" t="n">
        <v>1364</v>
      </c>
      <c r="F665" s="400">
        <f>Tabla1[[#This Row],[Meta Programatica2026 (20251228) RN]]/12</f>
        <v/>
      </c>
      <c r="G665" s="401" t="n">
        <v>1796</v>
      </c>
      <c r="H665" s="401">
        <f>Tabla1[[#This Row],[Población meta programatica 2026 (20251228) 
menores 1 año]]/12</f>
        <v/>
      </c>
      <c r="I665" s="402" t="n">
        <v>1828</v>
      </c>
      <c r="J665" s="402">
        <f>Tabla1[[#This Row],[Población meta programatica2026 (20251228)  niños de 1 año]]/12</f>
        <v/>
      </c>
      <c r="K665" s="416" t="n">
        <v>2710</v>
      </c>
      <c r="L665" s="403" t="n">
        <v>2075</v>
      </c>
      <c r="M665" s="404">
        <f>Tabla1[[#This Row],[Población meta programatica2026 (20251228) niños de 5 años]]/12</f>
        <v/>
      </c>
      <c r="N665" s="405">
        <f>BX665</f>
        <v/>
      </c>
      <c r="O665" s="406">
        <f>BY665</f>
        <v/>
      </c>
      <c r="P665" s="407">
        <f>BL665</f>
        <v/>
      </c>
      <c r="AI665" s="421" t="inlineStr">
        <is>
          <t>47189</t>
        </is>
      </c>
      <c r="AJ665" s="417">
        <f>AI665=Tabla1[[#This Row],[Divipola]]</f>
        <v/>
      </c>
      <c r="AK665" s="66" t="n">
        <v>1175</v>
      </c>
      <c r="AL665" s="66" t="n">
        <v>1141</v>
      </c>
      <c r="AM665" s="66" t="n">
        <v>1105</v>
      </c>
      <c r="AN665" s="66" t="n">
        <v>1061</v>
      </c>
      <c r="AO665" s="66" t="n">
        <v>1004</v>
      </c>
      <c r="AP665" s="66" t="n">
        <v>950</v>
      </c>
      <c r="AQ665" s="66" t="n">
        <v>894</v>
      </c>
      <c r="AR665" s="66" t="n">
        <v>834</v>
      </c>
      <c r="AS665" s="66" t="n">
        <v>782</v>
      </c>
      <c r="AT665" s="66" t="n">
        <v>729</v>
      </c>
      <c r="AU665" s="66" t="n">
        <v>680</v>
      </c>
      <c r="AV665" s="66" t="n">
        <v>644</v>
      </c>
      <c r="AW665" s="66" t="n">
        <v>606</v>
      </c>
      <c r="AX665" s="66" t="n">
        <v>570</v>
      </c>
      <c r="AY665" s="66" t="n">
        <v>538</v>
      </c>
      <c r="AZ665" s="66" t="n">
        <v>499</v>
      </c>
      <c r="BA665" s="66" t="n">
        <v>458</v>
      </c>
      <c r="BB665" s="66" t="n">
        <v>413</v>
      </c>
      <c r="BC665" s="66" t="n">
        <v>365</v>
      </c>
      <c r="BD665" s="66" t="n">
        <v>327</v>
      </c>
      <c r="BE665" s="66" t="n">
        <v>290</v>
      </c>
      <c r="BF665" s="66" t="n">
        <v>262</v>
      </c>
      <c r="BG665" s="66" t="n">
        <v>233</v>
      </c>
      <c r="BH665" s="66" t="n">
        <v>209</v>
      </c>
      <c r="BI665" s="66" t="n">
        <v>185</v>
      </c>
      <c r="BJ665" s="66" t="n">
        <v>955</v>
      </c>
      <c r="BK665" s="68">
        <f>SUM(AK665:BJ665)</f>
        <v/>
      </c>
      <c r="BL665" s="68">
        <f>INT(BK665*$BM$1)</f>
        <v/>
      </c>
      <c r="BM665" s="64" t="n"/>
      <c r="BP665" s="20">
        <f>(Tabla1[[#This Row],[Población meta programatica 2026 (20251228) 
menores 1 año]]/12)*9</f>
        <v/>
      </c>
      <c r="BQ665" s="20">
        <f>BP665</f>
        <v/>
      </c>
      <c r="BR665" s="117" t="n"/>
      <c r="BS665" s="20">
        <f>(Tabla1[[#This Row],[Población meta programatica2026 (20251228)  niños de 1 año]]/12)*9</f>
        <v/>
      </c>
      <c r="BT665" s="251" t="n">
        <v>1015</v>
      </c>
      <c r="BU665" s="66">
        <f>BS665-BT665</f>
        <v/>
      </c>
      <c r="BW665" s="19" t="n"/>
      <c r="BX665" s="65" t="n">
        <v>1190</v>
      </c>
      <c r="BY665" s="65" t="n">
        <v>1237</v>
      </c>
      <c r="BZ665" s="19" t="inlineStr">
        <is>
          <t>47189</t>
        </is>
      </c>
      <c r="CA665" s="19">
        <f>BZ665=Tabla1[[#This Row],[Divipola]]</f>
        <v/>
      </c>
    </row>
    <row r="666" ht="15.5" customHeight="1">
      <c r="A666" s="62" t="inlineStr">
        <is>
          <t>47</t>
        </is>
      </c>
      <c r="B666" s="62" t="inlineStr">
        <is>
          <t>MAGDALENA</t>
        </is>
      </c>
      <c r="C666" s="62" t="inlineStr">
        <is>
          <t>CONCORDIA</t>
        </is>
      </c>
      <c r="D666" s="62" t="inlineStr">
        <is>
          <t>47205</t>
        </is>
      </c>
      <c r="E666" s="400" t="n">
        <v>33</v>
      </c>
      <c r="F666" s="400">
        <f>Tabla1[[#This Row],[Meta Programatica2026 (20251228) RN]]/12</f>
        <v/>
      </c>
      <c r="G666" s="401" t="n">
        <v>91</v>
      </c>
      <c r="H666" s="401">
        <f>Tabla1[[#This Row],[Población meta programatica 2026 (20251228) 
menores 1 año]]/12</f>
        <v/>
      </c>
      <c r="I666" s="402" t="n">
        <v>94</v>
      </c>
      <c r="J666" s="402">
        <f>Tabla1[[#This Row],[Población meta programatica2026 (20251228)  niños de 1 año]]/12</f>
        <v/>
      </c>
      <c r="K666" s="416" t="n">
        <v>159</v>
      </c>
      <c r="L666" s="403" t="n">
        <v>133</v>
      </c>
      <c r="M666" s="404">
        <f>Tabla1[[#This Row],[Población meta programatica2026 (20251228) niños de 5 años]]/12</f>
        <v/>
      </c>
      <c r="N666" s="405">
        <f>BX666</f>
        <v/>
      </c>
      <c r="O666" s="406">
        <f>BY666</f>
        <v/>
      </c>
      <c r="P666" s="407">
        <f>BL666</f>
        <v/>
      </c>
      <c r="AI666" s="421" t="inlineStr">
        <is>
          <t>47205</t>
        </is>
      </c>
      <c r="AJ666" s="417">
        <f>AI666=Tabla1[[#This Row],[Divipola]]</f>
        <v/>
      </c>
      <c r="AK666" s="66" t="n">
        <v>139</v>
      </c>
      <c r="AL666" s="66" t="n">
        <v>137</v>
      </c>
      <c r="AM666" s="66" t="n">
        <v>132</v>
      </c>
      <c r="AN666" s="66" t="n">
        <v>132</v>
      </c>
      <c r="AO666" s="66" t="n">
        <v>129</v>
      </c>
      <c r="AP666" s="66" t="n">
        <v>126</v>
      </c>
      <c r="AQ666" s="66" t="n">
        <v>123</v>
      </c>
      <c r="AR666" s="66" t="n">
        <v>121</v>
      </c>
      <c r="AS666" s="66" t="n">
        <v>119</v>
      </c>
      <c r="AT666" s="66" t="n">
        <v>110</v>
      </c>
      <c r="AU666" s="66" t="n">
        <v>106</v>
      </c>
      <c r="AV666" s="66" t="n">
        <v>101</v>
      </c>
      <c r="AW666" s="66" t="n">
        <v>96</v>
      </c>
      <c r="AX666" s="66" t="n">
        <v>93</v>
      </c>
      <c r="AY666" s="66" t="n">
        <v>92</v>
      </c>
      <c r="AZ666" s="66" t="n">
        <v>88</v>
      </c>
      <c r="BA666" s="66" t="n">
        <v>83</v>
      </c>
      <c r="BB666" s="66" t="n">
        <v>80</v>
      </c>
      <c r="BC666" s="66" t="n">
        <v>70</v>
      </c>
      <c r="BD666" s="66" t="n">
        <v>64</v>
      </c>
      <c r="BE666" s="66" t="n">
        <v>57</v>
      </c>
      <c r="BF666" s="66" t="n">
        <v>54</v>
      </c>
      <c r="BG666" s="66" t="n">
        <v>48</v>
      </c>
      <c r="BH666" s="66" t="n">
        <v>47</v>
      </c>
      <c r="BI666" s="66" t="n">
        <v>38</v>
      </c>
      <c r="BJ666" s="66" t="n">
        <v>236</v>
      </c>
      <c r="BK666" s="68">
        <f>SUM(AK666:BJ666)</f>
        <v/>
      </c>
      <c r="BL666" s="68">
        <f>INT(BK666*$BM$1)</f>
        <v/>
      </c>
      <c r="BM666" s="64" t="n"/>
      <c r="BP666" s="20">
        <f>(Tabla1[[#This Row],[Población meta programatica 2026 (20251228) 
menores 1 año]]/12)*9</f>
        <v/>
      </c>
      <c r="BQ666" s="20">
        <f>BP666</f>
        <v/>
      </c>
      <c r="BR666" s="117" t="n"/>
      <c r="BS666" s="20">
        <f>(Tabla1[[#This Row],[Población meta programatica2026 (20251228)  niños de 1 año]]/12)*9</f>
        <v/>
      </c>
      <c r="BT666" s="251" t="n">
        <v>63</v>
      </c>
      <c r="BU666" s="66">
        <f>BS666-BT666</f>
        <v/>
      </c>
      <c r="BW666" s="19" t="n"/>
      <c r="BX666" s="65" t="n">
        <v>87</v>
      </c>
      <c r="BY666" s="65" t="n">
        <v>184</v>
      </c>
      <c r="BZ666" s="19" t="inlineStr">
        <is>
          <t>47205</t>
        </is>
      </c>
      <c r="CA666" s="19">
        <f>BZ666=Tabla1[[#This Row],[Divipola]]</f>
        <v/>
      </c>
    </row>
    <row r="667" ht="15.5" customHeight="1">
      <c r="A667" s="62" t="inlineStr">
        <is>
          <t>47</t>
        </is>
      </c>
      <c r="B667" s="62" t="inlineStr">
        <is>
          <t>MAGDALENA</t>
        </is>
      </c>
      <c r="C667" s="62" t="inlineStr">
        <is>
          <t>EL BANCO</t>
        </is>
      </c>
      <c r="D667" s="62" t="inlineStr">
        <is>
          <t>47245</t>
        </is>
      </c>
      <c r="E667" s="400" t="n">
        <v>730</v>
      </c>
      <c r="F667" s="400">
        <f>Tabla1[[#This Row],[Meta Programatica2026 (20251228) RN]]/12</f>
        <v/>
      </c>
      <c r="G667" s="401" t="n">
        <v>846</v>
      </c>
      <c r="H667" s="401">
        <f>Tabla1[[#This Row],[Población meta programatica 2026 (20251228) 
menores 1 año]]/12</f>
        <v/>
      </c>
      <c r="I667" s="402" t="n">
        <v>856</v>
      </c>
      <c r="J667" s="402">
        <f>Tabla1[[#This Row],[Población meta programatica2026 (20251228)  niños de 1 año]]/12</f>
        <v/>
      </c>
      <c r="K667" s="416" t="n">
        <v>1285</v>
      </c>
      <c r="L667" s="403" t="n">
        <v>1072</v>
      </c>
      <c r="M667" s="404">
        <f>Tabla1[[#This Row],[Población meta programatica2026 (20251228) niños de 5 años]]/12</f>
        <v/>
      </c>
      <c r="N667" s="405">
        <f>BX667</f>
        <v/>
      </c>
      <c r="O667" s="406">
        <f>BY667</f>
        <v/>
      </c>
      <c r="P667" s="407">
        <f>BL667</f>
        <v/>
      </c>
      <c r="AI667" s="421" t="inlineStr">
        <is>
          <t>47245</t>
        </is>
      </c>
      <c r="AJ667" s="417">
        <f>AI667=Tabla1[[#This Row],[Divipola]]</f>
        <v/>
      </c>
      <c r="AK667" s="66" t="n">
        <v>634</v>
      </c>
      <c r="AL667" s="66" t="n">
        <v>613</v>
      </c>
      <c r="AM667" s="66" t="n">
        <v>600</v>
      </c>
      <c r="AN667" s="66" t="n">
        <v>584</v>
      </c>
      <c r="AO667" s="66" t="n">
        <v>567</v>
      </c>
      <c r="AP667" s="66" t="n">
        <v>548</v>
      </c>
      <c r="AQ667" s="66" t="n">
        <v>529</v>
      </c>
      <c r="AR667" s="66" t="n">
        <v>508</v>
      </c>
      <c r="AS667" s="66" t="n">
        <v>487</v>
      </c>
      <c r="AT667" s="66" t="n">
        <v>464</v>
      </c>
      <c r="AU667" s="66" t="n">
        <v>448</v>
      </c>
      <c r="AV667" s="66" t="n">
        <v>431</v>
      </c>
      <c r="AW667" s="66" t="n">
        <v>415</v>
      </c>
      <c r="AX667" s="66" t="n">
        <v>403</v>
      </c>
      <c r="AY667" s="66" t="n">
        <v>386</v>
      </c>
      <c r="AZ667" s="66" t="n">
        <v>366</v>
      </c>
      <c r="BA667" s="66" t="n">
        <v>342</v>
      </c>
      <c r="BB667" s="66" t="n">
        <v>316</v>
      </c>
      <c r="BC667" s="66" t="n">
        <v>282</v>
      </c>
      <c r="BD667" s="66" t="n">
        <v>256</v>
      </c>
      <c r="BE667" s="66" t="n">
        <v>226</v>
      </c>
      <c r="BF667" s="66" t="n">
        <v>203</v>
      </c>
      <c r="BG667" s="66" t="n">
        <v>181</v>
      </c>
      <c r="BH667" s="66" t="n">
        <v>163</v>
      </c>
      <c r="BI667" s="66" t="n">
        <v>139</v>
      </c>
      <c r="BJ667" s="66" t="n">
        <v>720</v>
      </c>
      <c r="BK667" s="68">
        <f>SUM(AK667:BJ667)</f>
        <v/>
      </c>
      <c r="BL667" s="68">
        <f>INT(BK667*$BM$1)</f>
        <v/>
      </c>
      <c r="BM667" s="64" t="n"/>
      <c r="BP667" s="20">
        <f>(Tabla1[[#This Row],[Población meta programatica 2026 (20251228) 
menores 1 año]]/12)*9</f>
        <v/>
      </c>
      <c r="BQ667" s="20">
        <f>BP667</f>
        <v/>
      </c>
      <c r="BR667" s="117" t="n"/>
      <c r="BS667" s="20">
        <f>(Tabla1[[#This Row],[Población meta programatica2026 (20251228)  niños de 1 año]]/12)*9</f>
        <v/>
      </c>
      <c r="BT667" s="251" t="n">
        <v>535</v>
      </c>
      <c r="BU667" s="66">
        <f>BS667-BT667</f>
        <v/>
      </c>
      <c r="BW667" s="19" t="n"/>
      <c r="BX667" s="65" t="n">
        <v>740</v>
      </c>
      <c r="BY667" s="65" t="n">
        <v>810</v>
      </c>
      <c r="BZ667" s="19" t="inlineStr">
        <is>
          <t>47245</t>
        </is>
      </c>
      <c r="CA667" s="19">
        <f>BZ667=Tabla1[[#This Row],[Divipola]]</f>
        <v/>
      </c>
    </row>
    <row r="668" ht="15.5" customHeight="1">
      <c r="A668" s="62" t="inlineStr">
        <is>
          <t>47</t>
        </is>
      </c>
      <c r="B668" s="62" t="inlineStr">
        <is>
          <t>MAGDALENA</t>
        </is>
      </c>
      <c r="C668" s="62" t="inlineStr">
        <is>
          <t>EL PIÑON</t>
        </is>
      </c>
      <c r="D668" s="62" t="inlineStr">
        <is>
          <t>47258</t>
        </is>
      </c>
      <c r="E668" s="400" t="n">
        <v>78</v>
      </c>
      <c r="F668" s="400">
        <f>Tabla1[[#This Row],[Meta Programatica2026 (20251228) RN]]/12</f>
        <v/>
      </c>
      <c r="G668" s="401" t="n">
        <v>172</v>
      </c>
      <c r="H668" s="401">
        <f>Tabla1[[#This Row],[Población meta programatica 2026 (20251228) 
menores 1 año]]/12</f>
        <v/>
      </c>
      <c r="I668" s="402" t="n">
        <v>181</v>
      </c>
      <c r="J668" s="402">
        <f>Tabla1[[#This Row],[Población meta programatica2026 (20251228)  niños de 1 año]]/12</f>
        <v/>
      </c>
      <c r="K668" s="416" t="n">
        <v>293</v>
      </c>
      <c r="L668" s="403" t="n">
        <v>266</v>
      </c>
      <c r="M668" s="404">
        <f>Tabla1[[#This Row],[Población meta programatica2026 (20251228) niños de 5 años]]/12</f>
        <v/>
      </c>
      <c r="N668" s="405">
        <f>BX668</f>
        <v/>
      </c>
      <c r="O668" s="406">
        <f>BY668</f>
        <v/>
      </c>
      <c r="P668" s="407">
        <f>BL668</f>
        <v/>
      </c>
      <c r="AI668" s="421" t="inlineStr">
        <is>
          <t>47258</t>
        </is>
      </c>
      <c r="AJ668" s="417">
        <f>AI668=Tabla1[[#This Row],[Divipola]]</f>
        <v/>
      </c>
      <c r="AK668" s="66" t="n">
        <v>253</v>
      </c>
      <c r="AL668" s="66" t="n">
        <v>243</v>
      </c>
      <c r="AM668" s="66" t="n">
        <v>233</v>
      </c>
      <c r="AN668" s="66" t="n">
        <v>229</v>
      </c>
      <c r="AO668" s="66" t="n">
        <v>221</v>
      </c>
      <c r="AP668" s="66" t="n">
        <v>218</v>
      </c>
      <c r="AQ668" s="66" t="n">
        <v>208</v>
      </c>
      <c r="AR668" s="66" t="n">
        <v>202</v>
      </c>
      <c r="AS668" s="66" t="n">
        <v>191</v>
      </c>
      <c r="AT668" s="66" t="n">
        <v>183</v>
      </c>
      <c r="AU668" s="66" t="n">
        <v>173</v>
      </c>
      <c r="AV668" s="66" t="n">
        <v>169</v>
      </c>
      <c r="AW668" s="66" t="n">
        <v>161</v>
      </c>
      <c r="AX668" s="66" t="n">
        <v>149</v>
      </c>
      <c r="AY668" s="66" t="n">
        <v>151</v>
      </c>
      <c r="AZ668" s="66" t="n">
        <v>141</v>
      </c>
      <c r="BA668" s="66" t="n">
        <v>130</v>
      </c>
      <c r="BB668" s="66" t="n">
        <v>122</v>
      </c>
      <c r="BC668" s="66" t="n">
        <v>113</v>
      </c>
      <c r="BD668" s="66" t="n">
        <v>106</v>
      </c>
      <c r="BE668" s="66" t="n">
        <v>96</v>
      </c>
      <c r="BF668" s="66" t="n">
        <v>87</v>
      </c>
      <c r="BG668" s="66" t="n">
        <v>80</v>
      </c>
      <c r="BH668" s="66" t="n">
        <v>67</v>
      </c>
      <c r="BI668" s="66" t="n">
        <v>64</v>
      </c>
      <c r="BJ668" s="66" t="n">
        <v>396</v>
      </c>
      <c r="BK668" s="68">
        <f>SUM(AK668:BJ668)</f>
        <v/>
      </c>
      <c r="BL668" s="68">
        <f>INT(BK668*$BM$1)</f>
        <v/>
      </c>
      <c r="BM668" s="64" t="n"/>
      <c r="BP668" s="20">
        <f>(Tabla1[[#This Row],[Población meta programatica 2026 (20251228) 
menores 1 año]]/12)*9</f>
        <v/>
      </c>
      <c r="BQ668" s="20">
        <f>BP668</f>
        <v/>
      </c>
      <c r="BR668" s="117" t="n"/>
      <c r="BS668" s="20">
        <f>(Tabla1[[#This Row],[Población meta programatica2026 (20251228)  niños de 1 año]]/12)*9</f>
        <v/>
      </c>
      <c r="BT668" s="251" t="n">
        <v>121</v>
      </c>
      <c r="BU668" s="66">
        <f>BS668-BT668</f>
        <v/>
      </c>
      <c r="BW668" s="19" t="n"/>
      <c r="BX668" s="65" t="n">
        <v>151</v>
      </c>
      <c r="BY668" s="65" t="n">
        <v>164</v>
      </c>
      <c r="BZ668" s="19" t="inlineStr">
        <is>
          <t>47258</t>
        </is>
      </c>
      <c r="CA668" s="19">
        <f>BZ668=Tabla1[[#This Row],[Divipola]]</f>
        <v/>
      </c>
    </row>
    <row r="669" ht="15.5" customHeight="1">
      <c r="A669" s="62" t="inlineStr">
        <is>
          <t>47</t>
        </is>
      </c>
      <c r="B669" s="62" t="inlineStr">
        <is>
          <t>MAGDALENA</t>
        </is>
      </c>
      <c r="C669" s="62" t="inlineStr">
        <is>
          <t>EL RETEN</t>
        </is>
      </c>
      <c r="D669" s="62" t="inlineStr">
        <is>
          <t>47268</t>
        </is>
      </c>
      <c r="E669" s="400" t="n">
        <v>245</v>
      </c>
      <c r="F669" s="400">
        <f>Tabla1[[#This Row],[Meta Programatica2026 (20251228) RN]]/12</f>
        <v/>
      </c>
      <c r="G669" s="401" t="n">
        <v>286</v>
      </c>
      <c r="H669" s="401">
        <f>Tabla1[[#This Row],[Población meta programatica 2026 (20251228) 
menores 1 año]]/12</f>
        <v/>
      </c>
      <c r="I669" s="402" t="n">
        <v>299</v>
      </c>
      <c r="J669" s="402">
        <f>Tabla1[[#This Row],[Población meta programatica2026 (20251228)  niños de 1 año]]/12</f>
        <v/>
      </c>
      <c r="K669" s="416" t="n">
        <v>477</v>
      </c>
      <c r="L669" s="403" t="n">
        <v>387</v>
      </c>
      <c r="M669" s="404">
        <f>Tabla1[[#This Row],[Población meta programatica2026 (20251228) niños de 5 años]]/12</f>
        <v/>
      </c>
      <c r="N669" s="405">
        <f>BX669</f>
        <v/>
      </c>
      <c r="O669" s="406">
        <f>BY669</f>
        <v/>
      </c>
      <c r="P669" s="407">
        <f>BL669</f>
        <v/>
      </c>
      <c r="AI669" s="421" t="inlineStr">
        <is>
          <t>47268</t>
        </is>
      </c>
      <c r="AJ669" s="417">
        <f>AI669=Tabla1[[#This Row],[Divipola]]</f>
        <v/>
      </c>
      <c r="AK669" s="66" t="n">
        <v>166</v>
      </c>
      <c r="AL669" s="66" t="n">
        <v>160</v>
      </c>
      <c r="AM669" s="66" t="n">
        <v>158</v>
      </c>
      <c r="AN669" s="66" t="n">
        <v>151</v>
      </c>
      <c r="AO669" s="66" t="n">
        <v>146</v>
      </c>
      <c r="AP669" s="66" t="n">
        <v>133</v>
      </c>
      <c r="AQ669" s="66" t="n">
        <v>130</v>
      </c>
      <c r="AR669" s="66" t="n">
        <v>117</v>
      </c>
      <c r="AS669" s="66" t="n">
        <v>108</v>
      </c>
      <c r="AT669" s="66" t="n">
        <v>102</v>
      </c>
      <c r="AU669" s="66" t="n">
        <v>94</v>
      </c>
      <c r="AV669" s="66" t="n">
        <v>88</v>
      </c>
      <c r="AW669" s="66" t="n">
        <v>83</v>
      </c>
      <c r="AX669" s="66" t="n">
        <v>81</v>
      </c>
      <c r="AY669" s="66" t="n">
        <v>70</v>
      </c>
      <c r="AZ669" s="66" t="n">
        <v>68</v>
      </c>
      <c r="BA669" s="66" t="n">
        <v>66</v>
      </c>
      <c r="BB669" s="66" t="n">
        <v>58</v>
      </c>
      <c r="BC669" s="66" t="n">
        <v>53</v>
      </c>
      <c r="BD669" s="66" t="n">
        <v>46</v>
      </c>
      <c r="BE669" s="66" t="n">
        <v>41</v>
      </c>
      <c r="BF669" s="66" t="n">
        <v>40</v>
      </c>
      <c r="BG669" s="66" t="n">
        <v>34</v>
      </c>
      <c r="BH669" s="66" t="n">
        <v>27</v>
      </c>
      <c r="BI669" s="66" t="n">
        <v>24</v>
      </c>
      <c r="BJ669" s="66" t="n">
        <v>124</v>
      </c>
      <c r="BK669" s="68">
        <f>SUM(AK669:BJ669)</f>
        <v/>
      </c>
      <c r="BL669" s="68">
        <f>INT(BK669*$BM$1)</f>
        <v/>
      </c>
      <c r="BM669" s="64" t="n"/>
      <c r="BP669" s="20">
        <f>(Tabla1[[#This Row],[Población meta programatica 2026 (20251228) 
menores 1 año]]/12)*9</f>
        <v/>
      </c>
      <c r="BQ669" s="20">
        <f>BP669</f>
        <v/>
      </c>
      <c r="BR669" s="117" t="n"/>
      <c r="BS669" s="20">
        <f>(Tabla1[[#This Row],[Población meta programatica2026 (20251228)  niños de 1 año]]/12)*9</f>
        <v/>
      </c>
      <c r="BT669" s="251" t="n">
        <v>170</v>
      </c>
      <c r="BU669" s="66">
        <f>BS669-BT669</f>
        <v/>
      </c>
      <c r="BW669" s="19" t="n"/>
      <c r="BX669" s="65" t="n">
        <v>281</v>
      </c>
      <c r="BY669" s="65" t="n">
        <v>301</v>
      </c>
      <c r="BZ669" s="19" t="inlineStr">
        <is>
          <t>47268</t>
        </is>
      </c>
      <c r="CA669" s="19">
        <f>BZ669=Tabla1[[#This Row],[Divipola]]</f>
        <v/>
      </c>
    </row>
    <row r="670" ht="15.5" customHeight="1">
      <c r="A670" s="62" t="inlineStr">
        <is>
          <t>47</t>
        </is>
      </c>
      <c r="B670" s="62" t="inlineStr">
        <is>
          <t>MAGDALENA</t>
        </is>
      </c>
      <c r="C670" s="62" t="inlineStr">
        <is>
          <t>FUNDACION</t>
        </is>
      </c>
      <c r="D670" s="62" t="inlineStr">
        <is>
          <t>47288</t>
        </is>
      </c>
      <c r="E670" s="400" t="n">
        <v>693</v>
      </c>
      <c r="F670" s="400">
        <f>Tabla1[[#This Row],[Meta Programatica2026 (20251228) RN]]/12</f>
        <v/>
      </c>
      <c r="G670" s="401" t="n">
        <v>974</v>
      </c>
      <c r="H670" s="401">
        <f>Tabla1[[#This Row],[Población meta programatica 2026 (20251228) 
menores 1 año]]/12</f>
        <v/>
      </c>
      <c r="I670" s="402" t="n">
        <v>1044</v>
      </c>
      <c r="J670" s="402">
        <f>Tabla1[[#This Row],[Población meta programatica2026 (20251228)  niños de 1 año]]/12</f>
        <v/>
      </c>
      <c r="K670" s="416" t="n">
        <v>1497</v>
      </c>
      <c r="L670" s="403" t="n">
        <v>1418</v>
      </c>
      <c r="M670" s="404">
        <f>Tabla1[[#This Row],[Población meta programatica2026 (20251228) niños de 5 años]]/12</f>
        <v/>
      </c>
      <c r="N670" s="405">
        <f>BX670</f>
        <v/>
      </c>
      <c r="O670" s="406">
        <f>BY670</f>
        <v/>
      </c>
      <c r="P670" s="407">
        <f>BL670</f>
        <v/>
      </c>
      <c r="AI670" s="421" t="inlineStr">
        <is>
          <t>47288</t>
        </is>
      </c>
      <c r="AJ670" s="417">
        <f>AI670=Tabla1[[#This Row],[Divipola]]</f>
        <v/>
      </c>
      <c r="AK670" s="66" t="n">
        <v>631</v>
      </c>
      <c r="AL670" s="66" t="n">
        <v>617</v>
      </c>
      <c r="AM670" s="66" t="n">
        <v>595</v>
      </c>
      <c r="AN670" s="66" t="n">
        <v>574</v>
      </c>
      <c r="AO670" s="66" t="n">
        <v>546</v>
      </c>
      <c r="AP670" s="66" t="n">
        <v>519</v>
      </c>
      <c r="AQ670" s="66" t="n">
        <v>486</v>
      </c>
      <c r="AR670" s="66" t="n">
        <v>456</v>
      </c>
      <c r="AS670" s="66" t="n">
        <v>429</v>
      </c>
      <c r="AT670" s="66" t="n">
        <v>401</v>
      </c>
      <c r="AU670" s="66" t="n">
        <v>380</v>
      </c>
      <c r="AV670" s="66" t="n">
        <v>352</v>
      </c>
      <c r="AW670" s="66" t="n">
        <v>333</v>
      </c>
      <c r="AX670" s="66" t="n">
        <v>306</v>
      </c>
      <c r="AY670" s="66" t="n">
        <v>292</v>
      </c>
      <c r="AZ670" s="66" t="n">
        <v>268</v>
      </c>
      <c r="BA670" s="66" t="n">
        <v>242</v>
      </c>
      <c r="BB670" s="66" t="n">
        <v>223</v>
      </c>
      <c r="BC670" s="66" t="n">
        <v>197</v>
      </c>
      <c r="BD670" s="66" t="n">
        <v>175</v>
      </c>
      <c r="BE670" s="66" t="n">
        <v>154</v>
      </c>
      <c r="BF670" s="66" t="n">
        <v>132</v>
      </c>
      <c r="BG670" s="66" t="n">
        <v>119</v>
      </c>
      <c r="BH670" s="66" t="n">
        <v>105</v>
      </c>
      <c r="BI670" s="66" t="n">
        <v>98</v>
      </c>
      <c r="BJ670" s="66" t="n">
        <v>484</v>
      </c>
      <c r="BK670" s="68">
        <f>SUM(AK670:BJ670)</f>
        <v/>
      </c>
      <c r="BL670" s="68">
        <f>INT(BK670*$BM$1)</f>
        <v/>
      </c>
      <c r="BM670" s="64" t="n"/>
      <c r="BP670" s="20">
        <f>(Tabla1[[#This Row],[Población meta programatica 2026 (20251228) 
menores 1 año]]/12)*9</f>
        <v/>
      </c>
      <c r="BQ670" s="20">
        <f>BP670</f>
        <v/>
      </c>
      <c r="BR670" s="117" t="n"/>
      <c r="BS670" s="20">
        <f>(Tabla1[[#This Row],[Población meta programatica2026 (20251228)  niños de 1 año]]/12)*9</f>
        <v/>
      </c>
      <c r="BT670" s="251" t="n">
        <v>587</v>
      </c>
      <c r="BU670" s="66">
        <f>BS670-BT670</f>
        <v/>
      </c>
      <c r="BW670" s="19" t="n"/>
      <c r="BX670" s="65" t="n">
        <v>782</v>
      </c>
      <c r="BY670" s="65" t="n">
        <v>804</v>
      </c>
      <c r="BZ670" s="19" t="inlineStr">
        <is>
          <t>47288</t>
        </is>
      </c>
      <c r="CA670" s="19">
        <f>BZ670=Tabla1[[#This Row],[Divipola]]</f>
        <v/>
      </c>
    </row>
    <row r="671" ht="15.5" customHeight="1">
      <c r="A671" s="62" t="inlineStr">
        <is>
          <t>47</t>
        </is>
      </c>
      <c r="B671" s="62" t="inlineStr">
        <is>
          <t>MAGDALENA</t>
        </is>
      </c>
      <c r="C671" s="62" t="inlineStr">
        <is>
          <t>GUAMAL</t>
        </is>
      </c>
      <c r="D671" s="62" t="inlineStr">
        <is>
          <t>47318</t>
        </is>
      </c>
      <c r="E671" s="400" t="n">
        <v>50</v>
      </c>
      <c r="F671" s="400">
        <f>Tabla1[[#This Row],[Meta Programatica2026 (20251228) RN]]/12</f>
        <v/>
      </c>
      <c r="G671" s="401" t="n">
        <v>291</v>
      </c>
      <c r="H671" s="401">
        <f>Tabla1[[#This Row],[Población meta programatica 2026 (20251228) 
menores 1 año]]/12</f>
        <v/>
      </c>
      <c r="I671" s="402" t="n">
        <v>307</v>
      </c>
      <c r="J671" s="402">
        <f>Tabla1[[#This Row],[Población meta programatica2026 (20251228)  niños de 1 año]]/12</f>
        <v/>
      </c>
      <c r="K671" s="416" t="n">
        <v>448</v>
      </c>
      <c r="L671" s="403" t="n">
        <v>425</v>
      </c>
      <c r="M671" s="404">
        <f>Tabla1[[#This Row],[Población meta programatica2026 (20251228) niños de 5 años]]/12</f>
        <v/>
      </c>
      <c r="N671" s="405">
        <f>BX671</f>
        <v/>
      </c>
      <c r="O671" s="406">
        <f>BY671</f>
        <v/>
      </c>
      <c r="P671" s="407">
        <f>BL671</f>
        <v/>
      </c>
      <c r="AI671" s="421" t="inlineStr">
        <is>
          <t>47318</t>
        </is>
      </c>
      <c r="AJ671" s="417">
        <f>AI671=Tabla1[[#This Row],[Divipola]]</f>
        <v/>
      </c>
      <c r="AK671" s="66" t="n">
        <v>323</v>
      </c>
      <c r="AL671" s="66" t="n">
        <v>313</v>
      </c>
      <c r="AM671" s="66" t="n">
        <v>306</v>
      </c>
      <c r="AN671" s="66" t="n">
        <v>300</v>
      </c>
      <c r="AO671" s="66" t="n">
        <v>293</v>
      </c>
      <c r="AP671" s="66" t="n">
        <v>283</v>
      </c>
      <c r="AQ671" s="66" t="n">
        <v>277</v>
      </c>
      <c r="AR671" s="66" t="n">
        <v>263</v>
      </c>
      <c r="AS671" s="66" t="n">
        <v>253</v>
      </c>
      <c r="AT671" s="66" t="n">
        <v>240</v>
      </c>
      <c r="AU671" s="66" t="n">
        <v>229</v>
      </c>
      <c r="AV671" s="66" t="n">
        <v>220</v>
      </c>
      <c r="AW671" s="66" t="n">
        <v>212</v>
      </c>
      <c r="AX671" s="66" t="n">
        <v>208</v>
      </c>
      <c r="AY671" s="66" t="n">
        <v>202</v>
      </c>
      <c r="AZ671" s="66" t="n">
        <v>198</v>
      </c>
      <c r="BA671" s="66" t="n">
        <v>188</v>
      </c>
      <c r="BB671" s="66" t="n">
        <v>175</v>
      </c>
      <c r="BC671" s="66" t="n">
        <v>160</v>
      </c>
      <c r="BD671" s="66" t="n">
        <v>144</v>
      </c>
      <c r="BE671" s="66" t="n">
        <v>129</v>
      </c>
      <c r="BF671" s="66" t="n">
        <v>121</v>
      </c>
      <c r="BG671" s="66" t="n">
        <v>107</v>
      </c>
      <c r="BH671" s="66" t="n">
        <v>99</v>
      </c>
      <c r="BI671" s="66" t="n">
        <v>81</v>
      </c>
      <c r="BJ671" s="66" t="n">
        <v>496</v>
      </c>
      <c r="BK671" s="68">
        <f>SUM(AK671:BJ671)</f>
        <v/>
      </c>
      <c r="BL671" s="68">
        <f>INT(BK671*$BM$1)</f>
        <v/>
      </c>
      <c r="BM671" s="64" t="n"/>
      <c r="BP671" s="20">
        <f>(Tabla1[[#This Row],[Población meta programatica 2026 (20251228) 
menores 1 año]]/12)*9</f>
        <v/>
      </c>
      <c r="BQ671" s="20">
        <f>BP671</f>
        <v/>
      </c>
      <c r="BR671" s="117" t="n"/>
      <c r="BS671" s="20">
        <f>(Tabla1[[#This Row],[Población meta programatica2026 (20251228)  niños de 1 año]]/12)*9</f>
        <v/>
      </c>
      <c r="BT671" s="251" t="n">
        <v>269</v>
      </c>
      <c r="BU671" s="66">
        <f>BS671-BT671</f>
        <v/>
      </c>
      <c r="BW671" s="19" t="n"/>
      <c r="BX671" s="65" t="n">
        <v>225</v>
      </c>
      <c r="BY671" s="65" t="n">
        <v>264</v>
      </c>
      <c r="BZ671" s="19" t="inlineStr">
        <is>
          <t>47318</t>
        </is>
      </c>
      <c r="CA671" s="19">
        <f>BZ671=Tabla1[[#This Row],[Divipola]]</f>
        <v/>
      </c>
    </row>
    <row r="672" ht="15.5" customHeight="1">
      <c r="A672" s="62" t="inlineStr">
        <is>
          <t>47</t>
        </is>
      </c>
      <c r="B672" s="62" t="inlineStr">
        <is>
          <t>MAGDALENA</t>
        </is>
      </c>
      <c r="C672" s="62" t="inlineStr">
        <is>
          <t>NUEVA GRANADA</t>
        </is>
      </c>
      <c r="D672" s="62" t="inlineStr">
        <is>
          <t>47460</t>
        </is>
      </c>
      <c r="E672" s="400" t="n">
        <v>252</v>
      </c>
      <c r="F672" s="400">
        <f>Tabla1[[#This Row],[Meta Programatica2026 (20251228) RN]]/12</f>
        <v/>
      </c>
      <c r="G672" s="401" t="n">
        <v>362</v>
      </c>
      <c r="H672" s="401">
        <f>Tabla1[[#This Row],[Población meta programatica 2026 (20251228) 
menores 1 año]]/12</f>
        <v/>
      </c>
      <c r="I672" s="402" t="n">
        <v>364</v>
      </c>
      <c r="J672" s="402">
        <f>Tabla1[[#This Row],[Población meta programatica2026 (20251228)  niños de 1 año]]/12</f>
        <v/>
      </c>
      <c r="K672" s="416" t="n">
        <v>497</v>
      </c>
      <c r="L672" s="403" t="n">
        <v>403</v>
      </c>
      <c r="M672" s="404">
        <f>Tabla1[[#This Row],[Población meta programatica2026 (20251228) niños de 5 años]]/12</f>
        <v/>
      </c>
      <c r="N672" s="405">
        <f>BX672</f>
        <v/>
      </c>
      <c r="O672" s="406">
        <f>BY672</f>
        <v/>
      </c>
      <c r="P672" s="407">
        <f>BL672</f>
        <v/>
      </c>
      <c r="AI672" s="421" t="inlineStr">
        <is>
          <t>47460</t>
        </is>
      </c>
      <c r="AJ672" s="417">
        <f>AI672=Tabla1[[#This Row],[Divipola]]</f>
        <v/>
      </c>
      <c r="AK672" s="66" t="n">
        <v>167</v>
      </c>
      <c r="AL672" s="66" t="n">
        <v>164</v>
      </c>
      <c r="AM672" s="66" t="n">
        <v>157</v>
      </c>
      <c r="AN672" s="66" t="n">
        <v>152</v>
      </c>
      <c r="AO672" s="66" t="n">
        <v>144</v>
      </c>
      <c r="AP672" s="66" t="n">
        <v>144</v>
      </c>
      <c r="AQ672" s="66" t="n">
        <v>136</v>
      </c>
      <c r="AR672" s="66" t="n">
        <v>128</v>
      </c>
      <c r="AS672" s="66" t="n">
        <v>124</v>
      </c>
      <c r="AT672" s="66" t="n">
        <v>118</v>
      </c>
      <c r="AU672" s="66" t="n">
        <v>108</v>
      </c>
      <c r="AV672" s="66" t="n">
        <v>104</v>
      </c>
      <c r="AW672" s="66" t="n">
        <v>98</v>
      </c>
      <c r="AX672" s="66" t="n">
        <v>87</v>
      </c>
      <c r="AY672" s="66" t="n">
        <v>83</v>
      </c>
      <c r="AZ672" s="66" t="n">
        <v>77</v>
      </c>
      <c r="BA672" s="66" t="n">
        <v>72</v>
      </c>
      <c r="BB672" s="66" t="n">
        <v>65</v>
      </c>
      <c r="BC672" s="66" t="n">
        <v>60</v>
      </c>
      <c r="BD672" s="66" t="n">
        <v>50</v>
      </c>
      <c r="BE672" s="66" t="n">
        <v>47</v>
      </c>
      <c r="BF672" s="66" t="n">
        <v>38</v>
      </c>
      <c r="BG672" s="66" t="n">
        <v>37</v>
      </c>
      <c r="BH672" s="66" t="n">
        <v>35</v>
      </c>
      <c r="BI672" s="66" t="n">
        <v>27</v>
      </c>
      <c r="BJ672" s="66" t="n">
        <v>144</v>
      </c>
      <c r="BK672" s="68">
        <f>SUM(AK672:BJ672)</f>
        <v/>
      </c>
      <c r="BL672" s="68">
        <f>INT(BK672*$BM$1)</f>
        <v/>
      </c>
      <c r="BM672" s="64" t="n"/>
      <c r="BP672" s="20">
        <f>(Tabla1[[#This Row],[Población meta programatica 2026 (20251228) 
menores 1 año]]/12)*9</f>
        <v/>
      </c>
      <c r="BQ672" s="20">
        <f>BP672</f>
        <v/>
      </c>
      <c r="BR672" s="117" t="n"/>
      <c r="BS672" s="20">
        <f>(Tabla1[[#This Row],[Población meta programatica2026 (20251228)  niños de 1 año]]/12)*9</f>
        <v/>
      </c>
      <c r="BT672" s="251" t="n">
        <v>165</v>
      </c>
      <c r="BU672" s="66">
        <f>BS672-BT672</f>
        <v/>
      </c>
      <c r="BW672" s="19" t="n"/>
      <c r="BX672" s="65" t="n">
        <v>206</v>
      </c>
      <c r="BY672" s="65" t="n">
        <v>224</v>
      </c>
      <c r="BZ672" s="19" t="inlineStr">
        <is>
          <t>47460</t>
        </is>
      </c>
      <c r="CA672" s="19">
        <f>BZ672=Tabla1[[#This Row],[Divipola]]</f>
        <v/>
      </c>
    </row>
    <row r="673" ht="15.5" customHeight="1">
      <c r="A673" s="62" t="inlineStr">
        <is>
          <t>47</t>
        </is>
      </c>
      <c r="B673" s="62" t="inlineStr">
        <is>
          <t>MAGDALENA</t>
        </is>
      </c>
      <c r="C673" s="62" t="inlineStr">
        <is>
          <t>PEDRAZA</t>
        </is>
      </c>
      <c r="D673" s="62" t="inlineStr">
        <is>
          <t>47541</t>
        </is>
      </c>
      <c r="E673" s="400" t="n">
        <v>43</v>
      </c>
      <c r="F673" s="400">
        <f>Tabla1[[#This Row],[Meta Programatica2026 (20251228) RN]]/12</f>
        <v/>
      </c>
      <c r="G673" s="401" t="n">
        <v>97</v>
      </c>
      <c r="H673" s="401">
        <f>Tabla1[[#This Row],[Población meta programatica 2026 (20251228) 
menores 1 año]]/12</f>
        <v/>
      </c>
      <c r="I673" s="402" t="n">
        <v>100</v>
      </c>
      <c r="J673" s="402">
        <f>Tabla1[[#This Row],[Población meta programatica2026 (20251228)  niños de 1 año]]/12</f>
        <v/>
      </c>
      <c r="K673" s="416" t="n">
        <v>172</v>
      </c>
      <c r="L673" s="403" t="n">
        <v>131</v>
      </c>
      <c r="M673" s="404">
        <f>Tabla1[[#This Row],[Población meta programatica2026 (20251228) niños de 5 años]]/12</f>
        <v/>
      </c>
      <c r="N673" s="405">
        <f>BX673</f>
        <v/>
      </c>
      <c r="O673" s="406">
        <f>BY673</f>
        <v/>
      </c>
      <c r="P673" s="407">
        <f>BL673</f>
        <v/>
      </c>
      <c r="AI673" s="421" t="inlineStr">
        <is>
          <t>47541</t>
        </is>
      </c>
      <c r="AJ673" s="417">
        <f>AI673=Tabla1[[#This Row],[Divipola]]</f>
        <v/>
      </c>
      <c r="AK673" s="66" t="n">
        <v>101</v>
      </c>
      <c r="AL673" s="66" t="n">
        <v>100</v>
      </c>
      <c r="AM673" s="66" t="n">
        <v>98</v>
      </c>
      <c r="AN673" s="66" t="n">
        <v>95</v>
      </c>
      <c r="AO673" s="66" t="n">
        <v>94</v>
      </c>
      <c r="AP673" s="66" t="n">
        <v>93</v>
      </c>
      <c r="AQ673" s="66" t="n">
        <v>92</v>
      </c>
      <c r="AR673" s="66" t="n">
        <v>90</v>
      </c>
      <c r="AS673" s="66" t="n">
        <v>83</v>
      </c>
      <c r="AT673" s="66" t="n">
        <v>83</v>
      </c>
      <c r="AU673" s="66" t="n">
        <v>76</v>
      </c>
      <c r="AV673" s="66" t="n">
        <v>73</v>
      </c>
      <c r="AW673" s="66" t="n">
        <v>64</v>
      </c>
      <c r="AX673" s="66" t="n">
        <v>68</v>
      </c>
      <c r="AY673" s="66" t="n">
        <v>64</v>
      </c>
      <c r="AZ673" s="66" t="n">
        <v>58</v>
      </c>
      <c r="BA673" s="66" t="n">
        <v>54</v>
      </c>
      <c r="BB673" s="66" t="n">
        <v>49</v>
      </c>
      <c r="BC673" s="66" t="n">
        <v>43</v>
      </c>
      <c r="BD673" s="66" t="n">
        <v>43</v>
      </c>
      <c r="BE673" s="66" t="n">
        <v>37</v>
      </c>
      <c r="BF673" s="66" t="n">
        <v>36</v>
      </c>
      <c r="BG673" s="66" t="n">
        <v>31</v>
      </c>
      <c r="BH673" s="66" t="n">
        <v>29</v>
      </c>
      <c r="BI673" s="66" t="n">
        <v>24</v>
      </c>
      <c r="BJ673" s="66" t="n">
        <v>135</v>
      </c>
      <c r="BK673" s="68">
        <f>SUM(AK673:BJ673)</f>
        <v/>
      </c>
      <c r="BL673" s="68">
        <f>INT(BK673*$BM$1)</f>
        <v/>
      </c>
      <c r="BM673" s="64" t="n"/>
      <c r="BP673" s="20">
        <f>(Tabla1[[#This Row],[Población meta programatica 2026 (20251228) 
menores 1 año]]/12)*9</f>
        <v/>
      </c>
      <c r="BQ673" s="20">
        <f>BP673</f>
        <v/>
      </c>
      <c r="BR673" s="117" t="n"/>
      <c r="BS673" s="20">
        <f>(Tabla1[[#This Row],[Población meta programatica2026 (20251228)  niños de 1 año]]/12)*9</f>
        <v/>
      </c>
      <c r="BT673" s="251" t="n">
        <v>75</v>
      </c>
      <c r="BU673" s="66">
        <f>BS673-BT673</f>
        <v/>
      </c>
      <c r="BW673" s="19" t="n"/>
      <c r="BX673" s="65" t="n">
        <v>96</v>
      </c>
      <c r="BY673" s="65" t="n">
        <v>98</v>
      </c>
      <c r="BZ673" s="19" t="inlineStr">
        <is>
          <t>47541</t>
        </is>
      </c>
      <c r="CA673" s="19">
        <f>BZ673=Tabla1[[#This Row],[Divipola]]</f>
        <v/>
      </c>
    </row>
    <row r="674" ht="15.5" customHeight="1">
      <c r="A674" s="62" t="inlineStr">
        <is>
          <t>47</t>
        </is>
      </c>
      <c r="B674" s="62" t="inlineStr">
        <is>
          <t>MAGDALENA</t>
        </is>
      </c>
      <c r="C674" s="62" t="inlineStr">
        <is>
          <t>PIJIÑO DEL CARMEN</t>
        </is>
      </c>
      <c r="D674" s="62" t="inlineStr">
        <is>
          <t>47545</t>
        </is>
      </c>
      <c r="E674" s="400" t="n">
        <v>76</v>
      </c>
      <c r="F674" s="400">
        <f>Tabla1[[#This Row],[Meta Programatica2026 (20251228) RN]]/12</f>
        <v/>
      </c>
      <c r="G674" s="401" t="n">
        <v>198</v>
      </c>
      <c r="H674" s="401">
        <f>Tabla1[[#This Row],[Población meta programatica 2026 (20251228) 
menores 1 año]]/12</f>
        <v/>
      </c>
      <c r="I674" s="402" t="n">
        <v>201</v>
      </c>
      <c r="J674" s="402">
        <f>Tabla1[[#This Row],[Población meta programatica2026 (20251228)  niños de 1 año]]/12</f>
        <v/>
      </c>
      <c r="K674" s="416" t="n">
        <v>310</v>
      </c>
      <c r="L674" s="403" t="n">
        <v>253</v>
      </c>
      <c r="M674" s="404">
        <f>Tabla1[[#This Row],[Población meta programatica2026 (20251228) niños de 5 años]]/12</f>
        <v/>
      </c>
      <c r="N674" s="405">
        <f>BX674</f>
        <v/>
      </c>
      <c r="O674" s="406">
        <f>BY674</f>
        <v/>
      </c>
      <c r="P674" s="407">
        <f>BL674</f>
        <v/>
      </c>
      <c r="AI674" s="421" t="inlineStr">
        <is>
          <t>47545</t>
        </is>
      </c>
      <c r="AJ674" s="417">
        <f>AI674=Tabla1[[#This Row],[Divipola]]</f>
        <v/>
      </c>
      <c r="AK674" s="66" t="n">
        <v>101</v>
      </c>
      <c r="AL674" s="66" t="n">
        <v>99</v>
      </c>
      <c r="AM674" s="66" t="n">
        <v>99</v>
      </c>
      <c r="AN674" s="66" t="n">
        <v>94</v>
      </c>
      <c r="AO674" s="66" t="n">
        <v>92</v>
      </c>
      <c r="AP674" s="66" t="n">
        <v>94</v>
      </c>
      <c r="AQ674" s="66" t="n">
        <v>87</v>
      </c>
      <c r="AR674" s="66" t="n">
        <v>85</v>
      </c>
      <c r="AS674" s="66" t="n">
        <v>79</v>
      </c>
      <c r="AT674" s="66" t="n">
        <v>80</v>
      </c>
      <c r="AU674" s="66" t="n">
        <v>78</v>
      </c>
      <c r="AV674" s="66" t="n">
        <v>70</v>
      </c>
      <c r="AW674" s="66" t="n">
        <v>64</v>
      </c>
      <c r="AX674" s="66" t="n">
        <v>66</v>
      </c>
      <c r="AY674" s="66" t="n">
        <v>61</v>
      </c>
      <c r="AZ674" s="66" t="n">
        <v>53</v>
      </c>
      <c r="BA674" s="66" t="n">
        <v>53</v>
      </c>
      <c r="BB674" s="66" t="n">
        <v>46</v>
      </c>
      <c r="BC674" s="66" t="n">
        <v>43</v>
      </c>
      <c r="BD674" s="66" t="n">
        <v>38</v>
      </c>
      <c r="BE674" s="66" t="n">
        <v>31</v>
      </c>
      <c r="BF674" s="66" t="n">
        <v>31</v>
      </c>
      <c r="BG674" s="66" t="n">
        <v>26</v>
      </c>
      <c r="BH674" s="66" t="n">
        <v>22</v>
      </c>
      <c r="BI674" s="66" t="n">
        <v>22</v>
      </c>
      <c r="BJ674" s="66" t="n">
        <v>119</v>
      </c>
      <c r="BK674" s="68">
        <f>SUM(AK674:BJ674)</f>
        <v/>
      </c>
      <c r="BL674" s="68">
        <f>INT(BK674*$BM$1)</f>
        <v/>
      </c>
      <c r="BM674" s="64" t="n"/>
      <c r="BP674" s="20">
        <f>(Tabla1[[#This Row],[Población meta programatica 2026 (20251228) 
menores 1 año]]/12)*9</f>
        <v/>
      </c>
      <c r="BQ674" s="20">
        <f>BP674</f>
        <v/>
      </c>
      <c r="BR674" s="117" t="n"/>
      <c r="BS674" s="20">
        <f>(Tabla1[[#This Row],[Población meta programatica2026 (20251228)  niños de 1 año]]/12)*9</f>
        <v/>
      </c>
      <c r="BT674" s="251" t="n">
        <v>171</v>
      </c>
      <c r="BU674" s="66">
        <f>BS674-BT674</f>
        <v/>
      </c>
      <c r="BW674" s="19" t="n"/>
      <c r="BX674" s="65" t="n">
        <v>168</v>
      </c>
      <c r="BY674" s="65" t="n">
        <v>182</v>
      </c>
      <c r="BZ674" s="19" t="inlineStr">
        <is>
          <t>47545</t>
        </is>
      </c>
      <c r="CA674" s="19">
        <f>BZ674=Tabla1[[#This Row],[Divipola]]</f>
        <v/>
      </c>
    </row>
    <row r="675" ht="15.5" customHeight="1">
      <c r="A675" s="62" t="inlineStr">
        <is>
          <t>47</t>
        </is>
      </c>
      <c r="B675" s="62" t="inlineStr">
        <is>
          <t>MAGDALENA</t>
        </is>
      </c>
      <c r="C675" s="62" t="inlineStr">
        <is>
          <t>PIVIJAY</t>
        </is>
      </c>
      <c r="D675" s="62" t="inlineStr">
        <is>
          <t>47551</t>
        </is>
      </c>
      <c r="E675" s="400" t="n">
        <v>456</v>
      </c>
      <c r="F675" s="400">
        <f>Tabla1[[#This Row],[Meta Programatica2026 (20251228) RN]]/12</f>
        <v/>
      </c>
      <c r="G675" s="401" t="n">
        <v>572</v>
      </c>
      <c r="H675" s="401">
        <f>Tabla1[[#This Row],[Población meta programatica 2026 (20251228) 
menores 1 año]]/12</f>
        <v/>
      </c>
      <c r="I675" s="402" t="n">
        <v>586</v>
      </c>
      <c r="J675" s="402">
        <f>Tabla1[[#This Row],[Población meta programatica2026 (20251228)  niños de 1 año]]/12</f>
        <v/>
      </c>
      <c r="K675" s="416" t="n">
        <v>848</v>
      </c>
      <c r="L675" s="403" t="n">
        <v>678</v>
      </c>
      <c r="M675" s="404">
        <f>Tabla1[[#This Row],[Población meta programatica2026 (20251228) niños de 5 años]]/12</f>
        <v/>
      </c>
      <c r="N675" s="405">
        <f>BX675</f>
        <v/>
      </c>
      <c r="O675" s="406">
        <f>BY675</f>
        <v/>
      </c>
      <c r="P675" s="407">
        <f>BL675</f>
        <v/>
      </c>
      <c r="AI675" s="421" t="inlineStr">
        <is>
          <t>47551</t>
        </is>
      </c>
      <c r="AJ675" s="417">
        <f>AI675=Tabla1[[#This Row],[Divipola]]</f>
        <v/>
      </c>
      <c r="AK675" s="66" t="n">
        <v>439</v>
      </c>
      <c r="AL675" s="66" t="n">
        <v>428</v>
      </c>
      <c r="AM675" s="66" t="n">
        <v>419</v>
      </c>
      <c r="AN675" s="66" t="n">
        <v>412</v>
      </c>
      <c r="AO675" s="66" t="n">
        <v>401</v>
      </c>
      <c r="AP675" s="66" t="n">
        <v>389</v>
      </c>
      <c r="AQ675" s="66" t="n">
        <v>372</v>
      </c>
      <c r="AR675" s="66" t="n">
        <v>356</v>
      </c>
      <c r="AS675" s="66" t="n">
        <v>341</v>
      </c>
      <c r="AT675" s="66" t="n">
        <v>316</v>
      </c>
      <c r="AU675" s="66" t="n">
        <v>298</v>
      </c>
      <c r="AV675" s="66" t="n">
        <v>279</v>
      </c>
      <c r="AW675" s="66" t="n">
        <v>268</v>
      </c>
      <c r="AX675" s="66" t="n">
        <v>249</v>
      </c>
      <c r="AY675" s="66" t="n">
        <v>234</v>
      </c>
      <c r="AZ675" s="66" t="n">
        <v>225</v>
      </c>
      <c r="BA675" s="66" t="n">
        <v>208</v>
      </c>
      <c r="BB675" s="66" t="n">
        <v>187</v>
      </c>
      <c r="BC675" s="66" t="n">
        <v>171</v>
      </c>
      <c r="BD675" s="66" t="n">
        <v>150</v>
      </c>
      <c r="BE675" s="66" t="n">
        <v>136</v>
      </c>
      <c r="BF675" s="66" t="n">
        <v>119</v>
      </c>
      <c r="BG675" s="66" t="n">
        <v>110</v>
      </c>
      <c r="BH675" s="66" t="n">
        <v>95</v>
      </c>
      <c r="BI675" s="66" t="n">
        <v>86</v>
      </c>
      <c r="BJ675" s="66" t="n">
        <v>466</v>
      </c>
      <c r="BK675" s="68">
        <f>SUM(AK675:BJ675)</f>
        <v/>
      </c>
      <c r="BL675" s="68">
        <f>INT(BK675*$BM$1)</f>
        <v/>
      </c>
      <c r="BM675" s="64" t="n"/>
      <c r="BP675" s="20">
        <f>(Tabla1[[#This Row],[Población meta programatica 2026 (20251228) 
menores 1 año]]/12)*9</f>
        <v/>
      </c>
      <c r="BQ675" s="20">
        <f>BP675</f>
        <v/>
      </c>
      <c r="BR675" s="117" t="n"/>
      <c r="BS675" s="20">
        <f>(Tabla1[[#This Row],[Población meta programatica2026 (20251228)  niños de 1 año]]/12)*9</f>
        <v/>
      </c>
      <c r="BT675" s="251" t="n">
        <v>252</v>
      </c>
      <c r="BU675" s="66">
        <f>BS675-BT675</f>
        <v/>
      </c>
      <c r="BW675" s="19" t="n"/>
      <c r="BX675" s="65" t="n">
        <v>370</v>
      </c>
      <c r="BY675" s="65" t="n">
        <v>427</v>
      </c>
      <c r="BZ675" s="19" t="inlineStr">
        <is>
          <t>47551</t>
        </is>
      </c>
      <c r="CA675" s="19">
        <f>BZ675=Tabla1[[#This Row],[Divipola]]</f>
        <v/>
      </c>
    </row>
    <row r="676" ht="15.5" customHeight="1">
      <c r="A676" s="62" t="inlineStr">
        <is>
          <t>47</t>
        </is>
      </c>
      <c r="B676" s="62" t="inlineStr">
        <is>
          <t>MAGDALENA</t>
        </is>
      </c>
      <c r="C676" s="62" t="inlineStr">
        <is>
          <t>PLATO</t>
        </is>
      </c>
      <c r="D676" s="62" t="inlineStr">
        <is>
          <t>47555</t>
        </is>
      </c>
      <c r="E676" s="400" t="n">
        <v>1055</v>
      </c>
      <c r="F676" s="400">
        <f>Tabla1[[#This Row],[Meta Programatica2026 (20251228) RN]]/12</f>
        <v/>
      </c>
      <c r="G676" s="401" t="n">
        <v>1215</v>
      </c>
      <c r="H676" s="401">
        <f>Tabla1[[#This Row],[Población meta programatica 2026 (20251228) 
menores 1 año]]/12</f>
        <v/>
      </c>
      <c r="I676" s="402" t="n">
        <v>1242</v>
      </c>
      <c r="J676" s="402">
        <f>Tabla1[[#This Row],[Población meta programatica2026 (20251228)  niños de 1 año]]/12</f>
        <v/>
      </c>
      <c r="K676" s="416" t="n">
        <v>1594</v>
      </c>
      <c r="L676" s="403" t="n">
        <v>1235</v>
      </c>
      <c r="M676" s="404">
        <f>Tabla1[[#This Row],[Población meta programatica2026 (20251228) niños de 5 años]]/12</f>
        <v/>
      </c>
      <c r="N676" s="405">
        <f>BX676</f>
        <v/>
      </c>
      <c r="O676" s="406">
        <f>BY676</f>
        <v/>
      </c>
      <c r="P676" s="407">
        <f>BL676</f>
        <v/>
      </c>
      <c r="AI676" s="421" t="inlineStr">
        <is>
          <t>47555</t>
        </is>
      </c>
      <c r="AJ676" s="417">
        <f>AI676=Tabla1[[#This Row],[Divipola]]</f>
        <v/>
      </c>
      <c r="AK676" s="66" t="n">
        <v>605</v>
      </c>
      <c r="AL676" s="66" t="n">
        <v>594</v>
      </c>
      <c r="AM676" s="66" t="n">
        <v>579</v>
      </c>
      <c r="AN676" s="66" t="n">
        <v>557</v>
      </c>
      <c r="AO676" s="66" t="n">
        <v>543</v>
      </c>
      <c r="AP676" s="66" t="n">
        <v>526</v>
      </c>
      <c r="AQ676" s="66" t="n">
        <v>504</v>
      </c>
      <c r="AR676" s="66" t="n">
        <v>485</v>
      </c>
      <c r="AS676" s="66" t="n">
        <v>464</v>
      </c>
      <c r="AT676" s="66" t="n">
        <v>440</v>
      </c>
      <c r="AU676" s="66" t="n">
        <v>422</v>
      </c>
      <c r="AV676" s="66" t="n">
        <v>404</v>
      </c>
      <c r="AW676" s="66" t="n">
        <v>383</v>
      </c>
      <c r="AX676" s="66" t="n">
        <v>364</v>
      </c>
      <c r="AY676" s="66" t="n">
        <v>342</v>
      </c>
      <c r="AZ676" s="66" t="n">
        <v>323</v>
      </c>
      <c r="BA676" s="66" t="n">
        <v>293</v>
      </c>
      <c r="BB676" s="66" t="n">
        <v>266</v>
      </c>
      <c r="BC676" s="66" t="n">
        <v>237</v>
      </c>
      <c r="BD676" s="66" t="n">
        <v>208</v>
      </c>
      <c r="BE676" s="66" t="n">
        <v>183</v>
      </c>
      <c r="BF676" s="66" t="n">
        <v>165</v>
      </c>
      <c r="BG676" s="66" t="n">
        <v>145</v>
      </c>
      <c r="BH676" s="66" t="n">
        <v>125</v>
      </c>
      <c r="BI676" s="66" t="n">
        <v>111</v>
      </c>
      <c r="BJ676" s="66" t="n">
        <v>550</v>
      </c>
      <c r="BK676" s="68">
        <f>SUM(AK676:BJ676)</f>
        <v/>
      </c>
      <c r="BL676" s="68">
        <f>INT(BK676*$BM$1)</f>
        <v/>
      </c>
      <c r="BM676" s="64" t="n"/>
      <c r="BP676" s="20">
        <f>(Tabla1[[#This Row],[Población meta programatica 2026 (20251228) 
menores 1 año]]/12)*9</f>
        <v/>
      </c>
      <c r="BQ676" s="20">
        <f>BP676</f>
        <v/>
      </c>
      <c r="BR676" s="117" t="n"/>
      <c r="BS676" s="20">
        <f>(Tabla1[[#This Row],[Población meta programatica2026 (20251228)  niños de 1 año]]/12)*9</f>
        <v/>
      </c>
      <c r="BT676" s="251" t="n">
        <v>328</v>
      </c>
      <c r="BU676" s="66">
        <f>BS676-BT676</f>
        <v/>
      </c>
      <c r="BW676" s="19" t="n"/>
      <c r="BX676" s="65" t="n">
        <v>694</v>
      </c>
      <c r="BY676" s="65" t="n">
        <v>690</v>
      </c>
      <c r="BZ676" s="19" t="inlineStr">
        <is>
          <t>47555</t>
        </is>
      </c>
      <c r="CA676" s="19">
        <f>BZ676=Tabla1[[#This Row],[Divipola]]</f>
        <v/>
      </c>
    </row>
    <row r="677" ht="15.5" customHeight="1">
      <c r="A677" s="62" t="inlineStr">
        <is>
          <t>47</t>
        </is>
      </c>
      <c r="B677" s="62" t="inlineStr">
        <is>
          <t>MAGDALENA</t>
        </is>
      </c>
      <c r="C677" s="62" t="inlineStr">
        <is>
          <t>PUEBLOVIEJO</t>
        </is>
      </c>
      <c r="D677" s="62" t="inlineStr">
        <is>
          <t>47570</t>
        </is>
      </c>
      <c r="E677" s="400" t="n">
        <v>208</v>
      </c>
      <c r="F677" s="400">
        <f>Tabla1[[#This Row],[Meta Programatica2026 (20251228) RN]]/12</f>
        <v/>
      </c>
      <c r="G677" s="401" t="n">
        <v>343</v>
      </c>
      <c r="H677" s="401">
        <f>Tabla1[[#This Row],[Población meta programatica 2026 (20251228) 
menores 1 año]]/12</f>
        <v/>
      </c>
      <c r="I677" s="402" t="n">
        <v>359</v>
      </c>
      <c r="J677" s="402">
        <f>Tabla1[[#This Row],[Población meta programatica2026 (20251228)  niños de 1 año]]/12</f>
        <v/>
      </c>
      <c r="K677" s="416" t="n">
        <v>567</v>
      </c>
      <c r="L677" s="403" t="n">
        <v>460</v>
      </c>
      <c r="M677" s="404">
        <f>Tabla1[[#This Row],[Población meta programatica2026 (20251228) niños de 5 años]]/12</f>
        <v/>
      </c>
      <c r="N677" s="405">
        <f>BX677</f>
        <v/>
      </c>
      <c r="O677" s="406">
        <f>BY677</f>
        <v/>
      </c>
      <c r="P677" s="407">
        <f>BL677</f>
        <v/>
      </c>
      <c r="AI677" s="421" t="inlineStr">
        <is>
          <t>47570</t>
        </is>
      </c>
      <c r="AJ677" s="417">
        <f>AI677=Tabla1[[#This Row],[Divipola]]</f>
        <v/>
      </c>
      <c r="AK677" s="66" t="n">
        <v>257</v>
      </c>
      <c r="AL677" s="66" t="n">
        <v>246</v>
      </c>
      <c r="AM677" s="66" t="n">
        <v>235</v>
      </c>
      <c r="AN677" s="66" t="n">
        <v>233</v>
      </c>
      <c r="AO677" s="66" t="n">
        <v>222</v>
      </c>
      <c r="AP677" s="66" t="n">
        <v>213</v>
      </c>
      <c r="AQ677" s="66" t="n">
        <v>202</v>
      </c>
      <c r="AR677" s="66" t="n">
        <v>195</v>
      </c>
      <c r="AS677" s="66" t="n">
        <v>185</v>
      </c>
      <c r="AT677" s="66" t="n">
        <v>169</v>
      </c>
      <c r="AU677" s="66" t="n">
        <v>160</v>
      </c>
      <c r="AV677" s="66" t="n">
        <v>147</v>
      </c>
      <c r="AW677" s="66" t="n">
        <v>142</v>
      </c>
      <c r="AX677" s="66" t="n">
        <v>132</v>
      </c>
      <c r="AY677" s="66" t="n">
        <v>130</v>
      </c>
      <c r="AZ677" s="66" t="n">
        <v>121</v>
      </c>
      <c r="BA677" s="66" t="n">
        <v>109</v>
      </c>
      <c r="BB677" s="66" t="n">
        <v>101</v>
      </c>
      <c r="BC677" s="66" t="n">
        <v>91</v>
      </c>
      <c r="BD677" s="66" t="n">
        <v>79</v>
      </c>
      <c r="BE677" s="66" t="n">
        <v>72</v>
      </c>
      <c r="BF677" s="66" t="n">
        <v>66</v>
      </c>
      <c r="BG677" s="66" t="n">
        <v>58</v>
      </c>
      <c r="BH677" s="66" t="n">
        <v>45</v>
      </c>
      <c r="BI677" s="66" t="n">
        <v>43</v>
      </c>
      <c r="BJ677" s="66" t="n">
        <v>198</v>
      </c>
      <c r="BK677" s="68">
        <f>SUM(AK677:BJ677)</f>
        <v/>
      </c>
      <c r="BL677" s="68">
        <f>INT(BK677*$BM$1)</f>
        <v/>
      </c>
      <c r="BM677" s="64" t="n"/>
      <c r="BP677" s="20">
        <f>(Tabla1[[#This Row],[Población meta programatica 2026 (20251228) 
menores 1 año]]/12)*9</f>
        <v/>
      </c>
      <c r="BQ677" s="20">
        <f>BP677</f>
        <v/>
      </c>
      <c r="BR677" s="117" t="n"/>
      <c r="BS677" s="20">
        <f>(Tabla1[[#This Row],[Población meta programatica2026 (20251228)  niños de 1 año]]/12)*9</f>
        <v/>
      </c>
      <c r="BT677" s="251" t="n">
        <v>204</v>
      </c>
      <c r="BU677" s="66">
        <f>BS677-BT677</f>
        <v/>
      </c>
      <c r="BW677" s="19" t="n"/>
      <c r="BX677" s="65" t="n">
        <v>287</v>
      </c>
      <c r="BY677" s="65" t="n">
        <v>291</v>
      </c>
      <c r="BZ677" s="19" t="inlineStr">
        <is>
          <t>47570</t>
        </is>
      </c>
      <c r="CA677" s="19">
        <f>BZ677=Tabla1[[#This Row],[Divipola]]</f>
        <v/>
      </c>
    </row>
    <row r="678" ht="15.5" customHeight="1">
      <c r="A678" s="62" t="inlineStr">
        <is>
          <t>47</t>
        </is>
      </c>
      <c r="B678" s="62" t="inlineStr">
        <is>
          <t>MAGDALENA</t>
        </is>
      </c>
      <c r="C678" s="62" t="inlineStr">
        <is>
          <t>REMOLINO</t>
        </is>
      </c>
      <c r="D678" s="62" t="inlineStr">
        <is>
          <t>47605</t>
        </is>
      </c>
      <c r="E678" s="400" t="n">
        <v>37</v>
      </c>
      <c r="F678" s="400">
        <f>Tabla1[[#This Row],[Meta Programatica2026 (20251228) RN]]/12</f>
        <v/>
      </c>
      <c r="G678" s="401" t="n">
        <v>107</v>
      </c>
      <c r="H678" s="401">
        <f>Tabla1[[#This Row],[Población meta programatica 2026 (20251228) 
menores 1 año]]/12</f>
        <v/>
      </c>
      <c r="I678" s="402" t="n">
        <v>113</v>
      </c>
      <c r="J678" s="402">
        <f>Tabla1[[#This Row],[Población meta programatica2026 (20251228)  niños de 1 año]]/12</f>
        <v/>
      </c>
      <c r="K678" s="416" t="n">
        <v>197</v>
      </c>
      <c r="L678" s="403" t="n">
        <v>126</v>
      </c>
      <c r="M678" s="404">
        <f>Tabla1[[#This Row],[Población meta programatica2026 (20251228) niños de 5 años]]/12</f>
        <v/>
      </c>
      <c r="N678" s="405">
        <f>BX678</f>
        <v/>
      </c>
      <c r="O678" s="406">
        <f>BY678</f>
        <v/>
      </c>
      <c r="P678" s="407">
        <f>BL678</f>
        <v/>
      </c>
      <c r="AI678" s="421" t="inlineStr">
        <is>
          <t>47605</t>
        </is>
      </c>
      <c r="AJ678" s="417">
        <f>AI678=Tabla1[[#This Row],[Divipola]]</f>
        <v/>
      </c>
      <c r="AK678" s="66" t="n">
        <v>108</v>
      </c>
      <c r="AL678" s="66" t="n">
        <v>109</v>
      </c>
      <c r="AM678" s="66" t="n">
        <v>108</v>
      </c>
      <c r="AN678" s="66" t="n">
        <v>101</v>
      </c>
      <c r="AO678" s="66" t="n">
        <v>99</v>
      </c>
      <c r="AP678" s="66" t="n">
        <v>92</v>
      </c>
      <c r="AQ678" s="66" t="n">
        <v>94</v>
      </c>
      <c r="AR678" s="66" t="n">
        <v>89</v>
      </c>
      <c r="AS678" s="66" t="n">
        <v>82</v>
      </c>
      <c r="AT678" s="66" t="n">
        <v>80</v>
      </c>
      <c r="AU678" s="66" t="n">
        <v>73</v>
      </c>
      <c r="AV678" s="66" t="n">
        <v>72</v>
      </c>
      <c r="AW678" s="66" t="n">
        <v>70</v>
      </c>
      <c r="AX678" s="66" t="n">
        <v>74</v>
      </c>
      <c r="AY678" s="66" t="n">
        <v>71</v>
      </c>
      <c r="AZ678" s="66" t="n">
        <v>68</v>
      </c>
      <c r="BA678" s="66" t="n">
        <v>64</v>
      </c>
      <c r="BB678" s="66" t="n">
        <v>57</v>
      </c>
      <c r="BC678" s="66" t="n">
        <v>54</v>
      </c>
      <c r="BD678" s="66" t="n">
        <v>51</v>
      </c>
      <c r="BE678" s="66" t="n">
        <v>45</v>
      </c>
      <c r="BF678" s="66" t="n">
        <v>38</v>
      </c>
      <c r="BG678" s="66" t="n">
        <v>36</v>
      </c>
      <c r="BH678" s="66" t="n">
        <v>27</v>
      </c>
      <c r="BI678" s="66" t="n">
        <v>24</v>
      </c>
      <c r="BJ678" s="66" t="n">
        <v>119</v>
      </c>
      <c r="BK678" s="68">
        <f>SUM(AK678:BJ678)</f>
        <v/>
      </c>
      <c r="BL678" s="68">
        <f>INT(BK678*$BM$1)</f>
        <v/>
      </c>
      <c r="BM678" s="64" t="n"/>
      <c r="BP678" s="20">
        <f>(Tabla1[[#This Row],[Población meta programatica 2026 (20251228) 
menores 1 año]]/12)*9</f>
        <v/>
      </c>
      <c r="BQ678" s="20">
        <f>BP678</f>
        <v/>
      </c>
      <c r="BR678" s="117" t="n"/>
      <c r="BS678" s="20">
        <f>(Tabla1[[#This Row],[Población meta programatica2026 (20251228)  niños de 1 año]]/12)*9</f>
        <v/>
      </c>
      <c r="BT678" s="251" t="n">
        <v>42</v>
      </c>
      <c r="BU678" s="66">
        <f>BS678-BT678</f>
        <v/>
      </c>
      <c r="BW678" s="19" t="n"/>
      <c r="BX678" s="65" t="n">
        <v>74</v>
      </c>
      <c r="BY678" s="65" t="n">
        <v>88</v>
      </c>
      <c r="BZ678" s="19" t="inlineStr">
        <is>
          <t>47605</t>
        </is>
      </c>
      <c r="CA678" s="19">
        <f>BZ678=Tabla1[[#This Row],[Divipola]]</f>
        <v/>
      </c>
    </row>
    <row r="679" ht="15.5" customHeight="1">
      <c r="A679" s="62" t="inlineStr">
        <is>
          <t>47</t>
        </is>
      </c>
      <c r="B679" s="62" t="inlineStr">
        <is>
          <t>MAGDALENA</t>
        </is>
      </c>
      <c r="C679" s="62" t="inlineStr">
        <is>
          <t>SABANAS DE SAN ANGEL</t>
        </is>
      </c>
      <c r="D679" s="62" t="inlineStr">
        <is>
          <t>47660</t>
        </is>
      </c>
      <c r="E679" s="400" t="n">
        <v>125</v>
      </c>
      <c r="F679" s="400">
        <f>Tabla1[[#This Row],[Meta Programatica2026 (20251228) RN]]/12</f>
        <v/>
      </c>
      <c r="G679" s="401" t="n">
        <v>294</v>
      </c>
      <c r="H679" s="401">
        <f>Tabla1[[#This Row],[Población meta programatica 2026 (20251228) 
menores 1 año]]/12</f>
        <v/>
      </c>
      <c r="I679" s="402" t="n">
        <v>314</v>
      </c>
      <c r="J679" s="402">
        <f>Tabla1[[#This Row],[Población meta programatica2026 (20251228)  niños de 1 año]]/12</f>
        <v/>
      </c>
      <c r="K679" s="416" t="n">
        <v>430</v>
      </c>
      <c r="L679" s="403" t="n">
        <v>328</v>
      </c>
      <c r="M679" s="404">
        <f>Tabla1[[#This Row],[Población meta programatica2026 (20251228) niños de 5 años]]/12</f>
        <v/>
      </c>
      <c r="N679" s="405">
        <f>BX679</f>
        <v/>
      </c>
      <c r="O679" s="406">
        <f>BY679</f>
        <v/>
      </c>
      <c r="P679" s="407">
        <f>BL679</f>
        <v/>
      </c>
      <c r="AI679" s="421" t="inlineStr">
        <is>
          <t>47660</t>
        </is>
      </c>
      <c r="AJ679" s="417">
        <f>AI679=Tabla1[[#This Row],[Divipola]]</f>
        <v/>
      </c>
      <c r="AK679" s="66" t="n">
        <v>135</v>
      </c>
      <c r="AL679" s="66" t="n">
        <v>136</v>
      </c>
      <c r="AM679" s="66" t="n">
        <v>134</v>
      </c>
      <c r="AN679" s="66" t="n">
        <v>129</v>
      </c>
      <c r="AO679" s="66" t="n">
        <v>124</v>
      </c>
      <c r="AP679" s="66" t="n">
        <v>125</v>
      </c>
      <c r="AQ679" s="66" t="n">
        <v>124</v>
      </c>
      <c r="AR679" s="66" t="n">
        <v>118</v>
      </c>
      <c r="AS679" s="66" t="n">
        <v>110</v>
      </c>
      <c r="AT679" s="66" t="n">
        <v>101</v>
      </c>
      <c r="AU679" s="66" t="n">
        <v>91</v>
      </c>
      <c r="AV679" s="66" t="n">
        <v>88</v>
      </c>
      <c r="AW679" s="66" t="n">
        <v>81</v>
      </c>
      <c r="AX679" s="66" t="n">
        <v>78</v>
      </c>
      <c r="AY679" s="66" t="n">
        <v>69</v>
      </c>
      <c r="AZ679" s="66" t="n">
        <v>64</v>
      </c>
      <c r="BA679" s="66" t="n">
        <v>63</v>
      </c>
      <c r="BB679" s="66" t="n">
        <v>58</v>
      </c>
      <c r="BC679" s="66" t="n">
        <v>51</v>
      </c>
      <c r="BD679" s="66" t="n">
        <v>43</v>
      </c>
      <c r="BE679" s="66" t="n">
        <v>39</v>
      </c>
      <c r="BF679" s="66" t="n">
        <v>38</v>
      </c>
      <c r="BG679" s="66" t="n">
        <v>29</v>
      </c>
      <c r="BH679" s="66" t="n">
        <v>27</v>
      </c>
      <c r="BI679" s="66" t="n">
        <v>21</v>
      </c>
      <c r="BJ679" s="66" t="n">
        <v>123</v>
      </c>
      <c r="BK679" s="68">
        <f>SUM(AK679:BJ679)</f>
        <v/>
      </c>
      <c r="BL679" s="68">
        <f>INT(BK679*$BM$1)</f>
        <v/>
      </c>
      <c r="BM679" s="64" t="n"/>
      <c r="BP679" s="20">
        <f>(Tabla1[[#This Row],[Población meta programatica 2026 (20251228) 
menores 1 año]]/12)*9</f>
        <v/>
      </c>
      <c r="BQ679" s="20">
        <f>BP679</f>
        <v/>
      </c>
      <c r="BR679" s="117" t="n"/>
      <c r="BS679" s="20">
        <f>(Tabla1[[#This Row],[Población meta programatica2026 (20251228)  niños de 1 año]]/12)*9</f>
        <v/>
      </c>
      <c r="BT679" s="251" t="n">
        <v>127</v>
      </c>
      <c r="BU679" s="66">
        <f>BS679-BT679</f>
        <v/>
      </c>
      <c r="BW679" s="19" t="n"/>
      <c r="BX679" s="65" t="n">
        <v>194</v>
      </c>
      <c r="BY679" s="65" t="n">
        <v>202</v>
      </c>
      <c r="BZ679" s="19" t="inlineStr">
        <is>
          <t>47660</t>
        </is>
      </c>
      <c r="CA679" s="19">
        <f>BZ679=Tabla1[[#This Row],[Divipola]]</f>
        <v/>
      </c>
    </row>
    <row r="680" ht="15.5" customHeight="1">
      <c r="A680" s="62" t="inlineStr">
        <is>
          <t>47</t>
        </is>
      </c>
      <c r="B680" s="62" t="inlineStr">
        <is>
          <t>MAGDALENA</t>
        </is>
      </c>
      <c r="C680" s="62" t="inlineStr">
        <is>
          <t>SALAMINA</t>
        </is>
      </c>
      <c r="D680" s="62" t="inlineStr">
        <is>
          <t>47675</t>
        </is>
      </c>
      <c r="E680" s="400" t="n">
        <v>40</v>
      </c>
      <c r="F680" s="400">
        <f>Tabla1[[#This Row],[Meta Programatica2026 (20251228) RN]]/12</f>
        <v/>
      </c>
      <c r="G680" s="401" t="n">
        <v>110</v>
      </c>
      <c r="H680" s="401">
        <f>Tabla1[[#This Row],[Población meta programatica 2026 (20251228) 
menores 1 año]]/12</f>
        <v/>
      </c>
      <c r="I680" s="402" t="n">
        <v>113</v>
      </c>
      <c r="J680" s="402">
        <f>Tabla1[[#This Row],[Población meta programatica2026 (20251228)  niños de 1 año]]/12</f>
        <v/>
      </c>
      <c r="K680" s="416" t="n">
        <v>203</v>
      </c>
      <c r="L680" s="403" t="n">
        <v>137</v>
      </c>
      <c r="M680" s="404">
        <f>Tabla1[[#This Row],[Población meta programatica2026 (20251228) niños de 5 años]]/12</f>
        <v/>
      </c>
      <c r="N680" s="405">
        <f>BX680</f>
        <v/>
      </c>
      <c r="O680" s="406">
        <f>BY680</f>
        <v/>
      </c>
      <c r="P680" s="407">
        <f>BL680</f>
        <v/>
      </c>
      <c r="AI680" s="421" t="inlineStr">
        <is>
          <t>47675</t>
        </is>
      </c>
      <c r="AJ680" s="417">
        <f>AI680=Tabla1[[#This Row],[Divipola]]</f>
        <v/>
      </c>
      <c r="AK680" s="66" t="n">
        <v>115</v>
      </c>
      <c r="AL680" s="66" t="n">
        <v>110</v>
      </c>
      <c r="AM680" s="66" t="n">
        <v>112</v>
      </c>
      <c r="AN680" s="66" t="n">
        <v>108</v>
      </c>
      <c r="AO680" s="66" t="n">
        <v>106</v>
      </c>
      <c r="AP680" s="66" t="n">
        <v>107</v>
      </c>
      <c r="AQ680" s="66" t="n">
        <v>103</v>
      </c>
      <c r="AR680" s="66" t="n">
        <v>95</v>
      </c>
      <c r="AS680" s="66" t="n">
        <v>95</v>
      </c>
      <c r="AT680" s="66" t="n">
        <v>90</v>
      </c>
      <c r="AU680" s="66" t="n">
        <v>88</v>
      </c>
      <c r="AV680" s="66" t="n">
        <v>85</v>
      </c>
      <c r="AW680" s="66" t="n">
        <v>80</v>
      </c>
      <c r="AX680" s="66" t="n">
        <v>77</v>
      </c>
      <c r="AY680" s="66" t="n">
        <v>74</v>
      </c>
      <c r="AZ680" s="66" t="n">
        <v>71</v>
      </c>
      <c r="BA680" s="66" t="n">
        <v>64</v>
      </c>
      <c r="BB680" s="66" t="n">
        <v>57</v>
      </c>
      <c r="BC680" s="66" t="n">
        <v>50</v>
      </c>
      <c r="BD680" s="66" t="n">
        <v>49</v>
      </c>
      <c r="BE680" s="66" t="n">
        <v>40</v>
      </c>
      <c r="BF680" s="66" t="n">
        <v>40</v>
      </c>
      <c r="BG680" s="66" t="n">
        <v>33</v>
      </c>
      <c r="BH680" s="66" t="n">
        <v>33</v>
      </c>
      <c r="BI680" s="66" t="n">
        <v>29</v>
      </c>
      <c r="BJ680" s="66" t="n">
        <v>161</v>
      </c>
      <c r="BK680" s="68">
        <f>SUM(AK680:BJ680)</f>
        <v/>
      </c>
      <c r="BL680" s="68">
        <f>INT(BK680*$BM$1)</f>
        <v/>
      </c>
      <c r="BM680" s="64" t="n"/>
      <c r="BP680" s="20">
        <f>(Tabla1[[#This Row],[Población meta programatica 2026 (20251228) 
menores 1 año]]/12)*9</f>
        <v/>
      </c>
      <c r="BQ680" s="20">
        <f>BP680</f>
        <v/>
      </c>
      <c r="BR680" s="117" t="n"/>
      <c r="BS680" s="20">
        <f>(Tabla1[[#This Row],[Población meta programatica2026 (20251228)  niños de 1 año]]/12)*9</f>
        <v/>
      </c>
      <c r="BT680" s="251" t="n">
        <v>51</v>
      </c>
      <c r="BU680" s="66">
        <f>BS680-BT680</f>
        <v/>
      </c>
      <c r="BW680" s="19" t="n"/>
      <c r="BX680" s="65" t="n">
        <v>85</v>
      </c>
      <c r="BY680" s="65" t="n">
        <v>71</v>
      </c>
      <c r="BZ680" s="19" t="inlineStr">
        <is>
          <t>47675</t>
        </is>
      </c>
      <c r="CA680" s="19">
        <f>BZ680=Tabla1[[#This Row],[Divipola]]</f>
        <v/>
      </c>
    </row>
    <row r="681" ht="15.5" customHeight="1">
      <c r="A681" s="62" t="inlineStr">
        <is>
          <t>47</t>
        </is>
      </c>
      <c r="B681" s="62" t="inlineStr">
        <is>
          <t>MAGDALENA</t>
        </is>
      </c>
      <c r="C681" s="62" t="inlineStr">
        <is>
          <t>SAN SEBASTIAN DE BUENAVISTA</t>
        </is>
      </c>
      <c r="D681" s="62" t="inlineStr">
        <is>
          <t>47692</t>
        </is>
      </c>
      <c r="E681" s="400" t="n">
        <v>65</v>
      </c>
      <c r="F681" s="400">
        <f>Tabla1[[#This Row],[Meta Programatica2026 (20251228) RN]]/12</f>
        <v/>
      </c>
      <c r="G681" s="401" t="n">
        <v>245</v>
      </c>
      <c r="H681" s="401">
        <f>Tabla1[[#This Row],[Población meta programatica 2026 (20251228) 
menores 1 año]]/12</f>
        <v/>
      </c>
      <c r="I681" s="402" t="n">
        <v>249</v>
      </c>
      <c r="J681" s="402">
        <f>Tabla1[[#This Row],[Población meta programatica2026 (20251228)  niños de 1 año]]/12</f>
        <v/>
      </c>
      <c r="K681" s="416" t="n">
        <v>363</v>
      </c>
      <c r="L681" s="403" t="n">
        <v>366</v>
      </c>
      <c r="M681" s="404">
        <f>Tabla1[[#This Row],[Población meta programatica2026 (20251228) niños de 5 años]]/12</f>
        <v/>
      </c>
      <c r="N681" s="405">
        <f>BX681</f>
        <v/>
      </c>
      <c r="O681" s="406">
        <f>BY681</f>
        <v/>
      </c>
      <c r="P681" s="407">
        <f>BL681</f>
        <v/>
      </c>
      <c r="AI681" s="421" t="inlineStr">
        <is>
          <t>47692</t>
        </is>
      </c>
      <c r="AJ681" s="417">
        <f>AI681=Tabla1[[#This Row],[Divipola]]</f>
        <v/>
      </c>
      <c r="AK681" s="66" t="n">
        <v>216</v>
      </c>
      <c r="AL681" s="66" t="n">
        <v>205</v>
      </c>
      <c r="AM681" s="66" t="n">
        <v>201</v>
      </c>
      <c r="AN681" s="66" t="n">
        <v>196</v>
      </c>
      <c r="AO681" s="66" t="n">
        <v>191</v>
      </c>
      <c r="AP681" s="66" t="n">
        <v>186</v>
      </c>
      <c r="AQ681" s="66" t="n">
        <v>184</v>
      </c>
      <c r="AR681" s="66" t="n">
        <v>179</v>
      </c>
      <c r="AS681" s="66" t="n">
        <v>171</v>
      </c>
      <c r="AT681" s="66" t="n">
        <v>163</v>
      </c>
      <c r="AU681" s="66" t="n">
        <v>154</v>
      </c>
      <c r="AV681" s="66" t="n">
        <v>149</v>
      </c>
      <c r="AW681" s="66" t="n">
        <v>142</v>
      </c>
      <c r="AX681" s="66" t="n">
        <v>138</v>
      </c>
      <c r="AY681" s="66" t="n">
        <v>137</v>
      </c>
      <c r="AZ681" s="66" t="n">
        <v>130</v>
      </c>
      <c r="BA681" s="66" t="n">
        <v>121</v>
      </c>
      <c r="BB681" s="66" t="n">
        <v>109</v>
      </c>
      <c r="BC681" s="66" t="n">
        <v>98</v>
      </c>
      <c r="BD681" s="66" t="n">
        <v>85</v>
      </c>
      <c r="BE681" s="66" t="n">
        <v>83</v>
      </c>
      <c r="BF681" s="66" t="n">
        <v>73</v>
      </c>
      <c r="BG681" s="66" t="n">
        <v>68</v>
      </c>
      <c r="BH681" s="66" t="n">
        <v>62</v>
      </c>
      <c r="BI681" s="66" t="n">
        <v>53</v>
      </c>
      <c r="BJ681" s="66" t="n">
        <v>305</v>
      </c>
      <c r="BK681" s="68">
        <f>SUM(AK681:BJ681)</f>
        <v/>
      </c>
      <c r="BL681" s="68">
        <f>INT(BK681*$BM$1)</f>
        <v/>
      </c>
      <c r="BM681" s="64" t="n"/>
      <c r="BP681" s="20">
        <f>(Tabla1[[#This Row],[Población meta programatica 2026 (20251228) 
menores 1 año]]/12)*9</f>
        <v/>
      </c>
      <c r="BQ681" s="20">
        <f>BP681</f>
        <v/>
      </c>
      <c r="BR681" s="117" t="n"/>
      <c r="BS681" s="20">
        <f>(Tabla1[[#This Row],[Población meta programatica2026 (20251228)  niños de 1 año]]/12)*9</f>
        <v/>
      </c>
      <c r="BT681" s="251" t="n">
        <v>208</v>
      </c>
      <c r="BU681" s="66">
        <f>BS681-BT681</f>
        <v/>
      </c>
      <c r="BW681" s="19" t="n"/>
      <c r="BX681" s="65" t="n">
        <v>175</v>
      </c>
      <c r="BY681" s="65" t="n">
        <v>195</v>
      </c>
      <c r="BZ681" s="19" t="inlineStr">
        <is>
          <t>47692</t>
        </is>
      </c>
      <c r="CA681" s="19">
        <f>BZ681=Tabla1[[#This Row],[Divipola]]</f>
        <v/>
      </c>
    </row>
    <row r="682" ht="15.5" customHeight="1">
      <c r="A682" s="62" t="inlineStr">
        <is>
          <t>47</t>
        </is>
      </c>
      <c r="B682" s="62" t="inlineStr">
        <is>
          <t>MAGDALENA</t>
        </is>
      </c>
      <c r="C682" s="62" t="inlineStr">
        <is>
          <t>SAN ZENON</t>
        </is>
      </c>
      <c r="D682" s="62" t="inlineStr">
        <is>
          <t>47703</t>
        </is>
      </c>
      <c r="E682" s="400" t="n">
        <v>59</v>
      </c>
      <c r="F682" s="400">
        <f>Tabla1[[#This Row],[Meta Programatica2026 (20251228) RN]]/12</f>
        <v/>
      </c>
      <c r="G682" s="401" t="n">
        <v>173</v>
      </c>
      <c r="H682" s="401">
        <f>Tabla1[[#This Row],[Población meta programatica 2026 (20251228) 
menores 1 año]]/12</f>
        <v/>
      </c>
      <c r="I682" s="402" t="n">
        <v>181</v>
      </c>
      <c r="J682" s="402">
        <f>Tabla1[[#This Row],[Población meta programatica2026 (20251228)  niños de 1 año]]/12</f>
        <v/>
      </c>
      <c r="K682" s="416" t="n">
        <v>269</v>
      </c>
      <c r="L682" s="403" t="n">
        <v>206</v>
      </c>
      <c r="M682" s="404">
        <f>Tabla1[[#This Row],[Población meta programatica2026 (20251228) niños de 5 años]]/12</f>
        <v/>
      </c>
      <c r="N682" s="405">
        <f>BX682</f>
        <v/>
      </c>
      <c r="O682" s="406">
        <f>BY682</f>
        <v/>
      </c>
      <c r="P682" s="407">
        <f>BL682</f>
        <v/>
      </c>
      <c r="AI682" s="421" t="inlineStr">
        <is>
          <t>47703</t>
        </is>
      </c>
      <c r="AJ682" s="417">
        <f>AI682=Tabla1[[#This Row],[Divipola]]</f>
        <v/>
      </c>
      <c r="AK682" s="66" t="n">
        <v>100</v>
      </c>
      <c r="AL682" s="66" t="n">
        <v>95</v>
      </c>
      <c r="AM682" s="66" t="n">
        <v>93</v>
      </c>
      <c r="AN682" s="66" t="n">
        <v>93</v>
      </c>
      <c r="AO682" s="66" t="n">
        <v>95</v>
      </c>
      <c r="AP682" s="66" t="n">
        <v>96</v>
      </c>
      <c r="AQ682" s="66" t="n">
        <v>93</v>
      </c>
      <c r="AR682" s="66" t="n">
        <v>91</v>
      </c>
      <c r="AS682" s="66" t="n">
        <v>88</v>
      </c>
      <c r="AT682" s="66" t="n">
        <v>80</v>
      </c>
      <c r="AU682" s="66" t="n">
        <v>78</v>
      </c>
      <c r="AV682" s="66" t="n">
        <v>72</v>
      </c>
      <c r="AW682" s="66" t="n">
        <v>66</v>
      </c>
      <c r="AX682" s="66" t="n">
        <v>65</v>
      </c>
      <c r="AY682" s="66" t="n">
        <v>60</v>
      </c>
      <c r="AZ682" s="66" t="n">
        <v>53</v>
      </c>
      <c r="BA682" s="66" t="n">
        <v>48</v>
      </c>
      <c r="BB682" s="66" t="n">
        <v>45</v>
      </c>
      <c r="BC682" s="66" t="n">
        <v>45</v>
      </c>
      <c r="BD682" s="66" t="n">
        <v>38</v>
      </c>
      <c r="BE682" s="66" t="n">
        <v>36</v>
      </c>
      <c r="BF682" s="66" t="n">
        <v>33</v>
      </c>
      <c r="BG682" s="66" t="n">
        <v>27</v>
      </c>
      <c r="BH682" s="66" t="n">
        <v>25</v>
      </c>
      <c r="BI682" s="66" t="n">
        <v>25</v>
      </c>
      <c r="BJ682" s="66" t="n">
        <v>138</v>
      </c>
      <c r="BK682" s="68">
        <f>SUM(AK682:BJ682)</f>
        <v/>
      </c>
      <c r="BL682" s="68">
        <f>INT(BK682*$BM$1)</f>
        <v/>
      </c>
      <c r="BM682" s="64" t="n"/>
      <c r="BP682" s="20">
        <f>(Tabla1[[#This Row],[Población meta programatica 2026 (20251228) 
menores 1 año]]/12)*9</f>
        <v/>
      </c>
      <c r="BQ682" s="20">
        <f>BP682</f>
        <v/>
      </c>
      <c r="BR682" s="117" t="n"/>
      <c r="BS682" s="20">
        <f>(Tabla1[[#This Row],[Población meta programatica2026 (20251228)  niños de 1 año]]/12)*9</f>
        <v/>
      </c>
      <c r="BT682" s="251" t="n">
        <v>73</v>
      </c>
      <c r="BU682" s="66">
        <f>BS682-BT682</f>
        <v/>
      </c>
      <c r="BW682" s="19" t="n"/>
      <c r="BX682" s="65" t="n">
        <v>105</v>
      </c>
      <c r="BY682" s="65" t="n">
        <v>110</v>
      </c>
      <c r="BZ682" s="19" t="inlineStr">
        <is>
          <t>47703</t>
        </is>
      </c>
      <c r="CA682" s="19">
        <f>BZ682=Tabla1[[#This Row],[Divipola]]</f>
        <v/>
      </c>
    </row>
    <row r="683" ht="15.5" customHeight="1">
      <c r="A683" s="62" t="inlineStr">
        <is>
          <t>47</t>
        </is>
      </c>
      <c r="B683" s="62" t="inlineStr">
        <is>
          <t>MAGDALENA</t>
        </is>
      </c>
      <c r="C683" s="62" t="inlineStr">
        <is>
          <t>SANTA ANA</t>
        </is>
      </c>
      <c r="D683" s="62" t="inlineStr">
        <is>
          <t>47707</t>
        </is>
      </c>
      <c r="E683" s="400" t="n">
        <v>99</v>
      </c>
      <c r="F683" s="400">
        <f>Tabla1[[#This Row],[Meta Programatica2026 (20251228) RN]]/12</f>
        <v/>
      </c>
      <c r="G683" s="401" t="n">
        <v>282</v>
      </c>
      <c r="H683" s="401">
        <f>Tabla1[[#This Row],[Población meta programatica 2026 (20251228) 
menores 1 año]]/12</f>
        <v/>
      </c>
      <c r="I683" s="402" t="n">
        <v>287</v>
      </c>
      <c r="J683" s="402">
        <f>Tabla1[[#This Row],[Población meta programatica2026 (20251228)  niños de 1 año]]/12</f>
        <v/>
      </c>
      <c r="K683" s="416" t="n">
        <v>428</v>
      </c>
      <c r="L683" s="403" t="n">
        <v>361</v>
      </c>
      <c r="M683" s="404">
        <f>Tabla1[[#This Row],[Población meta programatica2026 (20251228) niños de 5 años]]/12</f>
        <v/>
      </c>
      <c r="N683" s="405">
        <f>BX683</f>
        <v/>
      </c>
      <c r="O683" s="406">
        <f>BY683</f>
        <v/>
      </c>
      <c r="P683" s="407">
        <f>BL683</f>
        <v/>
      </c>
      <c r="AI683" s="421" t="inlineStr">
        <is>
          <t>47707</t>
        </is>
      </c>
      <c r="AJ683" s="417">
        <f>AI683=Tabla1[[#This Row],[Divipola]]</f>
        <v/>
      </c>
      <c r="AK683" s="66" t="n">
        <v>236</v>
      </c>
      <c r="AL683" s="66" t="n">
        <v>231</v>
      </c>
      <c r="AM683" s="66" t="n">
        <v>229</v>
      </c>
      <c r="AN683" s="66" t="n">
        <v>224</v>
      </c>
      <c r="AO683" s="66" t="n">
        <v>217</v>
      </c>
      <c r="AP683" s="66" t="n">
        <v>211</v>
      </c>
      <c r="AQ683" s="66" t="n">
        <v>204</v>
      </c>
      <c r="AR683" s="66" t="n">
        <v>194</v>
      </c>
      <c r="AS683" s="66" t="n">
        <v>179</v>
      </c>
      <c r="AT683" s="66" t="n">
        <v>167</v>
      </c>
      <c r="AU683" s="66" t="n">
        <v>149</v>
      </c>
      <c r="AV683" s="66" t="n">
        <v>147</v>
      </c>
      <c r="AW683" s="66" t="n">
        <v>132</v>
      </c>
      <c r="AX683" s="66" t="n">
        <v>127</v>
      </c>
      <c r="AY683" s="66" t="n">
        <v>121</v>
      </c>
      <c r="AZ683" s="66" t="n">
        <v>110</v>
      </c>
      <c r="BA683" s="66" t="n">
        <v>107</v>
      </c>
      <c r="BB683" s="66" t="n">
        <v>98</v>
      </c>
      <c r="BC683" s="66" t="n">
        <v>89</v>
      </c>
      <c r="BD683" s="66" t="n">
        <v>80</v>
      </c>
      <c r="BE683" s="66" t="n">
        <v>74</v>
      </c>
      <c r="BF683" s="66" t="n">
        <v>69</v>
      </c>
      <c r="BG683" s="66" t="n">
        <v>66</v>
      </c>
      <c r="BH683" s="66" t="n">
        <v>58</v>
      </c>
      <c r="BI683" s="66" t="n">
        <v>50</v>
      </c>
      <c r="BJ683" s="66" t="n">
        <v>259</v>
      </c>
      <c r="BK683" s="68">
        <f>SUM(AK683:BJ683)</f>
        <v/>
      </c>
      <c r="BL683" s="68">
        <f>INT(BK683*$BM$1)</f>
        <v/>
      </c>
      <c r="BM683" s="64" t="n"/>
      <c r="BP683" s="20">
        <f>(Tabla1[[#This Row],[Población meta programatica 2026 (20251228) 
menores 1 año]]/12)*9</f>
        <v/>
      </c>
      <c r="BQ683" s="20">
        <f>BP683</f>
        <v/>
      </c>
      <c r="BR683" s="117" t="n"/>
      <c r="BS683" s="20">
        <f>(Tabla1[[#This Row],[Población meta programatica2026 (20251228)  niños de 1 año]]/12)*9</f>
        <v/>
      </c>
      <c r="BT683" s="251" t="n">
        <v>231</v>
      </c>
      <c r="BU683" s="66">
        <f>BS683-BT683</f>
        <v/>
      </c>
      <c r="BW683" s="19" t="n"/>
      <c r="BX683" s="65" t="n">
        <v>231</v>
      </c>
      <c r="BY683" s="65" t="n">
        <v>244</v>
      </c>
      <c r="BZ683" s="19" t="inlineStr">
        <is>
          <t>47707</t>
        </is>
      </c>
      <c r="CA683" s="19">
        <f>BZ683=Tabla1[[#This Row],[Divipola]]</f>
        <v/>
      </c>
    </row>
    <row r="684" ht="15.5" customHeight="1">
      <c r="A684" s="62" t="inlineStr">
        <is>
          <t>47</t>
        </is>
      </c>
      <c r="B684" s="62" t="inlineStr">
        <is>
          <t>MAGDALENA</t>
        </is>
      </c>
      <c r="C684" s="62" t="inlineStr">
        <is>
          <t>SANTA BARBARA DE PINTO</t>
        </is>
      </c>
      <c r="D684" s="62" t="inlineStr">
        <is>
          <t>47720</t>
        </is>
      </c>
      <c r="E684" s="400" t="n">
        <v>56</v>
      </c>
      <c r="F684" s="400">
        <f>Tabla1[[#This Row],[Meta Programatica2026 (20251228) RN]]/12</f>
        <v/>
      </c>
      <c r="G684" s="401" t="n">
        <v>144</v>
      </c>
      <c r="H684" s="401">
        <f>Tabla1[[#This Row],[Población meta programatica 2026 (20251228) 
menores 1 año]]/12</f>
        <v/>
      </c>
      <c r="I684" s="402" t="n">
        <v>149</v>
      </c>
      <c r="J684" s="402">
        <f>Tabla1[[#This Row],[Población meta programatica2026 (20251228)  niños de 1 año]]/12</f>
        <v/>
      </c>
      <c r="K684" s="416" t="n">
        <v>234</v>
      </c>
      <c r="L684" s="403" t="n">
        <v>178</v>
      </c>
      <c r="M684" s="404">
        <f>Tabla1[[#This Row],[Población meta programatica2026 (20251228) niños de 5 años]]/12</f>
        <v/>
      </c>
      <c r="N684" s="405">
        <f>BX684</f>
        <v/>
      </c>
      <c r="O684" s="406">
        <f>BY684</f>
        <v/>
      </c>
      <c r="P684" s="407">
        <f>BL684</f>
        <v/>
      </c>
      <c r="AI684" s="421" t="inlineStr">
        <is>
          <t>47720</t>
        </is>
      </c>
      <c r="AJ684" s="417">
        <f>AI684=Tabla1[[#This Row],[Divipola]]</f>
        <v/>
      </c>
      <c r="AK684" s="66" t="n">
        <v>101</v>
      </c>
      <c r="AL684" s="66" t="n">
        <v>100</v>
      </c>
      <c r="AM684" s="66" t="n">
        <v>94</v>
      </c>
      <c r="AN684" s="66" t="n">
        <v>92</v>
      </c>
      <c r="AO684" s="66" t="n">
        <v>85</v>
      </c>
      <c r="AP684" s="66" t="n">
        <v>84</v>
      </c>
      <c r="AQ684" s="66" t="n">
        <v>84</v>
      </c>
      <c r="AR684" s="66" t="n">
        <v>76</v>
      </c>
      <c r="AS684" s="66" t="n">
        <v>74</v>
      </c>
      <c r="AT684" s="66" t="n">
        <v>72</v>
      </c>
      <c r="AU684" s="66" t="n">
        <v>64</v>
      </c>
      <c r="AV684" s="66" t="n">
        <v>63</v>
      </c>
      <c r="AW684" s="66" t="n">
        <v>62</v>
      </c>
      <c r="AX684" s="66" t="n">
        <v>54</v>
      </c>
      <c r="AY684" s="66" t="n">
        <v>58</v>
      </c>
      <c r="AZ684" s="66" t="n">
        <v>49</v>
      </c>
      <c r="BA684" s="66" t="n">
        <v>48</v>
      </c>
      <c r="BB684" s="66" t="n">
        <v>41</v>
      </c>
      <c r="BC684" s="66" t="n">
        <v>39</v>
      </c>
      <c r="BD684" s="66" t="n">
        <v>34</v>
      </c>
      <c r="BE684" s="66" t="n">
        <v>31</v>
      </c>
      <c r="BF684" s="66" t="n">
        <v>28</v>
      </c>
      <c r="BG684" s="66" t="n">
        <v>24</v>
      </c>
      <c r="BH684" s="66" t="n">
        <v>21</v>
      </c>
      <c r="BI684" s="66" t="n">
        <v>22</v>
      </c>
      <c r="BJ684" s="66" t="n">
        <v>123</v>
      </c>
      <c r="BK684" s="68">
        <f>SUM(AK684:BJ684)</f>
        <v/>
      </c>
      <c r="BL684" s="68">
        <f>INT(BK684*$BM$1)</f>
        <v/>
      </c>
      <c r="BM684" s="64" t="n"/>
      <c r="BP684" s="20">
        <f>(Tabla1[[#This Row],[Población meta programatica 2026 (20251228) 
menores 1 año]]/12)*9</f>
        <v/>
      </c>
      <c r="BQ684" s="20">
        <f>BP684</f>
        <v/>
      </c>
      <c r="BR684" s="117" t="n"/>
      <c r="BS684" s="20">
        <f>(Tabla1[[#This Row],[Población meta programatica2026 (20251228)  niños de 1 año]]/12)*9</f>
        <v/>
      </c>
      <c r="BT684" s="251" t="n">
        <v>85</v>
      </c>
      <c r="BU684" s="66">
        <f>BS684-BT684</f>
        <v/>
      </c>
      <c r="BW684" s="19" t="n"/>
      <c r="BX684" s="65" t="n">
        <v>90</v>
      </c>
      <c r="BY684" s="65" t="n">
        <v>100</v>
      </c>
      <c r="BZ684" s="19" t="inlineStr">
        <is>
          <t>47720</t>
        </is>
      </c>
      <c r="CA684" s="19">
        <f>BZ684=Tabla1[[#This Row],[Divipola]]</f>
        <v/>
      </c>
    </row>
    <row r="685" ht="15.5" customHeight="1">
      <c r="A685" s="62" t="inlineStr">
        <is>
          <t>47</t>
        </is>
      </c>
      <c r="B685" s="62" t="inlineStr">
        <is>
          <t>MAGDALENA</t>
        </is>
      </c>
      <c r="C685" s="62" t="inlineStr">
        <is>
          <t>SITIONUEVO</t>
        </is>
      </c>
      <c r="D685" s="62" t="inlineStr">
        <is>
          <t>47745</t>
        </is>
      </c>
      <c r="E685" s="400" t="n">
        <v>93</v>
      </c>
      <c r="F685" s="400">
        <f>Tabla1[[#This Row],[Meta Programatica2026 (20251228) RN]]/12</f>
        <v/>
      </c>
      <c r="G685" s="401" t="n">
        <v>375</v>
      </c>
      <c r="H685" s="401">
        <f>Tabla1[[#This Row],[Población meta programatica 2026 (20251228) 
menores 1 año]]/12</f>
        <v/>
      </c>
      <c r="I685" s="402" t="n">
        <v>386</v>
      </c>
      <c r="J685" s="402">
        <f>Tabla1[[#This Row],[Población meta programatica2026 (20251228)  niños de 1 año]]/12</f>
        <v/>
      </c>
      <c r="K685" s="416" t="n">
        <v>569</v>
      </c>
      <c r="L685" s="403" t="n">
        <v>462</v>
      </c>
      <c r="M685" s="404">
        <f>Tabla1[[#This Row],[Población meta programatica2026 (20251228) niños de 5 años]]/12</f>
        <v/>
      </c>
      <c r="N685" s="405">
        <f>BX685</f>
        <v/>
      </c>
      <c r="O685" s="406">
        <f>BY685</f>
        <v/>
      </c>
      <c r="P685" s="407">
        <f>BL685</f>
        <v/>
      </c>
      <c r="AI685" s="421" t="inlineStr">
        <is>
          <t>47745</t>
        </is>
      </c>
      <c r="AJ685" s="417">
        <f>AI685=Tabla1[[#This Row],[Divipola]]</f>
        <v/>
      </c>
      <c r="AK685" s="66" t="n">
        <v>251</v>
      </c>
      <c r="AL685" s="66" t="n">
        <v>242</v>
      </c>
      <c r="AM685" s="66" t="n">
        <v>232</v>
      </c>
      <c r="AN685" s="66" t="n">
        <v>222</v>
      </c>
      <c r="AO685" s="66" t="n">
        <v>218</v>
      </c>
      <c r="AP685" s="66" t="n">
        <v>206</v>
      </c>
      <c r="AQ685" s="66" t="n">
        <v>196</v>
      </c>
      <c r="AR685" s="66" t="n">
        <v>191</v>
      </c>
      <c r="AS685" s="66" t="n">
        <v>178</v>
      </c>
      <c r="AT685" s="66" t="n">
        <v>168</v>
      </c>
      <c r="AU685" s="66" t="n">
        <v>160</v>
      </c>
      <c r="AV685" s="66" t="n">
        <v>150</v>
      </c>
      <c r="AW685" s="66" t="n">
        <v>145</v>
      </c>
      <c r="AX685" s="66" t="n">
        <v>137</v>
      </c>
      <c r="AY685" s="66" t="n">
        <v>131</v>
      </c>
      <c r="AZ685" s="66" t="n">
        <v>122</v>
      </c>
      <c r="BA685" s="66" t="n">
        <v>111</v>
      </c>
      <c r="BB685" s="66" t="n">
        <v>100</v>
      </c>
      <c r="BC685" s="66" t="n">
        <v>90</v>
      </c>
      <c r="BD685" s="66" t="n">
        <v>76</v>
      </c>
      <c r="BE685" s="66" t="n">
        <v>67</v>
      </c>
      <c r="BF685" s="66" t="n">
        <v>59</v>
      </c>
      <c r="BG685" s="66" t="n">
        <v>52</v>
      </c>
      <c r="BH685" s="66" t="n">
        <v>45</v>
      </c>
      <c r="BI685" s="66" t="n">
        <v>36</v>
      </c>
      <c r="BJ685" s="66" t="n">
        <v>186</v>
      </c>
      <c r="BK685" s="68">
        <f>SUM(AK685:BJ685)</f>
        <v/>
      </c>
      <c r="BL685" s="68">
        <f>INT(BK685*$BM$1)</f>
        <v/>
      </c>
      <c r="BM685" s="64" t="n"/>
      <c r="BP685" s="20">
        <f>(Tabla1[[#This Row],[Población meta programatica 2026 (20251228) 
menores 1 año]]/12)*9</f>
        <v/>
      </c>
      <c r="BQ685" s="20">
        <f>BP685</f>
        <v/>
      </c>
      <c r="BR685" s="117" t="n"/>
      <c r="BS685" s="20">
        <f>(Tabla1[[#This Row],[Población meta programatica2026 (20251228)  niños de 1 año]]/12)*9</f>
        <v/>
      </c>
      <c r="BT685" s="251" t="n">
        <v>197</v>
      </c>
      <c r="BU685" s="66">
        <f>BS685-BT685</f>
        <v/>
      </c>
      <c r="BW685" s="19" t="n"/>
      <c r="BX685" s="65" t="n">
        <v>286</v>
      </c>
      <c r="BY685" s="65" t="n">
        <v>299</v>
      </c>
      <c r="BZ685" s="19" t="inlineStr">
        <is>
          <t>47745</t>
        </is>
      </c>
      <c r="CA685" s="19">
        <f>BZ685=Tabla1[[#This Row],[Divipola]]</f>
        <v/>
      </c>
    </row>
    <row r="686" ht="15.5" customHeight="1">
      <c r="A686" s="62" t="inlineStr">
        <is>
          <t>47</t>
        </is>
      </c>
      <c r="B686" s="62" t="inlineStr">
        <is>
          <t>MAGDALENA</t>
        </is>
      </c>
      <c r="C686" s="62" t="inlineStr">
        <is>
          <t>TENERIFE</t>
        </is>
      </c>
      <c r="D686" s="62" t="inlineStr">
        <is>
          <t>47798</t>
        </is>
      </c>
      <c r="E686" s="400" t="n">
        <v>69</v>
      </c>
      <c r="F686" s="400">
        <f>Tabla1[[#This Row],[Meta Programatica2026 (20251228) RN]]/12</f>
        <v/>
      </c>
      <c r="G686" s="401" t="n">
        <v>189</v>
      </c>
      <c r="H686" s="401">
        <f>Tabla1[[#This Row],[Población meta programatica 2026 (20251228) 
menores 1 año]]/12</f>
        <v/>
      </c>
      <c r="I686" s="402" t="n">
        <v>193</v>
      </c>
      <c r="J686" s="402">
        <f>Tabla1[[#This Row],[Población meta programatica2026 (20251228)  niños de 1 año]]/12</f>
        <v/>
      </c>
      <c r="K686" s="416" t="n">
        <v>305</v>
      </c>
      <c r="L686" s="403" t="n">
        <v>244</v>
      </c>
      <c r="M686" s="404">
        <f>Tabla1[[#This Row],[Población meta programatica2026 (20251228) niños de 5 años]]/12</f>
        <v/>
      </c>
      <c r="N686" s="405">
        <f>BX686</f>
        <v/>
      </c>
      <c r="O686" s="406">
        <f>BY686</f>
        <v/>
      </c>
      <c r="P686" s="407">
        <f>BL686</f>
        <v/>
      </c>
      <c r="AI686" s="421" t="inlineStr">
        <is>
          <t>47798</t>
        </is>
      </c>
      <c r="AJ686" s="417">
        <f>AI686=Tabla1[[#This Row],[Divipola]]</f>
        <v/>
      </c>
      <c r="AK686" s="66" t="n">
        <v>133</v>
      </c>
      <c r="AL686" s="66" t="n">
        <v>124</v>
      </c>
      <c r="AM686" s="66" t="n">
        <v>121</v>
      </c>
      <c r="AN686" s="66" t="n">
        <v>116</v>
      </c>
      <c r="AO686" s="66" t="n">
        <v>113</v>
      </c>
      <c r="AP686" s="66" t="n">
        <v>105</v>
      </c>
      <c r="AQ686" s="66" t="n">
        <v>102</v>
      </c>
      <c r="AR686" s="66" t="n">
        <v>103</v>
      </c>
      <c r="AS686" s="66" t="n">
        <v>94</v>
      </c>
      <c r="AT686" s="66" t="n">
        <v>98</v>
      </c>
      <c r="AU686" s="66" t="n">
        <v>91</v>
      </c>
      <c r="AV686" s="66" t="n">
        <v>86</v>
      </c>
      <c r="AW686" s="66" t="n">
        <v>85</v>
      </c>
      <c r="AX686" s="66" t="n">
        <v>87</v>
      </c>
      <c r="AY686" s="66" t="n">
        <v>85</v>
      </c>
      <c r="AZ686" s="66" t="n">
        <v>82</v>
      </c>
      <c r="BA686" s="66" t="n">
        <v>72</v>
      </c>
      <c r="BB686" s="66" t="n">
        <v>71</v>
      </c>
      <c r="BC686" s="66" t="n">
        <v>61</v>
      </c>
      <c r="BD686" s="66" t="n">
        <v>56</v>
      </c>
      <c r="BE686" s="66" t="n">
        <v>45</v>
      </c>
      <c r="BF686" s="66" t="n">
        <v>40</v>
      </c>
      <c r="BG686" s="66" t="n">
        <v>41</v>
      </c>
      <c r="BH686" s="66" t="n">
        <v>32</v>
      </c>
      <c r="BI686" s="66" t="n">
        <v>26</v>
      </c>
      <c r="BJ686" s="66" t="n">
        <v>144</v>
      </c>
      <c r="BK686" s="68">
        <f>SUM(AK686:BJ686)</f>
        <v/>
      </c>
      <c r="BL686" s="68">
        <f>INT(BK686*$BM$1)</f>
        <v/>
      </c>
      <c r="BM686" s="64" t="n"/>
      <c r="BP686" s="20">
        <f>(Tabla1[[#This Row],[Población meta programatica 2026 (20251228) 
menores 1 año]]/12)*9</f>
        <v/>
      </c>
      <c r="BQ686" s="20">
        <f>BP686</f>
        <v/>
      </c>
      <c r="BR686" s="117" t="n"/>
      <c r="BS686" s="20">
        <f>(Tabla1[[#This Row],[Población meta programatica2026 (20251228)  niños de 1 año]]/12)*9</f>
        <v/>
      </c>
      <c r="BT686" s="251" t="n">
        <v>155</v>
      </c>
      <c r="BU686" s="66">
        <f>BS686-BT686</f>
        <v/>
      </c>
      <c r="BW686" s="19" t="n"/>
      <c r="BX686" s="65" t="n">
        <v>143</v>
      </c>
      <c r="BY686" s="65" t="n">
        <v>154</v>
      </c>
      <c r="BZ686" s="19" t="inlineStr">
        <is>
          <t>47798</t>
        </is>
      </c>
      <c r="CA686" s="19">
        <f>BZ686=Tabla1[[#This Row],[Divipola]]</f>
        <v/>
      </c>
    </row>
    <row r="687" ht="15.5" customHeight="1">
      <c r="A687" s="62" t="inlineStr">
        <is>
          <t>47</t>
        </is>
      </c>
      <c r="B687" s="62" t="inlineStr">
        <is>
          <t>MAGDALENA</t>
        </is>
      </c>
      <c r="C687" s="62" t="inlineStr">
        <is>
          <t>ZAPAYAN</t>
        </is>
      </c>
      <c r="D687" s="62" t="inlineStr">
        <is>
          <t>47960</t>
        </is>
      </c>
      <c r="E687" s="400" t="n">
        <v>42</v>
      </c>
      <c r="F687" s="400">
        <f>Tabla1[[#This Row],[Meta Programatica2026 (20251228) RN]]/12</f>
        <v/>
      </c>
      <c r="G687" s="401" t="n">
        <v>117</v>
      </c>
      <c r="H687" s="401">
        <f>Tabla1[[#This Row],[Población meta programatica 2026 (20251228) 
menores 1 año]]/12</f>
        <v/>
      </c>
      <c r="I687" s="402" t="n">
        <v>120</v>
      </c>
      <c r="J687" s="402">
        <f>Tabla1[[#This Row],[Población meta programatica2026 (20251228)  niños de 1 año]]/12</f>
        <v/>
      </c>
      <c r="K687" s="416" t="n">
        <v>228</v>
      </c>
      <c r="L687" s="403" t="n">
        <v>142</v>
      </c>
      <c r="M687" s="404">
        <f>Tabla1[[#This Row],[Población meta programatica2026 (20251228) niños de 5 años]]/12</f>
        <v/>
      </c>
      <c r="N687" s="405">
        <f>BX687</f>
        <v/>
      </c>
      <c r="O687" s="406">
        <f>BY687</f>
        <v/>
      </c>
      <c r="P687" s="407">
        <f>BL687</f>
        <v/>
      </c>
      <c r="AI687" s="421" t="inlineStr">
        <is>
          <t>47960</t>
        </is>
      </c>
      <c r="AJ687" s="417">
        <f>AI687=Tabla1[[#This Row],[Divipola]]</f>
        <v/>
      </c>
      <c r="AK687" s="66" t="n">
        <v>93</v>
      </c>
      <c r="AL687" s="66" t="n">
        <v>90</v>
      </c>
      <c r="AM687" s="66" t="n">
        <v>89</v>
      </c>
      <c r="AN687" s="66" t="n">
        <v>79</v>
      </c>
      <c r="AO687" s="66" t="n">
        <v>82</v>
      </c>
      <c r="AP687" s="66" t="n">
        <v>79</v>
      </c>
      <c r="AQ687" s="66" t="n">
        <v>76</v>
      </c>
      <c r="AR687" s="66" t="n">
        <v>70</v>
      </c>
      <c r="AS687" s="66" t="n">
        <v>66</v>
      </c>
      <c r="AT687" s="66" t="n">
        <v>62</v>
      </c>
      <c r="AU687" s="66" t="n">
        <v>55</v>
      </c>
      <c r="AV687" s="66" t="n">
        <v>52</v>
      </c>
      <c r="AW687" s="66" t="n">
        <v>52</v>
      </c>
      <c r="AX687" s="66" t="n">
        <v>51</v>
      </c>
      <c r="AY687" s="66" t="n">
        <v>45</v>
      </c>
      <c r="AZ687" s="66" t="n">
        <v>46</v>
      </c>
      <c r="BA687" s="66" t="n">
        <v>42</v>
      </c>
      <c r="BB687" s="66" t="n">
        <v>37</v>
      </c>
      <c r="BC687" s="66" t="n">
        <v>35</v>
      </c>
      <c r="BD687" s="66" t="n">
        <v>31</v>
      </c>
      <c r="BE687" s="66" t="n">
        <v>26</v>
      </c>
      <c r="BF687" s="66" t="n">
        <v>25</v>
      </c>
      <c r="BG687" s="66" t="n">
        <v>22</v>
      </c>
      <c r="BH687" s="66" t="n">
        <v>20</v>
      </c>
      <c r="BI687" s="66" t="n">
        <v>13</v>
      </c>
      <c r="BJ687" s="66" t="n">
        <v>89</v>
      </c>
      <c r="BK687" s="68">
        <f>SUM(AK687:BJ687)</f>
        <v/>
      </c>
      <c r="BL687" s="68">
        <f>INT(BK687*$BM$1)</f>
        <v/>
      </c>
      <c r="BM687" s="64" t="n"/>
      <c r="BP687" s="20">
        <f>(Tabla1[[#This Row],[Población meta programatica 2026 (20251228) 
menores 1 año]]/12)*9</f>
        <v/>
      </c>
      <c r="BQ687" s="20">
        <f>BP687</f>
        <v/>
      </c>
      <c r="BR687" s="117" t="n"/>
      <c r="BS687" s="20">
        <f>(Tabla1[[#This Row],[Población meta programatica2026 (20251228)  niños de 1 año]]/12)*9</f>
        <v/>
      </c>
      <c r="BT687" s="251" t="n">
        <v>55</v>
      </c>
      <c r="BU687" s="66">
        <f>BS687-BT687</f>
        <v/>
      </c>
      <c r="BW687" s="19" t="n"/>
      <c r="BX687" s="65" t="n">
        <v>92</v>
      </c>
      <c r="BY687" s="65" t="n">
        <v>113</v>
      </c>
      <c r="BZ687" s="19" t="inlineStr">
        <is>
          <t>47960</t>
        </is>
      </c>
      <c r="CA687" s="19">
        <f>BZ687=Tabla1[[#This Row],[Divipola]]</f>
        <v/>
      </c>
    </row>
    <row r="688" ht="15.5" customHeight="1">
      <c r="A688" s="62" t="inlineStr">
        <is>
          <t>47</t>
        </is>
      </c>
      <c r="B688" s="62" t="inlineStr">
        <is>
          <t>MAGDALENA</t>
        </is>
      </c>
      <c r="C688" s="62" t="inlineStr">
        <is>
          <t>ZONA BANANERA</t>
        </is>
      </c>
      <c r="D688" s="62" t="inlineStr">
        <is>
          <t>47980</t>
        </is>
      </c>
      <c r="E688" s="400" t="n">
        <v>542</v>
      </c>
      <c r="F688" s="400">
        <f>Tabla1[[#This Row],[Meta Programatica2026 (20251228) RN]]/12</f>
        <v/>
      </c>
      <c r="G688" s="401" t="n">
        <v>949</v>
      </c>
      <c r="H688" s="401">
        <f>Tabla1[[#This Row],[Población meta programatica 2026 (20251228) 
menores 1 año]]/12</f>
        <v/>
      </c>
      <c r="I688" s="402" t="n">
        <v>1009</v>
      </c>
      <c r="J688" s="402">
        <f>Tabla1[[#This Row],[Población meta programatica2026 (20251228)  niños de 1 año]]/12</f>
        <v/>
      </c>
      <c r="K688" s="416" t="n">
        <v>1636</v>
      </c>
      <c r="L688" s="403" t="n">
        <v>1286</v>
      </c>
      <c r="M688" s="404">
        <f>Tabla1[[#This Row],[Población meta programatica2026 (20251228) niños de 5 años]]/12</f>
        <v/>
      </c>
      <c r="N688" s="405">
        <f>BX688</f>
        <v/>
      </c>
      <c r="O688" s="406">
        <f>BY688</f>
        <v/>
      </c>
      <c r="P688" s="407">
        <f>BL688</f>
        <v/>
      </c>
      <c r="AI688" s="421" t="inlineStr">
        <is>
          <t>47980</t>
        </is>
      </c>
      <c r="AJ688" s="417">
        <f>AI688=Tabla1[[#This Row],[Divipola]]</f>
        <v/>
      </c>
      <c r="AK688" s="66" t="n">
        <v>563</v>
      </c>
      <c r="AL688" s="66" t="n">
        <v>535</v>
      </c>
      <c r="AM688" s="66" t="n">
        <v>509</v>
      </c>
      <c r="AN688" s="66" t="n">
        <v>493</v>
      </c>
      <c r="AO688" s="66" t="n">
        <v>469</v>
      </c>
      <c r="AP688" s="66" t="n">
        <v>451</v>
      </c>
      <c r="AQ688" s="66" t="n">
        <v>429</v>
      </c>
      <c r="AR688" s="66" t="n">
        <v>399</v>
      </c>
      <c r="AS688" s="66" t="n">
        <v>375</v>
      </c>
      <c r="AT688" s="66" t="n">
        <v>343</v>
      </c>
      <c r="AU688" s="66" t="n">
        <v>318</v>
      </c>
      <c r="AV688" s="66" t="n">
        <v>290</v>
      </c>
      <c r="AW688" s="66" t="n">
        <v>270</v>
      </c>
      <c r="AX688" s="66" t="n">
        <v>254</v>
      </c>
      <c r="AY688" s="66" t="n">
        <v>243</v>
      </c>
      <c r="AZ688" s="66" t="n">
        <v>228</v>
      </c>
      <c r="BA688" s="66" t="n">
        <v>211</v>
      </c>
      <c r="BB688" s="66" t="n">
        <v>196</v>
      </c>
      <c r="BC688" s="66" t="n">
        <v>174</v>
      </c>
      <c r="BD688" s="66" t="n">
        <v>162</v>
      </c>
      <c r="BE688" s="66" t="n">
        <v>143</v>
      </c>
      <c r="BF688" s="66" t="n">
        <v>132</v>
      </c>
      <c r="BG688" s="66" t="n">
        <v>121</v>
      </c>
      <c r="BH688" s="66" t="n">
        <v>108</v>
      </c>
      <c r="BI688" s="66" t="n">
        <v>97</v>
      </c>
      <c r="BJ688" s="66" t="n">
        <v>516</v>
      </c>
      <c r="BK688" s="68">
        <f>SUM(AK688:BJ688)</f>
        <v/>
      </c>
      <c r="BL688" s="68">
        <f>INT(BK688*$BM$1)</f>
        <v/>
      </c>
      <c r="BM688" s="64" t="n"/>
      <c r="BP688" s="20">
        <f>(Tabla1[[#This Row],[Población meta programatica 2026 (20251228) 
menores 1 año]]/12)*9</f>
        <v/>
      </c>
      <c r="BQ688" s="20">
        <f>BP688</f>
        <v/>
      </c>
      <c r="BR688" s="117" t="n"/>
      <c r="BS688" s="20">
        <f>(Tabla1[[#This Row],[Población meta programatica2026 (20251228)  niños de 1 año]]/12)*9</f>
        <v/>
      </c>
      <c r="BT688" s="251" t="n">
        <v>509</v>
      </c>
      <c r="BU688" s="66">
        <f>BS688-BT688</f>
        <v/>
      </c>
      <c r="BW688" s="19" t="n"/>
      <c r="BX688" s="65" t="n">
        <v>683</v>
      </c>
      <c r="BY688" s="65" t="n">
        <v>712</v>
      </c>
      <c r="BZ688" s="19" t="inlineStr">
        <is>
          <t>47980</t>
        </is>
      </c>
      <c r="CA688" s="19">
        <f>BZ688=Tabla1[[#This Row],[Divipola]]</f>
        <v/>
      </c>
    </row>
    <row r="689" ht="15.5" customHeight="1">
      <c r="A689" s="70" t="inlineStr">
        <is>
          <t>50</t>
        </is>
      </c>
      <c r="B689" s="70" t="inlineStr">
        <is>
          <t>META</t>
        </is>
      </c>
      <c r="C689" s="70" t="inlineStr">
        <is>
          <t>VILLAVICENCIO</t>
        </is>
      </c>
      <c r="D689" s="70" t="inlineStr">
        <is>
          <t>50001</t>
        </is>
      </c>
      <c r="E689" s="400" t="n">
        <v>5742</v>
      </c>
      <c r="F689" s="400">
        <f>Tabla1[[#This Row],[Meta Programatica2026 (20251228) RN]]/12</f>
        <v/>
      </c>
      <c r="G689" s="401" t="n">
        <v>4910</v>
      </c>
      <c r="H689" s="401">
        <f>Tabla1[[#This Row],[Población meta programatica 2026 (20251228) 
menores 1 año]]/12</f>
        <v/>
      </c>
      <c r="I689" s="402" t="n">
        <v>5338</v>
      </c>
      <c r="J689" s="402">
        <f>Tabla1[[#This Row],[Población meta programatica2026 (20251228)  niños de 1 año]]/12</f>
        <v/>
      </c>
      <c r="K689" s="416" t="n">
        <v>7200</v>
      </c>
      <c r="L689" s="403" t="n">
        <v>6359</v>
      </c>
      <c r="M689" s="404">
        <f>Tabla1[[#This Row],[Población meta programatica2026 (20251228) niños de 5 años]]/12</f>
        <v/>
      </c>
      <c r="N689" s="405">
        <f>BX689</f>
        <v/>
      </c>
      <c r="O689" s="406">
        <f>BY689</f>
        <v/>
      </c>
      <c r="P689" s="407">
        <f>BL689</f>
        <v/>
      </c>
      <c r="AI689" s="421" t="inlineStr">
        <is>
          <t>50001</t>
        </is>
      </c>
      <c r="AJ689" s="417">
        <f>AI689=Tabla1[[#This Row],[Divipola]]</f>
        <v/>
      </c>
      <c r="AK689" s="66" t="n">
        <v>6146</v>
      </c>
      <c r="AL689" s="66" t="n">
        <v>5973</v>
      </c>
      <c r="AM689" s="66" t="n">
        <v>5780</v>
      </c>
      <c r="AN689" s="66" t="n">
        <v>5554</v>
      </c>
      <c r="AO689" s="66" t="n">
        <v>5313</v>
      </c>
      <c r="AP689" s="66" t="n">
        <v>5038</v>
      </c>
      <c r="AQ689" s="66" t="n">
        <v>4767</v>
      </c>
      <c r="AR689" s="66" t="n">
        <v>4480</v>
      </c>
      <c r="AS689" s="66" t="n">
        <v>4183</v>
      </c>
      <c r="AT689" s="66" t="n">
        <v>3903</v>
      </c>
      <c r="AU689" s="66" t="n">
        <v>3622</v>
      </c>
      <c r="AV689" s="66" t="n">
        <v>3353</v>
      </c>
      <c r="AW689" s="66" t="n">
        <v>3100</v>
      </c>
      <c r="AX689" s="66" t="n">
        <v>2867</v>
      </c>
      <c r="AY689" s="66" t="n">
        <v>2633</v>
      </c>
      <c r="AZ689" s="66" t="n">
        <v>2400</v>
      </c>
      <c r="BA689" s="66" t="n">
        <v>2195</v>
      </c>
      <c r="BB689" s="66" t="n">
        <v>2006</v>
      </c>
      <c r="BC689" s="66" t="n">
        <v>1809</v>
      </c>
      <c r="BD689" s="66" t="n">
        <v>1629</v>
      </c>
      <c r="BE689" s="66" t="n">
        <v>1460</v>
      </c>
      <c r="BF689" s="66" t="n">
        <v>1309</v>
      </c>
      <c r="BG689" s="66" t="n">
        <v>1165</v>
      </c>
      <c r="BH689" s="66" t="n">
        <v>1025</v>
      </c>
      <c r="BI689" s="66" t="n">
        <v>893</v>
      </c>
      <c r="BJ689" s="66" t="n">
        <v>4732</v>
      </c>
      <c r="BK689" s="68">
        <f>SUM(AK689:BJ689)</f>
        <v/>
      </c>
      <c r="BL689" s="68">
        <f>INT(BK689*$BM$1)</f>
        <v/>
      </c>
      <c r="BM689" s="64" t="n"/>
      <c r="BP689" s="20">
        <f>(Tabla1[[#This Row],[Población meta programatica 2026 (20251228) 
menores 1 año]]/12)*9</f>
        <v/>
      </c>
      <c r="BQ689" s="20">
        <f>BP689</f>
        <v/>
      </c>
      <c r="BR689" s="117" t="n"/>
      <c r="BS689" s="20">
        <f>(Tabla1[[#This Row],[Población meta programatica2026 (20251228)  niños de 1 año]]/12)*9</f>
        <v/>
      </c>
      <c r="BT689" s="251" t="n">
        <v>3010</v>
      </c>
      <c r="BU689" s="66">
        <f>BS689-BT689</f>
        <v/>
      </c>
      <c r="BW689" s="19" t="n"/>
      <c r="BX689" s="65" t="n">
        <v>3855</v>
      </c>
      <c r="BY689" s="65" t="n">
        <v>4155</v>
      </c>
      <c r="BZ689" s="19" t="inlineStr">
        <is>
          <t>50001</t>
        </is>
      </c>
      <c r="CA689" s="19">
        <f>BZ689=Tabla1[[#This Row],[Divipola]]</f>
        <v/>
      </c>
    </row>
    <row r="690" ht="15.5" customHeight="1">
      <c r="A690" s="70" t="inlineStr">
        <is>
          <t>50</t>
        </is>
      </c>
      <c r="B690" s="70" t="inlineStr">
        <is>
          <t>META</t>
        </is>
      </c>
      <c r="C690" s="70" t="inlineStr">
        <is>
          <t>ACACIAS</t>
        </is>
      </c>
      <c r="D690" s="70" t="inlineStr">
        <is>
          <t>50006</t>
        </is>
      </c>
      <c r="E690" s="400" t="n">
        <v>773</v>
      </c>
      <c r="F690" s="400">
        <f>Tabla1[[#This Row],[Meta Programatica2026 (20251228) RN]]/12</f>
        <v/>
      </c>
      <c r="G690" s="401" t="n">
        <v>914</v>
      </c>
      <c r="H690" s="401">
        <f>Tabla1[[#This Row],[Población meta programatica 2026 (20251228) 
menores 1 año]]/12</f>
        <v/>
      </c>
      <c r="I690" s="402" t="n">
        <v>942</v>
      </c>
      <c r="J690" s="402">
        <f>Tabla1[[#This Row],[Población meta programatica2026 (20251228)  niños de 1 año]]/12</f>
        <v/>
      </c>
      <c r="K690" s="416" t="n">
        <v>1306</v>
      </c>
      <c r="L690" s="403" t="n">
        <v>1076</v>
      </c>
      <c r="M690" s="404">
        <f>Tabla1[[#This Row],[Población meta programatica2026 (20251228) niños de 5 años]]/12</f>
        <v/>
      </c>
      <c r="N690" s="405">
        <f>BX690</f>
        <v/>
      </c>
      <c r="O690" s="406">
        <f>BY690</f>
        <v/>
      </c>
      <c r="P690" s="407">
        <f>BL690</f>
        <v/>
      </c>
      <c r="AI690" s="421" t="inlineStr">
        <is>
          <t>50006</t>
        </is>
      </c>
      <c r="AJ690" s="417">
        <f>AI690=Tabla1[[#This Row],[Divipola]]</f>
        <v/>
      </c>
      <c r="AK690" s="66" t="n">
        <v>920</v>
      </c>
      <c r="AL690" s="66" t="n">
        <v>886</v>
      </c>
      <c r="AM690" s="66" t="n">
        <v>850</v>
      </c>
      <c r="AN690" s="66" t="n">
        <v>834</v>
      </c>
      <c r="AO690" s="66" t="n">
        <v>791</v>
      </c>
      <c r="AP690" s="66" t="n">
        <v>755</v>
      </c>
      <c r="AQ690" s="66" t="n">
        <v>717</v>
      </c>
      <c r="AR690" s="66" t="n">
        <v>686</v>
      </c>
      <c r="AS690" s="66" t="n">
        <v>631</v>
      </c>
      <c r="AT690" s="66" t="n">
        <v>601</v>
      </c>
      <c r="AU690" s="66" t="n">
        <v>560</v>
      </c>
      <c r="AV690" s="66" t="n">
        <v>521</v>
      </c>
      <c r="AW690" s="66" t="n">
        <v>485</v>
      </c>
      <c r="AX690" s="66" t="n">
        <v>450</v>
      </c>
      <c r="AY690" s="66" t="n">
        <v>422</v>
      </c>
      <c r="AZ690" s="66" t="n">
        <v>391</v>
      </c>
      <c r="BA690" s="66" t="n">
        <v>360</v>
      </c>
      <c r="BB690" s="66" t="n">
        <v>335</v>
      </c>
      <c r="BC690" s="66" t="n">
        <v>304</v>
      </c>
      <c r="BD690" s="66" t="n">
        <v>273</v>
      </c>
      <c r="BE690" s="66" t="n">
        <v>248</v>
      </c>
      <c r="BF690" s="66" t="n">
        <v>220</v>
      </c>
      <c r="BG690" s="66" t="n">
        <v>200</v>
      </c>
      <c r="BH690" s="66" t="n">
        <v>177</v>
      </c>
      <c r="BI690" s="66" t="n">
        <v>156</v>
      </c>
      <c r="BJ690" s="66" t="n">
        <v>789</v>
      </c>
      <c r="BK690" s="68">
        <f>SUM(AK690:BJ690)</f>
        <v/>
      </c>
      <c r="BL690" s="68">
        <f>INT(BK690*$BM$1)</f>
        <v/>
      </c>
      <c r="BM690" s="64" t="n"/>
      <c r="BP690" s="20">
        <f>(Tabla1[[#This Row],[Población meta programatica 2026 (20251228) 
menores 1 año]]/12)*9</f>
        <v/>
      </c>
      <c r="BQ690" s="20">
        <f>BP690</f>
        <v/>
      </c>
      <c r="BR690" s="117" t="n"/>
      <c r="BS690" s="20">
        <f>(Tabla1[[#This Row],[Población meta programatica2026 (20251228)  niños de 1 año]]/12)*9</f>
        <v/>
      </c>
      <c r="BT690" s="251" t="n">
        <v>525</v>
      </c>
      <c r="BU690" s="66">
        <f>BS690-BT690</f>
        <v/>
      </c>
      <c r="BW690" s="19" t="n"/>
      <c r="BX690" s="65" t="n">
        <v>656</v>
      </c>
      <c r="BY690" s="65" t="n">
        <v>727</v>
      </c>
      <c r="BZ690" s="19" t="inlineStr">
        <is>
          <t>50006</t>
        </is>
      </c>
      <c r="CA690" s="19">
        <f>BZ690=Tabla1[[#This Row],[Divipola]]</f>
        <v/>
      </c>
    </row>
    <row r="691" ht="15.5" customHeight="1">
      <c r="A691" s="70" t="inlineStr">
        <is>
          <t>50</t>
        </is>
      </c>
      <c r="B691" s="70" t="inlineStr">
        <is>
          <t>META</t>
        </is>
      </c>
      <c r="C691" s="70" t="inlineStr">
        <is>
          <t>BARRANCA DE UPIA</t>
        </is>
      </c>
      <c r="D691" s="70" t="inlineStr">
        <is>
          <t>50110</t>
        </is>
      </c>
      <c r="E691" s="400" t="n">
        <v>69</v>
      </c>
      <c r="F691" s="400">
        <f>Tabla1[[#This Row],[Meta Programatica2026 (20251228) RN]]/12</f>
        <v/>
      </c>
      <c r="G691" s="401" t="n">
        <v>85</v>
      </c>
      <c r="H691" s="401">
        <f>Tabla1[[#This Row],[Población meta programatica 2026 (20251228) 
menores 1 año]]/12</f>
        <v/>
      </c>
      <c r="I691" s="402" t="n">
        <v>90</v>
      </c>
      <c r="J691" s="402">
        <f>Tabla1[[#This Row],[Población meta programatica2026 (20251228)  niños de 1 año]]/12</f>
        <v/>
      </c>
      <c r="K691" s="416" t="n">
        <v>133</v>
      </c>
      <c r="L691" s="403" t="n">
        <v>124</v>
      </c>
      <c r="M691" s="404">
        <f>Tabla1[[#This Row],[Población meta programatica2026 (20251228) niños de 5 años]]/12</f>
        <v/>
      </c>
      <c r="N691" s="405">
        <f>BX691</f>
        <v/>
      </c>
      <c r="O691" s="406">
        <f>BY691</f>
        <v/>
      </c>
      <c r="P691" s="407">
        <f>BL691</f>
        <v/>
      </c>
      <c r="AI691" s="421" t="inlineStr">
        <is>
          <t>50110</t>
        </is>
      </c>
      <c r="AJ691" s="417">
        <f>AI691=Tabla1[[#This Row],[Divipola]]</f>
        <v/>
      </c>
      <c r="AK691" s="66" t="n">
        <v>49</v>
      </c>
      <c r="AL691" s="66" t="n">
        <v>47</v>
      </c>
      <c r="AM691" s="66" t="n">
        <v>46</v>
      </c>
      <c r="AN691" s="66" t="n">
        <v>43</v>
      </c>
      <c r="AO691" s="66" t="n">
        <v>41</v>
      </c>
      <c r="AP691" s="66" t="n">
        <v>38</v>
      </c>
      <c r="AQ691" s="66" t="n">
        <v>38</v>
      </c>
      <c r="AR691" s="66" t="n">
        <v>37</v>
      </c>
      <c r="AS691" s="66" t="n">
        <v>37</v>
      </c>
      <c r="AT691" s="66" t="n">
        <v>30</v>
      </c>
      <c r="AU691" s="66" t="n">
        <v>28</v>
      </c>
      <c r="AV691" s="66" t="n">
        <v>30</v>
      </c>
      <c r="AW691" s="66" t="n">
        <v>30</v>
      </c>
      <c r="AX691" s="66" t="n">
        <v>27</v>
      </c>
      <c r="AY691" s="66" t="n">
        <v>21</v>
      </c>
      <c r="AZ691" s="66" t="n">
        <v>25</v>
      </c>
      <c r="BA691" s="66" t="n">
        <v>20</v>
      </c>
      <c r="BB691" s="66" t="n">
        <v>17</v>
      </c>
      <c r="BC691" s="66" t="n">
        <v>15</v>
      </c>
      <c r="BD691" s="66" t="n">
        <v>17</v>
      </c>
      <c r="BE691" s="66" t="n">
        <v>13</v>
      </c>
      <c r="BF691" s="66" t="n">
        <v>11</v>
      </c>
      <c r="BG691" s="66" t="n">
        <v>8</v>
      </c>
      <c r="BH691" s="66" t="n">
        <v>8</v>
      </c>
      <c r="BI691" s="66" t="n">
        <v>6</v>
      </c>
      <c r="BJ691" s="66" t="n">
        <v>45</v>
      </c>
      <c r="BK691" s="68">
        <f>SUM(AK691:BJ691)</f>
        <v/>
      </c>
      <c r="BL691" s="68">
        <f>INT(BK691*$BM$1)</f>
        <v/>
      </c>
      <c r="BM691" s="64" t="n"/>
      <c r="BP691" s="20">
        <f>(Tabla1[[#This Row],[Población meta programatica 2026 (20251228) 
menores 1 año]]/12)*9</f>
        <v/>
      </c>
      <c r="BQ691" s="20">
        <f>BP691</f>
        <v/>
      </c>
      <c r="BR691" s="117" t="n"/>
      <c r="BS691" s="20">
        <f>(Tabla1[[#This Row],[Población meta programatica2026 (20251228)  niños de 1 año]]/12)*9</f>
        <v/>
      </c>
      <c r="BT691" s="251" t="n">
        <v>48</v>
      </c>
      <c r="BU691" s="66">
        <f>BS691-BT691</f>
        <v/>
      </c>
      <c r="BW691" s="19" t="n"/>
      <c r="BX691" s="65" t="n">
        <v>61</v>
      </c>
      <c r="BY691" s="65" t="n">
        <v>59</v>
      </c>
      <c r="BZ691" s="19" t="inlineStr">
        <is>
          <t>50110</t>
        </is>
      </c>
      <c r="CA691" s="19">
        <f>BZ691=Tabla1[[#This Row],[Divipola]]</f>
        <v/>
      </c>
    </row>
    <row r="692" ht="15.5" customHeight="1">
      <c r="A692" s="70" t="inlineStr">
        <is>
          <t>50</t>
        </is>
      </c>
      <c r="B692" s="70" t="inlineStr">
        <is>
          <t>META</t>
        </is>
      </c>
      <c r="C692" s="70" t="inlineStr">
        <is>
          <t>CABUYARO</t>
        </is>
      </c>
      <c r="D692" s="70" t="inlineStr">
        <is>
          <t>50124</t>
        </is>
      </c>
      <c r="E692" s="400" t="n">
        <v>67</v>
      </c>
      <c r="F692" s="400">
        <f>Tabla1[[#This Row],[Meta Programatica2026 (20251228) RN]]/12</f>
        <v/>
      </c>
      <c r="G692" s="401" t="n">
        <v>73</v>
      </c>
      <c r="H692" s="401">
        <f>Tabla1[[#This Row],[Población meta programatica 2026 (20251228) 
menores 1 año]]/12</f>
        <v/>
      </c>
      <c r="I692" s="402" t="n">
        <v>78</v>
      </c>
      <c r="J692" s="402">
        <f>Tabla1[[#This Row],[Población meta programatica2026 (20251228)  niños de 1 año]]/12</f>
        <v/>
      </c>
      <c r="K692" s="416" t="n">
        <v>106</v>
      </c>
      <c r="L692" s="403" t="n">
        <v>100</v>
      </c>
      <c r="M692" s="404">
        <f>Tabla1[[#This Row],[Población meta programatica2026 (20251228) niños de 5 años]]/12</f>
        <v/>
      </c>
      <c r="N692" s="405">
        <f>BX692</f>
        <v/>
      </c>
      <c r="O692" s="406">
        <f>BY692</f>
        <v/>
      </c>
      <c r="P692" s="407">
        <f>BL692</f>
        <v/>
      </c>
      <c r="AI692" s="421" t="inlineStr">
        <is>
          <t>50124</t>
        </is>
      </c>
      <c r="AJ692" s="417">
        <f>AI692=Tabla1[[#This Row],[Divipola]]</f>
        <v/>
      </c>
      <c r="AK692" s="66" t="n">
        <v>60</v>
      </c>
      <c r="AL692" s="66" t="n">
        <v>60</v>
      </c>
      <c r="AM692" s="66" t="n">
        <v>58</v>
      </c>
      <c r="AN692" s="66" t="n">
        <v>58</v>
      </c>
      <c r="AO692" s="66" t="n">
        <v>56</v>
      </c>
      <c r="AP692" s="66" t="n">
        <v>51</v>
      </c>
      <c r="AQ692" s="66" t="n">
        <v>44</v>
      </c>
      <c r="AR692" s="66" t="n">
        <v>50</v>
      </c>
      <c r="AS692" s="66" t="n">
        <v>40</v>
      </c>
      <c r="AT692" s="66" t="n">
        <v>38</v>
      </c>
      <c r="AU692" s="66" t="n">
        <v>35</v>
      </c>
      <c r="AV692" s="66" t="n">
        <v>37</v>
      </c>
      <c r="AW692" s="66" t="n">
        <v>30</v>
      </c>
      <c r="AX692" s="66" t="n">
        <v>31</v>
      </c>
      <c r="AY692" s="66" t="n">
        <v>26</v>
      </c>
      <c r="AZ692" s="66" t="n">
        <v>27</v>
      </c>
      <c r="BA692" s="66" t="n">
        <v>27</v>
      </c>
      <c r="BB692" s="66" t="n">
        <v>20</v>
      </c>
      <c r="BC692" s="66" t="n">
        <v>19</v>
      </c>
      <c r="BD692" s="66" t="n">
        <v>17</v>
      </c>
      <c r="BE692" s="66" t="n">
        <v>16</v>
      </c>
      <c r="BF692" s="66" t="n">
        <v>11</v>
      </c>
      <c r="BG692" s="66" t="n">
        <v>12</v>
      </c>
      <c r="BH692" s="66" t="n">
        <v>6</v>
      </c>
      <c r="BI692" s="66" t="n">
        <v>9</v>
      </c>
      <c r="BJ692" s="66" t="n">
        <v>26</v>
      </c>
      <c r="BK692" s="68">
        <f>SUM(AK692:BJ692)</f>
        <v/>
      </c>
      <c r="BL692" s="68">
        <f>INT(BK692*$BM$1)</f>
        <v/>
      </c>
      <c r="BM692" s="64" t="n"/>
      <c r="BP692" s="20">
        <f>(Tabla1[[#This Row],[Población meta programatica 2026 (20251228) 
menores 1 año]]/12)*9</f>
        <v/>
      </c>
      <c r="BQ692" s="20">
        <f>BP692</f>
        <v/>
      </c>
      <c r="BR692" s="117" t="n"/>
      <c r="BS692" s="20">
        <f>(Tabla1[[#This Row],[Población meta programatica2026 (20251228)  niños de 1 año]]/12)*9</f>
        <v/>
      </c>
      <c r="BT692" s="251" t="n">
        <v>37</v>
      </c>
      <c r="BU692" s="66">
        <f>BS692-BT692</f>
        <v/>
      </c>
      <c r="BW692" s="19" t="n"/>
      <c r="BX692" s="65" t="n">
        <v>45</v>
      </c>
      <c r="BY692" s="65" t="n">
        <v>69</v>
      </c>
      <c r="BZ692" s="19" t="inlineStr">
        <is>
          <t>50124</t>
        </is>
      </c>
      <c r="CA692" s="19">
        <f>BZ692=Tabla1[[#This Row],[Divipola]]</f>
        <v/>
      </c>
    </row>
    <row r="693" ht="15.5" customHeight="1">
      <c r="A693" s="70" t="inlineStr">
        <is>
          <t>50</t>
        </is>
      </c>
      <c r="B693" s="70" t="inlineStr">
        <is>
          <t>META</t>
        </is>
      </c>
      <c r="C693" s="70" t="inlineStr">
        <is>
          <t>CASTILLA LA NUEVA</t>
        </is>
      </c>
      <c r="D693" s="70" t="inlineStr">
        <is>
          <t>50150</t>
        </is>
      </c>
      <c r="E693" s="400" t="n">
        <v>138</v>
      </c>
      <c r="F693" s="400">
        <f>Tabla1[[#This Row],[Meta Programatica2026 (20251228) RN]]/12</f>
        <v/>
      </c>
      <c r="G693" s="401" t="n">
        <v>176</v>
      </c>
      <c r="H693" s="401">
        <f>Tabla1[[#This Row],[Población meta programatica 2026 (20251228) 
menores 1 año]]/12</f>
        <v/>
      </c>
      <c r="I693" s="402" t="n">
        <v>193</v>
      </c>
      <c r="J693" s="402">
        <f>Tabla1[[#This Row],[Población meta programatica2026 (20251228)  niños de 1 año]]/12</f>
        <v/>
      </c>
      <c r="K693" s="416" t="n">
        <v>250</v>
      </c>
      <c r="L693" s="403" t="n">
        <v>257</v>
      </c>
      <c r="M693" s="404">
        <f>Tabla1[[#This Row],[Población meta programatica2026 (20251228) niños de 5 años]]/12</f>
        <v/>
      </c>
      <c r="N693" s="405">
        <f>BX693</f>
        <v/>
      </c>
      <c r="O693" s="406">
        <f>BY693</f>
        <v/>
      </c>
      <c r="P693" s="407">
        <f>BL693</f>
        <v/>
      </c>
      <c r="AI693" s="421" t="inlineStr">
        <is>
          <t>50150</t>
        </is>
      </c>
      <c r="AJ693" s="417">
        <f>AI693=Tabla1[[#This Row],[Divipola]]</f>
        <v/>
      </c>
      <c r="AK693" s="66" t="n">
        <v>121</v>
      </c>
      <c r="AL693" s="66" t="n">
        <v>111</v>
      </c>
      <c r="AM693" s="66" t="n">
        <v>106</v>
      </c>
      <c r="AN693" s="66" t="n">
        <v>96</v>
      </c>
      <c r="AO693" s="66" t="n">
        <v>95</v>
      </c>
      <c r="AP693" s="66" t="n">
        <v>85</v>
      </c>
      <c r="AQ693" s="66" t="n">
        <v>79</v>
      </c>
      <c r="AR693" s="66" t="n">
        <v>72</v>
      </c>
      <c r="AS693" s="66" t="n">
        <v>68</v>
      </c>
      <c r="AT693" s="66" t="n">
        <v>61</v>
      </c>
      <c r="AU693" s="66" t="n">
        <v>62</v>
      </c>
      <c r="AV693" s="66" t="n">
        <v>53</v>
      </c>
      <c r="AW693" s="66" t="n">
        <v>55</v>
      </c>
      <c r="AX693" s="66" t="n">
        <v>48</v>
      </c>
      <c r="AY693" s="66" t="n">
        <v>43</v>
      </c>
      <c r="AZ693" s="66" t="n">
        <v>46</v>
      </c>
      <c r="BA693" s="66" t="n">
        <v>42</v>
      </c>
      <c r="BB693" s="66" t="n">
        <v>35</v>
      </c>
      <c r="BC693" s="66" t="n">
        <v>35</v>
      </c>
      <c r="BD693" s="66" t="n">
        <v>31</v>
      </c>
      <c r="BE693" s="66" t="n">
        <v>28</v>
      </c>
      <c r="BF693" s="66" t="n">
        <v>26</v>
      </c>
      <c r="BG693" s="66" t="n">
        <v>23</v>
      </c>
      <c r="BH693" s="66" t="n">
        <v>20</v>
      </c>
      <c r="BI693" s="66" t="n">
        <v>19</v>
      </c>
      <c r="BJ693" s="66" t="n">
        <v>108</v>
      </c>
      <c r="BK693" s="68">
        <f>SUM(AK693:BJ693)</f>
        <v/>
      </c>
      <c r="BL693" s="68">
        <f>INT(BK693*$BM$1)</f>
        <v/>
      </c>
      <c r="BM693" s="64" t="n"/>
      <c r="BP693" s="20">
        <f>(Tabla1[[#This Row],[Población meta programatica 2026 (20251228) 
menores 1 año]]/12)*9</f>
        <v/>
      </c>
      <c r="BQ693" s="20">
        <f>BP693</f>
        <v/>
      </c>
      <c r="BR693" s="117" t="n"/>
      <c r="BS693" s="20">
        <f>(Tabla1[[#This Row],[Población meta programatica2026 (20251228)  niños de 1 año]]/12)*9</f>
        <v/>
      </c>
      <c r="BT693" s="251" t="n">
        <v>128</v>
      </c>
      <c r="BU693" s="66">
        <f>BS693-BT693</f>
        <v/>
      </c>
      <c r="BW693" s="19" t="n"/>
      <c r="BX693" s="65" t="n">
        <v>115</v>
      </c>
      <c r="BY693" s="65" t="n">
        <v>109</v>
      </c>
      <c r="BZ693" s="19" t="inlineStr">
        <is>
          <t>50150</t>
        </is>
      </c>
      <c r="CA693" s="19">
        <f>BZ693=Tabla1[[#This Row],[Divipola]]</f>
        <v/>
      </c>
    </row>
    <row r="694" ht="15.5" customHeight="1">
      <c r="A694" s="70" t="inlineStr">
        <is>
          <t>50</t>
        </is>
      </c>
      <c r="B694" s="70" t="inlineStr">
        <is>
          <t>META</t>
        </is>
      </c>
      <c r="C694" s="70" t="inlineStr">
        <is>
          <t>CUBARRAL</t>
        </is>
      </c>
      <c r="D694" s="70" t="inlineStr">
        <is>
          <t>50223</t>
        </is>
      </c>
      <c r="E694" s="400" t="n">
        <v>45</v>
      </c>
      <c r="F694" s="400">
        <f>Tabla1[[#This Row],[Meta Programatica2026 (20251228) RN]]/12</f>
        <v/>
      </c>
      <c r="G694" s="401" t="n">
        <v>54</v>
      </c>
      <c r="H694" s="401">
        <f>Tabla1[[#This Row],[Población meta programatica 2026 (20251228) 
menores 1 año]]/12</f>
        <v/>
      </c>
      <c r="I694" s="402" t="n">
        <v>55</v>
      </c>
      <c r="J694" s="402">
        <f>Tabla1[[#This Row],[Población meta programatica2026 (20251228)  niños de 1 año]]/12</f>
        <v/>
      </c>
      <c r="K694" s="416" t="n">
        <v>75</v>
      </c>
      <c r="L694" s="403" t="n">
        <v>80</v>
      </c>
      <c r="M694" s="404">
        <f>Tabla1[[#This Row],[Población meta programatica2026 (20251228) niños de 5 años]]/12</f>
        <v/>
      </c>
      <c r="N694" s="405">
        <f>BX694</f>
        <v/>
      </c>
      <c r="O694" s="406">
        <f>BY694</f>
        <v/>
      </c>
      <c r="P694" s="407">
        <f>BL694</f>
        <v/>
      </c>
      <c r="AI694" s="421" t="inlineStr">
        <is>
          <t>50223</t>
        </is>
      </c>
      <c r="AJ694" s="417">
        <f>AI694=Tabla1[[#This Row],[Divipola]]</f>
        <v/>
      </c>
      <c r="AK694" s="66" t="n">
        <v>86</v>
      </c>
      <c r="AL694" s="66" t="n">
        <v>89</v>
      </c>
      <c r="AM694" s="66" t="n">
        <v>87</v>
      </c>
      <c r="AN694" s="66" t="n">
        <v>87</v>
      </c>
      <c r="AO694" s="66" t="n">
        <v>82</v>
      </c>
      <c r="AP694" s="66" t="n">
        <v>84</v>
      </c>
      <c r="AQ694" s="66" t="n">
        <v>77</v>
      </c>
      <c r="AR694" s="66" t="n">
        <v>77</v>
      </c>
      <c r="AS694" s="66" t="n">
        <v>76</v>
      </c>
      <c r="AT694" s="66" t="n">
        <v>67</v>
      </c>
      <c r="AU694" s="66" t="n">
        <v>66</v>
      </c>
      <c r="AV694" s="66" t="n">
        <v>57</v>
      </c>
      <c r="AW694" s="66" t="n">
        <v>56</v>
      </c>
      <c r="AX694" s="66" t="n">
        <v>53</v>
      </c>
      <c r="AY694" s="66" t="n">
        <v>50</v>
      </c>
      <c r="AZ694" s="66" t="n">
        <v>45</v>
      </c>
      <c r="BA694" s="66" t="n">
        <v>42</v>
      </c>
      <c r="BB694" s="66" t="n">
        <v>40</v>
      </c>
      <c r="BC694" s="66" t="n">
        <v>34</v>
      </c>
      <c r="BD694" s="66" t="n">
        <v>37</v>
      </c>
      <c r="BE694" s="66" t="n">
        <v>27</v>
      </c>
      <c r="BF694" s="66" t="n">
        <v>31</v>
      </c>
      <c r="BG694" s="66" t="n">
        <v>25</v>
      </c>
      <c r="BH694" s="66" t="n">
        <v>24</v>
      </c>
      <c r="BI694" s="66" t="n">
        <v>21</v>
      </c>
      <c r="BJ694" s="66" t="n">
        <v>102</v>
      </c>
      <c r="BK694" s="68">
        <f>SUM(AK694:BJ694)</f>
        <v/>
      </c>
      <c r="BL694" s="68">
        <f>INT(BK694*$BM$1)</f>
        <v/>
      </c>
      <c r="BM694" s="64" t="n"/>
      <c r="BP694" s="20">
        <f>(Tabla1[[#This Row],[Población meta programatica 2026 (20251228) 
menores 1 año]]/12)*9</f>
        <v/>
      </c>
      <c r="BQ694" s="20">
        <f>BP694</f>
        <v/>
      </c>
      <c r="BR694" s="117" t="n"/>
      <c r="BS694" s="20">
        <f>(Tabla1[[#This Row],[Población meta programatica2026 (20251228)  niños de 1 año]]/12)*9</f>
        <v/>
      </c>
      <c r="BT694" s="251" t="n">
        <v>33</v>
      </c>
      <c r="BU694" s="66">
        <f>BS694-BT694</f>
        <v/>
      </c>
      <c r="BW694" s="19" t="n"/>
      <c r="BX694" s="65" t="n">
        <v>44</v>
      </c>
      <c r="BY694" s="65" t="n">
        <v>46</v>
      </c>
      <c r="BZ694" s="19" t="inlineStr">
        <is>
          <t>50223</t>
        </is>
      </c>
      <c r="CA694" s="19">
        <f>BZ694=Tabla1[[#This Row],[Divipola]]</f>
        <v/>
      </c>
    </row>
    <row r="695" ht="15.5" customHeight="1">
      <c r="A695" s="70" t="inlineStr">
        <is>
          <t>50</t>
        </is>
      </c>
      <c r="B695" s="70" t="inlineStr">
        <is>
          <t>META</t>
        </is>
      </c>
      <c r="C695" s="70" t="inlineStr">
        <is>
          <t>CUMARAL</t>
        </is>
      </c>
      <c r="D695" s="70" t="inlineStr">
        <is>
          <t>50226</t>
        </is>
      </c>
      <c r="E695" s="400" t="n">
        <v>228</v>
      </c>
      <c r="F695" s="400">
        <f>Tabla1[[#This Row],[Meta Programatica2026 (20251228) RN]]/12</f>
        <v/>
      </c>
      <c r="G695" s="401" t="n">
        <v>253</v>
      </c>
      <c r="H695" s="401">
        <f>Tabla1[[#This Row],[Población meta programatica 2026 (20251228) 
menores 1 año]]/12</f>
        <v/>
      </c>
      <c r="I695" s="402" t="n">
        <v>271</v>
      </c>
      <c r="J695" s="402">
        <f>Tabla1[[#This Row],[Población meta programatica2026 (20251228)  niños de 1 año]]/12</f>
        <v/>
      </c>
      <c r="K695" s="416" t="n">
        <v>371</v>
      </c>
      <c r="L695" s="403" t="n">
        <v>319</v>
      </c>
      <c r="M695" s="404">
        <f>Tabla1[[#This Row],[Población meta programatica2026 (20251228) niños de 5 años]]/12</f>
        <v/>
      </c>
      <c r="N695" s="405">
        <f>BX695</f>
        <v/>
      </c>
      <c r="O695" s="406">
        <f>BY695</f>
        <v/>
      </c>
      <c r="P695" s="407">
        <f>BL695</f>
        <v/>
      </c>
      <c r="AI695" s="421" t="inlineStr">
        <is>
          <t>50226</t>
        </is>
      </c>
      <c r="AJ695" s="417">
        <f>AI695=Tabla1[[#This Row],[Divipola]]</f>
        <v/>
      </c>
      <c r="AK695" s="66" t="n">
        <v>238</v>
      </c>
      <c r="AL695" s="66" t="n">
        <v>231</v>
      </c>
      <c r="AM695" s="66" t="n">
        <v>226</v>
      </c>
      <c r="AN695" s="66" t="n">
        <v>212</v>
      </c>
      <c r="AO695" s="66" t="n">
        <v>211</v>
      </c>
      <c r="AP695" s="66" t="n">
        <v>199</v>
      </c>
      <c r="AQ695" s="66" t="n">
        <v>192</v>
      </c>
      <c r="AR695" s="66" t="n">
        <v>181</v>
      </c>
      <c r="AS695" s="66" t="n">
        <v>171</v>
      </c>
      <c r="AT695" s="66" t="n">
        <v>159</v>
      </c>
      <c r="AU695" s="66" t="n">
        <v>150</v>
      </c>
      <c r="AV695" s="66" t="n">
        <v>144</v>
      </c>
      <c r="AW695" s="66" t="n">
        <v>136</v>
      </c>
      <c r="AX695" s="66" t="n">
        <v>129</v>
      </c>
      <c r="AY695" s="66" t="n">
        <v>125</v>
      </c>
      <c r="AZ695" s="66" t="n">
        <v>116</v>
      </c>
      <c r="BA695" s="66" t="n">
        <v>110</v>
      </c>
      <c r="BB695" s="66" t="n">
        <v>100</v>
      </c>
      <c r="BC695" s="66" t="n">
        <v>91</v>
      </c>
      <c r="BD695" s="66" t="n">
        <v>86</v>
      </c>
      <c r="BE695" s="66" t="n">
        <v>78</v>
      </c>
      <c r="BF695" s="66" t="n">
        <v>72</v>
      </c>
      <c r="BG695" s="66" t="n">
        <v>65</v>
      </c>
      <c r="BH695" s="66" t="n">
        <v>58</v>
      </c>
      <c r="BI695" s="66" t="n">
        <v>50</v>
      </c>
      <c r="BJ695" s="66" t="n">
        <v>289</v>
      </c>
      <c r="BK695" s="68">
        <f>SUM(AK695:BJ695)</f>
        <v/>
      </c>
      <c r="BL695" s="68">
        <f>INT(BK695*$BM$1)</f>
        <v/>
      </c>
      <c r="BM695" s="64" t="n"/>
      <c r="BP695" s="20">
        <f>(Tabla1[[#This Row],[Población meta programatica 2026 (20251228) 
menores 1 año]]/12)*9</f>
        <v/>
      </c>
      <c r="BQ695" s="20">
        <f>BP695</f>
        <v/>
      </c>
      <c r="BR695" s="117" t="n"/>
      <c r="BS695" s="20">
        <f>(Tabla1[[#This Row],[Población meta programatica2026 (20251228)  niños de 1 año]]/12)*9</f>
        <v/>
      </c>
      <c r="BT695" s="251" t="n">
        <v>141</v>
      </c>
      <c r="BU695" s="66">
        <f>BS695-BT695</f>
        <v/>
      </c>
      <c r="BW695" s="19" t="n"/>
      <c r="BX695" s="65" t="n">
        <v>167</v>
      </c>
      <c r="BY695" s="65" t="n">
        <v>187</v>
      </c>
      <c r="BZ695" s="19" t="inlineStr">
        <is>
          <t>50226</t>
        </is>
      </c>
      <c r="CA695" s="19">
        <f>BZ695=Tabla1[[#This Row],[Divipola]]</f>
        <v/>
      </c>
    </row>
    <row r="696" ht="15.5" customHeight="1">
      <c r="A696" s="70" t="inlineStr">
        <is>
          <t>50</t>
        </is>
      </c>
      <c r="B696" s="70" t="inlineStr">
        <is>
          <t>META</t>
        </is>
      </c>
      <c r="C696" s="70" t="inlineStr">
        <is>
          <t>EL CALVARIO</t>
        </is>
      </c>
      <c r="D696" s="70" t="inlineStr">
        <is>
          <t>50245</t>
        </is>
      </c>
      <c r="E696" s="400" t="n">
        <v>8</v>
      </c>
      <c r="F696" s="400">
        <f>Tabla1[[#This Row],[Meta Programatica2026 (20251228) RN]]/12</f>
        <v/>
      </c>
      <c r="G696" s="401" t="n">
        <v>12</v>
      </c>
      <c r="H696" s="401">
        <f>Tabla1[[#This Row],[Población meta programatica 2026 (20251228) 
menores 1 año]]/12</f>
        <v/>
      </c>
      <c r="I696" s="402" t="n">
        <v>11</v>
      </c>
      <c r="J696" s="402">
        <f>Tabla1[[#This Row],[Población meta programatica2026 (20251228)  niños de 1 año]]/12</f>
        <v/>
      </c>
      <c r="K696" s="416" t="n">
        <v>17</v>
      </c>
      <c r="L696" s="403" t="n">
        <v>20</v>
      </c>
      <c r="M696" s="404">
        <f>Tabla1[[#This Row],[Población meta programatica2026 (20251228) niños de 5 años]]/12</f>
        <v/>
      </c>
      <c r="N696" s="405">
        <f>BX696</f>
        <v/>
      </c>
      <c r="O696" s="406">
        <f>BY696</f>
        <v/>
      </c>
      <c r="P696" s="407">
        <f>BL696</f>
        <v/>
      </c>
      <c r="AI696" s="421" t="inlineStr">
        <is>
          <t>50245</t>
        </is>
      </c>
      <c r="AJ696" s="417">
        <f>AI696=Tabla1[[#This Row],[Divipola]]</f>
        <v/>
      </c>
      <c r="AK696" s="66" t="n">
        <v>23</v>
      </c>
      <c r="AL696" s="66" t="n">
        <v>22</v>
      </c>
      <c r="AM696" s="66" t="n">
        <v>19</v>
      </c>
      <c r="AN696" s="66" t="n">
        <v>22</v>
      </c>
      <c r="AO696" s="66" t="n">
        <v>20</v>
      </c>
      <c r="AP696" s="66" t="n">
        <v>19</v>
      </c>
      <c r="AQ696" s="66" t="n">
        <v>18</v>
      </c>
      <c r="AR696" s="66" t="n">
        <v>15</v>
      </c>
      <c r="AS696" s="66" t="n">
        <v>19</v>
      </c>
      <c r="AT696" s="66" t="n">
        <v>16</v>
      </c>
      <c r="AU696" s="66" t="n">
        <v>16</v>
      </c>
      <c r="AV696" s="66" t="n">
        <v>14</v>
      </c>
      <c r="AW696" s="66" t="n">
        <v>13</v>
      </c>
      <c r="AX696" s="66" t="n">
        <v>16</v>
      </c>
      <c r="AY696" s="66" t="n">
        <v>12</v>
      </c>
      <c r="AZ696" s="66" t="n">
        <v>10</v>
      </c>
      <c r="BA696" s="66" t="n">
        <v>15</v>
      </c>
      <c r="BB696" s="66" t="n">
        <v>14</v>
      </c>
      <c r="BC696" s="66" t="n">
        <v>12</v>
      </c>
      <c r="BD696" s="66" t="n">
        <v>10</v>
      </c>
      <c r="BE696" s="66" t="n">
        <v>10</v>
      </c>
      <c r="BF696" s="66" t="n">
        <v>8</v>
      </c>
      <c r="BG696" s="66" t="n">
        <v>6</v>
      </c>
      <c r="BH696" s="66" t="n">
        <v>4</v>
      </c>
      <c r="BI696" s="66" t="n">
        <v>4</v>
      </c>
      <c r="BJ696" s="66" t="n">
        <v>18</v>
      </c>
      <c r="BK696" s="68">
        <f>SUM(AK696:BJ696)</f>
        <v/>
      </c>
      <c r="BL696" s="68">
        <f>INT(BK696*$BM$1)</f>
        <v/>
      </c>
      <c r="BM696" s="64" t="n"/>
      <c r="BP696" s="20">
        <f>(Tabla1[[#This Row],[Población meta programatica 2026 (20251228) 
menores 1 año]]/12)*9</f>
        <v/>
      </c>
      <c r="BQ696" s="20">
        <f>BP696</f>
        <v/>
      </c>
      <c r="BR696" s="117" t="n"/>
      <c r="BS696" s="20">
        <f>(Tabla1[[#This Row],[Población meta programatica2026 (20251228)  niños de 1 año]]/12)*9</f>
        <v/>
      </c>
      <c r="BT696" s="251" t="n">
        <v>2</v>
      </c>
      <c r="BU696" s="66">
        <f>BS696-BT696</f>
        <v/>
      </c>
      <c r="BW696" s="19" t="n"/>
      <c r="BX696" s="65" t="n">
        <v>9</v>
      </c>
      <c r="BY696" s="65" t="n">
        <v>11</v>
      </c>
      <c r="BZ696" s="19" t="inlineStr">
        <is>
          <t>50245</t>
        </is>
      </c>
      <c r="CA696" s="19">
        <f>BZ696=Tabla1[[#This Row],[Divipola]]</f>
        <v/>
      </c>
    </row>
    <row r="697" ht="15.5" customHeight="1">
      <c r="A697" s="70" t="inlineStr">
        <is>
          <t>50</t>
        </is>
      </c>
      <c r="B697" s="70" t="inlineStr">
        <is>
          <t>META</t>
        </is>
      </c>
      <c r="C697" s="70" t="inlineStr">
        <is>
          <t>EL CASTILLO</t>
        </is>
      </c>
      <c r="D697" s="70" t="inlineStr">
        <is>
          <t>50251</t>
        </is>
      </c>
      <c r="E697" s="400" t="n">
        <v>52</v>
      </c>
      <c r="F697" s="400">
        <f>Tabla1[[#This Row],[Meta Programatica2026 (20251228) RN]]/12</f>
        <v/>
      </c>
      <c r="G697" s="401" t="n">
        <v>69</v>
      </c>
      <c r="H697" s="401">
        <f>Tabla1[[#This Row],[Población meta programatica 2026 (20251228) 
menores 1 año]]/12</f>
        <v/>
      </c>
      <c r="I697" s="402" t="n">
        <v>75</v>
      </c>
      <c r="J697" s="402">
        <f>Tabla1[[#This Row],[Población meta programatica2026 (20251228)  niños de 1 año]]/12</f>
        <v/>
      </c>
      <c r="K697" s="416" t="n">
        <v>106</v>
      </c>
      <c r="L697" s="403" t="n">
        <v>108</v>
      </c>
      <c r="M697" s="404">
        <f>Tabla1[[#This Row],[Población meta programatica2026 (20251228) niños de 5 años]]/12</f>
        <v/>
      </c>
      <c r="N697" s="405">
        <f>BX697</f>
        <v/>
      </c>
      <c r="O697" s="406">
        <f>BY697</f>
        <v/>
      </c>
      <c r="P697" s="407">
        <f>BL697</f>
        <v/>
      </c>
      <c r="AI697" s="421" t="inlineStr">
        <is>
          <t>50251</t>
        </is>
      </c>
      <c r="AJ697" s="417">
        <f>AI697=Tabla1[[#This Row],[Divipola]]</f>
        <v/>
      </c>
      <c r="AK697" s="66" t="n">
        <v>88</v>
      </c>
      <c r="AL697" s="66" t="n">
        <v>85</v>
      </c>
      <c r="AM697" s="66" t="n">
        <v>85</v>
      </c>
      <c r="AN697" s="66" t="n">
        <v>86</v>
      </c>
      <c r="AO697" s="66" t="n">
        <v>84</v>
      </c>
      <c r="AP697" s="66" t="n">
        <v>81</v>
      </c>
      <c r="AQ697" s="66" t="n">
        <v>78</v>
      </c>
      <c r="AR697" s="66" t="n">
        <v>76</v>
      </c>
      <c r="AS697" s="66" t="n">
        <v>75</v>
      </c>
      <c r="AT697" s="66" t="n">
        <v>67</v>
      </c>
      <c r="AU697" s="66" t="n">
        <v>61</v>
      </c>
      <c r="AV697" s="66" t="n">
        <v>57</v>
      </c>
      <c r="AW697" s="66" t="n">
        <v>56</v>
      </c>
      <c r="AX697" s="66" t="n">
        <v>54</v>
      </c>
      <c r="AY697" s="66" t="n">
        <v>50</v>
      </c>
      <c r="AZ697" s="66" t="n">
        <v>44</v>
      </c>
      <c r="BA697" s="66" t="n">
        <v>47</v>
      </c>
      <c r="BB697" s="66" t="n">
        <v>45</v>
      </c>
      <c r="BC697" s="66" t="n">
        <v>39</v>
      </c>
      <c r="BD697" s="66" t="n">
        <v>40</v>
      </c>
      <c r="BE697" s="66" t="n">
        <v>37</v>
      </c>
      <c r="BF697" s="66" t="n">
        <v>30</v>
      </c>
      <c r="BG697" s="66" t="n">
        <v>26</v>
      </c>
      <c r="BH697" s="66" t="n">
        <v>26</v>
      </c>
      <c r="BI697" s="66" t="n">
        <v>22</v>
      </c>
      <c r="BJ697" s="66" t="n">
        <v>103</v>
      </c>
      <c r="BK697" s="68">
        <f>SUM(AK697:BJ697)</f>
        <v/>
      </c>
      <c r="BL697" s="68">
        <f>INT(BK697*$BM$1)</f>
        <v/>
      </c>
      <c r="BM697" s="64" t="n"/>
      <c r="BP697" s="20">
        <f>(Tabla1[[#This Row],[Población meta programatica 2026 (20251228) 
menores 1 año]]/12)*9</f>
        <v/>
      </c>
      <c r="BQ697" s="20">
        <f>BP697</f>
        <v/>
      </c>
      <c r="BR697" s="117" t="n"/>
      <c r="BS697" s="20">
        <f>(Tabla1[[#This Row],[Población meta programatica2026 (20251228)  niños de 1 año]]/12)*9</f>
        <v/>
      </c>
      <c r="BT697" s="251" t="n">
        <v>45</v>
      </c>
      <c r="BU697" s="66">
        <f>BS697-BT697</f>
        <v/>
      </c>
      <c r="BW697" s="19" t="n"/>
      <c r="BX697" s="65" t="n">
        <v>103</v>
      </c>
      <c r="BY697" s="65" t="n">
        <v>62</v>
      </c>
      <c r="BZ697" s="19" t="inlineStr">
        <is>
          <t>50251</t>
        </is>
      </c>
      <c r="CA697" s="19">
        <f>BZ697=Tabla1[[#This Row],[Divipola]]</f>
        <v/>
      </c>
    </row>
    <row r="698" ht="15.5" customHeight="1">
      <c r="A698" s="70" t="inlineStr">
        <is>
          <t>50</t>
        </is>
      </c>
      <c r="B698" s="70" t="inlineStr">
        <is>
          <t>META</t>
        </is>
      </c>
      <c r="C698" s="70" t="inlineStr">
        <is>
          <t>EL DORADO</t>
        </is>
      </c>
      <c r="D698" s="70" t="inlineStr">
        <is>
          <t>50270</t>
        </is>
      </c>
      <c r="E698" s="400" t="n">
        <v>28</v>
      </c>
      <c r="F698" s="400">
        <f>Tabla1[[#This Row],[Meta Programatica2026 (20251228) RN]]/12</f>
        <v/>
      </c>
      <c r="G698" s="401" t="n">
        <v>41</v>
      </c>
      <c r="H698" s="401">
        <f>Tabla1[[#This Row],[Población meta programatica 2026 (20251228) 
menores 1 año]]/12</f>
        <v/>
      </c>
      <c r="I698" s="402" t="n">
        <v>55</v>
      </c>
      <c r="J698" s="402">
        <f>Tabla1[[#This Row],[Población meta programatica2026 (20251228)  niños de 1 año]]/12</f>
        <v/>
      </c>
      <c r="K698" s="416" t="n">
        <v>65</v>
      </c>
      <c r="L698" s="403" t="n">
        <v>85</v>
      </c>
      <c r="M698" s="404">
        <f>Tabla1[[#This Row],[Población meta programatica2026 (20251228) niños de 5 años]]/12</f>
        <v/>
      </c>
      <c r="N698" s="405">
        <f>BX698</f>
        <v/>
      </c>
      <c r="O698" s="406">
        <f>BY698</f>
        <v/>
      </c>
      <c r="P698" s="407">
        <f>BL698</f>
        <v/>
      </c>
      <c r="AI698" s="421" t="inlineStr">
        <is>
          <t>50270</t>
        </is>
      </c>
      <c r="AJ698" s="417">
        <f>AI698=Tabla1[[#This Row],[Divipola]]</f>
        <v/>
      </c>
      <c r="AK698" s="66" t="n">
        <v>46</v>
      </c>
      <c r="AL698" s="66" t="n">
        <v>49</v>
      </c>
      <c r="AM698" s="66" t="n">
        <v>46</v>
      </c>
      <c r="AN698" s="66" t="n">
        <v>44</v>
      </c>
      <c r="AO698" s="66" t="n">
        <v>43</v>
      </c>
      <c r="AP698" s="66" t="n">
        <v>42</v>
      </c>
      <c r="AQ698" s="66" t="n">
        <v>39</v>
      </c>
      <c r="AR698" s="66" t="n">
        <v>38</v>
      </c>
      <c r="AS698" s="66" t="n">
        <v>35</v>
      </c>
      <c r="AT698" s="66" t="n">
        <v>36</v>
      </c>
      <c r="AU698" s="66" t="n">
        <v>30</v>
      </c>
      <c r="AV698" s="66" t="n">
        <v>28</v>
      </c>
      <c r="AW698" s="66" t="n">
        <v>28</v>
      </c>
      <c r="AX698" s="66" t="n">
        <v>29</v>
      </c>
      <c r="AY698" s="66" t="n">
        <v>23</v>
      </c>
      <c r="AZ698" s="66" t="n">
        <v>24</v>
      </c>
      <c r="BA698" s="66" t="n">
        <v>23</v>
      </c>
      <c r="BB698" s="66" t="n">
        <v>20</v>
      </c>
      <c r="BC698" s="66" t="n">
        <v>20</v>
      </c>
      <c r="BD698" s="66" t="n">
        <v>16</v>
      </c>
      <c r="BE698" s="66" t="n">
        <v>14</v>
      </c>
      <c r="BF698" s="66" t="n">
        <v>13</v>
      </c>
      <c r="BG698" s="66" t="n">
        <v>14</v>
      </c>
      <c r="BH698" s="66" t="n">
        <v>12</v>
      </c>
      <c r="BI698" s="66" t="n">
        <v>9</v>
      </c>
      <c r="BJ698" s="66" t="n">
        <v>46</v>
      </c>
      <c r="BK698" s="68">
        <f>SUM(AK698:BJ698)</f>
        <v/>
      </c>
      <c r="BL698" s="68">
        <f>INT(BK698*$BM$1)</f>
        <v/>
      </c>
      <c r="BM698" s="64" t="n"/>
      <c r="BP698" s="20">
        <f>(Tabla1[[#This Row],[Población meta programatica 2026 (20251228) 
menores 1 año]]/12)*9</f>
        <v/>
      </c>
      <c r="BQ698" s="20">
        <f>BP698</f>
        <v/>
      </c>
      <c r="BR698" s="117" t="n"/>
      <c r="BS698" s="20">
        <f>(Tabla1[[#This Row],[Población meta programatica2026 (20251228)  niños de 1 año]]/12)*9</f>
        <v/>
      </c>
      <c r="BT698" s="251" t="n">
        <v>15</v>
      </c>
      <c r="BU698" s="66">
        <f>BS698-BT698</f>
        <v/>
      </c>
      <c r="BW698" s="19" t="n"/>
      <c r="BX698" s="65" t="n">
        <v>34</v>
      </c>
      <c r="BY698" s="65" t="n">
        <v>36</v>
      </c>
      <c r="BZ698" s="19" t="inlineStr">
        <is>
          <t>50270</t>
        </is>
      </c>
      <c r="CA698" s="19">
        <f>BZ698=Tabla1[[#This Row],[Divipola]]</f>
        <v/>
      </c>
    </row>
    <row r="699" ht="15.5" customHeight="1">
      <c r="A699" s="70" t="inlineStr">
        <is>
          <t>50</t>
        </is>
      </c>
      <c r="B699" s="70" t="inlineStr">
        <is>
          <t>META</t>
        </is>
      </c>
      <c r="C699" s="70" t="inlineStr">
        <is>
          <t>FUENTE DE ORO</t>
        </is>
      </c>
      <c r="D699" s="70" t="inlineStr">
        <is>
          <t>50287</t>
        </is>
      </c>
      <c r="E699" s="400" t="n">
        <v>118</v>
      </c>
      <c r="F699" s="400">
        <f>Tabla1[[#This Row],[Meta Programatica2026 (20251228) RN]]/12</f>
        <v/>
      </c>
      <c r="G699" s="401" t="n">
        <v>113</v>
      </c>
      <c r="H699" s="401">
        <f>Tabla1[[#This Row],[Población meta programatica 2026 (20251228) 
menores 1 año]]/12</f>
        <v/>
      </c>
      <c r="I699" s="402" t="n">
        <v>113</v>
      </c>
      <c r="J699" s="402">
        <f>Tabla1[[#This Row],[Población meta programatica2026 (20251228)  niños de 1 año]]/12</f>
        <v/>
      </c>
      <c r="K699" s="416" t="n">
        <v>174</v>
      </c>
      <c r="L699" s="403" t="n">
        <v>208</v>
      </c>
      <c r="M699" s="404">
        <f>Tabla1[[#This Row],[Población meta programatica2026 (20251228) niños de 5 años]]/12</f>
        <v/>
      </c>
      <c r="N699" s="405">
        <f>BX699</f>
        <v/>
      </c>
      <c r="O699" s="406">
        <f>BY699</f>
        <v/>
      </c>
      <c r="P699" s="407">
        <f>BL699</f>
        <v/>
      </c>
      <c r="AI699" s="421" t="inlineStr">
        <is>
          <t>50287</t>
        </is>
      </c>
      <c r="AJ699" s="417">
        <f>AI699=Tabla1[[#This Row],[Divipola]]</f>
        <v/>
      </c>
      <c r="AK699" s="66" t="n">
        <v>133</v>
      </c>
      <c r="AL699" s="66" t="n">
        <v>126</v>
      </c>
      <c r="AM699" s="66" t="n">
        <v>122</v>
      </c>
      <c r="AN699" s="66" t="n">
        <v>123</v>
      </c>
      <c r="AO699" s="66" t="n">
        <v>119</v>
      </c>
      <c r="AP699" s="66" t="n">
        <v>112</v>
      </c>
      <c r="AQ699" s="66" t="n">
        <v>109</v>
      </c>
      <c r="AR699" s="66" t="n">
        <v>103</v>
      </c>
      <c r="AS699" s="66" t="n">
        <v>97</v>
      </c>
      <c r="AT699" s="66" t="n">
        <v>91</v>
      </c>
      <c r="AU699" s="66" t="n">
        <v>87</v>
      </c>
      <c r="AV699" s="66" t="n">
        <v>82</v>
      </c>
      <c r="AW699" s="66" t="n">
        <v>80</v>
      </c>
      <c r="AX699" s="66" t="n">
        <v>71</v>
      </c>
      <c r="AY699" s="66" t="n">
        <v>69</v>
      </c>
      <c r="AZ699" s="66" t="n">
        <v>65</v>
      </c>
      <c r="BA699" s="66" t="n">
        <v>61</v>
      </c>
      <c r="BB699" s="66" t="n">
        <v>55</v>
      </c>
      <c r="BC699" s="66" t="n">
        <v>54</v>
      </c>
      <c r="BD699" s="66" t="n">
        <v>46</v>
      </c>
      <c r="BE699" s="66" t="n">
        <v>44</v>
      </c>
      <c r="BF699" s="66" t="n">
        <v>37</v>
      </c>
      <c r="BG699" s="66" t="n">
        <v>33</v>
      </c>
      <c r="BH699" s="66" t="n">
        <v>30</v>
      </c>
      <c r="BI699" s="66" t="n">
        <v>25</v>
      </c>
      <c r="BJ699" s="66" t="n">
        <v>119</v>
      </c>
      <c r="BK699" s="68">
        <f>SUM(AK699:BJ699)</f>
        <v/>
      </c>
      <c r="BL699" s="68">
        <f>INT(BK699*$BM$1)</f>
        <v/>
      </c>
      <c r="BM699" s="64" t="n"/>
      <c r="BP699" s="20">
        <f>(Tabla1[[#This Row],[Población meta programatica 2026 (20251228) 
menores 1 año]]/12)*9</f>
        <v/>
      </c>
      <c r="BQ699" s="20">
        <f>BP699</f>
        <v/>
      </c>
      <c r="BR699" s="117" t="n"/>
      <c r="BS699" s="20">
        <f>(Tabla1[[#This Row],[Población meta programatica2026 (20251228)  niños de 1 año]]/12)*9</f>
        <v/>
      </c>
      <c r="BT699" s="251" t="n">
        <v>54</v>
      </c>
      <c r="BU699" s="66">
        <f>BS699-BT699</f>
        <v/>
      </c>
      <c r="BW699" s="19" t="n"/>
      <c r="BX699" s="65" t="n">
        <v>103</v>
      </c>
      <c r="BY699" s="65" t="n">
        <v>103</v>
      </c>
      <c r="BZ699" s="19" t="inlineStr">
        <is>
          <t>50287</t>
        </is>
      </c>
      <c r="CA699" s="19">
        <f>BZ699=Tabla1[[#This Row],[Divipola]]</f>
        <v/>
      </c>
    </row>
    <row r="700" ht="15.5" customHeight="1">
      <c r="A700" s="70" t="inlineStr">
        <is>
          <t>50</t>
        </is>
      </c>
      <c r="B700" s="70" t="inlineStr">
        <is>
          <t>META</t>
        </is>
      </c>
      <c r="C700" s="70" t="inlineStr">
        <is>
          <t>GRANADA</t>
        </is>
      </c>
      <c r="D700" s="70" t="inlineStr">
        <is>
          <t>50313</t>
        </is>
      </c>
      <c r="E700" s="400" t="n">
        <v>911</v>
      </c>
      <c r="F700" s="400">
        <f>Tabla1[[#This Row],[Meta Programatica2026 (20251228) RN]]/12</f>
        <v/>
      </c>
      <c r="G700" s="401" t="n">
        <v>844</v>
      </c>
      <c r="H700" s="401">
        <f>Tabla1[[#This Row],[Población meta programatica 2026 (20251228) 
menores 1 año]]/12</f>
        <v/>
      </c>
      <c r="I700" s="402" t="n">
        <v>862</v>
      </c>
      <c r="J700" s="402">
        <f>Tabla1[[#This Row],[Población meta programatica2026 (20251228)  niños de 1 año]]/12</f>
        <v/>
      </c>
      <c r="K700" s="416" t="n">
        <v>1303</v>
      </c>
      <c r="L700" s="403" t="n">
        <v>1043</v>
      </c>
      <c r="M700" s="404">
        <f>Tabla1[[#This Row],[Población meta programatica2026 (20251228) niños de 5 años]]/12</f>
        <v/>
      </c>
      <c r="N700" s="405">
        <f>BX700</f>
        <v/>
      </c>
      <c r="O700" s="406">
        <f>BY700</f>
        <v/>
      </c>
      <c r="P700" s="407">
        <f>BL700</f>
        <v/>
      </c>
      <c r="AI700" s="421" t="inlineStr">
        <is>
          <t>50313</t>
        </is>
      </c>
      <c r="AJ700" s="417">
        <f>AI700=Tabla1[[#This Row],[Divipola]]</f>
        <v/>
      </c>
      <c r="AK700" s="66" t="n">
        <v>726</v>
      </c>
      <c r="AL700" s="66" t="n">
        <v>712</v>
      </c>
      <c r="AM700" s="66" t="n">
        <v>693</v>
      </c>
      <c r="AN700" s="66" t="n">
        <v>667</v>
      </c>
      <c r="AO700" s="66" t="n">
        <v>642</v>
      </c>
      <c r="AP700" s="66" t="n">
        <v>614</v>
      </c>
      <c r="AQ700" s="66" t="n">
        <v>580</v>
      </c>
      <c r="AR700" s="66" t="n">
        <v>541</v>
      </c>
      <c r="AS700" s="66" t="n">
        <v>510</v>
      </c>
      <c r="AT700" s="66" t="n">
        <v>475</v>
      </c>
      <c r="AU700" s="66" t="n">
        <v>446</v>
      </c>
      <c r="AV700" s="66" t="n">
        <v>413</v>
      </c>
      <c r="AW700" s="66" t="n">
        <v>388</v>
      </c>
      <c r="AX700" s="66" t="n">
        <v>359</v>
      </c>
      <c r="AY700" s="66" t="n">
        <v>333</v>
      </c>
      <c r="AZ700" s="66" t="n">
        <v>308</v>
      </c>
      <c r="BA700" s="66" t="n">
        <v>288</v>
      </c>
      <c r="BB700" s="66" t="n">
        <v>266</v>
      </c>
      <c r="BC700" s="66" t="n">
        <v>245</v>
      </c>
      <c r="BD700" s="66" t="n">
        <v>225</v>
      </c>
      <c r="BE700" s="66" t="n">
        <v>204</v>
      </c>
      <c r="BF700" s="66" t="n">
        <v>185</v>
      </c>
      <c r="BG700" s="66" t="n">
        <v>168</v>
      </c>
      <c r="BH700" s="66" t="n">
        <v>149</v>
      </c>
      <c r="BI700" s="66" t="n">
        <v>132</v>
      </c>
      <c r="BJ700" s="66" t="n">
        <v>664</v>
      </c>
      <c r="BK700" s="68">
        <f>SUM(AK700:BJ700)</f>
        <v/>
      </c>
      <c r="BL700" s="68">
        <f>INT(BK700*$BM$1)</f>
        <v/>
      </c>
      <c r="BM700" s="64" t="n"/>
      <c r="BP700" s="20">
        <f>(Tabla1[[#This Row],[Población meta programatica 2026 (20251228) 
menores 1 año]]/12)*9</f>
        <v/>
      </c>
      <c r="BQ700" s="20">
        <f>BP700</f>
        <v/>
      </c>
      <c r="BR700" s="117" t="n"/>
      <c r="BS700" s="20">
        <f>(Tabla1[[#This Row],[Población meta programatica2026 (20251228)  niños de 1 año]]/12)*9</f>
        <v/>
      </c>
      <c r="BT700" s="251" t="n">
        <v>343</v>
      </c>
      <c r="BU700" s="66">
        <f>BS700-BT700</f>
        <v/>
      </c>
      <c r="BW700" s="19" t="n"/>
      <c r="BX700" s="65" t="n">
        <v>609</v>
      </c>
      <c r="BY700" s="65" t="n">
        <v>646</v>
      </c>
      <c r="BZ700" s="19" t="inlineStr">
        <is>
          <t>50313</t>
        </is>
      </c>
      <c r="CA700" s="19">
        <f>BZ700=Tabla1[[#This Row],[Divipola]]</f>
        <v/>
      </c>
    </row>
    <row r="701" ht="15.5" customHeight="1">
      <c r="A701" s="70" t="inlineStr">
        <is>
          <t>50</t>
        </is>
      </c>
      <c r="B701" s="70" t="inlineStr">
        <is>
          <t>META</t>
        </is>
      </c>
      <c r="C701" s="70" t="inlineStr">
        <is>
          <t>GUAMAL</t>
        </is>
      </c>
      <c r="D701" s="70" t="inlineStr">
        <is>
          <t>50318</t>
        </is>
      </c>
      <c r="E701" s="400" t="n">
        <v>117</v>
      </c>
      <c r="F701" s="400">
        <f>Tabla1[[#This Row],[Meta Programatica2026 (20251228) RN]]/12</f>
        <v/>
      </c>
      <c r="G701" s="401" t="n">
        <v>121</v>
      </c>
      <c r="H701" s="401">
        <f>Tabla1[[#This Row],[Población meta programatica 2026 (20251228) 
menores 1 año]]/12</f>
        <v/>
      </c>
      <c r="I701" s="402" t="n">
        <v>124</v>
      </c>
      <c r="J701" s="402">
        <f>Tabla1[[#This Row],[Población meta programatica2026 (20251228)  niños de 1 año]]/12</f>
        <v/>
      </c>
      <c r="K701" s="416" t="n">
        <v>169</v>
      </c>
      <c r="L701" s="403" t="n">
        <v>181</v>
      </c>
      <c r="M701" s="404">
        <f>Tabla1[[#This Row],[Población meta programatica2026 (20251228) niños de 5 años]]/12</f>
        <v/>
      </c>
      <c r="N701" s="405">
        <f>BX701</f>
        <v/>
      </c>
      <c r="O701" s="406">
        <f>BY701</f>
        <v/>
      </c>
      <c r="P701" s="407">
        <f>BL701</f>
        <v/>
      </c>
      <c r="AI701" s="421" t="inlineStr">
        <is>
          <t>50318</t>
        </is>
      </c>
      <c r="AJ701" s="417">
        <f>AI701=Tabla1[[#This Row],[Divipola]]</f>
        <v/>
      </c>
      <c r="AK701" s="66" t="n">
        <v>170</v>
      </c>
      <c r="AL701" s="66" t="n">
        <v>165</v>
      </c>
      <c r="AM701" s="66" t="n">
        <v>158</v>
      </c>
      <c r="AN701" s="66" t="n">
        <v>152</v>
      </c>
      <c r="AO701" s="66" t="n">
        <v>141</v>
      </c>
      <c r="AP701" s="66" t="n">
        <v>138</v>
      </c>
      <c r="AQ701" s="66" t="n">
        <v>127</v>
      </c>
      <c r="AR701" s="66" t="n">
        <v>116</v>
      </c>
      <c r="AS701" s="66" t="n">
        <v>108</v>
      </c>
      <c r="AT701" s="66" t="n">
        <v>105</v>
      </c>
      <c r="AU701" s="66" t="n">
        <v>94</v>
      </c>
      <c r="AV701" s="66" t="n">
        <v>88</v>
      </c>
      <c r="AW701" s="66" t="n">
        <v>79</v>
      </c>
      <c r="AX701" s="66" t="n">
        <v>76</v>
      </c>
      <c r="AY701" s="66" t="n">
        <v>72</v>
      </c>
      <c r="AZ701" s="66" t="n">
        <v>69</v>
      </c>
      <c r="BA701" s="66" t="n">
        <v>59</v>
      </c>
      <c r="BB701" s="66" t="n">
        <v>55</v>
      </c>
      <c r="BC701" s="66" t="n">
        <v>52</v>
      </c>
      <c r="BD701" s="66" t="n">
        <v>47</v>
      </c>
      <c r="BE701" s="66" t="n">
        <v>44</v>
      </c>
      <c r="BF701" s="66" t="n">
        <v>40</v>
      </c>
      <c r="BG701" s="66" t="n">
        <v>35</v>
      </c>
      <c r="BH701" s="66" t="n">
        <v>34</v>
      </c>
      <c r="BI701" s="66" t="n">
        <v>35</v>
      </c>
      <c r="BJ701" s="66" t="n">
        <v>194</v>
      </c>
      <c r="BK701" s="68">
        <f>SUM(AK701:BJ701)</f>
        <v/>
      </c>
      <c r="BL701" s="68">
        <f>INT(BK701*$BM$1)</f>
        <v/>
      </c>
      <c r="BM701" s="64" t="n"/>
      <c r="BP701" s="20">
        <f>(Tabla1[[#This Row],[Población meta programatica 2026 (20251228) 
menores 1 año]]/12)*9</f>
        <v/>
      </c>
      <c r="BQ701" s="20">
        <f>BP701</f>
        <v/>
      </c>
      <c r="BR701" s="117" t="n"/>
      <c r="BS701" s="20">
        <f>(Tabla1[[#This Row],[Población meta programatica2026 (20251228)  niños de 1 año]]/12)*9</f>
        <v/>
      </c>
      <c r="BT701" s="251" t="n">
        <v>95</v>
      </c>
      <c r="BU701" s="66">
        <f>BS701-BT701</f>
        <v/>
      </c>
      <c r="BW701" s="19" t="n"/>
      <c r="BX701" s="65" t="n">
        <v>102</v>
      </c>
      <c r="BY701" s="65" t="n">
        <v>105</v>
      </c>
      <c r="BZ701" s="19" t="inlineStr">
        <is>
          <t>50318</t>
        </is>
      </c>
      <c r="CA701" s="19">
        <f>BZ701=Tabla1[[#This Row],[Divipola]]</f>
        <v/>
      </c>
    </row>
    <row r="702" ht="15.5" customHeight="1">
      <c r="A702" s="70" t="inlineStr">
        <is>
          <t>50</t>
        </is>
      </c>
      <c r="B702" s="70" t="inlineStr">
        <is>
          <t>META</t>
        </is>
      </c>
      <c r="C702" s="70" t="inlineStr">
        <is>
          <t>MAPIRIPAN</t>
        </is>
      </c>
      <c r="D702" s="70" t="inlineStr">
        <is>
          <t>50325</t>
        </is>
      </c>
      <c r="E702" s="400" t="n">
        <v>82</v>
      </c>
      <c r="F702" s="400">
        <f>Tabla1[[#This Row],[Meta Programatica2026 (20251228) RN]]/12</f>
        <v/>
      </c>
      <c r="G702" s="401" t="n">
        <v>93</v>
      </c>
      <c r="H702" s="401">
        <f>Tabla1[[#This Row],[Población meta programatica 2026 (20251228) 
menores 1 año]]/12</f>
        <v/>
      </c>
      <c r="I702" s="402" t="n">
        <v>107</v>
      </c>
      <c r="J702" s="402">
        <f>Tabla1[[#This Row],[Población meta programatica2026 (20251228)  niños de 1 año]]/12</f>
        <v/>
      </c>
      <c r="K702" s="416" t="n">
        <v>131</v>
      </c>
      <c r="L702" s="403" t="n">
        <v>129</v>
      </c>
      <c r="M702" s="404">
        <f>Tabla1[[#This Row],[Población meta programatica2026 (20251228) niños de 5 años]]/12</f>
        <v/>
      </c>
      <c r="N702" s="405">
        <f>BX702</f>
        <v/>
      </c>
      <c r="O702" s="406">
        <f>BY702</f>
        <v/>
      </c>
      <c r="P702" s="407">
        <f>BL702</f>
        <v/>
      </c>
      <c r="AI702" s="421" t="inlineStr">
        <is>
          <t>50325</t>
        </is>
      </c>
      <c r="AJ702" s="417">
        <f>AI702=Tabla1[[#This Row],[Divipola]]</f>
        <v/>
      </c>
      <c r="AK702" s="66" t="n">
        <v>60</v>
      </c>
      <c r="AL702" s="66" t="n">
        <v>58</v>
      </c>
      <c r="AM702" s="66" t="n">
        <v>58</v>
      </c>
      <c r="AN702" s="66" t="n">
        <v>51</v>
      </c>
      <c r="AO702" s="66" t="n">
        <v>51</v>
      </c>
      <c r="AP702" s="66" t="n">
        <v>48</v>
      </c>
      <c r="AQ702" s="66" t="n">
        <v>45</v>
      </c>
      <c r="AR702" s="66" t="n">
        <v>42</v>
      </c>
      <c r="AS702" s="66" t="n">
        <v>38</v>
      </c>
      <c r="AT702" s="66" t="n">
        <v>33</v>
      </c>
      <c r="AU702" s="66" t="n">
        <v>33</v>
      </c>
      <c r="AV702" s="66" t="n">
        <v>27</v>
      </c>
      <c r="AW702" s="66" t="n">
        <v>26</v>
      </c>
      <c r="AX702" s="66" t="n">
        <v>21</v>
      </c>
      <c r="AY702" s="66" t="n">
        <v>17</v>
      </c>
      <c r="AZ702" s="66" t="n">
        <v>19</v>
      </c>
      <c r="BA702" s="66" t="n">
        <v>8</v>
      </c>
      <c r="BB702" s="66" t="n">
        <v>13</v>
      </c>
      <c r="BC702" s="66" t="n">
        <v>8</v>
      </c>
      <c r="BD702" s="66" t="n">
        <v>8</v>
      </c>
      <c r="BE702" s="66" t="n">
        <v>11</v>
      </c>
      <c r="BF702" s="66" t="n">
        <v>5</v>
      </c>
      <c r="BG702" s="66" t="n">
        <v>8</v>
      </c>
      <c r="BH702" s="66" t="n">
        <v>7</v>
      </c>
      <c r="BI702" s="66" t="n">
        <v>4</v>
      </c>
      <c r="BJ702" s="66" t="n">
        <v>40</v>
      </c>
      <c r="BK702" s="68">
        <f>SUM(AK702:BJ702)</f>
        <v/>
      </c>
      <c r="BL702" s="68">
        <f>INT(BK702*$BM$1)</f>
        <v/>
      </c>
      <c r="BM702" s="64" t="n"/>
      <c r="BP702" s="20">
        <f>(Tabla1[[#This Row],[Población meta programatica 2026 (20251228) 
menores 1 año]]/12)*9</f>
        <v/>
      </c>
      <c r="BQ702" s="20">
        <f>BP702</f>
        <v/>
      </c>
      <c r="BR702" s="117" t="n"/>
      <c r="BS702" s="20">
        <f>(Tabla1[[#This Row],[Población meta programatica2026 (20251228)  niños de 1 año]]/12)*9</f>
        <v/>
      </c>
      <c r="BT702" s="251" t="n">
        <v>57</v>
      </c>
      <c r="BU702" s="66">
        <f>BS702-BT702</f>
        <v/>
      </c>
      <c r="BW702" s="19" t="n"/>
      <c r="BX702" s="65" t="n">
        <v>80</v>
      </c>
      <c r="BY702" s="65" t="n">
        <v>80</v>
      </c>
      <c r="BZ702" s="19" t="inlineStr">
        <is>
          <t>50325</t>
        </is>
      </c>
      <c r="CA702" s="19">
        <f>BZ702=Tabla1[[#This Row],[Divipola]]</f>
        <v/>
      </c>
    </row>
    <row r="703" ht="15.5" customHeight="1">
      <c r="A703" s="70" t="inlineStr">
        <is>
          <t>50</t>
        </is>
      </c>
      <c r="B703" s="70" t="inlineStr">
        <is>
          <t>META</t>
        </is>
      </c>
      <c r="C703" s="70" t="inlineStr">
        <is>
          <t>MESETAS</t>
        </is>
      </c>
      <c r="D703" s="70" t="inlineStr">
        <is>
          <t>50330</t>
        </is>
      </c>
      <c r="E703" s="400" t="n">
        <v>91</v>
      </c>
      <c r="F703" s="400">
        <f>Tabla1[[#This Row],[Meta Programatica2026 (20251228) RN]]/12</f>
        <v/>
      </c>
      <c r="G703" s="401" t="n">
        <v>111</v>
      </c>
      <c r="H703" s="401">
        <f>Tabla1[[#This Row],[Población meta programatica 2026 (20251228) 
menores 1 año]]/12</f>
        <v/>
      </c>
      <c r="I703" s="402" t="n">
        <v>115</v>
      </c>
      <c r="J703" s="402">
        <f>Tabla1[[#This Row],[Población meta programatica2026 (20251228)  niños de 1 año]]/12</f>
        <v/>
      </c>
      <c r="K703" s="416" t="n">
        <v>145</v>
      </c>
      <c r="L703" s="403" t="n">
        <v>160</v>
      </c>
      <c r="M703" s="404">
        <f>Tabla1[[#This Row],[Población meta programatica2026 (20251228) niños de 5 años]]/12</f>
        <v/>
      </c>
      <c r="N703" s="405">
        <f>BX703</f>
        <v/>
      </c>
      <c r="O703" s="406">
        <f>BY703</f>
        <v/>
      </c>
      <c r="P703" s="407">
        <f>BL703</f>
        <v/>
      </c>
      <c r="AI703" s="421" t="inlineStr">
        <is>
          <t>50330</t>
        </is>
      </c>
      <c r="AJ703" s="417">
        <f>AI703=Tabla1[[#This Row],[Divipola]]</f>
        <v/>
      </c>
      <c r="AK703" s="66" t="n">
        <v>130</v>
      </c>
      <c r="AL703" s="66" t="n">
        <v>124</v>
      </c>
      <c r="AM703" s="66" t="n">
        <v>121</v>
      </c>
      <c r="AN703" s="66" t="n">
        <v>120</v>
      </c>
      <c r="AO703" s="66" t="n">
        <v>113</v>
      </c>
      <c r="AP703" s="66" t="n">
        <v>111</v>
      </c>
      <c r="AQ703" s="66" t="n">
        <v>106</v>
      </c>
      <c r="AR703" s="66" t="n">
        <v>96</v>
      </c>
      <c r="AS703" s="66" t="n">
        <v>90</v>
      </c>
      <c r="AT703" s="66" t="n">
        <v>79</v>
      </c>
      <c r="AU703" s="66" t="n">
        <v>73</v>
      </c>
      <c r="AV703" s="66" t="n">
        <v>72</v>
      </c>
      <c r="AW703" s="66" t="n">
        <v>65</v>
      </c>
      <c r="AX703" s="66" t="n">
        <v>58</v>
      </c>
      <c r="AY703" s="66" t="n">
        <v>53</v>
      </c>
      <c r="AZ703" s="66" t="n">
        <v>49</v>
      </c>
      <c r="BA703" s="66" t="n">
        <v>44</v>
      </c>
      <c r="BB703" s="66" t="n">
        <v>39</v>
      </c>
      <c r="BC703" s="66" t="n">
        <v>36</v>
      </c>
      <c r="BD703" s="66" t="n">
        <v>34</v>
      </c>
      <c r="BE703" s="66" t="n">
        <v>32</v>
      </c>
      <c r="BF703" s="66" t="n">
        <v>31</v>
      </c>
      <c r="BG703" s="66" t="n">
        <v>27</v>
      </c>
      <c r="BH703" s="66" t="n">
        <v>23</v>
      </c>
      <c r="BI703" s="66" t="n">
        <v>23</v>
      </c>
      <c r="BJ703" s="66" t="n">
        <v>151</v>
      </c>
      <c r="BK703" s="68">
        <f>SUM(AK703:BJ703)</f>
        <v/>
      </c>
      <c r="BL703" s="68">
        <f>INT(BK703*$BM$1)</f>
        <v/>
      </c>
      <c r="BM703" s="64" t="n"/>
      <c r="BP703" s="20">
        <f>(Tabla1[[#This Row],[Población meta programatica 2026 (20251228) 
menores 1 año]]/12)*9</f>
        <v/>
      </c>
      <c r="BQ703" s="20">
        <f>BP703</f>
        <v/>
      </c>
      <c r="BR703" s="117" t="n"/>
      <c r="BS703" s="20">
        <f>(Tabla1[[#This Row],[Población meta programatica2026 (20251228)  niños de 1 año]]/12)*9</f>
        <v/>
      </c>
      <c r="BT703" s="251" t="n">
        <v>62</v>
      </c>
      <c r="BU703" s="66">
        <f>BS703-BT703</f>
        <v/>
      </c>
      <c r="BW703" s="19" t="n"/>
      <c r="BX703" s="65" t="n">
        <v>85</v>
      </c>
      <c r="BY703" s="65" t="n">
        <v>83</v>
      </c>
      <c r="BZ703" s="19" t="inlineStr">
        <is>
          <t>50330</t>
        </is>
      </c>
      <c r="CA703" s="19">
        <f>BZ703=Tabla1[[#This Row],[Divipola]]</f>
        <v/>
      </c>
    </row>
    <row r="704" ht="15.5" customHeight="1">
      <c r="A704" s="70" t="inlineStr">
        <is>
          <t>50</t>
        </is>
      </c>
      <c r="B704" s="70" t="inlineStr">
        <is>
          <t>META</t>
        </is>
      </c>
      <c r="C704" s="70" t="inlineStr">
        <is>
          <t>LA MACARENA</t>
        </is>
      </c>
      <c r="D704" s="70" t="inlineStr">
        <is>
          <t>50350</t>
        </is>
      </c>
      <c r="E704" s="400" t="n">
        <v>132</v>
      </c>
      <c r="F704" s="400">
        <f>Tabla1[[#This Row],[Meta Programatica2026 (20251228) RN]]/12</f>
        <v/>
      </c>
      <c r="G704" s="401" t="n">
        <v>168</v>
      </c>
      <c r="H704" s="401">
        <f>Tabla1[[#This Row],[Población meta programatica 2026 (20251228) 
menores 1 año]]/12</f>
        <v/>
      </c>
      <c r="I704" s="402" t="n">
        <v>192</v>
      </c>
      <c r="J704" s="402">
        <f>Tabla1[[#This Row],[Población meta programatica2026 (20251228)  niños de 1 año]]/12</f>
        <v/>
      </c>
      <c r="K704" s="416" t="n">
        <v>261</v>
      </c>
      <c r="L704" s="403" t="n">
        <v>214</v>
      </c>
      <c r="M704" s="404">
        <f>Tabla1[[#This Row],[Población meta programatica2026 (20251228) niños de 5 años]]/12</f>
        <v/>
      </c>
      <c r="N704" s="405">
        <f>BX704</f>
        <v/>
      </c>
      <c r="O704" s="406">
        <f>BY704</f>
        <v/>
      </c>
      <c r="P704" s="407">
        <f>BL704</f>
        <v/>
      </c>
      <c r="AI704" s="421" t="inlineStr">
        <is>
          <t>50350</t>
        </is>
      </c>
      <c r="AJ704" s="417">
        <f>AI704=Tabla1[[#This Row],[Divipola]]</f>
        <v/>
      </c>
      <c r="AK704" s="66" t="n">
        <v>187</v>
      </c>
      <c r="AL704" s="66" t="n">
        <v>182</v>
      </c>
      <c r="AM704" s="66" t="n">
        <v>170</v>
      </c>
      <c r="AN704" s="66" t="n">
        <v>160</v>
      </c>
      <c r="AO704" s="66" t="n">
        <v>146</v>
      </c>
      <c r="AP704" s="66" t="n">
        <v>134</v>
      </c>
      <c r="AQ704" s="66" t="n">
        <v>128</v>
      </c>
      <c r="AR704" s="66" t="n">
        <v>112</v>
      </c>
      <c r="AS704" s="66" t="n">
        <v>105</v>
      </c>
      <c r="AT704" s="66" t="n">
        <v>91</v>
      </c>
      <c r="AU704" s="66" t="n">
        <v>83</v>
      </c>
      <c r="AV704" s="66" t="n">
        <v>76</v>
      </c>
      <c r="AW704" s="66" t="n">
        <v>69</v>
      </c>
      <c r="AX704" s="66" t="n">
        <v>63</v>
      </c>
      <c r="AY704" s="66" t="n">
        <v>58</v>
      </c>
      <c r="AZ704" s="66" t="n">
        <v>52</v>
      </c>
      <c r="BA704" s="66" t="n">
        <v>49</v>
      </c>
      <c r="BB704" s="66" t="n">
        <v>45</v>
      </c>
      <c r="BC704" s="66" t="n">
        <v>41</v>
      </c>
      <c r="BD704" s="66" t="n">
        <v>36</v>
      </c>
      <c r="BE704" s="66" t="n">
        <v>34</v>
      </c>
      <c r="BF704" s="66" t="n">
        <v>32</v>
      </c>
      <c r="BG704" s="66" t="n">
        <v>25</v>
      </c>
      <c r="BH704" s="66" t="n">
        <v>23</v>
      </c>
      <c r="BI704" s="66" t="n">
        <v>19</v>
      </c>
      <c r="BJ704" s="66" t="n">
        <v>122</v>
      </c>
      <c r="BK704" s="68">
        <f>SUM(AK704:BJ704)</f>
        <v/>
      </c>
      <c r="BL704" s="68">
        <f>INT(BK704*$BM$1)</f>
        <v/>
      </c>
      <c r="BM704" s="64" t="n"/>
      <c r="BP704" s="20">
        <f>(Tabla1[[#This Row],[Población meta programatica 2026 (20251228) 
menores 1 año]]/12)*9</f>
        <v/>
      </c>
      <c r="BQ704" s="20">
        <f>BP704</f>
        <v/>
      </c>
      <c r="BR704" s="117" t="n"/>
      <c r="BS704" s="20">
        <f>(Tabla1[[#This Row],[Población meta programatica2026 (20251228)  niños de 1 año]]/12)*9</f>
        <v/>
      </c>
      <c r="BT704" s="251" t="n">
        <v>70</v>
      </c>
      <c r="BU704" s="66">
        <f>BS704-BT704</f>
        <v/>
      </c>
      <c r="BW704" s="19" t="n"/>
      <c r="BX704" s="65" t="n">
        <v>126</v>
      </c>
      <c r="BY704" s="65" t="n">
        <v>141</v>
      </c>
      <c r="BZ704" s="19" t="inlineStr">
        <is>
          <t>50350</t>
        </is>
      </c>
      <c r="CA704" s="19">
        <f>BZ704=Tabla1[[#This Row],[Divipola]]</f>
        <v/>
      </c>
    </row>
    <row r="705" ht="15.5" customHeight="1">
      <c r="A705" s="70" t="inlineStr">
        <is>
          <t>50</t>
        </is>
      </c>
      <c r="B705" s="70" t="inlineStr">
        <is>
          <t>META</t>
        </is>
      </c>
      <c r="C705" s="70" t="inlineStr">
        <is>
          <t>LA URIBE</t>
        </is>
      </c>
      <c r="D705" s="70" t="inlineStr">
        <is>
          <t>50370</t>
        </is>
      </c>
      <c r="E705" s="400" t="n">
        <v>135</v>
      </c>
      <c r="F705" s="400">
        <f>Tabla1[[#This Row],[Meta Programatica2026 (20251228) RN]]/12</f>
        <v/>
      </c>
      <c r="G705" s="401" t="n">
        <v>161</v>
      </c>
      <c r="H705" s="401">
        <f>Tabla1[[#This Row],[Población meta programatica 2026 (20251228) 
menores 1 año]]/12</f>
        <v/>
      </c>
      <c r="I705" s="402" t="n">
        <v>167</v>
      </c>
      <c r="J705" s="402">
        <f>Tabla1[[#This Row],[Población meta programatica2026 (20251228)  niños de 1 año]]/12</f>
        <v/>
      </c>
      <c r="K705" s="416" t="n">
        <v>202</v>
      </c>
      <c r="L705" s="403" t="n">
        <v>167</v>
      </c>
      <c r="M705" s="404">
        <f>Tabla1[[#This Row],[Población meta programatica2026 (20251228) niños de 5 años]]/12</f>
        <v/>
      </c>
      <c r="N705" s="405">
        <f>BX705</f>
        <v/>
      </c>
      <c r="O705" s="406">
        <f>BY705</f>
        <v/>
      </c>
      <c r="P705" s="407">
        <f>BL705</f>
        <v/>
      </c>
      <c r="AI705" s="421" t="inlineStr">
        <is>
          <t>50370</t>
        </is>
      </c>
      <c r="AJ705" s="417">
        <f>AI705=Tabla1[[#This Row],[Divipola]]</f>
        <v/>
      </c>
      <c r="AK705" s="66" t="n">
        <v>79</v>
      </c>
      <c r="AL705" s="66" t="n">
        <v>76</v>
      </c>
      <c r="AM705" s="66" t="n">
        <v>76</v>
      </c>
      <c r="AN705" s="66" t="n">
        <v>68</v>
      </c>
      <c r="AO705" s="66" t="n">
        <v>70</v>
      </c>
      <c r="AP705" s="66" t="n">
        <v>67</v>
      </c>
      <c r="AQ705" s="66" t="n">
        <v>63</v>
      </c>
      <c r="AR705" s="66" t="n">
        <v>58</v>
      </c>
      <c r="AS705" s="66" t="n">
        <v>55</v>
      </c>
      <c r="AT705" s="66" t="n">
        <v>51</v>
      </c>
      <c r="AU705" s="66" t="n">
        <v>48</v>
      </c>
      <c r="AV705" s="66" t="n">
        <v>42</v>
      </c>
      <c r="AW705" s="66" t="n">
        <v>42</v>
      </c>
      <c r="AX705" s="66" t="n">
        <v>37</v>
      </c>
      <c r="AY705" s="66" t="n">
        <v>36</v>
      </c>
      <c r="AZ705" s="66" t="n">
        <v>35</v>
      </c>
      <c r="BA705" s="66" t="n">
        <v>30</v>
      </c>
      <c r="BB705" s="66" t="n">
        <v>27</v>
      </c>
      <c r="BC705" s="66" t="n">
        <v>26</v>
      </c>
      <c r="BD705" s="66" t="n">
        <v>20</v>
      </c>
      <c r="BE705" s="66" t="n">
        <v>17</v>
      </c>
      <c r="BF705" s="66" t="n">
        <v>15</v>
      </c>
      <c r="BG705" s="66" t="n">
        <v>14</v>
      </c>
      <c r="BH705" s="66" t="n">
        <v>15</v>
      </c>
      <c r="BI705" s="66" t="n">
        <v>12</v>
      </c>
      <c r="BJ705" s="66" t="n">
        <v>67</v>
      </c>
      <c r="BK705" s="68">
        <f>SUM(AK705:BJ705)</f>
        <v/>
      </c>
      <c r="BL705" s="68">
        <f>INT(BK705*$BM$1)</f>
        <v/>
      </c>
      <c r="BM705" s="64" t="n"/>
      <c r="BP705" s="20">
        <f>(Tabla1[[#This Row],[Población meta programatica 2026 (20251228) 
menores 1 año]]/12)*9</f>
        <v/>
      </c>
      <c r="BQ705" s="20">
        <f>BP705</f>
        <v/>
      </c>
      <c r="BR705" s="117" t="n"/>
      <c r="BS705" s="20">
        <f>(Tabla1[[#This Row],[Población meta programatica2026 (20251228)  niños de 1 año]]/12)*9</f>
        <v/>
      </c>
      <c r="BT705" s="251" t="n">
        <v>46</v>
      </c>
      <c r="BU705" s="66">
        <f>BS705-BT705</f>
        <v/>
      </c>
      <c r="BW705" s="19" t="n"/>
      <c r="BX705" s="65" t="n">
        <v>76</v>
      </c>
      <c r="BY705" s="65" t="n">
        <v>82</v>
      </c>
      <c r="BZ705" s="19" t="inlineStr">
        <is>
          <t>50370</t>
        </is>
      </c>
      <c r="CA705" s="19">
        <f>BZ705=Tabla1[[#This Row],[Divipola]]</f>
        <v/>
      </c>
    </row>
    <row r="706" ht="15.5" customHeight="1">
      <c r="A706" s="70" t="inlineStr">
        <is>
          <t>50</t>
        </is>
      </c>
      <c r="B706" s="70" t="inlineStr">
        <is>
          <t>META</t>
        </is>
      </c>
      <c r="C706" s="70" t="inlineStr">
        <is>
          <t>LEJANIAS</t>
        </is>
      </c>
      <c r="D706" s="70" t="inlineStr">
        <is>
          <t>50400</t>
        </is>
      </c>
      <c r="E706" s="400" t="n">
        <v>104</v>
      </c>
      <c r="F706" s="400">
        <f>Tabla1[[#This Row],[Meta Programatica2026 (20251228) RN]]/12</f>
        <v/>
      </c>
      <c r="G706" s="401" t="n">
        <v>114</v>
      </c>
      <c r="H706" s="401">
        <f>Tabla1[[#This Row],[Población meta programatica 2026 (20251228) 
menores 1 año]]/12</f>
        <v/>
      </c>
      <c r="I706" s="402" t="n">
        <v>125</v>
      </c>
      <c r="J706" s="402">
        <f>Tabla1[[#This Row],[Población meta programatica2026 (20251228)  niños de 1 año]]/12</f>
        <v/>
      </c>
      <c r="K706" s="416" t="n">
        <v>159</v>
      </c>
      <c r="L706" s="403" t="n">
        <v>155</v>
      </c>
      <c r="M706" s="404">
        <f>Tabla1[[#This Row],[Población meta programatica2026 (20251228) niños de 5 años]]/12</f>
        <v/>
      </c>
      <c r="N706" s="405">
        <f>BX706</f>
        <v/>
      </c>
      <c r="O706" s="406">
        <f>BY706</f>
        <v/>
      </c>
      <c r="P706" s="407">
        <f>BL706</f>
        <v/>
      </c>
      <c r="AI706" s="421" t="inlineStr">
        <is>
          <t>50400</t>
        </is>
      </c>
      <c r="AJ706" s="417">
        <f>AI706=Tabla1[[#This Row],[Divipola]]</f>
        <v/>
      </c>
      <c r="AK706" s="66" t="n">
        <v>122</v>
      </c>
      <c r="AL706" s="66" t="n">
        <v>122</v>
      </c>
      <c r="AM706" s="66" t="n">
        <v>123</v>
      </c>
      <c r="AN706" s="66" t="n">
        <v>119</v>
      </c>
      <c r="AO706" s="66" t="n">
        <v>118</v>
      </c>
      <c r="AP706" s="66" t="n">
        <v>119</v>
      </c>
      <c r="AQ706" s="66" t="n">
        <v>117</v>
      </c>
      <c r="AR706" s="66" t="n">
        <v>105</v>
      </c>
      <c r="AS706" s="66" t="n">
        <v>102</v>
      </c>
      <c r="AT706" s="66" t="n">
        <v>98</v>
      </c>
      <c r="AU706" s="66" t="n">
        <v>93</v>
      </c>
      <c r="AV706" s="66" t="n">
        <v>93</v>
      </c>
      <c r="AW706" s="66" t="n">
        <v>84</v>
      </c>
      <c r="AX706" s="66" t="n">
        <v>80</v>
      </c>
      <c r="AY706" s="66" t="n">
        <v>74</v>
      </c>
      <c r="AZ706" s="66" t="n">
        <v>67</v>
      </c>
      <c r="BA706" s="66" t="n">
        <v>61</v>
      </c>
      <c r="BB706" s="66" t="n">
        <v>56</v>
      </c>
      <c r="BC706" s="66" t="n">
        <v>53</v>
      </c>
      <c r="BD706" s="66" t="n">
        <v>49</v>
      </c>
      <c r="BE706" s="66" t="n">
        <v>42</v>
      </c>
      <c r="BF706" s="66" t="n">
        <v>41</v>
      </c>
      <c r="BG706" s="66" t="n">
        <v>35</v>
      </c>
      <c r="BH706" s="66" t="n">
        <v>30</v>
      </c>
      <c r="BI706" s="66" t="n">
        <v>27</v>
      </c>
      <c r="BJ706" s="66" t="n">
        <v>140</v>
      </c>
      <c r="BK706" s="68">
        <f>SUM(AK706:BJ706)</f>
        <v/>
      </c>
      <c r="BL706" s="68">
        <f>INT(BK706*$BM$1)</f>
        <v/>
      </c>
      <c r="BM706" s="64" t="n"/>
      <c r="BP706" s="20">
        <f>(Tabla1[[#This Row],[Población meta programatica 2026 (20251228) 
menores 1 año]]/12)*9</f>
        <v/>
      </c>
      <c r="BQ706" s="20">
        <f>BP706</f>
        <v/>
      </c>
      <c r="BR706" s="117" t="n"/>
      <c r="BS706" s="20">
        <f>(Tabla1[[#This Row],[Población meta programatica2026 (20251228)  niños de 1 año]]/12)*9</f>
        <v/>
      </c>
      <c r="BT706" s="251" t="n">
        <v>59</v>
      </c>
      <c r="BU706" s="66">
        <f>BS706-BT706</f>
        <v/>
      </c>
      <c r="BW706" s="19" t="n"/>
      <c r="BX706" s="65" t="n">
        <v>83</v>
      </c>
      <c r="BY706" s="65" t="n">
        <v>74</v>
      </c>
      <c r="BZ706" s="19" t="inlineStr">
        <is>
          <t>50400</t>
        </is>
      </c>
      <c r="CA706" s="19">
        <f>BZ706=Tabla1[[#This Row],[Divipola]]</f>
        <v/>
      </c>
    </row>
    <row r="707" ht="15.5" customHeight="1">
      <c r="A707" s="70" t="inlineStr">
        <is>
          <t>50</t>
        </is>
      </c>
      <c r="B707" s="70" t="inlineStr">
        <is>
          <t>META</t>
        </is>
      </c>
      <c r="C707" s="70" t="inlineStr">
        <is>
          <t>PUERTO CONCORDIA</t>
        </is>
      </c>
      <c r="D707" s="70" t="inlineStr">
        <is>
          <t>50450</t>
        </is>
      </c>
      <c r="E707" s="400" t="n">
        <v>56</v>
      </c>
      <c r="F707" s="400">
        <f>Tabla1[[#This Row],[Meta Programatica2026 (20251228) RN]]/12</f>
        <v/>
      </c>
      <c r="G707" s="401" t="n">
        <v>102</v>
      </c>
      <c r="H707" s="401">
        <f>Tabla1[[#This Row],[Población meta programatica 2026 (20251228) 
menores 1 año]]/12</f>
        <v/>
      </c>
      <c r="I707" s="402" t="n">
        <v>104</v>
      </c>
      <c r="J707" s="402">
        <f>Tabla1[[#This Row],[Población meta programatica2026 (20251228)  niños de 1 año]]/12</f>
        <v/>
      </c>
      <c r="K707" s="416" t="n">
        <v>161</v>
      </c>
      <c r="L707" s="403" t="n">
        <v>141</v>
      </c>
      <c r="M707" s="404">
        <f>Tabla1[[#This Row],[Población meta programatica2026 (20251228) niños de 5 años]]/12</f>
        <v/>
      </c>
      <c r="N707" s="405">
        <f>BX707</f>
        <v/>
      </c>
      <c r="O707" s="406">
        <f>BY707</f>
        <v/>
      </c>
      <c r="P707" s="407">
        <f>BL707</f>
        <v/>
      </c>
      <c r="AI707" s="421" t="inlineStr">
        <is>
          <t>50450</t>
        </is>
      </c>
      <c r="AJ707" s="417">
        <f>AI707=Tabla1[[#This Row],[Divipola]]</f>
        <v/>
      </c>
      <c r="AK707" s="66" t="n">
        <v>83</v>
      </c>
      <c r="AL707" s="66" t="n">
        <v>80</v>
      </c>
      <c r="AM707" s="66" t="n">
        <v>81</v>
      </c>
      <c r="AN707" s="66" t="n">
        <v>77</v>
      </c>
      <c r="AO707" s="66" t="n">
        <v>72</v>
      </c>
      <c r="AP707" s="66" t="n">
        <v>68</v>
      </c>
      <c r="AQ707" s="66" t="n">
        <v>63</v>
      </c>
      <c r="AR707" s="66" t="n">
        <v>60</v>
      </c>
      <c r="AS707" s="66" t="n">
        <v>59</v>
      </c>
      <c r="AT707" s="66" t="n">
        <v>54</v>
      </c>
      <c r="AU707" s="66" t="n">
        <v>53</v>
      </c>
      <c r="AV707" s="66" t="n">
        <v>45</v>
      </c>
      <c r="AW707" s="66" t="n">
        <v>44</v>
      </c>
      <c r="AX707" s="66" t="n">
        <v>42</v>
      </c>
      <c r="AY707" s="66" t="n">
        <v>38</v>
      </c>
      <c r="AZ707" s="66" t="n">
        <v>33</v>
      </c>
      <c r="BA707" s="66" t="n">
        <v>32</v>
      </c>
      <c r="BB707" s="66" t="n">
        <v>27</v>
      </c>
      <c r="BC707" s="66" t="n">
        <v>23</v>
      </c>
      <c r="BD707" s="66" t="n">
        <v>23</v>
      </c>
      <c r="BE707" s="66" t="n">
        <v>21</v>
      </c>
      <c r="BF707" s="66" t="n">
        <v>18</v>
      </c>
      <c r="BG707" s="66" t="n">
        <v>14</v>
      </c>
      <c r="BH707" s="66" t="n">
        <v>13</v>
      </c>
      <c r="BI707" s="66" t="n">
        <v>11</v>
      </c>
      <c r="BJ707" s="66" t="n">
        <v>65</v>
      </c>
      <c r="BK707" s="68">
        <f>SUM(AK707:BJ707)</f>
        <v/>
      </c>
      <c r="BL707" s="68">
        <f>INT(BK707*$BM$1)</f>
        <v/>
      </c>
      <c r="BM707" s="64" t="n"/>
      <c r="BP707" s="20">
        <f>(Tabla1[[#This Row],[Población meta programatica 2026 (20251228) 
menores 1 año]]/12)*9</f>
        <v/>
      </c>
      <c r="BQ707" s="20">
        <f>BP707</f>
        <v/>
      </c>
      <c r="BR707" s="117" t="n"/>
      <c r="BS707" s="20">
        <f>(Tabla1[[#This Row],[Población meta programatica2026 (20251228)  niños de 1 año]]/12)*9</f>
        <v/>
      </c>
      <c r="BT707" s="251" t="n">
        <v>70</v>
      </c>
      <c r="BU707" s="66">
        <f>BS707-BT707</f>
        <v/>
      </c>
      <c r="BW707" s="19" t="n"/>
      <c r="BX707" s="65" t="n">
        <v>79</v>
      </c>
      <c r="BY707" s="65" t="n">
        <v>86</v>
      </c>
      <c r="BZ707" s="19" t="inlineStr">
        <is>
          <t>50450</t>
        </is>
      </c>
      <c r="CA707" s="19">
        <f>BZ707=Tabla1[[#This Row],[Divipola]]</f>
        <v/>
      </c>
    </row>
    <row r="708" ht="15.5" customHeight="1">
      <c r="A708" s="70" t="inlineStr">
        <is>
          <t>50</t>
        </is>
      </c>
      <c r="B708" s="70" t="inlineStr">
        <is>
          <t>META</t>
        </is>
      </c>
      <c r="C708" s="70" t="inlineStr">
        <is>
          <t>PUERTO GAITAN</t>
        </is>
      </c>
      <c r="D708" s="70" t="inlineStr">
        <is>
          <t>50568</t>
        </is>
      </c>
      <c r="E708" s="400" t="n">
        <v>1013</v>
      </c>
      <c r="F708" s="400">
        <f>Tabla1[[#This Row],[Meta Programatica2026 (20251228) RN]]/12</f>
        <v/>
      </c>
      <c r="G708" s="401" t="n">
        <v>868</v>
      </c>
      <c r="H708" s="401">
        <f>Tabla1[[#This Row],[Población meta programatica 2026 (20251228) 
menores 1 año]]/12</f>
        <v/>
      </c>
      <c r="I708" s="402" t="n">
        <v>1023</v>
      </c>
      <c r="J708" s="402">
        <f>Tabla1[[#This Row],[Población meta programatica2026 (20251228)  niños de 1 año]]/12</f>
        <v/>
      </c>
      <c r="K708" s="416" t="n">
        <v>1273</v>
      </c>
      <c r="L708" s="403" t="n">
        <v>1037</v>
      </c>
      <c r="M708" s="404">
        <f>Tabla1[[#This Row],[Población meta programatica2026 (20251228) niños de 5 años]]/12</f>
        <v/>
      </c>
      <c r="N708" s="405">
        <f>BX708</f>
        <v/>
      </c>
      <c r="O708" s="406">
        <f>BY708</f>
        <v/>
      </c>
      <c r="P708" s="407">
        <f>BL708</f>
        <v/>
      </c>
      <c r="AI708" s="421" t="inlineStr">
        <is>
          <t>50568</t>
        </is>
      </c>
      <c r="AJ708" s="417">
        <f>AI708=Tabla1[[#This Row],[Divipola]]</f>
        <v/>
      </c>
      <c r="AK708" s="66" t="n">
        <v>262</v>
      </c>
      <c r="AL708" s="66" t="n">
        <v>246</v>
      </c>
      <c r="AM708" s="66" t="n">
        <v>227</v>
      </c>
      <c r="AN708" s="66" t="n">
        <v>218</v>
      </c>
      <c r="AO708" s="66" t="n">
        <v>192</v>
      </c>
      <c r="AP708" s="66" t="n">
        <v>181</v>
      </c>
      <c r="AQ708" s="66" t="n">
        <v>164</v>
      </c>
      <c r="AR708" s="66" t="n">
        <v>145</v>
      </c>
      <c r="AS708" s="66" t="n">
        <v>131</v>
      </c>
      <c r="AT708" s="66" t="n">
        <v>122</v>
      </c>
      <c r="AU708" s="66" t="n">
        <v>110</v>
      </c>
      <c r="AV708" s="66" t="n">
        <v>97</v>
      </c>
      <c r="AW708" s="66" t="n">
        <v>85</v>
      </c>
      <c r="AX708" s="66" t="n">
        <v>79</v>
      </c>
      <c r="AY708" s="66" t="n">
        <v>72</v>
      </c>
      <c r="AZ708" s="66" t="n">
        <v>66</v>
      </c>
      <c r="BA708" s="66" t="n">
        <v>60</v>
      </c>
      <c r="BB708" s="66" t="n">
        <v>58</v>
      </c>
      <c r="BC708" s="66" t="n">
        <v>52</v>
      </c>
      <c r="BD708" s="66" t="n">
        <v>50</v>
      </c>
      <c r="BE708" s="66" t="n">
        <v>42</v>
      </c>
      <c r="BF708" s="66" t="n">
        <v>39</v>
      </c>
      <c r="BG708" s="66" t="n">
        <v>37</v>
      </c>
      <c r="BH708" s="66" t="n">
        <v>31</v>
      </c>
      <c r="BI708" s="66" t="n">
        <v>27</v>
      </c>
      <c r="BJ708" s="66" t="n">
        <v>137</v>
      </c>
      <c r="BK708" s="68">
        <f>SUM(AK708:BJ708)</f>
        <v/>
      </c>
      <c r="BL708" s="68">
        <f>INT(BK708*$BM$1)</f>
        <v/>
      </c>
      <c r="BM708" s="64" t="n"/>
      <c r="BP708" s="20">
        <f>(Tabla1[[#This Row],[Población meta programatica 2026 (20251228) 
menores 1 año]]/12)*9</f>
        <v/>
      </c>
      <c r="BQ708" s="20">
        <f>BP708</f>
        <v/>
      </c>
      <c r="BR708" s="117" t="n"/>
      <c r="BS708" s="20">
        <f>(Tabla1[[#This Row],[Población meta programatica2026 (20251228)  niños de 1 año]]/12)*9</f>
        <v/>
      </c>
      <c r="BT708" s="251" t="n">
        <v>515</v>
      </c>
      <c r="BU708" s="66">
        <f>BS708-BT708</f>
        <v/>
      </c>
      <c r="BW708" s="19" t="n"/>
      <c r="BX708" s="65" t="n">
        <v>536</v>
      </c>
      <c r="BY708" s="65" t="n">
        <v>551</v>
      </c>
      <c r="BZ708" s="19" t="inlineStr">
        <is>
          <t>50568</t>
        </is>
      </c>
      <c r="CA708" s="19">
        <f>BZ708=Tabla1[[#This Row],[Divipola]]</f>
        <v/>
      </c>
    </row>
    <row r="709" ht="15.5" customHeight="1">
      <c r="A709" s="70" t="inlineStr">
        <is>
          <t>50</t>
        </is>
      </c>
      <c r="B709" s="70" t="inlineStr">
        <is>
          <t>META</t>
        </is>
      </c>
      <c r="C709" s="70" t="inlineStr">
        <is>
          <t>PUERTO LOPEZ</t>
        </is>
      </c>
      <c r="D709" s="70" t="inlineStr">
        <is>
          <t>50573</t>
        </is>
      </c>
      <c r="E709" s="400" t="n">
        <v>364</v>
      </c>
      <c r="F709" s="400">
        <f>Tabla1[[#This Row],[Meta Programatica2026 (20251228) RN]]/12</f>
        <v/>
      </c>
      <c r="G709" s="401" t="n">
        <v>411</v>
      </c>
      <c r="H709" s="401">
        <f>Tabla1[[#This Row],[Población meta programatica 2026 (20251228) 
menores 1 año]]/12</f>
        <v/>
      </c>
      <c r="I709" s="402" t="n">
        <v>434</v>
      </c>
      <c r="J709" s="402">
        <f>Tabla1[[#This Row],[Población meta programatica2026 (20251228)  niños de 1 año]]/12</f>
        <v/>
      </c>
      <c r="K709" s="416" t="n">
        <v>616</v>
      </c>
      <c r="L709" s="403" t="n">
        <v>523</v>
      </c>
      <c r="M709" s="404">
        <f>Tabla1[[#This Row],[Población meta programatica2026 (20251228) niños de 5 años]]/12</f>
        <v/>
      </c>
      <c r="N709" s="405">
        <f>BX709</f>
        <v/>
      </c>
      <c r="O709" s="406">
        <f>BY709</f>
        <v/>
      </c>
      <c r="P709" s="407">
        <f>BL709</f>
        <v/>
      </c>
      <c r="AI709" s="421" t="inlineStr">
        <is>
          <t>50573</t>
        </is>
      </c>
      <c r="AJ709" s="417">
        <f>AI709=Tabla1[[#This Row],[Divipola]]</f>
        <v/>
      </c>
      <c r="AK709" s="66" t="n">
        <v>323</v>
      </c>
      <c r="AL709" s="66" t="n">
        <v>317</v>
      </c>
      <c r="AM709" s="66" t="n">
        <v>303</v>
      </c>
      <c r="AN709" s="66" t="n">
        <v>283</v>
      </c>
      <c r="AO709" s="66" t="n">
        <v>274</v>
      </c>
      <c r="AP709" s="66" t="n">
        <v>257</v>
      </c>
      <c r="AQ709" s="66" t="n">
        <v>247</v>
      </c>
      <c r="AR709" s="66" t="n">
        <v>223</v>
      </c>
      <c r="AS709" s="66" t="n">
        <v>213</v>
      </c>
      <c r="AT709" s="66" t="n">
        <v>195</v>
      </c>
      <c r="AU709" s="66" t="n">
        <v>178</v>
      </c>
      <c r="AV709" s="66" t="n">
        <v>167</v>
      </c>
      <c r="AW709" s="66" t="n">
        <v>152</v>
      </c>
      <c r="AX709" s="66" t="n">
        <v>141</v>
      </c>
      <c r="AY709" s="66" t="n">
        <v>133</v>
      </c>
      <c r="AZ709" s="66" t="n">
        <v>122</v>
      </c>
      <c r="BA709" s="66" t="n">
        <v>114</v>
      </c>
      <c r="BB709" s="66" t="n">
        <v>108</v>
      </c>
      <c r="BC709" s="66" t="n">
        <v>99</v>
      </c>
      <c r="BD709" s="66" t="n">
        <v>92</v>
      </c>
      <c r="BE709" s="66" t="n">
        <v>82</v>
      </c>
      <c r="BF709" s="66" t="n">
        <v>76</v>
      </c>
      <c r="BG709" s="66" t="n">
        <v>67</v>
      </c>
      <c r="BH709" s="66" t="n">
        <v>57</v>
      </c>
      <c r="BI709" s="66" t="n">
        <v>50</v>
      </c>
      <c r="BJ709" s="66" t="n">
        <v>224</v>
      </c>
      <c r="BK709" s="68">
        <f>SUM(AK709:BJ709)</f>
        <v/>
      </c>
      <c r="BL709" s="68">
        <f>INT(BK709*$BM$1)</f>
        <v/>
      </c>
      <c r="BM709" s="64" t="n"/>
      <c r="BP709" s="20">
        <f>(Tabla1[[#This Row],[Población meta programatica 2026 (20251228) 
menores 1 año]]/12)*9</f>
        <v/>
      </c>
      <c r="BQ709" s="20">
        <f>BP709</f>
        <v/>
      </c>
      <c r="BR709" s="117" t="n"/>
      <c r="BS709" s="20">
        <f>(Tabla1[[#This Row],[Población meta programatica2026 (20251228)  niños de 1 año]]/12)*9</f>
        <v/>
      </c>
      <c r="BT709" s="251" t="n">
        <v>210</v>
      </c>
      <c r="BU709" s="66">
        <f>BS709-BT709</f>
        <v/>
      </c>
      <c r="BW709" s="19" t="n"/>
      <c r="BX709" s="65" t="n">
        <v>280</v>
      </c>
      <c r="BY709" s="65" t="n">
        <v>302</v>
      </c>
      <c r="BZ709" s="19" t="inlineStr">
        <is>
          <t>50573</t>
        </is>
      </c>
      <c r="CA709" s="19">
        <f>BZ709=Tabla1[[#This Row],[Divipola]]</f>
        <v/>
      </c>
    </row>
    <row r="710" ht="15.5" customHeight="1">
      <c r="A710" s="70" t="inlineStr">
        <is>
          <t>50</t>
        </is>
      </c>
      <c r="B710" s="70" t="inlineStr">
        <is>
          <t>META</t>
        </is>
      </c>
      <c r="C710" s="70" t="inlineStr">
        <is>
          <t>PUERTO LLERAS</t>
        </is>
      </c>
      <c r="D710" s="70" t="inlineStr">
        <is>
          <t>50577</t>
        </is>
      </c>
      <c r="E710" s="400" t="n">
        <v>78</v>
      </c>
      <c r="F710" s="400">
        <f>Tabla1[[#This Row],[Meta Programatica2026 (20251228) RN]]/12</f>
        <v/>
      </c>
      <c r="G710" s="401" t="n">
        <v>93</v>
      </c>
      <c r="H710" s="401">
        <f>Tabla1[[#This Row],[Población meta programatica 2026 (20251228) 
menores 1 año]]/12</f>
        <v/>
      </c>
      <c r="I710" s="402" t="n">
        <v>95</v>
      </c>
      <c r="J710" s="402">
        <f>Tabla1[[#This Row],[Población meta programatica2026 (20251228)  niños de 1 año]]/12</f>
        <v/>
      </c>
      <c r="K710" s="416" t="n">
        <v>134</v>
      </c>
      <c r="L710" s="403" t="n">
        <v>120</v>
      </c>
      <c r="M710" s="404">
        <f>Tabla1[[#This Row],[Población meta programatica2026 (20251228) niños de 5 años]]/12</f>
        <v/>
      </c>
      <c r="N710" s="405">
        <f>BX710</f>
        <v/>
      </c>
      <c r="O710" s="406">
        <f>BY710</f>
        <v/>
      </c>
      <c r="P710" s="407">
        <f>BL710</f>
        <v/>
      </c>
      <c r="AI710" s="421" t="inlineStr">
        <is>
          <t>50577</t>
        </is>
      </c>
      <c r="AJ710" s="417">
        <f>AI710=Tabla1[[#This Row],[Divipola]]</f>
        <v/>
      </c>
      <c r="AK710" s="66" t="n">
        <v>114</v>
      </c>
      <c r="AL710" s="66" t="n">
        <v>109</v>
      </c>
      <c r="AM710" s="66" t="n">
        <v>107</v>
      </c>
      <c r="AN710" s="66" t="n">
        <v>97</v>
      </c>
      <c r="AO710" s="66" t="n">
        <v>97</v>
      </c>
      <c r="AP710" s="66" t="n">
        <v>88</v>
      </c>
      <c r="AQ710" s="66" t="n">
        <v>85</v>
      </c>
      <c r="AR710" s="66" t="n">
        <v>77</v>
      </c>
      <c r="AS710" s="66" t="n">
        <v>76</v>
      </c>
      <c r="AT710" s="66" t="n">
        <v>68</v>
      </c>
      <c r="AU710" s="66" t="n">
        <v>68</v>
      </c>
      <c r="AV710" s="66" t="n">
        <v>64</v>
      </c>
      <c r="AW710" s="66" t="n">
        <v>58</v>
      </c>
      <c r="AX710" s="66" t="n">
        <v>58</v>
      </c>
      <c r="AY710" s="66" t="n">
        <v>53</v>
      </c>
      <c r="AZ710" s="66" t="n">
        <v>47</v>
      </c>
      <c r="BA710" s="66" t="n">
        <v>45</v>
      </c>
      <c r="BB710" s="66" t="n">
        <v>41</v>
      </c>
      <c r="BC710" s="66" t="n">
        <v>39</v>
      </c>
      <c r="BD710" s="66" t="n">
        <v>33</v>
      </c>
      <c r="BE710" s="66" t="n">
        <v>31</v>
      </c>
      <c r="BF710" s="66" t="n">
        <v>28</v>
      </c>
      <c r="BG710" s="66" t="n">
        <v>21</v>
      </c>
      <c r="BH710" s="66" t="n">
        <v>20</v>
      </c>
      <c r="BI710" s="66" t="n">
        <v>17</v>
      </c>
      <c r="BJ710" s="66" t="n">
        <v>86</v>
      </c>
      <c r="BK710" s="68">
        <f>SUM(AK710:BJ710)</f>
        <v/>
      </c>
      <c r="BL710" s="68">
        <f>INT(BK710*$BM$1)</f>
        <v/>
      </c>
      <c r="BM710" s="64" t="n"/>
      <c r="BP710" s="20">
        <f>(Tabla1[[#This Row],[Población meta programatica 2026 (20251228) 
menores 1 año]]/12)*9</f>
        <v/>
      </c>
      <c r="BQ710" s="20">
        <f>BP710</f>
        <v/>
      </c>
      <c r="BR710" s="117" t="n"/>
      <c r="BS710" s="20">
        <f>(Tabla1[[#This Row],[Población meta programatica2026 (20251228)  niños de 1 año]]/12)*9</f>
        <v/>
      </c>
      <c r="BT710" s="251" t="n">
        <v>70</v>
      </c>
      <c r="BU710" s="66">
        <f>BS710-BT710</f>
        <v/>
      </c>
      <c r="BW710" s="19" t="n"/>
      <c r="BX710" s="65" t="n">
        <v>92</v>
      </c>
      <c r="BY710" s="65" t="n">
        <v>138</v>
      </c>
      <c r="BZ710" s="19" t="inlineStr">
        <is>
          <t>50577</t>
        </is>
      </c>
      <c r="CA710" s="19">
        <f>BZ710=Tabla1[[#This Row],[Divipola]]</f>
        <v/>
      </c>
    </row>
    <row r="711" ht="15.5" customHeight="1">
      <c r="A711" s="70" t="inlineStr">
        <is>
          <t>50</t>
        </is>
      </c>
      <c r="B711" s="70" t="inlineStr">
        <is>
          <t>META</t>
        </is>
      </c>
      <c r="C711" s="70" t="inlineStr">
        <is>
          <t>PUERTO RICO</t>
        </is>
      </c>
      <c r="D711" s="70" t="inlineStr">
        <is>
          <t>50590</t>
        </is>
      </c>
      <c r="E711" s="400" t="n">
        <v>108</v>
      </c>
      <c r="F711" s="400">
        <f>Tabla1[[#This Row],[Meta Programatica2026 (20251228) RN]]/12</f>
        <v/>
      </c>
      <c r="G711" s="401" t="n">
        <v>133</v>
      </c>
      <c r="H711" s="401">
        <f>Tabla1[[#This Row],[Población meta programatica 2026 (20251228) 
menores 1 año]]/12</f>
        <v/>
      </c>
      <c r="I711" s="402" t="n">
        <v>142</v>
      </c>
      <c r="J711" s="402">
        <f>Tabla1[[#This Row],[Población meta programatica2026 (20251228)  niños de 1 año]]/12</f>
        <v/>
      </c>
      <c r="K711" s="416" t="n">
        <v>224</v>
      </c>
      <c r="L711" s="403" t="n">
        <v>168</v>
      </c>
      <c r="M711" s="404">
        <f>Tabla1[[#This Row],[Población meta programatica2026 (20251228) niños de 5 años]]/12</f>
        <v/>
      </c>
      <c r="N711" s="405">
        <f>BX711</f>
        <v/>
      </c>
      <c r="O711" s="406">
        <f>BY711</f>
        <v/>
      </c>
      <c r="P711" s="407">
        <f>BL711</f>
        <v/>
      </c>
      <c r="AI711" s="421" t="inlineStr">
        <is>
          <t>50590</t>
        </is>
      </c>
      <c r="AJ711" s="417">
        <f>AI711=Tabla1[[#This Row],[Divipola]]</f>
        <v/>
      </c>
      <c r="AK711" s="66" t="n">
        <v>131</v>
      </c>
      <c r="AL711" s="66" t="n">
        <v>128</v>
      </c>
      <c r="AM711" s="66" t="n">
        <v>122</v>
      </c>
      <c r="AN711" s="66" t="n">
        <v>119</v>
      </c>
      <c r="AO711" s="66" t="n">
        <v>112</v>
      </c>
      <c r="AP711" s="66" t="n">
        <v>105</v>
      </c>
      <c r="AQ711" s="66" t="n">
        <v>97</v>
      </c>
      <c r="AR711" s="66" t="n">
        <v>94</v>
      </c>
      <c r="AS711" s="66" t="n">
        <v>85</v>
      </c>
      <c r="AT711" s="66" t="n">
        <v>80</v>
      </c>
      <c r="AU711" s="66" t="n">
        <v>68</v>
      </c>
      <c r="AV711" s="66" t="n">
        <v>67</v>
      </c>
      <c r="AW711" s="66" t="n">
        <v>59</v>
      </c>
      <c r="AX711" s="66" t="n">
        <v>56</v>
      </c>
      <c r="AY711" s="66" t="n">
        <v>53</v>
      </c>
      <c r="AZ711" s="66" t="n">
        <v>46</v>
      </c>
      <c r="BA711" s="66" t="n">
        <v>42</v>
      </c>
      <c r="BB711" s="66" t="n">
        <v>37</v>
      </c>
      <c r="BC711" s="66" t="n">
        <v>38</v>
      </c>
      <c r="BD711" s="66" t="n">
        <v>34</v>
      </c>
      <c r="BE711" s="66" t="n">
        <v>28</v>
      </c>
      <c r="BF711" s="66" t="n">
        <v>26</v>
      </c>
      <c r="BG711" s="66" t="n">
        <v>17</v>
      </c>
      <c r="BH711" s="66" t="n">
        <v>20</v>
      </c>
      <c r="BI711" s="66" t="n">
        <v>15</v>
      </c>
      <c r="BJ711" s="66" t="n">
        <v>91</v>
      </c>
      <c r="BK711" s="68">
        <f>SUM(AK711:BJ711)</f>
        <v/>
      </c>
      <c r="BL711" s="68">
        <f>INT(BK711*$BM$1)</f>
        <v/>
      </c>
      <c r="BM711" s="64" t="n"/>
      <c r="BP711" s="20">
        <f>(Tabla1[[#This Row],[Población meta programatica 2026 (20251228) 
menores 1 año]]/12)*9</f>
        <v/>
      </c>
      <c r="BQ711" s="20">
        <f>BP711</f>
        <v/>
      </c>
      <c r="BR711" s="117" t="n"/>
      <c r="BS711" s="20">
        <f>(Tabla1[[#This Row],[Población meta programatica2026 (20251228)  niños de 1 año]]/12)*9</f>
        <v/>
      </c>
      <c r="BT711" s="251" t="n">
        <v>91</v>
      </c>
      <c r="BU711" s="66">
        <f>BS711-BT711</f>
        <v/>
      </c>
      <c r="BW711" s="19" t="n"/>
      <c r="BX711" s="65" t="n">
        <v>99</v>
      </c>
      <c r="BY711" s="65" t="n">
        <v>97</v>
      </c>
      <c r="BZ711" s="19" t="inlineStr">
        <is>
          <t>50590</t>
        </is>
      </c>
      <c r="CA711" s="19">
        <f>BZ711=Tabla1[[#This Row],[Divipola]]</f>
        <v/>
      </c>
    </row>
    <row r="712" ht="15.5" customHeight="1">
      <c r="A712" s="70" t="inlineStr">
        <is>
          <t>50</t>
        </is>
      </c>
      <c r="B712" s="70" t="inlineStr">
        <is>
          <t>META</t>
        </is>
      </c>
      <c r="C712" s="70" t="inlineStr">
        <is>
          <t>RESTREPO</t>
        </is>
      </c>
      <c r="D712" s="70" t="inlineStr">
        <is>
          <t>50606</t>
        </is>
      </c>
      <c r="E712" s="400" t="n">
        <v>159</v>
      </c>
      <c r="F712" s="400">
        <f>Tabla1[[#This Row],[Meta Programatica2026 (20251228) RN]]/12</f>
        <v/>
      </c>
      <c r="G712" s="401" t="n">
        <v>154</v>
      </c>
      <c r="H712" s="401">
        <f>Tabla1[[#This Row],[Población meta programatica 2026 (20251228) 
menores 1 año]]/12</f>
        <v/>
      </c>
      <c r="I712" s="402" t="n">
        <v>156</v>
      </c>
      <c r="J712" s="402">
        <f>Tabla1[[#This Row],[Población meta programatica2026 (20251228)  niños de 1 año]]/12</f>
        <v/>
      </c>
      <c r="K712" s="416" t="n">
        <v>221</v>
      </c>
      <c r="L712" s="403" t="n">
        <v>228</v>
      </c>
      <c r="M712" s="404">
        <f>Tabla1[[#This Row],[Población meta programatica2026 (20251228) niños de 5 años]]/12</f>
        <v/>
      </c>
      <c r="N712" s="405">
        <f>BX712</f>
        <v/>
      </c>
      <c r="O712" s="406">
        <f>BY712</f>
        <v/>
      </c>
      <c r="P712" s="407">
        <f>BL712</f>
        <v/>
      </c>
      <c r="AI712" s="421" t="inlineStr">
        <is>
          <t>50606</t>
        </is>
      </c>
      <c r="AJ712" s="417">
        <f>AI712=Tabla1[[#This Row],[Divipola]]</f>
        <v/>
      </c>
      <c r="AK712" s="66" t="n">
        <v>217</v>
      </c>
      <c r="AL712" s="66" t="n">
        <v>211</v>
      </c>
      <c r="AM712" s="66" t="n">
        <v>208</v>
      </c>
      <c r="AN712" s="66" t="n">
        <v>197</v>
      </c>
      <c r="AO712" s="66" t="n">
        <v>194</v>
      </c>
      <c r="AP712" s="66" t="n">
        <v>181</v>
      </c>
      <c r="AQ712" s="66" t="n">
        <v>177</v>
      </c>
      <c r="AR712" s="66" t="n">
        <v>165</v>
      </c>
      <c r="AS712" s="66" t="n">
        <v>150</v>
      </c>
      <c r="AT712" s="66" t="n">
        <v>147</v>
      </c>
      <c r="AU712" s="66" t="n">
        <v>135</v>
      </c>
      <c r="AV712" s="66" t="n">
        <v>124</v>
      </c>
      <c r="AW712" s="66" t="n">
        <v>114</v>
      </c>
      <c r="AX712" s="66" t="n">
        <v>110</v>
      </c>
      <c r="AY712" s="66" t="n">
        <v>101</v>
      </c>
      <c r="AZ712" s="66" t="n">
        <v>92</v>
      </c>
      <c r="BA712" s="66" t="n">
        <v>85</v>
      </c>
      <c r="BB712" s="66" t="n">
        <v>81</v>
      </c>
      <c r="BC712" s="66" t="n">
        <v>74</v>
      </c>
      <c r="BD712" s="66" t="n">
        <v>68</v>
      </c>
      <c r="BE712" s="66" t="n">
        <v>61</v>
      </c>
      <c r="BF712" s="66" t="n">
        <v>55</v>
      </c>
      <c r="BG712" s="66" t="n">
        <v>53</v>
      </c>
      <c r="BH712" s="66" t="n">
        <v>43</v>
      </c>
      <c r="BI712" s="66" t="n">
        <v>42</v>
      </c>
      <c r="BJ712" s="66" t="n">
        <v>223</v>
      </c>
      <c r="BK712" s="68">
        <f>SUM(AK712:BJ712)</f>
        <v/>
      </c>
      <c r="BL712" s="68">
        <f>INT(BK712*$BM$1)</f>
        <v/>
      </c>
      <c r="BM712" s="64" t="n"/>
      <c r="BP712" s="20">
        <f>(Tabla1[[#This Row],[Población meta programatica 2026 (20251228) 
menores 1 año]]/12)*9</f>
        <v/>
      </c>
      <c r="BQ712" s="20">
        <f>BP712</f>
        <v/>
      </c>
      <c r="BR712" s="117" t="n"/>
      <c r="BS712" s="20">
        <f>(Tabla1[[#This Row],[Población meta programatica2026 (20251228)  niños de 1 año]]/12)*9</f>
        <v/>
      </c>
      <c r="BT712" s="251" t="n">
        <v>108</v>
      </c>
      <c r="BU712" s="66">
        <f>BS712-BT712</f>
        <v/>
      </c>
      <c r="BW712" s="19" t="n"/>
      <c r="BX712" s="65" t="n">
        <v>138</v>
      </c>
      <c r="BY712" s="65" t="n">
        <v>107</v>
      </c>
      <c r="BZ712" s="19" t="inlineStr">
        <is>
          <t>50606</t>
        </is>
      </c>
      <c r="CA712" s="19">
        <f>BZ712=Tabla1[[#This Row],[Divipola]]</f>
        <v/>
      </c>
    </row>
    <row r="713" ht="15.5" customHeight="1">
      <c r="A713" s="70" t="inlineStr">
        <is>
          <t>50</t>
        </is>
      </c>
      <c r="B713" s="70" t="inlineStr">
        <is>
          <t>META</t>
        </is>
      </c>
      <c r="C713" s="70" t="inlineStr">
        <is>
          <t>SAN CARLOS DE GUAROA</t>
        </is>
      </c>
      <c r="D713" s="70" t="inlineStr">
        <is>
          <t>50680</t>
        </is>
      </c>
      <c r="E713" s="400" t="n">
        <v>123</v>
      </c>
      <c r="F713" s="400">
        <f>Tabla1[[#This Row],[Meta Programatica2026 (20251228) RN]]/12</f>
        <v/>
      </c>
      <c r="G713" s="401" t="n">
        <v>154</v>
      </c>
      <c r="H713" s="401">
        <f>Tabla1[[#This Row],[Población meta programatica 2026 (20251228) 
menores 1 año]]/12</f>
        <v/>
      </c>
      <c r="I713" s="402" t="n">
        <v>162</v>
      </c>
      <c r="J713" s="402">
        <f>Tabla1[[#This Row],[Población meta programatica2026 (20251228)  niños de 1 año]]/12</f>
        <v/>
      </c>
      <c r="K713" s="416" t="n">
        <v>233</v>
      </c>
      <c r="L713" s="403" t="n">
        <v>202</v>
      </c>
      <c r="M713" s="404">
        <f>Tabla1[[#This Row],[Población meta programatica2026 (20251228) niños de 5 años]]/12</f>
        <v/>
      </c>
      <c r="N713" s="405">
        <f>BX713</f>
        <v/>
      </c>
      <c r="O713" s="406">
        <f>BY713</f>
        <v/>
      </c>
      <c r="P713" s="407">
        <f>BL713</f>
        <v/>
      </c>
      <c r="AI713" s="421" t="inlineStr">
        <is>
          <t>50680</t>
        </is>
      </c>
      <c r="AJ713" s="417">
        <f>AI713=Tabla1[[#This Row],[Divipola]]</f>
        <v/>
      </c>
      <c r="AK713" s="66" t="n">
        <v>98</v>
      </c>
      <c r="AL713" s="66" t="n">
        <v>94</v>
      </c>
      <c r="AM713" s="66" t="n">
        <v>90</v>
      </c>
      <c r="AN713" s="66" t="n">
        <v>89</v>
      </c>
      <c r="AO713" s="66" t="n">
        <v>82</v>
      </c>
      <c r="AP713" s="66" t="n">
        <v>81</v>
      </c>
      <c r="AQ713" s="66" t="n">
        <v>74</v>
      </c>
      <c r="AR713" s="66" t="n">
        <v>69</v>
      </c>
      <c r="AS713" s="66" t="n">
        <v>66</v>
      </c>
      <c r="AT713" s="66" t="n">
        <v>56</v>
      </c>
      <c r="AU713" s="66" t="n">
        <v>51</v>
      </c>
      <c r="AV713" s="66" t="n">
        <v>49</v>
      </c>
      <c r="AW713" s="66" t="n">
        <v>45</v>
      </c>
      <c r="AX713" s="66" t="n">
        <v>37</v>
      </c>
      <c r="AY713" s="66" t="n">
        <v>36</v>
      </c>
      <c r="AZ713" s="66" t="n">
        <v>34</v>
      </c>
      <c r="BA713" s="66" t="n">
        <v>30</v>
      </c>
      <c r="BB713" s="66" t="n">
        <v>25</v>
      </c>
      <c r="BC713" s="66" t="n">
        <v>24</v>
      </c>
      <c r="BD713" s="66" t="n">
        <v>20</v>
      </c>
      <c r="BE713" s="66" t="n">
        <v>20</v>
      </c>
      <c r="BF713" s="66" t="n">
        <v>19</v>
      </c>
      <c r="BG713" s="66" t="n">
        <v>18</v>
      </c>
      <c r="BH713" s="66" t="n">
        <v>17</v>
      </c>
      <c r="BI713" s="66" t="n">
        <v>14</v>
      </c>
      <c r="BJ713" s="66" t="n">
        <v>99</v>
      </c>
      <c r="BK713" s="68">
        <f>SUM(AK713:BJ713)</f>
        <v/>
      </c>
      <c r="BL713" s="68">
        <f>INT(BK713*$BM$1)</f>
        <v/>
      </c>
      <c r="BM713" s="64" t="n"/>
      <c r="BP713" s="20">
        <f>(Tabla1[[#This Row],[Población meta programatica 2026 (20251228) 
menores 1 año]]/12)*9</f>
        <v/>
      </c>
      <c r="BQ713" s="20">
        <f>BP713</f>
        <v/>
      </c>
      <c r="BR713" s="117" t="n"/>
      <c r="BS713" s="20">
        <f>(Tabla1[[#This Row],[Población meta programatica2026 (20251228)  niños de 1 año]]/12)*9</f>
        <v/>
      </c>
      <c r="BT713" s="251" t="n">
        <v>70</v>
      </c>
      <c r="BU713" s="66">
        <f>BS713-BT713</f>
        <v/>
      </c>
      <c r="BW713" s="19" t="n"/>
      <c r="BX713" s="65" t="n">
        <v>124</v>
      </c>
      <c r="BY713" s="65" t="n">
        <v>109</v>
      </c>
      <c r="BZ713" s="19" t="inlineStr">
        <is>
          <t>50680</t>
        </is>
      </c>
      <c r="CA713" s="19">
        <f>BZ713=Tabla1[[#This Row],[Divipola]]</f>
        <v/>
      </c>
    </row>
    <row r="714" ht="15.5" customHeight="1">
      <c r="A714" s="70" t="inlineStr">
        <is>
          <t>50</t>
        </is>
      </c>
      <c r="B714" s="70" t="inlineStr">
        <is>
          <t>META</t>
        </is>
      </c>
      <c r="C714" s="70" t="inlineStr">
        <is>
          <t>SAN JUAN DE ARAMA</t>
        </is>
      </c>
      <c r="D714" s="70" t="inlineStr">
        <is>
          <t>50683</t>
        </is>
      </c>
      <c r="E714" s="400" t="n">
        <v>51</v>
      </c>
      <c r="F714" s="400">
        <f>Tabla1[[#This Row],[Meta Programatica2026 (20251228) RN]]/12</f>
        <v/>
      </c>
      <c r="G714" s="401" t="n">
        <v>63</v>
      </c>
      <c r="H714" s="401">
        <f>Tabla1[[#This Row],[Población meta programatica 2026 (20251228) 
menores 1 año]]/12</f>
        <v/>
      </c>
      <c r="I714" s="402" t="n">
        <v>63</v>
      </c>
      <c r="J714" s="402">
        <f>Tabla1[[#This Row],[Población meta programatica2026 (20251228)  niños de 1 año]]/12</f>
        <v/>
      </c>
      <c r="K714" s="416" t="n">
        <v>84</v>
      </c>
      <c r="L714" s="403" t="n">
        <v>88</v>
      </c>
      <c r="M714" s="404">
        <f>Tabla1[[#This Row],[Población meta programatica2026 (20251228) niños de 5 años]]/12</f>
        <v/>
      </c>
      <c r="N714" s="405">
        <f>BX714</f>
        <v/>
      </c>
      <c r="O714" s="406">
        <f>BY714</f>
        <v/>
      </c>
      <c r="P714" s="407">
        <f>BL714</f>
        <v/>
      </c>
      <c r="AI714" s="421" t="inlineStr">
        <is>
          <t>50683</t>
        </is>
      </c>
      <c r="AJ714" s="417">
        <f>AI714=Tabla1[[#This Row],[Divipola]]</f>
        <v/>
      </c>
      <c r="AK714" s="66" t="n">
        <v>105</v>
      </c>
      <c r="AL714" s="66" t="n">
        <v>104</v>
      </c>
      <c r="AM714" s="66" t="n">
        <v>96</v>
      </c>
      <c r="AN714" s="66" t="n">
        <v>100</v>
      </c>
      <c r="AO714" s="66" t="n">
        <v>90</v>
      </c>
      <c r="AP714" s="66" t="n">
        <v>91</v>
      </c>
      <c r="AQ714" s="66" t="n">
        <v>80</v>
      </c>
      <c r="AR714" s="66" t="n">
        <v>81</v>
      </c>
      <c r="AS714" s="66" t="n">
        <v>78</v>
      </c>
      <c r="AT714" s="66" t="n">
        <v>71</v>
      </c>
      <c r="AU714" s="66" t="n">
        <v>65</v>
      </c>
      <c r="AV714" s="66" t="n">
        <v>62</v>
      </c>
      <c r="AW714" s="66" t="n">
        <v>61</v>
      </c>
      <c r="AX714" s="66" t="n">
        <v>55</v>
      </c>
      <c r="AY714" s="66" t="n">
        <v>52</v>
      </c>
      <c r="AZ714" s="66" t="n">
        <v>51</v>
      </c>
      <c r="BA714" s="66" t="n">
        <v>51</v>
      </c>
      <c r="BB714" s="66" t="n">
        <v>46</v>
      </c>
      <c r="BC714" s="66" t="n">
        <v>43</v>
      </c>
      <c r="BD714" s="66" t="n">
        <v>39</v>
      </c>
      <c r="BE714" s="66" t="n">
        <v>38</v>
      </c>
      <c r="BF714" s="66" t="n">
        <v>30</v>
      </c>
      <c r="BG714" s="66" t="n">
        <v>29</v>
      </c>
      <c r="BH714" s="66" t="n">
        <v>24</v>
      </c>
      <c r="BI714" s="66" t="n">
        <v>23</v>
      </c>
      <c r="BJ714" s="66" t="n">
        <v>111</v>
      </c>
      <c r="BK714" s="68">
        <f>SUM(AK714:BJ714)</f>
        <v/>
      </c>
      <c r="BL714" s="68">
        <f>INT(BK714*$BM$1)</f>
        <v/>
      </c>
      <c r="BM714" s="64" t="n"/>
      <c r="BP714" s="20">
        <f>(Tabla1[[#This Row],[Población meta programatica 2026 (20251228) 
menores 1 año]]/12)*9</f>
        <v/>
      </c>
      <c r="BQ714" s="20">
        <f>BP714</f>
        <v/>
      </c>
      <c r="BR714" s="117" t="n"/>
      <c r="BS714" s="20">
        <f>(Tabla1[[#This Row],[Población meta programatica2026 (20251228)  niños de 1 año]]/12)*9</f>
        <v/>
      </c>
      <c r="BT714" s="251" t="n">
        <v>37</v>
      </c>
      <c r="BU714" s="66">
        <f>BS714-BT714</f>
        <v/>
      </c>
      <c r="BW714" s="19" t="n"/>
      <c r="BX714" s="65" t="n">
        <v>66</v>
      </c>
      <c r="BY714" s="65" t="n">
        <v>59</v>
      </c>
      <c r="BZ714" s="19" t="inlineStr">
        <is>
          <t>50683</t>
        </is>
      </c>
      <c r="CA714" s="19">
        <f>BZ714=Tabla1[[#This Row],[Divipola]]</f>
        <v/>
      </c>
    </row>
    <row r="715" ht="15.5" customHeight="1">
      <c r="A715" s="70" t="inlineStr">
        <is>
          <t>50</t>
        </is>
      </c>
      <c r="B715" s="70" t="inlineStr">
        <is>
          <t>META</t>
        </is>
      </c>
      <c r="C715" s="70" t="inlineStr">
        <is>
          <t>SAN JUANITO</t>
        </is>
      </c>
      <c r="D715" s="70" t="inlineStr">
        <is>
          <t>50686</t>
        </is>
      </c>
      <c r="E715" s="400" t="n">
        <v>13</v>
      </c>
      <c r="F715" s="400">
        <f>Tabla1[[#This Row],[Meta Programatica2026 (20251228) RN]]/12</f>
        <v/>
      </c>
      <c r="G715" s="401" t="n">
        <v>14</v>
      </c>
      <c r="H715" s="401">
        <f>Tabla1[[#This Row],[Población meta programatica 2026 (20251228) 
menores 1 año]]/12</f>
        <v/>
      </c>
      <c r="I715" s="402" t="n">
        <v>15</v>
      </c>
      <c r="J715" s="402">
        <f>Tabla1[[#This Row],[Población meta programatica2026 (20251228)  niños de 1 año]]/12</f>
        <v/>
      </c>
      <c r="K715" s="416" t="n">
        <v>27</v>
      </c>
      <c r="L715" s="403" t="n">
        <v>38</v>
      </c>
      <c r="M715" s="404">
        <f>Tabla1[[#This Row],[Población meta programatica2026 (20251228) niños de 5 años]]/12</f>
        <v/>
      </c>
      <c r="N715" s="405">
        <f>BX715</f>
        <v/>
      </c>
      <c r="O715" s="406">
        <f>BY715</f>
        <v/>
      </c>
      <c r="P715" s="407">
        <f>BL715</f>
        <v/>
      </c>
      <c r="AI715" s="421" t="inlineStr">
        <is>
          <t>50686</t>
        </is>
      </c>
      <c r="AJ715" s="417">
        <f>AI715=Tabla1[[#This Row],[Divipola]]</f>
        <v/>
      </c>
      <c r="AK715" s="66" t="n">
        <v>14</v>
      </c>
      <c r="AL715" s="66" t="n">
        <v>16</v>
      </c>
      <c r="AM715" s="66" t="n">
        <v>13</v>
      </c>
      <c r="AN715" s="66" t="n">
        <v>10</v>
      </c>
      <c r="AO715" s="66" t="n">
        <v>10</v>
      </c>
      <c r="AP715" s="66" t="n">
        <v>9</v>
      </c>
      <c r="AQ715" s="66" t="n">
        <v>9</v>
      </c>
      <c r="AR715" s="66" t="n">
        <v>9</v>
      </c>
      <c r="AS715" s="66" t="n">
        <v>9</v>
      </c>
      <c r="AT715" s="66" t="n">
        <v>6</v>
      </c>
      <c r="AU715" s="66" t="n">
        <v>9</v>
      </c>
      <c r="AV715" s="66" t="n">
        <v>9</v>
      </c>
      <c r="AW715" s="66" t="n">
        <v>9</v>
      </c>
      <c r="AX715" s="66" t="n">
        <v>8</v>
      </c>
      <c r="AY715" s="66" t="n">
        <v>10</v>
      </c>
      <c r="AZ715" s="66" t="n">
        <v>8</v>
      </c>
      <c r="BA715" s="66" t="n">
        <v>6</v>
      </c>
      <c r="BB715" s="66" t="n">
        <v>5</v>
      </c>
      <c r="BC715" s="66" t="n">
        <v>9</v>
      </c>
      <c r="BD715" s="66" t="n">
        <v>7</v>
      </c>
      <c r="BE715" s="66" t="n">
        <v>6</v>
      </c>
      <c r="BF715" s="66" t="n">
        <v>5</v>
      </c>
      <c r="BG715" s="66" t="n">
        <v>4</v>
      </c>
      <c r="BH715" s="66" t="n">
        <v>3</v>
      </c>
      <c r="BI715" s="66" t="n">
        <v>2</v>
      </c>
      <c r="BJ715" s="66" t="n">
        <v>15</v>
      </c>
      <c r="BK715" s="68">
        <f>SUM(AK715:BJ715)</f>
        <v/>
      </c>
      <c r="BL715" s="68">
        <f>INT(BK715*$BM$1)</f>
        <v/>
      </c>
      <c r="BM715" s="64" t="n"/>
      <c r="BP715" s="20">
        <f>(Tabla1[[#This Row],[Población meta programatica 2026 (20251228) 
menores 1 año]]/12)*9</f>
        <v/>
      </c>
      <c r="BQ715" s="20">
        <f>BP715</f>
        <v/>
      </c>
      <c r="BR715" s="117" t="n"/>
      <c r="BS715" s="20">
        <f>(Tabla1[[#This Row],[Población meta programatica2026 (20251228)  niños de 1 año]]/12)*9</f>
        <v/>
      </c>
      <c r="BT715" s="251" t="n">
        <v>10</v>
      </c>
      <c r="BU715" s="66">
        <f>BS715-BT715</f>
        <v/>
      </c>
      <c r="BW715" s="19" t="n"/>
      <c r="BX715" s="65" t="n">
        <v>13</v>
      </c>
      <c r="BY715" s="65" t="n">
        <v>23</v>
      </c>
      <c r="BZ715" s="19" t="inlineStr">
        <is>
          <t>50686</t>
        </is>
      </c>
      <c r="CA715" s="19">
        <f>BZ715=Tabla1[[#This Row],[Divipola]]</f>
        <v/>
      </c>
    </row>
    <row r="716" ht="15.5" customHeight="1">
      <c r="A716" s="70" t="inlineStr">
        <is>
          <t>50</t>
        </is>
      </c>
      <c r="B716" s="70" t="inlineStr">
        <is>
          <t>META</t>
        </is>
      </c>
      <c r="C716" s="70" t="inlineStr">
        <is>
          <t>SAN MARTIN</t>
        </is>
      </c>
      <c r="D716" s="70" t="inlineStr">
        <is>
          <t>50689</t>
        </is>
      </c>
      <c r="E716" s="400" t="n">
        <v>213</v>
      </c>
      <c r="F716" s="400">
        <f>Tabla1[[#This Row],[Meta Programatica2026 (20251228) RN]]/12</f>
        <v/>
      </c>
      <c r="G716" s="401" t="n">
        <v>257</v>
      </c>
      <c r="H716" s="401">
        <f>Tabla1[[#This Row],[Población meta programatica 2026 (20251228) 
menores 1 año]]/12</f>
        <v/>
      </c>
      <c r="I716" s="402" t="n">
        <v>263</v>
      </c>
      <c r="J716" s="402">
        <f>Tabla1[[#This Row],[Población meta programatica2026 (20251228)  niños de 1 año]]/12</f>
        <v/>
      </c>
      <c r="K716" s="416" t="n">
        <v>376</v>
      </c>
      <c r="L716" s="403" t="n">
        <v>305</v>
      </c>
      <c r="M716" s="404">
        <f>Tabla1[[#This Row],[Población meta programatica2026 (20251228) niños de 5 años]]/12</f>
        <v/>
      </c>
      <c r="N716" s="405">
        <f>BX716</f>
        <v/>
      </c>
      <c r="O716" s="406">
        <f>BY716</f>
        <v/>
      </c>
      <c r="P716" s="407">
        <f>BL716</f>
        <v/>
      </c>
      <c r="AI716" s="421" t="inlineStr">
        <is>
          <t>50689</t>
        </is>
      </c>
      <c r="AJ716" s="417">
        <f>AI716=Tabla1[[#This Row],[Divipola]]</f>
        <v/>
      </c>
      <c r="AK716" s="66" t="n">
        <v>326</v>
      </c>
      <c r="AL716" s="66" t="n">
        <v>324</v>
      </c>
      <c r="AM716" s="66" t="n">
        <v>316</v>
      </c>
      <c r="AN716" s="66" t="n">
        <v>306</v>
      </c>
      <c r="AO716" s="66" t="n">
        <v>296</v>
      </c>
      <c r="AP716" s="66" t="n">
        <v>286</v>
      </c>
      <c r="AQ716" s="66" t="n">
        <v>269</v>
      </c>
      <c r="AR716" s="66" t="n">
        <v>263</v>
      </c>
      <c r="AS716" s="66" t="n">
        <v>247</v>
      </c>
      <c r="AT716" s="66" t="n">
        <v>236</v>
      </c>
      <c r="AU716" s="66" t="n">
        <v>224</v>
      </c>
      <c r="AV716" s="66" t="n">
        <v>212</v>
      </c>
      <c r="AW716" s="66" t="n">
        <v>200</v>
      </c>
      <c r="AX716" s="66" t="n">
        <v>188</v>
      </c>
      <c r="AY716" s="66" t="n">
        <v>176</v>
      </c>
      <c r="AZ716" s="66" t="n">
        <v>167</v>
      </c>
      <c r="BA716" s="66" t="n">
        <v>153</v>
      </c>
      <c r="BB716" s="66" t="n">
        <v>138</v>
      </c>
      <c r="BC716" s="66" t="n">
        <v>126</v>
      </c>
      <c r="BD716" s="66" t="n">
        <v>111</v>
      </c>
      <c r="BE716" s="66" t="n">
        <v>102</v>
      </c>
      <c r="BF716" s="66" t="n">
        <v>91</v>
      </c>
      <c r="BG716" s="66" t="n">
        <v>77</v>
      </c>
      <c r="BH716" s="66" t="n">
        <v>71</v>
      </c>
      <c r="BI716" s="66" t="n">
        <v>59</v>
      </c>
      <c r="BJ716" s="66" t="n">
        <v>305</v>
      </c>
      <c r="BK716" s="68">
        <f>SUM(AK716:BJ716)</f>
        <v/>
      </c>
      <c r="BL716" s="68">
        <f>INT(BK716*$BM$1)</f>
        <v/>
      </c>
      <c r="BM716" s="64" t="n"/>
      <c r="BP716" s="20">
        <f>(Tabla1[[#This Row],[Población meta programatica 2026 (20251228) 
menores 1 año]]/12)*9</f>
        <v/>
      </c>
      <c r="BQ716" s="20">
        <f>BP716</f>
        <v/>
      </c>
      <c r="BR716" s="117" t="n"/>
      <c r="BS716" s="20">
        <f>(Tabla1[[#This Row],[Población meta programatica2026 (20251228)  niños de 1 año]]/12)*9</f>
        <v/>
      </c>
      <c r="BT716" s="251" t="n">
        <v>205</v>
      </c>
      <c r="BU716" s="66">
        <f>BS716-BT716</f>
        <v/>
      </c>
      <c r="BW716" s="19" t="n"/>
      <c r="BX716" s="65" t="n">
        <v>230</v>
      </c>
      <c r="BY716" s="65" t="n">
        <v>207</v>
      </c>
      <c r="BZ716" s="19" t="inlineStr">
        <is>
          <t>50689</t>
        </is>
      </c>
      <c r="CA716" s="19">
        <f>BZ716=Tabla1[[#This Row],[Divipola]]</f>
        <v/>
      </c>
    </row>
    <row r="717" ht="15.5" customHeight="1">
      <c r="A717" s="70" t="inlineStr">
        <is>
          <t>50</t>
        </is>
      </c>
      <c r="B717" s="70" t="inlineStr">
        <is>
          <t>META</t>
        </is>
      </c>
      <c r="C717" s="70" t="inlineStr">
        <is>
          <t>VISTAHERMOSA</t>
        </is>
      </c>
      <c r="D717" s="70" t="inlineStr">
        <is>
          <t>50711</t>
        </is>
      </c>
      <c r="E717" s="400" t="n">
        <v>189</v>
      </c>
      <c r="F717" s="400">
        <f>Tabla1[[#This Row],[Meta Programatica2026 (20251228) RN]]/12</f>
        <v/>
      </c>
      <c r="G717" s="401" t="n">
        <v>198</v>
      </c>
      <c r="H717" s="401">
        <f>Tabla1[[#This Row],[Población meta programatica 2026 (20251228) 
menores 1 año]]/12</f>
        <v/>
      </c>
      <c r="I717" s="402" t="n">
        <v>198</v>
      </c>
      <c r="J717" s="402">
        <f>Tabla1[[#This Row],[Población meta programatica2026 (20251228)  niños de 1 año]]/12</f>
        <v/>
      </c>
      <c r="K717" s="416" t="n">
        <v>276</v>
      </c>
      <c r="L717" s="403" t="n">
        <v>263</v>
      </c>
      <c r="M717" s="404">
        <f>Tabla1[[#This Row],[Población meta programatica2026 (20251228) niños de 5 años]]/12</f>
        <v/>
      </c>
      <c r="N717" s="405">
        <f>BX717</f>
        <v/>
      </c>
      <c r="O717" s="406">
        <f>BY717</f>
        <v/>
      </c>
      <c r="P717" s="407">
        <f>BL717</f>
        <v/>
      </c>
      <c r="AI717" s="421" t="inlineStr">
        <is>
          <t>50711</t>
        </is>
      </c>
      <c r="AJ717" s="417">
        <f>AI717=Tabla1[[#This Row],[Divipola]]</f>
        <v/>
      </c>
      <c r="AK717" s="66" t="n">
        <v>188</v>
      </c>
      <c r="AL717" s="66" t="n">
        <v>186</v>
      </c>
      <c r="AM717" s="66" t="n">
        <v>186</v>
      </c>
      <c r="AN717" s="66" t="n">
        <v>176</v>
      </c>
      <c r="AO717" s="66" t="n">
        <v>172</v>
      </c>
      <c r="AP717" s="66" t="n">
        <v>165</v>
      </c>
      <c r="AQ717" s="66" t="n">
        <v>157</v>
      </c>
      <c r="AR717" s="66" t="n">
        <v>149</v>
      </c>
      <c r="AS717" s="66" t="n">
        <v>139</v>
      </c>
      <c r="AT717" s="66" t="n">
        <v>133</v>
      </c>
      <c r="AU717" s="66" t="n">
        <v>123</v>
      </c>
      <c r="AV717" s="66" t="n">
        <v>115</v>
      </c>
      <c r="AW717" s="66" t="n">
        <v>106</v>
      </c>
      <c r="AX717" s="66" t="n">
        <v>97</v>
      </c>
      <c r="AY717" s="66" t="n">
        <v>89</v>
      </c>
      <c r="AZ717" s="66" t="n">
        <v>83</v>
      </c>
      <c r="BA717" s="66" t="n">
        <v>73</v>
      </c>
      <c r="BB717" s="66" t="n">
        <v>67</v>
      </c>
      <c r="BC717" s="66" t="n">
        <v>63</v>
      </c>
      <c r="BD717" s="66" t="n">
        <v>57</v>
      </c>
      <c r="BE717" s="66" t="n">
        <v>49</v>
      </c>
      <c r="BF717" s="66" t="n">
        <v>45</v>
      </c>
      <c r="BG717" s="66" t="n">
        <v>37</v>
      </c>
      <c r="BH717" s="66" t="n">
        <v>32</v>
      </c>
      <c r="BI717" s="66" t="n">
        <v>26</v>
      </c>
      <c r="BJ717" s="66" t="n">
        <v>138</v>
      </c>
      <c r="BK717" s="68">
        <f>SUM(AK717:BJ717)</f>
        <v/>
      </c>
      <c r="BL717" s="68">
        <f>INT(BK717*$BM$1)</f>
        <v/>
      </c>
      <c r="BM717" s="64" t="n"/>
      <c r="BP717" s="20">
        <f>(Tabla1[[#This Row],[Población meta programatica 2026 (20251228) 
menores 1 año]]/12)*9</f>
        <v/>
      </c>
      <c r="BQ717" s="20">
        <f>BP717</f>
        <v/>
      </c>
      <c r="BR717" s="117" t="n"/>
      <c r="BS717" s="20">
        <f>(Tabla1[[#This Row],[Población meta programatica2026 (20251228)  niños de 1 año]]/12)*9</f>
        <v/>
      </c>
      <c r="BT717" s="251" t="n">
        <v>99</v>
      </c>
      <c r="BU717" s="66">
        <f>BS717-BT717</f>
        <v/>
      </c>
      <c r="BW717" s="19" t="n"/>
      <c r="BX717" s="65" t="n">
        <v>138</v>
      </c>
      <c r="BY717" s="65" t="n">
        <v>150</v>
      </c>
      <c r="BZ717" s="19" t="inlineStr">
        <is>
          <t>50711</t>
        </is>
      </c>
      <c r="CA717" s="19">
        <f>BZ717=Tabla1[[#This Row],[Divipola]]</f>
        <v/>
      </c>
    </row>
    <row r="718" ht="15.5" customHeight="1">
      <c r="A718" s="62" t="inlineStr">
        <is>
          <t>52</t>
        </is>
      </c>
      <c r="B718" s="62" t="inlineStr">
        <is>
          <t>NARIÑO</t>
        </is>
      </c>
      <c r="C718" s="62" t="inlineStr">
        <is>
          <t>PASTO</t>
        </is>
      </c>
      <c r="D718" s="62" t="inlineStr">
        <is>
          <t>52001</t>
        </is>
      </c>
      <c r="E718" s="400" t="n">
        <v>3119</v>
      </c>
      <c r="F718" s="400">
        <f>Tabla1[[#This Row],[Meta Programatica2026 (20251228) RN]]/12</f>
        <v/>
      </c>
      <c r="G718" s="401" t="n">
        <v>2753</v>
      </c>
      <c r="H718" s="401">
        <f>Tabla1[[#This Row],[Población meta programatica 2026 (20251228) 
menores 1 año]]/12</f>
        <v/>
      </c>
      <c r="I718" s="402" t="n">
        <v>2776</v>
      </c>
      <c r="J718" s="402">
        <f>Tabla1[[#This Row],[Población meta programatica2026 (20251228)  niños de 1 año]]/12</f>
        <v/>
      </c>
      <c r="K718" s="416" t="n">
        <v>3772</v>
      </c>
      <c r="L718" s="403" t="n">
        <v>3944</v>
      </c>
      <c r="M718" s="404">
        <f>Tabla1[[#This Row],[Población meta programatica2026 (20251228) niños de 5 años]]/12</f>
        <v/>
      </c>
      <c r="N718" s="405">
        <f>BX718</f>
        <v/>
      </c>
      <c r="O718" s="406">
        <f>BY718</f>
        <v/>
      </c>
      <c r="P718" s="407">
        <f>BL718</f>
        <v/>
      </c>
      <c r="AI718" s="421" t="inlineStr">
        <is>
          <t>52001</t>
        </is>
      </c>
      <c r="AJ718" s="417">
        <f>AI718=Tabla1[[#This Row],[Divipola]]</f>
        <v/>
      </c>
      <c r="AK718" s="66" t="n">
        <v>4702</v>
      </c>
      <c r="AL718" s="66" t="n">
        <v>4573</v>
      </c>
      <c r="AM718" s="66" t="n">
        <v>4402</v>
      </c>
      <c r="AN718" s="66" t="n">
        <v>4199</v>
      </c>
      <c r="AO718" s="66" t="n">
        <v>3960</v>
      </c>
      <c r="AP718" s="66" t="n">
        <v>3732</v>
      </c>
      <c r="AQ718" s="66" t="n">
        <v>3506</v>
      </c>
      <c r="AR718" s="66" t="n">
        <v>3298</v>
      </c>
      <c r="AS718" s="66" t="n">
        <v>3119</v>
      </c>
      <c r="AT718" s="66" t="n">
        <v>2953</v>
      </c>
      <c r="AU718" s="66" t="n">
        <v>2801</v>
      </c>
      <c r="AV718" s="66" t="n">
        <v>2661</v>
      </c>
      <c r="AW718" s="66" t="n">
        <v>2521</v>
      </c>
      <c r="AX718" s="66" t="n">
        <v>2387</v>
      </c>
      <c r="AY718" s="66" t="n">
        <v>2250</v>
      </c>
      <c r="AZ718" s="66" t="n">
        <v>2103</v>
      </c>
      <c r="BA718" s="66" t="n">
        <v>1961</v>
      </c>
      <c r="BB718" s="66" t="n">
        <v>1811</v>
      </c>
      <c r="BC718" s="66" t="n">
        <v>1672</v>
      </c>
      <c r="BD718" s="66" t="n">
        <v>1541</v>
      </c>
      <c r="BE718" s="66" t="n">
        <v>1407</v>
      </c>
      <c r="BF718" s="66" t="n">
        <v>1265</v>
      </c>
      <c r="BG718" s="66" t="n">
        <v>1135</v>
      </c>
      <c r="BH718" s="66" t="n">
        <v>1019</v>
      </c>
      <c r="BI718" s="66" t="n">
        <v>892</v>
      </c>
      <c r="BJ718" s="66" t="n">
        <v>5439</v>
      </c>
      <c r="BK718" s="68">
        <f>SUM(AK718:BJ718)</f>
        <v/>
      </c>
      <c r="BL718" s="68">
        <f>INT(BK718*$BM$1)</f>
        <v/>
      </c>
      <c r="BM718" s="64" t="n"/>
      <c r="BP718" s="20">
        <f>(Tabla1[[#This Row],[Población meta programatica 2026 (20251228) 
menores 1 año]]/12)*9</f>
        <v/>
      </c>
      <c r="BQ718" s="20">
        <f>BP718</f>
        <v/>
      </c>
      <c r="BR718" s="117" t="n"/>
      <c r="BS718" s="20">
        <f>(Tabla1[[#This Row],[Población meta programatica2026 (20251228)  niños de 1 año]]/12)*9</f>
        <v/>
      </c>
      <c r="BT718" s="251" t="n">
        <v>1454</v>
      </c>
      <c r="BU718" s="66">
        <f>BS718-BT718</f>
        <v/>
      </c>
      <c r="BW718" s="19" t="n"/>
      <c r="BX718" s="65" t="n">
        <v>2307</v>
      </c>
      <c r="BY718" s="65" t="n">
        <v>2403</v>
      </c>
      <c r="BZ718" s="19" t="inlineStr">
        <is>
          <t>52001</t>
        </is>
      </c>
      <c r="CA718" s="19">
        <f>BZ718=Tabla1[[#This Row],[Divipola]]</f>
        <v/>
      </c>
    </row>
    <row r="719" ht="15.5" customHeight="1">
      <c r="A719" s="62" t="inlineStr">
        <is>
          <t>52</t>
        </is>
      </c>
      <c r="B719" s="62" t="inlineStr">
        <is>
          <t>NARIÑO</t>
        </is>
      </c>
      <c r="C719" s="62" t="inlineStr">
        <is>
          <t>ALBAN</t>
        </is>
      </c>
      <c r="D719" s="62" t="inlineStr">
        <is>
          <t>52019</t>
        </is>
      </c>
      <c r="E719" s="400" t="n">
        <v>36</v>
      </c>
      <c r="F719" s="400">
        <f>Tabla1[[#This Row],[Meta Programatica2026 (20251228) RN]]/12</f>
        <v/>
      </c>
      <c r="G719" s="401" t="n">
        <v>44</v>
      </c>
      <c r="H719" s="401">
        <f>Tabla1[[#This Row],[Población meta programatica 2026 (20251228) 
menores 1 año]]/12</f>
        <v/>
      </c>
      <c r="I719" s="402" t="n">
        <v>47</v>
      </c>
      <c r="J719" s="402">
        <f>Tabla1[[#This Row],[Población meta programatica2026 (20251228)  niños de 1 año]]/12</f>
        <v/>
      </c>
      <c r="K719" s="416" t="n">
        <v>73</v>
      </c>
      <c r="L719" s="403" t="n">
        <v>76</v>
      </c>
      <c r="M719" s="404">
        <f>Tabla1[[#This Row],[Población meta programatica2026 (20251228) niños de 5 años]]/12</f>
        <v/>
      </c>
      <c r="N719" s="405">
        <f>BX719</f>
        <v/>
      </c>
      <c r="O719" s="406">
        <f>BY719</f>
        <v/>
      </c>
      <c r="P719" s="407">
        <f>BL719</f>
        <v/>
      </c>
      <c r="AI719" s="421" t="inlineStr">
        <is>
          <t>52019</t>
        </is>
      </c>
      <c r="AJ719" s="417">
        <f>AI719=Tabla1[[#This Row],[Divipola]]</f>
        <v/>
      </c>
      <c r="AK719" s="66" t="n">
        <v>107</v>
      </c>
      <c r="AL719" s="66" t="n">
        <v>101</v>
      </c>
      <c r="AM719" s="66" t="n">
        <v>102</v>
      </c>
      <c r="AN719" s="66" t="n">
        <v>101</v>
      </c>
      <c r="AO719" s="66" t="n">
        <v>93</v>
      </c>
      <c r="AP719" s="66" t="n">
        <v>92</v>
      </c>
      <c r="AQ719" s="66" t="n">
        <v>88</v>
      </c>
      <c r="AR719" s="66" t="n">
        <v>85</v>
      </c>
      <c r="AS719" s="66" t="n">
        <v>87</v>
      </c>
      <c r="AT719" s="66" t="n">
        <v>81</v>
      </c>
      <c r="AU719" s="66" t="n">
        <v>74</v>
      </c>
      <c r="AV719" s="66" t="n">
        <v>72</v>
      </c>
      <c r="AW719" s="66" t="n">
        <v>66</v>
      </c>
      <c r="AX719" s="66" t="n">
        <v>65</v>
      </c>
      <c r="AY719" s="66" t="n">
        <v>63</v>
      </c>
      <c r="AZ719" s="66" t="n">
        <v>60</v>
      </c>
      <c r="BA719" s="66" t="n">
        <v>58</v>
      </c>
      <c r="BB719" s="66" t="n">
        <v>55</v>
      </c>
      <c r="BC719" s="66" t="n">
        <v>51</v>
      </c>
      <c r="BD719" s="66" t="n">
        <v>51</v>
      </c>
      <c r="BE719" s="66" t="n">
        <v>49</v>
      </c>
      <c r="BF719" s="66" t="n">
        <v>44</v>
      </c>
      <c r="BG719" s="66" t="n">
        <v>39</v>
      </c>
      <c r="BH719" s="66" t="n">
        <v>38</v>
      </c>
      <c r="BI719" s="66" t="n">
        <v>39</v>
      </c>
      <c r="BJ719" s="66" t="n">
        <v>233</v>
      </c>
      <c r="BK719" s="68">
        <f>SUM(AK719:BJ719)</f>
        <v/>
      </c>
      <c r="BL719" s="68">
        <f>INT(BK719*$BM$1)</f>
        <v/>
      </c>
      <c r="BM719" s="64" t="n"/>
      <c r="BP719" s="20">
        <f>(Tabla1[[#This Row],[Población meta programatica 2026 (20251228) 
menores 1 año]]/12)*9</f>
        <v/>
      </c>
      <c r="BQ719" s="20">
        <f>BP719</f>
        <v/>
      </c>
      <c r="BR719" s="117" t="n"/>
      <c r="BS719" s="20">
        <f>(Tabla1[[#This Row],[Población meta programatica2026 (20251228)  niños de 1 año]]/12)*9</f>
        <v/>
      </c>
      <c r="BT719" s="251" t="n">
        <v>44</v>
      </c>
      <c r="BU719" s="66">
        <f>BS719-BT719</f>
        <v/>
      </c>
      <c r="BW719" s="19" t="n"/>
      <c r="BX719" s="65" t="n">
        <v>45</v>
      </c>
      <c r="BY719" s="65" t="n">
        <v>48</v>
      </c>
      <c r="BZ719" s="19" t="inlineStr">
        <is>
          <t>52019</t>
        </is>
      </c>
      <c r="CA719" s="19">
        <f>BZ719=Tabla1[[#This Row],[Divipola]]</f>
        <v/>
      </c>
    </row>
    <row r="720" ht="15.5" customHeight="1">
      <c r="A720" s="62" t="inlineStr">
        <is>
          <t>52</t>
        </is>
      </c>
      <c r="B720" s="62" t="inlineStr">
        <is>
          <t>NARIÑO</t>
        </is>
      </c>
      <c r="C720" s="62" t="inlineStr">
        <is>
          <t>ALDANA</t>
        </is>
      </c>
      <c r="D720" s="62" t="inlineStr">
        <is>
          <t>52022</t>
        </is>
      </c>
      <c r="E720" s="400" t="n">
        <v>36</v>
      </c>
      <c r="F720" s="400">
        <f>Tabla1[[#This Row],[Meta Programatica2026 (20251228) RN]]/12</f>
        <v/>
      </c>
      <c r="G720" s="401" t="n">
        <v>40</v>
      </c>
      <c r="H720" s="401">
        <f>Tabla1[[#This Row],[Población meta programatica 2026 (20251228) 
menores 1 año]]/12</f>
        <v/>
      </c>
      <c r="I720" s="402" t="n">
        <v>41</v>
      </c>
      <c r="J720" s="402">
        <f>Tabla1[[#This Row],[Población meta programatica2026 (20251228)  niños de 1 año]]/12</f>
        <v/>
      </c>
      <c r="K720" s="416" t="n">
        <v>67</v>
      </c>
      <c r="L720" s="403" t="n">
        <v>66</v>
      </c>
      <c r="M720" s="404">
        <f>Tabla1[[#This Row],[Población meta programatica2026 (20251228) niños de 5 años]]/12</f>
        <v/>
      </c>
      <c r="N720" s="405">
        <f>BX720</f>
        <v/>
      </c>
      <c r="O720" s="406">
        <f>BY720</f>
        <v/>
      </c>
      <c r="P720" s="407">
        <f>BL720</f>
        <v/>
      </c>
      <c r="AI720" s="421" t="inlineStr">
        <is>
          <t>52022</t>
        </is>
      </c>
      <c r="AJ720" s="417">
        <f>AI720=Tabla1[[#This Row],[Divipola]]</f>
        <v/>
      </c>
      <c r="AK720" s="66" t="n">
        <v>74</v>
      </c>
      <c r="AL720" s="66" t="n">
        <v>74</v>
      </c>
      <c r="AM720" s="66" t="n">
        <v>70</v>
      </c>
      <c r="AN720" s="66" t="n">
        <v>70</v>
      </c>
      <c r="AO720" s="66" t="n">
        <v>66</v>
      </c>
      <c r="AP720" s="66" t="n">
        <v>66</v>
      </c>
      <c r="AQ720" s="66" t="n">
        <v>60</v>
      </c>
      <c r="AR720" s="66" t="n">
        <v>61</v>
      </c>
      <c r="AS720" s="66" t="n">
        <v>58</v>
      </c>
      <c r="AT720" s="66" t="n">
        <v>60</v>
      </c>
      <c r="AU720" s="66" t="n">
        <v>53</v>
      </c>
      <c r="AV720" s="66" t="n">
        <v>53</v>
      </c>
      <c r="AW720" s="66" t="n">
        <v>51</v>
      </c>
      <c r="AX720" s="66" t="n">
        <v>49</v>
      </c>
      <c r="AY720" s="66" t="n">
        <v>47</v>
      </c>
      <c r="AZ720" s="66" t="n">
        <v>45</v>
      </c>
      <c r="BA720" s="66" t="n">
        <v>43</v>
      </c>
      <c r="BB720" s="66" t="n">
        <v>42</v>
      </c>
      <c r="BC720" s="66" t="n">
        <v>41</v>
      </c>
      <c r="BD720" s="66" t="n">
        <v>38</v>
      </c>
      <c r="BE720" s="66" t="n">
        <v>35</v>
      </c>
      <c r="BF720" s="66" t="n">
        <v>33</v>
      </c>
      <c r="BG720" s="66" t="n">
        <v>31</v>
      </c>
      <c r="BH720" s="66" t="n">
        <v>28</v>
      </c>
      <c r="BI720" s="66" t="n">
        <v>22</v>
      </c>
      <c r="BJ720" s="66" t="n">
        <v>144</v>
      </c>
      <c r="BK720" s="68">
        <f>SUM(AK720:BJ720)</f>
        <v/>
      </c>
      <c r="BL720" s="68">
        <f>INT(BK720*$BM$1)</f>
        <v/>
      </c>
      <c r="BM720" s="64" t="n"/>
      <c r="BP720" s="20">
        <f>(Tabla1[[#This Row],[Población meta programatica 2026 (20251228) 
menores 1 año]]/12)*9</f>
        <v/>
      </c>
      <c r="BQ720" s="20">
        <f>BP720</f>
        <v/>
      </c>
      <c r="BR720" s="117" t="n"/>
      <c r="BS720" s="20">
        <f>(Tabla1[[#This Row],[Población meta programatica2026 (20251228)  niños de 1 año]]/12)*9</f>
        <v/>
      </c>
      <c r="BT720" s="251" t="n">
        <v>50</v>
      </c>
      <c r="BU720" s="66">
        <f>BS720-BT720</f>
        <v/>
      </c>
      <c r="BW720" s="19" t="n"/>
      <c r="BX720" s="65" t="n">
        <v>57</v>
      </c>
      <c r="BY720" s="65" t="n">
        <v>69</v>
      </c>
      <c r="BZ720" s="19" t="inlineStr">
        <is>
          <t>52022</t>
        </is>
      </c>
      <c r="CA720" s="19">
        <f>BZ720=Tabla1[[#This Row],[Divipola]]</f>
        <v/>
      </c>
    </row>
    <row r="721" ht="15.5" customHeight="1">
      <c r="A721" s="62" t="inlineStr">
        <is>
          <t>52</t>
        </is>
      </c>
      <c r="B721" s="62" t="inlineStr">
        <is>
          <t>NARIÑO</t>
        </is>
      </c>
      <c r="C721" s="62" t="inlineStr">
        <is>
          <t>ANCUYA</t>
        </is>
      </c>
      <c r="D721" s="62" t="inlineStr">
        <is>
          <t>52036</t>
        </is>
      </c>
      <c r="E721" s="400" t="n">
        <v>19</v>
      </c>
      <c r="F721" s="400">
        <f>Tabla1[[#This Row],[Meta Programatica2026 (20251228) RN]]/12</f>
        <v/>
      </c>
      <c r="G721" s="401" t="n">
        <v>21</v>
      </c>
      <c r="H721" s="401">
        <f>Tabla1[[#This Row],[Población meta programatica 2026 (20251228) 
menores 1 año]]/12</f>
        <v/>
      </c>
      <c r="I721" s="402" t="n">
        <v>21</v>
      </c>
      <c r="J721" s="402">
        <f>Tabla1[[#This Row],[Población meta programatica2026 (20251228)  niños de 1 año]]/12</f>
        <v/>
      </c>
      <c r="K721" s="416" t="n">
        <v>36</v>
      </c>
      <c r="L721" s="403" t="n">
        <v>46</v>
      </c>
      <c r="M721" s="404">
        <f>Tabla1[[#This Row],[Población meta programatica2026 (20251228) niños de 5 años]]/12</f>
        <v/>
      </c>
      <c r="N721" s="405">
        <f>BX721</f>
        <v/>
      </c>
      <c r="O721" s="406">
        <f>BY721</f>
        <v/>
      </c>
      <c r="P721" s="407">
        <f>BL721</f>
        <v/>
      </c>
      <c r="AI721" s="421" t="inlineStr">
        <is>
          <t>52036</t>
        </is>
      </c>
      <c r="AJ721" s="417">
        <f>AI721=Tabla1[[#This Row],[Divipola]]</f>
        <v/>
      </c>
      <c r="AK721" s="66" t="n">
        <v>111</v>
      </c>
      <c r="AL721" s="66" t="n">
        <v>106</v>
      </c>
      <c r="AM721" s="66" t="n">
        <v>106</v>
      </c>
      <c r="AN721" s="66" t="n">
        <v>105</v>
      </c>
      <c r="AO721" s="66" t="n">
        <v>102</v>
      </c>
      <c r="AP721" s="66" t="n">
        <v>102</v>
      </c>
      <c r="AQ721" s="66" t="n">
        <v>100</v>
      </c>
      <c r="AR721" s="66" t="n">
        <v>100</v>
      </c>
      <c r="AS721" s="66" t="n">
        <v>98</v>
      </c>
      <c r="AT721" s="66" t="n">
        <v>91</v>
      </c>
      <c r="AU721" s="66" t="n">
        <v>91</v>
      </c>
      <c r="AV721" s="66" t="n">
        <v>90</v>
      </c>
      <c r="AW721" s="66" t="n">
        <v>87</v>
      </c>
      <c r="AX721" s="66" t="n">
        <v>84</v>
      </c>
      <c r="AY721" s="66" t="n">
        <v>82</v>
      </c>
      <c r="AZ721" s="66" t="n">
        <v>79</v>
      </c>
      <c r="BA721" s="66" t="n">
        <v>74</v>
      </c>
      <c r="BB721" s="66" t="n">
        <v>73</v>
      </c>
      <c r="BC721" s="66" t="n">
        <v>68</v>
      </c>
      <c r="BD721" s="66" t="n">
        <v>61</v>
      </c>
      <c r="BE721" s="66" t="n">
        <v>56</v>
      </c>
      <c r="BF721" s="66" t="n">
        <v>55</v>
      </c>
      <c r="BG721" s="66" t="n">
        <v>50</v>
      </c>
      <c r="BH721" s="66" t="n">
        <v>49</v>
      </c>
      <c r="BI721" s="66" t="n">
        <v>43</v>
      </c>
      <c r="BJ721" s="66" t="n">
        <v>271</v>
      </c>
      <c r="BK721" s="68">
        <f>SUM(AK721:BJ721)</f>
        <v/>
      </c>
      <c r="BL721" s="68">
        <f>INT(BK721*$BM$1)</f>
        <v/>
      </c>
      <c r="BM721" s="64" t="n"/>
      <c r="BP721" s="20">
        <f>(Tabla1[[#This Row],[Población meta programatica 2026 (20251228) 
menores 1 año]]/12)*9</f>
        <v/>
      </c>
      <c r="BQ721" s="20">
        <f>BP721</f>
        <v/>
      </c>
      <c r="BR721" s="117" t="n"/>
      <c r="BS721" s="20">
        <f>(Tabla1[[#This Row],[Población meta programatica2026 (20251228)  niños de 1 año]]/12)*9</f>
        <v/>
      </c>
      <c r="BT721" s="251" t="n">
        <v>11</v>
      </c>
      <c r="BU721" s="66">
        <f>BS721-BT721</f>
        <v/>
      </c>
      <c r="BW721" s="19" t="n"/>
      <c r="BX721" s="65" t="n">
        <v>46</v>
      </c>
      <c r="BY721" s="65" t="n">
        <v>41</v>
      </c>
      <c r="BZ721" s="19" t="inlineStr">
        <is>
          <t>52036</t>
        </is>
      </c>
      <c r="CA721" s="19">
        <f>BZ721=Tabla1[[#This Row],[Divipola]]</f>
        <v/>
      </c>
    </row>
    <row r="722" ht="15.5" customHeight="1">
      <c r="A722" s="62" t="inlineStr">
        <is>
          <t>52</t>
        </is>
      </c>
      <c r="B722" s="62" t="inlineStr">
        <is>
          <t>NARIÑO</t>
        </is>
      </c>
      <c r="C722" s="62" t="inlineStr">
        <is>
          <t>ARBOLEDA</t>
        </is>
      </c>
      <c r="D722" s="62" t="inlineStr">
        <is>
          <t>52051</t>
        </is>
      </c>
      <c r="E722" s="400" t="n">
        <v>31</v>
      </c>
      <c r="F722" s="400">
        <f>Tabla1[[#This Row],[Meta Programatica2026 (20251228) RN]]/12</f>
        <v/>
      </c>
      <c r="G722" s="401" t="n">
        <v>35</v>
      </c>
      <c r="H722" s="401">
        <f>Tabla1[[#This Row],[Población meta programatica 2026 (20251228) 
menores 1 año]]/12</f>
        <v/>
      </c>
      <c r="I722" s="402" t="n">
        <v>35</v>
      </c>
      <c r="J722" s="402">
        <f>Tabla1[[#This Row],[Población meta programatica2026 (20251228)  niños de 1 año]]/12</f>
        <v/>
      </c>
      <c r="K722" s="416" t="n">
        <v>62</v>
      </c>
      <c r="L722" s="403" t="n">
        <v>59</v>
      </c>
      <c r="M722" s="404">
        <f>Tabla1[[#This Row],[Población meta programatica2026 (20251228) niños de 5 años]]/12</f>
        <v/>
      </c>
      <c r="N722" s="405">
        <f>BX722</f>
        <v/>
      </c>
      <c r="O722" s="406">
        <f>BY722</f>
        <v/>
      </c>
      <c r="P722" s="407">
        <f>BL722</f>
        <v/>
      </c>
      <c r="AI722" s="421" t="inlineStr">
        <is>
          <t>52051</t>
        </is>
      </c>
      <c r="AJ722" s="417">
        <f>AI722=Tabla1[[#This Row],[Divipola]]</f>
        <v/>
      </c>
      <c r="AK722" s="66" t="n">
        <v>98</v>
      </c>
      <c r="AL722" s="66" t="n">
        <v>94</v>
      </c>
      <c r="AM722" s="66" t="n">
        <v>93</v>
      </c>
      <c r="AN722" s="66" t="n">
        <v>90</v>
      </c>
      <c r="AO722" s="66" t="n">
        <v>86</v>
      </c>
      <c r="AP722" s="66" t="n">
        <v>81</v>
      </c>
      <c r="AQ722" s="66" t="n">
        <v>78</v>
      </c>
      <c r="AR722" s="66" t="n">
        <v>76</v>
      </c>
      <c r="AS722" s="66" t="n">
        <v>73</v>
      </c>
      <c r="AT722" s="66" t="n">
        <v>71</v>
      </c>
      <c r="AU722" s="66" t="n">
        <v>70</v>
      </c>
      <c r="AV722" s="66" t="n">
        <v>67</v>
      </c>
      <c r="AW722" s="66" t="n">
        <v>62</v>
      </c>
      <c r="AX722" s="66" t="n">
        <v>61</v>
      </c>
      <c r="AY722" s="66" t="n">
        <v>59</v>
      </c>
      <c r="AZ722" s="66" t="n">
        <v>57</v>
      </c>
      <c r="BA722" s="66" t="n">
        <v>52</v>
      </c>
      <c r="BB722" s="66" t="n">
        <v>50</v>
      </c>
      <c r="BC722" s="66" t="n">
        <v>48</v>
      </c>
      <c r="BD722" s="66" t="n">
        <v>48</v>
      </c>
      <c r="BE722" s="66" t="n">
        <v>43</v>
      </c>
      <c r="BF722" s="66" t="n">
        <v>41</v>
      </c>
      <c r="BG722" s="66" t="n">
        <v>39</v>
      </c>
      <c r="BH722" s="66" t="n">
        <v>32</v>
      </c>
      <c r="BI722" s="66" t="n">
        <v>34</v>
      </c>
      <c r="BJ722" s="66" t="n">
        <v>216</v>
      </c>
      <c r="BK722" s="68">
        <f>SUM(AK722:BJ722)</f>
        <v/>
      </c>
      <c r="BL722" s="68">
        <f>INT(BK722*$BM$1)</f>
        <v/>
      </c>
      <c r="BM722" s="64" t="n"/>
      <c r="BP722" s="20">
        <f>(Tabla1[[#This Row],[Población meta programatica 2026 (20251228) 
menores 1 año]]/12)*9</f>
        <v/>
      </c>
      <c r="BQ722" s="20">
        <f>BP722</f>
        <v/>
      </c>
      <c r="BR722" s="117" t="n"/>
      <c r="BS722" s="20">
        <f>(Tabla1[[#This Row],[Población meta programatica2026 (20251228)  niños de 1 año]]/12)*9</f>
        <v/>
      </c>
      <c r="BT722" s="251" t="n">
        <v>35</v>
      </c>
      <c r="BU722" s="66">
        <f>BS722-BT722</f>
        <v/>
      </c>
      <c r="BW722" s="19" t="n"/>
      <c r="BX722" s="65" t="n">
        <v>44</v>
      </c>
      <c r="BY722" s="65" t="n">
        <v>44</v>
      </c>
      <c r="BZ722" s="19" t="inlineStr">
        <is>
          <t>52051</t>
        </is>
      </c>
      <c r="CA722" s="19">
        <f>BZ722=Tabla1[[#This Row],[Divipola]]</f>
        <v/>
      </c>
    </row>
    <row r="723" ht="15.5" customHeight="1">
      <c r="A723" s="62" t="inlineStr">
        <is>
          <t>52</t>
        </is>
      </c>
      <c r="B723" s="62" t="inlineStr">
        <is>
          <t>NARIÑO</t>
        </is>
      </c>
      <c r="C723" s="62" t="inlineStr">
        <is>
          <t>BARBACOAS</t>
        </is>
      </c>
      <c r="D723" s="62" t="inlineStr">
        <is>
          <t>52079</t>
        </is>
      </c>
      <c r="E723" s="400" t="n">
        <v>443</v>
      </c>
      <c r="F723" s="400">
        <f>Tabla1[[#This Row],[Meta Programatica2026 (20251228) RN]]/12</f>
        <v/>
      </c>
      <c r="G723" s="401" t="n">
        <v>547</v>
      </c>
      <c r="H723" s="401">
        <f>Tabla1[[#This Row],[Población meta programatica 2026 (20251228) 
menores 1 año]]/12</f>
        <v/>
      </c>
      <c r="I723" s="402" t="n">
        <v>556</v>
      </c>
      <c r="J723" s="402">
        <f>Tabla1[[#This Row],[Población meta programatica2026 (20251228)  niños de 1 año]]/12</f>
        <v/>
      </c>
      <c r="K723" s="416" t="n">
        <v>752</v>
      </c>
      <c r="L723" s="403" t="n">
        <v>614</v>
      </c>
      <c r="M723" s="404">
        <f>Tabla1[[#This Row],[Población meta programatica2026 (20251228) niños de 5 años]]/12</f>
        <v/>
      </c>
      <c r="N723" s="405">
        <f>BX723</f>
        <v/>
      </c>
      <c r="O723" s="406">
        <f>BY723</f>
        <v/>
      </c>
      <c r="P723" s="407">
        <f>BL723</f>
        <v/>
      </c>
      <c r="AI723" s="421" t="inlineStr">
        <is>
          <t>52079</t>
        </is>
      </c>
      <c r="AJ723" s="417">
        <f>AI723=Tabla1[[#This Row],[Divipola]]</f>
        <v/>
      </c>
      <c r="AK723" s="66" t="n">
        <v>386</v>
      </c>
      <c r="AL723" s="66" t="n">
        <v>362</v>
      </c>
      <c r="AM723" s="66" t="n">
        <v>341</v>
      </c>
      <c r="AN723" s="66" t="n">
        <v>323</v>
      </c>
      <c r="AO723" s="66" t="n">
        <v>294</v>
      </c>
      <c r="AP723" s="66" t="n">
        <v>275</v>
      </c>
      <c r="AQ723" s="66" t="n">
        <v>254</v>
      </c>
      <c r="AR723" s="66" t="n">
        <v>228</v>
      </c>
      <c r="AS723" s="66" t="n">
        <v>209</v>
      </c>
      <c r="AT723" s="66" t="n">
        <v>191</v>
      </c>
      <c r="AU723" s="66" t="n">
        <v>176</v>
      </c>
      <c r="AV723" s="66" t="n">
        <v>160</v>
      </c>
      <c r="AW723" s="66" t="n">
        <v>152</v>
      </c>
      <c r="AX723" s="66" t="n">
        <v>145</v>
      </c>
      <c r="AY723" s="66" t="n">
        <v>137</v>
      </c>
      <c r="AZ723" s="66" t="n">
        <v>138</v>
      </c>
      <c r="BA723" s="66" t="n">
        <v>132</v>
      </c>
      <c r="BB723" s="66" t="n">
        <v>128</v>
      </c>
      <c r="BC723" s="66" t="n">
        <v>123</v>
      </c>
      <c r="BD723" s="66" t="n">
        <v>119</v>
      </c>
      <c r="BE723" s="66" t="n">
        <v>111</v>
      </c>
      <c r="BF723" s="66" t="n">
        <v>109</v>
      </c>
      <c r="BG723" s="66" t="n">
        <v>97</v>
      </c>
      <c r="BH723" s="66" t="n">
        <v>87</v>
      </c>
      <c r="BI723" s="66" t="n">
        <v>81</v>
      </c>
      <c r="BJ723" s="66" t="n">
        <v>502</v>
      </c>
      <c r="BK723" s="68">
        <f>SUM(AK723:BJ723)</f>
        <v/>
      </c>
      <c r="BL723" s="68">
        <f>INT(BK723*$BM$1)</f>
        <v/>
      </c>
      <c r="BM723" s="64" t="n"/>
      <c r="BP723" s="20">
        <f>(Tabla1[[#This Row],[Población meta programatica 2026 (20251228) 
menores 1 año]]/12)*9</f>
        <v/>
      </c>
      <c r="BQ723" s="20">
        <f>BP723</f>
        <v/>
      </c>
      <c r="BR723" s="117" t="n"/>
      <c r="BS723" s="20">
        <f>(Tabla1[[#This Row],[Población meta programatica2026 (20251228)  niños de 1 año]]/12)*9</f>
        <v/>
      </c>
      <c r="BT723" s="251" t="n">
        <v>378</v>
      </c>
      <c r="BU723" s="66">
        <f>BS723-BT723</f>
        <v/>
      </c>
      <c r="BW723" s="19" t="n"/>
      <c r="BX723" s="65" t="n">
        <v>454</v>
      </c>
      <c r="BY723" s="65" t="n">
        <v>486</v>
      </c>
      <c r="BZ723" s="19" t="inlineStr">
        <is>
          <t>52079</t>
        </is>
      </c>
      <c r="CA723" s="19">
        <f>BZ723=Tabla1[[#This Row],[Divipola]]</f>
        <v/>
      </c>
    </row>
    <row r="724" ht="15.5" customHeight="1">
      <c r="A724" s="62" t="inlineStr">
        <is>
          <t>52</t>
        </is>
      </c>
      <c r="B724" s="62" t="inlineStr">
        <is>
          <t>NARIÑO</t>
        </is>
      </c>
      <c r="C724" s="62" t="inlineStr">
        <is>
          <t>BELEN</t>
        </is>
      </c>
      <c r="D724" s="62" t="inlineStr">
        <is>
          <t>52083</t>
        </is>
      </c>
      <c r="E724" s="400" t="n">
        <v>26</v>
      </c>
      <c r="F724" s="400">
        <f>Tabla1[[#This Row],[Meta Programatica2026 (20251228) RN]]/12</f>
        <v/>
      </c>
      <c r="G724" s="401" t="n">
        <v>27</v>
      </c>
      <c r="H724" s="401">
        <f>Tabla1[[#This Row],[Población meta programatica 2026 (20251228) 
menores 1 año]]/12</f>
        <v/>
      </c>
      <c r="I724" s="402" t="n">
        <v>32</v>
      </c>
      <c r="J724" s="402">
        <f>Tabla1[[#This Row],[Población meta programatica2026 (20251228)  niños de 1 año]]/12</f>
        <v/>
      </c>
      <c r="K724" s="416" t="n">
        <v>33</v>
      </c>
      <c r="L724" s="403" t="n">
        <v>34</v>
      </c>
      <c r="M724" s="404">
        <f>Tabla1[[#This Row],[Población meta programatica2026 (20251228) niños de 5 años]]/12</f>
        <v/>
      </c>
      <c r="N724" s="405">
        <f>BX724</f>
        <v/>
      </c>
      <c r="O724" s="406">
        <f>BY724</f>
        <v/>
      </c>
      <c r="P724" s="407">
        <f>BL724</f>
        <v/>
      </c>
      <c r="AI724" s="421" t="inlineStr">
        <is>
          <t>52083</t>
        </is>
      </c>
      <c r="AJ724" s="417">
        <f>AI724=Tabla1[[#This Row],[Divipola]]</f>
        <v/>
      </c>
      <c r="AK724" s="66" t="n">
        <v>76</v>
      </c>
      <c r="AL724" s="66" t="n">
        <v>72</v>
      </c>
      <c r="AM724" s="66" t="n">
        <v>74</v>
      </c>
      <c r="AN724" s="66" t="n">
        <v>67</v>
      </c>
      <c r="AO724" s="66" t="n">
        <v>68</v>
      </c>
      <c r="AP724" s="66" t="n">
        <v>64</v>
      </c>
      <c r="AQ724" s="66" t="n">
        <v>62</v>
      </c>
      <c r="AR724" s="66" t="n">
        <v>53</v>
      </c>
      <c r="AS724" s="66" t="n">
        <v>55</v>
      </c>
      <c r="AT724" s="66" t="n">
        <v>50</v>
      </c>
      <c r="AU724" s="66" t="n">
        <v>49</v>
      </c>
      <c r="AV724" s="66" t="n">
        <v>49</v>
      </c>
      <c r="AW724" s="66" t="n">
        <v>45</v>
      </c>
      <c r="AX724" s="66" t="n">
        <v>44</v>
      </c>
      <c r="AY724" s="66" t="n">
        <v>42</v>
      </c>
      <c r="AZ724" s="66" t="n">
        <v>42</v>
      </c>
      <c r="BA724" s="66" t="n">
        <v>37</v>
      </c>
      <c r="BB724" s="66" t="n">
        <v>36</v>
      </c>
      <c r="BC724" s="66" t="n">
        <v>35</v>
      </c>
      <c r="BD724" s="66" t="n">
        <v>32</v>
      </c>
      <c r="BE724" s="66" t="n">
        <v>32</v>
      </c>
      <c r="BF724" s="66" t="n">
        <v>29</v>
      </c>
      <c r="BG724" s="66" t="n">
        <v>26</v>
      </c>
      <c r="BH724" s="66" t="n">
        <v>26</v>
      </c>
      <c r="BI724" s="66" t="n">
        <v>20</v>
      </c>
      <c r="BJ724" s="66" t="n">
        <v>134</v>
      </c>
      <c r="BK724" s="68">
        <f>SUM(AK724:BJ724)</f>
        <v/>
      </c>
      <c r="BL724" s="68">
        <f>INT(BK724*$BM$1)</f>
        <v/>
      </c>
      <c r="BM724" s="64" t="n"/>
      <c r="BP724" s="20">
        <f>(Tabla1[[#This Row],[Población meta programatica 2026 (20251228) 
menores 1 año]]/12)*9</f>
        <v/>
      </c>
      <c r="BQ724" s="20">
        <f>BP724</f>
        <v/>
      </c>
      <c r="BR724" s="117" t="n"/>
      <c r="BS724" s="20">
        <f>(Tabla1[[#This Row],[Población meta programatica2026 (20251228)  niños de 1 año]]/12)*9</f>
        <v/>
      </c>
      <c r="BT724" s="251" t="n">
        <v>28</v>
      </c>
      <c r="BU724" s="66">
        <f>BS724-BT724</f>
        <v/>
      </c>
      <c r="BW724" s="19" t="n"/>
      <c r="BX724" s="65" t="n">
        <v>34</v>
      </c>
      <c r="BY724" s="65" t="n">
        <v>34</v>
      </c>
      <c r="BZ724" s="19" t="inlineStr">
        <is>
          <t>52083</t>
        </is>
      </c>
      <c r="CA724" s="19">
        <f>BZ724=Tabla1[[#This Row],[Divipola]]</f>
        <v/>
      </c>
    </row>
    <row r="725" ht="15.5" customHeight="1">
      <c r="A725" s="62" t="inlineStr">
        <is>
          <t>52</t>
        </is>
      </c>
      <c r="B725" s="62" t="inlineStr">
        <is>
          <t>NARIÑO</t>
        </is>
      </c>
      <c r="C725" s="62" t="inlineStr">
        <is>
          <t>BUESACO</t>
        </is>
      </c>
      <c r="D725" s="62" t="inlineStr">
        <is>
          <t>52110</t>
        </is>
      </c>
      <c r="E725" s="400" t="n">
        <v>96</v>
      </c>
      <c r="F725" s="400">
        <f>Tabla1[[#This Row],[Meta Programatica2026 (20251228) RN]]/12</f>
        <v/>
      </c>
      <c r="G725" s="401" t="n">
        <v>126</v>
      </c>
      <c r="H725" s="401">
        <f>Tabla1[[#This Row],[Población meta programatica 2026 (20251228) 
menores 1 año]]/12</f>
        <v/>
      </c>
      <c r="I725" s="402" t="n">
        <v>127</v>
      </c>
      <c r="J725" s="402">
        <f>Tabla1[[#This Row],[Población meta programatica2026 (20251228)  niños de 1 año]]/12</f>
        <v/>
      </c>
      <c r="K725" s="416" t="n">
        <v>167</v>
      </c>
      <c r="L725" s="403" t="n">
        <v>183</v>
      </c>
      <c r="M725" s="404">
        <f>Tabla1[[#This Row],[Población meta programatica2026 (20251228) niños de 5 años]]/12</f>
        <v/>
      </c>
      <c r="N725" s="405">
        <f>BX725</f>
        <v/>
      </c>
      <c r="O725" s="406">
        <f>BY725</f>
        <v/>
      </c>
      <c r="P725" s="407">
        <f>BL725</f>
        <v/>
      </c>
      <c r="AI725" s="421" t="inlineStr">
        <is>
          <t>52110</t>
        </is>
      </c>
      <c r="AJ725" s="417">
        <f>AI725=Tabla1[[#This Row],[Divipola]]</f>
        <v/>
      </c>
      <c r="AK725" s="66" t="n">
        <v>272</v>
      </c>
      <c r="AL725" s="66" t="n">
        <v>272</v>
      </c>
      <c r="AM725" s="66" t="n">
        <v>267</v>
      </c>
      <c r="AN725" s="66" t="n">
        <v>264</v>
      </c>
      <c r="AO725" s="66" t="n">
        <v>261</v>
      </c>
      <c r="AP725" s="66" t="n">
        <v>259</v>
      </c>
      <c r="AQ725" s="66" t="n">
        <v>253</v>
      </c>
      <c r="AR725" s="66" t="n">
        <v>251</v>
      </c>
      <c r="AS725" s="66" t="n">
        <v>237</v>
      </c>
      <c r="AT725" s="66" t="n">
        <v>234</v>
      </c>
      <c r="AU725" s="66" t="n">
        <v>221</v>
      </c>
      <c r="AV725" s="66" t="n">
        <v>211</v>
      </c>
      <c r="AW725" s="66" t="n">
        <v>199</v>
      </c>
      <c r="AX725" s="66" t="n">
        <v>193</v>
      </c>
      <c r="AY725" s="66" t="n">
        <v>182</v>
      </c>
      <c r="AZ725" s="66" t="n">
        <v>173</v>
      </c>
      <c r="BA725" s="66" t="n">
        <v>166</v>
      </c>
      <c r="BB725" s="66" t="n">
        <v>157</v>
      </c>
      <c r="BC725" s="66" t="n">
        <v>144</v>
      </c>
      <c r="BD725" s="66" t="n">
        <v>138</v>
      </c>
      <c r="BE725" s="66" t="n">
        <v>128</v>
      </c>
      <c r="BF725" s="66" t="n">
        <v>118</v>
      </c>
      <c r="BG725" s="66" t="n">
        <v>105</v>
      </c>
      <c r="BH725" s="66" t="n">
        <v>96</v>
      </c>
      <c r="BI725" s="66" t="n">
        <v>87</v>
      </c>
      <c r="BJ725" s="66" t="n">
        <v>498</v>
      </c>
      <c r="BK725" s="68">
        <f>SUM(AK725:BJ725)</f>
        <v/>
      </c>
      <c r="BL725" s="68">
        <f>INT(BK725*$BM$1)</f>
        <v/>
      </c>
      <c r="BM725" s="64" t="n"/>
      <c r="BP725" s="20">
        <f>(Tabla1[[#This Row],[Población meta programatica 2026 (20251228) 
menores 1 año]]/12)*9</f>
        <v/>
      </c>
      <c r="BQ725" s="20">
        <f>BP725</f>
        <v/>
      </c>
      <c r="BR725" s="117" t="n"/>
      <c r="BS725" s="20">
        <f>(Tabla1[[#This Row],[Población meta programatica2026 (20251228)  niños de 1 año]]/12)*9</f>
        <v/>
      </c>
      <c r="BT725" s="251" t="n">
        <v>105</v>
      </c>
      <c r="BU725" s="66">
        <f>BS725-BT725</f>
        <v/>
      </c>
      <c r="BW725" s="19" t="n"/>
      <c r="BX725" s="65" t="n">
        <v>195</v>
      </c>
      <c r="BY725" s="65" t="n">
        <v>145</v>
      </c>
      <c r="BZ725" s="19" t="inlineStr">
        <is>
          <t>52110</t>
        </is>
      </c>
      <c r="CA725" s="19">
        <f>BZ725=Tabla1[[#This Row],[Divipola]]</f>
        <v/>
      </c>
    </row>
    <row r="726" ht="15.5" customHeight="1">
      <c r="A726" s="62" t="inlineStr">
        <is>
          <t>52</t>
        </is>
      </c>
      <c r="B726" s="62" t="inlineStr">
        <is>
          <t>NARIÑO</t>
        </is>
      </c>
      <c r="C726" s="62" t="inlineStr">
        <is>
          <t>COLON (GENOVA)</t>
        </is>
      </c>
      <c r="D726" s="62" t="inlineStr">
        <is>
          <t>52203</t>
        </is>
      </c>
      <c r="E726" s="400" t="n">
        <v>47</v>
      </c>
      <c r="F726" s="400">
        <f>Tabla1[[#This Row],[Meta Programatica2026 (20251228) RN]]/12</f>
        <v/>
      </c>
      <c r="G726" s="401" t="n">
        <v>39</v>
      </c>
      <c r="H726" s="401">
        <f>Tabla1[[#This Row],[Población meta programatica 2026 (20251228) 
menores 1 año]]/12</f>
        <v/>
      </c>
      <c r="I726" s="402" t="n">
        <v>39</v>
      </c>
      <c r="J726" s="402">
        <f>Tabla1[[#This Row],[Población meta programatica2026 (20251228)  niños de 1 año]]/12</f>
        <v/>
      </c>
      <c r="K726" s="416" t="n">
        <v>55</v>
      </c>
      <c r="L726" s="403" t="n">
        <v>70</v>
      </c>
      <c r="M726" s="404">
        <f>Tabla1[[#This Row],[Población meta programatica2026 (20251228) niños de 5 años]]/12</f>
        <v/>
      </c>
      <c r="N726" s="405">
        <f>BX726</f>
        <v/>
      </c>
      <c r="O726" s="406">
        <f>BY726</f>
        <v/>
      </c>
      <c r="P726" s="407">
        <f>BL726</f>
        <v/>
      </c>
      <c r="AI726" s="421" t="inlineStr">
        <is>
          <t>52203</t>
        </is>
      </c>
      <c r="AJ726" s="417">
        <f>AI726=Tabla1[[#This Row],[Divipola]]</f>
        <v/>
      </c>
      <c r="AK726" s="66" t="n">
        <v>96</v>
      </c>
      <c r="AL726" s="66" t="n">
        <v>95</v>
      </c>
      <c r="AM726" s="66" t="n">
        <v>94</v>
      </c>
      <c r="AN726" s="66" t="n">
        <v>96</v>
      </c>
      <c r="AO726" s="66" t="n">
        <v>92</v>
      </c>
      <c r="AP726" s="66" t="n">
        <v>91</v>
      </c>
      <c r="AQ726" s="66" t="n">
        <v>87</v>
      </c>
      <c r="AR726" s="66" t="n">
        <v>89</v>
      </c>
      <c r="AS726" s="66" t="n">
        <v>85</v>
      </c>
      <c r="AT726" s="66" t="n">
        <v>80</v>
      </c>
      <c r="AU726" s="66" t="n">
        <v>79</v>
      </c>
      <c r="AV726" s="66" t="n">
        <v>75</v>
      </c>
      <c r="AW726" s="66" t="n">
        <v>73</v>
      </c>
      <c r="AX726" s="66" t="n">
        <v>68</v>
      </c>
      <c r="AY726" s="66" t="n">
        <v>68</v>
      </c>
      <c r="AZ726" s="66" t="n">
        <v>65</v>
      </c>
      <c r="BA726" s="66" t="n">
        <v>62</v>
      </c>
      <c r="BB726" s="66" t="n">
        <v>57</v>
      </c>
      <c r="BC726" s="66" t="n">
        <v>55</v>
      </c>
      <c r="BD726" s="66" t="n">
        <v>50</v>
      </c>
      <c r="BE726" s="66" t="n">
        <v>50</v>
      </c>
      <c r="BF726" s="66" t="n">
        <v>43</v>
      </c>
      <c r="BG726" s="66" t="n">
        <v>41</v>
      </c>
      <c r="BH726" s="66" t="n">
        <v>36</v>
      </c>
      <c r="BI726" s="66" t="n">
        <v>37</v>
      </c>
      <c r="BJ726" s="66" t="n">
        <v>251</v>
      </c>
      <c r="BK726" s="68">
        <f>SUM(AK726:BJ726)</f>
        <v/>
      </c>
      <c r="BL726" s="68">
        <f>INT(BK726*$BM$1)</f>
        <v/>
      </c>
      <c r="BM726" s="64" t="n"/>
      <c r="BP726" s="20">
        <f>(Tabla1[[#This Row],[Población meta programatica 2026 (20251228) 
menores 1 año]]/12)*9</f>
        <v/>
      </c>
      <c r="BQ726" s="20">
        <f>BP726</f>
        <v/>
      </c>
      <c r="BR726" s="117" t="n"/>
      <c r="BS726" s="20">
        <f>(Tabla1[[#This Row],[Población meta programatica2026 (20251228)  niños de 1 año]]/12)*9</f>
        <v/>
      </c>
      <c r="BT726" s="251" t="n">
        <v>28</v>
      </c>
      <c r="BU726" s="66">
        <f>BS726-BT726</f>
        <v/>
      </c>
      <c r="BW726" s="19" t="n"/>
      <c r="BX726" s="65" t="n">
        <v>48</v>
      </c>
      <c r="BY726" s="65" t="n">
        <v>50</v>
      </c>
      <c r="BZ726" s="19" t="inlineStr">
        <is>
          <t>52203</t>
        </is>
      </c>
      <c r="CA726" s="19">
        <f>BZ726=Tabla1[[#This Row],[Divipola]]</f>
        <v/>
      </c>
    </row>
    <row r="727" ht="15.5" customHeight="1">
      <c r="A727" s="62" t="inlineStr">
        <is>
          <t>52</t>
        </is>
      </c>
      <c r="B727" s="62" t="inlineStr">
        <is>
          <t>NARIÑO</t>
        </is>
      </c>
      <c r="C727" s="62" t="inlineStr">
        <is>
          <t>CONSACA</t>
        </is>
      </c>
      <c r="D727" s="62" t="inlineStr">
        <is>
          <t>52207</t>
        </is>
      </c>
      <c r="E727" s="400" t="n">
        <v>33</v>
      </c>
      <c r="F727" s="400">
        <f>Tabla1[[#This Row],[Meta Programatica2026 (20251228) RN]]/12</f>
        <v/>
      </c>
      <c r="G727" s="401" t="n">
        <v>42</v>
      </c>
      <c r="H727" s="401">
        <f>Tabla1[[#This Row],[Población meta programatica 2026 (20251228) 
menores 1 año]]/12</f>
        <v/>
      </c>
      <c r="I727" s="402" t="n">
        <v>42</v>
      </c>
      <c r="J727" s="402">
        <f>Tabla1[[#This Row],[Población meta programatica2026 (20251228)  niños de 1 año]]/12</f>
        <v/>
      </c>
      <c r="K727" s="416" t="n">
        <v>56</v>
      </c>
      <c r="L727" s="403" t="n">
        <v>75</v>
      </c>
      <c r="M727" s="404">
        <f>Tabla1[[#This Row],[Población meta programatica2026 (20251228) niños de 5 años]]/12</f>
        <v/>
      </c>
      <c r="N727" s="405">
        <f>BX727</f>
        <v/>
      </c>
      <c r="O727" s="406">
        <f>BY727</f>
        <v/>
      </c>
      <c r="P727" s="407">
        <f>BL727</f>
        <v/>
      </c>
      <c r="AI727" s="421" t="inlineStr">
        <is>
          <t>52207</t>
        </is>
      </c>
      <c r="AJ727" s="417">
        <f>AI727=Tabla1[[#This Row],[Divipola]]</f>
        <v/>
      </c>
      <c r="AK727" s="66" t="n">
        <v>153</v>
      </c>
      <c r="AL727" s="66" t="n">
        <v>150</v>
      </c>
      <c r="AM727" s="66" t="n">
        <v>147</v>
      </c>
      <c r="AN727" s="66" t="n">
        <v>146</v>
      </c>
      <c r="AO727" s="66" t="n">
        <v>140</v>
      </c>
      <c r="AP727" s="66" t="n">
        <v>138</v>
      </c>
      <c r="AQ727" s="66" t="n">
        <v>136</v>
      </c>
      <c r="AR727" s="66" t="n">
        <v>136</v>
      </c>
      <c r="AS727" s="66" t="n">
        <v>135</v>
      </c>
      <c r="AT727" s="66" t="n">
        <v>136</v>
      </c>
      <c r="AU727" s="66" t="n">
        <v>133</v>
      </c>
      <c r="AV727" s="66" t="n">
        <v>129</v>
      </c>
      <c r="AW727" s="66" t="n">
        <v>125</v>
      </c>
      <c r="AX727" s="66" t="n">
        <v>123</v>
      </c>
      <c r="AY727" s="66" t="n">
        <v>119</v>
      </c>
      <c r="AZ727" s="66" t="n">
        <v>111</v>
      </c>
      <c r="BA727" s="66" t="n">
        <v>114</v>
      </c>
      <c r="BB727" s="66" t="n">
        <v>105</v>
      </c>
      <c r="BC727" s="66" t="n">
        <v>97</v>
      </c>
      <c r="BD727" s="66" t="n">
        <v>92</v>
      </c>
      <c r="BE727" s="66" t="n">
        <v>79</v>
      </c>
      <c r="BF727" s="66" t="n">
        <v>71</v>
      </c>
      <c r="BG727" s="66" t="n">
        <v>70</v>
      </c>
      <c r="BH727" s="66" t="n">
        <v>63</v>
      </c>
      <c r="BI727" s="66" t="n">
        <v>56</v>
      </c>
      <c r="BJ727" s="66" t="n">
        <v>354</v>
      </c>
      <c r="BK727" s="68">
        <f>SUM(AK727:BJ727)</f>
        <v/>
      </c>
      <c r="BL727" s="68">
        <f>INT(BK727*$BM$1)</f>
        <v/>
      </c>
      <c r="BM727" s="64" t="n"/>
      <c r="BP727" s="20">
        <f>(Tabla1[[#This Row],[Población meta programatica 2026 (20251228) 
menores 1 año]]/12)*9</f>
        <v/>
      </c>
      <c r="BQ727" s="20">
        <f>BP727</f>
        <v/>
      </c>
      <c r="BR727" s="117" t="n"/>
      <c r="BS727" s="20">
        <f>(Tabla1[[#This Row],[Población meta programatica2026 (20251228)  niños de 1 año]]/12)*9</f>
        <v/>
      </c>
      <c r="BT727" s="251" t="n">
        <v>31</v>
      </c>
      <c r="BU727" s="66">
        <f>BS727-BT727</f>
        <v/>
      </c>
      <c r="BW727" s="19" t="n"/>
      <c r="BX727" s="65" t="n">
        <v>57</v>
      </c>
      <c r="BY727" s="65" t="n">
        <v>58</v>
      </c>
      <c r="BZ727" s="19" t="inlineStr">
        <is>
          <t>52207</t>
        </is>
      </c>
      <c r="CA727" s="19">
        <f>BZ727=Tabla1[[#This Row],[Divipola]]</f>
        <v/>
      </c>
    </row>
    <row r="728" ht="15.5" customHeight="1">
      <c r="A728" s="62" t="inlineStr">
        <is>
          <t>52</t>
        </is>
      </c>
      <c r="B728" s="62" t="inlineStr">
        <is>
          <t>NARIÑO</t>
        </is>
      </c>
      <c r="C728" s="62" t="inlineStr">
        <is>
          <t>CONTADERO</t>
        </is>
      </c>
      <c r="D728" s="62" t="inlineStr">
        <is>
          <t>52210</t>
        </is>
      </c>
      <c r="E728" s="400" t="n">
        <v>31</v>
      </c>
      <c r="F728" s="400">
        <f>Tabla1[[#This Row],[Meta Programatica2026 (20251228) RN]]/12</f>
        <v/>
      </c>
      <c r="G728" s="401" t="n">
        <v>37</v>
      </c>
      <c r="H728" s="401">
        <f>Tabla1[[#This Row],[Población meta programatica 2026 (20251228) 
menores 1 año]]/12</f>
        <v/>
      </c>
      <c r="I728" s="402" t="n">
        <v>37</v>
      </c>
      <c r="J728" s="402">
        <f>Tabla1[[#This Row],[Población meta programatica2026 (20251228)  niños de 1 año]]/12</f>
        <v/>
      </c>
      <c r="K728" s="416" t="n">
        <v>48</v>
      </c>
      <c r="L728" s="403" t="n">
        <v>62</v>
      </c>
      <c r="M728" s="404">
        <f>Tabla1[[#This Row],[Población meta programatica2026 (20251228) niños de 5 años]]/12</f>
        <v/>
      </c>
      <c r="N728" s="405">
        <f>BX728</f>
        <v/>
      </c>
      <c r="O728" s="406">
        <f>BY728</f>
        <v/>
      </c>
      <c r="P728" s="407">
        <f>BL728</f>
        <v/>
      </c>
      <c r="AI728" s="421" t="inlineStr">
        <is>
          <t>52210</t>
        </is>
      </c>
      <c r="AJ728" s="417">
        <f>AI728=Tabla1[[#This Row],[Divipola]]</f>
        <v/>
      </c>
      <c r="AK728" s="66" t="n">
        <v>81</v>
      </c>
      <c r="AL728" s="66" t="n">
        <v>81</v>
      </c>
      <c r="AM728" s="66" t="n">
        <v>77</v>
      </c>
      <c r="AN728" s="66" t="n">
        <v>78</v>
      </c>
      <c r="AO728" s="66" t="n">
        <v>79</v>
      </c>
      <c r="AP728" s="66" t="n">
        <v>73</v>
      </c>
      <c r="AQ728" s="66" t="n">
        <v>74</v>
      </c>
      <c r="AR728" s="66" t="n">
        <v>71</v>
      </c>
      <c r="AS728" s="66" t="n">
        <v>68</v>
      </c>
      <c r="AT728" s="66" t="n">
        <v>66</v>
      </c>
      <c r="AU728" s="66" t="n">
        <v>66</v>
      </c>
      <c r="AV728" s="66" t="n">
        <v>64</v>
      </c>
      <c r="AW728" s="66" t="n">
        <v>60</v>
      </c>
      <c r="AX728" s="66" t="n">
        <v>59</v>
      </c>
      <c r="AY728" s="66" t="n">
        <v>54</v>
      </c>
      <c r="AZ728" s="66" t="n">
        <v>56</v>
      </c>
      <c r="BA728" s="66" t="n">
        <v>53</v>
      </c>
      <c r="BB728" s="66" t="n">
        <v>47</v>
      </c>
      <c r="BC728" s="66" t="n">
        <v>48</v>
      </c>
      <c r="BD728" s="66" t="n">
        <v>43</v>
      </c>
      <c r="BE728" s="66" t="n">
        <v>39</v>
      </c>
      <c r="BF728" s="66" t="n">
        <v>38</v>
      </c>
      <c r="BG728" s="66" t="n">
        <v>34</v>
      </c>
      <c r="BH728" s="66" t="n">
        <v>28</v>
      </c>
      <c r="BI728" s="66" t="n">
        <v>26</v>
      </c>
      <c r="BJ728" s="66" t="n">
        <v>164</v>
      </c>
      <c r="BK728" s="68">
        <f>SUM(AK728:BJ728)</f>
        <v/>
      </c>
      <c r="BL728" s="68">
        <f>INT(BK728*$BM$1)</f>
        <v/>
      </c>
      <c r="BM728" s="64" t="n"/>
      <c r="BP728" s="20">
        <f>(Tabla1[[#This Row],[Población meta programatica 2026 (20251228) 
menores 1 año]]/12)*9</f>
        <v/>
      </c>
      <c r="BQ728" s="20">
        <f>BP728</f>
        <v/>
      </c>
      <c r="BR728" s="117" t="n"/>
      <c r="BS728" s="20">
        <f>(Tabla1[[#This Row],[Población meta programatica2026 (20251228)  niños de 1 año]]/12)*9</f>
        <v/>
      </c>
      <c r="BT728" s="251" t="n">
        <v>31</v>
      </c>
      <c r="BU728" s="66">
        <f>BS728-BT728</f>
        <v/>
      </c>
      <c r="BW728" s="19" t="n"/>
      <c r="BX728" s="65" t="n">
        <v>37</v>
      </c>
      <c r="BY728" s="65" t="n">
        <v>69</v>
      </c>
      <c r="BZ728" s="19" t="inlineStr">
        <is>
          <t>52210</t>
        </is>
      </c>
      <c r="CA728" s="19">
        <f>BZ728=Tabla1[[#This Row],[Divipola]]</f>
        <v/>
      </c>
    </row>
    <row r="729" ht="15.5" customHeight="1">
      <c r="A729" s="62" t="inlineStr">
        <is>
          <t>52</t>
        </is>
      </c>
      <c r="B729" s="62" t="inlineStr">
        <is>
          <t>NARIÑO</t>
        </is>
      </c>
      <c r="C729" s="62" t="inlineStr">
        <is>
          <t>CORDOBA</t>
        </is>
      </c>
      <c r="D729" s="62" t="inlineStr">
        <is>
          <t>52215</t>
        </is>
      </c>
      <c r="E729" s="400" t="n">
        <v>100</v>
      </c>
      <c r="F729" s="400">
        <f>Tabla1[[#This Row],[Meta Programatica2026 (20251228) RN]]/12</f>
        <v/>
      </c>
      <c r="G729" s="401" t="n">
        <v>103</v>
      </c>
      <c r="H729" s="401">
        <f>Tabla1[[#This Row],[Población meta programatica 2026 (20251228) 
menores 1 año]]/12</f>
        <v/>
      </c>
      <c r="I729" s="402" t="n">
        <v>105</v>
      </c>
      <c r="J729" s="402">
        <f>Tabla1[[#This Row],[Población meta programatica2026 (20251228)  niños de 1 año]]/12</f>
        <v/>
      </c>
      <c r="K729" s="416" t="n">
        <v>133</v>
      </c>
      <c r="L729" s="403" t="n">
        <v>154</v>
      </c>
      <c r="M729" s="404">
        <f>Tabla1[[#This Row],[Población meta programatica2026 (20251228) niños de 5 años]]/12</f>
        <v/>
      </c>
      <c r="N729" s="405">
        <f>BX729</f>
        <v/>
      </c>
      <c r="O729" s="406">
        <f>BY729</f>
        <v/>
      </c>
      <c r="P729" s="407">
        <f>BL729</f>
        <v/>
      </c>
      <c r="AI729" s="421" t="inlineStr">
        <is>
          <t>52215</t>
        </is>
      </c>
      <c r="AJ729" s="417">
        <f>AI729=Tabla1[[#This Row],[Divipola]]</f>
        <v/>
      </c>
      <c r="AK729" s="66" t="n">
        <v>147</v>
      </c>
      <c r="AL729" s="66" t="n">
        <v>144</v>
      </c>
      <c r="AM729" s="66" t="n">
        <v>137</v>
      </c>
      <c r="AN729" s="66" t="n">
        <v>136</v>
      </c>
      <c r="AO729" s="66" t="n">
        <v>135</v>
      </c>
      <c r="AP729" s="66" t="n">
        <v>129</v>
      </c>
      <c r="AQ729" s="66" t="n">
        <v>124</v>
      </c>
      <c r="AR729" s="66" t="n">
        <v>122</v>
      </c>
      <c r="AS729" s="66" t="n">
        <v>115</v>
      </c>
      <c r="AT729" s="66" t="n">
        <v>113</v>
      </c>
      <c r="AU729" s="66" t="n">
        <v>106</v>
      </c>
      <c r="AV729" s="66" t="n">
        <v>105</v>
      </c>
      <c r="AW729" s="66" t="n">
        <v>103</v>
      </c>
      <c r="AX729" s="66" t="n">
        <v>100</v>
      </c>
      <c r="AY729" s="66" t="n">
        <v>98</v>
      </c>
      <c r="AZ729" s="66" t="n">
        <v>89</v>
      </c>
      <c r="BA729" s="66" t="n">
        <v>86</v>
      </c>
      <c r="BB729" s="66" t="n">
        <v>82</v>
      </c>
      <c r="BC729" s="66" t="n">
        <v>80</v>
      </c>
      <c r="BD729" s="66" t="n">
        <v>72</v>
      </c>
      <c r="BE729" s="66" t="n">
        <v>69</v>
      </c>
      <c r="BF729" s="66" t="n">
        <v>65</v>
      </c>
      <c r="BG729" s="66" t="n">
        <v>60</v>
      </c>
      <c r="BH729" s="66" t="n">
        <v>56</v>
      </c>
      <c r="BI729" s="66" t="n">
        <v>51</v>
      </c>
      <c r="BJ729" s="66" t="n">
        <v>332</v>
      </c>
      <c r="BK729" s="68">
        <f>SUM(AK729:BJ729)</f>
        <v/>
      </c>
      <c r="BL729" s="68">
        <f>INT(BK729*$BM$1)</f>
        <v/>
      </c>
      <c r="BM729" s="64" t="n"/>
      <c r="BP729" s="20">
        <f>(Tabla1[[#This Row],[Población meta programatica 2026 (20251228) 
menores 1 año]]/12)*9</f>
        <v/>
      </c>
      <c r="BQ729" s="20">
        <f>BP729</f>
        <v/>
      </c>
      <c r="BR729" s="117" t="n"/>
      <c r="BS729" s="20">
        <f>(Tabla1[[#This Row],[Población meta programatica2026 (20251228)  niños de 1 año]]/12)*9</f>
        <v/>
      </c>
      <c r="BT729" s="251" t="n">
        <v>99</v>
      </c>
      <c r="BU729" s="66">
        <f>BS729-BT729</f>
        <v/>
      </c>
      <c r="BW729" s="19" t="n"/>
      <c r="BX729" s="65" t="n">
        <v>109</v>
      </c>
      <c r="BY729" s="65" t="n">
        <v>92</v>
      </c>
      <c r="BZ729" s="19" t="inlineStr">
        <is>
          <t>52215</t>
        </is>
      </c>
      <c r="CA729" s="19">
        <f>BZ729=Tabla1[[#This Row],[Divipola]]</f>
        <v/>
      </c>
    </row>
    <row r="730" ht="15.5" customHeight="1">
      <c r="A730" s="62" t="inlineStr">
        <is>
          <t>52</t>
        </is>
      </c>
      <c r="B730" s="62" t="inlineStr">
        <is>
          <t>NARIÑO</t>
        </is>
      </c>
      <c r="C730" s="62" t="inlineStr">
        <is>
          <t>CUASPUD</t>
        </is>
      </c>
      <c r="D730" s="62" t="inlineStr">
        <is>
          <t>52224</t>
        </is>
      </c>
      <c r="E730" s="400" t="n">
        <v>45</v>
      </c>
      <c r="F730" s="400">
        <f>Tabla1[[#This Row],[Meta Programatica2026 (20251228) RN]]/12</f>
        <v/>
      </c>
      <c r="G730" s="401" t="n">
        <v>49</v>
      </c>
      <c r="H730" s="401">
        <f>Tabla1[[#This Row],[Población meta programatica 2026 (20251228) 
menores 1 año]]/12</f>
        <v/>
      </c>
      <c r="I730" s="402" t="n">
        <v>59</v>
      </c>
      <c r="J730" s="402">
        <f>Tabla1[[#This Row],[Población meta programatica2026 (20251228)  niños de 1 año]]/12</f>
        <v/>
      </c>
      <c r="K730" s="416" t="n">
        <v>73</v>
      </c>
      <c r="L730" s="403" t="n">
        <v>81</v>
      </c>
      <c r="M730" s="404">
        <f>Tabla1[[#This Row],[Población meta programatica2026 (20251228) niños de 5 años]]/12</f>
        <v/>
      </c>
      <c r="N730" s="405">
        <f>BX730</f>
        <v/>
      </c>
      <c r="O730" s="406">
        <f>BY730</f>
        <v/>
      </c>
      <c r="P730" s="407">
        <f>BL730</f>
        <v/>
      </c>
      <c r="AI730" s="421" t="inlineStr">
        <is>
          <t>52224</t>
        </is>
      </c>
      <c r="AJ730" s="417">
        <f>AI730=Tabla1[[#This Row],[Divipola]]</f>
        <v/>
      </c>
      <c r="AK730" s="66" t="n">
        <v>91</v>
      </c>
      <c r="AL730" s="66" t="n">
        <v>86</v>
      </c>
      <c r="AM730" s="66" t="n">
        <v>84</v>
      </c>
      <c r="AN730" s="66" t="n">
        <v>82</v>
      </c>
      <c r="AO730" s="66" t="n">
        <v>78</v>
      </c>
      <c r="AP730" s="66" t="n">
        <v>73</v>
      </c>
      <c r="AQ730" s="66" t="n">
        <v>74</v>
      </c>
      <c r="AR730" s="66" t="n">
        <v>74</v>
      </c>
      <c r="AS730" s="66" t="n">
        <v>73</v>
      </c>
      <c r="AT730" s="66" t="n">
        <v>71</v>
      </c>
      <c r="AU730" s="66" t="n">
        <v>64</v>
      </c>
      <c r="AV730" s="66" t="n">
        <v>61</v>
      </c>
      <c r="AW730" s="66" t="n">
        <v>60</v>
      </c>
      <c r="AX730" s="66" t="n">
        <v>59</v>
      </c>
      <c r="AY730" s="66" t="n">
        <v>56</v>
      </c>
      <c r="AZ730" s="66" t="n">
        <v>56</v>
      </c>
      <c r="BA730" s="66" t="n">
        <v>51</v>
      </c>
      <c r="BB730" s="66" t="n">
        <v>47</v>
      </c>
      <c r="BC730" s="66" t="n">
        <v>43</v>
      </c>
      <c r="BD730" s="66" t="n">
        <v>41</v>
      </c>
      <c r="BE730" s="66" t="n">
        <v>39</v>
      </c>
      <c r="BF730" s="66" t="n">
        <v>36</v>
      </c>
      <c r="BG730" s="66" t="n">
        <v>35</v>
      </c>
      <c r="BH730" s="66" t="n">
        <v>34</v>
      </c>
      <c r="BI730" s="66" t="n">
        <v>29</v>
      </c>
      <c r="BJ730" s="66" t="n">
        <v>190</v>
      </c>
      <c r="BK730" s="68">
        <f>SUM(AK730:BJ730)</f>
        <v/>
      </c>
      <c r="BL730" s="68">
        <f>INT(BK730*$BM$1)</f>
        <v/>
      </c>
      <c r="BM730" s="64" t="n"/>
      <c r="BP730" s="20">
        <f>(Tabla1[[#This Row],[Población meta programatica 2026 (20251228) 
menores 1 año]]/12)*9</f>
        <v/>
      </c>
      <c r="BQ730" s="20">
        <f>BP730</f>
        <v/>
      </c>
      <c r="BR730" s="117" t="n"/>
      <c r="BS730" s="20">
        <f>(Tabla1[[#This Row],[Población meta programatica2026 (20251228)  niños de 1 año]]/12)*9</f>
        <v/>
      </c>
      <c r="BT730" s="251" t="n">
        <v>51</v>
      </c>
      <c r="BU730" s="66">
        <f>BS730-BT730</f>
        <v/>
      </c>
      <c r="BW730" s="19" t="n"/>
      <c r="BX730" s="65" t="n">
        <v>58</v>
      </c>
      <c r="BY730" s="65" t="n">
        <v>66</v>
      </c>
      <c r="BZ730" s="19" t="inlineStr">
        <is>
          <t>52224</t>
        </is>
      </c>
      <c r="CA730" s="19">
        <f>BZ730=Tabla1[[#This Row],[Divipola]]</f>
        <v/>
      </c>
    </row>
    <row r="731" ht="15.5" customHeight="1">
      <c r="A731" s="62" t="inlineStr">
        <is>
          <t>52</t>
        </is>
      </c>
      <c r="B731" s="62" t="inlineStr">
        <is>
          <t>NARIÑO</t>
        </is>
      </c>
      <c r="C731" s="62" t="inlineStr">
        <is>
          <t>CUMBAL</t>
        </is>
      </c>
      <c r="D731" s="62" t="inlineStr">
        <is>
          <t>52227</t>
        </is>
      </c>
      <c r="E731" s="400" t="n">
        <v>177</v>
      </c>
      <c r="F731" s="400">
        <f>Tabla1[[#This Row],[Meta Programatica2026 (20251228) RN]]/12</f>
        <v/>
      </c>
      <c r="G731" s="401" t="n">
        <v>239</v>
      </c>
      <c r="H731" s="401">
        <f>Tabla1[[#This Row],[Población meta programatica 2026 (20251228) 
menores 1 año]]/12</f>
        <v/>
      </c>
      <c r="I731" s="402" t="n">
        <v>244</v>
      </c>
      <c r="J731" s="402">
        <f>Tabla1[[#This Row],[Población meta programatica2026 (20251228)  niños de 1 año]]/12</f>
        <v/>
      </c>
      <c r="K731" s="416" t="n">
        <v>336</v>
      </c>
      <c r="L731" s="403" t="n">
        <v>368</v>
      </c>
      <c r="M731" s="404">
        <f>Tabla1[[#This Row],[Población meta programatica2026 (20251228) niños de 5 años]]/12</f>
        <v/>
      </c>
      <c r="N731" s="405">
        <f>BX731</f>
        <v/>
      </c>
      <c r="O731" s="406">
        <f>BY731</f>
        <v/>
      </c>
      <c r="P731" s="407">
        <f>BL731</f>
        <v/>
      </c>
      <c r="AI731" s="421" t="inlineStr">
        <is>
          <t>52227</t>
        </is>
      </c>
      <c r="AJ731" s="417">
        <f>AI731=Tabla1[[#This Row],[Divipola]]</f>
        <v/>
      </c>
      <c r="AK731" s="66" t="n">
        <v>328</v>
      </c>
      <c r="AL731" s="66" t="n">
        <v>320</v>
      </c>
      <c r="AM731" s="66" t="n">
        <v>313</v>
      </c>
      <c r="AN731" s="66" t="n">
        <v>306</v>
      </c>
      <c r="AO731" s="66" t="n">
        <v>300</v>
      </c>
      <c r="AP731" s="66" t="n">
        <v>294</v>
      </c>
      <c r="AQ731" s="66" t="n">
        <v>286</v>
      </c>
      <c r="AR731" s="66" t="n">
        <v>281</v>
      </c>
      <c r="AS731" s="66" t="n">
        <v>264</v>
      </c>
      <c r="AT731" s="66" t="n">
        <v>255</v>
      </c>
      <c r="AU731" s="66" t="n">
        <v>243</v>
      </c>
      <c r="AV731" s="66" t="n">
        <v>235</v>
      </c>
      <c r="AW731" s="66" t="n">
        <v>222</v>
      </c>
      <c r="AX731" s="66" t="n">
        <v>212</v>
      </c>
      <c r="AY731" s="66" t="n">
        <v>202</v>
      </c>
      <c r="AZ731" s="66" t="n">
        <v>187</v>
      </c>
      <c r="BA731" s="66" t="n">
        <v>176</v>
      </c>
      <c r="BB731" s="66" t="n">
        <v>167</v>
      </c>
      <c r="BC731" s="66" t="n">
        <v>155</v>
      </c>
      <c r="BD731" s="66" t="n">
        <v>141</v>
      </c>
      <c r="BE731" s="66" t="n">
        <v>135</v>
      </c>
      <c r="BF731" s="66" t="n">
        <v>119</v>
      </c>
      <c r="BG731" s="66" t="n">
        <v>109</v>
      </c>
      <c r="BH731" s="66" t="n">
        <v>100</v>
      </c>
      <c r="BI731" s="66" t="n">
        <v>89</v>
      </c>
      <c r="BJ731" s="66" t="n">
        <v>546</v>
      </c>
      <c r="BK731" s="68">
        <f>SUM(AK731:BJ731)</f>
        <v/>
      </c>
      <c r="BL731" s="68">
        <f>INT(BK731*$BM$1)</f>
        <v/>
      </c>
      <c r="BM731" s="64" t="n"/>
      <c r="BP731" s="20">
        <f>(Tabla1[[#This Row],[Población meta programatica 2026 (20251228) 
menores 1 año]]/12)*9</f>
        <v/>
      </c>
      <c r="BQ731" s="20">
        <f>BP731</f>
        <v/>
      </c>
      <c r="BR731" s="117" t="n"/>
      <c r="BS731" s="20">
        <f>(Tabla1[[#This Row],[Población meta programatica2026 (20251228)  niños de 1 año]]/12)*9</f>
        <v/>
      </c>
      <c r="BT731" s="251" t="n">
        <v>171</v>
      </c>
      <c r="BU731" s="66">
        <f>BS731-BT731</f>
        <v/>
      </c>
      <c r="BW731" s="19" t="n"/>
      <c r="BX731" s="65" t="n">
        <v>216</v>
      </c>
      <c r="BY731" s="65" t="n">
        <v>228</v>
      </c>
      <c r="BZ731" s="19" t="inlineStr">
        <is>
          <t>52227</t>
        </is>
      </c>
      <c r="CA731" s="19">
        <f>BZ731=Tabla1[[#This Row],[Divipola]]</f>
        <v/>
      </c>
    </row>
    <row r="732" ht="15.5" customHeight="1">
      <c r="A732" s="62" t="inlineStr">
        <is>
          <t>52</t>
        </is>
      </c>
      <c r="B732" s="62" t="inlineStr">
        <is>
          <t>NARIÑO</t>
        </is>
      </c>
      <c r="C732" s="62" t="inlineStr">
        <is>
          <t>CUMBITARA</t>
        </is>
      </c>
      <c r="D732" s="62" t="inlineStr">
        <is>
          <t>52233</t>
        </is>
      </c>
      <c r="E732" s="400" t="n">
        <v>62</v>
      </c>
      <c r="F732" s="400">
        <f>Tabla1[[#This Row],[Meta Programatica2026 (20251228) RN]]/12</f>
        <v/>
      </c>
      <c r="G732" s="401" t="n">
        <v>85</v>
      </c>
      <c r="H732" s="401">
        <f>Tabla1[[#This Row],[Población meta programatica 2026 (20251228) 
menores 1 año]]/12</f>
        <v/>
      </c>
      <c r="I732" s="402" t="n">
        <v>86</v>
      </c>
      <c r="J732" s="402">
        <f>Tabla1[[#This Row],[Población meta programatica2026 (20251228)  niños de 1 año]]/12</f>
        <v/>
      </c>
      <c r="K732" s="416" t="n">
        <v>132</v>
      </c>
      <c r="L732" s="403" t="n">
        <v>114</v>
      </c>
      <c r="M732" s="404">
        <f>Tabla1[[#This Row],[Población meta programatica2026 (20251228) niños de 5 años]]/12</f>
        <v/>
      </c>
      <c r="N732" s="405">
        <f>BX732</f>
        <v/>
      </c>
      <c r="O732" s="406">
        <f>BY732</f>
        <v/>
      </c>
      <c r="P732" s="407">
        <f>BL732</f>
        <v/>
      </c>
      <c r="AI732" s="421" t="inlineStr">
        <is>
          <t>52233</t>
        </is>
      </c>
      <c r="AJ732" s="417">
        <f>AI732=Tabla1[[#This Row],[Divipola]]</f>
        <v/>
      </c>
      <c r="AK732" s="66" t="n">
        <v>54</v>
      </c>
      <c r="AL732" s="66" t="n">
        <v>55</v>
      </c>
      <c r="AM732" s="66" t="n">
        <v>52</v>
      </c>
      <c r="AN732" s="66" t="n">
        <v>51</v>
      </c>
      <c r="AO732" s="66" t="n">
        <v>54</v>
      </c>
      <c r="AP732" s="66" t="n">
        <v>47</v>
      </c>
      <c r="AQ732" s="66" t="n">
        <v>46</v>
      </c>
      <c r="AR732" s="66" t="n">
        <v>45</v>
      </c>
      <c r="AS732" s="66" t="n">
        <v>44</v>
      </c>
      <c r="AT732" s="66" t="n">
        <v>42</v>
      </c>
      <c r="AU732" s="66" t="n">
        <v>41</v>
      </c>
      <c r="AV732" s="66" t="n">
        <v>39</v>
      </c>
      <c r="AW732" s="66" t="n">
        <v>41</v>
      </c>
      <c r="AX732" s="66" t="n">
        <v>38</v>
      </c>
      <c r="AY732" s="66" t="n">
        <v>39</v>
      </c>
      <c r="AZ732" s="66" t="n">
        <v>41</v>
      </c>
      <c r="BA732" s="66" t="n">
        <v>39</v>
      </c>
      <c r="BB732" s="66" t="n">
        <v>37</v>
      </c>
      <c r="BC732" s="66" t="n">
        <v>37</v>
      </c>
      <c r="BD732" s="66" t="n">
        <v>34</v>
      </c>
      <c r="BE732" s="66" t="n">
        <v>31</v>
      </c>
      <c r="BF732" s="66" t="n">
        <v>30</v>
      </c>
      <c r="BG732" s="66" t="n">
        <v>25</v>
      </c>
      <c r="BH732" s="66" t="n">
        <v>21</v>
      </c>
      <c r="BI732" s="66" t="n">
        <v>18</v>
      </c>
      <c r="BJ732" s="66" t="n">
        <v>103</v>
      </c>
      <c r="BK732" s="68">
        <f>SUM(AK732:BJ732)</f>
        <v/>
      </c>
      <c r="BL732" s="68">
        <f>INT(BK732*$BM$1)</f>
        <v/>
      </c>
      <c r="BM732" s="64" t="n"/>
      <c r="BP732" s="20">
        <f>(Tabla1[[#This Row],[Población meta programatica 2026 (20251228) 
menores 1 año]]/12)*9</f>
        <v/>
      </c>
      <c r="BQ732" s="20">
        <f>BP732</f>
        <v/>
      </c>
      <c r="BR732" s="117" t="n"/>
      <c r="BS732" s="20">
        <f>(Tabla1[[#This Row],[Población meta programatica2026 (20251228)  niños de 1 año]]/12)*9</f>
        <v/>
      </c>
      <c r="BT732" s="251" t="n">
        <v>76</v>
      </c>
      <c r="BU732" s="66">
        <f>BS732-BT732</f>
        <v/>
      </c>
      <c r="BW732" s="19" t="n"/>
      <c r="BX732" s="65" t="n">
        <v>57</v>
      </c>
      <c r="BY732" s="65" t="n">
        <v>46</v>
      </c>
      <c r="BZ732" s="19" t="inlineStr">
        <is>
          <t>52233</t>
        </is>
      </c>
      <c r="CA732" s="19">
        <f>BZ732=Tabla1[[#This Row],[Divipola]]</f>
        <v/>
      </c>
    </row>
    <row r="733" ht="15.5" customHeight="1">
      <c r="A733" s="62" t="inlineStr">
        <is>
          <t>52</t>
        </is>
      </c>
      <c r="B733" s="62" t="inlineStr">
        <is>
          <t>NARIÑO</t>
        </is>
      </c>
      <c r="C733" s="62" t="inlineStr">
        <is>
          <t>CHACHAGUI</t>
        </is>
      </c>
      <c r="D733" s="62" t="inlineStr">
        <is>
          <t>52240</t>
        </is>
      </c>
      <c r="E733" s="400" t="n">
        <v>73</v>
      </c>
      <c r="F733" s="400">
        <f>Tabla1[[#This Row],[Meta Programatica2026 (20251228) RN]]/12</f>
        <v/>
      </c>
      <c r="G733" s="401" t="n">
        <v>77</v>
      </c>
      <c r="H733" s="401">
        <f>Tabla1[[#This Row],[Población meta programatica 2026 (20251228) 
menores 1 año]]/12</f>
        <v/>
      </c>
      <c r="I733" s="402" t="n">
        <v>78</v>
      </c>
      <c r="J733" s="402">
        <f>Tabla1[[#This Row],[Población meta programatica2026 (20251228)  niños de 1 año]]/12</f>
        <v/>
      </c>
      <c r="K733" s="416" t="n">
        <v>105</v>
      </c>
      <c r="L733" s="403" t="n">
        <v>130</v>
      </c>
      <c r="M733" s="404">
        <f>Tabla1[[#This Row],[Población meta programatica2026 (20251228) niños de 5 años]]/12</f>
        <v/>
      </c>
      <c r="N733" s="405">
        <f>BX733</f>
        <v/>
      </c>
      <c r="O733" s="406">
        <f>BY733</f>
        <v/>
      </c>
      <c r="P733" s="407">
        <f>BL733</f>
        <v/>
      </c>
      <c r="AI733" s="421" t="inlineStr">
        <is>
          <t>52240</t>
        </is>
      </c>
      <c r="AJ733" s="417">
        <f>AI733=Tabla1[[#This Row],[Divipola]]</f>
        <v/>
      </c>
      <c r="AK733" s="66" t="n">
        <v>163</v>
      </c>
      <c r="AL733" s="66" t="n">
        <v>158</v>
      </c>
      <c r="AM733" s="66" t="n">
        <v>159</v>
      </c>
      <c r="AN733" s="66" t="n">
        <v>156</v>
      </c>
      <c r="AO733" s="66" t="n">
        <v>152</v>
      </c>
      <c r="AP733" s="66" t="n">
        <v>153</v>
      </c>
      <c r="AQ733" s="66" t="n">
        <v>150</v>
      </c>
      <c r="AR733" s="66" t="n">
        <v>141</v>
      </c>
      <c r="AS733" s="66" t="n">
        <v>133</v>
      </c>
      <c r="AT733" s="66" t="n">
        <v>132</v>
      </c>
      <c r="AU733" s="66" t="n">
        <v>125</v>
      </c>
      <c r="AV733" s="66" t="n">
        <v>120</v>
      </c>
      <c r="AW733" s="66" t="n">
        <v>115</v>
      </c>
      <c r="AX733" s="66" t="n">
        <v>108</v>
      </c>
      <c r="AY733" s="66" t="n">
        <v>105</v>
      </c>
      <c r="AZ733" s="66" t="n">
        <v>100</v>
      </c>
      <c r="BA733" s="66" t="n">
        <v>91</v>
      </c>
      <c r="BB733" s="66" t="n">
        <v>87</v>
      </c>
      <c r="BC733" s="66" t="n">
        <v>82</v>
      </c>
      <c r="BD733" s="66" t="n">
        <v>74</v>
      </c>
      <c r="BE733" s="66" t="n">
        <v>69</v>
      </c>
      <c r="BF733" s="66" t="n">
        <v>63</v>
      </c>
      <c r="BG733" s="66" t="n">
        <v>60</v>
      </c>
      <c r="BH733" s="66" t="n">
        <v>53</v>
      </c>
      <c r="BI733" s="66" t="n">
        <v>48</v>
      </c>
      <c r="BJ733" s="66" t="n">
        <v>291</v>
      </c>
      <c r="BK733" s="68">
        <f>SUM(AK733:BJ733)</f>
        <v/>
      </c>
      <c r="BL733" s="68">
        <f>INT(BK733*$BM$1)</f>
        <v/>
      </c>
      <c r="BM733" s="64" t="n"/>
      <c r="BP733" s="20">
        <f>(Tabla1[[#This Row],[Población meta programatica 2026 (20251228) 
menores 1 año]]/12)*9</f>
        <v/>
      </c>
      <c r="BQ733" s="20">
        <f>BP733</f>
        <v/>
      </c>
      <c r="BR733" s="117" t="n"/>
      <c r="BS733" s="20">
        <f>(Tabla1[[#This Row],[Población meta programatica2026 (20251228)  niños de 1 año]]/12)*9</f>
        <v/>
      </c>
      <c r="BT733" s="251" t="n">
        <v>55</v>
      </c>
      <c r="BU733" s="66">
        <f>BS733-BT733</f>
        <v/>
      </c>
      <c r="BW733" s="19" t="n"/>
      <c r="BX733" s="65" t="n">
        <v>75</v>
      </c>
      <c r="BY733" s="65" t="n">
        <v>85</v>
      </c>
      <c r="BZ733" s="19" t="inlineStr">
        <is>
          <t>52240</t>
        </is>
      </c>
      <c r="CA733" s="19">
        <f>BZ733=Tabla1[[#This Row],[Divipola]]</f>
        <v/>
      </c>
    </row>
    <row r="734" ht="15.5" customHeight="1">
      <c r="A734" s="62" t="inlineStr">
        <is>
          <t>52</t>
        </is>
      </c>
      <c r="B734" s="62" t="inlineStr">
        <is>
          <t>NARIÑO</t>
        </is>
      </c>
      <c r="C734" s="62" t="inlineStr">
        <is>
          <t>EL CHARCO</t>
        </is>
      </c>
      <c r="D734" s="62" t="inlineStr">
        <is>
          <t>52250</t>
        </is>
      </c>
      <c r="E734" s="400" t="n">
        <v>181</v>
      </c>
      <c r="F734" s="400">
        <f>Tabla1[[#This Row],[Meta Programatica2026 (20251228) RN]]/12</f>
        <v/>
      </c>
      <c r="G734" s="401" t="n">
        <v>326</v>
      </c>
      <c r="H734" s="401">
        <f>Tabla1[[#This Row],[Población meta programatica 2026 (20251228) 
menores 1 año]]/12</f>
        <v/>
      </c>
      <c r="I734" s="402" t="n">
        <v>337</v>
      </c>
      <c r="J734" s="402">
        <f>Tabla1[[#This Row],[Población meta programatica2026 (20251228)  niños de 1 año]]/12</f>
        <v/>
      </c>
      <c r="K734" s="416" t="n">
        <v>514</v>
      </c>
      <c r="L734" s="403" t="n">
        <v>398</v>
      </c>
      <c r="M734" s="404">
        <f>Tabla1[[#This Row],[Población meta programatica2026 (20251228) niños de 5 años]]/12</f>
        <v/>
      </c>
      <c r="N734" s="405">
        <f>BX734</f>
        <v/>
      </c>
      <c r="O734" s="406">
        <f>BY734</f>
        <v/>
      </c>
      <c r="P734" s="407">
        <f>BL734</f>
        <v/>
      </c>
      <c r="AI734" s="421" t="inlineStr">
        <is>
          <t>52250</t>
        </is>
      </c>
      <c r="AJ734" s="417">
        <f>AI734=Tabla1[[#This Row],[Divipola]]</f>
        <v/>
      </c>
      <c r="AK734" s="66" t="n">
        <v>146</v>
      </c>
      <c r="AL734" s="66" t="n">
        <v>142</v>
      </c>
      <c r="AM734" s="66" t="n">
        <v>135</v>
      </c>
      <c r="AN734" s="66" t="n">
        <v>129</v>
      </c>
      <c r="AO734" s="66" t="n">
        <v>120</v>
      </c>
      <c r="AP734" s="66" t="n">
        <v>113</v>
      </c>
      <c r="AQ734" s="66" t="n">
        <v>107</v>
      </c>
      <c r="AR734" s="66" t="n">
        <v>102</v>
      </c>
      <c r="AS734" s="66" t="n">
        <v>93</v>
      </c>
      <c r="AT734" s="66" t="n">
        <v>84</v>
      </c>
      <c r="AU734" s="66" t="n">
        <v>79</v>
      </c>
      <c r="AV734" s="66" t="n">
        <v>72</v>
      </c>
      <c r="AW734" s="66" t="n">
        <v>71</v>
      </c>
      <c r="AX734" s="66" t="n">
        <v>65</v>
      </c>
      <c r="AY734" s="66" t="n">
        <v>58</v>
      </c>
      <c r="AZ734" s="66" t="n">
        <v>58</v>
      </c>
      <c r="BA734" s="66" t="n">
        <v>54</v>
      </c>
      <c r="BB734" s="66" t="n">
        <v>53</v>
      </c>
      <c r="BC734" s="66" t="n">
        <v>52</v>
      </c>
      <c r="BD734" s="66" t="n">
        <v>50</v>
      </c>
      <c r="BE734" s="66" t="n">
        <v>49</v>
      </c>
      <c r="BF734" s="66" t="n">
        <v>45</v>
      </c>
      <c r="BG734" s="66" t="n">
        <v>38</v>
      </c>
      <c r="BH734" s="66" t="n">
        <v>38</v>
      </c>
      <c r="BI734" s="66" t="n">
        <v>32</v>
      </c>
      <c r="BJ734" s="66" t="n">
        <v>207</v>
      </c>
      <c r="BK734" s="68">
        <f>SUM(AK734:BJ734)</f>
        <v/>
      </c>
      <c r="BL734" s="68">
        <f>INT(BK734*$BM$1)</f>
        <v/>
      </c>
      <c r="BM734" s="64" t="n"/>
      <c r="BP734" s="20">
        <f>(Tabla1[[#This Row],[Población meta programatica 2026 (20251228) 
menores 1 año]]/12)*9</f>
        <v/>
      </c>
      <c r="BQ734" s="20">
        <f>BP734</f>
        <v/>
      </c>
      <c r="BR734" s="117" t="n"/>
      <c r="BS734" s="20">
        <f>(Tabla1[[#This Row],[Población meta programatica2026 (20251228)  niños de 1 año]]/12)*9</f>
        <v/>
      </c>
      <c r="BT734" s="251" t="n">
        <v>211</v>
      </c>
      <c r="BU734" s="66">
        <f>BS734-BT734</f>
        <v/>
      </c>
      <c r="BW734" s="19" t="n"/>
      <c r="BX734" s="65" t="n">
        <v>267</v>
      </c>
      <c r="BY734" s="65" t="n">
        <v>271</v>
      </c>
      <c r="BZ734" s="19" t="inlineStr">
        <is>
          <t>52250</t>
        </is>
      </c>
      <c r="CA734" s="19">
        <f>BZ734=Tabla1[[#This Row],[Divipola]]</f>
        <v/>
      </c>
    </row>
    <row r="735" ht="15.5" customHeight="1">
      <c r="A735" s="62" t="inlineStr">
        <is>
          <t>52</t>
        </is>
      </c>
      <c r="B735" s="62" t="inlineStr">
        <is>
          <t>NARIÑO</t>
        </is>
      </c>
      <c r="C735" s="62" t="inlineStr">
        <is>
          <t>EL PEÑOL</t>
        </is>
      </c>
      <c r="D735" s="62" t="inlineStr">
        <is>
          <t>52254</t>
        </is>
      </c>
      <c r="E735" s="400" t="n">
        <v>27</v>
      </c>
      <c r="F735" s="400">
        <f>Tabla1[[#This Row],[Meta Programatica2026 (20251228) RN]]/12</f>
        <v/>
      </c>
      <c r="G735" s="401" t="n">
        <v>37</v>
      </c>
      <c r="H735" s="401">
        <f>Tabla1[[#This Row],[Población meta programatica 2026 (20251228) 
menores 1 año]]/12</f>
        <v/>
      </c>
      <c r="I735" s="402" t="n">
        <v>40</v>
      </c>
      <c r="J735" s="402">
        <f>Tabla1[[#This Row],[Población meta programatica2026 (20251228)  niños de 1 año]]/12</f>
        <v/>
      </c>
      <c r="K735" s="416" t="n">
        <v>58</v>
      </c>
      <c r="L735" s="403" t="n">
        <v>52</v>
      </c>
      <c r="M735" s="404">
        <f>Tabla1[[#This Row],[Población meta programatica2026 (20251228) niños de 5 años]]/12</f>
        <v/>
      </c>
      <c r="N735" s="405">
        <f>BX735</f>
        <v/>
      </c>
      <c r="O735" s="406">
        <f>BY735</f>
        <v/>
      </c>
      <c r="P735" s="407">
        <f>BL735</f>
        <v/>
      </c>
      <c r="AI735" s="421" t="inlineStr">
        <is>
          <t>52254</t>
        </is>
      </c>
      <c r="AJ735" s="417">
        <f>AI735=Tabla1[[#This Row],[Divipola]]</f>
        <v/>
      </c>
      <c r="AK735" s="66" t="n">
        <v>90</v>
      </c>
      <c r="AL735" s="66" t="n">
        <v>89</v>
      </c>
      <c r="AM735" s="66" t="n">
        <v>87</v>
      </c>
      <c r="AN735" s="66" t="n">
        <v>83</v>
      </c>
      <c r="AO735" s="66" t="n">
        <v>79</v>
      </c>
      <c r="AP735" s="66" t="n">
        <v>79</v>
      </c>
      <c r="AQ735" s="66" t="n">
        <v>77</v>
      </c>
      <c r="AR735" s="66" t="n">
        <v>77</v>
      </c>
      <c r="AS735" s="66" t="n">
        <v>73</v>
      </c>
      <c r="AT735" s="66" t="n">
        <v>68</v>
      </c>
      <c r="AU735" s="66" t="n">
        <v>68</v>
      </c>
      <c r="AV735" s="66" t="n">
        <v>60</v>
      </c>
      <c r="AW735" s="66" t="n">
        <v>59</v>
      </c>
      <c r="AX735" s="66" t="n">
        <v>57</v>
      </c>
      <c r="AY735" s="66" t="n">
        <v>56</v>
      </c>
      <c r="AZ735" s="66" t="n">
        <v>52</v>
      </c>
      <c r="BA735" s="66" t="n">
        <v>51</v>
      </c>
      <c r="BB735" s="66" t="n">
        <v>47</v>
      </c>
      <c r="BC735" s="66" t="n">
        <v>45</v>
      </c>
      <c r="BD735" s="66" t="n">
        <v>41</v>
      </c>
      <c r="BE735" s="66" t="n">
        <v>40</v>
      </c>
      <c r="BF735" s="66" t="n">
        <v>37</v>
      </c>
      <c r="BG735" s="66" t="n">
        <v>33</v>
      </c>
      <c r="BH735" s="66" t="n">
        <v>32</v>
      </c>
      <c r="BI735" s="66" t="n">
        <v>28</v>
      </c>
      <c r="BJ735" s="66" t="n">
        <v>196</v>
      </c>
      <c r="BK735" s="68">
        <f>SUM(AK735:BJ735)</f>
        <v/>
      </c>
      <c r="BL735" s="68">
        <f>INT(BK735*$BM$1)</f>
        <v/>
      </c>
      <c r="BM735" s="64" t="n"/>
      <c r="BP735" s="20">
        <f>(Tabla1[[#This Row],[Población meta programatica 2026 (20251228) 
menores 1 año]]/12)*9</f>
        <v/>
      </c>
      <c r="BQ735" s="20">
        <f>BP735</f>
        <v/>
      </c>
      <c r="BR735" s="117" t="n"/>
      <c r="BS735" s="20">
        <f>(Tabla1[[#This Row],[Población meta programatica2026 (20251228)  niños de 1 año]]/12)*9</f>
        <v/>
      </c>
      <c r="BT735" s="251" t="n">
        <v>36</v>
      </c>
      <c r="BU735" s="66">
        <f>BS735-BT735</f>
        <v/>
      </c>
      <c r="BW735" s="19" t="n"/>
      <c r="BX735" s="65" t="n">
        <v>23</v>
      </c>
      <c r="BY735" s="65" t="n">
        <v>31</v>
      </c>
      <c r="BZ735" s="19" t="inlineStr">
        <is>
          <t>52254</t>
        </is>
      </c>
      <c r="CA735" s="19">
        <f>BZ735=Tabla1[[#This Row],[Divipola]]</f>
        <v/>
      </c>
    </row>
    <row r="736" ht="15.5" customHeight="1">
      <c r="A736" s="62" t="inlineStr">
        <is>
          <t>52</t>
        </is>
      </c>
      <c r="B736" s="62" t="inlineStr">
        <is>
          <t>NARIÑO</t>
        </is>
      </c>
      <c r="C736" s="62" t="inlineStr">
        <is>
          <t>EL ROSARIO</t>
        </is>
      </c>
      <c r="D736" s="62" t="inlineStr">
        <is>
          <t>52256</t>
        </is>
      </c>
      <c r="E736" s="400" t="n">
        <v>38</v>
      </c>
      <c r="F736" s="400">
        <f>Tabla1[[#This Row],[Meta Programatica2026 (20251228) RN]]/12</f>
        <v/>
      </c>
      <c r="G736" s="401" t="n">
        <v>58</v>
      </c>
      <c r="H736" s="401">
        <f>Tabla1[[#This Row],[Población meta programatica 2026 (20251228) 
menores 1 año]]/12</f>
        <v/>
      </c>
      <c r="I736" s="402" t="n">
        <v>59</v>
      </c>
      <c r="J736" s="402">
        <f>Tabla1[[#This Row],[Población meta programatica2026 (20251228)  niños de 1 año]]/12</f>
        <v/>
      </c>
      <c r="K736" s="416" t="n">
        <v>88</v>
      </c>
      <c r="L736" s="403" t="n">
        <v>66</v>
      </c>
      <c r="M736" s="404">
        <f>Tabla1[[#This Row],[Población meta programatica2026 (20251228) niños de 5 años]]/12</f>
        <v/>
      </c>
      <c r="N736" s="405">
        <f>BX736</f>
        <v/>
      </c>
      <c r="O736" s="406">
        <f>BY736</f>
        <v/>
      </c>
      <c r="P736" s="407">
        <f>BL736</f>
        <v/>
      </c>
      <c r="AI736" s="421" t="inlineStr">
        <is>
          <t>52256</t>
        </is>
      </c>
      <c r="AJ736" s="417">
        <f>AI736=Tabla1[[#This Row],[Divipola]]</f>
        <v/>
      </c>
      <c r="AK736" s="66" t="n">
        <v>140</v>
      </c>
      <c r="AL736" s="66" t="n">
        <v>140</v>
      </c>
      <c r="AM736" s="66" t="n">
        <v>138</v>
      </c>
      <c r="AN736" s="66" t="n">
        <v>132</v>
      </c>
      <c r="AO736" s="66" t="n">
        <v>133</v>
      </c>
      <c r="AP736" s="66" t="n">
        <v>129</v>
      </c>
      <c r="AQ736" s="66" t="n">
        <v>122</v>
      </c>
      <c r="AR736" s="66" t="n">
        <v>126</v>
      </c>
      <c r="AS736" s="66" t="n">
        <v>121</v>
      </c>
      <c r="AT736" s="66" t="n">
        <v>110</v>
      </c>
      <c r="AU736" s="66" t="n">
        <v>106</v>
      </c>
      <c r="AV736" s="66" t="n">
        <v>106</v>
      </c>
      <c r="AW736" s="66" t="n">
        <v>99</v>
      </c>
      <c r="AX736" s="66" t="n">
        <v>95</v>
      </c>
      <c r="AY736" s="66" t="n">
        <v>89</v>
      </c>
      <c r="AZ736" s="66" t="n">
        <v>87</v>
      </c>
      <c r="BA736" s="66" t="n">
        <v>79</v>
      </c>
      <c r="BB736" s="66" t="n">
        <v>73</v>
      </c>
      <c r="BC736" s="66" t="n">
        <v>65</v>
      </c>
      <c r="BD736" s="66" t="n">
        <v>59</v>
      </c>
      <c r="BE736" s="66" t="n">
        <v>51</v>
      </c>
      <c r="BF736" s="66" t="n">
        <v>44</v>
      </c>
      <c r="BG736" s="66" t="n">
        <v>38</v>
      </c>
      <c r="BH736" s="66" t="n">
        <v>32</v>
      </c>
      <c r="BI736" s="66" t="n">
        <v>33</v>
      </c>
      <c r="BJ736" s="66" t="n">
        <v>172</v>
      </c>
      <c r="BK736" s="68">
        <f>SUM(AK736:BJ736)</f>
        <v/>
      </c>
      <c r="BL736" s="68">
        <f>INT(BK736*$BM$1)</f>
        <v/>
      </c>
      <c r="BM736" s="64" t="n"/>
      <c r="BP736" s="20">
        <f>(Tabla1[[#This Row],[Población meta programatica 2026 (20251228) 
menores 1 año]]/12)*9</f>
        <v/>
      </c>
      <c r="BQ736" s="20">
        <f>BP736</f>
        <v/>
      </c>
      <c r="BR736" s="117" t="n"/>
      <c r="BS736" s="20">
        <f>(Tabla1[[#This Row],[Población meta programatica2026 (20251228)  niños de 1 año]]/12)*9</f>
        <v/>
      </c>
      <c r="BT736" s="251" t="n">
        <v>50</v>
      </c>
      <c r="BU736" s="66">
        <f>BS736-BT736</f>
        <v/>
      </c>
      <c r="BW736" s="19" t="n"/>
      <c r="BX736" s="65" t="n">
        <v>45</v>
      </c>
      <c r="BY736" s="65" t="n">
        <v>46</v>
      </c>
      <c r="BZ736" s="19" t="inlineStr">
        <is>
          <t>52256</t>
        </is>
      </c>
      <c r="CA736" s="19">
        <f>BZ736=Tabla1[[#This Row],[Divipola]]</f>
        <v/>
      </c>
    </row>
    <row r="737" ht="15.5" customHeight="1">
      <c r="A737" s="62" t="inlineStr">
        <is>
          <t>52</t>
        </is>
      </c>
      <c r="B737" s="62" t="inlineStr">
        <is>
          <t>NARIÑO</t>
        </is>
      </c>
      <c r="C737" s="62" t="inlineStr">
        <is>
          <t>EL TABLON DE GOMEZ</t>
        </is>
      </c>
      <c r="D737" s="62" t="inlineStr">
        <is>
          <t>52258</t>
        </is>
      </c>
      <c r="E737" s="400" t="n">
        <v>71</v>
      </c>
      <c r="F737" s="400">
        <f>Tabla1[[#This Row],[Meta Programatica2026 (20251228) RN]]/12</f>
        <v/>
      </c>
      <c r="G737" s="401" t="n">
        <v>93</v>
      </c>
      <c r="H737" s="401">
        <f>Tabla1[[#This Row],[Población meta programatica 2026 (20251228) 
menores 1 año]]/12</f>
        <v/>
      </c>
      <c r="I737" s="402" t="n">
        <v>93</v>
      </c>
      <c r="J737" s="402">
        <f>Tabla1[[#This Row],[Población meta programatica2026 (20251228)  niños de 1 año]]/12</f>
        <v/>
      </c>
      <c r="K737" s="416" t="n">
        <v>127</v>
      </c>
      <c r="L737" s="403" t="n">
        <v>134</v>
      </c>
      <c r="M737" s="404">
        <f>Tabla1[[#This Row],[Población meta programatica2026 (20251228) niños de 5 años]]/12</f>
        <v/>
      </c>
      <c r="N737" s="405">
        <f>BX737</f>
        <v/>
      </c>
      <c r="O737" s="406">
        <f>BY737</f>
        <v/>
      </c>
      <c r="P737" s="407">
        <f>BL737</f>
        <v/>
      </c>
      <c r="AI737" s="421" t="inlineStr">
        <is>
          <t>52258</t>
        </is>
      </c>
      <c r="AJ737" s="417">
        <f>AI737=Tabla1[[#This Row],[Divipola]]</f>
        <v/>
      </c>
      <c r="AK737" s="66" t="n">
        <v>138</v>
      </c>
      <c r="AL737" s="66" t="n">
        <v>135</v>
      </c>
      <c r="AM737" s="66" t="n">
        <v>134</v>
      </c>
      <c r="AN737" s="66" t="n">
        <v>129</v>
      </c>
      <c r="AO737" s="66" t="n">
        <v>126</v>
      </c>
      <c r="AP737" s="66" t="n">
        <v>121</v>
      </c>
      <c r="AQ737" s="66" t="n">
        <v>118</v>
      </c>
      <c r="AR737" s="66" t="n">
        <v>114</v>
      </c>
      <c r="AS737" s="66" t="n">
        <v>108</v>
      </c>
      <c r="AT737" s="66" t="n">
        <v>106</v>
      </c>
      <c r="AU737" s="66" t="n">
        <v>100</v>
      </c>
      <c r="AV737" s="66" t="n">
        <v>94</v>
      </c>
      <c r="AW737" s="66" t="n">
        <v>94</v>
      </c>
      <c r="AX737" s="66" t="n">
        <v>89</v>
      </c>
      <c r="AY737" s="66" t="n">
        <v>84</v>
      </c>
      <c r="AZ737" s="66" t="n">
        <v>83</v>
      </c>
      <c r="BA737" s="66" t="n">
        <v>76</v>
      </c>
      <c r="BB737" s="66" t="n">
        <v>76</v>
      </c>
      <c r="BC737" s="66" t="n">
        <v>70</v>
      </c>
      <c r="BD737" s="66" t="n">
        <v>64</v>
      </c>
      <c r="BE737" s="66" t="n">
        <v>60</v>
      </c>
      <c r="BF737" s="66" t="n">
        <v>55</v>
      </c>
      <c r="BG737" s="66" t="n">
        <v>51</v>
      </c>
      <c r="BH737" s="66" t="n">
        <v>45</v>
      </c>
      <c r="BI737" s="66" t="n">
        <v>42</v>
      </c>
      <c r="BJ737" s="66" t="n">
        <v>250</v>
      </c>
      <c r="BK737" s="68">
        <f>SUM(AK737:BJ737)</f>
        <v/>
      </c>
      <c r="BL737" s="68">
        <f>INT(BK737*$BM$1)</f>
        <v/>
      </c>
      <c r="BM737" s="64" t="n"/>
      <c r="BP737" s="20">
        <f>(Tabla1[[#This Row],[Población meta programatica 2026 (20251228) 
menores 1 año]]/12)*9</f>
        <v/>
      </c>
      <c r="BQ737" s="20">
        <f>BP737</f>
        <v/>
      </c>
      <c r="BR737" s="117" t="n"/>
      <c r="BS737" s="20">
        <f>(Tabla1[[#This Row],[Población meta programatica2026 (20251228)  niños de 1 año]]/12)*9</f>
        <v/>
      </c>
      <c r="BT737" s="251" t="n">
        <v>68</v>
      </c>
      <c r="BU737" s="66">
        <f>BS737-BT737</f>
        <v/>
      </c>
      <c r="BW737" s="19" t="n"/>
      <c r="BX737" s="65" t="n">
        <v>79</v>
      </c>
      <c r="BY737" s="65" t="n">
        <v>80</v>
      </c>
      <c r="BZ737" s="19" t="inlineStr">
        <is>
          <t>52258</t>
        </is>
      </c>
      <c r="CA737" s="19">
        <f>BZ737=Tabla1[[#This Row],[Divipola]]</f>
        <v/>
      </c>
    </row>
    <row r="738" ht="15.5" customHeight="1">
      <c r="A738" s="62" t="inlineStr">
        <is>
          <t>52</t>
        </is>
      </c>
      <c r="B738" s="62" t="inlineStr">
        <is>
          <t>NARIÑO</t>
        </is>
      </c>
      <c r="C738" s="62" t="inlineStr">
        <is>
          <t>EL TAMBO</t>
        </is>
      </c>
      <c r="D738" s="62" t="inlineStr">
        <is>
          <t>52260</t>
        </is>
      </c>
      <c r="E738" s="400" t="n">
        <v>55</v>
      </c>
      <c r="F738" s="400">
        <f>Tabla1[[#This Row],[Meta Programatica2026 (20251228) RN]]/12</f>
        <v/>
      </c>
      <c r="G738" s="401" t="n">
        <v>66</v>
      </c>
      <c r="H738" s="401">
        <f>Tabla1[[#This Row],[Población meta programatica 2026 (20251228) 
menores 1 año]]/12</f>
        <v/>
      </c>
      <c r="I738" s="402" t="n">
        <v>72</v>
      </c>
      <c r="J738" s="402">
        <f>Tabla1[[#This Row],[Población meta programatica2026 (20251228)  niños de 1 año]]/12</f>
        <v/>
      </c>
      <c r="K738" s="416" t="n">
        <v>99</v>
      </c>
      <c r="L738" s="403" t="n">
        <v>124</v>
      </c>
      <c r="M738" s="404">
        <f>Tabla1[[#This Row],[Población meta programatica2026 (20251228) niños de 5 años]]/12</f>
        <v/>
      </c>
      <c r="N738" s="405">
        <f>BX738</f>
        <v/>
      </c>
      <c r="O738" s="406">
        <f>BY738</f>
        <v/>
      </c>
      <c r="P738" s="407">
        <f>BL738</f>
        <v/>
      </c>
      <c r="AI738" s="421" t="inlineStr">
        <is>
          <t>52260</t>
        </is>
      </c>
      <c r="AJ738" s="417">
        <f>AI738=Tabla1[[#This Row],[Divipola]]</f>
        <v/>
      </c>
      <c r="AK738" s="66" t="n">
        <v>178</v>
      </c>
      <c r="AL738" s="66" t="n">
        <v>180</v>
      </c>
      <c r="AM738" s="66" t="n">
        <v>173</v>
      </c>
      <c r="AN738" s="66" t="n">
        <v>167</v>
      </c>
      <c r="AO738" s="66" t="n">
        <v>167</v>
      </c>
      <c r="AP738" s="66" t="n">
        <v>160</v>
      </c>
      <c r="AQ738" s="66" t="n">
        <v>154</v>
      </c>
      <c r="AR738" s="66" t="n">
        <v>150</v>
      </c>
      <c r="AS738" s="66" t="n">
        <v>144</v>
      </c>
      <c r="AT738" s="66" t="n">
        <v>136</v>
      </c>
      <c r="AU738" s="66" t="n">
        <v>131</v>
      </c>
      <c r="AV738" s="66" t="n">
        <v>126</v>
      </c>
      <c r="AW738" s="66" t="n">
        <v>123</v>
      </c>
      <c r="AX738" s="66" t="n">
        <v>117</v>
      </c>
      <c r="AY738" s="66" t="n">
        <v>113</v>
      </c>
      <c r="AZ738" s="66" t="n">
        <v>106</v>
      </c>
      <c r="BA738" s="66" t="n">
        <v>105</v>
      </c>
      <c r="BB738" s="66" t="n">
        <v>99</v>
      </c>
      <c r="BC738" s="66" t="n">
        <v>94</v>
      </c>
      <c r="BD738" s="66" t="n">
        <v>90</v>
      </c>
      <c r="BE738" s="66" t="n">
        <v>81</v>
      </c>
      <c r="BF738" s="66" t="n">
        <v>74</v>
      </c>
      <c r="BG738" s="66" t="n">
        <v>71</v>
      </c>
      <c r="BH738" s="66" t="n">
        <v>68</v>
      </c>
      <c r="BI738" s="66" t="n">
        <v>56</v>
      </c>
      <c r="BJ738" s="66" t="n">
        <v>381</v>
      </c>
      <c r="BK738" s="68">
        <f>SUM(AK738:BJ738)</f>
        <v/>
      </c>
      <c r="BL738" s="68">
        <f>INT(BK738*$BM$1)</f>
        <v/>
      </c>
      <c r="BM738" s="64" t="n"/>
      <c r="BP738" s="20">
        <f>(Tabla1[[#This Row],[Población meta programatica 2026 (20251228) 
menores 1 año]]/12)*9</f>
        <v/>
      </c>
      <c r="BQ738" s="20">
        <f>BP738</f>
        <v/>
      </c>
      <c r="BR738" s="117" t="n"/>
      <c r="BS738" s="20">
        <f>(Tabla1[[#This Row],[Población meta programatica2026 (20251228)  niños de 1 año]]/12)*9</f>
        <v/>
      </c>
      <c r="BT738" s="251" t="n">
        <v>67</v>
      </c>
      <c r="BU738" s="66">
        <f>BS738-BT738</f>
        <v/>
      </c>
      <c r="BW738" s="19" t="n"/>
      <c r="BX738" s="65" t="n">
        <v>70</v>
      </c>
      <c r="BY738" s="65" t="n">
        <v>78</v>
      </c>
      <c r="BZ738" s="19" t="inlineStr">
        <is>
          <t>52260</t>
        </is>
      </c>
      <c r="CA738" s="19">
        <f>BZ738=Tabla1[[#This Row],[Divipola]]</f>
        <v/>
      </c>
    </row>
    <row r="739" ht="15.5" customHeight="1">
      <c r="A739" s="62" t="inlineStr">
        <is>
          <t>52</t>
        </is>
      </c>
      <c r="B739" s="62" t="inlineStr">
        <is>
          <t>NARIÑO</t>
        </is>
      </c>
      <c r="C739" s="62" t="inlineStr">
        <is>
          <t>FUNES</t>
        </is>
      </c>
      <c r="D739" s="62" t="inlineStr">
        <is>
          <t>52287</t>
        </is>
      </c>
      <c r="E739" s="400" t="n">
        <v>27</v>
      </c>
      <c r="F739" s="400">
        <f>Tabla1[[#This Row],[Meta Programatica2026 (20251228) RN]]/12</f>
        <v/>
      </c>
      <c r="G739" s="401" t="n">
        <v>29</v>
      </c>
      <c r="H739" s="401">
        <f>Tabla1[[#This Row],[Población meta programatica 2026 (20251228) 
menores 1 año]]/12</f>
        <v/>
      </c>
      <c r="I739" s="402" t="n">
        <v>34</v>
      </c>
      <c r="J739" s="402">
        <f>Tabla1[[#This Row],[Población meta programatica2026 (20251228)  niños de 1 año]]/12</f>
        <v/>
      </c>
      <c r="K739" s="416" t="n">
        <v>49</v>
      </c>
      <c r="L739" s="403" t="n">
        <v>57</v>
      </c>
      <c r="M739" s="404">
        <f>Tabla1[[#This Row],[Población meta programatica2026 (20251228) niños de 5 años]]/12</f>
        <v/>
      </c>
      <c r="N739" s="405">
        <f>BX739</f>
        <v/>
      </c>
      <c r="O739" s="406">
        <f>BY739</f>
        <v/>
      </c>
      <c r="P739" s="407">
        <f>BL739</f>
        <v/>
      </c>
      <c r="AI739" s="421" t="inlineStr">
        <is>
          <t>52287</t>
        </is>
      </c>
      <c r="AJ739" s="417">
        <f>AI739=Tabla1[[#This Row],[Divipola]]</f>
        <v/>
      </c>
      <c r="AK739" s="66" t="n">
        <v>84</v>
      </c>
      <c r="AL739" s="66" t="n">
        <v>82</v>
      </c>
      <c r="AM739" s="66" t="n">
        <v>82</v>
      </c>
      <c r="AN739" s="66" t="n">
        <v>81</v>
      </c>
      <c r="AO739" s="66" t="n">
        <v>85</v>
      </c>
      <c r="AP739" s="66" t="n">
        <v>78</v>
      </c>
      <c r="AQ739" s="66" t="n">
        <v>77</v>
      </c>
      <c r="AR739" s="66" t="n">
        <v>75</v>
      </c>
      <c r="AS739" s="66" t="n">
        <v>71</v>
      </c>
      <c r="AT739" s="66" t="n">
        <v>71</v>
      </c>
      <c r="AU739" s="66" t="n">
        <v>70</v>
      </c>
      <c r="AV739" s="66" t="n">
        <v>71</v>
      </c>
      <c r="AW739" s="66" t="n">
        <v>66</v>
      </c>
      <c r="AX739" s="66" t="n">
        <v>63</v>
      </c>
      <c r="AY739" s="66" t="n">
        <v>64</v>
      </c>
      <c r="AZ739" s="66" t="n">
        <v>57</v>
      </c>
      <c r="BA739" s="66" t="n">
        <v>57</v>
      </c>
      <c r="BB739" s="66" t="n">
        <v>52</v>
      </c>
      <c r="BC739" s="66" t="n">
        <v>50</v>
      </c>
      <c r="BD739" s="66" t="n">
        <v>43</v>
      </c>
      <c r="BE739" s="66" t="n">
        <v>44</v>
      </c>
      <c r="BF739" s="66" t="n">
        <v>37</v>
      </c>
      <c r="BG739" s="66" t="n">
        <v>36</v>
      </c>
      <c r="BH739" s="66" t="n">
        <v>29</v>
      </c>
      <c r="BI739" s="66" t="n">
        <v>27</v>
      </c>
      <c r="BJ739" s="66" t="n">
        <v>153</v>
      </c>
      <c r="BK739" s="68">
        <f>SUM(AK739:BJ739)</f>
        <v/>
      </c>
      <c r="BL739" s="68">
        <f>INT(BK739*$BM$1)</f>
        <v/>
      </c>
      <c r="BM739" s="64" t="n"/>
      <c r="BP739" s="20">
        <f>(Tabla1[[#This Row],[Población meta programatica 2026 (20251228) 
menores 1 año]]/12)*9</f>
        <v/>
      </c>
      <c r="BQ739" s="20">
        <f>BP739</f>
        <v/>
      </c>
      <c r="BR739" s="117" t="n"/>
      <c r="BS739" s="20">
        <f>(Tabla1[[#This Row],[Población meta programatica2026 (20251228)  niños de 1 año]]/12)*9</f>
        <v/>
      </c>
      <c r="BT739" s="251" t="n">
        <v>21</v>
      </c>
      <c r="BU739" s="66">
        <f>BS739-BT739</f>
        <v/>
      </c>
      <c r="BW739" s="19" t="n"/>
      <c r="BX739" s="65" t="n">
        <v>30</v>
      </c>
      <c r="BY739" s="65" t="n">
        <v>34</v>
      </c>
      <c r="BZ739" s="19" t="inlineStr">
        <is>
          <t>52287</t>
        </is>
      </c>
      <c r="CA739" s="19">
        <f>BZ739=Tabla1[[#This Row],[Divipola]]</f>
        <v/>
      </c>
    </row>
    <row r="740" ht="15.5" customHeight="1">
      <c r="A740" s="62" t="inlineStr">
        <is>
          <t>52</t>
        </is>
      </c>
      <c r="B740" s="62" t="inlineStr">
        <is>
          <t>NARIÑO</t>
        </is>
      </c>
      <c r="C740" s="62" t="inlineStr">
        <is>
          <t>GUACHUCAL</t>
        </is>
      </c>
      <c r="D740" s="62" t="inlineStr">
        <is>
          <t>52317</t>
        </is>
      </c>
      <c r="E740" s="400" t="n">
        <v>73</v>
      </c>
      <c r="F740" s="400">
        <f>Tabla1[[#This Row],[Meta Programatica2026 (20251228) RN]]/12</f>
        <v/>
      </c>
      <c r="G740" s="401" t="n">
        <v>105</v>
      </c>
      <c r="H740" s="401">
        <f>Tabla1[[#This Row],[Población meta programatica 2026 (20251228) 
menores 1 año]]/12</f>
        <v/>
      </c>
      <c r="I740" s="402" t="n">
        <v>106</v>
      </c>
      <c r="J740" s="402">
        <f>Tabla1[[#This Row],[Población meta programatica2026 (20251228)  niños de 1 año]]/12</f>
        <v/>
      </c>
      <c r="K740" s="416" t="n">
        <v>134</v>
      </c>
      <c r="L740" s="403" t="n">
        <v>147</v>
      </c>
      <c r="M740" s="404">
        <f>Tabla1[[#This Row],[Población meta programatica2026 (20251228) niños de 5 años]]/12</f>
        <v/>
      </c>
      <c r="N740" s="405">
        <f>BX740</f>
        <v/>
      </c>
      <c r="O740" s="406">
        <f>BY740</f>
        <v/>
      </c>
      <c r="P740" s="407">
        <f>BL740</f>
        <v/>
      </c>
      <c r="AI740" s="421" t="inlineStr">
        <is>
          <t>52317</t>
        </is>
      </c>
      <c r="AJ740" s="417">
        <f>AI740=Tabla1[[#This Row],[Divipola]]</f>
        <v/>
      </c>
      <c r="AK740" s="66" t="n">
        <v>198</v>
      </c>
      <c r="AL740" s="66" t="n">
        <v>192</v>
      </c>
      <c r="AM740" s="66" t="n">
        <v>190</v>
      </c>
      <c r="AN740" s="66" t="n">
        <v>182</v>
      </c>
      <c r="AO740" s="66" t="n">
        <v>178</v>
      </c>
      <c r="AP740" s="66" t="n">
        <v>173</v>
      </c>
      <c r="AQ740" s="66" t="n">
        <v>169</v>
      </c>
      <c r="AR740" s="66" t="n">
        <v>162</v>
      </c>
      <c r="AS740" s="66" t="n">
        <v>155</v>
      </c>
      <c r="AT740" s="66" t="n">
        <v>154</v>
      </c>
      <c r="AU740" s="66" t="n">
        <v>143</v>
      </c>
      <c r="AV740" s="66" t="n">
        <v>142</v>
      </c>
      <c r="AW740" s="66" t="n">
        <v>132</v>
      </c>
      <c r="AX740" s="66" t="n">
        <v>128</v>
      </c>
      <c r="AY740" s="66" t="n">
        <v>121</v>
      </c>
      <c r="AZ740" s="66" t="n">
        <v>113</v>
      </c>
      <c r="BA740" s="66" t="n">
        <v>111</v>
      </c>
      <c r="BB740" s="66" t="n">
        <v>106</v>
      </c>
      <c r="BC740" s="66" t="n">
        <v>98</v>
      </c>
      <c r="BD740" s="66" t="n">
        <v>94</v>
      </c>
      <c r="BE740" s="66" t="n">
        <v>86</v>
      </c>
      <c r="BF740" s="66" t="n">
        <v>78</v>
      </c>
      <c r="BG740" s="66" t="n">
        <v>74</v>
      </c>
      <c r="BH740" s="66" t="n">
        <v>62</v>
      </c>
      <c r="BI740" s="66" t="n">
        <v>60</v>
      </c>
      <c r="BJ740" s="66" t="n">
        <v>339</v>
      </c>
      <c r="BK740" s="68">
        <f>SUM(AK740:BJ740)</f>
        <v/>
      </c>
      <c r="BL740" s="68">
        <f>INT(BK740*$BM$1)</f>
        <v/>
      </c>
      <c r="BM740" s="64" t="n"/>
      <c r="BP740" s="20">
        <f>(Tabla1[[#This Row],[Población meta programatica 2026 (20251228) 
menores 1 año]]/12)*9</f>
        <v/>
      </c>
      <c r="BQ740" s="20">
        <f>BP740</f>
        <v/>
      </c>
      <c r="BR740" s="117" t="n"/>
      <c r="BS740" s="20">
        <f>(Tabla1[[#This Row],[Población meta programatica2026 (20251228)  niños de 1 año]]/12)*9</f>
        <v/>
      </c>
      <c r="BT740" s="251" t="n">
        <v>84</v>
      </c>
      <c r="BU740" s="66">
        <f>BS740-BT740</f>
        <v/>
      </c>
      <c r="BW740" s="19" t="n"/>
      <c r="BX740" s="65" t="n">
        <v>115</v>
      </c>
      <c r="BY740" s="65" t="n">
        <v>138</v>
      </c>
      <c r="BZ740" s="19" t="inlineStr">
        <is>
          <t>52317</t>
        </is>
      </c>
      <c r="CA740" s="19">
        <f>BZ740=Tabla1[[#This Row],[Divipola]]</f>
        <v/>
      </c>
    </row>
    <row r="741" ht="15.5" customHeight="1">
      <c r="A741" s="62" t="inlineStr">
        <is>
          <t>52</t>
        </is>
      </c>
      <c r="B741" s="62" t="inlineStr">
        <is>
          <t>NARIÑO</t>
        </is>
      </c>
      <c r="C741" s="62" t="inlineStr">
        <is>
          <t>GUAITARILLA</t>
        </is>
      </c>
      <c r="D741" s="62" t="inlineStr">
        <is>
          <t>52320</t>
        </is>
      </c>
      <c r="E741" s="400" t="n">
        <v>44</v>
      </c>
      <c r="F741" s="400">
        <f>Tabla1[[#This Row],[Meta Programatica2026 (20251228) RN]]/12</f>
        <v/>
      </c>
      <c r="G741" s="401" t="n">
        <v>62</v>
      </c>
      <c r="H741" s="401">
        <f>Tabla1[[#This Row],[Población meta programatica 2026 (20251228) 
menores 1 año]]/12</f>
        <v/>
      </c>
      <c r="I741" s="402" t="n">
        <v>70</v>
      </c>
      <c r="J741" s="402">
        <f>Tabla1[[#This Row],[Población meta programatica2026 (20251228)  niños de 1 año]]/12</f>
        <v/>
      </c>
      <c r="K741" s="416" t="n">
        <v>81</v>
      </c>
      <c r="L741" s="403" t="n">
        <v>80</v>
      </c>
      <c r="M741" s="404">
        <f>Tabla1[[#This Row],[Población meta programatica2026 (20251228) niños de 5 años]]/12</f>
        <v/>
      </c>
      <c r="N741" s="405">
        <f>BX741</f>
        <v/>
      </c>
      <c r="O741" s="406">
        <f>BY741</f>
        <v/>
      </c>
      <c r="P741" s="407">
        <f>BL741</f>
        <v/>
      </c>
      <c r="AI741" s="421" t="inlineStr">
        <is>
          <t>52320</t>
        </is>
      </c>
      <c r="AJ741" s="417">
        <f>AI741=Tabla1[[#This Row],[Divipola]]</f>
        <v/>
      </c>
      <c r="AK741" s="66" t="n">
        <v>144</v>
      </c>
      <c r="AL741" s="66" t="n">
        <v>143</v>
      </c>
      <c r="AM741" s="66" t="n">
        <v>137</v>
      </c>
      <c r="AN741" s="66" t="n">
        <v>131</v>
      </c>
      <c r="AO741" s="66" t="n">
        <v>132</v>
      </c>
      <c r="AP741" s="66" t="n">
        <v>122</v>
      </c>
      <c r="AQ741" s="66" t="n">
        <v>121</v>
      </c>
      <c r="AR741" s="66" t="n">
        <v>117</v>
      </c>
      <c r="AS741" s="66" t="n">
        <v>112</v>
      </c>
      <c r="AT741" s="66" t="n">
        <v>109</v>
      </c>
      <c r="AU741" s="66" t="n">
        <v>106</v>
      </c>
      <c r="AV741" s="66" t="n">
        <v>97</v>
      </c>
      <c r="AW741" s="66" t="n">
        <v>96</v>
      </c>
      <c r="AX741" s="66" t="n">
        <v>93</v>
      </c>
      <c r="AY741" s="66" t="n">
        <v>89</v>
      </c>
      <c r="AZ741" s="66" t="n">
        <v>83</v>
      </c>
      <c r="BA741" s="66" t="n">
        <v>80</v>
      </c>
      <c r="BB741" s="66" t="n">
        <v>73</v>
      </c>
      <c r="BC741" s="66" t="n">
        <v>68</v>
      </c>
      <c r="BD741" s="66" t="n">
        <v>62</v>
      </c>
      <c r="BE741" s="66" t="n">
        <v>57</v>
      </c>
      <c r="BF741" s="66" t="n">
        <v>52</v>
      </c>
      <c r="BG741" s="66" t="n">
        <v>46</v>
      </c>
      <c r="BH741" s="66" t="n">
        <v>41</v>
      </c>
      <c r="BI741" s="66" t="n">
        <v>38</v>
      </c>
      <c r="BJ741" s="66" t="n">
        <v>219</v>
      </c>
      <c r="BK741" s="68">
        <f>SUM(AK741:BJ741)</f>
        <v/>
      </c>
      <c r="BL741" s="68">
        <f>INT(BK741*$BM$1)</f>
        <v/>
      </c>
      <c r="BM741" s="64" t="n"/>
      <c r="BP741" s="20">
        <f>(Tabla1[[#This Row],[Población meta programatica 2026 (20251228) 
menores 1 año]]/12)*9</f>
        <v/>
      </c>
      <c r="BQ741" s="20">
        <f>BP741</f>
        <v/>
      </c>
      <c r="BR741" s="117" t="n"/>
      <c r="BS741" s="20">
        <f>(Tabla1[[#This Row],[Población meta programatica2026 (20251228)  niños de 1 año]]/12)*9</f>
        <v/>
      </c>
      <c r="BT741" s="251" t="n">
        <v>54</v>
      </c>
      <c r="BU741" s="66">
        <f>BS741-BT741</f>
        <v/>
      </c>
      <c r="BW741" s="19" t="n"/>
      <c r="BX741" s="65" t="n">
        <v>55</v>
      </c>
      <c r="BY741" s="65" t="n">
        <v>53</v>
      </c>
      <c r="BZ741" s="19" t="inlineStr">
        <is>
          <t>52320</t>
        </is>
      </c>
      <c r="CA741" s="19">
        <f>BZ741=Tabla1[[#This Row],[Divipola]]</f>
        <v/>
      </c>
    </row>
    <row r="742" ht="15.5" customHeight="1">
      <c r="A742" s="62" t="inlineStr">
        <is>
          <t>52</t>
        </is>
      </c>
      <c r="B742" s="62" t="inlineStr">
        <is>
          <t>NARIÑO</t>
        </is>
      </c>
      <c r="C742" s="62" t="inlineStr">
        <is>
          <t>GUALMATAN</t>
        </is>
      </c>
      <c r="D742" s="62" t="inlineStr">
        <is>
          <t>52323</t>
        </is>
      </c>
      <c r="E742" s="400" t="n">
        <v>25</v>
      </c>
      <c r="F742" s="400">
        <f>Tabla1[[#This Row],[Meta Programatica2026 (20251228) RN]]/12</f>
        <v/>
      </c>
      <c r="G742" s="401" t="n">
        <v>29</v>
      </c>
      <c r="H742" s="401">
        <f>Tabla1[[#This Row],[Población meta programatica 2026 (20251228) 
menores 1 año]]/12</f>
        <v/>
      </c>
      <c r="I742" s="402" t="n">
        <v>39</v>
      </c>
      <c r="J742" s="402">
        <f>Tabla1[[#This Row],[Población meta programatica2026 (20251228)  niños de 1 año]]/12</f>
        <v/>
      </c>
      <c r="K742" s="416" t="n">
        <v>46</v>
      </c>
      <c r="L742" s="403" t="n">
        <v>42</v>
      </c>
      <c r="M742" s="404">
        <f>Tabla1[[#This Row],[Población meta programatica2026 (20251228) niños de 5 años]]/12</f>
        <v/>
      </c>
      <c r="N742" s="405">
        <f>BX742</f>
        <v/>
      </c>
      <c r="O742" s="406">
        <f>BY742</f>
        <v/>
      </c>
      <c r="P742" s="407">
        <f>BL742</f>
        <v/>
      </c>
      <c r="AI742" s="421" t="inlineStr">
        <is>
          <t>52323</t>
        </is>
      </c>
      <c r="AJ742" s="417">
        <f>AI742=Tabla1[[#This Row],[Divipola]]</f>
        <v/>
      </c>
      <c r="AK742" s="66" t="n">
        <v>79</v>
      </c>
      <c r="AL742" s="66" t="n">
        <v>80</v>
      </c>
      <c r="AM742" s="66" t="n">
        <v>73</v>
      </c>
      <c r="AN742" s="66" t="n">
        <v>73</v>
      </c>
      <c r="AO742" s="66" t="n">
        <v>69</v>
      </c>
      <c r="AP742" s="66" t="n">
        <v>66</v>
      </c>
      <c r="AQ742" s="66" t="n">
        <v>66</v>
      </c>
      <c r="AR742" s="66" t="n">
        <v>63</v>
      </c>
      <c r="AS742" s="66" t="n">
        <v>62</v>
      </c>
      <c r="AT742" s="66" t="n">
        <v>61</v>
      </c>
      <c r="AU742" s="66" t="n">
        <v>60</v>
      </c>
      <c r="AV742" s="66" t="n">
        <v>60</v>
      </c>
      <c r="AW742" s="66" t="n">
        <v>54</v>
      </c>
      <c r="AX742" s="66" t="n">
        <v>60</v>
      </c>
      <c r="AY742" s="66" t="n">
        <v>58</v>
      </c>
      <c r="AZ742" s="66" t="n">
        <v>55</v>
      </c>
      <c r="BA742" s="66" t="n">
        <v>53</v>
      </c>
      <c r="BB742" s="66" t="n">
        <v>51</v>
      </c>
      <c r="BC742" s="66" t="n">
        <v>47</v>
      </c>
      <c r="BD742" s="66" t="n">
        <v>44</v>
      </c>
      <c r="BE742" s="66" t="n">
        <v>42</v>
      </c>
      <c r="BF742" s="66" t="n">
        <v>35</v>
      </c>
      <c r="BG742" s="66" t="n">
        <v>31</v>
      </c>
      <c r="BH742" s="66" t="n">
        <v>33</v>
      </c>
      <c r="BI742" s="66" t="n">
        <v>24</v>
      </c>
      <c r="BJ742" s="66" t="n">
        <v>137</v>
      </c>
      <c r="BK742" s="68">
        <f>SUM(AK742:BJ742)</f>
        <v/>
      </c>
      <c r="BL742" s="68">
        <f>INT(BK742*$BM$1)</f>
        <v/>
      </c>
      <c r="BM742" s="64" t="n"/>
      <c r="BP742" s="20">
        <f>(Tabla1[[#This Row],[Población meta programatica 2026 (20251228) 
menores 1 año]]/12)*9</f>
        <v/>
      </c>
      <c r="BQ742" s="20">
        <f>BP742</f>
        <v/>
      </c>
      <c r="BR742" s="117" t="n"/>
      <c r="BS742" s="20">
        <f>(Tabla1[[#This Row],[Población meta programatica2026 (20251228)  niños de 1 año]]/12)*9</f>
        <v/>
      </c>
      <c r="BT742" s="251" t="n">
        <v>36</v>
      </c>
      <c r="BU742" s="66">
        <f>BS742-BT742</f>
        <v/>
      </c>
      <c r="BW742" s="19" t="n"/>
      <c r="BX742" s="65" t="n">
        <v>34</v>
      </c>
      <c r="BY742" s="65" t="n">
        <v>28</v>
      </c>
      <c r="BZ742" s="19" t="inlineStr">
        <is>
          <t>52323</t>
        </is>
      </c>
      <c r="CA742" s="19">
        <f>BZ742=Tabla1[[#This Row],[Divipola]]</f>
        <v/>
      </c>
    </row>
    <row r="743" ht="15.5" customHeight="1">
      <c r="A743" s="62" t="inlineStr">
        <is>
          <t>52</t>
        </is>
      </c>
      <c r="B743" s="62" t="inlineStr">
        <is>
          <t>NARIÑO</t>
        </is>
      </c>
      <c r="C743" s="62" t="inlineStr">
        <is>
          <t>ILES</t>
        </is>
      </c>
      <c r="D743" s="62" t="inlineStr">
        <is>
          <t>52352</t>
        </is>
      </c>
      <c r="E743" s="400" t="n">
        <v>32</v>
      </c>
      <c r="F743" s="400">
        <f>Tabla1[[#This Row],[Meta Programatica2026 (20251228) RN]]/12</f>
        <v/>
      </c>
      <c r="G743" s="401" t="n">
        <v>42</v>
      </c>
      <c r="H743" s="401">
        <f>Tabla1[[#This Row],[Población meta programatica 2026 (20251228) 
menores 1 año]]/12</f>
        <v/>
      </c>
      <c r="I743" s="402" t="n">
        <v>43</v>
      </c>
      <c r="J743" s="402">
        <f>Tabla1[[#This Row],[Población meta programatica2026 (20251228)  niños de 1 año]]/12</f>
        <v/>
      </c>
      <c r="K743" s="416" t="n">
        <v>53</v>
      </c>
      <c r="L743" s="403" t="n">
        <v>66</v>
      </c>
      <c r="M743" s="404">
        <f>Tabla1[[#This Row],[Población meta programatica2026 (20251228) niños de 5 años]]/12</f>
        <v/>
      </c>
      <c r="N743" s="405">
        <f>BX743</f>
        <v/>
      </c>
      <c r="O743" s="406">
        <f>BY743</f>
        <v/>
      </c>
      <c r="P743" s="407">
        <f>BL743</f>
        <v/>
      </c>
      <c r="AI743" s="421" t="inlineStr">
        <is>
          <t>52352</t>
        </is>
      </c>
      <c r="AJ743" s="417">
        <f>AI743=Tabla1[[#This Row],[Divipola]]</f>
        <v/>
      </c>
      <c r="AK743" s="66" t="n">
        <v>82</v>
      </c>
      <c r="AL743" s="66" t="n">
        <v>76</v>
      </c>
      <c r="AM743" s="66" t="n">
        <v>73</v>
      </c>
      <c r="AN743" s="66" t="n">
        <v>72</v>
      </c>
      <c r="AO743" s="66" t="n">
        <v>70</v>
      </c>
      <c r="AP743" s="66" t="n">
        <v>69</v>
      </c>
      <c r="AQ743" s="66" t="n">
        <v>67</v>
      </c>
      <c r="AR743" s="66" t="n">
        <v>64</v>
      </c>
      <c r="AS743" s="66" t="n">
        <v>64</v>
      </c>
      <c r="AT743" s="66" t="n">
        <v>64</v>
      </c>
      <c r="AU743" s="66" t="n">
        <v>60</v>
      </c>
      <c r="AV743" s="66" t="n">
        <v>56</v>
      </c>
      <c r="AW743" s="66" t="n">
        <v>59</v>
      </c>
      <c r="AX743" s="66" t="n">
        <v>55</v>
      </c>
      <c r="AY743" s="66" t="n">
        <v>51</v>
      </c>
      <c r="AZ743" s="66" t="n">
        <v>50</v>
      </c>
      <c r="BA743" s="66" t="n">
        <v>49</v>
      </c>
      <c r="BB743" s="66" t="n">
        <v>46</v>
      </c>
      <c r="BC743" s="66" t="n">
        <v>41</v>
      </c>
      <c r="BD743" s="66" t="n">
        <v>42</v>
      </c>
      <c r="BE743" s="66" t="n">
        <v>38</v>
      </c>
      <c r="BF743" s="66" t="n">
        <v>30</v>
      </c>
      <c r="BG743" s="66" t="n">
        <v>31</v>
      </c>
      <c r="BH743" s="66" t="n">
        <v>30</v>
      </c>
      <c r="BI743" s="66" t="n">
        <v>30</v>
      </c>
      <c r="BJ743" s="66" t="n">
        <v>133</v>
      </c>
      <c r="BK743" s="68">
        <f>SUM(AK743:BJ743)</f>
        <v/>
      </c>
      <c r="BL743" s="68">
        <f>INT(BK743*$BM$1)</f>
        <v/>
      </c>
      <c r="BM743" s="64" t="n"/>
      <c r="BP743" s="20">
        <f>(Tabla1[[#This Row],[Población meta programatica 2026 (20251228) 
menores 1 año]]/12)*9</f>
        <v/>
      </c>
      <c r="BQ743" s="20">
        <f>BP743</f>
        <v/>
      </c>
      <c r="BR743" s="117" t="n"/>
      <c r="BS743" s="20">
        <f>(Tabla1[[#This Row],[Población meta programatica2026 (20251228)  niños de 1 año]]/12)*9</f>
        <v/>
      </c>
      <c r="BT743" s="251" t="n">
        <v>35</v>
      </c>
      <c r="BU743" s="66">
        <f>BS743-BT743</f>
        <v/>
      </c>
      <c r="BW743" s="19" t="n"/>
      <c r="BX743" s="65" t="n">
        <v>42</v>
      </c>
      <c r="BY743" s="65" t="n">
        <v>57</v>
      </c>
      <c r="BZ743" s="19" t="inlineStr">
        <is>
          <t>52352</t>
        </is>
      </c>
      <c r="CA743" s="19">
        <f>BZ743=Tabla1[[#This Row],[Divipola]]</f>
        <v/>
      </c>
    </row>
    <row r="744" ht="15.5" customHeight="1">
      <c r="A744" s="62" t="inlineStr">
        <is>
          <t>52</t>
        </is>
      </c>
      <c r="B744" s="62" t="inlineStr">
        <is>
          <t>NARIÑO</t>
        </is>
      </c>
      <c r="C744" s="62" t="inlineStr">
        <is>
          <t>IMUES</t>
        </is>
      </c>
      <c r="D744" s="62" t="inlineStr">
        <is>
          <t>52354</t>
        </is>
      </c>
      <c r="E744" s="400" t="n">
        <v>29</v>
      </c>
      <c r="F744" s="400">
        <f>Tabla1[[#This Row],[Meta Programatica2026 (20251228) RN]]/12</f>
        <v/>
      </c>
      <c r="G744" s="401" t="n">
        <v>34</v>
      </c>
      <c r="H744" s="401">
        <f>Tabla1[[#This Row],[Población meta programatica 2026 (20251228) 
menores 1 año]]/12</f>
        <v/>
      </c>
      <c r="I744" s="402" t="n">
        <v>37</v>
      </c>
      <c r="J744" s="402">
        <f>Tabla1[[#This Row],[Población meta programatica2026 (20251228)  niños de 1 año]]/12</f>
        <v/>
      </c>
      <c r="K744" s="416" t="n">
        <v>46</v>
      </c>
      <c r="L744" s="403" t="n">
        <v>56</v>
      </c>
      <c r="M744" s="404">
        <f>Tabla1[[#This Row],[Población meta programatica2026 (20251228) niños de 5 años]]/12</f>
        <v/>
      </c>
      <c r="N744" s="405">
        <f>BX744</f>
        <v/>
      </c>
      <c r="O744" s="406">
        <f>BY744</f>
        <v/>
      </c>
      <c r="P744" s="407">
        <f>BL744</f>
        <v/>
      </c>
      <c r="AI744" s="421" t="inlineStr">
        <is>
          <t>52354</t>
        </is>
      </c>
      <c r="AJ744" s="417">
        <f>AI744=Tabla1[[#This Row],[Divipola]]</f>
        <v/>
      </c>
      <c r="AK744" s="66" t="n">
        <v>94</v>
      </c>
      <c r="AL744" s="66" t="n">
        <v>97</v>
      </c>
      <c r="AM744" s="66" t="n">
        <v>95</v>
      </c>
      <c r="AN744" s="66" t="n">
        <v>92</v>
      </c>
      <c r="AO744" s="66" t="n">
        <v>90</v>
      </c>
      <c r="AP744" s="66" t="n">
        <v>89</v>
      </c>
      <c r="AQ744" s="66" t="n">
        <v>87</v>
      </c>
      <c r="AR744" s="66" t="n">
        <v>85</v>
      </c>
      <c r="AS744" s="66" t="n">
        <v>86</v>
      </c>
      <c r="AT744" s="66" t="n">
        <v>79</v>
      </c>
      <c r="AU744" s="66" t="n">
        <v>78</v>
      </c>
      <c r="AV744" s="66" t="n">
        <v>72</v>
      </c>
      <c r="AW744" s="66" t="n">
        <v>69</v>
      </c>
      <c r="AX744" s="66" t="n">
        <v>64</v>
      </c>
      <c r="AY744" s="66" t="n">
        <v>63</v>
      </c>
      <c r="AZ744" s="66" t="n">
        <v>62</v>
      </c>
      <c r="BA744" s="66" t="n">
        <v>55</v>
      </c>
      <c r="BB744" s="66" t="n">
        <v>53</v>
      </c>
      <c r="BC744" s="66" t="n">
        <v>49</v>
      </c>
      <c r="BD744" s="66" t="n">
        <v>45</v>
      </c>
      <c r="BE744" s="66" t="n">
        <v>42</v>
      </c>
      <c r="BF744" s="66" t="n">
        <v>40</v>
      </c>
      <c r="BG744" s="66" t="n">
        <v>33</v>
      </c>
      <c r="BH744" s="66" t="n">
        <v>29</v>
      </c>
      <c r="BI744" s="66" t="n">
        <v>27</v>
      </c>
      <c r="BJ744" s="66" t="n">
        <v>149</v>
      </c>
      <c r="BK744" s="68">
        <f>SUM(AK744:BJ744)</f>
        <v/>
      </c>
      <c r="BL744" s="68">
        <f>INT(BK744*$BM$1)</f>
        <v/>
      </c>
      <c r="BM744" s="64" t="n"/>
      <c r="BP744" s="20">
        <f>(Tabla1[[#This Row],[Población meta programatica 2026 (20251228) 
menores 1 año]]/12)*9</f>
        <v/>
      </c>
      <c r="BQ744" s="20">
        <f>BP744</f>
        <v/>
      </c>
      <c r="BR744" s="117" t="n"/>
      <c r="BS744" s="20">
        <f>(Tabla1[[#This Row],[Población meta programatica2026 (20251228)  niños de 1 año]]/12)*9</f>
        <v/>
      </c>
      <c r="BT744" s="251" t="n">
        <v>24</v>
      </c>
      <c r="BU744" s="66">
        <f>BS744-BT744</f>
        <v/>
      </c>
      <c r="BW744" s="19" t="n"/>
      <c r="BX744" s="65" t="n">
        <v>29</v>
      </c>
      <c r="BY744" s="65" t="n">
        <v>34</v>
      </c>
      <c r="BZ744" s="19" t="inlineStr">
        <is>
          <t>52354</t>
        </is>
      </c>
      <c r="CA744" s="19">
        <f>BZ744=Tabla1[[#This Row],[Divipola]]</f>
        <v/>
      </c>
    </row>
    <row r="745" ht="15.5" customHeight="1">
      <c r="A745" s="62" t="inlineStr">
        <is>
          <t>52</t>
        </is>
      </c>
      <c r="B745" s="62" t="inlineStr">
        <is>
          <t>NARIÑO</t>
        </is>
      </c>
      <c r="C745" s="62" t="inlineStr">
        <is>
          <t>IPIALES</t>
        </is>
      </c>
      <c r="D745" s="62" t="inlineStr">
        <is>
          <t>52356</t>
        </is>
      </c>
      <c r="E745" s="400" t="n">
        <v>913</v>
      </c>
      <c r="F745" s="400">
        <f>Tabla1[[#This Row],[Meta Programatica2026 (20251228) RN]]/12</f>
        <v/>
      </c>
      <c r="G745" s="401" t="n">
        <v>922</v>
      </c>
      <c r="H745" s="401">
        <f>Tabla1[[#This Row],[Población meta programatica 2026 (20251228) 
menores 1 año]]/12</f>
        <v/>
      </c>
      <c r="I745" s="402" t="n">
        <v>946</v>
      </c>
      <c r="J745" s="402">
        <f>Tabla1[[#This Row],[Población meta programatica2026 (20251228)  niños de 1 año]]/12</f>
        <v/>
      </c>
      <c r="K745" s="416" t="n">
        <v>1339</v>
      </c>
      <c r="L745" s="403" t="n">
        <v>1308</v>
      </c>
      <c r="M745" s="404">
        <f>Tabla1[[#This Row],[Población meta programatica2026 (20251228) niños de 5 años]]/12</f>
        <v/>
      </c>
      <c r="N745" s="405">
        <f>BX745</f>
        <v/>
      </c>
      <c r="O745" s="406">
        <f>BY745</f>
        <v/>
      </c>
      <c r="P745" s="407">
        <f>BL745</f>
        <v/>
      </c>
      <c r="AI745" s="421" t="inlineStr">
        <is>
          <t>52356</t>
        </is>
      </c>
      <c r="AJ745" s="417">
        <f>AI745=Tabla1[[#This Row],[Divipola]]</f>
        <v/>
      </c>
      <c r="AK745" s="66" t="n">
        <v>1189</v>
      </c>
      <c r="AL745" s="66" t="n">
        <v>1146</v>
      </c>
      <c r="AM745" s="66" t="n">
        <v>1094</v>
      </c>
      <c r="AN745" s="66" t="n">
        <v>1039</v>
      </c>
      <c r="AO745" s="66" t="n">
        <v>981</v>
      </c>
      <c r="AP745" s="66" t="n">
        <v>921</v>
      </c>
      <c r="AQ745" s="66" t="n">
        <v>865</v>
      </c>
      <c r="AR745" s="66" t="n">
        <v>815</v>
      </c>
      <c r="AS745" s="66" t="n">
        <v>773</v>
      </c>
      <c r="AT745" s="66" t="n">
        <v>736</v>
      </c>
      <c r="AU745" s="66" t="n">
        <v>694</v>
      </c>
      <c r="AV745" s="66" t="n">
        <v>663</v>
      </c>
      <c r="AW745" s="66" t="n">
        <v>632</v>
      </c>
      <c r="AX745" s="66" t="n">
        <v>601</v>
      </c>
      <c r="AY745" s="66" t="n">
        <v>565</v>
      </c>
      <c r="AZ745" s="66" t="n">
        <v>533</v>
      </c>
      <c r="BA745" s="66" t="n">
        <v>499</v>
      </c>
      <c r="BB745" s="66" t="n">
        <v>467</v>
      </c>
      <c r="BC745" s="66" t="n">
        <v>433</v>
      </c>
      <c r="BD745" s="66" t="n">
        <v>407</v>
      </c>
      <c r="BE745" s="66" t="n">
        <v>370</v>
      </c>
      <c r="BF745" s="66" t="n">
        <v>339</v>
      </c>
      <c r="BG745" s="66" t="n">
        <v>307</v>
      </c>
      <c r="BH745" s="66" t="n">
        <v>278</v>
      </c>
      <c r="BI745" s="66" t="n">
        <v>247</v>
      </c>
      <c r="BJ745" s="66" t="n">
        <v>1437</v>
      </c>
      <c r="BK745" s="68">
        <f>SUM(AK745:BJ745)</f>
        <v/>
      </c>
      <c r="BL745" s="68">
        <f>INT(BK745*$BM$1)</f>
        <v/>
      </c>
      <c r="BM745" s="64" t="n"/>
      <c r="BP745" s="20">
        <f>(Tabla1[[#This Row],[Población meta programatica 2026 (20251228) 
menores 1 año]]/12)*9</f>
        <v/>
      </c>
      <c r="BQ745" s="20">
        <f>BP745</f>
        <v/>
      </c>
      <c r="BR745" s="117" t="n"/>
      <c r="BS745" s="20">
        <f>(Tabla1[[#This Row],[Población meta programatica2026 (20251228)  niños de 1 año]]/12)*9</f>
        <v/>
      </c>
      <c r="BT745" s="251" t="n">
        <v>648</v>
      </c>
      <c r="BU745" s="66">
        <f>BS745-BT745</f>
        <v/>
      </c>
      <c r="BW745" s="19" t="n"/>
      <c r="BX745" s="65" t="n">
        <v>853</v>
      </c>
      <c r="BY745" s="65" t="n">
        <v>884</v>
      </c>
      <c r="BZ745" s="19" t="inlineStr">
        <is>
          <t>52356</t>
        </is>
      </c>
      <c r="CA745" s="19">
        <f>BZ745=Tabla1[[#This Row],[Divipola]]</f>
        <v/>
      </c>
    </row>
    <row r="746" ht="15.5" customHeight="1">
      <c r="A746" s="62" t="inlineStr">
        <is>
          <t>52</t>
        </is>
      </c>
      <c r="B746" s="62" t="inlineStr">
        <is>
          <t>NARIÑO</t>
        </is>
      </c>
      <c r="C746" s="62" t="inlineStr">
        <is>
          <t>LA CRUZ</t>
        </is>
      </c>
      <c r="D746" s="62" t="inlineStr">
        <is>
          <t>52378</t>
        </is>
      </c>
      <c r="E746" s="400" t="n">
        <v>88</v>
      </c>
      <c r="F746" s="400">
        <f>Tabla1[[#This Row],[Meta Programatica2026 (20251228) RN]]/12</f>
        <v/>
      </c>
      <c r="G746" s="401" t="n">
        <v>109</v>
      </c>
      <c r="H746" s="401">
        <f>Tabla1[[#This Row],[Población meta programatica 2026 (20251228) 
menores 1 año]]/12</f>
        <v/>
      </c>
      <c r="I746" s="402" t="n">
        <v>117</v>
      </c>
      <c r="J746" s="402">
        <f>Tabla1[[#This Row],[Población meta programatica2026 (20251228)  niños de 1 año]]/12</f>
        <v/>
      </c>
      <c r="K746" s="416" t="n">
        <v>148</v>
      </c>
      <c r="L746" s="403" t="n">
        <v>146</v>
      </c>
      <c r="M746" s="404">
        <f>Tabla1[[#This Row],[Población meta programatica2026 (20251228) niños de 5 años]]/12</f>
        <v/>
      </c>
      <c r="N746" s="405">
        <f>BX746</f>
        <v/>
      </c>
      <c r="O746" s="406">
        <f>BY746</f>
        <v/>
      </c>
      <c r="P746" s="407">
        <f>BL746</f>
        <v/>
      </c>
      <c r="AI746" s="421" t="inlineStr">
        <is>
          <t>52378</t>
        </is>
      </c>
      <c r="AJ746" s="417">
        <f>AI746=Tabla1[[#This Row],[Divipola]]</f>
        <v/>
      </c>
      <c r="AK746" s="66" t="n">
        <v>221</v>
      </c>
      <c r="AL746" s="66" t="n">
        <v>220</v>
      </c>
      <c r="AM746" s="66" t="n">
        <v>215</v>
      </c>
      <c r="AN746" s="66" t="n">
        <v>206</v>
      </c>
      <c r="AO746" s="66" t="n">
        <v>198</v>
      </c>
      <c r="AP746" s="66" t="n">
        <v>193</v>
      </c>
      <c r="AQ746" s="66" t="n">
        <v>185</v>
      </c>
      <c r="AR746" s="66" t="n">
        <v>178</v>
      </c>
      <c r="AS746" s="66" t="n">
        <v>174</v>
      </c>
      <c r="AT746" s="66" t="n">
        <v>165</v>
      </c>
      <c r="AU746" s="66" t="n">
        <v>159</v>
      </c>
      <c r="AV746" s="66" t="n">
        <v>155</v>
      </c>
      <c r="AW746" s="66" t="n">
        <v>144</v>
      </c>
      <c r="AX746" s="66" t="n">
        <v>138</v>
      </c>
      <c r="AY746" s="66" t="n">
        <v>134</v>
      </c>
      <c r="AZ746" s="66" t="n">
        <v>128</v>
      </c>
      <c r="BA746" s="66" t="n">
        <v>121</v>
      </c>
      <c r="BB746" s="66" t="n">
        <v>109</v>
      </c>
      <c r="BC746" s="66" t="n">
        <v>104</v>
      </c>
      <c r="BD746" s="66" t="n">
        <v>95</v>
      </c>
      <c r="BE746" s="66" t="n">
        <v>90</v>
      </c>
      <c r="BF746" s="66" t="n">
        <v>79</v>
      </c>
      <c r="BG746" s="66" t="n">
        <v>75</v>
      </c>
      <c r="BH746" s="66" t="n">
        <v>63</v>
      </c>
      <c r="BI746" s="66" t="n">
        <v>55</v>
      </c>
      <c r="BJ746" s="66" t="n">
        <v>306</v>
      </c>
      <c r="BK746" s="68">
        <f>SUM(AK746:BJ746)</f>
        <v/>
      </c>
      <c r="BL746" s="68">
        <f>INT(BK746*$BM$1)</f>
        <v/>
      </c>
      <c r="BM746" s="64" t="n"/>
      <c r="BP746" s="20">
        <f>(Tabla1[[#This Row],[Población meta programatica 2026 (20251228) 
menores 1 año]]/12)*9</f>
        <v/>
      </c>
      <c r="BQ746" s="20">
        <f>BP746</f>
        <v/>
      </c>
      <c r="BR746" s="117" t="n"/>
      <c r="BS746" s="20">
        <f>(Tabla1[[#This Row],[Población meta programatica2026 (20251228)  niños de 1 año]]/12)*9</f>
        <v/>
      </c>
      <c r="BT746" s="251" t="n">
        <v>94</v>
      </c>
      <c r="BU746" s="66">
        <f>BS746-BT746</f>
        <v/>
      </c>
      <c r="BW746" s="19" t="n"/>
      <c r="BX746" s="65" t="n">
        <v>106</v>
      </c>
      <c r="BY746" s="65" t="n">
        <v>99</v>
      </c>
      <c r="BZ746" s="19" t="inlineStr">
        <is>
          <t>52378</t>
        </is>
      </c>
      <c r="CA746" s="19">
        <f>BZ746=Tabla1[[#This Row],[Divipola]]</f>
        <v/>
      </c>
    </row>
    <row r="747" ht="15.5" customHeight="1">
      <c r="A747" s="62" t="inlineStr">
        <is>
          <t>52</t>
        </is>
      </c>
      <c r="B747" s="62" t="inlineStr">
        <is>
          <t>NARIÑO</t>
        </is>
      </c>
      <c r="C747" s="62" t="inlineStr">
        <is>
          <t>LA FLORIDA</t>
        </is>
      </c>
      <c r="D747" s="62" t="inlineStr">
        <is>
          <t>52381</t>
        </is>
      </c>
      <c r="E747" s="400" t="n">
        <v>34</v>
      </c>
      <c r="F747" s="400">
        <f>Tabla1[[#This Row],[Meta Programatica2026 (20251228) RN]]/12</f>
        <v/>
      </c>
      <c r="G747" s="401" t="n">
        <v>58</v>
      </c>
      <c r="H747" s="401">
        <f>Tabla1[[#This Row],[Población meta programatica 2026 (20251228) 
menores 1 año]]/12</f>
        <v/>
      </c>
      <c r="I747" s="402" t="n">
        <v>58</v>
      </c>
      <c r="J747" s="402">
        <f>Tabla1[[#This Row],[Población meta programatica2026 (20251228)  niños de 1 año]]/12</f>
        <v/>
      </c>
      <c r="K747" s="416" t="n">
        <v>72</v>
      </c>
      <c r="L747" s="403" t="n">
        <v>70</v>
      </c>
      <c r="M747" s="404">
        <f>Tabla1[[#This Row],[Población meta programatica2026 (20251228) niños de 5 años]]/12</f>
        <v/>
      </c>
      <c r="N747" s="405">
        <f>BX747</f>
        <v/>
      </c>
      <c r="O747" s="406">
        <f>BY747</f>
        <v/>
      </c>
      <c r="P747" s="407">
        <f>BL747</f>
        <v/>
      </c>
      <c r="AI747" s="421" t="inlineStr">
        <is>
          <t>52381</t>
        </is>
      </c>
      <c r="AJ747" s="417">
        <f>AI747=Tabla1[[#This Row],[Divipola]]</f>
        <v/>
      </c>
      <c r="AK747" s="66" t="n">
        <v>134</v>
      </c>
      <c r="AL747" s="66" t="n">
        <v>125</v>
      </c>
      <c r="AM747" s="66" t="n">
        <v>126</v>
      </c>
      <c r="AN747" s="66" t="n">
        <v>124</v>
      </c>
      <c r="AO747" s="66" t="n">
        <v>122</v>
      </c>
      <c r="AP747" s="66" t="n">
        <v>119</v>
      </c>
      <c r="AQ747" s="66" t="n">
        <v>113</v>
      </c>
      <c r="AR747" s="66" t="n">
        <v>112</v>
      </c>
      <c r="AS747" s="66" t="n">
        <v>104</v>
      </c>
      <c r="AT747" s="66" t="n">
        <v>102</v>
      </c>
      <c r="AU747" s="66" t="n">
        <v>96</v>
      </c>
      <c r="AV747" s="66" t="n">
        <v>92</v>
      </c>
      <c r="AW747" s="66" t="n">
        <v>88</v>
      </c>
      <c r="AX747" s="66" t="n">
        <v>83</v>
      </c>
      <c r="AY747" s="66" t="n">
        <v>75</v>
      </c>
      <c r="AZ747" s="66" t="n">
        <v>75</v>
      </c>
      <c r="BA747" s="66" t="n">
        <v>71</v>
      </c>
      <c r="BB747" s="66" t="n">
        <v>66</v>
      </c>
      <c r="BC747" s="66" t="n">
        <v>61</v>
      </c>
      <c r="BD747" s="66" t="n">
        <v>57</v>
      </c>
      <c r="BE747" s="66" t="n">
        <v>51</v>
      </c>
      <c r="BF747" s="66" t="n">
        <v>49</v>
      </c>
      <c r="BG747" s="66" t="n">
        <v>44</v>
      </c>
      <c r="BH747" s="66" t="n">
        <v>43</v>
      </c>
      <c r="BI747" s="66" t="n">
        <v>38</v>
      </c>
      <c r="BJ747" s="66" t="n">
        <v>239</v>
      </c>
      <c r="BK747" s="68">
        <f>SUM(AK747:BJ747)</f>
        <v/>
      </c>
      <c r="BL747" s="68">
        <f>INT(BK747*$BM$1)</f>
        <v/>
      </c>
      <c r="BM747" s="64" t="n"/>
      <c r="BP747" s="20">
        <f>(Tabla1[[#This Row],[Población meta programatica 2026 (20251228) 
menores 1 año]]/12)*9</f>
        <v/>
      </c>
      <c r="BQ747" s="20">
        <f>BP747</f>
        <v/>
      </c>
      <c r="BR747" s="117" t="n"/>
      <c r="BS747" s="20">
        <f>(Tabla1[[#This Row],[Población meta programatica2026 (20251228)  niños de 1 año]]/12)*9</f>
        <v/>
      </c>
      <c r="BT747" s="251" t="n">
        <v>43</v>
      </c>
      <c r="BU747" s="66">
        <f>BS747-BT747</f>
        <v/>
      </c>
      <c r="BW747" s="19" t="n"/>
      <c r="BX747" s="65" t="n">
        <v>69</v>
      </c>
      <c r="BY747" s="65" t="n">
        <v>69</v>
      </c>
      <c r="BZ747" s="19" t="inlineStr">
        <is>
          <t>52381</t>
        </is>
      </c>
      <c r="CA747" s="19">
        <f>BZ747=Tabla1[[#This Row],[Divipola]]</f>
        <v/>
      </c>
    </row>
    <row r="748" ht="15.5" customHeight="1">
      <c r="A748" s="62" t="inlineStr">
        <is>
          <t>52</t>
        </is>
      </c>
      <c r="B748" s="62" t="inlineStr">
        <is>
          <t>NARIÑO</t>
        </is>
      </c>
      <c r="C748" s="62" t="inlineStr">
        <is>
          <t>LA LLANADA</t>
        </is>
      </c>
      <c r="D748" s="62" t="inlineStr">
        <is>
          <t>52385</t>
        </is>
      </c>
      <c r="E748" s="400" t="n">
        <v>38</v>
      </c>
      <c r="F748" s="400">
        <f>Tabla1[[#This Row],[Meta Programatica2026 (20251228) RN]]/12</f>
        <v/>
      </c>
      <c r="G748" s="401" t="n">
        <v>51</v>
      </c>
      <c r="H748" s="401">
        <f>Tabla1[[#This Row],[Población meta programatica 2026 (20251228) 
menores 1 año]]/12</f>
        <v/>
      </c>
      <c r="I748" s="402" t="n">
        <v>59</v>
      </c>
      <c r="J748" s="402">
        <f>Tabla1[[#This Row],[Población meta programatica2026 (20251228)  niños de 1 año]]/12</f>
        <v/>
      </c>
      <c r="K748" s="416" t="n">
        <v>67</v>
      </c>
      <c r="L748" s="403" t="n">
        <v>70</v>
      </c>
      <c r="M748" s="404">
        <f>Tabla1[[#This Row],[Población meta programatica2026 (20251228) niños de 5 años]]/12</f>
        <v/>
      </c>
      <c r="N748" s="405">
        <f>BX748</f>
        <v/>
      </c>
      <c r="O748" s="406">
        <f>BY748</f>
        <v/>
      </c>
      <c r="P748" s="407">
        <f>BL748</f>
        <v/>
      </c>
      <c r="AI748" s="421" t="inlineStr">
        <is>
          <t>52385</t>
        </is>
      </c>
      <c r="AJ748" s="417">
        <f>AI748=Tabla1[[#This Row],[Divipola]]</f>
        <v/>
      </c>
      <c r="AK748" s="66" t="n">
        <v>55</v>
      </c>
      <c r="AL748" s="66" t="n">
        <v>57</v>
      </c>
      <c r="AM748" s="66" t="n">
        <v>55</v>
      </c>
      <c r="AN748" s="66" t="n">
        <v>52</v>
      </c>
      <c r="AO748" s="66" t="n">
        <v>49</v>
      </c>
      <c r="AP748" s="66" t="n">
        <v>49</v>
      </c>
      <c r="AQ748" s="66" t="n">
        <v>46</v>
      </c>
      <c r="AR748" s="66" t="n">
        <v>43</v>
      </c>
      <c r="AS748" s="66" t="n">
        <v>39</v>
      </c>
      <c r="AT748" s="66" t="n">
        <v>41</v>
      </c>
      <c r="AU748" s="66" t="n">
        <v>39</v>
      </c>
      <c r="AV748" s="66" t="n">
        <v>32</v>
      </c>
      <c r="AW748" s="66" t="n">
        <v>37</v>
      </c>
      <c r="AX748" s="66" t="n">
        <v>32</v>
      </c>
      <c r="AY748" s="66" t="n">
        <v>28</v>
      </c>
      <c r="AZ748" s="66" t="n">
        <v>32</v>
      </c>
      <c r="BA748" s="66" t="n">
        <v>29</v>
      </c>
      <c r="BB748" s="66" t="n">
        <v>25</v>
      </c>
      <c r="BC748" s="66" t="n">
        <v>24</v>
      </c>
      <c r="BD748" s="66" t="n">
        <v>26</v>
      </c>
      <c r="BE748" s="66" t="n">
        <v>23</v>
      </c>
      <c r="BF748" s="66" t="n">
        <v>18</v>
      </c>
      <c r="BG748" s="66" t="n">
        <v>18</v>
      </c>
      <c r="BH748" s="66" t="n">
        <v>16</v>
      </c>
      <c r="BI748" s="66" t="n">
        <v>17</v>
      </c>
      <c r="BJ748" s="66" t="n">
        <v>96</v>
      </c>
      <c r="BK748" s="68">
        <f>SUM(AK748:BJ748)</f>
        <v/>
      </c>
      <c r="BL748" s="68">
        <f>INT(BK748*$BM$1)</f>
        <v/>
      </c>
      <c r="BM748" s="64" t="n"/>
      <c r="BP748" s="20">
        <f>(Tabla1[[#This Row],[Población meta programatica 2026 (20251228) 
menores 1 año]]/12)*9</f>
        <v/>
      </c>
      <c r="BQ748" s="20">
        <f>BP748</f>
        <v/>
      </c>
      <c r="BR748" s="117" t="n"/>
      <c r="BS748" s="20">
        <f>(Tabla1[[#This Row],[Población meta programatica2026 (20251228)  niños de 1 año]]/12)*9</f>
        <v/>
      </c>
      <c r="BT748" s="251" t="n">
        <v>52</v>
      </c>
      <c r="BU748" s="66">
        <f>BS748-BT748</f>
        <v/>
      </c>
      <c r="BW748" s="19" t="n"/>
      <c r="BX748" s="65" t="n">
        <v>36</v>
      </c>
      <c r="BY748" s="65" t="n">
        <v>30</v>
      </c>
      <c r="BZ748" s="19" t="inlineStr">
        <is>
          <t>52385</t>
        </is>
      </c>
      <c r="CA748" s="19">
        <f>BZ748=Tabla1[[#This Row],[Divipola]]</f>
        <v/>
      </c>
    </row>
    <row r="749" ht="15.5" customHeight="1">
      <c r="A749" s="62" t="inlineStr">
        <is>
          <t>52</t>
        </is>
      </c>
      <c r="B749" s="62" t="inlineStr">
        <is>
          <t>NARIÑO</t>
        </is>
      </c>
      <c r="C749" s="62" t="inlineStr">
        <is>
          <t>LA TOLA</t>
        </is>
      </c>
      <c r="D749" s="62" t="inlineStr">
        <is>
          <t>52390</t>
        </is>
      </c>
      <c r="E749" s="400" t="n">
        <v>48</v>
      </c>
      <c r="F749" s="400">
        <f>Tabla1[[#This Row],[Meta Programatica2026 (20251228) RN]]/12</f>
        <v/>
      </c>
      <c r="G749" s="401" t="n">
        <v>83</v>
      </c>
      <c r="H749" s="401">
        <f>Tabla1[[#This Row],[Población meta programatica 2026 (20251228) 
menores 1 año]]/12</f>
        <v/>
      </c>
      <c r="I749" s="402" t="n">
        <v>84</v>
      </c>
      <c r="J749" s="402">
        <f>Tabla1[[#This Row],[Población meta programatica2026 (20251228)  niños de 1 año]]/12</f>
        <v/>
      </c>
      <c r="K749" s="416" t="n">
        <v>123</v>
      </c>
      <c r="L749" s="403" t="n">
        <v>120</v>
      </c>
      <c r="M749" s="404">
        <f>Tabla1[[#This Row],[Población meta programatica2026 (20251228) niños de 5 años]]/12</f>
        <v/>
      </c>
      <c r="N749" s="405">
        <f>BX749</f>
        <v/>
      </c>
      <c r="O749" s="406">
        <f>BY749</f>
        <v/>
      </c>
      <c r="P749" s="407">
        <f>BL749</f>
        <v/>
      </c>
      <c r="AI749" s="421" t="inlineStr">
        <is>
          <t>52390</t>
        </is>
      </c>
      <c r="AJ749" s="417">
        <f>AI749=Tabla1[[#This Row],[Divipola]]</f>
        <v/>
      </c>
      <c r="AK749" s="66" t="n">
        <v>61</v>
      </c>
      <c r="AL749" s="66" t="n">
        <v>58</v>
      </c>
      <c r="AM749" s="66" t="n">
        <v>56</v>
      </c>
      <c r="AN749" s="66" t="n">
        <v>58</v>
      </c>
      <c r="AO749" s="66" t="n">
        <v>54</v>
      </c>
      <c r="AP749" s="66" t="n">
        <v>50</v>
      </c>
      <c r="AQ749" s="66" t="n">
        <v>50</v>
      </c>
      <c r="AR749" s="66" t="n">
        <v>44</v>
      </c>
      <c r="AS749" s="66" t="n">
        <v>42</v>
      </c>
      <c r="AT749" s="66" t="n">
        <v>38</v>
      </c>
      <c r="AU749" s="66" t="n">
        <v>36</v>
      </c>
      <c r="AV749" s="66" t="n">
        <v>34</v>
      </c>
      <c r="AW749" s="66" t="n">
        <v>34</v>
      </c>
      <c r="AX749" s="66" t="n">
        <v>30</v>
      </c>
      <c r="AY749" s="66" t="n">
        <v>28</v>
      </c>
      <c r="AZ749" s="66" t="n">
        <v>27</v>
      </c>
      <c r="BA749" s="66" t="n">
        <v>27</v>
      </c>
      <c r="BB749" s="66" t="n">
        <v>25</v>
      </c>
      <c r="BC749" s="66" t="n">
        <v>24</v>
      </c>
      <c r="BD749" s="66" t="n">
        <v>25</v>
      </c>
      <c r="BE749" s="66" t="n">
        <v>22</v>
      </c>
      <c r="BF749" s="66" t="n">
        <v>18</v>
      </c>
      <c r="BG749" s="66" t="n">
        <v>18</v>
      </c>
      <c r="BH749" s="66" t="n">
        <v>15</v>
      </c>
      <c r="BI749" s="66" t="n">
        <v>14</v>
      </c>
      <c r="BJ749" s="66" t="n">
        <v>63</v>
      </c>
      <c r="BK749" s="68">
        <f>SUM(AK749:BJ749)</f>
        <v/>
      </c>
      <c r="BL749" s="68">
        <f>INT(BK749*$BM$1)</f>
        <v/>
      </c>
      <c r="BM749" s="64" t="n"/>
      <c r="BP749" s="20">
        <f>(Tabla1[[#This Row],[Población meta programatica 2026 (20251228) 
menores 1 año]]/12)*9</f>
        <v/>
      </c>
      <c r="BQ749" s="20">
        <f>BP749</f>
        <v/>
      </c>
      <c r="BR749" s="117" t="n"/>
      <c r="BS749" s="20">
        <f>(Tabla1[[#This Row],[Población meta programatica2026 (20251228)  niños de 1 año]]/12)*9</f>
        <v/>
      </c>
      <c r="BT749" s="251" t="n">
        <v>48</v>
      </c>
      <c r="BU749" s="66">
        <f>BS749-BT749</f>
        <v/>
      </c>
      <c r="BW749" s="19" t="n"/>
      <c r="BX749" s="65" t="n">
        <v>70</v>
      </c>
      <c r="BY749" s="65" t="n">
        <v>80</v>
      </c>
      <c r="BZ749" s="19" t="inlineStr">
        <is>
          <t>52390</t>
        </is>
      </c>
      <c r="CA749" s="19">
        <f>BZ749=Tabla1[[#This Row],[Divipola]]</f>
        <v/>
      </c>
    </row>
    <row r="750" ht="15.5" customHeight="1">
      <c r="A750" s="62" t="inlineStr">
        <is>
          <t>52</t>
        </is>
      </c>
      <c r="B750" s="62" t="inlineStr">
        <is>
          <t>NARIÑO</t>
        </is>
      </c>
      <c r="C750" s="62" t="inlineStr">
        <is>
          <t>LA UNION</t>
        </is>
      </c>
      <c r="D750" s="62" t="inlineStr">
        <is>
          <t>52399</t>
        </is>
      </c>
      <c r="E750" s="400" t="n">
        <v>303</v>
      </c>
      <c r="F750" s="400">
        <f>Tabla1[[#This Row],[Meta Programatica2026 (20251228) RN]]/12</f>
        <v/>
      </c>
      <c r="G750" s="401" t="n">
        <v>207</v>
      </c>
      <c r="H750" s="401">
        <f>Tabla1[[#This Row],[Población meta programatica 2026 (20251228) 
menores 1 año]]/12</f>
        <v/>
      </c>
      <c r="I750" s="402" t="n">
        <v>208</v>
      </c>
      <c r="J750" s="402">
        <f>Tabla1[[#This Row],[Población meta programatica2026 (20251228)  niños de 1 año]]/12</f>
        <v/>
      </c>
      <c r="K750" s="416" t="n">
        <v>272</v>
      </c>
      <c r="L750" s="403" t="n">
        <v>304</v>
      </c>
      <c r="M750" s="404">
        <f>Tabla1[[#This Row],[Población meta programatica2026 (20251228) niños de 5 años]]/12</f>
        <v/>
      </c>
      <c r="N750" s="405">
        <f>BX750</f>
        <v/>
      </c>
      <c r="O750" s="406">
        <f>BY750</f>
        <v/>
      </c>
      <c r="P750" s="407">
        <f>BL750</f>
        <v/>
      </c>
      <c r="AI750" s="421" t="inlineStr">
        <is>
          <t>52399</t>
        </is>
      </c>
      <c r="AJ750" s="417">
        <f>AI750=Tabla1[[#This Row],[Divipola]]</f>
        <v/>
      </c>
      <c r="AK750" s="66" t="n">
        <v>365</v>
      </c>
      <c r="AL750" s="66" t="n">
        <v>350</v>
      </c>
      <c r="AM750" s="66" t="n">
        <v>339</v>
      </c>
      <c r="AN750" s="66" t="n">
        <v>322</v>
      </c>
      <c r="AO750" s="66" t="n">
        <v>308</v>
      </c>
      <c r="AP750" s="66" t="n">
        <v>296</v>
      </c>
      <c r="AQ750" s="66" t="n">
        <v>280</v>
      </c>
      <c r="AR750" s="66" t="n">
        <v>268</v>
      </c>
      <c r="AS750" s="66" t="n">
        <v>255</v>
      </c>
      <c r="AT750" s="66" t="n">
        <v>244</v>
      </c>
      <c r="AU750" s="66" t="n">
        <v>232</v>
      </c>
      <c r="AV750" s="66" t="n">
        <v>223</v>
      </c>
      <c r="AW750" s="66" t="n">
        <v>211</v>
      </c>
      <c r="AX750" s="66" t="n">
        <v>208</v>
      </c>
      <c r="AY750" s="66" t="n">
        <v>198</v>
      </c>
      <c r="AZ750" s="66" t="n">
        <v>189</v>
      </c>
      <c r="BA750" s="66" t="n">
        <v>183</v>
      </c>
      <c r="BB750" s="66" t="n">
        <v>175</v>
      </c>
      <c r="BC750" s="66" t="n">
        <v>165</v>
      </c>
      <c r="BD750" s="66" t="n">
        <v>153</v>
      </c>
      <c r="BE750" s="66" t="n">
        <v>144</v>
      </c>
      <c r="BF750" s="66" t="n">
        <v>134</v>
      </c>
      <c r="BG750" s="66" t="n">
        <v>122</v>
      </c>
      <c r="BH750" s="66" t="n">
        <v>110</v>
      </c>
      <c r="BI750" s="66" t="n">
        <v>95</v>
      </c>
      <c r="BJ750" s="66" t="n">
        <v>612</v>
      </c>
      <c r="BK750" s="68">
        <f>SUM(AK750:BJ750)</f>
        <v/>
      </c>
      <c r="BL750" s="68">
        <f>INT(BK750*$BM$1)</f>
        <v/>
      </c>
      <c r="BM750" s="64" t="n"/>
      <c r="BP750" s="20">
        <f>(Tabla1[[#This Row],[Población meta programatica 2026 (20251228) 
menores 1 año]]/12)*9</f>
        <v/>
      </c>
      <c r="BQ750" s="20">
        <f>BP750</f>
        <v/>
      </c>
      <c r="BR750" s="117" t="n"/>
      <c r="BS750" s="20">
        <f>(Tabla1[[#This Row],[Población meta programatica2026 (20251228)  niños de 1 año]]/12)*9</f>
        <v/>
      </c>
      <c r="BT750" s="251" t="n">
        <v>180</v>
      </c>
      <c r="BU750" s="66">
        <f>BS750-BT750</f>
        <v/>
      </c>
      <c r="BW750" s="19" t="n"/>
      <c r="BX750" s="65" t="n">
        <v>195</v>
      </c>
      <c r="BY750" s="65" t="n">
        <v>191</v>
      </c>
      <c r="BZ750" s="19" t="inlineStr">
        <is>
          <t>52399</t>
        </is>
      </c>
      <c r="CA750" s="19">
        <f>BZ750=Tabla1[[#This Row],[Divipola]]</f>
        <v/>
      </c>
    </row>
    <row r="751" ht="15.5" customHeight="1">
      <c r="A751" s="62" t="inlineStr">
        <is>
          <t>52</t>
        </is>
      </c>
      <c r="B751" s="62" t="inlineStr">
        <is>
          <t>NARIÑO</t>
        </is>
      </c>
      <c r="C751" s="62" t="inlineStr">
        <is>
          <t>LEIVA</t>
        </is>
      </c>
      <c r="D751" s="62" t="inlineStr">
        <is>
          <t>52405</t>
        </is>
      </c>
      <c r="E751" s="400" t="n">
        <v>60</v>
      </c>
      <c r="F751" s="400">
        <f>Tabla1[[#This Row],[Meta Programatica2026 (20251228) RN]]/12</f>
        <v/>
      </c>
      <c r="G751" s="401" t="n">
        <v>82</v>
      </c>
      <c r="H751" s="401">
        <f>Tabla1[[#This Row],[Población meta programatica 2026 (20251228) 
menores 1 año]]/12</f>
        <v/>
      </c>
      <c r="I751" s="402" t="n">
        <v>82</v>
      </c>
      <c r="J751" s="402">
        <f>Tabla1[[#This Row],[Población meta programatica2026 (20251228)  niños de 1 año]]/12</f>
        <v/>
      </c>
      <c r="K751" s="416" t="n">
        <v>114</v>
      </c>
      <c r="L751" s="403" t="n">
        <v>110</v>
      </c>
      <c r="M751" s="404">
        <f>Tabla1[[#This Row],[Población meta programatica2026 (20251228) niños de 5 años]]/12</f>
        <v/>
      </c>
      <c r="N751" s="405">
        <f>BX751</f>
        <v/>
      </c>
      <c r="O751" s="406">
        <f>BY751</f>
        <v/>
      </c>
      <c r="P751" s="407">
        <f>BL751</f>
        <v/>
      </c>
      <c r="AI751" s="421" t="inlineStr">
        <is>
          <t>52405</t>
        </is>
      </c>
      <c r="AJ751" s="417">
        <f>AI751=Tabla1[[#This Row],[Divipola]]</f>
        <v/>
      </c>
      <c r="AK751" s="66" t="n">
        <v>104</v>
      </c>
      <c r="AL751" s="66" t="n">
        <v>98</v>
      </c>
      <c r="AM751" s="66" t="n">
        <v>94</v>
      </c>
      <c r="AN751" s="66" t="n">
        <v>93</v>
      </c>
      <c r="AO751" s="66" t="n">
        <v>83</v>
      </c>
      <c r="AP751" s="66" t="n">
        <v>83</v>
      </c>
      <c r="AQ751" s="66" t="n">
        <v>76</v>
      </c>
      <c r="AR751" s="66" t="n">
        <v>73</v>
      </c>
      <c r="AS751" s="66" t="n">
        <v>74</v>
      </c>
      <c r="AT751" s="66" t="n">
        <v>64</v>
      </c>
      <c r="AU751" s="66" t="n">
        <v>65</v>
      </c>
      <c r="AV751" s="66" t="n">
        <v>58</v>
      </c>
      <c r="AW751" s="66" t="n">
        <v>61</v>
      </c>
      <c r="AX751" s="66" t="n">
        <v>55</v>
      </c>
      <c r="AY751" s="66" t="n">
        <v>57</v>
      </c>
      <c r="AZ751" s="66" t="n">
        <v>51</v>
      </c>
      <c r="BA751" s="66" t="n">
        <v>49</v>
      </c>
      <c r="BB751" s="66" t="n">
        <v>49</v>
      </c>
      <c r="BC751" s="66" t="n">
        <v>43</v>
      </c>
      <c r="BD751" s="66" t="n">
        <v>42</v>
      </c>
      <c r="BE751" s="66" t="n">
        <v>39</v>
      </c>
      <c r="BF751" s="66" t="n">
        <v>38</v>
      </c>
      <c r="BG751" s="66" t="n">
        <v>31</v>
      </c>
      <c r="BH751" s="66" t="n">
        <v>29</v>
      </c>
      <c r="BI751" s="66" t="n">
        <v>27</v>
      </c>
      <c r="BJ751" s="66" t="n">
        <v>147</v>
      </c>
      <c r="BK751" s="68">
        <f>SUM(AK751:BJ751)</f>
        <v/>
      </c>
      <c r="BL751" s="68">
        <f>INT(BK751*$BM$1)</f>
        <v/>
      </c>
      <c r="BM751" s="64" t="n"/>
      <c r="BP751" s="20">
        <f>(Tabla1[[#This Row],[Población meta programatica 2026 (20251228) 
menores 1 año]]/12)*9</f>
        <v/>
      </c>
      <c r="BQ751" s="20">
        <f>BP751</f>
        <v/>
      </c>
      <c r="BR751" s="117" t="n"/>
      <c r="BS751" s="20">
        <f>(Tabla1[[#This Row],[Población meta programatica2026 (20251228)  niños de 1 año]]/12)*9</f>
        <v/>
      </c>
      <c r="BT751" s="251" t="n">
        <v>56</v>
      </c>
      <c r="BU751" s="66">
        <f>BS751-BT751</f>
        <v/>
      </c>
      <c r="BW751" s="19" t="n"/>
      <c r="BX751" s="65" t="n">
        <v>59</v>
      </c>
      <c r="BY751" s="65" t="n">
        <v>74</v>
      </c>
      <c r="BZ751" s="19" t="inlineStr">
        <is>
          <t>52405</t>
        </is>
      </c>
      <c r="CA751" s="19">
        <f>BZ751=Tabla1[[#This Row],[Divipola]]</f>
        <v/>
      </c>
    </row>
    <row r="752" ht="15.5" customHeight="1">
      <c r="A752" s="62" t="inlineStr">
        <is>
          <t>52</t>
        </is>
      </c>
      <c r="B752" s="62" t="inlineStr">
        <is>
          <t>NARIÑO</t>
        </is>
      </c>
      <c r="C752" s="62" t="inlineStr">
        <is>
          <t>LINARES</t>
        </is>
      </c>
      <c r="D752" s="62" t="inlineStr">
        <is>
          <t>52411</t>
        </is>
      </c>
      <c r="E752" s="400" t="n">
        <v>39</v>
      </c>
      <c r="F752" s="400">
        <f>Tabla1[[#This Row],[Meta Programatica2026 (20251228) RN]]/12</f>
        <v/>
      </c>
      <c r="G752" s="401" t="n">
        <v>48</v>
      </c>
      <c r="H752" s="401">
        <f>Tabla1[[#This Row],[Población meta programatica 2026 (20251228) 
menores 1 año]]/12</f>
        <v/>
      </c>
      <c r="I752" s="402" t="n">
        <v>49</v>
      </c>
      <c r="J752" s="402">
        <f>Tabla1[[#This Row],[Población meta programatica2026 (20251228)  niños de 1 año]]/12</f>
        <v/>
      </c>
      <c r="K752" s="416" t="n">
        <v>78</v>
      </c>
      <c r="L752" s="403" t="n">
        <v>68</v>
      </c>
      <c r="M752" s="404">
        <f>Tabla1[[#This Row],[Población meta programatica2026 (20251228) niños de 5 años]]/12</f>
        <v/>
      </c>
      <c r="N752" s="405">
        <f>BX752</f>
        <v/>
      </c>
      <c r="O752" s="406">
        <f>BY752</f>
        <v/>
      </c>
      <c r="P752" s="407">
        <f>BL752</f>
        <v/>
      </c>
      <c r="AI752" s="421" t="inlineStr">
        <is>
          <t>52411</t>
        </is>
      </c>
      <c r="AJ752" s="417">
        <f>AI752=Tabla1[[#This Row],[Divipola]]</f>
        <v/>
      </c>
      <c r="AK752" s="66" t="n">
        <v>116</v>
      </c>
      <c r="AL752" s="66" t="n">
        <v>112</v>
      </c>
      <c r="AM752" s="66" t="n">
        <v>112</v>
      </c>
      <c r="AN752" s="66" t="n">
        <v>109</v>
      </c>
      <c r="AO752" s="66" t="n">
        <v>109</v>
      </c>
      <c r="AP752" s="66" t="n">
        <v>105</v>
      </c>
      <c r="AQ752" s="66" t="n">
        <v>104</v>
      </c>
      <c r="AR752" s="66" t="n">
        <v>103</v>
      </c>
      <c r="AS752" s="66" t="n">
        <v>100</v>
      </c>
      <c r="AT752" s="66" t="n">
        <v>98</v>
      </c>
      <c r="AU752" s="66" t="n">
        <v>98</v>
      </c>
      <c r="AV752" s="66" t="n">
        <v>97</v>
      </c>
      <c r="AW752" s="66" t="n">
        <v>93</v>
      </c>
      <c r="AX752" s="66" t="n">
        <v>91</v>
      </c>
      <c r="AY752" s="66" t="n">
        <v>87</v>
      </c>
      <c r="AZ752" s="66" t="n">
        <v>85</v>
      </c>
      <c r="BA752" s="66" t="n">
        <v>81</v>
      </c>
      <c r="BB752" s="66" t="n">
        <v>81</v>
      </c>
      <c r="BC752" s="66" t="n">
        <v>75</v>
      </c>
      <c r="BD752" s="66" t="n">
        <v>70</v>
      </c>
      <c r="BE752" s="66" t="n">
        <v>68</v>
      </c>
      <c r="BF752" s="66" t="n">
        <v>60</v>
      </c>
      <c r="BG752" s="66" t="n">
        <v>55</v>
      </c>
      <c r="BH752" s="66" t="n">
        <v>53</v>
      </c>
      <c r="BI752" s="66" t="n">
        <v>46</v>
      </c>
      <c r="BJ752" s="66" t="n">
        <v>304</v>
      </c>
      <c r="BK752" s="68">
        <f>SUM(AK752:BJ752)</f>
        <v/>
      </c>
      <c r="BL752" s="68">
        <f>INT(BK752*$BM$1)</f>
        <v/>
      </c>
      <c r="BM752" s="64" t="n"/>
      <c r="BP752" s="20">
        <f>(Tabla1[[#This Row],[Población meta programatica 2026 (20251228) 
menores 1 año]]/12)*9</f>
        <v/>
      </c>
      <c r="BQ752" s="20">
        <f>BP752</f>
        <v/>
      </c>
      <c r="BR752" s="117" t="n"/>
      <c r="BS752" s="20">
        <f>(Tabla1[[#This Row],[Población meta programatica2026 (20251228)  niños de 1 año]]/12)*9</f>
        <v/>
      </c>
      <c r="BT752" s="251" t="n">
        <v>44</v>
      </c>
      <c r="BU752" s="66">
        <f>BS752-BT752</f>
        <v/>
      </c>
      <c r="BW752" s="19" t="n"/>
      <c r="BX752" s="65" t="n">
        <v>41</v>
      </c>
      <c r="BY752" s="65" t="n">
        <v>46</v>
      </c>
      <c r="BZ752" s="19" t="inlineStr">
        <is>
          <t>52411</t>
        </is>
      </c>
      <c r="CA752" s="19">
        <f>BZ752=Tabla1[[#This Row],[Divipola]]</f>
        <v/>
      </c>
    </row>
    <row r="753" ht="15.5" customHeight="1">
      <c r="A753" s="62" t="inlineStr">
        <is>
          <t>52</t>
        </is>
      </c>
      <c r="B753" s="62" t="inlineStr">
        <is>
          <t>NARIÑO</t>
        </is>
      </c>
      <c r="C753" s="62" t="inlineStr">
        <is>
          <t>LOS ANDES</t>
        </is>
      </c>
      <c r="D753" s="62" t="inlineStr">
        <is>
          <t>52418</t>
        </is>
      </c>
      <c r="E753" s="400" t="n">
        <v>59</v>
      </c>
      <c r="F753" s="400">
        <f>Tabla1[[#This Row],[Meta Programatica2026 (20251228) RN]]/12</f>
        <v/>
      </c>
      <c r="G753" s="401" t="n">
        <v>68</v>
      </c>
      <c r="H753" s="401">
        <f>Tabla1[[#This Row],[Población meta programatica 2026 (20251228) 
menores 1 año]]/12</f>
        <v/>
      </c>
      <c r="I753" s="402" t="n">
        <v>68</v>
      </c>
      <c r="J753" s="402">
        <f>Tabla1[[#This Row],[Población meta programatica2026 (20251228)  niños de 1 año]]/12</f>
        <v/>
      </c>
      <c r="K753" s="416" t="n">
        <v>91</v>
      </c>
      <c r="L753" s="403" t="n">
        <v>95</v>
      </c>
      <c r="M753" s="404">
        <f>Tabla1[[#This Row],[Población meta programatica2026 (20251228) niños de 5 años]]/12</f>
        <v/>
      </c>
      <c r="N753" s="405">
        <f>BX753</f>
        <v/>
      </c>
      <c r="O753" s="406">
        <f>BY753</f>
        <v/>
      </c>
      <c r="P753" s="407">
        <f>BL753</f>
        <v/>
      </c>
      <c r="AI753" s="421" t="inlineStr">
        <is>
          <t>52418</t>
        </is>
      </c>
      <c r="AJ753" s="417">
        <f>AI753=Tabla1[[#This Row],[Divipola]]</f>
        <v/>
      </c>
      <c r="AK753" s="66" t="n">
        <v>94</v>
      </c>
      <c r="AL753" s="66" t="n">
        <v>94</v>
      </c>
      <c r="AM753" s="66" t="n">
        <v>91</v>
      </c>
      <c r="AN753" s="66" t="n">
        <v>87</v>
      </c>
      <c r="AO753" s="66" t="n">
        <v>89</v>
      </c>
      <c r="AP753" s="66" t="n">
        <v>81</v>
      </c>
      <c r="AQ753" s="66" t="n">
        <v>79</v>
      </c>
      <c r="AR753" s="66" t="n">
        <v>75</v>
      </c>
      <c r="AS753" s="66" t="n">
        <v>75</v>
      </c>
      <c r="AT753" s="66" t="n">
        <v>67</v>
      </c>
      <c r="AU753" s="66" t="n">
        <v>66</v>
      </c>
      <c r="AV753" s="66" t="n">
        <v>63</v>
      </c>
      <c r="AW753" s="66" t="n">
        <v>61</v>
      </c>
      <c r="AX753" s="66" t="n">
        <v>57</v>
      </c>
      <c r="AY753" s="66" t="n">
        <v>54</v>
      </c>
      <c r="AZ753" s="66" t="n">
        <v>54</v>
      </c>
      <c r="BA753" s="66" t="n">
        <v>54</v>
      </c>
      <c r="BB753" s="66" t="n">
        <v>50</v>
      </c>
      <c r="BC753" s="66" t="n">
        <v>47</v>
      </c>
      <c r="BD753" s="66" t="n">
        <v>47</v>
      </c>
      <c r="BE753" s="66" t="n">
        <v>41</v>
      </c>
      <c r="BF753" s="66" t="n">
        <v>41</v>
      </c>
      <c r="BG753" s="66" t="n">
        <v>38</v>
      </c>
      <c r="BH753" s="66" t="n">
        <v>31</v>
      </c>
      <c r="BI753" s="66" t="n">
        <v>30</v>
      </c>
      <c r="BJ753" s="66" t="n">
        <v>188</v>
      </c>
      <c r="BK753" s="68">
        <f>SUM(AK753:BJ753)</f>
        <v/>
      </c>
      <c r="BL753" s="68">
        <f>INT(BK753*$BM$1)</f>
        <v/>
      </c>
      <c r="BM753" s="64" t="n"/>
      <c r="BP753" s="20">
        <f>(Tabla1[[#This Row],[Población meta programatica 2026 (20251228) 
menores 1 año]]/12)*9</f>
        <v/>
      </c>
      <c r="BQ753" s="20">
        <f>BP753</f>
        <v/>
      </c>
      <c r="BR753" s="117" t="n"/>
      <c r="BS753" s="20">
        <f>(Tabla1[[#This Row],[Población meta programatica2026 (20251228)  niños de 1 año]]/12)*9</f>
        <v/>
      </c>
      <c r="BT753" s="251" t="n">
        <v>46</v>
      </c>
      <c r="BU753" s="66">
        <f>BS753-BT753</f>
        <v/>
      </c>
      <c r="BW753" s="19" t="n"/>
      <c r="BX753" s="65" t="n">
        <v>52</v>
      </c>
      <c r="BY753" s="65" t="n">
        <v>60</v>
      </c>
      <c r="BZ753" s="19" t="inlineStr">
        <is>
          <t>52418</t>
        </is>
      </c>
      <c r="CA753" s="19">
        <f>BZ753=Tabla1[[#This Row],[Divipola]]</f>
        <v/>
      </c>
    </row>
    <row r="754" ht="15.5" customHeight="1">
      <c r="A754" s="62" t="inlineStr">
        <is>
          <t>52</t>
        </is>
      </c>
      <c r="B754" s="62" t="inlineStr">
        <is>
          <t>NARIÑO</t>
        </is>
      </c>
      <c r="C754" s="62" t="inlineStr">
        <is>
          <t>MAGUI</t>
        </is>
      </c>
      <c r="D754" s="62" t="inlineStr">
        <is>
          <t>52427</t>
        </is>
      </c>
      <c r="E754" s="400" t="n">
        <v>94</v>
      </c>
      <c r="F754" s="400">
        <f>Tabla1[[#This Row],[Meta Programatica2026 (20251228) RN]]/12</f>
        <v/>
      </c>
      <c r="G754" s="401" t="n">
        <v>99</v>
      </c>
      <c r="H754" s="401">
        <f>Tabla1[[#This Row],[Población meta programatica 2026 (20251228) 
menores 1 año]]/12</f>
        <v/>
      </c>
      <c r="I754" s="402" t="n">
        <v>116</v>
      </c>
      <c r="J754" s="402">
        <f>Tabla1[[#This Row],[Población meta programatica2026 (20251228)  niños de 1 año]]/12</f>
        <v/>
      </c>
      <c r="K754" s="416" t="n">
        <v>182</v>
      </c>
      <c r="L754" s="403" t="n">
        <v>147</v>
      </c>
      <c r="M754" s="404">
        <f>Tabla1[[#This Row],[Población meta programatica2026 (20251228) niños de 5 años]]/12</f>
        <v/>
      </c>
      <c r="N754" s="405">
        <f>BX754</f>
        <v/>
      </c>
      <c r="O754" s="406">
        <f>BY754</f>
        <v/>
      </c>
      <c r="P754" s="407">
        <f>BL754</f>
        <v/>
      </c>
      <c r="AI754" s="421" t="inlineStr">
        <is>
          <t>52427</t>
        </is>
      </c>
      <c r="AJ754" s="417">
        <f>AI754=Tabla1[[#This Row],[Divipola]]</f>
        <v/>
      </c>
      <c r="AK754" s="66" t="n">
        <v>133</v>
      </c>
      <c r="AL754" s="66" t="n">
        <v>129</v>
      </c>
      <c r="AM754" s="66" t="n">
        <v>120</v>
      </c>
      <c r="AN754" s="66" t="n">
        <v>107</v>
      </c>
      <c r="AO754" s="66" t="n">
        <v>103</v>
      </c>
      <c r="AP754" s="66" t="n">
        <v>97</v>
      </c>
      <c r="AQ754" s="66" t="n">
        <v>88</v>
      </c>
      <c r="AR754" s="66" t="n">
        <v>81</v>
      </c>
      <c r="AS754" s="66" t="n">
        <v>78</v>
      </c>
      <c r="AT754" s="66" t="n">
        <v>70</v>
      </c>
      <c r="AU754" s="66" t="n">
        <v>64</v>
      </c>
      <c r="AV754" s="66" t="n">
        <v>62</v>
      </c>
      <c r="AW754" s="66" t="n">
        <v>60</v>
      </c>
      <c r="AX754" s="66" t="n">
        <v>56</v>
      </c>
      <c r="AY754" s="66" t="n">
        <v>54</v>
      </c>
      <c r="AZ754" s="66" t="n">
        <v>56</v>
      </c>
      <c r="BA754" s="66" t="n">
        <v>50</v>
      </c>
      <c r="BB754" s="66" t="n">
        <v>48</v>
      </c>
      <c r="BC754" s="66" t="n">
        <v>50</v>
      </c>
      <c r="BD754" s="66" t="n">
        <v>43</v>
      </c>
      <c r="BE754" s="66" t="n">
        <v>43</v>
      </c>
      <c r="BF754" s="66" t="n">
        <v>38</v>
      </c>
      <c r="BG754" s="66" t="n">
        <v>34</v>
      </c>
      <c r="BH754" s="66" t="n">
        <v>33</v>
      </c>
      <c r="BI754" s="66" t="n">
        <v>29</v>
      </c>
      <c r="BJ754" s="66" t="n">
        <v>213</v>
      </c>
      <c r="BK754" s="68">
        <f>SUM(AK754:BJ754)</f>
        <v/>
      </c>
      <c r="BL754" s="68">
        <f>INT(BK754*$BM$1)</f>
        <v/>
      </c>
      <c r="BM754" s="64" t="n"/>
      <c r="BP754" s="20">
        <f>(Tabla1[[#This Row],[Población meta programatica 2026 (20251228) 
menores 1 año]]/12)*9</f>
        <v/>
      </c>
      <c r="BQ754" s="20">
        <f>BP754</f>
        <v/>
      </c>
      <c r="BR754" s="117" t="n"/>
      <c r="BS754" s="20">
        <f>(Tabla1[[#This Row],[Población meta programatica2026 (20251228)  niños de 1 año]]/12)*9</f>
        <v/>
      </c>
      <c r="BT754" s="251" t="n">
        <v>31</v>
      </c>
      <c r="BU754" s="66">
        <f>BS754-BT754</f>
        <v/>
      </c>
      <c r="BW754" s="19" t="n"/>
      <c r="BX754" s="65" t="n">
        <v>139</v>
      </c>
      <c r="BY754" s="65" t="n">
        <v>161</v>
      </c>
      <c r="BZ754" s="19" t="inlineStr">
        <is>
          <t>52427</t>
        </is>
      </c>
      <c r="CA754" s="19">
        <f>BZ754=Tabla1[[#This Row],[Divipola]]</f>
        <v/>
      </c>
    </row>
    <row r="755" ht="15.5" customHeight="1">
      <c r="A755" s="62" t="inlineStr">
        <is>
          <t>52</t>
        </is>
      </c>
      <c r="B755" s="62" t="inlineStr">
        <is>
          <t>NARIÑO</t>
        </is>
      </c>
      <c r="C755" s="62" t="inlineStr">
        <is>
          <t>MALLAMA</t>
        </is>
      </c>
      <c r="D755" s="62" t="inlineStr">
        <is>
          <t>52435</t>
        </is>
      </c>
      <c r="E755" s="400" t="n">
        <v>39</v>
      </c>
      <c r="F755" s="400">
        <f>Tabla1[[#This Row],[Meta Programatica2026 (20251228) RN]]/12</f>
        <v/>
      </c>
      <c r="G755" s="401" t="n">
        <v>62</v>
      </c>
      <c r="H755" s="401">
        <f>Tabla1[[#This Row],[Población meta programatica 2026 (20251228) 
menores 1 año]]/12</f>
        <v/>
      </c>
      <c r="I755" s="402" t="n">
        <v>65</v>
      </c>
      <c r="J755" s="402">
        <f>Tabla1[[#This Row],[Población meta programatica2026 (20251228)  niños de 1 año]]/12</f>
        <v/>
      </c>
      <c r="K755" s="416" t="n">
        <v>85</v>
      </c>
      <c r="L755" s="403" t="n">
        <v>75</v>
      </c>
      <c r="M755" s="404">
        <f>Tabla1[[#This Row],[Población meta programatica2026 (20251228) niños de 5 años]]/12</f>
        <v/>
      </c>
      <c r="N755" s="405">
        <f>BX755</f>
        <v/>
      </c>
      <c r="O755" s="406">
        <f>BY755</f>
        <v/>
      </c>
      <c r="P755" s="407">
        <f>BL755</f>
        <v/>
      </c>
      <c r="AI755" s="421" t="inlineStr">
        <is>
          <t>52435</t>
        </is>
      </c>
      <c r="AJ755" s="417">
        <f>AI755=Tabla1[[#This Row],[Divipola]]</f>
        <v/>
      </c>
      <c r="AK755" s="66" t="n">
        <v>92</v>
      </c>
      <c r="AL755" s="66" t="n">
        <v>88</v>
      </c>
      <c r="AM755" s="66" t="n">
        <v>85</v>
      </c>
      <c r="AN755" s="66" t="n">
        <v>86</v>
      </c>
      <c r="AO755" s="66" t="n">
        <v>77</v>
      </c>
      <c r="AP755" s="66" t="n">
        <v>78</v>
      </c>
      <c r="AQ755" s="66" t="n">
        <v>76</v>
      </c>
      <c r="AR755" s="66" t="n">
        <v>77</v>
      </c>
      <c r="AS755" s="66" t="n">
        <v>70</v>
      </c>
      <c r="AT755" s="66" t="n">
        <v>69</v>
      </c>
      <c r="AU755" s="66" t="n">
        <v>65</v>
      </c>
      <c r="AV755" s="66" t="n">
        <v>61</v>
      </c>
      <c r="AW755" s="66" t="n">
        <v>56</v>
      </c>
      <c r="AX755" s="66" t="n">
        <v>57</v>
      </c>
      <c r="AY755" s="66" t="n">
        <v>51</v>
      </c>
      <c r="AZ755" s="66" t="n">
        <v>54</v>
      </c>
      <c r="BA755" s="66" t="n">
        <v>51</v>
      </c>
      <c r="BB755" s="66" t="n">
        <v>52</v>
      </c>
      <c r="BC755" s="66" t="n">
        <v>45</v>
      </c>
      <c r="BD755" s="66" t="n">
        <v>46</v>
      </c>
      <c r="BE755" s="66" t="n">
        <v>40</v>
      </c>
      <c r="BF755" s="66" t="n">
        <v>41</v>
      </c>
      <c r="BG755" s="66" t="n">
        <v>38</v>
      </c>
      <c r="BH755" s="66" t="n">
        <v>32</v>
      </c>
      <c r="BI755" s="66" t="n">
        <v>33</v>
      </c>
      <c r="BJ755" s="66" t="n">
        <v>193</v>
      </c>
      <c r="BK755" s="68">
        <f>SUM(AK755:BJ755)</f>
        <v/>
      </c>
      <c r="BL755" s="68">
        <f>INT(BK755*$BM$1)</f>
        <v/>
      </c>
      <c r="BM755" s="64" t="n"/>
      <c r="BP755" s="20">
        <f>(Tabla1[[#This Row],[Población meta programatica 2026 (20251228) 
menores 1 año]]/12)*9</f>
        <v/>
      </c>
      <c r="BQ755" s="20">
        <f>BP755</f>
        <v/>
      </c>
      <c r="BR755" s="117" t="n"/>
      <c r="BS755" s="20">
        <f>(Tabla1[[#This Row],[Población meta programatica2026 (20251228)  niños de 1 año]]/12)*9</f>
        <v/>
      </c>
      <c r="BT755" s="251" t="n">
        <v>54</v>
      </c>
      <c r="BU755" s="66">
        <f>BS755-BT755</f>
        <v/>
      </c>
      <c r="BW755" s="19" t="n"/>
      <c r="BX755" s="65" t="n">
        <v>80</v>
      </c>
      <c r="BY755" s="65" t="n">
        <v>80</v>
      </c>
      <c r="BZ755" s="19" t="inlineStr">
        <is>
          <t>52435</t>
        </is>
      </c>
      <c r="CA755" s="19">
        <f>BZ755=Tabla1[[#This Row],[Divipola]]</f>
        <v/>
      </c>
    </row>
    <row r="756" ht="15.5" customHeight="1">
      <c r="A756" s="62" t="inlineStr">
        <is>
          <t>52</t>
        </is>
      </c>
      <c r="B756" s="62" t="inlineStr">
        <is>
          <t>NARIÑO</t>
        </is>
      </c>
      <c r="C756" s="62" t="inlineStr">
        <is>
          <t>MOSQUERA</t>
        </is>
      </c>
      <c r="D756" s="62" t="inlineStr">
        <is>
          <t>52473</t>
        </is>
      </c>
      <c r="E756" s="400" t="n">
        <v>71</v>
      </c>
      <c r="F756" s="400">
        <f>Tabla1[[#This Row],[Meta Programatica2026 (20251228) RN]]/12</f>
        <v/>
      </c>
      <c r="G756" s="401" t="n">
        <v>97</v>
      </c>
      <c r="H756" s="401">
        <f>Tabla1[[#This Row],[Población meta programatica 2026 (20251228) 
menores 1 año]]/12</f>
        <v/>
      </c>
      <c r="I756" s="402" t="n">
        <v>98</v>
      </c>
      <c r="J756" s="402">
        <f>Tabla1[[#This Row],[Población meta programatica2026 (20251228)  niños de 1 año]]/12</f>
        <v/>
      </c>
      <c r="K756" s="416" t="n">
        <v>139</v>
      </c>
      <c r="L756" s="403" t="n">
        <v>136</v>
      </c>
      <c r="M756" s="404">
        <f>Tabla1[[#This Row],[Población meta programatica2026 (20251228) niños de 5 años]]/12</f>
        <v/>
      </c>
      <c r="N756" s="405">
        <f>BX756</f>
        <v/>
      </c>
      <c r="O756" s="406">
        <f>BY756</f>
        <v/>
      </c>
      <c r="P756" s="407">
        <f>BL756</f>
        <v/>
      </c>
      <c r="AI756" s="421" t="inlineStr">
        <is>
          <t>52473</t>
        </is>
      </c>
      <c r="AJ756" s="417">
        <f>AI756=Tabla1[[#This Row],[Divipola]]</f>
        <v/>
      </c>
      <c r="AK756" s="66" t="n">
        <v>91</v>
      </c>
      <c r="AL756" s="66" t="n">
        <v>87</v>
      </c>
      <c r="AM756" s="66" t="n">
        <v>80</v>
      </c>
      <c r="AN756" s="66" t="n">
        <v>80</v>
      </c>
      <c r="AO756" s="66" t="n">
        <v>72</v>
      </c>
      <c r="AP756" s="66" t="n">
        <v>72</v>
      </c>
      <c r="AQ756" s="66" t="n">
        <v>65</v>
      </c>
      <c r="AR756" s="66" t="n">
        <v>61</v>
      </c>
      <c r="AS756" s="66" t="n">
        <v>56</v>
      </c>
      <c r="AT756" s="66" t="n">
        <v>54</v>
      </c>
      <c r="AU756" s="66" t="n">
        <v>50</v>
      </c>
      <c r="AV756" s="66" t="n">
        <v>45</v>
      </c>
      <c r="AW756" s="66" t="n">
        <v>45</v>
      </c>
      <c r="AX756" s="66" t="n">
        <v>42</v>
      </c>
      <c r="AY756" s="66" t="n">
        <v>39</v>
      </c>
      <c r="AZ756" s="66" t="n">
        <v>36</v>
      </c>
      <c r="BA756" s="66" t="n">
        <v>33</v>
      </c>
      <c r="BB756" s="66" t="n">
        <v>35</v>
      </c>
      <c r="BC756" s="66" t="n">
        <v>33</v>
      </c>
      <c r="BD756" s="66" t="n">
        <v>29</v>
      </c>
      <c r="BE756" s="66" t="n">
        <v>30</v>
      </c>
      <c r="BF756" s="66" t="n">
        <v>26</v>
      </c>
      <c r="BG756" s="66" t="n">
        <v>21</v>
      </c>
      <c r="BH756" s="66" t="n">
        <v>22</v>
      </c>
      <c r="BI756" s="66" t="n">
        <v>16</v>
      </c>
      <c r="BJ756" s="66" t="n">
        <v>144</v>
      </c>
      <c r="BK756" s="68">
        <f>SUM(AK756:BJ756)</f>
        <v/>
      </c>
      <c r="BL756" s="68">
        <f>INT(BK756*$BM$1)</f>
        <v/>
      </c>
      <c r="BM756" s="64" t="n"/>
      <c r="BP756" s="20">
        <f>(Tabla1[[#This Row],[Población meta programatica 2026 (20251228) 
menores 1 año]]/12)*9</f>
        <v/>
      </c>
      <c r="BQ756" s="20">
        <f>BP756</f>
        <v/>
      </c>
      <c r="BR756" s="117" t="n"/>
      <c r="BS756" s="20">
        <f>(Tabla1[[#This Row],[Población meta programatica2026 (20251228)  niños de 1 año]]/12)*9</f>
        <v/>
      </c>
      <c r="BT756" s="251" t="n">
        <v>95</v>
      </c>
      <c r="BU756" s="66">
        <f>BS756-BT756</f>
        <v/>
      </c>
      <c r="BW756" s="19" t="n"/>
      <c r="BX756" s="65" t="n">
        <v>92</v>
      </c>
      <c r="BY756" s="65" t="n">
        <v>82</v>
      </c>
      <c r="BZ756" s="19" t="inlineStr">
        <is>
          <t>52473</t>
        </is>
      </c>
      <c r="CA756" s="19">
        <f>BZ756=Tabla1[[#This Row],[Divipola]]</f>
        <v/>
      </c>
    </row>
    <row r="757" ht="15.5" customHeight="1">
      <c r="A757" s="62" t="inlineStr">
        <is>
          <t>52</t>
        </is>
      </c>
      <c r="B757" s="62" t="inlineStr">
        <is>
          <t>NARIÑO</t>
        </is>
      </c>
      <c r="C757" s="62" t="inlineStr">
        <is>
          <t>NARIÑO</t>
        </is>
      </c>
      <c r="D757" s="62" t="inlineStr">
        <is>
          <t>52480</t>
        </is>
      </c>
      <c r="E757" s="400" t="n">
        <v>19</v>
      </c>
      <c r="F757" s="400">
        <f>Tabla1[[#This Row],[Meta Programatica2026 (20251228) RN]]/12</f>
        <v/>
      </c>
      <c r="G757" s="401" t="n">
        <v>17</v>
      </c>
      <c r="H757" s="401">
        <f>Tabla1[[#This Row],[Población meta programatica 2026 (20251228) 
menores 1 año]]/12</f>
        <v/>
      </c>
      <c r="I757" s="402" t="n">
        <v>20</v>
      </c>
      <c r="J757" s="402">
        <f>Tabla1[[#This Row],[Población meta programatica2026 (20251228)  niños de 1 año]]/12</f>
        <v/>
      </c>
      <c r="K757" s="416" t="n">
        <v>29</v>
      </c>
      <c r="L757" s="403" t="n">
        <v>34</v>
      </c>
      <c r="M757" s="404">
        <f>Tabla1[[#This Row],[Población meta programatica2026 (20251228) niños de 5 años]]/12</f>
        <v/>
      </c>
      <c r="N757" s="405">
        <f>BX757</f>
        <v/>
      </c>
      <c r="O757" s="406">
        <f>BY757</f>
        <v/>
      </c>
      <c r="P757" s="407">
        <f>BL757</f>
        <v/>
      </c>
      <c r="AI757" s="421" t="inlineStr">
        <is>
          <t>52480</t>
        </is>
      </c>
      <c r="AJ757" s="417">
        <f>AI757=Tabla1[[#This Row],[Divipola]]</f>
        <v/>
      </c>
      <c r="AK757" s="66" t="n">
        <v>50</v>
      </c>
      <c r="AL757" s="66" t="n">
        <v>51</v>
      </c>
      <c r="AM757" s="66" t="n">
        <v>50</v>
      </c>
      <c r="AN757" s="66" t="n">
        <v>47</v>
      </c>
      <c r="AO757" s="66" t="n">
        <v>49</v>
      </c>
      <c r="AP757" s="66" t="n">
        <v>44</v>
      </c>
      <c r="AQ757" s="66" t="n">
        <v>43</v>
      </c>
      <c r="AR757" s="66" t="n">
        <v>40</v>
      </c>
      <c r="AS757" s="66" t="n">
        <v>39</v>
      </c>
      <c r="AT757" s="66" t="n">
        <v>34</v>
      </c>
      <c r="AU757" s="66" t="n">
        <v>33</v>
      </c>
      <c r="AV757" s="66" t="n">
        <v>28</v>
      </c>
      <c r="AW757" s="66" t="n">
        <v>28</v>
      </c>
      <c r="AX757" s="66" t="n">
        <v>26</v>
      </c>
      <c r="AY757" s="66" t="n">
        <v>24</v>
      </c>
      <c r="AZ757" s="66" t="n">
        <v>23</v>
      </c>
      <c r="BA757" s="66" t="n">
        <v>24</v>
      </c>
      <c r="BB757" s="66" t="n">
        <v>21</v>
      </c>
      <c r="BC757" s="66" t="n">
        <v>20</v>
      </c>
      <c r="BD757" s="66" t="n">
        <v>15</v>
      </c>
      <c r="BE757" s="66" t="n">
        <v>19</v>
      </c>
      <c r="BF757" s="66" t="n">
        <v>14</v>
      </c>
      <c r="BG757" s="66" t="n">
        <v>15</v>
      </c>
      <c r="BH757" s="66" t="n">
        <v>12</v>
      </c>
      <c r="BI757" s="66" t="n">
        <v>9</v>
      </c>
      <c r="BJ757" s="66" t="n">
        <v>47</v>
      </c>
      <c r="BK757" s="68">
        <f>SUM(AK757:BJ757)</f>
        <v/>
      </c>
      <c r="BL757" s="68">
        <f>INT(BK757*$BM$1)</f>
        <v/>
      </c>
      <c r="BM757" s="64" t="n"/>
      <c r="BP757" s="20">
        <f>(Tabla1[[#This Row],[Población meta programatica 2026 (20251228) 
menores 1 año]]/12)*9</f>
        <v/>
      </c>
      <c r="BQ757" s="20">
        <f>BP757</f>
        <v/>
      </c>
      <c r="BR757" s="117" t="n"/>
      <c r="BS757" s="20">
        <f>(Tabla1[[#This Row],[Población meta programatica2026 (20251228)  niños de 1 año]]/12)*9</f>
        <v/>
      </c>
      <c r="BT757" s="251" t="n">
        <v>22</v>
      </c>
      <c r="BU757" s="66">
        <f>BS757-BT757</f>
        <v/>
      </c>
      <c r="BW757" s="19" t="n"/>
      <c r="BX757" s="65" t="n">
        <v>23</v>
      </c>
      <c r="BY757" s="65" t="n">
        <v>34</v>
      </c>
      <c r="BZ757" s="19" t="inlineStr">
        <is>
          <t>52480</t>
        </is>
      </c>
      <c r="CA757" s="19">
        <f>BZ757=Tabla1[[#This Row],[Divipola]]</f>
        <v/>
      </c>
    </row>
    <row r="758" ht="15.5" customHeight="1">
      <c r="A758" s="62" t="inlineStr">
        <is>
          <t>52</t>
        </is>
      </c>
      <c r="B758" s="62" t="inlineStr">
        <is>
          <t>NARIÑO</t>
        </is>
      </c>
      <c r="C758" s="62" t="inlineStr">
        <is>
          <t>OLAYA HERRERA</t>
        </is>
      </c>
      <c r="D758" s="62" t="inlineStr">
        <is>
          <t>52490</t>
        </is>
      </c>
      <c r="E758" s="400" t="n">
        <v>182</v>
      </c>
      <c r="F758" s="400">
        <f>Tabla1[[#This Row],[Meta Programatica2026 (20251228) RN]]/12</f>
        <v/>
      </c>
      <c r="G758" s="401" t="n">
        <v>337</v>
      </c>
      <c r="H758" s="401">
        <f>Tabla1[[#This Row],[Población meta programatica 2026 (20251228) 
menores 1 año]]/12</f>
        <v/>
      </c>
      <c r="I758" s="402" t="n">
        <v>345</v>
      </c>
      <c r="J758" s="402">
        <f>Tabla1[[#This Row],[Población meta programatica2026 (20251228)  niños de 1 año]]/12</f>
        <v/>
      </c>
      <c r="K758" s="416" t="n">
        <v>545</v>
      </c>
      <c r="L758" s="403" t="n">
        <v>436</v>
      </c>
      <c r="M758" s="404">
        <f>Tabla1[[#This Row],[Población meta programatica2026 (20251228) niños de 5 años]]/12</f>
        <v/>
      </c>
      <c r="N758" s="405">
        <f>BX758</f>
        <v/>
      </c>
      <c r="O758" s="406">
        <f>BY758</f>
        <v/>
      </c>
      <c r="P758" s="407">
        <f>BL758</f>
        <v/>
      </c>
      <c r="AI758" s="421" t="inlineStr">
        <is>
          <t>52490</t>
        </is>
      </c>
      <c r="AJ758" s="417">
        <f>AI758=Tabla1[[#This Row],[Divipola]]</f>
        <v/>
      </c>
      <c r="AK758" s="66" t="n">
        <v>158</v>
      </c>
      <c r="AL758" s="66" t="n">
        <v>151</v>
      </c>
      <c r="AM758" s="66" t="n">
        <v>143</v>
      </c>
      <c r="AN758" s="66" t="n">
        <v>138</v>
      </c>
      <c r="AO758" s="66" t="n">
        <v>131</v>
      </c>
      <c r="AP758" s="66" t="n">
        <v>128</v>
      </c>
      <c r="AQ758" s="66" t="n">
        <v>121</v>
      </c>
      <c r="AR758" s="66" t="n">
        <v>112</v>
      </c>
      <c r="AS758" s="66" t="n">
        <v>105</v>
      </c>
      <c r="AT758" s="66" t="n">
        <v>98</v>
      </c>
      <c r="AU758" s="66" t="n">
        <v>89</v>
      </c>
      <c r="AV758" s="66" t="n">
        <v>86</v>
      </c>
      <c r="AW758" s="66" t="n">
        <v>84</v>
      </c>
      <c r="AX758" s="66" t="n">
        <v>77</v>
      </c>
      <c r="AY758" s="66" t="n">
        <v>76</v>
      </c>
      <c r="AZ758" s="66" t="n">
        <v>68</v>
      </c>
      <c r="BA758" s="66" t="n">
        <v>63</v>
      </c>
      <c r="BB758" s="66" t="n">
        <v>59</v>
      </c>
      <c r="BC758" s="66" t="n">
        <v>61</v>
      </c>
      <c r="BD758" s="66" t="n">
        <v>53</v>
      </c>
      <c r="BE758" s="66" t="n">
        <v>52</v>
      </c>
      <c r="BF758" s="66" t="n">
        <v>50</v>
      </c>
      <c r="BG758" s="66" t="n">
        <v>41</v>
      </c>
      <c r="BH758" s="66" t="n">
        <v>35</v>
      </c>
      <c r="BI758" s="66" t="n">
        <v>31</v>
      </c>
      <c r="BJ758" s="66" t="n">
        <v>208</v>
      </c>
      <c r="BK758" s="68">
        <f>SUM(AK758:BJ758)</f>
        <v/>
      </c>
      <c r="BL758" s="68">
        <f>INT(BK758*$BM$1)</f>
        <v/>
      </c>
      <c r="BM758" s="64" t="n"/>
      <c r="BP758" s="20">
        <f>(Tabla1[[#This Row],[Población meta programatica 2026 (20251228) 
menores 1 año]]/12)*9</f>
        <v/>
      </c>
      <c r="BQ758" s="20">
        <f>BP758</f>
        <v/>
      </c>
      <c r="BR758" s="117" t="n"/>
      <c r="BS758" s="20">
        <f>(Tabla1[[#This Row],[Población meta programatica2026 (20251228)  niños de 1 año]]/12)*9</f>
        <v/>
      </c>
      <c r="BT758" s="251" t="n">
        <v>144</v>
      </c>
      <c r="BU758" s="66">
        <f>BS758-BT758</f>
        <v/>
      </c>
      <c r="BW758" s="19" t="n"/>
      <c r="BX758" s="65" t="n">
        <v>296</v>
      </c>
      <c r="BY758" s="65" t="n">
        <v>306</v>
      </c>
      <c r="BZ758" s="19" t="inlineStr">
        <is>
          <t>52490</t>
        </is>
      </c>
      <c r="CA758" s="19">
        <f>BZ758=Tabla1[[#This Row],[Divipola]]</f>
        <v/>
      </c>
    </row>
    <row r="759" ht="15.5" customHeight="1">
      <c r="A759" s="62" t="inlineStr">
        <is>
          <t>52</t>
        </is>
      </c>
      <c r="B759" s="62" t="inlineStr">
        <is>
          <t>NARIÑO</t>
        </is>
      </c>
      <c r="C759" s="62" t="inlineStr">
        <is>
          <t>OSPINA</t>
        </is>
      </c>
      <c r="D759" s="62" t="inlineStr">
        <is>
          <t>52506</t>
        </is>
      </c>
      <c r="E759" s="400" t="n">
        <v>16</v>
      </c>
      <c r="F759" s="400">
        <f>Tabla1[[#This Row],[Meta Programatica2026 (20251228) RN]]/12</f>
        <v/>
      </c>
      <c r="G759" s="401" t="n">
        <v>26</v>
      </c>
      <c r="H759" s="401">
        <f>Tabla1[[#This Row],[Población meta programatica 2026 (20251228) 
menores 1 año]]/12</f>
        <v/>
      </c>
      <c r="I759" s="402" t="n">
        <v>28</v>
      </c>
      <c r="J759" s="402">
        <f>Tabla1[[#This Row],[Población meta programatica2026 (20251228)  niños de 1 año]]/12</f>
        <v/>
      </c>
      <c r="K759" s="416" t="n">
        <v>38</v>
      </c>
      <c r="L759" s="403" t="n">
        <v>40</v>
      </c>
      <c r="M759" s="404">
        <f>Tabla1[[#This Row],[Población meta programatica2026 (20251228) niños de 5 años]]/12</f>
        <v/>
      </c>
      <c r="N759" s="405">
        <f>BX759</f>
        <v/>
      </c>
      <c r="O759" s="406">
        <f>BY759</f>
        <v/>
      </c>
      <c r="P759" s="407">
        <f>BL759</f>
        <v/>
      </c>
      <c r="AI759" s="421" t="inlineStr">
        <is>
          <t>52506</t>
        </is>
      </c>
      <c r="AJ759" s="417">
        <f>AI759=Tabla1[[#This Row],[Divipola]]</f>
        <v/>
      </c>
      <c r="AK759" s="66" t="n">
        <v>80</v>
      </c>
      <c r="AL759" s="66" t="n">
        <v>78</v>
      </c>
      <c r="AM759" s="66" t="n">
        <v>71</v>
      </c>
      <c r="AN759" s="66" t="n">
        <v>70</v>
      </c>
      <c r="AO759" s="66" t="n">
        <v>64</v>
      </c>
      <c r="AP759" s="66" t="n">
        <v>60</v>
      </c>
      <c r="AQ759" s="66" t="n">
        <v>57</v>
      </c>
      <c r="AR759" s="66" t="n">
        <v>57</v>
      </c>
      <c r="AS759" s="66" t="n">
        <v>56</v>
      </c>
      <c r="AT759" s="66" t="n">
        <v>53</v>
      </c>
      <c r="AU759" s="66" t="n">
        <v>55</v>
      </c>
      <c r="AV759" s="66" t="n">
        <v>54</v>
      </c>
      <c r="AW759" s="66" t="n">
        <v>55</v>
      </c>
      <c r="AX759" s="66" t="n">
        <v>51</v>
      </c>
      <c r="AY759" s="66" t="n">
        <v>53</v>
      </c>
      <c r="AZ759" s="66" t="n">
        <v>52</v>
      </c>
      <c r="BA759" s="66" t="n">
        <v>50</v>
      </c>
      <c r="BB759" s="66" t="n">
        <v>46</v>
      </c>
      <c r="BC759" s="66" t="n">
        <v>47</v>
      </c>
      <c r="BD759" s="66" t="n">
        <v>42</v>
      </c>
      <c r="BE759" s="66" t="n">
        <v>38</v>
      </c>
      <c r="BF759" s="66" t="n">
        <v>35</v>
      </c>
      <c r="BG759" s="66" t="n">
        <v>32</v>
      </c>
      <c r="BH759" s="66" t="n">
        <v>27</v>
      </c>
      <c r="BI759" s="66" t="n">
        <v>24</v>
      </c>
      <c r="BJ759" s="66" t="n">
        <v>125</v>
      </c>
      <c r="BK759" s="68">
        <f>SUM(AK759:BJ759)</f>
        <v/>
      </c>
      <c r="BL759" s="68">
        <f>INT(BK759*$BM$1)</f>
        <v/>
      </c>
      <c r="BM759" s="64" t="n"/>
      <c r="BP759" s="20">
        <f>(Tabla1[[#This Row],[Población meta programatica 2026 (20251228) 
menores 1 año]]/12)*9</f>
        <v/>
      </c>
      <c r="BQ759" s="20">
        <f>BP759</f>
        <v/>
      </c>
      <c r="BR759" s="117" t="n"/>
      <c r="BS759" s="20">
        <f>(Tabla1[[#This Row],[Población meta programatica2026 (20251228)  niños de 1 año]]/12)*9</f>
        <v/>
      </c>
      <c r="BT759" s="251" t="n">
        <v>20</v>
      </c>
      <c r="BU759" s="66">
        <f>BS759-BT759</f>
        <v/>
      </c>
      <c r="BW759" s="19" t="n"/>
      <c r="BX759" s="65" t="n">
        <v>35</v>
      </c>
      <c r="BY759" s="65" t="n">
        <v>69</v>
      </c>
      <c r="BZ759" s="19" t="inlineStr">
        <is>
          <t>52506</t>
        </is>
      </c>
      <c r="CA759" s="19">
        <f>BZ759=Tabla1[[#This Row],[Divipola]]</f>
        <v/>
      </c>
    </row>
    <row r="760" ht="15.5" customHeight="1">
      <c r="A760" s="62" t="inlineStr">
        <is>
          <t>52</t>
        </is>
      </c>
      <c r="B760" s="62" t="inlineStr">
        <is>
          <t>NARIÑO</t>
        </is>
      </c>
      <c r="C760" s="62" t="inlineStr">
        <is>
          <t>FRANCISCO PIZARRO</t>
        </is>
      </c>
      <c r="D760" s="62" t="inlineStr">
        <is>
          <t>52520</t>
        </is>
      </c>
      <c r="E760" s="400" t="n">
        <v>51</v>
      </c>
      <c r="F760" s="400">
        <f>Tabla1[[#This Row],[Meta Programatica2026 (20251228) RN]]/12</f>
        <v/>
      </c>
      <c r="G760" s="401" t="n">
        <v>89</v>
      </c>
      <c r="H760" s="401">
        <f>Tabla1[[#This Row],[Población meta programatica 2026 (20251228) 
menores 1 año]]/12</f>
        <v/>
      </c>
      <c r="I760" s="402" t="n">
        <v>92</v>
      </c>
      <c r="J760" s="402">
        <f>Tabla1[[#This Row],[Población meta programatica2026 (20251228)  niños de 1 año]]/12</f>
        <v/>
      </c>
      <c r="K760" s="416" t="n">
        <v>144</v>
      </c>
      <c r="L760" s="403" t="n">
        <v>114</v>
      </c>
      <c r="M760" s="404">
        <f>Tabla1[[#This Row],[Población meta programatica2026 (20251228) niños de 5 años]]/12</f>
        <v/>
      </c>
      <c r="N760" s="405">
        <f>BX760</f>
        <v/>
      </c>
      <c r="O760" s="406">
        <f>BY760</f>
        <v/>
      </c>
      <c r="P760" s="407">
        <f>BL760</f>
        <v/>
      </c>
      <c r="AI760" s="421" t="inlineStr">
        <is>
          <t>52520</t>
        </is>
      </c>
      <c r="AJ760" s="417">
        <f>AI760=Tabla1[[#This Row],[Divipola]]</f>
        <v/>
      </c>
      <c r="AK760" s="66" t="n">
        <v>135</v>
      </c>
      <c r="AL760" s="66" t="n">
        <v>126</v>
      </c>
      <c r="AM760" s="66" t="n">
        <v>126</v>
      </c>
      <c r="AN760" s="66" t="n">
        <v>116</v>
      </c>
      <c r="AO760" s="66" t="n">
        <v>117</v>
      </c>
      <c r="AP760" s="66" t="n">
        <v>112</v>
      </c>
      <c r="AQ760" s="66" t="n">
        <v>106</v>
      </c>
      <c r="AR760" s="66" t="n">
        <v>94</v>
      </c>
      <c r="AS760" s="66" t="n">
        <v>82</v>
      </c>
      <c r="AT760" s="66" t="n">
        <v>77</v>
      </c>
      <c r="AU760" s="66" t="n">
        <v>70</v>
      </c>
      <c r="AV760" s="66" t="n">
        <v>65</v>
      </c>
      <c r="AW760" s="66" t="n">
        <v>54</v>
      </c>
      <c r="AX760" s="66" t="n">
        <v>50</v>
      </c>
      <c r="AY760" s="66" t="n">
        <v>48</v>
      </c>
      <c r="AZ760" s="66" t="n">
        <v>42</v>
      </c>
      <c r="BA760" s="66" t="n">
        <v>40</v>
      </c>
      <c r="BB760" s="66" t="n">
        <v>32</v>
      </c>
      <c r="BC760" s="66" t="n">
        <v>35</v>
      </c>
      <c r="BD760" s="66" t="n">
        <v>34</v>
      </c>
      <c r="BE760" s="66" t="n">
        <v>35</v>
      </c>
      <c r="BF760" s="66" t="n">
        <v>31</v>
      </c>
      <c r="BG760" s="66" t="n">
        <v>24</v>
      </c>
      <c r="BH760" s="66" t="n">
        <v>26</v>
      </c>
      <c r="BI760" s="66" t="n">
        <v>25</v>
      </c>
      <c r="BJ760" s="66" t="n">
        <v>173</v>
      </c>
      <c r="BK760" s="68">
        <f>SUM(AK760:BJ760)</f>
        <v/>
      </c>
      <c r="BL760" s="68">
        <f>INT(BK760*$BM$1)</f>
        <v/>
      </c>
      <c r="BM760" s="64" t="n"/>
      <c r="BP760" s="20">
        <f>(Tabla1[[#This Row],[Población meta programatica 2026 (20251228) 
menores 1 año]]/12)*9</f>
        <v/>
      </c>
      <c r="BQ760" s="20">
        <f>BP760</f>
        <v/>
      </c>
      <c r="BR760" s="117" t="n"/>
      <c r="BS760" s="20">
        <f>(Tabla1[[#This Row],[Población meta programatica2026 (20251228)  niños de 1 año]]/12)*9</f>
        <v/>
      </c>
      <c r="BT760" s="251" t="n">
        <v>56</v>
      </c>
      <c r="BU760" s="66">
        <f>BS760-BT760</f>
        <v/>
      </c>
      <c r="BW760" s="19" t="n"/>
      <c r="BX760" s="65" t="n">
        <v>77</v>
      </c>
      <c r="BY760" s="65" t="n">
        <v>77</v>
      </c>
      <c r="BZ760" s="19" t="inlineStr">
        <is>
          <t>52520</t>
        </is>
      </c>
      <c r="CA760" s="19">
        <f>BZ760=Tabla1[[#This Row],[Divipola]]</f>
        <v/>
      </c>
    </row>
    <row r="761" ht="15.5" customHeight="1">
      <c r="A761" s="62" t="inlineStr">
        <is>
          <t>52</t>
        </is>
      </c>
      <c r="B761" s="62" t="inlineStr">
        <is>
          <t>NARIÑO</t>
        </is>
      </c>
      <c r="C761" s="62" t="inlineStr">
        <is>
          <t>POLICARPA</t>
        </is>
      </c>
      <c r="D761" s="62" t="inlineStr">
        <is>
          <t>52540</t>
        </is>
      </c>
      <c r="E761" s="400" t="n">
        <v>107</v>
      </c>
      <c r="F761" s="400">
        <f>Tabla1[[#This Row],[Meta Programatica2026 (20251228) RN]]/12</f>
        <v/>
      </c>
      <c r="G761" s="401" t="n">
        <v>133</v>
      </c>
      <c r="H761" s="401">
        <f>Tabla1[[#This Row],[Población meta programatica 2026 (20251228) 
menores 1 año]]/12</f>
        <v/>
      </c>
      <c r="I761" s="402" t="n">
        <v>161</v>
      </c>
      <c r="J761" s="402">
        <f>Tabla1[[#This Row],[Población meta programatica2026 (20251228)  niños de 1 año]]/12</f>
        <v/>
      </c>
      <c r="K761" s="416" t="n">
        <v>233</v>
      </c>
      <c r="L761" s="403" t="n">
        <v>173</v>
      </c>
      <c r="M761" s="404">
        <f>Tabla1[[#This Row],[Población meta programatica2026 (20251228) niños de 5 años]]/12</f>
        <v/>
      </c>
      <c r="N761" s="405">
        <f>BX761</f>
        <v/>
      </c>
      <c r="O761" s="406">
        <f>BY761</f>
        <v/>
      </c>
      <c r="P761" s="407">
        <f>BL761</f>
        <v/>
      </c>
      <c r="AI761" s="421" t="inlineStr">
        <is>
          <t>52540</t>
        </is>
      </c>
      <c r="AJ761" s="417">
        <f>AI761=Tabla1[[#This Row],[Divipola]]</f>
        <v/>
      </c>
      <c r="AK761" s="66" t="n">
        <v>90</v>
      </c>
      <c r="AL761" s="66" t="n">
        <v>88</v>
      </c>
      <c r="AM761" s="66" t="n">
        <v>86</v>
      </c>
      <c r="AN761" s="66" t="n">
        <v>83</v>
      </c>
      <c r="AO761" s="66" t="n">
        <v>76</v>
      </c>
      <c r="AP761" s="66" t="n">
        <v>75</v>
      </c>
      <c r="AQ761" s="66" t="n">
        <v>69</v>
      </c>
      <c r="AR761" s="66" t="n">
        <v>67</v>
      </c>
      <c r="AS761" s="66" t="n">
        <v>65</v>
      </c>
      <c r="AT761" s="66" t="n">
        <v>62</v>
      </c>
      <c r="AU761" s="66" t="n">
        <v>60</v>
      </c>
      <c r="AV761" s="66" t="n">
        <v>61</v>
      </c>
      <c r="AW761" s="66" t="n">
        <v>57</v>
      </c>
      <c r="AX761" s="66" t="n">
        <v>56</v>
      </c>
      <c r="AY761" s="66" t="n">
        <v>56</v>
      </c>
      <c r="AZ761" s="66" t="n">
        <v>55</v>
      </c>
      <c r="BA761" s="66" t="n">
        <v>50</v>
      </c>
      <c r="BB761" s="66" t="n">
        <v>47</v>
      </c>
      <c r="BC761" s="66" t="n">
        <v>43</v>
      </c>
      <c r="BD761" s="66" t="n">
        <v>41</v>
      </c>
      <c r="BE761" s="66" t="n">
        <v>38</v>
      </c>
      <c r="BF761" s="66" t="n">
        <v>33</v>
      </c>
      <c r="BG761" s="66" t="n">
        <v>29</v>
      </c>
      <c r="BH761" s="66" t="n">
        <v>23</v>
      </c>
      <c r="BI761" s="66" t="n">
        <v>21</v>
      </c>
      <c r="BJ761" s="66" t="n">
        <v>127</v>
      </c>
      <c r="BK761" s="68">
        <f>SUM(AK761:BJ761)</f>
        <v/>
      </c>
      <c r="BL761" s="68">
        <f>INT(BK761*$BM$1)</f>
        <v/>
      </c>
      <c r="BM761" s="64" t="n"/>
      <c r="BP761" s="20">
        <f>(Tabla1[[#This Row],[Población meta programatica 2026 (20251228) 
menores 1 año]]/12)*9</f>
        <v/>
      </c>
      <c r="BQ761" s="20">
        <f>BP761</f>
        <v/>
      </c>
      <c r="BR761" s="117" t="n"/>
      <c r="BS761" s="20">
        <f>(Tabla1[[#This Row],[Población meta programatica2026 (20251228)  niños de 1 año]]/12)*9</f>
        <v/>
      </c>
      <c r="BT761" s="251" t="n">
        <v>87</v>
      </c>
      <c r="BU761" s="66">
        <f>BS761-BT761</f>
        <v/>
      </c>
      <c r="BW761" s="19" t="n"/>
      <c r="BX761" s="65" t="n">
        <v>73</v>
      </c>
      <c r="BY761" s="65" t="n">
        <v>74</v>
      </c>
      <c r="BZ761" s="19" t="inlineStr">
        <is>
          <t>52540</t>
        </is>
      </c>
      <c r="CA761" s="19">
        <f>BZ761=Tabla1[[#This Row],[Divipola]]</f>
        <v/>
      </c>
    </row>
    <row r="762" ht="15.5" customHeight="1">
      <c r="A762" s="62" t="inlineStr">
        <is>
          <t>52</t>
        </is>
      </c>
      <c r="B762" s="62" t="inlineStr">
        <is>
          <t>NARIÑO</t>
        </is>
      </c>
      <c r="C762" s="62" t="inlineStr">
        <is>
          <t>POTOSI</t>
        </is>
      </c>
      <c r="D762" s="62" t="inlineStr">
        <is>
          <t>52560</t>
        </is>
      </c>
      <c r="E762" s="400" t="n">
        <v>66</v>
      </c>
      <c r="F762" s="400">
        <f>Tabla1[[#This Row],[Meta Programatica2026 (20251228) RN]]/12</f>
        <v/>
      </c>
      <c r="G762" s="401" t="n">
        <v>81</v>
      </c>
      <c r="H762" s="401">
        <f>Tabla1[[#This Row],[Población meta programatica 2026 (20251228) 
menores 1 año]]/12</f>
        <v/>
      </c>
      <c r="I762" s="402" t="n">
        <v>86</v>
      </c>
      <c r="J762" s="402">
        <f>Tabla1[[#This Row],[Población meta programatica2026 (20251228)  niños de 1 año]]/12</f>
        <v/>
      </c>
      <c r="K762" s="416" t="n">
        <v>116</v>
      </c>
      <c r="L762" s="403" t="n">
        <v>128</v>
      </c>
      <c r="M762" s="404">
        <f>Tabla1[[#This Row],[Población meta programatica2026 (20251228) niños de 5 años]]/12</f>
        <v/>
      </c>
      <c r="N762" s="405">
        <f>BX762</f>
        <v/>
      </c>
      <c r="O762" s="406">
        <f>BY762</f>
        <v/>
      </c>
      <c r="P762" s="407">
        <f>BL762</f>
        <v/>
      </c>
      <c r="AI762" s="421" t="inlineStr">
        <is>
          <t>52560</t>
        </is>
      </c>
      <c r="AJ762" s="417">
        <f>AI762=Tabla1[[#This Row],[Divipola]]</f>
        <v/>
      </c>
      <c r="AK762" s="66" t="n">
        <v>113</v>
      </c>
      <c r="AL762" s="66" t="n">
        <v>108</v>
      </c>
      <c r="AM762" s="66" t="n">
        <v>107</v>
      </c>
      <c r="AN762" s="66" t="n">
        <v>104</v>
      </c>
      <c r="AO762" s="66" t="n">
        <v>101</v>
      </c>
      <c r="AP762" s="66" t="n">
        <v>99</v>
      </c>
      <c r="AQ762" s="66" t="n">
        <v>96</v>
      </c>
      <c r="AR762" s="66" t="n">
        <v>95</v>
      </c>
      <c r="AS762" s="66" t="n">
        <v>90</v>
      </c>
      <c r="AT762" s="66" t="n">
        <v>87</v>
      </c>
      <c r="AU762" s="66" t="n">
        <v>82</v>
      </c>
      <c r="AV762" s="66" t="n">
        <v>77</v>
      </c>
      <c r="AW762" s="66" t="n">
        <v>77</v>
      </c>
      <c r="AX762" s="66" t="n">
        <v>75</v>
      </c>
      <c r="AY762" s="66" t="n">
        <v>69</v>
      </c>
      <c r="AZ762" s="66" t="n">
        <v>68</v>
      </c>
      <c r="BA762" s="66" t="n">
        <v>65</v>
      </c>
      <c r="BB762" s="66" t="n">
        <v>62</v>
      </c>
      <c r="BC762" s="66" t="n">
        <v>57</v>
      </c>
      <c r="BD762" s="66" t="n">
        <v>53</v>
      </c>
      <c r="BE762" s="66" t="n">
        <v>47</v>
      </c>
      <c r="BF762" s="66" t="n">
        <v>45</v>
      </c>
      <c r="BG762" s="66" t="n">
        <v>39</v>
      </c>
      <c r="BH762" s="66" t="n">
        <v>38</v>
      </c>
      <c r="BI762" s="66" t="n">
        <v>34</v>
      </c>
      <c r="BJ762" s="66" t="n">
        <v>187</v>
      </c>
      <c r="BK762" s="68">
        <f>SUM(AK762:BJ762)</f>
        <v/>
      </c>
      <c r="BL762" s="68">
        <f>INT(BK762*$BM$1)</f>
        <v/>
      </c>
      <c r="BM762" s="64" t="n"/>
      <c r="BP762" s="20">
        <f>(Tabla1[[#This Row],[Población meta programatica 2026 (20251228) 
menores 1 año]]/12)*9</f>
        <v/>
      </c>
      <c r="BQ762" s="20">
        <f>BP762</f>
        <v/>
      </c>
      <c r="BR762" s="117" t="n"/>
      <c r="BS762" s="20">
        <f>(Tabla1[[#This Row],[Población meta programatica2026 (20251228)  niños de 1 año]]/12)*9</f>
        <v/>
      </c>
      <c r="BT762" s="251" t="n">
        <v>64</v>
      </c>
      <c r="BU762" s="66">
        <f>BS762-BT762</f>
        <v/>
      </c>
      <c r="BW762" s="19" t="n"/>
      <c r="BX762" s="65" t="n">
        <v>71</v>
      </c>
      <c r="BY762" s="65" t="n">
        <v>76</v>
      </c>
      <c r="BZ762" s="19" t="inlineStr">
        <is>
          <t>52560</t>
        </is>
      </c>
      <c r="CA762" s="19">
        <f>BZ762=Tabla1[[#This Row],[Divipola]]</f>
        <v/>
      </c>
    </row>
    <row r="763" ht="15.5" customHeight="1">
      <c r="A763" s="62" t="inlineStr">
        <is>
          <t>52</t>
        </is>
      </c>
      <c r="B763" s="62" t="inlineStr">
        <is>
          <t>NARIÑO</t>
        </is>
      </c>
      <c r="C763" s="62" t="inlineStr">
        <is>
          <t>PROVIDENCIA</t>
        </is>
      </c>
      <c r="D763" s="62" t="inlineStr">
        <is>
          <t>52565</t>
        </is>
      </c>
      <c r="E763" s="400" t="n">
        <v>16</v>
      </c>
      <c r="F763" s="400">
        <f>Tabla1[[#This Row],[Meta Programatica2026 (20251228) RN]]/12</f>
        <v/>
      </c>
      <c r="G763" s="401" t="n">
        <v>26</v>
      </c>
      <c r="H763" s="401">
        <f>Tabla1[[#This Row],[Población meta programatica 2026 (20251228) 
menores 1 año]]/12</f>
        <v/>
      </c>
      <c r="I763" s="402" t="n">
        <v>30</v>
      </c>
      <c r="J763" s="402">
        <f>Tabla1[[#This Row],[Población meta programatica2026 (20251228)  niños de 1 año]]/12</f>
        <v/>
      </c>
      <c r="K763" s="416" t="n">
        <v>42</v>
      </c>
      <c r="L763" s="403" t="n">
        <v>59</v>
      </c>
      <c r="M763" s="404">
        <f>Tabla1[[#This Row],[Población meta programatica2026 (20251228) niños de 5 años]]/12</f>
        <v/>
      </c>
      <c r="N763" s="405">
        <f>BX763</f>
        <v/>
      </c>
      <c r="O763" s="406">
        <f>BY763</f>
        <v/>
      </c>
      <c r="P763" s="407">
        <f>BL763</f>
        <v/>
      </c>
      <c r="AI763" s="421" t="inlineStr">
        <is>
          <t>52565</t>
        </is>
      </c>
      <c r="AJ763" s="417">
        <f>AI763=Tabla1[[#This Row],[Divipola]]</f>
        <v/>
      </c>
      <c r="AK763" s="66" t="n">
        <v>50</v>
      </c>
      <c r="AL763" s="66" t="n">
        <v>47</v>
      </c>
      <c r="AM763" s="66" t="n">
        <v>48</v>
      </c>
      <c r="AN763" s="66" t="n">
        <v>48</v>
      </c>
      <c r="AO763" s="66" t="n">
        <v>46</v>
      </c>
      <c r="AP763" s="66" t="n">
        <v>45</v>
      </c>
      <c r="AQ763" s="66" t="n">
        <v>47</v>
      </c>
      <c r="AR763" s="66" t="n">
        <v>48</v>
      </c>
      <c r="AS763" s="66" t="n">
        <v>47</v>
      </c>
      <c r="AT763" s="66" t="n">
        <v>44</v>
      </c>
      <c r="AU763" s="66" t="n">
        <v>43</v>
      </c>
      <c r="AV763" s="66" t="n">
        <v>40</v>
      </c>
      <c r="AW763" s="66" t="n">
        <v>41</v>
      </c>
      <c r="AX763" s="66" t="n">
        <v>39</v>
      </c>
      <c r="AY763" s="66" t="n">
        <v>35</v>
      </c>
      <c r="AZ763" s="66" t="n">
        <v>34</v>
      </c>
      <c r="BA763" s="66" t="n">
        <v>32</v>
      </c>
      <c r="BB763" s="66" t="n">
        <v>32</v>
      </c>
      <c r="BC763" s="66" t="n">
        <v>30</v>
      </c>
      <c r="BD763" s="66" t="n">
        <v>26</v>
      </c>
      <c r="BE763" s="66" t="n">
        <v>26</v>
      </c>
      <c r="BF763" s="66" t="n">
        <v>24</v>
      </c>
      <c r="BG763" s="66" t="n">
        <v>21</v>
      </c>
      <c r="BH763" s="66" t="n">
        <v>19</v>
      </c>
      <c r="BI763" s="66" t="n">
        <v>17</v>
      </c>
      <c r="BJ763" s="66" t="n">
        <v>95</v>
      </c>
      <c r="BK763" s="68">
        <f>SUM(AK763:BJ763)</f>
        <v/>
      </c>
      <c r="BL763" s="68">
        <f>INT(BK763*$BM$1)</f>
        <v/>
      </c>
      <c r="BM763" s="64" t="n"/>
      <c r="BP763" s="20">
        <f>(Tabla1[[#This Row],[Población meta programatica 2026 (20251228) 
menores 1 año]]/12)*9</f>
        <v/>
      </c>
      <c r="BQ763" s="20">
        <f>BP763</f>
        <v/>
      </c>
      <c r="BR763" s="117" t="n"/>
      <c r="BS763" s="20">
        <f>(Tabla1[[#This Row],[Población meta programatica2026 (20251228)  niños de 1 año]]/12)*9</f>
        <v/>
      </c>
      <c r="BT763" s="251" t="n">
        <v>24</v>
      </c>
      <c r="BU763" s="66">
        <f>BS763-BT763</f>
        <v/>
      </c>
      <c r="BW763" s="19" t="n"/>
      <c r="BX763" s="65" t="n">
        <v>35</v>
      </c>
      <c r="BY763" s="65" t="n">
        <v>36</v>
      </c>
      <c r="BZ763" s="19" t="inlineStr">
        <is>
          <t>52565</t>
        </is>
      </c>
      <c r="CA763" s="19">
        <f>BZ763=Tabla1[[#This Row],[Divipola]]</f>
        <v/>
      </c>
    </row>
    <row r="764" ht="15.5" customHeight="1">
      <c r="A764" s="62" t="inlineStr">
        <is>
          <t>52</t>
        </is>
      </c>
      <c r="B764" s="62" t="inlineStr">
        <is>
          <t>NARIÑO</t>
        </is>
      </c>
      <c r="C764" s="62" t="inlineStr">
        <is>
          <t>PUERRES</t>
        </is>
      </c>
      <c r="D764" s="62" t="inlineStr">
        <is>
          <t>52573</t>
        </is>
      </c>
      <c r="E764" s="400" t="n">
        <v>43</v>
      </c>
      <c r="F764" s="400">
        <f>Tabla1[[#This Row],[Meta Programatica2026 (20251228) RN]]/12</f>
        <v/>
      </c>
      <c r="G764" s="401" t="n">
        <v>47</v>
      </c>
      <c r="H764" s="401">
        <f>Tabla1[[#This Row],[Población meta programatica 2026 (20251228) 
menores 1 año]]/12</f>
        <v/>
      </c>
      <c r="I764" s="402" t="n">
        <v>47</v>
      </c>
      <c r="J764" s="402">
        <f>Tabla1[[#This Row],[Población meta programatica2026 (20251228)  niños de 1 año]]/12</f>
        <v/>
      </c>
      <c r="K764" s="416" t="n">
        <v>59</v>
      </c>
      <c r="L764" s="403" t="n">
        <v>69</v>
      </c>
      <c r="M764" s="404">
        <f>Tabla1[[#This Row],[Población meta programatica2026 (20251228) niños de 5 años]]/12</f>
        <v/>
      </c>
      <c r="N764" s="405">
        <f>BX764</f>
        <v/>
      </c>
      <c r="O764" s="406">
        <f>BY764</f>
        <v/>
      </c>
      <c r="P764" s="407">
        <f>BL764</f>
        <v/>
      </c>
      <c r="AI764" s="421" t="inlineStr">
        <is>
          <t>52573</t>
        </is>
      </c>
      <c r="AJ764" s="417">
        <f>AI764=Tabla1[[#This Row],[Divipola]]</f>
        <v/>
      </c>
      <c r="AK764" s="66" t="n">
        <v>96</v>
      </c>
      <c r="AL764" s="66" t="n">
        <v>94</v>
      </c>
      <c r="AM764" s="66" t="n">
        <v>89</v>
      </c>
      <c r="AN764" s="66" t="n">
        <v>86</v>
      </c>
      <c r="AO764" s="66" t="n">
        <v>87</v>
      </c>
      <c r="AP764" s="66" t="n">
        <v>81</v>
      </c>
      <c r="AQ764" s="66" t="n">
        <v>81</v>
      </c>
      <c r="AR764" s="66" t="n">
        <v>78</v>
      </c>
      <c r="AS764" s="66" t="n">
        <v>75</v>
      </c>
      <c r="AT764" s="66" t="n">
        <v>77</v>
      </c>
      <c r="AU764" s="66" t="n">
        <v>74</v>
      </c>
      <c r="AV764" s="66" t="n">
        <v>76</v>
      </c>
      <c r="AW764" s="66" t="n">
        <v>69</v>
      </c>
      <c r="AX764" s="66" t="n">
        <v>72</v>
      </c>
      <c r="AY764" s="66" t="n">
        <v>70</v>
      </c>
      <c r="AZ764" s="66" t="n">
        <v>64</v>
      </c>
      <c r="BA764" s="66" t="n">
        <v>66</v>
      </c>
      <c r="BB764" s="66" t="n">
        <v>60</v>
      </c>
      <c r="BC764" s="66" t="n">
        <v>59</v>
      </c>
      <c r="BD764" s="66" t="n">
        <v>55</v>
      </c>
      <c r="BE764" s="66" t="n">
        <v>50</v>
      </c>
      <c r="BF764" s="66" t="n">
        <v>46</v>
      </c>
      <c r="BG764" s="66" t="n">
        <v>43</v>
      </c>
      <c r="BH764" s="66" t="n">
        <v>37</v>
      </c>
      <c r="BI764" s="66" t="n">
        <v>34</v>
      </c>
      <c r="BJ764" s="66" t="n">
        <v>216</v>
      </c>
      <c r="BK764" s="68">
        <f>SUM(AK764:BJ764)</f>
        <v/>
      </c>
      <c r="BL764" s="68">
        <f>INT(BK764*$BM$1)</f>
        <v/>
      </c>
      <c r="BM764" s="64" t="n"/>
      <c r="BP764" s="20">
        <f>(Tabla1[[#This Row],[Población meta programatica 2026 (20251228) 
menores 1 año]]/12)*9</f>
        <v/>
      </c>
      <c r="BQ764" s="20">
        <f>BP764</f>
        <v/>
      </c>
      <c r="BR764" s="117" t="n"/>
      <c r="BS764" s="20">
        <f>(Tabla1[[#This Row],[Población meta programatica2026 (20251228)  niños de 1 año]]/12)*9</f>
        <v/>
      </c>
      <c r="BT764" s="251" t="n">
        <v>36</v>
      </c>
      <c r="BU764" s="66">
        <f>BS764-BT764</f>
        <v/>
      </c>
      <c r="BW764" s="19" t="n"/>
      <c r="BX764" s="65" t="n">
        <v>57</v>
      </c>
      <c r="BY764" s="65" t="n">
        <v>57</v>
      </c>
      <c r="BZ764" s="19" t="inlineStr">
        <is>
          <t>52573</t>
        </is>
      </c>
      <c r="CA764" s="19">
        <f>BZ764=Tabla1[[#This Row],[Divipola]]</f>
        <v/>
      </c>
    </row>
    <row r="765" ht="15.5" customHeight="1">
      <c r="A765" s="62" t="inlineStr">
        <is>
          <t>52</t>
        </is>
      </c>
      <c r="B765" s="62" t="inlineStr">
        <is>
          <t>NARIÑO</t>
        </is>
      </c>
      <c r="C765" s="62" t="inlineStr">
        <is>
          <t>PUPIALES</t>
        </is>
      </c>
      <c r="D765" s="62" t="inlineStr">
        <is>
          <t>52585</t>
        </is>
      </c>
      <c r="E765" s="400" t="n">
        <v>85</v>
      </c>
      <c r="F765" s="400">
        <f>Tabla1[[#This Row],[Meta Programatica2026 (20251228) RN]]/12</f>
        <v/>
      </c>
      <c r="G765" s="401" t="n">
        <v>85</v>
      </c>
      <c r="H765" s="401">
        <f>Tabla1[[#This Row],[Población meta programatica 2026 (20251228) 
menores 1 año]]/12</f>
        <v/>
      </c>
      <c r="I765" s="402" t="n">
        <v>90</v>
      </c>
      <c r="J765" s="402">
        <f>Tabla1[[#This Row],[Población meta programatica2026 (20251228)  niños de 1 año]]/12</f>
        <v/>
      </c>
      <c r="K765" s="416" t="n">
        <v>146</v>
      </c>
      <c r="L765" s="403" t="n">
        <v>149</v>
      </c>
      <c r="M765" s="404">
        <f>Tabla1[[#This Row],[Población meta programatica2026 (20251228) niños de 5 años]]/12</f>
        <v/>
      </c>
      <c r="N765" s="405">
        <f>BX765</f>
        <v/>
      </c>
      <c r="O765" s="406">
        <f>BY765</f>
        <v/>
      </c>
      <c r="P765" s="407">
        <f>BL765</f>
        <v/>
      </c>
      <c r="AI765" s="421" t="inlineStr">
        <is>
          <t>52585</t>
        </is>
      </c>
      <c r="AJ765" s="417">
        <f>AI765=Tabla1[[#This Row],[Divipola]]</f>
        <v/>
      </c>
      <c r="AK765" s="66" t="n">
        <v>211</v>
      </c>
      <c r="AL765" s="66" t="n">
        <v>200</v>
      </c>
      <c r="AM765" s="66" t="n">
        <v>195</v>
      </c>
      <c r="AN765" s="66" t="n">
        <v>191</v>
      </c>
      <c r="AO765" s="66" t="n">
        <v>183</v>
      </c>
      <c r="AP765" s="66" t="n">
        <v>172</v>
      </c>
      <c r="AQ765" s="66" t="n">
        <v>165</v>
      </c>
      <c r="AR765" s="66" t="n">
        <v>155</v>
      </c>
      <c r="AS765" s="66" t="n">
        <v>150</v>
      </c>
      <c r="AT765" s="66" t="n">
        <v>141</v>
      </c>
      <c r="AU765" s="66" t="n">
        <v>135</v>
      </c>
      <c r="AV765" s="66" t="n">
        <v>131</v>
      </c>
      <c r="AW765" s="66" t="n">
        <v>125</v>
      </c>
      <c r="AX765" s="66" t="n">
        <v>123</v>
      </c>
      <c r="AY765" s="66" t="n">
        <v>116</v>
      </c>
      <c r="AZ765" s="66" t="n">
        <v>114</v>
      </c>
      <c r="BA765" s="66" t="n">
        <v>111</v>
      </c>
      <c r="BB765" s="66" t="n">
        <v>104</v>
      </c>
      <c r="BC765" s="66" t="n">
        <v>98</v>
      </c>
      <c r="BD765" s="66" t="n">
        <v>94</v>
      </c>
      <c r="BE765" s="66" t="n">
        <v>88</v>
      </c>
      <c r="BF765" s="66" t="n">
        <v>78</v>
      </c>
      <c r="BG765" s="66" t="n">
        <v>75</v>
      </c>
      <c r="BH765" s="66" t="n">
        <v>63</v>
      </c>
      <c r="BI765" s="66" t="n">
        <v>59</v>
      </c>
      <c r="BJ765" s="66" t="n">
        <v>344</v>
      </c>
      <c r="BK765" s="68">
        <f>SUM(AK765:BJ765)</f>
        <v/>
      </c>
      <c r="BL765" s="68">
        <f>INT(BK765*$BM$1)</f>
        <v/>
      </c>
      <c r="BM765" s="64" t="n"/>
      <c r="BP765" s="20">
        <f>(Tabla1[[#This Row],[Población meta programatica 2026 (20251228) 
menores 1 año]]/12)*9</f>
        <v/>
      </c>
      <c r="BQ765" s="20">
        <f>BP765</f>
        <v/>
      </c>
      <c r="BR765" s="117" t="n"/>
      <c r="BS765" s="20">
        <f>(Tabla1[[#This Row],[Población meta programatica2026 (20251228)  niños de 1 año]]/12)*9</f>
        <v/>
      </c>
      <c r="BT765" s="251" t="n">
        <v>67</v>
      </c>
      <c r="BU765" s="66">
        <f>BS765-BT765</f>
        <v/>
      </c>
      <c r="BW765" s="19" t="n"/>
      <c r="BX765" s="65" t="n">
        <v>97</v>
      </c>
      <c r="BY765" s="65" t="n">
        <v>108</v>
      </c>
      <c r="BZ765" s="19" t="inlineStr">
        <is>
          <t>52585</t>
        </is>
      </c>
      <c r="CA765" s="19">
        <f>BZ765=Tabla1[[#This Row],[Divipola]]</f>
        <v/>
      </c>
    </row>
    <row r="766" ht="15.5" customHeight="1">
      <c r="A766" s="62" t="inlineStr">
        <is>
          <t>52</t>
        </is>
      </c>
      <c r="B766" s="62" t="inlineStr">
        <is>
          <t>NARIÑO</t>
        </is>
      </c>
      <c r="C766" s="62" t="inlineStr">
        <is>
          <t>RICAURTE</t>
        </is>
      </c>
      <c r="D766" s="62" t="inlineStr">
        <is>
          <t>52612</t>
        </is>
      </c>
      <c r="E766" s="400" t="n">
        <v>262</v>
      </c>
      <c r="F766" s="400">
        <f>Tabla1[[#This Row],[Meta Programatica2026 (20251228) RN]]/12</f>
        <v/>
      </c>
      <c r="G766" s="401" t="n">
        <v>211</v>
      </c>
      <c r="H766" s="401">
        <f>Tabla1[[#This Row],[Población meta programatica 2026 (20251228) 
menores 1 año]]/12</f>
        <v/>
      </c>
      <c r="I766" s="402" t="n">
        <v>220</v>
      </c>
      <c r="J766" s="402">
        <f>Tabla1[[#This Row],[Población meta programatica2026 (20251228)  niños de 1 año]]/12</f>
        <v/>
      </c>
      <c r="K766" s="416" t="n">
        <v>290</v>
      </c>
      <c r="L766" s="403" t="n">
        <v>262</v>
      </c>
      <c r="M766" s="404">
        <f>Tabla1[[#This Row],[Población meta programatica2026 (20251228) niños de 5 años]]/12</f>
        <v/>
      </c>
      <c r="N766" s="405">
        <f>BX766</f>
        <v/>
      </c>
      <c r="O766" s="406">
        <f>BY766</f>
        <v/>
      </c>
      <c r="P766" s="407">
        <f>BL766</f>
        <v/>
      </c>
      <c r="AI766" s="421" t="inlineStr">
        <is>
          <t>52612</t>
        </is>
      </c>
      <c r="AJ766" s="417">
        <f>AI766=Tabla1[[#This Row],[Divipola]]</f>
        <v/>
      </c>
      <c r="AK766" s="66" t="n">
        <v>118</v>
      </c>
      <c r="AL766" s="66" t="n">
        <v>119</v>
      </c>
      <c r="AM766" s="66" t="n">
        <v>115</v>
      </c>
      <c r="AN766" s="66" t="n">
        <v>116</v>
      </c>
      <c r="AO766" s="66" t="n">
        <v>111</v>
      </c>
      <c r="AP766" s="66" t="n">
        <v>112</v>
      </c>
      <c r="AQ766" s="66" t="n">
        <v>106</v>
      </c>
      <c r="AR766" s="66" t="n">
        <v>106</v>
      </c>
      <c r="AS766" s="66" t="n">
        <v>101</v>
      </c>
      <c r="AT766" s="66" t="n">
        <v>96</v>
      </c>
      <c r="AU766" s="66" t="n">
        <v>85</v>
      </c>
      <c r="AV766" s="66" t="n">
        <v>82</v>
      </c>
      <c r="AW766" s="66" t="n">
        <v>78</v>
      </c>
      <c r="AX766" s="66" t="n">
        <v>70</v>
      </c>
      <c r="AY766" s="66" t="n">
        <v>69</v>
      </c>
      <c r="AZ766" s="66" t="n">
        <v>67</v>
      </c>
      <c r="BA766" s="66" t="n">
        <v>63</v>
      </c>
      <c r="BB766" s="66" t="n">
        <v>63</v>
      </c>
      <c r="BC766" s="66" t="n">
        <v>62</v>
      </c>
      <c r="BD766" s="66" t="n">
        <v>60</v>
      </c>
      <c r="BE766" s="66" t="n">
        <v>54</v>
      </c>
      <c r="BF766" s="66" t="n">
        <v>53</v>
      </c>
      <c r="BG766" s="66" t="n">
        <v>50</v>
      </c>
      <c r="BH766" s="66" t="n">
        <v>48</v>
      </c>
      <c r="BI766" s="66" t="n">
        <v>41</v>
      </c>
      <c r="BJ766" s="66" t="n">
        <v>216</v>
      </c>
      <c r="BK766" s="68">
        <f>SUM(AK766:BJ766)</f>
        <v/>
      </c>
      <c r="BL766" s="68">
        <f>INT(BK766*$BM$1)</f>
        <v/>
      </c>
      <c r="BM766" s="64" t="n"/>
      <c r="BP766" s="20">
        <f>(Tabla1[[#This Row],[Población meta programatica 2026 (20251228) 
menores 1 año]]/12)*9</f>
        <v/>
      </c>
      <c r="BQ766" s="20">
        <f>BP766</f>
        <v/>
      </c>
      <c r="BR766" s="117" t="n"/>
      <c r="BS766" s="20">
        <f>(Tabla1[[#This Row],[Población meta programatica2026 (20251228)  niños de 1 año]]/12)*9</f>
        <v/>
      </c>
      <c r="BT766" s="251" t="n">
        <v>163</v>
      </c>
      <c r="BU766" s="66">
        <f>BS766-BT766</f>
        <v/>
      </c>
      <c r="BW766" s="19" t="n"/>
      <c r="BX766" s="65" t="n">
        <v>179</v>
      </c>
      <c r="BY766" s="65" t="n">
        <v>195</v>
      </c>
      <c r="BZ766" s="19" t="inlineStr">
        <is>
          <t>52612</t>
        </is>
      </c>
      <c r="CA766" s="19">
        <f>BZ766=Tabla1[[#This Row],[Divipola]]</f>
        <v/>
      </c>
    </row>
    <row r="767" ht="15.5" customHeight="1">
      <c r="A767" s="62" t="inlineStr">
        <is>
          <t>52</t>
        </is>
      </c>
      <c r="B767" s="62" t="inlineStr">
        <is>
          <t>NARIÑO</t>
        </is>
      </c>
      <c r="C767" s="62" t="inlineStr">
        <is>
          <t>ROBERTO PAYAN</t>
        </is>
      </c>
      <c r="D767" s="62" t="inlineStr">
        <is>
          <t>52621</t>
        </is>
      </c>
      <c r="E767" s="400" t="n">
        <v>119</v>
      </c>
      <c r="F767" s="400">
        <f>Tabla1[[#This Row],[Meta Programatica2026 (20251228) RN]]/12</f>
        <v/>
      </c>
      <c r="G767" s="401" t="n">
        <v>171</v>
      </c>
      <c r="H767" s="401">
        <f>Tabla1[[#This Row],[Población meta programatica 2026 (20251228) 
menores 1 año]]/12</f>
        <v/>
      </c>
      <c r="I767" s="402" t="n">
        <v>173</v>
      </c>
      <c r="J767" s="402">
        <f>Tabla1[[#This Row],[Población meta programatica2026 (20251228)  niños de 1 año]]/12</f>
        <v/>
      </c>
      <c r="K767" s="416" t="n">
        <v>248</v>
      </c>
      <c r="L767" s="403" t="n">
        <v>205</v>
      </c>
      <c r="M767" s="404">
        <f>Tabla1[[#This Row],[Población meta programatica2026 (20251228) niños de 5 años]]/12</f>
        <v/>
      </c>
      <c r="N767" s="405">
        <f>BX767</f>
        <v/>
      </c>
      <c r="O767" s="406">
        <f>BY767</f>
        <v/>
      </c>
      <c r="P767" s="407">
        <f>BL767</f>
        <v/>
      </c>
      <c r="AI767" s="421" t="inlineStr">
        <is>
          <t>52621</t>
        </is>
      </c>
      <c r="AJ767" s="417">
        <f>AI767=Tabla1[[#This Row],[Divipola]]</f>
        <v/>
      </c>
      <c r="AK767" s="66" t="n">
        <v>88</v>
      </c>
      <c r="AL767" s="66" t="n">
        <v>85</v>
      </c>
      <c r="AM767" s="66" t="n">
        <v>89</v>
      </c>
      <c r="AN767" s="66" t="n">
        <v>81</v>
      </c>
      <c r="AO767" s="66" t="n">
        <v>77</v>
      </c>
      <c r="AP767" s="66" t="n">
        <v>73</v>
      </c>
      <c r="AQ767" s="66" t="n">
        <v>73</v>
      </c>
      <c r="AR767" s="66" t="n">
        <v>64</v>
      </c>
      <c r="AS767" s="66" t="n">
        <v>61</v>
      </c>
      <c r="AT767" s="66" t="n">
        <v>52</v>
      </c>
      <c r="AU767" s="66" t="n">
        <v>50</v>
      </c>
      <c r="AV767" s="66" t="n">
        <v>43</v>
      </c>
      <c r="AW767" s="66" t="n">
        <v>38</v>
      </c>
      <c r="AX767" s="66" t="n">
        <v>38</v>
      </c>
      <c r="AY767" s="66" t="n">
        <v>34</v>
      </c>
      <c r="AZ767" s="66" t="n">
        <v>29</v>
      </c>
      <c r="BA767" s="66" t="n">
        <v>31</v>
      </c>
      <c r="BB767" s="66" t="n">
        <v>27</v>
      </c>
      <c r="BC767" s="66" t="n">
        <v>24</v>
      </c>
      <c r="BD767" s="66" t="n">
        <v>27</v>
      </c>
      <c r="BE767" s="66" t="n">
        <v>25</v>
      </c>
      <c r="BF767" s="66" t="n">
        <v>20</v>
      </c>
      <c r="BG767" s="66" t="n">
        <v>22</v>
      </c>
      <c r="BH767" s="66" t="n">
        <v>17</v>
      </c>
      <c r="BI767" s="66" t="n">
        <v>15</v>
      </c>
      <c r="BJ767" s="66" t="n">
        <v>94</v>
      </c>
      <c r="BK767" s="68">
        <f>SUM(AK767:BJ767)</f>
        <v/>
      </c>
      <c r="BL767" s="68">
        <f>INT(BK767*$BM$1)</f>
        <v/>
      </c>
      <c r="BM767" s="64" t="n"/>
      <c r="BP767" s="20">
        <f>(Tabla1[[#This Row],[Población meta programatica 2026 (20251228) 
menores 1 año]]/12)*9</f>
        <v/>
      </c>
      <c r="BQ767" s="20">
        <f>BP767</f>
        <v/>
      </c>
      <c r="BR767" s="117" t="n"/>
      <c r="BS767" s="20">
        <f>(Tabla1[[#This Row],[Población meta programatica2026 (20251228)  niños de 1 año]]/12)*9</f>
        <v/>
      </c>
      <c r="BT767" s="251" t="n">
        <v>85</v>
      </c>
      <c r="BU767" s="66">
        <f>BS767-BT767</f>
        <v/>
      </c>
      <c r="BW767" s="19" t="n"/>
      <c r="BX767" s="65" t="n">
        <v>131</v>
      </c>
      <c r="BY767" s="65" t="n">
        <v>135</v>
      </c>
      <c r="BZ767" s="19" t="inlineStr">
        <is>
          <t>52621</t>
        </is>
      </c>
      <c r="CA767" s="19">
        <f>BZ767=Tabla1[[#This Row],[Divipola]]</f>
        <v/>
      </c>
    </row>
    <row r="768" ht="15.5" customHeight="1">
      <c r="A768" s="62" t="inlineStr">
        <is>
          <t>52</t>
        </is>
      </c>
      <c r="B768" s="62" t="inlineStr">
        <is>
          <t>NARIÑO</t>
        </is>
      </c>
      <c r="C768" s="62" t="inlineStr">
        <is>
          <t>SAMANIEGO</t>
        </is>
      </c>
      <c r="D768" s="62" t="inlineStr">
        <is>
          <t>52678</t>
        </is>
      </c>
      <c r="E768" s="400" t="n">
        <v>193</v>
      </c>
      <c r="F768" s="400">
        <f>Tabla1[[#This Row],[Meta Programatica2026 (20251228) RN]]/12</f>
        <v/>
      </c>
      <c r="G768" s="401" t="n">
        <v>226</v>
      </c>
      <c r="H768" s="401">
        <f>Tabla1[[#This Row],[Población meta programatica 2026 (20251228) 
menores 1 año]]/12</f>
        <v/>
      </c>
      <c r="I768" s="402" t="n">
        <v>230</v>
      </c>
      <c r="J768" s="402">
        <f>Tabla1[[#This Row],[Población meta programatica2026 (20251228)  niños de 1 año]]/12</f>
        <v/>
      </c>
      <c r="K768" s="416" t="n">
        <v>313</v>
      </c>
      <c r="L768" s="403" t="n">
        <v>293</v>
      </c>
      <c r="M768" s="404">
        <f>Tabla1[[#This Row],[Población meta programatica2026 (20251228) niños de 5 años]]/12</f>
        <v/>
      </c>
      <c r="N768" s="405">
        <f>BX768</f>
        <v/>
      </c>
      <c r="O768" s="406">
        <f>BY768</f>
        <v/>
      </c>
      <c r="P768" s="407">
        <f>BL768</f>
        <v/>
      </c>
      <c r="AI768" s="421" t="inlineStr">
        <is>
          <t>52678</t>
        </is>
      </c>
      <c r="AJ768" s="417">
        <f>AI768=Tabla1[[#This Row],[Divipola]]</f>
        <v/>
      </c>
      <c r="AK768" s="66" t="n">
        <v>295</v>
      </c>
      <c r="AL768" s="66" t="n">
        <v>283</v>
      </c>
      <c r="AM768" s="66" t="n">
        <v>274</v>
      </c>
      <c r="AN768" s="66" t="n">
        <v>269</v>
      </c>
      <c r="AO768" s="66" t="n">
        <v>262</v>
      </c>
      <c r="AP768" s="66" t="n">
        <v>256</v>
      </c>
      <c r="AQ768" s="66" t="n">
        <v>253</v>
      </c>
      <c r="AR768" s="66" t="n">
        <v>244</v>
      </c>
      <c r="AS768" s="66" t="n">
        <v>237</v>
      </c>
      <c r="AT768" s="66" t="n">
        <v>228</v>
      </c>
      <c r="AU768" s="66" t="n">
        <v>224</v>
      </c>
      <c r="AV768" s="66" t="n">
        <v>215</v>
      </c>
      <c r="AW768" s="66" t="n">
        <v>207</v>
      </c>
      <c r="AX768" s="66" t="n">
        <v>198</v>
      </c>
      <c r="AY768" s="66" t="n">
        <v>189</v>
      </c>
      <c r="AZ768" s="66" t="n">
        <v>183</v>
      </c>
      <c r="BA768" s="66" t="n">
        <v>167</v>
      </c>
      <c r="BB768" s="66" t="n">
        <v>161</v>
      </c>
      <c r="BC768" s="66" t="n">
        <v>151</v>
      </c>
      <c r="BD768" s="66" t="n">
        <v>138</v>
      </c>
      <c r="BE768" s="66" t="n">
        <v>128</v>
      </c>
      <c r="BF768" s="66" t="n">
        <v>119</v>
      </c>
      <c r="BG768" s="66" t="n">
        <v>106</v>
      </c>
      <c r="BH768" s="66" t="n">
        <v>96</v>
      </c>
      <c r="BI768" s="66" t="n">
        <v>86</v>
      </c>
      <c r="BJ768" s="66" t="n">
        <v>577</v>
      </c>
      <c r="BK768" s="68">
        <f>SUM(AK768:BJ768)</f>
        <v/>
      </c>
      <c r="BL768" s="68">
        <f>INT(BK768*$BM$1)</f>
        <v/>
      </c>
      <c r="BM768" s="64" t="n"/>
      <c r="BP768" s="20">
        <f>(Tabla1[[#This Row],[Población meta programatica 2026 (20251228) 
menores 1 año]]/12)*9</f>
        <v/>
      </c>
      <c r="BQ768" s="20">
        <f>BP768</f>
        <v/>
      </c>
      <c r="BR768" s="117" t="n"/>
      <c r="BS768" s="20">
        <f>(Tabla1[[#This Row],[Población meta programatica2026 (20251228)  niños de 1 año]]/12)*9</f>
        <v/>
      </c>
      <c r="BT768" s="251" t="n">
        <v>167</v>
      </c>
      <c r="BU768" s="66">
        <f>BS768-BT768</f>
        <v/>
      </c>
      <c r="BW768" s="19" t="n"/>
      <c r="BX768" s="65" t="n">
        <v>149</v>
      </c>
      <c r="BY768" s="65" t="n">
        <v>170</v>
      </c>
      <c r="BZ768" s="19" t="inlineStr">
        <is>
          <t>52678</t>
        </is>
      </c>
      <c r="CA768" s="19">
        <f>BZ768=Tabla1[[#This Row],[Divipola]]</f>
        <v/>
      </c>
    </row>
    <row r="769" ht="15.5" customHeight="1">
      <c r="A769" s="62" t="inlineStr">
        <is>
          <t>52</t>
        </is>
      </c>
      <c r="B769" s="62" t="inlineStr">
        <is>
          <t>NARIÑO</t>
        </is>
      </c>
      <c r="C769" s="62" t="inlineStr">
        <is>
          <t>SANDONA</t>
        </is>
      </c>
      <c r="D769" s="62" t="inlineStr">
        <is>
          <t>52683</t>
        </is>
      </c>
      <c r="E769" s="400" t="n">
        <v>106</v>
      </c>
      <c r="F769" s="400">
        <f>Tabla1[[#This Row],[Meta Programatica2026 (20251228) RN]]/12</f>
        <v/>
      </c>
      <c r="G769" s="401" t="n">
        <v>123</v>
      </c>
      <c r="H769" s="401">
        <f>Tabla1[[#This Row],[Población meta programatica 2026 (20251228) 
menores 1 año]]/12</f>
        <v/>
      </c>
      <c r="I769" s="402" t="n">
        <v>123</v>
      </c>
      <c r="J769" s="402">
        <f>Tabla1[[#This Row],[Población meta programatica2026 (20251228)  niños de 1 año]]/12</f>
        <v/>
      </c>
      <c r="K769" s="416" t="n">
        <v>151</v>
      </c>
      <c r="L769" s="403" t="n">
        <v>171</v>
      </c>
      <c r="M769" s="404">
        <f>Tabla1[[#This Row],[Población meta programatica2026 (20251228) niños de 5 años]]/12</f>
        <v/>
      </c>
      <c r="N769" s="405">
        <f>BX769</f>
        <v/>
      </c>
      <c r="O769" s="406">
        <f>BY769</f>
        <v/>
      </c>
      <c r="P769" s="407">
        <f>BL769</f>
        <v/>
      </c>
      <c r="AI769" s="421" t="inlineStr">
        <is>
          <t>52683</t>
        </is>
      </c>
      <c r="AJ769" s="417">
        <f>AI769=Tabla1[[#This Row],[Divipola]]</f>
        <v/>
      </c>
      <c r="AK769" s="66" t="n">
        <v>252</v>
      </c>
      <c r="AL769" s="66" t="n">
        <v>248</v>
      </c>
      <c r="AM769" s="66" t="n">
        <v>242</v>
      </c>
      <c r="AN769" s="66" t="n">
        <v>234</v>
      </c>
      <c r="AO769" s="66" t="n">
        <v>225</v>
      </c>
      <c r="AP769" s="66" t="n">
        <v>214</v>
      </c>
      <c r="AQ769" s="66" t="n">
        <v>204</v>
      </c>
      <c r="AR769" s="66" t="n">
        <v>200</v>
      </c>
      <c r="AS769" s="66" t="n">
        <v>190</v>
      </c>
      <c r="AT769" s="66" t="n">
        <v>184</v>
      </c>
      <c r="AU769" s="66" t="n">
        <v>176</v>
      </c>
      <c r="AV769" s="66" t="n">
        <v>169</v>
      </c>
      <c r="AW769" s="66" t="n">
        <v>161</v>
      </c>
      <c r="AX769" s="66" t="n">
        <v>158</v>
      </c>
      <c r="AY769" s="66" t="n">
        <v>150</v>
      </c>
      <c r="AZ769" s="66" t="n">
        <v>143</v>
      </c>
      <c r="BA769" s="66" t="n">
        <v>135</v>
      </c>
      <c r="BB769" s="66" t="n">
        <v>126</v>
      </c>
      <c r="BC769" s="66" t="n">
        <v>120</v>
      </c>
      <c r="BD769" s="66" t="n">
        <v>113</v>
      </c>
      <c r="BE769" s="66" t="n">
        <v>102</v>
      </c>
      <c r="BF769" s="66" t="n">
        <v>93</v>
      </c>
      <c r="BG769" s="66" t="n">
        <v>85</v>
      </c>
      <c r="BH769" s="66" t="n">
        <v>77</v>
      </c>
      <c r="BI769" s="66" t="n">
        <v>71</v>
      </c>
      <c r="BJ769" s="66" t="n">
        <v>496</v>
      </c>
      <c r="BK769" s="68">
        <f>SUM(AK769:BJ769)</f>
        <v/>
      </c>
      <c r="BL769" s="68">
        <f>INT(BK769*$BM$1)</f>
        <v/>
      </c>
      <c r="BM769" s="64" t="n"/>
      <c r="BP769" s="20">
        <f>(Tabla1[[#This Row],[Población meta programatica 2026 (20251228) 
menores 1 año]]/12)*9</f>
        <v/>
      </c>
      <c r="BQ769" s="20">
        <f>BP769</f>
        <v/>
      </c>
      <c r="BR769" s="117" t="n"/>
      <c r="BS769" s="20">
        <f>(Tabla1[[#This Row],[Población meta programatica2026 (20251228)  niños de 1 año]]/12)*9</f>
        <v/>
      </c>
      <c r="BT769" s="251" t="n">
        <v>97</v>
      </c>
      <c r="BU769" s="66">
        <f>BS769-BT769</f>
        <v/>
      </c>
      <c r="BW769" s="19" t="n"/>
      <c r="BX769" s="65" t="n">
        <v>99</v>
      </c>
      <c r="BY769" s="65" t="n">
        <v>115</v>
      </c>
      <c r="BZ769" s="19" t="inlineStr">
        <is>
          <t>52683</t>
        </is>
      </c>
      <c r="CA769" s="19">
        <f>BZ769=Tabla1[[#This Row],[Divipola]]</f>
        <v/>
      </c>
    </row>
    <row r="770" ht="15.5" customHeight="1">
      <c r="A770" s="62" t="inlineStr">
        <is>
          <t>52</t>
        </is>
      </c>
      <c r="B770" s="62" t="inlineStr">
        <is>
          <t>NARIÑO</t>
        </is>
      </c>
      <c r="C770" s="62" t="inlineStr">
        <is>
          <t>SAN BERNARDO</t>
        </is>
      </c>
      <c r="D770" s="62" t="inlineStr">
        <is>
          <t>52685</t>
        </is>
      </c>
      <c r="E770" s="400" t="n">
        <v>35</v>
      </c>
      <c r="F770" s="400">
        <f>Tabla1[[#This Row],[Meta Programatica2026 (20251228) RN]]/12</f>
        <v/>
      </c>
      <c r="G770" s="401" t="n">
        <v>44</v>
      </c>
      <c r="H770" s="401">
        <f>Tabla1[[#This Row],[Población meta programatica 2026 (20251228) 
menores 1 año]]/12</f>
        <v/>
      </c>
      <c r="I770" s="402" t="n">
        <v>50</v>
      </c>
      <c r="J770" s="402">
        <f>Tabla1[[#This Row],[Población meta programatica2026 (20251228)  niños de 1 año]]/12</f>
        <v/>
      </c>
      <c r="K770" s="416" t="n">
        <v>70</v>
      </c>
      <c r="L770" s="403" t="n">
        <v>70</v>
      </c>
      <c r="M770" s="404">
        <f>Tabla1[[#This Row],[Población meta programatica2026 (20251228) niños de 5 años]]/12</f>
        <v/>
      </c>
      <c r="N770" s="405">
        <f>BX770</f>
        <v/>
      </c>
      <c r="O770" s="406">
        <f>BY770</f>
        <v/>
      </c>
      <c r="P770" s="407">
        <f>BL770</f>
        <v/>
      </c>
      <c r="AI770" s="421" t="inlineStr">
        <is>
          <t>52685</t>
        </is>
      </c>
      <c r="AJ770" s="417">
        <f>AI770=Tabla1[[#This Row],[Divipola]]</f>
        <v/>
      </c>
      <c r="AK770" s="66" t="n">
        <v>97</v>
      </c>
      <c r="AL770" s="66" t="n">
        <v>97</v>
      </c>
      <c r="AM770" s="66" t="n">
        <v>91</v>
      </c>
      <c r="AN770" s="66" t="n">
        <v>92</v>
      </c>
      <c r="AO770" s="66" t="n">
        <v>89</v>
      </c>
      <c r="AP770" s="66" t="n">
        <v>86</v>
      </c>
      <c r="AQ770" s="66" t="n">
        <v>81</v>
      </c>
      <c r="AR770" s="66" t="n">
        <v>73</v>
      </c>
      <c r="AS770" s="66" t="n">
        <v>73</v>
      </c>
      <c r="AT770" s="66" t="n">
        <v>70</v>
      </c>
      <c r="AU770" s="66" t="n">
        <v>67</v>
      </c>
      <c r="AV770" s="66" t="n">
        <v>66</v>
      </c>
      <c r="AW770" s="66" t="n">
        <v>64</v>
      </c>
      <c r="AX770" s="66" t="n">
        <v>55</v>
      </c>
      <c r="AY770" s="66" t="n">
        <v>59</v>
      </c>
      <c r="AZ770" s="66" t="n">
        <v>54</v>
      </c>
      <c r="BA770" s="66" t="n">
        <v>54</v>
      </c>
      <c r="BB770" s="66" t="n">
        <v>50</v>
      </c>
      <c r="BC770" s="66" t="n">
        <v>50</v>
      </c>
      <c r="BD770" s="66" t="n">
        <v>44</v>
      </c>
      <c r="BE770" s="66" t="n">
        <v>38</v>
      </c>
      <c r="BF770" s="66" t="n">
        <v>39</v>
      </c>
      <c r="BG770" s="66" t="n">
        <v>33</v>
      </c>
      <c r="BH770" s="66" t="n">
        <v>30</v>
      </c>
      <c r="BI770" s="66" t="n">
        <v>26</v>
      </c>
      <c r="BJ770" s="66" t="n">
        <v>149</v>
      </c>
      <c r="BK770" s="68">
        <f>SUM(AK770:BJ770)</f>
        <v/>
      </c>
      <c r="BL770" s="68">
        <f>INT(BK770*$BM$1)</f>
        <v/>
      </c>
      <c r="BM770" s="64" t="n"/>
      <c r="BP770" s="20">
        <f>(Tabla1[[#This Row],[Población meta programatica 2026 (20251228) 
menores 1 año]]/12)*9</f>
        <v/>
      </c>
      <c r="BQ770" s="20">
        <f>BP770</f>
        <v/>
      </c>
      <c r="BR770" s="117" t="n"/>
      <c r="BS770" s="20">
        <f>(Tabla1[[#This Row],[Población meta programatica2026 (20251228)  niños de 1 año]]/12)*9</f>
        <v/>
      </c>
      <c r="BT770" s="251" t="n">
        <v>26</v>
      </c>
      <c r="BU770" s="66">
        <f>BS770-BT770</f>
        <v/>
      </c>
      <c r="BW770" s="19" t="n"/>
      <c r="BX770" s="65" t="n">
        <v>69</v>
      </c>
      <c r="BY770" s="65" t="n">
        <v>57</v>
      </c>
      <c r="BZ770" s="19" t="inlineStr">
        <is>
          <t>52685</t>
        </is>
      </c>
      <c r="CA770" s="19">
        <f>BZ770=Tabla1[[#This Row],[Divipola]]</f>
        <v/>
      </c>
    </row>
    <row r="771" ht="15.5" customHeight="1">
      <c r="A771" s="62" t="inlineStr">
        <is>
          <t>52</t>
        </is>
      </c>
      <c r="B771" s="62" t="inlineStr">
        <is>
          <t>NARIÑO</t>
        </is>
      </c>
      <c r="C771" s="62" t="inlineStr">
        <is>
          <t>SAN LORENZO</t>
        </is>
      </c>
      <c r="D771" s="62" t="inlineStr">
        <is>
          <t>52687</t>
        </is>
      </c>
      <c r="E771" s="400" t="n">
        <v>81</v>
      </c>
      <c r="F771" s="400">
        <f>Tabla1[[#This Row],[Meta Programatica2026 (20251228) RN]]/12</f>
        <v/>
      </c>
      <c r="G771" s="401" t="n">
        <v>81</v>
      </c>
      <c r="H771" s="401">
        <f>Tabla1[[#This Row],[Población meta programatica 2026 (20251228) 
menores 1 año]]/12</f>
        <v/>
      </c>
      <c r="I771" s="402" t="n">
        <v>86</v>
      </c>
      <c r="J771" s="402">
        <f>Tabla1[[#This Row],[Población meta programatica2026 (20251228)  niños de 1 año]]/12</f>
        <v/>
      </c>
      <c r="K771" s="416" t="n">
        <v>140</v>
      </c>
      <c r="L771" s="403" t="n">
        <v>140</v>
      </c>
      <c r="M771" s="404">
        <f>Tabla1[[#This Row],[Población meta programatica2026 (20251228) niños de 5 años]]/12</f>
        <v/>
      </c>
      <c r="N771" s="405">
        <f>BX771</f>
        <v/>
      </c>
      <c r="O771" s="406">
        <f>BY771</f>
        <v/>
      </c>
      <c r="P771" s="407">
        <f>BL771</f>
        <v/>
      </c>
      <c r="AI771" s="421" t="inlineStr">
        <is>
          <t>52687</t>
        </is>
      </c>
      <c r="AJ771" s="417">
        <f>AI771=Tabla1[[#This Row],[Divipola]]</f>
        <v/>
      </c>
      <c r="AK771" s="66" t="n">
        <v>220</v>
      </c>
      <c r="AL771" s="66" t="n">
        <v>214</v>
      </c>
      <c r="AM771" s="66" t="n">
        <v>213</v>
      </c>
      <c r="AN771" s="66" t="n">
        <v>211</v>
      </c>
      <c r="AO771" s="66" t="n">
        <v>207</v>
      </c>
      <c r="AP771" s="66" t="n">
        <v>199</v>
      </c>
      <c r="AQ771" s="66" t="n">
        <v>196</v>
      </c>
      <c r="AR771" s="66" t="n">
        <v>192</v>
      </c>
      <c r="AS771" s="66" t="n">
        <v>184</v>
      </c>
      <c r="AT771" s="66" t="n">
        <v>171</v>
      </c>
      <c r="AU771" s="66" t="n">
        <v>163</v>
      </c>
      <c r="AV771" s="66" t="n">
        <v>151</v>
      </c>
      <c r="AW771" s="66" t="n">
        <v>145</v>
      </c>
      <c r="AX771" s="66" t="n">
        <v>138</v>
      </c>
      <c r="AY771" s="66" t="n">
        <v>126</v>
      </c>
      <c r="AZ771" s="66" t="n">
        <v>119</v>
      </c>
      <c r="BA771" s="66" t="n">
        <v>116</v>
      </c>
      <c r="BB771" s="66" t="n">
        <v>103</v>
      </c>
      <c r="BC771" s="66" t="n">
        <v>99</v>
      </c>
      <c r="BD771" s="66" t="n">
        <v>93</v>
      </c>
      <c r="BE771" s="66" t="n">
        <v>84</v>
      </c>
      <c r="BF771" s="66" t="n">
        <v>82</v>
      </c>
      <c r="BG771" s="66" t="n">
        <v>72</v>
      </c>
      <c r="BH771" s="66" t="n">
        <v>69</v>
      </c>
      <c r="BI771" s="66" t="n">
        <v>62</v>
      </c>
      <c r="BJ771" s="66" t="n">
        <v>381</v>
      </c>
      <c r="BK771" s="68">
        <f>SUM(AK771:BJ771)</f>
        <v/>
      </c>
      <c r="BL771" s="68">
        <f>INT(BK771*$BM$1)</f>
        <v/>
      </c>
      <c r="BM771" s="64" t="n"/>
      <c r="BP771" s="20">
        <f>(Tabla1[[#This Row],[Población meta programatica 2026 (20251228) 
menores 1 año]]/12)*9</f>
        <v/>
      </c>
      <c r="BQ771" s="20">
        <f>BP771</f>
        <v/>
      </c>
      <c r="BR771" s="117" t="n"/>
      <c r="BS771" s="20">
        <f>(Tabla1[[#This Row],[Población meta programatica2026 (20251228)  niños de 1 año]]/12)*9</f>
        <v/>
      </c>
      <c r="BT771" s="251" t="n">
        <v>74</v>
      </c>
      <c r="BU771" s="66">
        <f>BS771-BT771</f>
        <v/>
      </c>
      <c r="BW771" s="19" t="n"/>
      <c r="BX771" s="65" t="n">
        <v>126</v>
      </c>
      <c r="BY771" s="65" t="n">
        <v>115</v>
      </c>
      <c r="BZ771" s="19" t="inlineStr">
        <is>
          <t>52687</t>
        </is>
      </c>
      <c r="CA771" s="19">
        <f>BZ771=Tabla1[[#This Row],[Divipola]]</f>
        <v/>
      </c>
    </row>
    <row r="772" ht="15.5" customHeight="1">
      <c r="A772" s="62" t="inlineStr">
        <is>
          <t>52</t>
        </is>
      </c>
      <c r="B772" s="62" t="inlineStr">
        <is>
          <t>NARIÑO</t>
        </is>
      </c>
      <c r="C772" s="62" t="inlineStr">
        <is>
          <t>SAN PABLO</t>
        </is>
      </c>
      <c r="D772" s="62" t="inlineStr">
        <is>
          <t>52693</t>
        </is>
      </c>
      <c r="E772" s="400" t="n">
        <v>58</v>
      </c>
      <c r="F772" s="400">
        <f>Tabla1[[#This Row],[Meta Programatica2026 (20251228) RN]]/12</f>
        <v/>
      </c>
      <c r="G772" s="401" t="n">
        <v>91</v>
      </c>
      <c r="H772" s="401">
        <f>Tabla1[[#This Row],[Población meta programatica 2026 (20251228) 
menores 1 año]]/12</f>
        <v/>
      </c>
      <c r="I772" s="402" t="n">
        <v>95</v>
      </c>
      <c r="J772" s="402">
        <f>Tabla1[[#This Row],[Población meta programatica2026 (20251228)  niños de 1 año]]/12</f>
        <v/>
      </c>
      <c r="K772" s="416" t="n">
        <v>135</v>
      </c>
      <c r="L772" s="403" t="n">
        <v>108</v>
      </c>
      <c r="M772" s="404">
        <f>Tabla1[[#This Row],[Población meta programatica2026 (20251228) niños de 5 años]]/12</f>
        <v/>
      </c>
      <c r="N772" s="405">
        <f>BX772</f>
        <v/>
      </c>
      <c r="O772" s="406">
        <f>BY772</f>
        <v/>
      </c>
      <c r="P772" s="407">
        <f>BL772</f>
        <v/>
      </c>
      <c r="AI772" s="421" t="inlineStr">
        <is>
          <t>52693</t>
        </is>
      </c>
      <c r="AJ772" s="417">
        <f>AI772=Tabla1[[#This Row],[Divipola]]</f>
        <v/>
      </c>
      <c r="AK772" s="66" t="n">
        <v>188</v>
      </c>
      <c r="AL772" s="66" t="n">
        <v>189</v>
      </c>
      <c r="AM772" s="66" t="n">
        <v>187</v>
      </c>
      <c r="AN772" s="66" t="n">
        <v>182</v>
      </c>
      <c r="AO772" s="66" t="n">
        <v>176</v>
      </c>
      <c r="AP772" s="66" t="n">
        <v>171</v>
      </c>
      <c r="AQ772" s="66" t="n">
        <v>165</v>
      </c>
      <c r="AR772" s="66" t="n">
        <v>160</v>
      </c>
      <c r="AS772" s="66" t="n">
        <v>155</v>
      </c>
      <c r="AT772" s="66" t="n">
        <v>150</v>
      </c>
      <c r="AU772" s="66" t="n">
        <v>146</v>
      </c>
      <c r="AV772" s="66" t="n">
        <v>140</v>
      </c>
      <c r="AW772" s="66" t="n">
        <v>130</v>
      </c>
      <c r="AX772" s="66" t="n">
        <v>125</v>
      </c>
      <c r="AY772" s="66" t="n">
        <v>122</v>
      </c>
      <c r="AZ772" s="66" t="n">
        <v>119</v>
      </c>
      <c r="BA772" s="66" t="n">
        <v>109</v>
      </c>
      <c r="BB772" s="66" t="n">
        <v>106</v>
      </c>
      <c r="BC772" s="66" t="n">
        <v>99</v>
      </c>
      <c r="BD772" s="66" t="n">
        <v>89</v>
      </c>
      <c r="BE772" s="66" t="n">
        <v>84</v>
      </c>
      <c r="BF772" s="66" t="n">
        <v>74</v>
      </c>
      <c r="BG772" s="66" t="n">
        <v>70</v>
      </c>
      <c r="BH772" s="66" t="n">
        <v>63</v>
      </c>
      <c r="BI772" s="66" t="n">
        <v>57</v>
      </c>
      <c r="BJ772" s="66" t="n">
        <v>354</v>
      </c>
      <c r="BK772" s="68">
        <f>SUM(AK772:BJ772)</f>
        <v/>
      </c>
      <c r="BL772" s="68">
        <f>INT(BK772*$BM$1)</f>
        <v/>
      </c>
      <c r="BM772" s="64" t="n"/>
      <c r="BP772" s="20">
        <f>(Tabla1[[#This Row],[Población meta programatica 2026 (20251228) 
menores 1 año]]/12)*9</f>
        <v/>
      </c>
      <c r="BQ772" s="20">
        <f>BP772</f>
        <v/>
      </c>
      <c r="BR772" s="117" t="n"/>
      <c r="BS772" s="20">
        <f>(Tabla1[[#This Row],[Población meta programatica2026 (20251228)  niños de 1 año]]/12)*9</f>
        <v/>
      </c>
      <c r="BT772" s="251" t="n">
        <v>68</v>
      </c>
      <c r="BU772" s="66">
        <f>BS772-BT772</f>
        <v/>
      </c>
      <c r="BW772" s="19" t="n"/>
      <c r="BX772" s="65" t="n">
        <v>83</v>
      </c>
      <c r="BY772" s="65" t="n">
        <v>71</v>
      </c>
      <c r="BZ772" s="19" t="inlineStr">
        <is>
          <t>52693</t>
        </is>
      </c>
      <c r="CA772" s="19">
        <f>BZ772=Tabla1[[#This Row],[Divipola]]</f>
        <v/>
      </c>
    </row>
    <row r="773" ht="15.5" customHeight="1">
      <c r="A773" s="62" t="inlineStr">
        <is>
          <t>52</t>
        </is>
      </c>
      <c r="B773" s="62" t="inlineStr">
        <is>
          <t>NARIÑO</t>
        </is>
      </c>
      <c r="C773" s="62" t="inlineStr">
        <is>
          <t>SAN PEDRO DE CARTAGO</t>
        </is>
      </c>
      <c r="D773" s="62" t="inlineStr">
        <is>
          <t>52694</t>
        </is>
      </c>
      <c r="E773" s="400" t="n">
        <v>52</v>
      </c>
      <c r="F773" s="400">
        <f>Tabla1[[#This Row],[Meta Programatica2026 (20251228) RN]]/12</f>
        <v/>
      </c>
      <c r="G773" s="401" t="n">
        <v>54</v>
      </c>
      <c r="H773" s="401">
        <f>Tabla1[[#This Row],[Población meta programatica 2026 (20251228) 
menores 1 año]]/12</f>
        <v/>
      </c>
      <c r="I773" s="402" t="n">
        <v>56</v>
      </c>
      <c r="J773" s="402">
        <f>Tabla1[[#This Row],[Población meta programatica2026 (20251228)  niños de 1 año]]/12</f>
        <v/>
      </c>
      <c r="K773" s="416" t="n">
        <v>76</v>
      </c>
      <c r="L773" s="403" t="n">
        <v>60</v>
      </c>
      <c r="M773" s="404">
        <f>Tabla1[[#This Row],[Población meta programatica2026 (20251228) niños de 5 años]]/12</f>
        <v/>
      </c>
      <c r="N773" s="405">
        <f>BX773</f>
        <v/>
      </c>
      <c r="O773" s="406">
        <f>BY773</f>
        <v/>
      </c>
      <c r="P773" s="407">
        <f>BL773</f>
        <v/>
      </c>
      <c r="AI773" s="421" t="inlineStr">
        <is>
          <t>52694</t>
        </is>
      </c>
      <c r="AJ773" s="417">
        <f>AI773=Tabla1[[#This Row],[Divipola]]</f>
        <v/>
      </c>
      <c r="AK773" s="66" t="n">
        <v>64</v>
      </c>
      <c r="AL773" s="66" t="n">
        <v>65</v>
      </c>
      <c r="AM773" s="66" t="n">
        <v>65</v>
      </c>
      <c r="AN773" s="66" t="n">
        <v>64</v>
      </c>
      <c r="AO773" s="66" t="n">
        <v>63</v>
      </c>
      <c r="AP773" s="66" t="n">
        <v>63</v>
      </c>
      <c r="AQ773" s="66" t="n">
        <v>60</v>
      </c>
      <c r="AR773" s="66" t="n">
        <v>60</v>
      </c>
      <c r="AS773" s="66" t="n">
        <v>56</v>
      </c>
      <c r="AT773" s="66" t="n">
        <v>55</v>
      </c>
      <c r="AU773" s="66" t="n">
        <v>52</v>
      </c>
      <c r="AV773" s="66" t="n">
        <v>56</v>
      </c>
      <c r="AW773" s="66" t="n">
        <v>47</v>
      </c>
      <c r="AX773" s="66" t="n">
        <v>46</v>
      </c>
      <c r="AY773" s="66" t="n">
        <v>45</v>
      </c>
      <c r="AZ773" s="66" t="n">
        <v>39</v>
      </c>
      <c r="BA773" s="66" t="n">
        <v>40</v>
      </c>
      <c r="BB773" s="66" t="n">
        <v>36</v>
      </c>
      <c r="BC773" s="66" t="n">
        <v>37</v>
      </c>
      <c r="BD773" s="66" t="n">
        <v>35</v>
      </c>
      <c r="BE773" s="66" t="n">
        <v>31</v>
      </c>
      <c r="BF773" s="66" t="n">
        <v>29</v>
      </c>
      <c r="BG773" s="66" t="n">
        <v>23</v>
      </c>
      <c r="BH773" s="66" t="n">
        <v>24</v>
      </c>
      <c r="BI773" s="66" t="n">
        <v>22</v>
      </c>
      <c r="BJ773" s="66" t="n">
        <v>140</v>
      </c>
      <c r="BK773" s="68">
        <f>SUM(AK773:BJ773)</f>
        <v/>
      </c>
      <c r="BL773" s="68">
        <f>INT(BK773*$BM$1)</f>
        <v/>
      </c>
      <c r="BM773" s="64" t="n"/>
      <c r="BP773" s="20">
        <f>(Tabla1[[#This Row],[Población meta programatica 2026 (20251228) 
menores 1 año]]/12)*9</f>
        <v/>
      </c>
      <c r="BQ773" s="20">
        <f>BP773</f>
        <v/>
      </c>
      <c r="BR773" s="117" t="n"/>
      <c r="BS773" s="20">
        <f>(Tabla1[[#This Row],[Población meta programatica2026 (20251228)  niños de 1 año]]/12)*9</f>
        <v/>
      </c>
      <c r="BT773" s="251" t="n">
        <v>54</v>
      </c>
      <c r="BU773" s="66">
        <f>BS773-BT773</f>
        <v/>
      </c>
      <c r="BW773" s="19" t="n"/>
      <c r="BX773" s="65" t="n">
        <v>45</v>
      </c>
      <c r="BY773" s="65" t="n">
        <v>47</v>
      </c>
      <c r="BZ773" s="19" t="inlineStr">
        <is>
          <t>52694</t>
        </is>
      </c>
      <c r="CA773" s="19">
        <f>BZ773=Tabla1[[#This Row],[Divipola]]</f>
        <v/>
      </c>
    </row>
    <row r="774" ht="15.5" customHeight="1">
      <c r="A774" s="62" t="inlineStr">
        <is>
          <t>52</t>
        </is>
      </c>
      <c r="B774" s="62" t="inlineStr">
        <is>
          <t>NARIÑO</t>
        </is>
      </c>
      <c r="C774" s="62" t="inlineStr">
        <is>
          <t>SANTA BARBARA</t>
        </is>
      </c>
      <c r="D774" s="62" t="inlineStr">
        <is>
          <t>52696</t>
        </is>
      </c>
      <c r="E774" s="400" t="n">
        <v>55</v>
      </c>
      <c r="F774" s="400">
        <f>Tabla1[[#This Row],[Meta Programatica2026 (20251228) RN]]/12</f>
        <v/>
      </c>
      <c r="G774" s="401" t="n">
        <v>82</v>
      </c>
      <c r="H774" s="401">
        <f>Tabla1[[#This Row],[Población meta programatica 2026 (20251228) 
menores 1 año]]/12</f>
        <v/>
      </c>
      <c r="I774" s="402" t="n">
        <v>105</v>
      </c>
      <c r="J774" s="402">
        <f>Tabla1[[#This Row],[Población meta programatica2026 (20251228)  niños de 1 año]]/12</f>
        <v/>
      </c>
      <c r="K774" s="416" t="n">
        <v>141</v>
      </c>
      <c r="L774" s="403" t="n">
        <v>118</v>
      </c>
      <c r="M774" s="404">
        <f>Tabla1[[#This Row],[Población meta programatica2026 (20251228) niños de 5 años]]/12</f>
        <v/>
      </c>
      <c r="N774" s="405">
        <f>BX774</f>
        <v/>
      </c>
      <c r="O774" s="406">
        <f>BY774</f>
        <v/>
      </c>
      <c r="P774" s="407">
        <f>BL774</f>
        <v/>
      </c>
      <c r="AI774" s="421" t="inlineStr">
        <is>
          <t>52696</t>
        </is>
      </c>
      <c r="AJ774" s="417">
        <f>AI774=Tabla1[[#This Row],[Divipola]]</f>
        <v/>
      </c>
      <c r="AK774" s="66" t="n">
        <v>95</v>
      </c>
      <c r="AL774" s="66" t="n">
        <v>88</v>
      </c>
      <c r="AM774" s="66" t="n">
        <v>84</v>
      </c>
      <c r="AN774" s="66" t="n">
        <v>78</v>
      </c>
      <c r="AO774" s="66" t="n">
        <v>73</v>
      </c>
      <c r="AP774" s="66" t="n">
        <v>68</v>
      </c>
      <c r="AQ774" s="66" t="n">
        <v>66</v>
      </c>
      <c r="AR774" s="66" t="n">
        <v>58</v>
      </c>
      <c r="AS774" s="66" t="n">
        <v>58</v>
      </c>
      <c r="AT774" s="66" t="n">
        <v>48</v>
      </c>
      <c r="AU774" s="66" t="n">
        <v>49</v>
      </c>
      <c r="AV774" s="66" t="n">
        <v>43</v>
      </c>
      <c r="AW774" s="66" t="n">
        <v>44</v>
      </c>
      <c r="AX774" s="66" t="n">
        <v>39</v>
      </c>
      <c r="AY774" s="66" t="n">
        <v>36</v>
      </c>
      <c r="AZ774" s="66" t="n">
        <v>34</v>
      </c>
      <c r="BA774" s="66" t="n">
        <v>33</v>
      </c>
      <c r="BB774" s="66" t="n">
        <v>37</v>
      </c>
      <c r="BC774" s="66" t="n">
        <v>31</v>
      </c>
      <c r="BD774" s="66" t="n">
        <v>30</v>
      </c>
      <c r="BE774" s="66" t="n">
        <v>33</v>
      </c>
      <c r="BF774" s="66" t="n">
        <v>30</v>
      </c>
      <c r="BG774" s="66" t="n">
        <v>28</v>
      </c>
      <c r="BH774" s="66" t="n">
        <v>29</v>
      </c>
      <c r="BI774" s="66" t="n">
        <v>23</v>
      </c>
      <c r="BJ774" s="66" t="n">
        <v>151</v>
      </c>
      <c r="BK774" s="68">
        <f>SUM(AK774:BJ774)</f>
        <v/>
      </c>
      <c r="BL774" s="68">
        <f>INT(BK774*$BM$1)</f>
        <v/>
      </c>
      <c r="BM774" s="64" t="n"/>
      <c r="BP774" s="20">
        <f>(Tabla1[[#This Row],[Población meta programatica 2026 (20251228) 
menores 1 año]]/12)*9</f>
        <v/>
      </c>
      <c r="BQ774" s="20">
        <f>BP774</f>
        <v/>
      </c>
      <c r="BR774" s="117" t="n"/>
      <c r="BS774" s="20">
        <f>(Tabla1[[#This Row],[Población meta programatica2026 (20251228)  niños de 1 año]]/12)*9</f>
        <v/>
      </c>
      <c r="BT774" s="251" t="n">
        <v>37</v>
      </c>
      <c r="BU774" s="66">
        <f>BS774-BT774</f>
        <v/>
      </c>
      <c r="BW774" s="19" t="n"/>
      <c r="BX774" s="65" t="n">
        <v>122</v>
      </c>
      <c r="BY774" s="65" t="n">
        <v>122</v>
      </c>
      <c r="BZ774" s="19" t="inlineStr">
        <is>
          <t>52696</t>
        </is>
      </c>
      <c r="CA774" s="19">
        <f>BZ774=Tabla1[[#This Row],[Divipola]]</f>
        <v/>
      </c>
    </row>
    <row r="775" ht="15.5" customHeight="1">
      <c r="A775" s="62" t="inlineStr">
        <is>
          <t>52</t>
        </is>
      </c>
      <c r="B775" s="62" t="inlineStr">
        <is>
          <t>NARIÑO</t>
        </is>
      </c>
      <c r="C775" s="62" t="inlineStr">
        <is>
          <t>SANTACRUZ</t>
        </is>
      </c>
      <c r="D775" s="62" t="inlineStr">
        <is>
          <t>52699</t>
        </is>
      </c>
      <c r="E775" s="400" t="n">
        <v>48</v>
      </c>
      <c r="F775" s="400">
        <f>Tabla1[[#This Row],[Meta Programatica2026 (20251228) RN]]/12</f>
        <v/>
      </c>
      <c r="G775" s="401" t="n">
        <v>64</v>
      </c>
      <c r="H775" s="401">
        <f>Tabla1[[#This Row],[Población meta programatica 2026 (20251228) 
menores 1 año]]/12</f>
        <v/>
      </c>
      <c r="I775" s="402" t="n">
        <v>60</v>
      </c>
      <c r="J775" s="402">
        <f>Tabla1[[#This Row],[Población meta programatica2026 (20251228)  niños de 1 año]]/12</f>
        <v/>
      </c>
      <c r="K775" s="416" t="n">
        <v>76</v>
      </c>
      <c r="L775" s="403" t="n">
        <v>99</v>
      </c>
      <c r="M775" s="404">
        <f>Tabla1[[#This Row],[Población meta programatica2026 (20251228) niños de 5 años]]/12</f>
        <v/>
      </c>
      <c r="N775" s="405">
        <f>BX775</f>
        <v/>
      </c>
      <c r="O775" s="406">
        <f>BY775</f>
        <v/>
      </c>
      <c r="P775" s="407">
        <f>BL775</f>
        <v/>
      </c>
      <c r="AI775" s="421" t="inlineStr">
        <is>
          <t>52699</t>
        </is>
      </c>
      <c r="AJ775" s="417">
        <f>AI775=Tabla1[[#This Row],[Divipola]]</f>
        <v/>
      </c>
      <c r="AK775" s="66" t="n">
        <v>91</v>
      </c>
      <c r="AL775" s="66" t="n">
        <v>92</v>
      </c>
      <c r="AM775" s="66" t="n">
        <v>87</v>
      </c>
      <c r="AN775" s="66" t="n">
        <v>85</v>
      </c>
      <c r="AO775" s="66" t="n">
        <v>85</v>
      </c>
      <c r="AP775" s="66" t="n">
        <v>83</v>
      </c>
      <c r="AQ775" s="66" t="n">
        <v>81</v>
      </c>
      <c r="AR775" s="66" t="n">
        <v>81</v>
      </c>
      <c r="AS775" s="66" t="n">
        <v>80</v>
      </c>
      <c r="AT775" s="66" t="n">
        <v>78</v>
      </c>
      <c r="AU775" s="66" t="n">
        <v>78</v>
      </c>
      <c r="AV775" s="66" t="n">
        <v>74</v>
      </c>
      <c r="AW775" s="66" t="n">
        <v>71</v>
      </c>
      <c r="AX775" s="66" t="n">
        <v>67</v>
      </c>
      <c r="AY775" s="66" t="n">
        <v>63</v>
      </c>
      <c r="AZ775" s="66" t="n">
        <v>60</v>
      </c>
      <c r="BA775" s="66" t="n">
        <v>61</v>
      </c>
      <c r="BB775" s="66" t="n">
        <v>54</v>
      </c>
      <c r="BC775" s="66" t="n">
        <v>47</v>
      </c>
      <c r="BD775" s="66" t="n">
        <v>47</v>
      </c>
      <c r="BE775" s="66" t="n">
        <v>42</v>
      </c>
      <c r="BF775" s="66" t="n">
        <v>39</v>
      </c>
      <c r="BG775" s="66" t="n">
        <v>38</v>
      </c>
      <c r="BH775" s="66" t="n">
        <v>34</v>
      </c>
      <c r="BI775" s="66" t="n">
        <v>33</v>
      </c>
      <c r="BJ775" s="66" t="n">
        <v>182</v>
      </c>
      <c r="BK775" s="68">
        <f>SUM(AK775:BJ775)</f>
        <v/>
      </c>
      <c r="BL775" s="68">
        <f>INT(BK775*$BM$1)</f>
        <v/>
      </c>
      <c r="BM775" s="64" t="n"/>
      <c r="BP775" s="20">
        <f>(Tabla1[[#This Row],[Población meta programatica 2026 (20251228) 
menores 1 año]]/12)*9</f>
        <v/>
      </c>
      <c r="BQ775" s="20">
        <f>BP775</f>
        <v/>
      </c>
      <c r="BR775" s="117" t="n"/>
      <c r="BS775" s="20">
        <f>(Tabla1[[#This Row],[Población meta programatica2026 (20251228)  niños de 1 año]]/12)*9</f>
        <v/>
      </c>
      <c r="BT775" s="251" t="n">
        <v>32</v>
      </c>
      <c r="BU775" s="66">
        <f>BS775-BT775</f>
        <v/>
      </c>
      <c r="BW775" s="19" t="n"/>
      <c r="BX775" s="65" t="n">
        <v>66</v>
      </c>
      <c r="BY775" s="65" t="n">
        <v>60</v>
      </c>
      <c r="BZ775" s="19" t="inlineStr">
        <is>
          <t>52699</t>
        </is>
      </c>
      <c r="CA775" s="19">
        <f>BZ775=Tabla1[[#This Row],[Divipola]]</f>
        <v/>
      </c>
    </row>
    <row r="776" ht="15.5" customHeight="1">
      <c r="A776" s="62" t="inlineStr">
        <is>
          <t>52</t>
        </is>
      </c>
      <c r="B776" s="62" t="inlineStr">
        <is>
          <t>NARIÑO</t>
        </is>
      </c>
      <c r="C776" s="62" t="inlineStr">
        <is>
          <t>SAPUYES</t>
        </is>
      </c>
      <c r="D776" s="62" t="inlineStr">
        <is>
          <t>52720</t>
        </is>
      </c>
      <c r="E776" s="400" t="n">
        <v>22</v>
      </c>
      <c r="F776" s="400">
        <f>Tabla1[[#This Row],[Meta Programatica2026 (20251228) RN]]/12</f>
        <v/>
      </c>
      <c r="G776" s="401" t="n">
        <v>34</v>
      </c>
      <c r="H776" s="401">
        <f>Tabla1[[#This Row],[Población meta programatica 2026 (20251228) 
menores 1 año]]/12</f>
        <v/>
      </c>
      <c r="I776" s="402" t="n">
        <v>35</v>
      </c>
      <c r="J776" s="402">
        <f>Tabla1[[#This Row],[Población meta programatica2026 (20251228)  niños de 1 año]]/12</f>
        <v/>
      </c>
      <c r="K776" s="416" t="n">
        <v>45</v>
      </c>
      <c r="L776" s="403" t="n">
        <v>42</v>
      </c>
      <c r="M776" s="404">
        <f>Tabla1[[#This Row],[Población meta programatica2026 (20251228) niños de 5 años]]/12</f>
        <v/>
      </c>
      <c r="N776" s="405">
        <f>BX776</f>
        <v/>
      </c>
      <c r="O776" s="406">
        <f>BY776</f>
        <v/>
      </c>
      <c r="P776" s="407">
        <f>BL776</f>
        <v/>
      </c>
      <c r="AI776" s="421" t="inlineStr">
        <is>
          <t>52720</t>
        </is>
      </c>
      <c r="AJ776" s="417">
        <f>AI776=Tabla1[[#This Row],[Divipola]]</f>
        <v/>
      </c>
      <c r="AK776" s="66" t="n">
        <v>81</v>
      </c>
      <c r="AL776" s="66" t="n">
        <v>80</v>
      </c>
      <c r="AM776" s="66" t="n">
        <v>78</v>
      </c>
      <c r="AN776" s="66" t="n">
        <v>73</v>
      </c>
      <c r="AO776" s="66" t="n">
        <v>70</v>
      </c>
      <c r="AP776" s="66" t="n">
        <v>69</v>
      </c>
      <c r="AQ776" s="66" t="n">
        <v>67</v>
      </c>
      <c r="AR776" s="66" t="n">
        <v>66</v>
      </c>
      <c r="AS776" s="66" t="n">
        <v>62</v>
      </c>
      <c r="AT776" s="66" t="n">
        <v>61</v>
      </c>
      <c r="AU776" s="66" t="n">
        <v>60</v>
      </c>
      <c r="AV776" s="66" t="n">
        <v>55</v>
      </c>
      <c r="AW776" s="66" t="n">
        <v>53</v>
      </c>
      <c r="AX776" s="66" t="n">
        <v>53</v>
      </c>
      <c r="AY776" s="66" t="n">
        <v>49</v>
      </c>
      <c r="AZ776" s="66" t="n">
        <v>50</v>
      </c>
      <c r="BA776" s="66" t="n">
        <v>46</v>
      </c>
      <c r="BB776" s="66" t="n">
        <v>42</v>
      </c>
      <c r="BC776" s="66" t="n">
        <v>37</v>
      </c>
      <c r="BD776" s="66" t="n">
        <v>37</v>
      </c>
      <c r="BE776" s="66" t="n">
        <v>31</v>
      </c>
      <c r="BF776" s="66" t="n">
        <v>31</v>
      </c>
      <c r="BG776" s="66" t="n">
        <v>27</v>
      </c>
      <c r="BH776" s="66" t="n">
        <v>23</v>
      </c>
      <c r="BI776" s="66" t="n">
        <v>21</v>
      </c>
      <c r="BJ776" s="66" t="n">
        <v>133</v>
      </c>
      <c r="BK776" s="68">
        <f>SUM(AK776:BJ776)</f>
        <v/>
      </c>
      <c r="BL776" s="68">
        <f>INT(BK776*$BM$1)</f>
        <v/>
      </c>
      <c r="BM776" s="64" t="n"/>
      <c r="BP776" s="20">
        <f>(Tabla1[[#This Row],[Población meta programatica 2026 (20251228) 
menores 1 año]]/12)*9</f>
        <v/>
      </c>
      <c r="BQ776" s="20">
        <f>BP776</f>
        <v/>
      </c>
      <c r="BR776" s="117" t="n"/>
      <c r="BS776" s="20">
        <f>(Tabla1[[#This Row],[Población meta programatica2026 (20251228)  niños de 1 año]]/12)*9</f>
        <v/>
      </c>
      <c r="BT776" s="251" t="n">
        <v>31</v>
      </c>
      <c r="BU776" s="66">
        <f>BS776-BT776</f>
        <v/>
      </c>
      <c r="BW776" s="19" t="n"/>
      <c r="BX776" s="65" t="n">
        <v>33</v>
      </c>
      <c r="BY776" s="65" t="n">
        <v>46</v>
      </c>
      <c r="BZ776" s="19" t="inlineStr">
        <is>
          <t>52720</t>
        </is>
      </c>
      <c r="CA776" s="19">
        <f>BZ776=Tabla1[[#This Row],[Divipola]]</f>
        <v/>
      </c>
    </row>
    <row r="777" ht="15.5" customHeight="1">
      <c r="A777" s="62" t="inlineStr">
        <is>
          <t>52</t>
        </is>
      </c>
      <c r="B777" s="62" t="inlineStr">
        <is>
          <t>NARIÑO</t>
        </is>
      </c>
      <c r="C777" s="62" t="inlineStr">
        <is>
          <t>TAMINANGO</t>
        </is>
      </c>
      <c r="D777" s="62" t="inlineStr">
        <is>
          <t>52786</t>
        </is>
      </c>
      <c r="E777" s="400" t="n">
        <v>90</v>
      </c>
      <c r="F777" s="400">
        <f>Tabla1[[#This Row],[Meta Programatica2026 (20251228) RN]]/12</f>
        <v/>
      </c>
      <c r="G777" s="401" t="n">
        <v>109</v>
      </c>
      <c r="H777" s="401">
        <f>Tabla1[[#This Row],[Población meta programatica 2026 (20251228) 
menores 1 año]]/12</f>
        <v/>
      </c>
      <c r="I777" s="402" t="n">
        <v>115</v>
      </c>
      <c r="J777" s="402">
        <f>Tabla1[[#This Row],[Población meta programatica2026 (20251228)  niños de 1 año]]/12</f>
        <v/>
      </c>
      <c r="K777" s="416" t="n">
        <v>151</v>
      </c>
      <c r="L777" s="403" t="n">
        <v>154</v>
      </c>
      <c r="M777" s="404">
        <f>Tabla1[[#This Row],[Población meta programatica2026 (20251228) niños de 5 años]]/12</f>
        <v/>
      </c>
      <c r="N777" s="405">
        <f>BX777</f>
        <v/>
      </c>
      <c r="O777" s="406">
        <f>BY777</f>
        <v/>
      </c>
      <c r="P777" s="407">
        <f>BL777</f>
        <v/>
      </c>
      <c r="AI777" s="421" t="inlineStr">
        <is>
          <t>52786</t>
        </is>
      </c>
      <c r="AJ777" s="417">
        <f>AI777=Tabla1[[#This Row],[Divipola]]</f>
        <v/>
      </c>
      <c r="AK777" s="66" t="n">
        <v>210</v>
      </c>
      <c r="AL777" s="66" t="n">
        <v>203</v>
      </c>
      <c r="AM777" s="66" t="n">
        <v>205</v>
      </c>
      <c r="AN777" s="66" t="n">
        <v>199</v>
      </c>
      <c r="AO777" s="66" t="n">
        <v>191</v>
      </c>
      <c r="AP777" s="66" t="n">
        <v>186</v>
      </c>
      <c r="AQ777" s="66" t="n">
        <v>178</v>
      </c>
      <c r="AR777" s="66" t="n">
        <v>175</v>
      </c>
      <c r="AS777" s="66" t="n">
        <v>168</v>
      </c>
      <c r="AT777" s="66" t="n">
        <v>160</v>
      </c>
      <c r="AU777" s="66" t="n">
        <v>153</v>
      </c>
      <c r="AV777" s="66" t="n">
        <v>142</v>
      </c>
      <c r="AW777" s="66" t="n">
        <v>135</v>
      </c>
      <c r="AX777" s="66" t="n">
        <v>126</v>
      </c>
      <c r="AY777" s="66" t="n">
        <v>123</v>
      </c>
      <c r="AZ777" s="66" t="n">
        <v>118</v>
      </c>
      <c r="BA777" s="66" t="n">
        <v>109</v>
      </c>
      <c r="BB777" s="66" t="n">
        <v>104</v>
      </c>
      <c r="BC777" s="66" t="n">
        <v>99</v>
      </c>
      <c r="BD777" s="66" t="n">
        <v>91</v>
      </c>
      <c r="BE777" s="66" t="n">
        <v>86</v>
      </c>
      <c r="BF777" s="66" t="n">
        <v>81</v>
      </c>
      <c r="BG777" s="66" t="n">
        <v>76</v>
      </c>
      <c r="BH777" s="66" t="n">
        <v>69</v>
      </c>
      <c r="BI777" s="66" t="n">
        <v>64</v>
      </c>
      <c r="BJ777" s="66" t="n">
        <v>413</v>
      </c>
      <c r="BK777" s="68">
        <f>SUM(AK777:BJ777)</f>
        <v/>
      </c>
      <c r="BL777" s="68">
        <f>INT(BK777*$BM$1)</f>
        <v/>
      </c>
      <c r="BM777" s="64" t="n"/>
      <c r="BP777" s="20">
        <f>(Tabla1[[#This Row],[Población meta programatica 2026 (20251228) 
menores 1 año]]/12)*9</f>
        <v/>
      </c>
      <c r="BQ777" s="20">
        <f>BP777</f>
        <v/>
      </c>
      <c r="BR777" s="117" t="n"/>
      <c r="BS777" s="20">
        <f>(Tabla1[[#This Row],[Población meta programatica2026 (20251228)  niños de 1 año]]/12)*9</f>
        <v/>
      </c>
      <c r="BT777" s="251" t="n">
        <v>109</v>
      </c>
      <c r="BU777" s="66">
        <f>BS777-BT777</f>
        <v/>
      </c>
      <c r="BW777" s="19" t="n"/>
      <c r="BX777" s="65" t="n">
        <v>126</v>
      </c>
      <c r="BY777" s="65" t="n">
        <v>88</v>
      </c>
      <c r="BZ777" s="19" t="inlineStr">
        <is>
          <t>52786</t>
        </is>
      </c>
      <c r="CA777" s="19">
        <f>BZ777=Tabla1[[#This Row],[Divipola]]</f>
        <v/>
      </c>
    </row>
    <row r="778" ht="15.5" customHeight="1">
      <c r="A778" s="62" t="inlineStr">
        <is>
          <t>52</t>
        </is>
      </c>
      <c r="B778" s="62" t="inlineStr">
        <is>
          <t>NARIÑO</t>
        </is>
      </c>
      <c r="C778" s="62" t="inlineStr">
        <is>
          <t>TANGUA</t>
        </is>
      </c>
      <c r="D778" s="62" t="inlineStr">
        <is>
          <t>52788</t>
        </is>
      </c>
      <c r="E778" s="400" t="n">
        <v>40</v>
      </c>
      <c r="F778" s="400">
        <f>Tabla1[[#This Row],[Meta Programatica2026 (20251228) RN]]/12</f>
        <v/>
      </c>
      <c r="G778" s="401" t="n">
        <v>49</v>
      </c>
      <c r="H778" s="401">
        <f>Tabla1[[#This Row],[Población meta programatica 2026 (20251228) 
menores 1 año]]/12</f>
        <v/>
      </c>
      <c r="I778" s="402" t="n">
        <v>52</v>
      </c>
      <c r="J778" s="402">
        <f>Tabla1[[#This Row],[Población meta programatica2026 (20251228)  niños de 1 año]]/12</f>
        <v/>
      </c>
      <c r="K778" s="416" t="n">
        <v>73</v>
      </c>
      <c r="L778" s="403" t="n">
        <v>87</v>
      </c>
      <c r="M778" s="404">
        <f>Tabla1[[#This Row],[Población meta programatica2026 (20251228) niños de 5 años]]/12</f>
        <v/>
      </c>
      <c r="N778" s="405">
        <f>BX778</f>
        <v/>
      </c>
      <c r="O778" s="406">
        <f>BY778</f>
        <v/>
      </c>
      <c r="P778" s="407">
        <f>BL778</f>
        <v/>
      </c>
      <c r="AI778" s="421" t="inlineStr">
        <is>
          <t>52788</t>
        </is>
      </c>
      <c r="AJ778" s="417">
        <f>AI778=Tabla1[[#This Row],[Divipola]]</f>
        <v/>
      </c>
      <c r="AK778" s="66" t="n">
        <v>152</v>
      </c>
      <c r="AL778" s="66" t="n">
        <v>146</v>
      </c>
      <c r="AM778" s="66" t="n">
        <v>140</v>
      </c>
      <c r="AN778" s="66" t="n">
        <v>136</v>
      </c>
      <c r="AO778" s="66" t="n">
        <v>132</v>
      </c>
      <c r="AP778" s="66" t="n">
        <v>130</v>
      </c>
      <c r="AQ778" s="66" t="n">
        <v>127</v>
      </c>
      <c r="AR778" s="66" t="n">
        <v>123</v>
      </c>
      <c r="AS778" s="66" t="n">
        <v>116</v>
      </c>
      <c r="AT778" s="66" t="n">
        <v>119</v>
      </c>
      <c r="AU778" s="66" t="n">
        <v>116</v>
      </c>
      <c r="AV778" s="66" t="n">
        <v>110</v>
      </c>
      <c r="AW778" s="66" t="n">
        <v>109</v>
      </c>
      <c r="AX778" s="66" t="n">
        <v>105</v>
      </c>
      <c r="AY778" s="66" t="n">
        <v>104</v>
      </c>
      <c r="AZ778" s="66" t="n">
        <v>101</v>
      </c>
      <c r="BA778" s="66" t="n">
        <v>93</v>
      </c>
      <c r="BB778" s="66" t="n">
        <v>94</v>
      </c>
      <c r="BC778" s="66" t="n">
        <v>83</v>
      </c>
      <c r="BD778" s="66" t="n">
        <v>77</v>
      </c>
      <c r="BE778" s="66" t="n">
        <v>68</v>
      </c>
      <c r="BF778" s="66" t="n">
        <v>64</v>
      </c>
      <c r="BG778" s="66" t="n">
        <v>58</v>
      </c>
      <c r="BH778" s="66" t="n">
        <v>51</v>
      </c>
      <c r="BI778" s="66" t="n">
        <v>46</v>
      </c>
      <c r="BJ778" s="66" t="n">
        <v>231</v>
      </c>
      <c r="BK778" s="68">
        <f>SUM(AK778:BJ778)</f>
        <v/>
      </c>
      <c r="BL778" s="68">
        <f>INT(BK778*$BM$1)</f>
        <v/>
      </c>
      <c r="BM778" s="64" t="n"/>
      <c r="BP778" s="20">
        <f>(Tabla1[[#This Row],[Población meta programatica 2026 (20251228) 
menores 1 año]]/12)*9</f>
        <v/>
      </c>
      <c r="BQ778" s="20">
        <f>BP778</f>
        <v/>
      </c>
      <c r="BR778" s="117" t="n"/>
      <c r="BS778" s="20">
        <f>(Tabla1[[#This Row],[Población meta programatica2026 (20251228)  niños de 1 año]]/12)*9</f>
        <v/>
      </c>
      <c r="BT778" s="251" t="n">
        <v>35</v>
      </c>
      <c r="BU778" s="66">
        <f>BS778-BT778</f>
        <v/>
      </c>
      <c r="BW778" s="19" t="n"/>
      <c r="BX778" s="65" t="n">
        <v>80</v>
      </c>
      <c r="BY778" s="65" t="n">
        <v>64</v>
      </c>
      <c r="BZ778" s="19" t="inlineStr">
        <is>
          <t>52788</t>
        </is>
      </c>
      <c r="CA778" s="19">
        <f>BZ778=Tabla1[[#This Row],[Divipola]]</f>
        <v/>
      </c>
    </row>
    <row r="779" ht="15.5" customHeight="1">
      <c r="A779" s="62" t="inlineStr">
        <is>
          <t>52</t>
        </is>
      </c>
      <c r="B779" s="62" t="inlineStr">
        <is>
          <t>NARIÑO</t>
        </is>
      </c>
      <c r="C779" s="62" t="inlineStr">
        <is>
          <t>TUMACO</t>
        </is>
      </c>
      <c r="D779" s="62" t="inlineStr">
        <is>
          <t>52835</t>
        </is>
      </c>
      <c r="E779" s="400" t="n">
        <v>2973</v>
      </c>
      <c r="F779" s="400">
        <f>Tabla1[[#This Row],[Meta Programatica2026 (20251228) RN]]/12</f>
        <v/>
      </c>
      <c r="G779" s="401" t="n">
        <v>2574</v>
      </c>
      <c r="H779" s="401">
        <f>Tabla1[[#This Row],[Población meta programatica 2026 (20251228) 
menores 1 año]]/12</f>
        <v/>
      </c>
      <c r="I779" s="402" t="n">
        <v>2596</v>
      </c>
      <c r="J779" s="402">
        <f>Tabla1[[#This Row],[Población meta programatica2026 (20251228)  niños de 1 año]]/12</f>
        <v/>
      </c>
      <c r="K779" s="416" t="n">
        <v>3473</v>
      </c>
      <c r="L779" s="403" t="n">
        <v>3121</v>
      </c>
      <c r="M779" s="404">
        <f>Tabla1[[#This Row],[Población meta programatica2026 (20251228) niños de 5 años]]/12</f>
        <v/>
      </c>
      <c r="N779" s="405">
        <f>BX779</f>
        <v/>
      </c>
      <c r="O779" s="406">
        <f>BY779</f>
        <v/>
      </c>
      <c r="P779" s="407">
        <f>BL779</f>
        <v/>
      </c>
      <c r="AI779" s="421" t="inlineStr">
        <is>
          <t>52835</t>
        </is>
      </c>
      <c r="AJ779" s="417">
        <f>AI779=Tabla1[[#This Row],[Divipola]]</f>
        <v/>
      </c>
      <c r="AK779" s="66" t="n">
        <v>2104</v>
      </c>
      <c r="AL779" s="66" t="n">
        <v>2024</v>
      </c>
      <c r="AM779" s="66" t="n">
        <v>1930</v>
      </c>
      <c r="AN779" s="66" t="n">
        <v>1841</v>
      </c>
      <c r="AO779" s="66" t="n">
        <v>1749</v>
      </c>
      <c r="AP779" s="66" t="n">
        <v>1655</v>
      </c>
      <c r="AQ779" s="66" t="n">
        <v>1568</v>
      </c>
      <c r="AR779" s="66" t="n">
        <v>1476</v>
      </c>
      <c r="AS779" s="66" t="n">
        <v>1376</v>
      </c>
      <c r="AT779" s="66" t="n">
        <v>1267</v>
      </c>
      <c r="AU779" s="66" t="n">
        <v>1170</v>
      </c>
      <c r="AV779" s="66" t="n">
        <v>1081</v>
      </c>
      <c r="AW779" s="66" t="n">
        <v>1012</v>
      </c>
      <c r="AX779" s="66" t="n">
        <v>950</v>
      </c>
      <c r="AY779" s="66" t="n">
        <v>884</v>
      </c>
      <c r="AZ779" s="66" t="n">
        <v>823</v>
      </c>
      <c r="BA779" s="66" t="n">
        <v>759</v>
      </c>
      <c r="BB779" s="66" t="n">
        <v>704</v>
      </c>
      <c r="BC779" s="66" t="n">
        <v>657</v>
      </c>
      <c r="BD779" s="66" t="n">
        <v>613</v>
      </c>
      <c r="BE779" s="66" t="n">
        <v>572</v>
      </c>
      <c r="BF779" s="66" t="n">
        <v>528</v>
      </c>
      <c r="BG779" s="66" t="n">
        <v>478</v>
      </c>
      <c r="BH779" s="66" t="n">
        <v>429</v>
      </c>
      <c r="BI779" s="66" t="n">
        <v>377</v>
      </c>
      <c r="BJ779" s="66" t="n">
        <v>2511</v>
      </c>
      <c r="BK779" s="68">
        <f>SUM(AK779:BJ779)</f>
        <v/>
      </c>
      <c r="BL779" s="68">
        <f>INT(BK779*$BM$1)</f>
        <v/>
      </c>
      <c r="BM779" s="64" t="n"/>
      <c r="BP779" s="20">
        <f>(Tabla1[[#This Row],[Población meta programatica 2026 (20251228) 
menores 1 año]]/12)*9</f>
        <v/>
      </c>
      <c r="BQ779" s="20">
        <f>BP779</f>
        <v/>
      </c>
      <c r="BR779" s="117" t="n"/>
      <c r="BS779" s="20">
        <f>(Tabla1[[#This Row],[Población meta programatica2026 (20251228)  niños de 1 año]]/12)*9</f>
        <v/>
      </c>
      <c r="BT779" s="251" t="n">
        <v>1014</v>
      </c>
      <c r="BU779" s="66">
        <f>BS779-BT779</f>
        <v/>
      </c>
      <c r="BW779" s="19" t="n"/>
      <c r="BX779" s="65" t="n">
        <v>1694</v>
      </c>
      <c r="BY779" s="65" t="n">
        <v>1811</v>
      </c>
      <c r="BZ779" s="19" t="inlineStr">
        <is>
          <t>52835</t>
        </is>
      </c>
      <c r="CA779" s="19">
        <f>BZ779=Tabla1[[#This Row],[Divipola]]</f>
        <v/>
      </c>
    </row>
    <row r="780" ht="15.5" customHeight="1">
      <c r="A780" s="62" t="inlineStr">
        <is>
          <t>52</t>
        </is>
      </c>
      <c r="B780" s="62" t="inlineStr">
        <is>
          <t>NARIÑO</t>
        </is>
      </c>
      <c r="C780" s="62" t="inlineStr">
        <is>
          <t>TUQUERRES</t>
        </is>
      </c>
      <c r="D780" s="62" t="inlineStr">
        <is>
          <t>52838</t>
        </is>
      </c>
      <c r="E780" s="400" t="n">
        <v>284</v>
      </c>
      <c r="F780" s="400">
        <f>Tabla1[[#This Row],[Meta Programatica2026 (20251228) RN]]/12</f>
        <v/>
      </c>
      <c r="G780" s="401" t="n">
        <v>281</v>
      </c>
      <c r="H780" s="401">
        <f>Tabla1[[#This Row],[Población meta programatica 2026 (20251228) 
menores 1 año]]/12</f>
        <v/>
      </c>
      <c r="I780" s="402" t="n">
        <v>284</v>
      </c>
      <c r="J780" s="402">
        <f>Tabla1[[#This Row],[Población meta programatica2026 (20251228)  niños de 1 año]]/12</f>
        <v/>
      </c>
      <c r="K780" s="416" t="n">
        <v>357</v>
      </c>
      <c r="L780" s="403" t="n">
        <v>416</v>
      </c>
      <c r="M780" s="404">
        <f>Tabla1[[#This Row],[Población meta programatica2026 (20251228) niños de 5 años]]/12</f>
        <v/>
      </c>
      <c r="N780" s="405">
        <f>BX780</f>
        <v/>
      </c>
      <c r="O780" s="406">
        <f>BY780</f>
        <v/>
      </c>
      <c r="P780" s="407">
        <f>BL780</f>
        <v/>
      </c>
      <c r="AI780" s="421" t="inlineStr">
        <is>
          <t>52838</t>
        </is>
      </c>
      <c r="AJ780" s="417">
        <f>AI780=Tabla1[[#This Row],[Divipola]]</f>
        <v/>
      </c>
      <c r="AK780" s="66" t="n">
        <v>477</v>
      </c>
      <c r="AL780" s="66" t="n">
        <v>460</v>
      </c>
      <c r="AM780" s="66" t="n">
        <v>444</v>
      </c>
      <c r="AN780" s="66" t="n">
        <v>429</v>
      </c>
      <c r="AO780" s="66" t="n">
        <v>409</v>
      </c>
      <c r="AP780" s="66" t="n">
        <v>389</v>
      </c>
      <c r="AQ780" s="66" t="n">
        <v>378</v>
      </c>
      <c r="AR780" s="66" t="n">
        <v>361</v>
      </c>
      <c r="AS780" s="66" t="n">
        <v>346</v>
      </c>
      <c r="AT780" s="66" t="n">
        <v>336</v>
      </c>
      <c r="AU780" s="66" t="n">
        <v>322</v>
      </c>
      <c r="AV780" s="66" t="n">
        <v>311</v>
      </c>
      <c r="AW780" s="66" t="n">
        <v>299</v>
      </c>
      <c r="AX780" s="66" t="n">
        <v>287</v>
      </c>
      <c r="AY780" s="66" t="n">
        <v>279</v>
      </c>
      <c r="AZ780" s="66" t="n">
        <v>266</v>
      </c>
      <c r="BA780" s="66" t="n">
        <v>253</v>
      </c>
      <c r="BB780" s="66" t="n">
        <v>238</v>
      </c>
      <c r="BC780" s="66" t="n">
        <v>224</v>
      </c>
      <c r="BD780" s="66" t="n">
        <v>209</v>
      </c>
      <c r="BE780" s="66" t="n">
        <v>189</v>
      </c>
      <c r="BF780" s="66" t="n">
        <v>175</v>
      </c>
      <c r="BG780" s="66" t="n">
        <v>154</v>
      </c>
      <c r="BH780" s="66" t="n">
        <v>138</v>
      </c>
      <c r="BI780" s="66" t="n">
        <v>121</v>
      </c>
      <c r="BJ780" s="66" t="n">
        <v>584</v>
      </c>
      <c r="BK780" s="68">
        <f>SUM(AK780:BJ780)</f>
        <v/>
      </c>
      <c r="BL780" s="68">
        <f>INT(BK780*$BM$1)</f>
        <v/>
      </c>
      <c r="BM780" s="64" t="n"/>
      <c r="BP780" s="20">
        <f>(Tabla1[[#This Row],[Población meta programatica 2026 (20251228) 
menores 1 año]]/12)*9</f>
        <v/>
      </c>
      <c r="BQ780" s="20">
        <f>BP780</f>
        <v/>
      </c>
      <c r="BR780" s="117" t="n"/>
      <c r="BS780" s="20">
        <f>(Tabla1[[#This Row],[Población meta programatica2026 (20251228)  niños de 1 año]]/12)*9</f>
        <v/>
      </c>
      <c r="BT780" s="251" t="n">
        <v>206</v>
      </c>
      <c r="BU780" s="66">
        <f>BS780-BT780</f>
        <v/>
      </c>
      <c r="BW780" s="19" t="n"/>
      <c r="BX780" s="65" t="n">
        <v>271</v>
      </c>
      <c r="BY780" s="65" t="n">
        <v>275</v>
      </c>
      <c r="BZ780" s="19" t="inlineStr">
        <is>
          <t>52838</t>
        </is>
      </c>
      <c r="CA780" s="19">
        <f>BZ780=Tabla1[[#This Row],[Divipola]]</f>
        <v/>
      </c>
    </row>
    <row r="781" ht="15.5" customHeight="1">
      <c r="A781" s="62" t="inlineStr">
        <is>
          <t>52</t>
        </is>
      </c>
      <c r="B781" s="62" t="inlineStr">
        <is>
          <t>NARIÑO</t>
        </is>
      </c>
      <c r="C781" s="62" t="inlineStr">
        <is>
          <t>YACUANQUER</t>
        </is>
      </c>
      <c r="D781" s="62" t="inlineStr">
        <is>
          <t>52885</t>
        </is>
      </c>
      <c r="E781" s="400" t="n">
        <v>58</v>
      </c>
      <c r="F781" s="400">
        <f>Tabla1[[#This Row],[Meta Programatica2026 (20251228) RN]]/12</f>
        <v/>
      </c>
      <c r="G781" s="401" t="n">
        <v>56</v>
      </c>
      <c r="H781" s="401">
        <f>Tabla1[[#This Row],[Población meta programatica 2026 (20251228) 
menores 1 año]]/12</f>
        <v/>
      </c>
      <c r="I781" s="402" t="n">
        <v>57</v>
      </c>
      <c r="J781" s="402">
        <f>Tabla1[[#This Row],[Población meta programatica2026 (20251228)  niños de 1 año]]/12</f>
        <v/>
      </c>
      <c r="K781" s="416" t="n">
        <v>82</v>
      </c>
      <c r="L781" s="403" t="n">
        <v>105</v>
      </c>
      <c r="M781" s="404">
        <f>Tabla1[[#This Row],[Población meta programatica2026 (20251228) niños de 5 años]]/12</f>
        <v/>
      </c>
      <c r="N781" s="405">
        <f>BX781</f>
        <v/>
      </c>
      <c r="O781" s="406">
        <f>BY781</f>
        <v/>
      </c>
      <c r="P781" s="407">
        <f>BL781</f>
        <v/>
      </c>
      <c r="AI781" s="421" t="inlineStr">
        <is>
          <t>52885</t>
        </is>
      </c>
      <c r="AJ781" s="417">
        <f>AI781=Tabla1[[#This Row],[Divipola]]</f>
        <v/>
      </c>
      <c r="AK781" s="66" t="n">
        <v>117</v>
      </c>
      <c r="AL781" s="66" t="n">
        <v>112</v>
      </c>
      <c r="AM781" s="66" t="n">
        <v>113</v>
      </c>
      <c r="AN781" s="66" t="n">
        <v>106</v>
      </c>
      <c r="AO781" s="66" t="n">
        <v>108</v>
      </c>
      <c r="AP781" s="66" t="n">
        <v>108</v>
      </c>
      <c r="AQ781" s="66" t="n">
        <v>103</v>
      </c>
      <c r="AR781" s="66" t="n">
        <v>103</v>
      </c>
      <c r="AS781" s="66" t="n">
        <v>100</v>
      </c>
      <c r="AT781" s="66" t="n">
        <v>95</v>
      </c>
      <c r="AU781" s="66" t="n">
        <v>90</v>
      </c>
      <c r="AV781" s="66" t="n">
        <v>91</v>
      </c>
      <c r="AW781" s="66" t="n">
        <v>83</v>
      </c>
      <c r="AX781" s="66" t="n">
        <v>82</v>
      </c>
      <c r="AY781" s="66" t="n">
        <v>80</v>
      </c>
      <c r="AZ781" s="66" t="n">
        <v>77</v>
      </c>
      <c r="BA781" s="66" t="n">
        <v>69</v>
      </c>
      <c r="BB781" s="66" t="n">
        <v>67</v>
      </c>
      <c r="BC781" s="66" t="n">
        <v>60</v>
      </c>
      <c r="BD781" s="66" t="n">
        <v>60</v>
      </c>
      <c r="BE781" s="66" t="n">
        <v>52</v>
      </c>
      <c r="BF781" s="66" t="n">
        <v>48</v>
      </c>
      <c r="BG781" s="66" t="n">
        <v>42</v>
      </c>
      <c r="BH781" s="66" t="n">
        <v>37</v>
      </c>
      <c r="BI781" s="66" t="n">
        <v>33</v>
      </c>
      <c r="BJ781" s="66" t="n">
        <v>173</v>
      </c>
      <c r="BK781" s="68">
        <f>SUM(AK781:BJ781)</f>
        <v/>
      </c>
      <c r="BL781" s="68">
        <f>INT(BK781*$BM$1)</f>
        <v/>
      </c>
      <c r="BM781" s="64" t="n"/>
      <c r="BP781" s="20">
        <f>(Tabla1[[#This Row],[Población meta programatica 2026 (20251228) 
menores 1 año]]/12)*9</f>
        <v/>
      </c>
      <c r="BQ781" s="20">
        <f>BP781</f>
        <v/>
      </c>
      <c r="BR781" s="117" t="n"/>
      <c r="BS781" s="20">
        <f>(Tabla1[[#This Row],[Población meta programatica2026 (20251228)  niños de 1 año]]/12)*9</f>
        <v/>
      </c>
      <c r="BT781" s="251" t="n">
        <v>56</v>
      </c>
      <c r="BU781" s="66">
        <f>BS781-BT781</f>
        <v/>
      </c>
      <c r="BW781" s="19" t="n"/>
      <c r="BX781" s="65" t="n">
        <v>54</v>
      </c>
      <c r="BY781" s="65" t="n">
        <v>92</v>
      </c>
      <c r="BZ781" s="19" t="inlineStr">
        <is>
          <t>52885</t>
        </is>
      </c>
      <c r="CA781" s="19">
        <f>BZ781=Tabla1[[#This Row],[Divipola]]</f>
        <v/>
      </c>
    </row>
    <row r="782" ht="15.5" customHeight="1">
      <c r="A782" s="70" t="inlineStr">
        <is>
          <t>54</t>
        </is>
      </c>
      <c r="B782" s="70" t="inlineStr">
        <is>
          <t>NORTE DE SANTANDER</t>
        </is>
      </c>
      <c r="C782" s="70" t="inlineStr">
        <is>
          <t>CUCUTA</t>
        </is>
      </c>
      <c r="D782" s="70" t="inlineStr">
        <is>
          <t>54001</t>
        </is>
      </c>
      <c r="E782" s="400" t="n">
        <v>8159</v>
      </c>
      <c r="F782" s="400">
        <f>Tabla1[[#This Row],[Meta Programatica2026 (20251228) RN]]/12</f>
        <v/>
      </c>
      <c r="G782" s="401" t="n">
        <v>7647</v>
      </c>
      <c r="H782" s="401">
        <f>Tabla1[[#This Row],[Población meta programatica 2026 (20251228) 
menores 1 año]]/12</f>
        <v/>
      </c>
      <c r="I782" s="402" t="n">
        <v>7772</v>
      </c>
      <c r="J782" s="402">
        <f>Tabla1[[#This Row],[Población meta programatica2026 (20251228)  niños de 1 año]]/12</f>
        <v/>
      </c>
      <c r="K782" s="416" t="n">
        <v>11031</v>
      </c>
      <c r="L782" s="403" t="n">
        <v>9909</v>
      </c>
      <c r="M782" s="404">
        <f>Tabla1[[#This Row],[Población meta programatica2026 (20251228) niños de 5 años]]/12</f>
        <v/>
      </c>
      <c r="N782" s="405">
        <f>BX782</f>
        <v/>
      </c>
      <c r="O782" s="406">
        <f>BY782</f>
        <v/>
      </c>
      <c r="P782" s="407">
        <f>BL782</f>
        <v/>
      </c>
      <c r="AI782" s="421" t="inlineStr">
        <is>
          <t>54001</t>
        </is>
      </c>
      <c r="AJ782" s="417">
        <f>AI782=Tabla1[[#This Row],[Divipola]]</f>
        <v/>
      </c>
      <c r="AK782" s="66" t="n">
        <v>8111</v>
      </c>
      <c r="AL782" s="66" t="n">
        <v>7889</v>
      </c>
      <c r="AM782" s="66" t="n">
        <v>7662</v>
      </c>
      <c r="AN782" s="66" t="n">
        <v>7396</v>
      </c>
      <c r="AO782" s="66" t="n">
        <v>7090</v>
      </c>
      <c r="AP782" s="66" t="n">
        <v>6765</v>
      </c>
      <c r="AQ782" s="66" t="n">
        <v>6419</v>
      </c>
      <c r="AR782" s="66" t="n">
        <v>6054</v>
      </c>
      <c r="AS782" s="66" t="n">
        <v>5681</v>
      </c>
      <c r="AT782" s="66" t="n">
        <v>5341</v>
      </c>
      <c r="AU782" s="66" t="n">
        <v>4983</v>
      </c>
      <c r="AV782" s="66" t="n">
        <v>4645</v>
      </c>
      <c r="AW782" s="66" t="n">
        <v>4317</v>
      </c>
      <c r="AX782" s="66" t="n">
        <v>4010</v>
      </c>
      <c r="AY782" s="66" t="n">
        <v>3711</v>
      </c>
      <c r="AZ782" s="66" t="n">
        <v>3419</v>
      </c>
      <c r="BA782" s="66" t="n">
        <v>3135</v>
      </c>
      <c r="BB782" s="66" t="n">
        <v>2855</v>
      </c>
      <c r="BC782" s="66" t="n">
        <v>2593</v>
      </c>
      <c r="BD782" s="66" t="n">
        <v>2324</v>
      </c>
      <c r="BE782" s="66" t="n">
        <v>2098</v>
      </c>
      <c r="BF782" s="66" t="n">
        <v>1876</v>
      </c>
      <c r="BG782" s="66" t="n">
        <v>1685</v>
      </c>
      <c r="BH782" s="66" t="n">
        <v>1491</v>
      </c>
      <c r="BI782" s="66" t="n">
        <v>1308</v>
      </c>
      <c r="BJ782" s="66" t="n">
        <v>7332</v>
      </c>
      <c r="BK782" s="68">
        <f>SUM(AK782:BJ782)</f>
        <v/>
      </c>
      <c r="BL782" s="68">
        <f>INT(BK782*$BM$1)</f>
        <v/>
      </c>
      <c r="BM782" s="64" t="n"/>
      <c r="BP782" s="20">
        <f>(Tabla1[[#This Row],[Población meta programatica 2026 (20251228) 
menores 1 año]]/12)*9</f>
        <v/>
      </c>
      <c r="BQ782" s="20">
        <f>BP782</f>
        <v/>
      </c>
      <c r="BR782" s="117" t="n"/>
      <c r="BS782" s="20">
        <f>(Tabla1[[#This Row],[Población meta programatica2026 (20251228)  niños de 1 año]]/12)*9</f>
        <v/>
      </c>
      <c r="BT782" s="251" t="n">
        <v>4684</v>
      </c>
      <c r="BU782" s="66">
        <f>BS782-BT782</f>
        <v/>
      </c>
      <c r="BW782" s="19" t="n"/>
      <c r="BX782" s="65" t="n">
        <v>5970</v>
      </c>
      <c r="BY782" s="65" t="n">
        <v>6202</v>
      </c>
      <c r="BZ782" s="19" t="inlineStr">
        <is>
          <t>54001</t>
        </is>
      </c>
      <c r="CA782" s="19">
        <f>BZ782=Tabla1[[#This Row],[Divipola]]</f>
        <v/>
      </c>
    </row>
    <row r="783" ht="15.5" customHeight="1">
      <c r="A783" s="70" t="inlineStr">
        <is>
          <t>54</t>
        </is>
      </c>
      <c r="B783" s="70" t="inlineStr">
        <is>
          <t>NORTE DE SANTANDER</t>
        </is>
      </c>
      <c r="C783" s="70" t="inlineStr">
        <is>
          <t>ABREGO</t>
        </is>
      </c>
      <c r="D783" s="70" t="inlineStr">
        <is>
          <t>54003</t>
        </is>
      </c>
      <c r="E783" s="400" t="n">
        <v>344</v>
      </c>
      <c r="F783" s="400">
        <f>Tabla1[[#This Row],[Meta Programatica2026 (20251228) RN]]/12</f>
        <v/>
      </c>
      <c r="G783" s="401" t="n">
        <v>399</v>
      </c>
      <c r="H783" s="401">
        <f>Tabla1[[#This Row],[Población meta programatica 2026 (20251228) 
menores 1 año]]/12</f>
        <v/>
      </c>
      <c r="I783" s="402" t="n">
        <v>403</v>
      </c>
      <c r="J783" s="402">
        <f>Tabla1[[#This Row],[Población meta programatica2026 (20251228)  niños de 1 año]]/12</f>
        <v/>
      </c>
      <c r="K783" s="416" t="n">
        <v>550</v>
      </c>
      <c r="L783" s="403" t="n">
        <v>506</v>
      </c>
      <c r="M783" s="404">
        <f>Tabla1[[#This Row],[Población meta programatica2026 (20251228) niños de 5 años]]/12</f>
        <v/>
      </c>
      <c r="N783" s="405">
        <f>BX783</f>
        <v/>
      </c>
      <c r="O783" s="406">
        <f>BY783</f>
        <v/>
      </c>
      <c r="P783" s="407">
        <f>BL783</f>
        <v/>
      </c>
      <c r="AI783" s="421" t="inlineStr">
        <is>
          <t>54003</t>
        </is>
      </c>
      <c r="AJ783" s="417">
        <f>AI783=Tabla1[[#This Row],[Divipola]]</f>
        <v/>
      </c>
      <c r="AK783" s="66" t="n">
        <v>298</v>
      </c>
      <c r="AL783" s="66" t="n">
        <v>284</v>
      </c>
      <c r="AM783" s="66" t="n">
        <v>278</v>
      </c>
      <c r="AN783" s="66" t="n">
        <v>269</v>
      </c>
      <c r="AO783" s="66" t="n">
        <v>257</v>
      </c>
      <c r="AP783" s="66" t="n">
        <v>248</v>
      </c>
      <c r="AQ783" s="66" t="n">
        <v>236</v>
      </c>
      <c r="AR783" s="66" t="n">
        <v>225</v>
      </c>
      <c r="AS783" s="66" t="n">
        <v>219</v>
      </c>
      <c r="AT783" s="66" t="n">
        <v>201</v>
      </c>
      <c r="AU783" s="66" t="n">
        <v>195</v>
      </c>
      <c r="AV783" s="66" t="n">
        <v>181</v>
      </c>
      <c r="AW783" s="66" t="n">
        <v>174</v>
      </c>
      <c r="AX783" s="66" t="n">
        <v>164</v>
      </c>
      <c r="AY783" s="66" t="n">
        <v>151</v>
      </c>
      <c r="AZ783" s="66" t="n">
        <v>142</v>
      </c>
      <c r="BA783" s="66" t="n">
        <v>129</v>
      </c>
      <c r="BB783" s="66" t="n">
        <v>119</v>
      </c>
      <c r="BC783" s="66" t="n">
        <v>109</v>
      </c>
      <c r="BD783" s="66" t="n">
        <v>100</v>
      </c>
      <c r="BE783" s="66" t="n">
        <v>86</v>
      </c>
      <c r="BF783" s="66" t="n">
        <v>81</v>
      </c>
      <c r="BG783" s="66" t="n">
        <v>70</v>
      </c>
      <c r="BH783" s="66" t="n">
        <v>66</v>
      </c>
      <c r="BI783" s="66" t="n">
        <v>56</v>
      </c>
      <c r="BJ783" s="66" t="n">
        <v>324</v>
      </c>
      <c r="BK783" s="68">
        <f>SUM(AK783:BJ783)</f>
        <v/>
      </c>
      <c r="BL783" s="68">
        <f>INT(BK783*$BM$1)</f>
        <v/>
      </c>
      <c r="BM783" s="64" t="n"/>
      <c r="BP783" s="20">
        <f>(Tabla1[[#This Row],[Población meta programatica 2026 (20251228) 
menores 1 año]]/12)*9</f>
        <v/>
      </c>
      <c r="BQ783" s="20">
        <f>BP783</f>
        <v/>
      </c>
      <c r="BR783" s="117" t="n"/>
      <c r="BS783" s="20">
        <f>(Tabla1[[#This Row],[Población meta programatica2026 (20251228)  niños de 1 año]]/12)*9</f>
        <v/>
      </c>
      <c r="BT783" s="251" t="n">
        <v>194</v>
      </c>
      <c r="BU783" s="66">
        <f>BS783-BT783</f>
        <v/>
      </c>
      <c r="BW783" s="19" t="n"/>
      <c r="BX783" s="65" t="n">
        <v>328</v>
      </c>
      <c r="BY783" s="65" t="n">
        <v>329</v>
      </c>
      <c r="BZ783" s="19" t="inlineStr">
        <is>
          <t>54003</t>
        </is>
      </c>
      <c r="CA783" s="19">
        <f>BZ783=Tabla1[[#This Row],[Divipola]]</f>
        <v/>
      </c>
    </row>
    <row r="784" ht="15.5" customHeight="1">
      <c r="A784" s="70" t="inlineStr">
        <is>
          <t>54</t>
        </is>
      </c>
      <c r="B784" s="70" t="inlineStr">
        <is>
          <t>NORTE DE SANTANDER</t>
        </is>
      </c>
      <c r="C784" s="70" t="inlineStr">
        <is>
          <t>ARBOLEDAS</t>
        </is>
      </c>
      <c r="D784" s="70" t="inlineStr">
        <is>
          <t>54051</t>
        </is>
      </c>
      <c r="E784" s="400" t="n">
        <v>53</v>
      </c>
      <c r="F784" s="400">
        <f>Tabla1[[#This Row],[Meta Programatica2026 (20251228) RN]]/12</f>
        <v/>
      </c>
      <c r="G784" s="401" t="n">
        <v>86</v>
      </c>
      <c r="H784" s="401">
        <f>Tabla1[[#This Row],[Población meta programatica 2026 (20251228) 
menores 1 año]]/12</f>
        <v/>
      </c>
      <c r="I784" s="402" t="n">
        <v>86</v>
      </c>
      <c r="J784" s="402">
        <f>Tabla1[[#This Row],[Población meta programatica2026 (20251228)  niños de 1 año]]/12</f>
        <v/>
      </c>
      <c r="K784" s="416" t="n">
        <v>113</v>
      </c>
      <c r="L784" s="403" t="n">
        <v>118</v>
      </c>
      <c r="M784" s="404">
        <f>Tabla1[[#This Row],[Población meta programatica2026 (20251228) niños de 5 años]]/12</f>
        <v/>
      </c>
      <c r="N784" s="405">
        <f>BX784</f>
        <v/>
      </c>
      <c r="O784" s="406">
        <f>BY784</f>
        <v/>
      </c>
      <c r="P784" s="407">
        <f>BL784</f>
        <v/>
      </c>
      <c r="AI784" s="421" t="inlineStr">
        <is>
          <t>54051</t>
        </is>
      </c>
      <c r="AJ784" s="417">
        <f>AI784=Tabla1[[#This Row],[Divipola]]</f>
        <v/>
      </c>
      <c r="AK784" s="66" t="n">
        <v>116</v>
      </c>
      <c r="AL784" s="66" t="n">
        <v>115</v>
      </c>
      <c r="AM784" s="66" t="n">
        <v>114</v>
      </c>
      <c r="AN784" s="66" t="n">
        <v>109</v>
      </c>
      <c r="AO784" s="66" t="n">
        <v>108</v>
      </c>
      <c r="AP784" s="66" t="n">
        <v>106</v>
      </c>
      <c r="AQ784" s="66" t="n">
        <v>100</v>
      </c>
      <c r="AR784" s="66" t="n">
        <v>96</v>
      </c>
      <c r="AS784" s="66" t="n">
        <v>92</v>
      </c>
      <c r="AT784" s="66" t="n">
        <v>84</v>
      </c>
      <c r="AU784" s="66" t="n">
        <v>81</v>
      </c>
      <c r="AV784" s="66" t="n">
        <v>77</v>
      </c>
      <c r="AW784" s="66" t="n">
        <v>70</v>
      </c>
      <c r="AX784" s="66" t="n">
        <v>66</v>
      </c>
      <c r="AY784" s="66" t="n">
        <v>61</v>
      </c>
      <c r="AZ784" s="66" t="n">
        <v>57</v>
      </c>
      <c r="BA784" s="66" t="n">
        <v>54</v>
      </c>
      <c r="BB784" s="66" t="n">
        <v>51</v>
      </c>
      <c r="BC784" s="66" t="n">
        <v>42</v>
      </c>
      <c r="BD784" s="66" t="n">
        <v>44</v>
      </c>
      <c r="BE784" s="66" t="n">
        <v>41</v>
      </c>
      <c r="BF784" s="66" t="n">
        <v>35</v>
      </c>
      <c r="BG784" s="66" t="n">
        <v>31</v>
      </c>
      <c r="BH784" s="66" t="n">
        <v>30</v>
      </c>
      <c r="BI784" s="66" t="n">
        <v>29</v>
      </c>
      <c r="BJ784" s="66" t="n">
        <v>177</v>
      </c>
      <c r="BK784" s="68">
        <f>SUM(AK784:BJ784)</f>
        <v/>
      </c>
      <c r="BL784" s="68">
        <f>INT(BK784*$BM$1)</f>
        <v/>
      </c>
      <c r="BM784" s="64" t="n"/>
      <c r="BP784" s="20">
        <f>(Tabla1[[#This Row],[Población meta programatica 2026 (20251228) 
menores 1 año]]/12)*9</f>
        <v/>
      </c>
      <c r="BQ784" s="20">
        <f>BP784</f>
        <v/>
      </c>
      <c r="BR784" s="117" t="n"/>
      <c r="BS784" s="20">
        <f>(Tabla1[[#This Row],[Población meta programatica2026 (20251228)  niños de 1 año]]/12)*9</f>
        <v/>
      </c>
      <c r="BT784" s="251" t="n">
        <v>72</v>
      </c>
      <c r="BU784" s="66">
        <f>BS784-BT784</f>
        <v/>
      </c>
      <c r="BW784" s="19" t="n"/>
      <c r="BX784" s="65" t="n">
        <v>57</v>
      </c>
      <c r="BY784" s="65" t="n">
        <v>56</v>
      </c>
      <c r="BZ784" s="19" t="inlineStr">
        <is>
          <t>54051</t>
        </is>
      </c>
      <c r="CA784" s="19">
        <f>BZ784=Tabla1[[#This Row],[Divipola]]</f>
        <v/>
      </c>
    </row>
    <row r="785" ht="15.5" customHeight="1">
      <c r="A785" s="70" t="inlineStr">
        <is>
          <t>54</t>
        </is>
      </c>
      <c r="B785" s="70" t="inlineStr">
        <is>
          <t>NORTE DE SANTANDER</t>
        </is>
      </c>
      <c r="C785" s="70" t="inlineStr">
        <is>
          <t>BOCHALEMA</t>
        </is>
      </c>
      <c r="D785" s="70" t="inlineStr">
        <is>
          <t>54099</t>
        </is>
      </c>
      <c r="E785" s="400" t="n">
        <v>30</v>
      </c>
      <c r="F785" s="400">
        <f>Tabla1[[#This Row],[Meta Programatica2026 (20251228) RN]]/12</f>
        <v/>
      </c>
      <c r="G785" s="401" t="n">
        <v>58</v>
      </c>
      <c r="H785" s="401">
        <f>Tabla1[[#This Row],[Población meta programatica 2026 (20251228) 
menores 1 año]]/12</f>
        <v/>
      </c>
      <c r="I785" s="402" t="n">
        <v>59</v>
      </c>
      <c r="J785" s="402">
        <f>Tabla1[[#This Row],[Población meta programatica2026 (20251228)  niños de 1 año]]/12</f>
        <v/>
      </c>
      <c r="K785" s="416" t="n">
        <v>96</v>
      </c>
      <c r="L785" s="403" t="n">
        <v>86</v>
      </c>
      <c r="M785" s="404">
        <f>Tabla1[[#This Row],[Población meta programatica2026 (20251228) niños de 5 años]]/12</f>
        <v/>
      </c>
      <c r="N785" s="405">
        <f>BX785</f>
        <v/>
      </c>
      <c r="O785" s="406">
        <f>BY785</f>
        <v/>
      </c>
      <c r="P785" s="407">
        <f>BL785</f>
        <v/>
      </c>
      <c r="AI785" s="421" t="inlineStr">
        <is>
          <t>54099</t>
        </is>
      </c>
      <c r="AJ785" s="417">
        <f>AI785=Tabla1[[#This Row],[Divipola]]</f>
        <v/>
      </c>
      <c r="AK785" s="66" t="n">
        <v>93</v>
      </c>
      <c r="AL785" s="66" t="n">
        <v>92</v>
      </c>
      <c r="AM785" s="66" t="n">
        <v>92</v>
      </c>
      <c r="AN785" s="66" t="n">
        <v>86</v>
      </c>
      <c r="AO785" s="66" t="n">
        <v>85</v>
      </c>
      <c r="AP785" s="66" t="n">
        <v>79</v>
      </c>
      <c r="AQ785" s="66" t="n">
        <v>81</v>
      </c>
      <c r="AR785" s="66" t="n">
        <v>74</v>
      </c>
      <c r="AS785" s="66" t="n">
        <v>71</v>
      </c>
      <c r="AT785" s="66" t="n">
        <v>69</v>
      </c>
      <c r="AU785" s="66" t="n">
        <v>66</v>
      </c>
      <c r="AV785" s="66" t="n">
        <v>64</v>
      </c>
      <c r="AW785" s="66" t="n">
        <v>63</v>
      </c>
      <c r="AX785" s="66" t="n">
        <v>55</v>
      </c>
      <c r="AY785" s="66" t="n">
        <v>58</v>
      </c>
      <c r="AZ785" s="66" t="n">
        <v>55</v>
      </c>
      <c r="BA785" s="66" t="n">
        <v>54</v>
      </c>
      <c r="BB785" s="66" t="n">
        <v>50</v>
      </c>
      <c r="BC785" s="66" t="n">
        <v>49</v>
      </c>
      <c r="BD785" s="66" t="n">
        <v>46</v>
      </c>
      <c r="BE785" s="66" t="n">
        <v>47</v>
      </c>
      <c r="BF785" s="66" t="n">
        <v>42</v>
      </c>
      <c r="BG785" s="66" t="n">
        <v>37</v>
      </c>
      <c r="BH785" s="66" t="n">
        <v>33</v>
      </c>
      <c r="BI785" s="66" t="n">
        <v>30</v>
      </c>
      <c r="BJ785" s="66" t="n">
        <v>157</v>
      </c>
      <c r="BK785" s="68">
        <f>SUM(AK785:BJ785)</f>
        <v/>
      </c>
      <c r="BL785" s="68">
        <f>INT(BK785*$BM$1)</f>
        <v/>
      </c>
      <c r="BM785" s="64" t="n"/>
      <c r="BP785" s="20">
        <f>(Tabla1[[#This Row],[Población meta programatica 2026 (20251228) 
menores 1 año]]/12)*9</f>
        <v/>
      </c>
      <c r="BQ785" s="20">
        <f>BP785</f>
        <v/>
      </c>
      <c r="BR785" s="117" t="n"/>
      <c r="BS785" s="20">
        <f>(Tabla1[[#This Row],[Población meta programatica2026 (20251228)  niños de 1 año]]/12)*9</f>
        <v/>
      </c>
      <c r="BT785" s="251" t="n">
        <v>74</v>
      </c>
      <c r="BU785" s="66">
        <f>BS785-BT785</f>
        <v/>
      </c>
      <c r="BW785" s="19" t="n"/>
      <c r="BX785" s="65" t="n">
        <v>45</v>
      </c>
      <c r="BY785" s="65" t="n">
        <v>60</v>
      </c>
      <c r="BZ785" s="19" t="inlineStr">
        <is>
          <t>54099</t>
        </is>
      </c>
      <c r="CA785" s="19">
        <f>BZ785=Tabla1[[#This Row],[Divipola]]</f>
        <v/>
      </c>
    </row>
    <row r="786" ht="15.5" customHeight="1">
      <c r="A786" s="70" t="inlineStr">
        <is>
          <t>54</t>
        </is>
      </c>
      <c r="B786" s="70" t="inlineStr">
        <is>
          <t>NORTE DE SANTANDER</t>
        </is>
      </c>
      <c r="C786" s="70" t="inlineStr">
        <is>
          <t>BUCARASICA</t>
        </is>
      </c>
      <c r="D786" s="70" t="inlineStr">
        <is>
          <t>54109</t>
        </is>
      </c>
      <c r="E786" s="400" t="n">
        <v>43</v>
      </c>
      <c r="F786" s="400">
        <f>Tabla1[[#This Row],[Meta Programatica2026 (20251228) RN]]/12</f>
        <v/>
      </c>
      <c r="G786" s="401" t="n">
        <v>58</v>
      </c>
      <c r="H786" s="401">
        <f>Tabla1[[#This Row],[Población meta programatica 2026 (20251228) 
menores 1 año]]/12</f>
        <v/>
      </c>
      <c r="I786" s="402" t="n">
        <v>60</v>
      </c>
      <c r="J786" s="402">
        <f>Tabla1[[#This Row],[Población meta programatica2026 (20251228)  niños de 1 año]]/12</f>
        <v/>
      </c>
      <c r="K786" s="416" t="n">
        <v>90</v>
      </c>
      <c r="L786" s="403" t="n">
        <v>92</v>
      </c>
      <c r="M786" s="404">
        <f>Tabla1[[#This Row],[Población meta programatica2026 (20251228) niños de 5 años]]/12</f>
        <v/>
      </c>
      <c r="N786" s="405">
        <f>BX786</f>
        <v/>
      </c>
      <c r="O786" s="406">
        <f>BY786</f>
        <v/>
      </c>
      <c r="P786" s="407">
        <f>BL786</f>
        <v/>
      </c>
      <c r="AI786" s="421" t="inlineStr">
        <is>
          <t>54109</t>
        </is>
      </c>
      <c r="AJ786" s="417">
        <f>AI786=Tabla1[[#This Row],[Divipola]]</f>
        <v/>
      </c>
      <c r="AK786" s="66" t="n">
        <v>59</v>
      </c>
      <c r="AL786" s="66" t="n">
        <v>59</v>
      </c>
      <c r="AM786" s="66" t="n">
        <v>56</v>
      </c>
      <c r="AN786" s="66" t="n">
        <v>57</v>
      </c>
      <c r="AO786" s="66" t="n">
        <v>54</v>
      </c>
      <c r="AP786" s="66" t="n">
        <v>53</v>
      </c>
      <c r="AQ786" s="66" t="n">
        <v>52</v>
      </c>
      <c r="AR786" s="66" t="n">
        <v>51</v>
      </c>
      <c r="AS786" s="66" t="n">
        <v>48</v>
      </c>
      <c r="AT786" s="66" t="n">
        <v>41</v>
      </c>
      <c r="AU786" s="66" t="n">
        <v>38</v>
      </c>
      <c r="AV786" s="66" t="n">
        <v>33</v>
      </c>
      <c r="AW786" s="66" t="n">
        <v>31</v>
      </c>
      <c r="AX786" s="66" t="n">
        <v>30</v>
      </c>
      <c r="AY786" s="66" t="n">
        <v>27</v>
      </c>
      <c r="AZ786" s="66" t="n">
        <v>24</v>
      </c>
      <c r="BA786" s="66" t="n">
        <v>24</v>
      </c>
      <c r="BB786" s="66" t="n">
        <v>18</v>
      </c>
      <c r="BC786" s="66" t="n">
        <v>21</v>
      </c>
      <c r="BD786" s="66" t="n">
        <v>16</v>
      </c>
      <c r="BE786" s="66" t="n">
        <v>17</v>
      </c>
      <c r="BF786" s="66" t="n">
        <v>13</v>
      </c>
      <c r="BG786" s="66" t="n">
        <v>17</v>
      </c>
      <c r="BH786" s="66" t="n">
        <v>17</v>
      </c>
      <c r="BI786" s="66" t="n">
        <v>14</v>
      </c>
      <c r="BJ786" s="66" t="n">
        <v>82</v>
      </c>
      <c r="BK786" s="68">
        <f>SUM(AK786:BJ786)</f>
        <v/>
      </c>
      <c r="BL786" s="68">
        <f>INT(BK786*$BM$1)</f>
        <v/>
      </c>
      <c r="BM786" s="64" t="n"/>
      <c r="BP786" s="20">
        <f>(Tabla1[[#This Row],[Población meta programatica 2026 (20251228) 
menores 1 año]]/12)*9</f>
        <v/>
      </c>
      <c r="BQ786" s="20">
        <f>BP786</f>
        <v/>
      </c>
      <c r="BR786" s="117" t="n"/>
      <c r="BS786" s="20">
        <f>(Tabla1[[#This Row],[Población meta programatica2026 (20251228)  niños de 1 año]]/12)*9</f>
        <v/>
      </c>
      <c r="BT786" s="251" t="n">
        <v>43</v>
      </c>
      <c r="BU786" s="66">
        <f>BS786-BT786</f>
        <v/>
      </c>
      <c r="BW786" s="19" t="n"/>
      <c r="BX786" s="65" t="n">
        <v>64</v>
      </c>
      <c r="BY786" s="65" t="n">
        <v>69</v>
      </c>
      <c r="BZ786" s="19" t="inlineStr">
        <is>
          <t>54109</t>
        </is>
      </c>
      <c r="CA786" s="19">
        <f>BZ786=Tabla1[[#This Row],[Divipola]]</f>
        <v/>
      </c>
    </row>
    <row r="787" ht="15.5" customHeight="1">
      <c r="A787" s="70" t="inlineStr">
        <is>
          <t>54</t>
        </is>
      </c>
      <c r="B787" s="70" t="inlineStr">
        <is>
          <t>NORTE DE SANTANDER</t>
        </is>
      </c>
      <c r="C787" s="70" t="inlineStr">
        <is>
          <t>CACOTA</t>
        </is>
      </c>
      <c r="D787" s="70" t="inlineStr">
        <is>
          <t>54125</t>
        </is>
      </c>
      <c r="E787" s="400" t="n">
        <v>16</v>
      </c>
      <c r="F787" s="400">
        <f>Tabla1[[#This Row],[Meta Programatica2026 (20251228) RN]]/12</f>
        <v/>
      </c>
      <c r="G787" s="401" t="n">
        <v>25</v>
      </c>
      <c r="H787" s="401">
        <f>Tabla1[[#This Row],[Población meta programatica 2026 (20251228) 
menores 1 año]]/12</f>
        <v/>
      </c>
      <c r="I787" s="402" t="n">
        <v>26</v>
      </c>
      <c r="J787" s="402">
        <f>Tabla1[[#This Row],[Población meta programatica2026 (20251228)  niños de 1 año]]/12</f>
        <v/>
      </c>
      <c r="K787" s="416" t="n">
        <v>34</v>
      </c>
      <c r="L787" s="403" t="n">
        <v>30</v>
      </c>
      <c r="M787" s="404">
        <f>Tabla1[[#This Row],[Población meta programatica2026 (20251228) niños de 5 años]]/12</f>
        <v/>
      </c>
      <c r="N787" s="405">
        <f>BX787</f>
        <v/>
      </c>
      <c r="O787" s="406">
        <f>BY787</f>
        <v/>
      </c>
      <c r="P787" s="407">
        <f>BL787</f>
        <v/>
      </c>
      <c r="AI787" s="421" t="inlineStr">
        <is>
          <t>54125</t>
        </is>
      </c>
      <c r="AJ787" s="417">
        <f>AI787=Tabla1[[#This Row],[Divipola]]</f>
        <v/>
      </c>
      <c r="AK787" s="66" t="n">
        <v>29</v>
      </c>
      <c r="AL787" s="66" t="n">
        <v>28</v>
      </c>
      <c r="AM787" s="66" t="n">
        <v>31</v>
      </c>
      <c r="AN787" s="66" t="n">
        <v>31</v>
      </c>
      <c r="AO787" s="66" t="n">
        <v>30</v>
      </c>
      <c r="AP787" s="66" t="n">
        <v>29</v>
      </c>
      <c r="AQ787" s="66" t="n">
        <v>28</v>
      </c>
      <c r="AR787" s="66" t="n">
        <v>29</v>
      </c>
      <c r="AS787" s="66" t="n">
        <v>28</v>
      </c>
      <c r="AT787" s="66" t="n">
        <v>26</v>
      </c>
      <c r="AU787" s="66" t="n">
        <v>24</v>
      </c>
      <c r="AV787" s="66" t="n">
        <v>24</v>
      </c>
      <c r="AW787" s="66" t="n">
        <v>21</v>
      </c>
      <c r="AX787" s="66" t="n">
        <v>18</v>
      </c>
      <c r="AY787" s="66" t="n">
        <v>18</v>
      </c>
      <c r="AZ787" s="66" t="n">
        <v>17</v>
      </c>
      <c r="BA787" s="66" t="n">
        <v>12</v>
      </c>
      <c r="BB787" s="66" t="n">
        <v>13</v>
      </c>
      <c r="BC787" s="66" t="n">
        <v>13</v>
      </c>
      <c r="BD787" s="66" t="n">
        <v>12</v>
      </c>
      <c r="BE787" s="66" t="n">
        <v>12</v>
      </c>
      <c r="BF787" s="66" t="n">
        <v>10</v>
      </c>
      <c r="BG787" s="66" t="n">
        <v>7</v>
      </c>
      <c r="BH787" s="66" t="n">
        <v>8</v>
      </c>
      <c r="BI787" s="66" t="n">
        <v>8</v>
      </c>
      <c r="BJ787" s="66" t="n">
        <v>43</v>
      </c>
      <c r="BK787" s="68">
        <f>SUM(AK787:BJ787)</f>
        <v/>
      </c>
      <c r="BL787" s="68">
        <f>INT(BK787*$BM$1)</f>
        <v/>
      </c>
      <c r="BM787" s="64" t="n"/>
      <c r="BP787" s="20">
        <f>(Tabla1[[#This Row],[Población meta programatica 2026 (20251228) 
menores 1 año]]/12)*9</f>
        <v/>
      </c>
      <c r="BQ787" s="20">
        <f>BP787</f>
        <v/>
      </c>
      <c r="BR787" s="117" t="n"/>
      <c r="BS787" s="20">
        <f>(Tabla1[[#This Row],[Población meta programatica2026 (20251228)  niños de 1 año]]/12)*9</f>
        <v/>
      </c>
      <c r="BT787" s="251" t="n">
        <v>21</v>
      </c>
      <c r="BU787" s="66">
        <f>BS787-BT787</f>
        <v/>
      </c>
      <c r="BW787" s="19" t="n"/>
      <c r="BX787" s="65" t="n">
        <v>18</v>
      </c>
      <c r="BY787" s="65" t="n">
        <v>46</v>
      </c>
      <c r="BZ787" s="19" t="inlineStr">
        <is>
          <t>54125</t>
        </is>
      </c>
      <c r="CA787" s="19">
        <f>BZ787=Tabla1[[#This Row],[Divipola]]</f>
        <v/>
      </c>
    </row>
    <row r="788" ht="15.5" customHeight="1">
      <c r="A788" s="70" t="inlineStr">
        <is>
          <t>54</t>
        </is>
      </c>
      <c r="B788" s="70" t="inlineStr">
        <is>
          <t>NORTE DE SANTANDER</t>
        </is>
      </c>
      <c r="C788" s="70" t="inlineStr">
        <is>
          <t>CACHIRA</t>
        </is>
      </c>
      <c r="D788" s="70" t="inlineStr">
        <is>
          <t>54128</t>
        </is>
      </c>
      <c r="E788" s="400" t="n">
        <v>31</v>
      </c>
      <c r="F788" s="400">
        <f>Tabla1[[#This Row],[Meta Programatica2026 (20251228) RN]]/12</f>
        <v/>
      </c>
      <c r="G788" s="401" t="n">
        <v>76</v>
      </c>
      <c r="H788" s="401">
        <f>Tabla1[[#This Row],[Población meta programatica 2026 (20251228) 
menores 1 año]]/12</f>
        <v/>
      </c>
      <c r="I788" s="402" t="n">
        <v>78</v>
      </c>
      <c r="J788" s="402">
        <f>Tabla1[[#This Row],[Población meta programatica2026 (20251228)  niños de 1 año]]/12</f>
        <v/>
      </c>
      <c r="K788" s="416" t="n">
        <v>133</v>
      </c>
      <c r="L788" s="403" t="n">
        <v>94</v>
      </c>
      <c r="M788" s="404">
        <f>Tabla1[[#This Row],[Población meta programatica2026 (20251228) niños de 5 años]]/12</f>
        <v/>
      </c>
      <c r="N788" s="405">
        <f>BX788</f>
        <v/>
      </c>
      <c r="O788" s="406">
        <f>BY788</f>
        <v/>
      </c>
      <c r="P788" s="407">
        <f>BL788</f>
        <v/>
      </c>
      <c r="AI788" s="421" t="inlineStr">
        <is>
          <t>54128</t>
        </is>
      </c>
      <c r="AJ788" s="417">
        <f>AI788=Tabla1[[#This Row],[Divipola]]</f>
        <v/>
      </c>
      <c r="AK788" s="66" t="n">
        <v>133</v>
      </c>
      <c r="AL788" s="66" t="n">
        <v>131</v>
      </c>
      <c r="AM788" s="66" t="n">
        <v>128</v>
      </c>
      <c r="AN788" s="66" t="n">
        <v>129</v>
      </c>
      <c r="AO788" s="66" t="n">
        <v>126</v>
      </c>
      <c r="AP788" s="66" t="n">
        <v>128</v>
      </c>
      <c r="AQ788" s="66" t="n">
        <v>123</v>
      </c>
      <c r="AR788" s="66" t="n">
        <v>123</v>
      </c>
      <c r="AS788" s="66" t="n">
        <v>119</v>
      </c>
      <c r="AT788" s="66" t="n">
        <v>115</v>
      </c>
      <c r="AU788" s="66" t="n">
        <v>109</v>
      </c>
      <c r="AV788" s="66" t="n">
        <v>100</v>
      </c>
      <c r="AW788" s="66" t="n">
        <v>97</v>
      </c>
      <c r="AX788" s="66" t="n">
        <v>88</v>
      </c>
      <c r="AY788" s="66" t="n">
        <v>81</v>
      </c>
      <c r="AZ788" s="66" t="n">
        <v>73</v>
      </c>
      <c r="BA788" s="66" t="n">
        <v>71</v>
      </c>
      <c r="BB788" s="66" t="n">
        <v>63</v>
      </c>
      <c r="BC788" s="66" t="n">
        <v>57</v>
      </c>
      <c r="BD788" s="66" t="n">
        <v>50</v>
      </c>
      <c r="BE788" s="66" t="n">
        <v>45</v>
      </c>
      <c r="BF788" s="66" t="n">
        <v>42</v>
      </c>
      <c r="BG788" s="66" t="n">
        <v>41</v>
      </c>
      <c r="BH788" s="66" t="n">
        <v>33</v>
      </c>
      <c r="BI788" s="66" t="n">
        <v>30</v>
      </c>
      <c r="BJ788" s="66" t="n">
        <v>201</v>
      </c>
      <c r="BK788" s="68">
        <f>SUM(AK788:BJ788)</f>
        <v/>
      </c>
      <c r="BL788" s="68">
        <f>INT(BK788*$BM$1)</f>
        <v/>
      </c>
      <c r="BM788" s="64" t="n"/>
      <c r="BP788" s="20">
        <f>(Tabla1[[#This Row],[Población meta programatica 2026 (20251228) 
menores 1 año]]/12)*9</f>
        <v/>
      </c>
      <c r="BQ788" s="20">
        <f>BP788</f>
        <v/>
      </c>
      <c r="BR788" s="117" t="n"/>
      <c r="BS788" s="20">
        <f>(Tabla1[[#This Row],[Población meta programatica2026 (20251228)  niños de 1 año]]/12)*9</f>
        <v/>
      </c>
      <c r="BT788" s="251" t="n">
        <v>85</v>
      </c>
      <c r="BU788" s="66">
        <f>BS788-BT788</f>
        <v/>
      </c>
      <c r="BW788" s="19" t="n"/>
      <c r="BX788" s="65" t="n">
        <v>64</v>
      </c>
      <c r="BY788" s="65" t="n">
        <v>75</v>
      </c>
      <c r="BZ788" s="19" t="inlineStr">
        <is>
          <t>54128</t>
        </is>
      </c>
      <c r="CA788" s="19">
        <f>BZ788=Tabla1[[#This Row],[Divipola]]</f>
        <v/>
      </c>
    </row>
    <row r="789" ht="15.5" customHeight="1">
      <c r="A789" s="70" t="inlineStr">
        <is>
          <t>54</t>
        </is>
      </c>
      <c r="B789" s="70" t="inlineStr">
        <is>
          <t>NORTE DE SANTANDER</t>
        </is>
      </c>
      <c r="C789" s="70" t="inlineStr">
        <is>
          <t>CHINACOTA</t>
        </is>
      </c>
      <c r="D789" s="70" t="inlineStr">
        <is>
          <t>54172</t>
        </is>
      </c>
      <c r="E789" s="400" t="n">
        <v>79</v>
      </c>
      <c r="F789" s="400">
        <f>Tabla1[[#This Row],[Meta Programatica2026 (20251228) RN]]/12</f>
        <v/>
      </c>
      <c r="G789" s="401" t="n">
        <v>137</v>
      </c>
      <c r="H789" s="401">
        <f>Tabla1[[#This Row],[Población meta programatica 2026 (20251228) 
menores 1 año]]/12</f>
        <v/>
      </c>
      <c r="I789" s="402" t="n">
        <v>154</v>
      </c>
      <c r="J789" s="402">
        <f>Tabla1[[#This Row],[Población meta programatica2026 (20251228)  niños de 1 año]]/12</f>
        <v/>
      </c>
      <c r="K789" s="416" t="n">
        <v>197</v>
      </c>
      <c r="L789" s="403" t="n">
        <v>219</v>
      </c>
      <c r="M789" s="404">
        <f>Tabla1[[#This Row],[Población meta programatica2026 (20251228) niños de 5 años]]/12</f>
        <v/>
      </c>
      <c r="N789" s="405">
        <f>BX789</f>
        <v/>
      </c>
      <c r="O789" s="406">
        <f>BY789</f>
        <v/>
      </c>
      <c r="P789" s="407">
        <f>BL789</f>
        <v/>
      </c>
      <c r="AI789" s="421" t="inlineStr">
        <is>
          <t>54172</t>
        </is>
      </c>
      <c r="AJ789" s="417">
        <f>AI789=Tabla1[[#This Row],[Divipola]]</f>
        <v/>
      </c>
      <c r="AK789" s="66" t="n">
        <v>228</v>
      </c>
      <c r="AL789" s="66" t="n">
        <v>224</v>
      </c>
      <c r="AM789" s="66" t="n">
        <v>222</v>
      </c>
      <c r="AN789" s="66" t="n">
        <v>217</v>
      </c>
      <c r="AO789" s="66" t="n">
        <v>215</v>
      </c>
      <c r="AP789" s="66" t="n">
        <v>206</v>
      </c>
      <c r="AQ789" s="66" t="n">
        <v>203</v>
      </c>
      <c r="AR789" s="66" t="n">
        <v>191</v>
      </c>
      <c r="AS789" s="66" t="n">
        <v>184</v>
      </c>
      <c r="AT789" s="66" t="n">
        <v>177</v>
      </c>
      <c r="AU789" s="66" t="n">
        <v>167</v>
      </c>
      <c r="AV789" s="66" t="n">
        <v>156</v>
      </c>
      <c r="AW789" s="66" t="n">
        <v>145</v>
      </c>
      <c r="AX789" s="66" t="n">
        <v>134</v>
      </c>
      <c r="AY789" s="66" t="n">
        <v>127</v>
      </c>
      <c r="AZ789" s="66" t="n">
        <v>115</v>
      </c>
      <c r="BA789" s="66" t="n">
        <v>104</v>
      </c>
      <c r="BB789" s="66" t="n">
        <v>99</v>
      </c>
      <c r="BC789" s="66" t="n">
        <v>89</v>
      </c>
      <c r="BD789" s="66" t="n">
        <v>80</v>
      </c>
      <c r="BE789" s="66" t="n">
        <v>73</v>
      </c>
      <c r="BF789" s="66" t="n">
        <v>61</v>
      </c>
      <c r="BG789" s="66" t="n">
        <v>56</v>
      </c>
      <c r="BH789" s="66" t="n">
        <v>51</v>
      </c>
      <c r="BI789" s="66" t="n">
        <v>44</v>
      </c>
      <c r="BJ789" s="66" t="n">
        <v>298</v>
      </c>
      <c r="BK789" s="68">
        <f>SUM(AK789:BJ789)</f>
        <v/>
      </c>
      <c r="BL789" s="68">
        <f>INT(BK789*$BM$1)</f>
        <v/>
      </c>
      <c r="BM789" s="64" t="n"/>
      <c r="BP789" s="20">
        <f>(Tabla1[[#This Row],[Población meta programatica 2026 (20251228) 
menores 1 año]]/12)*9</f>
        <v/>
      </c>
      <c r="BQ789" s="20">
        <f>BP789</f>
        <v/>
      </c>
      <c r="BR789" s="117" t="n"/>
      <c r="BS789" s="20">
        <f>(Tabla1[[#This Row],[Población meta programatica2026 (20251228)  niños de 1 año]]/12)*9</f>
        <v/>
      </c>
      <c r="BT789" s="251" t="n">
        <v>124</v>
      </c>
      <c r="BU789" s="66">
        <f>BS789-BT789</f>
        <v/>
      </c>
      <c r="BW789" s="19" t="n"/>
      <c r="BX789" s="65" t="n">
        <v>110</v>
      </c>
      <c r="BY789" s="65" t="n">
        <v>109</v>
      </c>
      <c r="BZ789" s="19" t="inlineStr">
        <is>
          <t>54172</t>
        </is>
      </c>
      <c r="CA789" s="19">
        <f>BZ789=Tabla1[[#This Row],[Divipola]]</f>
        <v/>
      </c>
    </row>
    <row r="790" ht="15.5" customHeight="1">
      <c r="A790" s="70" t="inlineStr">
        <is>
          <t>54</t>
        </is>
      </c>
      <c r="B790" s="70" t="inlineStr">
        <is>
          <t>NORTE DE SANTANDER</t>
        </is>
      </c>
      <c r="C790" s="70" t="inlineStr">
        <is>
          <t>CHITAGA</t>
        </is>
      </c>
      <c r="D790" s="70" t="inlineStr">
        <is>
          <t>54174</t>
        </is>
      </c>
      <c r="E790" s="400" t="n">
        <v>74</v>
      </c>
      <c r="F790" s="400">
        <f>Tabla1[[#This Row],[Meta Programatica2026 (20251228) RN]]/12</f>
        <v/>
      </c>
      <c r="G790" s="401" t="n">
        <v>89</v>
      </c>
      <c r="H790" s="401">
        <f>Tabla1[[#This Row],[Población meta programatica 2026 (20251228) 
menores 1 año]]/12</f>
        <v/>
      </c>
      <c r="I790" s="402" t="n">
        <v>93</v>
      </c>
      <c r="J790" s="402">
        <f>Tabla1[[#This Row],[Población meta programatica2026 (20251228)  niños de 1 año]]/12</f>
        <v/>
      </c>
      <c r="K790" s="416" t="n">
        <v>145</v>
      </c>
      <c r="L790" s="403" t="n">
        <v>139</v>
      </c>
      <c r="M790" s="404">
        <f>Tabla1[[#This Row],[Población meta programatica2026 (20251228) niños de 5 años]]/12</f>
        <v/>
      </c>
      <c r="N790" s="405">
        <f>BX790</f>
        <v/>
      </c>
      <c r="O790" s="406">
        <f>BY790</f>
        <v/>
      </c>
      <c r="P790" s="407">
        <f>BL790</f>
        <v/>
      </c>
      <c r="AI790" s="421" t="inlineStr">
        <is>
          <t>54174</t>
        </is>
      </c>
      <c r="AJ790" s="417">
        <f>AI790=Tabla1[[#This Row],[Divipola]]</f>
        <v/>
      </c>
      <c r="AK790" s="66" t="n">
        <v>118</v>
      </c>
      <c r="AL790" s="66" t="n">
        <v>118</v>
      </c>
      <c r="AM790" s="66" t="n">
        <v>114</v>
      </c>
      <c r="AN790" s="66" t="n">
        <v>111</v>
      </c>
      <c r="AO790" s="66" t="n">
        <v>109</v>
      </c>
      <c r="AP790" s="66" t="n">
        <v>107</v>
      </c>
      <c r="AQ790" s="66" t="n">
        <v>102</v>
      </c>
      <c r="AR790" s="66" t="n">
        <v>95</v>
      </c>
      <c r="AS790" s="66" t="n">
        <v>88</v>
      </c>
      <c r="AT790" s="66" t="n">
        <v>88</v>
      </c>
      <c r="AU790" s="66" t="n">
        <v>84</v>
      </c>
      <c r="AV790" s="66" t="n">
        <v>76</v>
      </c>
      <c r="AW790" s="66" t="n">
        <v>75</v>
      </c>
      <c r="AX790" s="66" t="n">
        <v>71</v>
      </c>
      <c r="AY790" s="66" t="n">
        <v>63</v>
      </c>
      <c r="AZ790" s="66" t="n">
        <v>60</v>
      </c>
      <c r="BA790" s="66" t="n">
        <v>60</v>
      </c>
      <c r="BB790" s="66" t="n">
        <v>51</v>
      </c>
      <c r="BC790" s="66" t="n">
        <v>53</v>
      </c>
      <c r="BD790" s="66" t="n">
        <v>44</v>
      </c>
      <c r="BE790" s="66" t="n">
        <v>44</v>
      </c>
      <c r="BF790" s="66" t="n">
        <v>39</v>
      </c>
      <c r="BG790" s="66" t="n">
        <v>34</v>
      </c>
      <c r="BH790" s="66" t="n">
        <v>33</v>
      </c>
      <c r="BI790" s="66" t="n">
        <v>29</v>
      </c>
      <c r="BJ790" s="66" t="n">
        <v>154</v>
      </c>
      <c r="BK790" s="68">
        <f>SUM(AK790:BJ790)</f>
        <v/>
      </c>
      <c r="BL790" s="68">
        <f>INT(BK790*$BM$1)</f>
        <v/>
      </c>
      <c r="BM790" s="64" t="n"/>
      <c r="BP790" s="20">
        <f>(Tabla1[[#This Row],[Población meta programatica 2026 (20251228) 
menores 1 año]]/12)*9</f>
        <v/>
      </c>
      <c r="BQ790" s="20">
        <f>BP790</f>
        <v/>
      </c>
      <c r="BR790" s="117" t="n"/>
      <c r="BS790" s="20">
        <f>(Tabla1[[#This Row],[Población meta programatica2026 (20251228)  niños de 1 año]]/12)*9</f>
        <v/>
      </c>
      <c r="BT790" s="251" t="n">
        <v>77</v>
      </c>
      <c r="BU790" s="66">
        <f>BS790-BT790</f>
        <v/>
      </c>
      <c r="BW790" s="19" t="n"/>
      <c r="BX790" s="65" t="n">
        <v>73</v>
      </c>
      <c r="BY790" s="65" t="n">
        <v>87</v>
      </c>
      <c r="BZ790" s="19" t="inlineStr">
        <is>
          <t>54174</t>
        </is>
      </c>
      <c r="CA790" s="19">
        <f>BZ790=Tabla1[[#This Row],[Divipola]]</f>
        <v/>
      </c>
    </row>
    <row r="791" ht="15.5" customHeight="1">
      <c r="A791" s="70" t="inlineStr">
        <is>
          <t>54</t>
        </is>
      </c>
      <c r="B791" s="70" t="inlineStr">
        <is>
          <t>NORTE DE SANTANDER</t>
        </is>
      </c>
      <c r="C791" s="70" t="inlineStr">
        <is>
          <t>CONVENCION</t>
        </is>
      </c>
      <c r="D791" s="70" t="inlineStr">
        <is>
          <t>54206</t>
        </is>
      </c>
      <c r="E791" s="400" t="n">
        <v>229</v>
      </c>
      <c r="F791" s="400">
        <f>Tabla1[[#This Row],[Meta Programatica2026 (20251228) RN]]/12</f>
        <v/>
      </c>
      <c r="G791" s="401" t="n">
        <v>246</v>
      </c>
      <c r="H791" s="401">
        <f>Tabla1[[#This Row],[Población meta programatica 2026 (20251228) 
menores 1 año]]/12</f>
        <v/>
      </c>
      <c r="I791" s="402" t="n">
        <v>251</v>
      </c>
      <c r="J791" s="402">
        <f>Tabla1[[#This Row],[Población meta programatica2026 (20251228)  niños de 1 año]]/12</f>
        <v/>
      </c>
      <c r="K791" s="416" t="n">
        <v>400</v>
      </c>
      <c r="L791" s="403" t="n">
        <v>322</v>
      </c>
      <c r="M791" s="404">
        <f>Tabla1[[#This Row],[Población meta programatica2026 (20251228) niños de 5 años]]/12</f>
        <v/>
      </c>
      <c r="N791" s="405">
        <f>BX791</f>
        <v/>
      </c>
      <c r="O791" s="406">
        <f>BY791</f>
        <v/>
      </c>
      <c r="P791" s="407">
        <f>BL791</f>
        <v/>
      </c>
      <c r="AI791" s="421" t="inlineStr">
        <is>
          <t>54206</t>
        </is>
      </c>
      <c r="AJ791" s="417">
        <f>AI791=Tabla1[[#This Row],[Divipola]]</f>
        <v/>
      </c>
      <c r="AK791" s="66" t="n">
        <v>171</v>
      </c>
      <c r="AL791" s="66" t="n">
        <v>165</v>
      </c>
      <c r="AM791" s="66" t="n">
        <v>161</v>
      </c>
      <c r="AN791" s="66" t="n">
        <v>158</v>
      </c>
      <c r="AO791" s="66" t="n">
        <v>155</v>
      </c>
      <c r="AP791" s="66" t="n">
        <v>148</v>
      </c>
      <c r="AQ791" s="66" t="n">
        <v>137</v>
      </c>
      <c r="AR791" s="66" t="n">
        <v>130</v>
      </c>
      <c r="AS791" s="66" t="n">
        <v>121</v>
      </c>
      <c r="AT791" s="66" t="n">
        <v>113</v>
      </c>
      <c r="AU791" s="66" t="n">
        <v>106</v>
      </c>
      <c r="AV791" s="66" t="n">
        <v>98</v>
      </c>
      <c r="AW791" s="66" t="n">
        <v>87</v>
      </c>
      <c r="AX791" s="66" t="n">
        <v>87</v>
      </c>
      <c r="AY791" s="66" t="n">
        <v>77</v>
      </c>
      <c r="AZ791" s="66" t="n">
        <v>74</v>
      </c>
      <c r="BA791" s="66" t="n">
        <v>65</v>
      </c>
      <c r="BB791" s="66" t="n">
        <v>64</v>
      </c>
      <c r="BC791" s="66" t="n">
        <v>57</v>
      </c>
      <c r="BD791" s="66" t="n">
        <v>54</v>
      </c>
      <c r="BE791" s="66" t="n">
        <v>49</v>
      </c>
      <c r="BF791" s="66" t="n">
        <v>47</v>
      </c>
      <c r="BG791" s="66" t="n">
        <v>44</v>
      </c>
      <c r="BH791" s="66" t="n">
        <v>41</v>
      </c>
      <c r="BI791" s="66" t="n">
        <v>35</v>
      </c>
      <c r="BJ791" s="66" t="n">
        <v>213</v>
      </c>
      <c r="BK791" s="68">
        <f>SUM(AK791:BJ791)</f>
        <v/>
      </c>
      <c r="BL791" s="68">
        <f>INT(BK791*$BM$1)</f>
        <v/>
      </c>
      <c r="BM791" s="64" t="n"/>
      <c r="BP791" s="20">
        <f>(Tabla1[[#This Row],[Población meta programatica 2026 (20251228) 
menores 1 año]]/12)*9</f>
        <v/>
      </c>
      <c r="BQ791" s="20">
        <f>BP791</f>
        <v/>
      </c>
      <c r="BR791" s="117" t="n"/>
      <c r="BS791" s="20">
        <f>(Tabla1[[#This Row],[Población meta programatica2026 (20251228)  niños de 1 año]]/12)*9</f>
        <v/>
      </c>
      <c r="BT791" s="251" t="n">
        <v>152</v>
      </c>
      <c r="BU791" s="66">
        <f>BS791-BT791</f>
        <v/>
      </c>
      <c r="BW791" s="19" t="n"/>
      <c r="BX791" s="65" t="n">
        <v>196</v>
      </c>
      <c r="BY791" s="65" t="n">
        <v>202</v>
      </c>
      <c r="BZ791" s="19" t="inlineStr">
        <is>
          <t>54206</t>
        </is>
      </c>
      <c r="CA791" s="19">
        <f>BZ791=Tabla1[[#This Row],[Divipola]]</f>
        <v/>
      </c>
    </row>
    <row r="792" ht="15.5" customHeight="1">
      <c r="A792" s="70" t="inlineStr">
        <is>
          <t>54</t>
        </is>
      </c>
      <c r="B792" s="70" t="inlineStr">
        <is>
          <t>NORTE DE SANTANDER</t>
        </is>
      </c>
      <c r="C792" s="70" t="inlineStr">
        <is>
          <t>CUCUTILLA</t>
        </is>
      </c>
      <c r="D792" s="70" t="inlineStr">
        <is>
          <t>54223</t>
        </is>
      </c>
      <c r="E792" s="400" t="n">
        <v>54</v>
      </c>
      <c r="F792" s="400">
        <f>Tabla1[[#This Row],[Meta Programatica2026 (20251228) RN]]/12</f>
        <v/>
      </c>
      <c r="G792" s="401" t="n">
        <v>56</v>
      </c>
      <c r="H792" s="401">
        <f>Tabla1[[#This Row],[Población meta programatica 2026 (20251228) 
menores 1 año]]/12</f>
        <v/>
      </c>
      <c r="I792" s="402" t="n">
        <v>61</v>
      </c>
      <c r="J792" s="402">
        <f>Tabla1[[#This Row],[Población meta programatica2026 (20251228)  niños de 1 año]]/12</f>
        <v/>
      </c>
      <c r="K792" s="416" t="n">
        <v>90</v>
      </c>
      <c r="L792" s="403" t="n">
        <v>79</v>
      </c>
      <c r="M792" s="404">
        <f>Tabla1[[#This Row],[Población meta programatica2026 (20251228) niños de 5 años]]/12</f>
        <v/>
      </c>
      <c r="N792" s="405">
        <f>BX792</f>
        <v/>
      </c>
      <c r="O792" s="406">
        <f>BY792</f>
        <v/>
      </c>
      <c r="P792" s="407">
        <f>BL792</f>
        <v/>
      </c>
      <c r="AI792" s="421" t="inlineStr">
        <is>
          <t>54223</t>
        </is>
      </c>
      <c r="AJ792" s="417">
        <f>AI792=Tabla1[[#This Row],[Divipola]]</f>
        <v/>
      </c>
      <c r="AK792" s="66" t="n">
        <v>105</v>
      </c>
      <c r="AL792" s="66" t="n">
        <v>103</v>
      </c>
      <c r="AM792" s="66" t="n">
        <v>99</v>
      </c>
      <c r="AN792" s="66" t="n">
        <v>97</v>
      </c>
      <c r="AO792" s="66" t="n">
        <v>94</v>
      </c>
      <c r="AP792" s="66" t="n">
        <v>93</v>
      </c>
      <c r="AQ792" s="66" t="n">
        <v>89</v>
      </c>
      <c r="AR792" s="66" t="n">
        <v>85</v>
      </c>
      <c r="AS792" s="66" t="n">
        <v>83</v>
      </c>
      <c r="AT792" s="66" t="n">
        <v>78</v>
      </c>
      <c r="AU792" s="66" t="n">
        <v>77</v>
      </c>
      <c r="AV792" s="66" t="n">
        <v>74</v>
      </c>
      <c r="AW792" s="66" t="n">
        <v>69</v>
      </c>
      <c r="AX792" s="66" t="n">
        <v>67</v>
      </c>
      <c r="AY792" s="66" t="n">
        <v>65</v>
      </c>
      <c r="AZ792" s="66" t="n">
        <v>61</v>
      </c>
      <c r="BA792" s="66" t="n">
        <v>58</v>
      </c>
      <c r="BB792" s="66" t="n">
        <v>49</v>
      </c>
      <c r="BC792" s="66" t="n">
        <v>48</v>
      </c>
      <c r="BD792" s="66" t="n">
        <v>42</v>
      </c>
      <c r="BE792" s="66" t="n">
        <v>38</v>
      </c>
      <c r="BF792" s="66" t="n">
        <v>35</v>
      </c>
      <c r="BG792" s="66" t="n">
        <v>31</v>
      </c>
      <c r="BH792" s="66" t="n">
        <v>26</v>
      </c>
      <c r="BI792" s="66" t="n">
        <v>25</v>
      </c>
      <c r="BJ792" s="66" t="n">
        <v>171</v>
      </c>
      <c r="BK792" s="68">
        <f>SUM(AK792:BJ792)</f>
        <v/>
      </c>
      <c r="BL792" s="68">
        <f>INT(BK792*$BM$1)</f>
        <v/>
      </c>
      <c r="BM792" s="64" t="n"/>
      <c r="BP792" s="20">
        <f>(Tabla1[[#This Row],[Población meta programatica 2026 (20251228) 
menores 1 año]]/12)*9</f>
        <v/>
      </c>
      <c r="BQ792" s="20">
        <f>BP792</f>
        <v/>
      </c>
      <c r="BR792" s="117" t="n"/>
      <c r="BS792" s="20">
        <f>(Tabla1[[#This Row],[Población meta programatica2026 (20251228)  niños de 1 año]]/12)*9</f>
        <v/>
      </c>
      <c r="BT792" s="251" t="n">
        <v>49</v>
      </c>
      <c r="BU792" s="66">
        <f>BS792-BT792</f>
        <v/>
      </c>
      <c r="BW792" s="19" t="n"/>
      <c r="BX792" s="65" t="n">
        <v>47</v>
      </c>
      <c r="BY792" s="65" t="n">
        <v>80</v>
      </c>
      <c r="BZ792" s="19" t="inlineStr">
        <is>
          <t>54223</t>
        </is>
      </c>
      <c r="CA792" s="19">
        <f>BZ792=Tabla1[[#This Row],[Divipola]]</f>
        <v/>
      </c>
    </row>
    <row r="793" ht="15.5" customHeight="1">
      <c r="A793" s="70" t="inlineStr">
        <is>
          <t>54</t>
        </is>
      </c>
      <c r="B793" s="70" t="inlineStr">
        <is>
          <t>NORTE DE SANTANDER</t>
        </is>
      </c>
      <c r="C793" s="70" t="inlineStr">
        <is>
          <t>DURANIA</t>
        </is>
      </c>
      <c r="D793" s="70" t="inlineStr">
        <is>
          <t>54239</t>
        </is>
      </c>
      <c r="E793" s="400" t="n">
        <v>29</v>
      </c>
      <c r="F793" s="400">
        <f>Tabla1[[#This Row],[Meta Programatica2026 (20251228) RN]]/12</f>
        <v/>
      </c>
      <c r="G793" s="401" t="n">
        <v>39</v>
      </c>
      <c r="H793" s="401">
        <f>Tabla1[[#This Row],[Población meta programatica 2026 (20251228) 
menores 1 año]]/12</f>
        <v/>
      </c>
      <c r="I793" s="402" t="n">
        <v>46</v>
      </c>
      <c r="J793" s="402">
        <f>Tabla1[[#This Row],[Población meta programatica2026 (20251228)  niños de 1 año]]/12</f>
        <v/>
      </c>
      <c r="K793" s="416" t="n">
        <v>68</v>
      </c>
      <c r="L793" s="403" t="n">
        <v>74</v>
      </c>
      <c r="M793" s="404">
        <f>Tabla1[[#This Row],[Población meta programatica2026 (20251228) niños de 5 años]]/12</f>
        <v/>
      </c>
      <c r="N793" s="405">
        <f>BX793</f>
        <v/>
      </c>
      <c r="O793" s="406">
        <f>BY793</f>
        <v/>
      </c>
      <c r="P793" s="407">
        <f>BL793</f>
        <v/>
      </c>
      <c r="AI793" s="421" t="inlineStr">
        <is>
          <t>54239</t>
        </is>
      </c>
      <c r="AJ793" s="417">
        <f>AI793=Tabla1[[#This Row],[Divipola]]</f>
        <v/>
      </c>
      <c r="AK793" s="66" t="n">
        <v>62</v>
      </c>
      <c r="AL793" s="66" t="n">
        <v>58</v>
      </c>
      <c r="AM793" s="66" t="n">
        <v>61</v>
      </c>
      <c r="AN793" s="66" t="n">
        <v>59</v>
      </c>
      <c r="AO793" s="66" t="n">
        <v>56</v>
      </c>
      <c r="AP793" s="66" t="n">
        <v>54</v>
      </c>
      <c r="AQ793" s="66" t="n">
        <v>52</v>
      </c>
      <c r="AR793" s="66" t="n">
        <v>54</v>
      </c>
      <c r="AS793" s="66" t="n">
        <v>47</v>
      </c>
      <c r="AT793" s="66" t="n">
        <v>45</v>
      </c>
      <c r="AU793" s="66" t="n">
        <v>43</v>
      </c>
      <c r="AV793" s="66" t="n">
        <v>43</v>
      </c>
      <c r="AW793" s="66" t="n">
        <v>41</v>
      </c>
      <c r="AX793" s="66" t="n">
        <v>35</v>
      </c>
      <c r="AY793" s="66" t="n">
        <v>35</v>
      </c>
      <c r="AZ793" s="66" t="n">
        <v>29</v>
      </c>
      <c r="BA793" s="66" t="n">
        <v>30</v>
      </c>
      <c r="BB793" s="66" t="n">
        <v>26</v>
      </c>
      <c r="BC793" s="66" t="n">
        <v>25</v>
      </c>
      <c r="BD793" s="66" t="n">
        <v>25</v>
      </c>
      <c r="BE793" s="66" t="n">
        <v>20</v>
      </c>
      <c r="BF793" s="66" t="n">
        <v>19</v>
      </c>
      <c r="BG793" s="66" t="n">
        <v>17</v>
      </c>
      <c r="BH793" s="66" t="n">
        <v>16</v>
      </c>
      <c r="BI793" s="66" t="n">
        <v>17</v>
      </c>
      <c r="BJ793" s="66" t="n">
        <v>82</v>
      </c>
      <c r="BK793" s="68">
        <f>SUM(AK793:BJ793)</f>
        <v/>
      </c>
      <c r="BL793" s="68">
        <f>INT(BK793*$BM$1)</f>
        <v/>
      </c>
      <c r="BM793" s="64" t="n"/>
      <c r="BP793" s="20">
        <f>(Tabla1[[#This Row],[Población meta programatica 2026 (20251228) 
menores 1 año]]/12)*9</f>
        <v/>
      </c>
      <c r="BQ793" s="20">
        <f>BP793</f>
        <v/>
      </c>
      <c r="BR793" s="117" t="n"/>
      <c r="BS793" s="20">
        <f>(Tabla1[[#This Row],[Población meta programatica2026 (20251228)  niños de 1 año]]/12)*9</f>
        <v/>
      </c>
      <c r="BT793" s="251" t="n">
        <v>30</v>
      </c>
      <c r="BU793" s="66">
        <f>BS793-BT793</f>
        <v/>
      </c>
      <c r="BW793" s="19" t="n"/>
      <c r="BX793" s="65" t="n">
        <v>31</v>
      </c>
      <c r="BY793" s="65" t="n">
        <v>34</v>
      </c>
      <c r="BZ793" s="19" t="inlineStr">
        <is>
          <t>54239</t>
        </is>
      </c>
      <c r="CA793" s="19">
        <f>BZ793=Tabla1[[#This Row],[Divipola]]</f>
        <v/>
      </c>
    </row>
    <row r="794" ht="15.5" customHeight="1">
      <c r="A794" s="70" t="inlineStr">
        <is>
          <t>54</t>
        </is>
      </c>
      <c r="B794" s="70" t="inlineStr">
        <is>
          <t>NORTE DE SANTANDER</t>
        </is>
      </c>
      <c r="C794" s="70" t="inlineStr">
        <is>
          <t>EL CARMEN</t>
        </is>
      </c>
      <c r="D794" s="70" t="inlineStr">
        <is>
          <t>54245</t>
        </is>
      </c>
      <c r="E794" s="400" t="n">
        <v>132</v>
      </c>
      <c r="F794" s="400">
        <f>Tabla1[[#This Row],[Meta Programatica2026 (20251228) RN]]/12</f>
        <v/>
      </c>
      <c r="G794" s="401" t="n">
        <v>162</v>
      </c>
      <c r="H794" s="401">
        <f>Tabla1[[#This Row],[Población meta programatica 2026 (20251228) 
menores 1 año]]/12</f>
        <v/>
      </c>
      <c r="I794" s="402" t="n">
        <v>184</v>
      </c>
      <c r="J794" s="402">
        <f>Tabla1[[#This Row],[Población meta programatica2026 (20251228)  niños de 1 año]]/12</f>
        <v/>
      </c>
      <c r="K794" s="416" t="n">
        <v>267</v>
      </c>
      <c r="L794" s="403" t="n">
        <v>215</v>
      </c>
      <c r="M794" s="404">
        <f>Tabla1[[#This Row],[Población meta programatica2026 (20251228) niños de 5 años]]/12</f>
        <v/>
      </c>
      <c r="N794" s="405">
        <f>BX794</f>
        <v/>
      </c>
      <c r="O794" s="406">
        <f>BY794</f>
        <v/>
      </c>
      <c r="P794" s="407">
        <f>BL794</f>
        <v/>
      </c>
      <c r="AI794" s="421" t="inlineStr">
        <is>
          <t>54245</t>
        </is>
      </c>
      <c r="AJ794" s="417">
        <f>AI794=Tabla1[[#This Row],[Divipola]]</f>
        <v/>
      </c>
      <c r="AK794" s="66" t="n">
        <v>123</v>
      </c>
      <c r="AL794" s="66" t="n">
        <v>119</v>
      </c>
      <c r="AM794" s="66" t="n">
        <v>120</v>
      </c>
      <c r="AN794" s="66" t="n">
        <v>119</v>
      </c>
      <c r="AO794" s="66" t="n">
        <v>118</v>
      </c>
      <c r="AP794" s="66" t="n">
        <v>114</v>
      </c>
      <c r="AQ794" s="66" t="n">
        <v>111</v>
      </c>
      <c r="AR794" s="66" t="n">
        <v>105</v>
      </c>
      <c r="AS794" s="66" t="n">
        <v>102</v>
      </c>
      <c r="AT794" s="66" t="n">
        <v>94</v>
      </c>
      <c r="AU794" s="66" t="n">
        <v>92</v>
      </c>
      <c r="AV794" s="66" t="n">
        <v>83</v>
      </c>
      <c r="AW794" s="66" t="n">
        <v>81</v>
      </c>
      <c r="AX794" s="66" t="n">
        <v>72</v>
      </c>
      <c r="AY794" s="66" t="n">
        <v>70</v>
      </c>
      <c r="AZ794" s="66" t="n">
        <v>67</v>
      </c>
      <c r="BA794" s="66" t="n">
        <v>61</v>
      </c>
      <c r="BB794" s="66" t="n">
        <v>62</v>
      </c>
      <c r="BC794" s="66" t="n">
        <v>57</v>
      </c>
      <c r="BD794" s="66" t="n">
        <v>53</v>
      </c>
      <c r="BE794" s="66" t="n">
        <v>50</v>
      </c>
      <c r="BF794" s="66" t="n">
        <v>43</v>
      </c>
      <c r="BG794" s="66" t="n">
        <v>44</v>
      </c>
      <c r="BH794" s="66" t="n">
        <v>39</v>
      </c>
      <c r="BI794" s="66" t="n">
        <v>37</v>
      </c>
      <c r="BJ794" s="66" t="n">
        <v>170</v>
      </c>
      <c r="BK794" s="68">
        <f>SUM(AK794:BJ794)</f>
        <v/>
      </c>
      <c r="BL794" s="68">
        <f>INT(BK794*$BM$1)</f>
        <v/>
      </c>
      <c r="BM794" s="64" t="n"/>
      <c r="BP794" s="20">
        <f>(Tabla1[[#This Row],[Población meta programatica 2026 (20251228) 
menores 1 año]]/12)*9</f>
        <v/>
      </c>
      <c r="BQ794" s="20">
        <f>BP794</f>
        <v/>
      </c>
      <c r="BR794" s="117" t="n"/>
      <c r="BS794" s="20">
        <f>(Tabla1[[#This Row],[Población meta programatica2026 (20251228)  niños de 1 año]]/12)*9</f>
        <v/>
      </c>
      <c r="BT794" s="251" t="n">
        <v>136</v>
      </c>
      <c r="BU794" s="66">
        <f>BS794-BT794</f>
        <v/>
      </c>
      <c r="BW794" s="19" t="n"/>
      <c r="BX794" s="65" t="n">
        <v>140</v>
      </c>
      <c r="BY794" s="65" t="n">
        <v>150</v>
      </c>
      <c r="BZ794" s="19" t="inlineStr">
        <is>
          <t>54245</t>
        </is>
      </c>
      <c r="CA794" s="19">
        <f>BZ794=Tabla1[[#This Row],[Divipola]]</f>
        <v/>
      </c>
    </row>
    <row r="795" ht="15.5" customHeight="1">
      <c r="A795" s="70" t="inlineStr">
        <is>
          <t>54</t>
        </is>
      </c>
      <c r="B795" s="70" t="inlineStr">
        <is>
          <t>NORTE DE SANTANDER</t>
        </is>
      </c>
      <c r="C795" s="70" t="inlineStr">
        <is>
          <t>EL TARRA</t>
        </is>
      </c>
      <c r="D795" s="70" t="inlineStr">
        <is>
          <t>54250</t>
        </is>
      </c>
      <c r="E795" s="400" t="n">
        <v>358</v>
      </c>
      <c r="F795" s="400">
        <f>Tabla1[[#This Row],[Meta Programatica2026 (20251228) RN]]/12</f>
        <v/>
      </c>
      <c r="G795" s="401" t="n">
        <v>446</v>
      </c>
      <c r="H795" s="401">
        <f>Tabla1[[#This Row],[Población meta programatica 2026 (20251228) 
menores 1 año]]/12</f>
        <v/>
      </c>
      <c r="I795" s="402" t="n">
        <v>463</v>
      </c>
      <c r="J795" s="402">
        <f>Tabla1[[#This Row],[Población meta programatica2026 (20251228)  niños de 1 año]]/12</f>
        <v/>
      </c>
      <c r="K795" s="416" t="n">
        <v>670</v>
      </c>
      <c r="L795" s="403" t="n">
        <v>512</v>
      </c>
      <c r="M795" s="404">
        <f>Tabla1[[#This Row],[Población meta programatica2026 (20251228) niños de 5 años]]/12</f>
        <v/>
      </c>
      <c r="N795" s="405">
        <f>BX795</f>
        <v/>
      </c>
      <c r="O795" s="406">
        <f>BY795</f>
        <v/>
      </c>
      <c r="P795" s="407">
        <f>BL795</f>
        <v/>
      </c>
      <c r="AI795" s="421" t="inlineStr">
        <is>
          <t>54250</t>
        </is>
      </c>
      <c r="AJ795" s="417">
        <f>AI795=Tabla1[[#This Row],[Divipola]]</f>
        <v/>
      </c>
      <c r="AK795" s="66" t="n">
        <v>106</v>
      </c>
      <c r="AL795" s="66" t="n">
        <v>105</v>
      </c>
      <c r="AM795" s="66" t="n">
        <v>100</v>
      </c>
      <c r="AN795" s="66" t="n">
        <v>95</v>
      </c>
      <c r="AO795" s="66" t="n">
        <v>91</v>
      </c>
      <c r="AP795" s="66" t="n">
        <v>90</v>
      </c>
      <c r="AQ795" s="66" t="n">
        <v>82</v>
      </c>
      <c r="AR795" s="66" t="n">
        <v>77</v>
      </c>
      <c r="AS795" s="66" t="n">
        <v>70</v>
      </c>
      <c r="AT795" s="66" t="n">
        <v>68</v>
      </c>
      <c r="AU795" s="66" t="n">
        <v>64</v>
      </c>
      <c r="AV795" s="66" t="n">
        <v>59</v>
      </c>
      <c r="AW795" s="66" t="n">
        <v>51</v>
      </c>
      <c r="AX795" s="66" t="n">
        <v>51</v>
      </c>
      <c r="AY795" s="66" t="n">
        <v>43</v>
      </c>
      <c r="AZ795" s="66" t="n">
        <v>40</v>
      </c>
      <c r="BA795" s="66" t="n">
        <v>39</v>
      </c>
      <c r="BB795" s="66" t="n">
        <v>30</v>
      </c>
      <c r="BC795" s="66" t="n">
        <v>33</v>
      </c>
      <c r="BD795" s="66" t="n">
        <v>27</v>
      </c>
      <c r="BE795" s="66" t="n">
        <v>28</v>
      </c>
      <c r="BF795" s="66" t="n">
        <v>23</v>
      </c>
      <c r="BG795" s="66" t="n">
        <v>25</v>
      </c>
      <c r="BH795" s="66" t="n">
        <v>19</v>
      </c>
      <c r="BI795" s="66" t="n">
        <v>18</v>
      </c>
      <c r="BJ795" s="66" t="n">
        <v>134</v>
      </c>
      <c r="BK795" s="68">
        <f>SUM(AK795:BJ795)</f>
        <v/>
      </c>
      <c r="BL795" s="68">
        <f>INT(BK795*$BM$1)</f>
        <v/>
      </c>
      <c r="BM795" s="64" t="n"/>
      <c r="BP795" s="20">
        <f>(Tabla1[[#This Row],[Población meta programatica 2026 (20251228) 
menores 1 año]]/12)*9</f>
        <v/>
      </c>
      <c r="BQ795" s="20">
        <f>BP795</f>
        <v/>
      </c>
      <c r="BR795" s="117" t="n"/>
      <c r="BS795" s="20">
        <f>(Tabla1[[#This Row],[Población meta programatica2026 (20251228)  niños de 1 año]]/12)*9</f>
        <v/>
      </c>
      <c r="BT795" s="251" t="n">
        <v>252</v>
      </c>
      <c r="BU795" s="66">
        <f>BS795-BT795</f>
        <v/>
      </c>
      <c r="BW795" s="19" t="n"/>
      <c r="BX795" s="65" t="n">
        <v>214</v>
      </c>
      <c r="BY795" s="65" t="n">
        <v>228</v>
      </c>
      <c r="BZ795" s="19" t="inlineStr">
        <is>
          <t>54250</t>
        </is>
      </c>
      <c r="CA795" s="19">
        <f>BZ795=Tabla1[[#This Row],[Divipola]]</f>
        <v/>
      </c>
    </row>
    <row r="796" ht="15.5" customHeight="1">
      <c r="A796" s="70" t="inlineStr">
        <is>
          <t>54</t>
        </is>
      </c>
      <c r="B796" s="70" t="inlineStr">
        <is>
          <t>NORTE DE SANTANDER</t>
        </is>
      </c>
      <c r="C796" s="70" t="inlineStr">
        <is>
          <t>EL ZULIA</t>
        </is>
      </c>
      <c r="D796" s="70" t="inlineStr">
        <is>
          <t>54261</t>
        </is>
      </c>
      <c r="E796" s="400" t="n">
        <v>304</v>
      </c>
      <c r="F796" s="400">
        <f>Tabla1[[#This Row],[Meta Programatica2026 (20251228) RN]]/12</f>
        <v/>
      </c>
      <c r="G796" s="401" t="n">
        <v>424</v>
      </c>
      <c r="H796" s="401">
        <f>Tabla1[[#This Row],[Población meta programatica 2026 (20251228) 
menores 1 año]]/12</f>
        <v/>
      </c>
      <c r="I796" s="402" t="n">
        <v>443</v>
      </c>
      <c r="J796" s="402">
        <f>Tabla1[[#This Row],[Población meta programatica2026 (20251228)  niños de 1 año]]/12</f>
        <v/>
      </c>
      <c r="K796" s="416" t="n">
        <v>628</v>
      </c>
      <c r="L796" s="403" t="n">
        <v>535</v>
      </c>
      <c r="M796" s="404">
        <f>Tabla1[[#This Row],[Población meta programatica2026 (20251228) niños de 5 años]]/12</f>
        <v/>
      </c>
      <c r="N796" s="405">
        <f>BX796</f>
        <v/>
      </c>
      <c r="O796" s="406">
        <f>BY796</f>
        <v/>
      </c>
      <c r="P796" s="407">
        <f>BL796</f>
        <v/>
      </c>
      <c r="AI796" s="421" t="inlineStr">
        <is>
          <t>54261</t>
        </is>
      </c>
      <c r="AJ796" s="417">
        <f>AI796=Tabla1[[#This Row],[Divipola]]</f>
        <v/>
      </c>
      <c r="AK796" s="66" t="n">
        <v>252</v>
      </c>
      <c r="AL796" s="66" t="n">
        <v>247</v>
      </c>
      <c r="AM796" s="66" t="n">
        <v>237</v>
      </c>
      <c r="AN796" s="66" t="n">
        <v>231</v>
      </c>
      <c r="AO796" s="66" t="n">
        <v>221</v>
      </c>
      <c r="AP796" s="66" t="n">
        <v>210</v>
      </c>
      <c r="AQ796" s="66" t="n">
        <v>198</v>
      </c>
      <c r="AR796" s="66" t="n">
        <v>187</v>
      </c>
      <c r="AS796" s="66" t="n">
        <v>177</v>
      </c>
      <c r="AT796" s="66" t="n">
        <v>168</v>
      </c>
      <c r="AU796" s="66" t="n">
        <v>155</v>
      </c>
      <c r="AV796" s="66" t="n">
        <v>144</v>
      </c>
      <c r="AW796" s="66" t="n">
        <v>135</v>
      </c>
      <c r="AX796" s="66" t="n">
        <v>121</v>
      </c>
      <c r="AY796" s="66" t="n">
        <v>112</v>
      </c>
      <c r="AZ796" s="66" t="n">
        <v>104</v>
      </c>
      <c r="BA796" s="66" t="n">
        <v>93</v>
      </c>
      <c r="BB796" s="66" t="n">
        <v>86</v>
      </c>
      <c r="BC796" s="66" t="n">
        <v>73</v>
      </c>
      <c r="BD796" s="66" t="n">
        <v>67</v>
      </c>
      <c r="BE796" s="66" t="n">
        <v>60</v>
      </c>
      <c r="BF796" s="66" t="n">
        <v>52</v>
      </c>
      <c r="BG796" s="66" t="n">
        <v>48</v>
      </c>
      <c r="BH796" s="66" t="n">
        <v>44</v>
      </c>
      <c r="BI796" s="66" t="n">
        <v>36</v>
      </c>
      <c r="BJ796" s="66" t="n">
        <v>226</v>
      </c>
      <c r="BK796" s="68">
        <f>SUM(AK796:BJ796)</f>
        <v/>
      </c>
      <c r="BL796" s="68">
        <f>INT(BK796*$BM$1)</f>
        <v/>
      </c>
      <c r="BM796" s="64" t="n"/>
      <c r="BP796" s="20">
        <f>(Tabla1[[#This Row],[Población meta programatica 2026 (20251228) 
menores 1 año]]/12)*9</f>
        <v/>
      </c>
      <c r="BQ796" s="20">
        <f>BP796</f>
        <v/>
      </c>
      <c r="BR796" s="117" t="n"/>
      <c r="BS796" s="20">
        <f>(Tabla1[[#This Row],[Población meta programatica2026 (20251228)  niños de 1 año]]/12)*9</f>
        <v/>
      </c>
      <c r="BT796" s="251" t="n">
        <v>307</v>
      </c>
      <c r="BU796" s="66">
        <f>BS796-BT796</f>
        <v/>
      </c>
      <c r="BW796" s="19" t="n"/>
      <c r="BX796" s="65" t="n">
        <v>251</v>
      </c>
      <c r="BY796" s="65" t="n">
        <v>258</v>
      </c>
      <c r="BZ796" s="19" t="inlineStr">
        <is>
          <t>54261</t>
        </is>
      </c>
      <c r="CA796" s="19">
        <f>BZ796=Tabla1[[#This Row],[Divipola]]</f>
        <v/>
      </c>
    </row>
    <row r="797" ht="15.5" customHeight="1">
      <c r="A797" s="70" t="inlineStr">
        <is>
          <t>54</t>
        </is>
      </c>
      <c r="B797" s="70" t="inlineStr">
        <is>
          <t>NORTE DE SANTANDER</t>
        </is>
      </c>
      <c r="C797" s="70" t="inlineStr">
        <is>
          <t>GRAMALOTE</t>
        </is>
      </c>
      <c r="D797" s="70" t="inlineStr">
        <is>
          <t>54313</t>
        </is>
      </c>
      <c r="E797" s="400" t="n">
        <v>44</v>
      </c>
      <c r="F797" s="400">
        <f>Tabla1[[#This Row],[Meta Programatica2026 (20251228) RN]]/12</f>
        <v/>
      </c>
      <c r="G797" s="401" t="n">
        <v>54</v>
      </c>
      <c r="H797" s="401">
        <f>Tabla1[[#This Row],[Población meta programatica 2026 (20251228) 
menores 1 año]]/12</f>
        <v/>
      </c>
      <c r="I797" s="402" t="n">
        <v>57</v>
      </c>
      <c r="J797" s="402">
        <f>Tabla1[[#This Row],[Población meta programatica2026 (20251228)  niños de 1 año]]/12</f>
        <v/>
      </c>
      <c r="K797" s="416" t="n">
        <v>78</v>
      </c>
      <c r="L797" s="403" t="n">
        <v>65</v>
      </c>
      <c r="M797" s="404">
        <f>Tabla1[[#This Row],[Población meta programatica2026 (20251228) niños de 5 años]]/12</f>
        <v/>
      </c>
      <c r="N797" s="405">
        <f>BX797</f>
        <v/>
      </c>
      <c r="O797" s="406">
        <f>BY797</f>
        <v/>
      </c>
      <c r="P797" s="407">
        <f>BL797</f>
        <v/>
      </c>
      <c r="AI797" s="421" t="inlineStr">
        <is>
          <t>54313</t>
        </is>
      </c>
      <c r="AJ797" s="417">
        <f>AI797=Tabla1[[#This Row],[Divipola]]</f>
        <v/>
      </c>
      <c r="AK797" s="66" t="n">
        <v>85</v>
      </c>
      <c r="AL797" s="66" t="n">
        <v>85</v>
      </c>
      <c r="AM797" s="66" t="n">
        <v>85</v>
      </c>
      <c r="AN797" s="66" t="n">
        <v>84</v>
      </c>
      <c r="AO797" s="66" t="n">
        <v>83</v>
      </c>
      <c r="AP797" s="66" t="n">
        <v>79</v>
      </c>
      <c r="AQ797" s="66" t="n">
        <v>77</v>
      </c>
      <c r="AR797" s="66" t="n">
        <v>78</v>
      </c>
      <c r="AS797" s="66" t="n">
        <v>75</v>
      </c>
      <c r="AT797" s="66" t="n">
        <v>68</v>
      </c>
      <c r="AU797" s="66" t="n">
        <v>71</v>
      </c>
      <c r="AV797" s="66" t="n">
        <v>66</v>
      </c>
      <c r="AW797" s="66" t="n">
        <v>65</v>
      </c>
      <c r="AX797" s="66" t="n">
        <v>59</v>
      </c>
      <c r="AY797" s="66" t="n">
        <v>54</v>
      </c>
      <c r="AZ797" s="66" t="n">
        <v>53</v>
      </c>
      <c r="BA797" s="66" t="n">
        <v>47</v>
      </c>
      <c r="BB797" s="66" t="n">
        <v>43</v>
      </c>
      <c r="BC797" s="66" t="n">
        <v>40</v>
      </c>
      <c r="BD797" s="66" t="n">
        <v>33</v>
      </c>
      <c r="BE797" s="66" t="n">
        <v>30</v>
      </c>
      <c r="BF797" s="66" t="n">
        <v>29</v>
      </c>
      <c r="BG797" s="66" t="n">
        <v>23</v>
      </c>
      <c r="BH797" s="66" t="n">
        <v>24</v>
      </c>
      <c r="BI797" s="66" t="n">
        <v>16</v>
      </c>
      <c r="BJ797" s="66" t="n">
        <v>89</v>
      </c>
      <c r="BK797" s="68">
        <f>SUM(AK797:BJ797)</f>
        <v/>
      </c>
      <c r="BL797" s="68">
        <f>INT(BK797*$BM$1)</f>
        <v/>
      </c>
      <c r="BM797" s="64" t="n"/>
      <c r="BP797" s="20">
        <f>(Tabla1[[#This Row],[Población meta programatica 2026 (20251228) 
menores 1 año]]/12)*9</f>
        <v/>
      </c>
      <c r="BQ797" s="20">
        <f>BP797</f>
        <v/>
      </c>
      <c r="BR797" s="117" t="n"/>
      <c r="BS797" s="20">
        <f>(Tabla1[[#This Row],[Población meta programatica2026 (20251228)  niños de 1 año]]/12)*9</f>
        <v/>
      </c>
      <c r="BT797" s="251" t="n">
        <v>57</v>
      </c>
      <c r="BU797" s="66">
        <f>BS797-BT797</f>
        <v/>
      </c>
      <c r="BW797" s="19" t="n"/>
      <c r="BX797" s="65" t="n">
        <v>26</v>
      </c>
      <c r="BY797" s="65" t="n">
        <v>36</v>
      </c>
      <c r="BZ797" s="19" t="inlineStr">
        <is>
          <t>54313</t>
        </is>
      </c>
      <c r="CA797" s="19">
        <f>BZ797=Tabla1[[#This Row],[Divipola]]</f>
        <v/>
      </c>
    </row>
    <row r="798" ht="15.5" customHeight="1">
      <c r="A798" s="70" t="inlineStr">
        <is>
          <t>54</t>
        </is>
      </c>
      <c r="B798" s="70" t="inlineStr">
        <is>
          <t>NORTE DE SANTANDER</t>
        </is>
      </c>
      <c r="C798" s="70" t="inlineStr">
        <is>
          <t>HACARI</t>
        </is>
      </c>
      <c r="D798" s="70" t="inlineStr">
        <is>
          <t>54344</t>
        </is>
      </c>
      <c r="E798" s="400" t="n">
        <v>147</v>
      </c>
      <c r="F798" s="400">
        <f>Tabla1[[#This Row],[Meta Programatica2026 (20251228) RN]]/12</f>
        <v/>
      </c>
      <c r="G798" s="401" t="n">
        <v>153</v>
      </c>
      <c r="H798" s="401">
        <f>Tabla1[[#This Row],[Población meta programatica 2026 (20251228) 
menores 1 año]]/12</f>
        <v/>
      </c>
      <c r="I798" s="402" t="n">
        <v>161</v>
      </c>
      <c r="J798" s="402">
        <f>Tabla1[[#This Row],[Población meta programatica2026 (20251228)  niños de 1 año]]/12</f>
        <v/>
      </c>
      <c r="K798" s="416" t="n">
        <v>228</v>
      </c>
      <c r="L798" s="403" t="n">
        <v>201</v>
      </c>
      <c r="M798" s="404">
        <f>Tabla1[[#This Row],[Población meta programatica2026 (20251228) niños de 5 años]]/12</f>
        <v/>
      </c>
      <c r="N798" s="405">
        <f>BX798</f>
        <v/>
      </c>
      <c r="O798" s="406">
        <f>BY798</f>
        <v/>
      </c>
      <c r="P798" s="407">
        <f>BL798</f>
        <v/>
      </c>
      <c r="AI798" s="421" t="inlineStr">
        <is>
          <t>54344</t>
        </is>
      </c>
      <c r="AJ798" s="417">
        <f>AI798=Tabla1[[#This Row],[Divipola]]</f>
        <v/>
      </c>
      <c r="AK798" s="66" t="n">
        <v>64</v>
      </c>
      <c r="AL798" s="66" t="n">
        <v>65</v>
      </c>
      <c r="AM798" s="66" t="n">
        <v>62</v>
      </c>
      <c r="AN798" s="66" t="n">
        <v>58</v>
      </c>
      <c r="AO798" s="66" t="n">
        <v>54</v>
      </c>
      <c r="AP798" s="66" t="n">
        <v>53</v>
      </c>
      <c r="AQ798" s="66" t="n">
        <v>53</v>
      </c>
      <c r="AR798" s="66" t="n">
        <v>51</v>
      </c>
      <c r="AS798" s="66" t="n">
        <v>46</v>
      </c>
      <c r="AT798" s="66" t="n">
        <v>44</v>
      </c>
      <c r="AU798" s="66" t="n">
        <v>41</v>
      </c>
      <c r="AV798" s="66" t="n">
        <v>40</v>
      </c>
      <c r="AW798" s="66" t="n">
        <v>35</v>
      </c>
      <c r="AX798" s="66" t="n">
        <v>32</v>
      </c>
      <c r="AY798" s="66" t="n">
        <v>30</v>
      </c>
      <c r="AZ798" s="66" t="n">
        <v>27</v>
      </c>
      <c r="BA798" s="66" t="n">
        <v>28</v>
      </c>
      <c r="BB798" s="66" t="n">
        <v>22</v>
      </c>
      <c r="BC798" s="66" t="n">
        <v>22</v>
      </c>
      <c r="BD798" s="66" t="n">
        <v>19</v>
      </c>
      <c r="BE798" s="66" t="n">
        <v>19</v>
      </c>
      <c r="BF798" s="66" t="n">
        <v>13</v>
      </c>
      <c r="BG798" s="66" t="n">
        <v>11</v>
      </c>
      <c r="BH798" s="66" t="n">
        <v>13</v>
      </c>
      <c r="BI798" s="66" t="n">
        <v>13</v>
      </c>
      <c r="BJ798" s="66" t="n">
        <v>61</v>
      </c>
      <c r="BK798" s="68">
        <f>SUM(AK798:BJ798)</f>
        <v/>
      </c>
      <c r="BL798" s="68">
        <f>INT(BK798*$BM$1)</f>
        <v/>
      </c>
      <c r="BM798" s="64" t="n"/>
      <c r="BP798" s="20">
        <f>(Tabla1[[#This Row],[Población meta programatica 2026 (20251228) 
menores 1 año]]/12)*9</f>
        <v/>
      </c>
      <c r="BQ798" s="20">
        <f>BP798</f>
        <v/>
      </c>
      <c r="BR798" s="117" t="n"/>
      <c r="BS798" s="20">
        <f>(Tabla1[[#This Row],[Población meta programatica2026 (20251228)  niños de 1 año]]/12)*9</f>
        <v/>
      </c>
      <c r="BT798" s="251" t="n">
        <v>95</v>
      </c>
      <c r="BU798" s="66">
        <f>BS798-BT798</f>
        <v/>
      </c>
      <c r="BW798" s="19" t="n"/>
      <c r="BX798" s="65" t="n">
        <v>116</v>
      </c>
      <c r="BY798" s="65" t="n">
        <v>123</v>
      </c>
      <c r="BZ798" s="19" t="inlineStr">
        <is>
          <t>54344</t>
        </is>
      </c>
      <c r="CA798" s="19">
        <f>BZ798=Tabla1[[#This Row],[Divipola]]</f>
        <v/>
      </c>
    </row>
    <row r="799" ht="15.5" customHeight="1">
      <c r="A799" s="70" t="inlineStr">
        <is>
          <t>54</t>
        </is>
      </c>
      <c r="B799" s="70" t="inlineStr">
        <is>
          <t>NORTE DE SANTANDER</t>
        </is>
      </c>
      <c r="C799" s="70" t="inlineStr">
        <is>
          <t>HERRAN</t>
        </is>
      </c>
      <c r="D799" s="70" t="inlineStr">
        <is>
          <t>54347</t>
        </is>
      </c>
      <c r="E799" s="400" t="n">
        <v>12</v>
      </c>
      <c r="F799" s="400">
        <f>Tabla1[[#This Row],[Meta Programatica2026 (20251228) RN]]/12</f>
        <v/>
      </c>
      <c r="G799" s="401" t="n">
        <v>19</v>
      </c>
      <c r="H799" s="401">
        <f>Tabla1[[#This Row],[Población meta programatica 2026 (20251228) 
menores 1 año]]/12</f>
        <v/>
      </c>
      <c r="I799" s="402" t="n">
        <v>19</v>
      </c>
      <c r="J799" s="402">
        <f>Tabla1[[#This Row],[Población meta programatica2026 (20251228)  niños de 1 año]]/12</f>
        <v/>
      </c>
      <c r="K799" s="416" t="n">
        <v>28</v>
      </c>
      <c r="L799" s="403" t="n">
        <v>41</v>
      </c>
      <c r="M799" s="404">
        <f>Tabla1[[#This Row],[Población meta programatica2026 (20251228) niños de 5 años]]/12</f>
        <v/>
      </c>
      <c r="N799" s="405">
        <f>BX799</f>
        <v/>
      </c>
      <c r="O799" s="406">
        <f>BY799</f>
        <v/>
      </c>
      <c r="P799" s="407">
        <f>BL799</f>
        <v/>
      </c>
      <c r="AI799" s="421" t="inlineStr">
        <is>
          <t>54347</t>
        </is>
      </c>
      <c r="AJ799" s="417">
        <f>AI799=Tabla1[[#This Row],[Divipola]]</f>
        <v/>
      </c>
      <c r="AK799" s="66" t="n">
        <v>90</v>
      </c>
      <c r="AL799" s="66" t="n">
        <v>92</v>
      </c>
      <c r="AM799" s="66" t="n">
        <v>89</v>
      </c>
      <c r="AN799" s="66" t="n">
        <v>87</v>
      </c>
      <c r="AO799" s="66" t="n">
        <v>86</v>
      </c>
      <c r="AP799" s="66" t="n">
        <v>82</v>
      </c>
      <c r="AQ799" s="66" t="n">
        <v>78</v>
      </c>
      <c r="AR799" s="66" t="n">
        <v>75</v>
      </c>
      <c r="AS799" s="66" t="n">
        <v>72</v>
      </c>
      <c r="AT799" s="66" t="n">
        <v>66</v>
      </c>
      <c r="AU799" s="66" t="n">
        <v>65</v>
      </c>
      <c r="AV799" s="66" t="n">
        <v>58</v>
      </c>
      <c r="AW799" s="66" t="n">
        <v>55</v>
      </c>
      <c r="AX799" s="66" t="n">
        <v>51</v>
      </c>
      <c r="AY799" s="66" t="n">
        <v>50</v>
      </c>
      <c r="AZ799" s="66" t="n">
        <v>47</v>
      </c>
      <c r="BA799" s="66" t="n">
        <v>44</v>
      </c>
      <c r="BB799" s="66" t="n">
        <v>39</v>
      </c>
      <c r="BC799" s="66" t="n">
        <v>34</v>
      </c>
      <c r="BD799" s="66" t="n">
        <v>33</v>
      </c>
      <c r="BE799" s="66" t="n">
        <v>26</v>
      </c>
      <c r="BF799" s="66" t="n">
        <v>26</v>
      </c>
      <c r="BG799" s="66" t="n">
        <v>24</v>
      </c>
      <c r="BH799" s="66" t="n">
        <v>19</v>
      </c>
      <c r="BI799" s="66" t="n">
        <v>19</v>
      </c>
      <c r="BJ799" s="66" t="n">
        <v>113</v>
      </c>
      <c r="BK799" s="68">
        <f>SUM(AK799:BJ799)</f>
        <v/>
      </c>
      <c r="BL799" s="68">
        <f>INT(BK799*$BM$1)</f>
        <v/>
      </c>
      <c r="BM799" s="64" t="n"/>
      <c r="BP799" s="20">
        <f>(Tabla1[[#This Row],[Población meta programatica 2026 (20251228) 
menores 1 año]]/12)*9</f>
        <v/>
      </c>
      <c r="BQ799" s="20">
        <f>BP799</f>
        <v/>
      </c>
      <c r="BR799" s="117" t="n"/>
      <c r="BS799" s="20">
        <f>(Tabla1[[#This Row],[Población meta programatica2026 (20251228)  niños de 1 año]]/12)*9</f>
        <v/>
      </c>
      <c r="BT799" s="251" t="n">
        <v>15</v>
      </c>
      <c r="BU799" s="66">
        <f>BS799-BT799</f>
        <v/>
      </c>
      <c r="BW799" s="19" t="n"/>
      <c r="BX799" s="65" t="n">
        <v>33</v>
      </c>
      <c r="BY799" s="65" t="n">
        <v>27</v>
      </c>
      <c r="BZ799" s="19" t="inlineStr">
        <is>
          <t>54347</t>
        </is>
      </c>
      <c r="CA799" s="19">
        <f>BZ799=Tabla1[[#This Row],[Divipola]]</f>
        <v/>
      </c>
    </row>
    <row r="800" ht="15.5" customHeight="1">
      <c r="A800" s="70" t="inlineStr">
        <is>
          <t>54</t>
        </is>
      </c>
      <c r="B800" s="70" t="inlineStr">
        <is>
          <t>NORTE DE SANTANDER</t>
        </is>
      </c>
      <c r="C800" s="70" t="inlineStr">
        <is>
          <t>LABATECA</t>
        </is>
      </c>
      <c r="D800" s="70" t="inlineStr">
        <is>
          <t>54377</t>
        </is>
      </c>
      <c r="E800" s="400" t="n">
        <v>26</v>
      </c>
      <c r="F800" s="400">
        <f>Tabla1[[#This Row],[Meta Programatica2026 (20251228) RN]]/12</f>
        <v/>
      </c>
      <c r="G800" s="401" t="n">
        <v>37</v>
      </c>
      <c r="H800" s="401">
        <f>Tabla1[[#This Row],[Población meta programatica 2026 (20251228) 
menores 1 año]]/12</f>
        <v/>
      </c>
      <c r="I800" s="402" t="n">
        <v>40</v>
      </c>
      <c r="J800" s="402">
        <f>Tabla1[[#This Row],[Población meta programatica2026 (20251228)  niños de 1 año]]/12</f>
        <v/>
      </c>
      <c r="K800" s="416" t="n">
        <v>52</v>
      </c>
      <c r="L800" s="403" t="n">
        <v>76</v>
      </c>
      <c r="M800" s="404">
        <f>Tabla1[[#This Row],[Población meta programatica2026 (20251228) niños de 5 años]]/12</f>
        <v/>
      </c>
      <c r="N800" s="405">
        <f>BX800</f>
        <v/>
      </c>
      <c r="O800" s="406">
        <f>BY800</f>
        <v/>
      </c>
      <c r="P800" s="407">
        <f>BL800</f>
        <v/>
      </c>
      <c r="AI800" s="421" t="inlineStr">
        <is>
          <t>54377</t>
        </is>
      </c>
      <c r="AJ800" s="417">
        <f>AI800=Tabla1[[#This Row],[Divipola]]</f>
        <v/>
      </c>
      <c r="AK800" s="66" t="n">
        <v>71</v>
      </c>
      <c r="AL800" s="66" t="n">
        <v>72</v>
      </c>
      <c r="AM800" s="66" t="n">
        <v>72</v>
      </c>
      <c r="AN800" s="66" t="n">
        <v>70</v>
      </c>
      <c r="AO800" s="66" t="n">
        <v>68</v>
      </c>
      <c r="AP800" s="66" t="n">
        <v>68</v>
      </c>
      <c r="AQ800" s="66" t="n">
        <v>65</v>
      </c>
      <c r="AR800" s="66" t="n">
        <v>62</v>
      </c>
      <c r="AS800" s="66" t="n">
        <v>64</v>
      </c>
      <c r="AT800" s="66" t="n">
        <v>58</v>
      </c>
      <c r="AU800" s="66" t="n">
        <v>58</v>
      </c>
      <c r="AV800" s="66" t="n">
        <v>60</v>
      </c>
      <c r="AW800" s="66" t="n">
        <v>55</v>
      </c>
      <c r="AX800" s="66" t="n">
        <v>55</v>
      </c>
      <c r="AY800" s="66" t="n">
        <v>54</v>
      </c>
      <c r="AZ800" s="66" t="n">
        <v>52</v>
      </c>
      <c r="BA800" s="66" t="n">
        <v>48</v>
      </c>
      <c r="BB800" s="66" t="n">
        <v>46</v>
      </c>
      <c r="BC800" s="66" t="n">
        <v>41</v>
      </c>
      <c r="BD800" s="66" t="n">
        <v>40</v>
      </c>
      <c r="BE800" s="66" t="n">
        <v>36</v>
      </c>
      <c r="BF800" s="66" t="n">
        <v>31</v>
      </c>
      <c r="BG800" s="66" t="n">
        <v>28</v>
      </c>
      <c r="BH800" s="66" t="n">
        <v>24</v>
      </c>
      <c r="BI800" s="66" t="n">
        <v>17</v>
      </c>
      <c r="BJ800" s="66" t="n">
        <v>106</v>
      </c>
      <c r="BK800" s="68">
        <f>SUM(AK800:BJ800)</f>
        <v/>
      </c>
      <c r="BL800" s="68">
        <f>INT(BK800*$BM$1)</f>
        <v/>
      </c>
      <c r="BM800" s="64" t="n"/>
      <c r="BP800" s="20">
        <f>(Tabla1[[#This Row],[Población meta programatica 2026 (20251228) 
menores 1 año]]/12)*9</f>
        <v/>
      </c>
      <c r="BQ800" s="20">
        <f>BP800</f>
        <v/>
      </c>
      <c r="BR800" s="117" t="n"/>
      <c r="BS800" s="20">
        <f>(Tabla1[[#This Row],[Población meta programatica2026 (20251228)  niños de 1 año]]/12)*9</f>
        <v/>
      </c>
      <c r="BT800" s="251" t="n">
        <v>30</v>
      </c>
      <c r="BU800" s="66">
        <f>BS800-BT800</f>
        <v/>
      </c>
      <c r="BW800" s="19" t="n"/>
      <c r="BX800" s="65" t="n">
        <v>36</v>
      </c>
      <c r="BY800" s="65" t="n">
        <v>36</v>
      </c>
      <c r="BZ800" s="19" t="inlineStr">
        <is>
          <t>54377</t>
        </is>
      </c>
      <c r="CA800" s="19">
        <f>BZ800=Tabla1[[#This Row],[Divipola]]</f>
        <v/>
      </c>
    </row>
    <row r="801" ht="15.5" customHeight="1">
      <c r="A801" s="70" t="inlineStr">
        <is>
          <t>54</t>
        </is>
      </c>
      <c r="B801" s="70" t="inlineStr">
        <is>
          <t>NORTE DE SANTANDER</t>
        </is>
      </c>
      <c r="C801" s="70" t="inlineStr">
        <is>
          <t>LA ESPERANZA</t>
        </is>
      </c>
      <c r="D801" s="70" t="inlineStr">
        <is>
          <t>54385</t>
        </is>
      </c>
      <c r="E801" s="400" t="n">
        <v>36</v>
      </c>
      <c r="F801" s="400">
        <f>Tabla1[[#This Row],[Meta Programatica2026 (20251228) RN]]/12</f>
        <v/>
      </c>
      <c r="G801" s="401" t="n">
        <v>122</v>
      </c>
      <c r="H801" s="401">
        <f>Tabla1[[#This Row],[Población meta programatica 2026 (20251228) 
menores 1 año]]/12</f>
        <v/>
      </c>
      <c r="I801" s="402" t="n">
        <v>120</v>
      </c>
      <c r="J801" s="402">
        <f>Tabla1[[#This Row],[Población meta programatica2026 (20251228)  niños de 1 año]]/12</f>
        <v/>
      </c>
      <c r="K801" s="416" t="n">
        <v>187</v>
      </c>
      <c r="L801" s="403" t="n">
        <v>167</v>
      </c>
      <c r="M801" s="404">
        <f>Tabla1[[#This Row],[Población meta programatica2026 (20251228) niños de 5 años]]/12</f>
        <v/>
      </c>
      <c r="N801" s="405">
        <f>BX801</f>
        <v/>
      </c>
      <c r="O801" s="406">
        <f>BY801</f>
        <v/>
      </c>
      <c r="P801" s="407">
        <f>BL801</f>
        <v/>
      </c>
      <c r="AI801" s="421" t="inlineStr">
        <is>
          <t>54385</t>
        </is>
      </c>
      <c r="AJ801" s="417">
        <f>AI801=Tabla1[[#This Row],[Divipola]]</f>
        <v/>
      </c>
      <c r="AK801" s="66" t="n">
        <v>92</v>
      </c>
      <c r="AL801" s="66" t="n">
        <v>92</v>
      </c>
      <c r="AM801" s="66" t="n">
        <v>88</v>
      </c>
      <c r="AN801" s="66" t="n">
        <v>87</v>
      </c>
      <c r="AO801" s="66" t="n">
        <v>85</v>
      </c>
      <c r="AP801" s="66" t="n">
        <v>79</v>
      </c>
      <c r="AQ801" s="66" t="n">
        <v>78</v>
      </c>
      <c r="AR801" s="66" t="n">
        <v>72</v>
      </c>
      <c r="AS801" s="66" t="n">
        <v>69</v>
      </c>
      <c r="AT801" s="66" t="n">
        <v>63</v>
      </c>
      <c r="AU801" s="66" t="n">
        <v>63</v>
      </c>
      <c r="AV801" s="66" t="n">
        <v>60</v>
      </c>
      <c r="AW801" s="66" t="n">
        <v>57</v>
      </c>
      <c r="AX801" s="66" t="n">
        <v>52</v>
      </c>
      <c r="AY801" s="66" t="n">
        <v>46</v>
      </c>
      <c r="AZ801" s="66" t="n">
        <v>45</v>
      </c>
      <c r="BA801" s="66" t="n">
        <v>42</v>
      </c>
      <c r="BB801" s="66" t="n">
        <v>41</v>
      </c>
      <c r="BC801" s="66" t="n">
        <v>35</v>
      </c>
      <c r="BD801" s="66" t="n">
        <v>33</v>
      </c>
      <c r="BE801" s="66" t="n">
        <v>28</v>
      </c>
      <c r="BF801" s="66" t="n">
        <v>26</v>
      </c>
      <c r="BG801" s="66" t="n">
        <v>21</v>
      </c>
      <c r="BH801" s="66" t="n">
        <v>20</v>
      </c>
      <c r="BI801" s="66" t="n">
        <v>18</v>
      </c>
      <c r="BJ801" s="66" t="n">
        <v>108</v>
      </c>
      <c r="BK801" s="68">
        <f>SUM(AK801:BJ801)</f>
        <v/>
      </c>
      <c r="BL801" s="68">
        <f>INT(BK801*$BM$1)</f>
        <v/>
      </c>
      <c r="BM801" s="64" t="n"/>
      <c r="BP801" s="20">
        <f>(Tabla1[[#This Row],[Población meta programatica 2026 (20251228) 
menores 1 año]]/12)*9</f>
        <v/>
      </c>
      <c r="BQ801" s="20">
        <f>BP801</f>
        <v/>
      </c>
      <c r="BR801" s="117" t="n"/>
      <c r="BS801" s="20">
        <f>(Tabla1[[#This Row],[Población meta programatica2026 (20251228)  niños de 1 año]]/12)*9</f>
        <v/>
      </c>
      <c r="BT801" s="251" t="n">
        <v>111</v>
      </c>
      <c r="BU801" s="66">
        <f>BS801-BT801</f>
        <v/>
      </c>
      <c r="BW801" s="19" t="n"/>
      <c r="BX801" s="65" t="n">
        <v>99</v>
      </c>
      <c r="BY801" s="65" t="n">
        <v>119</v>
      </c>
      <c r="BZ801" s="19" t="inlineStr">
        <is>
          <t>54385</t>
        </is>
      </c>
      <c r="CA801" s="19">
        <f>BZ801=Tabla1[[#This Row],[Divipola]]</f>
        <v/>
      </c>
    </row>
    <row r="802" ht="15.5" customHeight="1">
      <c r="A802" s="70" t="inlineStr">
        <is>
          <t>54</t>
        </is>
      </c>
      <c r="B802" s="70" t="inlineStr">
        <is>
          <t>NORTE DE SANTANDER</t>
        </is>
      </c>
      <c r="C802" s="70" t="inlineStr">
        <is>
          <t>LA PLAYA</t>
        </is>
      </c>
      <c r="D802" s="70" t="inlineStr">
        <is>
          <t>54398</t>
        </is>
      </c>
      <c r="E802" s="400" t="n">
        <v>82</v>
      </c>
      <c r="F802" s="400">
        <f>Tabla1[[#This Row],[Meta Programatica2026 (20251228) RN]]/12</f>
        <v/>
      </c>
      <c r="G802" s="401" t="n">
        <v>97</v>
      </c>
      <c r="H802" s="401">
        <f>Tabla1[[#This Row],[Población meta programatica 2026 (20251228) 
menores 1 año]]/12</f>
        <v/>
      </c>
      <c r="I802" s="402" t="n">
        <v>97</v>
      </c>
      <c r="J802" s="402">
        <f>Tabla1[[#This Row],[Población meta programatica2026 (20251228)  niños de 1 año]]/12</f>
        <v/>
      </c>
      <c r="K802" s="416" t="n">
        <v>125</v>
      </c>
      <c r="L802" s="403" t="n">
        <v>108</v>
      </c>
      <c r="M802" s="404">
        <f>Tabla1[[#This Row],[Población meta programatica2026 (20251228) niños de 5 años]]/12</f>
        <v/>
      </c>
      <c r="N802" s="405">
        <f>BX802</f>
        <v/>
      </c>
      <c r="O802" s="406">
        <f>BY802</f>
        <v/>
      </c>
      <c r="P802" s="407">
        <f>BL802</f>
        <v/>
      </c>
      <c r="AI802" s="421" t="inlineStr">
        <is>
          <t>54398</t>
        </is>
      </c>
      <c r="AJ802" s="417">
        <f>AI802=Tabla1[[#This Row],[Divipola]]</f>
        <v/>
      </c>
      <c r="AK802" s="66" t="n">
        <v>76</v>
      </c>
      <c r="AL802" s="66" t="n">
        <v>75</v>
      </c>
      <c r="AM802" s="66" t="n">
        <v>74</v>
      </c>
      <c r="AN802" s="66" t="n">
        <v>71</v>
      </c>
      <c r="AO802" s="66" t="n">
        <v>68</v>
      </c>
      <c r="AP802" s="66" t="n">
        <v>70</v>
      </c>
      <c r="AQ802" s="66" t="n">
        <v>66</v>
      </c>
      <c r="AR802" s="66" t="n">
        <v>66</v>
      </c>
      <c r="AS802" s="66" t="n">
        <v>57</v>
      </c>
      <c r="AT802" s="66" t="n">
        <v>57</v>
      </c>
      <c r="AU802" s="66" t="n">
        <v>57</v>
      </c>
      <c r="AV802" s="66" t="n">
        <v>50</v>
      </c>
      <c r="AW802" s="66" t="n">
        <v>47</v>
      </c>
      <c r="AX802" s="66" t="n">
        <v>45</v>
      </c>
      <c r="AY802" s="66" t="n">
        <v>41</v>
      </c>
      <c r="AZ802" s="66" t="n">
        <v>38</v>
      </c>
      <c r="BA802" s="66" t="n">
        <v>38</v>
      </c>
      <c r="BB802" s="66" t="n">
        <v>36</v>
      </c>
      <c r="BC802" s="66" t="n">
        <v>28</v>
      </c>
      <c r="BD802" s="66" t="n">
        <v>30</v>
      </c>
      <c r="BE802" s="66" t="n">
        <v>25</v>
      </c>
      <c r="BF802" s="66" t="n">
        <v>24</v>
      </c>
      <c r="BG802" s="66" t="n">
        <v>21</v>
      </c>
      <c r="BH802" s="66" t="n">
        <v>18</v>
      </c>
      <c r="BI802" s="66" t="n">
        <v>19</v>
      </c>
      <c r="BJ802" s="66" t="n">
        <v>88</v>
      </c>
      <c r="BK802" s="68">
        <f>SUM(AK802:BJ802)</f>
        <v/>
      </c>
      <c r="BL802" s="68">
        <f>INT(BK802*$BM$1)</f>
        <v/>
      </c>
      <c r="BM802" s="64" t="n"/>
      <c r="BP802" s="20">
        <f>(Tabla1[[#This Row],[Población meta programatica 2026 (20251228) 
menores 1 año]]/12)*9</f>
        <v/>
      </c>
      <c r="BQ802" s="20">
        <f>BP802</f>
        <v/>
      </c>
      <c r="BR802" s="117" t="n"/>
      <c r="BS802" s="20">
        <f>(Tabla1[[#This Row],[Población meta programatica2026 (20251228)  niños de 1 año]]/12)*9</f>
        <v/>
      </c>
      <c r="BT802" s="251" t="n">
        <v>108</v>
      </c>
      <c r="BU802" s="66">
        <f>BS802-BT802</f>
        <v/>
      </c>
      <c r="BW802" s="19" t="n"/>
      <c r="BX802" s="65" t="n">
        <v>92</v>
      </c>
      <c r="BY802" s="65" t="n">
        <v>69</v>
      </c>
      <c r="BZ802" s="19" t="inlineStr">
        <is>
          <t>54398</t>
        </is>
      </c>
      <c r="CA802" s="19">
        <f>BZ802=Tabla1[[#This Row],[Divipola]]</f>
        <v/>
      </c>
    </row>
    <row r="803" ht="15.5" customHeight="1">
      <c r="A803" s="70" t="inlineStr">
        <is>
          <t>54</t>
        </is>
      </c>
      <c r="B803" s="70" t="inlineStr">
        <is>
          <t>NORTE DE SANTANDER</t>
        </is>
      </c>
      <c r="C803" s="70" t="inlineStr">
        <is>
          <t>LOS PATIOS</t>
        </is>
      </c>
      <c r="D803" s="70" t="inlineStr">
        <is>
          <t>54405</t>
        </is>
      </c>
      <c r="E803" s="400" t="n">
        <v>482</v>
      </c>
      <c r="F803" s="400">
        <f>Tabla1[[#This Row],[Meta Programatica2026 (20251228) RN]]/12</f>
        <v/>
      </c>
      <c r="G803" s="401" t="n">
        <v>591</v>
      </c>
      <c r="H803" s="401">
        <f>Tabla1[[#This Row],[Población meta programatica 2026 (20251228) 
menores 1 año]]/12</f>
        <v/>
      </c>
      <c r="I803" s="402" t="n">
        <v>654</v>
      </c>
      <c r="J803" s="402">
        <f>Tabla1[[#This Row],[Población meta programatica2026 (20251228)  niños de 1 año]]/12</f>
        <v/>
      </c>
      <c r="K803" s="416" t="n">
        <v>919</v>
      </c>
      <c r="L803" s="403" t="n">
        <v>961</v>
      </c>
      <c r="M803" s="404">
        <f>Tabla1[[#This Row],[Población meta programatica2026 (20251228) niños de 5 años]]/12</f>
        <v/>
      </c>
      <c r="N803" s="405">
        <f>BX803</f>
        <v/>
      </c>
      <c r="O803" s="406">
        <f>BY803</f>
        <v/>
      </c>
      <c r="P803" s="407">
        <f>BL803</f>
        <v/>
      </c>
      <c r="AI803" s="421" t="inlineStr">
        <is>
          <t>54405</t>
        </is>
      </c>
      <c r="AJ803" s="417">
        <f>AI803=Tabla1[[#This Row],[Divipola]]</f>
        <v/>
      </c>
      <c r="AK803" s="66" t="n">
        <v>1042</v>
      </c>
      <c r="AL803" s="66" t="n">
        <v>1008</v>
      </c>
      <c r="AM803" s="66" t="n">
        <v>975</v>
      </c>
      <c r="AN803" s="66" t="n">
        <v>938</v>
      </c>
      <c r="AO803" s="66" t="n">
        <v>889</v>
      </c>
      <c r="AP803" s="66" t="n">
        <v>848</v>
      </c>
      <c r="AQ803" s="66" t="n">
        <v>795</v>
      </c>
      <c r="AR803" s="66" t="n">
        <v>750</v>
      </c>
      <c r="AS803" s="66" t="n">
        <v>700</v>
      </c>
      <c r="AT803" s="66" t="n">
        <v>651</v>
      </c>
      <c r="AU803" s="66" t="n">
        <v>602</v>
      </c>
      <c r="AV803" s="66" t="n">
        <v>553</v>
      </c>
      <c r="AW803" s="66" t="n">
        <v>509</v>
      </c>
      <c r="AX803" s="66" t="n">
        <v>473</v>
      </c>
      <c r="AY803" s="66" t="n">
        <v>434</v>
      </c>
      <c r="AZ803" s="66" t="n">
        <v>401</v>
      </c>
      <c r="BA803" s="66" t="n">
        <v>369</v>
      </c>
      <c r="BB803" s="66" t="n">
        <v>336</v>
      </c>
      <c r="BC803" s="66" t="n">
        <v>305</v>
      </c>
      <c r="BD803" s="66" t="n">
        <v>274</v>
      </c>
      <c r="BE803" s="66" t="n">
        <v>252</v>
      </c>
      <c r="BF803" s="66" t="n">
        <v>226</v>
      </c>
      <c r="BG803" s="66" t="n">
        <v>200</v>
      </c>
      <c r="BH803" s="66" t="n">
        <v>178</v>
      </c>
      <c r="BI803" s="66" t="n">
        <v>154</v>
      </c>
      <c r="BJ803" s="66" t="n">
        <v>806</v>
      </c>
      <c r="BK803" s="68">
        <f>SUM(AK803:BJ803)</f>
        <v/>
      </c>
      <c r="BL803" s="68">
        <f>INT(BK803*$BM$1)</f>
        <v/>
      </c>
      <c r="BM803" s="64" t="n"/>
      <c r="BP803" s="20">
        <f>(Tabla1[[#This Row],[Población meta programatica 2026 (20251228) 
menores 1 año]]/12)*9</f>
        <v/>
      </c>
      <c r="BQ803" s="20">
        <f>BP803</f>
        <v/>
      </c>
      <c r="BR803" s="117" t="n"/>
      <c r="BS803" s="20">
        <f>(Tabla1[[#This Row],[Población meta programatica2026 (20251228)  niños de 1 año]]/12)*9</f>
        <v/>
      </c>
      <c r="BT803" s="251" t="n">
        <v>420</v>
      </c>
      <c r="BU803" s="66">
        <f>BS803-BT803</f>
        <v/>
      </c>
      <c r="BW803" s="19" t="n"/>
      <c r="BX803" s="65" t="n">
        <v>503</v>
      </c>
      <c r="BY803" s="65" t="n">
        <v>513</v>
      </c>
      <c r="BZ803" s="19" t="inlineStr">
        <is>
          <t>54405</t>
        </is>
      </c>
      <c r="CA803" s="19">
        <f>BZ803=Tabla1[[#This Row],[Divipola]]</f>
        <v/>
      </c>
    </row>
    <row r="804" ht="15.5" customHeight="1">
      <c r="A804" s="70" t="inlineStr">
        <is>
          <t>54</t>
        </is>
      </c>
      <c r="B804" s="70" t="inlineStr">
        <is>
          <t>NORTE DE SANTANDER</t>
        </is>
      </c>
      <c r="C804" s="70" t="inlineStr">
        <is>
          <t>LOURDES</t>
        </is>
      </c>
      <c r="D804" s="70" t="inlineStr">
        <is>
          <t>54418</t>
        </is>
      </c>
      <c r="E804" s="400" t="n">
        <v>29</v>
      </c>
      <c r="F804" s="400">
        <f>Tabla1[[#This Row],[Meta Programatica2026 (20251228) RN]]/12</f>
        <v/>
      </c>
      <c r="G804" s="401" t="n">
        <v>37</v>
      </c>
      <c r="H804" s="401">
        <f>Tabla1[[#This Row],[Población meta programatica 2026 (20251228) 
menores 1 año]]/12</f>
        <v/>
      </c>
      <c r="I804" s="402" t="n">
        <v>45</v>
      </c>
      <c r="J804" s="402">
        <f>Tabla1[[#This Row],[Población meta programatica2026 (20251228)  niños de 1 año]]/12</f>
        <v/>
      </c>
      <c r="K804" s="416" t="n">
        <v>53</v>
      </c>
      <c r="L804" s="403" t="n">
        <v>45</v>
      </c>
      <c r="M804" s="404">
        <f>Tabla1[[#This Row],[Población meta programatica2026 (20251228) niños de 5 años]]/12</f>
        <v/>
      </c>
      <c r="N804" s="405">
        <f>BX804</f>
        <v/>
      </c>
      <c r="O804" s="406">
        <f>BY804</f>
        <v/>
      </c>
      <c r="P804" s="407">
        <f>BL804</f>
        <v/>
      </c>
      <c r="AI804" s="421" t="inlineStr">
        <is>
          <t>54418</t>
        </is>
      </c>
      <c r="AJ804" s="417">
        <f>AI804=Tabla1[[#This Row],[Divipola]]</f>
        <v/>
      </c>
      <c r="AK804" s="66" t="n">
        <v>42</v>
      </c>
      <c r="AL804" s="66" t="n">
        <v>46</v>
      </c>
      <c r="AM804" s="66" t="n">
        <v>42</v>
      </c>
      <c r="AN804" s="66" t="n">
        <v>39</v>
      </c>
      <c r="AO804" s="66" t="n">
        <v>40</v>
      </c>
      <c r="AP804" s="66" t="n">
        <v>36</v>
      </c>
      <c r="AQ804" s="66" t="n">
        <v>32</v>
      </c>
      <c r="AR804" s="66" t="n">
        <v>33</v>
      </c>
      <c r="AS804" s="66" t="n">
        <v>30</v>
      </c>
      <c r="AT804" s="66" t="n">
        <v>30</v>
      </c>
      <c r="AU804" s="66" t="n">
        <v>25</v>
      </c>
      <c r="AV804" s="66" t="n">
        <v>24</v>
      </c>
      <c r="AW804" s="66" t="n">
        <v>27</v>
      </c>
      <c r="AX804" s="66" t="n">
        <v>23</v>
      </c>
      <c r="AY804" s="66" t="n">
        <v>25</v>
      </c>
      <c r="AZ804" s="66" t="n">
        <v>21</v>
      </c>
      <c r="BA804" s="66" t="n">
        <v>21</v>
      </c>
      <c r="BB804" s="66" t="n">
        <v>19</v>
      </c>
      <c r="BC804" s="66" t="n">
        <v>17</v>
      </c>
      <c r="BD804" s="66" t="n">
        <v>15</v>
      </c>
      <c r="BE804" s="66" t="n">
        <v>12</v>
      </c>
      <c r="BF804" s="66" t="n">
        <v>14</v>
      </c>
      <c r="BG804" s="66" t="n">
        <v>11</v>
      </c>
      <c r="BH804" s="66" t="n">
        <v>10</v>
      </c>
      <c r="BI804" s="66" t="n">
        <v>8</v>
      </c>
      <c r="BJ804" s="66" t="n">
        <v>44</v>
      </c>
      <c r="BK804" s="68">
        <f>SUM(AK804:BJ804)</f>
        <v/>
      </c>
      <c r="BL804" s="68">
        <f>INT(BK804*$BM$1)</f>
        <v/>
      </c>
      <c r="BM804" s="64" t="n"/>
      <c r="BP804" s="20">
        <f>(Tabla1[[#This Row],[Población meta programatica 2026 (20251228) 
menores 1 año]]/12)*9</f>
        <v/>
      </c>
      <c r="BQ804" s="20">
        <f>BP804</f>
        <v/>
      </c>
      <c r="BR804" s="117" t="n"/>
      <c r="BS804" s="20">
        <f>(Tabla1[[#This Row],[Población meta programatica2026 (20251228)  niños de 1 año]]/12)*9</f>
        <v/>
      </c>
      <c r="BT804" s="251" t="n">
        <v>39</v>
      </c>
      <c r="BU804" s="66">
        <f>BS804-BT804</f>
        <v/>
      </c>
      <c r="BW804" s="19" t="n"/>
      <c r="BX804" s="65" t="n">
        <v>26</v>
      </c>
      <c r="BY804" s="65" t="n">
        <v>36</v>
      </c>
      <c r="BZ804" s="19" t="inlineStr">
        <is>
          <t>54418</t>
        </is>
      </c>
      <c r="CA804" s="19">
        <f>BZ804=Tabla1[[#This Row],[Divipola]]</f>
        <v/>
      </c>
    </row>
    <row r="805" ht="15.5" customHeight="1">
      <c r="A805" s="70" t="inlineStr">
        <is>
          <t>54</t>
        </is>
      </c>
      <c r="B805" s="70" t="inlineStr">
        <is>
          <t>NORTE DE SANTANDER</t>
        </is>
      </c>
      <c r="C805" s="70" t="inlineStr">
        <is>
          <t>MUTISCUA</t>
        </is>
      </c>
      <c r="D805" s="70" t="inlineStr">
        <is>
          <t>54480</t>
        </is>
      </c>
      <c r="E805" s="400" t="n">
        <v>23</v>
      </c>
      <c r="F805" s="400">
        <f>Tabla1[[#This Row],[Meta Programatica2026 (20251228) RN]]/12</f>
        <v/>
      </c>
      <c r="G805" s="401" t="n">
        <v>31</v>
      </c>
      <c r="H805" s="401">
        <f>Tabla1[[#This Row],[Población meta programatica 2026 (20251228) 
menores 1 año]]/12</f>
        <v/>
      </c>
      <c r="I805" s="402" t="n">
        <v>35</v>
      </c>
      <c r="J805" s="402">
        <f>Tabla1[[#This Row],[Población meta programatica2026 (20251228)  niños de 1 año]]/12</f>
        <v/>
      </c>
      <c r="K805" s="416" t="n">
        <v>50</v>
      </c>
      <c r="L805" s="403" t="n">
        <v>43</v>
      </c>
      <c r="M805" s="404">
        <f>Tabla1[[#This Row],[Población meta programatica2026 (20251228) niños de 5 años]]/12</f>
        <v/>
      </c>
      <c r="N805" s="405">
        <f>BX805</f>
        <v/>
      </c>
      <c r="O805" s="406">
        <f>BY805</f>
        <v/>
      </c>
      <c r="P805" s="407">
        <f>BL805</f>
        <v/>
      </c>
      <c r="AI805" s="421" t="inlineStr">
        <is>
          <t>54480</t>
        </is>
      </c>
      <c r="AJ805" s="417">
        <f>AI805=Tabla1[[#This Row],[Divipola]]</f>
        <v/>
      </c>
      <c r="AK805" s="66" t="n">
        <v>45</v>
      </c>
      <c r="AL805" s="66" t="n">
        <v>42</v>
      </c>
      <c r="AM805" s="66" t="n">
        <v>42</v>
      </c>
      <c r="AN805" s="66" t="n">
        <v>40</v>
      </c>
      <c r="AO805" s="66" t="n">
        <v>39</v>
      </c>
      <c r="AP805" s="66" t="n">
        <v>37</v>
      </c>
      <c r="AQ805" s="66" t="n">
        <v>38</v>
      </c>
      <c r="AR805" s="66" t="n">
        <v>35</v>
      </c>
      <c r="AS805" s="66" t="n">
        <v>35</v>
      </c>
      <c r="AT805" s="66" t="n">
        <v>33</v>
      </c>
      <c r="AU805" s="66" t="n">
        <v>35</v>
      </c>
      <c r="AV805" s="66" t="n">
        <v>32</v>
      </c>
      <c r="AW805" s="66" t="n">
        <v>31</v>
      </c>
      <c r="AX805" s="66" t="n">
        <v>29</v>
      </c>
      <c r="AY805" s="66" t="n">
        <v>27</v>
      </c>
      <c r="AZ805" s="66" t="n">
        <v>28</v>
      </c>
      <c r="BA805" s="66" t="n">
        <v>22</v>
      </c>
      <c r="BB805" s="66" t="n">
        <v>22</v>
      </c>
      <c r="BC805" s="66" t="n">
        <v>20</v>
      </c>
      <c r="BD805" s="66" t="n">
        <v>18</v>
      </c>
      <c r="BE805" s="66" t="n">
        <v>17</v>
      </c>
      <c r="BF805" s="66" t="n">
        <v>14</v>
      </c>
      <c r="BG805" s="66" t="n">
        <v>12</v>
      </c>
      <c r="BH805" s="66" t="n">
        <v>10</v>
      </c>
      <c r="BI805" s="66" t="n">
        <v>9</v>
      </c>
      <c r="BJ805" s="66" t="n">
        <v>57</v>
      </c>
      <c r="BK805" s="68">
        <f>SUM(AK805:BJ805)</f>
        <v/>
      </c>
      <c r="BL805" s="68">
        <f>INT(BK805*$BM$1)</f>
        <v/>
      </c>
      <c r="BM805" s="64" t="n"/>
      <c r="BP805" s="20">
        <f>(Tabla1[[#This Row],[Población meta programatica 2026 (20251228) 
menores 1 año]]/12)*9</f>
        <v/>
      </c>
      <c r="BQ805" s="20">
        <f>BP805</f>
        <v/>
      </c>
      <c r="BR805" s="117" t="n"/>
      <c r="BS805" s="20">
        <f>(Tabla1[[#This Row],[Población meta programatica2026 (20251228)  niños de 1 año]]/12)*9</f>
        <v/>
      </c>
      <c r="BT805" s="251" t="n">
        <v>19</v>
      </c>
      <c r="BU805" s="66">
        <f>BS805-BT805</f>
        <v/>
      </c>
      <c r="BW805" s="19" t="n"/>
      <c r="BX805" s="65" t="n">
        <v>26</v>
      </c>
      <c r="BY805" s="65" t="n">
        <v>32</v>
      </c>
      <c r="BZ805" s="19" t="inlineStr">
        <is>
          <t>54480</t>
        </is>
      </c>
      <c r="CA805" s="19">
        <f>BZ805=Tabla1[[#This Row],[Divipola]]</f>
        <v/>
      </c>
    </row>
    <row r="806" ht="15.5" customHeight="1">
      <c r="A806" s="70" t="inlineStr">
        <is>
          <t>54</t>
        </is>
      </c>
      <c r="B806" s="70" t="inlineStr">
        <is>
          <t>NORTE DE SANTANDER</t>
        </is>
      </c>
      <c r="C806" s="70" t="inlineStr">
        <is>
          <t>OCAÑA</t>
        </is>
      </c>
      <c r="D806" s="70" t="inlineStr">
        <is>
          <t>54498</t>
        </is>
      </c>
      <c r="E806" s="400" t="n">
        <v>1290</v>
      </c>
      <c r="F806" s="400">
        <f>Tabla1[[#This Row],[Meta Programatica2026 (20251228) RN]]/12</f>
        <v/>
      </c>
      <c r="G806" s="401" t="n">
        <v>1256</v>
      </c>
      <c r="H806" s="401">
        <f>Tabla1[[#This Row],[Población meta programatica 2026 (20251228) 
menores 1 año]]/12</f>
        <v/>
      </c>
      <c r="I806" s="402" t="n">
        <v>1307</v>
      </c>
      <c r="J806" s="402">
        <f>Tabla1[[#This Row],[Población meta programatica2026 (20251228)  niños de 1 año]]/12</f>
        <v/>
      </c>
      <c r="K806" s="416" t="n">
        <v>1853</v>
      </c>
      <c r="L806" s="403" t="n">
        <v>1643</v>
      </c>
      <c r="M806" s="404">
        <f>Tabla1[[#This Row],[Población meta programatica2026 (20251228) niños de 5 años]]/12</f>
        <v/>
      </c>
      <c r="N806" s="405">
        <f>BX806</f>
        <v/>
      </c>
      <c r="O806" s="406">
        <f>BY806</f>
        <v/>
      </c>
      <c r="P806" s="407">
        <f>BL806</f>
        <v/>
      </c>
      <c r="AI806" s="421" t="inlineStr">
        <is>
          <t>54498</t>
        </is>
      </c>
      <c r="AJ806" s="417">
        <f>AI806=Tabla1[[#This Row],[Divipola]]</f>
        <v/>
      </c>
      <c r="AK806" s="66" t="n">
        <v>1269</v>
      </c>
      <c r="AL806" s="66" t="n">
        <v>1238</v>
      </c>
      <c r="AM806" s="66" t="n">
        <v>1208</v>
      </c>
      <c r="AN806" s="66" t="n">
        <v>1180</v>
      </c>
      <c r="AO806" s="66" t="n">
        <v>1147</v>
      </c>
      <c r="AP806" s="66" t="n">
        <v>1111</v>
      </c>
      <c r="AQ806" s="66" t="n">
        <v>1071</v>
      </c>
      <c r="AR806" s="66" t="n">
        <v>1033</v>
      </c>
      <c r="AS806" s="66" t="n">
        <v>984</v>
      </c>
      <c r="AT806" s="66" t="n">
        <v>937</v>
      </c>
      <c r="AU806" s="66" t="n">
        <v>891</v>
      </c>
      <c r="AV806" s="66" t="n">
        <v>845</v>
      </c>
      <c r="AW806" s="66" t="n">
        <v>796</v>
      </c>
      <c r="AX806" s="66" t="n">
        <v>744</v>
      </c>
      <c r="AY806" s="66" t="n">
        <v>688</v>
      </c>
      <c r="AZ806" s="66" t="n">
        <v>636</v>
      </c>
      <c r="BA806" s="66" t="n">
        <v>582</v>
      </c>
      <c r="BB806" s="66" t="n">
        <v>530</v>
      </c>
      <c r="BC806" s="66" t="n">
        <v>482</v>
      </c>
      <c r="BD806" s="66" t="n">
        <v>433</v>
      </c>
      <c r="BE806" s="66" t="n">
        <v>387</v>
      </c>
      <c r="BF806" s="66" t="n">
        <v>344</v>
      </c>
      <c r="BG806" s="66" t="n">
        <v>312</v>
      </c>
      <c r="BH806" s="66" t="n">
        <v>279</v>
      </c>
      <c r="BI806" s="66" t="n">
        <v>247</v>
      </c>
      <c r="BJ806" s="66" t="n">
        <v>1432</v>
      </c>
      <c r="BK806" s="68">
        <f>SUM(AK806:BJ806)</f>
        <v/>
      </c>
      <c r="BL806" s="68">
        <f>INT(BK806*$BM$1)</f>
        <v/>
      </c>
      <c r="BM806" s="64" t="n"/>
      <c r="BP806" s="20">
        <f>(Tabla1[[#This Row],[Población meta programatica 2026 (20251228) 
menores 1 año]]/12)*9</f>
        <v/>
      </c>
      <c r="BQ806" s="20">
        <f>BP806</f>
        <v/>
      </c>
      <c r="BR806" s="117" t="n"/>
      <c r="BS806" s="20">
        <f>(Tabla1[[#This Row],[Población meta programatica2026 (20251228)  niños de 1 año]]/12)*9</f>
        <v/>
      </c>
      <c r="BT806" s="251" t="n">
        <v>855</v>
      </c>
      <c r="BU806" s="66">
        <f>BS806-BT806</f>
        <v/>
      </c>
      <c r="BW806" s="19" t="n"/>
      <c r="BX806" s="65" t="n">
        <v>905</v>
      </c>
      <c r="BY806" s="65" t="n">
        <v>951</v>
      </c>
      <c r="BZ806" s="19" t="inlineStr">
        <is>
          <t>54498</t>
        </is>
      </c>
      <c r="CA806" s="19">
        <f>BZ806=Tabla1[[#This Row],[Divipola]]</f>
        <v/>
      </c>
    </row>
    <row r="807" ht="15.5" customHeight="1">
      <c r="A807" s="70" t="inlineStr">
        <is>
          <t>54</t>
        </is>
      </c>
      <c r="B807" s="70" t="inlineStr">
        <is>
          <t>NORTE DE SANTANDER</t>
        </is>
      </c>
      <c r="C807" s="70" t="inlineStr">
        <is>
          <t>PAMPLONA</t>
        </is>
      </c>
      <c r="D807" s="70" t="inlineStr">
        <is>
          <t>54518</t>
        </is>
      </c>
      <c r="E807" s="400" t="n">
        <v>329</v>
      </c>
      <c r="F807" s="400">
        <f>Tabla1[[#This Row],[Meta Programatica2026 (20251228) RN]]/12</f>
        <v/>
      </c>
      <c r="G807" s="401" t="n">
        <v>369</v>
      </c>
      <c r="H807" s="401">
        <f>Tabla1[[#This Row],[Población meta programatica 2026 (20251228) 
menores 1 año]]/12</f>
        <v/>
      </c>
      <c r="I807" s="402" t="n">
        <v>377</v>
      </c>
      <c r="J807" s="402">
        <f>Tabla1[[#This Row],[Población meta programatica2026 (20251228)  niños de 1 año]]/12</f>
        <v/>
      </c>
      <c r="K807" s="416" t="n">
        <v>551</v>
      </c>
      <c r="L807" s="403" t="n">
        <v>551</v>
      </c>
      <c r="M807" s="404">
        <f>Tabla1[[#This Row],[Población meta programatica2026 (20251228) niños de 5 años]]/12</f>
        <v/>
      </c>
      <c r="N807" s="405">
        <f>BX807</f>
        <v/>
      </c>
      <c r="O807" s="406">
        <f>BY807</f>
        <v/>
      </c>
      <c r="P807" s="407">
        <f>BL807</f>
        <v/>
      </c>
      <c r="AI807" s="421" t="inlineStr">
        <is>
          <t>54518</t>
        </is>
      </c>
      <c r="AJ807" s="417">
        <f>AI807=Tabla1[[#This Row],[Divipola]]</f>
        <v/>
      </c>
      <c r="AK807" s="66" t="n">
        <v>580</v>
      </c>
      <c r="AL807" s="66" t="n">
        <v>565</v>
      </c>
      <c r="AM807" s="66" t="n">
        <v>553</v>
      </c>
      <c r="AN807" s="66" t="n">
        <v>538</v>
      </c>
      <c r="AO807" s="66" t="n">
        <v>527</v>
      </c>
      <c r="AP807" s="66" t="n">
        <v>508</v>
      </c>
      <c r="AQ807" s="66" t="n">
        <v>490</v>
      </c>
      <c r="AR807" s="66" t="n">
        <v>468</v>
      </c>
      <c r="AS807" s="66" t="n">
        <v>446</v>
      </c>
      <c r="AT807" s="66" t="n">
        <v>426</v>
      </c>
      <c r="AU807" s="66" t="n">
        <v>404</v>
      </c>
      <c r="AV807" s="66" t="n">
        <v>386</v>
      </c>
      <c r="AW807" s="66" t="n">
        <v>358</v>
      </c>
      <c r="AX807" s="66" t="n">
        <v>337</v>
      </c>
      <c r="AY807" s="66" t="n">
        <v>311</v>
      </c>
      <c r="AZ807" s="66" t="n">
        <v>284</v>
      </c>
      <c r="BA807" s="66" t="n">
        <v>271</v>
      </c>
      <c r="BB807" s="66" t="n">
        <v>247</v>
      </c>
      <c r="BC807" s="66" t="n">
        <v>223</v>
      </c>
      <c r="BD807" s="66" t="n">
        <v>204</v>
      </c>
      <c r="BE807" s="66" t="n">
        <v>185</v>
      </c>
      <c r="BF807" s="66" t="n">
        <v>167</v>
      </c>
      <c r="BG807" s="66" t="n">
        <v>151</v>
      </c>
      <c r="BH807" s="66" t="n">
        <v>137</v>
      </c>
      <c r="BI807" s="66" t="n">
        <v>127</v>
      </c>
      <c r="BJ807" s="66" t="n">
        <v>719</v>
      </c>
      <c r="BK807" s="68">
        <f>SUM(AK807:BJ807)</f>
        <v/>
      </c>
      <c r="BL807" s="68">
        <f>INT(BK807*$BM$1)</f>
        <v/>
      </c>
      <c r="BM807" s="64" t="n"/>
      <c r="BP807" s="20">
        <f>(Tabla1[[#This Row],[Población meta programatica 2026 (20251228) 
menores 1 año]]/12)*9</f>
        <v/>
      </c>
      <c r="BQ807" s="20">
        <f>BP807</f>
        <v/>
      </c>
      <c r="BR807" s="117" t="n"/>
      <c r="BS807" s="20">
        <f>(Tabla1[[#This Row],[Población meta programatica2026 (20251228)  niños de 1 año]]/12)*9</f>
        <v/>
      </c>
      <c r="BT807" s="251" t="n">
        <v>286</v>
      </c>
      <c r="BU807" s="66">
        <f>BS807-BT807</f>
        <v/>
      </c>
      <c r="BW807" s="19" t="n"/>
      <c r="BX807" s="65" t="n">
        <v>307</v>
      </c>
      <c r="BY807" s="65" t="n">
        <v>332</v>
      </c>
      <c r="BZ807" s="19" t="inlineStr">
        <is>
          <t>54518</t>
        </is>
      </c>
      <c r="CA807" s="19">
        <f>BZ807=Tabla1[[#This Row],[Divipola]]</f>
        <v/>
      </c>
    </row>
    <row r="808" ht="15.5" customHeight="1">
      <c r="A808" s="70" t="inlineStr">
        <is>
          <t>54</t>
        </is>
      </c>
      <c r="B808" s="70" t="inlineStr">
        <is>
          <t>NORTE DE SANTANDER</t>
        </is>
      </c>
      <c r="C808" s="70" t="inlineStr">
        <is>
          <t>PAMPLONITA</t>
        </is>
      </c>
      <c r="D808" s="70" t="inlineStr">
        <is>
          <t>54520</t>
        </is>
      </c>
      <c r="E808" s="400" t="n">
        <v>41</v>
      </c>
      <c r="F808" s="400">
        <f>Tabla1[[#This Row],[Meta Programatica2026 (20251228) RN]]/12</f>
        <v/>
      </c>
      <c r="G808" s="401" t="n">
        <v>38</v>
      </c>
      <c r="H808" s="401">
        <f>Tabla1[[#This Row],[Población meta programatica 2026 (20251228) 
menores 1 año]]/12</f>
        <v/>
      </c>
      <c r="I808" s="402" t="n">
        <v>39</v>
      </c>
      <c r="J808" s="402">
        <f>Tabla1[[#This Row],[Población meta programatica2026 (20251228)  niños de 1 año]]/12</f>
        <v/>
      </c>
      <c r="K808" s="416" t="n">
        <v>62</v>
      </c>
      <c r="L808" s="403" t="n">
        <v>60</v>
      </c>
      <c r="M808" s="404">
        <f>Tabla1[[#This Row],[Población meta programatica2026 (20251228) niños de 5 años]]/12</f>
        <v/>
      </c>
      <c r="N808" s="405">
        <f>BX808</f>
        <v/>
      </c>
      <c r="O808" s="406">
        <f>BY808</f>
        <v/>
      </c>
      <c r="P808" s="407">
        <f>BL808</f>
        <v/>
      </c>
      <c r="AI808" s="421" t="inlineStr">
        <is>
          <t>54520</t>
        </is>
      </c>
      <c r="AJ808" s="417">
        <f>AI808=Tabla1[[#This Row],[Divipola]]</f>
        <v/>
      </c>
      <c r="AK808" s="66" t="n">
        <v>59</v>
      </c>
      <c r="AL808" s="66" t="n">
        <v>54</v>
      </c>
      <c r="AM808" s="66" t="n">
        <v>56</v>
      </c>
      <c r="AN808" s="66" t="n">
        <v>57</v>
      </c>
      <c r="AO808" s="66" t="n">
        <v>55</v>
      </c>
      <c r="AP808" s="66" t="n">
        <v>57</v>
      </c>
      <c r="AQ808" s="66" t="n">
        <v>57</v>
      </c>
      <c r="AR808" s="66" t="n">
        <v>55</v>
      </c>
      <c r="AS808" s="66" t="n">
        <v>59</v>
      </c>
      <c r="AT808" s="66" t="n">
        <v>53</v>
      </c>
      <c r="AU808" s="66" t="n">
        <v>52</v>
      </c>
      <c r="AV808" s="66" t="n">
        <v>51</v>
      </c>
      <c r="AW808" s="66" t="n">
        <v>54</v>
      </c>
      <c r="AX808" s="66" t="n">
        <v>48</v>
      </c>
      <c r="AY808" s="66" t="n">
        <v>45</v>
      </c>
      <c r="AZ808" s="66" t="n">
        <v>43</v>
      </c>
      <c r="BA808" s="66" t="n">
        <v>44</v>
      </c>
      <c r="BB808" s="66" t="n">
        <v>39</v>
      </c>
      <c r="BC808" s="66" t="n">
        <v>34</v>
      </c>
      <c r="BD808" s="66" t="n">
        <v>33</v>
      </c>
      <c r="BE808" s="66" t="n">
        <v>29</v>
      </c>
      <c r="BF808" s="66" t="n">
        <v>26</v>
      </c>
      <c r="BG808" s="66" t="n">
        <v>27</v>
      </c>
      <c r="BH808" s="66" t="n">
        <v>23</v>
      </c>
      <c r="BI808" s="66" t="n">
        <v>19</v>
      </c>
      <c r="BJ808" s="66" t="n">
        <v>94</v>
      </c>
      <c r="BK808" s="68">
        <f>SUM(AK808:BJ808)</f>
        <v/>
      </c>
      <c r="BL808" s="68">
        <f>INT(BK808*$BM$1)</f>
        <v/>
      </c>
      <c r="BM808" s="64" t="n"/>
      <c r="BP808" s="20">
        <f>(Tabla1[[#This Row],[Población meta programatica 2026 (20251228) 
menores 1 año]]/12)*9</f>
        <v/>
      </c>
      <c r="BQ808" s="20">
        <f>BP808</f>
        <v/>
      </c>
      <c r="BR808" s="117" t="n"/>
      <c r="BS808" s="20">
        <f>(Tabla1[[#This Row],[Población meta programatica2026 (20251228)  niños de 1 año]]/12)*9</f>
        <v/>
      </c>
      <c r="BT808" s="251" t="n">
        <v>37</v>
      </c>
      <c r="BU808" s="66">
        <f>BS808-BT808</f>
        <v/>
      </c>
      <c r="BW808" s="19" t="n"/>
      <c r="BX808" s="65" t="n">
        <v>46</v>
      </c>
      <c r="BY808" s="65" t="n">
        <v>37</v>
      </c>
      <c r="BZ808" s="19" t="inlineStr">
        <is>
          <t>54520</t>
        </is>
      </c>
      <c r="CA808" s="19">
        <f>BZ808=Tabla1[[#This Row],[Divipola]]</f>
        <v/>
      </c>
    </row>
    <row r="809" ht="15.5" customHeight="1">
      <c r="A809" s="70" t="inlineStr">
        <is>
          <t>54</t>
        </is>
      </c>
      <c r="B809" s="70" t="inlineStr">
        <is>
          <t>NORTE DE SANTANDER</t>
        </is>
      </c>
      <c r="C809" s="70" t="inlineStr">
        <is>
          <t>PUERTO SANTANDER</t>
        </is>
      </c>
      <c r="D809" s="70" t="inlineStr">
        <is>
          <t>54553</t>
        </is>
      </c>
      <c r="E809" s="400" t="n">
        <v>139</v>
      </c>
      <c r="F809" s="400">
        <f>Tabla1[[#This Row],[Meta Programatica2026 (20251228) RN]]/12</f>
        <v/>
      </c>
      <c r="G809" s="401" t="n">
        <v>314</v>
      </c>
      <c r="H809" s="401">
        <f>Tabla1[[#This Row],[Población meta programatica 2026 (20251228) 
menores 1 año]]/12</f>
        <v/>
      </c>
      <c r="I809" s="402" t="n">
        <v>317</v>
      </c>
      <c r="J809" s="402">
        <f>Tabla1[[#This Row],[Población meta programatica2026 (20251228)  niños de 1 año]]/12</f>
        <v/>
      </c>
      <c r="K809" s="416" t="n">
        <v>428</v>
      </c>
      <c r="L809" s="403" t="n">
        <v>299</v>
      </c>
      <c r="M809" s="404">
        <f>Tabla1[[#This Row],[Población meta programatica2026 (20251228) niños de 5 años]]/12</f>
        <v/>
      </c>
      <c r="N809" s="405">
        <f>BX809</f>
        <v/>
      </c>
      <c r="O809" s="406">
        <f>BY809</f>
        <v/>
      </c>
      <c r="P809" s="407">
        <f>BL809</f>
        <v/>
      </c>
      <c r="AI809" s="421" t="inlineStr">
        <is>
          <t>54553</t>
        </is>
      </c>
      <c r="AJ809" s="417">
        <f>AI809=Tabla1[[#This Row],[Divipola]]</f>
        <v/>
      </c>
      <c r="AK809" s="66" t="n">
        <v>71</v>
      </c>
      <c r="AL809" s="66" t="n">
        <v>70</v>
      </c>
      <c r="AM809" s="66" t="n">
        <v>69</v>
      </c>
      <c r="AN809" s="66" t="n">
        <v>68</v>
      </c>
      <c r="AO809" s="66" t="n">
        <v>66</v>
      </c>
      <c r="AP809" s="66" t="n">
        <v>65</v>
      </c>
      <c r="AQ809" s="66" t="n">
        <v>65</v>
      </c>
      <c r="AR809" s="66" t="n">
        <v>59</v>
      </c>
      <c r="AS809" s="66" t="n">
        <v>57</v>
      </c>
      <c r="AT809" s="66" t="n">
        <v>55</v>
      </c>
      <c r="AU809" s="66" t="n">
        <v>49</v>
      </c>
      <c r="AV809" s="66" t="n">
        <v>46</v>
      </c>
      <c r="AW809" s="66" t="n">
        <v>41</v>
      </c>
      <c r="AX809" s="66" t="n">
        <v>36</v>
      </c>
      <c r="AY809" s="66" t="n">
        <v>35</v>
      </c>
      <c r="AZ809" s="66" t="n">
        <v>31</v>
      </c>
      <c r="BA809" s="66" t="n">
        <v>30</v>
      </c>
      <c r="BB809" s="66" t="n">
        <v>22</v>
      </c>
      <c r="BC809" s="66" t="n">
        <v>23</v>
      </c>
      <c r="BD809" s="66" t="n">
        <v>21</v>
      </c>
      <c r="BE809" s="66" t="n">
        <v>18</v>
      </c>
      <c r="BF809" s="66" t="n">
        <v>14</v>
      </c>
      <c r="BG809" s="66" t="n">
        <v>13</v>
      </c>
      <c r="BH809" s="66" t="n">
        <v>12</v>
      </c>
      <c r="BI809" s="66" t="n">
        <v>12</v>
      </c>
      <c r="BJ809" s="66" t="n">
        <v>71</v>
      </c>
      <c r="BK809" s="68">
        <f>SUM(AK809:BJ809)</f>
        <v/>
      </c>
      <c r="BL809" s="68">
        <f>INT(BK809*$BM$1)</f>
        <v/>
      </c>
      <c r="BM809" s="64" t="n"/>
      <c r="BP809" s="20">
        <f>(Tabla1[[#This Row],[Población meta programatica 2026 (20251228) 
menores 1 año]]/12)*9</f>
        <v/>
      </c>
      <c r="BQ809" s="20">
        <f>BP809</f>
        <v/>
      </c>
      <c r="BR809" s="117" t="n"/>
      <c r="BS809" s="20">
        <f>(Tabla1[[#This Row],[Población meta programatica2026 (20251228)  niños de 1 año]]/12)*9</f>
        <v/>
      </c>
      <c r="BT809" s="251" t="n">
        <v>71</v>
      </c>
      <c r="BU809" s="66">
        <f>BS809-BT809</f>
        <v/>
      </c>
      <c r="BW809" s="19" t="n"/>
      <c r="BX809" s="65" t="n">
        <v>88</v>
      </c>
      <c r="BY809" s="65" t="n">
        <v>94</v>
      </c>
      <c r="BZ809" s="19" t="inlineStr">
        <is>
          <t>54553</t>
        </is>
      </c>
      <c r="CA809" s="19">
        <f>BZ809=Tabla1[[#This Row],[Divipola]]</f>
        <v/>
      </c>
    </row>
    <row r="810" ht="15.5" customHeight="1">
      <c r="A810" s="70" t="inlineStr">
        <is>
          <t>54</t>
        </is>
      </c>
      <c r="B810" s="70" t="inlineStr">
        <is>
          <t>NORTE DE SANTANDER</t>
        </is>
      </c>
      <c r="C810" s="70" t="inlineStr">
        <is>
          <t>RAGONVALIA</t>
        </is>
      </c>
      <c r="D810" s="70" t="inlineStr">
        <is>
          <t>54599</t>
        </is>
      </c>
      <c r="E810" s="400" t="n">
        <v>45</v>
      </c>
      <c r="F810" s="400">
        <f>Tabla1[[#This Row],[Meta Programatica2026 (20251228) RN]]/12</f>
        <v/>
      </c>
      <c r="G810" s="401" t="n">
        <v>62</v>
      </c>
      <c r="H810" s="401">
        <f>Tabla1[[#This Row],[Población meta programatica 2026 (20251228) 
menores 1 año]]/12</f>
        <v/>
      </c>
      <c r="I810" s="402" t="n">
        <v>64</v>
      </c>
      <c r="J810" s="402">
        <f>Tabla1[[#This Row],[Población meta programatica2026 (20251228)  niños de 1 año]]/12</f>
        <v/>
      </c>
      <c r="K810" s="416" t="n">
        <v>90</v>
      </c>
      <c r="L810" s="403" t="n">
        <v>82</v>
      </c>
      <c r="M810" s="404">
        <f>Tabla1[[#This Row],[Población meta programatica2026 (20251228) niños de 5 años]]/12</f>
        <v/>
      </c>
      <c r="N810" s="405">
        <f>BX810</f>
        <v/>
      </c>
      <c r="O810" s="406">
        <f>BY810</f>
        <v/>
      </c>
      <c r="P810" s="407">
        <f>BL810</f>
        <v/>
      </c>
      <c r="AI810" s="421" t="inlineStr">
        <is>
          <t>54599</t>
        </is>
      </c>
      <c r="AJ810" s="417">
        <f>AI810=Tabla1[[#This Row],[Divipola]]</f>
        <v/>
      </c>
      <c r="AK810" s="66" t="n">
        <v>68</v>
      </c>
      <c r="AL810" s="66" t="n">
        <v>69</v>
      </c>
      <c r="AM810" s="66" t="n">
        <v>69</v>
      </c>
      <c r="AN810" s="66" t="n">
        <v>73</v>
      </c>
      <c r="AO810" s="66" t="n">
        <v>69</v>
      </c>
      <c r="AP810" s="66" t="n">
        <v>68</v>
      </c>
      <c r="AQ810" s="66" t="n">
        <v>69</v>
      </c>
      <c r="AR810" s="66" t="n">
        <v>64</v>
      </c>
      <c r="AS810" s="66" t="n">
        <v>62</v>
      </c>
      <c r="AT810" s="66" t="n">
        <v>61</v>
      </c>
      <c r="AU810" s="66" t="n">
        <v>56</v>
      </c>
      <c r="AV810" s="66" t="n">
        <v>61</v>
      </c>
      <c r="AW810" s="66" t="n">
        <v>51</v>
      </c>
      <c r="AX810" s="66" t="n">
        <v>51</v>
      </c>
      <c r="AY810" s="66" t="n">
        <v>46</v>
      </c>
      <c r="AZ810" s="66" t="n">
        <v>43</v>
      </c>
      <c r="BA810" s="66" t="n">
        <v>43</v>
      </c>
      <c r="BB810" s="66" t="n">
        <v>39</v>
      </c>
      <c r="BC810" s="66" t="n">
        <v>33</v>
      </c>
      <c r="BD810" s="66" t="n">
        <v>32</v>
      </c>
      <c r="BE810" s="66" t="n">
        <v>26</v>
      </c>
      <c r="BF810" s="66" t="n">
        <v>28</v>
      </c>
      <c r="BG810" s="66" t="n">
        <v>23</v>
      </c>
      <c r="BH810" s="66" t="n">
        <v>20</v>
      </c>
      <c r="BI810" s="66" t="n">
        <v>18</v>
      </c>
      <c r="BJ810" s="66" t="n">
        <v>96</v>
      </c>
      <c r="BK810" s="68">
        <f>SUM(AK810:BJ810)</f>
        <v/>
      </c>
      <c r="BL810" s="68">
        <f>INT(BK810*$BM$1)</f>
        <v/>
      </c>
      <c r="BM810" s="64" t="n"/>
      <c r="BP810" s="20">
        <f>(Tabla1[[#This Row],[Población meta programatica 2026 (20251228) 
menores 1 año]]/12)*9</f>
        <v/>
      </c>
      <c r="BQ810" s="20">
        <f>BP810</f>
        <v/>
      </c>
      <c r="BR810" s="117" t="n"/>
      <c r="BS810" s="20">
        <f>(Tabla1[[#This Row],[Población meta programatica2026 (20251228)  niños de 1 año]]/12)*9</f>
        <v/>
      </c>
      <c r="BT810" s="251" t="n">
        <v>53</v>
      </c>
      <c r="BU810" s="66">
        <f>BS810-BT810</f>
        <v/>
      </c>
      <c r="BW810" s="19" t="n"/>
      <c r="BX810" s="65" t="n">
        <v>35</v>
      </c>
      <c r="BY810" s="65" t="n">
        <v>69</v>
      </c>
      <c r="BZ810" s="19" t="inlineStr">
        <is>
          <t>54599</t>
        </is>
      </c>
      <c r="CA810" s="19">
        <f>BZ810=Tabla1[[#This Row],[Divipola]]</f>
        <v/>
      </c>
    </row>
    <row r="811" ht="15.5" customHeight="1">
      <c r="A811" s="70" t="inlineStr">
        <is>
          <t>54</t>
        </is>
      </c>
      <c r="B811" s="70" t="inlineStr">
        <is>
          <t>NORTE DE SANTANDER</t>
        </is>
      </c>
      <c r="C811" s="70" t="inlineStr">
        <is>
          <t>SALAZAR</t>
        </is>
      </c>
      <c r="D811" s="70" t="inlineStr">
        <is>
          <t>54660</t>
        </is>
      </c>
      <c r="E811" s="400" t="n">
        <v>73</v>
      </c>
      <c r="F811" s="400">
        <f>Tabla1[[#This Row],[Meta Programatica2026 (20251228) RN]]/12</f>
        <v/>
      </c>
      <c r="G811" s="401" t="n">
        <v>105</v>
      </c>
      <c r="H811" s="401">
        <f>Tabla1[[#This Row],[Población meta programatica 2026 (20251228) 
menores 1 año]]/12</f>
        <v/>
      </c>
      <c r="I811" s="402" t="n">
        <v>106</v>
      </c>
      <c r="J811" s="402">
        <f>Tabla1[[#This Row],[Población meta programatica2026 (20251228)  niños de 1 año]]/12</f>
        <v/>
      </c>
      <c r="K811" s="416" t="n">
        <v>149</v>
      </c>
      <c r="L811" s="403" t="n">
        <v>118</v>
      </c>
      <c r="M811" s="404">
        <f>Tabla1[[#This Row],[Población meta programatica2026 (20251228) niños de 5 años]]/12</f>
        <v/>
      </c>
      <c r="N811" s="405">
        <f>BX811</f>
        <v/>
      </c>
      <c r="O811" s="406">
        <f>BY811</f>
        <v/>
      </c>
      <c r="P811" s="407">
        <f>BL811</f>
        <v/>
      </c>
      <c r="AI811" s="421" t="inlineStr">
        <is>
          <t>54660</t>
        </is>
      </c>
      <c r="AJ811" s="417">
        <f>AI811=Tabla1[[#This Row],[Divipola]]</f>
        <v/>
      </c>
      <c r="AK811" s="66" t="n">
        <v>127</v>
      </c>
      <c r="AL811" s="66" t="n">
        <v>124</v>
      </c>
      <c r="AM811" s="66" t="n">
        <v>121</v>
      </c>
      <c r="AN811" s="66" t="n">
        <v>117</v>
      </c>
      <c r="AO811" s="66" t="n">
        <v>114</v>
      </c>
      <c r="AP811" s="66" t="n">
        <v>112</v>
      </c>
      <c r="AQ811" s="66" t="n">
        <v>104</v>
      </c>
      <c r="AR811" s="66" t="n">
        <v>105</v>
      </c>
      <c r="AS811" s="66" t="n">
        <v>97</v>
      </c>
      <c r="AT811" s="66" t="n">
        <v>95</v>
      </c>
      <c r="AU811" s="66" t="n">
        <v>89</v>
      </c>
      <c r="AV811" s="66" t="n">
        <v>82</v>
      </c>
      <c r="AW811" s="66" t="n">
        <v>80</v>
      </c>
      <c r="AX811" s="66" t="n">
        <v>76</v>
      </c>
      <c r="AY811" s="66" t="n">
        <v>74</v>
      </c>
      <c r="AZ811" s="66" t="n">
        <v>66</v>
      </c>
      <c r="BA811" s="66" t="n">
        <v>64</v>
      </c>
      <c r="BB811" s="66" t="n">
        <v>56</v>
      </c>
      <c r="BC811" s="66" t="n">
        <v>56</v>
      </c>
      <c r="BD811" s="66" t="n">
        <v>51</v>
      </c>
      <c r="BE811" s="66" t="n">
        <v>49</v>
      </c>
      <c r="BF811" s="66" t="n">
        <v>43</v>
      </c>
      <c r="BG811" s="66" t="n">
        <v>39</v>
      </c>
      <c r="BH811" s="66" t="n">
        <v>36</v>
      </c>
      <c r="BI811" s="66" t="n">
        <v>35</v>
      </c>
      <c r="BJ811" s="66" t="n">
        <v>214</v>
      </c>
      <c r="BK811" s="68">
        <f>SUM(AK811:BJ811)</f>
        <v/>
      </c>
      <c r="BL811" s="68">
        <f>INT(BK811*$BM$1)</f>
        <v/>
      </c>
      <c r="BM811" s="64" t="n"/>
      <c r="BP811" s="20">
        <f>(Tabla1[[#This Row],[Población meta programatica 2026 (20251228) 
menores 1 año]]/12)*9</f>
        <v/>
      </c>
      <c r="BQ811" s="20">
        <f>BP811</f>
        <v/>
      </c>
      <c r="BR811" s="117" t="n"/>
      <c r="BS811" s="20">
        <f>(Tabla1[[#This Row],[Población meta programatica2026 (20251228)  niños de 1 año]]/12)*9</f>
        <v/>
      </c>
      <c r="BT811" s="251" t="n">
        <v>82</v>
      </c>
      <c r="BU811" s="66">
        <f>BS811-BT811</f>
        <v/>
      </c>
      <c r="BW811" s="19" t="n"/>
      <c r="BX811" s="65" t="n">
        <v>57</v>
      </c>
      <c r="BY811" s="65" t="n">
        <v>103</v>
      </c>
      <c r="BZ811" s="19" t="inlineStr">
        <is>
          <t>54660</t>
        </is>
      </c>
      <c r="CA811" s="19">
        <f>BZ811=Tabla1[[#This Row],[Divipola]]</f>
        <v/>
      </c>
    </row>
    <row r="812" ht="15.5" customHeight="1">
      <c r="A812" s="70" t="inlineStr">
        <is>
          <t>54</t>
        </is>
      </c>
      <c r="B812" s="70" t="inlineStr">
        <is>
          <t>NORTE DE SANTANDER</t>
        </is>
      </c>
      <c r="C812" s="70" t="inlineStr">
        <is>
          <t>SAN CALIXTO</t>
        </is>
      </c>
      <c r="D812" s="70" t="inlineStr">
        <is>
          <t>54670</t>
        </is>
      </c>
      <c r="E812" s="400" t="n">
        <v>117</v>
      </c>
      <c r="F812" s="400">
        <f>Tabla1[[#This Row],[Meta Programatica2026 (20251228) RN]]/12</f>
        <v/>
      </c>
      <c r="G812" s="401" t="n">
        <v>134</v>
      </c>
      <c r="H812" s="401">
        <f>Tabla1[[#This Row],[Población meta programatica 2026 (20251228) 
menores 1 año]]/12</f>
        <v/>
      </c>
      <c r="I812" s="402" t="n">
        <v>136</v>
      </c>
      <c r="J812" s="402">
        <f>Tabla1[[#This Row],[Población meta programatica2026 (20251228)  niños de 1 año]]/12</f>
        <v/>
      </c>
      <c r="K812" s="416" t="n">
        <v>199</v>
      </c>
      <c r="L812" s="403" t="n">
        <v>171</v>
      </c>
      <c r="M812" s="404">
        <f>Tabla1[[#This Row],[Población meta programatica2026 (20251228) niños de 5 años]]/12</f>
        <v/>
      </c>
      <c r="N812" s="405">
        <f>BX812</f>
        <v/>
      </c>
      <c r="O812" s="406">
        <f>BY812</f>
        <v/>
      </c>
      <c r="P812" s="407">
        <f>BL812</f>
        <v/>
      </c>
      <c r="AI812" s="421" t="inlineStr">
        <is>
          <t>54670</t>
        </is>
      </c>
      <c r="AJ812" s="417">
        <f>AI812=Tabla1[[#This Row],[Divipola]]</f>
        <v/>
      </c>
      <c r="AK812" s="66" t="n">
        <v>97</v>
      </c>
      <c r="AL812" s="66" t="n">
        <v>95</v>
      </c>
      <c r="AM812" s="66" t="n">
        <v>93</v>
      </c>
      <c r="AN812" s="66" t="n">
        <v>87</v>
      </c>
      <c r="AO812" s="66" t="n">
        <v>89</v>
      </c>
      <c r="AP812" s="66" t="n">
        <v>85</v>
      </c>
      <c r="AQ812" s="66" t="n">
        <v>82</v>
      </c>
      <c r="AR812" s="66" t="n">
        <v>69</v>
      </c>
      <c r="AS812" s="66" t="n">
        <v>70</v>
      </c>
      <c r="AT812" s="66" t="n">
        <v>61</v>
      </c>
      <c r="AU812" s="66" t="n">
        <v>58</v>
      </c>
      <c r="AV812" s="66" t="n">
        <v>49</v>
      </c>
      <c r="AW812" s="66" t="n">
        <v>47</v>
      </c>
      <c r="AX812" s="66" t="n">
        <v>43</v>
      </c>
      <c r="AY812" s="66" t="n">
        <v>40</v>
      </c>
      <c r="AZ812" s="66" t="n">
        <v>34</v>
      </c>
      <c r="BA812" s="66" t="n">
        <v>31</v>
      </c>
      <c r="BB812" s="66" t="n">
        <v>27</v>
      </c>
      <c r="BC812" s="66" t="n">
        <v>30</v>
      </c>
      <c r="BD812" s="66" t="n">
        <v>27</v>
      </c>
      <c r="BE812" s="66" t="n">
        <v>25</v>
      </c>
      <c r="BF812" s="66" t="n">
        <v>26</v>
      </c>
      <c r="BG812" s="66" t="n">
        <v>23</v>
      </c>
      <c r="BH812" s="66" t="n">
        <v>18</v>
      </c>
      <c r="BI812" s="66" t="n">
        <v>17</v>
      </c>
      <c r="BJ812" s="66" t="n">
        <v>101</v>
      </c>
      <c r="BK812" s="68">
        <f>SUM(AK812:BJ812)</f>
        <v/>
      </c>
      <c r="BL812" s="68">
        <f>INT(BK812*$BM$1)</f>
        <v/>
      </c>
      <c r="BM812" s="64" t="n"/>
      <c r="BP812" s="20">
        <f>(Tabla1[[#This Row],[Población meta programatica 2026 (20251228) 
menores 1 año]]/12)*9</f>
        <v/>
      </c>
      <c r="BQ812" s="20">
        <f>BP812</f>
        <v/>
      </c>
      <c r="BR812" s="117" t="n"/>
      <c r="BS812" s="20">
        <f>(Tabla1[[#This Row],[Población meta programatica2026 (20251228)  niños de 1 año]]/12)*9</f>
        <v/>
      </c>
      <c r="BT812" s="251" t="n">
        <v>112</v>
      </c>
      <c r="BU812" s="66">
        <f>BS812-BT812</f>
        <v/>
      </c>
      <c r="BW812" s="19" t="n"/>
      <c r="BX812" s="65" t="n">
        <v>114</v>
      </c>
      <c r="BY812" s="65" t="n">
        <v>122</v>
      </c>
      <c r="BZ812" s="19" t="inlineStr">
        <is>
          <t>54670</t>
        </is>
      </c>
      <c r="CA812" s="19">
        <f>BZ812=Tabla1[[#This Row],[Divipola]]</f>
        <v/>
      </c>
    </row>
    <row r="813" ht="15.5" customHeight="1">
      <c r="A813" s="70" t="inlineStr">
        <is>
          <t>54</t>
        </is>
      </c>
      <c r="B813" s="70" t="inlineStr">
        <is>
          <t>NORTE DE SANTANDER</t>
        </is>
      </c>
      <c r="C813" s="70" t="inlineStr">
        <is>
          <t>SAN CAYETANO</t>
        </is>
      </c>
      <c r="D813" s="70" t="inlineStr">
        <is>
          <t>54673</t>
        </is>
      </c>
      <c r="E813" s="400" t="n">
        <v>47</v>
      </c>
      <c r="F813" s="400">
        <f>Tabla1[[#This Row],[Meta Programatica2026 (20251228) RN]]/12</f>
        <v/>
      </c>
      <c r="G813" s="401" t="n">
        <v>70</v>
      </c>
      <c r="H813" s="401">
        <f>Tabla1[[#This Row],[Población meta programatica 2026 (20251228) 
menores 1 año]]/12</f>
        <v/>
      </c>
      <c r="I813" s="402" t="n">
        <v>81</v>
      </c>
      <c r="J813" s="402">
        <f>Tabla1[[#This Row],[Población meta programatica2026 (20251228)  niños de 1 año]]/12</f>
        <v/>
      </c>
      <c r="K813" s="416" t="n">
        <v>95</v>
      </c>
      <c r="L813" s="403" t="n">
        <v>90</v>
      </c>
      <c r="M813" s="404">
        <f>Tabla1[[#This Row],[Población meta programatica2026 (20251228) niños de 5 años]]/12</f>
        <v/>
      </c>
      <c r="N813" s="405">
        <f>BX813</f>
        <v/>
      </c>
      <c r="O813" s="406">
        <f>BY813</f>
        <v/>
      </c>
      <c r="P813" s="407">
        <f>BL813</f>
        <v/>
      </c>
      <c r="AI813" s="421" t="inlineStr">
        <is>
          <t>54673</t>
        </is>
      </c>
      <c r="AJ813" s="417">
        <f>AI813=Tabla1[[#This Row],[Divipola]]</f>
        <v/>
      </c>
      <c r="AK813" s="66" t="n">
        <v>71</v>
      </c>
      <c r="AL813" s="66" t="n">
        <v>68</v>
      </c>
      <c r="AM813" s="66" t="n">
        <v>68</v>
      </c>
      <c r="AN813" s="66" t="n">
        <v>64</v>
      </c>
      <c r="AO813" s="66" t="n">
        <v>61</v>
      </c>
      <c r="AP813" s="66" t="n">
        <v>60</v>
      </c>
      <c r="AQ813" s="66" t="n">
        <v>58</v>
      </c>
      <c r="AR813" s="66" t="n">
        <v>55</v>
      </c>
      <c r="AS813" s="66" t="n">
        <v>54</v>
      </c>
      <c r="AT813" s="66" t="n">
        <v>53</v>
      </c>
      <c r="AU813" s="66" t="n">
        <v>47</v>
      </c>
      <c r="AV813" s="66" t="n">
        <v>45</v>
      </c>
      <c r="AW813" s="66" t="n">
        <v>42</v>
      </c>
      <c r="AX813" s="66" t="n">
        <v>35</v>
      </c>
      <c r="AY813" s="66" t="n">
        <v>30</v>
      </c>
      <c r="AZ813" s="66" t="n">
        <v>31</v>
      </c>
      <c r="BA813" s="66" t="n">
        <v>26</v>
      </c>
      <c r="BB813" s="66" t="n">
        <v>25</v>
      </c>
      <c r="BC813" s="66" t="n">
        <v>19</v>
      </c>
      <c r="BD813" s="66" t="n">
        <v>19</v>
      </c>
      <c r="BE813" s="66" t="n">
        <v>17</v>
      </c>
      <c r="BF813" s="66" t="n">
        <v>15</v>
      </c>
      <c r="BG813" s="66" t="n">
        <v>12</v>
      </c>
      <c r="BH813" s="66" t="n">
        <v>14</v>
      </c>
      <c r="BI813" s="66" t="n">
        <v>14</v>
      </c>
      <c r="BJ813" s="66" t="n">
        <v>77</v>
      </c>
      <c r="BK813" s="68">
        <f>SUM(AK813:BJ813)</f>
        <v/>
      </c>
      <c r="BL813" s="68">
        <f>INT(BK813*$BM$1)</f>
        <v/>
      </c>
      <c r="BM813" s="64" t="n"/>
      <c r="BP813" s="20">
        <f>(Tabla1[[#This Row],[Población meta programatica 2026 (20251228) 
menores 1 año]]/12)*9</f>
        <v/>
      </c>
      <c r="BQ813" s="20">
        <f>BP813</f>
        <v/>
      </c>
      <c r="BR813" s="117" t="n"/>
      <c r="BS813" s="20">
        <f>(Tabla1[[#This Row],[Población meta programatica2026 (20251228)  niños de 1 año]]/12)*9</f>
        <v/>
      </c>
      <c r="BT813" s="251" t="n">
        <v>75</v>
      </c>
      <c r="BU813" s="66">
        <f>BS813-BT813</f>
        <v/>
      </c>
      <c r="BW813" s="19" t="n"/>
      <c r="BX813" s="65" t="n">
        <v>49</v>
      </c>
      <c r="BY813" s="65" t="n">
        <v>53</v>
      </c>
      <c r="BZ813" s="19" t="inlineStr">
        <is>
          <t>54673</t>
        </is>
      </c>
      <c r="CA813" s="19">
        <f>BZ813=Tabla1[[#This Row],[Divipola]]</f>
        <v/>
      </c>
    </row>
    <row r="814" ht="15.5" customHeight="1">
      <c r="A814" s="70" t="inlineStr">
        <is>
          <t>54</t>
        </is>
      </c>
      <c r="B814" s="70" t="inlineStr">
        <is>
          <t>NORTE DE SANTANDER</t>
        </is>
      </c>
      <c r="C814" s="70" t="inlineStr">
        <is>
          <t>SANTIAGO</t>
        </is>
      </c>
      <c r="D814" s="70" t="inlineStr">
        <is>
          <t>54680</t>
        </is>
      </c>
      <c r="E814" s="400" t="n">
        <v>13</v>
      </c>
      <c r="F814" s="400">
        <f>Tabla1[[#This Row],[Meta Programatica2026 (20251228) RN]]/12</f>
        <v/>
      </c>
      <c r="G814" s="401" t="n">
        <v>28</v>
      </c>
      <c r="H814" s="401">
        <f>Tabla1[[#This Row],[Población meta programatica 2026 (20251228) 
menores 1 año]]/12</f>
        <v/>
      </c>
      <c r="I814" s="402" t="n">
        <v>28</v>
      </c>
      <c r="J814" s="402">
        <f>Tabla1[[#This Row],[Población meta programatica2026 (20251228)  niños de 1 año]]/12</f>
        <v/>
      </c>
      <c r="K814" s="416" t="n">
        <v>39</v>
      </c>
      <c r="L814" s="403" t="n">
        <v>36</v>
      </c>
      <c r="M814" s="404">
        <f>Tabla1[[#This Row],[Población meta programatica2026 (20251228) niños de 5 años]]/12</f>
        <v/>
      </c>
      <c r="N814" s="405">
        <f>BX814</f>
        <v/>
      </c>
      <c r="O814" s="406">
        <f>BY814</f>
        <v/>
      </c>
      <c r="P814" s="407">
        <f>BL814</f>
        <v/>
      </c>
      <c r="AI814" s="421" t="inlineStr">
        <is>
          <t>54680</t>
        </is>
      </c>
      <c r="AJ814" s="417">
        <f>AI814=Tabla1[[#This Row],[Divipola]]</f>
        <v/>
      </c>
      <c r="AK814" s="66" t="n">
        <v>38</v>
      </c>
      <c r="AL814" s="66" t="n">
        <v>40</v>
      </c>
      <c r="AM814" s="66" t="n">
        <v>37</v>
      </c>
      <c r="AN814" s="66" t="n">
        <v>40</v>
      </c>
      <c r="AO814" s="66" t="n">
        <v>38</v>
      </c>
      <c r="AP814" s="66" t="n">
        <v>34</v>
      </c>
      <c r="AQ814" s="66" t="n">
        <v>32</v>
      </c>
      <c r="AR814" s="66" t="n">
        <v>31</v>
      </c>
      <c r="AS814" s="66" t="n">
        <v>29</v>
      </c>
      <c r="AT814" s="66" t="n">
        <v>28</v>
      </c>
      <c r="AU814" s="66" t="n">
        <v>27</v>
      </c>
      <c r="AV814" s="66" t="n">
        <v>27</v>
      </c>
      <c r="AW814" s="66" t="n">
        <v>24</v>
      </c>
      <c r="AX814" s="66" t="n">
        <v>25</v>
      </c>
      <c r="AY814" s="66" t="n">
        <v>20</v>
      </c>
      <c r="AZ814" s="66" t="n">
        <v>23</v>
      </c>
      <c r="BA814" s="66" t="n">
        <v>18</v>
      </c>
      <c r="BB814" s="66" t="n">
        <v>18</v>
      </c>
      <c r="BC814" s="66" t="n">
        <v>16</v>
      </c>
      <c r="BD814" s="66" t="n">
        <v>14</v>
      </c>
      <c r="BE814" s="66" t="n">
        <v>10</v>
      </c>
      <c r="BF814" s="66" t="n">
        <v>12</v>
      </c>
      <c r="BG814" s="66" t="n">
        <v>11</v>
      </c>
      <c r="BH814" s="66" t="n">
        <v>9</v>
      </c>
      <c r="BI814" s="66" t="n">
        <v>5</v>
      </c>
      <c r="BJ814" s="66" t="n">
        <v>39</v>
      </c>
      <c r="BK814" s="68">
        <f>SUM(AK814:BJ814)</f>
        <v/>
      </c>
      <c r="BL814" s="68">
        <f>INT(BK814*$BM$1)</f>
        <v/>
      </c>
      <c r="BM814" s="64" t="n"/>
      <c r="BP814" s="20">
        <f>(Tabla1[[#This Row],[Población meta programatica 2026 (20251228) 
menores 1 año]]/12)*9</f>
        <v/>
      </c>
      <c r="BQ814" s="20">
        <f>BP814</f>
        <v/>
      </c>
      <c r="BR814" s="117" t="n"/>
      <c r="BS814" s="20">
        <f>(Tabla1[[#This Row],[Población meta programatica2026 (20251228)  niños de 1 año]]/12)*9</f>
        <v/>
      </c>
      <c r="BT814" s="251" t="n">
        <v>29</v>
      </c>
      <c r="BU814" s="66">
        <f>BS814-BT814</f>
        <v/>
      </c>
      <c r="BW814" s="19" t="n"/>
      <c r="BX814" s="65" t="n">
        <v>20</v>
      </c>
      <c r="BY814" s="65" t="n">
        <v>24</v>
      </c>
      <c r="BZ814" s="19" t="inlineStr">
        <is>
          <t>54680</t>
        </is>
      </c>
      <c r="CA814" s="19">
        <f>BZ814=Tabla1[[#This Row],[Divipola]]</f>
        <v/>
      </c>
    </row>
    <row r="815" ht="15.5" customHeight="1">
      <c r="A815" s="70" t="inlineStr">
        <is>
          <t>54</t>
        </is>
      </c>
      <c r="B815" s="70" t="inlineStr">
        <is>
          <t>NORTE DE SANTANDER</t>
        </is>
      </c>
      <c r="C815" s="70" t="inlineStr">
        <is>
          <t>SARDINATA</t>
        </is>
      </c>
      <c r="D815" s="70" t="inlineStr">
        <is>
          <t>54720</t>
        </is>
      </c>
      <c r="E815" s="400" t="n">
        <v>237</v>
      </c>
      <c r="F815" s="400">
        <f>Tabla1[[#This Row],[Meta Programatica2026 (20251228) RN]]/12</f>
        <v/>
      </c>
      <c r="G815" s="401" t="n">
        <v>376</v>
      </c>
      <c r="H815" s="401">
        <f>Tabla1[[#This Row],[Población meta programatica 2026 (20251228) 
menores 1 año]]/12</f>
        <v/>
      </c>
      <c r="I815" s="402" t="n">
        <v>383</v>
      </c>
      <c r="J815" s="402">
        <f>Tabla1[[#This Row],[Población meta programatica2026 (20251228)  niños de 1 año]]/12</f>
        <v/>
      </c>
      <c r="K815" s="416" t="n">
        <v>545</v>
      </c>
      <c r="L815" s="403" t="n">
        <v>440</v>
      </c>
      <c r="M815" s="404">
        <f>Tabla1[[#This Row],[Población meta programatica2026 (20251228) niños de 5 años]]/12</f>
        <v/>
      </c>
      <c r="N815" s="405">
        <f>BX815</f>
        <v/>
      </c>
      <c r="O815" s="406">
        <f>BY815</f>
        <v/>
      </c>
      <c r="P815" s="407">
        <f>BL815</f>
        <v/>
      </c>
      <c r="AI815" s="421" t="inlineStr">
        <is>
          <t>54720</t>
        </is>
      </c>
      <c r="AJ815" s="417">
        <f>AI815=Tabla1[[#This Row],[Divipola]]</f>
        <v/>
      </c>
      <c r="AK815" s="66" t="n">
        <v>221</v>
      </c>
      <c r="AL815" s="66" t="n">
        <v>211</v>
      </c>
      <c r="AM815" s="66" t="n">
        <v>216</v>
      </c>
      <c r="AN815" s="66" t="n">
        <v>204</v>
      </c>
      <c r="AO815" s="66" t="n">
        <v>197</v>
      </c>
      <c r="AP815" s="66" t="n">
        <v>191</v>
      </c>
      <c r="AQ815" s="66" t="n">
        <v>185</v>
      </c>
      <c r="AR815" s="66" t="n">
        <v>175</v>
      </c>
      <c r="AS815" s="66" t="n">
        <v>165</v>
      </c>
      <c r="AT815" s="66" t="n">
        <v>154</v>
      </c>
      <c r="AU815" s="66" t="n">
        <v>144</v>
      </c>
      <c r="AV815" s="66" t="n">
        <v>131</v>
      </c>
      <c r="AW815" s="66" t="n">
        <v>123</v>
      </c>
      <c r="AX815" s="66" t="n">
        <v>117</v>
      </c>
      <c r="AY815" s="66" t="n">
        <v>106</v>
      </c>
      <c r="AZ815" s="66" t="n">
        <v>94</v>
      </c>
      <c r="BA815" s="66" t="n">
        <v>86</v>
      </c>
      <c r="BB815" s="66" t="n">
        <v>84</v>
      </c>
      <c r="BC815" s="66" t="n">
        <v>75</v>
      </c>
      <c r="BD815" s="66" t="n">
        <v>69</v>
      </c>
      <c r="BE815" s="66" t="n">
        <v>61</v>
      </c>
      <c r="BF815" s="66" t="n">
        <v>61</v>
      </c>
      <c r="BG815" s="66" t="n">
        <v>50</v>
      </c>
      <c r="BH815" s="66" t="n">
        <v>46</v>
      </c>
      <c r="BI815" s="66" t="n">
        <v>42</v>
      </c>
      <c r="BJ815" s="66" t="n">
        <v>233</v>
      </c>
      <c r="BK815" s="68">
        <f>SUM(AK815:BJ815)</f>
        <v/>
      </c>
      <c r="BL815" s="68">
        <f>INT(BK815*$BM$1)</f>
        <v/>
      </c>
      <c r="BM815" s="64" t="n"/>
      <c r="BP815" s="20">
        <f>(Tabla1[[#This Row],[Población meta programatica 2026 (20251228) 
menores 1 año]]/12)*9</f>
        <v/>
      </c>
      <c r="BQ815" s="20">
        <f>BP815</f>
        <v/>
      </c>
      <c r="BR815" s="117" t="n"/>
      <c r="BS815" s="20">
        <f>(Tabla1[[#This Row],[Población meta programatica2026 (20251228)  niños de 1 año]]/12)*9</f>
        <v/>
      </c>
      <c r="BT815" s="251" t="n">
        <v>297</v>
      </c>
      <c r="BU815" s="66">
        <f>BS815-BT815</f>
        <v/>
      </c>
      <c r="BW815" s="19" t="n"/>
      <c r="BX815" s="65" t="n">
        <v>227</v>
      </c>
      <c r="BY815" s="65" t="n">
        <v>235</v>
      </c>
      <c r="BZ815" s="19" t="inlineStr">
        <is>
          <t>54720</t>
        </is>
      </c>
      <c r="CA815" s="19">
        <f>BZ815=Tabla1[[#This Row],[Divipola]]</f>
        <v/>
      </c>
    </row>
    <row r="816" ht="15.5" customHeight="1">
      <c r="A816" s="70" t="inlineStr">
        <is>
          <t>54</t>
        </is>
      </c>
      <c r="B816" s="70" t="inlineStr">
        <is>
          <t>NORTE DE SANTANDER</t>
        </is>
      </c>
      <c r="C816" s="70" t="inlineStr">
        <is>
          <t>SILOS</t>
        </is>
      </c>
      <c r="D816" s="70" t="inlineStr">
        <is>
          <t>54743</t>
        </is>
      </c>
      <c r="E816" s="400" t="n">
        <v>41</v>
      </c>
      <c r="F816" s="400">
        <f>Tabla1[[#This Row],[Meta Programatica2026 (20251228) RN]]/12</f>
        <v/>
      </c>
      <c r="G816" s="401" t="n">
        <v>51</v>
      </c>
      <c r="H816" s="401">
        <f>Tabla1[[#This Row],[Población meta programatica 2026 (20251228) 
menores 1 año]]/12</f>
        <v/>
      </c>
      <c r="I816" s="402" t="n">
        <v>62</v>
      </c>
      <c r="J816" s="402">
        <f>Tabla1[[#This Row],[Población meta programatica2026 (20251228)  niños de 1 año]]/12</f>
        <v/>
      </c>
      <c r="K816" s="416" t="n">
        <v>68</v>
      </c>
      <c r="L816" s="403" t="n">
        <v>63</v>
      </c>
      <c r="M816" s="404">
        <f>Tabla1[[#This Row],[Población meta programatica2026 (20251228) niños de 5 años]]/12</f>
        <v/>
      </c>
      <c r="N816" s="405">
        <f>BX816</f>
        <v/>
      </c>
      <c r="O816" s="406">
        <f>BY816</f>
        <v/>
      </c>
      <c r="P816" s="407">
        <f>BL816</f>
        <v/>
      </c>
      <c r="AI816" s="421" t="inlineStr">
        <is>
          <t>54743</t>
        </is>
      </c>
      <c r="AJ816" s="417">
        <f>AI816=Tabla1[[#This Row],[Divipola]]</f>
        <v/>
      </c>
      <c r="AK816" s="66" t="n">
        <v>61</v>
      </c>
      <c r="AL816" s="66" t="n">
        <v>64</v>
      </c>
      <c r="AM816" s="66" t="n">
        <v>58</v>
      </c>
      <c r="AN816" s="66" t="n">
        <v>62</v>
      </c>
      <c r="AO816" s="66" t="n">
        <v>58</v>
      </c>
      <c r="AP816" s="66" t="n">
        <v>60</v>
      </c>
      <c r="AQ816" s="66" t="n">
        <v>56</v>
      </c>
      <c r="AR816" s="66" t="n">
        <v>55</v>
      </c>
      <c r="AS816" s="66" t="n">
        <v>52</v>
      </c>
      <c r="AT816" s="66" t="n">
        <v>48</v>
      </c>
      <c r="AU816" s="66" t="n">
        <v>45</v>
      </c>
      <c r="AV816" s="66" t="n">
        <v>45</v>
      </c>
      <c r="AW816" s="66" t="n">
        <v>42</v>
      </c>
      <c r="AX816" s="66" t="n">
        <v>38</v>
      </c>
      <c r="AY816" s="66" t="n">
        <v>37</v>
      </c>
      <c r="AZ816" s="66" t="n">
        <v>34</v>
      </c>
      <c r="BA816" s="66" t="n">
        <v>31</v>
      </c>
      <c r="BB816" s="66" t="n">
        <v>25</v>
      </c>
      <c r="BC816" s="66" t="n">
        <v>27</v>
      </c>
      <c r="BD816" s="66" t="n">
        <v>23</v>
      </c>
      <c r="BE816" s="66" t="n">
        <v>20</v>
      </c>
      <c r="BF816" s="66" t="n">
        <v>23</v>
      </c>
      <c r="BG816" s="66" t="n">
        <v>18</v>
      </c>
      <c r="BH816" s="66" t="n">
        <v>15</v>
      </c>
      <c r="BI816" s="66" t="n">
        <v>13</v>
      </c>
      <c r="BJ816" s="66" t="n">
        <v>76</v>
      </c>
      <c r="BK816" s="68">
        <f>SUM(AK816:BJ816)</f>
        <v/>
      </c>
      <c r="BL816" s="68">
        <f>INT(BK816*$BM$1)</f>
        <v/>
      </c>
      <c r="BM816" s="64" t="n"/>
      <c r="BP816" s="20">
        <f>(Tabla1[[#This Row],[Población meta programatica 2026 (20251228) 
menores 1 año]]/12)*9</f>
        <v/>
      </c>
      <c r="BQ816" s="20">
        <f>BP816</f>
        <v/>
      </c>
      <c r="BR816" s="117" t="n"/>
      <c r="BS816" s="20">
        <f>(Tabla1[[#This Row],[Población meta programatica2026 (20251228)  niños de 1 año]]/12)*9</f>
        <v/>
      </c>
      <c r="BT816" s="251" t="n">
        <v>35</v>
      </c>
      <c r="BU816" s="66">
        <f>BS816-BT816</f>
        <v/>
      </c>
      <c r="BW816" s="19" t="n"/>
      <c r="BX816" s="65" t="n">
        <v>35</v>
      </c>
      <c r="BY816" s="65" t="n">
        <v>34</v>
      </c>
      <c r="BZ816" s="19" t="inlineStr">
        <is>
          <t>54743</t>
        </is>
      </c>
      <c r="CA816" s="19">
        <f>BZ816=Tabla1[[#This Row],[Divipola]]</f>
        <v/>
      </c>
    </row>
    <row r="817" ht="15.5" customHeight="1">
      <c r="A817" s="70" t="inlineStr">
        <is>
          <t>54</t>
        </is>
      </c>
      <c r="B817" s="70" t="inlineStr">
        <is>
          <t>NORTE DE SANTANDER</t>
        </is>
      </c>
      <c r="C817" s="70" t="inlineStr">
        <is>
          <t>TEORAMA</t>
        </is>
      </c>
      <c r="D817" s="70" t="inlineStr">
        <is>
          <t>54800</t>
        </is>
      </c>
      <c r="E817" s="400" t="n">
        <v>226</v>
      </c>
      <c r="F817" s="400">
        <f>Tabla1[[#This Row],[Meta Programatica2026 (20251228) RN]]/12</f>
        <v/>
      </c>
      <c r="G817" s="401" t="n">
        <v>299</v>
      </c>
      <c r="H817" s="401">
        <f>Tabla1[[#This Row],[Población meta programatica 2026 (20251228) 
menores 1 año]]/12</f>
        <v/>
      </c>
      <c r="I817" s="402" t="n">
        <v>310</v>
      </c>
      <c r="J817" s="402">
        <f>Tabla1[[#This Row],[Población meta programatica2026 (20251228)  niños de 1 año]]/12</f>
        <v/>
      </c>
      <c r="K817" s="416" t="n">
        <v>467</v>
      </c>
      <c r="L817" s="403" t="n">
        <v>345</v>
      </c>
      <c r="M817" s="404">
        <f>Tabla1[[#This Row],[Población meta programatica2026 (20251228) niños de 5 años]]/12</f>
        <v/>
      </c>
      <c r="N817" s="405">
        <f>BX817</f>
        <v/>
      </c>
      <c r="O817" s="406">
        <f>BY817</f>
        <v/>
      </c>
      <c r="P817" s="407">
        <f>BL817</f>
        <v/>
      </c>
      <c r="AI817" s="421" t="inlineStr">
        <is>
          <t>54800</t>
        </is>
      </c>
      <c r="AJ817" s="417">
        <f>AI817=Tabla1[[#This Row],[Divipola]]</f>
        <v/>
      </c>
      <c r="AK817" s="66" t="n">
        <v>111</v>
      </c>
      <c r="AL817" s="66" t="n">
        <v>108</v>
      </c>
      <c r="AM817" s="66" t="n">
        <v>108</v>
      </c>
      <c r="AN817" s="66" t="n">
        <v>101</v>
      </c>
      <c r="AO817" s="66" t="n">
        <v>101</v>
      </c>
      <c r="AP817" s="66" t="n">
        <v>95</v>
      </c>
      <c r="AQ817" s="66" t="n">
        <v>89</v>
      </c>
      <c r="AR817" s="66" t="n">
        <v>85</v>
      </c>
      <c r="AS817" s="66" t="n">
        <v>81</v>
      </c>
      <c r="AT817" s="66" t="n">
        <v>72</v>
      </c>
      <c r="AU817" s="66" t="n">
        <v>70</v>
      </c>
      <c r="AV817" s="66" t="n">
        <v>66</v>
      </c>
      <c r="AW817" s="66" t="n">
        <v>65</v>
      </c>
      <c r="AX817" s="66" t="n">
        <v>56</v>
      </c>
      <c r="AY817" s="66" t="n">
        <v>55</v>
      </c>
      <c r="AZ817" s="66" t="n">
        <v>52</v>
      </c>
      <c r="BA817" s="66" t="n">
        <v>47</v>
      </c>
      <c r="BB817" s="66" t="n">
        <v>45</v>
      </c>
      <c r="BC817" s="66" t="n">
        <v>39</v>
      </c>
      <c r="BD817" s="66" t="n">
        <v>38</v>
      </c>
      <c r="BE817" s="66" t="n">
        <v>31</v>
      </c>
      <c r="BF817" s="66" t="n">
        <v>34</v>
      </c>
      <c r="BG817" s="66" t="n">
        <v>26</v>
      </c>
      <c r="BH817" s="66" t="n">
        <v>26</v>
      </c>
      <c r="BI817" s="66" t="n">
        <v>19</v>
      </c>
      <c r="BJ817" s="66" t="n">
        <v>135</v>
      </c>
      <c r="BK817" s="68">
        <f>SUM(AK817:BJ817)</f>
        <v/>
      </c>
      <c r="BL817" s="68">
        <f>INT(BK817*$BM$1)</f>
        <v/>
      </c>
      <c r="BM817" s="64" t="n"/>
      <c r="BP817" s="20">
        <f>(Tabla1[[#This Row],[Población meta programatica 2026 (20251228) 
menores 1 año]]/12)*9</f>
        <v/>
      </c>
      <c r="BQ817" s="20">
        <f>BP817</f>
        <v/>
      </c>
      <c r="BR817" s="117" t="n"/>
      <c r="BS817" s="20">
        <f>(Tabla1[[#This Row],[Población meta programatica2026 (20251228)  niños de 1 año]]/12)*9</f>
        <v/>
      </c>
      <c r="BT817" s="251" t="n">
        <v>199</v>
      </c>
      <c r="BU817" s="66">
        <f>BS817-BT817</f>
        <v/>
      </c>
      <c r="BW817" s="19" t="n"/>
      <c r="BX817" s="65" t="n">
        <v>182</v>
      </c>
      <c r="BY817" s="65" t="n">
        <v>191</v>
      </c>
      <c r="BZ817" s="19" t="inlineStr">
        <is>
          <t>54800</t>
        </is>
      </c>
      <c r="CA817" s="19">
        <f>BZ817=Tabla1[[#This Row],[Divipola]]</f>
        <v/>
      </c>
    </row>
    <row r="818" ht="15.5" customHeight="1">
      <c r="A818" s="70" t="inlineStr">
        <is>
          <t>54</t>
        </is>
      </c>
      <c r="B818" s="70" t="inlineStr">
        <is>
          <t>NORTE DE SANTANDER</t>
        </is>
      </c>
      <c r="C818" s="70" t="inlineStr">
        <is>
          <t>TIBU</t>
        </is>
      </c>
      <c r="D818" s="70" t="inlineStr">
        <is>
          <t>54810</t>
        </is>
      </c>
      <c r="E818" s="400" t="n">
        <v>871</v>
      </c>
      <c r="F818" s="400">
        <f>Tabla1[[#This Row],[Meta Programatica2026 (20251228) RN]]/12</f>
        <v/>
      </c>
      <c r="G818" s="401" t="n">
        <v>1059</v>
      </c>
      <c r="H818" s="401">
        <f>Tabla1[[#This Row],[Población meta programatica 2026 (20251228) 
menores 1 año]]/12</f>
        <v/>
      </c>
      <c r="I818" s="402" t="n">
        <v>1180</v>
      </c>
      <c r="J818" s="402">
        <f>Tabla1[[#This Row],[Población meta programatica2026 (20251228)  niños de 1 año]]/12</f>
        <v/>
      </c>
      <c r="K818" s="416" t="n">
        <v>1801</v>
      </c>
      <c r="L818" s="403" t="n">
        <v>1378</v>
      </c>
      <c r="M818" s="404">
        <f>Tabla1[[#This Row],[Población meta programatica2026 (20251228) niños de 5 años]]/12</f>
        <v/>
      </c>
      <c r="N818" s="405">
        <f>BX818</f>
        <v/>
      </c>
      <c r="O818" s="406">
        <f>BY818</f>
        <v/>
      </c>
      <c r="P818" s="407">
        <f>BL818</f>
        <v/>
      </c>
      <c r="AI818" s="421" t="inlineStr">
        <is>
          <t>54810</t>
        </is>
      </c>
      <c r="AJ818" s="417">
        <f>AI818=Tabla1[[#This Row],[Divipola]]</f>
        <v/>
      </c>
      <c r="AK818" s="66" t="n">
        <v>365</v>
      </c>
      <c r="AL818" s="66" t="n">
        <v>348</v>
      </c>
      <c r="AM818" s="66" t="n">
        <v>337</v>
      </c>
      <c r="AN818" s="66" t="n">
        <v>319</v>
      </c>
      <c r="AO818" s="66" t="n">
        <v>297</v>
      </c>
      <c r="AP818" s="66" t="n">
        <v>276</v>
      </c>
      <c r="AQ818" s="66" t="n">
        <v>258</v>
      </c>
      <c r="AR818" s="66" t="n">
        <v>239</v>
      </c>
      <c r="AS818" s="66" t="n">
        <v>219</v>
      </c>
      <c r="AT818" s="66" t="n">
        <v>202</v>
      </c>
      <c r="AU818" s="66" t="n">
        <v>193</v>
      </c>
      <c r="AV818" s="66" t="n">
        <v>175</v>
      </c>
      <c r="AW818" s="66" t="n">
        <v>159</v>
      </c>
      <c r="AX818" s="66" t="n">
        <v>148</v>
      </c>
      <c r="AY818" s="66" t="n">
        <v>138</v>
      </c>
      <c r="AZ818" s="66" t="n">
        <v>130</v>
      </c>
      <c r="BA818" s="66" t="n">
        <v>118</v>
      </c>
      <c r="BB818" s="66" t="n">
        <v>106</v>
      </c>
      <c r="BC818" s="66" t="n">
        <v>98</v>
      </c>
      <c r="BD818" s="66" t="n">
        <v>87</v>
      </c>
      <c r="BE818" s="66" t="n">
        <v>79</v>
      </c>
      <c r="BF818" s="66" t="n">
        <v>67</v>
      </c>
      <c r="BG818" s="66" t="n">
        <v>64</v>
      </c>
      <c r="BH818" s="66" t="n">
        <v>53</v>
      </c>
      <c r="BI818" s="66" t="n">
        <v>46</v>
      </c>
      <c r="BJ818" s="66" t="n">
        <v>240</v>
      </c>
      <c r="BK818" s="68">
        <f>SUM(AK818:BJ818)</f>
        <v/>
      </c>
      <c r="BL818" s="68">
        <f>INT(BK818*$BM$1)</f>
        <v/>
      </c>
      <c r="BM818" s="64" t="n"/>
      <c r="BP818" s="20">
        <f>(Tabla1[[#This Row],[Población meta programatica 2026 (20251228) 
menores 1 año]]/12)*9</f>
        <v/>
      </c>
      <c r="BQ818" s="20">
        <f>BP818</f>
        <v/>
      </c>
      <c r="BR818" s="117" t="n"/>
      <c r="BS818" s="20">
        <f>(Tabla1[[#This Row],[Población meta programatica2026 (20251228)  niños de 1 año]]/12)*9</f>
        <v/>
      </c>
      <c r="BT818" s="251" t="n">
        <v>645</v>
      </c>
      <c r="BU818" s="66">
        <f>BS818-BT818</f>
        <v/>
      </c>
      <c r="BW818" s="19" t="n"/>
      <c r="BX818" s="65" t="n">
        <v>656</v>
      </c>
      <c r="BY818" s="65" t="n">
        <v>714</v>
      </c>
      <c r="BZ818" s="19" t="inlineStr">
        <is>
          <t>54810</t>
        </is>
      </c>
      <c r="CA818" s="19">
        <f>BZ818=Tabla1[[#This Row],[Divipola]]</f>
        <v/>
      </c>
    </row>
    <row r="819" ht="15.5" customHeight="1">
      <c r="A819" s="70" t="inlineStr">
        <is>
          <t>54</t>
        </is>
      </c>
      <c r="B819" s="70" t="inlineStr">
        <is>
          <t>NORTE DE SANTANDER</t>
        </is>
      </c>
      <c r="C819" s="70" t="inlineStr">
        <is>
          <t>TOLEDO</t>
        </is>
      </c>
      <c r="D819" s="70" t="inlineStr">
        <is>
          <t>54820</t>
        </is>
      </c>
      <c r="E819" s="400" t="n">
        <v>100</v>
      </c>
      <c r="F819" s="400">
        <f>Tabla1[[#This Row],[Meta Programatica2026 (20251228) RN]]/12</f>
        <v/>
      </c>
      <c r="G819" s="401" t="n">
        <v>154</v>
      </c>
      <c r="H819" s="401">
        <f>Tabla1[[#This Row],[Población meta programatica 2026 (20251228) 
menores 1 año]]/12</f>
        <v/>
      </c>
      <c r="I819" s="402" t="n">
        <v>154</v>
      </c>
      <c r="J819" s="402">
        <f>Tabla1[[#This Row],[Población meta programatica2026 (20251228)  niños de 1 año]]/12</f>
        <v/>
      </c>
      <c r="K819" s="416" t="n">
        <v>222</v>
      </c>
      <c r="L819" s="403" t="n">
        <v>197</v>
      </c>
      <c r="M819" s="404">
        <f>Tabla1[[#This Row],[Población meta programatica2026 (20251228) niños de 5 años]]/12</f>
        <v/>
      </c>
      <c r="N819" s="405">
        <f>BX819</f>
        <v/>
      </c>
      <c r="O819" s="406">
        <f>BY819</f>
        <v/>
      </c>
      <c r="P819" s="407">
        <f>BL819</f>
        <v/>
      </c>
      <c r="AI819" s="421" t="inlineStr">
        <is>
          <t>54820</t>
        </is>
      </c>
      <c r="AJ819" s="417">
        <f>AI819=Tabla1[[#This Row],[Divipola]]</f>
        <v/>
      </c>
      <c r="AK819" s="66" t="n">
        <v>177</v>
      </c>
      <c r="AL819" s="66" t="n">
        <v>175</v>
      </c>
      <c r="AM819" s="66" t="n">
        <v>173</v>
      </c>
      <c r="AN819" s="66" t="n">
        <v>169</v>
      </c>
      <c r="AO819" s="66" t="n">
        <v>164</v>
      </c>
      <c r="AP819" s="66" t="n">
        <v>161</v>
      </c>
      <c r="AQ819" s="66" t="n">
        <v>157</v>
      </c>
      <c r="AR819" s="66" t="n">
        <v>149</v>
      </c>
      <c r="AS819" s="66" t="n">
        <v>148</v>
      </c>
      <c r="AT819" s="66" t="n">
        <v>139</v>
      </c>
      <c r="AU819" s="66" t="n">
        <v>131</v>
      </c>
      <c r="AV819" s="66" t="n">
        <v>129</v>
      </c>
      <c r="AW819" s="66" t="n">
        <v>120</v>
      </c>
      <c r="AX819" s="66" t="n">
        <v>116</v>
      </c>
      <c r="AY819" s="66" t="n">
        <v>110</v>
      </c>
      <c r="AZ819" s="66" t="n">
        <v>102</v>
      </c>
      <c r="BA819" s="66" t="n">
        <v>94</v>
      </c>
      <c r="BB819" s="66" t="n">
        <v>90</v>
      </c>
      <c r="BC819" s="66" t="n">
        <v>81</v>
      </c>
      <c r="BD819" s="66" t="n">
        <v>73</v>
      </c>
      <c r="BE819" s="66" t="n">
        <v>67</v>
      </c>
      <c r="BF819" s="66" t="n">
        <v>61</v>
      </c>
      <c r="BG819" s="66" t="n">
        <v>55</v>
      </c>
      <c r="BH819" s="66" t="n">
        <v>50</v>
      </c>
      <c r="BI819" s="66" t="n">
        <v>45</v>
      </c>
      <c r="BJ819" s="66" t="n">
        <v>266</v>
      </c>
      <c r="BK819" s="68">
        <f>SUM(AK819:BJ819)</f>
        <v/>
      </c>
      <c r="BL819" s="68">
        <f>INT(BK819*$BM$1)</f>
        <v/>
      </c>
      <c r="BM819" s="64" t="n"/>
      <c r="BP819" s="20">
        <f>(Tabla1[[#This Row],[Población meta programatica 2026 (20251228) 
menores 1 año]]/12)*9</f>
        <v/>
      </c>
      <c r="BQ819" s="20">
        <f>BP819</f>
        <v/>
      </c>
      <c r="BR819" s="117" t="n"/>
      <c r="BS819" s="20">
        <f>(Tabla1[[#This Row],[Población meta programatica2026 (20251228)  niños de 1 año]]/12)*9</f>
        <v/>
      </c>
      <c r="BT819" s="251" t="n">
        <v>120</v>
      </c>
      <c r="BU819" s="66">
        <f>BS819-BT819</f>
        <v/>
      </c>
      <c r="BW819" s="19" t="n"/>
      <c r="BX819" s="65" t="n">
        <v>121</v>
      </c>
      <c r="BY819" s="65" t="n">
        <v>121</v>
      </c>
      <c r="BZ819" s="19" t="inlineStr">
        <is>
          <t>54820</t>
        </is>
      </c>
      <c r="CA819" s="19">
        <f>BZ819=Tabla1[[#This Row],[Divipola]]</f>
        <v/>
      </c>
    </row>
    <row r="820" ht="15.5" customHeight="1">
      <c r="A820" s="70" t="inlineStr">
        <is>
          <t>54</t>
        </is>
      </c>
      <c r="B820" s="70" t="inlineStr">
        <is>
          <t>NORTE DE SANTANDER</t>
        </is>
      </c>
      <c r="C820" s="70" t="inlineStr">
        <is>
          <t>VILLA CARO</t>
        </is>
      </c>
      <c r="D820" s="70" t="inlineStr">
        <is>
          <t>54871</t>
        </is>
      </c>
      <c r="E820" s="400" t="n">
        <v>32</v>
      </c>
      <c r="F820" s="400">
        <f>Tabla1[[#This Row],[Meta Programatica2026 (20251228) RN]]/12</f>
        <v/>
      </c>
      <c r="G820" s="401" t="n">
        <v>45</v>
      </c>
      <c r="H820" s="401">
        <f>Tabla1[[#This Row],[Población meta programatica 2026 (20251228) 
menores 1 año]]/12</f>
        <v/>
      </c>
      <c r="I820" s="402" t="n">
        <v>53</v>
      </c>
      <c r="J820" s="402">
        <f>Tabla1[[#This Row],[Población meta programatica2026 (20251228)  niños de 1 año]]/12</f>
        <v/>
      </c>
      <c r="K820" s="416" t="n">
        <v>77</v>
      </c>
      <c r="L820" s="403" t="n">
        <v>64</v>
      </c>
      <c r="M820" s="404">
        <f>Tabla1[[#This Row],[Población meta programatica2026 (20251228) niños de 5 años]]/12</f>
        <v/>
      </c>
      <c r="N820" s="405">
        <f>BX820</f>
        <v/>
      </c>
      <c r="O820" s="406">
        <f>BY820</f>
        <v/>
      </c>
      <c r="P820" s="407">
        <f>BL820</f>
        <v/>
      </c>
      <c r="AI820" s="421" t="inlineStr">
        <is>
          <t>54871</t>
        </is>
      </c>
      <c r="AJ820" s="417">
        <f>AI820=Tabla1[[#This Row],[Divipola]]</f>
        <v/>
      </c>
      <c r="AK820" s="66" t="n">
        <v>49</v>
      </c>
      <c r="AL820" s="66" t="n">
        <v>45</v>
      </c>
      <c r="AM820" s="66" t="n">
        <v>50</v>
      </c>
      <c r="AN820" s="66" t="n">
        <v>45</v>
      </c>
      <c r="AO820" s="66" t="n">
        <v>50</v>
      </c>
      <c r="AP820" s="66" t="n">
        <v>46</v>
      </c>
      <c r="AQ820" s="66" t="n">
        <v>45</v>
      </c>
      <c r="AR820" s="66" t="n">
        <v>42</v>
      </c>
      <c r="AS820" s="66" t="n">
        <v>41</v>
      </c>
      <c r="AT820" s="66" t="n">
        <v>36</v>
      </c>
      <c r="AU820" s="66" t="n">
        <v>35</v>
      </c>
      <c r="AV820" s="66" t="n">
        <v>33</v>
      </c>
      <c r="AW820" s="66" t="n">
        <v>29</v>
      </c>
      <c r="AX820" s="66" t="n">
        <v>30</v>
      </c>
      <c r="AY820" s="66" t="n">
        <v>24</v>
      </c>
      <c r="AZ820" s="66" t="n">
        <v>27</v>
      </c>
      <c r="BA820" s="66" t="n">
        <v>18</v>
      </c>
      <c r="BB820" s="66" t="n">
        <v>20</v>
      </c>
      <c r="BC820" s="66" t="n">
        <v>18</v>
      </c>
      <c r="BD820" s="66" t="n">
        <v>20</v>
      </c>
      <c r="BE820" s="66" t="n">
        <v>14</v>
      </c>
      <c r="BF820" s="66" t="n">
        <v>11</v>
      </c>
      <c r="BG820" s="66" t="n">
        <v>12</v>
      </c>
      <c r="BH820" s="66" t="n">
        <v>12</v>
      </c>
      <c r="BI820" s="66" t="n">
        <v>14</v>
      </c>
      <c r="BJ820" s="66" t="n">
        <v>61</v>
      </c>
      <c r="BK820" s="68">
        <f>SUM(AK820:BJ820)</f>
        <v/>
      </c>
      <c r="BL820" s="68">
        <f>INT(BK820*$BM$1)</f>
        <v/>
      </c>
      <c r="BM820" s="64" t="n"/>
      <c r="BP820" s="20">
        <f>(Tabla1[[#This Row],[Población meta programatica 2026 (20251228) 
menores 1 año]]/12)*9</f>
        <v/>
      </c>
      <c r="BQ820" s="20">
        <f>BP820</f>
        <v/>
      </c>
      <c r="BR820" s="117" t="n"/>
      <c r="BS820" s="20">
        <f>(Tabla1[[#This Row],[Población meta programatica2026 (20251228)  niños de 1 año]]/12)*9</f>
        <v/>
      </c>
      <c r="BT820" s="251" t="n">
        <v>49</v>
      </c>
      <c r="BU820" s="66">
        <f>BS820-BT820</f>
        <v/>
      </c>
      <c r="BW820" s="19" t="n"/>
      <c r="BX820" s="65" t="n">
        <v>40</v>
      </c>
      <c r="BY820" s="65" t="n">
        <v>39</v>
      </c>
      <c r="BZ820" s="19" t="inlineStr">
        <is>
          <t>54871</t>
        </is>
      </c>
      <c r="CA820" s="19">
        <f>BZ820=Tabla1[[#This Row],[Divipola]]</f>
        <v/>
      </c>
    </row>
    <row r="821" ht="15.5" customHeight="1">
      <c r="A821" s="70" t="inlineStr">
        <is>
          <t>54</t>
        </is>
      </c>
      <c r="B821" s="70" t="inlineStr">
        <is>
          <t>NORTE DE SANTANDER</t>
        </is>
      </c>
      <c r="C821" s="70" t="inlineStr">
        <is>
          <t>VILLA DEL ROSARIO</t>
        </is>
      </c>
      <c r="D821" s="70" t="inlineStr">
        <is>
          <t>54874</t>
        </is>
      </c>
      <c r="E821" s="400" t="n">
        <v>805</v>
      </c>
      <c r="F821" s="400">
        <f>Tabla1[[#This Row],[Meta Programatica2026 (20251228) RN]]/12</f>
        <v/>
      </c>
      <c r="G821" s="401" t="n">
        <v>1486</v>
      </c>
      <c r="H821" s="401">
        <f>Tabla1[[#This Row],[Población meta programatica 2026 (20251228) 
menores 1 año]]/12</f>
        <v/>
      </c>
      <c r="I821" s="402" t="n">
        <v>1523</v>
      </c>
      <c r="J821" s="402">
        <f>Tabla1[[#This Row],[Población meta programatica2026 (20251228)  niños de 1 año]]/12</f>
        <v/>
      </c>
      <c r="K821" s="416" t="n">
        <v>1926</v>
      </c>
      <c r="L821" s="403" t="n">
        <v>1568</v>
      </c>
      <c r="M821" s="404">
        <f>Tabla1[[#This Row],[Población meta programatica2026 (20251228) niños de 5 años]]/12</f>
        <v/>
      </c>
      <c r="N821" s="405">
        <f>BX821</f>
        <v/>
      </c>
      <c r="O821" s="406">
        <f>BY821</f>
        <v/>
      </c>
      <c r="P821" s="407">
        <f>BL821</f>
        <v/>
      </c>
      <c r="AI821" s="421" t="inlineStr">
        <is>
          <t>54874</t>
        </is>
      </c>
      <c r="AJ821" s="417">
        <f>AI821=Tabla1[[#This Row],[Divipola]]</f>
        <v/>
      </c>
      <c r="AK821" s="66" t="n">
        <v>1085</v>
      </c>
      <c r="AL821" s="66" t="n">
        <v>1049</v>
      </c>
      <c r="AM821" s="66" t="n">
        <v>1007</v>
      </c>
      <c r="AN821" s="66" t="n">
        <v>968</v>
      </c>
      <c r="AO821" s="66" t="n">
        <v>922</v>
      </c>
      <c r="AP821" s="66" t="n">
        <v>874</v>
      </c>
      <c r="AQ821" s="66" t="n">
        <v>823</v>
      </c>
      <c r="AR821" s="66" t="n">
        <v>778</v>
      </c>
      <c r="AS821" s="66" t="n">
        <v>729</v>
      </c>
      <c r="AT821" s="66" t="n">
        <v>682</v>
      </c>
      <c r="AU821" s="66" t="n">
        <v>633</v>
      </c>
      <c r="AV821" s="66" t="n">
        <v>594</v>
      </c>
      <c r="AW821" s="66" t="n">
        <v>551</v>
      </c>
      <c r="AX821" s="66" t="n">
        <v>514</v>
      </c>
      <c r="AY821" s="66" t="n">
        <v>473</v>
      </c>
      <c r="AZ821" s="66" t="n">
        <v>434</v>
      </c>
      <c r="BA821" s="66" t="n">
        <v>396</v>
      </c>
      <c r="BB821" s="66" t="n">
        <v>358</v>
      </c>
      <c r="BC821" s="66" t="n">
        <v>328</v>
      </c>
      <c r="BD821" s="66" t="n">
        <v>290</v>
      </c>
      <c r="BE821" s="66" t="n">
        <v>260</v>
      </c>
      <c r="BF821" s="66" t="n">
        <v>234</v>
      </c>
      <c r="BG821" s="66" t="n">
        <v>206</v>
      </c>
      <c r="BH821" s="66" t="n">
        <v>184</v>
      </c>
      <c r="BI821" s="66" t="n">
        <v>162</v>
      </c>
      <c r="BJ821" s="66" t="n">
        <v>942</v>
      </c>
      <c r="BK821" s="68">
        <f>SUM(AK821:BJ821)</f>
        <v/>
      </c>
      <c r="BL821" s="68">
        <f>INT(BK821*$BM$1)</f>
        <v/>
      </c>
      <c r="BM821" s="64" t="n"/>
      <c r="BP821" s="20">
        <f>(Tabla1[[#This Row],[Población meta programatica 2026 (20251228) 
menores 1 año]]/12)*9</f>
        <v/>
      </c>
      <c r="BQ821" s="20">
        <f>BP821</f>
        <v/>
      </c>
      <c r="BR821" s="117" t="n"/>
      <c r="BS821" s="20">
        <f>(Tabla1[[#This Row],[Población meta programatica2026 (20251228)  niños de 1 año]]/12)*9</f>
        <v/>
      </c>
      <c r="BT821" s="251" t="n">
        <v>1012</v>
      </c>
      <c r="BU821" s="66">
        <f>BS821-BT821</f>
        <v/>
      </c>
      <c r="BW821" s="19" t="n"/>
      <c r="BX821" s="65" t="n">
        <v>711</v>
      </c>
      <c r="BY821" s="65" t="n">
        <v>782</v>
      </c>
      <c r="BZ821" s="19" t="inlineStr">
        <is>
          <t>54874</t>
        </is>
      </c>
      <c r="CA821" s="19">
        <f>BZ821=Tabla1[[#This Row],[Divipola]]</f>
        <v/>
      </c>
    </row>
    <row r="822" ht="15.5" customHeight="1">
      <c r="A822" s="62" t="inlineStr">
        <is>
          <t>63</t>
        </is>
      </c>
      <c r="B822" s="62" t="inlineStr">
        <is>
          <t>QUINDÍO</t>
        </is>
      </c>
      <c r="C822" s="62" t="inlineStr">
        <is>
          <t>ARMENIA</t>
        </is>
      </c>
      <c r="D822" s="62" t="inlineStr">
        <is>
          <t>63001</t>
        </is>
      </c>
      <c r="E822" s="400" t="n">
        <v>2383</v>
      </c>
      <c r="F822" s="400">
        <f>Tabla1[[#This Row],[Meta Programatica2026 (20251228) RN]]/12</f>
        <v/>
      </c>
      <c r="G822" s="401" t="n">
        <v>2082</v>
      </c>
      <c r="H822" s="401">
        <f>Tabla1[[#This Row],[Población meta programatica 2026 (20251228) 
menores 1 año]]/12</f>
        <v/>
      </c>
      <c r="I822" s="402" t="n">
        <v>2099</v>
      </c>
      <c r="J822" s="402">
        <f>Tabla1[[#This Row],[Población meta programatica2026 (20251228)  niños de 1 año]]/12</f>
        <v/>
      </c>
      <c r="K822" s="416" t="n">
        <v>3089</v>
      </c>
      <c r="L822" s="403" t="n">
        <v>3009</v>
      </c>
      <c r="M822" s="404">
        <f>Tabla1[[#This Row],[Población meta programatica2026 (20251228) niños de 5 años]]/12</f>
        <v/>
      </c>
      <c r="N822" s="405">
        <f>BX822</f>
        <v/>
      </c>
      <c r="O822" s="406">
        <f>BY822</f>
        <v/>
      </c>
      <c r="P822" s="407">
        <f>BL822</f>
        <v/>
      </c>
      <c r="AI822" s="421" t="inlineStr">
        <is>
          <t>63001</t>
        </is>
      </c>
      <c r="AJ822" s="417">
        <f>AI822=Tabla1[[#This Row],[Divipola]]</f>
        <v/>
      </c>
      <c r="AK822" s="66" t="n">
        <v>3994</v>
      </c>
      <c r="AL822" s="66" t="n">
        <v>3951</v>
      </c>
      <c r="AM822" s="66" t="n">
        <v>3901</v>
      </c>
      <c r="AN822" s="66" t="n">
        <v>3821</v>
      </c>
      <c r="AO822" s="66" t="n">
        <v>3720</v>
      </c>
      <c r="AP822" s="66" t="n">
        <v>3615</v>
      </c>
      <c r="AQ822" s="66" t="n">
        <v>3511</v>
      </c>
      <c r="AR822" s="66" t="n">
        <v>3407</v>
      </c>
      <c r="AS822" s="66" t="n">
        <v>3282</v>
      </c>
      <c r="AT822" s="66" t="n">
        <v>3162</v>
      </c>
      <c r="AU822" s="66" t="n">
        <v>3018</v>
      </c>
      <c r="AV822" s="66" t="n">
        <v>2858</v>
      </c>
      <c r="AW822" s="66" t="n">
        <v>2675</v>
      </c>
      <c r="AX822" s="66" t="n">
        <v>2502</v>
      </c>
      <c r="AY822" s="66" t="n">
        <v>2321</v>
      </c>
      <c r="AZ822" s="66" t="n">
        <v>2146</v>
      </c>
      <c r="BA822" s="66" t="n">
        <v>1977</v>
      </c>
      <c r="BB822" s="66" t="n">
        <v>1823</v>
      </c>
      <c r="BC822" s="66" t="n">
        <v>1669</v>
      </c>
      <c r="BD822" s="66" t="n">
        <v>1520</v>
      </c>
      <c r="BE822" s="66" t="n">
        <v>1376</v>
      </c>
      <c r="BF822" s="66" t="n">
        <v>1226</v>
      </c>
      <c r="BG822" s="66" t="n">
        <v>1089</v>
      </c>
      <c r="BH822" s="66" t="n">
        <v>963</v>
      </c>
      <c r="BI822" s="66" t="n">
        <v>834</v>
      </c>
      <c r="BJ822" s="66" t="n">
        <v>4278</v>
      </c>
      <c r="BK822" s="68">
        <f>SUM(AK822:BJ822)</f>
        <v/>
      </c>
      <c r="BL822" s="68">
        <f>INT(BK822*$BM$1)</f>
        <v/>
      </c>
      <c r="BM822" s="64" t="n"/>
      <c r="BP822" s="20">
        <f>(Tabla1[[#This Row],[Población meta programatica 2026 (20251228) 
menores 1 año]]/12)*9</f>
        <v/>
      </c>
      <c r="BQ822" s="20">
        <f>BP822</f>
        <v/>
      </c>
      <c r="BR822" s="117" t="n"/>
      <c r="BS822" s="20">
        <f>(Tabla1[[#This Row],[Población meta programatica2026 (20251228)  niños de 1 año]]/12)*9</f>
        <v/>
      </c>
      <c r="BT822" s="251" t="n">
        <v>1313</v>
      </c>
      <c r="BU822" s="66">
        <f>BS822-BT822</f>
        <v/>
      </c>
      <c r="BW822" s="19" t="n"/>
      <c r="BX822" s="65" t="n">
        <v>1771</v>
      </c>
      <c r="BY822" s="65" t="n">
        <v>1842</v>
      </c>
      <c r="BZ822" s="19" t="inlineStr">
        <is>
          <t>63001</t>
        </is>
      </c>
      <c r="CA822" s="19">
        <f>BZ822=Tabla1[[#This Row],[Divipola]]</f>
        <v/>
      </c>
    </row>
    <row r="823" ht="15.5" customHeight="1">
      <c r="A823" s="62" t="inlineStr">
        <is>
          <t>63</t>
        </is>
      </c>
      <c r="B823" s="62" t="inlineStr">
        <is>
          <t>QUINDÍO</t>
        </is>
      </c>
      <c r="C823" s="62" t="inlineStr">
        <is>
          <t>BUENAVISTA</t>
        </is>
      </c>
      <c r="D823" s="62" t="inlineStr">
        <is>
          <t>63111</t>
        </is>
      </c>
      <c r="E823" s="400" t="n">
        <v>14</v>
      </c>
      <c r="F823" s="400">
        <f>Tabla1[[#This Row],[Meta Programatica2026 (20251228) RN]]/12</f>
        <v/>
      </c>
      <c r="G823" s="401" t="n">
        <v>10</v>
      </c>
      <c r="H823" s="401">
        <f>Tabla1[[#This Row],[Población meta programatica 2026 (20251228) 
menores 1 año]]/12</f>
        <v/>
      </c>
      <c r="I823" s="402" t="n">
        <v>10</v>
      </c>
      <c r="J823" s="402">
        <f>Tabla1[[#This Row],[Población meta programatica2026 (20251228)  niños de 1 año]]/12</f>
        <v/>
      </c>
      <c r="K823" s="416" t="n">
        <v>17</v>
      </c>
      <c r="L823" s="403" t="n">
        <v>26</v>
      </c>
      <c r="M823" s="404">
        <f>Tabla1[[#This Row],[Población meta programatica2026 (20251228) niños de 5 años]]/12</f>
        <v/>
      </c>
      <c r="N823" s="405">
        <f>BX823</f>
        <v/>
      </c>
      <c r="O823" s="406">
        <f>BY823</f>
        <v/>
      </c>
      <c r="P823" s="407">
        <f>BL823</f>
        <v/>
      </c>
      <c r="AI823" s="421" t="inlineStr">
        <is>
          <t>63111</t>
        </is>
      </c>
      <c r="AJ823" s="417">
        <f>AI823=Tabla1[[#This Row],[Divipola]]</f>
        <v/>
      </c>
      <c r="AK823" s="66" t="n">
        <v>41</v>
      </c>
      <c r="AL823" s="66" t="n">
        <v>41</v>
      </c>
      <c r="AM823" s="66" t="n">
        <v>40</v>
      </c>
      <c r="AN823" s="66" t="n">
        <v>38</v>
      </c>
      <c r="AO823" s="66" t="n">
        <v>38</v>
      </c>
      <c r="AP823" s="66" t="n">
        <v>37</v>
      </c>
      <c r="AQ823" s="66" t="n">
        <v>36</v>
      </c>
      <c r="AR823" s="66" t="n">
        <v>34</v>
      </c>
      <c r="AS823" s="66" t="n">
        <v>31</v>
      </c>
      <c r="AT823" s="66" t="n">
        <v>31</v>
      </c>
      <c r="AU823" s="66" t="n">
        <v>31</v>
      </c>
      <c r="AV823" s="66" t="n">
        <v>25</v>
      </c>
      <c r="AW823" s="66" t="n">
        <v>26</v>
      </c>
      <c r="AX823" s="66" t="n">
        <v>20</v>
      </c>
      <c r="AY823" s="66" t="n">
        <v>20</v>
      </c>
      <c r="AZ823" s="66" t="n">
        <v>19</v>
      </c>
      <c r="BA823" s="66" t="n">
        <v>18</v>
      </c>
      <c r="BB823" s="66" t="n">
        <v>16</v>
      </c>
      <c r="BC823" s="66" t="n">
        <v>17</v>
      </c>
      <c r="BD823" s="66" t="n">
        <v>12</v>
      </c>
      <c r="BE823" s="66" t="n">
        <v>11</v>
      </c>
      <c r="BF823" s="66" t="n">
        <v>12</v>
      </c>
      <c r="BG823" s="66" t="n">
        <v>10</v>
      </c>
      <c r="BH823" s="66" t="n">
        <v>9</v>
      </c>
      <c r="BI823" s="66" t="n">
        <v>7</v>
      </c>
      <c r="BJ823" s="66" t="n">
        <v>19</v>
      </c>
      <c r="BK823" s="68">
        <f>SUM(AK823:BJ823)</f>
        <v/>
      </c>
      <c r="BL823" s="68">
        <f>INT(BK823*$BM$1)</f>
        <v/>
      </c>
      <c r="BM823" s="64" t="n"/>
      <c r="BP823" s="20">
        <f>(Tabla1[[#This Row],[Población meta programatica 2026 (20251228) 
menores 1 año]]/12)*9</f>
        <v/>
      </c>
      <c r="BQ823" s="20">
        <f>BP823</f>
        <v/>
      </c>
      <c r="BR823" s="117" t="n"/>
      <c r="BS823" s="20">
        <f>(Tabla1[[#This Row],[Población meta programatica2026 (20251228)  niños de 1 año]]/12)*9</f>
        <v/>
      </c>
      <c r="BT823" s="251" t="n">
        <v>2</v>
      </c>
      <c r="BU823" s="66">
        <f>BS823-BT823</f>
        <v/>
      </c>
      <c r="BW823" s="19" t="n"/>
      <c r="BX823" s="65" t="n">
        <v>14</v>
      </c>
      <c r="BY823" s="65" t="n">
        <v>10</v>
      </c>
      <c r="BZ823" s="19" t="inlineStr">
        <is>
          <t>63111</t>
        </is>
      </c>
      <c r="CA823" s="19">
        <f>BZ823=Tabla1[[#This Row],[Divipola]]</f>
        <v/>
      </c>
    </row>
    <row r="824" ht="15.5" customHeight="1">
      <c r="A824" s="62" t="inlineStr">
        <is>
          <t>63</t>
        </is>
      </c>
      <c r="B824" s="62" t="inlineStr">
        <is>
          <t>QUINDÍO</t>
        </is>
      </c>
      <c r="C824" s="62" t="inlineStr">
        <is>
          <t>CALARCA</t>
        </is>
      </c>
      <c r="D824" s="62" t="inlineStr">
        <is>
          <t>63130</t>
        </is>
      </c>
      <c r="E824" s="400" t="n">
        <v>485</v>
      </c>
      <c r="F824" s="400">
        <f>Tabla1[[#This Row],[Meta Programatica2026 (20251228) RN]]/12</f>
        <v/>
      </c>
      <c r="G824" s="401" t="n">
        <v>471</v>
      </c>
      <c r="H824" s="401">
        <f>Tabla1[[#This Row],[Población meta programatica 2026 (20251228) 
menores 1 año]]/12</f>
        <v/>
      </c>
      <c r="I824" s="402" t="n">
        <v>479</v>
      </c>
      <c r="J824" s="402">
        <f>Tabla1[[#This Row],[Población meta programatica2026 (20251228)  niños de 1 año]]/12</f>
        <v/>
      </c>
      <c r="K824" s="416" t="n">
        <v>636</v>
      </c>
      <c r="L824" s="403" t="n">
        <v>682</v>
      </c>
      <c r="M824" s="404">
        <f>Tabla1[[#This Row],[Población meta programatica2026 (20251228) niños de 5 años]]/12</f>
        <v/>
      </c>
      <c r="N824" s="405">
        <f>BX824</f>
        <v/>
      </c>
      <c r="O824" s="406">
        <f>BY824</f>
        <v/>
      </c>
      <c r="P824" s="407">
        <f>BL824</f>
        <v/>
      </c>
      <c r="AI824" s="421" t="inlineStr">
        <is>
          <t>63130</t>
        </is>
      </c>
      <c r="AJ824" s="417">
        <f>AI824=Tabla1[[#This Row],[Divipola]]</f>
        <v/>
      </c>
      <c r="AK824" s="66" t="n">
        <v>951</v>
      </c>
      <c r="AL824" s="66" t="n">
        <v>945</v>
      </c>
      <c r="AM824" s="66" t="n">
        <v>936</v>
      </c>
      <c r="AN824" s="66" t="n">
        <v>919</v>
      </c>
      <c r="AO824" s="66" t="n">
        <v>893</v>
      </c>
      <c r="AP824" s="66" t="n">
        <v>869</v>
      </c>
      <c r="AQ824" s="66" t="n">
        <v>844</v>
      </c>
      <c r="AR824" s="66" t="n">
        <v>817</v>
      </c>
      <c r="AS824" s="66" t="n">
        <v>790</v>
      </c>
      <c r="AT824" s="66" t="n">
        <v>758</v>
      </c>
      <c r="AU824" s="66" t="n">
        <v>720</v>
      </c>
      <c r="AV824" s="66" t="n">
        <v>676</v>
      </c>
      <c r="AW824" s="66" t="n">
        <v>631</v>
      </c>
      <c r="AX824" s="66" t="n">
        <v>592</v>
      </c>
      <c r="AY824" s="66" t="n">
        <v>548</v>
      </c>
      <c r="AZ824" s="66" t="n">
        <v>513</v>
      </c>
      <c r="BA824" s="66" t="n">
        <v>480</v>
      </c>
      <c r="BB824" s="66" t="n">
        <v>444</v>
      </c>
      <c r="BC824" s="66" t="n">
        <v>413</v>
      </c>
      <c r="BD824" s="66" t="n">
        <v>381</v>
      </c>
      <c r="BE824" s="66" t="n">
        <v>347</v>
      </c>
      <c r="BF824" s="66" t="n">
        <v>316</v>
      </c>
      <c r="BG824" s="66" t="n">
        <v>283</v>
      </c>
      <c r="BH824" s="66" t="n">
        <v>252</v>
      </c>
      <c r="BI824" s="66" t="n">
        <v>222</v>
      </c>
      <c r="BJ824" s="66" t="n">
        <v>1074</v>
      </c>
      <c r="BK824" s="68">
        <f>SUM(AK824:BJ824)</f>
        <v/>
      </c>
      <c r="BL824" s="68">
        <f>INT(BK824*$BM$1)</f>
        <v/>
      </c>
      <c r="BM824" s="64" t="n"/>
      <c r="BP824" s="20">
        <f>(Tabla1[[#This Row],[Población meta programatica 2026 (20251228) 
menores 1 año]]/12)*9</f>
        <v/>
      </c>
      <c r="BQ824" s="20">
        <f>BP824</f>
        <v/>
      </c>
      <c r="BR824" s="117" t="n"/>
      <c r="BS824" s="20">
        <f>(Tabla1[[#This Row],[Población meta programatica2026 (20251228)  niños de 1 año]]/12)*9</f>
        <v/>
      </c>
      <c r="BT824" s="251" t="n">
        <v>280</v>
      </c>
      <c r="BU824" s="66">
        <f>BS824-BT824</f>
        <v/>
      </c>
      <c r="BW824" s="19" t="n"/>
      <c r="BX824" s="65" t="n">
        <v>338</v>
      </c>
      <c r="BY824" s="65" t="n">
        <v>373</v>
      </c>
      <c r="BZ824" s="19" t="inlineStr">
        <is>
          <t>63130</t>
        </is>
      </c>
      <c r="CA824" s="19">
        <f>BZ824=Tabla1[[#This Row],[Divipola]]</f>
        <v/>
      </c>
    </row>
    <row r="825" ht="15.5" customHeight="1">
      <c r="A825" s="62" t="inlineStr">
        <is>
          <t>63</t>
        </is>
      </c>
      <c r="B825" s="62" t="inlineStr">
        <is>
          <t>QUINDÍO</t>
        </is>
      </c>
      <c r="C825" s="62" t="inlineStr">
        <is>
          <t>CIRCASIA</t>
        </is>
      </c>
      <c r="D825" s="62" t="inlineStr">
        <is>
          <t>63190</t>
        </is>
      </c>
      <c r="E825" s="400" t="n">
        <v>140</v>
      </c>
      <c r="F825" s="400">
        <f>Tabla1[[#This Row],[Meta Programatica2026 (20251228) RN]]/12</f>
        <v/>
      </c>
      <c r="G825" s="401" t="n">
        <v>164</v>
      </c>
      <c r="H825" s="401">
        <f>Tabla1[[#This Row],[Población meta programatica 2026 (20251228) 
menores 1 año]]/12</f>
        <v/>
      </c>
      <c r="I825" s="402" t="n">
        <v>194</v>
      </c>
      <c r="J825" s="402">
        <f>Tabla1[[#This Row],[Población meta programatica2026 (20251228)  niños de 1 año]]/12</f>
        <v/>
      </c>
      <c r="K825" s="416" t="n">
        <v>227</v>
      </c>
      <c r="L825" s="403" t="n">
        <v>209</v>
      </c>
      <c r="M825" s="404">
        <f>Tabla1[[#This Row],[Población meta programatica2026 (20251228) niños de 5 años]]/12</f>
        <v/>
      </c>
      <c r="N825" s="405">
        <f>BX825</f>
        <v/>
      </c>
      <c r="O825" s="406">
        <f>BY825</f>
        <v/>
      </c>
      <c r="P825" s="407">
        <f>BL825</f>
        <v/>
      </c>
      <c r="AI825" s="421" t="inlineStr">
        <is>
          <t>63190</t>
        </is>
      </c>
      <c r="AJ825" s="417">
        <f>AI825=Tabla1[[#This Row],[Divipola]]</f>
        <v/>
      </c>
      <c r="AK825" s="66" t="n">
        <v>384</v>
      </c>
      <c r="AL825" s="66" t="n">
        <v>381</v>
      </c>
      <c r="AM825" s="66" t="n">
        <v>374</v>
      </c>
      <c r="AN825" s="66" t="n">
        <v>368</v>
      </c>
      <c r="AO825" s="66" t="n">
        <v>359</v>
      </c>
      <c r="AP825" s="66" t="n">
        <v>348</v>
      </c>
      <c r="AQ825" s="66" t="n">
        <v>335</v>
      </c>
      <c r="AR825" s="66" t="n">
        <v>326</v>
      </c>
      <c r="AS825" s="66" t="n">
        <v>311</v>
      </c>
      <c r="AT825" s="66" t="n">
        <v>303</v>
      </c>
      <c r="AU825" s="66" t="n">
        <v>286</v>
      </c>
      <c r="AV825" s="66" t="n">
        <v>276</v>
      </c>
      <c r="AW825" s="66" t="n">
        <v>261</v>
      </c>
      <c r="AX825" s="66" t="n">
        <v>244</v>
      </c>
      <c r="AY825" s="66" t="n">
        <v>226</v>
      </c>
      <c r="AZ825" s="66" t="n">
        <v>211</v>
      </c>
      <c r="BA825" s="66" t="n">
        <v>193</v>
      </c>
      <c r="BB825" s="66" t="n">
        <v>179</v>
      </c>
      <c r="BC825" s="66" t="n">
        <v>167</v>
      </c>
      <c r="BD825" s="66" t="n">
        <v>152</v>
      </c>
      <c r="BE825" s="66" t="n">
        <v>135</v>
      </c>
      <c r="BF825" s="66" t="n">
        <v>117</v>
      </c>
      <c r="BG825" s="66" t="n">
        <v>107</v>
      </c>
      <c r="BH825" s="66" t="n">
        <v>92</v>
      </c>
      <c r="BI825" s="66" t="n">
        <v>80</v>
      </c>
      <c r="BJ825" s="66" t="n">
        <v>399</v>
      </c>
      <c r="BK825" s="68">
        <f>SUM(AK825:BJ825)</f>
        <v/>
      </c>
      <c r="BL825" s="68">
        <f>INT(BK825*$BM$1)</f>
        <v/>
      </c>
      <c r="BM825" s="64" t="n"/>
      <c r="BP825" s="20">
        <f>(Tabla1[[#This Row],[Población meta programatica 2026 (20251228) 
menores 1 año]]/12)*9</f>
        <v/>
      </c>
      <c r="BQ825" s="20">
        <f>BP825</f>
        <v/>
      </c>
      <c r="BR825" s="117" t="n"/>
      <c r="BS825" s="20">
        <f>(Tabla1[[#This Row],[Población meta programatica2026 (20251228)  niños de 1 año]]/12)*9</f>
        <v/>
      </c>
      <c r="BT825" s="251" t="n">
        <v>138</v>
      </c>
      <c r="BU825" s="66">
        <f>BS825-BT825</f>
        <v/>
      </c>
      <c r="BW825" s="19" t="n"/>
      <c r="BX825" s="65" t="n">
        <v>134</v>
      </c>
      <c r="BY825" s="65" t="n">
        <v>133</v>
      </c>
      <c r="BZ825" s="19" t="inlineStr">
        <is>
          <t>63190</t>
        </is>
      </c>
      <c r="CA825" s="19">
        <f>BZ825=Tabla1[[#This Row],[Divipola]]</f>
        <v/>
      </c>
    </row>
    <row r="826" ht="15.5" customHeight="1">
      <c r="A826" s="62" t="inlineStr">
        <is>
          <t>63</t>
        </is>
      </c>
      <c r="B826" s="62" t="inlineStr">
        <is>
          <t>QUINDÍO</t>
        </is>
      </c>
      <c r="C826" s="62" t="inlineStr">
        <is>
          <t>CORDOBA</t>
        </is>
      </c>
      <c r="D826" s="62" t="inlineStr">
        <is>
          <t>63212</t>
        </is>
      </c>
      <c r="E826" s="400" t="n">
        <v>34</v>
      </c>
      <c r="F826" s="400">
        <f>Tabla1[[#This Row],[Meta Programatica2026 (20251228) RN]]/12</f>
        <v/>
      </c>
      <c r="G826" s="401" t="n">
        <v>36</v>
      </c>
      <c r="H826" s="401">
        <f>Tabla1[[#This Row],[Población meta programatica 2026 (20251228) 
menores 1 año]]/12</f>
        <v/>
      </c>
      <c r="I826" s="402" t="n">
        <v>40</v>
      </c>
      <c r="J826" s="402">
        <f>Tabla1[[#This Row],[Población meta programatica2026 (20251228)  niños de 1 año]]/12</f>
        <v/>
      </c>
      <c r="K826" s="416" t="n">
        <v>62</v>
      </c>
      <c r="L826" s="403" t="n">
        <v>60</v>
      </c>
      <c r="M826" s="404">
        <f>Tabla1[[#This Row],[Población meta programatica2026 (20251228) niños de 5 años]]/12</f>
        <v/>
      </c>
      <c r="N826" s="405">
        <f>BX826</f>
        <v/>
      </c>
      <c r="O826" s="406">
        <f>BY826</f>
        <v/>
      </c>
      <c r="P826" s="407">
        <f>BL826</f>
        <v/>
      </c>
      <c r="AI826" s="421" t="inlineStr">
        <is>
          <t>63212</t>
        </is>
      </c>
      <c r="AJ826" s="417">
        <f>AI826=Tabla1[[#This Row],[Divipola]]</f>
        <v/>
      </c>
      <c r="AK826" s="66" t="n">
        <v>80</v>
      </c>
      <c r="AL826" s="66" t="n">
        <v>81</v>
      </c>
      <c r="AM826" s="66" t="n">
        <v>75</v>
      </c>
      <c r="AN826" s="66" t="n">
        <v>71</v>
      </c>
      <c r="AO826" s="66" t="n">
        <v>66</v>
      </c>
      <c r="AP826" s="66" t="n">
        <v>64</v>
      </c>
      <c r="AQ826" s="66" t="n">
        <v>61</v>
      </c>
      <c r="AR826" s="66" t="n">
        <v>56</v>
      </c>
      <c r="AS826" s="66" t="n">
        <v>53</v>
      </c>
      <c r="AT826" s="66" t="n">
        <v>50</v>
      </c>
      <c r="AU826" s="66" t="n">
        <v>46</v>
      </c>
      <c r="AV826" s="66" t="n">
        <v>40</v>
      </c>
      <c r="AW826" s="66" t="n">
        <v>38</v>
      </c>
      <c r="AX826" s="66" t="n">
        <v>37</v>
      </c>
      <c r="AY826" s="66" t="n">
        <v>35</v>
      </c>
      <c r="AZ826" s="66" t="n">
        <v>30</v>
      </c>
      <c r="BA826" s="66" t="n">
        <v>31</v>
      </c>
      <c r="BB826" s="66" t="n">
        <v>26</v>
      </c>
      <c r="BC826" s="66" t="n">
        <v>25</v>
      </c>
      <c r="BD826" s="66" t="n">
        <v>22</v>
      </c>
      <c r="BE826" s="66" t="n">
        <v>20</v>
      </c>
      <c r="BF826" s="66" t="n">
        <v>24</v>
      </c>
      <c r="BG826" s="66" t="n">
        <v>15</v>
      </c>
      <c r="BH826" s="66" t="n">
        <v>14</v>
      </c>
      <c r="BI826" s="66" t="n">
        <v>15</v>
      </c>
      <c r="BJ826" s="66" t="n">
        <v>69</v>
      </c>
      <c r="BK826" s="68">
        <f>SUM(AK826:BJ826)</f>
        <v/>
      </c>
      <c r="BL826" s="68">
        <f>INT(BK826*$BM$1)</f>
        <v/>
      </c>
      <c r="BM826" s="64" t="n"/>
      <c r="BP826" s="20">
        <f>(Tabla1[[#This Row],[Población meta programatica 2026 (20251228) 
menores 1 año]]/12)*9</f>
        <v/>
      </c>
      <c r="BQ826" s="20">
        <f>BP826</f>
        <v/>
      </c>
      <c r="BR826" s="117" t="n"/>
      <c r="BS826" s="20">
        <f>(Tabla1[[#This Row],[Población meta programatica2026 (20251228)  niños de 1 año]]/12)*9</f>
        <v/>
      </c>
      <c r="BT826" s="251" t="n">
        <v>32</v>
      </c>
      <c r="BU826" s="66">
        <f>BS826-BT826</f>
        <v/>
      </c>
      <c r="BW826" s="19" t="n"/>
      <c r="BX826" s="65" t="n">
        <v>33</v>
      </c>
      <c r="BY826" s="65" t="n">
        <v>36</v>
      </c>
      <c r="BZ826" s="19" t="inlineStr">
        <is>
          <t>63212</t>
        </is>
      </c>
      <c r="CA826" s="19">
        <f>BZ826=Tabla1[[#This Row],[Divipola]]</f>
        <v/>
      </c>
    </row>
    <row r="827" ht="15.5" customHeight="1">
      <c r="A827" s="62" t="inlineStr">
        <is>
          <t>63</t>
        </is>
      </c>
      <c r="B827" s="62" t="inlineStr">
        <is>
          <t>QUINDÍO</t>
        </is>
      </c>
      <c r="C827" s="62" t="inlineStr">
        <is>
          <t>FILANDIA</t>
        </is>
      </c>
      <c r="D827" s="62" t="inlineStr">
        <is>
          <t>63272</t>
        </is>
      </c>
      <c r="E827" s="400" t="n">
        <v>52</v>
      </c>
      <c r="F827" s="400">
        <f>Tabla1[[#This Row],[Meta Programatica2026 (20251228) RN]]/12</f>
        <v/>
      </c>
      <c r="G827" s="401" t="n">
        <v>58</v>
      </c>
      <c r="H827" s="401">
        <f>Tabla1[[#This Row],[Población meta programatica 2026 (20251228) 
menores 1 año]]/12</f>
        <v/>
      </c>
      <c r="I827" s="402" t="n">
        <v>58</v>
      </c>
      <c r="J827" s="402">
        <f>Tabla1[[#This Row],[Población meta programatica2026 (20251228)  niños de 1 año]]/12</f>
        <v/>
      </c>
      <c r="K827" s="416" t="n">
        <v>84</v>
      </c>
      <c r="L827" s="403" t="n">
        <v>94</v>
      </c>
      <c r="M827" s="404">
        <f>Tabla1[[#This Row],[Población meta programatica2026 (20251228) niños de 5 años]]/12</f>
        <v/>
      </c>
      <c r="N827" s="405">
        <f>BX827</f>
        <v/>
      </c>
      <c r="O827" s="406">
        <f>BY827</f>
        <v/>
      </c>
      <c r="P827" s="407">
        <f>BL827</f>
        <v/>
      </c>
      <c r="AI827" s="421" t="inlineStr">
        <is>
          <t>63272</t>
        </is>
      </c>
      <c r="AJ827" s="417">
        <f>AI827=Tabla1[[#This Row],[Divipola]]</f>
        <v/>
      </c>
      <c r="AK827" s="66" t="n">
        <v>179</v>
      </c>
      <c r="AL827" s="66" t="n">
        <v>176</v>
      </c>
      <c r="AM827" s="66" t="n">
        <v>175</v>
      </c>
      <c r="AN827" s="66" t="n">
        <v>168</v>
      </c>
      <c r="AO827" s="66" t="n">
        <v>163</v>
      </c>
      <c r="AP827" s="66" t="n">
        <v>155</v>
      </c>
      <c r="AQ827" s="66" t="n">
        <v>148</v>
      </c>
      <c r="AR827" s="66" t="n">
        <v>143</v>
      </c>
      <c r="AS827" s="66" t="n">
        <v>135</v>
      </c>
      <c r="AT827" s="66" t="n">
        <v>132</v>
      </c>
      <c r="AU827" s="66" t="n">
        <v>124</v>
      </c>
      <c r="AV827" s="66" t="n">
        <v>119</v>
      </c>
      <c r="AW827" s="66" t="n">
        <v>116</v>
      </c>
      <c r="AX827" s="66" t="n">
        <v>106</v>
      </c>
      <c r="AY827" s="66" t="n">
        <v>103</v>
      </c>
      <c r="AZ827" s="66" t="n">
        <v>96</v>
      </c>
      <c r="BA827" s="66" t="n">
        <v>91</v>
      </c>
      <c r="BB827" s="66" t="n">
        <v>85</v>
      </c>
      <c r="BC827" s="66" t="n">
        <v>76</v>
      </c>
      <c r="BD827" s="66" t="n">
        <v>72</v>
      </c>
      <c r="BE827" s="66" t="n">
        <v>61</v>
      </c>
      <c r="BF827" s="66" t="n">
        <v>54</v>
      </c>
      <c r="BG827" s="66" t="n">
        <v>47</v>
      </c>
      <c r="BH827" s="66" t="n">
        <v>38</v>
      </c>
      <c r="BI827" s="66" t="n">
        <v>35</v>
      </c>
      <c r="BJ827" s="66" t="n">
        <v>143</v>
      </c>
      <c r="BK827" s="68">
        <f>SUM(AK827:BJ827)</f>
        <v/>
      </c>
      <c r="BL827" s="68">
        <f>INT(BK827*$BM$1)</f>
        <v/>
      </c>
      <c r="BM827" s="64" t="n"/>
      <c r="BP827" s="20">
        <f>(Tabla1[[#This Row],[Población meta programatica 2026 (20251228) 
menores 1 año]]/12)*9</f>
        <v/>
      </c>
      <c r="BQ827" s="20">
        <f>BP827</f>
        <v/>
      </c>
      <c r="BR827" s="117" t="n"/>
      <c r="BS827" s="20">
        <f>(Tabla1[[#This Row],[Población meta programatica2026 (20251228)  niños de 1 año]]/12)*9</f>
        <v/>
      </c>
      <c r="BT827" s="251" t="n">
        <v>45</v>
      </c>
      <c r="BU827" s="66">
        <f>BS827-BT827</f>
        <v/>
      </c>
      <c r="BW827" s="19" t="n"/>
      <c r="BX827" s="65" t="n">
        <v>46</v>
      </c>
      <c r="BY827" s="65" t="n">
        <v>57</v>
      </c>
      <c r="BZ827" s="19" t="inlineStr">
        <is>
          <t>63272</t>
        </is>
      </c>
      <c r="CA827" s="19">
        <f>BZ827=Tabla1[[#This Row],[Divipola]]</f>
        <v/>
      </c>
    </row>
    <row r="828" ht="15.5" customHeight="1">
      <c r="A828" s="62" t="inlineStr">
        <is>
          <t>63</t>
        </is>
      </c>
      <c r="B828" s="62" t="inlineStr">
        <is>
          <t>QUINDÍO</t>
        </is>
      </c>
      <c r="C828" s="62" t="inlineStr">
        <is>
          <t>GENOVA</t>
        </is>
      </c>
      <c r="D828" s="62" t="inlineStr">
        <is>
          <t>63302</t>
        </is>
      </c>
      <c r="E828" s="400" t="n">
        <v>50</v>
      </c>
      <c r="F828" s="400">
        <f>Tabla1[[#This Row],[Meta Programatica2026 (20251228) RN]]/12</f>
        <v/>
      </c>
      <c r="G828" s="401" t="n">
        <v>52</v>
      </c>
      <c r="H828" s="401">
        <f>Tabla1[[#This Row],[Población meta programatica 2026 (20251228) 
menores 1 año]]/12</f>
        <v/>
      </c>
      <c r="I828" s="402" t="n">
        <v>56</v>
      </c>
      <c r="J828" s="402">
        <f>Tabla1[[#This Row],[Población meta programatica2026 (20251228)  niños de 1 año]]/12</f>
        <v/>
      </c>
      <c r="K828" s="416" t="n">
        <v>84</v>
      </c>
      <c r="L828" s="403" t="n">
        <v>68</v>
      </c>
      <c r="M828" s="404">
        <f>Tabla1[[#This Row],[Población meta programatica2026 (20251228) niños de 5 años]]/12</f>
        <v/>
      </c>
      <c r="N828" s="405">
        <f>BX828</f>
        <v/>
      </c>
      <c r="O828" s="406">
        <f>BY828</f>
        <v/>
      </c>
      <c r="P828" s="407">
        <f>BL828</f>
        <v/>
      </c>
      <c r="AI828" s="421" t="inlineStr">
        <is>
          <t>63302</t>
        </is>
      </c>
      <c r="AJ828" s="417">
        <f>AI828=Tabla1[[#This Row],[Divipola]]</f>
        <v/>
      </c>
      <c r="AK828" s="66" t="n">
        <v>104</v>
      </c>
      <c r="AL828" s="66" t="n">
        <v>101</v>
      </c>
      <c r="AM828" s="66" t="n">
        <v>101</v>
      </c>
      <c r="AN828" s="66" t="n">
        <v>96</v>
      </c>
      <c r="AO828" s="66" t="n">
        <v>96</v>
      </c>
      <c r="AP828" s="66" t="n">
        <v>91</v>
      </c>
      <c r="AQ828" s="66" t="n">
        <v>87</v>
      </c>
      <c r="AR828" s="66" t="n">
        <v>86</v>
      </c>
      <c r="AS828" s="66" t="n">
        <v>84</v>
      </c>
      <c r="AT828" s="66" t="n">
        <v>80</v>
      </c>
      <c r="AU828" s="66" t="n">
        <v>80</v>
      </c>
      <c r="AV828" s="66" t="n">
        <v>76</v>
      </c>
      <c r="AW828" s="66" t="n">
        <v>70</v>
      </c>
      <c r="AX828" s="66" t="n">
        <v>64</v>
      </c>
      <c r="AY828" s="66" t="n">
        <v>60</v>
      </c>
      <c r="AZ828" s="66" t="n">
        <v>55</v>
      </c>
      <c r="BA828" s="66" t="n">
        <v>51</v>
      </c>
      <c r="BB828" s="66" t="n">
        <v>46</v>
      </c>
      <c r="BC828" s="66" t="n">
        <v>45</v>
      </c>
      <c r="BD828" s="66" t="n">
        <v>37</v>
      </c>
      <c r="BE828" s="66" t="n">
        <v>35</v>
      </c>
      <c r="BF828" s="66" t="n">
        <v>33</v>
      </c>
      <c r="BG828" s="66" t="n">
        <v>27</v>
      </c>
      <c r="BH828" s="66" t="n">
        <v>24</v>
      </c>
      <c r="BI828" s="66" t="n">
        <v>25</v>
      </c>
      <c r="BJ828" s="66" t="n">
        <v>129</v>
      </c>
      <c r="BK828" s="68">
        <f>SUM(AK828:BJ828)</f>
        <v/>
      </c>
      <c r="BL828" s="68">
        <f>INT(BK828*$BM$1)</f>
        <v/>
      </c>
      <c r="BM828" s="64" t="n"/>
      <c r="BP828" s="20">
        <f>(Tabla1[[#This Row],[Población meta programatica 2026 (20251228) 
menores 1 año]]/12)*9</f>
        <v/>
      </c>
      <c r="BQ828" s="20">
        <f>BP828</f>
        <v/>
      </c>
      <c r="BR828" s="117" t="n"/>
      <c r="BS828" s="20">
        <f>(Tabla1[[#This Row],[Población meta programatica2026 (20251228)  niños de 1 año]]/12)*9</f>
        <v/>
      </c>
      <c r="BT828" s="251" t="n">
        <v>33</v>
      </c>
      <c r="BU828" s="66">
        <f>BS828-BT828</f>
        <v/>
      </c>
      <c r="BW828" s="19" t="n"/>
      <c r="BX828" s="65" t="n">
        <v>57</v>
      </c>
      <c r="BY828" s="65" t="n">
        <v>44</v>
      </c>
      <c r="BZ828" s="19" t="inlineStr">
        <is>
          <t>63302</t>
        </is>
      </c>
      <c r="CA828" s="19">
        <f>BZ828=Tabla1[[#This Row],[Divipola]]</f>
        <v/>
      </c>
    </row>
    <row r="829" ht="15.5" customHeight="1">
      <c r="A829" s="62" t="inlineStr">
        <is>
          <t>63</t>
        </is>
      </c>
      <c r="B829" s="62" t="inlineStr">
        <is>
          <t>QUINDÍO</t>
        </is>
      </c>
      <c r="C829" s="62" t="inlineStr">
        <is>
          <t>LA TEBAIDA</t>
        </is>
      </c>
      <c r="D829" s="62" t="inlineStr">
        <is>
          <t>63401</t>
        </is>
      </c>
      <c r="E829" s="400" t="n">
        <v>248</v>
      </c>
      <c r="F829" s="400">
        <f>Tabla1[[#This Row],[Meta Programatica2026 (20251228) RN]]/12</f>
        <v/>
      </c>
      <c r="G829" s="401" t="n">
        <v>266</v>
      </c>
      <c r="H829" s="401">
        <f>Tabla1[[#This Row],[Población meta programatica 2026 (20251228) 
menores 1 año]]/12</f>
        <v/>
      </c>
      <c r="I829" s="402" t="n">
        <v>302</v>
      </c>
      <c r="J829" s="402">
        <f>Tabla1[[#This Row],[Población meta programatica2026 (20251228)  niños de 1 año]]/12</f>
        <v/>
      </c>
      <c r="K829" s="416" t="n">
        <v>409</v>
      </c>
      <c r="L829" s="403" t="n">
        <v>391</v>
      </c>
      <c r="M829" s="404">
        <f>Tabla1[[#This Row],[Población meta programatica2026 (20251228) niños de 5 años]]/12</f>
        <v/>
      </c>
      <c r="N829" s="405">
        <f>BX829</f>
        <v/>
      </c>
      <c r="O829" s="406">
        <f>BY829</f>
        <v/>
      </c>
      <c r="P829" s="407">
        <f>BL829</f>
        <v/>
      </c>
      <c r="AI829" s="421" t="inlineStr">
        <is>
          <t>63401</t>
        </is>
      </c>
      <c r="AJ829" s="417">
        <f>AI829=Tabla1[[#This Row],[Divipola]]</f>
        <v/>
      </c>
      <c r="AK829" s="66" t="n">
        <v>379</v>
      </c>
      <c r="AL829" s="66" t="n">
        <v>373</v>
      </c>
      <c r="AM829" s="66" t="n">
        <v>373</v>
      </c>
      <c r="AN829" s="66" t="n">
        <v>369</v>
      </c>
      <c r="AO829" s="66" t="n">
        <v>361</v>
      </c>
      <c r="AP829" s="66" t="n">
        <v>352</v>
      </c>
      <c r="AQ829" s="66" t="n">
        <v>343</v>
      </c>
      <c r="AR829" s="66" t="n">
        <v>332</v>
      </c>
      <c r="AS829" s="66" t="n">
        <v>321</v>
      </c>
      <c r="AT829" s="66" t="n">
        <v>309</v>
      </c>
      <c r="AU829" s="66" t="n">
        <v>294</v>
      </c>
      <c r="AV829" s="66" t="n">
        <v>278</v>
      </c>
      <c r="AW829" s="66" t="n">
        <v>258</v>
      </c>
      <c r="AX829" s="66" t="n">
        <v>244</v>
      </c>
      <c r="AY829" s="66" t="n">
        <v>222</v>
      </c>
      <c r="AZ829" s="66" t="n">
        <v>208</v>
      </c>
      <c r="BA829" s="66" t="n">
        <v>189</v>
      </c>
      <c r="BB829" s="66" t="n">
        <v>178</v>
      </c>
      <c r="BC829" s="66" t="n">
        <v>161</v>
      </c>
      <c r="BD829" s="66" t="n">
        <v>146</v>
      </c>
      <c r="BE829" s="66" t="n">
        <v>133</v>
      </c>
      <c r="BF829" s="66" t="n">
        <v>114</v>
      </c>
      <c r="BG829" s="66" t="n">
        <v>105</v>
      </c>
      <c r="BH829" s="66" t="n">
        <v>94</v>
      </c>
      <c r="BI829" s="66" t="n">
        <v>79</v>
      </c>
      <c r="BJ829" s="66" t="n">
        <v>408</v>
      </c>
      <c r="BK829" s="68">
        <f>SUM(AK829:BJ829)</f>
        <v/>
      </c>
      <c r="BL829" s="68">
        <f>INT(BK829*$BM$1)</f>
        <v/>
      </c>
      <c r="BM829" s="64" t="n"/>
      <c r="BP829" s="20">
        <f>(Tabla1[[#This Row],[Población meta programatica 2026 (20251228) 
menores 1 año]]/12)*9</f>
        <v/>
      </c>
      <c r="BQ829" s="20">
        <f>BP829</f>
        <v/>
      </c>
      <c r="BR829" s="117" t="n"/>
      <c r="BS829" s="20">
        <f>(Tabla1[[#This Row],[Población meta programatica2026 (20251228)  niños de 1 año]]/12)*9</f>
        <v/>
      </c>
      <c r="BT829" s="251" t="n">
        <v>251</v>
      </c>
      <c r="BU829" s="66">
        <f>BS829-BT829</f>
        <v/>
      </c>
      <c r="BW829" s="19" t="n"/>
      <c r="BX829" s="65" t="n">
        <v>189</v>
      </c>
      <c r="BY829" s="65" t="n">
        <v>223</v>
      </c>
      <c r="BZ829" s="19" t="inlineStr">
        <is>
          <t>63401</t>
        </is>
      </c>
      <c r="CA829" s="19">
        <f>BZ829=Tabla1[[#This Row],[Divipola]]</f>
        <v/>
      </c>
    </row>
    <row r="830" ht="15.5" customHeight="1">
      <c r="A830" s="62" t="inlineStr">
        <is>
          <t>63</t>
        </is>
      </c>
      <c r="B830" s="62" t="inlineStr">
        <is>
          <t>QUINDÍO</t>
        </is>
      </c>
      <c r="C830" s="62" t="inlineStr">
        <is>
          <t>MONTENEGRO</t>
        </is>
      </c>
      <c r="D830" s="62" t="inlineStr">
        <is>
          <t>63470</t>
        </is>
      </c>
      <c r="E830" s="400" t="n">
        <v>243</v>
      </c>
      <c r="F830" s="400">
        <f>Tabla1[[#This Row],[Meta Programatica2026 (20251228) RN]]/12</f>
        <v/>
      </c>
      <c r="G830" s="401" t="n">
        <v>283</v>
      </c>
      <c r="H830" s="401">
        <f>Tabla1[[#This Row],[Población meta programatica 2026 (20251228) 
menores 1 año]]/12</f>
        <v/>
      </c>
      <c r="I830" s="402" t="n">
        <v>330</v>
      </c>
      <c r="J830" s="402">
        <f>Tabla1[[#This Row],[Población meta programatica2026 (20251228)  niños de 1 año]]/12</f>
        <v/>
      </c>
      <c r="K830" s="416" t="n">
        <v>442</v>
      </c>
      <c r="L830" s="403" t="n">
        <v>409</v>
      </c>
      <c r="M830" s="404">
        <f>Tabla1[[#This Row],[Población meta programatica2026 (20251228) niños de 5 años]]/12</f>
        <v/>
      </c>
      <c r="N830" s="405">
        <f>BX830</f>
        <v/>
      </c>
      <c r="O830" s="406">
        <f>BY830</f>
        <v/>
      </c>
      <c r="P830" s="407">
        <f>BL830</f>
        <v/>
      </c>
      <c r="AI830" s="421" t="inlineStr">
        <is>
          <t>63470</t>
        </is>
      </c>
      <c r="AJ830" s="417">
        <f>AI830=Tabla1[[#This Row],[Divipola]]</f>
        <v/>
      </c>
      <c r="AK830" s="66" t="n">
        <v>439</v>
      </c>
      <c r="AL830" s="66" t="n">
        <v>434</v>
      </c>
      <c r="AM830" s="66" t="n">
        <v>427</v>
      </c>
      <c r="AN830" s="66" t="n">
        <v>420</v>
      </c>
      <c r="AO830" s="66" t="n">
        <v>407</v>
      </c>
      <c r="AP830" s="66" t="n">
        <v>395</v>
      </c>
      <c r="AQ830" s="66" t="n">
        <v>387</v>
      </c>
      <c r="AR830" s="66" t="n">
        <v>373</v>
      </c>
      <c r="AS830" s="66" t="n">
        <v>361</v>
      </c>
      <c r="AT830" s="66" t="n">
        <v>354</v>
      </c>
      <c r="AU830" s="66" t="n">
        <v>339</v>
      </c>
      <c r="AV830" s="66" t="n">
        <v>325</v>
      </c>
      <c r="AW830" s="66" t="n">
        <v>304</v>
      </c>
      <c r="AX830" s="66" t="n">
        <v>288</v>
      </c>
      <c r="AY830" s="66" t="n">
        <v>270</v>
      </c>
      <c r="AZ830" s="66" t="n">
        <v>253</v>
      </c>
      <c r="BA830" s="66" t="n">
        <v>238</v>
      </c>
      <c r="BB830" s="66" t="n">
        <v>220</v>
      </c>
      <c r="BC830" s="66" t="n">
        <v>203</v>
      </c>
      <c r="BD830" s="66" t="n">
        <v>183</v>
      </c>
      <c r="BE830" s="66" t="n">
        <v>163</v>
      </c>
      <c r="BF830" s="66" t="n">
        <v>146</v>
      </c>
      <c r="BG830" s="66" t="n">
        <v>129</v>
      </c>
      <c r="BH830" s="66" t="n">
        <v>112</v>
      </c>
      <c r="BI830" s="66" t="n">
        <v>95</v>
      </c>
      <c r="BJ830" s="66" t="n">
        <v>412</v>
      </c>
      <c r="BK830" s="68">
        <f>SUM(AK830:BJ830)</f>
        <v/>
      </c>
      <c r="BL830" s="68">
        <f>INT(BK830*$BM$1)</f>
        <v/>
      </c>
      <c r="BM830" s="64" t="n"/>
      <c r="BP830" s="20">
        <f>(Tabla1[[#This Row],[Población meta programatica 2026 (20251228) 
menores 1 año]]/12)*9</f>
        <v/>
      </c>
      <c r="BQ830" s="20">
        <f>BP830</f>
        <v/>
      </c>
      <c r="BR830" s="117" t="n"/>
      <c r="BS830" s="20">
        <f>(Tabla1[[#This Row],[Población meta programatica2026 (20251228)  niños de 1 año]]/12)*9</f>
        <v/>
      </c>
      <c r="BT830" s="251" t="n">
        <v>233</v>
      </c>
      <c r="BU830" s="66">
        <f>BS830-BT830</f>
        <v/>
      </c>
      <c r="BW830" s="19" t="n"/>
      <c r="BX830" s="65" t="n">
        <v>221</v>
      </c>
      <c r="BY830" s="65" t="n">
        <v>230</v>
      </c>
      <c r="BZ830" s="19" t="inlineStr">
        <is>
          <t>63470</t>
        </is>
      </c>
      <c r="CA830" s="19">
        <f>BZ830=Tabla1[[#This Row],[Divipola]]</f>
        <v/>
      </c>
    </row>
    <row r="831" ht="15.5" customHeight="1">
      <c r="A831" s="62" t="inlineStr">
        <is>
          <t>63</t>
        </is>
      </c>
      <c r="B831" s="62" t="inlineStr">
        <is>
          <t>QUINDÍO</t>
        </is>
      </c>
      <c r="C831" s="62" t="inlineStr">
        <is>
          <t>PIJAO</t>
        </is>
      </c>
      <c r="D831" s="62" t="inlineStr">
        <is>
          <t>63548</t>
        </is>
      </c>
      <c r="E831" s="400" t="n">
        <v>36</v>
      </c>
      <c r="F831" s="400">
        <f>Tabla1[[#This Row],[Meta Programatica2026 (20251228) RN]]/12</f>
        <v/>
      </c>
      <c r="G831" s="401" t="n">
        <v>39</v>
      </c>
      <c r="H831" s="401">
        <f>Tabla1[[#This Row],[Población meta programatica 2026 (20251228) 
menores 1 año]]/12</f>
        <v/>
      </c>
      <c r="I831" s="402" t="n">
        <v>47</v>
      </c>
      <c r="J831" s="402">
        <f>Tabla1[[#This Row],[Población meta programatica2026 (20251228)  niños de 1 año]]/12</f>
        <v/>
      </c>
      <c r="K831" s="416" t="n">
        <v>63</v>
      </c>
      <c r="L831" s="403" t="n">
        <v>50</v>
      </c>
      <c r="M831" s="404">
        <f>Tabla1[[#This Row],[Población meta programatica2026 (20251228) niños de 5 años]]/12</f>
        <v/>
      </c>
      <c r="N831" s="405">
        <f>BX831</f>
        <v/>
      </c>
      <c r="O831" s="406">
        <f>BY831</f>
        <v/>
      </c>
      <c r="P831" s="407">
        <f>BL831</f>
        <v/>
      </c>
      <c r="AI831" s="421" t="inlineStr">
        <is>
          <t>63548</t>
        </is>
      </c>
      <c r="AJ831" s="417">
        <f>AI831=Tabla1[[#This Row],[Divipola]]</f>
        <v/>
      </c>
      <c r="AK831" s="66" t="n">
        <v>72</v>
      </c>
      <c r="AL831" s="66" t="n">
        <v>77</v>
      </c>
      <c r="AM831" s="66" t="n">
        <v>72</v>
      </c>
      <c r="AN831" s="66" t="n">
        <v>69</v>
      </c>
      <c r="AO831" s="66" t="n">
        <v>68</v>
      </c>
      <c r="AP831" s="66" t="n">
        <v>65</v>
      </c>
      <c r="AQ831" s="66" t="n">
        <v>63</v>
      </c>
      <c r="AR831" s="66" t="n">
        <v>58</v>
      </c>
      <c r="AS831" s="66" t="n">
        <v>58</v>
      </c>
      <c r="AT831" s="66" t="n">
        <v>49</v>
      </c>
      <c r="AU831" s="66" t="n">
        <v>53</v>
      </c>
      <c r="AV831" s="66" t="n">
        <v>47</v>
      </c>
      <c r="AW831" s="66" t="n">
        <v>43</v>
      </c>
      <c r="AX831" s="66" t="n">
        <v>38</v>
      </c>
      <c r="AY831" s="66" t="n">
        <v>38</v>
      </c>
      <c r="AZ831" s="66" t="n">
        <v>31</v>
      </c>
      <c r="BA831" s="66" t="n">
        <v>34</v>
      </c>
      <c r="BB831" s="66" t="n">
        <v>25</v>
      </c>
      <c r="BC831" s="66" t="n">
        <v>27</v>
      </c>
      <c r="BD831" s="66" t="n">
        <v>25</v>
      </c>
      <c r="BE831" s="66" t="n">
        <v>22</v>
      </c>
      <c r="BF831" s="66" t="n">
        <v>22</v>
      </c>
      <c r="BG831" s="66" t="n">
        <v>20</v>
      </c>
      <c r="BH831" s="66" t="n">
        <v>14</v>
      </c>
      <c r="BI831" s="66" t="n">
        <v>13</v>
      </c>
      <c r="BJ831" s="66" t="n">
        <v>63</v>
      </c>
      <c r="BK831" s="68">
        <f>SUM(AK831:BJ831)</f>
        <v/>
      </c>
      <c r="BL831" s="68">
        <f>INT(BK831*$BM$1)</f>
        <v/>
      </c>
      <c r="BM831" s="64" t="n"/>
      <c r="BP831" s="20">
        <f>(Tabla1[[#This Row],[Población meta programatica 2026 (20251228) 
menores 1 año]]/12)*9</f>
        <v/>
      </c>
      <c r="BQ831" s="20">
        <f>BP831</f>
        <v/>
      </c>
      <c r="BR831" s="117" t="n"/>
      <c r="BS831" s="20">
        <f>(Tabla1[[#This Row],[Población meta programatica2026 (20251228)  niños de 1 año]]/12)*9</f>
        <v/>
      </c>
      <c r="BT831" s="251" t="n">
        <v>33</v>
      </c>
      <c r="BU831" s="66">
        <f>BS831-BT831</f>
        <v/>
      </c>
      <c r="BW831" s="19" t="n"/>
      <c r="BX831" s="65" t="n">
        <v>34</v>
      </c>
      <c r="BY831" s="65" t="n">
        <v>30</v>
      </c>
      <c r="BZ831" s="19" t="inlineStr">
        <is>
          <t>63548</t>
        </is>
      </c>
      <c r="CA831" s="19">
        <f>BZ831=Tabla1[[#This Row],[Divipola]]</f>
        <v/>
      </c>
    </row>
    <row r="832" ht="15.5" customHeight="1">
      <c r="A832" s="62" t="inlineStr">
        <is>
          <t>63</t>
        </is>
      </c>
      <c r="B832" s="62" t="inlineStr">
        <is>
          <t>QUINDÍO</t>
        </is>
      </c>
      <c r="C832" s="62" t="inlineStr">
        <is>
          <t>QUIMBAYA</t>
        </is>
      </c>
      <c r="D832" s="62" t="inlineStr">
        <is>
          <t>63594</t>
        </is>
      </c>
      <c r="E832" s="400" t="n">
        <v>174</v>
      </c>
      <c r="F832" s="400">
        <f>Tabla1[[#This Row],[Meta Programatica2026 (20251228) RN]]/12</f>
        <v/>
      </c>
      <c r="G832" s="401" t="n">
        <v>193</v>
      </c>
      <c r="H832" s="401">
        <f>Tabla1[[#This Row],[Población meta programatica 2026 (20251228) 
menores 1 año]]/12</f>
        <v/>
      </c>
      <c r="I832" s="402" t="n">
        <v>211</v>
      </c>
      <c r="J832" s="402">
        <f>Tabla1[[#This Row],[Población meta programatica2026 (20251228)  niños de 1 año]]/12</f>
        <v/>
      </c>
      <c r="K832" s="416" t="n">
        <v>309</v>
      </c>
      <c r="L832" s="403" t="n">
        <v>322</v>
      </c>
      <c r="M832" s="404">
        <f>Tabla1[[#This Row],[Población meta programatica2026 (20251228) niños de 5 años]]/12</f>
        <v/>
      </c>
      <c r="N832" s="405">
        <f>BX832</f>
        <v/>
      </c>
      <c r="O832" s="406">
        <f>BY832</f>
        <v/>
      </c>
      <c r="P832" s="407">
        <f>BL832</f>
        <v/>
      </c>
      <c r="AI832" s="421" t="inlineStr">
        <is>
          <t>63594</t>
        </is>
      </c>
      <c r="AJ832" s="417">
        <f>AI832=Tabla1[[#This Row],[Divipola]]</f>
        <v/>
      </c>
      <c r="AK832" s="66" t="n">
        <v>400</v>
      </c>
      <c r="AL832" s="66" t="n">
        <v>396</v>
      </c>
      <c r="AM832" s="66" t="n">
        <v>391</v>
      </c>
      <c r="AN832" s="66" t="n">
        <v>381</v>
      </c>
      <c r="AO832" s="66" t="n">
        <v>374</v>
      </c>
      <c r="AP832" s="66" t="n">
        <v>366</v>
      </c>
      <c r="AQ832" s="66" t="n">
        <v>358</v>
      </c>
      <c r="AR832" s="66" t="n">
        <v>351</v>
      </c>
      <c r="AS832" s="66" t="n">
        <v>344</v>
      </c>
      <c r="AT832" s="66" t="n">
        <v>334</v>
      </c>
      <c r="AU832" s="66" t="n">
        <v>323</v>
      </c>
      <c r="AV832" s="66" t="n">
        <v>310</v>
      </c>
      <c r="AW832" s="66" t="n">
        <v>296</v>
      </c>
      <c r="AX832" s="66" t="n">
        <v>279</v>
      </c>
      <c r="AY832" s="66" t="n">
        <v>258</v>
      </c>
      <c r="AZ832" s="66" t="n">
        <v>242</v>
      </c>
      <c r="BA832" s="66" t="n">
        <v>223</v>
      </c>
      <c r="BB832" s="66" t="n">
        <v>207</v>
      </c>
      <c r="BC832" s="66" t="n">
        <v>183</v>
      </c>
      <c r="BD832" s="66" t="n">
        <v>165</v>
      </c>
      <c r="BE832" s="66" t="n">
        <v>145</v>
      </c>
      <c r="BF832" s="66" t="n">
        <v>126</v>
      </c>
      <c r="BG832" s="66" t="n">
        <v>110</v>
      </c>
      <c r="BH832" s="66" t="n">
        <v>95</v>
      </c>
      <c r="BI832" s="66" t="n">
        <v>82</v>
      </c>
      <c r="BJ832" s="66" t="n">
        <v>382</v>
      </c>
      <c r="BK832" s="68">
        <f>SUM(AK832:BJ832)</f>
        <v/>
      </c>
      <c r="BL832" s="68">
        <f>INT(BK832*$BM$1)</f>
        <v/>
      </c>
      <c r="BM832" s="64" t="n"/>
      <c r="BP832" s="20">
        <f>(Tabla1[[#This Row],[Población meta programatica 2026 (20251228) 
menores 1 año]]/12)*9</f>
        <v/>
      </c>
      <c r="BQ832" s="20">
        <f>BP832</f>
        <v/>
      </c>
      <c r="BR832" s="117" t="n"/>
      <c r="BS832" s="20">
        <f>(Tabla1[[#This Row],[Población meta programatica2026 (20251228)  niños de 1 año]]/12)*9</f>
        <v/>
      </c>
      <c r="BT832" s="251" t="n">
        <v>123</v>
      </c>
      <c r="BU832" s="66">
        <f>BS832-BT832</f>
        <v/>
      </c>
      <c r="BW832" s="19" t="n"/>
      <c r="BX832" s="65" t="n">
        <v>166</v>
      </c>
      <c r="BY832" s="65" t="n">
        <v>174</v>
      </c>
      <c r="BZ832" s="19" t="inlineStr">
        <is>
          <t>63594</t>
        </is>
      </c>
      <c r="CA832" s="19">
        <f>BZ832=Tabla1[[#This Row],[Divipola]]</f>
        <v/>
      </c>
    </row>
    <row r="833" ht="15.5" customHeight="1">
      <c r="A833" s="62" t="inlineStr">
        <is>
          <t>63</t>
        </is>
      </c>
      <c r="B833" s="62" t="inlineStr">
        <is>
          <t>QUINDÍO</t>
        </is>
      </c>
      <c r="C833" s="62" t="inlineStr">
        <is>
          <t>SALENTO</t>
        </is>
      </c>
      <c r="D833" s="62" t="inlineStr">
        <is>
          <t>63690</t>
        </is>
      </c>
      <c r="E833" s="400" t="n">
        <v>26</v>
      </c>
      <c r="F833" s="400">
        <f>Tabla1[[#This Row],[Meta Programatica2026 (20251228) RN]]/12</f>
        <v/>
      </c>
      <c r="G833" s="401" t="n">
        <v>30</v>
      </c>
      <c r="H833" s="401">
        <f>Tabla1[[#This Row],[Población meta programatica 2026 (20251228) 
menores 1 año]]/12</f>
        <v/>
      </c>
      <c r="I833" s="402" t="n">
        <v>32</v>
      </c>
      <c r="J833" s="402">
        <f>Tabla1[[#This Row],[Población meta programatica2026 (20251228)  niños de 1 año]]/12</f>
        <v/>
      </c>
      <c r="K833" s="416" t="n">
        <v>43</v>
      </c>
      <c r="L833" s="403" t="n">
        <v>49</v>
      </c>
      <c r="M833" s="404">
        <f>Tabla1[[#This Row],[Población meta programatica2026 (20251228) niños de 5 años]]/12</f>
        <v/>
      </c>
      <c r="N833" s="405">
        <f>BX833</f>
        <v/>
      </c>
      <c r="O833" s="406">
        <f>BY833</f>
        <v/>
      </c>
      <c r="P833" s="407">
        <f>BL833</f>
        <v/>
      </c>
      <c r="AI833" s="421" t="inlineStr">
        <is>
          <t>63690</t>
        </is>
      </c>
      <c r="AJ833" s="417">
        <f>AI833=Tabla1[[#This Row],[Divipola]]</f>
        <v/>
      </c>
      <c r="AK833" s="66" t="n">
        <v>131</v>
      </c>
      <c r="AL833" s="66" t="n">
        <v>134</v>
      </c>
      <c r="AM833" s="66" t="n">
        <v>128</v>
      </c>
      <c r="AN833" s="66" t="n">
        <v>129</v>
      </c>
      <c r="AO833" s="66" t="n">
        <v>124</v>
      </c>
      <c r="AP833" s="66" t="n">
        <v>119</v>
      </c>
      <c r="AQ833" s="66" t="n">
        <v>113</v>
      </c>
      <c r="AR833" s="66" t="n">
        <v>111</v>
      </c>
      <c r="AS833" s="66" t="n">
        <v>102</v>
      </c>
      <c r="AT833" s="66" t="n">
        <v>99</v>
      </c>
      <c r="AU833" s="66" t="n">
        <v>95</v>
      </c>
      <c r="AV833" s="66" t="n">
        <v>87</v>
      </c>
      <c r="AW833" s="66" t="n">
        <v>81</v>
      </c>
      <c r="AX833" s="66" t="n">
        <v>72</v>
      </c>
      <c r="AY833" s="66" t="n">
        <v>70</v>
      </c>
      <c r="AZ833" s="66" t="n">
        <v>64</v>
      </c>
      <c r="BA833" s="66" t="n">
        <v>59</v>
      </c>
      <c r="BB833" s="66" t="n">
        <v>54</v>
      </c>
      <c r="BC833" s="66" t="n">
        <v>50</v>
      </c>
      <c r="BD833" s="66" t="n">
        <v>45</v>
      </c>
      <c r="BE833" s="66" t="n">
        <v>42</v>
      </c>
      <c r="BF833" s="66" t="n">
        <v>35</v>
      </c>
      <c r="BG833" s="66" t="n">
        <v>29</v>
      </c>
      <c r="BH833" s="66" t="n">
        <v>31</v>
      </c>
      <c r="BI833" s="66" t="n">
        <v>25</v>
      </c>
      <c r="BJ833" s="66" t="n">
        <v>131</v>
      </c>
      <c r="BK833" s="68">
        <f>SUM(AK833:BJ833)</f>
        <v/>
      </c>
      <c r="BL833" s="68">
        <f>INT(BK833*$BM$1)</f>
        <v/>
      </c>
      <c r="BM833" s="64" t="n"/>
      <c r="BP833" s="20">
        <f>(Tabla1[[#This Row],[Población meta programatica 2026 (20251228) 
menores 1 año]]/12)*9</f>
        <v/>
      </c>
      <c r="BQ833" s="20">
        <f>BP833</f>
        <v/>
      </c>
      <c r="BR833" s="117" t="n"/>
      <c r="BS833" s="20">
        <f>(Tabla1[[#This Row],[Población meta programatica2026 (20251228)  niños de 1 año]]/12)*9</f>
        <v/>
      </c>
      <c r="BT833" s="251" t="n">
        <v>19</v>
      </c>
      <c r="BU833" s="66">
        <f>BS833-BT833</f>
        <v/>
      </c>
      <c r="BW833" s="19" t="n"/>
      <c r="BX833" s="65" t="n">
        <v>25</v>
      </c>
      <c r="BY833" s="65" t="n">
        <v>25</v>
      </c>
      <c r="BZ833" s="19" t="inlineStr">
        <is>
          <t>63690</t>
        </is>
      </c>
      <c r="CA833" s="19">
        <f>BZ833=Tabla1[[#This Row],[Divipola]]</f>
        <v/>
      </c>
    </row>
    <row r="834" ht="15.5" customHeight="1">
      <c r="A834" s="70" t="inlineStr">
        <is>
          <t>66</t>
        </is>
      </c>
      <c r="B834" s="70" t="inlineStr">
        <is>
          <t>RISARALDA</t>
        </is>
      </c>
      <c r="C834" s="70" t="inlineStr">
        <is>
          <t>PEREIRA</t>
        </is>
      </c>
      <c r="D834" s="70" t="inlineStr">
        <is>
          <t>66001</t>
        </is>
      </c>
      <c r="E834" s="400" t="n">
        <v>3504</v>
      </c>
      <c r="F834" s="400">
        <f>Tabla1[[#This Row],[Meta Programatica2026 (20251228) RN]]/12</f>
        <v/>
      </c>
      <c r="G834" s="401" t="n">
        <v>3473</v>
      </c>
      <c r="H834" s="401">
        <f>Tabla1[[#This Row],[Población meta programatica 2026 (20251228) 
menores 1 año]]/12</f>
        <v/>
      </c>
      <c r="I834" s="402" t="n">
        <v>3498</v>
      </c>
      <c r="J834" s="402">
        <f>Tabla1[[#This Row],[Población meta programatica2026 (20251228)  niños de 1 año]]/12</f>
        <v/>
      </c>
      <c r="K834" s="416" t="n">
        <v>4543</v>
      </c>
      <c r="L834" s="403" t="n">
        <v>4748</v>
      </c>
      <c r="M834" s="404">
        <f>Tabla1[[#This Row],[Población meta programatica2026 (20251228) niños de 5 años]]/12</f>
        <v/>
      </c>
      <c r="N834" s="405">
        <f>BX834</f>
        <v/>
      </c>
      <c r="O834" s="406">
        <f>BY834</f>
        <v/>
      </c>
      <c r="P834" s="407">
        <f>BL834</f>
        <v/>
      </c>
      <c r="AI834" s="421" t="inlineStr">
        <is>
          <t>66001</t>
        </is>
      </c>
      <c r="AJ834" s="417">
        <f>AI834=Tabla1[[#This Row],[Divipola]]</f>
        <v/>
      </c>
      <c r="AK834" s="66" t="n">
        <v>5788</v>
      </c>
      <c r="AL834" s="66" t="n">
        <v>5719</v>
      </c>
      <c r="AM834" s="66" t="n">
        <v>5615</v>
      </c>
      <c r="AN834" s="66" t="n">
        <v>5476</v>
      </c>
      <c r="AO834" s="66" t="n">
        <v>5305</v>
      </c>
      <c r="AP834" s="66" t="n">
        <v>5139</v>
      </c>
      <c r="AQ834" s="66" t="n">
        <v>5001</v>
      </c>
      <c r="AR834" s="66" t="n">
        <v>4861</v>
      </c>
      <c r="AS834" s="66" t="n">
        <v>4708</v>
      </c>
      <c r="AT834" s="66" t="n">
        <v>4555</v>
      </c>
      <c r="AU834" s="66" t="n">
        <v>4362</v>
      </c>
      <c r="AV834" s="66" t="n">
        <v>4116</v>
      </c>
      <c r="AW834" s="66" t="n">
        <v>3837</v>
      </c>
      <c r="AX834" s="66" t="n">
        <v>3563</v>
      </c>
      <c r="AY834" s="66" t="n">
        <v>3291</v>
      </c>
      <c r="AZ834" s="66" t="n">
        <v>3035</v>
      </c>
      <c r="BA834" s="66" t="n">
        <v>2822</v>
      </c>
      <c r="BB834" s="66" t="n">
        <v>2623</v>
      </c>
      <c r="BC834" s="66" t="n">
        <v>2418</v>
      </c>
      <c r="BD834" s="66" t="n">
        <v>2217</v>
      </c>
      <c r="BE834" s="66" t="n">
        <v>2015</v>
      </c>
      <c r="BF834" s="66" t="n">
        <v>1802</v>
      </c>
      <c r="BG834" s="66" t="n">
        <v>1596</v>
      </c>
      <c r="BH834" s="66" t="n">
        <v>1405</v>
      </c>
      <c r="BI834" s="66" t="n">
        <v>1220</v>
      </c>
      <c r="BJ834" s="66" t="n">
        <v>6123</v>
      </c>
      <c r="BK834" s="68">
        <f>SUM(AK834:BJ834)</f>
        <v/>
      </c>
      <c r="BL834" s="68">
        <f>INT(BK834*$BM$1)</f>
        <v/>
      </c>
      <c r="BM834" s="64" t="n"/>
      <c r="BP834" s="20">
        <f>(Tabla1[[#This Row],[Población meta programatica 2026 (20251228) 
menores 1 año]]/12)*9</f>
        <v/>
      </c>
      <c r="BQ834" s="20">
        <f>BP834</f>
        <v/>
      </c>
      <c r="BR834" s="117" t="n"/>
      <c r="BS834" s="20">
        <f>(Tabla1[[#This Row],[Población meta programatica2026 (20251228)  niños de 1 año]]/12)*9</f>
        <v/>
      </c>
      <c r="BT834" s="251" t="n">
        <v>1997</v>
      </c>
      <c r="BU834" s="66">
        <f>BS834-BT834</f>
        <v/>
      </c>
      <c r="BW834" s="19" t="n"/>
      <c r="BX834" s="65" t="n">
        <v>2841</v>
      </c>
      <c r="BY834" s="65" t="n">
        <v>2981</v>
      </c>
      <c r="BZ834" s="19" t="inlineStr">
        <is>
          <t>66001</t>
        </is>
      </c>
      <c r="CA834" s="19">
        <f>BZ834=Tabla1[[#This Row],[Divipola]]</f>
        <v/>
      </c>
    </row>
    <row r="835" ht="15.5" customHeight="1">
      <c r="A835" s="70" t="inlineStr">
        <is>
          <t>66</t>
        </is>
      </c>
      <c r="B835" s="70" t="inlineStr">
        <is>
          <t>RISARALDA</t>
        </is>
      </c>
      <c r="C835" s="70" t="inlineStr">
        <is>
          <t>APIA</t>
        </is>
      </c>
      <c r="D835" s="70" t="inlineStr">
        <is>
          <t>66045</t>
        </is>
      </c>
      <c r="E835" s="400" t="n">
        <v>74</v>
      </c>
      <c r="F835" s="400">
        <f>Tabla1[[#This Row],[Meta Programatica2026 (20251228) RN]]/12</f>
        <v/>
      </c>
      <c r="G835" s="401" t="n">
        <v>89</v>
      </c>
      <c r="H835" s="401">
        <f>Tabla1[[#This Row],[Población meta programatica 2026 (20251228) 
menores 1 año]]/12</f>
        <v/>
      </c>
      <c r="I835" s="402" t="n">
        <v>95</v>
      </c>
      <c r="J835" s="402">
        <f>Tabla1[[#This Row],[Población meta programatica2026 (20251228)  niños de 1 año]]/12</f>
        <v/>
      </c>
      <c r="K835" s="416" t="n">
        <v>138</v>
      </c>
      <c r="L835" s="403" t="n">
        <v>114</v>
      </c>
      <c r="M835" s="404">
        <f>Tabla1[[#This Row],[Población meta programatica2026 (20251228) niños de 5 años]]/12</f>
        <v/>
      </c>
      <c r="N835" s="405">
        <f>BX835</f>
        <v/>
      </c>
      <c r="O835" s="406">
        <f>BY835</f>
        <v/>
      </c>
      <c r="P835" s="407">
        <f>BL835</f>
        <v/>
      </c>
      <c r="AI835" s="421" t="inlineStr">
        <is>
          <t>66045</t>
        </is>
      </c>
      <c r="AJ835" s="417">
        <f>AI835=Tabla1[[#This Row],[Divipola]]</f>
        <v/>
      </c>
      <c r="AK835" s="66" t="n">
        <v>155</v>
      </c>
      <c r="AL835" s="66" t="n">
        <v>154</v>
      </c>
      <c r="AM835" s="66" t="n">
        <v>149</v>
      </c>
      <c r="AN835" s="66" t="n">
        <v>146</v>
      </c>
      <c r="AO835" s="66" t="n">
        <v>141</v>
      </c>
      <c r="AP835" s="66" t="n">
        <v>138</v>
      </c>
      <c r="AQ835" s="66" t="n">
        <v>133</v>
      </c>
      <c r="AR835" s="66" t="n">
        <v>129</v>
      </c>
      <c r="AS835" s="66" t="n">
        <v>125</v>
      </c>
      <c r="AT835" s="66" t="n">
        <v>124</v>
      </c>
      <c r="AU835" s="66" t="n">
        <v>119</v>
      </c>
      <c r="AV835" s="66" t="n">
        <v>113</v>
      </c>
      <c r="AW835" s="66" t="n">
        <v>106</v>
      </c>
      <c r="AX835" s="66" t="n">
        <v>99</v>
      </c>
      <c r="AY835" s="66" t="n">
        <v>94</v>
      </c>
      <c r="AZ835" s="66" t="n">
        <v>88</v>
      </c>
      <c r="BA835" s="66" t="n">
        <v>82</v>
      </c>
      <c r="BB835" s="66" t="n">
        <v>79</v>
      </c>
      <c r="BC835" s="66" t="n">
        <v>73</v>
      </c>
      <c r="BD835" s="66" t="n">
        <v>68</v>
      </c>
      <c r="BE835" s="66" t="n">
        <v>64</v>
      </c>
      <c r="BF835" s="66" t="n">
        <v>55</v>
      </c>
      <c r="BG835" s="66" t="n">
        <v>46</v>
      </c>
      <c r="BH835" s="66" t="n">
        <v>39</v>
      </c>
      <c r="BI835" s="66" t="n">
        <v>33</v>
      </c>
      <c r="BJ835" s="66" t="n">
        <v>154</v>
      </c>
      <c r="BK835" s="68">
        <f>SUM(AK835:BJ835)</f>
        <v/>
      </c>
      <c r="BL835" s="68">
        <f>INT(BK835*$BM$1)</f>
        <v/>
      </c>
      <c r="BM835" s="64" t="n"/>
      <c r="BP835" s="20">
        <f>(Tabla1[[#This Row],[Población meta programatica 2026 (20251228) 
menores 1 año]]/12)*9</f>
        <v/>
      </c>
      <c r="BQ835" s="20">
        <f>BP835</f>
        <v/>
      </c>
      <c r="BR835" s="117" t="n"/>
      <c r="BS835" s="20">
        <f>(Tabla1[[#This Row],[Población meta programatica2026 (20251228)  niños de 1 año]]/12)*9</f>
        <v/>
      </c>
      <c r="BT835" s="251" t="n">
        <v>91</v>
      </c>
      <c r="BU835" s="66">
        <f>BS835-BT835</f>
        <v/>
      </c>
      <c r="BW835" s="19" t="n"/>
      <c r="BX835" s="65" t="n">
        <v>69</v>
      </c>
      <c r="BY835" s="65" t="n">
        <v>103</v>
      </c>
      <c r="BZ835" s="19" t="inlineStr">
        <is>
          <t>66045</t>
        </is>
      </c>
      <c r="CA835" s="19">
        <f>BZ835=Tabla1[[#This Row],[Divipola]]</f>
        <v/>
      </c>
    </row>
    <row r="836" ht="15.5" customHeight="1">
      <c r="A836" s="70" t="inlineStr">
        <is>
          <t>66</t>
        </is>
      </c>
      <c r="B836" s="70" t="inlineStr">
        <is>
          <t>RISARALDA</t>
        </is>
      </c>
      <c r="C836" s="70" t="inlineStr">
        <is>
          <t>BALBOA</t>
        </is>
      </c>
      <c r="D836" s="70" t="inlineStr">
        <is>
          <t>66075</t>
        </is>
      </c>
      <c r="E836" s="400" t="n">
        <v>38</v>
      </c>
      <c r="F836" s="400">
        <f>Tabla1[[#This Row],[Meta Programatica2026 (20251228) RN]]/12</f>
        <v/>
      </c>
      <c r="G836" s="401" t="n">
        <v>48</v>
      </c>
      <c r="H836" s="401">
        <f>Tabla1[[#This Row],[Población meta programatica 2026 (20251228) 
menores 1 año]]/12</f>
        <v/>
      </c>
      <c r="I836" s="402" t="n">
        <v>45</v>
      </c>
      <c r="J836" s="402">
        <f>Tabla1[[#This Row],[Población meta programatica2026 (20251228)  niños de 1 año]]/12</f>
        <v/>
      </c>
      <c r="K836" s="416" t="n">
        <v>51</v>
      </c>
      <c r="L836" s="403" t="n">
        <v>52</v>
      </c>
      <c r="M836" s="404">
        <f>Tabla1[[#This Row],[Población meta programatica2026 (20251228) niños de 5 años]]/12</f>
        <v/>
      </c>
      <c r="N836" s="405">
        <f>BX836</f>
        <v/>
      </c>
      <c r="O836" s="406">
        <f>BY836</f>
        <v/>
      </c>
      <c r="P836" s="407">
        <f>BL836</f>
        <v/>
      </c>
      <c r="AI836" s="421" t="inlineStr">
        <is>
          <t>66075</t>
        </is>
      </c>
      <c r="AJ836" s="417">
        <f>AI836=Tabla1[[#This Row],[Divipola]]</f>
        <v/>
      </c>
      <c r="AK836" s="66" t="n">
        <v>90</v>
      </c>
      <c r="AL836" s="66" t="n">
        <v>85</v>
      </c>
      <c r="AM836" s="66" t="n">
        <v>83</v>
      </c>
      <c r="AN836" s="66" t="n">
        <v>84</v>
      </c>
      <c r="AO836" s="66" t="n">
        <v>79</v>
      </c>
      <c r="AP836" s="66" t="n">
        <v>75</v>
      </c>
      <c r="AQ836" s="66" t="n">
        <v>70</v>
      </c>
      <c r="AR836" s="66" t="n">
        <v>69</v>
      </c>
      <c r="AS836" s="66" t="n">
        <v>67</v>
      </c>
      <c r="AT836" s="66" t="n">
        <v>63</v>
      </c>
      <c r="AU836" s="66" t="n">
        <v>61</v>
      </c>
      <c r="AV836" s="66" t="n">
        <v>57</v>
      </c>
      <c r="AW836" s="66" t="n">
        <v>49</v>
      </c>
      <c r="AX836" s="66" t="n">
        <v>49</v>
      </c>
      <c r="AY836" s="66" t="n">
        <v>42</v>
      </c>
      <c r="AZ836" s="66" t="n">
        <v>39</v>
      </c>
      <c r="BA836" s="66" t="n">
        <v>36</v>
      </c>
      <c r="BB836" s="66" t="n">
        <v>30</v>
      </c>
      <c r="BC836" s="66" t="n">
        <v>30</v>
      </c>
      <c r="BD836" s="66" t="n">
        <v>25</v>
      </c>
      <c r="BE836" s="66" t="n">
        <v>24</v>
      </c>
      <c r="BF836" s="66" t="n">
        <v>19</v>
      </c>
      <c r="BG836" s="66" t="n">
        <v>20</v>
      </c>
      <c r="BH836" s="66" t="n">
        <v>17</v>
      </c>
      <c r="BI836" s="66" t="n">
        <v>13</v>
      </c>
      <c r="BJ836" s="66" t="n">
        <v>62</v>
      </c>
      <c r="BK836" s="68">
        <f>SUM(AK836:BJ836)</f>
        <v/>
      </c>
      <c r="BL836" s="68">
        <f>INT(BK836*$BM$1)</f>
        <v/>
      </c>
      <c r="BM836" s="64" t="n"/>
      <c r="BP836" s="20">
        <f>(Tabla1[[#This Row],[Población meta programatica 2026 (20251228) 
menores 1 año]]/12)*9</f>
        <v/>
      </c>
      <c r="BQ836" s="20">
        <f>BP836</f>
        <v/>
      </c>
      <c r="BR836" s="117" t="n"/>
      <c r="BS836" s="20">
        <f>(Tabla1[[#This Row],[Población meta programatica2026 (20251228)  niños de 1 año]]/12)*9</f>
        <v/>
      </c>
      <c r="BT836" s="251" t="n">
        <v>35</v>
      </c>
      <c r="BU836" s="66">
        <f>BS836-BT836</f>
        <v/>
      </c>
      <c r="BW836" s="19" t="n"/>
      <c r="BX836" s="65" t="n">
        <v>46</v>
      </c>
      <c r="BY836" s="65" t="n">
        <v>92</v>
      </c>
      <c r="BZ836" s="19" t="inlineStr">
        <is>
          <t>66075</t>
        </is>
      </c>
      <c r="CA836" s="19">
        <f>BZ836=Tabla1[[#This Row],[Divipola]]</f>
        <v/>
      </c>
    </row>
    <row r="837" ht="15.5" customHeight="1">
      <c r="A837" s="70" t="inlineStr">
        <is>
          <t>66</t>
        </is>
      </c>
      <c r="B837" s="70" t="inlineStr">
        <is>
          <t>RISARALDA</t>
        </is>
      </c>
      <c r="C837" s="70" t="inlineStr">
        <is>
          <t>BELEN DE UMBRIA</t>
        </is>
      </c>
      <c r="D837" s="70" t="inlineStr">
        <is>
          <t>66088</t>
        </is>
      </c>
      <c r="E837" s="400" t="n">
        <v>176</v>
      </c>
      <c r="F837" s="400">
        <f>Tabla1[[#This Row],[Meta Programatica2026 (20251228) RN]]/12</f>
        <v/>
      </c>
      <c r="G837" s="401" t="n">
        <v>195</v>
      </c>
      <c r="H837" s="401">
        <f>Tabla1[[#This Row],[Población meta programatica 2026 (20251228) 
menores 1 año]]/12</f>
        <v/>
      </c>
      <c r="I837" s="402" t="n">
        <v>201</v>
      </c>
      <c r="J837" s="402">
        <f>Tabla1[[#This Row],[Población meta programatica2026 (20251228)  niños de 1 año]]/12</f>
        <v/>
      </c>
      <c r="K837" s="416" t="n">
        <v>290</v>
      </c>
      <c r="L837" s="403" t="n">
        <v>238</v>
      </c>
      <c r="M837" s="404">
        <f>Tabla1[[#This Row],[Población meta programatica2026 (20251228) niños de 5 años]]/12</f>
        <v/>
      </c>
      <c r="N837" s="405">
        <f>BX837</f>
        <v/>
      </c>
      <c r="O837" s="406">
        <f>BY837</f>
        <v/>
      </c>
      <c r="P837" s="407">
        <f>BL837</f>
        <v/>
      </c>
      <c r="AI837" s="421" t="inlineStr">
        <is>
          <t>66088</t>
        </is>
      </c>
      <c r="AJ837" s="417">
        <f>AI837=Tabla1[[#This Row],[Divipola]]</f>
        <v/>
      </c>
      <c r="AK837" s="66" t="n">
        <v>309</v>
      </c>
      <c r="AL837" s="66" t="n">
        <v>311</v>
      </c>
      <c r="AM837" s="66" t="n">
        <v>306</v>
      </c>
      <c r="AN837" s="66" t="n">
        <v>301</v>
      </c>
      <c r="AO837" s="66" t="n">
        <v>288</v>
      </c>
      <c r="AP837" s="66" t="n">
        <v>278</v>
      </c>
      <c r="AQ837" s="66" t="n">
        <v>268</v>
      </c>
      <c r="AR837" s="66" t="n">
        <v>264</v>
      </c>
      <c r="AS837" s="66" t="n">
        <v>250</v>
      </c>
      <c r="AT837" s="66" t="n">
        <v>245</v>
      </c>
      <c r="AU837" s="66" t="n">
        <v>230</v>
      </c>
      <c r="AV837" s="66" t="n">
        <v>212</v>
      </c>
      <c r="AW837" s="66" t="n">
        <v>200</v>
      </c>
      <c r="AX837" s="66" t="n">
        <v>184</v>
      </c>
      <c r="AY837" s="66" t="n">
        <v>171</v>
      </c>
      <c r="AZ837" s="66" t="n">
        <v>154</v>
      </c>
      <c r="BA837" s="66" t="n">
        <v>139</v>
      </c>
      <c r="BB837" s="66" t="n">
        <v>130</v>
      </c>
      <c r="BC837" s="66" t="n">
        <v>119</v>
      </c>
      <c r="BD837" s="66" t="n">
        <v>108</v>
      </c>
      <c r="BE837" s="66" t="n">
        <v>96</v>
      </c>
      <c r="BF837" s="66" t="n">
        <v>90</v>
      </c>
      <c r="BG837" s="66" t="n">
        <v>78</v>
      </c>
      <c r="BH837" s="66" t="n">
        <v>67</v>
      </c>
      <c r="BI837" s="66" t="n">
        <v>61</v>
      </c>
      <c r="BJ837" s="66" t="n">
        <v>271</v>
      </c>
      <c r="BK837" s="68">
        <f>SUM(AK837:BJ837)</f>
        <v/>
      </c>
      <c r="BL837" s="68">
        <f>INT(BK837*$BM$1)</f>
        <v/>
      </c>
      <c r="BM837" s="64" t="n"/>
      <c r="BP837" s="20">
        <f>(Tabla1[[#This Row],[Población meta programatica 2026 (20251228) 
menores 1 año]]/12)*9</f>
        <v/>
      </c>
      <c r="BQ837" s="20">
        <f>BP837</f>
        <v/>
      </c>
      <c r="BR837" s="117" t="n"/>
      <c r="BS837" s="20">
        <f>(Tabla1[[#This Row],[Población meta programatica2026 (20251228)  niños de 1 año]]/12)*9</f>
        <v/>
      </c>
      <c r="BT837" s="251" t="n">
        <v>120</v>
      </c>
      <c r="BU837" s="66">
        <f>BS837-BT837</f>
        <v/>
      </c>
      <c r="BW837" s="19" t="n"/>
      <c r="BX837" s="65" t="n">
        <v>154</v>
      </c>
      <c r="BY837" s="65" t="n">
        <v>161</v>
      </c>
      <c r="BZ837" s="19" t="inlineStr">
        <is>
          <t>66088</t>
        </is>
      </c>
      <c r="CA837" s="19">
        <f>BZ837=Tabla1[[#This Row],[Divipola]]</f>
        <v/>
      </c>
    </row>
    <row r="838" ht="15.5" customHeight="1">
      <c r="A838" s="70" t="inlineStr">
        <is>
          <t>66</t>
        </is>
      </c>
      <c r="B838" s="70" t="inlineStr">
        <is>
          <t>RISARALDA</t>
        </is>
      </c>
      <c r="C838" s="70" t="inlineStr">
        <is>
          <t>DOSQUEBRADAS</t>
        </is>
      </c>
      <c r="D838" s="70" t="inlineStr">
        <is>
          <t>66170</t>
        </is>
      </c>
      <c r="E838" s="400" t="n">
        <v>1310</v>
      </c>
      <c r="F838" s="400">
        <f>Tabla1[[#This Row],[Meta Programatica2026 (20251228) RN]]/12</f>
        <v/>
      </c>
      <c r="G838" s="401" t="n">
        <v>1295</v>
      </c>
      <c r="H838" s="401">
        <f>Tabla1[[#This Row],[Población meta programatica 2026 (20251228) 
menores 1 año]]/12</f>
        <v/>
      </c>
      <c r="I838" s="402" t="n">
        <v>1328</v>
      </c>
      <c r="J838" s="402">
        <f>Tabla1[[#This Row],[Población meta programatica2026 (20251228)  niños de 1 año]]/12</f>
        <v/>
      </c>
      <c r="K838" s="416" t="n">
        <v>1754</v>
      </c>
      <c r="L838" s="403" t="n">
        <v>1852</v>
      </c>
      <c r="M838" s="404">
        <f>Tabla1[[#This Row],[Población meta programatica2026 (20251228) niños de 5 años]]/12</f>
        <v/>
      </c>
      <c r="N838" s="405">
        <f>BX838</f>
        <v/>
      </c>
      <c r="O838" s="406">
        <f>BY838</f>
        <v/>
      </c>
      <c r="P838" s="407">
        <f>BL838</f>
        <v/>
      </c>
      <c r="AI838" s="421" t="inlineStr">
        <is>
          <t>66170</t>
        </is>
      </c>
      <c r="AJ838" s="417">
        <f>AI838=Tabla1[[#This Row],[Divipola]]</f>
        <v/>
      </c>
      <c r="AK838" s="66" t="n">
        <v>2640</v>
      </c>
      <c r="AL838" s="66" t="n">
        <v>2601</v>
      </c>
      <c r="AM838" s="66" t="n">
        <v>2544</v>
      </c>
      <c r="AN838" s="66" t="n">
        <v>2475</v>
      </c>
      <c r="AO838" s="66" t="n">
        <v>2393</v>
      </c>
      <c r="AP838" s="66" t="n">
        <v>2316</v>
      </c>
      <c r="AQ838" s="66" t="n">
        <v>2251</v>
      </c>
      <c r="AR838" s="66" t="n">
        <v>2185</v>
      </c>
      <c r="AS838" s="66" t="n">
        <v>2105</v>
      </c>
      <c r="AT838" s="66" t="n">
        <v>2032</v>
      </c>
      <c r="AU838" s="66" t="n">
        <v>1938</v>
      </c>
      <c r="AV838" s="66" t="n">
        <v>1825</v>
      </c>
      <c r="AW838" s="66" t="n">
        <v>1691</v>
      </c>
      <c r="AX838" s="66" t="n">
        <v>1561</v>
      </c>
      <c r="AY838" s="66" t="n">
        <v>1436</v>
      </c>
      <c r="AZ838" s="66" t="n">
        <v>1322</v>
      </c>
      <c r="BA838" s="66" t="n">
        <v>1223</v>
      </c>
      <c r="BB838" s="66" t="n">
        <v>1129</v>
      </c>
      <c r="BC838" s="66" t="n">
        <v>1039</v>
      </c>
      <c r="BD838" s="66" t="n">
        <v>947</v>
      </c>
      <c r="BE838" s="66" t="n">
        <v>861</v>
      </c>
      <c r="BF838" s="66" t="n">
        <v>769</v>
      </c>
      <c r="BG838" s="66" t="n">
        <v>677</v>
      </c>
      <c r="BH838" s="66" t="n">
        <v>596</v>
      </c>
      <c r="BI838" s="66" t="n">
        <v>513</v>
      </c>
      <c r="BJ838" s="66" t="n">
        <v>2448</v>
      </c>
      <c r="BK838" s="68">
        <f>SUM(AK838:BJ838)</f>
        <v/>
      </c>
      <c r="BL838" s="68">
        <f>INT(BK838*$BM$1)</f>
        <v/>
      </c>
      <c r="BM838" s="64" t="n"/>
      <c r="BP838" s="20">
        <f>(Tabla1[[#This Row],[Población meta programatica 2026 (20251228) 
menores 1 año]]/12)*9</f>
        <v/>
      </c>
      <c r="BQ838" s="20">
        <f>BP838</f>
        <v/>
      </c>
      <c r="BR838" s="117" t="n"/>
      <c r="BS838" s="20">
        <f>(Tabla1[[#This Row],[Población meta programatica2026 (20251228)  niños de 1 año]]/12)*9</f>
        <v/>
      </c>
      <c r="BT838" s="251" t="n">
        <v>750</v>
      </c>
      <c r="BU838" s="66">
        <f>BS838-BT838</f>
        <v/>
      </c>
      <c r="BW838" s="19" t="n"/>
      <c r="BX838" s="65" t="n">
        <v>1282</v>
      </c>
      <c r="BY838" s="65" t="n">
        <v>1316</v>
      </c>
      <c r="BZ838" s="19" t="inlineStr">
        <is>
          <t>66170</t>
        </is>
      </c>
      <c r="CA838" s="19">
        <f>BZ838=Tabla1[[#This Row],[Divipola]]</f>
        <v/>
      </c>
    </row>
    <row r="839" ht="15.5" customHeight="1">
      <c r="A839" s="70" t="inlineStr">
        <is>
          <t>66</t>
        </is>
      </c>
      <c r="B839" s="70" t="inlineStr">
        <is>
          <t>RISARALDA</t>
        </is>
      </c>
      <c r="C839" s="70" t="inlineStr">
        <is>
          <t>GUATICA</t>
        </is>
      </c>
      <c r="D839" s="70" t="inlineStr">
        <is>
          <t>66318</t>
        </is>
      </c>
      <c r="E839" s="400" t="n">
        <v>83</v>
      </c>
      <c r="F839" s="400">
        <f>Tabla1[[#This Row],[Meta Programatica2026 (20251228) RN]]/12</f>
        <v/>
      </c>
      <c r="G839" s="401" t="n">
        <v>84</v>
      </c>
      <c r="H839" s="401">
        <f>Tabla1[[#This Row],[Población meta programatica 2026 (20251228) 
menores 1 año]]/12</f>
        <v/>
      </c>
      <c r="I839" s="402" t="n">
        <v>85</v>
      </c>
      <c r="J839" s="402">
        <f>Tabla1[[#This Row],[Población meta programatica2026 (20251228)  niños de 1 año]]/12</f>
        <v/>
      </c>
      <c r="K839" s="416" t="n">
        <v>119</v>
      </c>
      <c r="L839" s="403" t="n">
        <v>109</v>
      </c>
      <c r="M839" s="404">
        <f>Tabla1[[#This Row],[Población meta programatica2026 (20251228) niños de 5 años]]/12</f>
        <v/>
      </c>
      <c r="N839" s="405">
        <f>BX839</f>
        <v/>
      </c>
      <c r="O839" s="406">
        <f>BY839</f>
        <v/>
      </c>
      <c r="P839" s="407">
        <f>BL839</f>
        <v/>
      </c>
      <c r="AI839" s="421" t="inlineStr">
        <is>
          <t>66318</t>
        </is>
      </c>
      <c r="AJ839" s="417">
        <f>AI839=Tabla1[[#This Row],[Divipola]]</f>
        <v/>
      </c>
      <c r="AK839" s="66" t="n">
        <v>155</v>
      </c>
      <c r="AL839" s="66" t="n">
        <v>151</v>
      </c>
      <c r="AM839" s="66" t="n">
        <v>147</v>
      </c>
      <c r="AN839" s="66" t="n">
        <v>142</v>
      </c>
      <c r="AO839" s="66" t="n">
        <v>138</v>
      </c>
      <c r="AP839" s="66" t="n">
        <v>134</v>
      </c>
      <c r="AQ839" s="66" t="n">
        <v>127</v>
      </c>
      <c r="AR839" s="66" t="n">
        <v>127</v>
      </c>
      <c r="AS839" s="66" t="n">
        <v>121</v>
      </c>
      <c r="AT839" s="66" t="n">
        <v>120</v>
      </c>
      <c r="AU839" s="66" t="n">
        <v>113</v>
      </c>
      <c r="AV839" s="66" t="n">
        <v>107</v>
      </c>
      <c r="AW839" s="66" t="n">
        <v>100</v>
      </c>
      <c r="AX839" s="66" t="n">
        <v>95</v>
      </c>
      <c r="AY839" s="66" t="n">
        <v>84</v>
      </c>
      <c r="AZ839" s="66" t="n">
        <v>78</v>
      </c>
      <c r="BA839" s="66" t="n">
        <v>72</v>
      </c>
      <c r="BB839" s="66" t="n">
        <v>66</v>
      </c>
      <c r="BC839" s="66" t="n">
        <v>61</v>
      </c>
      <c r="BD839" s="66" t="n">
        <v>60</v>
      </c>
      <c r="BE839" s="66" t="n">
        <v>49</v>
      </c>
      <c r="BF839" s="66" t="n">
        <v>44</v>
      </c>
      <c r="BG839" s="66" t="n">
        <v>38</v>
      </c>
      <c r="BH839" s="66" t="n">
        <v>32</v>
      </c>
      <c r="BI839" s="66" t="n">
        <v>25</v>
      </c>
      <c r="BJ839" s="66" t="n">
        <v>132</v>
      </c>
      <c r="BK839" s="68">
        <f>SUM(AK839:BJ839)</f>
        <v/>
      </c>
      <c r="BL839" s="68">
        <f>INT(BK839*$BM$1)</f>
        <v/>
      </c>
      <c r="BM839" s="64" t="n"/>
      <c r="BP839" s="20">
        <f>(Tabla1[[#This Row],[Población meta programatica 2026 (20251228) 
menores 1 año]]/12)*9</f>
        <v/>
      </c>
      <c r="BQ839" s="20">
        <f>BP839</f>
        <v/>
      </c>
      <c r="BR839" s="117" t="n"/>
      <c r="BS839" s="20">
        <f>(Tabla1[[#This Row],[Población meta programatica2026 (20251228)  niños de 1 año]]/12)*9</f>
        <v/>
      </c>
      <c r="BT839" s="251" t="n">
        <v>47</v>
      </c>
      <c r="BU839" s="66">
        <f>BS839-BT839</f>
        <v/>
      </c>
      <c r="BW839" s="19" t="n"/>
      <c r="BX839" s="65" t="n">
        <v>64</v>
      </c>
      <c r="BY839" s="65" t="n">
        <v>59</v>
      </c>
      <c r="BZ839" s="19" t="inlineStr">
        <is>
          <t>66318</t>
        </is>
      </c>
      <c r="CA839" s="19">
        <f>BZ839=Tabla1[[#This Row],[Divipola]]</f>
        <v/>
      </c>
    </row>
    <row r="840" ht="15.5" customHeight="1">
      <c r="A840" s="70" t="inlineStr">
        <is>
          <t>66</t>
        </is>
      </c>
      <c r="B840" s="70" t="inlineStr">
        <is>
          <t>RISARALDA</t>
        </is>
      </c>
      <c r="C840" s="70" t="inlineStr">
        <is>
          <t>LA CELIA</t>
        </is>
      </c>
      <c r="D840" s="70" t="inlineStr">
        <is>
          <t>66383</t>
        </is>
      </c>
      <c r="E840" s="400" t="n">
        <v>50</v>
      </c>
      <c r="F840" s="400">
        <f>Tabla1[[#This Row],[Meta Programatica2026 (20251228) RN]]/12</f>
        <v/>
      </c>
      <c r="G840" s="401" t="n">
        <v>55</v>
      </c>
      <c r="H840" s="401">
        <f>Tabla1[[#This Row],[Población meta programatica 2026 (20251228) 
menores 1 año]]/12</f>
        <v/>
      </c>
      <c r="I840" s="402" t="n">
        <v>61</v>
      </c>
      <c r="J840" s="402">
        <f>Tabla1[[#This Row],[Población meta programatica2026 (20251228)  niños de 1 año]]/12</f>
        <v/>
      </c>
      <c r="K840" s="416" t="n">
        <v>78</v>
      </c>
      <c r="L840" s="403" t="n">
        <v>70</v>
      </c>
      <c r="M840" s="404">
        <f>Tabla1[[#This Row],[Población meta programatica2026 (20251228) niños de 5 años]]/12</f>
        <v/>
      </c>
      <c r="N840" s="405">
        <f>BX840</f>
        <v/>
      </c>
      <c r="O840" s="406">
        <f>BY840</f>
        <v/>
      </c>
      <c r="P840" s="407">
        <f>BL840</f>
        <v/>
      </c>
      <c r="AI840" s="421" t="inlineStr">
        <is>
          <t>66383</t>
        </is>
      </c>
      <c r="AJ840" s="417">
        <f>AI840=Tabla1[[#This Row],[Divipola]]</f>
        <v/>
      </c>
      <c r="AK840" s="66" t="n">
        <v>103</v>
      </c>
      <c r="AL840" s="66" t="n">
        <v>104</v>
      </c>
      <c r="AM840" s="66" t="n">
        <v>98</v>
      </c>
      <c r="AN840" s="66" t="n">
        <v>95</v>
      </c>
      <c r="AO840" s="66" t="n">
        <v>91</v>
      </c>
      <c r="AP840" s="66" t="n">
        <v>87</v>
      </c>
      <c r="AQ840" s="66" t="n">
        <v>86</v>
      </c>
      <c r="AR840" s="66" t="n">
        <v>80</v>
      </c>
      <c r="AS840" s="66" t="n">
        <v>81</v>
      </c>
      <c r="AT840" s="66" t="n">
        <v>76</v>
      </c>
      <c r="AU840" s="66" t="n">
        <v>68</v>
      </c>
      <c r="AV840" s="66" t="n">
        <v>66</v>
      </c>
      <c r="AW840" s="66" t="n">
        <v>60</v>
      </c>
      <c r="AX840" s="66" t="n">
        <v>57</v>
      </c>
      <c r="AY840" s="66" t="n">
        <v>53</v>
      </c>
      <c r="AZ840" s="66" t="n">
        <v>51</v>
      </c>
      <c r="BA840" s="66" t="n">
        <v>45</v>
      </c>
      <c r="BB840" s="66" t="n">
        <v>44</v>
      </c>
      <c r="BC840" s="66" t="n">
        <v>38</v>
      </c>
      <c r="BD840" s="66" t="n">
        <v>37</v>
      </c>
      <c r="BE840" s="66" t="n">
        <v>35</v>
      </c>
      <c r="BF840" s="66" t="n">
        <v>33</v>
      </c>
      <c r="BG840" s="66" t="n">
        <v>27</v>
      </c>
      <c r="BH840" s="66" t="n">
        <v>26</v>
      </c>
      <c r="BI840" s="66" t="n">
        <v>18</v>
      </c>
      <c r="BJ840" s="66" t="n">
        <v>120</v>
      </c>
      <c r="BK840" s="68">
        <f>SUM(AK840:BJ840)</f>
        <v/>
      </c>
      <c r="BL840" s="68">
        <f>INT(BK840*$BM$1)</f>
        <v/>
      </c>
      <c r="BM840" s="64" t="n"/>
      <c r="BP840" s="20">
        <f>(Tabla1[[#This Row],[Población meta programatica 2026 (20251228) 
menores 1 año]]/12)*9</f>
        <v/>
      </c>
      <c r="BQ840" s="20">
        <f>BP840</f>
        <v/>
      </c>
      <c r="BR840" s="117" t="n"/>
      <c r="BS840" s="20">
        <f>(Tabla1[[#This Row],[Población meta programatica2026 (20251228)  niños de 1 año]]/12)*9</f>
        <v/>
      </c>
      <c r="BT840" s="251" t="n">
        <v>48</v>
      </c>
      <c r="BU840" s="66">
        <f>BS840-BT840</f>
        <v/>
      </c>
      <c r="BW840" s="19" t="n"/>
      <c r="BX840" s="65" t="n">
        <v>33</v>
      </c>
      <c r="BY840" s="65" t="n">
        <v>49</v>
      </c>
      <c r="BZ840" s="19" t="inlineStr">
        <is>
          <t>66383</t>
        </is>
      </c>
      <c r="CA840" s="19">
        <f>BZ840=Tabla1[[#This Row],[Divipola]]</f>
        <v/>
      </c>
    </row>
    <row r="841" ht="15.5" customHeight="1">
      <c r="A841" s="70" t="inlineStr">
        <is>
          <t>66</t>
        </is>
      </c>
      <c r="B841" s="70" t="inlineStr">
        <is>
          <t>RISARALDA</t>
        </is>
      </c>
      <c r="C841" s="70" t="inlineStr">
        <is>
          <t>LA VIRGINIA</t>
        </is>
      </c>
      <c r="D841" s="70" t="inlineStr">
        <is>
          <t>66400</t>
        </is>
      </c>
      <c r="E841" s="400" t="n">
        <v>221</v>
      </c>
      <c r="F841" s="400">
        <f>Tabla1[[#This Row],[Meta Programatica2026 (20251228) RN]]/12</f>
        <v/>
      </c>
      <c r="G841" s="401" t="n">
        <v>277</v>
      </c>
      <c r="H841" s="401">
        <f>Tabla1[[#This Row],[Población meta programatica 2026 (20251228) 
menores 1 año]]/12</f>
        <v/>
      </c>
      <c r="I841" s="402" t="n">
        <v>293</v>
      </c>
      <c r="J841" s="402">
        <f>Tabla1[[#This Row],[Población meta programatica2026 (20251228)  niños de 1 año]]/12</f>
        <v/>
      </c>
      <c r="K841" s="416" t="n">
        <v>395</v>
      </c>
      <c r="L841" s="403" t="n">
        <v>366</v>
      </c>
      <c r="M841" s="404">
        <f>Tabla1[[#This Row],[Población meta programatica2026 (20251228) niños de 5 años]]/12</f>
        <v/>
      </c>
      <c r="N841" s="405">
        <f>BX841</f>
        <v/>
      </c>
      <c r="O841" s="406">
        <f>BY841</f>
        <v/>
      </c>
      <c r="P841" s="407">
        <f>BL841</f>
        <v/>
      </c>
      <c r="AI841" s="421" t="inlineStr">
        <is>
          <t>66400</t>
        </is>
      </c>
      <c r="AJ841" s="417">
        <f>AI841=Tabla1[[#This Row],[Divipola]]</f>
        <v/>
      </c>
      <c r="AK841" s="66" t="n">
        <v>318</v>
      </c>
      <c r="AL841" s="66" t="n">
        <v>313</v>
      </c>
      <c r="AM841" s="66" t="n">
        <v>305</v>
      </c>
      <c r="AN841" s="66" t="n">
        <v>299</v>
      </c>
      <c r="AO841" s="66" t="n">
        <v>287</v>
      </c>
      <c r="AP841" s="66" t="n">
        <v>280</v>
      </c>
      <c r="AQ841" s="66" t="n">
        <v>272</v>
      </c>
      <c r="AR841" s="66" t="n">
        <v>266</v>
      </c>
      <c r="AS841" s="66" t="n">
        <v>261</v>
      </c>
      <c r="AT841" s="66" t="n">
        <v>249</v>
      </c>
      <c r="AU841" s="66" t="n">
        <v>239</v>
      </c>
      <c r="AV841" s="66" t="n">
        <v>228</v>
      </c>
      <c r="AW841" s="66" t="n">
        <v>212</v>
      </c>
      <c r="AX841" s="66" t="n">
        <v>199</v>
      </c>
      <c r="AY841" s="66" t="n">
        <v>182</v>
      </c>
      <c r="AZ841" s="66" t="n">
        <v>166</v>
      </c>
      <c r="BA841" s="66" t="n">
        <v>153</v>
      </c>
      <c r="BB841" s="66" t="n">
        <v>145</v>
      </c>
      <c r="BC841" s="66" t="n">
        <v>134</v>
      </c>
      <c r="BD841" s="66" t="n">
        <v>120</v>
      </c>
      <c r="BE841" s="66" t="n">
        <v>111</v>
      </c>
      <c r="BF841" s="66" t="n">
        <v>98</v>
      </c>
      <c r="BG841" s="66" t="n">
        <v>84</v>
      </c>
      <c r="BH841" s="66" t="n">
        <v>74</v>
      </c>
      <c r="BI841" s="66" t="n">
        <v>68</v>
      </c>
      <c r="BJ841" s="66" t="n">
        <v>305</v>
      </c>
      <c r="BK841" s="68">
        <f>SUM(AK841:BJ841)</f>
        <v/>
      </c>
      <c r="BL841" s="68">
        <f>INT(BK841*$BM$1)</f>
        <v/>
      </c>
      <c r="BM841" s="64" t="n"/>
      <c r="BP841" s="20">
        <f>(Tabla1[[#This Row],[Población meta programatica 2026 (20251228) 
menores 1 año]]/12)*9</f>
        <v/>
      </c>
      <c r="BQ841" s="20">
        <f>BP841</f>
        <v/>
      </c>
      <c r="BR841" s="117" t="n"/>
      <c r="BS841" s="20">
        <f>(Tabla1[[#This Row],[Población meta programatica2026 (20251228)  niños de 1 año]]/12)*9</f>
        <v/>
      </c>
      <c r="BT841" s="251" t="n">
        <v>230</v>
      </c>
      <c r="BU841" s="66">
        <f>BS841-BT841</f>
        <v/>
      </c>
      <c r="BW841" s="19" t="n"/>
      <c r="BX841" s="65" t="n">
        <v>195</v>
      </c>
      <c r="BY841" s="65" t="n">
        <v>299</v>
      </c>
      <c r="BZ841" s="19" t="inlineStr">
        <is>
          <t>66400</t>
        </is>
      </c>
      <c r="CA841" s="19">
        <f>BZ841=Tabla1[[#This Row],[Divipola]]</f>
        <v/>
      </c>
    </row>
    <row r="842" ht="15.5" customHeight="1">
      <c r="A842" s="70" t="inlineStr">
        <is>
          <t>66</t>
        </is>
      </c>
      <c r="B842" s="70" t="inlineStr">
        <is>
          <t>RISARALDA</t>
        </is>
      </c>
      <c r="C842" s="70" t="inlineStr">
        <is>
          <t>MARSELLA</t>
        </is>
      </c>
      <c r="D842" s="70" t="inlineStr">
        <is>
          <t>66440</t>
        </is>
      </c>
      <c r="E842" s="400" t="n">
        <v>100</v>
      </c>
      <c r="F842" s="400">
        <f>Tabla1[[#This Row],[Meta Programatica2026 (20251228) RN]]/12</f>
        <v/>
      </c>
      <c r="G842" s="401" t="n">
        <v>107</v>
      </c>
      <c r="H842" s="401">
        <f>Tabla1[[#This Row],[Población meta programatica 2026 (20251228) 
menores 1 año]]/12</f>
        <v/>
      </c>
      <c r="I842" s="402" t="n">
        <v>127</v>
      </c>
      <c r="J842" s="402">
        <f>Tabla1[[#This Row],[Población meta programatica2026 (20251228)  niños de 1 año]]/12</f>
        <v/>
      </c>
      <c r="K842" s="416" t="n">
        <v>177</v>
      </c>
      <c r="L842" s="403" t="n">
        <v>166</v>
      </c>
      <c r="M842" s="404">
        <f>Tabla1[[#This Row],[Población meta programatica2026 (20251228) niños de 5 años]]/12</f>
        <v/>
      </c>
      <c r="N842" s="405">
        <f>BX842</f>
        <v/>
      </c>
      <c r="O842" s="406">
        <f>BY842</f>
        <v/>
      </c>
      <c r="P842" s="407">
        <f>BL842</f>
        <v/>
      </c>
      <c r="AI842" s="421" t="inlineStr">
        <is>
          <t>66440</t>
        </is>
      </c>
      <c r="AJ842" s="417">
        <f>AI842=Tabla1[[#This Row],[Divipola]]</f>
        <v/>
      </c>
      <c r="AK842" s="66" t="n">
        <v>218</v>
      </c>
      <c r="AL842" s="66" t="n">
        <v>216</v>
      </c>
      <c r="AM842" s="66" t="n">
        <v>219</v>
      </c>
      <c r="AN842" s="66" t="n">
        <v>217</v>
      </c>
      <c r="AO842" s="66" t="n">
        <v>207</v>
      </c>
      <c r="AP842" s="66" t="n">
        <v>209</v>
      </c>
      <c r="AQ842" s="66" t="n">
        <v>201</v>
      </c>
      <c r="AR842" s="66" t="n">
        <v>199</v>
      </c>
      <c r="AS842" s="66" t="n">
        <v>194</v>
      </c>
      <c r="AT842" s="66" t="n">
        <v>190</v>
      </c>
      <c r="AU842" s="66" t="n">
        <v>182</v>
      </c>
      <c r="AV842" s="66" t="n">
        <v>173</v>
      </c>
      <c r="AW842" s="66" t="n">
        <v>159</v>
      </c>
      <c r="AX842" s="66" t="n">
        <v>149</v>
      </c>
      <c r="AY842" s="66" t="n">
        <v>138</v>
      </c>
      <c r="AZ842" s="66" t="n">
        <v>126</v>
      </c>
      <c r="BA842" s="66" t="n">
        <v>119</v>
      </c>
      <c r="BB842" s="66" t="n">
        <v>106</v>
      </c>
      <c r="BC842" s="66" t="n">
        <v>97</v>
      </c>
      <c r="BD842" s="66" t="n">
        <v>90</v>
      </c>
      <c r="BE842" s="66" t="n">
        <v>83</v>
      </c>
      <c r="BF842" s="66" t="n">
        <v>70</v>
      </c>
      <c r="BG842" s="66" t="n">
        <v>64</v>
      </c>
      <c r="BH842" s="66" t="n">
        <v>55</v>
      </c>
      <c r="BI842" s="66" t="n">
        <v>51</v>
      </c>
      <c r="BJ842" s="66" t="n">
        <v>253</v>
      </c>
      <c r="BK842" s="68">
        <f>SUM(AK842:BJ842)</f>
        <v/>
      </c>
      <c r="BL842" s="68">
        <f>INT(BK842*$BM$1)</f>
        <v/>
      </c>
      <c r="BM842" s="64" t="n"/>
      <c r="BP842" s="20">
        <f>(Tabla1[[#This Row],[Población meta programatica 2026 (20251228) 
menores 1 año]]/12)*9</f>
        <v/>
      </c>
      <c r="BQ842" s="20">
        <f>BP842</f>
        <v/>
      </c>
      <c r="BR842" s="117" t="n"/>
      <c r="BS842" s="20">
        <f>(Tabla1[[#This Row],[Población meta programatica2026 (20251228)  niños de 1 año]]/12)*9</f>
        <v/>
      </c>
      <c r="BT842" s="251" t="n">
        <v>50</v>
      </c>
      <c r="BU842" s="66">
        <f>BS842-BT842</f>
        <v/>
      </c>
      <c r="BW842" s="19" t="n"/>
      <c r="BX842" s="65" t="n">
        <v>100</v>
      </c>
      <c r="BY842" s="65" t="n">
        <v>103</v>
      </c>
      <c r="BZ842" s="19" t="inlineStr">
        <is>
          <t>66440</t>
        </is>
      </c>
      <c r="CA842" s="19">
        <f>BZ842=Tabla1[[#This Row],[Divipola]]</f>
        <v/>
      </c>
    </row>
    <row r="843" ht="15.5" customHeight="1">
      <c r="A843" s="70" t="inlineStr">
        <is>
          <t>66</t>
        </is>
      </c>
      <c r="B843" s="70" t="inlineStr">
        <is>
          <t>RISARALDA</t>
        </is>
      </c>
      <c r="C843" s="70" t="inlineStr">
        <is>
          <t>MISTRATO</t>
        </is>
      </c>
      <c r="D843" s="70" t="inlineStr">
        <is>
          <t>66456</t>
        </is>
      </c>
      <c r="E843" s="400" t="n">
        <v>382</v>
      </c>
      <c r="F843" s="400">
        <f>Tabla1[[#This Row],[Meta Programatica2026 (20251228) RN]]/12</f>
        <v/>
      </c>
      <c r="G843" s="401" t="n">
        <v>384</v>
      </c>
      <c r="H843" s="401">
        <f>Tabla1[[#This Row],[Población meta programatica 2026 (20251228) 
menores 1 año]]/12</f>
        <v/>
      </c>
      <c r="I843" s="402" t="n">
        <v>387</v>
      </c>
      <c r="J843" s="402">
        <f>Tabla1[[#This Row],[Población meta programatica2026 (20251228)  niños de 1 año]]/12</f>
        <v/>
      </c>
      <c r="K843" s="416" t="n">
        <v>513</v>
      </c>
      <c r="L843" s="403" t="n">
        <v>359</v>
      </c>
      <c r="M843" s="404">
        <f>Tabla1[[#This Row],[Población meta programatica2026 (20251228) niños de 5 años]]/12</f>
        <v/>
      </c>
      <c r="N843" s="405">
        <f>BX843</f>
        <v/>
      </c>
      <c r="O843" s="406">
        <f>BY843</f>
        <v/>
      </c>
      <c r="P843" s="407">
        <f>BL843</f>
        <v/>
      </c>
      <c r="AI843" s="421" t="inlineStr">
        <is>
          <t>66456</t>
        </is>
      </c>
      <c r="AJ843" s="417">
        <f>AI843=Tabla1[[#This Row],[Divipola]]</f>
        <v/>
      </c>
      <c r="AK843" s="66" t="n">
        <v>121</v>
      </c>
      <c r="AL843" s="66" t="n">
        <v>125</v>
      </c>
      <c r="AM843" s="66" t="n">
        <v>120</v>
      </c>
      <c r="AN843" s="66" t="n">
        <v>117</v>
      </c>
      <c r="AO843" s="66" t="n">
        <v>119</v>
      </c>
      <c r="AP843" s="66" t="n">
        <v>110</v>
      </c>
      <c r="AQ843" s="66" t="n">
        <v>110</v>
      </c>
      <c r="AR843" s="66" t="n">
        <v>102</v>
      </c>
      <c r="AS843" s="66" t="n">
        <v>104</v>
      </c>
      <c r="AT843" s="66" t="n">
        <v>96</v>
      </c>
      <c r="AU843" s="66" t="n">
        <v>96</v>
      </c>
      <c r="AV843" s="66" t="n">
        <v>86</v>
      </c>
      <c r="AW843" s="66" t="n">
        <v>85</v>
      </c>
      <c r="AX843" s="66" t="n">
        <v>79</v>
      </c>
      <c r="AY843" s="66" t="n">
        <v>69</v>
      </c>
      <c r="AZ843" s="66" t="n">
        <v>64</v>
      </c>
      <c r="BA843" s="66" t="n">
        <v>60</v>
      </c>
      <c r="BB843" s="66" t="n">
        <v>56</v>
      </c>
      <c r="BC843" s="66" t="n">
        <v>56</v>
      </c>
      <c r="BD843" s="66" t="n">
        <v>49</v>
      </c>
      <c r="BE843" s="66" t="n">
        <v>42</v>
      </c>
      <c r="BF843" s="66" t="n">
        <v>41</v>
      </c>
      <c r="BG843" s="66" t="n">
        <v>35</v>
      </c>
      <c r="BH843" s="66" t="n">
        <v>32</v>
      </c>
      <c r="BI843" s="66" t="n">
        <v>25</v>
      </c>
      <c r="BJ843" s="66" t="n">
        <v>115</v>
      </c>
      <c r="BK843" s="68">
        <f>SUM(AK843:BJ843)</f>
        <v/>
      </c>
      <c r="BL843" s="68">
        <f>INT(BK843*$BM$1)</f>
        <v/>
      </c>
      <c r="BM843" s="64" t="n"/>
      <c r="BP843" s="20">
        <f>(Tabla1[[#This Row],[Población meta programatica 2026 (20251228) 
menores 1 año]]/12)*9</f>
        <v/>
      </c>
      <c r="BQ843" s="20">
        <f>BP843</f>
        <v/>
      </c>
      <c r="BR843" s="117" t="n"/>
      <c r="BS843" s="20">
        <f>(Tabla1[[#This Row],[Población meta programatica2026 (20251228)  niños de 1 año]]/12)*9</f>
        <v/>
      </c>
      <c r="BT843" s="251" t="n">
        <v>104</v>
      </c>
      <c r="BU843" s="66">
        <f>BS843-BT843</f>
        <v/>
      </c>
      <c r="BW843" s="19" t="n"/>
      <c r="BX843" s="65" t="n">
        <v>183</v>
      </c>
      <c r="BY843" s="65" t="n">
        <v>208</v>
      </c>
      <c r="BZ843" s="19" t="inlineStr">
        <is>
          <t>66456</t>
        </is>
      </c>
      <c r="CA843" s="19">
        <f>BZ843=Tabla1[[#This Row],[Divipola]]</f>
        <v/>
      </c>
    </row>
    <row r="844" ht="15.5" customHeight="1">
      <c r="A844" s="70" t="inlineStr">
        <is>
          <t>66</t>
        </is>
      </c>
      <c r="B844" s="70" t="inlineStr">
        <is>
          <t>RISARALDA</t>
        </is>
      </c>
      <c r="C844" s="70" t="inlineStr">
        <is>
          <t>PUEBLO RICO</t>
        </is>
      </c>
      <c r="D844" s="70" t="inlineStr">
        <is>
          <t>66572</t>
        </is>
      </c>
      <c r="E844" s="400" t="n">
        <v>657</v>
      </c>
      <c r="F844" s="400">
        <f>Tabla1[[#This Row],[Meta Programatica2026 (20251228) RN]]/12</f>
        <v/>
      </c>
      <c r="G844" s="401" t="n">
        <v>560</v>
      </c>
      <c r="H844" s="401">
        <f>Tabla1[[#This Row],[Población meta programatica 2026 (20251228) 
menores 1 año]]/12</f>
        <v/>
      </c>
      <c r="I844" s="402" t="n">
        <v>563</v>
      </c>
      <c r="J844" s="402">
        <f>Tabla1[[#This Row],[Población meta programatica2026 (20251228)  niños de 1 año]]/12</f>
        <v/>
      </c>
      <c r="K844" s="416" t="n">
        <v>699</v>
      </c>
      <c r="L844" s="403" t="n">
        <v>544</v>
      </c>
      <c r="M844" s="404">
        <f>Tabla1[[#This Row],[Población meta programatica2026 (20251228) niños de 5 años]]/12</f>
        <v/>
      </c>
      <c r="N844" s="405">
        <f>BX844</f>
        <v/>
      </c>
      <c r="O844" s="406">
        <f>BY844</f>
        <v/>
      </c>
      <c r="P844" s="407">
        <f>BL844</f>
        <v/>
      </c>
      <c r="AI844" s="421" t="inlineStr">
        <is>
          <t>66572</t>
        </is>
      </c>
      <c r="AJ844" s="417">
        <f>AI844=Tabla1[[#This Row],[Divipola]]</f>
        <v/>
      </c>
      <c r="AK844" s="66" t="n">
        <v>101</v>
      </c>
      <c r="AL844" s="66" t="n">
        <v>96</v>
      </c>
      <c r="AM844" s="66" t="n">
        <v>94</v>
      </c>
      <c r="AN844" s="66" t="n">
        <v>91</v>
      </c>
      <c r="AO844" s="66" t="n">
        <v>89</v>
      </c>
      <c r="AP844" s="66" t="n">
        <v>86</v>
      </c>
      <c r="AQ844" s="66" t="n">
        <v>81</v>
      </c>
      <c r="AR844" s="66" t="n">
        <v>80</v>
      </c>
      <c r="AS844" s="66" t="n">
        <v>76</v>
      </c>
      <c r="AT844" s="66" t="n">
        <v>68</v>
      </c>
      <c r="AU844" s="66" t="n">
        <v>72</v>
      </c>
      <c r="AV844" s="66" t="n">
        <v>64</v>
      </c>
      <c r="AW844" s="66" t="n">
        <v>59</v>
      </c>
      <c r="AX844" s="66" t="n">
        <v>56</v>
      </c>
      <c r="AY844" s="66" t="n">
        <v>54</v>
      </c>
      <c r="AZ844" s="66" t="n">
        <v>51</v>
      </c>
      <c r="BA844" s="66" t="n">
        <v>49</v>
      </c>
      <c r="BB844" s="66" t="n">
        <v>47</v>
      </c>
      <c r="BC844" s="66" t="n">
        <v>43</v>
      </c>
      <c r="BD844" s="66" t="n">
        <v>41</v>
      </c>
      <c r="BE844" s="66" t="n">
        <v>37</v>
      </c>
      <c r="BF844" s="66" t="n">
        <v>33</v>
      </c>
      <c r="BG844" s="66" t="n">
        <v>29</v>
      </c>
      <c r="BH844" s="66" t="n">
        <v>26</v>
      </c>
      <c r="BI844" s="66" t="n">
        <v>24</v>
      </c>
      <c r="BJ844" s="66" t="n">
        <v>104</v>
      </c>
      <c r="BK844" s="68">
        <f>SUM(AK844:BJ844)</f>
        <v/>
      </c>
      <c r="BL844" s="68">
        <f>INT(BK844*$BM$1)</f>
        <v/>
      </c>
      <c r="BM844" s="64" t="n"/>
      <c r="BP844" s="20">
        <f>(Tabla1[[#This Row],[Población meta programatica 2026 (20251228) 
menores 1 año]]/12)*9</f>
        <v/>
      </c>
      <c r="BQ844" s="20">
        <f>BP844</f>
        <v/>
      </c>
      <c r="BR844" s="117" t="n"/>
      <c r="BS844" s="20">
        <f>(Tabla1[[#This Row],[Población meta programatica2026 (20251228)  niños de 1 año]]/12)*9</f>
        <v/>
      </c>
      <c r="BT844" s="251" t="n">
        <v>139</v>
      </c>
      <c r="BU844" s="66">
        <f>BS844-BT844</f>
        <v/>
      </c>
      <c r="BW844" s="19" t="n"/>
      <c r="BX844" s="65" t="n">
        <v>217</v>
      </c>
      <c r="BY844" s="65" t="n">
        <v>230</v>
      </c>
      <c r="BZ844" s="19" t="inlineStr">
        <is>
          <t>66572</t>
        </is>
      </c>
      <c r="CA844" s="19">
        <f>BZ844=Tabla1[[#This Row],[Divipola]]</f>
        <v/>
      </c>
    </row>
    <row r="845" ht="15.5" customHeight="1">
      <c r="A845" s="70" t="inlineStr">
        <is>
          <t>66</t>
        </is>
      </c>
      <c r="B845" s="70" t="inlineStr">
        <is>
          <t>RISARALDA</t>
        </is>
      </c>
      <c r="C845" s="70" t="inlineStr">
        <is>
          <t>QUINCHIA</t>
        </is>
      </c>
      <c r="D845" s="70" t="inlineStr">
        <is>
          <t>66594</t>
        </is>
      </c>
      <c r="E845" s="400" t="n">
        <v>161</v>
      </c>
      <c r="F845" s="400">
        <f>Tabla1[[#This Row],[Meta Programatica2026 (20251228) RN]]/12</f>
        <v/>
      </c>
      <c r="G845" s="401" t="n">
        <v>196</v>
      </c>
      <c r="H845" s="401">
        <f>Tabla1[[#This Row],[Población meta programatica 2026 (20251228) 
menores 1 año]]/12</f>
        <v/>
      </c>
      <c r="I845" s="402" t="n">
        <v>222</v>
      </c>
      <c r="J845" s="402">
        <f>Tabla1[[#This Row],[Población meta programatica2026 (20251228)  niños de 1 año]]/12</f>
        <v/>
      </c>
      <c r="K845" s="416" t="n">
        <v>293</v>
      </c>
      <c r="L845" s="403" t="n">
        <v>320</v>
      </c>
      <c r="M845" s="404">
        <f>Tabla1[[#This Row],[Población meta programatica2026 (20251228) niños de 5 años]]/12</f>
        <v/>
      </c>
      <c r="N845" s="405">
        <f>BX845</f>
        <v/>
      </c>
      <c r="O845" s="406">
        <f>BY845</f>
        <v/>
      </c>
      <c r="P845" s="407">
        <f>BL845</f>
        <v/>
      </c>
      <c r="AI845" s="421" t="inlineStr">
        <is>
          <t>66594</t>
        </is>
      </c>
      <c r="AJ845" s="417">
        <f>AI845=Tabla1[[#This Row],[Divipola]]</f>
        <v/>
      </c>
      <c r="AK845" s="66" t="n">
        <v>307</v>
      </c>
      <c r="AL845" s="66" t="n">
        <v>306</v>
      </c>
      <c r="AM845" s="66" t="n">
        <v>300</v>
      </c>
      <c r="AN845" s="66" t="n">
        <v>293</v>
      </c>
      <c r="AO845" s="66" t="n">
        <v>281</v>
      </c>
      <c r="AP845" s="66" t="n">
        <v>270</v>
      </c>
      <c r="AQ845" s="66" t="n">
        <v>262</v>
      </c>
      <c r="AR845" s="66" t="n">
        <v>251</v>
      </c>
      <c r="AS845" s="66" t="n">
        <v>246</v>
      </c>
      <c r="AT845" s="66" t="n">
        <v>239</v>
      </c>
      <c r="AU845" s="66" t="n">
        <v>231</v>
      </c>
      <c r="AV845" s="66" t="n">
        <v>225</v>
      </c>
      <c r="AW845" s="66" t="n">
        <v>210</v>
      </c>
      <c r="AX845" s="66" t="n">
        <v>200</v>
      </c>
      <c r="AY845" s="66" t="n">
        <v>186</v>
      </c>
      <c r="AZ845" s="66" t="n">
        <v>182</v>
      </c>
      <c r="BA845" s="66" t="n">
        <v>173</v>
      </c>
      <c r="BB845" s="66" t="n">
        <v>165</v>
      </c>
      <c r="BC845" s="66" t="n">
        <v>152</v>
      </c>
      <c r="BD845" s="66" t="n">
        <v>145</v>
      </c>
      <c r="BE845" s="66" t="n">
        <v>131</v>
      </c>
      <c r="BF845" s="66" t="n">
        <v>120</v>
      </c>
      <c r="BG845" s="66" t="n">
        <v>106</v>
      </c>
      <c r="BH845" s="66" t="n">
        <v>90</v>
      </c>
      <c r="BI845" s="66" t="n">
        <v>79</v>
      </c>
      <c r="BJ845" s="66" t="n">
        <v>356</v>
      </c>
      <c r="BK845" s="68">
        <f>SUM(AK845:BJ845)</f>
        <v/>
      </c>
      <c r="BL845" s="68">
        <f>INT(BK845*$BM$1)</f>
        <v/>
      </c>
      <c r="BM845" s="64" t="n"/>
      <c r="BP845" s="20">
        <f>(Tabla1[[#This Row],[Población meta programatica 2026 (20251228) 
menores 1 año]]/12)*9</f>
        <v/>
      </c>
      <c r="BQ845" s="20">
        <f>BP845</f>
        <v/>
      </c>
      <c r="BR845" s="117" t="n"/>
      <c r="BS845" s="20">
        <f>(Tabla1[[#This Row],[Población meta programatica2026 (20251228)  niños de 1 año]]/12)*9</f>
        <v/>
      </c>
      <c r="BT845" s="251" t="n">
        <v>159</v>
      </c>
      <c r="BU845" s="66">
        <f>BS845-BT845</f>
        <v/>
      </c>
      <c r="BW845" s="19" t="n"/>
      <c r="BX845" s="65" t="n">
        <v>173</v>
      </c>
      <c r="BY845" s="65" t="n">
        <v>188</v>
      </c>
      <c r="BZ845" s="19" t="inlineStr">
        <is>
          <t>66594</t>
        </is>
      </c>
      <c r="CA845" s="19">
        <f>BZ845=Tabla1[[#This Row],[Divipola]]</f>
        <v/>
      </c>
    </row>
    <row r="846" ht="15.5" customHeight="1">
      <c r="A846" s="70" t="inlineStr">
        <is>
          <t>66</t>
        </is>
      </c>
      <c r="B846" s="70" t="inlineStr">
        <is>
          <t>RISARALDA</t>
        </is>
      </c>
      <c r="C846" s="70" t="inlineStr">
        <is>
          <t>SANTA ROSA DE CABAL</t>
        </is>
      </c>
      <c r="D846" s="70" t="inlineStr">
        <is>
          <t>66682</t>
        </is>
      </c>
      <c r="E846" s="400" t="n">
        <v>492</v>
      </c>
      <c r="F846" s="400">
        <f>Tabla1[[#This Row],[Meta Programatica2026 (20251228) RN]]/12</f>
        <v/>
      </c>
      <c r="G846" s="401" t="n">
        <v>487</v>
      </c>
      <c r="H846" s="401">
        <f>Tabla1[[#This Row],[Población meta programatica 2026 (20251228) 
menores 1 año]]/12</f>
        <v/>
      </c>
      <c r="I846" s="402" t="n">
        <v>519</v>
      </c>
      <c r="J846" s="402">
        <f>Tabla1[[#This Row],[Población meta programatica2026 (20251228)  niños de 1 año]]/12</f>
        <v/>
      </c>
      <c r="K846" s="416" t="n">
        <v>693</v>
      </c>
      <c r="L846" s="403" t="n">
        <v>683</v>
      </c>
      <c r="M846" s="404">
        <f>Tabla1[[#This Row],[Población meta programatica2026 (20251228) niños de 5 años]]/12</f>
        <v/>
      </c>
      <c r="N846" s="405">
        <f>BX846</f>
        <v/>
      </c>
      <c r="O846" s="406">
        <f>BY846</f>
        <v/>
      </c>
      <c r="P846" s="407">
        <f>BL846</f>
        <v/>
      </c>
      <c r="AI846" s="421" t="inlineStr">
        <is>
          <t>66682</t>
        </is>
      </c>
      <c r="AJ846" s="417">
        <f>AI846=Tabla1[[#This Row],[Divipola]]</f>
        <v/>
      </c>
      <c r="AK846" s="66" t="n">
        <v>958</v>
      </c>
      <c r="AL846" s="66" t="n">
        <v>942</v>
      </c>
      <c r="AM846" s="66" t="n">
        <v>928</v>
      </c>
      <c r="AN846" s="66" t="n">
        <v>908</v>
      </c>
      <c r="AO846" s="66" t="n">
        <v>884</v>
      </c>
      <c r="AP846" s="66" t="n">
        <v>860</v>
      </c>
      <c r="AQ846" s="66" t="n">
        <v>835</v>
      </c>
      <c r="AR846" s="66" t="n">
        <v>817</v>
      </c>
      <c r="AS846" s="66" t="n">
        <v>790</v>
      </c>
      <c r="AT846" s="66" t="n">
        <v>770</v>
      </c>
      <c r="AU846" s="66" t="n">
        <v>740</v>
      </c>
      <c r="AV846" s="66" t="n">
        <v>702</v>
      </c>
      <c r="AW846" s="66" t="n">
        <v>657</v>
      </c>
      <c r="AX846" s="66" t="n">
        <v>607</v>
      </c>
      <c r="AY846" s="66" t="n">
        <v>560</v>
      </c>
      <c r="AZ846" s="66" t="n">
        <v>519</v>
      </c>
      <c r="BA846" s="66" t="n">
        <v>485</v>
      </c>
      <c r="BB846" s="66" t="n">
        <v>452</v>
      </c>
      <c r="BC846" s="66" t="n">
        <v>423</v>
      </c>
      <c r="BD846" s="66" t="n">
        <v>387</v>
      </c>
      <c r="BE846" s="66" t="n">
        <v>358</v>
      </c>
      <c r="BF846" s="66" t="n">
        <v>319</v>
      </c>
      <c r="BG846" s="66" t="n">
        <v>285</v>
      </c>
      <c r="BH846" s="66" t="n">
        <v>252</v>
      </c>
      <c r="BI846" s="66" t="n">
        <v>223</v>
      </c>
      <c r="BJ846" s="66" t="n">
        <v>1095</v>
      </c>
      <c r="BK846" s="68">
        <f>SUM(AK846:BJ846)</f>
        <v/>
      </c>
      <c r="BL846" s="68">
        <f>INT(BK846*$BM$1)</f>
        <v/>
      </c>
      <c r="BM846" s="64" t="n"/>
      <c r="BP846" s="20">
        <f>(Tabla1[[#This Row],[Población meta programatica 2026 (20251228) 
menores 1 año]]/12)*9</f>
        <v/>
      </c>
      <c r="BQ846" s="20">
        <f>BP846</f>
        <v/>
      </c>
      <c r="BR846" s="117" t="n"/>
      <c r="BS846" s="20">
        <f>(Tabla1[[#This Row],[Población meta programatica2026 (20251228)  niños de 1 año]]/12)*9</f>
        <v/>
      </c>
      <c r="BT846" s="251" t="n">
        <v>191</v>
      </c>
      <c r="BU846" s="66">
        <f>BS846-BT846</f>
        <v/>
      </c>
      <c r="BW846" s="19" t="n"/>
      <c r="BX846" s="65" t="n">
        <v>406</v>
      </c>
      <c r="BY846" s="65" t="n">
        <v>452</v>
      </c>
      <c r="BZ846" s="19" t="inlineStr">
        <is>
          <t>66682</t>
        </is>
      </c>
      <c r="CA846" s="19">
        <f>BZ846=Tabla1[[#This Row],[Divipola]]</f>
        <v/>
      </c>
    </row>
    <row r="847" ht="15.5" customHeight="1">
      <c r="A847" s="70" t="inlineStr">
        <is>
          <t>66</t>
        </is>
      </c>
      <c r="B847" s="70" t="inlineStr">
        <is>
          <t>RISARALDA</t>
        </is>
      </c>
      <c r="C847" s="70" t="inlineStr">
        <is>
          <t>SANTUARIO</t>
        </is>
      </c>
      <c r="D847" s="62" t="inlineStr">
        <is>
          <t>66687</t>
        </is>
      </c>
      <c r="E847" s="400" t="n">
        <v>64</v>
      </c>
      <c r="F847" s="400">
        <f>Tabla1[[#This Row],[Meta Programatica2026 (20251228) RN]]/12</f>
        <v/>
      </c>
      <c r="G847" s="401" t="n">
        <v>79</v>
      </c>
      <c r="H847" s="401">
        <f>Tabla1[[#This Row],[Población meta programatica 2026 (20251228) 
menores 1 año]]/12</f>
        <v/>
      </c>
      <c r="I847" s="402" t="n">
        <v>87</v>
      </c>
      <c r="J847" s="402">
        <f>Tabla1[[#This Row],[Población meta programatica2026 (20251228)  niños de 1 año]]/12</f>
        <v/>
      </c>
      <c r="K847" s="416" t="n">
        <v>126</v>
      </c>
      <c r="L847" s="403" t="n">
        <v>109</v>
      </c>
      <c r="M847" s="404">
        <f>Tabla1[[#This Row],[Población meta programatica2026 (20251228) niños de 5 años]]/12</f>
        <v/>
      </c>
      <c r="N847" s="405">
        <f>BX847</f>
        <v/>
      </c>
      <c r="O847" s="406">
        <f>BY847</f>
        <v/>
      </c>
      <c r="P847" s="407">
        <f>BL847</f>
        <v/>
      </c>
      <c r="AI847" s="421" t="inlineStr">
        <is>
          <t>66687</t>
        </is>
      </c>
      <c r="AJ847" s="417">
        <f>AI847=Tabla1[[#This Row],[Divipola]]</f>
        <v/>
      </c>
      <c r="AK847" s="66" t="n">
        <v>166</v>
      </c>
      <c r="AL847" s="66" t="n">
        <v>166</v>
      </c>
      <c r="AM847" s="66" t="n">
        <v>164</v>
      </c>
      <c r="AN847" s="66" t="n">
        <v>158</v>
      </c>
      <c r="AO847" s="66" t="n">
        <v>154</v>
      </c>
      <c r="AP847" s="66" t="n">
        <v>150</v>
      </c>
      <c r="AQ847" s="66" t="n">
        <v>147</v>
      </c>
      <c r="AR847" s="66" t="n">
        <v>142</v>
      </c>
      <c r="AS847" s="66" t="n">
        <v>137</v>
      </c>
      <c r="AT847" s="66" t="n">
        <v>134</v>
      </c>
      <c r="AU847" s="66" t="n">
        <v>128</v>
      </c>
      <c r="AV847" s="66" t="n">
        <v>123</v>
      </c>
      <c r="AW847" s="66" t="n">
        <v>111</v>
      </c>
      <c r="AX847" s="66" t="n">
        <v>105</v>
      </c>
      <c r="AY847" s="66" t="n">
        <v>95</v>
      </c>
      <c r="AZ847" s="66" t="n">
        <v>89</v>
      </c>
      <c r="BA847" s="66" t="n">
        <v>81</v>
      </c>
      <c r="BB847" s="66" t="n">
        <v>78</v>
      </c>
      <c r="BC847" s="66" t="n">
        <v>72</v>
      </c>
      <c r="BD847" s="66" t="n">
        <v>68</v>
      </c>
      <c r="BE847" s="66" t="n">
        <v>56</v>
      </c>
      <c r="BF847" s="66" t="n">
        <v>54</v>
      </c>
      <c r="BG847" s="66" t="n">
        <v>47</v>
      </c>
      <c r="BH847" s="66" t="n">
        <v>40</v>
      </c>
      <c r="BI847" s="66" t="n">
        <v>34</v>
      </c>
      <c r="BJ847" s="66" t="n">
        <v>168</v>
      </c>
      <c r="BK847" s="68">
        <f>SUM(AK847:BJ847)</f>
        <v/>
      </c>
      <c r="BL847" s="68">
        <f>INT(BK847*$BM$1)</f>
        <v/>
      </c>
      <c r="BM847" s="64" t="n"/>
      <c r="BP847" s="20">
        <f>(Tabla1[[#This Row],[Población meta programatica 2026 (20251228) 
menores 1 año]]/12)*9</f>
        <v/>
      </c>
      <c r="BQ847" s="20">
        <f>BP847</f>
        <v/>
      </c>
      <c r="BR847" s="117" t="n"/>
      <c r="BS847" s="20">
        <f>(Tabla1[[#This Row],[Población meta programatica2026 (20251228)  niños de 1 año]]/12)*9</f>
        <v/>
      </c>
      <c r="BT847" s="251" t="n">
        <v>78</v>
      </c>
      <c r="BU847" s="66">
        <f>BS847-BT847</f>
        <v/>
      </c>
      <c r="BW847" s="19" t="n"/>
      <c r="BX847" s="65" t="n">
        <v>73</v>
      </c>
      <c r="BY847" s="65" t="n">
        <v>75</v>
      </c>
      <c r="BZ847" s="19" t="inlineStr">
        <is>
          <t>66687</t>
        </is>
      </c>
      <c r="CA847" s="19">
        <f>BZ847=Tabla1[[#This Row],[Divipola]]</f>
        <v/>
      </c>
    </row>
    <row r="848" ht="15.5" customHeight="1">
      <c r="A848" s="62" t="inlineStr">
        <is>
          <t>68</t>
        </is>
      </c>
      <c r="B848" s="62" t="inlineStr">
        <is>
          <t>SANTANDER</t>
        </is>
      </c>
      <c r="C848" s="62" t="inlineStr">
        <is>
          <t>BUCARAMANGA</t>
        </is>
      </c>
      <c r="D848" s="62" t="inlineStr">
        <is>
          <t>68001</t>
        </is>
      </c>
      <c r="E848" s="400" t="n">
        <v>7118</v>
      </c>
      <c r="F848" s="400">
        <f>Tabla1[[#This Row],[Meta Programatica2026 (20251228) RN]]/12</f>
        <v/>
      </c>
      <c r="G848" s="401" t="n">
        <v>5344</v>
      </c>
      <c r="H848" s="401">
        <f>Tabla1[[#This Row],[Población meta programatica 2026 (20251228) 
menores 1 año]]/12</f>
        <v/>
      </c>
      <c r="I848" s="402" t="n">
        <v>5521</v>
      </c>
      <c r="J848" s="402">
        <f>Tabla1[[#This Row],[Población meta programatica2026 (20251228)  niños de 1 año]]/12</f>
        <v/>
      </c>
      <c r="K848" s="416" t="n">
        <v>7626</v>
      </c>
      <c r="L848" s="403" t="n">
        <v>7133</v>
      </c>
      <c r="M848" s="404">
        <f>Tabla1[[#This Row],[Población meta programatica2026 (20251228) niños de 5 años]]/12</f>
        <v/>
      </c>
      <c r="N848" s="405">
        <f>BX848</f>
        <v/>
      </c>
      <c r="O848" s="406">
        <f>BY848</f>
        <v/>
      </c>
      <c r="P848" s="407">
        <f>BL848</f>
        <v/>
      </c>
      <c r="AI848" s="421" t="inlineStr">
        <is>
          <t>68001</t>
        </is>
      </c>
      <c r="AJ848" s="417">
        <f>AI848=Tabla1[[#This Row],[Divipola]]</f>
        <v/>
      </c>
      <c r="AK848" s="66" t="n">
        <v>7347</v>
      </c>
      <c r="AL848" s="66" t="n">
        <v>7156</v>
      </c>
      <c r="AM848" s="66" t="n">
        <v>6950</v>
      </c>
      <c r="AN848" s="66" t="n">
        <v>6680</v>
      </c>
      <c r="AO848" s="66" t="n">
        <v>6389</v>
      </c>
      <c r="AP848" s="66" t="n">
        <v>6100</v>
      </c>
      <c r="AQ848" s="66" t="n">
        <v>5803</v>
      </c>
      <c r="AR848" s="66" t="n">
        <v>5502</v>
      </c>
      <c r="AS848" s="66" t="n">
        <v>5216</v>
      </c>
      <c r="AT848" s="66" t="n">
        <v>4928</v>
      </c>
      <c r="AU848" s="66" t="n">
        <v>4640</v>
      </c>
      <c r="AV848" s="66" t="n">
        <v>4382</v>
      </c>
      <c r="AW848" s="66" t="n">
        <v>4111</v>
      </c>
      <c r="AX848" s="66" t="n">
        <v>3849</v>
      </c>
      <c r="AY848" s="66" t="n">
        <v>3594</v>
      </c>
      <c r="AZ848" s="66" t="n">
        <v>3334</v>
      </c>
      <c r="BA848" s="66" t="n">
        <v>3095</v>
      </c>
      <c r="BB848" s="66" t="n">
        <v>2860</v>
      </c>
      <c r="BC848" s="66" t="n">
        <v>2647</v>
      </c>
      <c r="BD848" s="66" t="n">
        <v>2422</v>
      </c>
      <c r="BE848" s="66" t="n">
        <v>2218</v>
      </c>
      <c r="BF848" s="66" t="n">
        <v>2011</v>
      </c>
      <c r="BG848" s="66" t="n">
        <v>1815</v>
      </c>
      <c r="BH848" s="66" t="n">
        <v>1625</v>
      </c>
      <c r="BI848" s="66" t="n">
        <v>1450</v>
      </c>
      <c r="BJ848" s="66" t="n">
        <v>8428</v>
      </c>
      <c r="BK848" s="68">
        <f>SUM(AK848:BJ848)</f>
        <v/>
      </c>
      <c r="BL848" s="68">
        <f>INT(BK848*$BM$1)</f>
        <v/>
      </c>
      <c r="BM848" s="64" t="n"/>
      <c r="BP848" s="20">
        <f>(Tabla1[[#This Row],[Población meta programatica 2026 (20251228) 
menores 1 año]]/12)*9</f>
        <v/>
      </c>
      <c r="BQ848" s="20">
        <f>BP848</f>
        <v/>
      </c>
      <c r="BR848" s="117" t="n"/>
      <c r="BS848" s="20">
        <f>(Tabla1[[#This Row],[Población meta programatica2026 (20251228)  niños de 1 año]]/12)*9</f>
        <v/>
      </c>
      <c r="BT848" s="251" t="n">
        <v>2937</v>
      </c>
      <c r="BU848" s="66">
        <f>BS848-BT848</f>
        <v/>
      </c>
      <c r="BW848" s="19" t="n"/>
      <c r="BX848" s="65" t="n">
        <v>3929</v>
      </c>
      <c r="BY848" s="65" t="n">
        <v>4147</v>
      </c>
      <c r="BZ848" s="19" t="inlineStr">
        <is>
          <t>68001</t>
        </is>
      </c>
      <c r="CA848" s="19">
        <f>BZ848=Tabla1[[#This Row],[Divipola]]</f>
        <v/>
      </c>
    </row>
    <row r="849" ht="15.5" customHeight="1">
      <c r="A849" s="62" t="inlineStr">
        <is>
          <t>68</t>
        </is>
      </c>
      <c r="B849" s="62" t="inlineStr">
        <is>
          <t>SANTANDER</t>
        </is>
      </c>
      <c r="C849" s="62" t="inlineStr">
        <is>
          <t>AGUADA</t>
        </is>
      </c>
      <c r="D849" s="62" t="inlineStr">
        <is>
          <t>68013</t>
        </is>
      </c>
      <c r="E849" s="400" t="n">
        <v>4</v>
      </c>
      <c r="F849" s="400">
        <f>Tabla1[[#This Row],[Meta Programatica2026 (20251228) RN]]/12</f>
        <v/>
      </c>
      <c r="G849" s="401" t="n">
        <v>9</v>
      </c>
      <c r="H849" s="401">
        <f>Tabla1[[#This Row],[Población meta programatica 2026 (20251228) 
menores 1 año]]/12</f>
        <v/>
      </c>
      <c r="I849" s="402" t="n">
        <v>13</v>
      </c>
      <c r="J849" s="402">
        <f>Tabla1[[#This Row],[Población meta programatica2026 (20251228)  niños de 1 año]]/12</f>
        <v/>
      </c>
      <c r="K849" s="416" t="n">
        <v>13</v>
      </c>
      <c r="L849" s="403" t="n">
        <v>14</v>
      </c>
      <c r="M849" s="404">
        <f>Tabla1[[#This Row],[Población meta programatica2026 (20251228) niños de 5 años]]/12</f>
        <v/>
      </c>
      <c r="N849" s="405">
        <f>BX849</f>
        <v/>
      </c>
      <c r="O849" s="406">
        <f>BY849</f>
        <v/>
      </c>
      <c r="P849" s="407">
        <f>BL849</f>
        <v/>
      </c>
      <c r="AI849" s="421" t="inlineStr">
        <is>
          <t>68013</t>
        </is>
      </c>
      <c r="AJ849" s="417">
        <f>AI849=Tabla1[[#This Row],[Divipola]]</f>
        <v/>
      </c>
      <c r="AK849" s="66" t="n">
        <v>26</v>
      </c>
      <c r="AL849" s="66" t="n">
        <v>23</v>
      </c>
      <c r="AM849" s="66" t="n">
        <v>26</v>
      </c>
      <c r="AN849" s="66" t="n">
        <v>23</v>
      </c>
      <c r="AO849" s="66" t="n">
        <v>24</v>
      </c>
      <c r="AP849" s="66" t="n">
        <v>25</v>
      </c>
      <c r="AQ849" s="66" t="n">
        <v>23</v>
      </c>
      <c r="AR849" s="66" t="n">
        <v>24</v>
      </c>
      <c r="AS849" s="66" t="n">
        <v>24</v>
      </c>
      <c r="AT849" s="66" t="n">
        <v>22</v>
      </c>
      <c r="AU849" s="66" t="n">
        <v>22</v>
      </c>
      <c r="AV849" s="66" t="n">
        <v>18</v>
      </c>
      <c r="AW849" s="66" t="n">
        <v>18</v>
      </c>
      <c r="AX849" s="66" t="n">
        <v>19</v>
      </c>
      <c r="AY849" s="66" t="n">
        <v>14</v>
      </c>
      <c r="AZ849" s="66" t="n">
        <v>14</v>
      </c>
      <c r="BA849" s="66" t="n">
        <v>16</v>
      </c>
      <c r="BB849" s="66" t="n">
        <v>11</v>
      </c>
      <c r="BC849" s="66" t="n">
        <v>11</v>
      </c>
      <c r="BD849" s="66" t="n">
        <v>12</v>
      </c>
      <c r="BE849" s="66" t="n">
        <v>10</v>
      </c>
      <c r="BF849" s="66" t="n">
        <v>10</v>
      </c>
      <c r="BG849" s="66" t="n">
        <v>12</v>
      </c>
      <c r="BH849" s="66" t="n">
        <v>10</v>
      </c>
      <c r="BI849" s="66" t="n">
        <v>12</v>
      </c>
      <c r="BJ849" s="66" t="n">
        <v>48</v>
      </c>
      <c r="BK849" s="68">
        <f>SUM(AK849:BJ849)</f>
        <v/>
      </c>
      <c r="BL849" s="68">
        <f>INT(BK849*$BM$1)</f>
        <v/>
      </c>
      <c r="BM849" s="64" t="n"/>
      <c r="BP849" s="20">
        <f>(Tabla1[[#This Row],[Población meta programatica 2026 (20251228) 
menores 1 año]]/12)*9</f>
        <v/>
      </c>
      <c r="BQ849" s="20">
        <f>BP849</f>
        <v/>
      </c>
      <c r="BR849" s="117" t="n"/>
      <c r="BS849" s="20">
        <f>(Tabla1[[#This Row],[Población meta programatica2026 (20251228)  niños de 1 año]]/12)*9</f>
        <v/>
      </c>
      <c r="BT849" s="251" t="n">
        <v>6</v>
      </c>
      <c r="BU849" s="66">
        <f>BS849-BT849</f>
        <v/>
      </c>
      <c r="BW849" s="19" t="n"/>
      <c r="BX849" s="65" t="n">
        <v>9</v>
      </c>
      <c r="BY849" s="65" t="n">
        <v>9</v>
      </c>
      <c r="BZ849" s="19" t="inlineStr">
        <is>
          <t>68013</t>
        </is>
      </c>
      <c r="CA849" s="19">
        <f>BZ849=Tabla1[[#This Row],[Divipola]]</f>
        <v/>
      </c>
    </row>
    <row r="850" ht="15.5" customHeight="1">
      <c r="A850" s="62" t="inlineStr">
        <is>
          <t>68</t>
        </is>
      </c>
      <c r="B850" s="62" t="inlineStr">
        <is>
          <t>SANTANDER</t>
        </is>
      </c>
      <c r="C850" s="62" t="inlineStr">
        <is>
          <t>ALBANIA</t>
        </is>
      </c>
      <c r="D850" s="62" t="inlineStr">
        <is>
          <t>68020</t>
        </is>
      </c>
      <c r="E850" s="400" t="n">
        <v>4</v>
      </c>
      <c r="F850" s="400">
        <f>Tabla1[[#This Row],[Meta Programatica2026 (20251228) RN]]/12</f>
        <v/>
      </c>
      <c r="G850" s="401" t="n">
        <v>15</v>
      </c>
      <c r="H850" s="401">
        <f>Tabla1[[#This Row],[Población meta programatica 2026 (20251228) 
menores 1 año]]/12</f>
        <v/>
      </c>
      <c r="I850" s="402" t="n">
        <v>16</v>
      </c>
      <c r="J850" s="402">
        <f>Tabla1[[#This Row],[Población meta programatica2026 (20251228)  niños de 1 año]]/12</f>
        <v/>
      </c>
      <c r="K850" s="416" t="n">
        <v>21</v>
      </c>
      <c r="L850" s="403" t="n">
        <v>19</v>
      </c>
      <c r="M850" s="404">
        <f>Tabla1[[#This Row],[Población meta programatica2026 (20251228) niños de 5 años]]/12</f>
        <v/>
      </c>
      <c r="N850" s="405">
        <f>BX850</f>
        <v/>
      </c>
      <c r="O850" s="406">
        <f>BY850</f>
        <v/>
      </c>
      <c r="P850" s="407">
        <f>BL850</f>
        <v/>
      </c>
      <c r="AI850" s="421" t="inlineStr">
        <is>
          <t>68020</t>
        </is>
      </c>
      <c r="AJ850" s="417">
        <f>AI850=Tabla1[[#This Row],[Divipola]]</f>
        <v/>
      </c>
      <c r="AK850" s="66" t="n">
        <v>63</v>
      </c>
      <c r="AL850" s="66" t="n">
        <v>62</v>
      </c>
      <c r="AM850" s="66" t="n">
        <v>64</v>
      </c>
      <c r="AN850" s="66" t="n">
        <v>64</v>
      </c>
      <c r="AO850" s="66" t="n">
        <v>61</v>
      </c>
      <c r="AP850" s="66" t="n">
        <v>60</v>
      </c>
      <c r="AQ850" s="66" t="n">
        <v>61</v>
      </c>
      <c r="AR850" s="66" t="n">
        <v>58</v>
      </c>
      <c r="AS850" s="66" t="n">
        <v>54</v>
      </c>
      <c r="AT850" s="66" t="n">
        <v>55</v>
      </c>
      <c r="AU850" s="66" t="n">
        <v>52</v>
      </c>
      <c r="AV850" s="66" t="n">
        <v>49</v>
      </c>
      <c r="AW850" s="66" t="n">
        <v>48</v>
      </c>
      <c r="AX850" s="66" t="n">
        <v>44</v>
      </c>
      <c r="AY850" s="66" t="n">
        <v>42</v>
      </c>
      <c r="AZ850" s="66" t="n">
        <v>41</v>
      </c>
      <c r="BA850" s="66" t="n">
        <v>38</v>
      </c>
      <c r="BB850" s="66" t="n">
        <v>37</v>
      </c>
      <c r="BC850" s="66" t="n">
        <v>36</v>
      </c>
      <c r="BD850" s="66" t="n">
        <v>34</v>
      </c>
      <c r="BE850" s="66" t="n">
        <v>32</v>
      </c>
      <c r="BF850" s="66" t="n">
        <v>32</v>
      </c>
      <c r="BG850" s="66" t="n">
        <v>26</v>
      </c>
      <c r="BH850" s="66" t="n">
        <v>25</v>
      </c>
      <c r="BI850" s="66" t="n">
        <v>23</v>
      </c>
      <c r="BJ850" s="66" t="n">
        <v>104</v>
      </c>
      <c r="BK850" s="68">
        <f>SUM(AK850:BJ850)</f>
        <v/>
      </c>
      <c r="BL850" s="68">
        <f>INT(BK850*$BM$1)</f>
        <v/>
      </c>
      <c r="BM850" s="64" t="n"/>
      <c r="BP850" s="20">
        <f>(Tabla1[[#This Row],[Población meta programatica 2026 (20251228) 
menores 1 año]]/12)*9</f>
        <v/>
      </c>
      <c r="BQ850" s="20">
        <f>BP850</f>
        <v/>
      </c>
      <c r="BR850" s="117" t="n"/>
      <c r="BS850" s="20">
        <f>(Tabla1[[#This Row],[Población meta programatica2026 (20251228)  niños de 1 año]]/12)*9</f>
        <v/>
      </c>
      <c r="BT850" s="251" t="n">
        <v>4</v>
      </c>
      <c r="BU850" s="66">
        <f>BS850-BT850</f>
        <v/>
      </c>
      <c r="BW850" s="19" t="n"/>
      <c r="BX850" s="65" t="n">
        <v>12</v>
      </c>
      <c r="BY850" s="65" t="n">
        <v>21</v>
      </c>
      <c r="BZ850" s="19" t="inlineStr">
        <is>
          <t>68020</t>
        </is>
      </c>
      <c r="CA850" s="19">
        <f>BZ850=Tabla1[[#This Row],[Divipola]]</f>
        <v/>
      </c>
    </row>
    <row r="851" ht="15.5" customHeight="1">
      <c r="A851" s="62" t="inlineStr">
        <is>
          <t>68</t>
        </is>
      </c>
      <c r="B851" s="62" t="inlineStr">
        <is>
          <t>SANTANDER</t>
        </is>
      </c>
      <c r="C851" s="62" t="inlineStr">
        <is>
          <t>ARATOCA</t>
        </is>
      </c>
      <c r="D851" s="62" t="inlineStr">
        <is>
          <t>68051</t>
        </is>
      </c>
      <c r="E851" s="400" t="n">
        <v>43</v>
      </c>
      <c r="F851" s="400">
        <f>Tabla1[[#This Row],[Meta Programatica2026 (20251228) RN]]/12</f>
        <v/>
      </c>
      <c r="G851" s="401" t="n">
        <v>73</v>
      </c>
      <c r="H851" s="401">
        <f>Tabla1[[#This Row],[Población meta programatica 2026 (20251228) 
menores 1 año]]/12</f>
        <v/>
      </c>
      <c r="I851" s="402" t="n">
        <v>73</v>
      </c>
      <c r="J851" s="402">
        <f>Tabla1[[#This Row],[Población meta programatica2026 (20251228)  niños de 1 año]]/12</f>
        <v/>
      </c>
      <c r="K851" s="416" t="n">
        <v>118</v>
      </c>
      <c r="L851" s="403" t="n">
        <v>130</v>
      </c>
      <c r="M851" s="404">
        <f>Tabla1[[#This Row],[Población meta programatica2026 (20251228) niños de 5 años]]/12</f>
        <v/>
      </c>
      <c r="N851" s="405">
        <f>BX851</f>
        <v/>
      </c>
      <c r="O851" s="406">
        <f>BY851</f>
        <v/>
      </c>
      <c r="P851" s="407">
        <f>BL851</f>
        <v/>
      </c>
      <c r="AI851" s="421" t="inlineStr">
        <is>
          <t>68051</t>
        </is>
      </c>
      <c r="AJ851" s="417">
        <f>AI851=Tabla1[[#This Row],[Divipola]]</f>
        <v/>
      </c>
      <c r="AK851" s="66" t="n">
        <v>92</v>
      </c>
      <c r="AL851" s="66" t="n">
        <v>89</v>
      </c>
      <c r="AM851" s="66" t="n">
        <v>86</v>
      </c>
      <c r="AN851" s="66" t="n">
        <v>85</v>
      </c>
      <c r="AO851" s="66" t="n">
        <v>83</v>
      </c>
      <c r="AP851" s="66" t="n">
        <v>83</v>
      </c>
      <c r="AQ851" s="66" t="n">
        <v>79</v>
      </c>
      <c r="AR851" s="66" t="n">
        <v>78</v>
      </c>
      <c r="AS851" s="66" t="n">
        <v>79</v>
      </c>
      <c r="AT851" s="66" t="n">
        <v>72</v>
      </c>
      <c r="AU851" s="66" t="n">
        <v>70</v>
      </c>
      <c r="AV851" s="66" t="n">
        <v>63</v>
      </c>
      <c r="AW851" s="66" t="n">
        <v>59</v>
      </c>
      <c r="AX851" s="66" t="n">
        <v>57</v>
      </c>
      <c r="AY851" s="66" t="n">
        <v>53</v>
      </c>
      <c r="AZ851" s="66" t="n">
        <v>48</v>
      </c>
      <c r="BA851" s="66" t="n">
        <v>47</v>
      </c>
      <c r="BB851" s="66" t="n">
        <v>46</v>
      </c>
      <c r="BC851" s="66" t="n">
        <v>42</v>
      </c>
      <c r="BD851" s="66" t="n">
        <v>40</v>
      </c>
      <c r="BE851" s="66" t="n">
        <v>35</v>
      </c>
      <c r="BF851" s="66" t="n">
        <v>33</v>
      </c>
      <c r="BG851" s="66" t="n">
        <v>30</v>
      </c>
      <c r="BH851" s="66" t="n">
        <v>24</v>
      </c>
      <c r="BI851" s="66" t="n">
        <v>20</v>
      </c>
      <c r="BJ851" s="66" t="n">
        <v>109</v>
      </c>
      <c r="BK851" s="68">
        <f>SUM(AK851:BJ851)</f>
        <v/>
      </c>
      <c r="BL851" s="68">
        <f>INT(BK851*$BM$1)</f>
        <v/>
      </c>
      <c r="BM851" s="64" t="n"/>
      <c r="BP851" s="20">
        <f>(Tabla1[[#This Row],[Población meta programatica 2026 (20251228) 
menores 1 año]]/12)*9</f>
        <v/>
      </c>
      <c r="BQ851" s="20">
        <f>BP851</f>
        <v/>
      </c>
      <c r="BR851" s="117" t="n"/>
      <c r="BS851" s="20">
        <f>(Tabla1[[#This Row],[Población meta programatica2026 (20251228)  niños de 1 año]]/12)*9</f>
        <v/>
      </c>
      <c r="BT851" s="251" t="n">
        <v>72</v>
      </c>
      <c r="BU851" s="66">
        <f>BS851-BT851</f>
        <v/>
      </c>
      <c r="BW851" s="19" t="n"/>
      <c r="BX851" s="65" t="n">
        <v>54</v>
      </c>
      <c r="BY851" s="65" t="n">
        <v>51</v>
      </c>
      <c r="BZ851" s="19" t="inlineStr">
        <is>
          <t>68051</t>
        </is>
      </c>
      <c r="CA851" s="19">
        <f>BZ851=Tabla1[[#This Row],[Divipola]]</f>
        <v/>
      </c>
    </row>
    <row r="852" ht="15.5" customHeight="1">
      <c r="A852" s="62" t="inlineStr">
        <is>
          <t>68</t>
        </is>
      </c>
      <c r="B852" s="62" t="inlineStr">
        <is>
          <t>SANTANDER</t>
        </is>
      </c>
      <c r="C852" s="62" t="inlineStr">
        <is>
          <t>BARBOSA</t>
        </is>
      </c>
      <c r="D852" s="62" t="inlineStr">
        <is>
          <t>68077</t>
        </is>
      </c>
      <c r="E852" s="400" t="n">
        <v>29</v>
      </c>
      <c r="F852" s="400">
        <f>Tabla1[[#This Row],[Meta Programatica2026 (20251228) RN]]/12</f>
        <v/>
      </c>
      <c r="G852" s="401" t="n">
        <v>221</v>
      </c>
      <c r="H852" s="401">
        <f>Tabla1[[#This Row],[Población meta programatica 2026 (20251228) 
menores 1 año]]/12</f>
        <v/>
      </c>
      <c r="I852" s="402" t="n">
        <v>229</v>
      </c>
      <c r="J852" s="402">
        <f>Tabla1[[#This Row],[Población meta programatica2026 (20251228)  niños de 1 año]]/12</f>
        <v/>
      </c>
      <c r="K852" s="416" t="n">
        <v>350</v>
      </c>
      <c r="L852" s="403" t="n">
        <v>340</v>
      </c>
      <c r="M852" s="404">
        <f>Tabla1[[#This Row],[Población meta programatica2026 (20251228) niños de 5 años]]/12</f>
        <v/>
      </c>
      <c r="N852" s="405">
        <f>BX852</f>
        <v/>
      </c>
      <c r="O852" s="406">
        <f>BY852</f>
        <v/>
      </c>
      <c r="P852" s="407">
        <f>BL852</f>
        <v/>
      </c>
      <c r="AI852" s="421" t="inlineStr">
        <is>
          <t>68077</t>
        </is>
      </c>
      <c r="AJ852" s="417">
        <f>AI852=Tabla1[[#This Row],[Divipola]]</f>
        <v/>
      </c>
      <c r="AK852" s="66" t="n">
        <v>377</v>
      </c>
      <c r="AL852" s="66" t="n">
        <v>371</v>
      </c>
      <c r="AM852" s="66" t="n">
        <v>361</v>
      </c>
      <c r="AN852" s="66" t="n">
        <v>346</v>
      </c>
      <c r="AO852" s="66" t="n">
        <v>330</v>
      </c>
      <c r="AP852" s="66" t="n">
        <v>316</v>
      </c>
      <c r="AQ852" s="66" t="n">
        <v>301</v>
      </c>
      <c r="AR852" s="66" t="n">
        <v>283</v>
      </c>
      <c r="AS852" s="66" t="n">
        <v>266</v>
      </c>
      <c r="AT852" s="66" t="n">
        <v>250</v>
      </c>
      <c r="AU852" s="66" t="n">
        <v>235</v>
      </c>
      <c r="AV852" s="66" t="n">
        <v>225</v>
      </c>
      <c r="AW852" s="66" t="n">
        <v>209</v>
      </c>
      <c r="AX852" s="66" t="n">
        <v>201</v>
      </c>
      <c r="AY852" s="66" t="n">
        <v>188</v>
      </c>
      <c r="AZ852" s="66" t="n">
        <v>176</v>
      </c>
      <c r="BA852" s="66" t="n">
        <v>161</v>
      </c>
      <c r="BB852" s="66" t="n">
        <v>149</v>
      </c>
      <c r="BC852" s="66" t="n">
        <v>141</v>
      </c>
      <c r="BD852" s="66" t="n">
        <v>127</v>
      </c>
      <c r="BE852" s="66" t="n">
        <v>117</v>
      </c>
      <c r="BF852" s="66" t="n">
        <v>104</v>
      </c>
      <c r="BG852" s="66" t="n">
        <v>93</v>
      </c>
      <c r="BH852" s="66" t="n">
        <v>82</v>
      </c>
      <c r="BI852" s="66" t="n">
        <v>73</v>
      </c>
      <c r="BJ852" s="66" t="n">
        <v>427</v>
      </c>
      <c r="BK852" s="68">
        <f>SUM(AK852:BJ852)</f>
        <v/>
      </c>
      <c r="BL852" s="68">
        <f>INT(BK852*$BM$1)</f>
        <v/>
      </c>
      <c r="BM852" s="64" t="n"/>
      <c r="BP852" s="20">
        <f>(Tabla1[[#This Row],[Población meta programatica 2026 (20251228) 
menores 1 año]]/12)*9</f>
        <v/>
      </c>
      <c r="BQ852" s="20">
        <f>BP852</f>
        <v/>
      </c>
      <c r="BR852" s="117" t="n"/>
      <c r="BS852" s="20">
        <f>(Tabla1[[#This Row],[Población meta programatica2026 (20251228)  niños de 1 año]]/12)*9</f>
        <v/>
      </c>
      <c r="BT852" s="251" t="n">
        <v>118</v>
      </c>
      <c r="BU852" s="66">
        <f>BS852-BT852</f>
        <v/>
      </c>
      <c r="BW852" s="19" t="n"/>
      <c r="BX852" s="65" t="n">
        <v>229</v>
      </c>
      <c r="BY852" s="65" t="n">
        <v>248</v>
      </c>
      <c r="BZ852" s="19" t="inlineStr">
        <is>
          <t>68077</t>
        </is>
      </c>
      <c r="CA852" s="19">
        <f>BZ852=Tabla1[[#This Row],[Divipola]]</f>
        <v/>
      </c>
    </row>
    <row r="853" ht="15.5" customHeight="1">
      <c r="A853" s="62" t="inlineStr">
        <is>
          <t>68</t>
        </is>
      </c>
      <c r="B853" s="62" t="inlineStr">
        <is>
          <t>SANTANDER</t>
        </is>
      </c>
      <c r="C853" s="62" t="inlineStr">
        <is>
          <t>BARICHARA</t>
        </is>
      </c>
      <c r="D853" s="62" t="inlineStr">
        <is>
          <t>68079</t>
        </is>
      </c>
      <c r="E853" s="400" t="n">
        <v>40</v>
      </c>
      <c r="F853" s="400">
        <f>Tabla1[[#This Row],[Meta Programatica2026 (20251228) RN]]/12</f>
        <v/>
      </c>
      <c r="G853" s="401" t="n">
        <v>57</v>
      </c>
      <c r="H853" s="401">
        <f>Tabla1[[#This Row],[Población meta programatica 2026 (20251228) 
menores 1 año]]/12</f>
        <v/>
      </c>
      <c r="I853" s="402" t="n">
        <v>57</v>
      </c>
      <c r="J853" s="402">
        <f>Tabla1[[#This Row],[Población meta programatica2026 (20251228)  niños de 1 año]]/12</f>
        <v/>
      </c>
      <c r="K853" s="416" t="n">
        <v>73</v>
      </c>
      <c r="L853" s="403" t="n">
        <v>76</v>
      </c>
      <c r="M853" s="404">
        <f>Tabla1[[#This Row],[Población meta programatica2026 (20251228) niños de 5 años]]/12</f>
        <v/>
      </c>
      <c r="N853" s="405">
        <f>BX853</f>
        <v/>
      </c>
      <c r="O853" s="406">
        <f>BY853</f>
        <v/>
      </c>
      <c r="P853" s="407">
        <f>BL853</f>
        <v/>
      </c>
      <c r="AI853" s="421" t="inlineStr">
        <is>
          <t>68079</t>
        </is>
      </c>
      <c r="AJ853" s="417">
        <f>AI853=Tabla1[[#This Row],[Divipola]]</f>
        <v/>
      </c>
      <c r="AK853" s="66" t="n">
        <v>144</v>
      </c>
      <c r="AL853" s="66" t="n">
        <v>141</v>
      </c>
      <c r="AM853" s="66" t="n">
        <v>137</v>
      </c>
      <c r="AN853" s="66" t="n">
        <v>131</v>
      </c>
      <c r="AO853" s="66" t="n">
        <v>134</v>
      </c>
      <c r="AP853" s="66" t="n">
        <v>127</v>
      </c>
      <c r="AQ853" s="66" t="n">
        <v>126</v>
      </c>
      <c r="AR853" s="66" t="n">
        <v>121</v>
      </c>
      <c r="AS853" s="66" t="n">
        <v>116</v>
      </c>
      <c r="AT853" s="66" t="n">
        <v>114</v>
      </c>
      <c r="AU853" s="66" t="n">
        <v>111</v>
      </c>
      <c r="AV853" s="66" t="n">
        <v>104</v>
      </c>
      <c r="AW853" s="66" t="n">
        <v>108</v>
      </c>
      <c r="AX853" s="66" t="n">
        <v>99</v>
      </c>
      <c r="AY853" s="66" t="n">
        <v>93</v>
      </c>
      <c r="AZ853" s="66" t="n">
        <v>89</v>
      </c>
      <c r="BA853" s="66" t="n">
        <v>84</v>
      </c>
      <c r="BB853" s="66" t="n">
        <v>75</v>
      </c>
      <c r="BC853" s="66" t="n">
        <v>72</v>
      </c>
      <c r="BD853" s="66" t="n">
        <v>69</v>
      </c>
      <c r="BE853" s="66" t="n">
        <v>62</v>
      </c>
      <c r="BF853" s="66" t="n">
        <v>58</v>
      </c>
      <c r="BG853" s="66" t="n">
        <v>53</v>
      </c>
      <c r="BH853" s="66" t="n">
        <v>45</v>
      </c>
      <c r="BI853" s="66" t="n">
        <v>42</v>
      </c>
      <c r="BJ853" s="66" t="n">
        <v>240</v>
      </c>
      <c r="BK853" s="68">
        <f>SUM(AK853:BJ853)</f>
        <v/>
      </c>
      <c r="BL853" s="68">
        <f>INT(BK853*$BM$1)</f>
        <v/>
      </c>
      <c r="BM853" s="64" t="n"/>
      <c r="BP853" s="20">
        <f>(Tabla1[[#This Row],[Población meta programatica 2026 (20251228) 
menores 1 año]]/12)*9</f>
        <v/>
      </c>
      <c r="BQ853" s="20">
        <f>BP853</f>
        <v/>
      </c>
      <c r="BR853" s="117" t="n"/>
      <c r="BS853" s="20">
        <f>(Tabla1[[#This Row],[Población meta programatica2026 (20251228)  niños de 1 año]]/12)*9</f>
        <v/>
      </c>
      <c r="BT853" s="251" t="n">
        <v>45</v>
      </c>
      <c r="BU853" s="66">
        <f>BS853-BT853</f>
        <v/>
      </c>
      <c r="BW853" s="19" t="n"/>
      <c r="BX853" s="65" t="n">
        <v>39</v>
      </c>
      <c r="BY853" s="65" t="n">
        <v>57</v>
      </c>
      <c r="BZ853" s="19" t="inlineStr">
        <is>
          <t>68079</t>
        </is>
      </c>
      <c r="CA853" s="19">
        <f>BZ853=Tabla1[[#This Row],[Divipola]]</f>
        <v/>
      </c>
    </row>
    <row r="854" ht="15.5" customHeight="1">
      <c r="A854" s="62" t="inlineStr">
        <is>
          <t>68</t>
        </is>
      </c>
      <c r="B854" s="62" t="inlineStr">
        <is>
          <t>SANTANDER</t>
        </is>
      </c>
      <c r="C854" s="62" t="inlineStr">
        <is>
          <t>BARRANCABERMEJA</t>
        </is>
      </c>
      <c r="D854" s="62" t="inlineStr">
        <is>
          <t>68081</t>
        </is>
      </c>
      <c r="E854" s="400" t="n">
        <v>1816</v>
      </c>
      <c r="F854" s="400">
        <f>Tabla1[[#This Row],[Meta Programatica2026 (20251228) RN]]/12</f>
        <v/>
      </c>
      <c r="G854" s="401" t="n">
        <v>2180</v>
      </c>
      <c r="H854" s="401">
        <f>Tabla1[[#This Row],[Población meta programatica 2026 (20251228) 
menores 1 año]]/12</f>
        <v/>
      </c>
      <c r="I854" s="402" t="n">
        <v>2271</v>
      </c>
      <c r="J854" s="402">
        <f>Tabla1[[#This Row],[Población meta programatica2026 (20251228)  niños de 1 año]]/12</f>
        <v/>
      </c>
      <c r="K854" s="416" t="n">
        <v>3080</v>
      </c>
      <c r="L854" s="403" t="n">
        <v>2948</v>
      </c>
      <c r="M854" s="404">
        <f>Tabla1[[#This Row],[Población meta programatica2026 (20251228) niños de 5 años]]/12</f>
        <v/>
      </c>
      <c r="N854" s="405">
        <f>BX854</f>
        <v/>
      </c>
      <c r="O854" s="406">
        <f>BY854</f>
        <v/>
      </c>
      <c r="P854" s="407">
        <f>BL854</f>
        <v/>
      </c>
      <c r="AI854" s="421" t="inlineStr">
        <is>
          <t>68081</t>
        </is>
      </c>
      <c r="AJ854" s="417">
        <f>AI854=Tabla1[[#This Row],[Divipola]]</f>
        <v/>
      </c>
      <c r="AK854" s="66" t="n">
        <v>2274</v>
      </c>
      <c r="AL854" s="66" t="n">
        <v>2208</v>
      </c>
      <c r="AM854" s="66" t="n">
        <v>2131</v>
      </c>
      <c r="AN854" s="66" t="n">
        <v>2034</v>
      </c>
      <c r="AO854" s="66" t="n">
        <v>1918</v>
      </c>
      <c r="AP854" s="66" t="n">
        <v>1809</v>
      </c>
      <c r="AQ854" s="66" t="n">
        <v>1701</v>
      </c>
      <c r="AR854" s="66" t="n">
        <v>1596</v>
      </c>
      <c r="AS854" s="66" t="n">
        <v>1492</v>
      </c>
      <c r="AT854" s="66" t="n">
        <v>1396</v>
      </c>
      <c r="AU854" s="66" t="n">
        <v>1297</v>
      </c>
      <c r="AV854" s="66" t="n">
        <v>1199</v>
      </c>
      <c r="AW854" s="66" t="n">
        <v>1104</v>
      </c>
      <c r="AX854" s="66" t="n">
        <v>1016</v>
      </c>
      <c r="AY854" s="66" t="n">
        <v>932</v>
      </c>
      <c r="AZ854" s="66" t="n">
        <v>855</v>
      </c>
      <c r="BA854" s="66" t="n">
        <v>785</v>
      </c>
      <c r="BB854" s="66" t="n">
        <v>713</v>
      </c>
      <c r="BC854" s="66" t="n">
        <v>653</v>
      </c>
      <c r="BD854" s="66" t="n">
        <v>580</v>
      </c>
      <c r="BE854" s="66" t="n">
        <v>522</v>
      </c>
      <c r="BF854" s="66" t="n">
        <v>470</v>
      </c>
      <c r="BG854" s="66" t="n">
        <v>418</v>
      </c>
      <c r="BH854" s="66" t="n">
        <v>374</v>
      </c>
      <c r="BI854" s="66" t="n">
        <v>330</v>
      </c>
      <c r="BJ854" s="66" t="n">
        <v>1820</v>
      </c>
      <c r="BK854" s="68">
        <f>SUM(AK854:BJ854)</f>
        <v/>
      </c>
      <c r="BL854" s="68">
        <f>INT(BK854*$BM$1)</f>
        <v/>
      </c>
      <c r="BM854" s="64" t="n"/>
      <c r="BP854" s="20">
        <f>(Tabla1[[#This Row],[Población meta programatica 2026 (20251228) 
menores 1 año]]/12)*9</f>
        <v/>
      </c>
      <c r="BQ854" s="20">
        <f>BP854</f>
        <v/>
      </c>
      <c r="BR854" s="117" t="n"/>
      <c r="BS854" s="20">
        <f>(Tabla1[[#This Row],[Población meta programatica2026 (20251228)  niños de 1 año]]/12)*9</f>
        <v/>
      </c>
      <c r="BT854" s="251" t="n">
        <v>1296</v>
      </c>
      <c r="BU854" s="66">
        <f>BS854-BT854</f>
        <v/>
      </c>
      <c r="BW854" s="19" t="n"/>
      <c r="BX854" s="65" t="n">
        <v>2125</v>
      </c>
      <c r="BY854" s="65" t="n">
        <v>2165</v>
      </c>
      <c r="BZ854" s="19" t="inlineStr">
        <is>
          <t>68081</t>
        </is>
      </c>
      <c r="CA854" s="19">
        <f>BZ854=Tabla1[[#This Row],[Divipola]]</f>
        <v/>
      </c>
    </row>
    <row r="855" ht="15.5" customHeight="1">
      <c r="A855" s="62" t="inlineStr">
        <is>
          <t>68</t>
        </is>
      </c>
      <c r="B855" s="62" t="inlineStr">
        <is>
          <t>SANTANDER</t>
        </is>
      </c>
      <c r="C855" s="62" t="inlineStr">
        <is>
          <t>BETULIA</t>
        </is>
      </c>
      <c r="D855" s="62" t="inlineStr">
        <is>
          <t>68092</t>
        </is>
      </c>
      <c r="E855" s="400" t="n">
        <v>35</v>
      </c>
      <c r="F855" s="400">
        <f>Tabla1[[#This Row],[Meta Programatica2026 (20251228) RN]]/12</f>
        <v/>
      </c>
      <c r="G855" s="401" t="n">
        <v>38</v>
      </c>
      <c r="H855" s="401">
        <f>Tabla1[[#This Row],[Población meta programatica 2026 (20251228) 
menores 1 año]]/12</f>
        <v/>
      </c>
      <c r="I855" s="402" t="n">
        <v>40</v>
      </c>
      <c r="J855" s="402">
        <f>Tabla1[[#This Row],[Población meta programatica2026 (20251228)  niños de 1 año]]/12</f>
        <v/>
      </c>
      <c r="K855" s="416" t="n">
        <v>63</v>
      </c>
      <c r="L855" s="403" t="n">
        <v>51</v>
      </c>
      <c r="M855" s="404">
        <f>Tabla1[[#This Row],[Población meta programatica2026 (20251228) niños de 5 años]]/12</f>
        <v/>
      </c>
      <c r="N855" s="405">
        <f>BX855</f>
        <v/>
      </c>
      <c r="O855" s="406">
        <f>BY855</f>
        <v/>
      </c>
      <c r="P855" s="407">
        <f>BL855</f>
        <v/>
      </c>
      <c r="AI855" s="421" t="inlineStr">
        <is>
          <t>68092</t>
        </is>
      </c>
      <c r="AJ855" s="417">
        <f>AI855=Tabla1[[#This Row],[Divipola]]</f>
        <v/>
      </c>
      <c r="AK855" s="66" t="n">
        <v>66</v>
      </c>
      <c r="AL855" s="66" t="n">
        <v>62</v>
      </c>
      <c r="AM855" s="66" t="n">
        <v>58</v>
      </c>
      <c r="AN855" s="66" t="n">
        <v>61</v>
      </c>
      <c r="AO855" s="66" t="n">
        <v>60</v>
      </c>
      <c r="AP855" s="66" t="n">
        <v>58</v>
      </c>
      <c r="AQ855" s="66" t="n">
        <v>57</v>
      </c>
      <c r="AR855" s="66" t="n">
        <v>52</v>
      </c>
      <c r="AS855" s="66" t="n">
        <v>50</v>
      </c>
      <c r="AT855" s="66" t="n">
        <v>47</v>
      </c>
      <c r="AU855" s="66" t="n">
        <v>44</v>
      </c>
      <c r="AV855" s="66" t="n">
        <v>42</v>
      </c>
      <c r="AW855" s="66" t="n">
        <v>37</v>
      </c>
      <c r="AX855" s="66" t="n">
        <v>38</v>
      </c>
      <c r="AY855" s="66" t="n">
        <v>34</v>
      </c>
      <c r="AZ855" s="66" t="n">
        <v>30</v>
      </c>
      <c r="BA855" s="66" t="n">
        <v>26</v>
      </c>
      <c r="BB855" s="66" t="n">
        <v>25</v>
      </c>
      <c r="BC855" s="66" t="n">
        <v>23</v>
      </c>
      <c r="BD855" s="66" t="n">
        <v>23</v>
      </c>
      <c r="BE855" s="66" t="n">
        <v>22</v>
      </c>
      <c r="BF855" s="66" t="n">
        <v>17</v>
      </c>
      <c r="BG855" s="66" t="n">
        <v>17</v>
      </c>
      <c r="BH855" s="66" t="n">
        <v>16</v>
      </c>
      <c r="BI855" s="66" t="n">
        <v>11</v>
      </c>
      <c r="BJ855" s="66" t="n">
        <v>96</v>
      </c>
      <c r="BK855" s="68">
        <f>SUM(AK855:BJ855)</f>
        <v/>
      </c>
      <c r="BL855" s="68">
        <f>INT(BK855*$BM$1)</f>
        <v/>
      </c>
      <c r="BM855" s="64" t="n"/>
      <c r="BP855" s="20">
        <f>(Tabla1[[#This Row],[Población meta programatica 2026 (20251228) 
menores 1 año]]/12)*9</f>
        <v/>
      </c>
      <c r="BQ855" s="20">
        <f>BP855</f>
        <v/>
      </c>
      <c r="BR855" s="117" t="n"/>
      <c r="BS855" s="20">
        <f>(Tabla1[[#This Row],[Población meta programatica2026 (20251228)  niños de 1 año]]/12)*9</f>
        <v/>
      </c>
      <c r="BT855" s="251" t="n">
        <v>21</v>
      </c>
      <c r="BU855" s="66">
        <f>BS855-BT855</f>
        <v/>
      </c>
      <c r="BW855" s="19" t="n"/>
      <c r="BX855" s="65" t="n">
        <v>36</v>
      </c>
      <c r="BY855" s="65" t="n">
        <v>46</v>
      </c>
      <c r="BZ855" s="19" t="inlineStr">
        <is>
          <t>68092</t>
        </is>
      </c>
      <c r="CA855" s="19">
        <f>BZ855=Tabla1[[#This Row],[Divipola]]</f>
        <v/>
      </c>
    </row>
    <row r="856" ht="15.5" customHeight="1">
      <c r="A856" s="62" t="inlineStr">
        <is>
          <t>68</t>
        </is>
      </c>
      <c r="B856" s="62" t="inlineStr">
        <is>
          <t>SANTANDER</t>
        </is>
      </c>
      <c r="C856" s="62" t="inlineStr">
        <is>
          <t>BOLIVAR</t>
        </is>
      </c>
      <c r="D856" s="62" t="inlineStr">
        <is>
          <t>68101</t>
        </is>
      </c>
      <c r="E856" s="400" t="n">
        <v>45</v>
      </c>
      <c r="F856" s="400">
        <f>Tabla1[[#This Row],[Meta Programatica2026 (20251228) RN]]/12</f>
        <v/>
      </c>
      <c r="G856" s="401" t="n">
        <v>39</v>
      </c>
      <c r="H856" s="401">
        <f>Tabla1[[#This Row],[Población meta programatica 2026 (20251228) 
menores 1 año]]/12</f>
        <v/>
      </c>
      <c r="I856" s="402" t="n">
        <v>42</v>
      </c>
      <c r="J856" s="402">
        <f>Tabla1[[#This Row],[Población meta programatica2026 (20251228)  niños de 1 año]]/12</f>
        <v/>
      </c>
      <c r="K856" s="416" t="n">
        <v>71</v>
      </c>
      <c r="L856" s="403" t="n">
        <v>63</v>
      </c>
      <c r="M856" s="404">
        <f>Tabla1[[#This Row],[Población meta programatica2026 (20251228) niños de 5 años]]/12</f>
        <v/>
      </c>
      <c r="N856" s="405">
        <f>BX856</f>
        <v/>
      </c>
      <c r="O856" s="406">
        <f>BY856</f>
        <v/>
      </c>
      <c r="P856" s="407">
        <f>BL856</f>
        <v/>
      </c>
      <c r="AI856" s="421" t="inlineStr">
        <is>
          <t>68101</t>
        </is>
      </c>
      <c r="AJ856" s="417">
        <f>AI856=Tabla1[[#This Row],[Divipola]]</f>
        <v/>
      </c>
      <c r="AK856" s="66" t="n">
        <v>145</v>
      </c>
      <c r="AL856" s="66" t="n">
        <v>146</v>
      </c>
      <c r="AM856" s="66" t="n">
        <v>144</v>
      </c>
      <c r="AN856" s="66" t="n">
        <v>140</v>
      </c>
      <c r="AO856" s="66" t="n">
        <v>134</v>
      </c>
      <c r="AP856" s="66" t="n">
        <v>135</v>
      </c>
      <c r="AQ856" s="66" t="n">
        <v>127</v>
      </c>
      <c r="AR856" s="66" t="n">
        <v>126</v>
      </c>
      <c r="AS856" s="66" t="n">
        <v>120</v>
      </c>
      <c r="AT856" s="66" t="n">
        <v>120</v>
      </c>
      <c r="AU856" s="66" t="n">
        <v>109</v>
      </c>
      <c r="AV856" s="66" t="n">
        <v>106</v>
      </c>
      <c r="AW856" s="66" t="n">
        <v>106</v>
      </c>
      <c r="AX856" s="66" t="n">
        <v>99</v>
      </c>
      <c r="AY856" s="66" t="n">
        <v>93</v>
      </c>
      <c r="AZ856" s="66" t="n">
        <v>89</v>
      </c>
      <c r="BA856" s="66" t="n">
        <v>83</v>
      </c>
      <c r="BB856" s="66" t="n">
        <v>78</v>
      </c>
      <c r="BC856" s="66" t="n">
        <v>74</v>
      </c>
      <c r="BD856" s="66" t="n">
        <v>67</v>
      </c>
      <c r="BE856" s="66" t="n">
        <v>61</v>
      </c>
      <c r="BF856" s="66" t="n">
        <v>56</v>
      </c>
      <c r="BG856" s="66" t="n">
        <v>51</v>
      </c>
      <c r="BH856" s="66" t="n">
        <v>46</v>
      </c>
      <c r="BI856" s="66" t="n">
        <v>40</v>
      </c>
      <c r="BJ856" s="66" t="n">
        <v>209</v>
      </c>
      <c r="BK856" s="68">
        <f>SUM(AK856:BJ856)</f>
        <v/>
      </c>
      <c r="BL856" s="68">
        <f>INT(BK856*$BM$1)</f>
        <v/>
      </c>
      <c r="BM856" s="64" t="n"/>
      <c r="BP856" s="20">
        <f>(Tabla1[[#This Row],[Población meta programatica 2026 (20251228) 
menores 1 año]]/12)*9</f>
        <v/>
      </c>
      <c r="BQ856" s="20">
        <f>BP856</f>
        <v/>
      </c>
      <c r="BR856" s="117" t="n"/>
      <c r="BS856" s="20">
        <f>(Tabla1[[#This Row],[Población meta programatica2026 (20251228)  niños de 1 año]]/12)*9</f>
        <v/>
      </c>
      <c r="BT856" s="251" t="n">
        <v>45</v>
      </c>
      <c r="BU856" s="66">
        <f>BS856-BT856</f>
        <v/>
      </c>
      <c r="BW856" s="19" t="n"/>
      <c r="BX856" s="65" t="n">
        <v>57</v>
      </c>
      <c r="BY856" s="65" t="n">
        <v>55</v>
      </c>
      <c r="BZ856" s="19" t="inlineStr">
        <is>
          <t>68101</t>
        </is>
      </c>
      <c r="CA856" s="19">
        <f>BZ856=Tabla1[[#This Row],[Divipola]]</f>
        <v/>
      </c>
    </row>
    <row r="857" ht="15.5" customHeight="1">
      <c r="A857" s="62" t="inlineStr">
        <is>
          <t>68</t>
        </is>
      </c>
      <c r="B857" s="62" t="inlineStr">
        <is>
          <t>SANTANDER</t>
        </is>
      </c>
      <c r="C857" s="62" t="inlineStr">
        <is>
          <t>CABRERA</t>
        </is>
      </c>
      <c r="D857" s="62" t="inlineStr">
        <is>
          <t>68121</t>
        </is>
      </c>
      <c r="E857" s="400" t="n">
        <v>5</v>
      </c>
      <c r="F857" s="400">
        <f>Tabla1[[#This Row],[Meta Programatica2026 (20251228) RN]]/12</f>
        <v/>
      </c>
      <c r="G857" s="401" t="n">
        <v>7</v>
      </c>
      <c r="H857" s="401">
        <f>Tabla1[[#This Row],[Población meta programatica 2026 (20251228) 
menores 1 año]]/12</f>
        <v/>
      </c>
      <c r="I857" s="402" t="n">
        <v>9</v>
      </c>
      <c r="J857" s="402">
        <f>Tabla1[[#This Row],[Población meta programatica2026 (20251228)  niños de 1 año]]/12</f>
        <v/>
      </c>
      <c r="K857" s="416" t="n">
        <v>13</v>
      </c>
      <c r="L857" s="403" t="n">
        <v>11</v>
      </c>
      <c r="M857" s="404">
        <f>Tabla1[[#This Row],[Población meta programatica2026 (20251228) niños de 5 años]]/12</f>
        <v/>
      </c>
      <c r="N857" s="405">
        <f>BX857</f>
        <v/>
      </c>
      <c r="O857" s="406">
        <f>BY857</f>
        <v/>
      </c>
      <c r="P857" s="407">
        <f>BL857</f>
        <v/>
      </c>
      <c r="AI857" s="421" t="inlineStr">
        <is>
          <t>68121</t>
        </is>
      </c>
      <c r="AJ857" s="417">
        <f>AI857=Tabla1[[#This Row],[Divipola]]</f>
        <v/>
      </c>
      <c r="AK857" s="66" t="n">
        <v>29</v>
      </c>
      <c r="AL857" s="66" t="n">
        <v>26</v>
      </c>
      <c r="AM857" s="66" t="n">
        <v>27</v>
      </c>
      <c r="AN857" s="66" t="n">
        <v>29</v>
      </c>
      <c r="AO857" s="66" t="n">
        <v>27</v>
      </c>
      <c r="AP857" s="66" t="n">
        <v>24</v>
      </c>
      <c r="AQ857" s="66" t="n">
        <v>27</v>
      </c>
      <c r="AR857" s="66" t="n">
        <v>24</v>
      </c>
      <c r="AS857" s="66" t="n">
        <v>23</v>
      </c>
      <c r="AT857" s="66" t="n">
        <v>20</v>
      </c>
      <c r="AU857" s="66" t="n">
        <v>20</v>
      </c>
      <c r="AV857" s="66" t="n">
        <v>22</v>
      </c>
      <c r="AW857" s="66" t="n">
        <v>21</v>
      </c>
      <c r="AX857" s="66" t="n">
        <v>21</v>
      </c>
      <c r="AY857" s="66" t="n">
        <v>18</v>
      </c>
      <c r="AZ857" s="66" t="n">
        <v>18</v>
      </c>
      <c r="BA857" s="66" t="n">
        <v>19</v>
      </c>
      <c r="BB857" s="66" t="n">
        <v>13</v>
      </c>
      <c r="BC857" s="66" t="n">
        <v>17</v>
      </c>
      <c r="BD857" s="66" t="n">
        <v>15</v>
      </c>
      <c r="BE857" s="66" t="n">
        <v>11</v>
      </c>
      <c r="BF857" s="66" t="n">
        <v>10</v>
      </c>
      <c r="BG857" s="66" t="n">
        <v>8</v>
      </c>
      <c r="BH857" s="66" t="n">
        <v>5</v>
      </c>
      <c r="BI857" s="66" t="n">
        <v>6</v>
      </c>
      <c r="BJ857" s="66" t="n">
        <v>38</v>
      </c>
      <c r="BK857" s="68">
        <f>SUM(AK857:BJ857)</f>
        <v/>
      </c>
      <c r="BL857" s="68">
        <f>INT(BK857*$BM$1)</f>
        <v/>
      </c>
      <c r="BM857" s="64" t="n"/>
      <c r="BP857" s="20">
        <f>(Tabla1[[#This Row],[Población meta programatica 2026 (20251228) 
menores 1 año]]/12)*9</f>
        <v/>
      </c>
      <c r="BQ857" s="20">
        <f>BP857</f>
        <v/>
      </c>
      <c r="BR857" s="117" t="n"/>
      <c r="BS857" s="20">
        <f>(Tabla1[[#This Row],[Población meta programatica2026 (20251228)  niños de 1 año]]/12)*9</f>
        <v/>
      </c>
      <c r="BT857" s="251" t="n">
        <v>3</v>
      </c>
      <c r="BU857" s="66">
        <f>BS857-BT857</f>
        <v/>
      </c>
      <c r="BW857" s="19" t="n"/>
      <c r="BX857" s="65" t="n">
        <v>11</v>
      </c>
      <c r="BY857" s="65" t="n">
        <v>7</v>
      </c>
      <c r="BZ857" s="19" t="inlineStr">
        <is>
          <t>68121</t>
        </is>
      </c>
      <c r="CA857" s="19">
        <f>BZ857=Tabla1[[#This Row],[Divipola]]</f>
        <v/>
      </c>
    </row>
    <row r="858" ht="15.5" customHeight="1">
      <c r="A858" s="62" t="inlineStr">
        <is>
          <t>68</t>
        </is>
      </c>
      <c r="B858" s="62" t="inlineStr">
        <is>
          <t>SANTANDER</t>
        </is>
      </c>
      <c r="C858" s="62" t="inlineStr">
        <is>
          <t>CALIFORNIA</t>
        </is>
      </c>
      <c r="D858" s="62" t="inlineStr">
        <is>
          <t>68132</t>
        </is>
      </c>
      <c r="E858" s="400" t="n">
        <v>9</v>
      </c>
      <c r="F858" s="400">
        <f>Tabla1[[#This Row],[Meta Programatica2026 (20251228) RN]]/12</f>
        <v/>
      </c>
      <c r="G858" s="401" t="n">
        <v>15</v>
      </c>
      <c r="H858" s="401">
        <f>Tabla1[[#This Row],[Población meta programatica 2026 (20251228) 
menores 1 año]]/12</f>
        <v/>
      </c>
      <c r="I858" s="402" t="n">
        <v>15</v>
      </c>
      <c r="J858" s="402">
        <f>Tabla1[[#This Row],[Población meta programatica2026 (20251228)  niños de 1 año]]/12</f>
        <v/>
      </c>
      <c r="K858" s="416" t="n">
        <v>21</v>
      </c>
      <c r="L858" s="403" t="n">
        <v>15</v>
      </c>
      <c r="M858" s="404">
        <f>Tabla1[[#This Row],[Población meta programatica2026 (20251228) niños de 5 años]]/12</f>
        <v/>
      </c>
      <c r="N858" s="405">
        <f>BX858</f>
        <v/>
      </c>
      <c r="O858" s="406">
        <f>BY858</f>
        <v/>
      </c>
      <c r="P858" s="407">
        <f>BL858</f>
        <v/>
      </c>
      <c r="AI858" s="421" t="inlineStr">
        <is>
          <t>68132</t>
        </is>
      </c>
      <c r="AJ858" s="417">
        <f>AI858=Tabla1[[#This Row],[Divipola]]</f>
        <v/>
      </c>
      <c r="AK858" s="66" t="n">
        <v>17</v>
      </c>
      <c r="AL858" s="66" t="n">
        <v>19</v>
      </c>
      <c r="AM858" s="66" t="n">
        <v>15</v>
      </c>
      <c r="AN858" s="66" t="n">
        <v>15</v>
      </c>
      <c r="AO858" s="66" t="n">
        <v>12</v>
      </c>
      <c r="AP858" s="66" t="n">
        <v>17</v>
      </c>
      <c r="AQ858" s="66" t="n">
        <v>15</v>
      </c>
      <c r="AR858" s="66" t="n">
        <v>16</v>
      </c>
      <c r="AS858" s="66" t="n">
        <v>17</v>
      </c>
      <c r="AT858" s="66" t="n">
        <v>13</v>
      </c>
      <c r="AU858" s="66" t="n">
        <v>13</v>
      </c>
      <c r="AV858" s="66" t="n">
        <v>11</v>
      </c>
      <c r="AW858" s="66" t="n">
        <v>11</v>
      </c>
      <c r="AX858" s="66" t="n">
        <v>12</v>
      </c>
      <c r="AY858" s="66" t="n">
        <v>11</v>
      </c>
      <c r="AZ858" s="66" t="n">
        <v>11</v>
      </c>
      <c r="BA858" s="66" t="n">
        <v>9</v>
      </c>
      <c r="BB858" s="66" t="n">
        <v>8</v>
      </c>
      <c r="BC858" s="66" t="n">
        <v>5</v>
      </c>
      <c r="BD858" s="66" t="n">
        <v>5</v>
      </c>
      <c r="BE858" s="66" t="n">
        <v>5</v>
      </c>
      <c r="BF858" s="66" t="n">
        <v>9</v>
      </c>
      <c r="BG858" s="66" t="n">
        <v>4</v>
      </c>
      <c r="BH858" s="66" t="n">
        <v>4</v>
      </c>
      <c r="BI858" s="66" t="n">
        <v>2</v>
      </c>
      <c r="BJ858" s="66" t="n">
        <v>25</v>
      </c>
      <c r="BK858" s="68">
        <f>SUM(AK858:BJ858)</f>
        <v/>
      </c>
      <c r="BL858" s="68">
        <f>INT(BK858*$BM$1)</f>
        <v/>
      </c>
      <c r="BM858" s="64" t="n"/>
      <c r="BP858" s="20">
        <f>(Tabla1[[#This Row],[Población meta programatica 2026 (20251228) 
menores 1 año]]/12)*9</f>
        <v/>
      </c>
      <c r="BQ858" s="20">
        <f>BP858</f>
        <v/>
      </c>
      <c r="BR858" s="117" t="n"/>
      <c r="BS858" s="20">
        <f>(Tabla1[[#This Row],[Población meta programatica2026 (20251228)  niños de 1 año]]/12)*9</f>
        <v/>
      </c>
      <c r="BT858" s="251" t="n">
        <v>15</v>
      </c>
      <c r="BU858" s="66">
        <f>BS858-BT858</f>
        <v/>
      </c>
      <c r="BW858" s="19" t="n"/>
      <c r="BX858" s="65" t="n">
        <v>16</v>
      </c>
      <c r="BY858" s="65" t="n">
        <v>15</v>
      </c>
      <c r="BZ858" s="19" t="inlineStr">
        <is>
          <t>68132</t>
        </is>
      </c>
      <c r="CA858" s="19">
        <f>BZ858=Tabla1[[#This Row],[Divipola]]</f>
        <v/>
      </c>
    </row>
    <row r="859" ht="15.5" customHeight="1">
      <c r="A859" s="62" t="inlineStr">
        <is>
          <t>68</t>
        </is>
      </c>
      <c r="B859" s="62" t="inlineStr">
        <is>
          <t>SANTANDER</t>
        </is>
      </c>
      <c r="C859" s="62" t="inlineStr">
        <is>
          <t>CAPITANEJO</t>
        </is>
      </c>
      <c r="D859" s="62" t="inlineStr">
        <is>
          <t>68147</t>
        </is>
      </c>
      <c r="E859" s="400" t="n">
        <v>37</v>
      </c>
      <c r="F859" s="400">
        <f>Tabla1[[#This Row],[Meta Programatica2026 (20251228) RN]]/12</f>
        <v/>
      </c>
      <c r="G859" s="401" t="n">
        <v>42</v>
      </c>
      <c r="H859" s="401">
        <f>Tabla1[[#This Row],[Población meta programatica 2026 (20251228) 
menores 1 año]]/12</f>
        <v/>
      </c>
      <c r="I859" s="402" t="n">
        <v>50</v>
      </c>
      <c r="J859" s="402">
        <f>Tabla1[[#This Row],[Población meta programatica2026 (20251228)  niños de 1 año]]/12</f>
        <v/>
      </c>
      <c r="K859" s="416" t="n">
        <v>57</v>
      </c>
      <c r="L859" s="403" t="n">
        <v>53</v>
      </c>
      <c r="M859" s="404">
        <f>Tabla1[[#This Row],[Población meta programatica2026 (20251228) niños de 5 años]]/12</f>
        <v/>
      </c>
      <c r="N859" s="405">
        <f>BX859</f>
        <v/>
      </c>
      <c r="O859" s="406">
        <f>BY859</f>
        <v/>
      </c>
      <c r="P859" s="407">
        <f>BL859</f>
        <v/>
      </c>
      <c r="AI859" s="421" t="inlineStr">
        <is>
          <t>68147</t>
        </is>
      </c>
      <c r="AJ859" s="417">
        <f>AI859=Tabla1[[#This Row],[Divipola]]</f>
        <v/>
      </c>
      <c r="AK859" s="66" t="n">
        <v>73</v>
      </c>
      <c r="AL859" s="66" t="n">
        <v>72</v>
      </c>
      <c r="AM859" s="66" t="n">
        <v>78</v>
      </c>
      <c r="AN859" s="66" t="n">
        <v>77</v>
      </c>
      <c r="AO859" s="66" t="n">
        <v>75</v>
      </c>
      <c r="AP859" s="66" t="n">
        <v>72</v>
      </c>
      <c r="AQ859" s="66" t="n">
        <v>73</v>
      </c>
      <c r="AR859" s="66" t="n">
        <v>69</v>
      </c>
      <c r="AS859" s="66" t="n">
        <v>66</v>
      </c>
      <c r="AT859" s="66" t="n">
        <v>64</v>
      </c>
      <c r="AU859" s="66" t="n">
        <v>64</v>
      </c>
      <c r="AV859" s="66" t="n">
        <v>58</v>
      </c>
      <c r="AW859" s="66" t="n">
        <v>56</v>
      </c>
      <c r="AX859" s="66" t="n">
        <v>54</v>
      </c>
      <c r="AY859" s="66" t="n">
        <v>51</v>
      </c>
      <c r="AZ859" s="66" t="n">
        <v>44</v>
      </c>
      <c r="BA859" s="66" t="n">
        <v>48</v>
      </c>
      <c r="BB859" s="66" t="n">
        <v>45</v>
      </c>
      <c r="BC859" s="66" t="n">
        <v>43</v>
      </c>
      <c r="BD859" s="66" t="n">
        <v>37</v>
      </c>
      <c r="BE859" s="66" t="n">
        <v>37</v>
      </c>
      <c r="BF859" s="66" t="n">
        <v>33</v>
      </c>
      <c r="BG859" s="66" t="n">
        <v>29</v>
      </c>
      <c r="BH859" s="66" t="n">
        <v>27</v>
      </c>
      <c r="BI859" s="66" t="n">
        <v>25</v>
      </c>
      <c r="BJ859" s="66" t="n">
        <v>150</v>
      </c>
      <c r="BK859" s="68">
        <f>SUM(AK859:BJ859)</f>
        <v/>
      </c>
      <c r="BL859" s="68">
        <f>INT(BK859*$BM$1)</f>
        <v/>
      </c>
      <c r="BM859" s="64" t="n"/>
      <c r="BP859" s="20">
        <f>(Tabla1[[#This Row],[Población meta programatica 2026 (20251228) 
menores 1 año]]/12)*9</f>
        <v/>
      </c>
      <c r="BQ859" s="20">
        <f>BP859</f>
        <v/>
      </c>
      <c r="BR859" s="117" t="n"/>
      <c r="BS859" s="20">
        <f>(Tabla1[[#This Row],[Población meta programatica2026 (20251228)  niños de 1 año]]/12)*9</f>
        <v/>
      </c>
      <c r="BT859" s="251" t="n">
        <v>37</v>
      </c>
      <c r="BU859" s="66">
        <f>BS859-BT859</f>
        <v/>
      </c>
      <c r="BW859" s="19" t="n"/>
      <c r="BX859" s="65" t="n">
        <v>34</v>
      </c>
      <c r="BY859" s="65" t="n">
        <v>35</v>
      </c>
      <c r="BZ859" s="19" t="inlineStr">
        <is>
          <t>68147</t>
        </is>
      </c>
      <c r="CA859" s="19">
        <f>BZ859=Tabla1[[#This Row],[Divipola]]</f>
        <v/>
      </c>
    </row>
    <row r="860" ht="15.5" customHeight="1">
      <c r="A860" s="62" t="inlineStr">
        <is>
          <t>68</t>
        </is>
      </c>
      <c r="B860" s="62" t="inlineStr">
        <is>
          <t>SANTANDER</t>
        </is>
      </c>
      <c r="C860" s="62" t="inlineStr">
        <is>
          <t>CARCASI</t>
        </is>
      </c>
      <c r="D860" s="62" t="inlineStr">
        <is>
          <t>68152</t>
        </is>
      </c>
      <c r="E860" s="400" t="n">
        <v>29</v>
      </c>
      <c r="F860" s="400">
        <f>Tabla1[[#This Row],[Meta Programatica2026 (20251228) RN]]/12</f>
        <v/>
      </c>
      <c r="G860" s="401" t="n">
        <v>24</v>
      </c>
      <c r="H860" s="401">
        <f>Tabla1[[#This Row],[Población meta programatica 2026 (20251228) 
menores 1 año]]/12</f>
        <v/>
      </c>
      <c r="I860" s="402" t="n">
        <v>29</v>
      </c>
      <c r="J860" s="402">
        <f>Tabla1[[#This Row],[Población meta programatica2026 (20251228)  niños de 1 año]]/12</f>
        <v/>
      </c>
      <c r="K860" s="416" t="n">
        <v>42</v>
      </c>
      <c r="L860" s="403" t="n">
        <v>51</v>
      </c>
      <c r="M860" s="404">
        <f>Tabla1[[#This Row],[Población meta programatica2026 (20251228) niños de 5 años]]/12</f>
        <v/>
      </c>
      <c r="N860" s="405">
        <f>BX860</f>
        <v/>
      </c>
      <c r="O860" s="406">
        <f>BY860</f>
        <v/>
      </c>
      <c r="P860" s="407">
        <f>BL860</f>
        <v/>
      </c>
      <c r="AI860" s="421" t="inlineStr">
        <is>
          <t>68152</t>
        </is>
      </c>
      <c r="AJ860" s="417">
        <f>AI860=Tabla1[[#This Row],[Divipola]]</f>
        <v/>
      </c>
      <c r="AK860" s="66" t="n">
        <v>46</v>
      </c>
      <c r="AL860" s="66" t="n">
        <v>43</v>
      </c>
      <c r="AM860" s="66" t="n">
        <v>43</v>
      </c>
      <c r="AN860" s="66" t="n">
        <v>42</v>
      </c>
      <c r="AO860" s="66" t="n">
        <v>43</v>
      </c>
      <c r="AP860" s="66" t="n">
        <v>41</v>
      </c>
      <c r="AQ860" s="66" t="n">
        <v>38</v>
      </c>
      <c r="AR860" s="66" t="n">
        <v>38</v>
      </c>
      <c r="AS860" s="66" t="n">
        <v>37</v>
      </c>
      <c r="AT860" s="66" t="n">
        <v>36</v>
      </c>
      <c r="AU860" s="66" t="n">
        <v>33</v>
      </c>
      <c r="AV860" s="66" t="n">
        <v>35</v>
      </c>
      <c r="AW860" s="66" t="n">
        <v>37</v>
      </c>
      <c r="AX860" s="66" t="n">
        <v>35</v>
      </c>
      <c r="AY860" s="66" t="n">
        <v>35</v>
      </c>
      <c r="AZ860" s="66" t="n">
        <v>36</v>
      </c>
      <c r="BA860" s="66" t="n">
        <v>31</v>
      </c>
      <c r="BB860" s="66" t="n">
        <v>32</v>
      </c>
      <c r="BC860" s="66" t="n">
        <v>30</v>
      </c>
      <c r="BD860" s="66" t="n">
        <v>27</v>
      </c>
      <c r="BE860" s="66" t="n">
        <v>23</v>
      </c>
      <c r="BF860" s="66" t="n">
        <v>25</v>
      </c>
      <c r="BG860" s="66" t="n">
        <v>19</v>
      </c>
      <c r="BH860" s="66" t="n">
        <v>13</v>
      </c>
      <c r="BI860" s="66" t="n">
        <v>9</v>
      </c>
      <c r="BJ860" s="66" t="n">
        <v>52</v>
      </c>
      <c r="BK860" s="68">
        <f>SUM(AK860:BJ860)</f>
        <v/>
      </c>
      <c r="BL860" s="68">
        <f>INT(BK860*$BM$1)</f>
        <v/>
      </c>
      <c r="BM860" s="64" t="n"/>
      <c r="BP860" s="20">
        <f>(Tabla1[[#This Row],[Población meta programatica 2026 (20251228) 
menores 1 año]]/12)*9</f>
        <v/>
      </c>
      <c r="BQ860" s="20">
        <f>BP860</f>
        <v/>
      </c>
      <c r="BR860" s="117" t="n"/>
      <c r="BS860" s="20">
        <f>(Tabla1[[#This Row],[Población meta programatica2026 (20251228)  niños de 1 año]]/12)*9</f>
        <v/>
      </c>
      <c r="BT860" s="251" t="n">
        <v>19</v>
      </c>
      <c r="BU860" s="66">
        <f>BS860-BT860</f>
        <v/>
      </c>
      <c r="BW860" s="19" t="n"/>
      <c r="BX860" s="65" t="n">
        <v>24</v>
      </c>
      <c r="BY860" s="65" t="n">
        <v>46</v>
      </c>
      <c r="BZ860" s="19" t="inlineStr">
        <is>
          <t>68152</t>
        </is>
      </c>
      <c r="CA860" s="19">
        <f>BZ860=Tabla1[[#This Row],[Divipola]]</f>
        <v/>
      </c>
    </row>
    <row r="861" ht="15.5" customHeight="1">
      <c r="A861" s="62" t="inlineStr">
        <is>
          <t>68</t>
        </is>
      </c>
      <c r="B861" s="62" t="inlineStr">
        <is>
          <t>SANTANDER</t>
        </is>
      </c>
      <c r="C861" s="62" t="inlineStr">
        <is>
          <t>CEPITA</t>
        </is>
      </c>
      <c r="D861" s="62" t="inlineStr">
        <is>
          <t>68160</t>
        </is>
      </c>
      <c r="E861" s="400" t="n">
        <v>10</v>
      </c>
      <c r="F861" s="400">
        <f>Tabla1[[#This Row],[Meta Programatica2026 (20251228) RN]]/12</f>
        <v/>
      </c>
      <c r="G861" s="401" t="n">
        <v>13</v>
      </c>
      <c r="H861" s="401">
        <f>Tabla1[[#This Row],[Población meta programatica 2026 (20251228) 
menores 1 año]]/12</f>
        <v/>
      </c>
      <c r="I861" s="402" t="n">
        <v>13</v>
      </c>
      <c r="J861" s="402">
        <f>Tabla1[[#This Row],[Población meta programatica2026 (20251228)  niños de 1 año]]/12</f>
        <v/>
      </c>
      <c r="K861" s="416" t="n">
        <v>19</v>
      </c>
      <c r="L861" s="403" t="n">
        <v>18</v>
      </c>
      <c r="M861" s="404">
        <f>Tabla1[[#This Row],[Población meta programatica2026 (20251228) niños de 5 años]]/12</f>
        <v/>
      </c>
      <c r="N861" s="405">
        <f>BX861</f>
        <v/>
      </c>
      <c r="O861" s="406">
        <f>BY861</f>
        <v/>
      </c>
      <c r="P861" s="407">
        <f>BL861</f>
        <v/>
      </c>
      <c r="AI861" s="421" t="inlineStr">
        <is>
          <t>68160</t>
        </is>
      </c>
      <c r="AJ861" s="417">
        <f>AI861=Tabla1[[#This Row],[Divipola]]</f>
        <v/>
      </c>
      <c r="AK861" s="66" t="n">
        <v>18</v>
      </c>
      <c r="AL861" s="66" t="n">
        <v>23</v>
      </c>
      <c r="AM861" s="66" t="n">
        <v>18</v>
      </c>
      <c r="AN861" s="66" t="n">
        <v>21</v>
      </c>
      <c r="AO861" s="66" t="n">
        <v>17</v>
      </c>
      <c r="AP861" s="66" t="n">
        <v>21</v>
      </c>
      <c r="AQ861" s="66" t="n">
        <v>18</v>
      </c>
      <c r="AR861" s="66" t="n">
        <v>20</v>
      </c>
      <c r="AS861" s="66" t="n">
        <v>21</v>
      </c>
      <c r="AT861" s="66" t="n">
        <v>17</v>
      </c>
      <c r="AU861" s="66" t="n">
        <v>20</v>
      </c>
      <c r="AV861" s="66" t="n">
        <v>18</v>
      </c>
      <c r="AW861" s="66" t="n">
        <v>17</v>
      </c>
      <c r="AX861" s="66" t="n">
        <v>15</v>
      </c>
      <c r="AY861" s="66" t="n">
        <v>15</v>
      </c>
      <c r="AZ861" s="66" t="n">
        <v>14</v>
      </c>
      <c r="BA861" s="66" t="n">
        <v>15</v>
      </c>
      <c r="BB861" s="66" t="n">
        <v>12</v>
      </c>
      <c r="BC861" s="66" t="n">
        <v>12</v>
      </c>
      <c r="BD861" s="66" t="n">
        <v>9</v>
      </c>
      <c r="BE861" s="66" t="n">
        <v>9</v>
      </c>
      <c r="BF861" s="66" t="n">
        <v>5</v>
      </c>
      <c r="BG861" s="66" t="n">
        <v>7</v>
      </c>
      <c r="BH861" s="66" t="n">
        <v>5</v>
      </c>
      <c r="BI861" s="66" t="n">
        <v>6</v>
      </c>
      <c r="BJ861" s="66" t="n">
        <v>29</v>
      </c>
      <c r="BK861" s="68">
        <f>SUM(AK861:BJ861)</f>
        <v/>
      </c>
      <c r="BL861" s="68">
        <f>INT(BK861*$BM$1)</f>
        <v/>
      </c>
      <c r="BM861" s="64" t="n"/>
      <c r="BP861" s="20">
        <f>(Tabla1[[#This Row],[Población meta programatica 2026 (20251228) 
menores 1 año]]/12)*9</f>
        <v/>
      </c>
      <c r="BQ861" s="20">
        <f>BP861</f>
        <v/>
      </c>
      <c r="BR861" s="117" t="n"/>
      <c r="BS861" s="20">
        <f>(Tabla1[[#This Row],[Población meta programatica2026 (20251228)  niños de 1 año]]/12)*9</f>
        <v/>
      </c>
      <c r="BT861" s="251" t="n">
        <v>11</v>
      </c>
      <c r="BU861" s="66">
        <f>BS861-BT861</f>
        <v/>
      </c>
      <c r="BW861" s="19" t="n"/>
      <c r="BX861" s="65" t="n">
        <v>11</v>
      </c>
      <c r="BY861" s="65" t="n">
        <v>12</v>
      </c>
      <c r="BZ861" s="19" t="inlineStr">
        <is>
          <t>68160</t>
        </is>
      </c>
      <c r="CA861" s="19">
        <f>BZ861=Tabla1[[#This Row],[Divipola]]</f>
        <v/>
      </c>
    </row>
    <row r="862" ht="15.5" customHeight="1">
      <c r="A862" s="62" t="inlineStr">
        <is>
          <t>68</t>
        </is>
      </c>
      <c r="B862" s="62" t="inlineStr">
        <is>
          <t>SANTANDER</t>
        </is>
      </c>
      <c r="C862" s="62" t="inlineStr">
        <is>
          <t>CERRITO</t>
        </is>
      </c>
      <c r="D862" s="62" t="inlineStr">
        <is>
          <t>68162</t>
        </is>
      </c>
      <c r="E862" s="400" t="n">
        <v>38</v>
      </c>
      <c r="F862" s="400">
        <f>Tabla1[[#This Row],[Meta Programatica2026 (20251228) RN]]/12</f>
        <v/>
      </c>
      <c r="G862" s="401" t="n">
        <v>47</v>
      </c>
      <c r="H862" s="401">
        <f>Tabla1[[#This Row],[Población meta programatica 2026 (20251228) 
menores 1 año]]/12</f>
        <v/>
      </c>
      <c r="I862" s="402" t="n">
        <v>47</v>
      </c>
      <c r="J862" s="402">
        <f>Tabla1[[#This Row],[Población meta programatica2026 (20251228)  niños de 1 año]]/12</f>
        <v/>
      </c>
      <c r="K862" s="416" t="n">
        <v>68</v>
      </c>
      <c r="L862" s="403" t="n">
        <v>95</v>
      </c>
      <c r="M862" s="404">
        <f>Tabla1[[#This Row],[Población meta programatica2026 (20251228) niños de 5 años]]/12</f>
        <v/>
      </c>
      <c r="N862" s="405">
        <f>BX862</f>
        <v/>
      </c>
      <c r="O862" s="406">
        <f>BY862</f>
        <v/>
      </c>
      <c r="P862" s="407">
        <f>BL862</f>
        <v/>
      </c>
      <c r="AI862" s="421" t="inlineStr">
        <is>
          <t>68162</t>
        </is>
      </c>
      <c r="AJ862" s="417">
        <f>AI862=Tabla1[[#This Row],[Divipola]]</f>
        <v/>
      </c>
      <c r="AK862" s="66" t="n">
        <v>66</v>
      </c>
      <c r="AL862" s="66" t="n">
        <v>65</v>
      </c>
      <c r="AM862" s="66" t="n">
        <v>62</v>
      </c>
      <c r="AN862" s="66" t="n">
        <v>57</v>
      </c>
      <c r="AO862" s="66" t="n">
        <v>59</v>
      </c>
      <c r="AP862" s="66" t="n">
        <v>57</v>
      </c>
      <c r="AQ862" s="66" t="n">
        <v>54</v>
      </c>
      <c r="AR862" s="66" t="n">
        <v>54</v>
      </c>
      <c r="AS862" s="66" t="n">
        <v>53</v>
      </c>
      <c r="AT862" s="66" t="n">
        <v>52</v>
      </c>
      <c r="AU862" s="66" t="n">
        <v>49</v>
      </c>
      <c r="AV862" s="66" t="n">
        <v>48</v>
      </c>
      <c r="AW862" s="66" t="n">
        <v>46</v>
      </c>
      <c r="AX862" s="66" t="n">
        <v>45</v>
      </c>
      <c r="AY862" s="66" t="n">
        <v>43</v>
      </c>
      <c r="AZ862" s="66" t="n">
        <v>41</v>
      </c>
      <c r="BA862" s="66" t="n">
        <v>37</v>
      </c>
      <c r="BB862" s="66" t="n">
        <v>33</v>
      </c>
      <c r="BC862" s="66" t="n">
        <v>31</v>
      </c>
      <c r="BD862" s="66" t="n">
        <v>32</v>
      </c>
      <c r="BE862" s="66" t="n">
        <v>26</v>
      </c>
      <c r="BF862" s="66" t="n">
        <v>21</v>
      </c>
      <c r="BG862" s="66" t="n">
        <v>21</v>
      </c>
      <c r="BH862" s="66" t="n">
        <v>16</v>
      </c>
      <c r="BI862" s="66" t="n">
        <v>13</v>
      </c>
      <c r="BJ862" s="66" t="n">
        <v>104</v>
      </c>
      <c r="BK862" s="68">
        <f>SUM(AK862:BJ862)</f>
        <v/>
      </c>
      <c r="BL862" s="68">
        <f>INT(BK862*$BM$1)</f>
        <v/>
      </c>
      <c r="BM862" s="64" t="n"/>
      <c r="BP862" s="20">
        <f>(Tabla1[[#This Row],[Población meta programatica 2026 (20251228) 
menores 1 año]]/12)*9</f>
        <v/>
      </c>
      <c r="BQ862" s="20">
        <f>BP862</f>
        <v/>
      </c>
      <c r="BR862" s="117" t="n"/>
      <c r="BS862" s="20">
        <f>(Tabla1[[#This Row],[Población meta programatica2026 (20251228)  niños de 1 año]]/12)*9</f>
        <v/>
      </c>
      <c r="BT862" s="251" t="n">
        <v>32</v>
      </c>
      <c r="BU862" s="66">
        <f>BS862-BT862</f>
        <v/>
      </c>
      <c r="BW862" s="19" t="n"/>
      <c r="BX862" s="65" t="n">
        <v>41</v>
      </c>
      <c r="BY862" s="65" t="n">
        <v>58</v>
      </c>
      <c r="BZ862" s="19" t="inlineStr">
        <is>
          <t>68162</t>
        </is>
      </c>
      <c r="CA862" s="19">
        <f>BZ862=Tabla1[[#This Row],[Divipola]]</f>
        <v/>
      </c>
    </row>
    <row r="863" ht="15.5" customHeight="1">
      <c r="A863" s="62" t="inlineStr">
        <is>
          <t>68</t>
        </is>
      </c>
      <c r="B863" s="62" t="inlineStr">
        <is>
          <t>SANTANDER</t>
        </is>
      </c>
      <c r="C863" s="62" t="inlineStr">
        <is>
          <t>CHARALA</t>
        </is>
      </c>
      <c r="D863" s="62" t="inlineStr">
        <is>
          <t>68167</t>
        </is>
      </c>
      <c r="E863" s="400" t="n">
        <v>61</v>
      </c>
      <c r="F863" s="400">
        <f>Tabla1[[#This Row],[Meta Programatica2026 (20251228) RN]]/12</f>
        <v/>
      </c>
      <c r="G863" s="401" t="n">
        <v>91</v>
      </c>
      <c r="H863" s="401">
        <f>Tabla1[[#This Row],[Población meta programatica 2026 (20251228) 
menores 1 año]]/12</f>
        <v/>
      </c>
      <c r="I863" s="402" t="n">
        <v>94</v>
      </c>
      <c r="J863" s="402">
        <f>Tabla1[[#This Row],[Población meta programatica2026 (20251228)  niños de 1 año]]/12</f>
        <v/>
      </c>
      <c r="K863" s="416" t="n">
        <v>151</v>
      </c>
      <c r="L863" s="403" t="n">
        <v>118</v>
      </c>
      <c r="M863" s="404">
        <f>Tabla1[[#This Row],[Población meta programatica2026 (20251228) niños de 5 años]]/12</f>
        <v/>
      </c>
      <c r="N863" s="405">
        <f>BX863</f>
        <v/>
      </c>
      <c r="O863" s="406">
        <f>BY863</f>
        <v/>
      </c>
      <c r="P863" s="407">
        <f>BL863</f>
        <v/>
      </c>
      <c r="AI863" s="421" t="inlineStr">
        <is>
          <t>68167</t>
        </is>
      </c>
      <c r="AJ863" s="417">
        <f>AI863=Tabla1[[#This Row],[Divipola]]</f>
        <v/>
      </c>
      <c r="AK863" s="66" t="n">
        <v>163</v>
      </c>
      <c r="AL863" s="66" t="n">
        <v>161</v>
      </c>
      <c r="AM863" s="66" t="n">
        <v>163</v>
      </c>
      <c r="AN863" s="66" t="n">
        <v>157</v>
      </c>
      <c r="AO863" s="66" t="n">
        <v>158</v>
      </c>
      <c r="AP863" s="66" t="n">
        <v>149</v>
      </c>
      <c r="AQ863" s="66" t="n">
        <v>146</v>
      </c>
      <c r="AR863" s="66" t="n">
        <v>137</v>
      </c>
      <c r="AS863" s="66" t="n">
        <v>134</v>
      </c>
      <c r="AT863" s="66" t="n">
        <v>128</v>
      </c>
      <c r="AU863" s="66" t="n">
        <v>124</v>
      </c>
      <c r="AV863" s="66" t="n">
        <v>118</v>
      </c>
      <c r="AW863" s="66" t="n">
        <v>108</v>
      </c>
      <c r="AX863" s="66" t="n">
        <v>103</v>
      </c>
      <c r="AY863" s="66" t="n">
        <v>96</v>
      </c>
      <c r="AZ863" s="66" t="n">
        <v>90</v>
      </c>
      <c r="BA863" s="66" t="n">
        <v>83</v>
      </c>
      <c r="BB863" s="66" t="n">
        <v>81</v>
      </c>
      <c r="BC863" s="66" t="n">
        <v>68</v>
      </c>
      <c r="BD863" s="66" t="n">
        <v>65</v>
      </c>
      <c r="BE863" s="66" t="n">
        <v>58</v>
      </c>
      <c r="BF863" s="66" t="n">
        <v>53</v>
      </c>
      <c r="BG863" s="66" t="n">
        <v>45</v>
      </c>
      <c r="BH863" s="66" t="n">
        <v>41</v>
      </c>
      <c r="BI863" s="66" t="n">
        <v>36</v>
      </c>
      <c r="BJ863" s="66" t="n">
        <v>221</v>
      </c>
      <c r="BK863" s="68">
        <f>SUM(AK863:BJ863)</f>
        <v/>
      </c>
      <c r="BL863" s="68">
        <f>INT(BK863*$BM$1)</f>
        <v/>
      </c>
      <c r="BM863" s="64" t="n"/>
      <c r="BP863" s="20">
        <f>(Tabla1[[#This Row],[Población meta programatica 2026 (20251228) 
menores 1 año]]/12)*9</f>
        <v/>
      </c>
      <c r="BQ863" s="20">
        <f>BP863</f>
        <v/>
      </c>
      <c r="BR863" s="117" t="n"/>
      <c r="BS863" s="20">
        <f>(Tabla1[[#This Row],[Población meta programatica2026 (20251228)  niños de 1 año]]/12)*9</f>
        <v/>
      </c>
      <c r="BT863" s="251" t="n">
        <v>76</v>
      </c>
      <c r="BU863" s="66">
        <f>BS863-BT863</f>
        <v/>
      </c>
      <c r="BW863" s="19" t="n"/>
      <c r="BX863" s="65" t="n">
        <v>75</v>
      </c>
      <c r="BY863" s="65" t="n">
        <v>75</v>
      </c>
      <c r="BZ863" s="19" t="inlineStr">
        <is>
          <t>68167</t>
        </is>
      </c>
      <c r="CA863" s="19">
        <f>BZ863=Tabla1[[#This Row],[Divipola]]</f>
        <v/>
      </c>
    </row>
    <row r="864" ht="15.5" customHeight="1">
      <c r="A864" s="62" t="inlineStr">
        <is>
          <t>68</t>
        </is>
      </c>
      <c r="B864" s="62" t="inlineStr">
        <is>
          <t>SANTANDER</t>
        </is>
      </c>
      <c r="C864" s="62" t="inlineStr">
        <is>
          <t>CHARTA</t>
        </is>
      </c>
      <c r="D864" s="62" t="inlineStr">
        <is>
          <t>68169</t>
        </is>
      </c>
      <c r="E864" s="400" t="n">
        <v>9</v>
      </c>
      <c r="F864" s="400">
        <f>Tabla1[[#This Row],[Meta Programatica2026 (20251228) RN]]/12</f>
        <v/>
      </c>
      <c r="G864" s="401" t="n">
        <v>9</v>
      </c>
      <c r="H864" s="401">
        <f>Tabla1[[#This Row],[Población meta programatica 2026 (20251228) 
menores 1 año]]/12</f>
        <v/>
      </c>
      <c r="I864" s="402" t="n">
        <v>12</v>
      </c>
      <c r="J864" s="402">
        <f>Tabla1[[#This Row],[Población meta programatica2026 (20251228)  niños de 1 año]]/12</f>
        <v/>
      </c>
      <c r="K864" s="416" t="n">
        <v>20</v>
      </c>
      <c r="L864" s="403" t="n">
        <v>25</v>
      </c>
      <c r="M864" s="404">
        <f>Tabla1[[#This Row],[Población meta programatica2026 (20251228) niños de 5 años]]/12</f>
        <v/>
      </c>
      <c r="N864" s="405">
        <f>BX864</f>
        <v/>
      </c>
      <c r="O864" s="406">
        <f>BY864</f>
        <v/>
      </c>
      <c r="P864" s="407">
        <f>BL864</f>
        <v/>
      </c>
      <c r="AI864" s="421" t="inlineStr">
        <is>
          <t>68169</t>
        </is>
      </c>
      <c r="AJ864" s="417">
        <f>AI864=Tabla1[[#This Row],[Divipola]]</f>
        <v/>
      </c>
      <c r="AK864" s="66" t="n">
        <v>39</v>
      </c>
      <c r="AL864" s="66" t="n">
        <v>39</v>
      </c>
      <c r="AM864" s="66" t="n">
        <v>40</v>
      </c>
      <c r="AN864" s="66" t="n">
        <v>39</v>
      </c>
      <c r="AO864" s="66" t="n">
        <v>38</v>
      </c>
      <c r="AP864" s="66" t="n">
        <v>37</v>
      </c>
      <c r="AQ864" s="66" t="n">
        <v>38</v>
      </c>
      <c r="AR864" s="66" t="n">
        <v>36</v>
      </c>
      <c r="AS864" s="66" t="n">
        <v>34</v>
      </c>
      <c r="AT864" s="66" t="n">
        <v>34</v>
      </c>
      <c r="AU864" s="66" t="n">
        <v>31</v>
      </c>
      <c r="AV864" s="66" t="n">
        <v>30</v>
      </c>
      <c r="AW864" s="66" t="n">
        <v>29</v>
      </c>
      <c r="AX864" s="66" t="n">
        <v>24</v>
      </c>
      <c r="AY864" s="66" t="n">
        <v>24</v>
      </c>
      <c r="AZ864" s="66" t="n">
        <v>25</v>
      </c>
      <c r="BA864" s="66" t="n">
        <v>22</v>
      </c>
      <c r="BB864" s="66" t="n">
        <v>19</v>
      </c>
      <c r="BC864" s="66" t="n">
        <v>20</v>
      </c>
      <c r="BD864" s="66" t="n">
        <v>19</v>
      </c>
      <c r="BE864" s="66" t="n">
        <v>16</v>
      </c>
      <c r="BF864" s="66" t="n">
        <v>15</v>
      </c>
      <c r="BG864" s="66" t="n">
        <v>14</v>
      </c>
      <c r="BH864" s="66" t="n">
        <v>13</v>
      </c>
      <c r="BI864" s="66" t="n">
        <v>13</v>
      </c>
      <c r="BJ864" s="66" t="n">
        <v>59</v>
      </c>
      <c r="BK864" s="68">
        <f>SUM(AK864:BJ864)</f>
        <v/>
      </c>
      <c r="BL864" s="68">
        <f>INT(BK864*$BM$1)</f>
        <v/>
      </c>
      <c r="BM864" s="64" t="n"/>
      <c r="BP864" s="20">
        <f>(Tabla1[[#This Row],[Población meta programatica 2026 (20251228) 
menores 1 año]]/12)*9</f>
        <v/>
      </c>
      <c r="BQ864" s="20">
        <f>BP864</f>
        <v/>
      </c>
      <c r="BR864" s="117" t="n"/>
      <c r="BS864" s="20">
        <f>(Tabla1[[#This Row],[Población meta programatica2026 (20251228)  niños de 1 año]]/12)*9</f>
        <v/>
      </c>
      <c r="BT864" s="251" t="n">
        <v>8</v>
      </c>
      <c r="BU864" s="66">
        <f>BS864-BT864</f>
        <v/>
      </c>
      <c r="BW864" s="19" t="n"/>
      <c r="BX864" s="65" t="n">
        <v>15</v>
      </c>
      <c r="BY864" s="65" t="n">
        <v>23</v>
      </c>
      <c r="BZ864" s="19" t="inlineStr">
        <is>
          <t>68169</t>
        </is>
      </c>
      <c r="CA864" s="19">
        <f>BZ864=Tabla1[[#This Row],[Divipola]]</f>
        <v/>
      </c>
    </row>
    <row r="865" ht="15.5" customHeight="1">
      <c r="A865" s="62" t="inlineStr">
        <is>
          <t>68</t>
        </is>
      </c>
      <c r="B865" s="62" t="inlineStr">
        <is>
          <t>SANTANDER</t>
        </is>
      </c>
      <c r="C865" s="62" t="inlineStr">
        <is>
          <t>CHIMA</t>
        </is>
      </c>
      <c r="D865" s="62" t="inlineStr">
        <is>
          <t>68176</t>
        </is>
      </c>
      <c r="E865" s="400" t="n">
        <v>14</v>
      </c>
      <c r="F865" s="400">
        <f>Tabla1[[#This Row],[Meta Programatica2026 (20251228) RN]]/12</f>
        <v/>
      </c>
      <c r="G865" s="401" t="n">
        <v>16</v>
      </c>
      <c r="H865" s="401">
        <f>Tabla1[[#This Row],[Población meta programatica 2026 (20251228) 
menores 1 año]]/12</f>
        <v/>
      </c>
      <c r="I865" s="402" t="n">
        <v>16</v>
      </c>
      <c r="J865" s="402">
        <f>Tabla1[[#This Row],[Población meta programatica2026 (20251228)  niños de 1 año]]/12</f>
        <v/>
      </c>
      <c r="K865" s="416" t="n">
        <v>26</v>
      </c>
      <c r="L865" s="403" t="n">
        <v>26</v>
      </c>
      <c r="M865" s="404">
        <f>Tabla1[[#This Row],[Población meta programatica2026 (20251228) niños de 5 años]]/12</f>
        <v/>
      </c>
      <c r="N865" s="405">
        <f>BX865</f>
        <v/>
      </c>
      <c r="O865" s="406">
        <f>BY865</f>
        <v/>
      </c>
      <c r="P865" s="407">
        <f>BL865</f>
        <v/>
      </c>
      <c r="AI865" s="421" t="inlineStr">
        <is>
          <t>68176</t>
        </is>
      </c>
      <c r="AJ865" s="417">
        <f>AI865=Tabla1[[#This Row],[Divipola]]</f>
        <v/>
      </c>
      <c r="AK865" s="66" t="n">
        <v>41</v>
      </c>
      <c r="AL865" s="66" t="n">
        <v>41</v>
      </c>
      <c r="AM865" s="66" t="n">
        <v>42</v>
      </c>
      <c r="AN865" s="66" t="n">
        <v>39</v>
      </c>
      <c r="AO865" s="66" t="n">
        <v>43</v>
      </c>
      <c r="AP865" s="66" t="n">
        <v>38</v>
      </c>
      <c r="AQ865" s="66" t="n">
        <v>38</v>
      </c>
      <c r="AR865" s="66" t="n">
        <v>33</v>
      </c>
      <c r="AS865" s="66" t="n">
        <v>35</v>
      </c>
      <c r="AT865" s="66" t="n">
        <v>31</v>
      </c>
      <c r="AU865" s="66" t="n">
        <v>27</v>
      </c>
      <c r="AV865" s="66" t="n">
        <v>24</v>
      </c>
      <c r="AW865" s="66" t="n">
        <v>25</v>
      </c>
      <c r="AX865" s="66" t="n">
        <v>20</v>
      </c>
      <c r="AY865" s="66" t="n">
        <v>21</v>
      </c>
      <c r="AZ865" s="66" t="n">
        <v>15</v>
      </c>
      <c r="BA865" s="66" t="n">
        <v>20</v>
      </c>
      <c r="BB865" s="66" t="n">
        <v>17</v>
      </c>
      <c r="BC865" s="66" t="n">
        <v>13</v>
      </c>
      <c r="BD865" s="66" t="n">
        <v>13</v>
      </c>
      <c r="BE865" s="66" t="n">
        <v>15</v>
      </c>
      <c r="BF865" s="66" t="n">
        <v>11</v>
      </c>
      <c r="BG865" s="66" t="n">
        <v>12</v>
      </c>
      <c r="BH865" s="66" t="n">
        <v>10</v>
      </c>
      <c r="BI865" s="66" t="n">
        <v>7</v>
      </c>
      <c r="BJ865" s="66" t="n">
        <v>46</v>
      </c>
      <c r="BK865" s="68">
        <f>SUM(AK865:BJ865)</f>
        <v/>
      </c>
      <c r="BL865" s="68">
        <f>INT(BK865*$BM$1)</f>
        <v/>
      </c>
      <c r="BM865" s="64" t="n"/>
      <c r="BP865" s="20">
        <f>(Tabla1[[#This Row],[Población meta programatica 2026 (20251228) 
menores 1 año]]/12)*9</f>
        <v/>
      </c>
      <c r="BQ865" s="20">
        <f>BP865</f>
        <v/>
      </c>
      <c r="BR865" s="117" t="n"/>
      <c r="BS865" s="20">
        <f>(Tabla1[[#This Row],[Población meta programatica2026 (20251228)  niños de 1 año]]/12)*9</f>
        <v/>
      </c>
      <c r="BT865" s="251" t="n">
        <v>12</v>
      </c>
      <c r="BU865" s="66">
        <f>BS865-BT865</f>
        <v/>
      </c>
      <c r="BW865" s="19" t="n"/>
      <c r="BX865" s="65" t="n">
        <v>14</v>
      </c>
      <c r="BY865" s="65" t="n">
        <v>16</v>
      </c>
      <c r="BZ865" s="19" t="inlineStr">
        <is>
          <t>68176</t>
        </is>
      </c>
      <c r="CA865" s="19">
        <f>BZ865=Tabla1[[#This Row],[Divipola]]</f>
        <v/>
      </c>
    </row>
    <row r="866" ht="15.5" customHeight="1">
      <c r="A866" s="62" t="inlineStr">
        <is>
          <t>68</t>
        </is>
      </c>
      <c r="B866" s="62" t="inlineStr">
        <is>
          <t>SANTANDER</t>
        </is>
      </c>
      <c r="C866" s="62" t="inlineStr">
        <is>
          <t>CHIPATA</t>
        </is>
      </c>
      <c r="D866" s="62" t="inlineStr">
        <is>
          <t>68179</t>
        </is>
      </c>
      <c r="E866" s="400" t="n">
        <v>12</v>
      </c>
      <c r="F866" s="400">
        <f>Tabla1[[#This Row],[Meta Programatica2026 (20251228) RN]]/12</f>
        <v/>
      </c>
      <c r="G866" s="401" t="n">
        <v>26</v>
      </c>
      <c r="H866" s="401">
        <f>Tabla1[[#This Row],[Población meta programatica 2026 (20251228) 
menores 1 año]]/12</f>
        <v/>
      </c>
      <c r="I866" s="402" t="n">
        <v>28</v>
      </c>
      <c r="J866" s="402">
        <f>Tabla1[[#This Row],[Población meta programatica2026 (20251228)  niños de 1 año]]/12</f>
        <v/>
      </c>
      <c r="K866" s="416" t="n">
        <v>28</v>
      </c>
      <c r="L866" s="403" t="n">
        <v>28</v>
      </c>
      <c r="M866" s="404">
        <f>Tabla1[[#This Row],[Población meta programatica2026 (20251228) niños de 5 años]]/12</f>
        <v/>
      </c>
      <c r="N866" s="405">
        <f>BX866</f>
        <v/>
      </c>
      <c r="O866" s="406">
        <f>BY866</f>
        <v/>
      </c>
      <c r="P866" s="407">
        <f>BL866</f>
        <v/>
      </c>
      <c r="AI866" s="421" t="inlineStr">
        <is>
          <t>68179</t>
        </is>
      </c>
      <c r="AJ866" s="417">
        <f>AI866=Tabla1[[#This Row],[Divipola]]</f>
        <v/>
      </c>
      <c r="AK866" s="66" t="n">
        <v>65</v>
      </c>
      <c r="AL866" s="66" t="n">
        <v>66</v>
      </c>
      <c r="AM866" s="66" t="n">
        <v>65</v>
      </c>
      <c r="AN866" s="66" t="n">
        <v>64</v>
      </c>
      <c r="AO866" s="66" t="n">
        <v>66</v>
      </c>
      <c r="AP866" s="66" t="n">
        <v>67</v>
      </c>
      <c r="AQ866" s="66" t="n">
        <v>70</v>
      </c>
      <c r="AR866" s="66" t="n">
        <v>72</v>
      </c>
      <c r="AS866" s="66" t="n">
        <v>68</v>
      </c>
      <c r="AT866" s="66" t="n">
        <v>66</v>
      </c>
      <c r="AU866" s="66" t="n">
        <v>63</v>
      </c>
      <c r="AV866" s="66" t="n">
        <v>63</v>
      </c>
      <c r="AW866" s="66" t="n">
        <v>58</v>
      </c>
      <c r="AX866" s="66" t="n">
        <v>58</v>
      </c>
      <c r="AY866" s="66" t="n">
        <v>57</v>
      </c>
      <c r="AZ866" s="66" t="n">
        <v>46</v>
      </c>
      <c r="BA866" s="66" t="n">
        <v>45</v>
      </c>
      <c r="BB866" s="66" t="n">
        <v>42</v>
      </c>
      <c r="BC866" s="66" t="n">
        <v>39</v>
      </c>
      <c r="BD866" s="66" t="n">
        <v>37</v>
      </c>
      <c r="BE866" s="66" t="n">
        <v>37</v>
      </c>
      <c r="BF866" s="66" t="n">
        <v>31</v>
      </c>
      <c r="BG866" s="66" t="n">
        <v>30</v>
      </c>
      <c r="BH866" s="66" t="n">
        <v>29</v>
      </c>
      <c r="BI866" s="66" t="n">
        <v>22</v>
      </c>
      <c r="BJ866" s="66" t="n">
        <v>134</v>
      </c>
      <c r="BK866" s="68">
        <f>SUM(AK866:BJ866)</f>
        <v/>
      </c>
      <c r="BL866" s="68">
        <f>INT(BK866*$BM$1)</f>
        <v/>
      </c>
      <c r="BM866" s="64" t="n"/>
      <c r="BP866" s="20">
        <f>(Tabla1[[#This Row],[Población meta programatica 2026 (20251228) 
menores 1 año]]/12)*9</f>
        <v/>
      </c>
      <c r="BQ866" s="20">
        <f>BP866</f>
        <v/>
      </c>
      <c r="BR866" s="117" t="n"/>
      <c r="BS866" s="20">
        <f>(Tabla1[[#This Row],[Población meta programatica2026 (20251228)  niños de 1 año]]/12)*9</f>
        <v/>
      </c>
      <c r="BT866" s="251" t="n">
        <v>16</v>
      </c>
      <c r="BU866" s="66">
        <f>BS866-BT866</f>
        <v/>
      </c>
      <c r="BW866" s="19" t="n"/>
      <c r="BX866" s="65" t="n">
        <v>18</v>
      </c>
      <c r="BY866" s="65" t="n">
        <v>21</v>
      </c>
      <c r="BZ866" s="19" t="inlineStr">
        <is>
          <t>68179</t>
        </is>
      </c>
      <c r="CA866" s="19">
        <f>BZ866=Tabla1[[#This Row],[Divipola]]</f>
        <v/>
      </c>
    </row>
    <row r="867" ht="15.5" customHeight="1">
      <c r="A867" s="62" t="inlineStr">
        <is>
          <t>68</t>
        </is>
      </c>
      <c r="B867" s="62" t="inlineStr">
        <is>
          <t>SANTANDER</t>
        </is>
      </c>
      <c r="C867" s="62" t="inlineStr">
        <is>
          <t>CIMITARRA</t>
        </is>
      </c>
      <c r="D867" s="62" t="inlineStr">
        <is>
          <t>68190</t>
        </is>
      </c>
      <c r="E867" s="400" t="n">
        <v>144</v>
      </c>
      <c r="F867" s="400">
        <f>Tabla1[[#This Row],[Meta Programatica2026 (20251228) RN]]/12</f>
        <v/>
      </c>
      <c r="G867" s="401" t="n">
        <v>287</v>
      </c>
      <c r="H867" s="401">
        <f>Tabla1[[#This Row],[Población meta programatica 2026 (20251228) 
menores 1 año]]/12</f>
        <v/>
      </c>
      <c r="I867" s="402" t="n">
        <v>322</v>
      </c>
      <c r="J867" s="402">
        <f>Tabla1[[#This Row],[Población meta programatica2026 (20251228)  niños de 1 año]]/12</f>
        <v/>
      </c>
      <c r="K867" s="416" t="n">
        <v>451</v>
      </c>
      <c r="L867" s="403" t="n">
        <v>393</v>
      </c>
      <c r="M867" s="404">
        <f>Tabla1[[#This Row],[Población meta programatica2026 (20251228) niños de 5 años]]/12</f>
        <v/>
      </c>
      <c r="N867" s="405">
        <f>BX867</f>
        <v/>
      </c>
      <c r="O867" s="406">
        <f>BY867</f>
        <v/>
      </c>
      <c r="P867" s="407">
        <f>BL867</f>
        <v/>
      </c>
      <c r="AI867" s="421" t="inlineStr">
        <is>
          <t>68190</t>
        </is>
      </c>
      <c r="AJ867" s="417">
        <f>AI867=Tabla1[[#This Row],[Divipola]]</f>
        <v/>
      </c>
      <c r="AK867" s="66" t="n">
        <v>306</v>
      </c>
      <c r="AL867" s="66" t="n">
        <v>301</v>
      </c>
      <c r="AM867" s="66" t="n">
        <v>285</v>
      </c>
      <c r="AN867" s="66" t="n">
        <v>277</v>
      </c>
      <c r="AO867" s="66" t="n">
        <v>267</v>
      </c>
      <c r="AP867" s="66" t="n">
        <v>252</v>
      </c>
      <c r="AQ867" s="66" t="n">
        <v>245</v>
      </c>
      <c r="AR867" s="66" t="n">
        <v>233</v>
      </c>
      <c r="AS867" s="66" t="n">
        <v>225</v>
      </c>
      <c r="AT867" s="66" t="n">
        <v>210</v>
      </c>
      <c r="AU867" s="66" t="n">
        <v>197</v>
      </c>
      <c r="AV867" s="66" t="n">
        <v>187</v>
      </c>
      <c r="AW867" s="66" t="n">
        <v>173</v>
      </c>
      <c r="AX867" s="66" t="n">
        <v>169</v>
      </c>
      <c r="AY867" s="66" t="n">
        <v>152</v>
      </c>
      <c r="AZ867" s="66" t="n">
        <v>146</v>
      </c>
      <c r="BA867" s="66" t="n">
        <v>135</v>
      </c>
      <c r="BB867" s="66" t="n">
        <v>123</v>
      </c>
      <c r="BC867" s="66" t="n">
        <v>113</v>
      </c>
      <c r="BD867" s="66" t="n">
        <v>104</v>
      </c>
      <c r="BE867" s="66" t="n">
        <v>90</v>
      </c>
      <c r="BF867" s="66" t="n">
        <v>83</v>
      </c>
      <c r="BG867" s="66" t="n">
        <v>72</v>
      </c>
      <c r="BH867" s="66" t="n">
        <v>64</v>
      </c>
      <c r="BI867" s="66" t="n">
        <v>58</v>
      </c>
      <c r="BJ867" s="66" t="n">
        <v>300</v>
      </c>
      <c r="BK867" s="68">
        <f>SUM(AK867:BJ867)</f>
        <v/>
      </c>
      <c r="BL867" s="68">
        <f>INT(BK867*$BM$1)</f>
        <v/>
      </c>
      <c r="BM867" s="64" t="n"/>
      <c r="BP867" s="20">
        <f>(Tabla1[[#This Row],[Población meta programatica 2026 (20251228) 
menores 1 año]]/12)*9</f>
        <v/>
      </c>
      <c r="BQ867" s="20">
        <f>BP867</f>
        <v/>
      </c>
      <c r="BR867" s="117" t="n"/>
      <c r="BS867" s="20">
        <f>(Tabla1[[#This Row],[Población meta programatica2026 (20251228)  niños de 1 año]]/12)*9</f>
        <v/>
      </c>
      <c r="BT867" s="251" t="n">
        <v>161</v>
      </c>
      <c r="BU867" s="66">
        <f>BS867-BT867</f>
        <v/>
      </c>
      <c r="BW867" s="19" t="n"/>
      <c r="BX867" s="65" t="n">
        <v>249</v>
      </c>
      <c r="BY867" s="65" t="n">
        <v>237</v>
      </c>
      <c r="BZ867" s="19" t="inlineStr">
        <is>
          <t>68190</t>
        </is>
      </c>
      <c r="CA867" s="19">
        <f>BZ867=Tabla1[[#This Row],[Divipola]]</f>
        <v/>
      </c>
    </row>
    <row r="868" ht="15.5" customHeight="1">
      <c r="A868" s="62" t="inlineStr">
        <is>
          <t>68</t>
        </is>
      </c>
      <c r="B868" s="62" t="inlineStr">
        <is>
          <t>SANTANDER</t>
        </is>
      </c>
      <c r="C868" s="62" t="inlineStr">
        <is>
          <t>CONCEPCION</t>
        </is>
      </c>
      <c r="D868" s="62" t="inlineStr">
        <is>
          <t>68207</t>
        </is>
      </c>
      <c r="E868" s="400" t="n">
        <v>37</v>
      </c>
      <c r="F868" s="400">
        <f>Tabla1[[#This Row],[Meta Programatica2026 (20251228) RN]]/12</f>
        <v/>
      </c>
      <c r="G868" s="401" t="n">
        <v>35</v>
      </c>
      <c r="H868" s="401">
        <f>Tabla1[[#This Row],[Población meta programatica 2026 (20251228) 
menores 1 año]]/12</f>
        <v/>
      </c>
      <c r="I868" s="402" t="n">
        <v>37</v>
      </c>
      <c r="J868" s="402">
        <f>Tabla1[[#This Row],[Población meta programatica2026 (20251228)  niños de 1 año]]/12</f>
        <v/>
      </c>
      <c r="K868" s="416" t="n">
        <v>59</v>
      </c>
      <c r="L868" s="403" t="n">
        <v>60</v>
      </c>
      <c r="M868" s="404">
        <f>Tabla1[[#This Row],[Población meta programatica2026 (20251228) niños de 5 años]]/12</f>
        <v/>
      </c>
      <c r="N868" s="405">
        <f>BX868</f>
        <v/>
      </c>
      <c r="O868" s="406">
        <f>BY868</f>
        <v/>
      </c>
      <c r="P868" s="407">
        <f>BL868</f>
        <v/>
      </c>
      <c r="AI868" s="421" t="inlineStr">
        <is>
          <t>68207</t>
        </is>
      </c>
      <c r="AJ868" s="417">
        <f>AI868=Tabla1[[#This Row],[Divipola]]</f>
        <v/>
      </c>
      <c r="AK868" s="66" t="n">
        <v>72</v>
      </c>
      <c r="AL868" s="66" t="n">
        <v>73</v>
      </c>
      <c r="AM868" s="66" t="n">
        <v>68</v>
      </c>
      <c r="AN868" s="66" t="n">
        <v>70</v>
      </c>
      <c r="AO868" s="66" t="n">
        <v>63</v>
      </c>
      <c r="AP868" s="66" t="n">
        <v>64</v>
      </c>
      <c r="AQ868" s="66" t="n">
        <v>62</v>
      </c>
      <c r="AR868" s="66" t="n">
        <v>60</v>
      </c>
      <c r="AS868" s="66" t="n">
        <v>60</v>
      </c>
      <c r="AT868" s="66" t="n">
        <v>55</v>
      </c>
      <c r="AU868" s="66" t="n">
        <v>55</v>
      </c>
      <c r="AV868" s="66" t="n">
        <v>49</v>
      </c>
      <c r="AW868" s="66" t="n">
        <v>52</v>
      </c>
      <c r="AX868" s="66" t="n">
        <v>46</v>
      </c>
      <c r="AY868" s="66" t="n">
        <v>46</v>
      </c>
      <c r="AZ868" s="66" t="n">
        <v>45</v>
      </c>
      <c r="BA868" s="66" t="n">
        <v>41</v>
      </c>
      <c r="BB868" s="66" t="n">
        <v>40</v>
      </c>
      <c r="BC868" s="66" t="n">
        <v>36</v>
      </c>
      <c r="BD868" s="66" t="n">
        <v>33</v>
      </c>
      <c r="BE868" s="66" t="n">
        <v>32</v>
      </c>
      <c r="BF868" s="66" t="n">
        <v>24</v>
      </c>
      <c r="BG868" s="66" t="n">
        <v>26</v>
      </c>
      <c r="BH868" s="66" t="n">
        <v>22</v>
      </c>
      <c r="BI868" s="66" t="n">
        <v>16</v>
      </c>
      <c r="BJ868" s="66" t="n">
        <v>117</v>
      </c>
      <c r="BK868" s="68">
        <f>SUM(AK868:BJ868)</f>
        <v/>
      </c>
      <c r="BL868" s="68">
        <f>INT(BK868*$BM$1)</f>
        <v/>
      </c>
      <c r="BM868" s="64" t="n"/>
      <c r="BP868" s="20">
        <f>(Tabla1[[#This Row],[Población meta programatica 2026 (20251228) 
menores 1 año]]/12)*9</f>
        <v/>
      </c>
      <c r="BQ868" s="20">
        <f>BP868</f>
        <v/>
      </c>
      <c r="BR868" s="117" t="n"/>
      <c r="BS868" s="20">
        <f>(Tabla1[[#This Row],[Población meta programatica2026 (20251228)  niños de 1 año]]/12)*9</f>
        <v/>
      </c>
      <c r="BT868" s="251" t="n">
        <v>23</v>
      </c>
      <c r="BU868" s="66">
        <f>BS868-BT868</f>
        <v/>
      </c>
      <c r="BW868" s="19" t="n"/>
      <c r="BX868" s="65" t="n">
        <v>46</v>
      </c>
      <c r="BY868" s="65" t="n">
        <v>57</v>
      </c>
      <c r="BZ868" s="19" t="inlineStr">
        <is>
          <t>68207</t>
        </is>
      </c>
      <c r="CA868" s="19">
        <f>BZ868=Tabla1[[#This Row],[Divipola]]</f>
        <v/>
      </c>
    </row>
    <row r="869" ht="15.5" customHeight="1">
      <c r="A869" s="62" t="inlineStr">
        <is>
          <t>68</t>
        </is>
      </c>
      <c r="B869" s="62" t="inlineStr">
        <is>
          <t>SANTANDER</t>
        </is>
      </c>
      <c r="C869" s="62" t="inlineStr">
        <is>
          <t>CONFINES</t>
        </is>
      </c>
      <c r="D869" s="62" t="inlineStr">
        <is>
          <t>68209</t>
        </is>
      </c>
      <c r="E869" s="400" t="n">
        <v>9</v>
      </c>
      <c r="F869" s="400">
        <f>Tabla1[[#This Row],[Meta Programatica2026 (20251228) RN]]/12</f>
        <v/>
      </c>
      <c r="G869" s="401" t="n">
        <v>25</v>
      </c>
      <c r="H869" s="401">
        <f>Tabla1[[#This Row],[Población meta programatica 2026 (20251228) 
menores 1 año]]/12</f>
        <v/>
      </c>
      <c r="I869" s="402" t="n">
        <v>25</v>
      </c>
      <c r="J869" s="402">
        <f>Tabla1[[#This Row],[Población meta programatica2026 (20251228)  niños de 1 año]]/12</f>
        <v/>
      </c>
      <c r="K869" s="416" t="n">
        <v>33</v>
      </c>
      <c r="L869" s="403" t="n">
        <v>41</v>
      </c>
      <c r="M869" s="404">
        <f>Tabla1[[#This Row],[Población meta programatica2026 (20251228) niños de 5 años]]/12</f>
        <v/>
      </c>
      <c r="N869" s="405">
        <f>BX869</f>
        <v/>
      </c>
      <c r="O869" s="406">
        <f>BY869</f>
        <v/>
      </c>
      <c r="P869" s="407">
        <f>BL869</f>
        <v/>
      </c>
      <c r="AI869" s="421" t="inlineStr">
        <is>
          <t>68209</t>
        </is>
      </c>
      <c r="AJ869" s="417">
        <f>AI869=Tabla1[[#This Row],[Divipola]]</f>
        <v/>
      </c>
      <c r="AK869" s="66" t="n">
        <v>37</v>
      </c>
      <c r="AL869" s="66" t="n">
        <v>39</v>
      </c>
      <c r="AM869" s="66" t="n">
        <v>36</v>
      </c>
      <c r="AN869" s="66" t="n">
        <v>36</v>
      </c>
      <c r="AO869" s="66" t="n">
        <v>35</v>
      </c>
      <c r="AP869" s="66" t="n">
        <v>35</v>
      </c>
      <c r="AQ869" s="66" t="n">
        <v>30</v>
      </c>
      <c r="AR869" s="66" t="n">
        <v>31</v>
      </c>
      <c r="AS869" s="66" t="n">
        <v>29</v>
      </c>
      <c r="AT869" s="66" t="n">
        <v>25</v>
      </c>
      <c r="AU869" s="66" t="n">
        <v>26</v>
      </c>
      <c r="AV869" s="66" t="n">
        <v>21</v>
      </c>
      <c r="AW869" s="66" t="n">
        <v>20</v>
      </c>
      <c r="AX869" s="66" t="n">
        <v>17</v>
      </c>
      <c r="AY869" s="66" t="n">
        <v>16</v>
      </c>
      <c r="AZ869" s="66" t="n">
        <v>16</v>
      </c>
      <c r="BA869" s="66" t="n">
        <v>15</v>
      </c>
      <c r="BB869" s="66" t="n">
        <v>13</v>
      </c>
      <c r="BC869" s="66" t="n">
        <v>13</v>
      </c>
      <c r="BD869" s="66" t="n">
        <v>10</v>
      </c>
      <c r="BE869" s="66" t="n">
        <v>9</v>
      </c>
      <c r="BF869" s="66" t="n">
        <v>7</v>
      </c>
      <c r="BG869" s="66" t="n">
        <v>6</v>
      </c>
      <c r="BH869" s="66" t="n">
        <v>7</v>
      </c>
      <c r="BI869" s="66" t="n">
        <v>6</v>
      </c>
      <c r="BJ869" s="66" t="n">
        <v>37</v>
      </c>
      <c r="BK869" s="68">
        <f>SUM(AK869:BJ869)</f>
        <v/>
      </c>
      <c r="BL869" s="68">
        <f>INT(BK869*$BM$1)</f>
        <v/>
      </c>
      <c r="BM869" s="64" t="n"/>
      <c r="BP869" s="20">
        <f>(Tabla1[[#This Row],[Población meta programatica 2026 (20251228) 
menores 1 año]]/12)*9</f>
        <v/>
      </c>
      <c r="BQ869" s="20">
        <f>BP869</f>
        <v/>
      </c>
      <c r="BR869" s="117" t="n"/>
      <c r="BS869" s="20">
        <f>(Tabla1[[#This Row],[Población meta programatica2026 (20251228)  niños de 1 año]]/12)*9</f>
        <v/>
      </c>
      <c r="BT869" s="251" t="n">
        <v>15</v>
      </c>
      <c r="BU869" s="66">
        <f>BS869-BT869</f>
        <v/>
      </c>
      <c r="BW869" s="19" t="n"/>
      <c r="BX869" s="65" t="n">
        <v>19</v>
      </c>
      <c r="BY869" s="65" t="n">
        <v>21</v>
      </c>
      <c r="BZ869" s="19" t="inlineStr">
        <is>
          <t>68209</t>
        </is>
      </c>
      <c r="CA869" s="19">
        <f>BZ869=Tabla1[[#This Row],[Divipola]]</f>
        <v/>
      </c>
    </row>
    <row r="870" ht="15.5" customHeight="1">
      <c r="A870" s="62" t="inlineStr">
        <is>
          <t>68</t>
        </is>
      </c>
      <c r="B870" s="62" t="inlineStr">
        <is>
          <t>SANTANDER</t>
        </is>
      </c>
      <c r="C870" s="62" t="inlineStr">
        <is>
          <t>CONTRATACION</t>
        </is>
      </c>
      <c r="D870" s="62" t="inlineStr">
        <is>
          <t>68211</t>
        </is>
      </c>
      <c r="E870" s="400" t="n">
        <v>10</v>
      </c>
      <c r="F870" s="400">
        <f>Tabla1[[#This Row],[Meta Programatica2026 (20251228) RN]]/12</f>
        <v/>
      </c>
      <c r="G870" s="401" t="n">
        <v>23</v>
      </c>
      <c r="H870" s="401">
        <f>Tabla1[[#This Row],[Población meta programatica 2026 (20251228) 
menores 1 año]]/12</f>
        <v/>
      </c>
      <c r="I870" s="402" t="n">
        <v>26</v>
      </c>
      <c r="J870" s="402">
        <f>Tabla1[[#This Row],[Población meta programatica2026 (20251228)  niños de 1 año]]/12</f>
        <v/>
      </c>
      <c r="K870" s="416" t="n">
        <v>35</v>
      </c>
      <c r="L870" s="403" t="n">
        <v>28</v>
      </c>
      <c r="M870" s="404">
        <f>Tabla1[[#This Row],[Población meta programatica2026 (20251228) niños de 5 años]]/12</f>
        <v/>
      </c>
      <c r="N870" s="405">
        <f>BX870</f>
        <v/>
      </c>
      <c r="O870" s="406">
        <f>BY870</f>
        <v/>
      </c>
      <c r="P870" s="407">
        <f>BL870</f>
        <v/>
      </c>
      <c r="AI870" s="421" t="inlineStr">
        <is>
          <t>68211</t>
        </is>
      </c>
      <c r="AJ870" s="417">
        <f>AI870=Tabla1[[#This Row],[Divipola]]</f>
        <v/>
      </c>
      <c r="AK870" s="66" t="n">
        <v>55</v>
      </c>
      <c r="AL870" s="66" t="n">
        <v>53</v>
      </c>
      <c r="AM870" s="66" t="n">
        <v>55</v>
      </c>
      <c r="AN870" s="66" t="n">
        <v>56</v>
      </c>
      <c r="AO870" s="66" t="n">
        <v>54</v>
      </c>
      <c r="AP870" s="66" t="n">
        <v>54</v>
      </c>
      <c r="AQ870" s="66" t="n">
        <v>50</v>
      </c>
      <c r="AR870" s="66" t="n">
        <v>51</v>
      </c>
      <c r="AS870" s="66" t="n">
        <v>47</v>
      </c>
      <c r="AT870" s="66" t="n">
        <v>46</v>
      </c>
      <c r="AU870" s="66" t="n">
        <v>47</v>
      </c>
      <c r="AV870" s="66" t="n">
        <v>47</v>
      </c>
      <c r="AW870" s="66" t="n">
        <v>45</v>
      </c>
      <c r="AX870" s="66" t="n">
        <v>44</v>
      </c>
      <c r="AY870" s="66" t="n">
        <v>45</v>
      </c>
      <c r="AZ870" s="66" t="n">
        <v>42</v>
      </c>
      <c r="BA870" s="66" t="n">
        <v>41</v>
      </c>
      <c r="BB870" s="66" t="n">
        <v>40</v>
      </c>
      <c r="BC870" s="66" t="n">
        <v>35</v>
      </c>
      <c r="BD870" s="66" t="n">
        <v>36</v>
      </c>
      <c r="BE870" s="66" t="n">
        <v>32</v>
      </c>
      <c r="BF870" s="66" t="n">
        <v>31</v>
      </c>
      <c r="BG870" s="66" t="n">
        <v>27</v>
      </c>
      <c r="BH870" s="66" t="n">
        <v>20</v>
      </c>
      <c r="BI870" s="66" t="n">
        <v>22</v>
      </c>
      <c r="BJ870" s="66" t="n">
        <v>108</v>
      </c>
      <c r="BK870" s="68">
        <f>SUM(AK870:BJ870)</f>
        <v/>
      </c>
      <c r="BL870" s="68">
        <f>INT(BK870*$BM$1)</f>
        <v/>
      </c>
      <c r="BM870" s="64" t="n"/>
      <c r="BP870" s="20">
        <f>(Tabla1[[#This Row],[Población meta programatica 2026 (20251228) 
menores 1 año]]/12)*9</f>
        <v/>
      </c>
      <c r="BQ870" s="20">
        <f>BP870</f>
        <v/>
      </c>
      <c r="BR870" s="117" t="n"/>
      <c r="BS870" s="20">
        <f>(Tabla1[[#This Row],[Población meta programatica2026 (20251228)  niños de 1 año]]/12)*9</f>
        <v/>
      </c>
      <c r="BT870" s="251" t="n">
        <v>17</v>
      </c>
      <c r="BU870" s="66">
        <f>BS870-BT870</f>
        <v/>
      </c>
      <c r="BW870" s="19" t="n"/>
      <c r="BX870" s="65" t="n">
        <v>23</v>
      </c>
      <c r="BY870" s="65" t="n">
        <v>21</v>
      </c>
      <c r="BZ870" s="19" t="inlineStr">
        <is>
          <t>68211</t>
        </is>
      </c>
      <c r="CA870" s="19">
        <f>BZ870=Tabla1[[#This Row],[Divipola]]</f>
        <v/>
      </c>
    </row>
    <row r="871" ht="15.5" customHeight="1">
      <c r="A871" s="62" t="inlineStr">
        <is>
          <t>68</t>
        </is>
      </c>
      <c r="B871" s="62" t="inlineStr">
        <is>
          <t>SANTANDER</t>
        </is>
      </c>
      <c r="C871" s="62" t="inlineStr">
        <is>
          <t>COROMORO</t>
        </is>
      </c>
      <c r="D871" s="62" t="inlineStr">
        <is>
          <t>68217</t>
        </is>
      </c>
      <c r="E871" s="400" t="n">
        <v>31</v>
      </c>
      <c r="F871" s="400">
        <f>Tabla1[[#This Row],[Meta Programatica2026 (20251228) RN]]/12</f>
        <v/>
      </c>
      <c r="G871" s="401" t="n">
        <v>46</v>
      </c>
      <c r="H871" s="401">
        <f>Tabla1[[#This Row],[Población meta programatica 2026 (20251228) 
menores 1 año]]/12</f>
        <v/>
      </c>
      <c r="I871" s="402" t="n">
        <v>53</v>
      </c>
      <c r="J871" s="402">
        <f>Tabla1[[#This Row],[Población meta programatica2026 (20251228)  niños de 1 año]]/12</f>
        <v/>
      </c>
      <c r="K871" s="416" t="n">
        <v>84</v>
      </c>
      <c r="L871" s="403" t="n">
        <v>61</v>
      </c>
      <c r="M871" s="404">
        <f>Tabla1[[#This Row],[Población meta programatica2026 (20251228) niños de 5 años]]/12</f>
        <v/>
      </c>
      <c r="N871" s="405">
        <f>BX871</f>
        <v/>
      </c>
      <c r="O871" s="406">
        <f>BY871</f>
        <v/>
      </c>
      <c r="P871" s="407">
        <f>BL871</f>
        <v/>
      </c>
      <c r="AI871" s="421" t="inlineStr">
        <is>
          <t>68217</t>
        </is>
      </c>
      <c r="AJ871" s="417">
        <f>AI871=Tabla1[[#This Row],[Divipola]]</f>
        <v/>
      </c>
      <c r="AK871" s="66" t="n">
        <v>65</v>
      </c>
      <c r="AL871" s="66" t="n">
        <v>62</v>
      </c>
      <c r="AM871" s="66" t="n">
        <v>56</v>
      </c>
      <c r="AN871" s="66" t="n">
        <v>55</v>
      </c>
      <c r="AO871" s="66" t="n">
        <v>52</v>
      </c>
      <c r="AP871" s="66" t="n">
        <v>49</v>
      </c>
      <c r="AQ871" s="66" t="n">
        <v>48</v>
      </c>
      <c r="AR871" s="66" t="n">
        <v>52</v>
      </c>
      <c r="AS871" s="66" t="n">
        <v>47</v>
      </c>
      <c r="AT871" s="66" t="n">
        <v>46</v>
      </c>
      <c r="AU871" s="66" t="n">
        <v>45</v>
      </c>
      <c r="AV871" s="66" t="n">
        <v>41</v>
      </c>
      <c r="AW871" s="66" t="n">
        <v>38</v>
      </c>
      <c r="AX871" s="66" t="n">
        <v>38</v>
      </c>
      <c r="AY871" s="66" t="n">
        <v>35</v>
      </c>
      <c r="AZ871" s="66" t="n">
        <v>34</v>
      </c>
      <c r="BA871" s="66" t="n">
        <v>33</v>
      </c>
      <c r="BB871" s="66" t="n">
        <v>29</v>
      </c>
      <c r="BC871" s="66" t="n">
        <v>27</v>
      </c>
      <c r="BD871" s="66" t="n">
        <v>25</v>
      </c>
      <c r="BE871" s="66" t="n">
        <v>24</v>
      </c>
      <c r="BF871" s="66" t="n">
        <v>18</v>
      </c>
      <c r="BG871" s="66" t="n">
        <v>18</v>
      </c>
      <c r="BH871" s="66" t="n">
        <v>16</v>
      </c>
      <c r="BI871" s="66" t="n">
        <v>16</v>
      </c>
      <c r="BJ871" s="66" t="n">
        <v>72</v>
      </c>
      <c r="BK871" s="68">
        <f>SUM(AK871:BJ871)</f>
        <v/>
      </c>
      <c r="BL871" s="68">
        <f>INT(BK871*$BM$1)</f>
        <v/>
      </c>
      <c r="BM871" s="64" t="n"/>
      <c r="BP871" s="20">
        <f>(Tabla1[[#This Row],[Población meta programatica 2026 (20251228) 
menores 1 año]]/12)*9</f>
        <v/>
      </c>
      <c r="BQ871" s="20">
        <f>BP871</f>
        <v/>
      </c>
      <c r="BR871" s="117" t="n"/>
      <c r="BS871" s="20">
        <f>(Tabla1[[#This Row],[Población meta programatica2026 (20251228)  niños de 1 año]]/12)*9</f>
        <v/>
      </c>
      <c r="BT871" s="251" t="n">
        <v>39</v>
      </c>
      <c r="BU871" s="66">
        <f>BS871-BT871</f>
        <v/>
      </c>
      <c r="BW871" s="19" t="n"/>
      <c r="BX871" s="65" t="n">
        <v>34</v>
      </c>
      <c r="BY871" s="65" t="n">
        <v>37</v>
      </c>
      <c r="BZ871" s="19" t="inlineStr">
        <is>
          <t>68217</t>
        </is>
      </c>
      <c r="CA871" s="19">
        <f>BZ871=Tabla1[[#This Row],[Divipola]]</f>
        <v/>
      </c>
    </row>
    <row r="872" ht="15.5" customHeight="1">
      <c r="A872" s="62" t="inlineStr">
        <is>
          <t>68</t>
        </is>
      </c>
      <c r="B872" s="62" t="inlineStr">
        <is>
          <t>SANTANDER</t>
        </is>
      </c>
      <c r="C872" s="62" t="inlineStr">
        <is>
          <t>CURITI</t>
        </is>
      </c>
      <c r="D872" s="62" t="inlineStr">
        <is>
          <t>68229</t>
        </is>
      </c>
      <c r="E872" s="400" t="n">
        <v>57</v>
      </c>
      <c r="F872" s="400">
        <f>Tabla1[[#This Row],[Meta Programatica2026 (20251228) RN]]/12</f>
        <v/>
      </c>
      <c r="G872" s="401" t="n">
        <v>82</v>
      </c>
      <c r="H872" s="401">
        <f>Tabla1[[#This Row],[Población meta programatica 2026 (20251228) 
menores 1 año]]/12</f>
        <v/>
      </c>
      <c r="I872" s="402" t="n">
        <v>97</v>
      </c>
      <c r="J872" s="402">
        <f>Tabla1[[#This Row],[Población meta programatica2026 (20251228)  niños de 1 año]]/12</f>
        <v/>
      </c>
      <c r="K872" s="416" t="n">
        <v>121</v>
      </c>
      <c r="L872" s="403" t="n">
        <v>131</v>
      </c>
      <c r="M872" s="404">
        <f>Tabla1[[#This Row],[Población meta programatica2026 (20251228) niños de 5 años]]/12</f>
        <v/>
      </c>
      <c r="N872" s="405">
        <f>BX872</f>
        <v/>
      </c>
      <c r="O872" s="406">
        <f>BY872</f>
        <v/>
      </c>
      <c r="P872" s="407">
        <f>BL872</f>
        <v/>
      </c>
      <c r="AI872" s="421" t="inlineStr">
        <is>
          <t>68229</t>
        </is>
      </c>
      <c r="AJ872" s="417">
        <f>AI872=Tabla1[[#This Row],[Divipola]]</f>
        <v/>
      </c>
      <c r="AK872" s="66" t="n">
        <v>156</v>
      </c>
      <c r="AL872" s="66" t="n">
        <v>157</v>
      </c>
      <c r="AM872" s="66" t="n">
        <v>154</v>
      </c>
      <c r="AN872" s="66" t="n">
        <v>151</v>
      </c>
      <c r="AO872" s="66" t="n">
        <v>149</v>
      </c>
      <c r="AP872" s="66" t="n">
        <v>145</v>
      </c>
      <c r="AQ872" s="66" t="n">
        <v>138</v>
      </c>
      <c r="AR872" s="66" t="n">
        <v>130</v>
      </c>
      <c r="AS872" s="66" t="n">
        <v>124</v>
      </c>
      <c r="AT872" s="66" t="n">
        <v>115</v>
      </c>
      <c r="AU872" s="66" t="n">
        <v>108</v>
      </c>
      <c r="AV872" s="66" t="n">
        <v>105</v>
      </c>
      <c r="AW872" s="66" t="n">
        <v>97</v>
      </c>
      <c r="AX872" s="66" t="n">
        <v>89</v>
      </c>
      <c r="AY872" s="66" t="n">
        <v>84</v>
      </c>
      <c r="AZ872" s="66" t="n">
        <v>76</v>
      </c>
      <c r="BA872" s="66" t="n">
        <v>71</v>
      </c>
      <c r="BB872" s="66" t="n">
        <v>71</v>
      </c>
      <c r="BC872" s="66" t="n">
        <v>63</v>
      </c>
      <c r="BD872" s="66" t="n">
        <v>58</v>
      </c>
      <c r="BE872" s="66" t="n">
        <v>56</v>
      </c>
      <c r="BF872" s="66" t="n">
        <v>54</v>
      </c>
      <c r="BG872" s="66" t="n">
        <v>44</v>
      </c>
      <c r="BH872" s="66" t="n">
        <v>44</v>
      </c>
      <c r="BI872" s="66" t="n">
        <v>33</v>
      </c>
      <c r="BJ872" s="66" t="n">
        <v>189</v>
      </c>
      <c r="BK872" s="68">
        <f>SUM(AK872:BJ872)</f>
        <v/>
      </c>
      <c r="BL872" s="68">
        <f>INT(BK872*$BM$1)</f>
        <v/>
      </c>
      <c r="BM872" s="64" t="n"/>
      <c r="BP872" s="20">
        <f>(Tabla1[[#This Row],[Población meta programatica 2026 (20251228) 
menores 1 año]]/12)*9</f>
        <v/>
      </c>
      <c r="BQ872" s="20">
        <f>BP872</f>
        <v/>
      </c>
      <c r="BR872" s="117" t="n"/>
      <c r="BS872" s="20">
        <f>(Tabla1[[#This Row],[Población meta programatica2026 (20251228)  niños de 1 año]]/12)*9</f>
        <v/>
      </c>
      <c r="BT872" s="251" t="n">
        <v>68</v>
      </c>
      <c r="BU872" s="66">
        <f>BS872-BT872</f>
        <v/>
      </c>
      <c r="BW872" s="19" t="n"/>
      <c r="BX872" s="65" t="n">
        <v>65</v>
      </c>
      <c r="BY872" s="65" t="n">
        <v>66</v>
      </c>
      <c r="BZ872" s="19" t="inlineStr">
        <is>
          <t>68229</t>
        </is>
      </c>
      <c r="CA872" s="19">
        <f>BZ872=Tabla1[[#This Row],[Divipola]]</f>
        <v/>
      </c>
    </row>
    <row r="873" ht="15.5" customHeight="1">
      <c r="A873" s="62" t="inlineStr">
        <is>
          <t>68</t>
        </is>
      </c>
      <c r="B873" s="62" t="inlineStr">
        <is>
          <t>SANTANDER</t>
        </is>
      </c>
      <c r="C873" s="62" t="inlineStr">
        <is>
          <t>EL CARMEN DE CHUCURI</t>
        </is>
      </c>
      <c r="D873" s="62" t="inlineStr">
        <is>
          <t>68235</t>
        </is>
      </c>
      <c r="E873" s="400" t="n">
        <v>39</v>
      </c>
      <c r="F873" s="400">
        <f>Tabla1[[#This Row],[Meta Programatica2026 (20251228) RN]]/12</f>
        <v/>
      </c>
      <c r="G873" s="401" t="n">
        <v>157</v>
      </c>
      <c r="H873" s="401">
        <f>Tabla1[[#This Row],[Población meta programatica 2026 (20251228) 
menores 1 año]]/12</f>
        <v/>
      </c>
      <c r="I873" s="402" t="n">
        <v>162</v>
      </c>
      <c r="J873" s="402">
        <f>Tabla1[[#This Row],[Población meta programatica2026 (20251228)  niños de 1 año]]/12</f>
        <v/>
      </c>
      <c r="K873" s="416" t="n">
        <v>230</v>
      </c>
      <c r="L873" s="403" t="n">
        <v>221</v>
      </c>
      <c r="M873" s="404">
        <f>Tabla1[[#This Row],[Población meta programatica2026 (20251228) niños de 5 años]]/12</f>
        <v/>
      </c>
      <c r="N873" s="405">
        <f>BX873</f>
        <v/>
      </c>
      <c r="O873" s="406">
        <f>BY873</f>
        <v/>
      </c>
      <c r="P873" s="407">
        <f>BL873</f>
        <v/>
      </c>
      <c r="AI873" s="421" t="inlineStr">
        <is>
          <t>68235</t>
        </is>
      </c>
      <c r="AJ873" s="417">
        <f>AI873=Tabla1[[#This Row],[Divipola]]</f>
        <v/>
      </c>
      <c r="AK873" s="66" t="n">
        <v>207</v>
      </c>
      <c r="AL873" s="66" t="n">
        <v>202</v>
      </c>
      <c r="AM873" s="66" t="n">
        <v>191</v>
      </c>
      <c r="AN873" s="66" t="n">
        <v>183</v>
      </c>
      <c r="AO873" s="66" t="n">
        <v>173</v>
      </c>
      <c r="AP873" s="66" t="n">
        <v>162</v>
      </c>
      <c r="AQ873" s="66" t="n">
        <v>159</v>
      </c>
      <c r="AR873" s="66" t="n">
        <v>154</v>
      </c>
      <c r="AS873" s="66" t="n">
        <v>137</v>
      </c>
      <c r="AT873" s="66" t="n">
        <v>136</v>
      </c>
      <c r="AU873" s="66" t="n">
        <v>128</v>
      </c>
      <c r="AV873" s="66" t="n">
        <v>120</v>
      </c>
      <c r="AW873" s="66" t="n">
        <v>112</v>
      </c>
      <c r="AX873" s="66" t="n">
        <v>107</v>
      </c>
      <c r="AY873" s="66" t="n">
        <v>98</v>
      </c>
      <c r="AZ873" s="66" t="n">
        <v>90</v>
      </c>
      <c r="BA873" s="66" t="n">
        <v>83</v>
      </c>
      <c r="BB873" s="66" t="n">
        <v>72</v>
      </c>
      <c r="BC873" s="66" t="n">
        <v>66</v>
      </c>
      <c r="BD873" s="66" t="n">
        <v>58</v>
      </c>
      <c r="BE873" s="66" t="n">
        <v>53</v>
      </c>
      <c r="BF873" s="66" t="n">
        <v>45</v>
      </c>
      <c r="BG873" s="66" t="n">
        <v>41</v>
      </c>
      <c r="BH873" s="66" t="n">
        <v>36</v>
      </c>
      <c r="BI873" s="66" t="n">
        <v>30</v>
      </c>
      <c r="BJ873" s="66" t="n">
        <v>187</v>
      </c>
      <c r="BK873" s="68">
        <f>SUM(AK873:BJ873)</f>
        <v/>
      </c>
      <c r="BL873" s="68">
        <f>INT(BK873*$BM$1)</f>
        <v/>
      </c>
      <c r="BM873" s="64" t="n"/>
      <c r="BP873" s="20">
        <f>(Tabla1[[#This Row],[Población meta programatica 2026 (20251228) 
menores 1 año]]/12)*9</f>
        <v/>
      </c>
      <c r="BQ873" s="20">
        <f>BP873</f>
        <v/>
      </c>
      <c r="BR873" s="117" t="n"/>
      <c r="BS873" s="20">
        <f>(Tabla1[[#This Row],[Población meta programatica2026 (20251228)  niños de 1 año]]/12)*9</f>
        <v/>
      </c>
      <c r="BT873" s="251" t="n">
        <v>82</v>
      </c>
      <c r="BU873" s="66">
        <f>BS873-BT873</f>
        <v/>
      </c>
      <c r="BW873" s="19" t="n"/>
      <c r="BX873" s="65" t="n">
        <v>128</v>
      </c>
      <c r="BY873" s="65" t="n">
        <v>141</v>
      </c>
      <c r="BZ873" s="19" t="inlineStr">
        <is>
          <t>68235</t>
        </is>
      </c>
      <c r="CA873" s="19">
        <f>BZ873=Tabla1[[#This Row],[Divipola]]</f>
        <v/>
      </c>
    </row>
    <row r="874" ht="15.5" customHeight="1">
      <c r="A874" s="62" t="inlineStr">
        <is>
          <t>68</t>
        </is>
      </c>
      <c r="B874" s="62" t="inlineStr">
        <is>
          <t>SANTANDER</t>
        </is>
      </c>
      <c r="C874" s="62" t="inlineStr">
        <is>
          <t>EL GUACAMAYO</t>
        </is>
      </c>
      <c r="D874" s="62" t="inlineStr">
        <is>
          <t>68245</t>
        </is>
      </c>
      <c r="E874" s="400" t="n">
        <v>5</v>
      </c>
      <c r="F874" s="400">
        <f>Tabla1[[#This Row],[Meta Programatica2026 (20251228) RN]]/12</f>
        <v/>
      </c>
      <c r="G874" s="401" t="n">
        <v>10</v>
      </c>
      <c r="H874" s="401">
        <f>Tabla1[[#This Row],[Población meta programatica 2026 (20251228) 
menores 1 año]]/12</f>
        <v/>
      </c>
      <c r="I874" s="402" t="n">
        <v>13</v>
      </c>
      <c r="J874" s="402">
        <f>Tabla1[[#This Row],[Población meta programatica2026 (20251228)  niños de 1 año]]/12</f>
        <v/>
      </c>
      <c r="K874" s="416" t="n">
        <v>17</v>
      </c>
      <c r="L874" s="403" t="n">
        <v>18</v>
      </c>
      <c r="M874" s="404">
        <f>Tabla1[[#This Row],[Población meta programatica2026 (20251228) niños de 5 años]]/12</f>
        <v/>
      </c>
      <c r="N874" s="405">
        <f>BX874</f>
        <v/>
      </c>
      <c r="O874" s="406">
        <f>BY874</f>
        <v/>
      </c>
      <c r="P874" s="407">
        <f>BL874</f>
        <v/>
      </c>
      <c r="AI874" s="421" t="inlineStr">
        <is>
          <t>68245</t>
        </is>
      </c>
      <c r="AJ874" s="417">
        <f>AI874=Tabla1[[#This Row],[Divipola]]</f>
        <v/>
      </c>
      <c r="AK874" s="66" t="n">
        <v>26</v>
      </c>
      <c r="AL874" s="66" t="n">
        <v>21</v>
      </c>
      <c r="AM874" s="66" t="n">
        <v>22</v>
      </c>
      <c r="AN874" s="66" t="n">
        <v>22</v>
      </c>
      <c r="AO874" s="66" t="n">
        <v>20</v>
      </c>
      <c r="AP874" s="66" t="n">
        <v>22</v>
      </c>
      <c r="AQ874" s="66" t="n">
        <v>23</v>
      </c>
      <c r="AR874" s="66" t="n">
        <v>21</v>
      </c>
      <c r="AS874" s="66" t="n">
        <v>23</v>
      </c>
      <c r="AT874" s="66" t="n">
        <v>22</v>
      </c>
      <c r="AU874" s="66" t="n">
        <v>22</v>
      </c>
      <c r="AV874" s="66" t="n">
        <v>24</v>
      </c>
      <c r="AW874" s="66" t="n">
        <v>18</v>
      </c>
      <c r="AX874" s="66" t="n">
        <v>23</v>
      </c>
      <c r="AY874" s="66" t="n">
        <v>22</v>
      </c>
      <c r="AZ874" s="66" t="n">
        <v>18</v>
      </c>
      <c r="BA874" s="66" t="n">
        <v>20</v>
      </c>
      <c r="BB874" s="66" t="n">
        <v>18</v>
      </c>
      <c r="BC874" s="66" t="n">
        <v>17</v>
      </c>
      <c r="BD874" s="66" t="n">
        <v>15</v>
      </c>
      <c r="BE874" s="66" t="n">
        <v>15</v>
      </c>
      <c r="BF874" s="66" t="n">
        <v>13</v>
      </c>
      <c r="BG874" s="66" t="n">
        <v>10</v>
      </c>
      <c r="BH874" s="66" t="n">
        <v>7</v>
      </c>
      <c r="BI874" s="66" t="n">
        <v>9</v>
      </c>
      <c r="BJ874" s="66" t="n">
        <v>31</v>
      </c>
      <c r="BK874" s="68">
        <f>SUM(AK874:BJ874)</f>
        <v/>
      </c>
      <c r="BL874" s="68">
        <f>INT(BK874*$BM$1)</f>
        <v/>
      </c>
      <c r="BM874" s="64" t="n"/>
      <c r="BP874" s="20">
        <f>(Tabla1[[#This Row],[Población meta programatica 2026 (20251228) 
menores 1 año]]/12)*9</f>
        <v/>
      </c>
      <c r="BQ874" s="20">
        <f>BP874</f>
        <v/>
      </c>
      <c r="BR874" s="117" t="n"/>
      <c r="BS874" s="20">
        <f>(Tabla1[[#This Row],[Población meta programatica2026 (20251228)  niños de 1 año]]/12)*9</f>
        <v/>
      </c>
      <c r="BT874" s="251" t="n">
        <v>11</v>
      </c>
      <c r="BU874" s="66">
        <f>BS874-BT874</f>
        <v/>
      </c>
      <c r="BW874" s="19" t="n"/>
      <c r="BX874" s="65" t="n">
        <v>9</v>
      </c>
      <c r="BY874" s="65" t="n">
        <v>10</v>
      </c>
      <c r="BZ874" s="19" t="inlineStr">
        <is>
          <t>68245</t>
        </is>
      </c>
      <c r="CA874" s="19">
        <f>BZ874=Tabla1[[#This Row],[Divipola]]</f>
        <v/>
      </c>
    </row>
    <row r="875" ht="15.5" customHeight="1">
      <c r="A875" s="62" t="inlineStr">
        <is>
          <t>68</t>
        </is>
      </c>
      <c r="B875" s="62" t="inlineStr">
        <is>
          <t>SANTANDER</t>
        </is>
      </c>
      <c r="C875" s="62" t="inlineStr">
        <is>
          <t>EL PEÑON</t>
        </is>
      </c>
      <c r="D875" s="62" t="inlineStr">
        <is>
          <t>68250</t>
        </is>
      </c>
      <c r="E875" s="400" t="n">
        <v>30</v>
      </c>
      <c r="F875" s="400">
        <f>Tabla1[[#This Row],[Meta Programatica2026 (20251228) RN]]/12</f>
        <v/>
      </c>
      <c r="G875" s="401" t="n">
        <v>43</v>
      </c>
      <c r="H875" s="401">
        <f>Tabla1[[#This Row],[Población meta programatica 2026 (20251228) 
menores 1 año]]/12</f>
        <v/>
      </c>
      <c r="I875" s="402" t="n">
        <v>44</v>
      </c>
      <c r="J875" s="402">
        <f>Tabla1[[#This Row],[Población meta programatica2026 (20251228)  niños de 1 año]]/12</f>
        <v/>
      </c>
      <c r="K875" s="416" t="n">
        <v>69</v>
      </c>
      <c r="L875" s="403" t="n">
        <v>56</v>
      </c>
      <c r="M875" s="404">
        <f>Tabla1[[#This Row],[Población meta programatica2026 (20251228) niños de 5 años]]/12</f>
        <v/>
      </c>
      <c r="N875" s="405">
        <f>BX875</f>
        <v/>
      </c>
      <c r="O875" s="406">
        <f>BY875</f>
        <v/>
      </c>
      <c r="P875" s="407">
        <f>BL875</f>
        <v/>
      </c>
      <c r="AI875" s="421" t="inlineStr">
        <is>
          <t>68250</t>
        </is>
      </c>
      <c r="AJ875" s="417">
        <f>AI875=Tabla1[[#This Row],[Divipola]]</f>
        <v/>
      </c>
      <c r="AK875" s="66" t="n">
        <v>48</v>
      </c>
      <c r="AL875" s="66" t="n">
        <v>50</v>
      </c>
      <c r="AM875" s="66" t="n">
        <v>49</v>
      </c>
      <c r="AN875" s="66" t="n">
        <v>46</v>
      </c>
      <c r="AO875" s="66" t="n">
        <v>47</v>
      </c>
      <c r="AP875" s="66" t="n">
        <v>42</v>
      </c>
      <c r="AQ875" s="66" t="n">
        <v>46</v>
      </c>
      <c r="AR875" s="66" t="n">
        <v>42</v>
      </c>
      <c r="AS875" s="66" t="n">
        <v>39</v>
      </c>
      <c r="AT875" s="66" t="n">
        <v>38</v>
      </c>
      <c r="AU875" s="66" t="n">
        <v>38</v>
      </c>
      <c r="AV875" s="66" t="n">
        <v>31</v>
      </c>
      <c r="AW875" s="66" t="n">
        <v>26</v>
      </c>
      <c r="AX875" s="66" t="n">
        <v>28</v>
      </c>
      <c r="AY875" s="66" t="n">
        <v>25</v>
      </c>
      <c r="AZ875" s="66" t="n">
        <v>27</v>
      </c>
      <c r="BA875" s="66" t="n">
        <v>26</v>
      </c>
      <c r="BB875" s="66" t="n">
        <v>22</v>
      </c>
      <c r="BC875" s="66" t="n">
        <v>20</v>
      </c>
      <c r="BD875" s="66" t="n">
        <v>20</v>
      </c>
      <c r="BE875" s="66" t="n">
        <v>14</v>
      </c>
      <c r="BF875" s="66" t="n">
        <v>14</v>
      </c>
      <c r="BG875" s="66" t="n">
        <v>13</v>
      </c>
      <c r="BH875" s="66" t="n">
        <v>13</v>
      </c>
      <c r="BI875" s="66" t="n">
        <v>8</v>
      </c>
      <c r="BJ875" s="66" t="n">
        <v>63</v>
      </c>
      <c r="BK875" s="68">
        <f>SUM(AK875:BJ875)</f>
        <v/>
      </c>
      <c r="BL875" s="68">
        <f>INT(BK875*$BM$1)</f>
        <v/>
      </c>
      <c r="BM875" s="64" t="n"/>
      <c r="BP875" s="20">
        <f>(Tabla1[[#This Row],[Población meta programatica 2026 (20251228) 
menores 1 año]]/12)*9</f>
        <v/>
      </c>
      <c r="BQ875" s="20">
        <f>BP875</f>
        <v/>
      </c>
      <c r="BR875" s="117" t="n"/>
      <c r="BS875" s="20">
        <f>(Tabla1[[#This Row],[Población meta programatica2026 (20251228)  niños de 1 año]]/12)*9</f>
        <v/>
      </c>
      <c r="BT875" s="251" t="n">
        <v>44</v>
      </c>
      <c r="BU875" s="66">
        <f>BS875-BT875</f>
        <v/>
      </c>
      <c r="BW875" s="19" t="n"/>
      <c r="BX875" s="65" t="n">
        <v>35</v>
      </c>
      <c r="BY875" s="65" t="n">
        <v>32</v>
      </c>
      <c r="BZ875" s="19" t="inlineStr">
        <is>
          <t>68250</t>
        </is>
      </c>
      <c r="CA875" s="19">
        <f>BZ875=Tabla1[[#This Row],[Divipola]]</f>
        <v/>
      </c>
    </row>
    <row r="876" ht="15.5" customHeight="1">
      <c r="A876" s="62" t="inlineStr">
        <is>
          <t>68</t>
        </is>
      </c>
      <c r="B876" s="62" t="inlineStr">
        <is>
          <t>SANTANDER</t>
        </is>
      </c>
      <c r="C876" s="62" t="inlineStr">
        <is>
          <t>EL PLAYON</t>
        </is>
      </c>
      <c r="D876" s="62" t="inlineStr">
        <is>
          <t>68255</t>
        </is>
      </c>
      <c r="E876" s="400" t="n">
        <v>86</v>
      </c>
      <c r="F876" s="400">
        <f>Tabla1[[#This Row],[Meta Programatica2026 (20251228) RN]]/12</f>
        <v/>
      </c>
      <c r="G876" s="401" t="n">
        <v>118</v>
      </c>
      <c r="H876" s="401">
        <f>Tabla1[[#This Row],[Población meta programatica 2026 (20251228) 
menores 1 año]]/12</f>
        <v/>
      </c>
      <c r="I876" s="402" t="n">
        <v>133</v>
      </c>
      <c r="J876" s="402">
        <f>Tabla1[[#This Row],[Población meta programatica2026 (20251228)  niños de 1 año]]/12</f>
        <v/>
      </c>
      <c r="K876" s="416" t="n">
        <v>206</v>
      </c>
      <c r="L876" s="403" t="n">
        <v>207</v>
      </c>
      <c r="M876" s="404">
        <f>Tabla1[[#This Row],[Población meta programatica2026 (20251228) niños de 5 años]]/12</f>
        <v/>
      </c>
      <c r="N876" s="405">
        <f>BX876</f>
        <v/>
      </c>
      <c r="O876" s="406">
        <f>BY876</f>
        <v/>
      </c>
      <c r="P876" s="407">
        <f>BL876</f>
        <v/>
      </c>
      <c r="AI876" s="421" t="inlineStr">
        <is>
          <t>68255</t>
        </is>
      </c>
      <c r="AJ876" s="417">
        <f>AI876=Tabla1[[#This Row],[Divipola]]</f>
        <v/>
      </c>
      <c r="AK876" s="66" t="n">
        <v>134</v>
      </c>
      <c r="AL876" s="66" t="n">
        <v>140</v>
      </c>
      <c r="AM876" s="66" t="n">
        <v>132</v>
      </c>
      <c r="AN876" s="66" t="n">
        <v>132</v>
      </c>
      <c r="AO876" s="66" t="n">
        <v>129</v>
      </c>
      <c r="AP876" s="66" t="n">
        <v>123</v>
      </c>
      <c r="AQ876" s="66" t="n">
        <v>119</v>
      </c>
      <c r="AR876" s="66" t="n">
        <v>115</v>
      </c>
      <c r="AS876" s="66" t="n">
        <v>110</v>
      </c>
      <c r="AT876" s="66" t="n">
        <v>105</v>
      </c>
      <c r="AU876" s="66" t="n">
        <v>100</v>
      </c>
      <c r="AV876" s="66" t="n">
        <v>94</v>
      </c>
      <c r="AW876" s="66" t="n">
        <v>89</v>
      </c>
      <c r="AX876" s="66" t="n">
        <v>80</v>
      </c>
      <c r="AY876" s="66" t="n">
        <v>72</v>
      </c>
      <c r="AZ876" s="66" t="n">
        <v>66</v>
      </c>
      <c r="BA876" s="66" t="n">
        <v>63</v>
      </c>
      <c r="BB876" s="66" t="n">
        <v>57</v>
      </c>
      <c r="BC876" s="66" t="n">
        <v>55</v>
      </c>
      <c r="BD876" s="66" t="n">
        <v>51</v>
      </c>
      <c r="BE876" s="66" t="n">
        <v>48</v>
      </c>
      <c r="BF876" s="66" t="n">
        <v>42</v>
      </c>
      <c r="BG876" s="66" t="n">
        <v>38</v>
      </c>
      <c r="BH876" s="66" t="n">
        <v>38</v>
      </c>
      <c r="BI876" s="66" t="n">
        <v>32</v>
      </c>
      <c r="BJ876" s="66" t="n">
        <v>188</v>
      </c>
      <c r="BK876" s="68">
        <f>SUM(AK876:BJ876)</f>
        <v/>
      </c>
      <c r="BL876" s="68">
        <f>INT(BK876*$BM$1)</f>
        <v/>
      </c>
      <c r="BM876" s="64" t="n"/>
      <c r="BP876" s="20">
        <f>(Tabla1[[#This Row],[Población meta programatica 2026 (20251228) 
menores 1 año]]/12)*9</f>
        <v/>
      </c>
      <c r="BQ876" s="20">
        <f>BP876</f>
        <v/>
      </c>
      <c r="BR876" s="117" t="n"/>
      <c r="BS876" s="20">
        <f>(Tabla1[[#This Row],[Población meta programatica2026 (20251228)  niños de 1 año]]/12)*9</f>
        <v/>
      </c>
      <c r="BT876" s="251" t="n">
        <v>82</v>
      </c>
      <c r="BU876" s="66">
        <f>BS876-BT876</f>
        <v/>
      </c>
      <c r="BW876" s="19" t="n"/>
      <c r="BX876" s="65" t="n">
        <v>99</v>
      </c>
      <c r="BY876" s="65" t="n">
        <v>117</v>
      </c>
      <c r="BZ876" s="19" t="inlineStr">
        <is>
          <t>68255</t>
        </is>
      </c>
      <c r="CA876" s="19">
        <f>BZ876=Tabla1[[#This Row],[Divipola]]</f>
        <v/>
      </c>
    </row>
    <row r="877" ht="15.5" customHeight="1">
      <c r="A877" s="62" t="inlineStr">
        <is>
          <t>68</t>
        </is>
      </c>
      <c r="B877" s="62" t="inlineStr">
        <is>
          <t>SANTANDER</t>
        </is>
      </c>
      <c r="C877" s="62" t="inlineStr">
        <is>
          <t>ENCINO</t>
        </is>
      </c>
      <c r="D877" s="62" t="inlineStr">
        <is>
          <t>68264</t>
        </is>
      </c>
      <c r="E877" s="400" t="n">
        <v>9</v>
      </c>
      <c r="F877" s="400">
        <f>Tabla1[[#This Row],[Meta Programatica2026 (20251228) RN]]/12</f>
        <v/>
      </c>
      <c r="G877" s="401" t="n">
        <v>15</v>
      </c>
      <c r="H877" s="401">
        <f>Tabla1[[#This Row],[Población meta programatica 2026 (20251228) 
menores 1 año]]/12</f>
        <v/>
      </c>
      <c r="I877" s="402" t="n">
        <v>16</v>
      </c>
      <c r="J877" s="402">
        <f>Tabla1[[#This Row],[Población meta programatica2026 (20251228)  niños de 1 año]]/12</f>
        <v/>
      </c>
      <c r="K877" s="416" t="n">
        <v>27</v>
      </c>
      <c r="L877" s="403" t="n">
        <v>25</v>
      </c>
      <c r="M877" s="404">
        <f>Tabla1[[#This Row],[Población meta programatica2026 (20251228) niños de 5 años]]/12</f>
        <v/>
      </c>
      <c r="N877" s="405">
        <f>BX877</f>
        <v/>
      </c>
      <c r="O877" s="406">
        <f>BY877</f>
        <v/>
      </c>
      <c r="P877" s="407">
        <f>BL877</f>
        <v/>
      </c>
      <c r="AI877" s="421" t="inlineStr">
        <is>
          <t>68264</t>
        </is>
      </c>
      <c r="AJ877" s="417">
        <f>AI877=Tabla1[[#This Row],[Divipola]]</f>
        <v/>
      </c>
      <c r="AK877" s="66" t="n">
        <v>32</v>
      </c>
      <c r="AL877" s="66" t="n">
        <v>25</v>
      </c>
      <c r="AM877" s="66" t="n">
        <v>23</v>
      </c>
      <c r="AN877" s="66" t="n">
        <v>28</v>
      </c>
      <c r="AO877" s="66" t="n">
        <v>20</v>
      </c>
      <c r="AP877" s="66" t="n">
        <v>20</v>
      </c>
      <c r="AQ877" s="66" t="n">
        <v>21</v>
      </c>
      <c r="AR877" s="66" t="n">
        <v>19</v>
      </c>
      <c r="AS877" s="66" t="n">
        <v>16</v>
      </c>
      <c r="AT877" s="66" t="n">
        <v>20</v>
      </c>
      <c r="AU877" s="66" t="n">
        <v>16</v>
      </c>
      <c r="AV877" s="66" t="n">
        <v>17</v>
      </c>
      <c r="AW877" s="66" t="n">
        <v>18</v>
      </c>
      <c r="AX877" s="66" t="n">
        <v>15</v>
      </c>
      <c r="AY877" s="66" t="n">
        <v>18</v>
      </c>
      <c r="AZ877" s="66" t="n">
        <v>17</v>
      </c>
      <c r="BA877" s="66" t="n">
        <v>12</v>
      </c>
      <c r="BB877" s="66" t="n">
        <v>15</v>
      </c>
      <c r="BC877" s="66" t="n">
        <v>10</v>
      </c>
      <c r="BD877" s="66" t="n">
        <v>11</v>
      </c>
      <c r="BE877" s="66" t="n">
        <v>12</v>
      </c>
      <c r="BF877" s="66" t="n">
        <v>7</v>
      </c>
      <c r="BG877" s="66" t="n">
        <v>8</v>
      </c>
      <c r="BH877" s="66" t="n">
        <v>8</v>
      </c>
      <c r="BI877" s="66" t="n">
        <v>5</v>
      </c>
      <c r="BJ877" s="66" t="n">
        <v>32</v>
      </c>
      <c r="BK877" s="68">
        <f>SUM(AK877:BJ877)</f>
        <v/>
      </c>
      <c r="BL877" s="68">
        <f>INT(BK877*$BM$1)</f>
        <v/>
      </c>
      <c r="BM877" s="64" t="n"/>
      <c r="BP877" s="20">
        <f>(Tabla1[[#This Row],[Población meta programatica 2026 (20251228) 
menores 1 año]]/12)*9</f>
        <v/>
      </c>
      <c r="BQ877" s="20">
        <f>BP877</f>
        <v/>
      </c>
      <c r="BR877" s="117" t="n"/>
      <c r="BS877" s="20">
        <f>(Tabla1[[#This Row],[Población meta programatica2026 (20251228)  niños de 1 año]]/12)*9</f>
        <v/>
      </c>
      <c r="BT877" s="251" t="n">
        <v>14</v>
      </c>
      <c r="BU877" s="66">
        <f>BS877-BT877</f>
        <v/>
      </c>
      <c r="BW877" s="19" t="n"/>
      <c r="BX877" s="65" t="n">
        <v>16</v>
      </c>
      <c r="BY877" s="65" t="n">
        <v>20</v>
      </c>
      <c r="BZ877" s="19" t="inlineStr">
        <is>
          <t>68264</t>
        </is>
      </c>
      <c r="CA877" s="19">
        <f>BZ877=Tabla1[[#This Row],[Divipola]]</f>
        <v/>
      </c>
    </row>
    <row r="878" ht="15.5" customHeight="1">
      <c r="A878" s="62" t="inlineStr">
        <is>
          <t>68</t>
        </is>
      </c>
      <c r="B878" s="62" t="inlineStr">
        <is>
          <t>SANTANDER</t>
        </is>
      </c>
      <c r="C878" s="62" t="inlineStr">
        <is>
          <t>ENCISO</t>
        </is>
      </c>
      <c r="D878" s="62" t="inlineStr">
        <is>
          <t>68266</t>
        </is>
      </c>
      <c r="E878" s="400" t="n">
        <v>18</v>
      </c>
      <c r="F878" s="400">
        <f>Tabla1[[#This Row],[Meta Programatica2026 (20251228) RN]]/12</f>
        <v/>
      </c>
      <c r="G878" s="401" t="n">
        <v>18</v>
      </c>
      <c r="H878" s="401">
        <f>Tabla1[[#This Row],[Población meta programatica 2026 (20251228) 
menores 1 año]]/12</f>
        <v/>
      </c>
      <c r="I878" s="402" t="n">
        <v>18</v>
      </c>
      <c r="J878" s="402">
        <f>Tabla1[[#This Row],[Población meta programatica2026 (20251228)  niños de 1 año]]/12</f>
        <v/>
      </c>
      <c r="K878" s="416" t="n">
        <v>30</v>
      </c>
      <c r="L878" s="403" t="n">
        <v>44</v>
      </c>
      <c r="M878" s="404">
        <f>Tabla1[[#This Row],[Población meta programatica2026 (20251228) niños de 5 años]]/12</f>
        <v/>
      </c>
      <c r="N878" s="405">
        <f>BX878</f>
        <v/>
      </c>
      <c r="O878" s="406">
        <f>BY878</f>
        <v/>
      </c>
      <c r="P878" s="407">
        <f>BL878</f>
        <v/>
      </c>
      <c r="AI878" s="421" t="inlineStr">
        <is>
          <t>68266</t>
        </is>
      </c>
      <c r="AJ878" s="417">
        <f>AI878=Tabla1[[#This Row],[Divipola]]</f>
        <v/>
      </c>
      <c r="AK878" s="66" t="n">
        <v>42</v>
      </c>
      <c r="AL878" s="66" t="n">
        <v>46</v>
      </c>
      <c r="AM878" s="66" t="n">
        <v>45</v>
      </c>
      <c r="AN878" s="66" t="n">
        <v>45</v>
      </c>
      <c r="AO878" s="66" t="n">
        <v>43</v>
      </c>
      <c r="AP878" s="66" t="n">
        <v>43</v>
      </c>
      <c r="AQ878" s="66" t="n">
        <v>41</v>
      </c>
      <c r="AR878" s="66" t="n">
        <v>42</v>
      </c>
      <c r="AS878" s="66" t="n">
        <v>39</v>
      </c>
      <c r="AT878" s="66" t="n">
        <v>38</v>
      </c>
      <c r="AU878" s="66" t="n">
        <v>35</v>
      </c>
      <c r="AV878" s="66" t="n">
        <v>34</v>
      </c>
      <c r="AW878" s="66" t="n">
        <v>33</v>
      </c>
      <c r="AX878" s="66" t="n">
        <v>29</v>
      </c>
      <c r="AY878" s="66" t="n">
        <v>26</v>
      </c>
      <c r="AZ878" s="66" t="n">
        <v>27</v>
      </c>
      <c r="BA878" s="66" t="n">
        <v>22</v>
      </c>
      <c r="BB878" s="66" t="n">
        <v>21</v>
      </c>
      <c r="BC878" s="66" t="n">
        <v>18</v>
      </c>
      <c r="BD878" s="66" t="n">
        <v>17</v>
      </c>
      <c r="BE878" s="66" t="n">
        <v>13</v>
      </c>
      <c r="BF878" s="66" t="n">
        <v>16</v>
      </c>
      <c r="BG878" s="66" t="n">
        <v>15</v>
      </c>
      <c r="BH878" s="66" t="n">
        <v>11</v>
      </c>
      <c r="BI878" s="66" t="n">
        <v>11</v>
      </c>
      <c r="BJ878" s="66" t="n">
        <v>62</v>
      </c>
      <c r="BK878" s="68">
        <f>SUM(AK878:BJ878)</f>
        <v/>
      </c>
      <c r="BL878" s="68">
        <f>INT(BK878*$BM$1)</f>
        <v/>
      </c>
      <c r="BM878" s="64" t="n"/>
      <c r="BP878" s="20">
        <f>(Tabla1[[#This Row],[Población meta programatica 2026 (20251228) 
menores 1 año]]/12)*9</f>
        <v/>
      </c>
      <c r="BQ878" s="20">
        <f>BP878</f>
        <v/>
      </c>
      <c r="BR878" s="117" t="n"/>
      <c r="BS878" s="20">
        <f>(Tabla1[[#This Row],[Población meta programatica2026 (20251228)  niños de 1 año]]/12)*9</f>
        <v/>
      </c>
      <c r="BT878" s="251" t="n">
        <v>21</v>
      </c>
      <c r="BU878" s="66">
        <f>BS878-BT878</f>
        <v/>
      </c>
      <c r="BW878" s="19" t="n"/>
      <c r="BX878" s="65" t="n">
        <v>34</v>
      </c>
      <c r="BY878" s="65" t="n">
        <v>23</v>
      </c>
      <c r="BZ878" s="19" t="inlineStr">
        <is>
          <t>68266</t>
        </is>
      </c>
      <c r="CA878" s="19">
        <f>BZ878=Tabla1[[#This Row],[Divipola]]</f>
        <v/>
      </c>
    </row>
    <row r="879" ht="15.5" customHeight="1">
      <c r="A879" s="62" t="inlineStr">
        <is>
          <t>68</t>
        </is>
      </c>
      <c r="B879" s="62" t="inlineStr">
        <is>
          <t>SANTANDER</t>
        </is>
      </c>
      <c r="C879" s="62" t="inlineStr">
        <is>
          <t>FLORIAN</t>
        </is>
      </c>
      <c r="D879" s="62" t="inlineStr">
        <is>
          <t>68271</t>
        </is>
      </c>
      <c r="E879" s="400" t="n">
        <v>8</v>
      </c>
      <c r="F879" s="400">
        <f>Tabla1[[#This Row],[Meta Programatica2026 (20251228) RN]]/12</f>
        <v/>
      </c>
      <c r="G879" s="401" t="n">
        <v>43</v>
      </c>
      <c r="H879" s="401">
        <f>Tabla1[[#This Row],[Población meta programatica 2026 (20251228) 
menores 1 año]]/12</f>
        <v/>
      </c>
      <c r="I879" s="402" t="n">
        <v>43</v>
      </c>
      <c r="J879" s="402">
        <f>Tabla1[[#This Row],[Población meta programatica2026 (20251228)  niños de 1 año]]/12</f>
        <v/>
      </c>
      <c r="K879" s="416" t="n">
        <v>45</v>
      </c>
      <c r="L879" s="403" t="n">
        <v>48</v>
      </c>
      <c r="M879" s="404">
        <f>Tabla1[[#This Row],[Población meta programatica2026 (20251228) niños de 5 años]]/12</f>
        <v/>
      </c>
      <c r="N879" s="405">
        <f>BX879</f>
        <v/>
      </c>
      <c r="O879" s="406">
        <f>BY879</f>
        <v/>
      </c>
      <c r="P879" s="407">
        <f>BL879</f>
        <v/>
      </c>
      <c r="AI879" s="421" t="inlineStr">
        <is>
          <t>68271</t>
        </is>
      </c>
      <c r="AJ879" s="417">
        <f>AI879=Tabla1[[#This Row],[Divipola]]</f>
        <v/>
      </c>
      <c r="AK879" s="66" t="n">
        <v>70</v>
      </c>
      <c r="AL879" s="66" t="n">
        <v>67</v>
      </c>
      <c r="AM879" s="66" t="n">
        <v>66</v>
      </c>
      <c r="AN879" s="66" t="n">
        <v>62</v>
      </c>
      <c r="AO879" s="66" t="n">
        <v>60</v>
      </c>
      <c r="AP879" s="66" t="n">
        <v>56</v>
      </c>
      <c r="AQ879" s="66" t="n">
        <v>55</v>
      </c>
      <c r="AR879" s="66" t="n">
        <v>55</v>
      </c>
      <c r="AS879" s="66" t="n">
        <v>56</v>
      </c>
      <c r="AT879" s="66" t="n">
        <v>48</v>
      </c>
      <c r="AU879" s="66" t="n">
        <v>47</v>
      </c>
      <c r="AV879" s="66" t="n">
        <v>46</v>
      </c>
      <c r="AW879" s="66" t="n">
        <v>40</v>
      </c>
      <c r="AX879" s="66" t="n">
        <v>39</v>
      </c>
      <c r="AY879" s="66" t="n">
        <v>38</v>
      </c>
      <c r="AZ879" s="66" t="n">
        <v>37</v>
      </c>
      <c r="BA879" s="66" t="n">
        <v>36</v>
      </c>
      <c r="BB879" s="66" t="n">
        <v>36</v>
      </c>
      <c r="BC879" s="66" t="n">
        <v>32</v>
      </c>
      <c r="BD879" s="66" t="n">
        <v>34</v>
      </c>
      <c r="BE879" s="66" t="n">
        <v>27</v>
      </c>
      <c r="BF879" s="66" t="n">
        <v>26</v>
      </c>
      <c r="BG879" s="66" t="n">
        <v>25</v>
      </c>
      <c r="BH879" s="66" t="n">
        <v>24</v>
      </c>
      <c r="BI879" s="66" t="n">
        <v>19</v>
      </c>
      <c r="BJ879" s="66" t="n">
        <v>121</v>
      </c>
      <c r="BK879" s="68">
        <f>SUM(AK879:BJ879)</f>
        <v/>
      </c>
      <c r="BL879" s="68">
        <f>INT(BK879*$BM$1)</f>
        <v/>
      </c>
      <c r="BM879" s="64" t="n"/>
      <c r="BP879" s="20">
        <f>(Tabla1[[#This Row],[Población meta programatica 2026 (20251228) 
menores 1 año]]/12)*9</f>
        <v/>
      </c>
      <c r="BQ879" s="20">
        <f>BP879</f>
        <v/>
      </c>
      <c r="BR879" s="117" t="n"/>
      <c r="BS879" s="20">
        <f>(Tabla1[[#This Row],[Población meta programatica2026 (20251228)  niños de 1 año]]/12)*9</f>
        <v/>
      </c>
      <c r="BT879" s="251" t="n">
        <v>37</v>
      </c>
      <c r="BU879" s="66">
        <f>BS879-BT879</f>
        <v/>
      </c>
      <c r="BW879" s="19" t="n"/>
      <c r="BX879" s="65" t="n">
        <v>26</v>
      </c>
      <c r="BY879" s="65" t="n">
        <v>43</v>
      </c>
      <c r="BZ879" s="19" t="inlineStr">
        <is>
          <t>68271</t>
        </is>
      </c>
      <c r="CA879" s="19">
        <f>BZ879=Tabla1[[#This Row],[Divipola]]</f>
        <v/>
      </c>
    </row>
    <row r="880" ht="15.5" customHeight="1">
      <c r="A880" s="62" t="inlineStr">
        <is>
          <t>68</t>
        </is>
      </c>
      <c r="B880" s="62" t="inlineStr">
        <is>
          <t>SANTANDER</t>
        </is>
      </c>
      <c r="C880" s="62" t="inlineStr">
        <is>
          <t>FLORIDABLANCA</t>
        </is>
      </c>
      <c r="D880" s="62" t="inlineStr">
        <is>
          <t>68276</t>
        </is>
      </c>
      <c r="E880" s="400" t="n">
        <v>2763</v>
      </c>
      <c r="F880" s="400">
        <f>Tabla1[[#This Row],[Meta Programatica2026 (20251228) RN]]/12</f>
        <v/>
      </c>
      <c r="G880" s="401" t="n">
        <v>1904</v>
      </c>
      <c r="H880" s="401">
        <f>Tabla1[[#This Row],[Población meta programatica 2026 (20251228) 
menores 1 año]]/12</f>
        <v/>
      </c>
      <c r="I880" s="402" t="n">
        <v>2089</v>
      </c>
      <c r="J880" s="402">
        <f>Tabla1[[#This Row],[Población meta programatica2026 (20251228)  niños de 1 año]]/12</f>
        <v/>
      </c>
      <c r="K880" s="416" t="n">
        <v>2563</v>
      </c>
      <c r="L880" s="403" t="n">
        <v>2516</v>
      </c>
      <c r="M880" s="404">
        <f>Tabla1[[#This Row],[Población meta programatica2026 (20251228) niños de 5 años]]/12</f>
        <v/>
      </c>
      <c r="N880" s="405">
        <f>BX880</f>
        <v/>
      </c>
      <c r="O880" s="406">
        <f>BY880</f>
        <v/>
      </c>
      <c r="P880" s="407">
        <f>BL880</f>
        <v/>
      </c>
      <c r="AI880" s="421" t="inlineStr">
        <is>
          <t>68276</t>
        </is>
      </c>
      <c r="AJ880" s="417">
        <f>AI880=Tabla1[[#This Row],[Divipola]]</f>
        <v/>
      </c>
      <c r="AK880" s="66" t="n">
        <v>3807</v>
      </c>
      <c r="AL880" s="66" t="n">
        <v>3701</v>
      </c>
      <c r="AM880" s="66" t="n">
        <v>3592</v>
      </c>
      <c r="AN880" s="66" t="n">
        <v>3460</v>
      </c>
      <c r="AO880" s="66" t="n">
        <v>3330</v>
      </c>
      <c r="AP880" s="66" t="n">
        <v>3200</v>
      </c>
      <c r="AQ880" s="66" t="n">
        <v>3068</v>
      </c>
      <c r="AR880" s="66" t="n">
        <v>2929</v>
      </c>
      <c r="AS880" s="66" t="n">
        <v>2797</v>
      </c>
      <c r="AT880" s="66" t="n">
        <v>2654</v>
      </c>
      <c r="AU880" s="66" t="n">
        <v>2510</v>
      </c>
      <c r="AV880" s="66" t="n">
        <v>2374</v>
      </c>
      <c r="AW880" s="66" t="n">
        <v>2226</v>
      </c>
      <c r="AX880" s="66" t="n">
        <v>2079</v>
      </c>
      <c r="AY880" s="66" t="n">
        <v>1933</v>
      </c>
      <c r="AZ880" s="66" t="n">
        <v>1777</v>
      </c>
      <c r="BA880" s="66" t="n">
        <v>1637</v>
      </c>
      <c r="BB880" s="66" t="n">
        <v>1492</v>
      </c>
      <c r="BC880" s="66" t="n">
        <v>1366</v>
      </c>
      <c r="BD880" s="66" t="n">
        <v>1234</v>
      </c>
      <c r="BE880" s="66" t="n">
        <v>1109</v>
      </c>
      <c r="BF880" s="66" t="n">
        <v>993</v>
      </c>
      <c r="BG880" s="66" t="n">
        <v>877</v>
      </c>
      <c r="BH880" s="66" t="n">
        <v>774</v>
      </c>
      <c r="BI880" s="66" t="n">
        <v>680</v>
      </c>
      <c r="BJ880" s="66" t="n">
        <v>3684</v>
      </c>
      <c r="BK880" s="68">
        <f>SUM(AK880:BJ880)</f>
        <v/>
      </c>
      <c r="BL880" s="68">
        <f>INT(BK880*$BM$1)</f>
        <v/>
      </c>
      <c r="BM880" s="64" t="n"/>
      <c r="BP880" s="20">
        <f>(Tabla1[[#This Row],[Población meta programatica 2026 (20251228) 
menores 1 año]]/12)*9</f>
        <v/>
      </c>
      <c r="BQ880" s="20">
        <f>BP880</f>
        <v/>
      </c>
      <c r="BR880" s="117" t="n"/>
      <c r="BS880" s="20">
        <f>(Tabla1[[#This Row],[Población meta programatica2026 (20251228)  niños de 1 año]]/12)*9</f>
        <v/>
      </c>
      <c r="BT880" s="251" t="n">
        <v>1201</v>
      </c>
      <c r="BU880" s="66">
        <f>BS880-BT880</f>
        <v/>
      </c>
      <c r="BW880" s="19" t="n"/>
      <c r="BX880" s="65" t="n">
        <v>1920</v>
      </c>
      <c r="BY880" s="65" t="n">
        <v>2044</v>
      </c>
      <c r="BZ880" s="19" t="inlineStr">
        <is>
          <t>68276</t>
        </is>
      </c>
      <c r="CA880" s="19">
        <f>BZ880=Tabla1[[#This Row],[Divipola]]</f>
        <v/>
      </c>
    </row>
    <row r="881" ht="15.5" customHeight="1">
      <c r="A881" s="62" t="inlineStr">
        <is>
          <t>68</t>
        </is>
      </c>
      <c r="B881" s="62" t="inlineStr">
        <is>
          <t>SANTANDER</t>
        </is>
      </c>
      <c r="C881" s="62" t="inlineStr">
        <is>
          <t>GALAN</t>
        </is>
      </c>
      <c r="D881" s="62" t="inlineStr">
        <is>
          <t>68296</t>
        </is>
      </c>
      <c r="E881" s="400" t="n">
        <v>11</v>
      </c>
      <c r="F881" s="400">
        <f>Tabla1[[#This Row],[Meta Programatica2026 (20251228) RN]]/12</f>
        <v/>
      </c>
      <c r="G881" s="401" t="n">
        <v>25</v>
      </c>
      <c r="H881" s="401">
        <f>Tabla1[[#This Row],[Población meta programatica 2026 (20251228) 
menores 1 año]]/12</f>
        <v/>
      </c>
      <c r="I881" s="402" t="n">
        <v>25</v>
      </c>
      <c r="J881" s="402">
        <f>Tabla1[[#This Row],[Población meta programatica2026 (20251228)  niños de 1 año]]/12</f>
        <v/>
      </c>
      <c r="K881" s="416" t="n">
        <v>34</v>
      </c>
      <c r="L881" s="403" t="n">
        <v>36</v>
      </c>
      <c r="M881" s="404">
        <f>Tabla1[[#This Row],[Población meta programatica2026 (20251228) niños de 5 años]]/12</f>
        <v/>
      </c>
      <c r="N881" s="405">
        <f>BX881</f>
        <v/>
      </c>
      <c r="O881" s="406">
        <f>BY881</f>
        <v/>
      </c>
      <c r="P881" s="407">
        <f>BL881</f>
        <v/>
      </c>
      <c r="AI881" s="421" t="inlineStr">
        <is>
          <t>68296</t>
        </is>
      </c>
      <c r="AJ881" s="417">
        <f>AI881=Tabla1[[#This Row],[Divipola]]</f>
        <v/>
      </c>
      <c r="AK881" s="66" t="n">
        <v>42</v>
      </c>
      <c r="AL881" s="66" t="n">
        <v>41</v>
      </c>
      <c r="AM881" s="66" t="n">
        <v>40</v>
      </c>
      <c r="AN881" s="66" t="n">
        <v>42</v>
      </c>
      <c r="AO881" s="66" t="n">
        <v>42</v>
      </c>
      <c r="AP881" s="66" t="n">
        <v>37</v>
      </c>
      <c r="AQ881" s="66" t="n">
        <v>38</v>
      </c>
      <c r="AR881" s="66" t="n">
        <v>37</v>
      </c>
      <c r="AS881" s="66" t="n">
        <v>33</v>
      </c>
      <c r="AT881" s="66" t="n">
        <v>31</v>
      </c>
      <c r="AU881" s="66" t="n">
        <v>30</v>
      </c>
      <c r="AV881" s="66" t="n">
        <v>27</v>
      </c>
      <c r="AW881" s="66" t="n">
        <v>27</v>
      </c>
      <c r="AX881" s="66" t="n">
        <v>27</v>
      </c>
      <c r="AY881" s="66" t="n">
        <v>25</v>
      </c>
      <c r="AZ881" s="66" t="n">
        <v>25</v>
      </c>
      <c r="BA881" s="66" t="n">
        <v>21</v>
      </c>
      <c r="BB881" s="66" t="n">
        <v>19</v>
      </c>
      <c r="BC881" s="66" t="n">
        <v>17</v>
      </c>
      <c r="BD881" s="66" t="n">
        <v>15</v>
      </c>
      <c r="BE881" s="66" t="n">
        <v>13</v>
      </c>
      <c r="BF881" s="66" t="n">
        <v>14</v>
      </c>
      <c r="BG881" s="66" t="n">
        <v>12</v>
      </c>
      <c r="BH881" s="66" t="n">
        <v>10</v>
      </c>
      <c r="BI881" s="66" t="n">
        <v>6</v>
      </c>
      <c r="BJ881" s="66" t="n">
        <v>59</v>
      </c>
      <c r="BK881" s="68">
        <f>SUM(AK881:BJ881)</f>
        <v/>
      </c>
      <c r="BL881" s="68">
        <f>INT(BK881*$BM$1)</f>
        <v/>
      </c>
      <c r="BM881" s="64" t="n"/>
      <c r="BP881" s="20">
        <f>(Tabla1[[#This Row],[Población meta programatica 2026 (20251228) 
menores 1 año]]/12)*9</f>
        <v/>
      </c>
      <c r="BQ881" s="20">
        <f>BP881</f>
        <v/>
      </c>
      <c r="BR881" s="117" t="n"/>
      <c r="BS881" s="20">
        <f>(Tabla1[[#This Row],[Población meta programatica2026 (20251228)  niños de 1 año]]/12)*9</f>
        <v/>
      </c>
      <c r="BT881" s="251" t="n">
        <v>7</v>
      </c>
      <c r="BU881" s="66">
        <f>BS881-BT881</f>
        <v/>
      </c>
      <c r="BW881" s="19" t="n"/>
      <c r="BX881" s="65" t="n">
        <v>20</v>
      </c>
      <c r="BY881" s="65" t="n">
        <v>23</v>
      </c>
      <c r="BZ881" s="19" t="inlineStr">
        <is>
          <t>68296</t>
        </is>
      </c>
      <c r="CA881" s="19">
        <f>BZ881=Tabla1[[#This Row],[Divipola]]</f>
        <v/>
      </c>
    </row>
    <row r="882" ht="15.5" customHeight="1">
      <c r="A882" s="62" t="inlineStr">
        <is>
          <t>68</t>
        </is>
      </c>
      <c r="B882" s="62" t="inlineStr">
        <is>
          <t>SANTANDER</t>
        </is>
      </c>
      <c r="C882" s="62" t="inlineStr">
        <is>
          <t>GAMBITA</t>
        </is>
      </c>
      <c r="D882" s="62" t="inlineStr">
        <is>
          <t>68298</t>
        </is>
      </c>
      <c r="E882" s="400" t="n">
        <v>14</v>
      </c>
      <c r="F882" s="400">
        <f>Tabla1[[#This Row],[Meta Programatica2026 (20251228) RN]]/12</f>
        <v/>
      </c>
      <c r="G882" s="401" t="n">
        <v>26</v>
      </c>
      <c r="H882" s="401">
        <f>Tabla1[[#This Row],[Población meta programatica 2026 (20251228) 
menores 1 año]]/12</f>
        <v/>
      </c>
      <c r="I882" s="402" t="n">
        <v>26</v>
      </c>
      <c r="J882" s="402">
        <f>Tabla1[[#This Row],[Población meta programatica2026 (20251228)  niños de 1 año]]/12</f>
        <v/>
      </c>
      <c r="K882" s="416" t="n">
        <v>34</v>
      </c>
      <c r="L882" s="403" t="n">
        <v>40</v>
      </c>
      <c r="M882" s="404">
        <f>Tabla1[[#This Row],[Población meta programatica2026 (20251228) niños de 5 años]]/12</f>
        <v/>
      </c>
      <c r="N882" s="405">
        <f>BX882</f>
        <v/>
      </c>
      <c r="O882" s="406">
        <f>BY882</f>
        <v/>
      </c>
      <c r="P882" s="407">
        <f>BL882</f>
        <v/>
      </c>
      <c r="AI882" s="421" t="inlineStr">
        <is>
          <t>68298</t>
        </is>
      </c>
      <c r="AJ882" s="417">
        <f>AI882=Tabla1[[#This Row],[Divipola]]</f>
        <v/>
      </c>
      <c r="AK882" s="66" t="n">
        <v>49</v>
      </c>
      <c r="AL882" s="66" t="n">
        <v>46</v>
      </c>
      <c r="AM882" s="66" t="n">
        <v>45</v>
      </c>
      <c r="AN882" s="66" t="n">
        <v>48</v>
      </c>
      <c r="AO882" s="66" t="n">
        <v>46</v>
      </c>
      <c r="AP882" s="66" t="n">
        <v>44</v>
      </c>
      <c r="AQ882" s="66" t="n">
        <v>41</v>
      </c>
      <c r="AR882" s="66" t="n">
        <v>44</v>
      </c>
      <c r="AS882" s="66" t="n">
        <v>40</v>
      </c>
      <c r="AT882" s="66" t="n">
        <v>37</v>
      </c>
      <c r="AU882" s="66" t="n">
        <v>38</v>
      </c>
      <c r="AV882" s="66" t="n">
        <v>33</v>
      </c>
      <c r="AW882" s="66" t="n">
        <v>35</v>
      </c>
      <c r="AX882" s="66" t="n">
        <v>29</v>
      </c>
      <c r="AY882" s="66" t="n">
        <v>29</v>
      </c>
      <c r="AZ882" s="66" t="n">
        <v>24</v>
      </c>
      <c r="BA882" s="66" t="n">
        <v>26</v>
      </c>
      <c r="BB882" s="66" t="n">
        <v>26</v>
      </c>
      <c r="BC882" s="66" t="n">
        <v>21</v>
      </c>
      <c r="BD882" s="66" t="n">
        <v>21</v>
      </c>
      <c r="BE882" s="66" t="n">
        <v>19</v>
      </c>
      <c r="BF882" s="66" t="n">
        <v>15</v>
      </c>
      <c r="BG882" s="66" t="n">
        <v>17</v>
      </c>
      <c r="BH882" s="66" t="n">
        <v>12</v>
      </c>
      <c r="BI882" s="66" t="n">
        <v>15</v>
      </c>
      <c r="BJ882" s="66" t="n">
        <v>69</v>
      </c>
      <c r="BK882" s="68">
        <f>SUM(AK882:BJ882)</f>
        <v/>
      </c>
      <c r="BL882" s="68">
        <f>INT(BK882*$BM$1)</f>
        <v/>
      </c>
      <c r="BM882" s="64" t="n"/>
      <c r="BP882" s="20">
        <f>(Tabla1[[#This Row],[Población meta programatica 2026 (20251228) 
menores 1 año]]/12)*9</f>
        <v/>
      </c>
      <c r="BQ882" s="20">
        <f>BP882</f>
        <v/>
      </c>
      <c r="BR882" s="117" t="n"/>
      <c r="BS882" s="20">
        <f>(Tabla1[[#This Row],[Población meta programatica2026 (20251228)  niños de 1 año]]/12)*9</f>
        <v/>
      </c>
      <c r="BT882" s="251" t="n">
        <v>15</v>
      </c>
      <c r="BU882" s="66">
        <f>BS882-BT882</f>
        <v/>
      </c>
      <c r="BW882" s="19" t="n"/>
      <c r="BX882" s="65" t="n">
        <v>57</v>
      </c>
      <c r="BY882" s="65" t="n">
        <v>32</v>
      </c>
      <c r="BZ882" s="19" t="inlineStr">
        <is>
          <t>68298</t>
        </is>
      </c>
      <c r="CA882" s="19">
        <f>BZ882=Tabla1[[#This Row],[Divipola]]</f>
        <v/>
      </c>
    </row>
    <row r="883" ht="15.5" customHeight="1">
      <c r="A883" s="62" t="inlineStr">
        <is>
          <t>68</t>
        </is>
      </c>
      <c r="B883" s="62" t="inlineStr">
        <is>
          <t>SANTANDER</t>
        </is>
      </c>
      <c r="C883" s="62" t="inlineStr">
        <is>
          <t>GIRON</t>
        </is>
      </c>
      <c r="D883" s="62" t="inlineStr">
        <is>
          <t>68307</t>
        </is>
      </c>
      <c r="E883" s="400" t="n">
        <v>985</v>
      </c>
      <c r="F883" s="400">
        <f>Tabla1[[#This Row],[Meta Programatica2026 (20251228) RN]]/12</f>
        <v/>
      </c>
      <c r="G883" s="401" t="n">
        <v>1192</v>
      </c>
      <c r="H883" s="401">
        <f>Tabla1[[#This Row],[Población meta programatica 2026 (20251228) 
menores 1 año]]/12</f>
        <v/>
      </c>
      <c r="I883" s="402" t="n">
        <v>1199</v>
      </c>
      <c r="J883" s="402">
        <f>Tabla1[[#This Row],[Población meta programatica2026 (20251228)  niños de 1 año]]/12</f>
        <v/>
      </c>
      <c r="K883" s="416" t="n">
        <v>1789</v>
      </c>
      <c r="L883" s="403" t="n">
        <v>1593</v>
      </c>
      <c r="M883" s="404">
        <f>Tabla1[[#This Row],[Población meta programatica2026 (20251228) niños de 5 años]]/12</f>
        <v/>
      </c>
      <c r="N883" s="405">
        <f>BX883</f>
        <v/>
      </c>
      <c r="O883" s="406">
        <f>BY883</f>
        <v/>
      </c>
      <c r="P883" s="407">
        <f>BL883</f>
        <v/>
      </c>
      <c r="AI883" s="421" t="inlineStr">
        <is>
          <t>68307</t>
        </is>
      </c>
      <c r="AJ883" s="417">
        <f>AI883=Tabla1[[#This Row],[Divipola]]</f>
        <v/>
      </c>
      <c r="AK883" s="66" t="n">
        <v>1762</v>
      </c>
      <c r="AL883" s="66" t="n">
        <v>1697</v>
      </c>
      <c r="AM883" s="66" t="n">
        <v>1649</v>
      </c>
      <c r="AN883" s="66" t="n">
        <v>1576</v>
      </c>
      <c r="AO883" s="66" t="n">
        <v>1493</v>
      </c>
      <c r="AP883" s="66" t="n">
        <v>1418</v>
      </c>
      <c r="AQ883" s="66" t="n">
        <v>1337</v>
      </c>
      <c r="AR883" s="66" t="n">
        <v>1254</v>
      </c>
      <c r="AS883" s="66" t="n">
        <v>1181</v>
      </c>
      <c r="AT883" s="66" t="n">
        <v>1110</v>
      </c>
      <c r="AU883" s="66" t="n">
        <v>1040</v>
      </c>
      <c r="AV883" s="66" t="n">
        <v>968</v>
      </c>
      <c r="AW883" s="66" t="n">
        <v>899</v>
      </c>
      <c r="AX883" s="66" t="n">
        <v>825</v>
      </c>
      <c r="AY883" s="66" t="n">
        <v>765</v>
      </c>
      <c r="AZ883" s="66" t="n">
        <v>704</v>
      </c>
      <c r="BA883" s="66" t="n">
        <v>649</v>
      </c>
      <c r="BB883" s="66" t="n">
        <v>590</v>
      </c>
      <c r="BC883" s="66" t="n">
        <v>540</v>
      </c>
      <c r="BD883" s="66" t="n">
        <v>486</v>
      </c>
      <c r="BE883" s="66" t="n">
        <v>437</v>
      </c>
      <c r="BF883" s="66" t="n">
        <v>390</v>
      </c>
      <c r="BG883" s="66" t="n">
        <v>354</v>
      </c>
      <c r="BH883" s="66" t="n">
        <v>311</v>
      </c>
      <c r="BI883" s="66" t="n">
        <v>277</v>
      </c>
      <c r="BJ883" s="66" t="n">
        <v>1505</v>
      </c>
      <c r="BK883" s="68">
        <f>SUM(AK883:BJ883)</f>
        <v/>
      </c>
      <c r="BL883" s="68">
        <f>INT(BK883*$BM$1)</f>
        <v/>
      </c>
      <c r="BM883" s="64" t="n"/>
      <c r="BP883" s="20">
        <f>(Tabla1[[#This Row],[Población meta programatica 2026 (20251228) 
menores 1 año]]/12)*9</f>
        <v/>
      </c>
      <c r="BQ883" s="20">
        <f>BP883</f>
        <v/>
      </c>
      <c r="BR883" s="117" t="n"/>
      <c r="BS883" s="20">
        <f>(Tabla1[[#This Row],[Población meta programatica2026 (20251228)  niños de 1 año]]/12)*9</f>
        <v/>
      </c>
      <c r="BT883" s="251" t="n">
        <v>726</v>
      </c>
      <c r="BU883" s="66">
        <f>BS883-BT883</f>
        <v/>
      </c>
      <c r="BW883" s="19" t="n"/>
      <c r="BX883" s="65" t="n">
        <v>1206</v>
      </c>
      <c r="BY883" s="65" t="n">
        <v>1306</v>
      </c>
      <c r="BZ883" s="19" t="inlineStr">
        <is>
          <t>68307</t>
        </is>
      </c>
      <c r="CA883" s="19">
        <f>BZ883=Tabla1[[#This Row],[Divipola]]</f>
        <v/>
      </c>
    </row>
    <row r="884" ht="15.5" customHeight="1">
      <c r="A884" s="62" t="inlineStr">
        <is>
          <t>68</t>
        </is>
      </c>
      <c r="B884" s="62" t="inlineStr">
        <is>
          <t>SANTANDER</t>
        </is>
      </c>
      <c r="C884" s="62" t="inlineStr">
        <is>
          <t>GUACA</t>
        </is>
      </c>
      <c r="D884" s="62" t="inlineStr">
        <is>
          <t>68318</t>
        </is>
      </c>
      <c r="E884" s="400" t="n">
        <v>23</v>
      </c>
      <c r="F884" s="400">
        <f>Tabla1[[#This Row],[Meta Programatica2026 (20251228) RN]]/12</f>
        <v/>
      </c>
      <c r="G884" s="401" t="n">
        <v>55</v>
      </c>
      <c r="H884" s="401">
        <f>Tabla1[[#This Row],[Población meta programatica 2026 (20251228) 
menores 1 año]]/12</f>
        <v/>
      </c>
      <c r="I884" s="402" t="n">
        <v>55</v>
      </c>
      <c r="J884" s="402">
        <f>Tabla1[[#This Row],[Población meta programatica2026 (20251228)  niños de 1 año]]/12</f>
        <v/>
      </c>
      <c r="K884" s="416" t="n">
        <v>68</v>
      </c>
      <c r="L884" s="403" t="n">
        <v>58</v>
      </c>
      <c r="M884" s="404">
        <f>Tabla1[[#This Row],[Población meta programatica2026 (20251228) niños de 5 años]]/12</f>
        <v/>
      </c>
      <c r="N884" s="405">
        <f>BX884</f>
        <v/>
      </c>
      <c r="O884" s="406">
        <f>BY884</f>
        <v/>
      </c>
      <c r="P884" s="407">
        <f>BL884</f>
        <v/>
      </c>
      <c r="AI884" s="421" t="inlineStr">
        <is>
          <t>68318</t>
        </is>
      </c>
      <c r="AJ884" s="417">
        <f>AI884=Tabla1[[#This Row],[Divipola]]</f>
        <v/>
      </c>
      <c r="AK884" s="66" t="n">
        <v>61</v>
      </c>
      <c r="AL884" s="66" t="n">
        <v>63</v>
      </c>
      <c r="AM884" s="66" t="n">
        <v>58</v>
      </c>
      <c r="AN884" s="66" t="n">
        <v>60</v>
      </c>
      <c r="AO884" s="66" t="n">
        <v>60</v>
      </c>
      <c r="AP884" s="66" t="n">
        <v>63</v>
      </c>
      <c r="AQ884" s="66" t="n">
        <v>59</v>
      </c>
      <c r="AR884" s="66" t="n">
        <v>60</v>
      </c>
      <c r="AS884" s="66" t="n">
        <v>58</v>
      </c>
      <c r="AT884" s="66" t="n">
        <v>57</v>
      </c>
      <c r="AU884" s="66" t="n">
        <v>58</v>
      </c>
      <c r="AV884" s="66" t="n">
        <v>54</v>
      </c>
      <c r="AW884" s="66" t="n">
        <v>50</v>
      </c>
      <c r="AX884" s="66" t="n">
        <v>47</v>
      </c>
      <c r="AY884" s="66" t="n">
        <v>45</v>
      </c>
      <c r="AZ884" s="66" t="n">
        <v>41</v>
      </c>
      <c r="BA884" s="66" t="n">
        <v>38</v>
      </c>
      <c r="BB884" s="66" t="n">
        <v>40</v>
      </c>
      <c r="BC884" s="66" t="n">
        <v>35</v>
      </c>
      <c r="BD884" s="66" t="n">
        <v>28</v>
      </c>
      <c r="BE884" s="66" t="n">
        <v>25</v>
      </c>
      <c r="BF884" s="66" t="n">
        <v>23</v>
      </c>
      <c r="BG884" s="66" t="n">
        <v>23</v>
      </c>
      <c r="BH884" s="66" t="n">
        <v>17</v>
      </c>
      <c r="BI884" s="66" t="n">
        <v>15</v>
      </c>
      <c r="BJ884" s="66" t="n">
        <v>82</v>
      </c>
      <c r="BK884" s="68">
        <f>SUM(AK884:BJ884)</f>
        <v/>
      </c>
      <c r="BL884" s="68">
        <f>INT(BK884*$BM$1)</f>
        <v/>
      </c>
      <c r="BM884" s="64" t="n"/>
      <c r="BP884" s="20">
        <f>(Tabla1[[#This Row],[Población meta programatica 2026 (20251228) 
menores 1 año]]/12)*9</f>
        <v/>
      </c>
      <c r="BQ884" s="20">
        <f>BP884</f>
        <v/>
      </c>
      <c r="BR884" s="117" t="n"/>
      <c r="BS884" s="20">
        <f>(Tabla1[[#This Row],[Población meta programatica2026 (20251228)  niños de 1 año]]/12)*9</f>
        <v/>
      </c>
      <c r="BT884" s="251" t="n">
        <v>36</v>
      </c>
      <c r="BU884" s="66">
        <f>BS884-BT884</f>
        <v/>
      </c>
      <c r="BW884" s="19" t="n"/>
      <c r="BX884" s="65" t="n">
        <v>40</v>
      </c>
      <c r="BY884" s="65" t="n">
        <v>46</v>
      </c>
      <c r="BZ884" s="19" t="inlineStr">
        <is>
          <t>68318</t>
        </is>
      </c>
      <c r="CA884" s="19">
        <f>BZ884=Tabla1[[#This Row],[Divipola]]</f>
        <v/>
      </c>
    </row>
    <row r="885" ht="15.5" customHeight="1">
      <c r="A885" s="62" t="inlineStr">
        <is>
          <t>68</t>
        </is>
      </c>
      <c r="B885" s="62" t="inlineStr">
        <is>
          <t>SANTANDER</t>
        </is>
      </c>
      <c r="C885" s="62" t="inlineStr">
        <is>
          <t>GUADALUPE</t>
        </is>
      </c>
      <c r="D885" s="62" t="inlineStr">
        <is>
          <t>68320</t>
        </is>
      </c>
      <c r="E885" s="400" t="n">
        <v>14</v>
      </c>
      <c r="F885" s="400">
        <f>Tabla1[[#This Row],[Meta Programatica2026 (20251228) RN]]/12</f>
        <v/>
      </c>
      <c r="G885" s="401" t="n">
        <v>27</v>
      </c>
      <c r="H885" s="401">
        <f>Tabla1[[#This Row],[Población meta programatica 2026 (20251228) 
menores 1 año]]/12</f>
        <v/>
      </c>
      <c r="I885" s="402" t="n">
        <v>32</v>
      </c>
      <c r="J885" s="402">
        <f>Tabla1[[#This Row],[Población meta programatica2026 (20251228)  niños de 1 año]]/12</f>
        <v/>
      </c>
      <c r="K885" s="416" t="n">
        <v>43</v>
      </c>
      <c r="L885" s="403" t="n">
        <v>36</v>
      </c>
      <c r="M885" s="404">
        <f>Tabla1[[#This Row],[Población meta programatica2026 (20251228) niños de 5 años]]/12</f>
        <v/>
      </c>
      <c r="N885" s="405">
        <f>BX885</f>
        <v/>
      </c>
      <c r="O885" s="406">
        <f>BY885</f>
        <v/>
      </c>
      <c r="P885" s="407">
        <f>BL885</f>
        <v/>
      </c>
      <c r="AI885" s="421" t="inlineStr">
        <is>
          <t>68320</t>
        </is>
      </c>
      <c r="AJ885" s="417">
        <f>AI885=Tabla1[[#This Row],[Divipola]]</f>
        <v/>
      </c>
      <c r="AK885" s="66" t="n">
        <v>63</v>
      </c>
      <c r="AL885" s="66" t="n">
        <v>62</v>
      </c>
      <c r="AM885" s="66" t="n">
        <v>60</v>
      </c>
      <c r="AN885" s="66" t="n">
        <v>61</v>
      </c>
      <c r="AO885" s="66" t="n">
        <v>54</v>
      </c>
      <c r="AP885" s="66" t="n">
        <v>56</v>
      </c>
      <c r="AQ885" s="66" t="n">
        <v>54</v>
      </c>
      <c r="AR885" s="66" t="n">
        <v>54</v>
      </c>
      <c r="AS885" s="66" t="n">
        <v>51</v>
      </c>
      <c r="AT885" s="66" t="n">
        <v>53</v>
      </c>
      <c r="AU885" s="66" t="n">
        <v>47</v>
      </c>
      <c r="AV885" s="66" t="n">
        <v>48</v>
      </c>
      <c r="AW885" s="66" t="n">
        <v>48</v>
      </c>
      <c r="AX885" s="66" t="n">
        <v>43</v>
      </c>
      <c r="AY885" s="66" t="n">
        <v>46</v>
      </c>
      <c r="AZ885" s="66" t="n">
        <v>42</v>
      </c>
      <c r="BA885" s="66" t="n">
        <v>38</v>
      </c>
      <c r="BB885" s="66" t="n">
        <v>35</v>
      </c>
      <c r="BC885" s="66" t="n">
        <v>35</v>
      </c>
      <c r="BD885" s="66" t="n">
        <v>32</v>
      </c>
      <c r="BE885" s="66" t="n">
        <v>31</v>
      </c>
      <c r="BF885" s="66" t="n">
        <v>27</v>
      </c>
      <c r="BG885" s="66" t="n">
        <v>24</v>
      </c>
      <c r="BH885" s="66" t="n">
        <v>24</v>
      </c>
      <c r="BI885" s="66" t="n">
        <v>17</v>
      </c>
      <c r="BJ885" s="66" t="n">
        <v>110</v>
      </c>
      <c r="BK885" s="68">
        <f>SUM(AK885:BJ885)</f>
        <v/>
      </c>
      <c r="BL885" s="68">
        <f>INT(BK885*$BM$1)</f>
        <v/>
      </c>
      <c r="BM885" s="64" t="n"/>
      <c r="BP885" s="20">
        <f>(Tabla1[[#This Row],[Población meta programatica 2026 (20251228) 
menores 1 año]]/12)*9</f>
        <v/>
      </c>
      <c r="BQ885" s="20">
        <f>BP885</f>
        <v/>
      </c>
      <c r="BR885" s="117" t="n"/>
      <c r="BS885" s="20">
        <f>(Tabla1[[#This Row],[Población meta programatica2026 (20251228)  niños de 1 año]]/12)*9</f>
        <v/>
      </c>
      <c r="BT885" s="251" t="n">
        <v>25</v>
      </c>
      <c r="BU885" s="66">
        <f>BS885-BT885</f>
        <v/>
      </c>
      <c r="BW885" s="19" t="n"/>
      <c r="BX885" s="65" t="n">
        <v>20</v>
      </c>
      <c r="BY885" s="65" t="n">
        <v>57</v>
      </c>
      <c r="BZ885" s="19" t="inlineStr">
        <is>
          <t>68320</t>
        </is>
      </c>
      <c r="CA885" s="19">
        <f>BZ885=Tabla1[[#This Row],[Divipola]]</f>
        <v/>
      </c>
    </row>
    <row r="886" ht="15.5" customHeight="1">
      <c r="A886" s="62" t="inlineStr">
        <is>
          <t>68</t>
        </is>
      </c>
      <c r="B886" s="62" t="inlineStr">
        <is>
          <t>SANTANDER</t>
        </is>
      </c>
      <c r="C886" s="62" t="inlineStr">
        <is>
          <t>GUAPOTA</t>
        </is>
      </c>
      <c r="D886" s="62" t="inlineStr">
        <is>
          <t>68322</t>
        </is>
      </c>
      <c r="E886" s="400" t="n">
        <v>7</v>
      </c>
      <c r="F886" s="400">
        <f>Tabla1[[#This Row],[Meta Programatica2026 (20251228) RN]]/12</f>
        <v/>
      </c>
      <c r="G886" s="401" t="n">
        <v>13</v>
      </c>
      <c r="H886" s="401">
        <f>Tabla1[[#This Row],[Población meta programatica 2026 (20251228) 
menores 1 año]]/12</f>
        <v/>
      </c>
      <c r="I886" s="402" t="n">
        <v>16</v>
      </c>
      <c r="J886" s="402">
        <f>Tabla1[[#This Row],[Población meta programatica2026 (20251228)  niños de 1 año]]/12</f>
        <v/>
      </c>
      <c r="K886" s="416" t="n">
        <v>19</v>
      </c>
      <c r="L886" s="403" t="n">
        <v>23</v>
      </c>
      <c r="M886" s="404">
        <f>Tabla1[[#This Row],[Población meta programatica2026 (20251228) niños de 5 años]]/12</f>
        <v/>
      </c>
      <c r="N886" s="405">
        <f>BX886</f>
        <v/>
      </c>
      <c r="O886" s="406">
        <f>BY886</f>
        <v/>
      </c>
      <c r="P886" s="407">
        <f>BL886</f>
        <v/>
      </c>
      <c r="AI886" s="421" t="inlineStr">
        <is>
          <t>68322</t>
        </is>
      </c>
      <c r="AJ886" s="417">
        <f>AI886=Tabla1[[#This Row],[Divipola]]</f>
        <v/>
      </c>
      <c r="AK886" s="66" t="n">
        <v>33</v>
      </c>
      <c r="AL886" s="66" t="n">
        <v>30</v>
      </c>
      <c r="AM886" s="66" t="n">
        <v>34</v>
      </c>
      <c r="AN886" s="66" t="n">
        <v>29</v>
      </c>
      <c r="AO886" s="66" t="n">
        <v>30</v>
      </c>
      <c r="AP886" s="66" t="n">
        <v>28</v>
      </c>
      <c r="AQ886" s="66" t="n">
        <v>28</v>
      </c>
      <c r="AR886" s="66" t="n">
        <v>27</v>
      </c>
      <c r="AS886" s="66" t="n">
        <v>28</v>
      </c>
      <c r="AT886" s="66" t="n">
        <v>25</v>
      </c>
      <c r="AU886" s="66" t="n">
        <v>22</v>
      </c>
      <c r="AV886" s="66" t="n">
        <v>24</v>
      </c>
      <c r="AW886" s="66" t="n">
        <v>23</v>
      </c>
      <c r="AX886" s="66" t="n">
        <v>18</v>
      </c>
      <c r="AY886" s="66" t="n">
        <v>14</v>
      </c>
      <c r="AZ886" s="66" t="n">
        <v>13</v>
      </c>
      <c r="BA886" s="66" t="n">
        <v>15</v>
      </c>
      <c r="BB886" s="66" t="n">
        <v>11</v>
      </c>
      <c r="BC886" s="66" t="n">
        <v>11</v>
      </c>
      <c r="BD886" s="66" t="n">
        <v>11</v>
      </c>
      <c r="BE886" s="66" t="n">
        <v>13</v>
      </c>
      <c r="BF886" s="66" t="n">
        <v>7</v>
      </c>
      <c r="BG886" s="66" t="n">
        <v>8</v>
      </c>
      <c r="BH886" s="66" t="n">
        <v>7</v>
      </c>
      <c r="BI886" s="66" t="n">
        <v>6</v>
      </c>
      <c r="BJ886" s="66" t="n">
        <v>27</v>
      </c>
      <c r="BK886" s="68">
        <f>SUM(AK886:BJ886)</f>
        <v/>
      </c>
      <c r="BL886" s="68">
        <f>INT(BK886*$BM$1)</f>
        <v/>
      </c>
      <c r="BM886" s="64" t="n"/>
      <c r="BP886" s="20">
        <f>(Tabla1[[#This Row],[Población meta programatica 2026 (20251228) 
menores 1 año]]/12)*9</f>
        <v/>
      </c>
      <c r="BQ886" s="20">
        <f>BP886</f>
        <v/>
      </c>
      <c r="BR886" s="117" t="n"/>
      <c r="BS886" s="20">
        <f>(Tabla1[[#This Row],[Población meta programatica2026 (20251228)  niños de 1 año]]/12)*9</f>
        <v/>
      </c>
      <c r="BT886" s="251" t="n">
        <v>6</v>
      </c>
      <c r="BU886" s="66">
        <f>BS886-BT886</f>
        <v/>
      </c>
      <c r="BW886" s="19" t="n"/>
      <c r="BX886" s="65" t="n">
        <v>23</v>
      </c>
      <c r="BY886" s="65" t="n">
        <v>14</v>
      </c>
      <c r="BZ886" s="19" t="inlineStr">
        <is>
          <t>68322</t>
        </is>
      </c>
      <c r="CA886" s="19">
        <f>BZ886=Tabla1[[#This Row],[Divipola]]</f>
        <v/>
      </c>
    </row>
    <row r="887" ht="15.5" customHeight="1">
      <c r="A887" s="62" t="inlineStr">
        <is>
          <t>68</t>
        </is>
      </c>
      <c r="B887" s="62" t="inlineStr">
        <is>
          <t>SANTANDER</t>
        </is>
      </c>
      <c r="C887" s="62" t="inlineStr">
        <is>
          <t>GUAVATA</t>
        </is>
      </c>
      <c r="D887" s="62" t="inlineStr">
        <is>
          <t>68324</t>
        </is>
      </c>
      <c r="E887" s="400" t="n">
        <v>6</v>
      </c>
      <c r="F887" s="400">
        <f>Tabla1[[#This Row],[Meta Programatica2026 (20251228) RN]]/12</f>
        <v/>
      </c>
      <c r="G887" s="401" t="n">
        <v>15</v>
      </c>
      <c r="H887" s="401">
        <f>Tabla1[[#This Row],[Población meta programatica 2026 (20251228) 
menores 1 año]]/12</f>
        <v/>
      </c>
      <c r="I887" s="402" t="n">
        <v>16</v>
      </c>
      <c r="J887" s="402">
        <f>Tabla1[[#This Row],[Población meta programatica2026 (20251228)  niños de 1 año]]/12</f>
        <v/>
      </c>
      <c r="K887" s="416" t="n">
        <v>25</v>
      </c>
      <c r="L887" s="403" t="n">
        <v>25</v>
      </c>
      <c r="M887" s="404">
        <f>Tabla1[[#This Row],[Población meta programatica2026 (20251228) niños de 5 años]]/12</f>
        <v/>
      </c>
      <c r="N887" s="405">
        <f>BX887</f>
        <v/>
      </c>
      <c r="O887" s="406">
        <f>BY887</f>
        <v/>
      </c>
      <c r="P887" s="407">
        <f>BL887</f>
        <v/>
      </c>
      <c r="AI887" s="421" t="inlineStr">
        <is>
          <t>68324</t>
        </is>
      </c>
      <c r="AJ887" s="417">
        <f>AI887=Tabla1[[#This Row],[Divipola]]</f>
        <v/>
      </c>
      <c r="AK887" s="66" t="n">
        <v>66</v>
      </c>
      <c r="AL887" s="66" t="n">
        <v>66</v>
      </c>
      <c r="AM887" s="66" t="n">
        <v>63</v>
      </c>
      <c r="AN887" s="66" t="n">
        <v>65</v>
      </c>
      <c r="AO887" s="66" t="n">
        <v>64</v>
      </c>
      <c r="AP887" s="66" t="n">
        <v>61</v>
      </c>
      <c r="AQ887" s="66" t="n">
        <v>62</v>
      </c>
      <c r="AR887" s="66" t="n">
        <v>59</v>
      </c>
      <c r="AS887" s="66" t="n">
        <v>58</v>
      </c>
      <c r="AT887" s="66" t="n">
        <v>58</v>
      </c>
      <c r="AU887" s="66" t="n">
        <v>55</v>
      </c>
      <c r="AV887" s="66" t="n">
        <v>55</v>
      </c>
      <c r="AW887" s="66" t="n">
        <v>54</v>
      </c>
      <c r="AX887" s="66" t="n">
        <v>52</v>
      </c>
      <c r="AY887" s="66" t="n">
        <v>49</v>
      </c>
      <c r="AZ887" s="66" t="n">
        <v>46</v>
      </c>
      <c r="BA887" s="66" t="n">
        <v>38</v>
      </c>
      <c r="BB887" s="66" t="n">
        <v>40</v>
      </c>
      <c r="BC887" s="66" t="n">
        <v>38</v>
      </c>
      <c r="BD887" s="66" t="n">
        <v>34</v>
      </c>
      <c r="BE887" s="66" t="n">
        <v>34</v>
      </c>
      <c r="BF887" s="66" t="n">
        <v>31</v>
      </c>
      <c r="BG887" s="66" t="n">
        <v>27</v>
      </c>
      <c r="BH887" s="66" t="n">
        <v>26</v>
      </c>
      <c r="BI887" s="66" t="n">
        <v>23</v>
      </c>
      <c r="BJ887" s="66" t="n">
        <v>122</v>
      </c>
      <c r="BK887" s="68">
        <f>SUM(AK887:BJ887)</f>
        <v/>
      </c>
      <c r="BL887" s="68">
        <f>INT(BK887*$BM$1)</f>
        <v/>
      </c>
      <c r="BM887" s="64" t="n"/>
      <c r="BP887" s="20">
        <f>(Tabla1[[#This Row],[Población meta programatica 2026 (20251228) 
menores 1 año]]/12)*9</f>
        <v/>
      </c>
      <c r="BQ887" s="20">
        <f>BP887</f>
        <v/>
      </c>
      <c r="BR887" s="117" t="n"/>
      <c r="BS887" s="20">
        <f>(Tabla1[[#This Row],[Población meta programatica2026 (20251228)  niños de 1 año]]/12)*9</f>
        <v/>
      </c>
      <c r="BT887" s="251" t="n">
        <v>8</v>
      </c>
      <c r="BU887" s="66">
        <f>BS887-BT887</f>
        <v/>
      </c>
      <c r="BW887" s="19" t="n"/>
      <c r="BX887" s="65" t="n">
        <v>14</v>
      </c>
      <c r="BY887" s="65" t="n">
        <v>17</v>
      </c>
      <c r="BZ887" s="19" t="inlineStr">
        <is>
          <t>68324</t>
        </is>
      </c>
      <c r="CA887" s="19">
        <f>BZ887=Tabla1[[#This Row],[Divipola]]</f>
        <v/>
      </c>
    </row>
    <row r="888" ht="15.5" customHeight="1">
      <c r="A888" s="62" t="inlineStr">
        <is>
          <t>68</t>
        </is>
      </c>
      <c r="B888" s="62" t="inlineStr">
        <is>
          <t>SANTANDER</t>
        </is>
      </c>
      <c r="C888" s="62" t="inlineStr">
        <is>
          <t>GUEPSA</t>
        </is>
      </c>
      <c r="D888" s="62" t="inlineStr">
        <is>
          <t>68327</t>
        </is>
      </c>
      <c r="E888" s="400" t="n">
        <v>2</v>
      </c>
      <c r="F888" s="400">
        <f>Tabla1[[#This Row],[Meta Programatica2026 (20251228) RN]]/12</f>
        <v/>
      </c>
      <c r="G888" s="401" t="n">
        <v>28</v>
      </c>
      <c r="H888" s="401">
        <f>Tabla1[[#This Row],[Población meta programatica 2026 (20251228) 
menores 1 año]]/12</f>
        <v/>
      </c>
      <c r="I888" s="402" t="n">
        <v>32</v>
      </c>
      <c r="J888" s="402">
        <f>Tabla1[[#This Row],[Población meta programatica2026 (20251228)  niños de 1 año]]/12</f>
        <v/>
      </c>
      <c r="K888" s="416" t="n">
        <v>51</v>
      </c>
      <c r="L888" s="403" t="n">
        <v>48</v>
      </c>
      <c r="M888" s="404">
        <f>Tabla1[[#This Row],[Población meta programatica2026 (20251228) niños de 5 años]]/12</f>
        <v/>
      </c>
      <c r="N888" s="405">
        <f>BX888</f>
        <v/>
      </c>
      <c r="O888" s="406">
        <f>BY888</f>
        <v/>
      </c>
      <c r="P888" s="407">
        <f>BL888</f>
        <v/>
      </c>
      <c r="AI888" s="421" t="inlineStr">
        <is>
          <t>68327</t>
        </is>
      </c>
      <c r="AJ888" s="417">
        <f>AI888=Tabla1[[#This Row],[Divipola]]</f>
        <v/>
      </c>
      <c r="AK888" s="66" t="n">
        <v>65</v>
      </c>
      <c r="AL888" s="66" t="n">
        <v>60</v>
      </c>
      <c r="AM888" s="66" t="n">
        <v>61</v>
      </c>
      <c r="AN888" s="66" t="n">
        <v>57</v>
      </c>
      <c r="AO888" s="66" t="n">
        <v>58</v>
      </c>
      <c r="AP888" s="66" t="n">
        <v>54</v>
      </c>
      <c r="AQ888" s="66" t="n">
        <v>56</v>
      </c>
      <c r="AR888" s="66" t="n">
        <v>49</v>
      </c>
      <c r="AS888" s="66" t="n">
        <v>47</v>
      </c>
      <c r="AT888" s="66" t="n">
        <v>41</v>
      </c>
      <c r="AU888" s="66" t="n">
        <v>41</v>
      </c>
      <c r="AV888" s="66" t="n">
        <v>38</v>
      </c>
      <c r="AW888" s="66" t="n">
        <v>36</v>
      </c>
      <c r="AX888" s="66" t="n">
        <v>34</v>
      </c>
      <c r="AY888" s="66" t="n">
        <v>34</v>
      </c>
      <c r="AZ888" s="66" t="n">
        <v>28</v>
      </c>
      <c r="BA888" s="66" t="n">
        <v>31</v>
      </c>
      <c r="BB888" s="66" t="n">
        <v>29</v>
      </c>
      <c r="BC888" s="66" t="n">
        <v>23</v>
      </c>
      <c r="BD888" s="66" t="n">
        <v>27</v>
      </c>
      <c r="BE888" s="66" t="n">
        <v>26</v>
      </c>
      <c r="BF888" s="66" t="n">
        <v>24</v>
      </c>
      <c r="BG888" s="66" t="n">
        <v>23</v>
      </c>
      <c r="BH888" s="66" t="n">
        <v>18</v>
      </c>
      <c r="BI888" s="66" t="n">
        <v>18</v>
      </c>
      <c r="BJ888" s="66" t="n">
        <v>110</v>
      </c>
      <c r="BK888" s="68">
        <f>SUM(AK888:BJ888)</f>
        <v/>
      </c>
      <c r="BL888" s="68">
        <f>INT(BK888*$BM$1)</f>
        <v/>
      </c>
      <c r="BM888" s="64" t="n"/>
      <c r="BP888" s="20">
        <f>(Tabla1[[#This Row],[Población meta programatica 2026 (20251228) 
menores 1 año]]/12)*9</f>
        <v/>
      </c>
      <c r="BQ888" s="20">
        <f>BP888</f>
        <v/>
      </c>
      <c r="BR888" s="117" t="n"/>
      <c r="BS888" s="20">
        <f>(Tabla1[[#This Row],[Población meta programatica2026 (20251228)  niños de 1 año]]/12)*9</f>
        <v/>
      </c>
      <c r="BT888" s="251" t="n">
        <v>35</v>
      </c>
      <c r="BU888" s="66">
        <f>BS888-BT888</f>
        <v/>
      </c>
      <c r="BW888" s="19" t="n"/>
      <c r="BX888" s="65" t="n">
        <v>31</v>
      </c>
      <c r="BY888" s="65" t="n">
        <v>34</v>
      </c>
      <c r="BZ888" s="19" t="inlineStr">
        <is>
          <t>68327</t>
        </is>
      </c>
      <c r="CA888" s="19">
        <f>BZ888=Tabla1[[#This Row],[Divipola]]</f>
        <v/>
      </c>
    </row>
    <row r="889" ht="15.5" customHeight="1">
      <c r="A889" s="62" t="inlineStr">
        <is>
          <t>68</t>
        </is>
      </c>
      <c r="B889" s="62" t="inlineStr">
        <is>
          <t>SANTANDER</t>
        </is>
      </c>
      <c r="C889" s="62" t="inlineStr">
        <is>
          <t>HATO</t>
        </is>
      </c>
      <c r="D889" s="62" t="inlineStr">
        <is>
          <t>68344</t>
        </is>
      </c>
      <c r="E889" s="400" t="n">
        <v>13</v>
      </c>
      <c r="F889" s="400">
        <f>Tabla1[[#This Row],[Meta Programatica2026 (20251228) RN]]/12</f>
        <v/>
      </c>
      <c r="G889" s="401" t="n">
        <v>16</v>
      </c>
      <c r="H889" s="401">
        <f>Tabla1[[#This Row],[Población meta programatica 2026 (20251228) 
menores 1 año]]/12</f>
        <v/>
      </c>
      <c r="I889" s="402" t="n">
        <v>16</v>
      </c>
      <c r="J889" s="402">
        <f>Tabla1[[#This Row],[Población meta programatica2026 (20251228)  niños de 1 año]]/12</f>
        <v/>
      </c>
      <c r="K889" s="416" t="n">
        <v>25</v>
      </c>
      <c r="L889" s="403" t="n">
        <v>25</v>
      </c>
      <c r="M889" s="404">
        <f>Tabla1[[#This Row],[Población meta programatica2026 (20251228) niños de 5 años]]/12</f>
        <v/>
      </c>
      <c r="N889" s="405">
        <f>BX889</f>
        <v/>
      </c>
      <c r="O889" s="406">
        <f>BY889</f>
        <v/>
      </c>
      <c r="P889" s="407">
        <f>BL889</f>
        <v/>
      </c>
      <c r="AI889" s="421" t="inlineStr">
        <is>
          <t>68344</t>
        </is>
      </c>
      <c r="AJ889" s="417">
        <f>AI889=Tabla1[[#This Row],[Divipola]]</f>
        <v/>
      </c>
      <c r="AK889" s="66" t="n">
        <v>29</v>
      </c>
      <c r="AL889" s="66" t="n">
        <v>26</v>
      </c>
      <c r="AM889" s="66" t="n">
        <v>29</v>
      </c>
      <c r="AN889" s="66" t="n">
        <v>23</v>
      </c>
      <c r="AO889" s="66" t="n">
        <v>27</v>
      </c>
      <c r="AP889" s="66" t="n">
        <v>27</v>
      </c>
      <c r="AQ889" s="66" t="n">
        <v>22</v>
      </c>
      <c r="AR889" s="66" t="n">
        <v>24</v>
      </c>
      <c r="AS889" s="66" t="n">
        <v>24</v>
      </c>
      <c r="AT889" s="66" t="n">
        <v>20</v>
      </c>
      <c r="AU889" s="66" t="n">
        <v>23</v>
      </c>
      <c r="AV889" s="66" t="n">
        <v>18</v>
      </c>
      <c r="AW889" s="66" t="n">
        <v>16</v>
      </c>
      <c r="AX889" s="66" t="n">
        <v>15</v>
      </c>
      <c r="AY889" s="66" t="n">
        <v>12</v>
      </c>
      <c r="AZ889" s="66" t="n">
        <v>14</v>
      </c>
      <c r="BA889" s="66" t="n">
        <v>11</v>
      </c>
      <c r="BB889" s="66" t="n">
        <v>12</v>
      </c>
      <c r="BC889" s="66" t="n">
        <v>9</v>
      </c>
      <c r="BD889" s="66" t="n">
        <v>9</v>
      </c>
      <c r="BE889" s="66" t="n">
        <v>11</v>
      </c>
      <c r="BF889" s="66" t="n">
        <v>6</v>
      </c>
      <c r="BG889" s="66" t="n">
        <v>5</v>
      </c>
      <c r="BH889" s="66" t="n">
        <v>5</v>
      </c>
      <c r="BI889" s="66" t="n">
        <v>6</v>
      </c>
      <c r="BJ889" s="66" t="n">
        <v>26</v>
      </c>
      <c r="BK889" s="68">
        <f>SUM(AK889:BJ889)</f>
        <v/>
      </c>
      <c r="BL889" s="68">
        <f>INT(BK889*$BM$1)</f>
        <v/>
      </c>
      <c r="BM889" s="64" t="n"/>
      <c r="BP889" s="20">
        <f>(Tabla1[[#This Row],[Población meta programatica 2026 (20251228) 
menores 1 año]]/12)*9</f>
        <v/>
      </c>
      <c r="BQ889" s="20">
        <f>BP889</f>
        <v/>
      </c>
      <c r="BR889" s="117" t="n"/>
      <c r="BS889" s="20">
        <f>(Tabla1[[#This Row],[Población meta programatica2026 (20251228)  niños de 1 año]]/12)*9</f>
        <v/>
      </c>
      <c r="BT889" s="251" t="n">
        <v>17</v>
      </c>
      <c r="BU889" s="66">
        <f>BS889-BT889</f>
        <v/>
      </c>
      <c r="BW889" s="19" t="n"/>
      <c r="BX889" s="65" t="n">
        <v>13</v>
      </c>
      <c r="BY889" s="65" t="n">
        <v>14</v>
      </c>
      <c r="BZ889" s="19" t="inlineStr">
        <is>
          <t>68344</t>
        </is>
      </c>
      <c r="CA889" s="19">
        <f>BZ889=Tabla1[[#This Row],[Divipola]]</f>
        <v/>
      </c>
    </row>
    <row r="890" ht="15.5" customHeight="1">
      <c r="A890" s="62" t="inlineStr">
        <is>
          <t>68</t>
        </is>
      </c>
      <c r="B890" s="62" t="inlineStr">
        <is>
          <t>SANTANDER</t>
        </is>
      </c>
      <c r="C890" s="62" t="inlineStr">
        <is>
          <t>JESUS MARIA</t>
        </is>
      </c>
      <c r="D890" s="62" t="inlineStr">
        <is>
          <t>68368</t>
        </is>
      </c>
      <c r="E890" s="400" t="n">
        <v>7</v>
      </c>
      <c r="F890" s="400">
        <f>Tabla1[[#This Row],[Meta Programatica2026 (20251228) RN]]/12</f>
        <v/>
      </c>
      <c r="G890" s="401" t="n">
        <v>18</v>
      </c>
      <c r="H890" s="401">
        <f>Tabla1[[#This Row],[Población meta programatica 2026 (20251228) 
menores 1 año]]/12</f>
        <v/>
      </c>
      <c r="I890" s="402" t="n">
        <v>20</v>
      </c>
      <c r="J890" s="402">
        <f>Tabla1[[#This Row],[Población meta programatica2026 (20251228)  niños de 1 año]]/12</f>
        <v/>
      </c>
      <c r="K890" s="416" t="n">
        <v>34</v>
      </c>
      <c r="L890" s="403" t="n">
        <v>26</v>
      </c>
      <c r="M890" s="404">
        <f>Tabla1[[#This Row],[Población meta programatica2026 (20251228) niños de 5 años]]/12</f>
        <v/>
      </c>
      <c r="N890" s="405">
        <f>BX890</f>
        <v/>
      </c>
      <c r="O890" s="406">
        <f>BY890</f>
        <v/>
      </c>
      <c r="P890" s="407">
        <f>BL890</f>
        <v/>
      </c>
      <c r="AI890" s="421" t="inlineStr">
        <is>
          <t>68368</t>
        </is>
      </c>
      <c r="AJ890" s="417">
        <f>AI890=Tabla1[[#This Row],[Divipola]]</f>
        <v/>
      </c>
      <c r="AK890" s="66" t="n">
        <v>49</v>
      </c>
      <c r="AL890" s="66" t="n">
        <v>50</v>
      </c>
      <c r="AM890" s="66" t="n">
        <v>46</v>
      </c>
      <c r="AN890" s="66" t="n">
        <v>50</v>
      </c>
      <c r="AO890" s="66" t="n">
        <v>48</v>
      </c>
      <c r="AP890" s="66" t="n">
        <v>45</v>
      </c>
      <c r="AQ890" s="66" t="n">
        <v>46</v>
      </c>
      <c r="AR890" s="66" t="n">
        <v>41</v>
      </c>
      <c r="AS890" s="66" t="n">
        <v>39</v>
      </c>
      <c r="AT890" s="66" t="n">
        <v>39</v>
      </c>
      <c r="AU890" s="66" t="n">
        <v>34</v>
      </c>
      <c r="AV890" s="66" t="n">
        <v>33</v>
      </c>
      <c r="AW890" s="66" t="n">
        <v>31</v>
      </c>
      <c r="AX890" s="66" t="n">
        <v>32</v>
      </c>
      <c r="AY890" s="66" t="n">
        <v>30</v>
      </c>
      <c r="AZ890" s="66" t="n">
        <v>27</v>
      </c>
      <c r="BA890" s="66" t="n">
        <v>29</v>
      </c>
      <c r="BB890" s="66" t="n">
        <v>24</v>
      </c>
      <c r="BC890" s="66" t="n">
        <v>23</v>
      </c>
      <c r="BD890" s="66" t="n">
        <v>27</v>
      </c>
      <c r="BE890" s="66" t="n">
        <v>23</v>
      </c>
      <c r="BF890" s="66" t="n">
        <v>22</v>
      </c>
      <c r="BG890" s="66" t="n">
        <v>20</v>
      </c>
      <c r="BH890" s="66" t="n">
        <v>18</v>
      </c>
      <c r="BI890" s="66" t="n">
        <v>15</v>
      </c>
      <c r="BJ890" s="66" t="n">
        <v>73</v>
      </c>
      <c r="BK890" s="68">
        <f>SUM(AK890:BJ890)</f>
        <v/>
      </c>
      <c r="BL890" s="68">
        <f>INT(BK890*$BM$1)</f>
        <v/>
      </c>
      <c r="BM890" s="64" t="n"/>
      <c r="BP890" s="20">
        <f>(Tabla1[[#This Row],[Población meta programatica 2026 (20251228) 
menores 1 año]]/12)*9</f>
        <v/>
      </c>
      <c r="BQ890" s="20">
        <f>BP890</f>
        <v/>
      </c>
      <c r="BR890" s="117" t="n"/>
      <c r="BS890" s="20">
        <f>(Tabla1[[#This Row],[Población meta programatica2026 (20251228)  niños de 1 año]]/12)*9</f>
        <v/>
      </c>
      <c r="BT890" s="251" t="n">
        <v>19</v>
      </c>
      <c r="BU890" s="66">
        <f>BS890-BT890</f>
        <v/>
      </c>
      <c r="BW890" s="19" t="n"/>
      <c r="BX890" s="65" t="n">
        <v>12</v>
      </c>
      <c r="BY890" s="65" t="n">
        <v>23</v>
      </c>
      <c r="BZ890" s="19" t="inlineStr">
        <is>
          <t>68368</t>
        </is>
      </c>
      <c r="CA890" s="19">
        <f>BZ890=Tabla1[[#This Row],[Divipola]]</f>
        <v/>
      </c>
    </row>
    <row r="891" ht="15.5" customHeight="1">
      <c r="A891" s="62" t="inlineStr">
        <is>
          <t>68</t>
        </is>
      </c>
      <c r="B891" s="62" t="inlineStr">
        <is>
          <t>SANTANDER</t>
        </is>
      </c>
      <c r="C891" s="62" t="inlineStr">
        <is>
          <t>JORDAN</t>
        </is>
      </c>
      <c r="D891" s="62" t="inlineStr">
        <is>
          <t>68370</t>
        </is>
      </c>
      <c r="E891" s="400" t="n">
        <v>4</v>
      </c>
      <c r="F891" s="400">
        <f>Tabla1[[#This Row],[Meta Programatica2026 (20251228) RN]]/12</f>
        <v/>
      </c>
      <c r="G891" s="401" t="n">
        <v>12</v>
      </c>
      <c r="H891" s="401">
        <f>Tabla1[[#This Row],[Población meta programatica 2026 (20251228) 
menores 1 año]]/12</f>
        <v/>
      </c>
      <c r="I891" s="402" t="n">
        <v>12</v>
      </c>
      <c r="J891" s="402">
        <f>Tabla1[[#This Row],[Población meta programatica2026 (20251228)  niños de 1 año]]/12</f>
        <v/>
      </c>
      <c r="K891" s="416" t="n">
        <v>17</v>
      </c>
      <c r="L891" s="403" t="n">
        <v>15</v>
      </c>
      <c r="M891" s="404">
        <f>Tabla1[[#This Row],[Población meta programatica2026 (20251228) niños de 5 años]]/12</f>
        <v/>
      </c>
      <c r="N891" s="405">
        <f>BX891</f>
        <v/>
      </c>
      <c r="O891" s="406">
        <f>BY891</f>
        <v/>
      </c>
      <c r="P891" s="407">
        <f>BL891</f>
        <v/>
      </c>
      <c r="AI891" s="421" t="inlineStr">
        <is>
          <t>68370</t>
        </is>
      </c>
      <c r="AJ891" s="417">
        <f>AI891=Tabla1[[#This Row],[Divipola]]</f>
        <v/>
      </c>
      <c r="AK891" s="66" t="n">
        <v>15</v>
      </c>
      <c r="AL891" s="66" t="n">
        <v>12</v>
      </c>
      <c r="AM891" s="66" t="n">
        <v>16</v>
      </c>
      <c r="AN891" s="66" t="n">
        <v>12</v>
      </c>
      <c r="AO891" s="66" t="n">
        <v>11</v>
      </c>
      <c r="AP891" s="66" t="n">
        <v>11</v>
      </c>
      <c r="AQ891" s="66" t="n">
        <v>10</v>
      </c>
      <c r="AR891" s="66" t="n">
        <v>11</v>
      </c>
      <c r="AS891" s="66" t="n">
        <v>12</v>
      </c>
      <c r="AT891" s="66" t="n">
        <v>15</v>
      </c>
      <c r="AU891" s="66" t="n">
        <v>10</v>
      </c>
      <c r="AV891" s="66" t="n">
        <v>12</v>
      </c>
      <c r="AW891" s="66" t="n">
        <v>8</v>
      </c>
      <c r="AX891" s="66" t="n">
        <v>8</v>
      </c>
      <c r="AY891" s="66" t="n">
        <v>12</v>
      </c>
      <c r="AZ891" s="66" t="n">
        <v>10</v>
      </c>
      <c r="BA891" s="66" t="n">
        <v>7</v>
      </c>
      <c r="BB891" s="66" t="n">
        <v>9</v>
      </c>
      <c r="BC891" s="66" t="n">
        <v>6</v>
      </c>
      <c r="BD891" s="66" t="n">
        <v>3</v>
      </c>
      <c r="BE891" s="66" t="n">
        <v>5</v>
      </c>
      <c r="BF891" s="66" t="n">
        <v>3</v>
      </c>
      <c r="BG891" s="66" t="n">
        <v>3</v>
      </c>
      <c r="BH891" s="66" t="n">
        <v>2</v>
      </c>
      <c r="BI891" s="66" t="n">
        <v>1</v>
      </c>
      <c r="BJ891" s="66" t="n">
        <v>11</v>
      </c>
      <c r="BK891" s="68">
        <f>SUM(AK891:BJ891)</f>
        <v/>
      </c>
      <c r="BL891" s="68">
        <f>INT(BK891*$BM$1)</f>
        <v/>
      </c>
      <c r="BM891" s="64" t="n"/>
      <c r="BP891" s="20">
        <f>(Tabla1[[#This Row],[Población meta programatica 2026 (20251228) 
menores 1 año]]/12)*9</f>
        <v/>
      </c>
      <c r="BQ891" s="20">
        <f>BP891</f>
        <v/>
      </c>
      <c r="BR891" s="117" t="n"/>
      <c r="BS891" s="20">
        <f>(Tabla1[[#This Row],[Población meta programatica2026 (20251228)  niños de 1 año]]/12)*9</f>
        <v/>
      </c>
      <c r="BT891" s="251" t="n">
        <v>8</v>
      </c>
      <c r="BU891" s="66">
        <f>BS891-BT891</f>
        <v/>
      </c>
      <c r="BW891" s="19" t="n"/>
      <c r="BX891" s="65" t="n">
        <v>11</v>
      </c>
      <c r="BY891" s="65" t="n">
        <v>11</v>
      </c>
      <c r="BZ891" s="19" t="inlineStr">
        <is>
          <t>68370</t>
        </is>
      </c>
      <c r="CA891" s="19">
        <f>BZ891=Tabla1[[#This Row],[Divipola]]</f>
        <v/>
      </c>
    </row>
    <row r="892" ht="15.5" customHeight="1">
      <c r="A892" s="62" t="inlineStr">
        <is>
          <t>68</t>
        </is>
      </c>
      <c r="B892" s="62" t="inlineStr">
        <is>
          <t>SANTANDER</t>
        </is>
      </c>
      <c r="C892" s="62" t="inlineStr">
        <is>
          <t>LA BELLEZA</t>
        </is>
      </c>
      <c r="D892" s="62" t="inlineStr">
        <is>
          <t>68377</t>
        </is>
      </c>
      <c r="E892" s="400" t="n">
        <v>28</v>
      </c>
      <c r="F892" s="400">
        <f>Tabla1[[#This Row],[Meta Programatica2026 (20251228) RN]]/12</f>
        <v/>
      </c>
      <c r="G892" s="401" t="n">
        <v>51</v>
      </c>
      <c r="H892" s="401">
        <f>Tabla1[[#This Row],[Población meta programatica 2026 (20251228) 
menores 1 año]]/12</f>
        <v/>
      </c>
      <c r="I892" s="402" t="n">
        <v>63</v>
      </c>
      <c r="J892" s="402">
        <f>Tabla1[[#This Row],[Población meta programatica2026 (20251228)  niños de 1 año]]/12</f>
        <v/>
      </c>
      <c r="K892" s="416" t="n">
        <v>94</v>
      </c>
      <c r="L892" s="403" t="n">
        <v>83</v>
      </c>
      <c r="M892" s="404">
        <f>Tabla1[[#This Row],[Población meta programatica2026 (20251228) niños de 5 años]]/12</f>
        <v/>
      </c>
      <c r="N892" s="405">
        <f>BX892</f>
        <v/>
      </c>
      <c r="O892" s="406">
        <f>BY892</f>
        <v/>
      </c>
      <c r="P892" s="407">
        <f>BL892</f>
        <v/>
      </c>
      <c r="AI892" s="421" t="inlineStr">
        <is>
          <t>68377</t>
        </is>
      </c>
      <c r="AJ892" s="417">
        <f>AI892=Tabla1[[#This Row],[Divipola]]</f>
        <v/>
      </c>
      <c r="AK892" s="66" t="n">
        <v>76</v>
      </c>
      <c r="AL892" s="66" t="n">
        <v>73</v>
      </c>
      <c r="AM892" s="66" t="n">
        <v>67</v>
      </c>
      <c r="AN892" s="66" t="n">
        <v>70</v>
      </c>
      <c r="AO892" s="66" t="n">
        <v>60</v>
      </c>
      <c r="AP892" s="66" t="n">
        <v>62</v>
      </c>
      <c r="AQ892" s="66" t="n">
        <v>52</v>
      </c>
      <c r="AR892" s="66" t="n">
        <v>49</v>
      </c>
      <c r="AS892" s="66" t="n">
        <v>50</v>
      </c>
      <c r="AT892" s="66" t="n">
        <v>48</v>
      </c>
      <c r="AU892" s="66" t="n">
        <v>44</v>
      </c>
      <c r="AV892" s="66" t="n">
        <v>47</v>
      </c>
      <c r="AW892" s="66" t="n">
        <v>48</v>
      </c>
      <c r="AX892" s="66" t="n">
        <v>46</v>
      </c>
      <c r="AY892" s="66" t="n">
        <v>45</v>
      </c>
      <c r="AZ892" s="66" t="n">
        <v>44</v>
      </c>
      <c r="BA892" s="66" t="n">
        <v>44</v>
      </c>
      <c r="BB892" s="66" t="n">
        <v>45</v>
      </c>
      <c r="BC892" s="66" t="n">
        <v>46</v>
      </c>
      <c r="BD892" s="66" t="n">
        <v>43</v>
      </c>
      <c r="BE892" s="66" t="n">
        <v>38</v>
      </c>
      <c r="BF892" s="66" t="n">
        <v>33</v>
      </c>
      <c r="BG892" s="66" t="n">
        <v>28</v>
      </c>
      <c r="BH892" s="66" t="n">
        <v>27</v>
      </c>
      <c r="BI892" s="66" t="n">
        <v>26</v>
      </c>
      <c r="BJ892" s="66" t="n">
        <v>113</v>
      </c>
      <c r="BK892" s="68">
        <f>SUM(AK892:BJ892)</f>
        <v/>
      </c>
      <c r="BL892" s="68">
        <f>INT(BK892*$BM$1)</f>
        <v/>
      </c>
      <c r="BM892" s="64" t="n"/>
      <c r="BP892" s="20">
        <f>(Tabla1[[#This Row],[Población meta programatica 2026 (20251228) 
menores 1 año]]/12)*9</f>
        <v/>
      </c>
      <c r="BQ892" s="20">
        <f>BP892</f>
        <v/>
      </c>
      <c r="BR892" s="117" t="n"/>
      <c r="BS892" s="20">
        <f>(Tabla1[[#This Row],[Población meta programatica2026 (20251228)  niños de 1 año]]/12)*9</f>
        <v/>
      </c>
      <c r="BT892" s="251" t="n">
        <v>11</v>
      </c>
      <c r="BU892" s="66">
        <f>BS892-BT892</f>
        <v/>
      </c>
      <c r="BW892" s="19" t="n"/>
      <c r="BX892" s="65" t="n">
        <v>46</v>
      </c>
      <c r="BY892" s="65" t="n">
        <v>43</v>
      </c>
      <c r="BZ892" s="19" t="inlineStr">
        <is>
          <t>68377</t>
        </is>
      </c>
      <c r="CA892" s="19">
        <f>BZ892=Tabla1[[#This Row],[Divipola]]</f>
        <v/>
      </c>
    </row>
    <row r="893" ht="15.5" customHeight="1">
      <c r="A893" s="62" t="inlineStr">
        <is>
          <t>68</t>
        </is>
      </c>
      <c r="B893" s="62" t="inlineStr">
        <is>
          <t>SANTANDER</t>
        </is>
      </c>
      <c r="C893" s="62" t="inlineStr">
        <is>
          <t>LANDAZURI</t>
        </is>
      </c>
      <c r="D893" s="62" t="inlineStr">
        <is>
          <t>68385</t>
        </is>
      </c>
      <c r="E893" s="400" t="n">
        <v>58</v>
      </c>
      <c r="F893" s="400">
        <f>Tabla1[[#This Row],[Meta Programatica2026 (20251228) RN]]/12</f>
        <v/>
      </c>
      <c r="G893" s="401" t="n">
        <v>101</v>
      </c>
      <c r="H893" s="401">
        <f>Tabla1[[#This Row],[Población meta programatica 2026 (20251228) 
menores 1 año]]/12</f>
        <v/>
      </c>
      <c r="I893" s="402" t="n">
        <v>104</v>
      </c>
      <c r="J893" s="402">
        <f>Tabla1[[#This Row],[Población meta programatica2026 (20251228)  niños de 1 año]]/12</f>
        <v/>
      </c>
      <c r="K893" s="416" t="n">
        <v>157</v>
      </c>
      <c r="L893" s="403" t="n">
        <v>163</v>
      </c>
      <c r="M893" s="404">
        <f>Tabla1[[#This Row],[Población meta programatica2026 (20251228) niños de 5 años]]/12</f>
        <v/>
      </c>
      <c r="N893" s="405">
        <f>BX893</f>
        <v/>
      </c>
      <c r="O893" s="406">
        <f>BY893</f>
        <v/>
      </c>
      <c r="P893" s="407">
        <f>BL893</f>
        <v/>
      </c>
      <c r="AI893" s="421" t="inlineStr">
        <is>
          <t>68385</t>
        </is>
      </c>
      <c r="AJ893" s="417">
        <f>AI893=Tabla1[[#This Row],[Divipola]]</f>
        <v/>
      </c>
      <c r="AK893" s="66" t="n">
        <v>122</v>
      </c>
      <c r="AL893" s="66" t="n">
        <v>118</v>
      </c>
      <c r="AM893" s="66" t="n">
        <v>118</v>
      </c>
      <c r="AN893" s="66" t="n">
        <v>114</v>
      </c>
      <c r="AO893" s="66" t="n">
        <v>111</v>
      </c>
      <c r="AP893" s="66" t="n">
        <v>106</v>
      </c>
      <c r="AQ893" s="66" t="n">
        <v>103</v>
      </c>
      <c r="AR893" s="66" t="n">
        <v>97</v>
      </c>
      <c r="AS893" s="66" t="n">
        <v>93</v>
      </c>
      <c r="AT893" s="66" t="n">
        <v>88</v>
      </c>
      <c r="AU893" s="66" t="n">
        <v>83</v>
      </c>
      <c r="AV893" s="66" t="n">
        <v>79</v>
      </c>
      <c r="AW893" s="66" t="n">
        <v>73</v>
      </c>
      <c r="AX893" s="66" t="n">
        <v>69</v>
      </c>
      <c r="AY893" s="66" t="n">
        <v>67</v>
      </c>
      <c r="AZ893" s="66" t="n">
        <v>64</v>
      </c>
      <c r="BA893" s="66" t="n">
        <v>62</v>
      </c>
      <c r="BB893" s="66" t="n">
        <v>55</v>
      </c>
      <c r="BC893" s="66" t="n">
        <v>52</v>
      </c>
      <c r="BD893" s="66" t="n">
        <v>48</v>
      </c>
      <c r="BE893" s="66" t="n">
        <v>42</v>
      </c>
      <c r="BF893" s="66" t="n">
        <v>41</v>
      </c>
      <c r="BG893" s="66" t="n">
        <v>35</v>
      </c>
      <c r="BH893" s="66" t="n">
        <v>32</v>
      </c>
      <c r="BI893" s="66" t="n">
        <v>28</v>
      </c>
      <c r="BJ893" s="66" t="n">
        <v>182</v>
      </c>
      <c r="BK893" s="68">
        <f>SUM(AK893:BJ893)</f>
        <v/>
      </c>
      <c r="BL893" s="68">
        <f>INT(BK893*$BM$1)</f>
        <v/>
      </c>
      <c r="BM893" s="64" t="n"/>
      <c r="BP893" s="20">
        <f>(Tabla1[[#This Row],[Población meta programatica 2026 (20251228) 
menores 1 año]]/12)*9</f>
        <v/>
      </c>
      <c r="BQ893" s="20">
        <f>BP893</f>
        <v/>
      </c>
      <c r="BR893" s="117" t="n"/>
      <c r="BS893" s="20">
        <f>(Tabla1[[#This Row],[Población meta programatica2026 (20251228)  niños de 1 año]]/12)*9</f>
        <v/>
      </c>
      <c r="BT893" s="251" t="n">
        <v>63</v>
      </c>
      <c r="BU893" s="66">
        <f>BS893-BT893</f>
        <v/>
      </c>
      <c r="BW893" s="19" t="n"/>
      <c r="BX893" s="65" t="n">
        <v>73</v>
      </c>
      <c r="BY893" s="65" t="n">
        <v>74</v>
      </c>
      <c r="BZ893" s="19" t="inlineStr">
        <is>
          <t>68385</t>
        </is>
      </c>
      <c r="CA893" s="19">
        <f>BZ893=Tabla1[[#This Row],[Divipola]]</f>
        <v/>
      </c>
    </row>
    <row r="894" ht="15.5" customHeight="1">
      <c r="A894" s="62" t="inlineStr">
        <is>
          <t>68</t>
        </is>
      </c>
      <c r="B894" s="62" t="inlineStr">
        <is>
          <t>SANTANDER</t>
        </is>
      </c>
      <c r="C894" s="62" t="inlineStr">
        <is>
          <t>LA PAZ</t>
        </is>
      </c>
      <c r="D894" s="62" t="inlineStr">
        <is>
          <t>68397</t>
        </is>
      </c>
      <c r="E894" s="400" t="n">
        <v>27</v>
      </c>
      <c r="F894" s="400">
        <f>Tabla1[[#This Row],[Meta Programatica2026 (20251228) RN]]/12</f>
        <v/>
      </c>
      <c r="G894" s="401" t="n">
        <v>17</v>
      </c>
      <c r="H894" s="401">
        <f>Tabla1[[#This Row],[Población meta programatica 2026 (20251228) 
menores 1 año]]/12</f>
        <v/>
      </c>
      <c r="I894" s="402" t="n">
        <v>18</v>
      </c>
      <c r="J894" s="402">
        <f>Tabla1[[#This Row],[Población meta programatica2026 (20251228)  niños de 1 año]]/12</f>
        <v/>
      </c>
      <c r="K894" s="416" t="n">
        <v>27</v>
      </c>
      <c r="L894" s="403" t="n">
        <v>29</v>
      </c>
      <c r="M894" s="404">
        <f>Tabla1[[#This Row],[Población meta programatica2026 (20251228) niños de 5 años]]/12</f>
        <v/>
      </c>
      <c r="N894" s="405">
        <f>BX894</f>
        <v/>
      </c>
      <c r="O894" s="406">
        <f>BY894</f>
        <v/>
      </c>
      <c r="P894" s="407">
        <f>BL894</f>
        <v/>
      </c>
      <c r="AI894" s="421" t="inlineStr">
        <is>
          <t>68397</t>
        </is>
      </c>
      <c r="AJ894" s="417">
        <f>AI894=Tabla1[[#This Row],[Divipola]]</f>
        <v/>
      </c>
      <c r="AK894" s="66" t="n">
        <v>70</v>
      </c>
      <c r="AL894" s="66" t="n">
        <v>71</v>
      </c>
      <c r="AM894" s="66" t="n">
        <v>65</v>
      </c>
      <c r="AN894" s="66" t="n">
        <v>67</v>
      </c>
      <c r="AO894" s="66" t="n">
        <v>63</v>
      </c>
      <c r="AP894" s="66" t="n">
        <v>63</v>
      </c>
      <c r="AQ894" s="66" t="n">
        <v>60</v>
      </c>
      <c r="AR894" s="66" t="n">
        <v>61</v>
      </c>
      <c r="AS894" s="66" t="n">
        <v>58</v>
      </c>
      <c r="AT894" s="66" t="n">
        <v>56</v>
      </c>
      <c r="AU894" s="66" t="n">
        <v>57</v>
      </c>
      <c r="AV894" s="66" t="n">
        <v>51</v>
      </c>
      <c r="AW894" s="66" t="n">
        <v>54</v>
      </c>
      <c r="AX894" s="66" t="n">
        <v>50</v>
      </c>
      <c r="AY894" s="66" t="n">
        <v>48</v>
      </c>
      <c r="AZ894" s="66" t="n">
        <v>44</v>
      </c>
      <c r="BA894" s="66" t="n">
        <v>47</v>
      </c>
      <c r="BB894" s="66" t="n">
        <v>41</v>
      </c>
      <c r="BC894" s="66" t="n">
        <v>41</v>
      </c>
      <c r="BD894" s="66" t="n">
        <v>40</v>
      </c>
      <c r="BE894" s="66" t="n">
        <v>37</v>
      </c>
      <c r="BF894" s="66" t="n">
        <v>32</v>
      </c>
      <c r="BG894" s="66" t="n">
        <v>34</v>
      </c>
      <c r="BH894" s="66" t="n">
        <v>29</v>
      </c>
      <c r="BI894" s="66" t="n">
        <v>24</v>
      </c>
      <c r="BJ894" s="66" t="n">
        <v>130</v>
      </c>
      <c r="BK894" s="68">
        <f>SUM(AK894:BJ894)</f>
        <v/>
      </c>
      <c r="BL894" s="68">
        <f>INT(BK894*$BM$1)</f>
        <v/>
      </c>
      <c r="BM894" s="64" t="n"/>
      <c r="BP894" s="20">
        <f>(Tabla1[[#This Row],[Población meta programatica 2026 (20251228) 
menores 1 año]]/12)*9</f>
        <v/>
      </c>
      <c r="BQ894" s="20">
        <f>BP894</f>
        <v/>
      </c>
      <c r="BR894" s="117" t="n"/>
      <c r="BS894" s="20">
        <f>(Tabla1[[#This Row],[Población meta programatica2026 (20251228)  niños de 1 año]]/12)*9</f>
        <v/>
      </c>
      <c r="BT894" s="251" t="n">
        <v>12</v>
      </c>
      <c r="BU894" s="66">
        <f>BS894-BT894</f>
        <v/>
      </c>
      <c r="BW894" s="19" t="n"/>
      <c r="BX894" s="65" t="n">
        <v>24</v>
      </c>
      <c r="BY894" s="65" t="n">
        <v>32</v>
      </c>
      <c r="BZ894" s="19" t="inlineStr">
        <is>
          <t>68397</t>
        </is>
      </c>
      <c r="CA894" s="19">
        <f>BZ894=Tabla1[[#This Row],[Divipola]]</f>
        <v/>
      </c>
    </row>
    <row r="895" ht="15.5" customHeight="1">
      <c r="A895" s="62" t="inlineStr">
        <is>
          <t>68</t>
        </is>
      </c>
      <c r="B895" s="62" t="inlineStr">
        <is>
          <t>SANTANDER</t>
        </is>
      </c>
      <c r="C895" s="62" t="inlineStr">
        <is>
          <t>LEBRIJA</t>
        </is>
      </c>
      <c r="D895" s="62" t="inlineStr">
        <is>
          <t>68406</t>
        </is>
      </c>
      <c r="E895" s="400" t="n">
        <v>303</v>
      </c>
      <c r="F895" s="400">
        <f>Tabla1[[#This Row],[Meta Programatica2026 (20251228) RN]]/12</f>
        <v/>
      </c>
      <c r="G895" s="401" t="n">
        <v>378</v>
      </c>
      <c r="H895" s="401">
        <f>Tabla1[[#This Row],[Población meta programatica 2026 (20251228) 
menores 1 año]]/12</f>
        <v/>
      </c>
      <c r="I895" s="402" t="n">
        <v>387</v>
      </c>
      <c r="J895" s="402">
        <f>Tabla1[[#This Row],[Población meta programatica2026 (20251228)  niños de 1 año]]/12</f>
        <v/>
      </c>
      <c r="K895" s="416" t="n">
        <v>557</v>
      </c>
      <c r="L895" s="403" t="n">
        <v>514</v>
      </c>
      <c r="M895" s="404">
        <f>Tabla1[[#This Row],[Población meta programatica2026 (20251228) niños de 5 años]]/12</f>
        <v/>
      </c>
      <c r="N895" s="405">
        <f>BX895</f>
        <v/>
      </c>
      <c r="O895" s="406">
        <f>BY895</f>
        <v/>
      </c>
      <c r="P895" s="407">
        <f>BL895</f>
        <v/>
      </c>
      <c r="AI895" s="421" t="inlineStr">
        <is>
          <t>68406</t>
        </is>
      </c>
      <c r="AJ895" s="417">
        <f>AI895=Tabla1[[#This Row],[Divipola]]</f>
        <v/>
      </c>
      <c r="AK895" s="66" t="n">
        <v>427</v>
      </c>
      <c r="AL895" s="66" t="n">
        <v>410</v>
      </c>
      <c r="AM895" s="66" t="n">
        <v>391</v>
      </c>
      <c r="AN895" s="66" t="n">
        <v>373</v>
      </c>
      <c r="AO895" s="66" t="n">
        <v>350</v>
      </c>
      <c r="AP895" s="66" t="n">
        <v>336</v>
      </c>
      <c r="AQ895" s="66" t="n">
        <v>316</v>
      </c>
      <c r="AR895" s="66" t="n">
        <v>302</v>
      </c>
      <c r="AS895" s="66" t="n">
        <v>282</v>
      </c>
      <c r="AT895" s="66" t="n">
        <v>264</v>
      </c>
      <c r="AU895" s="66" t="n">
        <v>246</v>
      </c>
      <c r="AV895" s="66" t="n">
        <v>231</v>
      </c>
      <c r="AW895" s="66" t="n">
        <v>216</v>
      </c>
      <c r="AX895" s="66" t="n">
        <v>196</v>
      </c>
      <c r="AY895" s="66" t="n">
        <v>185</v>
      </c>
      <c r="AZ895" s="66" t="n">
        <v>171</v>
      </c>
      <c r="BA895" s="66" t="n">
        <v>153</v>
      </c>
      <c r="BB895" s="66" t="n">
        <v>145</v>
      </c>
      <c r="BC895" s="66" t="n">
        <v>127</v>
      </c>
      <c r="BD895" s="66" t="n">
        <v>116</v>
      </c>
      <c r="BE895" s="66" t="n">
        <v>106</v>
      </c>
      <c r="BF895" s="66" t="n">
        <v>98</v>
      </c>
      <c r="BG895" s="66" t="n">
        <v>85</v>
      </c>
      <c r="BH895" s="66" t="n">
        <v>78</v>
      </c>
      <c r="BI895" s="66" t="n">
        <v>71</v>
      </c>
      <c r="BJ895" s="66" t="n">
        <v>435</v>
      </c>
      <c r="BK895" s="68">
        <f>SUM(AK895:BJ895)</f>
        <v/>
      </c>
      <c r="BL895" s="68">
        <f>INT(BK895*$BM$1)</f>
        <v/>
      </c>
      <c r="BM895" s="64" t="n"/>
      <c r="BP895" s="20">
        <f>(Tabla1[[#This Row],[Población meta programatica 2026 (20251228) 
menores 1 año]]/12)*9</f>
        <v/>
      </c>
      <c r="BQ895" s="20">
        <f>BP895</f>
        <v/>
      </c>
      <c r="BR895" s="117" t="n"/>
      <c r="BS895" s="20">
        <f>(Tabla1[[#This Row],[Población meta programatica2026 (20251228)  niños de 1 año]]/12)*9</f>
        <v/>
      </c>
      <c r="BT895" s="251" t="n">
        <v>308</v>
      </c>
      <c r="BU895" s="66">
        <f>BS895-BT895</f>
        <v/>
      </c>
      <c r="BW895" s="19" t="n"/>
      <c r="BX895" s="65" t="n">
        <v>311</v>
      </c>
      <c r="BY895" s="65" t="n">
        <v>299</v>
      </c>
      <c r="BZ895" s="19" t="inlineStr">
        <is>
          <t>68406</t>
        </is>
      </c>
      <c r="CA895" s="19">
        <f>BZ895=Tabla1[[#This Row],[Divipola]]</f>
        <v/>
      </c>
    </row>
    <row r="896" ht="15.5" customHeight="1">
      <c r="A896" s="62" t="inlineStr">
        <is>
          <t>68</t>
        </is>
      </c>
      <c r="B896" s="62" t="inlineStr">
        <is>
          <t>SANTANDER</t>
        </is>
      </c>
      <c r="C896" s="62" t="inlineStr">
        <is>
          <t>LOS SANTOS</t>
        </is>
      </c>
      <c r="D896" s="62" t="inlineStr">
        <is>
          <t>68418</t>
        </is>
      </c>
      <c r="E896" s="400" t="n">
        <v>64</v>
      </c>
      <c r="F896" s="400">
        <f>Tabla1[[#This Row],[Meta Programatica2026 (20251228) RN]]/12</f>
        <v/>
      </c>
      <c r="G896" s="401" t="n">
        <v>111</v>
      </c>
      <c r="H896" s="401">
        <f>Tabla1[[#This Row],[Población meta programatica 2026 (20251228) 
menores 1 año]]/12</f>
        <v/>
      </c>
      <c r="I896" s="402" t="n">
        <v>112</v>
      </c>
      <c r="J896" s="402">
        <f>Tabla1[[#This Row],[Población meta programatica2026 (20251228)  niños de 1 año]]/12</f>
        <v/>
      </c>
      <c r="K896" s="416" t="n">
        <v>169</v>
      </c>
      <c r="L896" s="403" t="n">
        <v>161</v>
      </c>
      <c r="M896" s="404">
        <f>Tabla1[[#This Row],[Población meta programatica2026 (20251228) niños de 5 años]]/12</f>
        <v/>
      </c>
      <c r="N896" s="405">
        <f>BX896</f>
        <v/>
      </c>
      <c r="O896" s="406">
        <f>BY896</f>
        <v/>
      </c>
      <c r="P896" s="407">
        <f>BL896</f>
        <v/>
      </c>
      <c r="AI896" s="421" t="inlineStr">
        <is>
          <t>68418</t>
        </is>
      </c>
      <c r="AJ896" s="417">
        <f>AI896=Tabla1[[#This Row],[Divipola]]</f>
        <v/>
      </c>
      <c r="AK896" s="66" t="n">
        <v>149</v>
      </c>
      <c r="AL896" s="66" t="n">
        <v>148</v>
      </c>
      <c r="AM896" s="66" t="n">
        <v>146</v>
      </c>
      <c r="AN896" s="66" t="n">
        <v>145</v>
      </c>
      <c r="AO896" s="66" t="n">
        <v>139</v>
      </c>
      <c r="AP896" s="66" t="n">
        <v>136</v>
      </c>
      <c r="AQ896" s="66" t="n">
        <v>129</v>
      </c>
      <c r="AR896" s="66" t="n">
        <v>124</v>
      </c>
      <c r="AS896" s="66" t="n">
        <v>120</v>
      </c>
      <c r="AT896" s="66" t="n">
        <v>116</v>
      </c>
      <c r="AU896" s="66" t="n">
        <v>107</v>
      </c>
      <c r="AV896" s="66" t="n">
        <v>99</v>
      </c>
      <c r="AW896" s="66" t="n">
        <v>88</v>
      </c>
      <c r="AX896" s="66" t="n">
        <v>89</v>
      </c>
      <c r="AY896" s="66" t="n">
        <v>78</v>
      </c>
      <c r="AZ896" s="66" t="n">
        <v>71</v>
      </c>
      <c r="BA896" s="66" t="n">
        <v>62</v>
      </c>
      <c r="BB896" s="66" t="n">
        <v>61</v>
      </c>
      <c r="BC896" s="66" t="n">
        <v>53</v>
      </c>
      <c r="BD896" s="66" t="n">
        <v>46</v>
      </c>
      <c r="BE896" s="66" t="n">
        <v>43</v>
      </c>
      <c r="BF896" s="66" t="n">
        <v>39</v>
      </c>
      <c r="BG896" s="66" t="n">
        <v>32</v>
      </c>
      <c r="BH896" s="66" t="n">
        <v>32</v>
      </c>
      <c r="BI896" s="66" t="n">
        <v>28</v>
      </c>
      <c r="BJ896" s="66" t="n">
        <v>163</v>
      </c>
      <c r="BK896" s="68">
        <f>SUM(AK896:BJ896)</f>
        <v/>
      </c>
      <c r="BL896" s="68">
        <f>INT(BK896*$BM$1)</f>
        <v/>
      </c>
      <c r="BM896" s="64" t="n"/>
      <c r="BP896" s="20">
        <f>(Tabla1[[#This Row],[Población meta programatica 2026 (20251228) 
menores 1 año]]/12)*9</f>
        <v/>
      </c>
      <c r="BQ896" s="20">
        <f>BP896</f>
        <v/>
      </c>
      <c r="BR896" s="117" t="n"/>
      <c r="BS896" s="20">
        <f>(Tabla1[[#This Row],[Población meta programatica2026 (20251228)  niños de 1 año]]/12)*9</f>
        <v/>
      </c>
      <c r="BT896" s="251" t="n">
        <v>58</v>
      </c>
      <c r="BU896" s="66">
        <f>BS896-BT896</f>
        <v/>
      </c>
      <c r="BW896" s="19" t="n"/>
      <c r="BX896" s="65" t="n">
        <v>73</v>
      </c>
      <c r="BY896" s="65" t="n">
        <v>88</v>
      </c>
      <c r="BZ896" s="19" t="inlineStr">
        <is>
          <t>68418</t>
        </is>
      </c>
      <c r="CA896" s="19">
        <f>BZ896=Tabla1[[#This Row],[Divipola]]</f>
        <v/>
      </c>
    </row>
    <row r="897" ht="15.5" customHeight="1">
      <c r="A897" s="62" t="inlineStr">
        <is>
          <t>68</t>
        </is>
      </c>
      <c r="B897" s="62" t="inlineStr">
        <is>
          <t>SANTANDER</t>
        </is>
      </c>
      <c r="C897" s="62" t="inlineStr">
        <is>
          <t>MACARAVITA</t>
        </is>
      </c>
      <c r="D897" s="62" t="inlineStr">
        <is>
          <t>68425</t>
        </is>
      </c>
      <c r="E897" s="400" t="n">
        <v>11</v>
      </c>
      <c r="F897" s="400">
        <f>Tabla1[[#This Row],[Meta Programatica2026 (20251228) RN]]/12</f>
        <v/>
      </c>
      <c r="G897" s="401" t="n">
        <v>11</v>
      </c>
      <c r="H897" s="401">
        <f>Tabla1[[#This Row],[Población meta programatica 2026 (20251228) 
menores 1 año]]/12</f>
        <v/>
      </c>
      <c r="I897" s="402" t="n">
        <v>16</v>
      </c>
      <c r="J897" s="402">
        <f>Tabla1[[#This Row],[Población meta programatica2026 (20251228)  niños de 1 año]]/12</f>
        <v/>
      </c>
      <c r="K897" s="416" t="n">
        <v>21</v>
      </c>
      <c r="L897" s="403" t="n">
        <v>25</v>
      </c>
      <c r="M897" s="404">
        <f>Tabla1[[#This Row],[Población meta programatica2026 (20251228) niños de 5 años]]/12</f>
        <v/>
      </c>
      <c r="N897" s="405">
        <f>BX897</f>
        <v/>
      </c>
      <c r="O897" s="406">
        <f>BY897</f>
        <v/>
      </c>
      <c r="P897" s="407">
        <f>BL897</f>
        <v/>
      </c>
      <c r="AI897" s="421" t="inlineStr">
        <is>
          <t>68425</t>
        </is>
      </c>
      <c r="AJ897" s="417">
        <f>AI897=Tabla1[[#This Row],[Divipola]]</f>
        <v/>
      </c>
      <c r="AK897" s="66" t="n">
        <v>24</v>
      </c>
      <c r="AL897" s="66" t="n">
        <v>24</v>
      </c>
      <c r="AM897" s="66" t="n">
        <v>26</v>
      </c>
      <c r="AN897" s="66" t="n">
        <v>27</v>
      </c>
      <c r="AO897" s="66" t="n">
        <v>28</v>
      </c>
      <c r="AP897" s="66" t="n">
        <v>25</v>
      </c>
      <c r="AQ897" s="66" t="n">
        <v>29</v>
      </c>
      <c r="AR897" s="66" t="n">
        <v>26</v>
      </c>
      <c r="AS897" s="66" t="n">
        <v>25</v>
      </c>
      <c r="AT897" s="66" t="n">
        <v>25</v>
      </c>
      <c r="AU897" s="66" t="n">
        <v>23</v>
      </c>
      <c r="AV897" s="66" t="n">
        <v>22</v>
      </c>
      <c r="AW897" s="66" t="n">
        <v>24</v>
      </c>
      <c r="AX897" s="66" t="n">
        <v>21</v>
      </c>
      <c r="AY897" s="66" t="n">
        <v>20</v>
      </c>
      <c r="AZ897" s="66" t="n">
        <v>20</v>
      </c>
      <c r="BA897" s="66" t="n">
        <v>18</v>
      </c>
      <c r="BB897" s="66" t="n">
        <v>19</v>
      </c>
      <c r="BC897" s="66" t="n">
        <v>17</v>
      </c>
      <c r="BD897" s="66" t="n">
        <v>14</v>
      </c>
      <c r="BE897" s="66" t="n">
        <v>17</v>
      </c>
      <c r="BF897" s="66" t="n">
        <v>14</v>
      </c>
      <c r="BG897" s="66" t="n">
        <v>14</v>
      </c>
      <c r="BH897" s="66" t="n">
        <v>13</v>
      </c>
      <c r="BI897" s="66" t="n">
        <v>10</v>
      </c>
      <c r="BJ897" s="66" t="n">
        <v>53</v>
      </c>
      <c r="BK897" s="68">
        <f>SUM(AK897:BJ897)</f>
        <v/>
      </c>
      <c r="BL897" s="68">
        <f>INT(BK897*$BM$1)</f>
        <v/>
      </c>
      <c r="BM897" s="64" t="n"/>
      <c r="BP897" s="20">
        <f>(Tabla1[[#This Row],[Población meta programatica 2026 (20251228) 
menores 1 año]]/12)*9</f>
        <v/>
      </c>
      <c r="BQ897" s="20">
        <f>BP897</f>
        <v/>
      </c>
      <c r="BR897" s="117" t="n"/>
      <c r="BS897" s="20">
        <f>(Tabla1[[#This Row],[Población meta programatica2026 (20251228)  niños de 1 año]]/12)*9</f>
        <v/>
      </c>
      <c r="BT897" s="251" t="n">
        <v>10</v>
      </c>
      <c r="BU897" s="66">
        <f>BS897-BT897</f>
        <v/>
      </c>
      <c r="BW897" s="19" t="n"/>
      <c r="BX897" s="65" t="n">
        <v>14</v>
      </c>
      <c r="BY897" s="65" t="n">
        <v>13</v>
      </c>
      <c r="BZ897" s="19" t="inlineStr">
        <is>
          <t>68425</t>
        </is>
      </c>
      <c r="CA897" s="19">
        <f>BZ897=Tabla1[[#This Row],[Divipola]]</f>
        <v/>
      </c>
    </row>
    <row r="898" ht="15.5" customHeight="1">
      <c r="A898" s="62" t="inlineStr">
        <is>
          <t>68</t>
        </is>
      </c>
      <c r="B898" s="62" t="inlineStr">
        <is>
          <t>SANTANDER</t>
        </is>
      </c>
      <c r="C898" s="62" t="inlineStr">
        <is>
          <t>MALAGA</t>
        </is>
      </c>
      <c r="D898" s="62" t="inlineStr">
        <is>
          <t>68432</t>
        </is>
      </c>
      <c r="E898" s="400" t="n">
        <v>251</v>
      </c>
      <c r="F898" s="400">
        <f>Tabla1[[#This Row],[Meta Programatica2026 (20251228) RN]]/12</f>
        <v/>
      </c>
      <c r="G898" s="401" t="n">
        <v>222</v>
      </c>
      <c r="H898" s="401">
        <f>Tabla1[[#This Row],[Población meta programatica 2026 (20251228) 
menores 1 año]]/12</f>
        <v/>
      </c>
      <c r="I898" s="402" t="n">
        <v>224</v>
      </c>
      <c r="J898" s="402">
        <f>Tabla1[[#This Row],[Población meta programatica2026 (20251228)  niños de 1 año]]/12</f>
        <v/>
      </c>
      <c r="K898" s="416" t="n">
        <v>280</v>
      </c>
      <c r="L898" s="403" t="n">
        <v>268</v>
      </c>
      <c r="M898" s="404">
        <f>Tabla1[[#This Row],[Población meta programatica2026 (20251228) niños de 5 años]]/12</f>
        <v/>
      </c>
      <c r="N898" s="405">
        <f>BX898</f>
        <v/>
      </c>
      <c r="O898" s="406">
        <f>BY898</f>
        <v/>
      </c>
      <c r="P898" s="407">
        <f>BL898</f>
        <v/>
      </c>
      <c r="AI898" s="421" t="inlineStr">
        <is>
          <t>68432</t>
        </is>
      </c>
      <c r="AJ898" s="417">
        <f>AI898=Tabla1[[#This Row],[Divipola]]</f>
        <v/>
      </c>
      <c r="AK898" s="66" t="n">
        <v>248</v>
      </c>
      <c r="AL898" s="66" t="n">
        <v>243</v>
      </c>
      <c r="AM898" s="66" t="n">
        <v>234</v>
      </c>
      <c r="AN898" s="66" t="n">
        <v>226</v>
      </c>
      <c r="AO898" s="66" t="n">
        <v>218</v>
      </c>
      <c r="AP898" s="66" t="n">
        <v>207</v>
      </c>
      <c r="AQ898" s="66" t="n">
        <v>198</v>
      </c>
      <c r="AR898" s="66" t="n">
        <v>188</v>
      </c>
      <c r="AS898" s="66" t="n">
        <v>178</v>
      </c>
      <c r="AT898" s="66" t="n">
        <v>166</v>
      </c>
      <c r="AU898" s="66" t="n">
        <v>159</v>
      </c>
      <c r="AV898" s="66" t="n">
        <v>152</v>
      </c>
      <c r="AW898" s="66" t="n">
        <v>142</v>
      </c>
      <c r="AX898" s="66" t="n">
        <v>134</v>
      </c>
      <c r="AY898" s="66" t="n">
        <v>130</v>
      </c>
      <c r="AZ898" s="66" t="n">
        <v>124</v>
      </c>
      <c r="BA898" s="66" t="n">
        <v>118</v>
      </c>
      <c r="BB898" s="66" t="n">
        <v>114</v>
      </c>
      <c r="BC898" s="66" t="n">
        <v>107</v>
      </c>
      <c r="BD898" s="66" t="n">
        <v>106</v>
      </c>
      <c r="BE898" s="66" t="n">
        <v>97</v>
      </c>
      <c r="BF898" s="66" t="n">
        <v>91</v>
      </c>
      <c r="BG898" s="66" t="n">
        <v>83</v>
      </c>
      <c r="BH898" s="66" t="n">
        <v>78</v>
      </c>
      <c r="BI898" s="66" t="n">
        <v>68</v>
      </c>
      <c r="BJ898" s="66" t="n">
        <v>386</v>
      </c>
      <c r="BK898" s="68">
        <f>SUM(AK898:BJ898)</f>
        <v/>
      </c>
      <c r="BL898" s="68">
        <f>INT(BK898*$BM$1)</f>
        <v/>
      </c>
      <c r="BM898" s="64" t="n"/>
      <c r="BP898" s="20">
        <f>(Tabla1[[#This Row],[Población meta programatica 2026 (20251228) 
menores 1 año]]/12)*9</f>
        <v/>
      </c>
      <c r="BQ898" s="20">
        <f>BP898</f>
        <v/>
      </c>
      <c r="BR898" s="117" t="n"/>
      <c r="BS898" s="20">
        <f>(Tabla1[[#This Row],[Población meta programatica2026 (20251228)  niños de 1 año]]/12)*9</f>
        <v/>
      </c>
      <c r="BT898" s="251" t="n">
        <v>165</v>
      </c>
      <c r="BU898" s="66">
        <f>BS898-BT898</f>
        <v/>
      </c>
      <c r="BW898" s="19" t="n"/>
      <c r="BX898" s="65" t="n">
        <v>144</v>
      </c>
      <c r="BY898" s="65" t="n">
        <v>175</v>
      </c>
      <c r="BZ898" s="19" t="inlineStr">
        <is>
          <t>68432</t>
        </is>
      </c>
      <c r="CA898" s="19">
        <f>BZ898=Tabla1[[#This Row],[Divipola]]</f>
        <v/>
      </c>
    </row>
    <row r="899" ht="15.5" customHeight="1">
      <c r="A899" s="62" t="inlineStr">
        <is>
          <t>68</t>
        </is>
      </c>
      <c r="B899" s="62" t="inlineStr">
        <is>
          <t>SANTANDER</t>
        </is>
      </c>
      <c r="C899" s="62" t="inlineStr">
        <is>
          <t>MATANZA</t>
        </is>
      </c>
      <c r="D899" s="62" t="inlineStr">
        <is>
          <t>68444</t>
        </is>
      </c>
      <c r="E899" s="400" t="n">
        <v>34</v>
      </c>
      <c r="F899" s="400">
        <f>Tabla1[[#This Row],[Meta Programatica2026 (20251228) RN]]/12</f>
        <v/>
      </c>
      <c r="G899" s="401" t="n">
        <v>33</v>
      </c>
      <c r="H899" s="401">
        <f>Tabla1[[#This Row],[Población meta programatica 2026 (20251228) 
menores 1 año]]/12</f>
        <v/>
      </c>
      <c r="I899" s="402" t="n">
        <v>39</v>
      </c>
      <c r="J899" s="402">
        <f>Tabla1[[#This Row],[Población meta programatica2026 (20251228)  niños de 1 año]]/12</f>
        <v/>
      </c>
      <c r="K899" s="416" t="n">
        <v>56</v>
      </c>
      <c r="L899" s="403" t="n">
        <v>59</v>
      </c>
      <c r="M899" s="404">
        <f>Tabla1[[#This Row],[Población meta programatica2026 (20251228) niños de 5 años]]/12</f>
        <v/>
      </c>
      <c r="N899" s="405">
        <f>BX899</f>
        <v/>
      </c>
      <c r="O899" s="406">
        <f>BY899</f>
        <v/>
      </c>
      <c r="P899" s="407">
        <f>BL899</f>
        <v/>
      </c>
      <c r="AI899" s="421" t="inlineStr">
        <is>
          <t>68444</t>
        </is>
      </c>
      <c r="AJ899" s="417">
        <f>AI899=Tabla1[[#This Row],[Divipola]]</f>
        <v/>
      </c>
      <c r="AK899" s="66" t="n">
        <v>62</v>
      </c>
      <c r="AL899" s="66" t="n">
        <v>65</v>
      </c>
      <c r="AM899" s="66" t="n">
        <v>65</v>
      </c>
      <c r="AN899" s="66" t="n">
        <v>63</v>
      </c>
      <c r="AO899" s="66" t="n">
        <v>62</v>
      </c>
      <c r="AP899" s="66" t="n">
        <v>62</v>
      </c>
      <c r="AQ899" s="66" t="n">
        <v>59</v>
      </c>
      <c r="AR899" s="66" t="n">
        <v>53</v>
      </c>
      <c r="AS899" s="66" t="n">
        <v>55</v>
      </c>
      <c r="AT899" s="66" t="n">
        <v>51</v>
      </c>
      <c r="AU899" s="66" t="n">
        <v>49</v>
      </c>
      <c r="AV899" s="66" t="n">
        <v>46</v>
      </c>
      <c r="AW899" s="66" t="n">
        <v>45</v>
      </c>
      <c r="AX899" s="66" t="n">
        <v>39</v>
      </c>
      <c r="AY899" s="66" t="n">
        <v>40</v>
      </c>
      <c r="AZ899" s="66" t="n">
        <v>39</v>
      </c>
      <c r="BA899" s="66" t="n">
        <v>33</v>
      </c>
      <c r="BB899" s="66" t="n">
        <v>34</v>
      </c>
      <c r="BC899" s="66" t="n">
        <v>31</v>
      </c>
      <c r="BD899" s="66" t="n">
        <v>28</v>
      </c>
      <c r="BE899" s="66" t="n">
        <v>28</v>
      </c>
      <c r="BF899" s="66" t="n">
        <v>24</v>
      </c>
      <c r="BG899" s="66" t="n">
        <v>24</v>
      </c>
      <c r="BH899" s="66" t="n">
        <v>22</v>
      </c>
      <c r="BI899" s="66" t="n">
        <v>19</v>
      </c>
      <c r="BJ899" s="66" t="n">
        <v>104</v>
      </c>
      <c r="BK899" s="68">
        <f>SUM(AK899:BJ899)</f>
        <v/>
      </c>
      <c r="BL899" s="68">
        <f>INT(BK899*$BM$1)</f>
        <v/>
      </c>
      <c r="BM899" s="64" t="n"/>
      <c r="BP899" s="20">
        <f>(Tabla1[[#This Row],[Población meta programatica 2026 (20251228) 
menores 1 año]]/12)*9</f>
        <v/>
      </c>
      <c r="BQ899" s="20">
        <f>BP899</f>
        <v/>
      </c>
      <c r="BR899" s="117" t="n"/>
      <c r="BS899" s="20">
        <f>(Tabla1[[#This Row],[Población meta programatica2026 (20251228)  niños de 1 año]]/12)*9</f>
        <v/>
      </c>
      <c r="BT899" s="251" t="n">
        <v>38</v>
      </c>
      <c r="BU899" s="66">
        <f>BS899-BT899</f>
        <v/>
      </c>
      <c r="BW899" s="19" t="n"/>
      <c r="BX899" s="65" t="n">
        <v>31</v>
      </c>
      <c r="BY899" s="65" t="n">
        <v>30</v>
      </c>
      <c r="BZ899" s="19" t="inlineStr">
        <is>
          <t>68444</t>
        </is>
      </c>
      <c r="CA899" s="19">
        <f>BZ899=Tabla1[[#This Row],[Divipola]]</f>
        <v/>
      </c>
    </row>
    <row r="900" ht="15.5" customHeight="1">
      <c r="A900" s="62" t="inlineStr">
        <is>
          <t>68</t>
        </is>
      </c>
      <c r="B900" s="62" t="inlineStr">
        <is>
          <t>SANTANDER</t>
        </is>
      </c>
      <c r="C900" s="62" t="inlineStr">
        <is>
          <t>MOGOTES</t>
        </is>
      </c>
      <c r="D900" s="62" t="inlineStr">
        <is>
          <t>68464</t>
        </is>
      </c>
      <c r="E900" s="400" t="n">
        <v>72</v>
      </c>
      <c r="F900" s="400">
        <f>Tabla1[[#This Row],[Meta Programatica2026 (20251228) RN]]/12</f>
        <v/>
      </c>
      <c r="G900" s="401" t="n">
        <v>97</v>
      </c>
      <c r="H900" s="401">
        <f>Tabla1[[#This Row],[Población meta programatica 2026 (20251228) 
menores 1 año]]/12</f>
        <v/>
      </c>
      <c r="I900" s="402" t="n">
        <v>97</v>
      </c>
      <c r="J900" s="402">
        <f>Tabla1[[#This Row],[Población meta programatica2026 (20251228)  niños de 1 año]]/12</f>
        <v/>
      </c>
      <c r="K900" s="416" t="n">
        <v>133</v>
      </c>
      <c r="L900" s="403" t="n">
        <v>140</v>
      </c>
      <c r="M900" s="404">
        <f>Tabla1[[#This Row],[Población meta programatica2026 (20251228) niños de 5 años]]/12</f>
        <v/>
      </c>
      <c r="N900" s="405">
        <f>BX900</f>
        <v/>
      </c>
      <c r="O900" s="406">
        <f>BY900</f>
        <v/>
      </c>
      <c r="P900" s="407">
        <f>BL900</f>
        <v/>
      </c>
      <c r="AI900" s="421" t="inlineStr">
        <is>
          <t>68464</t>
        </is>
      </c>
      <c r="AJ900" s="417">
        <f>AI900=Tabla1[[#This Row],[Divipola]]</f>
        <v/>
      </c>
      <c r="AK900" s="66" t="n">
        <v>111</v>
      </c>
      <c r="AL900" s="66" t="n">
        <v>115</v>
      </c>
      <c r="AM900" s="66" t="n">
        <v>115</v>
      </c>
      <c r="AN900" s="66" t="n">
        <v>116</v>
      </c>
      <c r="AO900" s="66" t="n">
        <v>110</v>
      </c>
      <c r="AP900" s="66" t="n">
        <v>111</v>
      </c>
      <c r="AQ900" s="66" t="n">
        <v>108</v>
      </c>
      <c r="AR900" s="66" t="n">
        <v>106</v>
      </c>
      <c r="AS900" s="66" t="n">
        <v>102</v>
      </c>
      <c r="AT900" s="66" t="n">
        <v>98</v>
      </c>
      <c r="AU900" s="66" t="n">
        <v>96</v>
      </c>
      <c r="AV900" s="66" t="n">
        <v>84</v>
      </c>
      <c r="AW900" s="66" t="n">
        <v>86</v>
      </c>
      <c r="AX900" s="66" t="n">
        <v>81</v>
      </c>
      <c r="AY900" s="66" t="n">
        <v>74</v>
      </c>
      <c r="AZ900" s="66" t="n">
        <v>72</v>
      </c>
      <c r="BA900" s="66" t="n">
        <v>69</v>
      </c>
      <c r="BB900" s="66" t="n">
        <v>61</v>
      </c>
      <c r="BC900" s="66" t="n">
        <v>58</v>
      </c>
      <c r="BD900" s="66" t="n">
        <v>53</v>
      </c>
      <c r="BE900" s="66" t="n">
        <v>51</v>
      </c>
      <c r="BF900" s="66" t="n">
        <v>43</v>
      </c>
      <c r="BG900" s="66" t="n">
        <v>40</v>
      </c>
      <c r="BH900" s="66" t="n">
        <v>34</v>
      </c>
      <c r="BI900" s="66" t="n">
        <v>31</v>
      </c>
      <c r="BJ900" s="66" t="n">
        <v>155</v>
      </c>
      <c r="BK900" s="68">
        <f>SUM(AK900:BJ900)</f>
        <v/>
      </c>
      <c r="BL900" s="68">
        <f>INT(BK900*$BM$1)</f>
        <v/>
      </c>
      <c r="BM900" s="64" t="n"/>
      <c r="BP900" s="20">
        <f>(Tabla1[[#This Row],[Población meta programatica 2026 (20251228) 
menores 1 año]]/12)*9</f>
        <v/>
      </c>
      <c r="BQ900" s="20">
        <f>BP900</f>
        <v/>
      </c>
      <c r="BR900" s="117" t="n"/>
      <c r="BS900" s="20">
        <f>(Tabla1[[#This Row],[Población meta programatica2026 (20251228)  niños de 1 año]]/12)*9</f>
        <v/>
      </c>
      <c r="BT900" s="251" t="n">
        <v>74</v>
      </c>
      <c r="BU900" s="66">
        <f>BS900-BT900</f>
        <v/>
      </c>
      <c r="BW900" s="19" t="n"/>
      <c r="BX900" s="65" t="n">
        <v>64</v>
      </c>
      <c r="BY900" s="65" t="n">
        <v>80</v>
      </c>
      <c r="BZ900" s="19" t="inlineStr">
        <is>
          <t>68464</t>
        </is>
      </c>
      <c r="CA900" s="19">
        <f>BZ900=Tabla1[[#This Row],[Divipola]]</f>
        <v/>
      </c>
    </row>
    <row r="901" ht="15.5" customHeight="1">
      <c r="A901" s="62" t="inlineStr">
        <is>
          <t>68</t>
        </is>
      </c>
      <c r="B901" s="62" t="inlineStr">
        <is>
          <t>SANTANDER</t>
        </is>
      </c>
      <c r="C901" s="62" t="inlineStr">
        <is>
          <t>MOLAGAVITA</t>
        </is>
      </c>
      <c r="D901" s="62" t="inlineStr">
        <is>
          <t>68468</t>
        </is>
      </c>
      <c r="E901" s="400" t="n">
        <v>12</v>
      </c>
      <c r="F901" s="400">
        <f>Tabla1[[#This Row],[Meta Programatica2026 (20251228) RN]]/12</f>
        <v/>
      </c>
      <c r="G901" s="401" t="n">
        <v>24</v>
      </c>
      <c r="H901" s="401">
        <f>Tabla1[[#This Row],[Población meta programatica 2026 (20251228) 
menores 1 año]]/12</f>
        <v/>
      </c>
      <c r="I901" s="402" t="n">
        <v>25</v>
      </c>
      <c r="J901" s="402">
        <f>Tabla1[[#This Row],[Población meta programatica2026 (20251228)  niños de 1 año]]/12</f>
        <v/>
      </c>
      <c r="K901" s="416" t="n">
        <v>40</v>
      </c>
      <c r="L901" s="403" t="n">
        <v>39</v>
      </c>
      <c r="M901" s="404">
        <f>Tabla1[[#This Row],[Población meta programatica2026 (20251228) niños de 5 años]]/12</f>
        <v/>
      </c>
      <c r="N901" s="405">
        <f>BX901</f>
        <v/>
      </c>
      <c r="O901" s="406">
        <f>BY901</f>
        <v/>
      </c>
      <c r="P901" s="407">
        <f>BL901</f>
        <v/>
      </c>
      <c r="AI901" s="421" t="inlineStr">
        <is>
          <t>68468</t>
        </is>
      </c>
      <c r="AJ901" s="417">
        <f>AI901=Tabla1[[#This Row],[Divipola]]</f>
        <v/>
      </c>
      <c r="AK901" s="66" t="n">
        <v>57</v>
      </c>
      <c r="AL901" s="66" t="n">
        <v>59</v>
      </c>
      <c r="AM901" s="66" t="n">
        <v>55</v>
      </c>
      <c r="AN901" s="66" t="n">
        <v>55</v>
      </c>
      <c r="AO901" s="66" t="n">
        <v>57</v>
      </c>
      <c r="AP901" s="66" t="n">
        <v>53</v>
      </c>
      <c r="AQ901" s="66" t="n">
        <v>54</v>
      </c>
      <c r="AR901" s="66" t="n">
        <v>55</v>
      </c>
      <c r="AS901" s="66" t="n">
        <v>52</v>
      </c>
      <c r="AT901" s="66" t="n">
        <v>47</v>
      </c>
      <c r="AU901" s="66" t="n">
        <v>47</v>
      </c>
      <c r="AV901" s="66" t="n">
        <v>47</v>
      </c>
      <c r="AW901" s="66" t="n">
        <v>39</v>
      </c>
      <c r="AX901" s="66" t="n">
        <v>39</v>
      </c>
      <c r="AY901" s="66" t="n">
        <v>38</v>
      </c>
      <c r="AZ901" s="66" t="n">
        <v>34</v>
      </c>
      <c r="BA901" s="66" t="n">
        <v>33</v>
      </c>
      <c r="BB901" s="66" t="n">
        <v>28</v>
      </c>
      <c r="BC901" s="66" t="n">
        <v>29</v>
      </c>
      <c r="BD901" s="66" t="n">
        <v>28</v>
      </c>
      <c r="BE901" s="66" t="n">
        <v>22</v>
      </c>
      <c r="BF901" s="66" t="n">
        <v>23</v>
      </c>
      <c r="BG901" s="66" t="n">
        <v>19</v>
      </c>
      <c r="BH901" s="66" t="n">
        <v>18</v>
      </c>
      <c r="BI901" s="66" t="n">
        <v>16</v>
      </c>
      <c r="BJ901" s="66" t="n">
        <v>81</v>
      </c>
      <c r="BK901" s="68">
        <f>SUM(AK901:BJ901)</f>
        <v/>
      </c>
      <c r="BL901" s="68">
        <f>INT(BK901*$BM$1)</f>
        <v/>
      </c>
      <c r="BM901" s="64" t="n"/>
      <c r="BP901" s="20">
        <f>(Tabla1[[#This Row],[Población meta programatica 2026 (20251228) 
menores 1 año]]/12)*9</f>
        <v/>
      </c>
      <c r="BQ901" s="20">
        <f>BP901</f>
        <v/>
      </c>
      <c r="BR901" s="117" t="n"/>
      <c r="BS901" s="20">
        <f>(Tabla1[[#This Row],[Población meta programatica2026 (20251228)  niños de 1 año]]/12)*9</f>
        <v/>
      </c>
      <c r="BT901" s="251" t="n">
        <v>18</v>
      </c>
      <c r="BU901" s="66">
        <f>BS901-BT901</f>
        <v/>
      </c>
      <c r="BW901" s="19" t="n"/>
      <c r="BX901" s="65" t="n">
        <v>23</v>
      </c>
      <c r="BY901" s="65" t="n">
        <v>23</v>
      </c>
      <c r="BZ901" s="19" t="inlineStr">
        <is>
          <t>68468</t>
        </is>
      </c>
      <c r="CA901" s="19">
        <f>BZ901=Tabla1[[#This Row],[Divipola]]</f>
        <v/>
      </c>
    </row>
    <row r="902" ht="15.5" customHeight="1">
      <c r="A902" s="62" t="inlineStr">
        <is>
          <t>68</t>
        </is>
      </c>
      <c r="B902" s="62" t="inlineStr">
        <is>
          <t>SANTANDER</t>
        </is>
      </c>
      <c r="C902" s="62" t="inlineStr">
        <is>
          <t>OCAMONTE</t>
        </is>
      </c>
      <c r="D902" s="62" t="inlineStr">
        <is>
          <t>68498</t>
        </is>
      </c>
      <c r="E902" s="400" t="n">
        <v>36</v>
      </c>
      <c r="F902" s="400">
        <f>Tabla1[[#This Row],[Meta Programatica2026 (20251228) RN]]/12</f>
        <v/>
      </c>
      <c r="G902" s="401" t="n">
        <v>41</v>
      </c>
      <c r="H902" s="401">
        <f>Tabla1[[#This Row],[Población meta programatica 2026 (20251228) 
menores 1 año]]/12</f>
        <v/>
      </c>
      <c r="I902" s="402" t="n">
        <v>43</v>
      </c>
      <c r="J902" s="402">
        <f>Tabla1[[#This Row],[Población meta programatica2026 (20251228)  niños de 1 año]]/12</f>
        <v/>
      </c>
      <c r="K902" s="416" t="n">
        <v>55</v>
      </c>
      <c r="L902" s="403" t="n">
        <v>42</v>
      </c>
      <c r="M902" s="404">
        <f>Tabla1[[#This Row],[Población meta programatica2026 (20251228) niños de 5 años]]/12</f>
        <v/>
      </c>
      <c r="N902" s="405">
        <f>BX902</f>
        <v/>
      </c>
      <c r="O902" s="406">
        <f>BY902</f>
        <v/>
      </c>
      <c r="P902" s="407">
        <f>BL902</f>
        <v/>
      </c>
      <c r="AI902" s="421" t="inlineStr">
        <is>
          <t>68498</t>
        </is>
      </c>
      <c r="AJ902" s="417">
        <f>AI902=Tabla1[[#This Row],[Divipola]]</f>
        <v/>
      </c>
      <c r="AK902" s="66" t="n">
        <v>78</v>
      </c>
      <c r="AL902" s="66" t="n">
        <v>77</v>
      </c>
      <c r="AM902" s="66" t="n">
        <v>78</v>
      </c>
      <c r="AN902" s="66" t="n">
        <v>73</v>
      </c>
      <c r="AO902" s="66" t="n">
        <v>71</v>
      </c>
      <c r="AP902" s="66" t="n">
        <v>62</v>
      </c>
      <c r="AQ902" s="66" t="n">
        <v>60</v>
      </c>
      <c r="AR902" s="66" t="n">
        <v>57</v>
      </c>
      <c r="AS902" s="66" t="n">
        <v>56</v>
      </c>
      <c r="AT902" s="66" t="n">
        <v>54</v>
      </c>
      <c r="AU902" s="66" t="n">
        <v>47</v>
      </c>
      <c r="AV902" s="66" t="n">
        <v>49</v>
      </c>
      <c r="AW902" s="66" t="n">
        <v>46</v>
      </c>
      <c r="AX902" s="66" t="n">
        <v>41</v>
      </c>
      <c r="AY902" s="66" t="n">
        <v>43</v>
      </c>
      <c r="AZ902" s="66" t="n">
        <v>38</v>
      </c>
      <c r="BA902" s="66" t="n">
        <v>33</v>
      </c>
      <c r="BB902" s="66" t="n">
        <v>34</v>
      </c>
      <c r="BC902" s="66" t="n">
        <v>29</v>
      </c>
      <c r="BD902" s="66" t="n">
        <v>23</v>
      </c>
      <c r="BE902" s="66" t="n">
        <v>18</v>
      </c>
      <c r="BF902" s="66" t="n">
        <v>14</v>
      </c>
      <c r="BG902" s="66" t="n">
        <v>17</v>
      </c>
      <c r="BH902" s="66" t="n">
        <v>15</v>
      </c>
      <c r="BI902" s="66" t="n">
        <v>12</v>
      </c>
      <c r="BJ902" s="66" t="n">
        <v>63</v>
      </c>
      <c r="BK902" s="68">
        <f>SUM(AK902:BJ902)</f>
        <v/>
      </c>
      <c r="BL902" s="68">
        <f>INT(BK902*$BM$1)</f>
        <v/>
      </c>
      <c r="BM902" s="64" t="n"/>
      <c r="BP902" s="20">
        <f>(Tabla1[[#This Row],[Población meta programatica 2026 (20251228) 
menores 1 año]]/12)*9</f>
        <v/>
      </c>
      <c r="BQ902" s="20">
        <f>BP902</f>
        <v/>
      </c>
      <c r="BR902" s="117" t="n"/>
      <c r="BS902" s="20">
        <f>(Tabla1[[#This Row],[Población meta programatica2026 (20251228)  niños de 1 año]]/12)*9</f>
        <v/>
      </c>
      <c r="BT902" s="251" t="n">
        <v>38</v>
      </c>
      <c r="BU902" s="66">
        <f>BS902-BT902</f>
        <v/>
      </c>
      <c r="BW902" s="19" t="n"/>
      <c r="BX902" s="65" t="n">
        <v>28</v>
      </c>
      <c r="BY902" s="65" t="n">
        <v>29</v>
      </c>
      <c r="BZ902" s="19" t="inlineStr">
        <is>
          <t>68498</t>
        </is>
      </c>
      <c r="CA902" s="19">
        <f>BZ902=Tabla1[[#This Row],[Divipola]]</f>
        <v/>
      </c>
    </row>
    <row r="903" ht="15.5" customHeight="1">
      <c r="A903" s="62" t="inlineStr">
        <is>
          <t>68</t>
        </is>
      </c>
      <c r="B903" s="62" t="inlineStr">
        <is>
          <t>SANTANDER</t>
        </is>
      </c>
      <c r="C903" s="62" t="inlineStr">
        <is>
          <t>OIBA</t>
        </is>
      </c>
      <c r="D903" s="62" t="inlineStr">
        <is>
          <t>68500</t>
        </is>
      </c>
      <c r="E903" s="400" t="n">
        <v>71</v>
      </c>
      <c r="F903" s="400">
        <f>Tabla1[[#This Row],[Meta Programatica2026 (20251228) RN]]/12</f>
        <v/>
      </c>
      <c r="G903" s="401" t="n">
        <v>91</v>
      </c>
      <c r="H903" s="401">
        <f>Tabla1[[#This Row],[Población meta programatica 2026 (20251228) 
menores 1 año]]/12</f>
        <v/>
      </c>
      <c r="I903" s="402" t="n">
        <v>112</v>
      </c>
      <c r="J903" s="402">
        <f>Tabla1[[#This Row],[Población meta programatica2026 (20251228)  niños de 1 año]]/12</f>
        <v/>
      </c>
      <c r="K903" s="416" t="n">
        <v>143</v>
      </c>
      <c r="L903" s="403" t="n">
        <v>124</v>
      </c>
      <c r="M903" s="404">
        <f>Tabla1[[#This Row],[Población meta programatica2026 (20251228) niños de 5 años]]/12</f>
        <v/>
      </c>
      <c r="N903" s="405">
        <f>BX903</f>
        <v/>
      </c>
      <c r="O903" s="406">
        <f>BY903</f>
        <v/>
      </c>
      <c r="P903" s="407">
        <f>BL903</f>
        <v/>
      </c>
      <c r="AI903" s="421" t="inlineStr">
        <is>
          <t>68500</t>
        </is>
      </c>
      <c r="AJ903" s="417">
        <f>AI903=Tabla1[[#This Row],[Divipola]]</f>
        <v/>
      </c>
      <c r="AK903" s="66" t="n">
        <v>143</v>
      </c>
      <c r="AL903" s="66" t="n">
        <v>144</v>
      </c>
      <c r="AM903" s="66" t="n">
        <v>137</v>
      </c>
      <c r="AN903" s="66" t="n">
        <v>137</v>
      </c>
      <c r="AO903" s="66" t="n">
        <v>129</v>
      </c>
      <c r="AP903" s="66" t="n">
        <v>122</v>
      </c>
      <c r="AQ903" s="66" t="n">
        <v>114</v>
      </c>
      <c r="AR903" s="66" t="n">
        <v>106</v>
      </c>
      <c r="AS903" s="66" t="n">
        <v>102</v>
      </c>
      <c r="AT903" s="66" t="n">
        <v>95</v>
      </c>
      <c r="AU903" s="66" t="n">
        <v>88</v>
      </c>
      <c r="AV903" s="66" t="n">
        <v>80</v>
      </c>
      <c r="AW903" s="66" t="n">
        <v>72</v>
      </c>
      <c r="AX903" s="66" t="n">
        <v>69</v>
      </c>
      <c r="AY903" s="66" t="n">
        <v>60</v>
      </c>
      <c r="AZ903" s="66" t="n">
        <v>58</v>
      </c>
      <c r="BA903" s="66" t="n">
        <v>54</v>
      </c>
      <c r="BB903" s="66" t="n">
        <v>52</v>
      </c>
      <c r="BC903" s="66" t="n">
        <v>48</v>
      </c>
      <c r="BD903" s="66" t="n">
        <v>47</v>
      </c>
      <c r="BE903" s="66" t="n">
        <v>42</v>
      </c>
      <c r="BF903" s="66" t="n">
        <v>38</v>
      </c>
      <c r="BG903" s="66" t="n">
        <v>39</v>
      </c>
      <c r="BH903" s="66" t="n">
        <v>35</v>
      </c>
      <c r="BI903" s="66" t="n">
        <v>28</v>
      </c>
      <c r="BJ903" s="66" t="n">
        <v>187</v>
      </c>
      <c r="BK903" s="68">
        <f>SUM(AK903:BJ903)</f>
        <v/>
      </c>
      <c r="BL903" s="68">
        <f>INT(BK903*$BM$1)</f>
        <v/>
      </c>
      <c r="BM903" s="64" t="n"/>
      <c r="BP903" s="20">
        <f>(Tabla1[[#This Row],[Población meta programatica 2026 (20251228) 
menores 1 año]]/12)*9</f>
        <v/>
      </c>
      <c r="BQ903" s="20">
        <f>BP903</f>
        <v/>
      </c>
      <c r="BR903" s="117" t="n"/>
      <c r="BS903" s="20">
        <f>(Tabla1[[#This Row],[Población meta programatica2026 (20251228)  niños de 1 año]]/12)*9</f>
        <v/>
      </c>
      <c r="BT903" s="251" t="n">
        <v>82</v>
      </c>
      <c r="BU903" s="66">
        <f>BS903-BT903</f>
        <v/>
      </c>
      <c r="BW903" s="19" t="n"/>
      <c r="BX903" s="65" t="n">
        <v>73</v>
      </c>
      <c r="BY903" s="65" t="n">
        <v>74</v>
      </c>
      <c r="BZ903" s="19" t="inlineStr">
        <is>
          <t>68500</t>
        </is>
      </c>
      <c r="CA903" s="19">
        <f>BZ903=Tabla1[[#This Row],[Divipola]]</f>
        <v/>
      </c>
    </row>
    <row r="904" ht="15.5" customHeight="1">
      <c r="A904" s="62" t="inlineStr">
        <is>
          <t>68</t>
        </is>
      </c>
      <c r="B904" s="62" t="inlineStr">
        <is>
          <t>SANTANDER</t>
        </is>
      </c>
      <c r="C904" s="62" t="inlineStr">
        <is>
          <t>ONZAGA</t>
        </is>
      </c>
      <c r="D904" s="62" t="inlineStr">
        <is>
          <t>68502</t>
        </is>
      </c>
      <c r="E904" s="400" t="n">
        <v>12</v>
      </c>
      <c r="F904" s="400">
        <f>Tabla1[[#This Row],[Meta Programatica2026 (20251228) RN]]/12</f>
        <v/>
      </c>
      <c r="G904" s="401" t="n">
        <v>22</v>
      </c>
      <c r="H904" s="401">
        <f>Tabla1[[#This Row],[Población meta programatica 2026 (20251228) 
menores 1 año]]/12</f>
        <v/>
      </c>
      <c r="I904" s="402" t="n">
        <v>23</v>
      </c>
      <c r="J904" s="402">
        <f>Tabla1[[#This Row],[Población meta programatica2026 (20251228)  niños de 1 año]]/12</f>
        <v/>
      </c>
      <c r="K904" s="416" t="n">
        <v>39</v>
      </c>
      <c r="L904" s="403" t="n">
        <v>34</v>
      </c>
      <c r="M904" s="404">
        <f>Tabla1[[#This Row],[Población meta programatica2026 (20251228) niños de 5 años]]/12</f>
        <v/>
      </c>
      <c r="N904" s="405">
        <f>BX904</f>
        <v/>
      </c>
      <c r="O904" s="406">
        <f>BY904</f>
        <v/>
      </c>
      <c r="P904" s="407">
        <f>BL904</f>
        <v/>
      </c>
      <c r="AI904" s="421" t="inlineStr">
        <is>
          <t>68502</t>
        </is>
      </c>
      <c r="AJ904" s="417">
        <f>AI904=Tabla1[[#This Row],[Divipola]]</f>
        <v/>
      </c>
      <c r="AK904" s="66" t="n">
        <v>59</v>
      </c>
      <c r="AL904" s="66" t="n">
        <v>59</v>
      </c>
      <c r="AM904" s="66" t="n">
        <v>59</v>
      </c>
      <c r="AN904" s="66" t="n">
        <v>58</v>
      </c>
      <c r="AO904" s="66" t="n">
        <v>59</v>
      </c>
      <c r="AP904" s="66" t="n">
        <v>55</v>
      </c>
      <c r="AQ904" s="66" t="n">
        <v>55</v>
      </c>
      <c r="AR904" s="66" t="n">
        <v>55</v>
      </c>
      <c r="AS904" s="66" t="n">
        <v>50</v>
      </c>
      <c r="AT904" s="66" t="n">
        <v>51</v>
      </c>
      <c r="AU904" s="66" t="n">
        <v>50</v>
      </c>
      <c r="AV904" s="66" t="n">
        <v>46</v>
      </c>
      <c r="AW904" s="66" t="n">
        <v>47</v>
      </c>
      <c r="AX904" s="66" t="n">
        <v>43</v>
      </c>
      <c r="AY904" s="66" t="n">
        <v>43</v>
      </c>
      <c r="AZ904" s="66" t="n">
        <v>39</v>
      </c>
      <c r="BA904" s="66" t="n">
        <v>39</v>
      </c>
      <c r="BB904" s="66" t="n">
        <v>38</v>
      </c>
      <c r="BC904" s="66" t="n">
        <v>36</v>
      </c>
      <c r="BD904" s="66" t="n">
        <v>36</v>
      </c>
      <c r="BE904" s="66" t="n">
        <v>32</v>
      </c>
      <c r="BF904" s="66" t="n">
        <v>31</v>
      </c>
      <c r="BG904" s="66" t="n">
        <v>27</v>
      </c>
      <c r="BH904" s="66" t="n">
        <v>27</v>
      </c>
      <c r="BI904" s="66" t="n">
        <v>24</v>
      </c>
      <c r="BJ904" s="66" t="n">
        <v>124</v>
      </c>
      <c r="BK904" s="68">
        <f>SUM(AK904:BJ904)</f>
        <v/>
      </c>
      <c r="BL904" s="68">
        <f>INT(BK904*$BM$1)</f>
        <v/>
      </c>
      <c r="BM904" s="64" t="n"/>
      <c r="BP904" s="20">
        <f>(Tabla1[[#This Row],[Población meta programatica 2026 (20251228) 
menores 1 año]]/12)*9</f>
        <v/>
      </c>
      <c r="BQ904" s="20">
        <f>BP904</f>
        <v/>
      </c>
      <c r="BR904" s="117" t="n"/>
      <c r="BS904" s="20">
        <f>(Tabla1[[#This Row],[Población meta programatica2026 (20251228)  niños de 1 año]]/12)*9</f>
        <v/>
      </c>
      <c r="BT904" s="251" t="n">
        <v>18</v>
      </c>
      <c r="BU904" s="66">
        <f>BS904-BT904</f>
        <v/>
      </c>
      <c r="BW904" s="19" t="n"/>
      <c r="BX904" s="65" t="n">
        <v>23</v>
      </c>
      <c r="BY904" s="65" t="n">
        <v>27</v>
      </c>
      <c r="BZ904" s="19" t="inlineStr">
        <is>
          <t>68502</t>
        </is>
      </c>
      <c r="CA904" s="19">
        <f>BZ904=Tabla1[[#This Row],[Divipola]]</f>
        <v/>
      </c>
    </row>
    <row r="905" ht="15.5" customHeight="1">
      <c r="A905" s="62" t="inlineStr">
        <is>
          <t>68</t>
        </is>
      </c>
      <c r="B905" s="62" t="inlineStr">
        <is>
          <t>SANTANDER</t>
        </is>
      </c>
      <c r="C905" s="62" t="inlineStr">
        <is>
          <t>PALMAR</t>
        </is>
      </c>
      <c r="D905" s="62" t="inlineStr">
        <is>
          <t>68522</t>
        </is>
      </c>
      <c r="E905" s="400" t="n">
        <v>6</v>
      </c>
      <c r="F905" s="400">
        <f>Tabla1[[#This Row],[Meta Programatica2026 (20251228) RN]]/12</f>
        <v/>
      </c>
      <c r="G905" s="401" t="n">
        <v>9</v>
      </c>
      <c r="H905" s="401">
        <f>Tabla1[[#This Row],[Población meta programatica 2026 (20251228) 
menores 1 año]]/12</f>
        <v/>
      </c>
      <c r="I905" s="402" t="n">
        <v>9</v>
      </c>
      <c r="J905" s="402">
        <f>Tabla1[[#This Row],[Población meta programatica2026 (20251228)  niños de 1 año]]/12</f>
        <v/>
      </c>
      <c r="K905" s="416" t="n">
        <v>16</v>
      </c>
      <c r="L905" s="403" t="n">
        <v>12</v>
      </c>
      <c r="M905" s="404">
        <f>Tabla1[[#This Row],[Población meta programatica2026 (20251228) niños de 5 años]]/12</f>
        <v/>
      </c>
      <c r="N905" s="405">
        <f>BX905</f>
        <v/>
      </c>
      <c r="O905" s="406">
        <f>BY905</f>
        <v/>
      </c>
      <c r="P905" s="407">
        <f>BL905</f>
        <v/>
      </c>
      <c r="AI905" s="421" t="inlineStr">
        <is>
          <t>68522</t>
        </is>
      </c>
      <c r="AJ905" s="417">
        <f>AI905=Tabla1[[#This Row],[Divipola]]</f>
        <v/>
      </c>
      <c r="AK905" s="66" t="n">
        <v>17</v>
      </c>
      <c r="AL905" s="66" t="n">
        <v>16</v>
      </c>
      <c r="AM905" s="66" t="n">
        <v>16</v>
      </c>
      <c r="AN905" s="66" t="n">
        <v>16</v>
      </c>
      <c r="AO905" s="66" t="n">
        <v>17</v>
      </c>
      <c r="AP905" s="66" t="n">
        <v>16</v>
      </c>
      <c r="AQ905" s="66" t="n">
        <v>16</v>
      </c>
      <c r="AR905" s="66" t="n">
        <v>14</v>
      </c>
      <c r="AS905" s="66" t="n">
        <v>12</v>
      </c>
      <c r="AT905" s="66" t="n">
        <v>15</v>
      </c>
      <c r="AU905" s="66" t="n">
        <v>14</v>
      </c>
      <c r="AV905" s="66" t="n">
        <v>12</v>
      </c>
      <c r="AW905" s="66" t="n">
        <v>13</v>
      </c>
      <c r="AX905" s="66" t="n">
        <v>14</v>
      </c>
      <c r="AY905" s="66" t="n">
        <v>17</v>
      </c>
      <c r="AZ905" s="66" t="n">
        <v>14</v>
      </c>
      <c r="BA905" s="66" t="n">
        <v>11</v>
      </c>
      <c r="BB905" s="66" t="n">
        <v>8</v>
      </c>
      <c r="BC905" s="66" t="n">
        <v>10</v>
      </c>
      <c r="BD905" s="66" t="n">
        <v>7</v>
      </c>
      <c r="BE905" s="66" t="n">
        <v>9</v>
      </c>
      <c r="BF905" s="66" t="n">
        <v>8</v>
      </c>
      <c r="BG905" s="66" t="n">
        <v>6</v>
      </c>
      <c r="BH905" s="66" t="n">
        <v>4</v>
      </c>
      <c r="BI905" s="66" t="n">
        <v>6</v>
      </c>
      <c r="BJ905" s="66" t="n">
        <v>29</v>
      </c>
      <c r="BK905" s="68">
        <f>SUM(AK905:BJ905)</f>
        <v/>
      </c>
      <c r="BL905" s="68">
        <f>INT(BK905*$BM$1)</f>
        <v/>
      </c>
      <c r="BM905" s="64" t="n"/>
      <c r="BP905" s="20">
        <f>(Tabla1[[#This Row],[Población meta programatica 2026 (20251228) 
menores 1 año]]/12)*9</f>
        <v/>
      </c>
      <c r="BQ905" s="20">
        <f>BP905</f>
        <v/>
      </c>
      <c r="BR905" s="117" t="n"/>
      <c r="BS905" s="20">
        <f>(Tabla1[[#This Row],[Población meta programatica2026 (20251228)  niños de 1 año]]/12)*9</f>
        <v/>
      </c>
      <c r="BT905" s="251" t="n">
        <v>9</v>
      </c>
      <c r="BU905" s="66">
        <f>BS905-BT905</f>
        <v/>
      </c>
      <c r="BW905" s="19" t="n"/>
      <c r="BX905" s="65" t="n">
        <v>6</v>
      </c>
      <c r="BY905" s="65" t="n">
        <v>7</v>
      </c>
      <c r="BZ905" s="19" t="inlineStr">
        <is>
          <t>68522</t>
        </is>
      </c>
      <c r="CA905" s="19">
        <f>BZ905=Tabla1[[#This Row],[Divipola]]</f>
        <v/>
      </c>
    </row>
    <row r="906" ht="15.5" customHeight="1">
      <c r="A906" s="62" t="inlineStr">
        <is>
          <t>68</t>
        </is>
      </c>
      <c r="B906" s="62" t="inlineStr">
        <is>
          <t>SANTANDER</t>
        </is>
      </c>
      <c r="C906" s="62" t="inlineStr">
        <is>
          <t>PALMAS DEL SOCORRO</t>
        </is>
      </c>
      <c r="D906" s="62" t="inlineStr">
        <is>
          <t>68524</t>
        </is>
      </c>
      <c r="E906" s="400" t="n">
        <v>11</v>
      </c>
      <c r="F906" s="400">
        <f>Tabla1[[#This Row],[Meta Programatica2026 (20251228) RN]]/12</f>
        <v/>
      </c>
      <c r="G906" s="401" t="n">
        <v>15</v>
      </c>
      <c r="H906" s="401">
        <f>Tabla1[[#This Row],[Población meta programatica 2026 (20251228) 
menores 1 año]]/12</f>
        <v/>
      </c>
      <c r="I906" s="402" t="n">
        <v>16</v>
      </c>
      <c r="J906" s="402">
        <f>Tabla1[[#This Row],[Población meta programatica2026 (20251228)  niños de 1 año]]/12</f>
        <v/>
      </c>
      <c r="K906" s="416" t="n">
        <v>29</v>
      </c>
      <c r="L906" s="403" t="n">
        <v>24</v>
      </c>
      <c r="M906" s="404">
        <f>Tabla1[[#This Row],[Población meta programatica2026 (20251228) niños de 5 años]]/12</f>
        <v/>
      </c>
      <c r="N906" s="405">
        <f>BX906</f>
        <v/>
      </c>
      <c r="O906" s="406">
        <f>BY906</f>
        <v/>
      </c>
      <c r="P906" s="407">
        <f>BL906</f>
        <v/>
      </c>
      <c r="AI906" s="421" t="inlineStr">
        <is>
          <t>68524</t>
        </is>
      </c>
      <c r="AJ906" s="417">
        <f>AI906=Tabla1[[#This Row],[Divipola]]</f>
        <v/>
      </c>
      <c r="AK906" s="66" t="n">
        <v>32</v>
      </c>
      <c r="AL906" s="66" t="n">
        <v>30</v>
      </c>
      <c r="AM906" s="66" t="n">
        <v>30</v>
      </c>
      <c r="AN906" s="66" t="n">
        <v>32</v>
      </c>
      <c r="AO906" s="66" t="n">
        <v>29</v>
      </c>
      <c r="AP906" s="66" t="n">
        <v>29</v>
      </c>
      <c r="AQ906" s="66" t="n">
        <v>30</v>
      </c>
      <c r="AR906" s="66" t="n">
        <v>27</v>
      </c>
      <c r="AS906" s="66" t="n">
        <v>25</v>
      </c>
      <c r="AT906" s="66" t="n">
        <v>25</v>
      </c>
      <c r="AU906" s="66" t="n">
        <v>23</v>
      </c>
      <c r="AV906" s="66" t="n">
        <v>23</v>
      </c>
      <c r="AW906" s="66" t="n">
        <v>22</v>
      </c>
      <c r="AX906" s="66" t="n">
        <v>19</v>
      </c>
      <c r="AY906" s="66" t="n">
        <v>17</v>
      </c>
      <c r="AZ906" s="66" t="n">
        <v>18</v>
      </c>
      <c r="BA906" s="66" t="n">
        <v>17</v>
      </c>
      <c r="BB906" s="66" t="n">
        <v>15</v>
      </c>
      <c r="BC906" s="66" t="n">
        <v>14</v>
      </c>
      <c r="BD906" s="66" t="n">
        <v>14</v>
      </c>
      <c r="BE906" s="66" t="n">
        <v>12</v>
      </c>
      <c r="BF906" s="66" t="n">
        <v>11</v>
      </c>
      <c r="BG906" s="66" t="n">
        <v>11</v>
      </c>
      <c r="BH906" s="66" t="n">
        <v>8</v>
      </c>
      <c r="BI906" s="66" t="n">
        <v>10</v>
      </c>
      <c r="BJ906" s="66" t="n">
        <v>50</v>
      </c>
      <c r="BK906" s="68">
        <f>SUM(AK906:BJ906)</f>
        <v/>
      </c>
      <c r="BL906" s="68">
        <f>INT(BK906*$BM$1)</f>
        <v/>
      </c>
      <c r="BM906" s="64" t="n"/>
      <c r="BP906" s="20">
        <f>(Tabla1[[#This Row],[Población meta programatica 2026 (20251228) 
menores 1 año]]/12)*9</f>
        <v/>
      </c>
      <c r="BQ906" s="20">
        <f>BP906</f>
        <v/>
      </c>
      <c r="BR906" s="117" t="n"/>
      <c r="BS906" s="20">
        <f>(Tabla1[[#This Row],[Población meta programatica2026 (20251228)  niños de 1 año]]/12)*9</f>
        <v/>
      </c>
      <c r="BT906" s="251" t="n">
        <v>3</v>
      </c>
      <c r="BU906" s="66">
        <f>BS906-BT906</f>
        <v/>
      </c>
      <c r="BW906" s="19" t="n"/>
      <c r="BX906" s="65" t="n">
        <v>14</v>
      </c>
      <c r="BY906" s="65" t="n">
        <v>15</v>
      </c>
      <c r="BZ906" s="19" t="inlineStr">
        <is>
          <t>68524</t>
        </is>
      </c>
      <c r="CA906" s="19">
        <f>BZ906=Tabla1[[#This Row],[Divipola]]</f>
        <v/>
      </c>
    </row>
    <row r="907" ht="15.5" customHeight="1">
      <c r="A907" s="62" t="inlineStr">
        <is>
          <t>68</t>
        </is>
      </c>
      <c r="B907" s="62" t="inlineStr">
        <is>
          <t>SANTANDER</t>
        </is>
      </c>
      <c r="C907" s="62" t="inlineStr">
        <is>
          <t>PARAMO</t>
        </is>
      </c>
      <c r="D907" s="62" t="inlineStr">
        <is>
          <t>68533</t>
        </is>
      </c>
      <c r="E907" s="400" t="n">
        <v>35</v>
      </c>
      <c r="F907" s="400">
        <f>Tabla1[[#This Row],[Meta Programatica2026 (20251228) RN]]/12</f>
        <v/>
      </c>
      <c r="G907" s="401" t="n">
        <v>47</v>
      </c>
      <c r="H907" s="401">
        <f>Tabla1[[#This Row],[Población meta programatica 2026 (20251228) 
menores 1 año]]/12</f>
        <v/>
      </c>
      <c r="I907" s="402" t="n">
        <v>48</v>
      </c>
      <c r="J907" s="402">
        <f>Tabla1[[#This Row],[Población meta programatica2026 (20251228)  niños de 1 año]]/12</f>
        <v/>
      </c>
      <c r="K907" s="416" t="n">
        <v>53</v>
      </c>
      <c r="L907" s="403" t="n">
        <v>57</v>
      </c>
      <c r="M907" s="404">
        <f>Tabla1[[#This Row],[Población meta programatica2026 (20251228) niños de 5 años]]/12</f>
        <v/>
      </c>
      <c r="N907" s="405">
        <f>BX907</f>
        <v/>
      </c>
      <c r="O907" s="406">
        <f>BY907</f>
        <v/>
      </c>
      <c r="P907" s="407">
        <f>BL907</f>
        <v/>
      </c>
      <c r="AI907" s="421" t="inlineStr">
        <is>
          <t>68533</t>
        </is>
      </c>
      <c r="AJ907" s="417">
        <f>AI907=Tabla1[[#This Row],[Divipola]]</f>
        <v/>
      </c>
      <c r="AK907" s="66" t="n">
        <v>46</v>
      </c>
      <c r="AL907" s="66" t="n">
        <v>50</v>
      </c>
      <c r="AM907" s="66" t="n">
        <v>45</v>
      </c>
      <c r="AN907" s="66" t="n">
        <v>42</v>
      </c>
      <c r="AO907" s="66" t="n">
        <v>43</v>
      </c>
      <c r="AP907" s="66" t="n">
        <v>39</v>
      </c>
      <c r="AQ907" s="66" t="n">
        <v>40</v>
      </c>
      <c r="AR907" s="66" t="n">
        <v>37</v>
      </c>
      <c r="AS907" s="66" t="n">
        <v>38</v>
      </c>
      <c r="AT907" s="66" t="n">
        <v>35</v>
      </c>
      <c r="AU907" s="66" t="n">
        <v>31</v>
      </c>
      <c r="AV907" s="66" t="n">
        <v>33</v>
      </c>
      <c r="AW907" s="66" t="n">
        <v>30</v>
      </c>
      <c r="AX907" s="66" t="n">
        <v>32</v>
      </c>
      <c r="AY907" s="66" t="n">
        <v>27</v>
      </c>
      <c r="AZ907" s="66" t="n">
        <v>28</v>
      </c>
      <c r="BA907" s="66" t="n">
        <v>23</v>
      </c>
      <c r="BB907" s="66" t="n">
        <v>24</v>
      </c>
      <c r="BC907" s="66" t="n">
        <v>17</v>
      </c>
      <c r="BD907" s="66" t="n">
        <v>18</v>
      </c>
      <c r="BE907" s="66" t="n">
        <v>15</v>
      </c>
      <c r="BF907" s="66" t="n">
        <v>15</v>
      </c>
      <c r="BG907" s="66" t="n">
        <v>12</v>
      </c>
      <c r="BH907" s="66" t="n">
        <v>8</v>
      </c>
      <c r="BI907" s="66" t="n">
        <v>7</v>
      </c>
      <c r="BJ907" s="66" t="n">
        <v>55</v>
      </c>
      <c r="BK907" s="68">
        <f>SUM(AK907:BJ907)</f>
        <v/>
      </c>
      <c r="BL907" s="68">
        <f>INT(BK907*$BM$1)</f>
        <v/>
      </c>
      <c r="BM907" s="64" t="n"/>
      <c r="BP907" s="20">
        <f>(Tabla1[[#This Row],[Población meta programatica 2026 (20251228) 
menores 1 año]]/12)*9</f>
        <v/>
      </c>
      <c r="BQ907" s="20">
        <f>BP907</f>
        <v/>
      </c>
      <c r="BR907" s="117" t="n"/>
      <c r="BS907" s="20">
        <f>(Tabla1[[#This Row],[Población meta programatica2026 (20251228)  niños de 1 año]]/12)*9</f>
        <v/>
      </c>
      <c r="BT907" s="251" t="n">
        <v>34</v>
      </c>
      <c r="BU907" s="66">
        <f>BS907-BT907</f>
        <v/>
      </c>
      <c r="BW907" s="19" t="n"/>
      <c r="BX907" s="65" t="n">
        <v>69</v>
      </c>
      <c r="BY907" s="65" t="n">
        <v>46</v>
      </c>
      <c r="BZ907" s="19" t="inlineStr">
        <is>
          <t>68533</t>
        </is>
      </c>
      <c r="CA907" s="19">
        <f>BZ907=Tabla1[[#This Row],[Divipola]]</f>
        <v/>
      </c>
    </row>
    <row r="908" ht="15.5" customHeight="1">
      <c r="A908" s="62" t="inlineStr">
        <is>
          <t>68</t>
        </is>
      </c>
      <c r="B908" s="62" t="inlineStr">
        <is>
          <t>SANTANDER</t>
        </is>
      </c>
      <c r="C908" s="62" t="inlineStr">
        <is>
          <t>PIEDECUESTA</t>
        </is>
      </c>
      <c r="D908" s="62" t="inlineStr">
        <is>
          <t>68547</t>
        </is>
      </c>
      <c r="E908" s="400" t="n">
        <v>994</v>
      </c>
      <c r="F908" s="400">
        <f>Tabla1[[#This Row],[Meta Programatica2026 (20251228) RN]]/12</f>
        <v/>
      </c>
      <c r="G908" s="401" t="n">
        <v>1202</v>
      </c>
      <c r="H908" s="401">
        <f>Tabla1[[#This Row],[Población meta programatica 2026 (20251228) 
menores 1 año]]/12</f>
        <v/>
      </c>
      <c r="I908" s="402" t="n">
        <v>1337</v>
      </c>
      <c r="J908" s="402">
        <f>Tabla1[[#This Row],[Población meta programatica2026 (20251228)  niños de 1 año]]/12</f>
        <v/>
      </c>
      <c r="K908" s="416" t="n">
        <v>1794</v>
      </c>
      <c r="L908" s="403" t="n">
        <v>1587</v>
      </c>
      <c r="M908" s="404">
        <f>Tabla1[[#This Row],[Población meta programatica2026 (20251228) niños de 5 años]]/12</f>
        <v/>
      </c>
      <c r="N908" s="405">
        <f>BX908</f>
        <v/>
      </c>
      <c r="O908" s="406">
        <f>BY908</f>
        <v/>
      </c>
      <c r="P908" s="407">
        <f>BL908</f>
        <v/>
      </c>
      <c r="AI908" s="421" t="inlineStr">
        <is>
          <t>68547</t>
        </is>
      </c>
      <c r="AJ908" s="417">
        <f>AI908=Tabla1[[#This Row],[Divipola]]</f>
        <v/>
      </c>
      <c r="AK908" s="66" t="n">
        <v>2007</v>
      </c>
      <c r="AL908" s="66" t="n">
        <v>1935</v>
      </c>
      <c r="AM908" s="66" t="n">
        <v>1862</v>
      </c>
      <c r="AN908" s="66" t="n">
        <v>1775</v>
      </c>
      <c r="AO908" s="66" t="n">
        <v>1677</v>
      </c>
      <c r="AP908" s="66" t="n">
        <v>1587</v>
      </c>
      <c r="AQ908" s="66" t="n">
        <v>1504</v>
      </c>
      <c r="AR908" s="66" t="n">
        <v>1415</v>
      </c>
      <c r="AS908" s="66" t="n">
        <v>1327</v>
      </c>
      <c r="AT908" s="66" t="n">
        <v>1235</v>
      </c>
      <c r="AU908" s="66" t="n">
        <v>1149</v>
      </c>
      <c r="AV908" s="66" t="n">
        <v>1068</v>
      </c>
      <c r="AW908" s="66" t="n">
        <v>993</v>
      </c>
      <c r="AX908" s="66" t="n">
        <v>925</v>
      </c>
      <c r="AY908" s="66" t="n">
        <v>858</v>
      </c>
      <c r="AZ908" s="66" t="n">
        <v>790</v>
      </c>
      <c r="BA908" s="66" t="n">
        <v>727</v>
      </c>
      <c r="BB908" s="66" t="n">
        <v>661</v>
      </c>
      <c r="BC908" s="66" t="n">
        <v>609</v>
      </c>
      <c r="BD908" s="66" t="n">
        <v>551</v>
      </c>
      <c r="BE908" s="66" t="n">
        <v>502</v>
      </c>
      <c r="BF908" s="66" t="n">
        <v>454</v>
      </c>
      <c r="BG908" s="66" t="n">
        <v>409</v>
      </c>
      <c r="BH908" s="66" t="n">
        <v>364</v>
      </c>
      <c r="BI908" s="66" t="n">
        <v>323</v>
      </c>
      <c r="BJ908" s="66" t="n">
        <v>1815</v>
      </c>
      <c r="BK908" s="68">
        <f>SUM(AK908:BJ908)</f>
        <v/>
      </c>
      <c r="BL908" s="68">
        <f>INT(BK908*$BM$1)</f>
        <v/>
      </c>
      <c r="BM908" s="64" t="n"/>
      <c r="BP908" s="20">
        <f>(Tabla1[[#This Row],[Población meta programatica 2026 (20251228) 
menores 1 año]]/12)*9</f>
        <v/>
      </c>
      <c r="BQ908" s="20">
        <f>BP908</f>
        <v/>
      </c>
      <c r="BR908" s="117" t="n"/>
      <c r="BS908" s="20">
        <f>(Tabla1[[#This Row],[Población meta programatica2026 (20251228)  niños de 1 año]]/12)*9</f>
        <v/>
      </c>
      <c r="BT908" s="251" t="n">
        <v>821</v>
      </c>
      <c r="BU908" s="66">
        <f>BS908-BT908</f>
        <v/>
      </c>
      <c r="BW908" s="19" t="n"/>
      <c r="BX908" s="65" t="n">
        <v>1199</v>
      </c>
      <c r="BY908" s="65" t="n">
        <v>1242</v>
      </c>
      <c r="BZ908" s="19" t="inlineStr">
        <is>
          <t>68547</t>
        </is>
      </c>
      <c r="CA908" s="19">
        <f>BZ908=Tabla1[[#This Row],[Divipola]]</f>
        <v/>
      </c>
    </row>
    <row r="909" ht="15.5" customHeight="1">
      <c r="A909" s="62" t="inlineStr">
        <is>
          <t>68</t>
        </is>
      </c>
      <c r="B909" s="62" t="inlineStr">
        <is>
          <t>SANTANDER</t>
        </is>
      </c>
      <c r="C909" s="62" t="inlineStr">
        <is>
          <t>PINCHOTE</t>
        </is>
      </c>
      <c r="D909" s="62" t="inlineStr">
        <is>
          <t>68549</t>
        </is>
      </c>
      <c r="E909" s="400" t="n">
        <v>23</v>
      </c>
      <c r="F909" s="400">
        <f>Tabla1[[#This Row],[Meta Programatica2026 (20251228) RN]]/12</f>
        <v/>
      </c>
      <c r="G909" s="401" t="n">
        <v>19</v>
      </c>
      <c r="H909" s="401">
        <f>Tabla1[[#This Row],[Población meta programatica 2026 (20251228) 
menores 1 año]]/12</f>
        <v/>
      </c>
      <c r="I909" s="402" t="n">
        <v>22</v>
      </c>
      <c r="J909" s="402">
        <f>Tabla1[[#This Row],[Población meta programatica2026 (20251228)  niños de 1 año]]/12</f>
        <v/>
      </c>
      <c r="K909" s="416" t="n">
        <v>26</v>
      </c>
      <c r="L909" s="403" t="n">
        <v>42</v>
      </c>
      <c r="M909" s="404">
        <f>Tabla1[[#This Row],[Población meta programatica2026 (20251228) niños de 5 años]]/12</f>
        <v/>
      </c>
      <c r="N909" s="405">
        <f>BX909</f>
        <v/>
      </c>
      <c r="O909" s="406">
        <f>BY909</f>
        <v/>
      </c>
      <c r="P909" s="407">
        <f>BL909</f>
        <v/>
      </c>
      <c r="AI909" s="421" t="inlineStr">
        <is>
          <t>68549</t>
        </is>
      </c>
      <c r="AJ909" s="417">
        <f>AI909=Tabla1[[#This Row],[Divipola]]</f>
        <v/>
      </c>
      <c r="AK909" s="66" t="n">
        <v>60</v>
      </c>
      <c r="AL909" s="66" t="n">
        <v>61</v>
      </c>
      <c r="AM909" s="66" t="n">
        <v>59</v>
      </c>
      <c r="AN909" s="66" t="n">
        <v>59</v>
      </c>
      <c r="AO909" s="66" t="n">
        <v>61</v>
      </c>
      <c r="AP909" s="66" t="n">
        <v>57</v>
      </c>
      <c r="AQ909" s="66" t="n">
        <v>56</v>
      </c>
      <c r="AR909" s="66" t="n">
        <v>54</v>
      </c>
      <c r="AS909" s="66" t="n">
        <v>48</v>
      </c>
      <c r="AT909" s="66" t="n">
        <v>52</v>
      </c>
      <c r="AU909" s="66" t="n">
        <v>49</v>
      </c>
      <c r="AV909" s="66" t="n">
        <v>47</v>
      </c>
      <c r="AW909" s="66" t="n">
        <v>46</v>
      </c>
      <c r="AX909" s="66" t="n">
        <v>42</v>
      </c>
      <c r="AY909" s="66" t="n">
        <v>37</v>
      </c>
      <c r="AZ909" s="66" t="n">
        <v>36</v>
      </c>
      <c r="BA909" s="66" t="n">
        <v>33</v>
      </c>
      <c r="BB909" s="66" t="n">
        <v>33</v>
      </c>
      <c r="BC909" s="66" t="n">
        <v>28</v>
      </c>
      <c r="BD909" s="66" t="n">
        <v>25</v>
      </c>
      <c r="BE909" s="66" t="n">
        <v>23</v>
      </c>
      <c r="BF909" s="66" t="n">
        <v>20</v>
      </c>
      <c r="BG909" s="66" t="n">
        <v>21</v>
      </c>
      <c r="BH909" s="66" t="n">
        <v>14</v>
      </c>
      <c r="BI909" s="66" t="n">
        <v>15</v>
      </c>
      <c r="BJ909" s="66" t="n">
        <v>102</v>
      </c>
      <c r="BK909" s="68">
        <f>SUM(AK909:BJ909)</f>
        <v/>
      </c>
      <c r="BL909" s="68">
        <f>INT(BK909*$BM$1)</f>
        <v/>
      </c>
      <c r="BM909" s="64" t="n"/>
      <c r="BP909" s="20">
        <f>(Tabla1[[#This Row],[Población meta programatica 2026 (20251228) 
menores 1 año]]/12)*9</f>
        <v/>
      </c>
      <c r="BQ909" s="20">
        <f>BP909</f>
        <v/>
      </c>
      <c r="BR909" s="117" t="n"/>
      <c r="BS909" s="20">
        <f>(Tabla1[[#This Row],[Población meta programatica2026 (20251228)  niños de 1 año]]/12)*9</f>
        <v/>
      </c>
      <c r="BT909" s="251" t="n">
        <v>7</v>
      </c>
      <c r="BU909" s="66">
        <f>BS909-BT909</f>
        <v/>
      </c>
      <c r="BW909" s="19" t="n"/>
      <c r="BX909" s="65" t="n">
        <v>34</v>
      </c>
      <c r="BY909" s="65" t="n">
        <v>18</v>
      </c>
      <c r="BZ909" s="19" t="inlineStr">
        <is>
          <t>68549</t>
        </is>
      </c>
      <c r="CA909" s="19">
        <f>BZ909=Tabla1[[#This Row],[Divipola]]</f>
        <v/>
      </c>
    </row>
    <row r="910" ht="15.5" customHeight="1">
      <c r="A910" s="62" t="inlineStr">
        <is>
          <t>68</t>
        </is>
      </c>
      <c r="B910" s="62" t="inlineStr">
        <is>
          <t>SANTANDER</t>
        </is>
      </c>
      <c r="C910" s="62" t="inlineStr">
        <is>
          <t>PUENTE NACIONAL</t>
        </is>
      </c>
      <c r="D910" s="62" t="inlineStr">
        <is>
          <t>68572</t>
        </is>
      </c>
      <c r="E910" s="400" t="n">
        <v>17</v>
      </c>
      <c r="F910" s="400">
        <f>Tabla1[[#This Row],[Meta Programatica2026 (20251228) RN]]/12</f>
        <v/>
      </c>
      <c r="G910" s="401" t="n">
        <v>74</v>
      </c>
      <c r="H910" s="401">
        <f>Tabla1[[#This Row],[Población meta programatica 2026 (20251228) 
menores 1 año]]/12</f>
        <v/>
      </c>
      <c r="I910" s="402" t="n">
        <v>76</v>
      </c>
      <c r="J910" s="402">
        <f>Tabla1[[#This Row],[Población meta programatica2026 (20251228)  niños de 1 año]]/12</f>
        <v/>
      </c>
      <c r="K910" s="416" t="n">
        <v>115</v>
      </c>
      <c r="L910" s="403" t="n">
        <v>93</v>
      </c>
      <c r="M910" s="404">
        <f>Tabla1[[#This Row],[Población meta programatica2026 (20251228) niños de 5 años]]/12</f>
        <v/>
      </c>
      <c r="N910" s="405">
        <f>BX910</f>
        <v/>
      </c>
      <c r="O910" s="406">
        <f>BY910</f>
        <v/>
      </c>
      <c r="P910" s="407">
        <f>BL910</f>
        <v/>
      </c>
      <c r="AI910" s="421" t="inlineStr">
        <is>
          <t>68572</t>
        </is>
      </c>
      <c r="AJ910" s="417">
        <f>AI910=Tabla1[[#This Row],[Divipola]]</f>
        <v/>
      </c>
      <c r="AK910" s="66" t="n">
        <v>216</v>
      </c>
      <c r="AL910" s="66" t="n">
        <v>212</v>
      </c>
      <c r="AM910" s="66" t="n">
        <v>215</v>
      </c>
      <c r="AN910" s="66" t="n">
        <v>210</v>
      </c>
      <c r="AO910" s="66" t="n">
        <v>210</v>
      </c>
      <c r="AP910" s="66" t="n">
        <v>205</v>
      </c>
      <c r="AQ910" s="66" t="n">
        <v>205</v>
      </c>
      <c r="AR910" s="66" t="n">
        <v>201</v>
      </c>
      <c r="AS910" s="66" t="n">
        <v>198</v>
      </c>
      <c r="AT910" s="66" t="n">
        <v>196</v>
      </c>
      <c r="AU910" s="66" t="n">
        <v>186</v>
      </c>
      <c r="AV910" s="66" t="n">
        <v>184</v>
      </c>
      <c r="AW910" s="66" t="n">
        <v>177</v>
      </c>
      <c r="AX910" s="66" t="n">
        <v>169</v>
      </c>
      <c r="AY910" s="66" t="n">
        <v>163</v>
      </c>
      <c r="AZ910" s="66" t="n">
        <v>155</v>
      </c>
      <c r="BA910" s="66" t="n">
        <v>142</v>
      </c>
      <c r="BB910" s="66" t="n">
        <v>133</v>
      </c>
      <c r="BC910" s="66" t="n">
        <v>124</v>
      </c>
      <c r="BD910" s="66" t="n">
        <v>115</v>
      </c>
      <c r="BE910" s="66" t="n">
        <v>106</v>
      </c>
      <c r="BF910" s="66" t="n">
        <v>96</v>
      </c>
      <c r="BG910" s="66" t="n">
        <v>83</v>
      </c>
      <c r="BH910" s="66" t="n">
        <v>78</v>
      </c>
      <c r="BI910" s="66" t="n">
        <v>71</v>
      </c>
      <c r="BJ910" s="66" t="n">
        <v>430</v>
      </c>
      <c r="BK910" s="68">
        <f>SUM(AK910:BJ910)</f>
        <v/>
      </c>
      <c r="BL910" s="68">
        <f>INT(BK910*$BM$1)</f>
        <v/>
      </c>
      <c r="BM910" s="64" t="n"/>
      <c r="BP910" s="20">
        <f>(Tabla1[[#This Row],[Población meta programatica 2026 (20251228) 
menores 1 año]]/12)*9</f>
        <v/>
      </c>
      <c r="BQ910" s="20">
        <f>BP910</f>
        <v/>
      </c>
      <c r="BR910" s="117" t="n"/>
      <c r="BS910" s="20">
        <f>(Tabla1[[#This Row],[Población meta programatica2026 (20251228)  niños de 1 año]]/12)*9</f>
        <v/>
      </c>
      <c r="BT910" s="251" t="n">
        <v>82</v>
      </c>
      <c r="BU910" s="66">
        <f>BS910-BT910</f>
        <v/>
      </c>
      <c r="BW910" s="19" t="n"/>
      <c r="BX910" s="65" t="n">
        <v>62</v>
      </c>
      <c r="BY910" s="65" t="n">
        <v>68</v>
      </c>
      <c r="BZ910" s="19" t="inlineStr">
        <is>
          <t>68572</t>
        </is>
      </c>
      <c r="CA910" s="19">
        <f>BZ910=Tabla1[[#This Row],[Divipola]]</f>
        <v/>
      </c>
    </row>
    <row r="911" ht="15.5" customHeight="1">
      <c r="A911" s="62" t="inlineStr">
        <is>
          <t>68</t>
        </is>
      </c>
      <c r="B911" s="62" t="inlineStr">
        <is>
          <t>SANTANDER</t>
        </is>
      </c>
      <c r="C911" s="62" t="inlineStr">
        <is>
          <t>PUERTO PARRA</t>
        </is>
      </c>
      <c r="D911" s="62" t="inlineStr">
        <is>
          <t>68573</t>
        </is>
      </c>
      <c r="E911" s="400" t="n">
        <v>17</v>
      </c>
      <c r="F911" s="400">
        <f>Tabla1[[#This Row],[Meta Programatica2026 (20251228) RN]]/12</f>
        <v/>
      </c>
      <c r="G911" s="401" t="n">
        <v>84</v>
      </c>
      <c r="H911" s="401">
        <f>Tabla1[[#This Row],[Población meta programatica 2026 (20251228) 
menores 1 año]]/12</f>
        <v/>
      </c>
      <c r="I911" s="402" t="n">
        <v>86</v>
      </c>
      <c r="J911" s="402">
        <f>Tabla1[[#This Row],[Población meta programatica2026 (20251228)  niños de 1 año]]/12</f>
        <v/>
      </c>
      <c r="K911" s="416" t="n">
        <v>133</v>
      </c>
      <c r="L911" s="403" t="n">
        <v>124</v>
      </c>
      <c r="M911" s="404">
        <f>Tabla1[[#This Row],[Población meta programatica2026 (20251228) niños de 5 años]]/12</f>
        <v/>
      </c>
      <c r="N911" s="405">
        <f>BX911</f>
        <v/>
      </c>
      <c r="O911" s="406">
        <f>BY911</f>
        <v/>
      </c>
      <c r="P911" s="407">
        <f>BL911</f>
        <v/>
      </c>
      <c r="AI911" s="421" t="inlineStr">
        <is>
          <t>68573</t>
        </is>
      </c>
      <c r="AJ911" s="417">
        <f>AI911=Tabla1[[#This Row],[Divipola]]</f>
        <v/>
      </c>
      <c r="AK911" s="66" t="n">
        <v>59</v>
      </c>
      <c r="AL911" s="66" t="n">
        <v>63</v>
      </c>
      <c r="AM911" s="66" t="n">
        <v>54</v>
      </c>
      <c r="AN911" s="66" t="n">
        <v>55</v>
      </c>
      <c r="AO911" s="66" t="n">
        <v>51</v>
      </c>
      <c r="AP911" s="66" t="n">
        <v>51</v>
      </c>
      <c r="AQ911" s="66" t="n">
        <v>48</v>
      </c>
      <c r="AR911" s="66" t="n">
        <v>50</v>
      </c>
      <c r="AS911" s="66" t="n">
        <v>45</v>
      </c>
      <c r="AT911" s="66" t="n">
        <v>42</v>
      </c>
      <c r="AU911" s="66" t="n">
        <v>38</v>
      </c>
      <c r="AV911" s="66" t="n">
        <v>37</v>
      </c>
      <c r="AW911" s="66" t="n">
        <v>32</v>
      </c>
      <c r="AX911" s="66" t="n">
        <v>31</v>
      </c>
      <c r="AY911" s="66" t="n">
        <v>28</v>
      </c>
      <c r="AZ911" s="66" t="n">
        <v>29</v>
      </c>
      <c r="BA911" s="66" t="n">
        <v>25</v>
      </c>
      <c r="BB911" s="66" t="n">
        <v>21</v>
      </c>
      <c r="BC911" s="66" t="n">
        <v>20</v>
      </c>
      <c r="BD911" s="66" t="n">
        <v>22</v>
      </c>
      <c r="BE911" s="66" t="n">
        <v>16</v>
      </c>
      <c r="BF911" s="66" t="n">
        <v>17</v>
      </c>
      <c r="BG911" s="66" t="n">
        <v>14</v>
      </c>
      <c r="BH911" s="66" t="n">
        <v>12</v>
      </c>
      <c r="BI911" s="66" t="n">
        <v>10</v>
      </c>
      <c r="BJ911" s="66" t="n">
        <v>60</v>
      </c>
      <c r="BK911" s="68">
        <f>SUM(AK911:BJ911)</f>
        <v/>
      </c>
      <c r="BL911" s="68">
        <f>INT(BK911*$BM$1)</f>
        <v/>
      </c>
      <c r="BM911" s="64" t="n"/>
      <c r="BP911" s="20">
        <f>(Tabla1[[#This Row],[Población meta programatica 2026 (20251228) 
menores 1 año]]/12)*9</f>
        <v/>
      </c>
      <c r="BQ911" s="20">
        <f>BP911</f>
        <v/>
      </c>
      <c r="BR911" s="117" t="n"/>
      <c r="BS911" s="20">
        <f>(Tabla1[[#This Row],[Población meta programatica2026 (20251228)  niños de 1 año]]/12)*9</f>
        <v/>
      </c>
      <c r="BT911" s="251" t="n">
        <v>41</v>
      </c>
      <c r="BU911" s="66">
        <f>BS911-BT911</f>
        <v/>
      </c>
      <c r="BW911" s="19" t="n"/>
      <c r="BX911" s="65" t="n">
        <v>61</v>
      </c>
      <c r="BY911" s="65" t="n">
        <v>63</v>
      </c>
      <c r="BZ911" s="19" t="inlineStr">
        <is>
          <t>68573</t>
        </is>
      </c>
      <c r="CA911" s="19">
        <f>BZ911=Tabla1[[#This Row],[Divipola]]</f>
        <v/>
      </c>
    </row>
    <row r="912" ht="15.5" customHeight="1">
      <c r="A912" s="62" t="inlineStr">
        <is>
          <t>68</t>
        </is>
      </c>
      <c r="B912" s="62" t="inlineStr">
        <is>
          <t>SANTANDER</t>
        </is>
      </c>
      <c r="C912" s="62" t="inlineStr">
        <is>
          <t>PUERTO WILCHES</t>
        </is>
      </c>
      <c r="D912" s="62" t="inlineStr">
        <is>
          <t>68575</t>
        </is>
      </c>
      <c r="E912" s="400" t="n">
        <v>87</v>
      </c>
      <c r="F912" s="400">
        <f>Tabla1[[#This Row],[Meta Programatica2026 (20251228) RN]]/12</f>
        <v/>
      </c>
      <c r="G912" s="401" t="n">
        <v>343</v>
      </c>
      <c r="H912" s="401">
        <f>Tabla1[[#This Row],[Población meta programatica 2026 (20251228) 
menores 1 año]]/12</f>
        <v/>
      </c>
      <c r="I912" s="402" t="n">
        <v>393</v>
      </c>
      <c r="J912" s="402">
        <f>Tabla1[[#This Row],[Población meta programatica2026 (20251228)  niños de 1 año]]/12</f>
        <v/>
      </c>
      <c r="K912" s="416" t="n">
        <v>594</v>
      </c>
      <c r="L912" s="403" t="n">
        <v>446</v>
      </c>
      <c r="M912" s="404">
        <f>Tabla1[[#This Row],[Población meta programatica2026 (20251228) niños de 5 años]]/12</f>
        <v/>
      </c>
      <c r="N912" s="405">
        <f>BX912</f>
        <v/>
      </c>
      <c r="O912" s="406">
        <f>BY912</f>
        <v/>
      </c>
      <c r="P912" s="407">
        <f>BL912</f>
        <v/>
      </c>
      <c r="AI912" s="421" t="inlineStr">
        <is>
          <t>68575</t>
        </is>
      </c>
      <c r="AJ912" s="417">
        <f>AI912=Tabla1[[#This Row],[Divipola]]</f>
        <v/>
      </c>
      <c r="AK912" s="66" t="n">
        <v>337</v>
      </c>
      <c r="AL912" s="66" t="n">
        <v>327</v>
      </c>
      <c r="AM912" s="66" t="n">
        <v>311</v>
      </c>
      <c r="AN912" s="66" t="n">
        <v>300</v>
      </c>
      <c r="AO912" s="66" t="n">
        <v>281</v>
      </c>
      <c r="AP912" s="66" t="n">
        <v>262</v>
      </c>
      <c r="AQ912" s="66" t="n">
        <v>247</v>
      </c>
      <c r="AR912" s="66" t="n">
        <v>228</v>
      </c>
      <c r="AS912" s="66" t="n">
        <v>213</v>
      </c>
      <c r="AT912" s="66" t="n">
        <v>199</v>
      </c>
      <c r="AU912" s="66" t="n">
        <v>181</v>
      </c>
      <c r="AV912" s="66" t="n">
        <v>164</v>
      </c>
      <c r="AW912" s="66" t="n">
        <v>155</v>
      </c>
      <c r="AX912" s="66" t="n">
        <v>143</v>
      </c>
      <c r="AY912" s="66" t="n">
        <v>131</v>
      </c>
      <c r="AZ912" s="66" t="n">
        <v>129</v>
      </c>
      <c r="BA912" s="66" t="n">
        <v>117</v>
      </c>
      <c r="BB912" s="66" t="n">
        <v>113</v>
      </c>
      <c r="BC912" s="66" t="n">
        <v>102</v>
      </c>
      <c r="BD912" s="66" t="n">
        <v>94</v>
      </c>
      <c r="BE912" s="66" t="n">
        <v>87</v>
      </c>
      <c r="BF912" s="66" t="n">
        <v>77</v>
      </c>
      <c r="BG912" s="66" t="n">
        <v>72</v>
      </c>
      <c r="BH912" s="66" t="n">
        <v>64</v>
      </c>
      <c r="BI912" s="66" t="n">
        <v>58</v>
      </c>
      <c r="BJ912" s="66" t="n">
        <v>322</v>
      </c>
      <c r="BK912" s="68">
        <f>SUM(AK912:BJ912)</f>
        <v/>
      </c>
      <c r="BL912" s="68">
        <f>INT(BK912*$BM$1)</f>
        <v/>
      </c>
      <c r="BM912" s="64" t="n"/>
      <c r="BP912" s="20">
        <f>(Tabla1[[#This Row],[Población meta programatica 2026 (20251228) 
menores 1 año]]/12)*9</f>
        <v/>
      </c>
      <c r="BQ912" s="20">
        <f>BP912</f>
        <v/>
      </c>
      <c r="BR912" s="117" t="n"/>
      <c r="BS912" s="20">
        <f>(Tabla1[[#This Row],[Población meta programatica2026 (20251228)  niños de 1 año]]/12)*9</f>
        <v/>
      </c>
      <c r="BT912" s="251" t="n">
        <v>200</v>
      </c>
      <c r="BU912" s="66">
        <f>BS912-BT912</f>
        <v/>
      </c>
      <c r="BW912" s="19" t="n"/>
      <c r="BX912" s="65" t="n">
        <v>245</v>
      </c>
      <c r="BY912" s="65" t="n">
        <v>254</v>
      </c>
      <c r="BZ912" s="19" t="inlineStr">
        <is>
          <t>68575</t>
        </is>
      </c>
      <c r="CA912" s="19">
        <f>BZ912=Tabla1[[#This Row],[Divipola]]</f>
        <v/>
      </c>
    </row>
    <row r="913" ht="15.5" customHeight="1">
      <c r="A913" s="62" t="inlineStr">
        <is>
          <t>68</t>
        </is>
      </c>
      <c r="B913" s="62" t="inlineStr">
        <is>
          <t>SANTANDER</t>
        </is>
      </c>
      <c r="C913" s="62" t="inlineStr">
        <is>
          <t>RIONEGRO</t>
        </is>
      </c>
      <c r="D913" s="62" t="inlineStr">
        <is>
          <t>68615</t>
        </is>
      </c>
      <c r="E913" s="400" t="n">
        <v>126</v>
      </c>
      <c r="F913" s="400">
        <f>Tabla1[[#This Row],[Meta Programatica2026 (20251228) RN]]/12</f>
        <v/>
      </c>
      <c r="G913" s="401" t="n">
        <v>217</v>
      </c>
      <c r="H913" s="401">
        <f>Tabla1[[#This Row],[Población meta programatica 2026 (20251228) 
menores 1 año]]/12</f>
        <v/>
      </c>
      <c r="I913" s="402" t="n">
        <v>221</v>
      </c>
      <c r="J913" s="402">
        <f>Tabla1[[#This Row],[Población meta programatica2026 (20251228)  niños de 1 año]]/12</f>
        <v/>
      </c>
      <c r="K913" s="416" t="n">
        <v>336</v>
      </c>
      <c r="L913" s="403" t="n">
        <v>303</v>
      </c>
      <c r="M913" s="404">
        <f>Tabla1[[#This Row],[Población meta programatica2026 (20251228) niños de 5 años]]/12</f>
        <v/>
      </c>
      <c r="N913" s="405">
        <f>BX913</f>
        <v/>
      </c>
      <c r="O913" s="406">
        <f>BY913</f>
        <v/>
      </c>
      <c r="P913" s="407">
        <f>BL913</f>
        <v/>
      </c>
      <c r="AI913" s="421" t="inlineStr">
        <is>
          <t>68615</t>
        </is>
      </c>
      <c r="AJ913" s="417">
        <f>AI913=Tabla1[[#This Row],[Divipola]]</f>
        <v/>
      </c>
      <c r="AK913" s="66" t="n">
        <v>300</v>
      </c>
      <c r="AL913" s="66" t="n">
        <v>290</v>
      </c>
      <c r="AM913" s="66" t="n">
        <v>281</v>
      </c>
      <c r="AN913" s="66" t="n">
        <v>271</v>
      </c>
      <c r="AO913" s="66" t="n">
        <v>262</v>
      </c>
      <c r="AP913" s="66" t="n">
        <v>246</v>
      </c>
      <c r="AQ913" s="66" t="n">
        <v>235</v>
      </c>
      <c r="AR913" s="66" t="n">
        <v>226</v>
      </c>
      <c r="AS913" s="66" t="n">
        <v>210</v>
      </c>
      <c r="AT913" s="66" t="n">
        <v>204</v>
      </c>
      <c r="AU913" s="66" t="n">
        <v>189</v>
      </c>
      <c r="AV913" s="66" t="n">
        <v>182</v>
      </c>
      <c r="AW913" s="66" t="n">
        <v>172</v>
      </c>
      <c r="AX913" s="66" t="n">
        <v>160</v>
      </c>
      <c r="AY913" s="66" t="n">
        <v>152</v>
      </c>
      <c r="AZ913" s="66" t="n">
        <v>142</v>
      </c>
      <c r="BA913" s="66" t="n">
        <v>132</v>
      </c>
      <c r="BB913" s="66" t="n">
        <v>127</v>
      </c>
      <c r="BC913" s="66" t="n">
        <v>113</v>
      </c>
      <c r="BD913" s="66" t="n">
        <v>103</v>
      </c>
      <c r="BE913" s="66" t="n">
        <v>97</v>
      </c>
      <c r="BF913" s="66" t="n">
        <v>84</v>
      </c>
      <c r="BG913" s="66" t="n">
        <v>73</v>
      </c>
      <c r="BH913" s="66" t="n">
        <v>68</v>
      </c>
      <c r="BI913" s="66" t="n">
        <v>60</v>
      </c>
      <c r="BJ913" s="66" t="n">
        <v>319</v>
      </c>
      <c r="BK913" s="68">
        <f>SUM(AK913:BJ913)</f>
        <v/>
      </c>
      <c r="BL913" s="68">
        <f>INT(BK913*$BM$1)</f>
        <v/>
      </c>
      <c r="BM913" s="64" t="n"/>
      <c r="BP913" s="20">
        <f>(Tabla1[[#This Row],[Población meta programatica 2026 (20251228) 
menores 1 año]]/12)*9</f>
        <v/>
      </c>
      <c r="BQ913" s="20">
        <f>BP913</f>
        <v/>
      </c>
      <c r="BR913" s="117" t="n"/>
      <c r="BS913" s="20">
        <f>(Tabla1[[#This Row],[Población meta programatica2026 (20251228)  niños de 1 año]]/12)*9</f>
        <v/>
      </c>
      <c r="BT913" s="251" t="n">
        <v>171</v>
      </c>
      <c r="BU913" s="66">
        <f>BS913-BT913</f>
        <v/>
      </c>
      <c r="BW913" s="19" t="n"/>
      <c r="BX913" s="65" t="n">
        <v>161</v>
      </c>
      <c r="BY913" s="65" t="n">
        <v>167</v>
      </c>
      <c r="BZ913" s="19" t="inlineStr">
        <is>
          <t>68615</t>
        </is>
      </c>
      <c r="CA913" s="19">
        <f>BZ913=Tabla1[[#This Row],[Divipola]]</f>
        <v/>
      </c>
    </row>
    <row r="914" ht="15.5" customHeight="1">
      <c r="A914" s="62" t="inlineStr">
        <is>
          <t>68</t>
        </is>
      </c>
      <c r="B914" s="62" t="inlineStr">
        <is>
          <t>SANTANDER</t>
        </is>
      </c>
      <c r="C914" s="62" t="inlineStr">
        <is>
          <t>SABANA DE TORRES</t>
        </is>
      </c>
      <c r="D914" s="62" t="inlineStr">
        <is>
          <t>68655</t>
        </is>
      </c>
      <c r="E914" s="400" t="n">
        <v>170</v>
      </c>
      <c r="F914" s="400">
        <f>Tabla1[[#This Row],[Meta Programatica2026 (20251228) RN]]/12</f>
        <v/>
      </c>
      <c r="G914" s="401" t="n">
        <v>383</v>
      </c>
      <c r="H914" s="401">
        <f>Tabla1[[#This Row],[Población meta programatica 2026 (20251228) 
menores 1 año]]/12</f>
        <v/>
      </c>
      <c r="I914" s="402" t="n">
        <v>386</v>
      </c>
      <c r="J914" s="402">
        <f>Tabla1[[#This Row],[Población meta programatica2026 (20251228)  niños de 1 año]]/12</f>
        <v/>
      </c>
      <c r="K914" s="416" t="n">
        <v>600</v>
      </c>
      <c r="L914" s="403" t="n">
        <v>525</v>
      </c>
      <c r="M914" s="404">
        <f>Tabla1[[#This Row],[Población meta programatica2026 (20251228) niños de 5 años]]/12</f>
        <v/>
      </c>
      <c r="N914" s="405">
        <f>BX914</f>
        <v/>
      </c>
      <c r="O914" s="406">
        <f>BY914</f>
        <v/>
      </c>
      <c r="P914" s="407">
        <f>BL914</f>
        <v/>
      </c>
      <c r="AI914" s="421" t="inlineStr">
        <is>
          <t>68655</t>
        </is>
      </c>
      <c r="AJ914" s="417">
        <f>AI914=Tabla1[[#This Row],[Divipola]]</f>
        <v/>
      </c>
      <c r="AK914" s="66" t="n">
        <v>285</v>
      </c>
      <c r="AL914" s="66" t="n">
        <v>275</v>
      </c>
      <c r="AM914" s="66" t="n">
        <v>258</v>
      </c>
      <c r="AN914" s="66" t="n">
        <v>247</v>
      </c>
      <c r="AO914" s="66" t="n">
        <v>230</v>
      </c>
      <c r="AP914" s="66" t="n">
        <v>222</v>
      </c>
      <c r="AQ914" s="66" t="n">
        <v>210</v>
      </c>
      <c r="AR914" s="66" t="n">
        <v>197</v>
      </c>
      <c r="AS914" s="66" t="n">
        <v>185</v>
      </c>
      <c r="AT914" s="66" t="n">
        <v>177</v>
      </c>
      <c r="AU914" s="66" t="n">
        <v>165</v>
      </c>
      <c r="AV914" s="66" t="n">
        <v>154</v>
      </c>
      <c r="AW914" s="66" t="n">
        <v>146</v>
      </c>
      <c r="AX914" s="66" t="n">
        <v>138</v>
      </c>
      <c r="AY914" s="66" t="n">
        <v>128</v>
      </c>
      <c r="AZ914" s="66" t="n">
        <v>122</v>
      </c>
      <c r="BA914" s="66" t="n">
        <v>108</v>
      </c>
      <c r="BB914" s="66" t="n">
        <v>102</v>
      </c>
      <c r="BC914" s="66" t="n">
        <v>92</v>
      </c>
      <c r="BD914" s="66" t="n">
        <v>81</v>
      </c>
      <c r="BE914" s="66" t="n">
        <v>73</v>
      </c>
      <c r="BF914" s="66" t="n">
        <v>67</v>
      </c>
      <c r="BG914" s="66" t="n">
        <v>58</v>
      </c>
      <c r="BH914" s="66" t="n">
        <v>50</v>
      </c>
      <c r="BI914" s="66" t="n">
        <v>41</v>
      </c>
      <c r="BJ914" s="66" t="n">
        <v>237</v>
      </c>
      <c r="BK914" s="68">
        <f>SUM(AK914:BJ914)</f>
        <v/>
      </c>
      <c r="BL914" s="68">
        <f>INT(BK914*$BM$1)</f>
        <v/>
      </c>
      <c r="BM914" s="64" t="n"/>
      <c r="BP914" s="20">
        <f>(Tabla1[[#This Row],[Población meta programatica 2026 (20251228) 
menores 1 año]]/12)*9</f>
        <v/>
      </c>
      <c r="BQ914" s="20">
        <f>BP914</f>
        <v/>
      </c>
      <c r="BR914" s="117" t="n"/>
      <c r="BS914" s="20">
        <f>(Tabla1[[#This Row],[Población meta programatica2026 (20251228)  niños de 1 año]]/12)*9</f>
        <v/>
      </c>
      <c r="BT914" s="251" t="n">
        <v>274</v>
      </c>
      <c r="BU914" s="66">
        <f>BS914-BT914</f>
        <v/>
      </c>
      <c r="BW914" s="19" t="n"/>
      <c r="BX914" s="65" t="n">
        <v>285</v>
      </c>
      <c r="BY914" s="65" t="n">
        <v>319</v>
      </c>
      <c r="BZ914" s="19" t="inlineStr">
        <is>
          <t>68655</t>
        </is>
      </c>
      <c r="CA914" s="19">
        <f>BZ914=Tabla1[[#This Row],[Divipola]]</f>
        <v/>
      </c>
    </row>
    <row r="915" ht="15.5" customHeight="1">
      <c r="A915" s="62" t="inlineStr">
        <is>
          <t>68</t>
        </is>
      </c>
      <c r="B915" s="62" t="inlineStr">
        <is>
          <t>SANTANDER</t>
        </is>
      </c>
      <c r="C915" s="62" t="inlineStr">
        <is>
          <t>SAN ANDRES</t>
        </is>
      </c>
      <c r="D915" s="62" t="inlineStr">
        <is>
          <t>68669</t>
        </is>
      </c>
      <c r="E915" s="400" t="n">
        <v>27</v>
      </c>
      <c r="F915" s="400">
        <f>Tabla1[[#This Row],[Meta Programatica2026 (20251228) RN]]/12</f>
        <v/>
      </c>
      <c r="G915" s="401" t="n">
        <v>38</v>
      </c>
      <c r="H915" s="401">
        <f>Tabla1[[#This Row],[Población meta programatica 2026 (20251228) 
menores 1 año]]/12</f>
        <v/>
      </c>
      <c r="I915" s="402" t="n">
        <v>50</v>
      </c>
      <c r="J915" s="402">
        <f>Tabla1[[#This Row],[Población meta programatica2026 (20251228)  niños de 1 año]]/12</f>
        <v/>
      </c>
      <c r="K915" s="416" t="n">
        <v>63</v>
      </c>
      <c r="L915" s="403" t="n">
        <v>71</v>
      </c>
      <c r="M915" s="404">
        <f>Tabla1[[#This Row],[Población meta programatica2026 (20251228) niños de 5 años]]/12</f>
        <v/>
      </c>
      <c r="N915" s="405">
        <f>BX915</f>
        <v/>
      </c>
      <c r="O915" s="406">
        <f>BY915</f>
        <v/>
      </c>
      <c r="P915" s="407">
        <f>BL915</f>
        <v/>
      </c>
      <c r="AI915" s="421" t="inlineStr">
        <is>
          <t>68669</t>
        </is>
      </c>
      <c r="AJ915" s="417">
        <f>AI915=Tabla1[[#This Row],[Divipola]]</f>
        <v/>
      </c>
      <c r="AK915" s="66" t="n">
        <v>110</v>
      </c>
      <c r="AL915" s="66" t="n">
        <v>110</v>
      </c>
      <c r="AM915" s="66" t="n">
        <v>109</v>
      </c>
      <c r="AN915" s="66" t="n">
        <v>111</v>
      </c>
      <c r="AO915" s="66" t="n">
        <v>113</v>
      </c>
      <c r="AP915" s="66" t="n">
        <v>111</v>
      </c>
      <c r="AQ915" s="66" t="n">
        <v>112</v>
      </c>
      <c r="AR915" s="66" t="n">
        <v>106</v>
      </c>
      <c r="AS915" s="66" t="n">
        <v>105</v>
      </c>
      <c r="AT915" s="66" t="n">
        <v>99</v>
      </c>
      <c r="AU915" s="66" t="n">
        <v>100</v>
      </c>
      <c r="AV915" s="66" t="n">
        <v>97</v>
      </c>
      <c r="AW915" s="66" t="n">
        <v>94</v>
      </c>
      <c r="AX915" s="66" t="n">
        <v>85</v>
      </c>
      <c r="AY915" s="66" t="n">
        <v>83</v>
      </c>
      <c r="AZ915" s="66" t="n">
        <v>79</v>
      </c>
      <c r="BA915" s="66" t="n">
        <v>73</v>
      </c>
      <c r="BB915" s="66" t="n">
        <v>68</v>
      </c>
      <c r="BC915" s="66" t="n">
        <v>66</v>
      </c>
      <c r="BD915" s="66" t="n">
        <v>58</v>
      </c>
      <c r="BE915" s="66" t="n">
        <v>55</v>
      </c>
      <c r="BF915" s="66" t="n">
        <v>47</v>
      </c>
      <c r="BG915" s="66" t="n">
        <v>47</v>
      </c>
      <c r="BH915" s="66" t="n">
        <v>43</v>
      </c>
      <c r="BI915" s="66" t="n">
        <v>34</v>
      </c>
      <c r="BJ915" s="66" t="n">
        <v>205</v>
      </c>
      <c r="BK915" s="68">
        <f>SUM(AK915:BJ915)</f>
        <v/>
      </c>
      <c r="BL915" s="68">
        <f>INT(BK915*$BM$1)</f>
        <v/>
      </c>
      <c r="BM915" s="64" t="n"/>
      <c r="BP915" s="20">
        <f>(Tabla1[[#This Row],[Población meta programatica 2026 (20251228) 
menores 1 año]]/12)*9</f>
        <v/>
      </c>
      <c r="BQ915" s="20">
        <f>BP915</f>
        <v/>
      </c>
      <c r="BR915" s="117" t="n"/>
      <c r="BS915" s="20">
        <f>(Tabla1[[#This Row],[Población meta programatica2026 (20251228)  niños de 1 año]]/12)*9</f>
        <v/>
      </c>
      <c r="BT915" s="251" t="n">
        <v>32</v>
      </c>
      <c r="BU915" s="66">
        <f>BS915-BT915</f>
        <v/>
      </c>
      <c r="BW915" s="19" t="n"/>
      <c r="BX915" s="65" t="n">
        <v>44</v>
      </c>
      <c r="BY915" s="65" t="n">
        <v>46</v>
      </c>
      <c r="BZ915" s="19" t="inlineStr">
        <is>
          <t>68669</t>
        </is>
      </c>
      <c r="CA915" s="19">
        <f>BZ915=Tabla1[[#This Row],[Divipola]]</f>
        <v/>
      </c>
    </row>
    <row r="916" ht="15.5" customHeight="1">
      <c r="A916" s="62" t="inlineStr">
        <is>
          <t>68</t>
        </is>
      </c>
      <c r="B916" s="62" t="inlineStr">
        <is>
          <t>SANTANDER</t>
        </is>
      </c>
      <c r="C916" s="62" t="inlineStr">
        <is>
          <t>SAN BENITO</t>
        </is>
      </c>
      <c r="D916" s="62" t="inlineStr">
        <is>
          <t>68673</t>
        </is>
      </c>
      <c r="E916" s="400" t="n">
        <v>7</v>
      </c>
      <c r="F916" s="400">
        <f>Tabla1[[#This Row],[Meta Programatica2026 (20251228) RN]]/12</f>
        <v/>
      </c>
      <c r="G916" s="401" t="n">
        <v>6</v>
      </c>
      <c r="H916" s="401">
        <f>Tabla1[[#This Row],[Población meta programatica 2026 (20251228) 
menores 1 año]]/12</f>
        <v/>
      </c>
      <c r="I916" s="402" t="n">
        <v>8</v>
      </c>
      <c r="J916" s="402">
        <f>Tabla1[[#This Row],[Población meta programatica2026 (20251228)  niños de 1 año]]/12</f>
        <v/>
      </c>
      <c r="K916" s="416" t="n">
        <v>16</v>
      </c>
      <c r="L916" s="403" t="n">
        <v>15</v>
      </c>
      <c r="M916" s="404">
        <f>Tabla1[[#This Row],[Población meta programatica2026 (20251228) niños de 5 años]]/12</f>
        <v/>
      </c>
      <c r="N916" s="405">
        <f>BX916</f>
        <v/>
      </c>
      <c r="O916" s="406">
        <f>BY916</f>
        <v/>
      </c>
      <c r="P916" s="407">
        <f>BL916</f>
        <v/>
      </c>
      <c r="AI916" s="421" t="inlineStr">
        <is>
          <t>68673</t>
        </is>
      </c>
      <c r="AJ916" s="417">
        <f>AI916=Tabla1[[#This Row],[Divipola]]</f>
        <v/>
      </c>
      <c r="AK916" s="66" t="n">
        <v>40</v>
      </c>
      <c r="AL916" s="66" t="n">
        <v>38</v>
      </c>
      <c r="AM916" s="66" t="n">
        <v>39</v>
      </c>
      <c r="AN916" s="66" t="n">
        <v>38</v>
      </c>
      <c r="AO916" s="66" t="n">
        <v>37</v>
      </c>
      <c r="AP916" s="66" t="n">
        <v>36</v>
      </c>
      <c r="AQ916" s="66" t="n">
        <v>34</v>
      </c>
      <c r="AR916" s="66" t="n">
        <v>32</v>
      </c>
      <c r="AS916" s="66" t="n">
        <v>33</v>
      </c>
      <c r="AT916" s="66" t="n">
        <v>34</v>
      </c>
      <c r="AU916" s="66" t="n">
        <v>30</v>
      </c>
      <c r="AV916" s="66" t="n">
        <v>28</v>
      </c>
      <c r="AW916" s="66" t="n">
        <v>25</v>
      </c>
      <c r="AX916" s="66" t="n">
        <v>28</v>
      </c>
      <c r="AY916" s="66" t="n">
        <v>22</v>
      </c>
      <c r="AZ916" s="66" t="n">
        <v>23</v>
      </c>
      <c r="BA916" s="66" t="n">
        <v>19</v>
      </c>
      <c r="BB916" s="66" t="n">
        <v>16</v>
      </c>
      <c r="BC916" s="66" t="n">
        <v>17</v>
      </c>
      <c r="BD916" s="66" t="n">
        <v>14</v>
      </c>
      <c r="BE916" s="66" t="n">
        <v>13</v>
      </c>
      <c r="BF916" s="66" t="n">
        <v>12</v>
      </c>
      <c r="BG916" s="66" t="n">
        <v>13</v>
      </c>
      <c r="BH916" s="66" t="n">
        <v>10</v>
      </c>
      <c r="BI916" s="66" t="n">
        <v>9</v>
      </c>
      <c r="BJ916" s="66" t="n">
        <v>78</v>
      </c>
      <c r="BK916" s="68">
        <f>SUM(AK916:BJ916)</f>
        <v/>
      </c>
      <c r="BL916" s="68">
        <f>INT(BK916*$BM$1)</f>
        <v/>
      </c>
      <c r="BM916" s="64" t="n"/>
      <c r="BP916" s="20">
        <f>(Tabla1[[#This Row],[Población meta programatica 2026 (20251228) 
menores 1 año]]/12)*9</f>
        <v/>
      </c>
      <c r="BQ916" s="20">
        <f>BP916</f>
        <v/>
      </c>
      <c r="BR916" s="117" t="n"/>
      <c r="BS916" s="20">
        <f>(Tabla1[[#This Row],[Población meta programatica2026 (20251228)  niños de 1 año]]/12)*9</f>
        <v/>
      </c>
      <c r="BT916" s="251" t="n">
        <v>3</v>
      </c>
      <c r="BU916" s="66">
        <f>BS916-BT916</f>
        <v/>
      </c>
      <c r="BW916" s="19" t="n"/>
      <c r="BX916" s="65" t="n">
        <v>23</v>
      </c>
      <c r="BY916" s="65" t="n">
        <v>14</v>
      </c>
      <c r="BZ916" s="19" t="inlineStr">
        <is>
          <t>68673</t>
        </is>
      </c>
      <c r="CA916" s="19">
        <f>BZ916=Tabla1[[#This Row],[Divipola]]</f>
        <v/>
      </c>
    </row>
    <row r="917" ht="15.5" customHeight="1">
      <c r="A917" s="62" t="inlineStr">
        <is>
          <t>68</t>
        </is>
      </c>
      <c r="B917" s="62" t="inlineStr">
        <is>
          <t>SANTANDER</t>
        </is>
      </c>
      <c r="C917" s="62" t="inlineStr">
        <is>
          <t>SAN GIL</t>
        </is>
      </c>
      <c r="D917" s="62" t="inlineStr">
        <is>
          <t>68679</t>
        </is>
      </c>
      <c r="E917" s="400" t="n">
        <v>713</v>
      </c>
      <c r="F917" s="400">
        <f>Tabla1[[#This Row],[Meta Programatica2026 (20251228) RN]]/12</f>
        <v/>
      </c>
      <c r="G917" s="401" t="n">
        <v>572</v>
      </c>
      <c r="H917" s="401">
        <f>Tabla1[[#This Row],[Población meta programatica 2026 (20251228) 
menores 1 año]]/12</f>
        <v/>
      </c>
      <c r="I917" s="402" t="n">
        <v>621</v>
      </c>
      <c r="J917" s="402">
        <f>Tabla1[[#This Row],[Población meta programatica2026 (20251228)  niños de 1 año]]/12</f>
        <v/>
      </c>
      <c r="K917" s="416" t="n">
        <v>793</v>
      </c>
      <c r="L917" s="403" t="n">
        <v>737</v>
      </c>
      <c r="M917" s="404">
        <f>Tabla1[[#This Row],[Población meta programatica2026 (20251228) niños de 5 años]]/12</f>
        <v/>
      </c>
      <c r="N917" s="405">
        <f>BX917</f>
        <v/>
      </c>
      <c r="O917" s="406">
        <f>BY917</f>
        <v/>
      </c>
      <c r="P917" s="407">
        <f>BL917</f>
        <v/>
      </c>
      <c r="AI917" s="421" t="inlineStr">
        <is>
          <t>68679</t>
        </is>
      </c>
      <c r="AJ917" s="417">
        <f>AI917=Tabla1[[#This Row],[Divipola]]</f>
        <v/>
      </c>
      <c r="AK917" s="66" t="n">
        <v>699</v>
      </c>
      <c r="AL917" s="66" t="n">
        <v>678</v>
      </c>
      <c r="AM917" s="66" t="n">
        <v>660</v>
      </c>
      <c r="AN917" s="66" t="n">
        <v>637</v>
      </c>
      <c r="AO917" s="66" t="n">
        <v>613</v>
      </c>
      <c r="AP917" s="66" t="n">
        <v>592</v>
      </c>
      <c r="AQ917" s="66" t="n">
        <v>571</v>
      </c>
      <c r="AR917" s="66" t="n">
        <v>548</v>
      </c>
      <c r="AS917" s="66" t="n">
        <v>521</v>
      </c>
      <c r="AT917" s="66" t="n">
        <v>496</v>
      </c>
      <c r="AU917" s="66" t="n">
        <v>469</v>
      </c>
      <c r="AV917" s="66" t="n">
        <v>445</v>
      </c>
      <c r="AW917" s="66" t="n">
        <v>422</v>
      </c>
      <c r="AX917" s="66" t="n">
        <v>397</v>
      </c>
      <c r="AY917" s="66" t="n">
        <v>374</v>
      </c>
      <c r="AZ917" s="66" t="n">
        <v>350</v>
      </c>
      <c r="BA917" s="66" t="n">
        <v>320</v>
      </c>
      <c r="BB917" s="66" t="n">
        <v>293</v>
      </c>
      <c r="BC917" s="66" t="n">
        <v>273</v>
      </c>
      <c r="BD917" s="66" t="n">
        <v>253</v>
      </c>
      <c r="BE917" s="66" t="n">
        <v>228</v>
      </c>
      <c r="BF917" s="66" t="n">
        <v>212</v>
      </c>
      <c r="BG917" s="66" t="n">
        <v>186</v>
      </c>
      <c r="BH917" s="66" t="n">
        <v>163</v>
      </c>
      <c r="BI917" s="66" t="n">
        <v>148</v>
      </c>
      <c r="BJ917" s="66" t="n">
        <v>813</v>
      </c>
      <c r="BK917" s="68">
        <f>SUM(AK917:BJ917)</f>
        <v/>
      </c>
      <c r="BL917" s="68">
        <f>INT(BK917*$BM$1)</f>
        <v/>
      </c>
      <c r="BM917" s="64" t="n"/>
      <c r="BP917" s="20">
        <f>(Tabla1[[#This Row],[Población meta programatica 2026 (20251228) 
menores 1 año]]/12)*9</f>
        <v/>
      </c>
      <c r="BQ917" s="20">
        <f>BP917</f>
        <v/>
      </c>
      <c r="BR917" s="117" t="n"/>
      <c r="BS917" s="20">
        <f>(Tabla1[[#This Row],[Población meta programatica2026 (20251228)  niños de 1 año]]/12)*9</f>
        <v/>
      </c>
      <c r="BT917" s="251" t="n">
        <v>408</v>
      </c>
      <c r="BU917" s="66">
        <f>BS917-BT917</f>
        <v/>
      </c>
      <c r="BW917" s="19" t="n"/>
      <c r="BX917" s="65" t="n">
        <v>461</v>
      </c>
      <c r="BY917" s="65" t="n">
        <v>477</v>
      </c>
      <c r="BZ917" s="19" t="inlineStr">
        <is>
          <t>68679</t>
        </is>
      </c>
      <c r="CA917" s="19">
        <f>BZ917=Tabla1[[#This Row],[Divipola]]</f>
        <v/>
      </c>
    </row>
    <row r="918" ht="15.5" customHeight="1">
      <c r="A918" s="62" t="inlineStr">
        <is>
          <t>68</t>
        </is>
      </c>
      <c r="B918" s="62" t="inlineStr">
        <is>
          <t>SANTANDER</t>
        </is>
      </c>
      <c r="C918" s="62" t="inlineStr">
        <is>
          <t>SAN JOAQUIN</t>
        </is>
      </c>
      <c r="D918" s="62" t="inlineStr">
        <is>
          <t>68682</t>
        </is>
      </c>
      <c r="E918" s="400" t="n">
        <v>12</v>
      </c>
      <c r="F918" s="400">
        <f>Tabla1[[#This Row],[Meta Programatica2026 (20251228) RN]]/12</f>
        <v/>
      </c>
      <c r="G918" s="401" t="n">
        <v>10</v>
      </c>
      <c r="H918" s="401">
        <f>Tabla1[[#This Row],[Población meta programatica 2026 (20251228) 
menores 1 año]]/12</f>
        <v/>
      </c>
      <c r="I918" s="402" t="n">
        <v>16</v>
      </c>
      <c r="J918" s="402">
        <f>Tabla1[[#This Row],[Población meta programatica2026 (20251228)  niños de 1 año]]/12</f>
        <v/>
      </c>
      <c r="K918" s="416" t="n">
        <v>23</v>
      </c>
      <c r="L918" s="403" t="n">
        <v>23</v>
      </c>
      <c r="M918" s="404">
        <f>Tabla1[[#This Row],[Población meta programatica2026 (20251228) niños de 5 años]]/12</f>
        <v/>
      </c>
      <c r="N918" s="405">
        <f>BX918</f>
        <v/>
      </c>
      <c r="O918" s="406">
        <f>BY918</f>
        <v/>
      </c>
      <c r="P918" s="407">
        <f>BL918</f>
        <v/>
      </c>
      <c r="AI918" s="421" t="inlineStr">
        <is>
          <t>68682</t>
        </is>
      </c>
      <c r="AJ918" s="417">
        <f>AI918=Tabla1[[#This Row],[Divipola]]</f>
        <v/>
      </c>
      <c r="AK918" s="66" t="n">
        <v>25</v>
      </c>
      <c r="AL918" s="66" t="n">
        <v>29</v>
      </c>
      <c r="AM918" s="66" t="n">
        <v>27</v>
      </c>
      <c r="AN918" s="66" t="n">
        <v>25</v>
      </c>
      <c r="AO918" s="66" t="n">
        <v>28</v>
      </c>
      <c r="AP918" s="66" t="n">
        <v>28</v>
      </c>
      <c r="AQ918" s="66" t="n">
        <v>26</v>
      </c>
      <c r="AR918" s="66" t="n">
        <v>29</v>
      </c>
      <c r="AS918" s="66" t="n">
        <v>30</v>
      </c>
      <c r="AT918" s="66" t="n">
        <v>25</v>
      </c>
      <c r="AU918" s="66" t="n">
        <v>26</v>
      </c>
      <c r="AV918" s="66" t="n">
        <v>27</v>
      </c>
      <c r="AW918" s="66" t="n">
        <v>21</v>
      </c>
      <c r="AX918" s="66" t="n">
        <v>22</v>
      </c>
      <c r="AY918" s="66" t="n">
        <v>20</v>
      </c>
      <c r="AZ918" s="66" t="n">
        <v>20</v>
      </c>
      <c r="BA918" s="66" t="n">
        <v>21</v>
      </c>
      <c r="BB918" s="66" t="n">
        <v>19</v>
      </c>
      <c r="BC918" s="66" t="n">
        <v>16</v>
      </c>
      <c r="BD918" s="66" t="n">
        <v>13</v>
      </c>
      <c r="BE918" s="66" t="n">
        <v>15</v>
      </c>
      <c r="BF918" s="66" t="n">
        <v>15</v>
      </c>
      <c r="BG918" s="66" t="n">
        <v>14</v>
      </c>
      <c r="BH918" s="66" t="n">
        <v>10</v>
      </c>
      <c r="BI918" s="66" t="n">
        <v>10</v>
      </c>
      <c r="BJ918" s="66" t="n">
        <v>45</v>
      </c>
      <c r="BK918" s="68">
        <f>SUM(AK918:BJ918)</f>
        <v/>
      </c>
      <c r="BL918" s="68">
        <f>INT(BK918*$BM$1)</f>
        <v/>
      </c>
      <c r="BM918" s="64" t="n"/>
      <c r="BP918" s="20">
        <f>(Tabla1[[#This Row],[Población meta programatica 2026 (20251228) 
menores 1 año]]/12)*9</f>
        <v/>
      </c>
      <c r="BQ918" s="20">
        <f>BP918</f>
        <v/>
      </c>
      <c r="BR918" s="117" t="n"/>
      <c r="BS918" s="20">
        <f>(Tabla1[[#This Row],[Población meta programatica2026 (20251228)  niños de 1 año]]/12)*9</f>
        <v/>
      </c>
      <c r="BT918" s="251" t="n">
        <v>11</v>
      </c>
      <c r="BU918" s="66">
        <f>BS918-BT918</f>
        <v/>
      </c>
      <c r="BW918" s="19" t="n"/>
      <c r="BX918" s="65" t="n">
        <v>13</v>
      </c>
      <c r="BY918" s="65" t="n">
        <v>13</v>
      </c>
      <c r="BZ918" s="19" t="inlineStr">
        <is>
          <t>68682</t>
        </is>
      </c>
      <c r="CA918" s="19">
        <f>BZ918=Tabla1[[#This Row],[Divipola]]</f>
        <v/>
      </c>
    </row>
    <row r="919" ht="15.5" customHeight="1">
      <c r="A919" s="62" t="inlineStr">
        <is>
          <t>68</t>
        </is>
      </c>
      <c r="B919" s="62" t="inlineStr">
        <is>
          <t>SANTANDER</t>
        </is>
      </c>
      <c r="C919" s="62" t="inlineStr">
        <is>
          <t>SAN JOSE DE MIRANDA</t>
        </is>
      </c>
      <c r="D919" s="62" t="inlineStr">
        <is>
          <t>68684</t>
        </is>
      </c>
      <c r="E919" s="400" t="n">
        <v>15</v>
      </c>
      <c r="F919" s="400">
        <f>Tabla1[[#This Row],[Meta Programatica2026 (20251228) RN]]/12</f>
        <v/>
      </c>
      <c r="G919" s="401" t="n">
        <v>19</v>
      </c>
      <c r="H919" s="401">
        <f>Tabla1[[#This Row],[Población meta programatica 2026 (20251228) 
menores 1 año]]/12</f>
        <v/>
      </c>
      <c r="I919" s="402" t="n">
        <v>33</v>
      </c>
      <c r="J919" s="402">
        <f>Tabla1[[#This Row],[Población meta programatica2026 (20251228)  niños de 1 año]]/12</f>
        <v/>
      </c>
      <c r="K919" s="416" t="n">
        <v>39</v>
      </c>
      <c r="L919" s="403" t="n">
        <v>40</v>
      </c>
      <c r="M919" s="404">
        <f>Tabla1[[#This Row],[Población meta programatica2026 (20251228) niños de 5 años]]/12</f>
        <v/>
      </c>
      <c r="N919" s="405">
        <f>BX919</f>
        <v/>
      </c>
      <c r="O919" s="406">
        <f>BY919</f>
        <v/>
      </c>
      <c r="P919" s="407">
        <f>BL919</f>
        <v/>
      </c>
      <c r="AI919" s="421" t="inlineStr">
        <is>
          <t>68684</t>
        </is>
      </c>
      <c r="AJ919" s="417">
        <f>AI919=Tabla1[[#This Row],[Divipola]]</f>
        <v/>
      </c>
      <c r="AK919" s="66" t="n">
        <v>55</v>
      </c>
      <c r="AL919" s="66" t="n">
        <v>49</v>
      </c>
      <c r="AM919" s="66" t="n">
        <v>51</v>
      </c>
      <c r="AN919" s="66" t="n">
        <v>52</v>
      </c>
      <c r="AO919" s="66" t="n">
        <v>48</v>
      </c>
      <c r="AP919" s="66" t="n">
        <v>46</v>
      </c>
      <c r="AQ919" s="66" t="n">
        <v>49</v>
      </c>
      <c r="AR919" s="66" t="n">
        <v>48</v>
      </c>
      <c r="AS919" s="66" t="n">
        <v>46</v>
      </c>
      <c r="AT919" s="66" t="n">
        <v>46</v>
      </c>
      <c r="AU919" s="66" t="n">
        <v>42</v>
      </c>
      <c r="AV919" s="66" t="n">
        <v>43</v>
      </c>
      <c r="AW919" s="66" t="n">
        <v>41</v>
      </c>
      <c r="AX919" s="66" t="n">
        <v>42</v>
      </c>
      <c r="AY919" s="66" t="n">
        <v>37</v>
      </c>
      <c r="AZ919" s="66" t="n">
        <v>39</v>
      </c>
      <c r="BA919" s="66" t="n">
        <v>36</v>
      </c>
      <c r="BB919" s="66" t="n">
        <v>37</v>
      </c>
      <c r="BC919" s="66" t="n">
        <v>35</v>
      </c>
      <c r="BD919" s="66" t="n">
        <v>34</v>
      </c>
      <c r="BE919" s="66" t="n">
        <v>32</v>
      </c>
      <c r="BF919" s="66" t="n">
        <v>27</v>
      </c>
      <c r="BG919" s="66" t="n">
        <v>28</v>
      </c>
      <c r="BH919" s="66" t="n">
        <v>22</v>
      </c>
      <c r="BI919" s="66" t="n">
        <v>21</v>
      </c>
      <c r="BJ919" s="66" t="n">
        <v>105</v>
      </c>
      <c r="BK919" s="68">
        <f>SUM(AK919:BJ919)</f>
        <v/>
      </c>
      <c r="BL919" s="68">
        <f>INT(BK919*$BM$1)</f>
        <v/>
      </c>
      <c r="BM919" s="64" t="n"/>
      <c r="BP919" s="20">
        <f>(Tabla1[[#This Row],[Población meta programatica 2026 (20251228) 
menores 1 año]]/12)*9</f>
        <v/>
      </c>
      <c r="BQ919" s="20">
        <f>BP919</f>
        <v/>
      </c>
      <c r="BR919" s="117" t="n"/>
      <c r="BS919" s="20">
        <f>(Tabla1[[#This Row],[Población meta programatica2026 (20251228)  niños de 1 año]]/12)*9</f>
        <v/>
      </c>
      <c r="BT919" s="251" t="n">
        <v>17</v>
      </c>
      <c r="BU919" s="66">
        <f>BS919-BT919</f>
        <v/>
      </c>
      <c r="BW919" s="19" t="n"/>
      <c r="BX919" s="65" t="n">
        <v>34</v>
      </c>
      <c r="BY919" s="65" t="n">
        <v>29</v>
      </c>
      <c r="BZ919" s="19" t="inlineStr">
        <is>
          <t>68684</t>
        </is>
      </c>
      <c r="CA919" s="19">
        <f>BZ919=Tabla1[[#This Row],[Divipola]]</f>
        <v/>
      </c>
    </row>
    <row r="920" ht="15.5" customHeight="1">
      <c r="A920" s="62" t="inlineStr">
        <is>
          <t>68</t>
        </is>
      </c>
      <c r="B920" s="62" t="inlineStr">
        <is>
          <t>SANTANDER</t>
        </is>
      </c>
      <c r="C920" s="62" t="inlineStr">
        <is>
          <t>SAN MIGUEL</t>
        </is>
      </c>
      <c r="D920" s="62" t="inlineStr">
        <is>
          <t>68686</t>
        </is>
      </c>
      <c r="E920" s="400" t="n">
        <v>12</v>
      </c>
      <c r="F920" s="400">
        <f>Tabla1[[#This Row],[Meta Programatica2026 (20251228) RN]]/12</f>
        <v/>
      </c>
      <c r="G920" s="401" t="n">
        <v>18</v>
      </c>
      <c r="H920" s="401">
        <f>Tabla1[[#This Row],[Población meta programatica 2026 (20251228) 
menores 1 año]]/12</f>
        <v/>
      </c>
      <c r="I920" s="402" t="n">
        <v>16</v>
      </c>
      <c r="J920" s="402">
        <f>Tabla1[[#This Row],[Población meta programatica2026 (20251228)  niños de 1 año]]/12</f>
        <v/>
      </c>
      <c r="K920" s="416" t="n">
        <v>24</v>
      </c>
      <c r="L920" s="403" t="n">
        <v>25</v>
      </c>
      <c r="M920" s="404">
        <f>Tabla1[[#This Row],[Población meta programatica2026 (20251228) niños de 5 años]]/12</f>
        <v/>
      </c>
      <c r="N920" s="405">
        <f>BX920</f>
        <v/>
      </c>
      <c r="O920" s="406">
        <f>BY920</f>
        <v/>
      </c>
      <c r="P920" s="407">
        <f>BL920</f>
        <v/>
      </c>
      <c r="AI920" s="421" t="inlineStr">
        <is>
          <t>68686</t>
        </is>
      </c>
      <c r="AJ920" s="417">
        <f>AI920=Tabla1[[#This Row],[Divipola]]</f>
        <v/>
      </c>
      <c r="AK920" s="66" t="n">
        <v>34</v>
      </c>
      <c r="AL920" s="66" t="n">
        <v>29</v>
      </c>
      <c r="AM920" s="66" t="n">
        <v>32</v>
      </c>
      <c r="AN920" s="66" t="n">
        <v>33</v>
      </c>
      <c r="AO920" s="66" t="n">
        <v>31</v>
      </c>
      <c r="AP920" s="66" t="n">
        <v>29</v>
      </c>
      <c r="AQ920" s="66" t="n">
        <v>29</v>
      </c>
      <c r="AR920" s="66" t="n">
        <v>27</v>
      </c>
      <c r="AS920" s="66" t="n">
        <v>26</v>
      </c>
      <c r="AT920" s="66" t="n">
        <v>23</v>
      </c>
      <c r="AU920" s="66" t="n">
        <v>26</v>
      </c>
      <c r="AV920" s="66" t="n">
        <v>23</v>
      </c>
      <c r="AW920" s="66" t="n">
        <v>26</v>
      </c>
      <c r="AX920" s="66" t="n">
        <v>26</v>
      </c>
      <c r="AY920" s="66" t="n">
        <v>24</v>
      </c>
      <c r="AZ920" s="66" t="n">
        <v>24</v>
      </c>
      <c r="BA920" s="66" t="n">
        <v>21</v>
      </c>
      <c r="BB920" s="66" t="n">
        <v>20</v>
      </c>
      <c r="BC920" s="66" t="n">
        <v>22</v>
      </c>
      <c r="BD920" s="66" t="n">
        <v>17</v>
      </c>
      <c r="BE920" s="66" t="n">
        <v>17</v>
      </c>
      <c r="BF920" s="66" t="n">
        <v>15</v>
      </c>
      <c r="BG920" s="66" t="n">
        <v>11</v>
      </c>
      <c r="BH920" s="66" t="n">
        <v>13</v>
      </c>
      <c r="BI920" s="66" t="n">
        <v>11</v>
      </c>
      <c r="BJ920" s="66" t="n">
        <v>47</v>
      </c>
      <c r="BK920" s="68">
        <f>SUM(AK920:BJ920)</f>
        <v/>
      </c>
      <c r="BL920" s="68">
        <f>INT(BK920*$BM$1)</f>
        <v/>
      </c>
      <c r="BM920" s="64" t="n"/>
      <c r="BP920" s="20">
        <f>(Tabla1[[#This Row],[Población meta programatica 2026 (20251228) 
menores 1 año]]/12)*9</f>
        <v/>
      </c>
      <c r="BQ920" s="20">
        <f>BP920</f>
        <v/>
      </c>
      <c r="BR920" s="117" t="n"/>
      <c r="BS920" s="20">
        <f>(Tabla1[[#This Row],[Población meta programatica2026 (20251228)  niños de 1 año]]/12)*9</f>
        <v/>
      </c>
      <c r="BT920" s="251" t="n">
        <v>10</v>
      </c>
      <c r="BU920" s="66">
        <f>BS920-BT920</f>
        <v/>
      </c>
      <c r="BW920" s="19" t="n"/>
      <c r="BX920" s="65" t="n">
        <v>11</v>
      </c>
      <c r="BY920" s="65" t="n">
        <v>15</v>
      </c>
      <c r="BZ920" s="19" t="inlineStr">
        <is>
          <t>68686</t>
        </is>
      </c>
      <c r="CA920" s="19">
        <f>BZ920=Tabla1[[#This Row],[Divipola]]</f>
        <v/>
      </c>
    </row>
    <row r="921" ht="15.5" customHeight="1">
      <c r="A921" s="62" t="inlineStr">
        <is>
          <t>68</t>
        </is>
      </c>
      <c r="B921" s="62" t="inlineStr">
        <is>
          <t>SANTANDER</t>
        </is>
      </c>
      <c r="C921" s="62" t="inlineStr">
        <is>
          <t>SAN VICENTE DE CHUCURI</t>
        </is>
      </c>
      <c r="D921" s="62" t="inlineStr">
        <is>
          <t>68689</t>
        </is>
      </c>
      <c r="E921" s="400" t="n">
        <v>112</v>
      </c>
      <c r="F921" s="400">
        <f>Tabla1[[#This Row],[Meta Programatica2026 (20251228) RN]]/12</f>
        <v/>
      </c>
      <c r="G921" s="401" t="n">
        <v>194</v>
      </c>
      <c r="H921" s="401">
        <f>Tabla1[[#This Row],[Población meta programatica 2026 (20251228) 
menores 1 año]]/12</f>
        <v/>
      </c>
      <c r="I921" s="402" t="n">
        <v>213</v>
      </c>
      <c r="J921" s="402">
        <f>Tabla1[[#This Row],[Población meta programatica2026 (20251228)  niños de 1 año]]/12</f>
        <v/>
      </c>
      <c r="K921" s="416" t="n">
        <v>319</v>
      </c>
      <c r="L921" s="403" t="n">
        <v>307</v>
      </c>
      <c r="M921" s="404">
        <f>Tabla1[[#This Row],[Población meta programatica2026 (20251228) niños de 5 años]]/12</f>
        <v/>
      </c>
      <c r="N921" s="405">
        <f>BX921</f>
        <v/>
      </c>
      <c r="O921" s="406">
        <f>BY921</f>
        <v/>
      </c>
      <c r="P921" s="407">
        <f>BL921</f>
        <v/>
      </c>
      <c r="AI921" s="421" t="inlineStr">
        <is>
          <t>68689</t>
        </is>
      </c>
      <c r="AJ921" s="417">
        <f>AI921=Tabla1[[#This Row],[Divipola]]</f>
        <v/>
      </c>
      <c r="AK921" s="66" t="n">
        <v>400</v>
      </c>
      <c r="AL921" s="66" t="n">
        <v>386</v>
      </c>
      <c r="AM921" s="66" t="n">
        <v>372</v>
      </c>
      <c r="AN921" s="66" t="n">
        <v>364</v>
      </c>
      <c r="AO921" s="66" t="n">
        <v>344</v>
      </c>
      <c r="AP921" s="66" t="n">
        <v>326</v>
      </c>
      <c r="AQ921" s="66" t="n">
        <v>310</v>
      </c>
      <c r="AR921" s="66" t="n">
        <v>298</v>
      </c>
      <c r="AS921" s="66" t="n">
        <v>281</v>
      </c>
      <c r="AT921" s="66" t="n">
        <v>268</v>
      </c>
      <c r="AU921" s="66" t="n">
        <v>248</v>
      </c>
      <c r="AV921" s="66" t="n">
        <v>232</v>
      </c>
      <c r="AW921" s="66" t="n">
        <v>220</v>
      </c>
      <c r="AX921" s="66" t="n">
        <v>206</v>
      </c>
      <c r="AY921" s="66" t="n">
        <v>197</v>
      </c>
      <c r="AZ921" s="66" t="n">
        <v>186</v>
      </c>
      <c r="BA921" s="66" t="n">
        <v>172</v>
      </c>
      <c r="BB921" s="66" t="n">
        <v>161</v>
      </c>
      <c r="BC921" s="66" t="n">
        <v>151</v>
      </c>
      <c r="BD921" s="66" t="n">
        <v>136</v>
      </c>
      <c r="BE921" s="66" t="n">
        <v>122</v>
      </c>
      <c r="BF921" s="66" t="n">
        <v>111</v>
      </c>
      <c r="BG921" s="66" t="n">
        <v>100</v>
      </c>
      <c r="BH921" s="66" t="n">
        <v>86</v>
      </c>
      <c r="BI921" s="66" t="n">
        <v>73</v>
      </c>
      <c r="BJ921" s="66" t="n">
        <v>352</v>
      </c>
      <c r="BK921" s="68">
        <f>SUM(AK921:BJ921)</f>
        <v/>
      </c>
      <c r="BL921" s="68">
        <f>INT(BK921*$BM$1)</f>
        <v/>
      </c>
      <c r="BM921" s="64" t="n"/>
      <c r="BP921" s="20">
        <f>(Tabla1[[#This Row],[Población meta programatica 2026 (20251228) 
menores 1 año]]/12)*9</f>
        <v/>
      </c>
      <c r="BQ921" s="20">
        <f>BP921</f>
        <v/>
      </c>
      <c r="BR921" s="117" t="n"/>
      <c r="BS921" s="20">
        <f>(Tabla1[[#This Row],[Población meta programatica2026 (20251228)  niños de 1 año]]/12)*9</f>
        <v/>
      </c>
      <c r="BT921" s="251" t="n">
        <v>182</v>
      </c>
      <c r="BU921" s="66">
        <f>BS921-BT921</f>
        <v/>
      </c>
      <c r="BW921" s="19" t="n"/>
      <c r="BX921" s="65" t="n">
        <v>214</v>
      </c>
      <c r="BY921" s="65" t="n">
        <v>226</v>
      </c>
      <c r="BZ921" s="19" t="inlineStr">
        <is>
          <t>68689</t>
        </is>
      </c>
      <c r="CA921" s="19">
        <f>BZ921=Tabla1[[#This Row],[Divipola]]</f>
        <v/>
      </c>
    </row>
    <row r="922" ht="15.5" customHeight="1">
      <c r="A922" s="62" t="inlineStr">
        <is>
          <t>68</t>
        </is>
      </c>
      <c r="B922" s="62" t="inlineStr">
        <is>
          <t>SANTANDER</t>
        </is>
      </c>
      <c r="C922" s="62" t="inlineStr">
        <is>
          <t>SANTA BARBARA</t>
        </is>
      </c>
      <c r="D922" s="62" t="inlineStr">
        <is>
          <t>68705</t>
        </is>
      </c>
      <c r="E922" s="400" t="n">
        <v>5</v>
      </c>
      <c r="F922" s="400">
        <f>Tabla1[[#This Row],[Meta Programatica2026 (20251228) RN]]/12</f>
        <v/>
      </c>
      <c r="G922" s="401" t="n">
        <v>14</v>
      </c>
      <c r="H922" s="401">
        <f>Tabla1[[#This Row],[Población meta programatica 2026 (20251228) 
menores 1 año]]/12</f>
        <v/>
      </c>
      <c r="I922" s="402" t="n">
        <v>13</v>
      </c>
      <c r="J922" s="402">
        <f>Tabla1[[#This Row],[Población meta programatica2026 (20251228)  niños de 1 año]]/12</f>
        <v/>
      </c>
      <c r="K922" s="416" t="n">
        <v>18</v>
      </c>
      <c r="L922" s="403" t="n">
        <v>26</v>
      </c>
      <c r="M922" s="404">
        <f>Tabla1[[#This Row],[Población meta programatica2026 (20251228) niños de 5 años]]/12</f>
        <v/>
      </c>
      <c r="N922" s="405">
        <f>BX922</f>
        <v/>
      </c>
      <c r="O922" s="406">
        <f>BY922</f>
        <v/>
      </c>
      <c r="P922" s="407">
        <f>BL922</f>
        <v/>
      </c>
      <c r="AI922" s="421" t="inlineStr">
        <is>
          <t>68705</t>
        </is>
      </c>
      <c r="AJ922" s="417">
        <f>AI922=Tabla1[[#This Row],[Divipola]]</f>
        <v/>
      </c>
      <c r="AK922" s="66" t="n">
        <v>25</v>
      </c>
      <c r="AL922" s="66" t="n">
        <v>30</v>
      </c>
      <c r="AM922" s="66" t="n">
        <v>27</v>
      </c>
      <c r="AN922" s="66" t="n">
        <v>29</v>
      </c>
      <c r="AO922" s="66" t="n">
        <v>28</v>
      </c>
      <c r="AP922" s="66" t="n">
        <v>24</v>
      </c>
      <c r="AQ922" s="66" t="n">
        <v>24</v>
      </c>
      <c r="AR922" s="66" t="n">
        <v>23</v>
      </c>
      <c r="AS922" s="66" t="n">
        <v>21</v>
      </c>
      <c r="AT922" s="66" t="n">
        <v>24</v>
      </c>
      <c r="AU922" s="66" t="n">
        <v>24</v>
      </c>
      <c r="AV922" s="66" t="n">
        <v>20</v>
      </c>
      <c r="AW922" s="66" t="n">
        <v>22</v>
      </c>
      <c r="AX922" s="66" t="n">
        <v>23</v>
      </c>
      <c r="AY922" s="66" t="n">
        <v>20</v>
      </c>
      <c r="AZ922" s="66" t="n">
        <v>21</v>
      </c>
      <c r="BA922" s="66" t="n">
        <v>16</v>
      </c>
      <c r="BB922" s="66" t="n">
        <v>18</v>
      </c>
      <c r="BC922" s="66" t="n">
        <v>13</v>
      </c>
      <c r="BD922" s="66" t="n">
        <v>10</v>
      </c>
      <c r="BE922" s="66" t="n">
        <v>9</v>
      </c>
      <c r="BF922" s="66" t="n">
        <v>8</v>
      </c>
      <c r="BG922" s="66" t="n">
        <v>5</v>
      </c>
      <c r="BH922" s="66" t="n">
        <v>5</v>
      </c>
      <c r="BI922" s="66" t="n">
        <v>4</v>
      </c>
      <c r="BJ922" s="66" t="n">
        <v>32</v>
      </c>
      <c r="BK922" s="68">
        <f>SUM(AK922:BJ922)</f>
        <v/>
      </c>
      <c r="BL922" s="68">
        <f>INT(BK922*$BM$1)</f>
        <v/>
      </c>
      <c r="BM922" s="64" t="n"/>
      <c r="BP922" s="20">
        <f>(Tabla1[[#This Row],[Población meta programatica 2026 (20251228) 
menores 1 año]]/12)*9</f>
        <v/>
      </c>
      <c r="BQ922" s="20">
        <f>BP922</f>
        <v/>
      </c>
      <c r="BR922" s="117" t="n"/>
      <c r="BS922" s="20">
        <f>(Tabla1[[#This Row],[Población meta programatica2026 (20251228)  niños de 1 año]]/12)*9</f>
        <v/>
      </c>
      <c r="BT922" s="251" t="n">
        <v>6</v>
      </c>
      <c r="BU922" s="66">
        <f>BS922-BT922</f>
        <v/>
      </c>
      <c r="BW922" s="19" t="n"/>
      <c r="BX922" s="65" t="n">
        <v>23</v>
      </c>
      <c r="BY922" s="65" t="n">
        <v>23</v>
      </c>
      <c r="BZ922" s="19" t="inlineStr">
        <is>
          <t>68705</t>
        </is>
      </c>
      <c r="CA922" s="19">
        <f>BZ922=Tabla1[[#This Row],[Divipola]]</f>
        <v/>
      </c>
    </row>
    <row r="923" ht="15.5" customHeight="1">
      <c r="A923" s="62" t="inlineStr">
        <is>
          <t>68</t>
        </is>
      </c>
      <c r="B923" s="62" t="inlineStr">
        <is>
          <t>SANTANDER</t>
        </is>
      </c>
      <c r="C923" s="62" t="inlineStr">
        <is>
          <t>SANTA HELENA DEL OPON</t>
        </is>
      </c>
      <c r="D923" s="62" t="inlineStr">
        <is>
          <t>68720</t>
        </is>
      </c>
      <c r="E923" s="400" t="n">
        <v>21</v>
      </c>
      <c r="F923" s="400">
        <f>Tabla1[[#This Row],[Meta Programatica2026 (20251228) RN]]/12</f>
        <v/>
      </c>
      <c r="G923" s="401" t="n">
        <v>29</v>
      </c>
      <c r="H923" s="401">
        <f>Tabla1[[#This Row],[Población meta programatica 2026 (20251228) 
menores 1 año]]/12</f>
        <v/>
      </c>
      <c r="I923" s="402" t="n">
        <v>29</v>
      </c>
      <c r="J923" s="402">
        <f>Tabla1[[#This Row],[Población meta programatica2026 (20251228)  niños de 1 año]]/12</f>
        <v/>
      </c>
      <c r="K923" s="416" t="n">
        <v>40</v>
      </c>
      <c r="L923" s="403" t="n">
        <v>49</v>
      </c>
      <c r="M923" s="404">
        <f>Tabla1[[#This Row],[Población meta programatica2026 (20251228) niños de 5 años]]/12</f>
        <v/>
      </c>
      <c r="N923" s="405">
        <f>BX923</f>
        <v/>
      </c>
      <c r="O923" s="406">
        <f>BY923</f>
        <v/>
      </c>
      <c r="P923" s="407">
        <f>BL923</f>
        <v/>
      </c>
      <c r="AI923" s="421" t="inlineStr">
        <is>
          <t>68720</t>
        </is>
      </c>
      <c r="AJ923" s="417">
        <f>AI923=Tabla1[[#This Row],[Divipola]]</f>
        <v/>
      </c>
      <c r="AK923" s="66" t="n">
        <v>33</v>
      </c>
      <c r="AL923" s="66" t="n">
        <v>34</v>
      </c>
      <c r="AM923" s="66" t="n">
        <v>28</v>
      </c>
      <c r="AN923" s="66" t="n">
        <v>28</v>
      </c>
      <c r="AO923" s="66" t="n">
        <v>26</v>
      </c>
      <c r="AP923" s="66" t="n">
        <v>28</v>
      </c>
      <c r="AQ923" s="66" t="n">
        <v>25</v>
      </c>
      <c r="AR923" s="66" t="n">
        <v>26</v>
      </c>
      <c r="AS923" s="66" t="n">
        <v>21</v>
      </c>
      <c r="AT923" s="66" t="n">
        <v>22</v>
      </c>
      <c r="AU923" s="66" t="n">
        <v>21</v>
      </c>
      <c r="AV923" s="66" t="n">
        <v>17</v>
      </c>
      <c r="AW923" s="66" t="n">
        <v>16</v>
      </c>
      <c r="AX923" s="66" t="n">
        <v>19</v>
      </c>
      <c r="AY923" s="66" t="n">
        <v>13</v>
      </c>
      <c r="AZ923" s="66" t="n">
        <v>13</v>
      </c>
      <c r="BA923" s="66" t="n">
        <v>12</v>
      </c>
      <c r="BB923" s="66" t="n">
        <v>12</v>
      </c>
      <c r="BC923" s="66" t="n">
        <v>11</v>
      </c>
      <c r="BD923" s="66" t="n">
        <v>11</v>
      </c>
      <c r="BE923" s="66" t="n">
        <v>10</v>
      </c>
      <c r="BF923" s="66" t="n">
        <v>10</v>
      </c>
      <c r="BG923" s="66" t="n">
        <v>8</v>
      </c>
      <c r="BH923" s="66" t="n">
        <v>10</v>
      </c>
      <c r="BI923" s="66" t="n">
        <v>7</v>
      </c>
      <c r="BJ923" s="66" t="n">
        <v>33</v>
      </c>
      <c r="BK923" s="68">
        <f>SUM(AK923:BJ923)</f>
        <v/>
      </c>
      <c r="BL923" s="68">
        <f>INT(BK923*$BM$1)</f>
        <v/>
      </c>
      <c r="BM923" s="64" t="n"/>
      <c r="BP923" s="20">
        <f>(Tabla1[[#This Row],[Población meta programatica 2026 (20251228) 
menores 1 año]]/12)*9</f>
        <v/>
      </c>
      <c r="BQ923" s="20">
        <f>BP923</f>
        <v/>
      </c>
      <c r="BR923" s="117" t="n"/>
      <c r="BS923" s="20">
        <f>(Tabla1[[#This Row],[Población meta programatica2026 (20251228)  niños de 1 año]]/12)*9</f>
        <v/>
      </c>
      <c r="BT923" s="251" t="n">
        <v>20</v>
      </c>
      <c r="BU923" s="66">
        <f>BS923-BT923</f>
        <v/>
      </c>
      <c r="BW923" s="19" t="n"/>
      <c r="BX923" s="65" t="n">
        <v>28</v>
      </c>
      <c r="BY923" s="65" t="n">
        <v>26</v>
      </c>
      <c r="BZ923" s="19" t="inlineStr">
        <is>
          <t>68720</t>
        </is>
      </c>
      <c r="CA923" s="19">
        <f>BZ923=Tabla1[[#This Row],[Divipola]]</f>
        <v/>
      </c>
    </row>
    <row r="924" ht="15.5" customHeight="1">
      <c r="A924" s="62" t="inlineStr">
        <is>
          <t>68</t>
        </is>
      </c>
      <c r="B924" s="62" t="inlineStr">
        <is>
          <t>SANTANDER</t>
        </is>
      </c>
      <c r="C924" s="62" t="inlineStr">
        <is>
          <t>SIMACOTA</t>
        </is>
      </c>
      <c r="D924" s="62" t="inlineStr">
        <is>
          <t>68745</t>
        </is>
      </c>
      <c r="E924" s="400" t="n">
        <v>28</v>
      </c>
      <c r="F924" s="400">
        <f>Tabla1[[#This Row],[Meta Programatica2026 (20251228) RN]]/12</f>
        <v/>
      </c>
      <c r="G924" s="401" t="n">
        <v>67</v>
      </c>
      <c r="H924" s="401">
        <f>Tabla1[[#This Row],[Población meta programatica 2026 (20251228) 
menores 1 año]]/12</f>
        <v/>
      </c>
      <c r="I924" s="402" t="n">
        <v>68</v>
      </c>
      <c r="J924" s="402">
        <f>Tabla1[[#This Row],[Población meta programatica2026 (20251228)  niños de 1 año]]/12</f>
        <v/>
      </c>
      <c r="K924" s="416" t="n">
        <v>103</v>
      </c>
      <c r="L924" s="403" t="n">
        <v>79</v>
      </c>
      <c r="M924" s="404">
        <f>Tabla1[[#This Row],[Población meta programatica2026 (20251228) niños de 5 años]]/12</f>
        <v/>
      </c>
      <c r="N924" s="405">
        <f>BX924</f>
        <v/>
      </c>
      <c r="O924" s="406">
        <f>BY924</f>
        <v/>
      </c>
      <c r="P924" s="407">
        <f>BL924</f>
        <v/>
      </c>
      <c r="AI924" s="421" t="inlineStr">
        <is>
          <t>68745</t>
        </is>
      </c>
      <c r="AJ924" s="417">
        <f>AI924=Tabla1[[#This Row],[Divipola]]</f>
        <v/>
      </c>
      <c r="AK924" s="66" t="n">
        <v>128</v>
      </c>
      <c r="AL924" s="66" t="n">
        <v>122</v>
      </c>
      <c r="AM924" s="66" t="n">
        <v>120</v>
      </c>
      <c r="AN924" s="66" t="n">
        <v>111</v>
      </c>
      <c r="AO924" s="66" t="n">
        <v>112</v>
      </c>
      <c r="AP924" s="66" t="n">
        <v>103</v>
      </c>
      <c r="AQ924" s="66" t="n">
        <v>98</v>
      </c>
      <c r="AR924" s="66" t="n">
        <v>90</v>
      </c>
      <c r="AS924" s="66" t="n">
        <v>88</v>
      </c>
      <c r="AT924" s="66" t="n">
        <v>83</v>
      </c>
      <c r="AU924" s="66" t="n">
        <v>76</v>
      </c>
      <c r="AV924" s="66" t="n">
        <v>77</v>
      </c>
      <c r="AW924" s="66" t="n">
        <v>69</v>
      </c>
      <c r="AX924" s="66" t="n">
        <v>65</v>
      </c>
      <c r="AY924" s="66" t="n">
        <v>63</v>
      </c>
      <c r="AZ924" s="66" t="n">
        <v>59</v>
      </c>
      <c r="BA924" s="66" t="n">
        <v>59</v>
      </c>
      <c r="BB924" s="66" t="n">
        <v>55</v>
      </c>
      <c r="BC924" s="66" t="n">
        <v>47</v>
      </c>
      <c r="BD924" s="66" t="n">
        <v>45</v>
      </c>
      <c r="BE924" s="66" t="n">
        <v>41</v>
      </c>
      <c r="BF924" s="66" t="n">
        <v>36</v>
      </c>
      <c r="BG924" s="66" t="n">
        <v>33</v>
      </c>
      <c r="BH924" s="66" t="n">
        <v>32</v>
      </c>
      <c r="BI924" s="66" t="n">
        <v>24</v>
      </c>
      <c r="BJ924" s="66" t="n">
        <v>144</v>
      </c>
      <c r="BK924" s="68">
        <f>SUM(AK924:BJ924)</f>
        <v/>
      </c>
      <c r="BL924" s="68">
        <f>INT(BK924*$BM$1)</f>
        <v/>
      </c>
      <c r="BM924" s="64" t="n"/>
      <c r="BP924" s="20">
        <f>(Tabla1[[#This Row],[Población meta programatica 2026 (20251228) 
menores 1 año]]/12)*9</f>
        <v/>
      </c>
      <c r="BQ924" s="20">
        <f>BP924</f>
        <v/>
      </c>
      <c r="BR924" s="117" t="n"/>
      <c r="BS924" s="20">
        <f>(Tabla1[[#This Row],[Población meta programatica2026 (20251228)  niños de 1 año]]/12)*9</f>
        <v/>
      </c>
      <c r="BT924" s="251" t="n">
        <v>65</v>
      </c>
      <c r="BU924" s="66">
        <f>BS924-BT924</f>
        <v/>
      </c>
      <c r="BW924" s="19" t="n"/>
      <c r="BX924" s="65" t="n">
        <v>58</v>
      </c>
      <c r="BY924" s="65" t="n">
        <v>70</v>
      </c>
      <c r="BZ924" s="19" t="inlineStr">
        <is>
          <t>68745</t>
        </is>
      </c>
      <c r="CA924" s="19">
        <f>BZ924=Tabla1[[#This Row],[Divipola]]</f>
        <v/>
      </c>
    </row>
    <row r="925" ht="15.5" customHeight="1">
      <c r="A925" s="62" t="inlineStr">
        <is>
          <t>68</t>
        </is>
      </c>
      <c r="B925" s="62" t="inlineStr">
        <is>
          <t>SANTANDER</t>
        </is>
      </c>
      <c r="C925" s="62" t="inlineStr">
        <is>
          <t>SOCORRO</t>
        </is>
      </c>
      <c r="D925" s="62" t="inlineStr">
        <is>
          <t>68755</t>
        </is>
      </c>
      <c r="E925" s="400" t="n">
        <v>460</v>
      </c>
      <c r="F925" s="400">
        <f>Tabla1[[#This Row],[Meta Programatica2026 (20251228) RN]]/12</f>
        <v/>
      </c>
      <c r="G925" s="401" t="n">
        <v>269</v>
      </c>
      <c r="H925" s="401">
        <f>Tabla1[[#This Row],[Población meta programatica 2026 (20251228) 
menores 1 año]]/12</f>
        <v/>
      </c>
      <c r="I925" s="402" t="n">
        <v>301</v>
      </c>
      <c r="J925" s="402">
        <f>Tabla1[[#This Row],[Población meta programatica2026 (20251228)  niños de 1 año]]/12</f>
        <v/>
      </c>
      <c r="K925" s="416" t="n">
        <v>384</v>
      </c>
      <c r="L925" s="403" t="n">
        <v>335</v>
      </c>
      <c r="M925" s="404">
        <f>Tabla1[[#This Row],[Población meta programatica2026 (20251228) niños de 5 años]]/12</f>
        <v/>
      </c>
      <c r="N925" s="405">
        <f>BX925</f>
        <v/>
      </c>
      <c r="O925" s="406">
        <f>BY925</f>
        <v/>
      </c>
      <c r="P925" s="407">
        <f>BL925</f>
        <v/>
      </c>
      <c r="AI925" s="421" t="inlineStr">
        <is>
          <t>68755</t>
        </is>
      </c>
      <c r="AJ925" s="417">
        <f>AI925=Tabla1[[#This Row],[Divipola]]</f>
        <v/>
      </c>
      <c r="AK925" s="66" t="n">
        <v>421</v>
      </c>
      <c r="AL925" s="66" t="n">
        <v>417</v>
      </c>
      <c r="AM925" s="66" t="n">
        <v>411</v>
      </c>
      <c r="AN925" s="66" t="n">
        <v>396</v>
      </c>
      <c r="AO925" s="66" t="n">
        <v>377</v>
      </c>
      <c r="AP925" s="66" t="n">
        <v>366</v>
      </c>
      <c r="AQ925" s="66" t="n">
        <v>343</v>
      </c>
      <c r="AR925" s="66" t="n">
        <v>330</v>
      </c>
      <c r="AS925" s="66" t="n">
        <v>315</v>
      </c>
      <c r="AT925" s="66" t="n">
        <v>294</v>
      </c>
      <c r="AU925" s="66" t="n">
        <v>281</v>
      </c>
      <c r="AV925" s="66" t="n">
        <v>271</v>
      </c>
      <c r="AW925" s="66" t="n">
        <v>247</v>
      </c>
      <c r="AX925" s="66" t="n">
        <v>229</v>
      </c>
      <c r="AY925" s="66" t="n">
        <v>217</v>
      </c>
      <c r="AZ925" s="66" t="n">
        <v>202</v>
      </c>
      <c r="BA925" s="66" t="n">
        <v>196</v>
      </c>
      <c r="BB925" s="66" t="n">
        <v>177</v>
      </c>
      <c r="BC925" s="66" t="n">
        <v>165</v>
      </c>
      <c r="BD925" s="66" t="n">
        <v>149</v>
      </c>
      <c r="BE925" s="66" t="n">
        <v>137</v>
      </c>
      <c r="BF925" s="66" t="n">
        <v>125</v>
      </c>
      <c r="BG925" s="66" t="n">
        <v>115</v>
      </c>
      <c r="BH925" s="66" t="n">
        <v>104</v>
      </c>
      <c r="BI925" s="66" t="n">
        <v>92</v>
      </c>
      <c r="BJ925" s="66" t="n">
        <v>559</v>
      </c>
      <c r="BK925" s="68">
        <f>SUM(AK925:BJ925)</f>
        <v/>
      </c>
      <c r="BL925" s="68">
        <f>INT(BK925*$BM$1)</f>
        <v/>
      </c>
      <c r="BM925" s="64" t="n"/>
      <c r="BP925" s="20">
        <f>(Tabla1[[#This Row],[Población meta programatica 2026 (20251228) 
menores 1 año]]/12)*9</f>
        <v/>
      </c>
      <c r="BQ925" s="20">
        <f>BP925</f>
        <v/>
      </c>
      <c r="BR925" s="117" t="n"/>
      <c r="BS925" s="20">
        <f>(Tabla1[[#This Row],[Población meta programatica2026 (20251228)  niños de 1 año]]/12)*9</f>
        <v/>
      </c>
      <c r="BT925" s="251" t="n">
        <v>153</v>
      </c>
      <c r="BU925" s="66">
        <f>BS925-BT925</f>
        <v/>
      </c>
      <c r="BW925" s="19" t="n"/>
      <c r="BX925" s="65" t="n">
        <v>222</v>
      </c>
      <c r="BY925" s="65" t="n">
        <v>218</v>
      </c>
      <c r="BZ925" s="19" t="inlineStr">
        <is>
          <t>68755</t>
        </is>
      </c>
      <c r="CA925" s="19">
        <f>BZ925=Tabla1[[#This Row],[Divipola]]</f>
        <v/>
      </c>
    </row>
    <row r="926" ht="15.5" customHeight="1">
      <c r="A926" s="62" t="inlineStr">
        <is>
          <t>68</t>
        </is>
      </c>
      <c r="B926" s="62" t="inlineStr">
        <is>
          <t>SANTANDER</t>
        </is>
      </c>
      <c r="C926" s="62" t="inlineStr">
        <is>
          <t>SUAITA</t>
        </is>
      </c>
      <c r="D926" s="62" t="inlineStr">
        <is>
          <t>68770</t>
        </is>
      </c>
      <c r="E926" s="400" t="n">
        <v>36</v>
      </c>
      <c r="F926" s="400">
        <f>Tabla1[[#This Row],[Meta Programatica2026 (20251228) RN]]/12</f>
        <v/>
      </c>
      <c r="G926" s="401" t="n">
        <v>78</v>
      </c>
      <c r="H926" s="401">
        <f>Tabla1[[#This Row],[Población meta programatica 2026 (20251228) 
menores 1 año]]/12</f>
        <v/>
      </c>
      <c r="I926" s="402" t="n">
        <v>78</v>
      </c>
      <c r="J926" s="402">
        <f>Tabla1[[#This Row],[Población meta programatica2026 (20251228)  niños de 1 año]]/12</f>
        <v/>
      </c>
      <c r="K926" s="416" t="n">
        <v>111</v>
      </c>
      <c r="L926" s="403" t="n">
        <v>93</v>
      </c>
      <c r="M926" s="404">
        <f>Tabla1[[#This Row],[Población meta programatica2026 (20251228) niños de 5 años]]/12</f>
        <v/>
      </c>
      <c r="N926" s="405">
        <f>BX926</f>
        <v/>
      </c>
      <c r="O926" s="406">
        <f>BY926</f>
        <v/>
      </c>
      <c r="P926" s="407">
        <f>BL926</f>
        <v/>
      </c>
      <c r="AI926" s="421" t="inlineStr">
        <is>
          <t>68770</t>
        </is>
      </c>
      <c r="AJ926" s="417">
        <f>AI926=Tabla1[[#This Row],[Divipola]]</f>
        <v/>
      </c>
      <c r="AK926" s="66" t="n">
        <v>144</v>
      </c>
      <c r="AL926" s="66" t="n">
        <v>147</v>
      </c>
      <c r="AM926" s="66" t="n">
        <v>143</v>
      </c>
      <c r="AN926" s="66" t="n">
        <v>138</v>
      </c>
      <c r="AO926" s="66" t="n">
        <v>137</v>
      </c>
      <c r="AP926" s="66" t="n">
        <v>135</v>
      </c>
      <c r="AQ926" s="66" t="n">
        <v>130</v>
      </c>
      <c r="AR926" s="66" t="n">
        <v>128</v>
      </c>
      <c r="AS926" s="66" t="n">
        <v>120</v>
      </c>
      <c r="AT926" s="66" t="n">
        <v>122</v>
      </c>
      <c r="AU926" s="66" t="n">
        <v>119</v>
      </c>
      <c r="AV926" s="66" t="n">
        <v>112</v>
      </c>
      <c r="AW926" s="66" t="n">
        <v>106</v>
      </c>
      <c r="AX926" s="66" t="n">
        <v>101</v>
      </c>
      <c r="AY926" s="66" t="n">
        <v>97</v>
      </c>
      <c r="AZ926" s="66" t="n">
        <v>92</v>
      </c>
      <c r="BA926" s="66" t="n">
        <v>85</v>
      </c>
      <c r="BB926" s="66" t="n">
        <v>81</v>
      </c>
      <c r="BC926" s="66" t="n">
        <v>76</v>
      </c>
      <c r="BD926" s="66" t="n">
        <v>67</v>
      </c>
      <c r="BE926" s="66" t="n">
        <v>60</v>
      </c>
      <c r="BF926" s="66" t="n">
        <v>57</v>
      </c>
      <c r="BG926" s="66" t="n">
        <v>48</v>
      </c>
      <c r="BH926" s="66" t="n">
        <v>46</v>
      </c>
      <c r="BI926" s="66" t="n">
        <v>41</v>
      </c>
      <c r="BJ926" s="66" t="n">
        <v>240</v>
      </c>
      <c r="BK926" s="68">
        <f>SUM(AK926:BJ926)</f>
        <v/>
      </c>
      <c r="BL926" s="68">
        <f>INT(BK926*$BM$1)</f>
        <v/>
      </c>
      <c r="BM926" s="64" t="n"/>
      <c r="BP926" s="20">
        <f>(Tabla1[[#This Row],[Población meta programatica 2026 (20251228) 
menores 1 año]]/12)*9</f>
        <v/>
      </c>
      <c r="BQ926" s="20">
        <f>BP926</f>
        <v/>
      </c>
      <c r="BR926" s="117" t="n"/>
      <c r="BS926" s="20">
        <f>(Tabla1[[#This Row],[Población meta programatica2026 (20251228)  niños de 1 año]]/12)*9</f>
        <v/>
      </c>
      <c r="BT926" s="251" t="n">
        <v>57</v>
      </c>
      <c r="BU926" s="66">
        <f>BS926-BT926</f>
        <v/>
      </c>
      <c r="BW926" s="19" t="n"/>
      <c r="BX926" s="65" t="n">
        <v>57</v>
      </c>
      <c r="BY926" s="65" t="n">
        <v>50</v>
      </c>
      <c r="BZ926" s="19" t="inlineStr">
        <is>
          <t>68770</t>
        </is>
      </c>
      <c r="CA926" s="19">
        <f>BZ926=Tabla1[[#This Row],[Divipola]]</f>
        <v/>
      </c>
    </row>
    <row r="927" ht="15.5" customHeight="1">
      <c r="A927" s="62" t="inlineStr">
        <is>
          <t>68</t>
        </is>
      </c>
      <c r="B927" s="62" t="inlineStr">
        <is>
          <t>SANTANDER</t>
        </is>
      </c>
      <c r="C927" s="62" t="inlineStr">
        <is>
          <t>SUCRE</t>
        </is>
      </c>
      <c r="D927" s="62" t="inlineStr">
        <is>
          <t>68773</t>
        </is>
      </c>
      <c r="E927" s="400" t="n">
        <v>12</v>
      </c>
      <c r="F927" s="400">
        <f>Tabla1[[#This Row],[Meta Programatica2026 (20251228) RN]]/12</f>
        <v/>
      </c>
      <c r="G927" s="401" t="n">
        <v>34</v>
      </c>
      <c r="H927" s="401">
        <f>Tabla1[[#This Row],[Población meta programatica 2026 (20251228) 
menores 1 año]]/12</f>
        <v/>
      </c>
      <c r="I927" s="402" t="n">
        <v>38</v>
      </c>
      <c r="J927" s="402">
        <f>Tabla1[[#This Row],[Población meta programatica2026 (20251228)  niños de 1 año]]/12</f>
        <v/>
      </c>
      <c r="K927" s="416" t="n">
        <v>53</v>
      </c>
      <c r="L927" s="403" t="n">
        <v>42</v>
      </c>
      <c r="M927" s="404">
        <f>Tabla1[[#This Row],[Población meta programatica2026 (20251228) niños de 5 años]]/12</f>
        <v/>
      </c>
      <c r="N927" s="405">
        <f>BX927</f>
        <v/>
      </c>
      <c r="O927" s="406">
        <f>BY927</f>
        <v/>
      </c>
      <c r="P927" s="407">
        <f>BL927</f>
        <v/>
      </c>
      <c r="AI927" s="421" t="inlineStr">
        <is>
          <t>68773</t>
        </is>
      </c>
      <c r="AJ927" s="417">
        <f>AI927=Tabla1[[#This Row],[Divipola]]</f>
        <v/>
      </c>
      <c r="AK927" s="66" t="n">
        <v>99</v>
      </c>
      <c r="AL927" s="66" t="n">
        <v>97</v>
      </c>
      <c r="AM927" s="66" t="n">
        <v>93</v>
      </c>
      <c r="AN927" s="66" t="n">
        <v>90</v>
      </c>
      <c r="AO927" s="66" t="n">
        <v>85</v>
      </c>
      <c r="AP927" s="66" t="n">
        <v>84</v>
      </c>
      <c r="AQ927" s="66" t="n">
        <v>82</v>
      </c>
      <c r="AR927" s="66" t="n">
        <v>80</v>
      </c>
      <c r="AS927" s="66" t="n">
        <v>79</v>
      </c>
      <c r="AT927" s="66" t="n">
        <v>75</v>
      </c>
      <c r="AU927" s="66" t="n">
        <v>73</v>
      </c>
      <c r="AV927" s="66" t="n">
        <v>68</v>
      </c>
      <c r="AW927" s="66" t="n">
        <v>68</v>
      </c>
      <c r="AX927" s="66" t="n">
        <v>60</v>
      </c>
      <c r="AY927" s="66" t="n">
        <v>56</v>
      </c>
      <c r="AZ927" s="66" t="n">
        <v>52</v>
      </c>
      <c r="BA927" s="66" t="n">
        <v>51</v>
      </c>
      <c r="BB927" s="66" t="n">
        <v>49</v>
      </c>
      <c r="BC927" s="66" t="n">
        <v>44</v>
      </c>
      <c r="BD927" s="66" t="n">
        <v>42</v>
      </c>
      <c r="BE927" s="66" t="n">
        <v>41</v>
      </c>
      <c r="BF927" s="66" t="n">
        <v>36</v>
      </c>
      <c r="BG927" s="66" t="n">
        <v>29</v>
      </c>
      <c r="BH927" s="66" t="n">
        <v>27</v>
      </c>
      <c r="BI927" s="66" t="n">
        <v>28</v>
      </c>
      <c r="BJ927" s="66" t="n">
        <v>192</v>
      </c>
      <c r="BK927" s="68">
        <f>SUM(AK927:BJ927)</f>
        <v/>
      </c>
      <c r="BL927" s="68">
        <f>INT(BK927*$BM$1)</f>
        <v/>
      </c>
      <c r="BM927" s="64" t="n"/>
      <c r="BP927" s="20">
        <f>(Tabla1[[#This Row],[Población meta programatica 2026 (20251228) 
menores 1 año]]/12)*9</f>
        <v/>
      </c>
      <c r="BQ927" s="20">
        <f>BP927</f>
        <v/>
      </c>
      <c r="BR927" s="117" t="n"/>
      <c r="BS927" s="20">
        <f>(Tabla1[[#This Row],[Población meta programatica2026 (20251228)  niños de 1 año]]/12)*9</f>
        <v/>
      </c>
      <c r="BT927" s="251" t="n">
        <v>12</v>
      </c>
      <c r="BU927" s="66">
        <f>BS927-BT927</f>
        <v/>
      </c>
      <c r="BW927" s="19" t="n"/>
      <c r="BX927" s="65" t="n">
        <v>28</v>
      </c>
      <c r="BY927" s="65" t="n">
        <v>33</v>
      </c>
      <c r="BZ927" s="19" t="inlineStr">
        <is>
          <t>68773</t>
        </is>
      </c>
      <c r="CA927" s="19">
        <f>BZ927=Tabla1[[#This Row],[Divipola]]</f>
        <v/>
      </c>
    </row>
    <row r="928" ht="15.5" customHeight="1">
      <c r="A928" s="62" t="inlineStr">
        <is>
          <t>68</t>
        </is>
      </c>
      <c r="B928" s="62" t="inlineStr">
        <is>
          <t>SANTANDER</t>
        </is>
      </c>
      <c r="C928" s="62" t="inlineStr">
        <is>
          <t>SURATA</t>
        </is>
      </c>
      <c r="D928" s="62" t="inlineStr">
        <is>
          <t>68780</t>
        </is>
      </c>
      <c r="E928" s="400" t="n">
        <v>23</v>
      </c>
      <c r="F928" s="400">
        <f>Tabla1[[#This Row],[Meta Programatica2026 (20251228) RN]]/12</f>
        <v/>
      </c>
      <c r="G928" s="401" t="n">
        <v>40</v>
      </c>
      <c r="H928" s="401">
        <f>Tabla1[[#This Row],[Población meta programatica 2026 (20251228) 
menores 1 año]]/12</f>
        <v/>
      </c>
      <c r="I928" s="402" t="n">
        <v>48</v>
      </c>
      <c r="J928" s="402">
        <f>Tabla1[[#This Row],[Población meta programatica2026 (20251228)  niños de 1 año]]/12</f>
        <v/>
      </c>
      <c r="K928" s="416" t="n">
        <v>42</v>
      </c>
      <c r="L928" s="403" t="n">
        <v>42</v>
      </c>
      <c r="M928" s="404">
        <f>Tabla1[[#This Row],[Población meta programatica2026 (20251228) niños de 5 años]]/12</f>
        <v/>
      </c>
      <c r="N928" s="405">
        <f>BX928</f>
        <v/>
      </c>
      <c r="O928" s="406">
        <f>BY928</f>
        <v/>
      </c>
      <c r="P928" s="407">
        <f>BL928</f>
        <v/>
      </c>
      <c r="AI928" s="421" t="inlineStr">
        <is>
          <t>68780</t>
        </is>
      </c>
      <c r="AJ928" s="417">
        <f>AI928=Tabla1[[#This Row],[Divipola]]</f>
        <v/>
      </c>
      <c r="AK928" s="66" t="n">
        <v>51</v>
      </c>
      <c r="AL928" s="66" t="n">
        <v>53</v>
      </c>
      <c r="AM928" s="66" t="n">
        <v>50</v>
      </c>
      <c r="AN928" s="66" t="n">
        <v>49</v>
      </c>
      <c r="AO928" s="66" t="n">
        <v>47</v>
      </c>
      <c r="AP928" s="66" t="n">
        <v>42</v>
      </c>
      <c r="AQ928" s="66" t="n">
        <v>40</v>
      </c>
      <c r="AR928" s="66" t="n">
        <v>40</v>
      </c>
      <c r="AS928" s="66" t="n">
        <v>35</v>
      </c>
      <c r="AT928" s="66" t="n">
        <v>35</v>
      </c>
      <c r="AU928" s="66" t="n">
        <v>31</v>
      </c>
      <c r="AV928" s="66" t="n">
        <v>32</v>
      </c>
      <c r="AW928" s="66" t="n">
        <v>30</v>
      </c>
      <c r="AX928" s="66" t="n">
        <v>30</v>
      </c>
      <c r="AY928" s="66" t="n">
        <v>28</v>
      </c>
      <c r="AZ928" s="66" t="n">
        <v>28</v>
      </c>
      <c r="BA928" s="66" t="n">
        <v>26</v>
      </c>
      <c r="BB928" s="66" t="n">
        <v>26</v>
      </c>
      <c r="BC928" s="66" t="n">
        <v>23</v>
      </c>
      <c r="BD928" s="66" t="n">
        <v>24</v>
      </c>
      <c r="BE928" s="66" t="n">
        <v>21</v>
      </c>
      <c r="BF928" s="66" t="n">
        <v>21</v>
      </c>
      <c r="BG928" s="66" t="n">
        <v>16</v>
      </c>
      <c r="BH928" s="66" t="n">
        <v>18</v>
      </c>
      <c r="BI928" s="66" t="n">
        <v>12</v>
      </c>
      <c r="BJ928" s="66" t="n">
        <v>73</v>
      </c>
      <c r="BK928" s="68">
        <f>SUM(AK928:BJ928)</f>
        <v/>
      </c>
      <c r="BL928" s="68">
        <f>INT(BK928*$BM$1)</f>
        <v/>
      </c>
      <c r="BM928" s="64" t="n"/>
      <c r="BP928" s="20">
        <f>(Tabla1[[#This Row],[Población meta programatica 2026 (20251228) 
menores 1 año]]/12)*9</f>
        <v/>
      </c>
      <c r="BQ928" s="20">
        <f>BP928</f>
        <v/>
      </c>
      <c r="BR928" s="117" t="n"/>
      <c r="BS928" s="20">
        <f>(Tabla1[[#This Row],[Población meta programatica2026 (20251228)  niños de 1 año]]/12)*9</f>
        <v/>
      </c>
      <c r="BT928" s="251" t="n">
        <v>18</v>
      </c>
      <c r="BU928" s="66">
        <f>BS928-BT928</f>
        <v/>
      </c>
      <c r="BW928" s="19" t="n"/>
      <c r="BX928" s="65" t="n">
        <v>28</v>
      </c>
      <c r="BY928" s="65" t="n">
        <v>20</v>
      </c>
      <c r="BZ928" s="19" t="inlineStr">
        <is>
          <t>68780</t>
        </is>
      </c>
      <c r="CA928" s="19">
        <f>BZ928=Tabla1[[#This Row],[Divipola]]</f>
        <v/>
      </c>
    </row>
    <row r="929" ht="15.5" customHeight="1">
      <c r="A929" s="62" t="inlineStr">
        <is>
          <t>68</t>
        </is>
      </c>
      <c r="B929" s="62" t="inlineStr">
        <is>
          <t>SANTANDER</t>
        </is>
      </c>
      <c r="C929" s="62" t="inlineStr">
        <is>
          <t>TONA</t>
        </is>
      </c>
      <c r="D929" s="62" t="inlineStr">
        <is>
          <t>68820</t>
        </is>
      </c>
      <c r="E929" s="400" t="n">
        <v>24</v>
      </c>
      <c r="F929" s="400">
        <f>Tabla1[[#This Row],[Meta Programatica2026 (20251228) RN]]/12</f>
        <v/>
      </c>
      <c r="G929" s="401" t="n">
        <v>61</v>
      </c>
      <c r="H929" s="401">
        <f>Tabla1[[#This Row],[Población meta programatica 2026 (20251228) 
menores 1 año]]/12</f>
        <v/>
      </c>
      <c r="I929" s="402" t="n">
        <v>67</v>
      </c>
      <c r="J929" s="402">
        <f>Tabla1[[#This Row],[Población meta programatica2026 (20251228)  niños de 1 año]]/12</f>
        <v/>
      </c>
      <c r="K929" s="416" t="n">
        <v>104</v>
      </c>
      <c r="L929" s="403" t="n">
        <v>96</v>
      </c>
      <c r="M929" s="404">
        <f>Tabla1[[#This Row],[Población meta programatica2026 (20251228) niños de 5 años]]/12</f>
        <v/>
      </c>
      <c r="N929" s="405">
        <f>BX929</f>
        <v/>
      </c>
      <c r="O929" s="406">
        <f>BY929</f>
        <v/>
      </c>
      <c r="P929" s="407">
        <f>BL929</f>
        <v/>
      </c>
      <c r="AI929" s="421" t="inlineStr">
        <is>
          <t>68820</t>
        </is>
      </c>
      <c r="AJ929" s="417">
        <f>AI929=Tabla1[[#This Row],[Divipola]]</f>
        <v/>
      </c>
      <c r="AK929" s="66" t="n">
        <v>89</v>
      </c>
      <c r="AL929" s="66" t="n">
        <v>82</v>
      </c>
      <c r="AM929" s="66" t="n">
        <v>81</v>
      </c>
      <c r="AN929" s="66" t="n">
        <v>73</v>
      </c>
      <c r="AO929" s="66" t="n">
        <v>69</v>
      </c>
      <c r="AP929" s="66" t="n">
        <v>66</v>
      </c>
      <c r="AQ929" s="66" t="n">
        <v>64</v>
      </c>
      <c r="AR929" s="66" t="n">
        <v>59</v>
      </c>
      <c r="AS929" s="66" t="n">
        <v>57</v>
      </c>
      <c r="AT929" s="66" t="n">
        <v>52</v>
      </c>
      <c r="AU929" s="66" t="n">
        <v>49</v>
      </c>
      <c r="AV929" s="66" t="n">
        <v>47</v>
      </c>
      <c r="AW929" s="66" t="n">
        <v>43</v>
      </c>
      <c r="AX929" s="66" t="n">
        <v>42</v>
      </c>
      <c r="AY929" s="66" t="n">
        <v>42</v>
      </c>
      <c r="AZ929" s="66" t="n">
        <v>39</v>
      </c>
      <c r="BA929" s="66" t="n">
        <v>39</v>
      </c>
      <c r="BB929" s="66" t="n">
        <v>32</v>
      </c>
      <c r="BC929" s="66" t="n">
        <v>32</v>
      </c>
      <c r="BD929" s="66" t="n">
        <v>30</v>
      </c>
      <c r="BE929" s="66" t="n">
        <v>28</v>
      </c>
      <c r="BF929" s="66" t="n">
        <v>23</v>
      </c>
      <c r="BG929" s="66" t="n">
        <v>23</v>
      </c>
      <c r="BH929" s="66" t="n">
        <v>19</v>
      </c>
      <c r="BI929" s="66" t="n">
        <v>13</v>
      </c>
      <c r="BJ929" s="66" t="n">
        <v>90</v>
      </c>
      <c r="BK929" s="68">
        <f>SUM(AK929:BJ929)</f>
        <v/>
      </c>
      <c r="BL929" s="68">
        <f>INT(BK929*$BM$1)</f>
        <v/>
      </c>
      <c r="BM929" s="64" t="n"/>
      <c r="BP929" s="20">
        <f>(Tabla1[[#This Row],[Población meta programatica 2026 (20251228) 
menores 1 año]]/12)*9</f>
        <v/>
      </c>
      <c r="BQ929" s="20">
        <f>BP929</f>
        <v/>
      </c>
      <c r="BR929" s="117" t="n"/>
      <c r="BS929" s="20">
        <f>(Tabla1[[#This Row],[Población meta programatica2026 (20251228)  niños de 1 año]]/12)*9</f>
        <v/>
      </c>
      <c r="BT929" s="251" t="n">
        <v>53</v>
      </c>
      <c r="BU929" s="66">
        <f>BS929-BT929</f>
        <v/>
      </c>
      <c r="BW929" s="19" t="n"/>
      <c r="BX929" s="65" t="n">
        <v>46</v>
      </c>
      <c r="BY929" s="65" t="n">
        <v>53</v>
      </c>
      <c r="BZ929" s="19" t="inlineStr">
        <is>
          <t>68820</t>
        </is>
      </c>
      <c r="CA929" s="19">
        <f>BZ929=Tabla1[[#This Row],[Divipola]]</f>
        <v/>
      </c>
    </row>
    <row r="930" ht="15.5" customHeight="1">
      <c r="A930" s="62" t="inlineStr">
        <is>
          <t>68</t>
        </is>
      </c>
      <c r="B930" s="62" t="inlineStr">
        <is>
          <t>SANTANDER</t>
        </is>
      </c>
      <c r="C930" s="62" t="inlineStr">
        <is>
          <t>VALLE DE SAN JOSE</t>
        </is>
      </c>
      <c r="D930" s="62" t="inlineStr">
        <is>
          <t>68855</t>
        </is>
      </c>
      <c r="E930" s="400" t="n">
        <v>49</v>
      </c>
      <c r="F930" s="400">
        <f>Tabla1[[#This Row],[Meta Programatica2026 (20251228) RN]]/12</f>
        <v/>
      </c>
      <c r="G930" s="401" t="n">
        <v>60</v>
      </c>
      <c r="H930" s="401">
        <f>Tabla1[[#This Row],[Población meta programatica 2026 (20251228) 
menores 1 año]]/12</f>
        <v/>
      </c>
      <c r="I930" s="402" t="n">
        <v>75</v>
      </c>
      <c r="J930" s="402">
        <f>Tabla1[[#This Row],[Población meta programatica2026 (20251228)  niños de 1 año]]/12</f>
        <v/>
      </c>
      <c r="K930" s="416" t="n">
        <v>84</v>
      </c>
      <c r="L930" s="403" t="n">
        <v>92</v>
      </c>
      <c r="M930" s="404">
        <f>Tabla1[[#This Row],[Población meta programatica2026 (20251228) niños de 5 años]]/12</f>
        <v/>
      </c>
      <c r="N930" s="405">
        <f>BX930</f>
        <v/>
      </c>
      <c r="O930" s="406">
        <f>BY930</f>
        <v/>
      </c>
      <c r="P930" s="407">
        <f>BL930</f>
        <v/>
      </c>
      <c r="AI930" s="421" t="inlineStr">
        <is>
          <t>68855</t>
        </is>
      </c>
      <c r="AJ930" s="417">
        <f>AI930=Tabla1[[#This Row],[Divipola]]</f>
        <v/>
      </c>
      <c r="AK930" s="66" t="n">
        <v>71</v>
      </c>
      <c r="AL930" s="66" t="n">
        <v>69</v>
      </c>
      <c r="AM930" s="66" t="n">
        <v>66</v>
      </c>
      <c r="AN930" s="66" t="n">
        <v>66</v>
      </c>
      <c r="AO930" s="66" t="n">
        <v>62</v>
      </c>
      <c r="AP930" s="66" t="n">
        <v>60</v>
      </c>
      <c r="AQ930" s="66" t="n">
        <v>57</v>
      </c>
      <c r="AR930" s="66" t="n">
        <v>60</v>
      </c>
      <c r="AS930" s="66" t="n">
        <v>57</v>
      </c>
      <c r="AT930" s="66" t="n">
        <v>56</v>
      </c>
      <c r="AU930" s="66" t="n">
        <v>53</v>
      </c>
      <c r="AV930" s="66" t="n">
        <v>51</v>
      </c>
      <c r="AW930" s="66" t="n">
        <v>48</v>
      </c>
      <c r="AX930" s="66" t="n">
        <v>46</v>
      </c>
      <c r="AY930" s="66" t="n">
        <v>41</v>
      </c>
      <c r="AZ930" s="66" t="n">
        <v>37</v>
      </c>
      <c r="BA930" s="66" t="n">
        <v>35</v>
      </c>
      <c r="BB930" s="66" t="n">
        <v>31</v>
      </c>
      <c r="BC930" s="66" t="n">
        <v>27</v>
      </c>
      <c r="BD930" s="66" t="n">
        <v>24</v>
      </c>
      <c r="BE930" s="66" t="n">
        <v>18</v>
      </c>
      <c r="BF930" s="66" t="n">
        <v>22</v>
      </c>
      <c r="BG930" s="66" t="n">
        <v>16</v>
      </c>
      <c r="BH930" s="66" t="n">
        <v>17</v>
      </c>
      <c r="BI930" s="66" t="n">
        <v>11</v>
      </c>
      <c r="BJ930" s="66" t="n">
        <v>77</v>
      </c>
      <c r="BK930" s="68">
        <f>SUM(AK930:BJ930)</f>
        <v/>
      </c>
      <c r="BL930" s="68">
        <f>INT(BK930*$BM$1)</f>
        <v/>
      </c>
      <c r="BM930" s="64" t="n"/>
      <c r="BP930" s="20">
        <f>(Tabla1[[#This Row],[Población meta programatica 2026 (20251228) 
menores 1 año]]/12)*9</f>
        <v/>
      </c>
      <c r="BQ930" s="20">
        <f>BP930</f>
        <v/>
      </c>
      <c r="BR930" s="117" t="n"/>
      <c r="BS930" s="20">
        <f>(Tabla1[[#This Row],[Población meta programatica2026 (20251228)  niños de 1 año]]/12)*9</f>
        <v/>
      </c>
      <c r="BT930" s="251" t="n">
        <v>58</v>
      </c>
      <c r="BU930" s="66">
        <f>BS930-BT930</f>
        <v/>
      </c>
      <c r="BW930" s="19" t="n"/>
      <c r="BX930" s="65" t="n">
        <v>92</v>
      </c>
      <c r="BY930" s="65" t="n">
        <v>69</v>
      </c>
      <c r="BZ930" s="19" t="inlineStr">
        <is>
          <t>68855</t>
        </is>
      </c>
      <c r="CA930" s="19">
        <f>BZ930=Tabla1[[#This Row],[Divipola]]</f>
        <v/>
      </c>
    </row>
    <row r="931" ht="15.5" customHeight="1">
      <c r="A931" s="62" t="inlineStr">
        <is>
          <t>68</t>
        </is>
      </c>
      <c r="B931" s="62" t="inlineStr">
        <is>
          <t>SANTANDER</t>
        </is>
      </c>
      <c r="C931" s="62" t="inlineStr">
        <is>
          <t>VELEZ</t>
        </is>
      </c>
      <c r="D931" s="62" t="inlineStr">
        <is>
          <t>68861</t>
        </is>
      </c>
      <c r="E931" s="400" t="n">
        <v>162</v>
      </c>
      <c r="F931" s="400">
        <f>Tabla1[[#This Row],[Meta Programatica2026 (20251228) RN]]/12</f>
        <v/>
      </c>
      <c r="G931" s="401" t="n">
        <v>133</v>
      </c>
      <c r="H931" s="401">
        <f>Tabla1[[#This Row],[Población meta programatica 2026 (20251228) 
menores 1 año]]/12</f>
        <v/>
      </c>
      <c r="I931" s="402" t="n">
        <v>137</v>
      </c>
      <c r="J931" s="402">
        <f>Tabla1[[#This Row],[Población meta programatica2026 (20251228)  niños de 1 año]]/12</f>
        <v/>
      </c>
      <c r="K931" s="416" t="n">
        <v>192</v>
      </c>
      <c r="L931" s="403" t="n">
        <v>192</v>
      </c>
      <c r="M931" s="404">
        <f>Tabla1[[#This Row],[Población meta programatica2026 (20251228) niños de 5 años]]/12</f>
        <v/>
      </c>
      <c r="N931" s="405">
        <f>BX931</f>
        <v/>
      </c>
      <c r="O931" s="406">
        <f>BY931</f>
        <v/>
      </c>
      <c r="P931" s="407">
        <f>BL931</f>
        <v/>
      </c>
      <c r="AI931" s="421" t="inlineStr">
        <is>
          <t>68861</t>
        </is>
      </c>
      <c r="AJ931" s="417">
        <f>AI931=Tabla1[[#This Row],[Divipola]]</f>
        <v/>
      </c>
      <c r="AK931" s="66" t="n">
        <v>323</v>
      </c>
      <c r="AL931" s="66" t="n">
        <v>326</v>
      </c>
      <c r="AM931" s="66" t="n">
        <v>319</v>
      </c>
      <c r="AN931" s="66" t="n">
        <v>311</v>
      </c>
      <c r="AO931" s="66" t="n">
        <v>305</v>
      </c>
      <c r="AP931" s="66" t="n">
        <v>294</v>
      </c>
      <c r="AQ931" s="66" t="n">
        <v>278</v>
      </c>
      <c r="AR931" s="66" t="n">
        <v>269</v>
      </c>
      <c r="AS931" s="66" t="n">
        <v>255</v>
      </c>
      <c r="AT931" s="66" t="n">
        <v>243</v>
      </c>
      <c r="AU931" s="66" t="n">
        <v>235</v>
      </c>
      <c r="AV931" s="66" t="n">
        <v>219</v>
      </c>
      <c r="AW931" s="66" t="n">
        <v>208</v>
      </c>
      <c r="AX931" s="66" t="n">
        <v>191</v>
      </c>
      <c r="AY931" s="66" t="n">
        <v>182</v>
      </c>
      <c r="AZ931" s="66" t="n">
        <v>180</v>
      </c>
      <c r="BA931" s="66" t="n">
        <v>169</v>
      </c>
      <c r="BB931" s="66" t="n">
        <v>158</v>
      </c>
      <c r="BC931" s="66" t="n">
        <v>152</v>
      </c>
      <c r="BD931" s="66" t="n">
        <v>144</v>
      </c>
      <c r="BE931" s="66" t="n">
        <v>135</v>
      </c>
      <c r="BF931" s="66" t="n">
        <v>126</v>
      </c>
      <c r="BG931" s="66" t="n">
        <v>110</v>
      </c>
      <c r="BH931" s="66" t="n">
        <v>103</v>
      </c>
      <c r="BI931" s="66" t="n">
        <v>97</v>
      </c>
      <c r="BJ931" s="66" t="n">
        <v>533</v>
      </c>
      <c r="BK931" s="68">
        <f>SUM(AK931:BJ931)</f>
        <v/>
      </c>
      <c r="BL931" s="68">
        <f>INT(BK931*$BM$1)</f>
        <v/>
      </c>
      <c r="BM931" s="64" t="n"/>
      <c r="BP931" s="20">
        <f>(Tabla1[[#This Row],[Población meta programatica 2026 (20251228) 
menores 1 año]]/12)*9</f>
        <v/>
      </c>
      <c r="BQ931" s="20">
        <f>BP931</f>
        <v/>
      </c>
      <c r="BR931" s="117" t="n"/>
      <c r="BS931" s="20">
        <f>(Tabla1[[#This Row],[Población meta programatica2026 (20251228)  niños de 1 año]]/12)*9</f>
        <v/>
      </c>
      <c r="BT931" s="251" t="n">
        <v>108</v>
      </c>
      <c r="BU931" s="66">
        <f>BS931-BT931</f>
        <v/>
      </c>
      <c r="BW931" s="19" t="n"/>
      <c r="BX931" s="65" t="n">
        <v>123</v>
      </c>
      <c r="BY931" s="65" t="n">
        <v>124</v>
      </c>
      <c r="BZ931" s="19" t="inlineStr">
        <is>
          <t>68861</t>
        </is>
      </c>
      <c r="CA931" s="19">
        <f>BZ931=Tabla1[[#This Row],[Divipola]]</f>
        <v/>
      </c>
    </row>
    <row r="932" ht="15.5" customHeight="1">
      <c r="A932" s="62" t="inlineStr">
        <is>
          <t>68</t>
        </is>
      </c>
      <c r="B932" s="62" t="inlineStr">
        <is>
          <t>SANTANDER</t>
        </is>
      </c>
      <c r="C932" s="62" t="inlineStr">
        <is>
          <t>VETAS</t>
        </is>
      </c>
      <c r="D932" s="62" t="inlineStr">
        <is>
          <t>68867</t>
        </is>
      </c>
      <c r="E932" s="400" t="n">
        <v>7</v>
      </c>
      <c r="F932" s="400">
        <f>Tabla1[[#This Row],[Meta Programatica2026 (20251228) RN]]/12</f>
        <v/>
      </c>
      <c r="G932" s="401" t="n">
        <v>8</v>
      </c>
      <c r="H932" s="401">
        <f>Tabla1[[#This Row],[Población meta programatica 2026 (20251228) 
menores 1 año]]/12</f>
        <v/>
      </c>
      <c r="I932" s="402" t="n">
        <v>8</v>
      </c>
      <c r="J932" s="402">
        <f>Tabla1[[#This Row],[Población meta programatica2026 (20251228)  niños de 1 año]]/12</f>
        <v/>
      </c>
      <c r="K932" s="416" t="n">
        <v>12</v>
      </c>
      <c r="L932" s="403" t="n">
        <v>15</v>
      </c>
      <c r="M932" s="404">
        <f>Tabla1[[#This Row],[Población meta programatica2026 (20251228) niños de 5 años]]/12</f>
        <v/>
      </c>
      <c r="N932" s="405">
        <f>BX932</f>
        <v/>
      </c>
      <c r="O932" s="406">
        <f>BY932</f>
        <v/>
      </c>
      <c r="P932" s="407">
        <f>BL932</f>
        <v/>
      </c>
      <c r="AI932" s="421" t="inlineStr">
        <is>
          <t>68867</t>
        </is>
      </c>
      <c r="AJ932" s="417">
        <f>AI932=Tabla1[[#This Row],[Divipola]]</f>
        <v/>
      </c>
      <c r="AK932" s="66" t="n">
        <v>28</v>
      </c>
      <c r="AL932" s="66" t="n">
        <v>25</v>
      </c>
      <c r="AM932" s="66" t="n">
        <v>23</v>
      </c>
      <c r="AN932" s="66" t="n">
        <v>26</v>
      </c>
      <c r="AO932" s="66" t="n">
        <v>25</v>
      </c>
      <c r="AP932" s="66" t="n">
        <v>21</v>
      </c>
      <c r="AQ932" s="66" t="n">
        <v>20</v>
      </c>
      <c r="AR932" s="66" t="n">
        <v>21</v>
      </c>
      <c r="AS932" s="66" t="n">
        <v>20</v>
      </c>
      <c r="AT932" s="66" t="n">
        <v>19</v>
      </c>
      <c r="AU932" s="66" t="n">
        <v>17</v>
      </c>
      <c r="AV932" s="66" t="n">
        <v>19</v>
      </c>
      <c r="AW932" s="66" t="n">
        <v>15</v>
      </c>
      <c r="AX932" s="66" t="n">
        <v>16</v>
      </c>
      <c r="AY932" s="66" t="n">
        <v>14</v>
      </c>
      <c r="AZ932" s="66" t="n">
        <v>14</v>
      </c>
      <c r="BA932" s="66" t="n">
        <v>13</v>
      </c>
      <c r="BB932" s="66" t="n">
        <v>14</v>
      </c>
      <c r="BC932" s="66" t="n">
        <v>12</v>
      </c>
      <c r="BD932" s="66" t="n">
        <v>6</v>
      </c>
      <c r="BE932" s="66" t="n">
        <v>10</v>
      </c>
      <c r="BF932" s="66" t="n">
        <v>8</v>
      </c>
      <c r="BG932" s="66" t="n">
        <v>5</v>
      </c>
      <c r="BH932" s="66" t="n">
        <v>5</v>
      </c>
      <c r="BI932" s="66" t="n">
        <v>5</v>
      </c>
      <c r="BJ932" s="66" t="n">
        <v>29</v>
      </c>
      <c r="BK932" s="68">
        <f>SUM(AK932:BJ932)</f>
        <v/>
      </c>
      <c r="BL932" s="68">
        <f>INT(BK932*$BM$1)</f>
        <v/>
      </c>
      <c r="BM932" s="64" t="n"/>
      <c r="BP932" s="20">
        <f>(Tabla1[[#This Row],[Población meta programatica 2026 (20251228) 
menores 1 año]]/12)*9</f>
        <v/>
      </c>
      <c r="BQ932" s="20">
        <f>BP932</f>
        <v/>
      </c>
      <c r="BR932" s="117" t="n"/>
      <c r="BS932" s="20">
        <f>(Tabla1[[#This Row],[Población meta programatica2026 (20251228)  niños de 1 año]]/12)*9</f>
        <v/>
      </c>
      <c r="BT932" s="251" t="n">
        <v>10</v>
      </c>
      <c r="BU932" s="66">
        <f>BS932-BT932</f>
        <v/>
      </c>
      <c r="BW932" s="19" t="n"/>
      <c r="BX932" s="65" t="n">
        <v>11</v>
      </c>
      <c r="BY932" s="65" t="n">
        <v>11</v>
      </c>
      <c r="BZ932" s="19" t="inlineStr">
        <is>
          <t>68867</t>
        </is>
      </c>
      <c r="CA932" s="19">
        <f>BZ932=Tabla1[[#This Row],[Divipola]]</f>
        <v/>
      </c>
    </row>
    <row r="933" ht="15.5" customHeight="1">
      <c r="A933" s="62" t="inlineStr">
        <is>
          <t>68</t>
        </is>
      </c>
      <c r="B933" s="62" t="inlineStr">
        <is>
          <t>SANTANDER</t>
        </is>
      </c>
      <c r="C933" s="62" t="inlineStr">
        <is>
          <t>VILLANUEVA</t>
        </is>
      </c>
      <c r="D933" s="62" t="inlineStr">
        <is>
          <t>68872</t>
        </is>
      </c>
      <c r="E933" s="400" t="n">
        <v>69</v>
      </c>
      <c r="F933" s="400">
        <f>Tabla1[[#This Row],[Meta Programatica2026 (20251228) RN]]/12</f>
        <v/>
      </c>
      <c r="G933" s="401" t="n">
        <v>75</v>
      </c>
      <c r="H933" s="401">
        <f>Tabla1[[#This Row],[Población meta programatica 2026 (20251228) 
menores 1 año]]/12</f>
        <v/>
      </c>
      <c r="I933" s="402" t="n">
        <v>83</v>
      </c>
      <c r="J933" s="402">
        <f>Tabla1[[#This Row],[Población meta programatica2026 (20251228)  niños de 1 año]]/12</f>
        <v/>
      </c>
      <c r="K933" s="416" t="n">
        <v>122</v>
      </c>
      <c r="L933" s="403" t="n">
        <v>89</v>
      </c>
      <c r="M933" s="404">
        <f>Tabla1[[#This Row],[Población meta programatica2026 (20251228) niños de 5 años]]/12</f>
        <v/>
      </c>
      <c r="N933" s="405">
        <f>BX933</f>
        <v/>
      </c>
      <c r="O933" s="406">
        <f>BY933</f>
        <v/>
      </c>
      <c r="P933" s="407">
        <f>BL933</f>
        <v/>
      </c>
      <c r="AI933" s="421" t="inlineStr">
        <is>
          <t>68872</t>
        </is>
      </c>
      <c r="AJ933" s="417">
        <f>AI933=Tabla1[[#This Row],[Divipola]]</f>
        <v/>
      </c>
      <c r="AK933" s="66" t="n">
        <v>109</v>
      </c>
      <c r="AL933" s="66" t="n">
        <v>111</v>
      </c>
      <c r="AM933" s="66" t="n">
        <v>110</v>
      </c>
      <c r="AN933" s="66" t="n">
        <v>108</v>
      </c>
      <c r="AO933" s="66" t="n">
        <v>102</v>
      </c>
      <c r="AP933" s="66" t="n">
        <v>102</v>
      </c>
      <c r="AQ933" s="66" t="n">
        <v>100</v>
      </c>
      <c r="AR933" s="66" t="n">
        <v>96</v>
      </c>
      <c r="AS933" s="66" t="n">
        <v>96</v>
      </c>
      <c r="AT933" s="66" t="n">
        <v>93</v>
      </c>
      <c r="AU933" s="66" t="n">
        <v>87</v>
      </c>
      <c r="AV933" s="66" t="n">
        <v>81</v>
      </c>
      <c r="AW933" s="66" t="n">
        <v>79</v>
      </c>
      <c r="AX933" s="66" t="n">
        <v>75</v>
      </c>
      <c r="AY933" s="66" t="n">
        <v>69</v>
      </c>
      <c r="AZ933" s="66" t="n">
        <v>63</v>
      </c>
      <c r="BA933" s="66" t="n">
        <v>61</v>
      </c>
      <c r="BB933" s="66" t="n">
        <v>55</v>
      </c>
      <c r="BC933" s="66" t="n">
        <v>50</v>
      </c>
      <c r="BD933" s="66" t="n">
        <v>46</v>
      </c>
      <c r="BE933" s="66" t="n">
        <v>42</v>
      </c>
      <c r="BF933" s="66" t="n">
        <v>38</v>
      </c>
      <c r="BG933" s="66" t="n">
        <v>33</v>
      </c>
      <c r="BH933" s="66" t="n">
        <v>28</v>
      </c>
      <c r="BI933" s="66" t="n">
        <v>28</v>
      </c>
      <c r="BJ933" s="66" t="n">
        <v>166</v>
      </c>
      <c r="BK933" s="68">
        <f>SUM(AK933:BJ933)</f>
        <v/>
      </c>
      <c r="BL933" s="68">
        <f>INT(BK933*$BM$1)</f>
        <v/>
      </c>
      <c r="BM933" s="64" t="n"/>
      <c r="BP933" s="20">
        <f>(Tabla1[[#This Row],[Población meta programatica 2026 (20251228) 
menores 1 año]]/12)*9</f>
        <v/>
      </c>
      <c r="BQ933" s="20">
        <f>BP933</f>
        <v/>
      </c>
      <c r="BR933" s="117" t="n"/>
      <c r="BS933" s="20">
        <f>(Tabla1[[#This Row],[Población meta programatica2026 (20251228)  niños de 1 año]]/12)*9</f>
        <v/>
      </c>
      <c r="BT933" s="251" t="n">
        <v>64</v>
      </c>
      <c r="BU933" s="66">
        <f>BS933-BT933</f>
        <v/>
      </c>
      <c r="BW933" s="19" t="n"/>
      <c r="BX933" s="65" t="n">
        <v>48</v>
      </c>
      <c r="BY933" s="65" t="n">
        <v>43</v>
      </c>
      <c r="BZ933" s="19" t="inlineStr">
        <is>
          <t>68872</t>
        </is>
      </c>
      <c r="CA933" s="19">
        <f>BZ933=Tabla1[[#This Row],[Divipola]]</f>
        <v/>
      </c>
    </row>
    <row r="934" ht="15.5" customHeight="1">
      <c r="A934" s="62" t="inlineStr">
        <is>
          <t>68</t>
        </is>
      </c>
      <c r="B934" s="62" t="inlineStr">
        <is>
          <t>SANTANDER</t>
        </is>
      </c>
      <c r="C934" s="62" t="inlineStr">
        <is>
          <t>ZAPATOCA</t>
        </is>
      </c>
      <c r="D934" s="62" t="inlineStr">
        <is>
          <t>68895</t>
        </is>
      </c>
      <c r="E934" s="400" t="n">
        <v>53</v>
      </c>
      <c r="F934" s="400">
        <f>Tabla1[[#This Row],[Meta Programatica2026 (20251228) RN]]/12</f>
        <v/>
      </c>
      <c r="G934" s="401" t="n">
        <v>64</v>
      </c>
      <c r="H934" s="401">
        <f>Tabla1[[#This Row],[Población meta programatica 2026 (20251228) 
menores 1 año]]/12</f>
        <v/>
      </c>
      <c r="I934" s="402" t="n">
        <v>69</v>
      </c>
      <c r="J934" s="402">
        <f>Tabla1[[#This Row],[Población meta programatica2026 (20251228)  niños de 1 año]]/12</f>
        <v/>
      </c>
      <c r="K934" s="416" t="n">
        <v>106</v>
      </c>
      <c r="L934" s="403" t="n">
        <v>92</v>
      </c>
      <c r="M934" s="404">
        <f>Tabla1[[#This Row],[Población meta programatica2026 (20251228) niños de 5 años]]/12</f>
        <v/>
      </c>
      <c r="N934" s="405">
        <f>BX934</f>
        <v/>
      </c>
      <c r="O934" s="406">
        <f>BY934</f>
        <v/>
      </c>
      <c r="P934" s="407">
        <f>BL934</f>
        <v/>
      </c>
      <c r="AI934" s="421" t="inlineStr">
        <is>
          <t>68895</t>
        </is>
      </c>
      <c r="AJ934" s="417">
        <f>AI934=Tabla1[[#This Row],[Divipola]]</f>
        <v/>
      </c>
      <c r="AK934" s="66" t="n">
        <v>130</v>
      </c>
      <c r="AL934" s="66" t="n">
        <v>134</v>
      </c>
      <c r="AM934" s="66" t="n">
        <v>133</v>
      </c>
      <c r="AN934" s="66" t="n">
        <v>128</v>
      </c>
      <c r="AO934" s="66" t="n">
        <v>130</v>
      </c>
      <c r="AP934" s="66" t="n">
        <v>123</v>
      </c>
      <c r="AQ934" s="66" t="n">
        <v>116</v>
      </c>
      <c r="AR934" s="66" t="n">
        <v>117</v>
      </c>
      <c r="AS934" s="66" t="n">
        <v>113</v>
      </c>
      <c r="AT934" s="66" t="n">
        <v>105</v>
      </c>
      <c r="AU934" s="66" t="n">
        <v>100</v>
      </c>
      <c r="AV934" s="66" t="n">
        <v>97</v>
      </c>
      <c r="AW934" s="66" t="n">
        <v>89</v>
      </c>
      <c r="AX934" s="66" t="n">
        <v>84</v>
      </c>
      <c r="AY934" s="66" t="n">
        <v>84</v>
      </c>
      <c r="AZ934" s="66" t="n">
        <v>77</v>
      </c>
      <c r="BA934" s="66" t="n">
        <v>74</v>
      </c>
      <c r="BB934" s="66" t="n">
        <v>71</v>
      </c>
      <c r="BC934" s="66" t="n">
        <v>64</v>
      </c>
      <c r="BD934" s="66" t="n">
        <v>60</v>
      </c>
      <c r="BE934" s="66" t="n">
        <v>54</v>
      </c>
      <c r="BF934" s="66" t="n">
        <v>51</v>
      </c>
      <c r="BG934" s="66" t="n">
        <v>49</v>
      </c>
      <c r="BH934" s="66" t="n">
        <v>43</v>
      </c>
      <c r="BI934" s="66" t="n">
        <v>37</v>
      </c>
      <c r="BJ934" s="66" t="n">
        <v>199</v>
      </c>
      <c r="BK934" s="68">
        <f>SUM(AK934:BJ934)</f>
        <v/>
      </c>
      <c r="BL934" s="68">
        <f>INT(BK934*$BM$1)</f>
        <v/>
      </c>
      <c r="BM934" s="64" t="n"/>
      <c r="BP934" s="20">
        <f>(Tabla1[[#This Row],[Población meta programatica 2026 (20251228) 
menores 1 año]]/12)*9</f>
        <v/>
      </c>
      <c r="BQ934" s="20">
        <f>BP934</f>
        <v/>
      </c>
      <c r="BR934" s="117" t="n"/>
      <c r="BS934" s="20">
        <f>(Tabla1[[#This Row],[Población meta programatica2026 (20251228)  niños de 1 año]]/12)*9</f>
        <v/>
      </c>
      <c r="BT934" s="251" t="n">
        <v>44</v>
      </c>
      <c r="BU934" s="66">
        <f>BS934-BT934</f>
        <v/>
      </c>
      <c r="BW934" s="19" t="n"/>
      <c r="BX934" s="65" t="n">
        <v>66</v>
      </c>
      <c r="BY934" s="65" t="n">
        <v>61</v>
      </c>
      <c r="BZ934" s="19" t="inlineStr">
        <is>
          <t>68895</t>
        </is>
      </c>
      <c r="CA934" s="19">
        <f>BZ934=Tabla1[[#This Row],[Divipola]]</f>
        <v/>
      </c>
    </row>
    <row r="935" ht="15.5" customHeight="1">
      <c r="A935" s="70" t="inlineStr">
        <is>
          <t>70</t>
        </is>
      </c>
      <c r="B935" s="70" t="inlineStr">
        <is>
          <t>SUCRE</t>
        </is>
      </c>
      <c r="C935" s="70" t="inlineStr">
        <is>
          <t>SINCELEJO</t>
        </is>
      </c>
      <c r="D935" s="70" t="inlineStr">
        <is>
          <t>70001</t>
        </is>
      </c>
      <c r="E935" s="400" t="n">
        <v>3204</v>
      </c>
      <c r="F935" s="400">
        <f>Tabla1[[#This Row],[Meta Programatica2026 (20251228) RN]]/12</f>
        <v/>
      </c>
      <c r="G935" s="401" t="n">
        <v>3258</v>
      </c>
      <c r="H935" s="401">
        <f>Tabla1[[#This Row],[Población meta programatica 2026 (20251228) 
menores 1 año]]/12</f>
        <v/>
      </c>
      <c r="I935" s="402" t="n">
        <v>3358</v>
      </c>
      <c r="J935" s="402">
        <f>Tabla1[[#This Row],[Población meta programatica2026 (20251228)  niños de 1 año]]/12</f>
        <v/>
      </c>
      <c r="K935" s="416" t="n">
        <v>4906</v>
      </c>
      <c r="L935" s="403" t="n">
        <v>4292</v>
      </c>
      <c r="M935" s="404">
        <f>Tabla1[[#This Row],[Población meta programatica2026 (20251228) niños de 5 años]]/12</f>
        <v/>
      </c>
      <c r="N935" s="405">
        <f>BX935</f>
        <v/>
      </c>
      <c r="O935" s="406">
        <f>BY935</f>
        <v/>
      </c>
      <c r="P935" s="407">
        <f>BL935</f>
        <v/>
      </c>
      <c r="AI935" s="421" t="inlineStr">
        <is>
          <t>70001</t>
        </is>
      </c>
      <c r="AJ935" s="417">
        <f>AI935=Tabla1[[#This Row],[Divipola]]</f>
        <v/>
      </c>
      <c r="AK935" s="66" t="n">
        <v>3036</v>
      </c>
      <c r="AL935" s="66" t="n">
        <v>2951</v>
      </c>
      <c r="AM935" s="66" t="n">
        <v>2842</v>
      </c>
      <c r="AN935" s="66" t="n">
        <v>2706</v>
      </c>
      <c r="AO935" s="66" t="n">
        <v>2545</v>
      </c>
      <c r="AP935" s="66" t="n">
        <v>2387</v>
      </c>
      <c r="AQ935" s="66" t="n">
        <v>2233</v>
      </c>
      <c r="AR935" s="66" t="n">
        <v>2093</v>
      </c>
      <c r="AS935" s="66" t="n">
        <v>1961</v>
      </c>
      <c r="AT935" s="66" t="n">
        <v>1837</v>
      </c>
      <c r="AU935" s="66" t="n">
        <v>1722</v>
      </c>
      <c r="AV935" s="66" t="n">
        <v>1622</v>
      </c>
      <c r="AW935" s="66" t="n">
        <v>1537</v>
      </c>
      <c r="AX935" s="66" t="n">
        <v>1447</v>
      </c>
      <c r="AY935" s="66" t="n">
        <v>1374</v>
      </c>
      <c r="AZ935" s="66" t="n">
        <v>1284</v>
      </c>
      <c r="BA935" s="66" t="n">
        <v>1185</v>
      </c>
      <c r="BB935" s="66" t="n">
        <v>1085</v>
      </c>
      <c r="BC935" s="66" t="n">
        <v>980</v>
      </c>
      <c r="BD935" s="66" t="n">
        <v>877</v>
      </c>
      <c r="BE935" s="66" t="n">
        <v>784</v>
      </c>
      <c r="BF935" s="66" t="n">
        <v>705</v>
      </c>
      <c r="BG935" s="66" t="n">
        <v>636</v>
      </c>
      <c r="BH935" s="66" t="n">
        <v>559</v>
      </c>
      <c r="BI935" s="66" t="n">
        <v>497</v>
      </c>
      <c r="BJ935" s="66" t="n">
        <v>2877</v>
      </c>
      <c r="BK935" s="68">
        <f>SUM(AK935:BJ935)</f>
        <v/>
      </c>
      <c r="BL935" s="68">
        <f>INT(BK935*$BM$1)</f>
        <v/>
      </c>
      <c r="BM935" s="64" t="n"/>
      <c r="BP935" s="20">
        <f>(Tabla1[[#This Row],[Población meta programatica 2026 (20251228) 
menores 1 año]]/12)*9</f>
        <v/>
      </c>
      <c r="BQ935" s="20">
        <f>BP935</f>
        <v/>
      </c>
      <c r="BR935" s="117" t="n"/>
      <c r="BS935" s="20">
        <f>(Tabla1[[#This Row],[Población meta programatica2026 (20251228)  niños de 1 año]]/12)*9</f>
        <v/>
      </c>
      <c r="BT935" s="251" t="n">
        <v>2223</v>
      </c>
      <c r="BU935" s="66">
        <f>BS935-BT935</f>
        <v/>
      </c>
      <c r="BW935" s="19" t="n"/>
      <c r="BX935" s="65" t="n">
        <v>2580</v>
      </c>
      <c r="BY935" s="65" t="n">
        <v>2655</v>
      </c>
      <c r="BZ935" s="19" t="inlineStr">
        <is>
          <t>70001</t>
        </is>
      </c>
      <c r="CA935" s="19">
        <f>BZ935=Tabla1[[#This Row],[Divipola]]</f>
        <v/>
      </c>
    </row>
    <row r="936" ht="15.5" customHeight="1">
      <c r="A936" s="70" t="inlineStr">
        <is>
          <t>70</t>
        </is>
      </c>
      <c r="B936" s="70" t="inlineStr">
        <is>
          <t>SUCRE</t>
        </is>
      </c>
      <c r="C936" s="70" t="inlineStr">
        <is>
          <t>BUENAVISTA</t>
        </is>
      </c>
      <c r="D936" s="70" t="inlineStr">
        <is>
          <t>70110</t>
        </is>
      </c>
      <c r="E936" s="400" t="n">
        <v>90</v>
      </c>
      <c r="F936" s="400">
        <f>Tabla1[[#This Row],[Meta Programatica2026 (20251228) RN]]/12</f>
        <v/>
      </c>
      <c r="G936" s="401" t="n">
        <v>111</v>
      </c>
      <c r="H936" s="401">
        <f>Tabla1[[#This Row],[Población meta programatica 2026 (20251228) 
menores 1 año]]/12</f>
        <v/>
      </c>
      <c r="I936" s="402" t="n">
        <v>118</v>
      </c>
      <c r="J936" s="402">
        <f>Tabla1[[#This Row],[Población meta programatica2026 (20251228)  niños de 1 año]]/12</f>
        <v/>
      </c>
      <c r="K936" s="416" t="n">
        <v>184</v>
      </c>
      <c r="L936" s="403" t="n">
        <v>159</v>
      </c>
      <c r="M936" s="404">
        <f>Tabla1[[#This Row],[Población meta programatica2026 (20251228) niños de 5 años]]/12</f>
        <v/>
      </c>
      <c r="N936" s="405">
        <f>BX936</f>
        <v/>
      </c>
      <c r="O936" s="406">
        <f>BY936</f>
        <v/>
      </c>
      <c r="P936" s="407">
        <f>BL936</f>
        <v/>
      </c>
      <c r="AI936" s="421" t="inlineStr">
        <is>
          <t>70110</t>
        </is>
      </c>
      <c r="AJ936" s="417">
        <f>AI936=Tabla1[[#This Row],[Divipola]]</f>
        <v/>
      </c>
      <c r="AK936" s="66" t="n">
        <v>117</v>
      </c>
      <c r="AL936" s="66" t="n">
        <v>114</v>
      </c>
      <c r="AM936" s="66" t="n">
        <v>111</v>
      </c>
      <c r="AN936" s="66" t="n">
        <v>104</v>
      </c>
      <c r="AO936" s="66" t="n">
        <v>99</v>
      </c>
      <c r="AP936" s="66" t="n">
        <v>92</v>
      </c>
      <c r="AQ936" s="66" t="n">
        <v>88</v>
      </c>
      <c r="AR936" s="66" t="n">
        <v>81</v>
      </c>
      <c r="AS936" s="66" t="n">
        <v>75</v>
      </c>
      <c r="AT936" s="66" t="n">
        <v>73</v>
      </c>
      <c r="AU936" s="66" t="n">
        <v>68</v>
      </c>
      <c r="AV936" s="66" t="n">
        <v>63</v>
      </c>
      <c r="AW936" s="66" t="n">
        <v>59</v>
      </c>
      <c r="AX936" s="66" t="n">
        <v>59</v>
      </c>
      <c r="AY936" s="66" t="n">
        <v>50</v>
      </c>
      <c r="AZ936" s="66" t="n">
        <v>50</v>
      </c>
      <c r="BA936" s="66" t="n">
        <v>49</v>
      </c>
      <c r="BB936" s="66" t="n">
        <v>43</v>
      </c>
      <c r="BC936" s="66" t="n">
        <v>35</v>
      </c>
      <c r="BD936" s="66" t="n">
        <v>36</v>
      </c>
      <c r="BE936" s="66" t="n">
        <v>30</v>
      </c>
      <c r="BF936" s="66" t="n">
        <v>31</v>
      </c>
      <c r="BG936" s="66" t="n">
        <v>25</v>
      </c>
      <c r="BH936" s="66" t="n">
        <v>21</v>
      </c>
      <c r="BI936" s="66" t="n">
        <v>23</v>
      </c>
      <c r="BJ936" s="66" t="n">
        <v>122</v>
      </c>
      <c r="BK936" s="68">
        <f>SUM(AK936:BJ936)</f>
        <v/>
      </c>
      <c r="BL936" s="68">
        <f>INT(BK936*$BM$1)</f>
        <v/>
      </c>
      <c r="BM936" s="64" t="n"/>
      <c r="BP936" s="20">
        <f>(Tabla1[[#This Row],[Población meta programatica 2026 (20251228) 
menores 1 año]]/12)*9</f>
        <v/>
      </c>
      <c r="BQ936" s="20">
        <f>BP936</f>
        <v/>
      </c>
      <c r="BR936" s="117" t="n"/>
      <c r="BS936" s="20">
        <f>(Tabla1[[#This Row],[Población meta programatica2026 (20251228)  niños de 1 año]]/12)*9</f>
        <v/>
      </c>
      <c r="BT936" s="251" t="n">
        <v>81</v>
      </c>
      <c r="BU936" s="66">
        <f>BS936-BT936</f>
        <v/>
      </c>
      <c r="BW936" s="19" t="n"/>
      <c r="BX936" s="65" t="n">
        <v>81</v>
      </c>
      <c r="BY936" s="65" t="n">
        <v>90</v>
      </c>
      <c r="BZ936" s="19" t="inlineStr">
        <is>
          <t>70110</t>
        </is>
      </c>
      <c r="CA936" s="19">
        <f>BZ936=Tabla1[[#This Row],[Divipola]]</f>
        <v/>
      </c>
    </row>
    <row r="937" ht="15.5" customHeight="1">
      <c r="A937" s="70" t="inlineStr">
        <is>
          <t>70</t>
        </is>
      </c>
      <c r="B937" s="70" t="inlineStr">
        <is>
          <t>SUCRE</t>
        </is>
      </c>
      <c r="C937" s="70" t="inlineStr">
        <is>
          <t>CAIMITO</t>
        </is>
      </c>
      <c r="D937" s="70" t="inlineStr">
        <is>
          <t>70124</t>
        </is>
      </c>
      <c r="E937" s="400" t="n">
        <v>134</v>
      </c>
      <c r="F937" s="400">
        <f>Tabla1[[#This Row],[Meta Programatica2026 (20251228) RN]]/12</f>
        <v/>
      </c>
      <c r="G937" s="401" t="n">
        <v>148</v>
      </c>
      <c r="H937" s="401">
        <f>Tabla1[[#This Row],[Población meta programatica 2026 (20251228) 
menores 1 año]]/12</f>
        <v/>
      </c>
      <c r="I937" s="402" t="n">
        <v>156</v>
      </c>
      <c r="J937" s="402">
        <f>Tabla1[[#This Row],[Población meta programatica2026 (20251228)  niños de 1 año]]/12</f>
        <v/>
      </c>
      <c r="K937" s="416" t="n">
        <v>227</v>
      </c>
      <c r="L937" s="403" t="n">
        <v>214</v>
      </c>
      <c r="M937" s="404">
        <f>Tabla1[[#This Row],[Población meta programatica2026 (20251228) niños de 5 años]]/12</f>
        <v/>
      </c>
      <c r="N937" s="405">
        <f>BX937</f>
        <v/>
      </c>
      <c r="O937" s="406">
        <f>BY937</f>
        <v/>
      </c>
      <c r="P937" s="407">
        <f>BL937</f>
        <v/>
      </c>
      <c r="AI937" s="421" t="inlineStr">
        <is>
          <t>70124</t>
        </is>
      </c>
      <c r="AJ937" s="417">
        <f>AI937=Tabla1[[#This Row],[Divipola]]</f>
        <v/>
      </c>
      <c r="AK937" s="66" t="n">
        <v>157</v>
      </c>
      <c r="AL937" s="66" t="n">
        <v>151</v>
      </c>
      <c r="AM937" s="66" t="n">
        <v>148</v>
      </c>
      <c r="AN937" s="66" t="n">
        <v>144</v>
      </c>
      <c r="AO937" s="66" t="n">
        <v>140</v>
      </c>
      <c r="AP937" s="66" t="n">
        <v>134</v>
      </c>
      <c r="AQ937" s="66" t="n">
        <v>130</v>
      </c>
      <c r="AR937" s="66" t="n">
        <v>121</v>
      </c>
      <c r="AS937" s="66" t="n">
        <v>119</v>
      </c>
      <c r="AT937" s="66" t="n">
        <v>106</v>
      </c>
      <c r="AU937" s="66" t="n">
        <v>106</v>
      </c>
      <c r="AV937" s="66" t="n">
        <v>94</v>
      </c>
      <c r="AW937" s="66" t="n">
        <v>89</v>
      </c>
      <c r="AX937" s="66" t="n">
        <v>86</v>
      </c>
      <c r="AY937" s="66" t="n">
        <v>80</v>
      </c>
      <c r="AZ937" s="66" t="n">
        <v>80</v>
      </c>
      <c r="BA937" s="66" t="n">
        <v>67</v>
      </c>
      <c r="BB937" s="66" t="n">
        <v>62</v>
      </c>
      <c r="BC937" s="66" t="n">
        <v>61</v>
      </c>
      <c r="BD937" s="66" t="n">
        <v>52</v>
      </c>
      <c r="BE937" s="66" t="n">
        <v>51</v>
      </c>
      <c r="BF937" s="66" t="n">
        <v>45</v>
      </c>
      <c r="BG937" s="66" t="n">
        <v>38</v>
      </c>
      <c r="BH937" s="66" t="n">
        <v>37</v>
      </c>
      <c r="BI937" s="66" t="n">
        <v>30</v>
      </c>
      <c r="BJ937" s="66" t="n">
        <v>195</v>
      </c>
      <c r="BK937" s="68">
        <f>SUM(AK937:BJ937)</f>
        <v/>
      </c>
      <c r="BL937" s="68">
        <f>INT(BK937*$BM$1)</f>
        <v/>
      </c>
      <c r="BM937" s="64" t="n"/>
      <c r="BP937" s="20">
        <f>(Tabla1[[#This Row],[Población meta programatica 2026 (20251228) 
menores 1 año]]/12)*9</f>
        <v/>
      </c>
      <c r="BQ937" s="20">
        <f>BP937</f>
        <v/>
      </c>
      <c r="BR937" s="117" t="n"/>
      <c r="BS937" s="20">
        <f>(Tabla1[[#This Row],[Población meta programatica2026 (20251228)  niños de 1 año]]/12)*9</f>
        <v/>
      </c>
      <c r="BT937" s="251" t="n">
        <v>90</v>
      </c>
      <c r="BU937" s="66">
        <f>BS937-BT937</f>
        <v/>
      </c>
      <c r="BW937" s="19" t="n"/>
      <c r="BX937" s="65" t="n">
        <v>103</v>
      </c>
      <c r="BY937" s="65" t="n">
        <v>98</v>
      </c>
      <c r="BZ937" s="19" t="inlineStr">
        <is>
          <t>70124</t>
        </is>
      </c>
      <c r="CA937" s="19">
        <f>BZ937=Tabla1[[#This Row],[Divipola]]</f>
        <v/>
      </c>
    </row>
    <row r="938" ht="15.5" customHeight="1">
      <c r="A938" s="70" t="inlineStr">
        <is>
          <t>70</t>
        </is>
      </c>
      <c r="B938" s="70" t="inlineStr">
        <is>
          <t>SUCRE</t>
        </is>
      </c>
      <c r="C938" s="70" t="inlineStr">
        <is>
          <t>COLOSO</t>
        </is>
      </c>
      <c r="D938" s="70" t="inlineStr">
        <is>
          <t>70204</t>
        </is>
      </c>
      <c r="E938" s="400" t="n">
        <v>58</v>
      </c>
      <c r="F938" s="400">
        <f>Tabla1[[#This Row],[Meta Programatica2026 (20251228) RN]]/12</f>
        <v/>
      </c>
      <c r="G938" s="401" t="n">
        <v>67</v>
      </c>
      <c r="H938" s="401">
        <f>Tabla1[[#This Row],[Población meta programatica 2026 (20251228) 
menores 1 año]]/12</f>
        <v/>
      </c>
      <c r="I938" s="402" t="n">
        <v>70</v>
      </c>
      <c r="J938" s="402">
        <f>Tabla1[[#This Row],[Población meta programatica2026 (20251228)  niños de 1 año]]/12</f>
        <v/>
      </c>
      <c r="K938" s="416" t="n">
        <v>109</v>
      </c>
      <c r="L938" s="403" t="n">
        <v>105</v>
      </c>
      <c r="M938" s="404">
        <f>Tabla1[[#This Row],[Población meta programatica2026 (20251228) niños de 5 años]]/12</f>
        <v/>
      </c>
      <c r="N938" s="405">
        <f>BX938</f>
        <v/>
      </c>
      <c r="O938" s="406">
        <f>BY938</f>
        <v/>
      </c>
      <c r="P938" s="407">
        <f>BL938</f>
        <v/>
      </c>
      <c r="AI938" s="421" t="inlineStr">
        <is>
          <t>70204</t>
        </is>
      </c>
      <c r="AJ938" s="417">
        <f>AI938=Tabla1[[#This Row],[Divipola]]</f>
        <v/>
      </c>
      <c r="AK938" s="66" t="n">
        <v>92</v>
      </c>
      <c r="AL938" s="66" t="n">
        <v>93</v>
      </c>
      <c r="AM938" s="66" t="n">
        <v>89</v>
      </c>
      <c r="AN938" s="66" t="n">
        <v>90</v>
      </c>
      <c r="AO938" s="66" t="n">
        <v>85</v>
      </c>
      <c r="AP938" s="66" t="n">
        <v>86</v>
      </c>
      <c r="AQ938" s="66" t="n">
        <v>79</v>
      </c>
      <c r="AR938" s="66" t="n">
        <v>79</v>
      </c>
      <c r="AS938" s="66" t="n">
        <v>74</v>
      </c>
      <c r="AT938" s="66" t="n">
        <v>70</v>
      </c>
      <c r="AU938" s="66" t="n">
        <v>64</v>
      </c>
      <c r="AV938" s="66" t="n">
        <v>66</v>
      </c>
      <c r="AW938" s="66" t="n">
        <v>66</v>
      </c>
      <c r="AX938" s="66" t="n">
        <v>60</v>
      </c>
      <c r="AY938" s="66" t="n">
        <v>57</v>
      </c>
      <c r="AZ938" s="66" t="n">
        <v>53</v>
      </c>
      <c r="BA938" s="66" t="n">
        <v>49</v>
      </c>
      <c r="BB938" s="66" t="n">
        <v>48</v>
      </c>
      <c r="BC938" s="66" t="n">
        <v>43</v>
      </c>
      <c r="BD938" s="66" t="n">
        <v>36</v>
      </c>
      <c r="BE938" s="66" t="n">
        <v>33</v>
      </c>
      <c r="BF938" s="66" t="n">
        <v>30</v>
      </c>
      <c r="BG938" s="66" t="n">
        <v>28</v>
      </c>
      <c r="BH938" s="66" t="n">
        <v>24</v>
      </c>
      <c r="BI938" s="66" t="n">
        <v>22</v>
      </c>
      <c r="BJ938" s="66" t="n">
        <v>157</v>
      </c>
      <c r="BK938" s="68">
        <f>SUM(AK938:BJ938)</f>
        <v/>
      </c>
      <c r="BL938" s="68">
        <f>INT(BK938*$BM$1)</f>
        <v/>
      </c>
      <c r="BM938" s="64" t="n"/>
      <c r="BP938" s="20">
        <f>(Tabla1[[#This Row],[Población meta programatica 2026 (20251228) 
menores 1 año]]/12)*9</f>
        <v/>
      </c>
      <c r="BQ938" s="20">
        <f>BP938</f>
        <v/>
      </c>
      <c r="BR938" s="117" t="n"/>
      <c r="BS938" s="20">
        <f>(Tabla1[[#This Row],[Población meta programatica2026 (20251228)  niños de 1 año]]/12)*9</f>
        <v/>
      </c>
      <c r="BT938" s="251" t="n">
        <v>60</v>
      </c>
      <c r="BU938" s="66">
        <f>BS938-BT938</f>
        <v/>
      </c>
      <c r="BW938" s="19" t="n"/>
      <c r="BX938" s="65" t="n">
        <v>57</v>
      </c>
      <c r="BY938" s="65" t="n">
        <v>67</v>
      </c>
      <c r="BZ938" s="19" t="inlineStr">
        <is>
          <t>70204</t>
        </is>
      </c>
      <c r="CA938" s="19">
        <f>BZ938=Tabla1[[#This Row],[Divipola]]</f>
        <v/>
      </c>
    </row>
    <row r="939" ht="15.5" customHeight="1">
      <c r="A939" s="70" t="inlineStr">
        <is>
          <t>70</t>
        </is>
      </c>
      <c r="B939" s="70" t="inlineStr">
        <is>
          <t>SUCRE</t>
        </is>
      </c>
      <c r="C939" s="70" t="inlineStr">
        <is>
          <t>COROZAL</t>
        </is>
      </c>
      <c r="D939" s="70" t="inlineStr">
        <is>
          <t>70215</t>
        </is>
      </c>
      <c r="E939" s="400" t="n">
        <v>544</v>
      </c>
      <c r="F939" s="400">
        <f>Tabla1[[#This Row],[Meta Programatica2026 (20251228) RN]]/12</f>
        <v/>
      </c>
      <c r="G939" s="401" t="n">
        <v>627</v>
      </c>
      <c r="H939" s="401">
        <f>Tabla1[[#This Row],[Población meta programatica 2026 (20251228) 
menores 1 año]]/12</f>
        <v/>
      </c>
      <c r="I939" s="402" t="n">
        <v>630</v>
      </c>
      <c r="J939" s="402">
        <f>Tabla1[[#This Row],[Población meta programatica2026 (20251228)  niños de 1 año]]/12</f>
        <v/>
      </c>
      <c r="K939" s="416" t="n">
        <v>942</v>
      </c>
      <c r="L939" s="403" t="n">
        <v>853</v>
      </c>
      <c r="M939" s="404">
        <f>Tabla1[[#This Row],[Población meta programatica2026 (20251228) niños de 5 años]]/12</f>
        <v/>
      </c>
      <c r="N939" s="405">
        <f>BX939</f>
        <v/>
      </c>
      <c r="O939" s="406">
        <f>BY939</f>
        <v/>
      </c>
      <c r="P939" s="407">
        <f>BL939</f>
        <v/>
      </c>
      <c r="AI939" s="421" t="inlineStr">
        <is>
          <t>70215</t>
        </is>
      </c>
      <c r="AJ939" s="417">
        <f>AI939=Tabla1[[#This Row],[Divipola]]</f>
        <v/>
      </c>
      <c r="AK939" s="66" t="n">
        <v>748</v>
      </c>
      <c r="AL939" s="66" t="n">
        <v>734</v>
      </c>
      <c r="AM939" s="66" t="n">
        <v>717</v>
      </c>
      <c r="AN939" s="66" t="n">
        <v>686</v>
      </c>
      <c r="AO939" s="66" t="n">
        <v>659</v>
      </c>
      <c r="AP939" s="66" t="n">
        <v>619</v>
      </c>
      <c r="AQ939" s="66" t="n">
        <v>583</v>
      </c>
      <c r="AR939" s="66" t="n">
        <v>550</v>
      </c>
      <c r="AS939" s="66" t="n">
        <v>517</v>
      </c>
      <c r="AT939" s="66" t="n">
        <v>491</v>
      </c>
      <c r="AU939" s="66" t="n">
        <v>460</v>
      </c>
      <c r="AV939" s="66" t="n">
        <v>441</v>
      </c>
      <c r="AW939" s="66" t="n">
        <v>416</v>
      </c>
      <c r="AX939" s="66" t="n">
        <v>399</v>
      </c>
      <c r="AY939" s="66" t="n">
        <v>388</v>
      </c>
      <c r="AZ939" s="66" t="n">
        <v>362</v>
      </c>
      <c r="BA939" s="66" t="n">
        <v>346</v>
      </c>
      <c r="BB939" s="66" t="n">
        <v>314</v>
      </c>
      <c r="BC939" s="66" t="n">
        <v>286</v>
      </c>
      <c r="BD939" s="66" t="n">
        <v>257</v>
      </c>
      <c r="BE939" s="66" t="n">
        <v>230</v>
      </c>
      <c r="BF939" s="66" t="n">
        <v>209</v>
      </c>
      <c r="BG939" s="66" t="n">
        <v>185</v>
      </c>
      <c r="BH939" s="66" t="n">
        <v>160</v>
      </c>
      <c r="BI939" s="66" t="n">
        <v>144</v>
      </c>
      <c r="BJ939" s="66" t="n">
        <v>821</v>
      </c>
      <c r="BK939" s="68">
        <f>SUM(AK939:BJ939)</f>
        <v/>
      </c>
      <c r="BL939" s="68">
        <f>INT(BK939*$BM$1)</f>
        <v/>
      </c>
      <c r="BM939" s="64" t="n"/>
      <c r="BP939" s="20">
        <f>(Tabla1[[#This Row],[Población meta programatica 2026 (20251228) 
menores 1 año]]/12)*9</f>
        <v/>
      </c>
      <c r="BQ939" s="20">
        <f>BP939</f>
        <v/>
      </c>
      <c r="BR939" s="117" t="n"/>
      <c r="BS939" s="20">
        <f>(Tabla1[[#This Row],[Población meta programatica2026 (20251228)  niños de 1 año]]/12)*9</f>
        <v/>
      </c>
      <c r="BT939" s="251" t="n">
        <v>404</v>
      </c>
      <c r="BU939" s="66">
        <f>BS939-BT939</f>
        <v/>
      </c>
      <c r="BW939" s="19" t="n"/>
      <c r="BX939" s="65" t="n">
        <v>478</v>
      </c>
      <c r="BY939" s="65" t="n">
        <v>482</v>
      </c>
      <c r="BZ939" s="19" t="inlineStr">
        <is>
          <t>70215</t>
        </is>
      </c>
      <c r="CA939" s="19">
        <f>BZ939=Tabla1[[#This Row],[Divipola]]</f>
        <v/>
      </c>
    </row>
    <row r="940" ht="15.5" customHeight="1">
      <c r="A940" s="70" t="inlineStr">
        <is>
          <t>70</t>
        </is>
      </c>
      <c r="B940" s="70" t="inlineStr">
        <is>
          <t>SUCRE</t>
        </is>
      </c>
      <c r="C940" s="70" t="inlineStr">
        <is>
          <t>COVEÑAS</t>
        </is>
      </c>
      <c r="D940" s="70" t="inlineStr">
        <is>
          <t>70221</t>
        </is>
      </c>
      <c r="E940" s="400" t="n">
        <v>185</v>
      </c>
      <c r="F940" s="400">
        <f>Tabla1[[#This Row],[Meta Programatica2026 (20251228) RN]]/12</f>
        <v/>
      </c>
      <c r="G940" s="401" t="n">
        <v>206</v>
      </c>
      <c r="H940" s="401">
        <f>Tabla1[[#This Row],[Población meta programatica 2026 (20251228) 
menores 1 año]]/12</f>
        <v/>
      </c>
      <c r="I940" s="402" t="n">
        <v>219</v>
      </c>
      <c r="J940" s="402">
        <f>Tabla1[[#This Row],[Población meta programatica2026 (20251228)  niños de 1 año]]/12</f>
        <v/>
      </c>
      <c r="K940" s="416" t="n">
        <v>333</v>
      </c>
      <c r="L940" s="403" t="n">
        <v>322</v>
      </c>
      <c r="M940" s="404">
        <f>Tabla1[[#This Row],[Población meta programatica2026 (20251228) niños de 5 años]]/12</f>
        <v/>
      </c>
      <c r="N940" s="405">
        <f>BX940</f>
        <v/>
      </c>
      <c r="O940" s="406">
        <f>BY940</f>
        <v/>
      </c>
      <c r="P940" s="407">
        <f>BL940</f>
        <v/>
      </c>
      <c r="AI940" s="421" t="inlineStr">
        <is>
          <t>70221</t>
        </is>
      </c>
      <c r="AJ940" s="417">
        <f>AI940=Tabla1[[#This Row],[Divipola]]</f>
        <v/>
      </c>
      <c r="AK940" s="66" t="n">
        <v>156</v>
      </c>
      <c r="AL940" s="66" t="n">
        <v>143</v>
      </c>
      <c r="AM940" s="66" t="n">
        <v>136</v>
      </c>
      <c r="AN940" s="66" t="n">
        <v>132</v>
      </c>
      <c r="AO940" s="66" t="n">
        <v>122</v>
      </c>
      <c r="AP940" s="66" t="n">
        <v>113</v>
      </c>
      <c r="AQ940" s="66" t="n">
        <v>106</v>
      </c>
      <c r="AR940" s="66" t="n">
        <v>98</v>
      </c>
      <c r="AS940" s="66" t="n">
        <v>94</v>
      </c>
      <c r="AT940" s="66" t="n">
        <v>85</v>
      </c>
      <c r="AU940" s="66" t="n">
        <v>78</v>
      </c>
      <c r="AV940" s="66" t="n">
        <v>69</v>
      </c>
      <c r="AW940" s="66" t="n">
        <v>69</v>
      </c>
      <c r="AX940" s="66" t="n">
        <v>66</v>
      </c>
      <c r="AY940" s="66" t="n">
        <v>64</v>
      </c>
      <c r="AZ940" s="66" t="n">
        <v>58</v>
      </c>
      <c r="BA940" s="66" t="n">
        <v>54</v>
      </c>
      <c r="BB940" s="66" t="n">
        <v>47</v>
      </c>
      <c r="BC940" s="66" t="n">
        <v>44</v>
      </c>
      <c r="BD940" s="66" t="n">
        <v>39</v>
      </c>
      <c r="BE940" s="66" t="n">
        <v>34</v>
      </c>
      <c r="BF940" s="66" t="n">
        <v>30</v>
      </c>
      <c r="BG940" s="66" t="n">
        <v>25</v>
      </c>
      <c r="BH940" s="66" t="n">
        <v>26</v>
      </c>
      <c r="BI940" s="66" t="n">
        <v>20</v>
      </c>
      <c r="BJ940" s="66" t="n">
        <v>154</v>
      </c>
      <c r="BK940" s="68">
        <f>SUM(AK940:BJ940)</f>
        <v/>
      </c>
      <c r="BL940" s="68">
        <f>INT(BK940*$BM$1)</f>
        <v/>
      </c>
      <c r="BM940" s="64" t="n"/>
      <c r="BP940" s="20">
        <f>(Tabla1[[#This Row],[Población meta programatica 2026 (20251228) 
menores 1 año]]/12)*9</f>
        <v/>
      </c>
      <c r="BQ940" s="20">
        <f>BP940</f>
        <v/>
      </c>
      <c r="BR940" s="117" t="n"/>
      <c r="BS940" s="20">
        <f>(Tabla1[[#This Row],[Población meta programatica2026 (20251228)  niños de 1 año]]/12)*9</f>
        <v/>
      </c>
      <c r="BT940" s="251" t="n">
        <v>173</v>
      </c>
      <c r="BU940" s="66">
        <f>BS940-BT940</f>
        <v/>
      </c>
      <c r="BW940" s="19" t="n"/>
      <c r="BX940" s="65" t="n">
        <v>122</v>
      </c>
      <c r="BY940" s="65" t="n">
        <v>148</v>
      </c>
      <c r="BZ940" s="19" t="inlineStr">
        <is>
          <t>70221</t>
        </is>
      </c>
      <c r="CA940" s="19">
        <f>BZ940=Tabla1[[#This Row],[Divipola]]</f>
        <v/>
      </c>
    </row>
    <row r="941" ht="15.5" customHeight="1">
      <c r="A941" s="70" t="inlineStr">
        <is>
          <t>70</t>
        </is>
      </c>
      <c r="B941" s="70" t="inlineStr">
        <is>
          <t>SUCRE</t>
        </is>
      </c>
      <c r="C941" s="70" t="inlineStr">
        <is>
          <t>CHALAN</t>
        </is>
      </c>
      <c r="D941" s="70" t="inlineStr">
        <is>
          <t>70230</t>
        </is>
      </c>
      <c r="E941" s="400" t="n">
        <v>38</v>
      </c>
      <c r="F941" s="400">
        <f>Tabla1[[#This Row],[Meta Programatica2026 (20251228) RN]]/12</f>
        <v/>
      </c>
      <c r="G941" s="401" t="n">
        <v>55</v>
      </c>
      <c r="H941" s="401">
        <f>Tabla1[[#This Row],[Población meta programatica 2026 (20251228) 
menores 1 año]]/12</f>
        <v/>
      </c>
      <c r="I941" s="402" t="n">
        <v>56</v>
      </c>
      <c r="J941" s="402">
        <f>Tabla1[[#This Row],[Población meta programatica2026 (20251228)  niños de 1 año]]/12</f>
        <v/>
      </c>
      <c r="K941" s="416" t="n">
        <v>75</v>
      </c>
      <c r="L941" s="403" t="n">
        <v>67</v>
      </c>
      <c r="M941" s="404">
        <f>Tabla1[[#This Row],[Población meta programatica2026 (20251228) niños de 5 años]]/12</f>
        <v/>
      </c>
      <c r="N941" s="405">
        <f>BX941</f>
        <v/>
      </c>
      <c r="O941" s="406">
        <f>BY941</f>
        <v/>
      </c>
      <c r="P941" s="407">
        <f>BL941</f>
        <v/>
      </c>
      <c r="AI941" s="421" t="inlineStr">
        <is>
          <t>70230</t>
        </is>
      </c>
      <c r="AJ941" s="417">
        <f>AI941=Tabla1[[#This Row],[Divipola]]</f>
        <v/>
      </c>
      <c r="AK941" s="66" t="n">
        <v>46</v>
      </c>
      <c r="AL941" s="66" t="n">
        <v>45</v>
      </c>
      <c r="AM941" s="66" t="n">
        <v>46</v>
      </c>
      <c r="AN941" s="66" t="n">
        <v>42</v>
      </c>
      <c r="AO941" s="66" t="n">
        <v>39</v>
      </c>
      <c r="AP941" s="66" t="n">
        <v>42</v>
      </c>
      <c r="AQ941" s="66" t="n">
        <v>39</v>
      </c>
      <c r="AR941" s="66" t="n">
        <v>35</v>
      </c>
      <c r="AS941" s="66" t="n">
        <v>36</v>
      </c>
      <c r="AT941" s="66" t="n">
        <v>30</v>
      </c>
      <c r="AU941" s="66" t="n">
        <v>33</v>
      </c>
      <c r="AV941" s="66" t="n">
        <v>29</v>
      </c>
      <c r="AW941" s="66" t="n">
        <v>30</v>
      </c>
      <c r="AX941" s="66" t="n">
        <v>27</v>
      </c>
      <c r="AY941" s="66" t="n">
        <v>28</v>
      </c>
      <c r="AZ941" s="66" t="n">
        <v>23</v>
      </c>
      <c r="BA941" s="66" t="n">
        <v>22</v>
      </c>
      <c r="BB941" s="66" t="n">
        <v>19</v>
      </c>
      <c r="BC941" s="66" t="n">
        <v>19</v>
      </c>
      <c r="BD941" s="66" t="n">
        <v>18</v>
      </c>
      <c r="BE941" s="66" t="n">
        <v>18</v>
      </c>
      <c r="BF941" s="66" t="n">
        <v>15</v>
      </c>
      <c r="BG941" s="66" t="n">
        <v>12</v>
      </c>
      <c r="BH941" s="66" t="n">
        <v>14</v>
      </c>
      <c r="BI941" s="66" t="n">
        <v>12</v>
      </c>
      <c r="BJ941" s="66" t="n">
        <v>70</v>
      </c>
      <c r="BK941" s="68">
        <f>SUM(AK941:BJ941)</f>
        <v/>
      </c>
      <c r="BL941" s="68">
        <f>INT(BK941*$BM$1)</f>
        <v/>
      </c>
      <c r="BM941" s="64" t="n"/>
      <c r="BP941" s="20">
        <f>(Tabla1[[#This Row],[Población meta programatica 2026 (20251228) 
menores 1 año]]/12)*9</f>
        <v/>
      </c>
      <c r="BQ941" s="20">
        <f>BP941</f>
        <v/>
      </c>
      <c r="BR941" s="117" t="n"/>
      <c r="BS941" s="20">
        <f>(Tabla1[[#This Row],[Población meta programatica2026 (20251228)  niños de 1 año]]/12)*9</f>
        <v/>
      </c>
      <c r="BT941" s="251" t="n">
        <v>25</v>
      </c>
      <c r="BU941" s="66">
        <f>BS941-BT941</f>
        <v/>
      </c>
      <c r="BW941" s="19" t="n"/>
      <c r="BX941" s="65" t="n">
        <v>69</v>
      </c>
      <c r="BY941" s="65" t="n">
        <v>39</v>
      </c>
      <c r="BZ941" s="19" t="inlineStr">
        <is>
          <t>70230</t>
        </is>
      </c>
      <c r="CA941" s="19">
        <f>BZ941=Tabla1[[#This Row],[Divipola]]</f>
        <v/>
      </c>
    </row>
    <row r="942" ht="15.5" customHeight="1">
      <c r="A942" s="70" t="inlineStr">
        <is>
          <t>70</t>
        </is>
      </c>
      <c r="B942" s="70" t="inlineStr">
        <is>
          <t>SUCRE</t>
        </is>
      </c>
      <c r="C942" s="70" t="inlineStr">
        <is>
          <t>EL ROBLE</t>
        </is>
      </c>
      <c r="D942" s="70" t="inlineStr">
        <is>
          <t>70233</t>
        </is>
      </c>
      <c r="E942" s="400" t="n">
        <v>97</v>
      </c>
      <c r="F942" s="400">
        <f>Tabla1[[#This Row],[Meta Programatica2026 (20251228) RN]]/12</f>
        <v/>
      </c>
      <c r="G942" s="401" t="n">
        <v>98</v>
      </c>
      <c r="H942" s="401">
        <f>Tabla1[[#This Row],[Población meta programatica 2026 (20251228) 
menores 1 año]]/12</f>
        <v/>
      </c>
      <c r="I942" s="402" t="n">
        <v>99</v>
      </c>
      <c r="J942" s="402">
        <f>Tabla1[[#This Row],[Población meta programatica2026 (20251228)  niños de 1 año]]/12</f>
        <v/>
      </c>
      <c r="K942" s="416" t="n">
        <v>143</v>
      </c>
      <c r="L942" s="403" t="n">
        <v>145</v>
      </c>
      <c r="M942" s="404">
        <f>Tabla1[[#This Row],[Población meta programatica2026 (20251228) niños de 5 años]]/12</f>
        <v/>
      </c>
      <c r="N942" s="405">
        <f>BX942</f>
        <v/>
      </c>
      <c r="O942" s="406">
        <f>BY942</f>
        <v/>
      </c>
      <c r="P942" s="407">
        <f>BL942</f>
        <v/>
      </c>
      <c r="AI942" s="421" t="inlineStr">
        <is>
          <t>70233</t>
        </is>
      </c>
      <c r="AJ942" s="417">
        <f>AI942=Tabla1[[#This Row],[Divipola]]</f>
        <v/>
      </c>
      <c r="AK942" s="66" t="n">
        <v>110</v>
      </c>
      <c r="AL942" s="66" t="n">
        <v>107</v>
      </c>
      <c r="AM942" s="66" t="n">
        <v>108</v>
      </c>
      <c r="AN942" s="66" t="n">
        <v>102</v>
      </c>
      <c r="AO942" s="66" t="n">
        <v>100</v>
      </c>
      <c r="AP942" s="66" t="n">
        <v>90</v>
      </c>
      <c r="AQ942" s="66" t="n">
        <v>90</v>
      </c>
      <c r="AR942" s="66" t="n">
        <v>84</v>
      </c>
      <c r="AS942" s="66" t="n">
        <v>77</v>
      </c>
      <c r="AT942" s="66" t="n">
        <v>73</v>
      </c>
      <c r="AU942" s="66" t="n">
        <v>67</v>
      </c>
      <c r="AV942" s="66" t="n">
        <v>67</v>
      </c>
      <c r="AW942" s="66" t="n">
        <v>66</v>
      </c>
      <c r="AX942" s="66" t="n">
        <v>64</v>
      </c>
      <c r="AY942" s="66" t="n">
        <v>62</v>
      </c>
      <c r="AZ942" s="66" t="n">
        <v>61</v>
      </c>
      <c r="BA942" s="66" t="n">
        <v>55</v>
      </c>
      <c r="BB942" s="66" t="n">
        <v>56</v>
      </c>
      <c r="BC942" s="66" t="n">
        <v>53</v>
      </c>
      <c r="BD942" s="66" t="n">
        <v>45</v>
      </c>
      <c r="BE942" s="66" t="n">
        <v>42</v>
      </c>
      <c r="BF942" s="66" t="n">
        <v>38</v>
      </c>
      <c r="BG942" s="66" t="n">
        <v>33</v>
      </c>
      <c r="BH942" s="66" t="n">
        <v>32</v>
      </c>
      <c r="BI942" s="66" t="n">
        <v>26</v>
      </c>
      <c r="BJ942" s="66" t="n">
        <v>131</v>
      </c>
      <c r="BK942" s="68">
        <f>SUM(AK942:BJ942)</f>
        <v/>
      </c>
      <c r="BL942" s="68">
        <f>INT(BK942*$BM$1)</f>
        <v/>
      </c>
      <c r="BM942" s="64" t="n"/>
      <c r="BP942" s="20">
        <f>(Tabla1[[#This Row],[Población meta programatica 2026 (20251228) 
menores 1 año]]/12)*9</f>
        <v/>
      </c>
      <c r="BQ942" s="20">
        <f>BP942</f>
        <v/>
      </c>
      <c r="BR942" s="117" t="n"/>
      <c r="BS942" s="20">
        <f>(Tabla1[[#This Row],[Población meta programatica2026 (20251228)  niños de 1 año]]/12)*9</f>
        <v/>
      </c>
      <c r="BT942" s="251" t="n">
        <v>93</v>
      </c>
      <c r="BU942" s="66">
        <f>BS942-BT942</f>
        <v/>
      </c>
      <c r="BW942" s="19" t="n"/>
      <c r="BX942" s="65" t="n">
        <v>77</v>
      </c>
      <c r="BY942" s="65" t="n">
        <v>65</v>
      </c>
      <c r="BZ942" s="19" t="inlineStr">
        <is>
          <t>70233</t>
        </is>
      </c>
      <c r="CA942" s="19">
        <f>BZ942=Tabla1[[#This Row],[Divipola]]</f>
        <v/>
      </c>
    </row>
    <row r="943" ht="15.5" customHeight="1">
      <c r="A943" s="70" t="inlineStr">
        <is>
          <t>70</t>
        </is>
      </c>
      <c r="B943" s="70" t="inlineStr">
        <is>
          <t>SUCRE</t>
        </is>
      </c>
      <c r="C943" s="70" t="inlineStr">
        <is>
          <t>GALERAS</t>
        </is>
      </c>
      <c r="D943" s="70" t="inlineStr">
        <is>
          <t>70235</t>
        </is>
      </c>
      <c r="E943" s="400" t="n">
        <v>181</v>
      </c>
      <c r="F943" s="400">
        <f>Tabla1[[#This Row],[Meta Programatica2026 (20251228) RN]]/12</f>
        <v/>
      </c>
      <c r="G943" s="401" t="n">
        <v>228</v>
      </c>
      <c r="H943" s="401">
        <f>Tabla1[[#This Row],[Población meta programatica 2026 (20251228) 
menores 1 año]]/12</f>
        <v/>
      </c>
      <c r="I943" s="402" t="n">
        <v>252</v>
      </c>
      <c r="J943" s="402">
        <f>Tabla1[[#This Row],[Población meta programatica2026 (20251228)  niños de 1 año]]/12</f>
        <v/>
      </c>
      <c r="K943" s="416" t="n">
        <v>421</v>
      </c>
      <c r="L943" s="403" t="n">
        <v>323</v>
      </c>
      <c r="M943" s="404">
        <f>Tabla1[[#This Row],[Población meta programatica2026 (20251228) niños de 5 años]]/12</f>
        <v/>
      </c>
      <c r="N943" s="405">
        <f>BX943</f>
        <v/>
      </c>
      <c r="O943" s="406">
        <f>BY943</f>
        <v/>
      </c>
      <c r="P943" s="407">
        <f>BL943</f>
        <v/>
      </c>
      <c r="AI943" s="421" t="inlineStr">
        <is>
          <t>70235</t>
        </is>
      </c>
      <c r="AJ943" s="417">
        <f>AI943=Tabla1[[#This Row],[Divipola]]</f>
        <v/>
      </c>
      <c r="AK943" s="66" t="n">
        <v>212</v>
      </c>
      <c r="AL943" s="66" t="n">
        <v>207</v>
      </c>
      <c r="AM943" s="66" t="n">
        <v>199</v>
      </c>
      <c r="AN943" s="66" t="n">
        <v>193</v>
      </c>
      <c r="AO943" s="66" t="n">
        <v>191</v>
      </c>
      <c r="AP943" s="66" t="n">
        <v>188</v>
      </c>
      <c r="AQ943" s="66" t="n">
        <v>180</v>
      </c>
      <c r="AR943" s="66" t="n">
        <v>170</v>
      </c>
      <c r="AS943" s="66" t="n">
        <v>164</v>
      </c>
      <c r="AT943" s="66" t="n">
        <v>154</v>
      </c>
      <c r="AU943" s="66" t="n">
        <v>150</v>
      </c>
      <c r="AV943" s="66" t="n">
        <v>147</v>
      </c>
      <c r="AW943" s="66" t="n">
        <v>137</v>
      </c>
      <c r="AX943" s="66" t="n">
        <v>134</v>
      </c>
      <c r="AY943" s="66" t="n">
        <v>130</v>
      </c>
      <c r="AZ943" s="66" t="n">
        <v>119</v>
      </c>
      <c r="BA943" s="66" t="n">
        <v>107</v>
      </c>
      <c r="BB943" s="66" t="n">
        <v>98</v>
      </c>
      <c r="BC943" s="66" t="n">
        <v>89</v>
      </c>
      <c r="BD943" s="66" t="n">
        <v>84</v>
      </c>
      <c r="BE943" s="66" t="n">
        <v>74</v>
      </c>
      <c r="BF943" s="66" t="n">
        <v>67</v>
      </c>
      <c r="BG943" s="66" t="n">
        <v>62</v>
      </c>
      <c r="BH943" s="66" t="n">
        <v>53</v>
      </c>
      <c r="BI943" s="66" t="n">
        <v>50</v>
      </c>
      <c r="BJ943" s="66" t="n">
        <v>300</v>
      </c>
      <c r="BK943" s="68">
        <f>SUM(AK943:BJ943)</f>
        <v/>
      </c>
      <c r="BL943" s="68">
        <f>INT(BK943*$BM$1)</f>
        <v/>
      </c>
      <c r="BM943" s="64" t="n"/>
      <c r="BP943" s="20">
        <f>(Tabla1[[#This Row],[Población meta programatica 2026 (20251228) 
menores 1 año]]/12)*9</f>
        <v/>
      </c>
      <c r="BQ943" s="20">
        <f>BP943</f>
        <v/>
      </c>
      <c r="BR943" s="117" t="n"/>
      <c r="BS943" s="20">
        <f>(Tabla1[[#This Row],[Población meta programatica2026 (20251228)  niños de 1 año]]/12)*9</f>
        <v/>
      </c>
      <c r="BT943" s="251" t="n">
        <v>183</v>
      </c>
      <c r="BU943" s="66">
        <f>BS943-BT943</f>
        <v/>
      </c>
      <c r="BW943" s="19" t="n"/>
      <c r="BX943" s="65" t="n">
        <v>180</v>
      </c>
      <c r="BY943" s="65" t="n">
        <v>175</v>
      </c>
      <c r="BZ943" s="19" t="inlineStr">
        <is>
          <t>70235</t>
        </is>
      </c>
      <c r="CA943" s="19">
        <f>BZ943=Tabla1[[#This Row],[Divipola]]</f>
        <v/>
      </c>
    </row>
    <row r="944" ht="15.5" customHeight="1">
      <c r="A944" s="70" t="inlineStr">
        <is>
          <t>70</t>
        </is>
      </c>
      <c r="B944" s="70" t="inlineStr">
        <is>
          <t>SUCRE</t>
        </is>
      </c>
      <c r="C944" s="70" t="inlineStr">
        <is>
          <t>GUARANDA</t>
        </is>
      </c>
      <c r="D944" s="70" t="inlineStr">
        <is>
          <t>70265</t>
        </is>
      </c>
      <c r="E944" s="400" t="n">
        <v>225</v>
      </c>
      <c r="F944" s="400">
        <f>Tabla1[[#This Row],[Meta Programatica2026 (20251228) RN]]/12</f>
        <v/>
      </c>
      <c r="G944" s="401" t="n">
        <v>255</v>
      </c>
      <c r="H944" s="401">
        <f>Tabla1[[#This Row],[Población meta programatica 2026 (20251228) 
menores 1 año]]/12</f>
        <v/>
      </c>
      <c r="I944" s="402" t="n">
        <v>255</v>
      </c>
      <c r="J944" s="402">
        <f>Tabla1[[#This Row],[Población meta programatica2026 (20251228)  niños de 1 año]]/12</f>
        <v/>
      </c>
      <c r="K944" s="416" t="n">
        <v>363</v>
      </c>
      <c r="L944" s="403" t="n">
        <v>326</v>
      </c>
      <c r="M944" s="404">
        <f>Tabla1[[#This Row],[Población meta programatica2026 (20251228) niños de 5 años]]/12</f>
        <v/>
      </c>
      <c r="N944" s="405">
        <f>BX944</f>
        <v/>
      </c>
      <c r="O944" s="406">
        <f>BY944</f>
        <v/>
      </c>
      <c r="P944" s="407">
        <f>BL944</f>
        <v/>
      </c>
      <c r="AI944" s="421" t="inlineStr">
        <is>
          <t>70265</t>
        </is>
      </c>
      <c r="AJ944" s="417">
        <f>AI944=Tabla1[[#This Row],[Divipola]]</f>
        <v/>
      </c>
      <c r="AK944" s="66" t="n">
        <v>164</v>
      </c>
      <c r="AL944" s="66" t="n">
        <v>159</v>
      </c>
      <c r="AM944" s="66" t="n">
        <v>152</v>
      </c>
      <c r="AN944" s="66" t="n">
        <v>147</v>
      </c>
      <c r="AO944" s="66" t="n">
        <v>141</v>
      </c>
      <c r="AP944" s="66" t="n">
        <v>137</v>
      </c>
      <c r="AQ944" s="66" t="n">
        <v>130</v>
      </c>
      <c r="AR944" s="66" t="n">
        <v>119</v>
      </c>
      <c r="AS944" s="66" t="n">
        <v>115</v>
      </c>
      <c r="AT944" s="66" t="n">
        <v>107</v>
      </c>
      <c r="AU944" s="66" t="n">
        <v>102</v>
      </c>
      <c r="AV944" s="66" t="n">
        <v>95</v>
      </c>
      <c r="AW944" s="66" t="n">
        <v>94</v>
      </c>
      <c r="AX944" s="66" t="n">
        <v>88</v>
      </c>
      <c r="AY944" s="66" t="n">
        <v>80</v>
      </c>
      <c r="AZ944" s="66" t="n">
        <v>78</v>
      </c>
      <c r="BA944" s="66" t="n">
        <v>72</v>
      </c>
      <c r="BB944" s="66" t="n">
        <v>66</v>
      </c>
      <c r="BC944" s="66" t="n">
        <v>65</v>
      </c>
      <c r="BD944" s="66" t="n">
        <v>56</v>
      </c>
      <c r="BE944" s="66" t="n">
        <v>51</v>
      </c>
      <c r="BF944" s="66" t="n">
        <v>45</v>
      </c>
      <c r="BG944" s="66" t="n">
        <v>39</v>
      </c>
      <c r="BH944" s="66" t="n">
        <v>37</v>
      </c>
      <c r="BI944" s="66" t="n">
        <v>31</v>
      </c>
      <c r="BJ944" s="66" t="n">
        <v>201</v>
      </c>
      <c r="BK944" s="68">
        <f>SUM(AK944:BJ944)</f>
        <v/>
      </c>
      <c r="BL944" s="68">
        <f>INT(BK944*$BM$1)</f>
        <v/>
      </c>
      <c r="BM944" s="64" t="n"/>
      <c r="BP944" s="20">
        <f>(Tabla1[[#This Row],[Población meta programatica 2026 (20251228) 
menores 1 año]]/12)*9</f>
        <v/>
      </c>
      <c r="BQ944" s="20">
        <f>BP944</f>
        <v/>
      </c>
      <c r="BR944" s="117" t="n"/>
      <c r="BS944" s="20">
        <f>(Tabla1[[#This Row],[Población meta programatica2026 (20251228)  niños de 1 año]]/12)*9</f>
        <v/>
      </c>
      <c r="BT944" s="251" t="n">
        <v>158</v>
      </c>
      <c r="BU944" s="66">
        <f>BS944-BT944</f>
        <v/>
      </c>
      <c r="BW944" s="19" t="n"/>
      <c r="BX944" s="65" t="n">
        <v>176</v>
      </c>
      <c r="BY944" s="65" t="n">
        <v>177</v>
      </c>
      <c r="BZ944" s="19" t="inlineStr">
        <is>
          <t>70265</t>
        </is>
      </c>
      <c r="CA944" s="19">
        <f>BZ944=Tabla1[[#This Row],[Divipola]]</f>
        <v/>
      </c>
    </row>
    <row r="945" ht="15.5" customHeight="1">
      <c r="A945" s="70" t="inlineStr">
        <is>
          <t>70</t>
        </is>
      </c>
      <c r="B945" s="70" t="inlineStr">
        <is>
          <t>SUCRE</t>
        </is>
      </c>
      <c r="C945" s="70" t="inlineStr">
        <is>
          <t>LA UNION</t>
        </is>
      </c>
      <c r="D945" s="70" t="inlineStr">
        <is>
          <t>70400</t>
        </is>
      </c>
      <c r="E945" s="400" t="n">
        <v>97</v>
      </c>
      <c r="F945" s="400">
        <f>Tabla1[[#This Row],[Meta Programatica2026 (20251228) RN]]/12</f>
        <v/>
      </c>
      <c r="G945" s="401" t="n">
        <v>123</v>
      </c>
      <c r="H945" s="401">
        <f>Tabla1[[#This Row],[Población meta programatica 2026 (20251228) 
menores 1 año]]/12</f>
        <v/>
      </c>
      <c r="I945" s="402" t="n">
        <v>123</v>
      </c>
      <c r="J945" s="402">
        <f>Tabla1[[#This Row],[Población meta programatica2026 (20251228)  niños de 1 año]]/12</f>
        <v/>
      </c>
      <c r="K945" s="416" t="n">
        <v>183</v>
      </c>
      <c r="L945" s="403" t="n">
        <v>163</v>
      </c>
      <c r="M945" s="404">
        <f>Tabla1[[#This Row],[Población meta programatica2026 (20251228) niños de 5 años]]/12</f>
        <v/>
      </c>
      <c r="N945" s="405">
        <f>BX945</f>
        <v/>
      </c>
      <c r="O945" s="406">
        <f>BY945</f>
        <v/>
      </c>
      <c r="P945" s="407">
        <f>BL945</f>
        <v/>
      </c>
      <c r="AI945" s="421" t="inlineStr">
        <is>
          <t>70400</t>
        </is>
      </c>
      <c r="AJ945" s="417">
        <f>AI945=Tabla1[[#This Row],[Divipola]]</f>
        <v/>
      </c>
      <c r="AK945" s="66" t="n">
        <v>151</v>
      </c>
      <c r="AL945" s="66" t="n">
        <v>149</v>
      </c>
      <c r="AM945" s="66" t="n">
        <v>145</v>
      </c>
      <c r="AN945" s="66" t="n">
        <v>139</v>
      </c>
      <c r="AO945" s="66" t="n">
        <v>133</v>
      </c>
      <c r="AP945" s="66" t="n">
        <v>124</v>
      </c>
      <c r="AQ945" s="66" t="n">
        <v>123</v>
      </c>
      <c r="AR945" s="66" t="n">
        <v>118</v>
      </c>
      <c r="AS945" s="66" t="n">
        <v>115</v>
      </c>
      <c r="AT945" s="66" t="n">
        <v>110</v>
      </c>
      <c r="AU945" s="66" t="n">
        <v>105</v>
      </c>
      <c r="AV945" s="66" t="n">
        <v>99</v>
      </c>
      <c r="AW945" s="66" t="n">
        <v>96</v>
      </c>
      <c r="AX945" s="66" t="n">
        <v>93</v>
      </c>
      <c r="AY945" s="66" t="n">
        <v>95</v>
      </c>
      <c r="AZ945" s="66" t="n">
        <v>87</v>
      </c>
      <c r="BA945" s="66" t="n">
        <v>82</v>
      </c>
      <c r="BB945" s="66" t="n">
        <v>71</v>
      </c>
      <c r="BC945" s="66" t="n">
        <v>61</v>
      </c>
      <c r="BD945" s="66" t="n">
        <v>58</v>
      </c>
      <c r="BE945" s="66" t="n">
        <v>50</v>
      </c>
      <c r="BF945" s="66" t="n">
        <v>43</v>
      </c>
      <c r="BG945" s="66" t="n">
        <v>39</v>
      </c>
      <c r="BH945" s="66" t="n">
        <v>37</v>
      </c>
      <c r="BI945" s="66" t="n">
        <v>31</v>
      </c>
      <c r="BJ945" s="66" t="n">
        <v>219</v>
      </c>
      <c r="BK945" s="68">
        <f>SUM(AK945:BJ945)</f>
        <v/>
      </c>
      <c r="BL945" s="68">
        <f>INT(BK945*$BM$1)</f>
        <v/>
      </c>
      <c r="BM945" s="64" t="n"/>
      <c r="BP945" s="20">
        <f>(Tabla1[[#This Row],[Población meta programatica 2026 (20251228) 
menores 1 año]]/12)*9</f>
        <v/>
      </c>
      <c r="BQ945" s="20">
        <f>BP945</f>
        <v/>
      </c>
      <c r="BR945" s="117" t="n"/>
      <c r="BS945" s="20">
        <f>(Tabla1[[#This Row],[Población meta programatica2026 (20251228)  niños de 1 año]]/12)*9</f>
        <v/>
      </c>
      <c r="BT945" s="251" t="n">
        <v>99</v>
      </c>
      <c r="BU945" s="66">
        <f>BS945-BT945</f>
        <v/>
      </c>
      <c r="BW945" s="19" t="n"/>
      <c r="BX945" s="65" t="n">
        <v>79</v>
      </c>
      <c r="BY945" s="65" t="n">
        <v>94</v>
      </c>
      <c r="BZ945" s="19" t="inlineStr">
        <is>
          <t>70400</t>
        </is>
      </c>
      <c r="CA945" s="19">
        <f>BZ945=Tabla1[[#This Row],[Divipola]]</f>
        <v/>
      </c>
    </row>
    <row r="946" ht="15.5" customHeight="1">
      <c r="A946" s="70" t="inlineStr">
        <is>
          <t>70</t>
        </is>
      </c>
      <c r="B946" s="70" t="inlineStr">
        <is>
          <t>SUCRE</t>
        </is>
      </c>
      <c r="C946" s="70" t="inlineStr">
        <is>
          <t>LOS PALMITOS</t>
        </is>
      </c>
      <c r="D946" s="70" t="inlineStr">
        <is>
          <t>70418</t>
        </is>
      </c>
      <c r="E946" s="400" t="n">
        <v>179</v>
      </c>
      <c r="F946" s="400">
        <f>Tabla1[[#This Row],[Meta Programatica2026 (20251228) RN]]/12</f>
        <v/>
      </c>
      <c r="G946" s="401" t="n">
        <v>212</v>
      </c>
      <c r="H946" s="401">
        <f>Tabla1[[#This Row],[Población meta programatica 2026 (20251228) 
menores 1 año]]/12</f>
        <v/>
      </c>
      <c r="I946" s="402" t="n">
        <v>212</v>
      </c>
      <c r="J946" s="402">
        <f>Tabla1[[#This Row],[Población meta programatica2026 (20251228)  niños de 1 año]]/12</f>
        <v/>
      </c>
      <c r="K946" s="416" t="n">
        <v>321</v>
      </c>
      <c r="L946" s="403" t="n">
        <v>303</v>
      </c>
      <c r="M946" s="404">
        <f>Tabla1[[#This Row],[Población meta programatica2026 (20251228) niños de 5 años]]/12</f>
        <v/>
      </c>
      <c r="N946" s="405">
        <f>BX946</f>
        <v/>
      </c>
      <c r="O946" s="406">
        <f>BY946</f>
        <v/>
      </c>
      <c r="P946" s="407">
        <f>BL946</f>
        <v/>
      </c>
      <c r="AI946" s="421" t="inlineStr">
        <is>
          <t>70418</t>
        </is>
      </c>
      <c r="AJ946" s="417">
        <f>AI946=Tabla1[[#This Row],[Divipola]]</f>
        <v/>
      </c>
      <c r="AK946" s="66" t="n">
        <v>245</v>
      </c>
      <c r="AL946" s="66" t="n">
        <v>238</v>
      </c>
      <c r="AM946" s="66" t="n">
        <v>231</v>
      </c>
      <c r="AN946" s="66" t="n">
        <v>228</v>
      </c>
      <c r="AO946" s="66" t="n">
        <v>221</v>
      </c>
      <c r="AP946" s="66" t="n">
        <v>218</v>
      </c>
      <c r="AQ946" s="66" t="n">
        <v>214</v>
      </c>
      <c r="AR946" s="66" t="n">
        <v>205</v>
      </c>
      <c r="AS946" s="66" t="n">
        <v>198</v>
      </c>
      <c r="AT946" s="66" t="n">
        <v>185</v>
      </c>
      <c r="AU946" s="66" t="n">
        <v>173</v>
      </c>
      <c r="AV946" s="66" t="n">
        <v>166</v>
      </c>
      <c r="AW946" s="66" t="n">
        <v>159</v>
      </c>
      <c r="AX946" s="66" t="n">
        <v>148</v>
      </c>
      <c r="AY946" s="66" t="n">
        <v>137</v>
      </c>
      <c r="AZ946" s="66" t="n">
        <v>126</v>
      </c>
      <c r="BA946" s="66" t="n">
        <v>114</v>
      </c>
      <c r="BB946" s="66" t="n">
        <v>101</v>
      </c>
      <c r="BC946" s="66" t="n">
        <v>89</v>
      </c>
      <c r="BD946" s="66" t="n">
        <v>83</v>
      </c>
      <c r="BE946" s="66" t="n">
        <v>76</v>
      </c>
      <c r="BF946" s="66" t="n">
        <v>65</v>
      </c>
      <c r="BG946" s="66" t="n">
        <v>64</v>
      </c>
      <c r="BH946" s="66" t="n">
        <v>52</v>
      </c>
      <c r="BI946" s="66" t="n">
        <v>46</v>
      </c>
      <c r="BJ946" s="66" t="n">
        <v>312</v>
      </c>
      <c r="BK946" s="68">
        <f>SUM(AK946:BJ946)</f>
        <v/>
      </c>
      <c r="BL946" s="68">
        <f>INT(BK946*$BM$1)</f>
        <v/>
      </c>
      <c r="BM946" s="64" t="n"/>
      <c r="BP946" s="20">
        <f>(Tabla1[[#This Row],[Población meta programatica 2026 (20251228) 
menores 1 año]]/12)*9</f>
        <v/>
      </c>
      <c r="BQ946" s="20">
        <f>BP946</f>
        <v/>
      </c>
      <c r="BR946" s="117" t="n"/>
      <c r="BS946" s="20">
        <f>(Tabla1[[#This Row],[Población meta programatica2026 (20251228)  niños de 1 año]]/12)*9</f>
        <v/>
      </c>
      <c r="BT946" s="251" t="n">
        <v>142</v>
      </c>
      <c r="BU946" s="66">
        <f>BS946-BT946</f>
        <v/>
      </c>
      <c r="BW946" s="19" t="n"/>
      <c r="BX946" s="65" t="n">
        <v>158</v>
      </c>
      <c r="BY946" s="65" t="n">
        <v>192</v>
      </c>
      <c r="BZ946" s="19" t="inlineStr">
        <is>
          <t>70418</t>
        </is>
      </c>
      <c r="CA946" s="19">
        <f>BZ946=Tabla1[[#This Row],[Divipola]]</f>
        <v/>
      </c>
    </row>
    <row r="947" ht="15.5" customHeight="1">
      <c r="A947" s="70" t="inlineStr">
        <is>
          <t>70</t>
        </is>
      </c>
      <c r="B947" s="70" t="inlineStr">
        <is>
          <t>SUCRE</t>
        </is>
      </c>
      <c r="C947" s="70" t="inlineStr">
        <is>
          <t>MAJAGUAL</t>
        </is>
      </c>
      <c r="D947" s="70" t="inlineStr">
        <is>
          <t>70429</t>
        </is>
      </c>
      <c r="E947" s="400" t="n">
        <v>397</v>
      </c>
      <c r="F947" s="400">
        <f>Tabla1[[#This Row],[Meta Programatica2026 (20251228) RN]]/12</f>
        <v/>
      </c>
      <c r="G947" s="401" t="n">
        <v>472</v>
      </c>
      <c r="H947" s="401">
        <f>Tabla1[[#This Row],[Población meta programatica 2026 (20251228) 
menores 1 año]]/12</f>
        <v/>
      </c>
      <c r="I947" s="402" t="n">
        <v>487</v>
      </c>
      <c r="J947" s="402">
        <f>Tabla1[[#This Row],[Población meta programatica2026 (20251228)  niños de 1 año]]/12</f>
        <v/>
      </c>
      <c r="K947" s="416" t="n">
        <v>689</v>
      </c>
      <c r="L947" s="403" t="n">
        <v>651</v>
      </c>
      <c r="M947" s="404">
        <f>Tabla1[[#This Row],[Población meta programatica2026 (20251228) niños de 5 años]]/12</f>
        <v/>
      </c>
      <c r="N947" s="405">
        <f>BX947</f>
        <v/>
      </c>
      <c r="O947" s="406">
        <f>BY947</f>
        <v/>
      </c>
      <c r="P947" s="407">
        <f>BL947</f>
        <v/>
      </c>
      <c r="AI947" s="421" t="inlineStr">
        <is>
          <t>70429</t>
        </is>
      </c>
      <c r="AJ947" s="417">
        <f>AI947=Tabla1[[#This Row],[Divipola]]</f>
        <v/>
      </c>
      <c r="AK947" s="66" t="n">
        <v>374</v>
      </c>
      <c r="AL947" s="66" t="n">
        <v>362</v>
      </c>
      <c r="AM947" s="66" t="n">
        <v>359</v>
      </c>
      <c r="AN947" s="66" t="n">
        <v>353</v>
      </c>
      <c r="AO947" s="66" t="n">
        <v>347</v>
      </c>
      <c r="AP947" s="66" t="n">
        <v>341</v>
      </c>
      <c r="AQ947" s="66" t="n">
        <v>327</v>
      </c>
      <c r="AR947" s="66" t="n">
        <v>322</v>
      </c>
      <c r="AS947" s="66" t="n">
        <v>309</v>
      </c>
      <c r="AT947" s="66" t="n">
        <v>291</v>
      </c>
      <c r="AU947" s="66" t="n">
        <v>280</v>
      </c>
      <c r="AV947" s="66" t="n">
        <v>262</v>
      </c>
      <c r="AW947" s="66" t="n">
        <v>248</v>
      </c>
      <c r="AX947" s="66" t="n">
        <v>232</v>
      </c>
      <c r="AY947" s="66" t="n">
        <v>220</v>
      </c>
      <c r="AZ947" s="66" t="n">
        <v>210</v>
      </c>
      <c r="BA947" s="66" t="n">
        <v>195</v>
      </c>
      <c r="BB947" s="66" t="n">
        <v>175</v>
      </c>
      <c r="BC947" s="66" t="n">
        <v>158</v>
      </c>
      <c r="BD947" s="66" t="n">
        <v>144</v>
      </c>
      <c r="BE947" s="66" t="n">
        <v>128</v>
      </c>
      <c r="BF947" s="66" t="n">
        <v>118</v>
      </c>
      <c r="BG947" s="66" t="n">
        <v>109</v>
      </c>
      <c r="BH947" s="66" t="n">
        <v>100</v>
      </c>
      <c r="BI947" s="66" t="n">
        <v>91</v>
      </c>
      <c r="BJ947" s="66" t="n">
        <v>539</v>
      </c>
      <c r="BK947" s="68">
        <f>SUM(AK947:BJ947)</f>
        <v/>
      </c>
      <c r="BL947" s="68">
        <f>INT(BK947*$BM$1)</f>
        <v/>
      </c>
      <c r="BM947" s="64" t="n"/>
      <c r="BP947" s="20">
        <f>(Tabla1[[#This Row],[Población meta programatica 2026 (20251228) 
menores 1 año]]/12)*9</f>
        <v/>
      </c>
      <c r="BQ947" s="20">
        <f>BP947</f>
        <v/>
      </c>
      <c r="BR947" s="117" t="n"/>
      <c r="BS947" s="20">
        <f>(Tabla1[[#This Row],[Población meta programatica2026 (20251228)  niños de 1 año]]/12)*9</f>
        <v/>
      </c>
      <c r="BT947" s="251" t="n">
        <v>285</v>
      </c>
      <c r="BU947" s="66">
        <f>BS947-BT947</f>
        <v/>
      </c>
      <c r="BW947" s="19" t="n"/>
      <c r="BX947" s="65" t="n">
        <v>322</v>
      </c>
      <c r="BY947" s="65" t="n">
        <v>323</v>
      </c>
      <c r="BZ947" s="19" t="inlineStr">
        <is>
          <t>70429</t>
        </is>
      </c>
      <c r="CA947" s="19">
        <f>BZ947=Tabla1[[#This Row],[Divipola]]</f>
        <v/>
      </c>
    </row>
    <row r="948" ht="15.5" customHeight="1">
      <c r="A948" s="70" t="inlineStr">
        <is>
          <t>70</t>
        </is>
      </c>
      <c r="B948" s="70" t="inlineStr">
        <is>
          <t>SUCRE</t>
        </is>
      </c>
      <c r="C948" s="70" t="inlineStr">
        <is>
          <t>MORROA</t>
        </is>
      </c>
      <c r="D948" s="70" t="inlineStr">
        <is>
          <t>70473</t>
        </is>
      </c>
      <c r="E948" s="400" t="n">
        <v>145</v>
      </c>
      <c r="F948" s="400">
        <f>Tabla1[[#This Row],[Meta Programatica2026 (20251228) RN]]/12</f>
        <v/>
      </c>
      <c r="G948" s="401" t="n">
        <v>140</v>
      </c>
      <c r="H948" s="401">
        <f>Tabla1[[#This Row],[Población meta programatica 2026 (20251228) 
menores 1 año]]/12</f>
        <v/>
      </c>
      <c r="I948" s="402" t="n">
        <v>148</v>
      </c>
      <c r="J948" s="402">
        <f>Tabla1[[#This Row],[Población meta programatica2026 (20251228)  niños de 1 año]]/12</f>
        <v/>
      </c>
      <c r="K948" s="416" t="n">
        <v>222</v>
      </c>
      <c r="L948" s="403" t="n">
        <v>213</v>
      </c>
      <c r="M948" s="404">
        <f>Tabla1[[#This Row],[Población meta programatica2026 (20251228) niños de 5 años]]/12</f>
        <v/>
      </c>
      <c r="N948" s="405">
        <f>BX948</f>
        <v/>
      </c>
      <c r="O948" s="406">
        <f>BY948</f>
        <v/>
      </c>
      <c r="P948" s="407">
        <f>BL948</f>
        <v/>
      </c>
      <c r="AI948" s="421" t="inlineStr">
        <is>
          <t>70473</t>
        </is>
      </c>
      <c r="AJ948" s="417">
        <f>AI948=Tabla1[[#This Row],[Divipola]]</f>
        <v/>
      </c>
      <c r="AK948" s="66" t="n">
        <v>159</v>
      </c>
      <c r="AL948" s="66" t="n">
        <v>158</v>
      </c>
      <c r="AM948" s="66" t="n">
        <v>150</v>
      </c>
      <c r="AN948" s="66" t="n">
        <v>144</v>
      </c>
      <c r="AO948" s="66" t="n">
        <v>137</v>
      </c>
      <c r="AP948" s="66" t="n">
        <v>128</v>
      </c>
      <c r="AQ948" s="66" t="n">
        <v>120</v>
      </c>
      <c r="AR948" s="66" t="n">
        <v>115</v>
      </c>
      <c r="AS948" s="66" t="n">
        <v>102</v>
      </c>
      <c r="AT948" s="66" t="n">
        <v>99</v>
      </c>
      <c r="AU948" s="66" t="n">
        <v>92</v>
      </c>
      <c r="AV948" s="66" t="n">
        <v>85</v>
      </c>
      <c r="AW948" s="66" t="n">
        <v>79</v>
      </c>
      <c r="AX948" s="66" t="n">
        <v>79</v>
      </c>
      <c r="AY948" s="66" t="n">
        <v>71</v>
      </c>
      <c r="AZ948" s="66" t="n">
        <v>67</v>
      </c>
      <c r="BA948" s="66" t="n">
        <v>65</v>
      </c>
      <c r="BB948" s="66" t="n">
        <v>59</v>
      </c>
      <c r="BC948" s="66" t="n">
        <v>53</v>
      </c>
      <c r="BD948" s="66" t="n">
        <v>46</v>
      </c>
      <c r="BE948" s="66" t="n">
        <v>42</v>
      </c>
      <c r="BF948" s="66" t="n">
        <v>40</v>
      </c>
      <c r="BG948" s="66" t="n">
        <v>34</v>
      </c>
      <c r="BH948" s="66" t="n">
        <v>33</v>
      </c>
      <c r="BI948" s="66" t="n">
        <v>27</v>
      </c>
      <c r="BJ948" s="66" t="n">
        <v>183</v>
      </c>
      <c r="BK948" s="68">
        <f>SUM(AK948:BJ948)</f>
        <v/>
      </c>
      <c r="BL948" s="68">
        <f>INT(BK948*$BM$1)</f>
        <v/>
      </c>
      <c r="BM948" s="64" t="n"/>
      <c r="BP948" s="20">
        <f>(Tabla1[[#This Row],[Población meta programatica 2026 (20251228) 
menores 1 año]]/12)*9</f>
        <v/>
      </c>
      <c r="BQ948" s="20">
        <f>BP948</f>
        <v/>
      </c>
      <c r="BR948" s="117" t="n"/>
      <c r="BS948" s="20">
        <f>(Tabla1[[#This Row],[Población meta programatica2026 (20251228)  niños de 1 año]]/12)*9</f>
        <v/>
      </c>
      <c r="BT948" s="251" t="n">
        <v>117</v>
      </c>
      <c r="BU948" s="66">
        <f>BS948-BT948</f>
        <v/>
      </c>
      <c r="BW948" s="19" t="n"/>
      <c r="BX948" s="65" t="n">
        <v>130</v>
      </c>
      <c r="BY948" s="65" t="n">
        <v>130</v>
      </c>
      <c r="BZ948" s="19" t="inlineStr">
        <is>
          <t>70473</t>
        </is>
      </c>
      <c r="CA948" s="19">
        <f>BZ948=Tabla1[[#This Row],[Divipola]]</f>
        <v/>
      </c>
    </row>
    <row r="949" ht="15.5" customHeight="1">
      <c r="A949" s="70" t="inlineStr">
        <is>
          <t>70</t>
        </is>
      </c>
      <c r="B949" s="70" t="inlineStr">
        <is>
          <t>SUCRE</t>
        </is>
      </c>
      <c r="C949" s="70" t="inlineStr">
        <is>
          <t>OVEJAS</t>
        </is>
      </c>
      <c r="D949" s="70" t="inlineStr">
        <is>
          <t>70508</t>
        </is>
      </c>
      <c r="E949" s="400" t="n">
        <v>178</v>
      </c>
      <c r="F949" s="400">
        <f>Tabla1[[#This Row],[Meta Programatica2026 (20251228) RN]]/12</f>
        <v/>
      </c>
      <c r="G949" s="401" t="n">
        <v>217</v>
      </c>
      <c r="H949" s="401">
        <f>Tabla1[[#This Row],[Población meta programatica 2026 (20251228) 
menores 1 año]]/12</f>
        <v/>
      </c>
      <c r="I949" s="402" t="n">
        <v>234</v>
      </c>
      <c r="J949" s="402">
        <f>Tabla1[[#This Row],[Población meta programatica2026 (20251228)  niños de 1 año]]/12</f>
        <v/>
      </c>
      <c r="K949" s="416" t="n">
        <v>357</v>
      </c>
      <c r="L949" s="403" t="n">
        <v>343</v>
      </c>
      <c r="M949" s="404">
        <f>Tabla1[[#This Row],[Población meta programatica2026 (20251228) niños de 5 años]]/12</f>
        <v/>
      </c>
      <c r="N949" s="405">
        <f>BX949</f>
        <v/>
      </c>
      <c r="O949" s="406">
        <f>BY949</f>
        <v/>
      </c>
      <c r="P949" s="407">
        <f>BL949</f>
        <v/>
      </c>
      <c r="AI949" s="421" t="inlineStr">
        <is>
          <t>70508</t>
        </is>
      </c>
      <c r="AJ949" s="417">
        <f>AI949=Tabla1[[#This Row],[Divipola]]</f>
        <v/>
      </c>
      <c r="AK949" s="66" t="n">
        <v>249</v>
      </c>
      <c r="AL949" s="66" t="n">
        <v>245</v>
      </c>
      <c r="AM949" s="66" t="n">
        <v>241</v>
      </c>
      <c r="AN949" s="66" t="n">
        <v>238</v>
      </c>
      <c r="AO949" s="66" t="n">
        <v>233</v>
      </c>
      <c r="AP949" s="66" t="n">
        <v>224</v>
      </c>
      <c r="AQ949" s="66" t="n">
        <v>220</v>
      </c>
      <c r="AR949" s="66" t="n">
        <v>213</v>
      </c>
      <c r="AS949" s="66" t="n">
        <v>199</v>
      </c>
      <c r="AT949" s="66" t="n">
        <v>187</v>
      </c>
      <c r="AU949" s="66" t="n">
        <v>178</v>
      </c>
      <c r="AV949" s="66" t="n">
        <v>168</v>
      </c>
      <c r="AW949" s="66" t="n">
        <v>162</v>
      </c>
      <c r="AX949" s="66" t="n">
        <v>154</v>
      </c>
      <c r="AY949" s="66" t="n">
        <v>147</v>
      </c>
      <c r="AZ949" s="66" t="n">
        <v>138</v>
      </c>
      <c r="BA949" s="66" t="n">
        <v>130</v>
      </c>
      <c r="BB949" s="66" t="n">
        <v>116</v>
      </c>
      <c r="BC949" s="66" t="n">
        <v>105</v>
      </c>
      <c r="BD949" s="66" t="n">
        <v>97</v>
      </c>
      <c r="BE949" s="66" t="n">
        <v>89</v>
      </c>
      <c r="BF949" s="66" t="n">
        <v>83</v>
      </c>
      <c r="BG949" s="66" t="n">
        <v>71</v>
      </c>
      <c r="BH949" s="66" t="n">
        <v>63</v>
      </c>
      <c r="BI949" s="66" t="n">
        <v>55</v>
      </c>
      <c r="BJ949" s="66" t="n">
        <v>312</v>
      </c>
      <c r="BK949" s="68">
        <f>SUM(AK949:BJ949)</f>
        <v/>
      </c>
      <c r="BL949" s="68">
        <f>INT(BK949*$BM$1)</f>
        <v/>
      </c>
      <c r="BM949" s="64" t="n"/>
      <c r="BP949" s="20">
        <f>(Tabla1[[#This Row],[Población meta programatica 2026 (20251228) 
menores 1 año]]/12)*9</f>
        <v/>
      </c>
      <c r="BQ949" s="20">
        <f>BP949</f>
        <v/>
      </c>
      <c r="BR949" s="117" t="n"/>
      <c r="BS949" s="20">
        <f>(Tabla1[[#This Row],[Población meta programatica2026 (20251228)  niños de 1 año]]/12)*9</f>
        <v/>
      </c>
      <c r="BT949" s="251" t="n">
        <v>178</v>
      </c>
      <c r="BU949" s="66">
        <f>BS949-BT949</f>
        <v/>
      </c>
      <c r="BW949" s="19" t="n"/>
      <c r="BX949" s="65" t="n">
        <v>169</v>
      </c>
      <c r="BY949" s="65" t="n">
        <v>194</v>
      </c>
      <c r="BZ949" s="19" t="inlineStr">
        <is>
          <t>70508</t>
        </is>
      </c>
      <c r="CA949" s="19">
        <f>BZ949=Tabla1[[#This Row],[Divipola]]</f>
        <v/>
      </c>
    </row>
    <row r="950" ht="15.5" customHeight="1">
      <c r="A950" s="70" t="inlineStr">
        <is>
          <t>70</t>
        </is>
      </c>
      <c r="B950" s="70" t="inlineStr">
        <is>
          <t>SUCRE</t>
        </is>
      </c>
      <c r="C950" s="70" t="inlineStr">
        <is>
          <t>PALMITO</t>
        </is>
      </c>
      <c r="D950" s="70" t="inlineStr">
        <is>
          <t>70523</t>
        </is>
      </c>
      <c r="E950" s="400" t="n">
        <v>155</v>
      </c>
      <c r="F950" s="400">
        <f>Tabla1[[#This Row],[Meta Programatica2026 (20251228) RN]]/12</f>
        <v/>
      </c>
      <c r="G950" s="401" t="n">
        <v>175</v>
      </c>
      <c r="H950" s="401">
        <f>Tabla1[[#This Row],[Población meta programatica 2026 (20251228) 
menores 1 año]]/12</f>
        <v/>
      </c>
      <c r="I950" s="402" t="n">
        <v>185</v>
      </c>
      <c r="J950" s="402">
        <f>Tabla1[[#This Row],[Población meta programatica2026 (20251228)  niños de 1 año]]/12</f>
        <v/>
      </c>
      <c r="K950" s="416" t="n">
        <v>286</v>
      </c>
      <c r="L950" s="403" t="n">
        <v>235</v>
      </c>
      <c r="M950" s="404">
        <f>Tabla1[[#This Row],[Población meta programatica2026 (20251228) niños de 5 años]]/12</f>
        <v/>
      </c>
      <c r="N950" s="405">
        <f>BX950</f>
        <v/>
      </c>
      <c r="O950" s="406">
        <f>BY950</f>
        <v/>
      </c>
      <c r="P950" s="407">
        <f>BL950</f>
        <v/>
      </c>
      <c r="AI950" s="421" t="inlineStr">
        <is>
          <t>70523</t>
        </is>
      </c>
      <c r="AJ950" s="417">
        <f>AI950=Tabla1[[#This Row],[Divipola]]</f>
        <v/>
      </c>
      <c r="AK950" s="66" t="n">
        <v>118</v>
      </c>
      <c r="AL950" s="66" t="n">
        <v>111</v>
      </c>
      <c r="AM950" s="66" t="n">
        <v>104</v>
      </c>
      <c r="AN950" s="66" t="n">
        <v>100</v>
      </c>
      <c r="AO950" s="66" t="n">
        <v>98</v>
      </c>
      <c r="AP950" s="66" t="n">
        <v>92</v>
      </c>
      <c r="AQ950" s="66" t="n">
        <v>87</v>
      </c>
      <c r="AR950" s="66" t="n">
        <v>81</v>
      </c>
      <c r="AS950" s="66" t="n">
        <v>81</v>
      </c>
      <c r="AT950" s="66" t="n">
        <v>77</v>
      </c>
      <c r="AU950" s="66" t="n">
        <v>74</v>
      </c>
      <c r="AV950" s="66" t="n">
        <v>75</v>
      </c>
      <c r="AW950" s="66" t="n">
        <v>74</v>
      </c>
      <c r="AX950" s="66" t="n">
        <v>74</v>
      </c>
      <c r="AY950" s="66" t="n">
        <v>69</v>
      </c>
      <c r="AZ950" s="66" t="n">
        <v>75</v>
      </c>
      <c r="BA950" s="66" t="n">
        <v>66</v>
      </c>
      <c r="BB950" s="66" t="n">
        <v>67</v>
      </c>
      <c r="BC950" s="66" t="n">
        <v>60</v>
      </c>
      <c r="BD950" s="66" t="n">
        <v>54</v>
      </c>
      <c r="BE950" s="66" t="n">
        <v>52</v>
      </c>
      <c r="BF950" s="66" t="n">
        <v>43</v>
      </c>
      <c r="BG950" s="66" t="n">
        <v>41</v>
      </c>
      <c r="BH950" s="66" t="n">
        <v>31</v>
      </c>
      <c r="BI950" s="66" t="n">
        <v>30</v>
      </c>
      <c r="BJ950" s="66" t="n">
        <v>182</v>
      </c>
      <c r="BK950" s="68">
        <f>SUM(AK950:BJ950)</f>
        <v/>
      </c>
      <c r="BL950" s="68">
        <f>INT(BK950*$BM$1)</f>
        <v/>
      </c>
      <c r="BM950" s="64" t="n"/>
      <c r="BP950" s="20">
        <f>(Tabla1[[#This Row],[Población meta programatica 2026 (20251228) 
menores 1 año]]/12)*9</f>
        <v/>
      </c>
      <c r="BQ950" s="20">
        <f>BP950</f>
        <v/>
      </c>
      <c r="BR950" s="117" t="n"/>
      <c r="BS950" s="20">
        <f>(Tabla1[[#This Row],[Población meta programatica2026 (20251228)  niños de 1 año]]/12)*9</f>
        <v/>
      </c>
      <c r="BT950" s="251" t="n">
        <v>137</v>
      </c>
      <c r="BU950" s="66">
        <f>BS950-BT950</f>
        <v/>
      </c>
      <c r="BW950" s="19" t="n"/>
      <c r="BX950" s="65" t="n">
        <v>100</v>
      </c>
      <c r="BY950" s="65" t="n">
        <v>130</v>
      </c>
      <c r="BZ950" s="19" t="inlineStr">
        <is>
          <t>70523</t>
        </is>
      </c>
      <c r="CA950" s="19">
        <f>BZ950=Tabla1[[#This Row],[Divipola]]</f>
        <v/>
      </c>
    </row>
    <row r="951" ht="15.5" customHeight="1">
      <c r="A951" s="70" t="inlineStr">
        <is>
          <t>70</t>
        </is>
      </c>
      <c r="B951" s="70" t="inlineStr">
        <is>
          <t>SUCRE</t>
        </is>
      </c>
      <c r="C951" s="70" t="inlineStr">
        <is>
          <t>SAMPUES</t>
        </is>
      </c>
      <c r="D951" s="70" t="inlineStr">
        <is>
          <t>70670</t>
        </is>
      </c>
      <c r="E951" s="400" t="n">
        <v>429</v>
      </c>
      <c r="F951" s="400">
        <f>Tabla1[[#This Row],[Meta Programatica2026 (20251228) RN]]/12</f>
        <v/>
      </c>
      <c r="G951" s="401" t="n">
        <v>511</v>
      </c>
      <c r="H951" s="401">
        <f>Tabla1[[#This Row],[Población meta programatica 2026 (20251228) 
menores 1 año]]/12</f>
        <v/>
      </c>
      <c r="I951" s="402" t="n">
        <v>513</v>
      </c>
      <c r="J951" s="402">
        <f>Tabla1[[#This Row],[Población meta programatica2026 (20251228)  niños de 1 año]]/12</f>
        <v/>
      </c>
      <c r="K951" s="416" t="n">
        <v>759</v>
      </c>
      <c r="L951" s="403" t="n">
        <v>719</v>
      </c>
      <c r="M951" s="404">
        <f>Tabla1[[#This Row],[Población meta programatica2026 (20251228) niños de 5 años]]/12</f>
        <v/>
      </c>
      <c r="N951" s="405">
        <f>BX951</f>
        <v/>
      </c>
      <c r="O951" s="406">
        <f>BY951</f>
        <v/>
      </c>
      <c r="P951" s="407">
        <f>BL951</f>
        <v/>
      </c>
      <c r="AI951" s="421" t="inlineStr">
        <is>
          <t>70670</t>
        </is>
      </c>
      <c r="AJ951" s="417">
        <f>AI951=Tabla1[[#This Row],[Divipola]]</f>
        <v/>
      </c>
      <c r="AK951" s="66" t="n">
        <v>447</v>
      </c>
      <c r="AL951" s="66" t="n">
        <v>433</v>
      </c>
      <c r="AM951" s="66" t="n">
        <v>415</v>
      </c>
      <c r="AN951" s="66" t="n">
        <v>394</v>
      </c>
      <c r="AO951" s="66" t="n">
        <v>378</v>
      </c>
      <c r="AP951" s="66" t="n">
        <v>364</v>
      </c>
      <c r="AQ951" s="66" t="n">
        <v>346</v>
      </c>
      <c r="AR951" s="66" t="n">
        <v>332</v>
      </c>
      <c r="AS951" s="66" t="n">
        <v>311</v>
      </c>
      <c r="AT951" s="66" t="n">
        <v>293</v>
      </c>
      <c r="AU951" s="66" t="n">
        <v>275</v>
      </c>
      <c r="AV951" s="66" t="n">
        <v>259</v>
      </c>
      <c r="AW951" s="66" t="n">
        <v>250</v>
      </c>
      <c r="AX951" s="66" t="n">
        <v>241</v>
      </c>
      <c r="AY951" s="66" t="n">
        <v>230</v>
      </c>
      <c r="AZ951" s="66" t="n">
        <v>217</v>
      </c>
      <c r="BA951" s="66" t="n">
        <v>204</v>
      </c>
      <c r="BB951" s="66" t="n">
        <v>189</v>
      </c>
      <c r="BC951" s="66" t="n">
        <v>174</v>
      </c>
      <c r="BD951" s="66" t="n">
        <v>160</v>
      </c>
      <c r="BE951" s="66" t="n">
        <v>145</v>
      </c>
      <c r="BF951" s="66" t="n">
        <v>133</v>
      </c>
      <c r="BG951" s="66" t="n">
        <v>121</v>
      </c>
      <c r="BH951" s="66" t="n">
        <v>108</v>
      </c>
      <c r="BI951" s="66" t="n">
        <v>94</v>
      </c>
      <c r="BJ951" s="66" t="n">
        <v>517</v>
      </c>
      <c r="BK951" s="68">
        <f>SUM(AK951:BJ951)</f>
        <v/>
      </c>
      <c r="BL951" s="68">
        <f>INT(BK951*$BM$1)</f>
        <v/>
      </c>
      <c r="BM951" s="64" t="n"/>
      <c r="BP951" s="20">
        <f>(Tabla1[[#This Row],[Población meta programatica 2026 (20251228) 
menores 1 año]]/12)*9</f>
        <v/>
      </c>
      <c r="BQ951" s="20">
        <f>BP951</f>
        <v/>
      </c>
      <c r="BR951" s="117" t="n"/>
      <c r="BS951" s="20">
        <f>(Tabla1[[#This Row],[Población meta programatica2026 (20251228)  niños de 1 año]]/12)*9</f>
        <v/>
      </c>
      <c r="BT951" s="251" t="n">
        <v>503</v>
      </c>
      <c r="BU951" s="66">
        <f>BS951-BT951</f>
        <v/>
      </c>
      <c r="BW951" s="19" t="n"/>
      <c r="BX951" s="65" t="n">
        <v>394</v>
      </c>
      <c r="BY951" s="65" t="n">
        <v>377</v>
      </c>
      <c r="BZ951" s="19" t="inlineStr">
        <is>
          <t>70670</t>
        </is>
      </c>
      <c r="CA951" s="19">
        <f>BZ951=Tabla1[[#This Row],[Divipola]]</f>
        <v/>
      </c>
    </row>
    <row r="952" ht="15.5" customHeight="1">
      <c r="A952" s="70" t="inlineStr">
        <is>
          <t>70</t>
        </is>
      </c>
      <c r="B952" s="70" t="inlineStr">
        <is>
          <t>SUCRE</t>
        </is>
      </c>
      <c r="C952" s="70" t="inlineStr">
        <is>
          <t>SAN BENITO ABAD</t>
        </is>
      </c>
      <c r="D952" s="70" t="inlineStr">
        <is>
          <t>70678</t>
        </is>
      </c>
      <c r="E952" s="400" t="n">
        <v>234</v>
      </c>
      <c r="F952" s="400">
        <f>Tabla1[[#This Row],[Meta Programatica2026 (20251228) RN]]/12</f>
        <v/>
      </c>
      <c r="G952" s="401" t="n">
        <v>271</v>
      </c>
      <c r="H952" s="401">
        <f>Tabla1[[#This Row],[Población meta programatica 2026 (20251228) 
menores 1 año]]/12</f>
        <v/>
      </c>
      <c r="I952" s="402" t="n">
        <v>271</v>
      </c>
      <c r="J952" s="402">
        <f>Tabla1[[#This Row],[Población meta programatica2026 (20251228)  niños de 1 año]]/12</f>
        <v/>
      </c>
      <c r="K952" s="416" t="n">
        <v>390</v>
      </c>
      <c r="L952" s="403" t="n">
        <v>393</v>
      </c>
      <c r="M952" s="404">
        <f>Tabla1[[#This Row],[Población meta programatica2026 (20251228) niños de 5 años]]/12</f>
        <v/>
      </c>
      <c r="N952" s="405">
        <f>BX952</f>
        <v/>
      </c>
      <c r="O952" s="406">
        <f>BY952</f>
        <v/>
      </c>
      <c r="P952" s="407">
        <f>BL952</f>
        <v/>
      </c>
      <c r="AI952" s="421" t="inlineStr">
        <is>
          <t>70678</t>
        </is>
      </c>
      <c r="AJ952" s="417">
        <f>AI952=Tabla1[[#This Row],[Divipola]]</f>
        <v/>
      </c>
      <c r="AK952" s="66" t="n">
        <v>289</v>
      </c>
      <c r="AL952" s="66" t="n">
        <v>282</v>
      </c>
      <c r="AM952" s="66" t="n">
        <v>275</v>
      </c>
      <c r="AN952" s="66" t="n">
        <v>269</v>
      </c>
      <c r="AO952" s="66" t="n">
        <v>257</v>
      </c>
      <c r="AP952" s="66" t="n">
        <v>252</v>
      </c>
      <c r="AQ952" s="66" t="n">
        <v>237</v>
      </c>
      <c r="AR952" s="66" t="n">
        <v>229</v>
      </c>
      <c r="AS952" s="66" t="n">
        <v>215</v>
      </c>
      <c r="AT952" s="66" t="n">
        <v>202</v>
      </c>
      <c r="AU952" s="66" t="n">
        <v>189</v>
      </c>
      <c r="AV952" s="66" t="n">
        <v>180</v>
      </c>
      <c r="AW952" s="66" t="n">
        <v>171</v>
      </c>
      <c r="AX952" s="66" t="n">
        <v>164</v>
      </c>
      <c r="AY952" s="66" t="n">
        <v>155</v>
      </c>
      <c r="AZ952" s="66" t="n">
        <v>149</v>
      </c>
      <c r="BA952" s="66" t="n">
        <v>135</v>
      </c>
      <c r="BB952" s="66" t="n">
        <v>127</v>
      </c>
      <c r="BC952" s="66" t="n">
        <v>115</v>
      </c>
      <c r="BD952" s="66" t="n">
        <v>101</v>
      </c>
      <c r="BE952" s="66" t="n">
        <v>91</v>
      </c>
      <c r="BF952" s="66" t="n">
        <v>81</v>
      </c>
      <c r="BG952" s="66" t="n">
        <v>68</v>
      </c>
      <c r="BH952" s="66" t="n">
        <v>64</v>
      </c>
      <c r="BI952" s="66" t="n">
        <v>55</v>
      </c>
      <c r="BJ952" s="66" t="n">
        <v>343</v>
      </c>
      <c r="BK952" s="68">
        <f>SUM(AK952:BJ952)</f>
        <v/>
      </c>
      <c r="BL952" s="68">
        <f>INT(BK952*$BM$1)</f>
        <v/>
      </c>
      <c r="BM952" s="64" t="n"/>
      <c r="BP952" s="20">
        <f>(Tabla1[[#This Row],[Población meta programatica 2026 (20251228) 
menores 1 año]]/12)*9</f>
        <v/>
      </c>
      <c r="BQ952" s="20">
        <f>BP952</f>
        <v/>
      </c>
      <c r="BR952" s="117" t="n"/>
      <c r="BS952" s="20">
        <f>(Tabla1[[#This Row],[Población meta programatica2026 (20251228)  niños de 1 año]]/12)*9</f>
        <v/>
      </c>
      <c r="BT952" s="251" t="n">
        <v>171</v>
      </c>
      <c r="BU952" s="66">
        <f>BS952-BT952</f>
        <v/>
      </c>
      <c r="BW952" s="19" t="n"/>
      <c r="BX952" s="65" t="n">
        <v>230</v>
      </c>
      <c r="BY952" s="65" t="n">
        <v>230</v>
      </c>
      <c r="BZ952" s="19" t="inlineStr">
        <is>
          <t>70678</t>
        </is>
      </c>
      <c r="CA952" s="19">
        <f>BZ952=Tabla1[[#This Row],[Divipola]]</f>
        <v/>
      </c>
    </row>
    <row r="953" ht="15.5" customHeight="1">
      <c r="A953" s="70" t="inlineStr">
        <is>
          <t>70</t>
        </is>
      </c>
      <c r="B953" s="70" t="inlineStr">
        <is>
          <t>SUCRE</t>
        </is>
      </c>
      <c r="C953" s="70" t="inlineStr">
        <is>
          <t>SAN JUAN DE BETULIA</t>
        </is>
      </c>
      <c r="D953" s="70" t="inlineStr">
        <is>
          <t>70702</t>
        </is>
      </c>
      <c r="E953" s="400" t="n">
        <v>108</v>
      </c>
      <c r="F953" s="400">
        <f>Tabla1[[#This Row],[Meta Programatica2026 (20251228) RN]]/12</f>
        <v/>
      </c>
      <c r="G953" s="401" t="n">
        <v>121</v>
      </c>
      <c r="H953" s="401">
        <f>Tabla1[[#This Row],[Población meta programatica 2026 (20251228) 
menores 1 año]]/12</f>
        <v/>
      </c>
      <c r="I953" s="402" t="n">
        <v>123</v>
      </c>
      <c r="J953" s="402">
        <f>Tabla1[[#This Row],[Población meta programatica2026 (20251228)  niños de 1 año]]/12</f>
        <v/>
      </c>
      <c r="K953" s="416" t="n">
        <v>190</v>
      </c>
      <c r="L953" s="403" t="n">
        <v>196</v>
      </c>
      <c r="M953" s="404">
        <f>Tabla1[[#This Row],[Población meta programatica2026 (20251228) niños de 5 años]]/12</f>
        <v/>
      </c>
      <c r="N953" s="405">
        <f>BX953</f>
        <v/>
      </c>
      <c r="O953" s="406">
        <f>BY953</f>
        <v/>
      </c>
      <c r="P953" s="407">
        <f>BL953</f>
        <v/>
      </c>
      <c r="AI953" s="421" t="inlineStr">
        <is>
          <t>70702</t>
        </is>
      </c>
      <c r="AJ953" s="417">
        <f>AI953=Tabla1[[#This Row],[Divipola]]</f>
        <v/>
      </c>
      <c r="AK953" s="66" t="n">
        <v>161</v>
      </c>
      <c r="AL953" s="66" t="n">
        <v>154</v>
      </c>
      <c r="AM953" s="66" t="n">
        <v>150</v>
      </c>
      <c r="AN953" s="66" t="n">
        <v>145</v>
      </c>
      <c r="AO953" s="66" t="n">
        <v>141</v>
      </c>
      <c r="AP953" s="66" t="n">
        <v>137</v>
      </c>
      <c r="AQ953" s="66" t="n">
        <v>130</v>
      </c>
      <c r="AR953" s="66" t="n">
        <v>120</v>
      </c>
      <c r="AS953" s="66" t="n">
        <v>114</v>
      </c>
      <c r="AT953" s="66" t="n">
        <v>106</v>
      </c>
      <c r="AU953" s="66" t="n">
        <v>98</v>
      </c>
      <c r="AV953" s="66" t="n">
        <v>94</v>
      </c>
      <c r="AW953" s="66" t="n">
        <v>90</v>
      </c>
      <c r="AX953" s="66" t="n">
        <v>86</v>
      </c>
      <c r="AY953" s="66" t="n">
        <v>79</v>
      </c>
      <c r="AZ953" s="66" t="n">
        <v>70</v>
      </c>
      <c r="BA953" s="66" t="n">
        <v>70</v>
      </c>
      <c r="BB953" s="66" t="n">
        <v>57</v>
      </c>
      <c r="BC953" s="66" t="n">
        <v>56</v>
      </c>
      <c r="BD953" s="66" t="n">
        <v>51</v>
      </c>
      <c r="BE953" s="66" t="n">
        <v>43</v>
      </c>
      <c r="BF953" s="66" t="n">
        <v>38</v>
      </c>
      <c r="BG953" s="66" t="n">
        <v>36</v>
      </c>
      <c r="BH953" s="66" t="n">
        <v>33</v>
      </c>
      <c r="BI953" s="66" t="n">
        <v>26</v>
      </c>
      <c r="BJ953" s="66" t="n">
        <v>168</v>
      </c>
      <c r="BK953" s="68">
        <f>SUM(AK953:BJ953)</f>
        <v/>
      </c>
      <c r="BL953" s="68">
        <f>INT(BK953*$BM$1)</f>
        <v/>
      </c>
      <c r="BM953" s="64" t="n"/>
      <c r="BP953" s="20">
        <f>(Tabla1[[#This Row],[Población meta programatica 2026 (20251228) 
menores 1 año]]/12)*9</f>
        <v/>
      </c>
      <c r="BQ953" s="20">
        <f>BP953</f>
        <v/>
      </c>
      <c r="BR953" s="117" t="n"/>
      <c r="BS953" s="20">
        <f>(Tabla1[[#This Row],[Población meta programatica2026 (20251228)  niños de 1 año]]/12)*9</f>
        <v/>
      </c>
      <c r="BT953" s="251" t="n">
        <v>91</v>
      </c>
      <c r="BU953" s="66">
        <f>BS953-BT953</f>
        <v/>
      </c>
      <c r="BW953" s="19" t="n"/>
      <c r="BX953" s="65" t="n">
        <v>94</v>
      </c>
      <c r="BY953" s="65" t="n">
        <v>101</v>
      </c>
      <c r="BZ953" s="19" t="inlineStr">
        <is>
          <t>70702</t>
        </is>
      </c>
      <c r="CA953" s="19">
        <f>BZ953=Tabla1[[#This Row],[Divipola]]</f>
        <v/>
      </c>
    </row>
    <row r="954" ht="15.5" customHeight="1">
      <c r="A954" s="70" t="inlineStr">
        <is>
          <t>70</t>
        </is>
      </c>
      <c r="B954" s="70" t="inlineStr">
        <is>
          <t>SUCRE</t>
        </is>
      </c>
      <c r="C954" s="70" t="inlineStr">
        <is>
          <t>SAN MARCOS</t>
        </is>
      </c>
      <c r="D954" s="70" t="inlineStr">
        <is>
          <t>70708</t>
        </is>
      </c>
      <c r="E954" s="400" t="n">
        <v>634</v>
      </c>
      <c r="F954" s="400">
        <f>Tabla1[[#This Row],[Meta Programatica2026 (20251228) RN]]/12</f>
        <v/>
      </c>
      <c r="G954" s="401" t="n">
        <v>764</v>
      </c>
      <c r="H954" s="401">
        <f>Tabla1[[#This Row],[Población meta programatica 2026 (20251228) 
menores 1 año]]/12</f>
        <v/>
      </c>
      <c r="I954" s="402" t="n">
        <v>771</v>
      </c>
      <c r="J954" s="402">
        <f>Tabla1[[#This Row],[Población meta programatica2026 (20251228)  niños de 1 año]]/12</f>
        <v/>
      </c>
      <c r="K954" s="416" t="n">
        <v>1134</v>
      </c>
      <c r="L954" s="403" t="n">
        <v>1003</v>
      </c>
      <c r="M954" s="404">
        <f>Tabla1[[#This Row],[Población meta programatica2026 (20251228) niños de 5 años]]/12</f>
        <v/>
      </c>
      <c r="N954" s="405">
        <f>BX954</f>
        <v/>
      </c>
      <c r="O954" s="406">
        <f>BY954</f>
        <v/>
      </c>
      <c r="P954" s="407">
        <f>BL954</f>
        <v/>
      </c>
      <c r="AI954" s="421" t="inlineStr">
        <is>
          <t>70708</t>
        </is>
      </c>
      <c r="AJ954" s="417">
        <f>AI954=Tabla1[[#This Row],[Divipola]]</f>
        <v/>
      </c>
      <c r="AK954" s="66" t="n">
        <v>563</v>
      </c>
      <c r="AL954" s="66" t="n">
        <v>545</v>
      </c>
      <c r="AM954" s="66" t="n">
        <v>527</v>
      </c>
      <c r="AN954" s="66" t="n">
        <v>514</v>
      </c>
      <c r="AO954" s="66" t="n">
        <v>499</v>
      </c>
      <c r="AP954" s="66" t="n">
        <v>481</v>
      </c>
      <c r="AQ954" s="66" t="n">
        <v>467</v>
      </c>
      <c r="AR954" s="66" t="n">
        <v>448</v>
      </c>
      <c r="AS954" s="66" t="n">
        <v>430</v>
      </c>
      <c r="AT954" s="66" t="n">
        <v>407</v>
      </c>
      <c r="AU954" s="66" t="n">
        <v>388</v>
      </c>
      <c r="AV954" s="66" t="n">
        <v>374</v>
      </c>
      <c r="AW954" s="66" t="n">
        <v>352</v>
      </c>
      <c r="AX954" s="66" t="n">
        <v>331</v>
      </c>
      <c r="AY954" s="66" t="n">
        <v>319</v>
      </c>
      <c r="AZ954" s="66" t="n">
        <v>295</v>
      </c>
      <c r="BA954" s="66" t="n">
        <v>271</v>
      </c>
      <c r="BB954" s="66" t="n">
        <v>254</v>
      </c>
      <c r="BC954" s="66" t="n">
        <v>233</v>
      </c>
      <c r="BD954" s="66" t="n">
        <v>208</v>
      </c>
      <c r="BE954" s="66" t="n">
        <v>190</v>
      </c>
      <c r="BF954" s="66" t="n">
        <v>174</v>
      </c>
      <c r="BG954" s="66" t="n">
        <v>157</v>
      </c>
      <c r="BH954" s="66" t="n">
        <v>138</v>
      </c>
      <c r="BI954" s="66" t="n">
        <v>131</v>
      </c>
      <c r="BJ954" s="66" t="n">
        <v>761</v>
      </c>
      <c r="BK954" s="68">
        <f>SUM(AK954:BJ954)</f>
        <v/>
      </c>
      <c r="BL954" s="68">
        <f>INT(BK954*$BM$1)</f>
        <v/>
      </c>
      <c r="BM954" s="64" t="n"/>
      <c r="BP954" s="20">
        <f>(Tabla1[[#This Row],[Población meta programatica 2026 (20251228) 
menores 1 año]]/12)*9</f>
        <v/>
      </c>
      <c r="BQ954" s="20">
        <f>BP954</f>
        <v/>
      </c>
      <c r="BR954" s="117" t="n"/>
      <c r="BS954" s="20">
        <f>(Tabla1[[#This Row],[Población meta programatica2026 (20251228)  niños de 1 año]]/12)*9</f>
        <v/>
      </c>
      <c r="BT954" s="251" t="n">
        <v>448</v>
      </c>
      <c r="BU954" s="66">
        <f>BS954-BT954</f>
        <v/>
      </c>
      <c r="BW954" s="19" t="n"/>
      <c r="BX954" s="65" t="n">
        <v>493</v>
      </c>
      <c r="BY954" s="65" t="n">
        <v>527</v>
      </c>
      <c r="BZ954" s="19" t="inlineStr">
        <is>
          <t>70708</t>
        </is>
      </c>
      <c r="CA954" s="19">
        <f>BZ954=Tabla1[[#This Row],[Divipola]]</f>
        <v/>
      </c>
    </row>
    <row r="955" ht="15.5" customHeight="1">
      <c r="A955" s="70" t="inlineStr">
        <is>
          <t>70</t>
        </is>
      </c>
      <c r="B955" s="70" t="inlineStr">
        <is>
          <t>SUCRE</t>
        </is>
      </c>
      <c r="C955" s="70" t="inlineStr">
        <is>
          <t>SAN ONOFRE</t>
        </is>
      </c>
      <c r="D955" s="70" t="inlineStr">
        <is>
          <t>70713</t>
        </is>
      </c>
      <c r="E955" s="400" t="n">
        <v>486</v>
      </c>
      <c r="F955" s="400">
        <f>Tabla1[[#This Row],[Meta Programatica2026 (20251228) RN]]/12</f>
        <v/>
      </c>
      <c r="G955" s="401" t="n">
        <v>573</v>
      </c>
      <c r="H955" s="401">
        <f>Tabla1[[#This Row],[Población meta programatica 2026 (20251228) 
menores 1 año]]/12</f>
        <v/>
      </c>
      <c r="I955" s="402" t="n">
        <v>606</v>
      </c>
      <c r="J955" s="402">
        <f>Tabla1[[#This Row],[Población meta programatica2026 (20251228)  niños de 1 año]]/12</f>
        <v/>
      </c>
      <c r="K955" s="416" t="n">
        <v>928</v>
      </c>
      <c r="L955" s="403" t="n">
        <v>806</v>
      </c>
      <c r="M955" s="404">
        <f>Tabla1[[#This Row],[Población meta programatica2026 (20251228) niños de 5 años]]/12</f>
        <v/>
      </c>
      <c r="N955" s="405">
        <f>BX955</f>
        <v/>
      </c>
      <c r="O955" s="406">
        <f>BY955</f>
        <v/>
      </c>
      <c r="P955" s="407">
        <f>BL955</f>
        <v/>
      </c>
      <c r="AI955" s="421" t="inlineStr">
        <is>
          <t>70713</t>
        </is>
      </c>
      <c r="AJ955" s="417">
        <f>AI955=Tabla1[[#This Row],[Divipola]]</f>
        <v/>
      </c>
      <c r="AK955" s="66" t="n">
        <v>525</v>
      </c>
      <c r="AL955" s="66" t="n">
        <v>505</v>
      </c>
      <c r="AM955" s="66" t="n">
        <v>488</v>
      </c>
      <c r="AN955" s="66" t="n">
        <v>468</v>
      </c>
      <c r="AO955" s="66" t="n">
        <v>444</v>
      </c>
      <c r="AP955" s="66" t="n">
        <v>421</v>
      </c>
      <c r="AQ955" s="66" t="n">
        <v>401</v>
      </c>
      <c r="AR955" s="66" t="n">
        <v>381</v>
      </c>
      <c r="AS955" s="66" t="n">
        <v>361</v>
      </c>
      <c r="AT955" s="66" t="n">
        <v>344</v>
      </c>
      <c r="AU955" s="66" t="n">
        <v>329</v>
      </c>
      <c r="AV955" s="66" t="n">
        <v>314</v>
      </c>
      <c r="AW955" s="66" t="n">
        <v>299</v>
      </c>
      <c r="AX955" s="66" t="n">
        <v>290</v>
      </c>
      <c r="AY955" s="66" t="n">
        <v>282</v>
      </c>
      <c r="AZ955" s="66" t="n">
        <v>275</v>
      </c>
      <c r="BA955" s="66" t="n">
        <v>261</v>
      </c>
      <c r="BB955" s="66" t="n">
        <v>245</v>
      </c>
      <c r="BC955" s="66" t="n">
        <v>228</v>
      </c>
      <c r="BD955" s="66" t="n">
        <v>206</v>
      </c>
      <c r="BE955" s="66" t="n">
        <v>189</v>
      </c>
      <c r="BF955" s="66" t="n">
        <v>174</v>
      </c>
      <c r="BG955" s="66" t="n">
        <v>159</v>
      </c>
      <c r="BH955" s="66" t="n">
        <v>146</v>
      </c>
      <c r="BI955" s="66" t="n">
        <v>129</v>
      </c>
      <c r="BJ955" s="66" t="n">
        <v>681</v>
      </c>
      <c r="BK955" s="68">
        <f>SUM(AK955:BJ955)</f>
        <v/>
      </c>
      <c r="BL955" s="68">
        <f>INT(BK955*$BM$1)</f>
        <v/>
      </c>
      <c r="BM955" s="64" t="n"/>
      <c r="BP955" s="20">
        <f>(Tabla1[[#This Row],[Población meta programatica 2026 (20251228) 
menores 1 año]]/12)*9</f>
        <v/>
      </c>
      <c r="BQ955" s="20">
        <f>BP955</f>
        <v/>
      </c>
      <c r="BR955" s="117" t="n"/>
      <c r="BS955" s="20">
        <f>(Tabla1[[#This Row],[Población meta programatica2026 (20251228)  niños de 1 año]]/12)*9</f>
        <v/>
      </c>
      <c r="BT955" s="251" t="n">
        <v>391</v>
      </c>
      <c r="BU955" s="66">
        <f>BS955-BT955</f>
        <v/>
      </c>
      <c r="BW955" s="19" t="n"/>
      <c r="BX955" s="65" t="n">
        <v>423</v>
      </c>
      <c r="BY955" s="65" t="n">
        <v>447</v>
      </c>
      <c r="BZ955" s="19" t="inlineStr">
        <is>
          <t>70713</t>
        </is>
      </c>
      <c r="CA955" s="19">
        <f>BZ955=Tabla1[[#This Row],[Divipola]]</f>
        <v/>
      </c>
    </row>
    <row r="956" ht="15.5" customHeight="1">
      <c r="A956" s="70" t="inlineStr">
        <is>
          <t>70</t>
        </is>
      </c>
      <c r="B956" s="70" t="inlineStr">
        <is>
          <t>SUCRE</t>
        </is>
      </c>
      <c r="C956" s="70" t="inlineStr">
        <is>
          <t>SAN PEDRO</t>
        </is>
      </c>
      <c r="D956" s="70" t="inlineStr">
        <is>
          <t>70717</t>
        </is>
      </c>
      <c r="E956" s="400" t="n">
        <v>154</v>
      </c>
      <c r="F956" s="400">
        <f>Tabla1[[#This Row],[Meta Programatica2026 (20251228) RN]]/12</f>
        <v/>
      </c>
      <c r="G956" s="401" t="n">
        <v>211</v>
      </c>
      <c r="H956" s="401">
        <f>Tabla1[[#This Row],[Población meta programatica 2026 (20251228) 
menores 1 año]]/12</f>
        <v/>
      </c>
      <c r="I956" s="402" t="n">
        <v>214</v>
      </c>
      <c r="J956" s="402">
        <f>Tabla1[[#This Row],[Población meta programatica2026 (20251228)  niños de 1 año]]/12</f>
        <v/>
      </c>
      <c r="K956" s="416" t="n">
        <v>321</v>
      </c>
      <c r="L956" s="403" t="n">
        <v>287</v>
      </c>
      <c r="M956" s="404">
        <f>Tabla1[[#This Row],[Población meta programatica2026 (20251228) niños de 5 años]]/12</f>
        <v/>
      </c>
      <c r="N956" s="405">
        <f>BX956</f>
        <v/>
      </c>
      <c r="O956" s="406">
        <f>BY956</f>
        <v/>
      </c>
      <c r="P956" s="407">
        <f>BL956</f>
        <v/>
      </c>
      <c r="AI956" s="421" t="inlineStr">
        <is>
          <t>70717</t>
        </is>
      </c>
      <c r="AJ956" s="417">
        <f>AI956=Tabla1[[#This Row],[Divipola]]</f>
        <v/>
      </c>
      <c r="AK956" s="66" t="n">
        <v>227</v>
      </c>
      <c r="AL956" s="66" t="n">
        <v>225</v>
      </c>
      <c r="AM956" s="66" t="n">
        <v>220</v>
      </c>
      <c r="AN956" s="66" t="n">
        <v>215</v>
      </c>
      <c r="AO956" s="66" t="n">
        <v>209</v>
      </c>
      <c r="AP956" s="66" t="n">
        <v>198</v>
      </c>
      <c r="AQ956" s="66" t="n">
        <v>186</v>
      </c>
      <c r="AR956" s="66" t="n">
        <v>182</v>
      </c>
      <c r="AS956" s="66" t="n">
        <v>165</v>
      </c>
      <c r="AT956" s="66" t="n">
        <v>156</v>
      </c>
      <c r="AU956" s="66" t="n">
        <v>147</v>
      </c>
      <c r="AV956" s="66" t="n">
        <v>135</v>
      </c>
      <c r="AW956" s="66" t="n">
        <v>128</v>
      </c>
      <c r="AX956" s="66" t="n">
        <v>123</v>
      </c>
      <c r="AY956" s="66" t="n">
        <v>116</v>
      </c>
      <c r="AZ956" s="66" t="n">
        <v>109</v>
      </c>
      <c r="BA956" s="66" t="n">
        <v>102</v>
      </c>
      <c r="BB956" s="66" t="n">
        <v>89</v>
      </c>
      <c r="BC956" s="66" t="n">
        <v>82</v>
      </c>
      <c r="BD956" s="66" t="n">
        <v>77</v>
      </c>
      <c r="BE956" s="66" t="n">
        <v>67</v>
      </c>
      <c r="BF956" s="66" t="n">
        <v>63</v>
      </c>
      <c r="BG956" s="66" t="n">
        <v>58</v>
      </c>
      <c r="BH956" s="66" t="n">
        <v>48</v>
      </c>
      <c r="BI956" s="66" t="n">
        <v>43</v>
      </c>
      <c r="BJ956" s="66" t="n">
        <v>247</v>
      </c>
      <c r="BK956" s="68">
        <f>SUM(AK956:BJ956)</f>
        <v/>
      </c>
      <c r="BL956" s="68">
        <f>INT(BK956*$BM$1)</f>
        <v/>
      </c>
      <c r="BM956" s="64" t="n"/>
      <c r="BP956" s="20">
        <f>(Tabla1[[#This Row],[Población meta programatica 2026 (20251228) 
menores 1 año]]/12)*9</f>
        <v/>
      </c>
      <c r="BQ956" s="20">
        <f>BP956</f>
        <v/>
      </c>
      <c r="BR956" s="117" t="n"/>
      <c r="BS956" s="20">
        <f>(Tabla1[[#This Row],[Población meta programatica2026 (20251228)  niños de 1 año]]/12)*9</f>
        <v/>
      </c>
      <c r="BT956" s="251" t="n">
        <v>121</v>
      </c>
      <c r="BU956" s="66">
        <f>BS956-BT956</f>
        <v/>
      </c>
      <c r="BW956" s="19" t="n"/>
      <c r="BX956" s="65" t="n">
        <v>149</v>
      </c>
      <c r="BY956" s="65" t="n">
        <v>161</v>
      </c>
      <c r="BZ956" s="19" t="inlineStr">
        <is>
          <t>70717</t>
        </is>
      </c>
      <c r="CA956" s="19">
        <f>BZ956=Tabla1[[#This Row],[Divipola]]</f>
        <v/>
      </c>
    </row>
    <row r="957" ht="15.5" customHeight="1">
      <c r="A957" s="70" t="inlineStr">
        <is>
          <t>70</t>
        </is>
      </c>
      <c r="B957" s="70" t="inlineStr">
        <is>
          <t>SUCRE</t>
        </is>
      </c>
      <c r="C957" s="70" t="inlineStr">
        <is>
          <t>SINCE</t>
        </is>
      </c>
      <c r="D957" s="70" t="inlineStr">
        <is>
          <t>70742</t>
        </is>
      </c>
      <c r="E957" s="400" t="n">
        <v>199</v>
      </c>
      <c r="F957" s="400">
        <f>Tabla1[[#This Row],[Meta Programatica2026 (20251228) RN]]/12</f>
        <v/>
      </c>
      <c r="G957" s="401" t="n">
        <v>298</v>
      </c>
      <c r="H957" s="401">
        <f>Tabla1[[#This Row],[Población meta programatica 2026 (20251228) 
menores 1 año]]/12</f>
        <v/>
      </c>
      <c r="I957" s="402" t="n">
        <v>310</v>
      </c>
      <c r="J957" s="402">
        <f>Tabla1[[#This Row],[Población meta programatica2026 (20251228)  niños de 1 año]]/12</f>
        <v/>
      </c>
      <c r="K957" s="416" t="n">
        <v>449</v>
      </c>
      <c r="L957" s="403" t="n">
        <v>382</v>
      </c>
      <c r="M957" s="404">
        <f>Tabla1[[#This Row],[Población meta programatica2026 (20251228) niños de 5 años]]/12</f>
        <v/>
      </c>
      <c r="N957" s="405">
        <f>BX957</f>
        <v/>
      </c>
      <c r="O957" s="406">
        <f>BY957</f>
        <v/>
      </c>
      <c r="P957" s="407">
        <f>BL957</f>
        <v/>
      </c>
      <c r="AI957" s="421" t="inlineStr">
        <is>
          <t>70742</t>
        </is>
      </c>
      <c r="AJ957" s="417">
        <f>AI957=Tabla1[[#This Row],[Divipola]]</f>
        <v/>
      </c>
      <c r="AK957" s="66" t="n">
        <v>375</v>
      </c>
      <c r="AL957" s="66" t="n">
        <v>366</v>
      </c>
      <c r="AM957" s="66" t="n">
        <v>353</v>
      </c>
      <c r="AN957" s="66" t="n">
        <v>339</v>
      </c>
      <c r="AO957" s="66" t="n">
        <v>325</v>
      </c>
      <c r="AP957" s="66" t="n">
        <v>312</v>
      </c>
      <c r="AQ957" s="66" t="n">
        <v>300</v>
      </c>
      <c r="AR957" s="66" t="n">
        <v>281</v>
      </c>
      <c r="AS957" s="66" t="n">
        <v>267</v>
      </c>
      <c r="AT957" s="66" t="n">
        <v>251</v>
      </c>
      <c r="AU957" s="66" t="n">
        <v>232</v>
      </c>
      <c r="AV957" s="66" t="n">
        <v>228</v>
      </c>
      <c r="AW957" s="66" t="n">
        <v>220</v>
      </c>
      <c r="AX957" s="66" t="n">
        <v>210</v>
      </c>
      <c r="AY957" s="66" t="n">
        <v>200</v>
      </c>
      <c r="AZ957" s="66" t="n">
        <v>186</v>
      </c>
      <c r="BA957" s="66" t="n">
        <v>171</v>
      </c>
      <c r="BB957" s="66" t="n">
        <v>160</v>
      </c>
      <c r="BC957" s="66" t="n">
        <v>145</v>
      </c>
      <c r="BD957" s="66" t="n">
        <v>135</v>
      </c>
      <c r="BE957" s="66" t="n">
        <v>125</v>
      </c>
      <c r="BF957" s="66" t="n">
        <v>116</v>
      </c>
      <c r="BG957" s="66" t="n">
        <v>105</v>
      </c>
      <c r="BH957" s="66" t="n">
        <v>97</v>
      </c>
      <c r="BI957" s="66" t="n">
        <v>88</v>
      </c>
      <c r="BJ957" s="66" t="n">
        <v>575</v>
      </c>
      <c r="BK957" s="68">
        <f>SUM(AK957:BJ957)</f>
        <v/>
      </c>
      <c r="BL957" s="68">
        <f>INT(BK957*$BM$1)</f>
        <v/>
      </c>
      <c r="BM957" s="64" t="n"/>
      <c r="BP957" s="20">
        <f>(Tabla1[[#This Row],[Población meta programatica 2026 (20251228) 
menores 1 año]]/12)*9</f>
        <v/>
      </c>
      <c r="BQ957" s="20">
        <f>BP957</f>
        <v/>
      </c>
      <c r="BR957" s="117" t="n"/>
      <c r="BS957" s="20">
        <f>(Tabla1[[#This Row],[Población meta programatica2026 (20251228)  niños de 1 año]]/12)*9</f>
        <v/>
      </c>
      <c r="BT957" s="251" t="n">
        <v>212</v>
      </c>
      <c r="BU957" s="66">
        <f>BS957-BT957</f>
        <v/>
      </c>
      <c r="BW957" s="19" t="n"/>
      <c r="BX957" s="65" t="n">
        <v>245</v>
      </c>
      <c r="BY957" s="65" t="n">
        <v>216</v>
      </c>
      <c r="BZ957" s="19" t="inlineStr">
        <is>
          <t>70742</t>
        </is>
      </c>
      <c r="CA957" s="19">
        <f>BZ957=Tabla1[[#This Row],[Divipola]]</f>
        <v/>
      </c>
    </row>
    <row r="958" ht="15.5" customHeight="1">
      <c r="A958" s="70" t="inlineStr">
        <is>
          <t>70</t>
        </is>
      </c>
      <c r="B958" s="70" t="inlineStr">
        <is>
          <t>SUCRE</t>
        </is>
      </c>
      <c r="C958" s="70" t="inlineStr">
        <is>
          <t>SUCRE</t>
        </is>
      </c>
      <c r="D958" s="70" t="inlineStr">
        <is>
          <t>70771</t>
        </is>
      </c>
      <c r="E958" s="400" t="n">
        <v>163</v>
      </c>
      <c r="F958" s="400">
        <f>Tabla1[[#This Row],[Meta Programatica2026 (20251228) RN]]/12</f>
        <v/>
      </c>
      <c r="G958" s="401" t="n">
        <v>218</v>
      </c>
      <c r="H958" s="401">
        <f>Tabla1[[#This Row],[Población meta programatica 2026 (20251228) 
menores 1 año]]/12</f>
        <v/>
      </c>
      <c r="I958" s="402" t="n">
        <v>221</v>
      </c>
      <c r="J958" s="402">
        <f>Tabla1[[#This Row],[Población meta programatica2026 (20251228)  niños de 1 año]]/12</f>
        <v/>
      </c>
      <c r="K958" s="416" t="n">
        <v>329</v>
      </c>
      <c r="L958" s="403" t="n">
        <v>313</v>
      </c>
      <c r="M958" s="404">
        <f>Tabla1[[#This Row],[Población meta programatica2026 (20251228) niños de 5 años]]/12</f>
        <v/>
      </c>
      <c r="N958" s="405">
        <f>BX958</f>
        <v/>
      </c>
      <c r="O958" s="406">
        <f>BY958</f>
        <v/>
      </c>
      <c r="P958" s="407">
        <f>BL958</f>
        <v/>
      </c>
      <c r="AI958" s="421" t="inlineStr">
        <is>
          <t>70771</t>
        </is>
      </c>
      <c r="AJ958" s="417">
        <f>AI958=Tabla1[[#This Row],[Divipola]]</f>
        <v/>
      </c>
      <c r="AK958" s="66" t="n">
        <v>340</v>
      </c>
      <c r="AL958" s="66" t="n">
        <v>329</v>
      </c>
      <c r="AM958" s="66" t="n">
        <v>320</v>
      </c>
      <c r="AN958" s="66" t="n">
        <v>311</v>
      </c>
      <c r="AO958" s="66" t="n">
        <v>303</v>
      </c>
      <c r="AP958" s="66" t="n">
        <v>301</v>
      </c>
      <c r="AQ958" s="66" t="n">
        <v>294</v>
      </c>
      <c r="AR958" s="66" t="n">
        <v>287</v>
      </c>
      <c r="AS958" s="66" t="n">
        <v>274</v>
      </c>
      <c r="AT958" s="66" t="n">
        <v>262</v>
      </c>
      <c r="AU958" s="66" t="n">
        <v>254</v>
      </c>
      <c r="AV958" s="66" t="n">
        <v>243</v>
      </c>
      <c r="AW958" s="66" t="n">
        <v>236</v>
      </c>
      <c r="AX958" s="66" t="n">
        <v>226</v>
      </c>
      <c r="AY958" s="66" t="n">
        <v>220</v>
      </c>
      <c r="AZ958" s="66" t="n">
        <v>208</v>
      </c>
      <c r="BA958" s="66" t="n">
        <v>197</v>
      </c>
      <c r="BB958" s="66" t="n">
        <v>182</v>
      </c>
      <c r="BC958" s="66" t="n">
        <v>164</v>
      </c>
      <c r="BD958" s="66" t="n">
        <v>148</v>
      </c>
      <c r="BE958" s="66" t="n">
        <v>137</v>
      </c>
      <c r="BF958" s="66" t="n">
        <v>121</v>
      </c>
      <c r="BG958" s="66" t="n">
        <v>110</v>
      </c>
      <c r="BH958" s="66" t="n">
        <v>100</v>
      </c>
      <c r="BI958" s="66" t="n">
        <v>90</v>
      </c>
      <c r="BJ958" s="66" t="n">
        <v>495</v>
      </c>
      <c r="BK958" s="68">
        <f>SUM(AK958:BJ958)</f>
        <v/>
      </c>
      <c r="BL958" s="68">
        <f>INT(BK958*$BM$1)</f>
        <v/>
      </c>
      <c r="BM958" s="64" t="n"/>
      <c r="BP958" s="20">
        <f>(Tabla1[[#This Row],[Población meta programatica 2026 (20251228) 
menores 1 año]]/12)*9</f>
        <v/>
      </c>
      <c r="BQ958" s="20">
        <f>BP958</f>
        <v/>
      </c>
      <c r="BR958" s="117" t="n"/>
      <c r="BS958" s="20">
        <f>(Tabla1[[#This Row],[Población meta programatica2026 (20251228)  niños de 1 año]]/12)*9</f>
        <v/>
      </c>
      <c r="BT958" s="251" t="n">
        <v>181</v>
      </c>
      <c r="BU958" s="66">
        <f>BS958-BT958</f>
        <v/>
      </c>
      <c r="BW958" s="19" t="n"/>
      <c r="BX958" s="65" t="n">
        <v>196</v>
      </c>
      <c r="BY958" s="65" t="n">
        <v>223</v>
      </c>
      <c r="BZ958" s="19" t="inlineStr">
        <is>
          <t>70771</t>
        </is>
      </c>
      <c r="CA958" s="19">
        <f>BZ958=Tabla1[[#This Row],[Divipola]]</f>
        <v/>
      </c>
    </row>
    <row r="959" ht="15.5" customHeight="1">
      <c r="A959" s="70" t="inlineStr">
        <is>
          <t>70</t>
        </is>
      </c>
      <c r="B959" s="70" t="inlineStr">
        <is>
          <t>SUCRE</t>
        </is>
      </c>
      <c r="C959" s="70" t="inlineStr">
        <is>
          <t>TOLU</t>
        </is>
      </c>
      <c r="D959" s="70" t="inlineStr">
        <is>
          <t>70820</t>
        </is>
      </c>
      <c r="E959" s="400" t="n">
        <v>326</v>
      </c>
      <c r="F959" s="400">
        <f>Tabla1[[#This Row],[Meta Programatica2026 (20251228) RN]]/12</f>
        <v/>
      </c>
      <c r="G959" s="401" t="n">
        <v>386</v>
      </c>
      <c r="H959" s="401">
        <f>Tabla1[[#This Row],[Población meta programatica 2026 (20251228) 
menores 1 año]]/12</f>
        <v/>
      </c>
      <c r="I959" s="402" t="n">
        <v>414</v>
      </c>
      <c r="J959" s="402">
        <f>Tabla1[[#This Row],[Población meta programatica2026 (20251228)  niños de 1 año]]/12</f>
        <v/>
      </c>
      <c r="K959" s="416" t="n">
        <v>600</v>
      </c>
      <c r="L959" s="403" t="n">
        <v>524</v>
      </c>
      <c r="M959" s="404">
        <f>Tabla1[[#This Row],[Población meta programatica2026 (20251228) niños de 5 años]]/12</f>
        <v/>
      </c>
      <c r="N959" s="405">
        <f>BX959</f>
        <v/>
      </c>
      <c r="O959" s="406">
        <f>BY959</f>
        <v/>
      </c>
      <c r="P959" s="407">
        <f>BL959</f>
        <v/>
      </c>
      <c r="AI959" s="421" t="inlineStr">
        <is>
          <t>70820</t>
        </is>
      </c>
      <c r="AJ959" s="417">
        <f>AI959=Tabla1[[#This Row],[Divipola]]</f>
        <v/>
      </c>
      <c r="AK959" s="66" t="n">
        <v>311</v>
      </c>
      <c r="AL959" s="66" t="n">
        <v>298</v>
      </c>
      <c r="AM959" s="66" t="n">
        <v>286</v>
      </c>
      <c r="AN959" s="66" t="n">
        <v>267</v>
      </c>
      <c r="AO959" s="66" t="n">
        <v>250</v>
      </c>
      <c r="AP959" s="66" t="n">
        <v>233</v>
      </c>
      <c r="AQ959" s="66" t="n">
        <v>218</v>
      </c>
      <c r="AR959" s="66" t="n">
        <v>205</v>
      </c>
      <c r="AS959" s="66" t="n">
        <v>189</v>
      </c>
      <c r="AT959" s="66" t="n">
        <v>179</v>
      </c>
      <c r="AU959" s="66" t="n">
        <v>170</v>
      </c>
      <c r="AV959" s="66" t="n">
        <v>161</v>
      </c>
      <c r="AW959" s="66" t="n">
        <v>158</v>
      </c>
      <c r="AX959" s="66" t="n">
        <v>150</v>
      </c>
      <c r="AY959" s="66" t="n">
        <v>145</v>
      </c>
      <c r="AZ959" s="66" t="n">
        <v>139</v>
      </c>
      <c r="BA959" s="66" t="n">
        <v>130</v>
      </c>
      <c r="BB959" s="66" t="n">
        <v>116</v>
      </c>
      <c r="BC959" s="66" t="n">
        <v>108</v>
      </c>
      <c r="BD959" s="66" t="n">
        <v>100</v>
      </c>
      <c r="BE959" s="66" t="n">
        <v>88</v>
      </c>
      <c r="BF959" s="66" t="n">
        <v>81</v>
      </c>
      <c r="BG959" s="66" t="n">
        <v>70</v>
      </c>
      <c r="BH959" s="66" t="n">
        <v>65</v>
      </c>
      <c r="BI959" s="66" t="n">
        <v>55</v>
      </c>
      <c r="BJ959" s="66" t="n">
        <v>325</v>
      </c>
      <c r="BK959" s="68">
        <f>SUM(AK959:BJ959)</f>
        <v/>
      </c>
      <c r="BL959" s="68">
        <f>INT(BK959*$BM$1)</f>
        <v/>
      </c>
      <c r="BM959" s="64" t="n"/>
      <c r="BP959" s="20">
        <f>(Tabla1[[#This Row],[Población meta programatica 2026 (20251228) 
menores 1 año]]/12)*9</f>
        <v/>
      </c>
      <c r="BQ959" s="20">
        <f>BP959</f>
        <v/>
      </c>
      <c r="BR959" s="117" t="n"/>
      <c r="BS959" s="20">
        <f>(Tabla1[[#This Row],[Población meta programatica2026 (20251228)  niños de 1 año]]/12)*9</f>
        <v/>
      </c>
      <c r="BT959" s="251" t="n">
        <v>285</v>
      </c>
      <c r="BU959" s="66">
        <f>BS959-BT959</f>
        <v/>
      </c>
      <c r="BW959" s="19" t="n"/>
      <c r="BX959" s="65" t="n">
        <v>317</v>
      </c>
      <c r="BY959" s="65" t="n">
        <v>331</v>
      </c>
      <c r="BZ959" s="19" t="inlineStr">
        <is>
          <t>70820</t>
        </is>
      </c>
      <c r="CA959" s="19">
        <f>BZ959=Tabla1[[#This Row],[Divipola]]</f>
        <v/>
      </c>
    </row>
    <row r="960" ht="15.5" customHeight="1">
      <c r="A960" s="70" t="inlineStr">
        <is>
          <t>70</t>
        </is>
      </c>
      <c r="B960" s="70" t="inlineStr">
        <is>
          <t>SUCRE</t>
        </is>
      </c>
      <c r="C960" s="70" t="inlineStr">
        <is>
          <t>TOLUVIEJO</t>
        </is>
      </c>
      <c r="D960" s="256" t="inlineStr">
        <is>
          <t>70823</t>
        </is>
      </c>
      <c r="E960" s="400" t="n">
        <v>184</v>
      </c>
      <c r="F960" s="400">
        <f>Tabla1[[#This Row],[Meta Programatica2026 (20251228) RN]]/12</f>
        <v/>
      </c>
      <c r="G960" s="401" t="n">
        <v>207</v>
      </c>
      <c r="H960" s="401">
        <f>Tabla1[[#This Row],[Población meta programatica 2026 (20251228) 
menores 1 año]]/12</f>
        <v/>
      </c>
      <c r="I960" s="402" t="n">
        <v>219</v>
      </c>
      <c r="J960" s="402">
        <f>Tabla1[[#This Row],[Población meta programatica2026 (20251228)  niños de 1 año]]/12</f>
        <v/>
      </c>
      <c r="K960" s="416" t="n">
        <v>350</v>
      </c>
      <c r="L960" s="403" t="n">
        <v>314</v>
      </c>
      <c r="M960" s="404">
        <f>Tabla1[[#This Row],[Población meta programatica2026 (20251228) niños de 5 años]]/12</f>
        <v/>
      </c>
      <c r="N960" s="405">
        <f>BX960</f>
        <v/>
      </c>
      <c r="O960" s="406">
        <f>BY960</f>
        <v/>
      </c>
      <c r="P960" s="407">
        <f>BL960</f>
        <v/>
      </c>
      <c r="AI960" s="421" t="inlineStr">
        <is>
          <t>70823</t>
        </is>
      </c>
      <c r="AJ960" s="417">
        <f>AI960=Tabla1[[#This Row],[Divipola]]</f>
        <v/>
      </c>
      <c r="AK960" s="66" t="n">
        <v>232</v>
      </c>
      <c r="AL960" s="66" t="n">
        <v>224</v>
      </c>
      <c r="AM960" s="66" t="n">
        <v>214</v>
      </c>
      <c r="AN960" s="66" t="n">
        <v>209</v>
      </c>
      <c r="AO960" s="66" t="n">
        <v>198</v>
      </c>
      <c r="AP960" s="66" t="n">
        <v>191</v>
      </c>
      <c r="AQ960" s="66" t="n">
        <v>184</v>
      </c>
      <c r="AR960" s="66" t="n">
        <v>176</v>
      </c>
      <c r="AS960" s="66" t="n">
        <v>168</v>
      </c>
      <c r="AT960" s="66" t="n">
        <v>161</v>
      </c>
      <c r="AU960" s="66" t="n">
        <v>151</v>
      </c>
      <c r="AV960" s="66" t="n">
        <v>143</v>
      </c>
      <c r="AW960" s="66" t="n">
        <v>136</v>
      </c>
      <c r="AX960" s="66" t="n">
        <v>132</v>
      </c>
      <c r="AY960" s="66" t="n">
        <v>124</v>
      </c>
      <c r="AZ960" s="66" t="n">
        <v>119</v>
      </c>
      <c r="BA960" s="66" t="n">
        <v>110</v>
      </c>
      <c r="BB960" s="66" t="n">
        <v>102</v>
      </c>
      <c r="BC960" s="66" t="n">
        <v>90</v>
      </c>
      <c r="BD960" s="66" t="n">
        <v>83</v>
      </c>
      <c r="BE960" s="66" t="n">
        <v>74</v>
      </c>
      <c r="BF960" s="66" t="n">
        <v>70</v>
      </c>
      <c r="BG960" s="66" t="n">
        <v>65</v>
      </c>
      <c r="BH960" s="66" t="n">
        <v>57</v>
      </c>
      <c r="BI960" s="66" t="n">
        <v>54</v>
      </c>
      <c r="BJ960" s="66" t="n">
        <v>329</v>
      </c>
      <c r="BK960" s="68">
        <f>SUM(AK960:BJ960)</f>
        <v/>
      </c>
      <c r="BL960" s="68">
        <f>INT(BK960*$BM$1)</f>
        <v/>
      </c>
      <c r="BM960" s="64" t="n"/>
      <c r="BP960" s="20">
        <f>(Tabla1[[#This Row],[Población meta programatica 2026 (20251228) 
menores 1 año]]/12)*9</f>
        <v/>
      </c>
      <c r="BQ960" s="20">
        <f>BP960</f>
        <v/>
      </c>
      <c r="BR960" s="117" t="n"/>
      <c r="BS960" s="20">
        <f>(Tabla1[[#This Row],[Población meta programatica2026 (20251228)  niños de 1 año]]/12)*9</f>
        <v/>
      </c>
      <c r="BT960" s="251" t="n">
        <v>238</v>
      </c>
      <c r="BU960" s="66">
        <f>BS960-BT960</f>
        <v/>
      </c>
      <c r="BW960" s="19" t="n"/>
      <c r="BX960" s="65" t="n">
        <v>155</v>
      </c>
      <c r="BY960" s="65" t="n">
        <v>182</v>
      </c>
      <c r="BZ960" s="19" t="inlineStr">
        <is>
          <t>70823</t>
        </is>
      </c>
      <c r="CA960" s="19">
        <f>BZ960=Tabla1[[#This Row],[Divipola]]</f>
        <v/>
      </c>
    </row>
    <row r="961" ht="15.5" customHeight="1">
      <c r="A961" s="62" t="inlineStr">
        <is>
          <t>73</t>
        </is>
      </c>
      <c r="B961" s="62" t="inlineStr">
        <is>
          <t>TOLIMA</t>
        </is>
      </c>
      <c r="C961" s="62" t="inlineStr">
        <is>
          <t>IBAGUE</t>
        </is>
      </c>
      <c r="D961" s="62" t="inlineStr">
        <is>
          <t>73001</t>
        </is>
      </c>
      <c r="E961" s="400" t="n">
        <v>4605</v>
      </c>
      <c r="F961" s="400">
        <f>Tabla1[[#This Row],[Meta Programatica2026 (20251228) RN]]/12</f>
        <v/>
      </c>
      <c r="G961" s="401" t="n">
        <v>4298</v>
      </c>
      <c r="H961" s="401">
        <f>Tabla1[[#This Row],[Población meta programatica 2026 (20251228) 
menores 1 año]]/12</f>
        <v/>
      </c>
      <c r="I961" s="402" t="n">
        <v>4374</v>
      </c>
      <c r="J961" s="402">
        <f>Tabla1[[#This Row],[Población meta programatica2026 (20251228)  niños de 1 año]]/12</f>
        <v/>
      </c>
      <c r="K961" s="416" t="n">
        <v>6054</v>
      </c>
      <c r="L961" s="403" t="n">
        <v>5731</v>
      </c>
      <c r="M961" s="404">
        <f>Tabla1[[#This Row],[Población meta programatica2026 (20251228) niños de 5 años]]/12</f>
        <v/>
      </c>
      <c r="N961" s="405">
        <f>BX961</f>
        <v/>
      </c>
      <c r="O961" s="406">
        <f>BY961</f>
        <v/>
      </c>
      <c r="P961" s="407">
        <f>BL961</f>
        <v/>
      </c>
      <c r="AI961" s="421" t="inlineStr">
        <is>
          <t>73001</t>
        </is>
      </c>
      <c r="AJ961" s="417">
        <f>AI961=Tabla1[[#This Row],[Divipola]]</f>
        <v/>
      </c>
      <c r="AK961" s="66" t="n">
        <v>6270</v>
      </c>
      <c r="AL961" s="66" t="n">
        <v>6149</v>
      </c>
      <c r="AM961" s="66" t="n">
        <v>6003</v>
      </c>
      <c r="AN961" s="66" t="n">
        <v>5833</v>
      </c>
      <c r="AO961" s="66" t="n">
        <v>5646</v>
      </c>
      <c r="AP961" s="66" t="n">
        <v>5442</v>
      </c>
      <c r="AQ961" s="66" t="n">
        <v>5228</v>
      </c>
      <c r="AR961" s="66" t="n">
        <v>5021</v>
      </c>
      <c r="AS961" s="66" t="n">
        <v>4795</v>
      </c>
      <c r="AT961" s="66" t="n">
        <v>4572</v>
      </c>
      <c r="AU961" s="66" t="n">
        <v>4331</v>
      </c>
      <c r="AV961" s="66" t="n">
        <v>4079</v>
      </c>
      <c r="AW961" s="66" t="n">
        <v>3845</v>
      </c>
      <c r="AX961" s="66" t="n">
        <v>3598</v>
      </c>
      <c r="AY961" s="66" t="n">
        <v>3366</v>
      </c>
      <c r="AZ961" s="66" t="n">
        <v>3128</v>
      </c>
      <c r="BA961" s="66" t="n">
        <v>2907</v>
      </c>
      <c r="BB961" s="66" t="n">
        <v>2693</v>
      </c>
      <c r="BC961" s="66" t="n">
        <v>2456</v>
      </c>
      <c r="BD961" s="66" t="n">
        <v>2253</v>
      </c>
      <c r="BE961" s="66" t="n">
        <v>2044</v>
      </c>
      <c r="BF961" s="66" t="n">
        <v>1837</v>
      </c>
      <c r="BG961" s="66" t="n">
        <v>1647</v>
      </c>
      <c r="BH961" s="66" t="n">
        <v>1468</v>
      </c>
      <c r="BI961" s="66" t="n">
        <v>1282</v>
      </c>
      <c r="BJ961" s="66" t="n">
        <v>6975</v>
      </c>
      <c r="BK961" s="68">
        <f>SUM(AK961:BJ961)</f>
        <v/>
      </c>
      <c r="BL961" s="68">
        <f>INT(BK961*$BM$1)</f>
        <v/>
      </c>
      <c r="BM961" s="64" t="n"/>
      <c r="BP961" s="20">
        <f>(Tabla1[[#This Row],[Población meta programatica 2026 (20251228) 
menores 1 año]]/12)*9</f>
        <v/>
      </c>
      <c r="BQ961" s="20">
        <f>BP961</f>
        <v/>
      </c>
      <c r="BR961" s="117" t="n"/>
      <c r="BS961" s="20">
        <f>(Tabla1[[#This Row],[Población meta programatica2026 (20251228)  niños de 1 año]]/12)*9</f>
        <v/>
      </c>
      <c r="BT961" s="251" t="n">
        <v>2491</v>
      </c>
      <c r="BU961" s="66">
        <f>BS961-BT961</f>
        <v/>
      </c>
      <c r="BW961" s="19" t="n"/>
      <c r="BX961" s="65" t="n">
        <v>3532</v>
      </c>
      <c r="BY961" s="65" t="n">
        <v>3652</v>
      </c>
      <c r="BZ961" s="19" t="inlineStr">
        <is>
          <t>73001</t>
        </is>
      </c>
      <c r="CA961" s="19">
        <f>BZ961=Tabla1[[#This Row],[Divipola]]</f>
        <v/>
      </c>
    </row>
    <row r="962" ht="15.5" customHeight="1">
      <c r="A962" s="62" t="inlineStr">
        <is>
          <t>73</t>
        </is>
      </c>
      <c r="B962" s="62" t="inlineStr">
        <is>
          <t>TOLIMA</t>
        </is>
      </c>
      <c r="C962" s="62" t="inlineStr">
        <is>
          <t>ALPUJARRA</t>
        </is>
      </c>
      <c r="D962" s="62" t="inlineStr">
        <is>
          <t>73024</t>
        </is>
      </c>
      <c r="E962" s="400" t="n">
        <v>13</v>
      </c>
      <c r="F962" s="400">
        <f>Tabla1[[#This Row],[Meta Programatica2026 (20251228) RN]]/12</f>
        <v/>
      </c>
      <c r="G962" s="401" t="n">
        <v>25</v>
      </c>
      <c r="H962" s="401">
        <f>Tabla1[[#This Row],[Población meta programatica 2026 (20251228) 
menores 1 año]]/12</f>
        <v/>
      </c>
      <c r="I962" s="402" t="n">
        <v>32</v>
      </c>
      <c r="J962" s="402">
        <f>Tabla1[[#This Row],[Población meta programatica2026 (20251228)  niños de 1 año]]/12</f>
        <v/>
      </c>
      <c r="K962" s="416" t="n">
        <v>39</v>
      </c>
      <c r="L962" s="403" t="n">
        <v>36</v>
      </c>
      <c r="M962" s="404">
        <f>Tabla1[[#This Row],[Población meta programatica2026 (20251228) niños de 5 años]]/12</f>
        <v/>
      </c>
      <c r="N962" s="405">
        <f>BX962</f>
        <v/>
      </c>
      <c r="O962" s="406">
        <f>BY962</f>
        <v/>
      </c>
      <c r="P962" s="407">
        <f>BL962</f>
        <v/>
      </c>
      <c r="AI962" s="421" t="inlineStr">
        <is>
          <t>73024</t>
        </is>
      </c>
      <c r="AJ962" s="417">
        <f>AI962=Tabla1[[#This Row],[Divipola]]</f>
        <v/>
      </c>
      <c r="AK962" s="66" t="n">
        <v>68</v>
      </c>
      <c r="AL962" s="66" t="n">
        <v>64</v>
      </c>
      <c r="AM962" s="66" t="n">
        <v>67</v>
      </c>
      <c r="AN962" s="66" t="n">
        <v>63</v>
      </c>
      <c r="AO962" s="66" t="n">
        <v>66</v>
      </c>
      <c r="AP962" s="66" t="n">
        <v>61</v>
      </c>
      <c r="AQ962" s="66" t="n">
        <v>62</v>
      </c>
      <c r="AR962" s="66" t="n">
        <v>58</v>
      </c>
      <c r="AS962" s="66" t="n">
        <v>56</v>
      </c>
      <c r="AT962" s="66" t="n">
        <v>53</v>
      </c>
      <c r="AU962" s="66" t="n">
        <v>51</v>
      </c>
      <c r="AV962" s="66" t="n">
        <v>51</v>
      </c>
      <c r="AW962" s="66" t="n">
        <v>45</v>
      </c>
      <c r="AX962" s="66" t="n">
        <v>42</v>
      </c>
      <c r="AY962" s="66" t="n">
        <v>40</v>
      </c>
      <c r="AZ962" s="66" t="n">
        <v>35</v>
      </c>
      <c r="BA962" s="66" t="n">
        <v>34</v>
      </c>
      <c r="BB962" s="66" t="n">
        <v>30</v>
      </c>
      <c r="BC962" s="66" t="n">
        <v>31</v>
      </c>
      <c r="BD962" s="66" t="n">
        <v>30</v>
      </c>
      <c r="BE962" s="66" t="n">
        <v>26</v>
      </c>
      <c r="BF962" s="66" t="n">
        <v>25</v>
      </c>
      <c r="BG962" s="66" t="n">
        <v>23</v>
      </c>
      <c r="BH962" s="66" t="n">
        <v>22</v>
      </c>
      <c r="BI962" s="66" t="n">
        <v>21</v>
      </c>
      <c r="BJ962" s="66" t="n">
        <v>130</v>
      </c>
      <c r="BK962" s="68">
        <f>SUM(AK962:BJ962)</f>
        <v/>
      </c>
      <c r="BL962" s="68">
        <f>INT(BK962*$BM$1)</f>
        <v/>
      </c>
      <c r="BM962" s="64" t="n"/>
      <c r="BP962" s="20">
        <f>(Tabla1[[#This Row],[Población meta programatica 2026 (20251228) 
menores 1 año]]/12)*9</f>
        <v/>
      </c>
      <c r="BQ962" s="20">
        <f>BP962</f>
        <v/>
      </c>
      <c r="BR962" s="117" t="n"/>
      <c r="BS962" s="20">
        <f>(Tabla1[[#This Row],[Población meta programatica2026 (20251228)  niños de 1 año]]/12)*9</f>
        <v/>
      </c>
      <c r="BT962" s="251" t="n">
        <v>20</v>
      </c>
      <c r="BU962" s="66">
        <f>BS962-BT962</f>
        <v/>
      </c>
      <c r="BW962" s="19" t="n"/>
      <c r="BX962" s="65" t="n">
        <v>26</v>
      </c>
      <c r="BY962" s="65" t="n">
        <v>23</v>
      </c>
      <c r="BZ962" s="19" t="inlineStr">
        <is>
          <t>73024</t>
        </is>
      </c>
      <c r="CA962" s="19">
        <f>BZ962=Tabla1[[#This Row],[Divipola]]</f>
        <v/>
      </c>
    </row>
    <row r="963" ht="15.5" customHeight="1">
      <c r="A963" s="62" t="inlineStr">
        <is>
          <t>73</t>
        </is>
      </c>
      <c r="B963" s="62" t="inlineStr">
        <is>
          <t>TOLIMA</t>
        </is>
      </c>
      <c r="C963" s="62" t="inlineStr">
        <is>
          <t>ALVARADO</t>
        </is>
      </c>
      <c r="D963" s="62" t="inlineStr">
        <is>
          <t>73026</t>
        </is>
      </c>
      <c r="E963" s="400" t="n">
        <v>53</v>
      </c>
      <c r="F963" s="400">
        <f>Tabla1[[#This Row],[Meta Programatica2026 (20251228) RN]]/12</f>
        <v/>
      </c>
      <c r="G963" s="401" t="n">
        <v>57</v>
      </c>
      <c r="H963" s="401">
        <f>Tabla1[[#This Row],[Población meta programatica 2026 (20251228) 
menores 1 año]]/12</f>
        <v/>
      </c>
      <c r="I963" s="402" t="n">
        <v>61</v>
      </c>
      <c r="J963" s="402">
        <f>Tabla1[[#This Row],[Población meta programatica2026 (20251228)  niños de 1 año]]/12</f>
        <v/>
      </c>
      <c r="K963" s="416" t="n">
        <v>97</v>
      </c>
      <c r="L963" s="403" t="n">
        <v>72</v>
      </c>
      <c r="M963" s="404">
        <f>Tabla1[[#This Row],[Población meta programatica2026 (20251228) niños de 5 años]]/12</f>
        <v/>
      </c>
      <c r="N963" s="405">
        <f>BX963</f>
        <v/>
      </c>
      <c r="O963" s="406">
        <f>BY963</f>
        <v/>
      </c>
      <c r="P963" s="407">
        <f>BL963</f>
        <v/>
      </c>
      <c r="AI963" s="421" t="inlineStr">
        <is>
          <t>73026</t>
        </is>
      </c>
      <c r="AJ963" s="417">
        <f>AI963=Tabla1[[#This Row],[Divipola]]</f>
        <v/>
      </c>
      <c r="AK963" s="66" t="n">
        <v>116</v>
      </c>
      <c r="AL963" s="66" t="n">
        <v>119</v>
      </c>
      <c r="AM963" s="66" t="n">
        <v>118</v>
      </c>
      <c r="AN963" s="66" t="n">
        <v>115</v>
      </c>
      <c r="AO963" s="66" t="n">
        <v>116</v>
      </c>
      <c r="AP963" s="66" t="n">
        <v>110</v>
      </c>
      <c r="AQ963" s="66" t="n">
        <v>108</v>
      </c>
      <c r="AR963" s="66" t="n">
        <v>100</v>
      </c>
      <c r="AS963" s="66" t="n">
        <v>97</v>
      </c>
      <c r="AT963" s="66" t="n">
        <v>89</v>
      </c>
      <c r="AU963" s="66" t="n">
        <v>85</v>
      </c>
      <c r="AV963" s="66" t="n">
        <v>79</v>
      </c>
      <c r="AW963" s="66" t="n">
        <v>71</v>
      </c>
      <c r="AX963" s="66" t="n">
        <v>68</v>
      </c>
      <c r="AY963" s="66" t="n">
        <v>62</v>
      </c>
      <c r="AZ963" s="66" t="n">
        <v>56</v>
      </c>
      <c r="BA963" s="66" t="n">
        <v>50</v>
      </c>
      <c r="BB963" s="66" t="n">
        <v>48</v>
      </c>
      <c r="BC963" s="66" t="n">
        <v>47</v>
      </c>
      <c r="BD963" s="66" t="n">
        <v>40</v>
      </c>
      <c r="BE963" s="66" t="n">
        <v>38</v>
      </c>
      <c r="BF963" s="66" t="n">
        <v>38</v>
      </c>
      <c r="BG963" s="66" t="n">
        <v>36</v>
      </c>
      <c r="BH963" s="66" t="n">
        <v>31</v>
      </c>
      <c r="BI963" s="66" t="n">
        <v>26</v>
      </c>
      <c r="BJ963" s="66" t="n">
        <v>150</v>
      </c>
      <c r="BK963" s="68">
        <f>SUM(AK963:BJ963)</f>
        <v/>
      </c>
      <c r="BL963" s="68">
        <f>INT(BK963*$BM$1)</f>
        <v/>
      </c>
      <c r="BM963" s="64" t="n"/>
      <c r="BP963" s="20">
        <f>(Tabla1[[#This Row],[Población meta programatica 2026 (20251228) 
menores 1 año]]/12)*9</f>
        <v/>
      </c>
      <c r="BQ963" s="20">
        <f>BP963</f>
        <v/>
      </c>
      <c r="BR963" s="117" t="n"/>
      <c r="BS963" s="20">
        <f>(Tabla1[[#This Row],[Población meta programatica2026 (20251228)  niños de 1 año]]/12)*9</f>
        <v/>
      </c>
      <c r="BT963" s="251" t="n">
        <v>67</v>
      </c>
      <c r="BU963" s="66">
        <f>BS963-BT963</f>
        <v/>
      </c>
      <c r="BW963" s="19" t="n"/>
      <c r="BX963" s="65" t="n">
        <v>45</v>
      </c>
      <c r="BY963" s="65" t="n">
        <v>53</v>
      </c>
      <c r="BZ963" s="19" t="inlineStr">
        <is>
          <t>73026</t>
        </is>
      </c>
      <c r="CA963" s="19">
        <f>BZ963=Tabla1[[#This Row],[Divipola]]</f>
        <v/>
      </c>
    </row>
    <row r="964" ht="15.5" customHeight="1">
      <c r="A964" s="62" t="inlineStr">
        <is>
          <t>73</t>
        </is>
      </c>
      <c r="B964" s="62" t="inlineStr">
        <is>
          <t>TOLIMA</t>
        </is>
      </c>
      <c r="C964" s="62" t="inlineStr">
        <is>
          <t>AMBALEMA</t>
        </is>
      </c>
      <c r="D964" s="62" t="inlineStr">
        <is>
          <t>73030</t>
        </is>
      </c>
      <c r="E964" s="400" t="n">
        <v>30</v>
      </c>
      <c r="F964" s="400">
        <f>Tabla1[[#This Row],[Meta Programatica2026 (20251228) RN]]/12</f>
        <v/>
      </c>
      <c r="G964" s="401" t="n">
        <v>36</v>
      </c>
      <c r="H964" s="401">
        <f>Tabla1[[#This Row],[Población meta programatica 2026 (20251228) 
menores 1 año]]/12</f>
        <v/>
      </c>
      <c r="I964" s="402" t="n">
        <v>38</v>
      </c>
      <c r="J964" s="402">
        <f>Tabla1[[#This Row],[Población meta programatica2026 (20251228)  niños de 1 año]]/12</f>
        <v/>
      </c>
      <c r="K964" s="416" t="n">
        <v>61</v>
      </c>
      <c r="L964" s="403" t="n">
        <v>57</v>
      </c>
      <c r="M964" s="404">
        <f>Tabla1[[#This Row],[Población meta programatica2026 (20251228) niños de 5 años]]/12</f>
        <v/>
      </c>
      <c r="N964" s="405">
        <f>BX964</f>
        <v/>
      </c>
      <c r="O964" s="406">
        <f>BY964</f>
        <v/>
      </c>
      <c r="P964" s="407">
        <f>BL964</f>
        <v/>
      </c>
      <c r="AI964" s="421" t="inlineStr">
        <is>
          <t>73030</t>
        </is>
      </c>
      <c r="AJ964" s="417">
        <f>AI964=Tabla1[[#This Row],[Divipola]]</f>
        <v/>
      </c>
      <c r="AK964" s="66" t="n">
        <v>98</v>
      </c>
      <c r="AL964" s="66" t="n">
        <v>99</v>
      </c>
      <c r="AM964" s="66" t="n">
        <v>95</v>
      </c>
      <c r="AN964" s="66" t="n">
        <v>98</v>
      </c>
      <c r="AO964" s="66" t="n">
        <v>93</v>
      </c>
      <c r="AP964" s="66" t="n">
        <v>92</v>
      </c>
      <c r="AQ964" s="66" t="n">
        <v>87</v>
      </c>
      <c r="AR964" s="66" t="n">
        <v>85</v>
      </c>
      <c r="AS964" s="66" t="n">
        <v>79</v>
      </c>
      <c r="AT964" s="66" t="n">
        <v>77</v>
      </c>
      <c r="AU964" s="66" t="n">
        <v>70</v>
      </c>
      <c r="AV964" s="66" t="n">
        <v>65</v>
      </c>
      <c r="AW964" s="66" t="n">
        <v>61</v>
      </c>
      <c r="AX964" s="66" t="n">
        <v>58</v>
      </c>
      <c r="AY964" s="66" t="n">
        <v>53</v>
      </c>
      <c r="AZ964" s="66" t="n">
        <v>49</v>
      </c>
      <c r="BA964" s="66" t="n">
        <v>44</v>
      </c>
      <c r="BB964" s="66" t="n">
        <v>44</v>
      </c>
      <c r="BC964" s="66" t="n">
        <v>39</v>
      </c>
      <c r="BD964" s="66" t="n">
        <v>37</v>
      </c>
      <c r="BE964" s="66" t="n">
        <v>33</v>
      </c>
      <c r="BF964" s="66" t="n">
        <v>28</v>
      </c>
      <c r="BG964" s="66" t="n">
        <v>25</v>
      </c>
      <c r="BH964" s="66" t="n">
        <v>21</v>
      </c>
      <c r="BI964" s="66" t="n">
        <v>20</v>
      </c>
      <c r="BJ964" s="66" t="n">
        <v>99</v>
      </c>
      <c r="BK964" s="68">
        <f>SUM(AK964:BJ964)</f>
        <v/>
      </c>
      <c r="BL964" s="68">
        <f>INT(BK964*$BM$1)</f>
        <v/>
      </c>
      <c r="BM964" s="64" t="n"/>
      <c r="BP964" s="20">
        <f>(Tabla1[[#This Row],[Población meta programatica 2026 (20251228) 
menores 1 año]]/12)*9</f>
        <v/>
      </c>
      <c r="BQ964" s="20">
        <f>BP964</f>
        <v/>
      </c>
      <c r="BR964" s="117" t="n"/>
      <c r="BS964" s="20">
        <f>(Tabla1[[#This Row],[Población meta programatica2026 (20251228)  niños de 1 año]]/12)*9</f>
        <v/>
      </c>
      <c r="BT964" s="251" t="n">
        <v>37</v>
      </c>
      <c r="BU964" s="66">
        <f>BS964-BT964</f>
        <v/>
      </c>
      <c r="BW964" s="19" t="n"/>
      <c r="BX964" s="65" t="n">
        <v>46</v>
      </c>
      <c r="BY964" s="65" t="n">
        <v>48</v>
      </c>
      <c r="BZ964" s="19" t="inlineStr">
        <is>
          <t>73030</t>
        </is>
      </c>
      <c r="CA964" s="19">
        <f>BZ964=Tabla1[[#This Row],[Divipola]]</f>
        <v/>
      </c>
    </row>
    <row r="965" ht="15.5" customHeight="1">
      <c r="A965" s="62" t="inlineStr">
        <is>
          <t>73</t>
        </is>
      </c>
      <c r="B965" s="62" t="inlineStr">
        <is>
          <t>TOLIMA</t>
        </is>
      </c>
      <c r="C965" s="62" t="inlineStr">
        <is>
          <t>ANZOATEGUI</t>
        </is>
      </c>
      <c r="D965" s="62" t="inlineStr">
        <is>
          <t>73043</t>
        </is>
      </c>
      <c r="E965" s="400" t="n">
        <v>65</v>
      </c>
      <c r="F965" s="400">
        <f>Tabla1[[#This Row],[Meta Programatica2026 (20251228) RN]]/12</f>
        <v/>
      </c>
      <c r="G965" s="401" t="n">
        <v>86</v>
      </c>
      <c r="H965" s="401">
        <f>Tabla1[[#This Row],[Población meta programatica 2026 (20251228) 
menores 1 año]]/12</f>
        <v/>
      </c>
      <c r="I965" s="402" t="n">
        <v>88</v>
      </c>
      <c r="J965" s="402">
        <f>Tabla1[[#This Row],[Población meta programatica2026 (20251228)  niños de 1 año]]/12</f>
        <v/>
      </c>
      <c r="K965" s="416" t="n">
        <v>129</v>
      </c>
      <c r="L965" s="403" t="n">
        <v>135</v>
      </c>
      <c r="M965" s="404">
        <f>Tabla1[[#This Row],[Población meta programatica2026 (20251228) niños de 5 años]]/12</f>
        <v/>
      </c>
      <c r="N965" s="405">
        <f>BX965</f>
        <v/>
      </c>
      <c r="O965" s="406">
        <f>BY965</f>
        <v/>
      </c>
      <c r="P965" s="407">
        <f>BL965</f>
        <v/>
      </c>
      <c r="AI965" s="421" t="inlineStr">
        <is>
          <t>73043</t>
        </is>
      </c>
      <c r="AJ965" s="417">
        <f>AI965=Tabla1[[#This Row],[Divipola]]</f>
        <v/>
      </c>
      <c r="AK965" s="66" t="n">
        <v>111</v>
      </c>
      <c r="AL965" s="66" t="n">
        <v>110</v>
      </c>
      <c r="AM965" s="66" t="n">
        <v>102</v>
      </c>
      <c r="AN965" s="66" t="n">
        <v>101</v>
      </c>
      <c r="AO965" s="66" t="n">
        <v>89</v>
      </c>
      <c r="AP965" s="66" t="n">
        <v>85</v>
      </c>
      <c r="AQ965" s="66" t="n">
        <v>76</v>
      </c>
      <c r="AR965" s="66" t="n">
        <v>78</v>
      </c>
      <c r="AS965" s="66" t="n">
        <v>70</v>
      </c>
      <c r="AT965" s="66" t="n">
        <v>70</v>
      </c>
      <c r="AU965" s="66" t="n">
        <v>66</v>
      </c>
      <c r="AV965" s="66" t="n">
        <v>61</v>
      </c>
      <c r="AW965" s="66" t="n">
        <v>58</v>
      </c>
      <c r="AX965" s="66" t="n">
        <v>58</v>
      </c>
      <c r="AY965" s="66" t="n">
        <v>52</v>
      </c>
      <c r="AZ965" s="66" t="n">
        <v>50</v>
      </c>
      <c r="BA965" s="66" t="n">
        <v>51</v>
      </c>
      <c r="BB965" s="66" t="n">
        <v>43</v>
      </c>
      <c r="BC965" s="66" t="n">
        <v>44</v>
      </c>
      <c r="BD965" s="66" t="n">
        <v>37</v>
      </c>
      <c r="BE965" s="66" t="n">
        <v>32</v>
      </c>
      <c r="BF965" s="66" t="n">
        <v>29</v>
      </c>
      <c r="BG965" s="66" t="n">
        <v>26</v>
      </c>
      <c r="BH965" s="66" t="n">
        <v>21</v>
      </c>
      <c r="BI965" s="66" t="n">
        <v>16</v>
      </c>
      <c r="BJ965" s="66" t="n">
        <v>96</v>
      </c>
      <c r="BK965" s="68">
        <f>SUM(AK965:BJ965)</f>
        <v/>
      </c>
      <c r="BL965" s="68">
        <f>INT(BK965*$BM$1)</f>
        <v/>
      </c>
      <c r="BM965" s="64" t="n"/>
      <c r="BP965" s="20">
        <f>(Tabla1[[#This Row],[Población meta programatica 2026 (20251228) 
menores 1 año]]/12)*9</f>
        <v/>
      </c>
      <c r="BQ965" s="20">
        <f>BP965</f>
        <v/>
      </c>
      <c r="BR965" s="117" t="n"/>
      <c r="BS965" s="20">
        <f>(Tabla1[[#This Row],[Población meta programatica2026 (20251228)  niños de 1 año]]/12)*9</f>
        <v/>
      </c>
      <c r="BT965" s="251" t="n">
        <v>71</v>
      </c>
      <c r="BU965" s="66">
        <f>BS965-BT965</f>
        <v/>
      </c>
      <c r="BW965" s="19" t="n"/>
      <c r="BX965" s="65" t="n">
        <v>115</v>
      </c>
      <c r="BY965" s="65" t="n">
        <v>92</v>
      </c>
      <c r="BZ965" s="19" t="inlineStr">
        <is>
          <t>73043</t>
        </is>
      </c>
      <c r="CA965" s="19">
        <f>BZ965=Tabla1[[#This Row],[Divipola]]</f>
        <v/>
      </c>
    </row>
    <row r="966" ht="15.5" customHeight="1">
      <c r="A966" s="62" t="inlineStr">
        <is>
          <t>73</t>
        </is>
      </c>
      <c r="B966" s="62" t="inlineStr">
        <is>
          <t>TOLIMA</t>
        </is>
      </c>
      <c r="C966" s="62" t="inlineStr">
        <is>
          <t>ARMERO (GUAYABAL)</t>
        </is>
      </c>
      <c r="D966" s="62" t="inlineStr">
        <is>
          <t>73055</t>
        </is>
      </c>
      <c r="E966" s="400" t="n">
        <v>59</v>
      </c>
      <c r="F966" s="400">
        <f>Tabla1[[#This Row],[Meta Programatica2026 (20251228) RN]]/12</f>
        <v/>
      </c>
      <c r="G966" s="401" t="n">
        <v>67</v>
      </c>
      <c r="H966" s="401">
        <f>Tabla1[[#This Row],[Población meta programatica 2026 (20251228) 
menores 1 año]]/12</f>
        <v/>
      </c>
      <c r="I966" s="402" t="n">
        <v>71</v>
      </c>
      <c r="J966" s="402">
        <f>Tabla1[[#This Row],[Población meta programatica2026 (20251228)  niños de 1 año]]/12</f>
        <v/>
      </c>
      <c r="K966" s="416" t="n">
        <v>114</v>
      </c>
      <c r="L966" s="403" t="n">
        <v>106</v>
      </c>
      <c r="M966" s="404">
        <f>Tabla1[[#This Row],[Población meta programatica2026 (20251228) niños de 5 años]]/12</f>
        <v/>
      </c>
      <c r="N966" s="405">
        <f>BX966</f>
        <v/>
      </c>
      <c r="O966" s="406">
        <f>BY966</f>
        <v/>
      </c>
      <c r="P966" s="407">
        <f>BL966</f>
        <v/>
      </c>
      <c r="AI966" s="421" t="inlineStr">
        <is>
          <t>73055</t>
        </is>
      </c>
      <c r="AJ966" s="417">
        <f>AI966=Tabla1[[#This Row],[Divipola]]</f>
        <v/>
      </c>
      <c r="AK966" s="66" t="n">
        <v>192</v>
      </c>
      <c r="AL966" s="66" t="n">
        <v>194</v>
      </c>
      <c r="AM966" s="66" t="n">
        <v>192</v>
      </c>
      <c r="AN966" s="66" t="n">
        <v>184</v>
      </c>
      <c r="AO966" s="66" t="n">
        <v>181</v>
      </c>
      <c r="AP966" s="66" t="n">
        <v>178</v>
      </c>
      <c r="AQ966" s="66" t="n">
        <v>169</v>
      </c>
      <c r="AR966" s="66" t="n">
        <v>165</v>
      </c>
      <c r="AS966" s="66" t="n">
        <v>159</v>
      </c>
      <c r="AT966" s="66" t="n">
        <v>149</v>
      </c>
      <c r="AU966" s="66" t="n">
        <v>139</v>
      </c>
      <c r="AV966" s="66" t="n">
        <v>134</v>
      </c>
      <c r="AW966" s="66" t="n">
        <v>125</v>
      </c>
      <c r="AX966" s="66" t="n">
        <v>114</v>
      </c>
      <c r="AY966" s="66" t="n">
        <v>110</v>
      </c>
      <c r="AZ966" s="66" t="n">
        <v>98</v>
      </c>
      <c r="BA966" s="66" t="n">
        <v>92</v>
      </c>
      <c r="BB966" s="66" t="n">
        <v>82</v>
      </c>
      <c r="BC966" s="66" t="n">
        <v>76</v>
      </c>
      <c r="BD966" s="66" t="n">
        <v>69</v>
      </c>
      <c r="BE966" s="66" t="n">
        <v>60</v>
      </c>
      <c r="BF966" s="66" t="n">
        <v>52</v>
      </c>
      <c r="BG966" s="66" t="n">
        <v>48</v>
      </c>
      <c r="BH966" s="66" t="n">
        <v>39</v>
      </c>
      <c r="BI966" s="66" t="n">
        <v>36</v>
      </c>
      <c r="BJ966" s="66" t="n">
        <v>191</v>
      </c>
      <c r="BK966" s="68">
        <f>SUM(AK966:BJ966)</f>
        <v/>
      </c>
      <c r="BL966" s="68">
        <f>INT(BK966*$BM$1)</f>
        <v/>
      </c>
      <c r="BM966" s="64" t="n"/>
      <c r="BP966" s="20">
        <f>(Tabla1[[#This Row],[Población meta programatica 2026 (20251228) 
menores 1 año]]/12)*9</f>
        <v/>
      </c>
      <c r="BQ966" s="20">
        <f>BP966</f>
        <v/>
      </c>
      <c r="BR966" s="117" t="n"/>
      <c r="BS966" s="20">
        <f>(Tabla1[[#This Row],[Población meta programatica2026 (20251228)  niños de 1 año]]/12)*9</f>
        <v/>
      </c>
      <c r="BT966" s="251" t="n">
        <v>46</v>
      </c>
      <c r="BU966" s="66">
        <f>BS966-BT966</f>
        <v/>
      </c>
      <c r="BW966" s="19" t="n"/>
      <c r="BX966" s="65" t="n">
        <v>138</v>
      </c>
      <c r="BY966" s="65" t="n">
        <v>64</v>
      </c>
      <c r="BZ966" s="19" t="inlineStr">
        <is>
          <t>73055</t>
        </is>
      </c>
      <c r="CA966" s="19">
        <f>BZ966=Tabla1[[#This Row],[Divipola]]</f>
        <v/>
      </c>
    </row>
    <row r="967" ht="15.5" customHeight="1">
      <c r="A967" s="62" t="inlineStr">
        <is>
          <t>73</t>
        </is>
      </c>
      <c r="B967" s="62" t="inlineStr">
        <is>
          <t>TOLIMA</t>
        </is>
      </c>
      <c r="C967" s="62" t="inlineStr">
        <is>
          <t>ATACO</t>
        </is>
      </c>
      <c r="D967" s="62" t="inlineStr">
        <is>
          <t>73067</t>
        </is>
      </c>
      <c r="E967" s="400" t="n">
        <v>162</v>
      </c>
      <c r="F967" s="400">
        <f>Tabla1[[#This Row],[Meta Programatica2026 (20251228) RN]]/12</f>
        <v/>
      </c>
      <c r="G967" s="401" t="n">
        <v>218</v>
      </c>
      <c r="H967" s="401">
        <f>Tabla1[[#This Row],[Población meta programatica 2026 (20251228) 
menores 1 año]]/12</f>
        <v/>
      </c>
      <c r="I967" s="402" t="n">
        <v>229</v>
      </c>
      <c r="J967" s="402">
        <f>Tabla1[[#This Row],[Población meta programatica2026 (20251228)  niños de 1 año]]/12</f>
        <v/>
      </c>
      <c r="K967" s="416" t="n">
        <v>318</v>
      </c>
      <c r="L967" s="403" t="n">
        <v>277</v>
      </c>
      <c r="M967" s="404">
        <f>Tabla1[[#This Row],[Población meta programatica2026 (20251228) niños de 5 años]]/12</f>
        <v/>
      </c>
      <c r="N967" s="405">
        <f>BX967</f>
        <v/>
      </c>
      <c r="O967" s="406">
        <f>BY967</f>
        <v/>
      </c>
      <c r="P967" s="407">
        <f>BL967</f>
        <v/>
      </c>
      <c r="AI967" s="421" t="inlineStr">
        <is>
          <t>73067</t>
        </is>
      </c>
      <c r="AJ967" s="417">
        <f>AI967=Tabla1[[#This Row],[Divipola]]</f>
        <v/>
      </c>
      <c r="AK967" s="66" t="n">
        <v>183</v>
      </c>
      <c r="AL967" s="66" t="n">
        <v>182</v>
      </c>
      <c r="AM967" s="66" t="n">
        <v>176</v>
      </c>
      <c r="AN967" s="66" t="n">
        <v>171</v>
      </c>
      <c r="AO967" s="66" t="n">
        <v>162</v>
      </c>
      <c r="AP967" s="66" t="n">
        <v>159</v>
      </c>
      <c r="AQ967" s="66" t="n">
        <v>149</v>
      </c>
      <c r="AR967" s="66" t="n">
        <v>144</v>
      </c>
      <c r="AS967" s="66" t="n">
        <v>133</v>
      </c>
      <c r="AT967" s="66" t="n">
        <v>131</v>
      </c>
      <c r="AU967" s="66" t="n">
        <v>126</v>
      </c>
      <c r="AV967" s="66" t="n">
        <v>120</v>
      </c>
      <c r="AW967" s="66" t="n">
        <v>119</v>
      </c>
      <c r="AX967" s="66" t="n">
        <v>114</v>
      </c>
      <c r="AY967" s="66" t="n">
        <v>108</v>
      </c>
      <c r="AZ967" s="66" t="n">
        <v>105</v>
      </c>
      <c r="BA967" s="66" t="n">
        <v>96</v>
      </c>
      <c r="BB967" s="66" t="n">
        <v>94</v>
      </c>
      <c r="BC967" s="66" t="n">
        <v>86</v>
      </c>
      <c r="BD967" s="66" t="n">
        <v>77</v>
      </c>
      <c r="BE967" s="66" t="n">
        <v>74</v>
      </c>
      <c r="BF967" s="66" t="n">
        <v>64</v>
      </c>
      <c r="BG967" s="66" t="n">
        <v>58</v>
      </c>
      <c r="BH967" s="66" t="n">
        <v>48</v>
      </c>
      <c r="BI967" s="66" t="n">
        <v>42</v>
      </c>
      <c r="BJ967" s="66" t="n">
        <v>241</v>
      </c>
      <c r="BK967" s="68">
        <f>SUM(AK967:BJ967)</f>
        <v/>
      </c>
      <c r="BL967" s="68">
        <f>INT(BK967*$BM$1)</f>
        <v/>
      </c>
      <c r="BM967" s="64" t="n"/>
      <c r="BP967" s="20">
        <f>(Tabla1[[#This Row],[Población meta programatica 2026 (20251228) 
menores 1 año]]/12)*9</f>
        <v/>
      </c>
      <c r="BQ967" s="20">
        <f>BP967</f>
        <v/>
      </c>
      <c r="BR967" s="117" t="n"/>
      <c r="BS967" s="20">
        <f>(Tabla1[[#This Row],[Población meta programatica2026 (20251228)  niños de 1 año]]/12)*9</f>
        <v/>
      </c>
      <c r="BT967" s="251" t="n">
        <v>132</v>
      </c>
      <c r="BU967" s="66">
        <f>BS967-BT967</f>
        <v/>
      </c>
      <c r="BW967" s="19" t="n"/>
      <c r="BX967" s="65" t="n">
        <v>151</v>
      </c>
      <c r="BY967" s="65" t="n">
        <v>168</v>
      </c>
      <c r="BZ967" s="19" t="inlineStr">
        <is>
          <t>73067</t>
        </is>
      </c>
      <c r="CA967" s="19">
        <f>BZ967=Tabla1[[#This Row],[Divipola]]</f>
        <v/>
      </c>
    </row>
    <row r="968" ht="15.5" customHeight="1">
      <c r="A968" s="62" t="inlineStr">
        <is>
          <t>73</t>
        </is>
      </c>
      <c r="B968" s="62" t="inlineStr">
        <is>
          <t>TOLIMA</t>
        </is>
      </c>
      <c r="C968" s="62" t="inlineStr">
        <is>
          <t>CAJAMARCA</t>
        </is>
      </c>
      <c r="D968" s="62" t="inlineStr">
        <is>
          <t>73124</t>
        </is>
      </c>
      <c r="E968" s="400" t="n">
        <v>136</v>
      </c>
      <c r="F968" s="400">
        <f>Tabla1[[#This Row],[Meta Programatica2026 (20251228) RN]]/12</f>
        <v/>
      </c>
      <c r="G968" s="401" t="n">
        <v>147</v>
      </c>
      <c r="H968" s="401">
        <f>Tabla1[[#This Row],[Población meta programatica 2026 (20251228) 
menores 1 año]]/12</f>
        <v/>
      </c>
      <c r="I968" s="402" t="n">
        <v>152</v>
      </c>
      <c r="J968" s="402">
        <f>Tabla1[[#This Row],[Población meta programatica2026 (20251228)  niños de 1 año]]/12</f>
        <v/>
      </c>
      <c r="K968" s="416" t="n">
        <v>237</v>
      </c>
      <c r="L968" s="403" t="n">
        <v>203</v>
      </c>
      <c r="M968" s="404">
        <f>Tabla1[[#This Row],[Población meta programatica2026 (20251228) niños de 5 años]]/12</f>
        <v/>
      </c>
      <c r="N968" s="405">
        <f>BX968</f>
        <v/>
      </c>
      <c r="O968" s="406">
        <f>BY968</f>
        <v/>
      </c>
      <c r="P968" s="407">
        <f>BL968</f>
        <v/>
      </c>
      <c r="AI968" s="421" t="inlineStr">
        <is>
          <t>73124</t>
        </is>
      </c>
      <c r="AJ968" s="417">
        <f>AI968=Tabla1[[#This Row],[Divipola]]</f>
        <v/>
      </c>
      <c r="AK968" s="66" t="n">
        <v>208</v>
      </c>
      <c r="AL968" s="66" t="n">
        <v>201</v>
      </c>
      <c r="AM968" s="66" t="n">
        <v>190</v>
      </c>
      <c r="AN968" s="66" t="n">
        <v>185</v>
      </c>
      <c r="AO968" s="66" t="n">
        <v>172</v>
      </c>
      <c r="AP968" s="66" t="n">
        <v>166</v>
      </c>
      <c r="AQ968" s="66" t="n">
        <v>157</v>
      </c>
      <c r="AR968" s="66" t="n">
        <v>146</v>
      </c>
      <c r="AS968" s="66" t="n">
        <v>143</v>
      </c>
      <c r="AT968" s="66" t="n">
        <v>138</v>
      </c>
      <c r="AU968" s="66" t="n">
        <v>131</v>
      </c>
      <c r="AV968" s="66" t="n">
        <v>126</v>
      </c>
      <c r="AW968" s="66" t="n">
        <v>118</v>
      </c>
      <c r="AX968" s="66" t="n">
        <v>115</v>
      </c>
      <c r="AY968" s="66" t="n">
        <v>106</v>
      </c>
      <c r="AZ968" s="66" t="n">
        <v>102</v>
      </c>
      <c r="BA968" s="66" t="n">
        <v>97</v>
      </c>
      <c r="BB968" s="66" t="n">
        <v>92</v>
      </c>
      <c r="BC968" s="66" t="n">
        <v>84</v>
      </c>
      <c r="BD968" s="66" t="n">
        <v>79</v>
      </c>
      <c r="BE968" s="66" t="n">
        <v>71</v>
      </c>
      <c r="BF968" s="66" t="n">
        <v>63</v>
      </c>
      <c r="BG968" s="66" t="n">
        <v>57</v>
      </c>
      <c r="BH968" s="66" t="n">
        <v>50</v>
      </c>
      <c r="BI968" s="66" t="n">
        <v>43</v>
      </c>
      <c r="BJ968" s="66" t="n">
        <v>207</v>
      </c>
      <c r="BK968" s="68">
        <f>SUM(AK968:BJ968)</f>
        <v/>
      </c>
      <c r="BL968" s="68">
        <f>INT(BK968*$BM$1)</f>
        <v/>
      </c>
      <c r="BM968" s="64" t="n"/>
      <c r="BP968" s="20">
        <f>(Tabla1[[#This Row],[Población meta programatica 2026 (20251228) 
menores 1 año]]/12)*9</f>
        <v/>
      </c>
      <c r="BQ968" s="20">
        <f>BP968</f>
        <v/>
      </c>
      <c r="BR968" s="117" t="n"/>
      <c r="BS968" s="20">
        <f>(Tabla1[[#This Row],[Población meta programatica2026 (20251228)  niños de 1 año]]/12)*9</f>
        <v/>
      </c>
      <c r="BT968" s="251" t="n">
        <v>103</v>
      </c>
      <c r="BU968" s="66">
        <f>BS968-BT968</f>
        <v/>
      </c>
      <c r="BW968" s="19" t="n"/>
      <c r="BX968" s="65" t="n">
        <v>145</v>
      </c>
      <c r="BY968" s="65" t="n">
        <v>143</v>
      </c>
      <c r="BZ968" s="19" t="inlineStr">
        <is>
          <t>73124</t>
        </is>
      </c>
      <c r="CA968" s="19">
        <f>BZ968=Tabla1[[#This Row],[Divipola]]</f>
        <v/>
      </c>
    </row>
    <row r="969" ht="15.5" customHeight="1">
      <c r="A969" s="62" t="inlineStr">
        <is>
          <t>73</t>
        </is>
      </c>
      <c r="B969" s="62" t="inlineStr">
        <is>
          <t>TOLIMA</t>
        </is>
      </c>
      <c r="C969" s="62" t="inlineStr">
        <is>
          <t>CARMEN DE APICALA</t>
        </is>
      </c>
      <c r="D969" s="62" t="inlineStr">
        <is>
          <t>73148</t>
        </is>
      </c>
      <c r="E969" s="400" t="n">
        <v>50</v>
      </c>
      <c r="F969" s="400">
        <f>Tabla1[[#This Row],[Meta Programatica2026 (20251228) RN]]/12</f>
        <v/>
      </c>
      <c r="G969" s="401" t="n">
        <v>85</v>
      </c>
      <c r="H969" s="401">
        <f>Tabla1[[#This Row],[Población meta programatica 2026 (20251228) 
menores 1 año]]/12</f>
        <v/>
      </c>
      <c r="I969" s="402" t="n">
        <v>86</v>
      </c>
      <c r="J969" s="402">
        <f>Tabla1[[#This Row],[Población meta programatica2026 (20251228)  niños de 1 año]]/12</f>
        <v/>
      </c>
      <c r="K969" s="416" t="n">
        <v>122</v>
      </c>
      <c r="L969" s="403" t="n">
        <v>113</v>
      </c>
      <c r="M969" s="404">
        <f>Tabla1[[#This Row],[Población meta programatica2026 (20251228) niños de 5 años]]/12</f>
        <v/>
      </c>
      <c r="N969" s="405">
        <f>BX969</f>
        <v/>
      </c>
      <c r="O969" s="406">
        <f>BY969</f>
        <v/>
      </c>
      <c r="P969" s="407">
        <f>BL969</f>
        <v/>
      </c>
      <c r="AI969" s="421" t="inlineStr">
        <is>
          <t>73148</t>
        </is>
      </c>
      <c r="AJ969" s="417">
        <f>AI969=Tabla1[[#This Row],[Divipola]]</f>
        <v/>
      </c>
      <c r="AK969" s="66" t="n">
        <v>136</v>
      </c>
      <c r="AL969" s="66" t="n">
        <v>132</v>
      </c>
      <c r="AM969" s="66" t="n">
        <v>132</v>
      </c>
      <c r="AN969" s="66" t="n">
        <v>126</v>
      </c>
      <c r="AO969" s="66" t="n">
        <v>126</v>
      </c>
      <c r="AP969" s="66" t="n">
        <v>119</v>
      </c>
      <c r="AQ969" s="66" t="n">
        <v>119</v>
      </c>
      <c r="AR969" s="66" t="n">
        <v>112</v>
      </c>
      <c r="AS969" s="66" t="n">
        <v>107</v>
      </c>
      <c r="AT969" s="66" t="n">
        <v>104</v>
      </c>
      <c r="AU969" s="66" t="n">
        <v>96</v>
      </c>
      <c r="AV969" s="66" t="n">
        <v>94</v>
      </c>
      <c r="AW969" s="66" t="n">
        <v>86</v>
      </c>
      <c r="AX969" s="66" t="n">
        <v>82</v>
      </c>
      <c r="AY969" s="66" t="n">
        <v>78</v>
      </c>
      <c r="AZ969" s="66" t="n">
        <v>72</v>
      </c>
      <c r="BA969" s="66" t="n">
        <v>67</v>
      </c>
      <c r="BB969" s="66" t="n">
        <v>59</v>
      </c>
      <c r="BC969" s="66" t="n">
        <v>56</v>
      </c>
      <c r="BD969" s="66" t="n">
        <v>47</v>
      </c>
      <c r="BE969" s="66" t="n">
        <v>45</v>
      </c>
      <c r="BF969" s="66" t="n">
        <v>39</v>
      </c>
      <c r="BG969" s="66" t="n">
        <v>37</v>
      </c>
      <c r="BH969" s="66" t="n">
        <v>28</v>
      </c>
      <c r="BI969" s="66" t="n">
        <v>29</v>
      </c>
      <c r="BJ969" s="66" t="n">
        <v>167</v>
      </c>
      <c r="BK969" s="68">
        <f>SUM(AK969:BJ969)</f>
        <v/>
      </c>
      <c r="BL969" s="68">
        <f>INT(BK969*$BM$1)</f>
        <v/>
      </c>
      <c r="BM969" s="64" t="n"/>
      <c r="BP969" s="20">
        <f>(Tabla1[[#This Row],[Población meta programatica 2026 (20251228) 
menores 1 año]]/12)*9</f>
        <v/>
      </c>
      <c r="BQ969" s="20">
        <f>BP969</f>
        <v/>
      </c>
      <c r="BR969" s="117" t="n"/>
      <c r="BS969" s="20">
        <f>(Tabla1[[#This Row],[Población meta programatica2026 (20251228)  niños de 1 año]]/12)*9</f>
        <v/>
      </c>
      <c r="BT969" s="251" t="n">
        <v>56</v>
      </c>
      <c r="BU969" s="66">
        <f>BS969-BT969</f>
        <v/>
      </c>
      <c r="BW969" s="19" t="n"/>
      <c r="BX969" s="65" t="n">
        <v>62</v>
      </c>
      <c r="BY969" s="65" t="n">
        <v>57</v>
      </c>
      <c r="BZ969" s="19" t="inlineStr">
        <is>
          <t>73148</t>
        </is>
      </c>
      <c r="CA969" s="19">
        <f>BZ969=Tabla1[[#This Row],[Divipola]]</f>
        <v/>
      </c>
    </row>
    <row r="970" ht="15.5" customHeight="1">
      <c r="A970" s="62" t="inlineStr">
        <is>
          <t>73</t>
        </is>
      </c>
      <c r="B970" s="62" t="inlineStr">
        <is>
          <t>TOLIMA</t>
        </is>
      </c>
      <c r="C970" s="62" t="inlineStr">
        <is>
          <t>CASABIANCA</t>
        </is>
      </c>
      <c r="D970" s="62" t="inlineStr">
        <is>
          <t>73152</t>
        </is>
      </c>
      <c r="E970" s="400" t="n">
        <v>40</v>
      </c>
      <c r="F970" s="400">
        <f>Tabla1[[#This Row],[Meta Programatica2026 (20251228) RN]]/12</f>
        <v/>
      </c>
      <c r="G970" s="401" t="n">
        <v>46</v>
      </c>
      <c r="H970" s="401">
        <f>Tabla1[[#This Row],[Población meta programatica 2026 (20251228) 
menores 1 año]]/12</f>
        <v/>
      </c>
      <c r="I970" s="402" t="n">
        <v>55</v>
      </c>
      <c r="J970" s="402">
        <f>Tabla1[[#This Row],[Población meta programatica2026 (20251228)  niños de 1 año]]/12</f>
        <v/>
      </c>
      <c r="K970" s="416" t="n">
        <v>78</v>
      </c>
      <c r="L970" s="403" t="n">
        <v>73</v>
      </c>
      <c r="M970" s="404">
        <f>Tabla1[[#This Row],[Población meta programatica2026 (20251228) niños de 5 años]]/12</f>
        <v/>
      </c>
      <c r="N970" s="405">
        <f>BX970</f>
        <v/>
      </c>
      <c r="O970" s="406">
        <f>BY970</f>
        <v/>
      </c>
      <c r="P970" s="407">
        <f>BL970</f>
        <v/>
      </c>
      <c r="AI970" s="421" t="inlineStr">
        <is>
          <t>73152</t>
        </is>
      </c>
      <c r="AJ970" s="417">
        <f>AI970=Tabla1[[#This Row],[Divipola]]</f>
        <v/>
      </c>
      <c r="AK970" s="66" t="n">
        <v>79</v>
      </c>
      <c r="AL970" s="66" t="n">
        <v>77</v>
      </c>
      <c r="AM970" s="66" t="n">
        <v>74</v>
      </c>
      <c r="AN970" s="66" t="n">
        <v>69</v>
      </c>
      <c r="AO970" s="66" t="n">
        <v>68</v>
      </c>
      <c r="AP970" s="66" t="n">
        <v>65</v>
      </c>
      <c r="AQ970" s="66" t="n">
        <v>62</v>
      </c>
      <c r="AR970" s="66" t="n">
        <v>58</v>
      </c>
      <c r="AS970" s="66" t="n">
        <v>55</v>
      </c>
      <c r="AT970" s="66" t="n">
        <v>52</v>
      </c>
      <c r="AU970" s="66" t="n">
        <v>48</v>
      </c>
      <c r="AV970" s="66" t="n">
        <v>40</v>
      </c>
      <c r="AW970" s="66" t="n">
        <v>44</v>
      </c>
      <c r="AX970" s="66" t="n">
        <v>39</v>
      </c>
      <c r="AY970" s="66" t="n">
        <v>36</v>
      </c>
      <c r="AZ970" s="66" t="n">
        <v>36</v>
      </c>
      <c r="BA970" s="66" t="n">
        <v>33</v>
      </c>
      <c r="BB970" s="66" t="n">
        <v>31</v>
      </c>
      <c r="BC970" s="66" t="n">
        <v>33</v>
      </c>
      <c r="BD970" s="66" t="n">
        <v>27</v>
      </c>
      <c r="BE970" s="66" t="n">
        <v>24</v>
      </c>
      <c r="BF970" s="66" t="n">
        <v>21</v>
      </c>
      <c r="BG970" s="66" t="n">
        <v>21</v>
      </c>
      <c r="BH970" s="66" t="n">
        <v>19</v>
      </c>
      <c r="BI970" s="66" t="n">
        <v>15</v>
      </c>
      <c r="BJ970" s="66" t="n">
        <v>78</v>
      </c>
      <c r="BK970" s="68">
        <f>SUM(AK970:BJ970)</f>
        <v/>
      </c>
      <c r="BL970" s="68">
        <f>INT(BK970*$BM$1)</f>
        <v/>
      </c>
      <c r="BM970" s="64" t="n"/>
      <c r="BP970" s="20">
        <f>(Tabla1[[#This Row],[Población meta programatica 2026 (20251228) 
menores 1 año]]/12)*9</f>
        <v/>
      </c>
      <c r="BQ970" s="20">
        <f>BP970</f>
        <v/>
      </c>
      <c r="BR970" s="117" t="n"/>
      <c r="BS970" s="20">
        <f>(Tabla1[[#This Row],[Población meta programatica2026 (20251228)  niños de 1 año]]/12)*9</f>
        <v/>
      </c>
      <c r="BT970" s="251" t="n">
        <v>38</v>
      </c>
      <c r="BU970" s="66">
        <f>BS970-BT970</f>
        <v/>
      </c>
      <c r="BW970" s="19" t="n"/>
      <c r="BX970" s="65" t="n">
        <v>41</v>
      </c>
      <c r="BY970" s="65" t="n">
        <v>46</v>
      </c>
      <c r="BZ970" s="19" t="inlineStr">
        <is>
          <t>73152</t>
        </is>
      </c>
      <c r="CA970" s="19">
        <f>BZ970=Tabla1[[#This Row],[Divipola]]</f>
        <v/>
      </c>
    </row>
    <row r="971" ht="15.5" customHeight="1">
      <c r="A971" s="62" t="inlineStr">
        <is>
          <t>73</t>
        </is>
      </c>
      <c r="B971" s="62" t="inlineStr">
        <is>
          <t>TOLIMA</t>
        </is>
      </c>
      <c r="C971" s="62" t="inlineStr">
        <is>
          <t>CHAPARRAL</t>
        </is>
      </c>
      <c r="D971" s="62" t="inlineStr">
        <is>
          <t>73168</t>
        </is>
      </c>
      <c r="E971" s="400" t="n">
        <v>509</v>
      </c>
      <c r="F971" s="400">
        <f>Tabla1[[#This Row],[Meta Programatica2026 (20251228) RN]]/12</f>
        <v/>
      </c>
      <c r="G971" s="401" t="n">
        <v>558</v>
      </c>
      <c r="H971" s="401">
        <f>Tabla1[[#This Row],[Población meta programatica 2026 (20251228) 
menores 1 año]]/12</f>
        <v/>
      </c>
      <c r="I971" s="402" t="n">
        <v>559</v>
      </c>
      <c r="J971" s="402">
        <f>Tabla1[[#This Row],[Población meta programatica2026 (20251228)  niños de 1 año]]/12</f>
        <v/>
      </c>
      <c r="K971" s="416" t="n">
        <v>765</v>
      </c>
      <c r="L971" s="403" t="n">
        <v>687</v>
      </c>
      <c r="M971" s="404">
        <f>Tabla1[[#This Row],[Población meta programatica2026 (20251228) niños de 5 años]]/12</f>
        <v/>
      </c>
      <c r="N971" s="405">
        <f>BX971</f>
        <v/>
      </c>
      <c r="O971" s="406">
        <f>BY971</f>
        <v/>
      </c>
      <c r="P971" s="407">
        <f>BL971</f>
        <v/>
      </c>
      <c r="AI971" s="421" t="inlineStr">
        <is>
          <t>73168</t>
        </is>
      </c>
      <c r="AJ971" s="417">
        <f>AI971=Tabla1[[#This Row],[Divipola]]</f>
        <v/>
      </c>
      <c r="AK971" s="66" t="n">
        <v>562</v>
      </c>
      <c r="AL971" s="66" t="n">
        <v>550</v>
      </c>
      <c r="AM971" s="66" t="n">
        <v>531</v>
      </c>
      <c r="AN971" s="66" t="n">
        <v>515</v>
      </c>
      <c r="AO971" s="66" t="n">
        <v>487</v>
      </c>
      <c r="AP971" s="66" t="n">
        <v>467</v>
      </c>
      <c r="AQ971" s="66" t="n">
        <v>448</v>
      </c>
      <c r="AR971" s="66" t="n">
        <v>429</v>
      </c>
      <c r="AS971" s="66" t="n">
        <v>416</v>
      </c>
      <c r="AT971" s="66" t="n">
        <v>397</v>
      </c>
      <c r="AU971" s="66" t="n">
        <v>381</v>
      </c>
      <c r="AV971" s="66" t="n">
        <v>366</v>
      </c>
      <c r="AW971" s="66" t="n">
        <v>352</v>
      </c>
      <c r="AX971" s="66" t="n">
        <v>339</v>
      </c>
      <c r="AY971" s="66" t="n">
        <v>327</v>
      </c>
      <c r="AZ971" s="66" t="n">
        <v>308</v>
      </c>
      <c r="BA971" s="66" t="n">
        <v>289</v>
      </c>
      <c r="BB971" s="66" t="n">
        <v>269</v>
      </c>
      <c r="BC971" s="66" t="n">
        <v>248</v>
      </c>
      <c r="BD971" s="66" t="n">
        <v>233</v>
      </c>
      <c r="BE971" s="66" t="n">
        <v>209</v>
      </c>
      <c r="BF971" s="66" t="n">
        <v>191</v>
      </c>
      <c r="BG971" s="66" t="n">
        <v>168</v>
      </c>
      <c r="BH971" s="66" t="n">
        <v>146</v>
      </c>
      <c r="BI971" s="66" t="n">
        <v>130</v>
      </c>
      <c r="BJ971" s="66" t="n">
        <v>736</v>
      </c>
      <c r="BK971" s="68">
        <f>SUM(AK971:BJ971)</f>
        <v/>
      </c>
      <c r="BL971" s="68">
        <f>INT(BK971*$BM$1)</f>
        <v/>
      </c>
      <c r="BM971" s="64" t="n"/>
      <c r="BP971" s="20">
        <f>(Tabla1[[#This Row],[Población meta programatica 2026 (20251228) 
menores 1 año]]/12)*9</f>
        <v/>
      </c>
      <c r="BQ971" s="20">
        <f>BP971</f>
        <v/>
      </c>
      <c r="BR971" s="117" t="n"/>
      <c r="BS971" s="20">
        <f>(Tabla1[[#This Row],[Población meta programatica2026 (20251228)  niños de 1 año]]/12)*9</f>
        <v/>
      </c>
      <c r="BT971" s="251" t="n">
        <v>259</v>
      </c>
      <c r="BU971" s="66">
        <f>BS971-BT971</f>
        <v/>
      </c>
      <c r="BW971" s="19" t="n"/>
      <c r="BX971" s="65" t="n">
        <v>439</v>
      </c>
      <c r="BY971" s="65" t="n">
        <v>473</v>
      </c>
      <c r="BZ971" s="19" t="inlineStr">
        <is>
          <t>73168</t>
        </is>
      </c>
      <c r="CA971" s="19">
        <f>BZ971=Tabla1[[#This Row],[Divipola]]</f>
        <v/>
      </c>
    </row>
    <row r="972" ht="15.5" customHeight="1">
      <c r="A972" s="62" t="inlineStr">
        <is>
          <t>73</t>
        </is>
      </c>
      <c r="B972" s="62" t="inlineStr">
        <is>
          <t>TOLIMA</t>
        </is>
      </c>
      <c r="C972" s="62" t="inlineStr">
        <is>
          <t>COELLO</t>
        </is>
      </c>
      <c r="D972" s="62" t="inlineStr">
        <is>
          <t>73200</t>
        </is>
      </c>
      <c r="E972" s="400" t="n">
        <v>34</v>
      </c>
      <c r="F972" s="400">
        <f>Tabla1[[#This Row],[Meta Programatica2026 (20251228) RN]]/12</f>
        <v/>
      </c>
      <c r="G972" s="401" t="n">
        <v>26</v>
      </c>
      <c r="H972" s="401">
        <f>Tabla1[[#This Row],[Población meta programatica 2026 (20251228) 
menores 1 año]]/12</f>
        <v/>
      </c>
      <c r="I972" s="402" t="n">
        <v>33</v>
      </c>
      <c r="J972" s="402">
        <f>Tabla1[[#This Row],[Población meta programatica2026 (20251228)  niños de 1 año]]/12</f>
        <v/>
      </c>
      <c r="K972" s="416" t="n">
        <v>49</v>
      </c>
      <c r="L972" s="403" t="n">
        <v>44</v>
      </c>
      <c r="M972" s="404">
        <f>Tabla1[[#This Row],[Población meta programatica2026 (20251228) niños de 5 años]]/12</f>
        <v/>
      </c>
      <c r="N972" s="405">
        <f>BX972</f>
        <v/>
      </c>
      <c r="O972" s="406">
        <f>BY972</f>
        <v/>
      </c>
      <c r="P972" s="407">
        <f>BL972</f>
        <v/>
      </c>
      <c r="AI972" s="421" t="inlineStr">
        <is>
          <t>73200</t>
        </is>
      </c>
      <c r="AJ972" s="417">
        <f>AI972=Tabla1[[#This Row],[Divipola]]</f>
        <v/>
      </c>
      <c r="AK972" s="66" t="n">
        <v>103</v>
      </c>
      <c r="AL972" s="66" t="n">
        <v>106</v>
      </c>
      <c r="AM972" s="66" t="n">
        <v>104</v>
      </c>
      <c r="AN972" s="66" t="n">
        <v>105</v>
      </c>
      <c r="AO972" s="66" t="n">
        <v>110</v>
      </c>
      <c r="AP972" s="66" t="n">
        <v>106</v>
      </c>
      <c r="AQ972" s="66" t="n">
        <v>106</v>
      </c>
      <c r="AR972" s="66" t="n">
        <v>104</v>
      </c>
      <c r="AS972" s="66" t="n">
        <v>98</v>
      </c>
      <c r="AT972" s="66" t="n">
        <v>96</v>
      </c>
      <c r="AU972" s="66" t="n">
        <v>91</v>
      </c>
      <c r="AV972" s="66" t="n">
        <v>86</v>
      </c>
      <c r="AW972" s="66" t="n">
        <v>82</v>
      </c>
      <c r="AX972" s="66" t="n">
        <v>75</v>
      </c>
      <c r="AY972" s="66" t="n">
        <v>72</v>
      </c>
      <c r="AZ972" s="66" t="n">
        <v>67</v>
      </c>
      <c r="BA972" s="66" t="n">
        <v>62</v>
      </c>
      <c r="BB972" s="66" t="n">
        <v>64</v>
      </c>
      <c r="BC972" s="66" t="n">
        <v>51</v>
      </c>
      <c r="BD972" s="66" t="n">
        <v>53</v>
      </c>
      <c r="BE972" s="66" t="n">
        <v>48</v>
      </c>
      <c r="BF972" s="66" t="n">
        <v>40</v>
      </c>
      <c r="BG972" s="66" t="n">
        <v>39</v>
      </c>
      <c r="BH972" s="66" t="n">
        <v>35</v>
      </c>
      <c r="BI972" s="66" t="n">
        <v>35</v>
      </c>
      <c r="BJ972" s="66" t="n">
        <v>166</v>
      </c>
      <c r="BK972" s="68">
        <f>SUM(AK972:BJ972)</f>
        <v/>
      </c>
      <c r="BL972" s="68">
        <f>INT(BK972*$BM$1)</f>
        <v/>
      </c>
      <c r="BM972" s="64" t="n"/>
      <c r="BP972" s="20">
        <f>(Tabla1[[#This Row],[Población meta programatica 2026 (20251228) 
menores 1 año]]/12)*9</f>
        <v/>
      </c>
      <c r="BQ972" s="20">
        <f>BP972</f>
        <v/>
      </c>
      <c r="BR972" s="117" t="n"/>
      <c r="BS972" s="20">
        <f>(Tabla1[[#This Row],[Población meta programatica2026 (20251228)  niños de 1 año]]/12)*9</f>
        <v/>
      </c>
      <c r="BT972" s="251" t="n">
        <v>39</v>
      </c>
      <c r="BU972" s="66">
        <f>BS972-BT972</f>
        <v/>
      </c>
      <c r="BW972" s="19" t="n"/>
      <c r="BX972" s="65" t="n">
        <v>31</v>
      </c>
      <c r="BY972" s="65" t="n">
        <v>34</v>
      </c>
      <c r="BZ972" s="19" t="inlineStr">
        <is>
          <t>73200</t>
        </is>
      </c>
      <c r="CA972" s="19">
        <f>BZ972=Tabla1[[#This Row],[Divipola]]</f>
        <v/>
      </c>
    </row>
    <row r="973" ht="15.5" customHeight="1">
      <c r="A973" s="62" t="inlineStr">
        <is>
          <t>73</t>
        </is>
      </c>
      <c r="B973" s="62" t="inlineStr">
        <is>
          <t>TOLIMA</t>
        </is>
      </c>
      <c r="C973" s="62" t="inlineStr">
        <is>
          <t>COYAIMA</t>
        </is>
      </c>
      <c r="D973" s="62" t="inlineStr">
        <is>
          <t>73217</t>
        </is>
      </c>
      <c r="E973" s="400" t="n">
        <v>149</v>
      </c>
      <c r="F973" s="400">
        <f>Tabla1[[#This Row],[Meta Programatica2026 (20251228) RN]]/12</f>
        <v/>
      </c>
      <c r="G973" s="401" t="n">
        <v>201</v>
      </c>
      <c r="H973" s="401">
        <f>Tabla1[[#This Row],[Población meta programatica 2026 (20251228) 
menores 1 año]]/12</f>
        <v/>
      </c>
      <c r="I973" s="402" t="n">
        <v>213</v>
      </c>
      <c r="J973" s="402">
        <f>Tabla1[[#This Row],[Población meta programatica2026 (20251228)  niños de 1 año]]/12</f>
        <v/>
      </c>
      <c r="K973" s="416" t="n">
        <v>344</v>
      </c>
      <c r="L973" s="403" t="n">
        <v>287</v>
      </c>
      <c r="M973" s="404">
        <f>Tabla1[[#This Row],[Población meta programatica2026 (20251228) niños de 5 años]]/12</f>
        <v/>
      </c>
      <c r="N973" s="405">
        <f>BX973</f>
        <v/>
      </c>
      <c r="O973" s="406">
        <f>BY973</f>
        <v/>
      </c>
      <c r="P973" s="407">
        <f>BL973</f>
        <v/>
      </c>
      <c r="AI973" s="421" t="inlineStr">
        <is>
          <t>73217</t>
        </is>
      </c>
      <c r="AJ973" s="417">
        <f>AI973=Tabla1[[#This Row],[Divipola]]</f>
        <v/>
      </c>
      <c r="AK973" s="66" t="n">
        <v>263</v>
      </c>
      <c r="AL973" s="66" t="n">
        <v>266</v>
      </c>
      <c r="AM973" s="66" t="n">
        <v>266</v>
      </c>
      <c r="AN973" s="66" t="n">
        <v>261</v>
      </c>
      <c r="AO973" s="66" t="n">
        <v>259</v>
      </c>
      <c r="AP973" s="66" t="n">
        <v>255</v>
      </c>
      <c r="AQ973" s="66" t="n">
        <v>249</v>
      </c>
      <c r="AR973" s="66" t="n">
        <v>249</v>
      </c>
      <c r="AS973" s="66" t="n">
        <v>237</v>
      </c>
      <c r="AT973" s="66" t="n">
        <v>236</v>
      </c>
      <c r="AU973" s="66" t="n">
        <v>228</v>
      </c>
      <c r="AV973" s="66" t="n">
        <v>220</v>
      </c>
      <c r="AW973" s="66" t="n">
        <v>211</v>
      </c>
      <c r="AX973" s="66" t="n">
        <v>206</v>
      </c>
      <c r="AY973" s="66" t="n">
        <v>197</v>
      </c>
      <c r="AZ973" s="66" t="n">
        <v>188</v>
      </c>
      <c r="BA973" s="66" t="n">
        <v>179</v>
      </c>
      <c r="BB973" s="66" t="n">
        <v>171</v>
      </c>
      <c r="BC973" s="66" t="n">
        <v>163</v>
      </c>
      <c r="BD973" s="66" t="n">
        <v>151</v>
      </c>
      <c r="BE973" s="66" t="n">
        <v>142</v>
      </c>
      <c r="BF973" s="66" t="n">
        <v>128</v>
      </c>
      <c r="BG973" s="66" t="n">
        <v>116</v>
      </c>
      <c r="BH973" s="66" t="n">
        <v>103</v>
      </c>
      <c r="BI973" s="66" t="n">
        <v>88</v>
      </c>
      <c r="BJ973" s="66" t="n">
        <v>439</v>
      </c>
      <c r="BK973" s="68">
        <f>SUM(AK973:BJ973)</f>
        <v/>
      </c>
      <c r="BL973" s="68">
        <f>INT(BK973*$BM$1)</f>
        <v/>
      </c>
      <c r="BM973" s="64" t="n"/>
      <c r="BP973" s="20">
        <f>(Tabla1[[#This Row],[Población meta programatica 2026 (20251228) 
menores 1 año]]/12)*9</f>
        <v/>
      </c>
      <c r="BQ973" s="20">
        <f>BP973</f>
        <v/>
      </c>
      <c r="BR973" s="117" t="n"/>
      <c r="BS973" s="20">
        <f>(Tabla1[[#This Row],[Población meta programatica2026 (20251228)  niños de 1 año]]/12)*9</f>
        <v/>
      </c>
      <c r="BT973" s="251" t="n">
        <v>159</v>
      </c>
      <c r="BU973" s="66">
        <f>BS973-BT973</f>
        <v/>
      </c>
      <c r="BW973" s="19" t="n"/>
      <c r="BX973" s="65" t="n">
        <v>174</v>
      </c>
      <c r="BY973" s="65" t="n">
        <v>203</v>
      </c>
      <c r="BZ973" s="19" t="inlineStr">
        <is>
          <t>73217</t>
        </is>
      </c>
      <c r="CA973" s="19">
        <f>BZ973=Tabla1[[#This Row],[Divipola]]</f>
        <v/>
      </c>
    </row>
    <row r="974" ht="15.5" customHeight="1">
      <c r="A974" s="62" t="inlineStr">
        <is>
          <t>73</t>
        </is>
      </c>
      <c r="B974" s="62" t="inlineStr">
        <is>
          <t>TOLIMA</t>
        </is>
      </c>
      <c r="C974" s="62" t="inlineStr">
        <is>
          <t>CUNDAY</t>
        </is>
      </c>
      <c r="D974" s="62" t="inlineStr">
        <is>
          <t>73226</t>
        </is>
      </c>
      <c r="E974" s="400" t="n">
        <v>43</v>
      </c>
      <c r="F974" s="400">
        <f>Tabla1[[#This Row],[Meta Programatica2026 (20251228) RN]]/12</f>
        <v/>
      </c>
      <c r="G974" s="401" t="n">
        <v>43</v>
      </c>
      <c r="H974" s="401">
        <f>Tabla1[[#This Row],[Población meta programatica 2026 (20251228) 
menores 1 año]]/12</f>
        <v/>
      </c>
      <c r="I974" s="402" t="n">
        <v>49</v>
      </c>
      <c r="J974" s="402">
        <f>Tabla1[[#This Row],[Población meta programatica2026 (20251228)  niños de 1 año]]/12</f>
        <v/>
      </c>
      <c r="K974" s="416" t="n">
        <v>77</v>
      </c>
      <c r="L974" s="403" t="n">
        <v>54</v>
      </c>
      <c r="M974" s="404">
        <f>Tabla1[[#This Row],[Población meta programatica2026 (20251228) niños de 5 años]]/12</f>
        <v/>
      </c>
      <c r="N974" s="405">
        <f>BX974</f>
        <v/>
      </c>
      <c r="O974" s="406">
        <f>BY974</f>
        <v/>
      </c>
      <c r="P974" s="407">
        <f>BL974</f>
        <v/>
      </c>
      <c r="AI974" s="421" t="inlineStr">
        <is>
          <t>73226</t>
        </is>
      </c>
      <c r="AJ974" s="417">
        <f>AI974=Tabla1[[#This Row],[Divipola]]</f>
        <v/>
      </c>
      <c r="AK974" s="66" t="n">
        <v>119</v>
      </c>
      <c r="AL974" s="66" t="n">
        <v>121</v>
      </c>
      <c r="AM974" s="66" t="n">
        <v>121</v>
      </c>
      <c r="AN974" s="66" t="n">
        <v>118</v>
      </c>
      <c r="AO974" s="66" t="n">
        <v>116</v>
      </c>
      <c r="AP974" s="66" t="n">
        <v>116</v>
      </c>
      <c r="AQ974" s="66" t="n">
        <v>112</v>
      </c>
      <c r="AR974" s="66" t="n">
        <v>112</v>
      </c>
      <c r="AS974" s="66" t="n">
        <v>106</v>
      </c>
      <c r="AT974" s="66" t="n">
        <v>105</v>
      </c>
      <c r="AU974" s="66" t="n">
        <v>98</v>
      </c>
      <c r="AV974" s="66" t="n">
        <v>98</v>
      </c>
      <c r="AW974" s="66" t="n">
        <v>88</v>
      </c>
      <c r="AX974" s="66" t="n">
        <v>86</v>
      </c>
      <c r="AY974" s="66" t="n">
        <v>87</v>
      </c>
      <c r="AZ974" s="66" t="n">
        <v>83</v>
      </c>
      <c r="BA974" s="66" t="n">
        <v>79</v>
      </c>
      <c r="BB974" s="66" t="n">
        <v>72</v>
      </c>
      <c r="BC974" s="66" t="n">
        <v>67</v>
      </c>
      <c r="BD974" s="66" t="n">
        <v>63</v>
      </c>
      <c r="BE974" s="66" t="n">
        <v>60</v>
      </c>
      <c r="BF974" s="66" t="n">
        <v>56</v>
      </c>
      <c r="BG974" s="66" t="n">
        <v>50</v>
      </c>
      <c r="BH974" s="66" t="n">
        <v>44</v>
      </c>
      <c r="BI974" s="66" t="n">
        <v>38</v>
      </c>
      <c r="BJ974" s="66" t="n">
        <v>163</v>
      </c>
      <c r="BK974" s="68">
        <f>SUM(AK974:BJ974)</f>
        <v/>
      </c>
      <c r="BL974" s="68">
        <f>INT(BK974*$BM$1)</f>
        <v/>
      </c>
      <c r="BM974" s="64" t="n"/>
      <c r="BP974" s="20">
        <f>(Tabla1[[#This Row],[Población meta programatica 2026 (20251228) 
menores 1 año]]/12)*9</f>
        <v/>
      </c>
      <c r="BQ974" s="20">
        <f>BP974</f>
        <v/>
      </c>
      <c r="BR974" s="117" t="n"/>
      <c r="BS974" s="20">
        <f>(Tabla1[[#This Row],[Población meta programatica2026 (20251228)  niños de 1 año]]/12)*9</f>
        <v/>
      </c>
      <c r="BT974" s="251" t="n">
        <v>19</v>
      </c>
      <c r="BU974" s="66">
        <f>BS974-BT974</f>
        <v/>
      </c>
      <c r="BW974" s="19" t="n"/>
      <c r="BX974" s="65" t="n">
        <v>51</v>
      </c>
      <c r="BY974" s="65" t="n">
        <v>49</v>
      </c>
      <c r="BZ974" s="19" t="inlineStr">
        <is>
          <t>73226</t>
        </is>
      </c>
      <c r="CA974" s="19">
        <f>BZ974=Tabla1[[#This Row],[Divipola]]</f>
        <v/>
      </c>
    </row>
    <row r="975" ht="15.5" customHeight="1">
      <c r="A975" s="62" t="inlineStr">
        <is>
          <t>73</t>
        </is>
      </c>
      <c r="B975" s="62" t="inlineStr">
        <is>
          <t>TOLIMA</t>
        </is>
      </c>
      <c r="C975" s="62" t="inlineStr">
        <is>
          <t>DOLORES</t>
        </is>
      </c>
      <c r="D975" s="62" t="inlineStr">
        <is>
          <t>73236</t>
        </is>
      </c>
      <c r="E975" s="400" t="n">
        <v>42</v>
      </c>
      <c r="F975" s="400">
        <f>Tabla1[[#This Row],[Meta Programatica2026 (20251228) RN]]/12</f>
        <v/>
      </c>
      <c r="G975" s="401" t="n">
        <v>64</v>
      </c>
      <c r="H975" s="401">
        <f>Tabla1[[#This Row],[Población meta programatica 2026 (20251228) 
menores 1 año]]/12</f>
        <v/>
      </c>
      <c r="I975" s="402" t="n">
        <v>64</v>
      </c>
      <c r="J975" s="402">
        <f>Tabla1[[#This Row],[Población meta programatica2026 (20251228)  niños de 1 año]]/12</f>
        <v/>
      </c>
      <c r="K975" s="416" t="n">
        <v>105</v>
      </c>
      <c r="L975" s="403" t="n">
        <v>91</v>
      </c>
      <c r="M975" s="404">
        <f>Tabla1[[#This Row],[Población meta programatica2026 (20251228) niños de 5 años]]/12</f>
        <v/>
      </c>
      <c r="N975" s="405">
        <f>BX975</f>
        <v/>
      </c>
      <c r="O975" s="406">
        <f>BY975</f>
        <v/>
      </c>
      <c r="P975" s="407">
        <f>BL975</f>
        <v/>
      </c>
      <c r="AI975" s="421" t="inlineStr">
        <is>
          <t>73236</t>
        </is>
      </c>
      <c r="AJ975" s="417">
        <f>AI975=Tabla1[[#This Row],[Divipola]]</f>
        <v/>
      </c>
      <c r="AK975" s="66" t="n">
        <v>124</v>
      </c>
      <c r="AL975" s="66" t="n">
        <v>123</v>
      </c>
      <c r="AM975" s="66" t="n">
        <v>117</v>
      </c>
      <c r="AN975" s="66" t="n">
        <v>116</v>
      </c>
      <c r="AO975" s="66" t="n">
        <v>112</v>
      </c>
      <c r="AP975" s="66" t="n">
        <v>110</v>
      </c>
      <c r="AQ975" s="66" t="n">
        <v>102</v>
      </c>
      <c r="AR975" s="66" t="n">
        <v>99</v>
      </c>
      <c r="AS975" s="66" t="n">
        <v>91</v>
      </c>
      <c r="AT975" s="66" t="n">
        <v>88</v>
      </c>
      <c r="AU975" s="66" t="n">
        <v>84</v>
      </c>
      <c r="AV975" s="66" t="n">
        <v>80</v>
      </c>
      <c r="AW975" s="66" t="n">
        <v>78</v>
      </c>
      <c r="AX975" s="66" t="n">
        <v>71</v>
      </c>
      <c r="AY975" s="66" t="n">
        <v>68</v>
      </c>
      <c r="AZ975" s="66" t="n">
        <v>65</v>
      </c>
      <c r="BA975" s="66" t="n">
        <v>62</v>
      </c>
      <c r="BB975" s="66" t="n">
        <v>57</v>
      </c>
      <c r="BC975" s="66" t="n">
        <v>51</v>
      </c>
      <c r="BD975" s="66" t="n">
        <v>52</v>
      </c>
      <c r="BE975" s="66" t="n">
        <v>46</v>
      </c>
      <c r="BF975" s="66" t="n">
        <v>41</v>
      </c>
      <c r="BG975" s="66" t="n">
        <v>39</v>
      </c>
      <c r="BH975" s="66" t="n">
        <v>35</v>
      </c>
      <c r="BI975" s="66" t="n">
        <v>30</v>
      </c>
      <c r="BJ975" s="66" t="n">
        <v>184</v>
      </c>
      <c r="BK975" s="68">
        <f>SUM(AK975:BJ975)</f>
        <v/>
      </c>
      <c r="BL975" s="68">
        <f>INT(BK975*$BM$1)</f>
        <v/>
      </c>
      <c r="BM975" s="64" t="n"/>
      <c r="BP975" s="20">
        <f>(Tabla1[[#This Row],[Población meta programatica 2026 (20251228) 
menores 1 año]]/12)*9</f>
        <v/>
      </c>
      <c r="BQ975" s="20">
        <f>BP975</f>
        <v/>
      </c>
      <c r="BR975" s="117" t="n"/>
      <c r="BS975" s="20">
        <f>(Tabla1[[#This Row],[Población meta programatica2026 (20251228)  niños de 1 año]]/12)*9</f>
        <v/>
      </c>
      <c r="BT975" s="251" t="n">
        <v>48</v>
      </c>
      <c r="BU975" s="66">
        <f>BS975-BT975</f>
        <v/>
      </c>
      <c r="BW975" s="19" t="n"/>
      <c r="BX975" s="65" t="n">
        <v>54</v>
      </c>
      <c r="BY975" s="65" t="n">
        <v>50</v>
      </c>
      <c r="BZ975" s="19" t="inlineStr">
        <is>
          <t>73236</t>
        </is>
      </c>
      <c r="CA975" s="19">
        <f>BZ975=Tabla1[[#This Row],[Divipola]]</f>
        <v/>
      </c>
    </row>
    <row r="976" ht="15.5" customHeight="1">
      <c r="A976" s="62" t="inlineStr">
        <is>
          <t>73</t>
        </is>
      </c>
      <c r="B976" s="62" t="inlineStr">
        <is>
          <t>TOLIMA</t>
        </is>
      </c>
      <c r="C976" s="62" t="inlineStr">
        <is>
          <t>ESPINAL</t>
        </is>
      </c>
      <c r="D976" s="62" t="inlineStr">
        <is>
          <t>73268</t>
        </is>
      </c>
      <c r="E976" s="400" t="n">
        <v>617</v>
      </c>
      <c r="F976" s="400">
        <f>Tabla1[[#This Row],[Meta Programatica2026 (20251228) RN]]/12</f>
        <v/>
      </c>
      <c r="G976" s="401" t="n">
        <v>679</v>
      </c>
      <c r="H976" s="401">
        <f>Tabla1[[#This Row],[Población meta programatica 2026 (20251228) 
menores 1 año]]/12</f>
        <v/>
      </c>
      <c r="I976" s="402" t="n">
        <v>690</v>
      </c>
      <c r="J976" s="402">
        <f>Tabla1[[#This Row],[Población meta programatica2026 (20251228)  niños de 1 año]]/12</f>
        <v/>
      </c>
      <c r="K976" s="416" t="n">
        <v>1019</v>
      </c>
      <c r="L976" s="403" t="n">
        <v>844</v>
      </c>
      <c r="M976" s="404">
        <f>Tabla1[[#This Row],[Población meta programatica2026 (20251228) niños de 5 años]]/12</f>
        <v/>
      </c>
      <c r="N976" s="405">
        <f>BX976</f>
        <v/>
      </c>
      <c r="O976" s="406">
        <f>BY976</f>
        <v/>
      </c>
      <c r="P976" s="407">
        <f>BL976</f>
        <v/>
      </c>
      <c r="AI976" s="421" t="inlineStr">
        <is>
          <t>73268</t>
        </is>
      </c>
      <c r="AJ976" s="417">
        <f>AI976=Tabla1[[#This Row],[Divipola]]</f>
        <v/>
      </c>
      <c r="AK976" s="66" t="n">
        <v>939</v>
      </c>
      <c r="AL976" s="66" t="n">
        <v>922</v>
      </c>
      <c r="AM976" s="66" t="n">
        <v>899</v>
      </c>
      <c r="AN976" s="66" t="n">
        <v>872</v>
      </c>
      <c r="AO976" s="66" t="n">
        <v>838</v>
      </c>
      <c r="AP976" s="66" t="n">
        <v>805</v>
      </c>
      <c r="AQ976" s="66" t="n">
        <v>770</v>
      </c>
      <c r="AR976" s="66" t="n">
        <v>731</v>
      </c>
      <c r="AS976" s="66" t="n">
        <v>690</v>
      </c>
      <c r="AT976" s="66" t="n">
        <v>648</v>
      </c>
      <c r="AU976" s="66" t="n">
        <v>607</v>
      </c>
      <c r="AV976" s="66" t="n">
        <v>568</v>
      </c>
      <c r="AW976" s="66" t="n">
        <v>536</v>
      </c>
      <c r="AX976" s="66" t="n">
        <v>503</v>
      </c>
      <c r="AY976" s="66" t="n">
        <v>468</v>
      </c>
      <c r="AZ976" s="66" t="n">
        <v>437</v>
      </c>
      <c r="BA976" s="66" t="n">
        <v>408</v>
      </c>
      <c r="BB976" s="66" t="n">
        <v>381</v>
      </c>
      <c r="BC976" s="66" t="n">
        <v>354</v>
      </c>
      <c r="BD976" s="66" t="n">
        <v>331</v>
      </c>
      <c r="BE976" s="66" t="n">
        <v>304</v>
      </c>
      <c r="BF976" s="66" t="n">
        <v>277</v>
      </c>
      <c r="BG976" s="66" t="n">
        <v>249</v>
      </c>
      <c r="BH976" s="66" t="n">
        <v>222</v>
      </c>
      <c r="BI976" s="66" t="n">
        <v>194</v>
      </c>
      <c r="BJ976" s="66" t="n">
        <v>1048</v>
      </c>
      <c r="BK976" s="68">
        <f>SUM(AK976:BJ976)</f>
        <v/>
      </c>
      <c r="BL976" s="68">
        <f>INT(BK976*$BM$1)</f>
        <v/>
      </c>
      <c r="BM976" s="64" t="n"/>
      <c r="BP976" s="20">
        <f>(Tabla1[[#This Row],[Población meta programatica 2026 (20251228) 
menores 1 año]]/12)*9</f>
        <v/>
      </c>
      <c r="BQ976" s="20">
        <f>BP976</f>
        <v/>
      </c>
      <c r="BR976" s="117" t="n"/>
      <c r="BS976" s="20">
        <f>(Tabla1[[#This Row],[Población meta programatica2026 (20251228)  niños de 1 año]]/12)*9</f>
        <v/>
      </c>
      <c r="BT976" s="251" t="n">
        <v>364</v>
      </c>
      <c r="BU976" s="66">
        <f>BS976-BT976</f>
        <v/>
      </c>
      <c r="BW976" s="19" t="n"/>
      <c r="BX976" s="65" t="n">
        <v>459</v>
      </c>
      <c r="BY976" s="65" t="n">
        <v>483</v>
      </c>
      <c r="BZ976" s="19" t="inlineStr">
        <is>
          <t>73268</t>
        </is>
      </c>
      <c r="CA976" s="19">
        <f>BZ976=Tabla1[[#This Row],[Divipola]]</f>
        <v/>
      </c>
    </row>
    <row r="977" ht="15.5" customHeight="1">
      <c r="A977" s="62" t="inlineStr">
        <is>
          <t>73</t>
        </is>
      </c>
      <c r="B977" s="62" t="inlineStr">
        <is>
          <t>TOLIMA</t>
        </is>
      </c>
      <c r="C977" s="62" t="inlineStr">
        <is>
          <t>FALAN</t>
        </is>
      </c>
      <c r="D977" s="62" t="inlineStr">
        <is>
          <t>73270</t>
        </is>
      </c>
      <c r="E977" s="400" t="n">
        <v>34</v>
      </c>
      <c r="F977" s="400">
        <f>Tabla1[[#This Row],[Meta Programatica2026 (20251228) RN]]/12</f>
        <v/>
      </c>
      <c r="G977" s="401" t="n">
        <v>40</v>
      </c>
      <c r="H977" s="401">
        <f>Tabla1[[#This Row],[Población meta programatica 2026 (20251228) 
menores 1 año]]/12</f>
        <v/>
      </c>
      <c r="I977" s="402" t="n">
        <v>42</v>
      </c>
      <c r="J977" s="402">
        <f>Tabla1[[#This Row],[Población meta programatica2026 (20251228)  niños de 1 año]]/12</f>
        <v/>
      </c>
      <c r="K977" s="416" t="n">
        <v>63</v>
      </c>
      <c r="L977" s="403" t="n">
        <v>62</v>
      </c>
      <c r="M977" s="404">
        <f>Tabla1[[#This Row],[Población meta programatica2026 (20251228) niños de 5 años]]/12</f>
        <v/>
      </c>
      <c r="N977" s="405">
        <f>BX977</f>
        <v/>
      </c>
      <c r="O977" s="406">
        <f>BY977</f>
        <v/>
      </c>
      <c r="P977" s="407">
        <f>BL977</f>
        <v/>
      </c>
      <c r="AI977" s="421" t="inlineStr">
        <is>
          <t>73270</t>
        </is>
      </c>
      <c r="AJ977" s="417">
        <f>AI977=Tabla1[[#This Row],[Divipola]]</f>
        <v/>
      </c>
      <c r="AK977" s="66" t="n">
        <v>108</v>
      </c>
      <c r="AL977" s="66" t="n">
        <v>110</v>
      </c>
      <c r="AM977" s="66" t="n">
        <v>105</v>
      </c>
      <c r="AN977" s="66" t="n">
        <v>102</v>
      </c>
      <c r="AO977" s="66" t="n">
        <v>99</v>
      </c>
      <c r="AP977" s="66" t="n">
        <v>99</v>
      </c>
      <c r="AQ977" s="66" t="n">
        <v>94</v>
      </c>
      <c r="AR977" s="66" t="n">
        <v>94</v>
      </c>
      <c r="AS977" s="66" t="n">
        <v>87</v>
      </c>
      <c r="AT977" s="66" t="n">
        <v>81</v>
      </c>
      <c r="AU977" s="66" t="n">
        <v>81</v>
      </c>
      <c r="AV977" s="66" t="n">
        <v>77</v>
      </c>
      <c r="AW977" s="66" t="n">
        <v>71</v>
      </c>
      <c r="AX977" s="66" t="n">
        <v>67</v>
      </c>
      <c r="AY977" s="66" t="n">
        <v>64</v>
      </c>
      <c r="AZ977" s="66" t="n">
        <v>63</v>
      </c>
      <c r="BA977" s="66" t="n">
        <v>56</v>
      </c>
      <c r="BB977" s="66" t="n">
        <v>51</v>
      </c>
      <c r="BC977" s="66" t="n">
        <v>48</v>
      </c>
      <c r="BD977" s="66" t="n">
        <v>45</v>
      </c>
      <c r="BE977" s="66" t="n">
        <v>41</v>
      </c>
      <c r="BF977" s="66" t="n">
        <v>36</v>
      </c>
      <c r="BG977" s="66" t="n">
        <v>33</v>
      </c>
      <c r="BH977" s="66" t="n">
        <v>32</v>
      </c>
      <c r="BI977" s="66" t="n">
        <v>26</v>
      </c>
      <c r="BJ977" s="66" t="n">
        <v>137</v>
      </c>
      <c r="BK977" s="68">
        <f>SUM(AK977:BJ977)</f>
        <v/>
      </c>
      <c r="BL977" s="68">
        <f>INT(BK977*$BM$1)</f>
        <v/>
      </c>
      <c r="BM977" s="64" t="n"/>
      <c r="BP977" s="20">
        <f>(Tabla1[[#This Row],[Población meta programatica 2026 (20251228) 
menores 1 año]]/12)*9</f>
        <v/>
      </c>
      <c r="BQ977" s="20">
        <f>BP977</f>
        <v/>
      </c>
      <c r="BR977" s="117" t="n"/>
      <c r="BS977" s="20">
        <f>(Tabla1[[#This Row],[Población meta programatica2026 (20251228)  niños de 1 año]]/12)*9</f>
        <v/>
      </c>
      <c r="BT977" s="251" t="n">
        <v>22</v>
      </c>
      <c r="BU977" s="66">
        <f>BS977-BT977</f>
        <v/>
      </c>
      <c r="BW977" s="19" t="n"/>
      <c r="BX977" s="65" t="n">
        <v>80</v>
      </c>
      <c r="BY977" s="65" t="n">
        <v>115</v>
      </c>
      <c r="BZ977" s="19" t="inlineStr">
        <is>
          <t>73270</t>
        </is>
      </c>
      <c r="CA977" s="19">
        <f>BZ977=Tabla1[[#This Row],[Divipola]]</f>
        <v/>
      </c>
    </row>
    <row r="978" ht="15.5" customHeight="1">
      <c r="A978" s="62" t="inlineStr">
        <is>
          <t>73</t>
        </is>
      </c>
      <c r="B978" s="62" t="inlineStr">
        <is>
          <t>TOLIMA</t>
        </is>
      </c>
      <c r="C978" s="62" t="inlineStr">
        <is>
          <t>FLANDES</t>
        </is>
      </c>
      <c r="D978" s="62" t="inlineStr">
        <is>
          <t>73275</t>
        </is>
      </c>
      <c r="E978" s="400" t="n">
        <v>152</v>
      </c>
      <c r="F978" s="400">
        <f>Tabla1[[#This Row],[Meta Programatica2026 (20251228) RN]]/12</f>
        <v/>
      </c>
      <c r="G978" s="401" t="n">
        <v>125</v>
      </c>
      <c r="H978" s="401">
        <f>Tabla1[[#This Row],[Población meta programatica 2026 (20251228) 
menores 1 año]]/12</f>
        <v/>
      </c>
      <c r="I978" s="402" t="n">
        <v>129</v>
      </c>
      <c r="J978" s="402">
        <f>Tabla1[[#This Row],[Población meta programatica2026 (20251228)  niños de 1 año]]/12</f>
        <v/>
      </c>
      <c r="K978" s="416" t="n">
        <v>225</v>
      </c>
      <c r="L978" s="403" t="n">
        <v>154</v>
      </c>
      <c r="M978" s="404">
        <f>Tabla1[[#This Row],[Población meta programatica2026 (20251228) niños de 5 años]]/12</f>
        <v/>
      </c>
      <c r="N978" s="405">
        <f>BX978</f>
        <v/>
      </c>
      <c r="O978" s="406">
        <f>BY978</f>
        <v/>
      </c>
      <c r="P978" s="407">
        <f>BL978</f>
        <v/>
      </c>
      <c r="AI978" s="421" t="inlineStr">
        <is>
          <t>73275</t>
        </is>
      </c>
      <c r="AJ978" s="417">
        <f>AI978=Tabla1[[#This Row],[Divipola]]</f>
        <v/>
      </c>
      <c r="AK978" s="66" t="n">
        <v>366</v>
      </c>
      <c r="AL978" s="66" t="n">
        <v>356</v>
      </c>
      <c r="AM978" s="66" t="n">
        <v>349</v>
      </c>
      <c r="AN978" s="66" t="n">
        <v>343</v>
      </c>
      <c r="AO978" s="66" t="n">
        <v>331</v>
      </c>
      <c r="AP978" s="66" t="n">
        <v>322</v>
      </c>
      <c r="AQ978" s="66" t="n">
        <v>312</v>
      </c>
      <c r="AR978" s="66" t="n">
        <v>302</v>
      </c>
      <c r="AS978" s="66" t="n">
        <v>290</v>
      </c>
      <c r="AT978" s="66" t="n">
        <v>278</v>
      </c>
      <c r="AU978" s="66" t="n">
        <v>264</v>
      </c>
      <c r="AV978" s="66" t="n">
        <v>250</v>
      </c>
      <c r="AW978" s="66" t="n">
        <v>238</v>
      </c>
      <c r="AX978" s="66" t="n">
        <v>227</v>
      </c>
      <c r="AY978" s="66" t="n">
        <v>206</v>
      </c>
      <c r="AZ978" s="66" t="n">
        <v>199</v>
      </c>
      <c r="BA978" s="66" t="n">
        <v>180</v>
      </c>
      <c r="BB978" s="66" t="n">
        <v>167</v>
      </c>
      <c r="BC978" s="66" t="n">
        <v>150</v>
      </c>
      <c r="BD978" s="66" t="n">
        <v>140</v>
      </c>
      <c r="BE978" s="66" t="n">
        <v>126</v>
      </c>
      <c r="BF978" s="66" t="n">
        <v>111</v>
      </c>
      <c r="BG978" s="66" t="n">
        <v>95</v>
      </c>
      <c r="BH978" s="66" t="n">
        <v>87</v>
      </c>
      <c r="BI978" s="66" t="n">
        <v>72</v>
      </c>
      <c r="BJ978" s="66" t="n">
        <v>325</v>
      </c>
      <c r="BK978" s="68">
        <f>SUM(AK978:BJ978)</f>
        <v/>
      </c>
      <c r="BL978" s="68">
        <f>INT(BK978*$BM$1)</f>
        <v/>
      </c>
      <c r="BM978" s="64" t="n"/>
      <c r="BP978" s="20">
        <f>(Tabla1[[#This Row],[Población meta programatica 2026 (20251228) 
menores 1 año]]/12)*9</f>
        <v/>
      </c>
      <c r="BQ978" s="20">
        <f>BP978</f>
        <v/>
      </c>
      <c r="BR978" s="117" t="n"/>
      <c r="BS978" s="20">
        <f>(Tabla1[[#This Row],[Población meta programatica2026 (20251228)  niños de 1 año]]/12)*9</f>
        <v/>
      </c>
      <c r="BT978" s="251" t="n">
        <v>83</v>
      </c>
      <c r="BU978" s="66">
        <f>BS978-BT978</f>
        <v/>
      </c>
      <c r="BW978" s="19" t="n"/>
      <c r="BX978" s="65" t="n">
        <v>105</v>
      </c>
      <c r="BY978" s="65" t="n">
        <v>107</v>
      </c>
      <c r="BZ978" s="19" t="inlineStr">
        <is>
          <t>73275</t>
        </is>
      </c>
      <c r="CA978" s="19">
        <f>BZ978=Tabla1[[#This Row],[Divipola]]</f>
        <v/>
      </c>
    </row>
    <row r="979" ht="15.5" customHeight="1">
      <c r="A979" s="62" t="inlineStr">
        <is>
          <t>73</t>
        </is>
      </c>
      <c r="B979" s="62" t="inlineStr">
        <is>
          <t>TOLIMA</t>
        </is>
      </c>
      <c r="C979" s="62" t="inlineStr">
        <is>
          <t>FRESNO</t>
        </is>
      </c>
      <c r="D979" s="62" t="inlineStr">
        <is>
          <t>73283</t>
        </is>
      </c>
      <c r="E979" s="400" t="n">
        <v>196</v>
      </c>
      <c r="F979" s="400">
        <f>Tabla1[[#This Row],[Meta Programatica2026 (20251228) RN]]/12</f>
        <v/>
      </c>
      <c r="G979" s="401" t="n">
        <v>264</v>
      </c>
      <c r="H979" s="401">
        <f>Tabla1[[#This Row],[Población meta programatica 2026 (20251228) 
menores 1 año]]/12</f>
        <v/>
      </c>
      <c r="I979" s="402" t="n">
        <v>273</v>
      </c>
      <c r="J979" s="402">
        <f>Tabla1[[#This Row],[Población meta programatica2026 (20251228)  niños de 1 año]]/12</f>
        <v/>
      </c>
      <c r="K979" s="416" t="n">
        <v>406</v>
      </c>
      <c r="L979" s="403" t="n">
        <v>360</v>
      </c>
      <c r="M979" s="404">
        <f>Tabla1[[#This Row],[Población meta programatica2026 (20251228) niños de 5 años]]/12</f>
        <v/>
      </c>
      <c r="N979" s="405">
        <f>BX979</f>
        <v/>
      </c>
      <c r="O979" s="406">
        <f>BY979</f>
        <v/>
      </c>
      <c r="P979" s="407">
        <f>BL979</f>
        <v/>
      </c>
      <c r="AI979" s="421" t="inlineStr">
        <is>
          <t>73283</t>
        </is>
      </c>
      <c r="AJ979" s="417">
        <f>AI979=Tabla1[[#This Row],[Divipola]]</f>
        <v/>
      </c>
      <c r="AK979" s="66" t="n">
        <v>399</v>
      </c>
      <c r="AL979" s="66" t="n">
        <v>394</v>
      </c>
      <c r="AM979" s="66" t="n">
        <v>387</v>
      </c>
      <c r="AN979" s="66" t="n">
        <v>375</v>
      </c>
      <c r="AO979" s="66" t="n">
        <v>361</v>
      </c>
      <c r="AP979" s="66" t="n">
        <v>346</v>
      </c>
      <c r="AQ979" s="66" t="n">
        <v>327</v>
      </c>
      <c r="AR979" s="66" t="n">
        <v>307</v>
      </c>
      <c r="AS979" s="66" t="n">
        <v>291</v>
      </c>
      <c r="AT979" s="66" t="n">
        <v>270</v>
      </c>
      <c r="AU979" s="66" t="n">
        <v>255</v>
      </c>
      <c r="AV979" s="66" t="n">
        <v>235</v>
      </c>
      <c r="AW979" s="66" t="n">
        <v>217</v>
      </c>
      <c r="AX979" s="66" t="n">
        <v>199</v>
      </c>
      <c r="AY979" s="66" t="n">
        <v>185</v>
      </c>
      <c r="AZ979" s="66" t="n">
        <v>166</v>
      </c>
      <c r="BA979" s="66" t="n">
        <v>159</v>
      </c>
      <c r="BB979" s="66" t="n">
        <v>142</v>
      </c>
      <c r="BC979" s="66" t="n">
        <v>130</v>
      </c>
      <c r="BD979" s="66" t="n">
        <v>118</v>
      </c>
      <c r="BE979" s="66" t="n">
        <v>107</v>
      </c>
      <c r="BF979" s="66" t="n">
        <v>95</v>
      </c>
      <c r="BG979" s="66" t="n">
        <v>86</v>
      </c>
      <c r="BH979" s="66" t="n">
        <v>77</v>
      </c>
      <c r="BI979" s="66" t="n">
        <v>71</v>
      </c>
      <c r="BJ979" s="66" t="n">
        <v>395</v>
      </c>
      <c r="BK979" s="68">
        <f>SUM(AK979:BJ979)</f>
        <v/>
      </c>
      <c r="BL979" s="68">
        <f>INT(BK979*$BM$1)</f>
        <v/>
      </c>
      <c r="BM979" s="64" t="n"/>
      <c r="BP979" s="20">
        <f>(Tabla1[[#This Row],[Población meta programatica 2026 (20251228) 
menores 1 año]]/12)*9</f>
        <v/>
      </c>
      <c r="BQ979" s="20">
        <f>BP979</f>
        <v/>
      </c>
      <c r="BR979" s="117" t="n"/>
      <c r="BS979" s="20">
        <f>(Tabla1[[#This Row],[Población meta programatica2026 (20251228)  niños de 1 año]]/12)*9</f>
        <v/>
      </c>
      <c r="BT979" s="251" t="n">
        <v>207</v>
      </c>
      <c r="BU979" s="66">
        <f>BS979-BT979</f>
        <v/>
      </c>
      <c r="BW979" s="19" t="n"/>
      <c r="BX979" s="65" t="n">
        <v>206</v>
      </c>
      <c r="BY979" s="65" t="n">
        <v>234</v>
      </c>
      <c r="BZ979" s="19" t="inlineStr">
        <is>
          <t>73283</t>
        </is>
      </c>
      <c r="CA979" s="19">
        <f>BZ979=Tabla1[[#This Row],[Divipola]]</f>
        <v/>
      </c>
    </row>
    <row r="980" ht="15.5" customHeight="1">
      <c r="A980" s="62" t="inlineStr">
        <is>
          <t>73</t>
        </is>
      </c>
      <c r="B980" s="62" t="inlineStr">
        <is>
          <t>TOLIMA</t>
        </is>
      </c>
      <c r="C980" s="62" t="inlineStr">
        <is>
          <t>GUAMO</t>
        </is>
      </c>
      <c r="D980" s="62" t="inlineStr">
        <is>
          <t>73319</t>
        </is>
      </c>
      <c r="E980" s="400" t="n">
        <v>222</v>
      </c>
      <c r="F980" s="400">
        <f>Tabla1[[#This Row],[Meta Programatica2026 (20251228) RN]]/12</f>
        <v/>
      </c>
      <c r="G980" s="401" t="n">
        <v>241</v>
      </c>
      <c r="H980" s="401">
        <f>Tabla1[[#This Row],[Población meta programatica 2026 (20251228) 
menores 1 año]]/12</f>
        <v/>
      </c>
      <c r="I980" s="402" t="n">
        <v>256</v>
      </c>
      <c r="J980" s="402">
        <f>Tabla1[[#This Row],[Población meta programatica2026 (20251228)  niños de 1 año]]/12</f>
        <v/>
      </c>
      <c r="K980" s="416" t="n">
        <v>381</v>
      </c>
      <c r="L980" s="403" t="n">
        <v>299</v>
      </c>
      <c r="M980" s="404">
        <f>Tabla1[[#This Row],[Población meta programatica2026 (20251228) niños de 5 años]]/12</f>
        <v/>
      </c>
      <c r="N980" s="405">
        <f>BX980</f>
        <v/>
      </c>
      <c r="O980" s="406">
        <f>BY980</f>
        <v/>
      </c>
      <c r="P980" s="407">
        <f>BL980</f>
        <v/>
      </c>
      <c r="AI980" s="421" t="inlineStr">
        <is>
          <t>73319</t>
        </is>
      </c>
      <c r="AJ980" s="417">
        <f>AI980=Tabla1[[#This Row],[Divipola]]</f>
        <v/>
      </c>
      <c r="AK980" s="66" t="n">
        <v>453</v>
      </c>
      <c r="AL980" s="66" t="n">
        <v>451</v>
      </c>
      <c r="AM980" s="66" t="n">
        <v>455</v>
      </c>
      <c r="AN980" s="66" t="n">
        <v>444</v>
      </c>
      <c r="AO980" s="66" t="n">
        <v>438</v>
      </c>
      <c r="AP980" s="66" t="n">
        <v>429</v>
      </c>
      <c r="AQ980" s="66" t="n">
        <v>420</v>
      </c>
      <c r="AR980" s="66" t="n">
        <v>409</v>
      </c>
      <c r="AS980" s="66" t="n">
        <v>400</v>
      </c>
      <c r="AT980" s="66" t="n">
        <v>385</v>
      </c>
      <c r="AU980" s="66" t="n">
        <v>371</v>
      </c>
      <c r="AV980" s="66" t="n">
        <v>352</v>
      </c>
      <c r="AW980" s="66" t="n">
        <v>334</v>
      </c>
      <c r="AX980" s="66" t="n">
        <v>318</v>
      </c>
      <c r="AY980" s="66" t="n">
        <v>301</v>
      </c>
      <c r="AZ980" s="66" t="n">
        <v>281</v>
      </c>
      <c r="BA980" s="66" t="n">
        <v>263</v>
      </c>
      <c r="BB980" s="66" t="n">
        <v>245</v>
      </c>
      <c r="BC980" s="66" t="n">
        <v>223</v>
      </c>
      <c r="BD980" s="66" t="n">
        <v>206</v>
      </c>
      <c r="BE980" s="66" t="n">
        <v>183</v>
      </c>
      <c r="BF980" s="66" t="n">
        <v>169</v>
      </c>
      <c r="BG980" s="66" t="n">
        <v>150</v>
      </c>
      <c r="BH980" s="66" t="n">
        <v>133</v>
      </c>
      <c r="BI980" s="66" t="n">
        <v>118</v>
      </c>
      <c r="BJ980" s="66" t="n">
        <v>644</v>
      </c>
      <c r="BK980" s="68">
        <f>SUM(AK980:BJ980)</f>
        <v/>
      </c>
      <c r="BL980" s="68">
        <f>INT(BK980*$BM$1)</f>
        <v/>
      </c>
      <c r="BM980" s="64" t="n"/>
      <c r="BP980" s="20">
        <f>(Tabla1[[#This Row],[Población meta programatica 2026 (20251228) 
menores 1 año]]/12)*9</f>
        <v/>
      </c>
      <c r="BQ980" s="20">
        <f>BP980</f>
        <v/>
      </c>
      <c r="BR980" s="117" t="n"/>
      <c r="BS980" s="20">
        <f>(Tabla1[[#This Row],[Población meta programatica2026 (20251228)  niños de 1 año]]/12)*9</f>
        <v/>
      </c>
      <c r="BT980" s="251" t="n">
        <v>201</v>
      </c>
      <c r="BU980" s="66">
        <f>BS980-BT980</f>
        <v/>
      </c>
      <c r="BW980" s="19" t="n"/>
      <c r="BX980" s="65" t="n">
        <v>166</v>
      </c>
      <c r="BY980" s="65" t="n">
        <v>174</v>
      </c>
      <c r="BZ980" s="19" t="inlineStr">
        <is>
          <t>73319</t>
        </is>
      </c>
      <c r="CA980" s="19">
        <f>BZ980=Tabla1[[#This Row],[Divipola]]</f>
        <v/>
      </c>
    </row>
    <row r="981" ht="15.5" customHeight="1">
      <c r="A981" s="62" t="inlineStr">
        <is>
          <t>73</t>
        </is>
      </c>
      <c r="B981" s="62" t="inlineStr">
        <is>
          <t>TOLIMA</t>
        </is>
      </c>
      <c r="C981" s="62" t="inlineStr">
        <is>
          <t>HERVEO</t>
        </is>
      </c>
      <c r="D981" s="62" t="inlineStr">
        <is>
          <t>73347</t>
        </is>
      </c>
      <c r="E981" s="400" t="n">
        <v>13</v>
      </c>
      <c r="F981" s="400">
        <f>Tabla1[[#This Row],[Meta Programatica2026 (20251228) RN]]/12</f>
        <v/>
      </c>
      <c r="G981" s="401" t="n">
        <v>29</v>
      </c>
      <c r="H981" s="401">
        <f>Tabla1[[#This Row],[Población meta programatica 2026 (20251228) 
menores 1 año]]/12</f>
        <v/>
      </c>
      <c r="I981" s="402" t="n">
        <v>31</v>
      </c>
      <c r="J981" s="402">
        <f>Tabla1[[#This Row],[Población meta programatica2026 (20251228)  niños de 1 año]]/12</f>
        <v/>
      </c>
      <c r="K981" s="416" t="n">
        <v>45</v>
      </c>
      <c r="L981" s="403" t="n">
        <v>52</v>
      </c>
      <c r="M981" s="404">
        <f>Tabla1[[#This Row],[Población meta programatica2026 (20251228) niños de 5 años]]/12</f>
        <v/>
      </c>
      <c r="N981" s="405">
        <f>BX981</f>
        <v/>
      </c>
      <c r="O981" s="406">
        <f>BY981</f>
        <v/>
      </c>
      <c r="P981" s="407">
        <f>BL981</f>
        <v/>
      </c>
      <c r="AI981" s="421" t="inlineStr">
        <is>
          <t>73347</t>
        </is>
      </c>
      <c r="AJ981" s="417">
        <f>AI981=Tabla1[[#This Row],[Divipola]]</f>
        <v/>
      </c>
      <c r="AK981" s="66" t="n">
        <v>100</v>
      </c>
      <c r="AL981" s="66" t="n">
        <v>100</v>
      </c>
      <c r="AM981" s="66" t="n">
        <v>96</v>
      </c>
      <c r="AN981" s="66" t="n">
        <v>95</v>
      </c>
      <c r="AO981" s="66" t="n">
        <v>89</v>
      </c>
      <c r="AP981" s="66" t="n">
        <v>83</v>
      </c>
      <c r="AQ981" s="66" t="n">
        <v>80</v>
      </c>
      <c r="AR981" s="66" t="n">
        <v>75</v>
      </c>
      <c r="AS981" s="66" t="n">
        <v>72</v>
      </c>
      <c r="AT981" s="66" t="n">
        <v>71</v>
      </c>
      <c r="AU981" s="66" t="n">
        <v>62</v>
      </c>
      <c r="AV981" s="66" t="n">
        <v>61</v>
      </c>
      <c r="AW981" s="66" t="n">
        <v>58</v>
      </c>
      <c r="AX981" s="66" t="n">
        <v>51</v>
      </c>
      <c r="AY981" s="66" t="n">
        <v>49</v>
      </c>
      <c r="AZ981" s="66" t="n">
        <v>44</v>
      </c>
      <c r="BA981" s="66" t="n">
        <v>43</v>
      </c>
      <c r="BB981" s="66" t="n">
        <v>38</v>
      </c>
      <c r="BC981" s="66" t="n">
        <v>33</v>
      </c>
      <c r="BD981" s="66" t="n">
        <v>33</v>
      </c>
      <c r="BE981" s="66" t="n">
        <v>28</v>
      </c>
      <c r="BF981" s="66" t="n">
        <v>24</v>
      </c>
      <c r="BG981" s="66" t="n">
        <v>21</v>
      </c>
      <c r="BH981" s="66" t="n">
        <v>22</v>
      </c>
      <c r="BI981" s="66" t="n">
        <v>17</v>
      </c>
      <c r="BJ981" s="66" t="n">
        <v>85</v>
      </c>
      <c r="BK981" s="68">
        <f>SUM(AK981:BJ981)</f>
        <v/>
      </c>
      <c r="BL981" s="68">
        <f>INT(BK981*$BM$1)</f>
        <v/>
      </c>
      <c r="BM981" s="64" t="n"/>
      <c r="BP981" s="20">
        <f>(Tabla1[[#This Row],[Población meta programatica 2026 (20251228) 
menores 1 año]]/12)*9</f>
        <v/>
      </c>
      <c r="BQ981" s="20">
        <f>BP981</f>
        <v/>
      </c>
      <c r="BR981" s="117" t="n"/>
      <c r="BS981" s="20">
        <f>(Tabla1[[#This Row],[Población meta programatica2026 (20251228)  niños de 1 año]]/12)*9</f>
        <v/>
      </c>
      <c r="BT981" s="251" t="n">
        <v>37</v>
      </c>
      <c r="BU981" s="66">
        <f>BS981-BT981</f>
        <v/>
      </c>
      <c r="BW981" s="19" t="n"/>
      <c r="BX981" s="65" t="n">
        <v>27</v>
      </c>
      <c r="BY981" s="65" t="n">
        <v>30</v>
      </c>
      <c r="BZ981" s="19" t="inlineStr">
        <is>
          <t>73347</t>
        </is>
      </c>
      <c r="CA981" s="19">
        <f>BZ981=Tabla1[[#This Row],[Divipola]]</f>
        <v/>
      </c>
    </row>
    <row r="982" ht="15.5" customHeight="1">
      <c r="A982" s="62" t="inlineStr">
        <is>
          <t>73</t>
        </is>
      </c>
      <c r="B982" s="62" t="inlineStr">
        <is>
          <t>TOLIMA</t>
        </is>
      </c>
      <c r="C982" s="62" t="inlineStr">
        <is>
          <t>HONDA</t>
        </is>
      </c>
      <c r="D982" s="62" t="inlineStr">
        <is>
          <t>73349</t>
        </is>
      </c>
      <c r="E982" s="400" t="n">
        <v>137</v>
      </c>
      <c r="F982" s="400">
        <f>Tabla1[[#This Row],[Meta Programatica2026 (20251228) RN]]/12</f>
        <v/>
      </c>
      <c r="G982" s="401" t="n">
        <v>179</v>
      </c>
      <c r="H982" s="401">
        <f>Tabla1[[#This Row],[Población meta programatica 2026 (20251228) 
menores 1 año]]/12</f>
        <v/>
      </c>
      <c r="I982" s="402" t="n">
        <v>183</v>
      </c>
      <c r="J982" s="402">
        <f>Tabla1[[#This Row],[Población meta programatica2026 (20251228)  niños de 1 año]]/12</f>
        <v/>
      </c>
      <c r="K982" s="416" t="n">
        <v>255</v>
      </c>
      <c r="L982" s="403" t="n">
        <v>266</v>
      </c>
      <c r="M982" s="404">
        <f>Tabla1[[#This Row],[Población meta programatica2026 (20251228) niños de 5 años]]/12</f>
        <v/>
      </c>
      <c r="N982" s="405">
        <f>BX982</f>
        <v/>
      </c>
      <c r="O982" s="406">
        <f>BY982</f>
        <v/>
      </c>
      <c r="P982" s="407">
        <f>BL982</f>
        <v/>
      </c>
      <c r="AI982" s="421" t="inlineStr">
        <is>
          <t>73349</t>
        </is>
      </c>
      <c r="AJ982" s="417">
        <f>AI982=Tabla1[[#This Row],[Divipola]]</f>
        <v/>
      </c>
      <c r="AK982" s="66" t="n">
        <v>365</v>
      </c>
      <c r="AL982" s="66" t="n">
        <v>360</v>
      </c>
      <c r="AM982" s="66" t="n">
        <v>362</v>
      </c>
      <c r="AN982" s="66" t="n">
        <v>361</v>
      </c>
      <c r="AO982" s="66" t="n">
        <v>353</v>
      </c>
      <c r="AP982" s="66" t="n">
        <v>343</v>
      </c>
      <c r="AQ982" s="66" t="n">
        <v>330</v>
      </c>
      <c r="AR982" s="66" t="n">
        <v>319</v>
      </c>
      <c r="AS982" s="66" t="n">
        <v>304</v>
      </c>
      <c r="AT982" s="66" t="n">
        <v>292</v>
      </c>
      <c r="AU982" s="66" t="n">
        <v>278</v>
      </c>
      <c r="AV982" s="66" t="n">
        <v>262</v>
      </c>
      <c r="AW982" s="66" t="n">
        <v>250</v>
      </c>
      <c r="AX982" s="66" t="n">
        <v>231</v>
      </c>
      <c r="AY982" s="66" t="n">
        <v>219</v>
      </c>
      <c r="AZ982" s="66" t="n">
        <v>201</v>
      </c>
      <c r="BA982" s="66" t="n">
        <v>189</v>
      </c>
      <c r="BB982" s="66" t="n">
        <v>178</v>
      </c>
      <c r="BC982" s="66" t="n">
        <v>160</v>
      </c>
      <c r="BD982" s="66" t="n">
        <v>150</v>
      </c>
      <c r="BE982" s="66" t="n">
        <v>135</v>
      </c>
      <c r="BF982" s="66" t="n">
        <v>122</v>
      </c>
      <c r="BG982" s="66" t="n">
        <v>108</v>
      </c>
      <c r="BH982" s="66" t="n">
        <v>94</v>
      </c>
      <c r="BI982" s="66" t="n">
        <v>82</v>
      </c>
      <c r="BJ982" s="66" t="n">
        <v>466</v>
      </c>
      <c r="BK982" s="68">
        <f>SUM(AK982:BJ982)</f>
        <v/>
      </c>
      <c r="BL982" s="68">
        <f>INT(BK982*$BM$1)</f>
        <v/>
      </c>
      <c r="BM982" s="64" t="n"/>
      <c r="BP982" s="20">
        <f>(Tabla1[[#This Row],[Población meta programatica 2026 (20251228) 
menores 1 año]]/12)*9</f>
        <v/>
      </c>
      <c r="BQ982" s="20">
        <f>BP982</f>
        <v/>
      </c>
      <c r="BR982" s="117" t="n"/>
      <c r="BS982" s="20">
        <f>(Tabla1[[#This Row],[Población meta programatica2026 (20251228)  niños de 1 año]]/12)*9</f>
        <v/>
      </c>
      <c r="BT982" s="251" t="n">
        <v>138</v>
      </c>
      <c r="BU982" s="66">
        <f>BS982-BT982</f>
        <v/>
      </c>
      <c r="BW982" s="19" t="n"/>
      <c r="BX982" s="65" t="n">
        <v>148</v>
      </c>
      <c r="BY982" s="65" t="n">
        <v>161</v>
      </c>
      <c r="BZ982" s="19" t="inlineStr">
        <is>
          <t>73349</t>
        </is>
      </c>
      <c r="CA982" s="19">
        <f>BZ982=Tabla1[[#This Row],[Divipola]]</f>
        <v/>
      </c>
    </row>
    <row r="983" ht="15.5" customHeight="1">
      <c r="A983" s="62" t="inlineStr">
        <is>
          <t>73</t>
        </is>
      </c>
      <c r="B983" s="62" t="inlineStr">
        <is>
          <t>TOLIMA</t>
        </is>
      </c>
      <c r="C983" s="62" t="inlineStr">
        <is>
          <t>ICONONZO</t>
        </is>
      </c>
      <c r="D983" s="62" t="inlineStr">
        <is>
          <t>73352</t>
        </is>
      </c>
      <c r="E983" s="400" t="n">
        <v>51</v>
      </c>
      <c r="F983" s="400">
        <f>Tabla1[[#This Row],[Meta Programatica2026 (20251228) RN]]/12</f>
        <v/>
      </c>
      <c r="G983" s="401" t="n">
        <v>84</v>
      </c>
      <c r="H983" s="401">
        <f>Tabla1[[#This Row],[Población meta programatica 2026 (20251228) 
menores 1 año]]/12</f>
        <v/>
      </c>
      <c r="I983" s="402" t="n">
        <v>84</v>
      </c>
      <c r="J983" s="402">
        <f>Tabla1[[#This Row],[Población meta programatica2026 (20251228)  niños de 1 año]]/12</f>
        <v/>
      </c>
      <c r="K983" s="416" t="n">
        <v>117</v>
      </c>
      <c r="L983" s="403" t="n">
        <v>108</v>
      </c>
      <c r="M983" s="404">
        <f>Tabla1[[#This Row],[Población meta programatica2026 (20251228) niños de 5 años]]/12</f>
        <v/>
      </c>
      <c r="N983" s="405">
        <f>BX983</f>
        <v/>
      </c>
      <c r="O983" s="406">
        <f>BY983</f>
        <v/>
      </c>
      <c r="P983" s="407">
        <f>BL983</f>
        <v/>
      </c>
      <c r="AI983" s="421" t="inlineStr">
        <is>
          <t>73352</t>
        </is>
      </c>
      <c r="AJ983" s="417">
        <f>AI983=Tabla1[[#This Row],[Divipola]]</f>
        <v/>
      </c>
      <c r="AK983" s="66" t="n">
        <v>168</v>
      </c>
      <c r="AL983" s="66" t="n">
        <v>175</v>
      </c>
      <c r="AM983" s="66" t="n">
        <v>172</v>
      </c>
      <c r="AN983" s="66" t="n">
        <v>172</v>
      </c>
      <c r="AO983" s="66" t="n">
        <v>171</v>
      </c>
      <c r="AP983" s="66" t="n">
        <v>166</v>
      </c>
      <c r="AQ983" s="66" t="n">
        <v>158</v>
      </c>
      <c r="AR983" s="66" t="n">
        <v>154</v>
      </c>
      <c r="AS983" s="66" t="n">
        <v>149</v>
      </c>
      <c r="AT983" s="66" t="n">
        <v>143</v>
      </c>
      <c r="AU983" s="66" t="n">
        <v>138</v>
      </c>
      <c r="AV983" s="66" t="n">
        <v>129</v>
      </c>
      <c r="AW983" s="66" t="n">
        <v>118</v>
      </c>
      <c r="AX983" s="66" t="n">
        <v>111</v>
      </c>
      <c r="AY983" s="66" t="n">
        <v>109</v>
      </c>
      <c r="AZ983" s="66" t="n">
        <v>101</v>
      </c>
      <c r="BA983" s="66" t="n">
        <v>97</v>
      </c>
      <c r="BB983" s="66" t="n">
        <v>89</v>
      </c>
      <c r="BC983" s="66" t="n">
        <v>87</v>
      </c>
      <c r="BD983" s="66" t="n">
        <v>77</v>
      </c>
      <c r="BE983" s="66" t="n">
        <v>72</v>
      </c>
      <c r="BF983" s="66" t="n">
        <v>69</v>
      </c>
      <c r="BG983" s="66" t="n">
        <v>60</v>
      </c>
      <c r="BH983" s="66" t="n">
        <v>55</v>
      </c>
      <c r="BI983" s="66" t="n">
        <v>49</v>
      </c>
      <c r="BJ983" s="66" t="n">
        <v>255</v>
      </c>
      <c r="BK983" s="68">
        <f>SUM(AK983:BJ983)</f>
        <v/>
      </c>
      <c r="BL983" s="68">
        <f>INT(BK983*$BM$1)</f>
        <v/>
      </c>
      <c r="BM983" s="64" t="n"/>
      <c r="BP983" s="20">
        <f>(Tabla1[[#This Row],[Población meta programatica 2026 (20251228) 
menores 1 año]]/12)*9</f>
        <v/>
      </c>
      <c r="BQ983" s="20">
        <f>BP983</f>
        <v/>
      </c>
      <c r="BR983" s="117" t="n"/>
      <c r="BS983" s="20">
        <f>(Tabla1[[#This Row],[Población meta programatica2026 (20251228)  niños de 1 año]]/12)*9</f>
        <v/>
      </c>
      <c r="BT983" s="251" t="n">
        <v>48</v>
      </c>
      <c r="BU983" s="66">
        <f>BS983-BT983</f>
        <v/>
      </c>
      <c r="BW983" s="19" t="n"/>
      <c r="BX983" s="65" t="n">
        <v>80</v>
      </c>
      <c r="BY983" s="65" t="n">
        <v>65</v>
      </c>
      <c r="BZ983" s="19" t="inlineStr">
        <is>
          <t>73352</t>
        </is>
      </c>
      <c r="CA983" s="19">
        <f>BZ983=Tabla1[[#This Row],[Divipola]]</f>
        <v/>
      </c>
    </row>
    <row r="984" ht="15.5" customHeight="1">
      <c r="A984" s="62" t="inlineStr">
        <is>
          <t>73</t>
        </is>
      </c>
      <c r="B984" s="62" t="inlineStr">
        <is>
          <t>TOLIMA</t>
        </is>
      </c>
      <c r="C984" s="62" t="inlineStr">
        <is>
          <t>LERIDA</t>
        </is>
      </c>
      <c r="D984" s="62" t="inlineStr">
        <is>
          <t>73408</t>
        </is>
      </c>
      <c r="E984" s="400" t="n">
        <v>131</v>
      </c>
      <c r="F984" s="400">
        <f>Tabla1[[#This Row],[Meta Programatica2026 (20251228) RN]]/12</f>
        <v/>
      </c>
      <c r="G984" s="401" t="n">
        <v>130</v>
      </c>
      <c r="H984" s="401">
        <f>Tabla1[[#This Row],[Población meta programatica 2026 (20251228) 
menores 1 año]]/12</f>
        <v/>
      </c>
      <c r="I984" s="402" t="n">
        <v>130</v>
      </c>
      <c r="J984" s="402">
        <f>Tabla1[[#This Row],[Población meta programatica2026 (20251228)  niños de 1 año]]/12</f>
        <v/>
      </c>
      <c r="K984" s="416" t="n">
        <v>179</v>
      </c>
      <c r="L984" s="403" t="n">
        <v>176</v>
      </c>
      <c r="M984" s="404">
        <f>Tabla1[[#This Row],[Población meta programatica2026 (20251228) niños de 5 años]]/12</f>
        <v/>
      </c>
      <c r="N984" s="405">
        <f>BX984</f>
        <v/>
      </c>
      <c r="O984" s="406">
        <f>BY984</f>
        <v/>
      </c>
      <c r="P984" s="407">
        <f>BL984</f>
        <v/>
      </c>
      <c r="AI984" s="421" t="inlineStr">
        <is>
          <t>73408</t>
        </is>
      </c>
      <c r="AJ984" s="417">
        <f>AI984=Tabla1[[#This Row],[Divipola]]</f>
        <v/>
      </c>
      <c r="AK984" s="66" t="n">
        <v>247</v>
      </c>
      <c r="AL984" s="66" t="n">
        <v>244</v>
      </c>
      <c r="AM984" s="66" t="n">
        <v>241</v>
      </c>
      <c r="AN984" s="66" t="n">
        <v>235</v>
      </c>
      <c r="AO984" s="66" t="n">
        <v>227</v>
      </c>
      <c r="AP984" s="66" t="n">
        <v>220</v>
      </c>
      <c r="AQ984" s="66" t="n">
        <v>210</v>
      </c>
      <c r="AR984" s="66" t="n">
        <v>203</v>
      </c>
      <c r="AS984" s="66" t="n">
        <v>198</v>
      </c>
      <c r="AT984" s="66" t="n">
        <v>186</v>
      </c>
      <c r="AU984" s="66" t="n">
        <v>179</v>
      </c>
      <c r="AV984" s="66" t="n">
        <v>170</v>
      </c>
      <c r="AW984" s="66" t="n">
        <v>159</v>
      </c>
      <c r="AX984" s="66" t="n">
        <v>150</v>
      </c>
      <c r="AY984" s="66" t="n">
        <v>142</v>
      </c>
      <c r="AZ984" s="66" t="n">
        <v>132</v>
      </c>
      <c r="BA984" s="66" t="n">
        <v>120</v>
      </c>
      <c r="BB984" s="66" t="n">
        <v>114</v>
      </c>
      <c r="BC984" s="66" t="n">
        <v>103</v>
      </c>
      <c r="BD984" s="66" t="n">
        <v>94</v>
      </c>
      <c r="BE984" s="66" t="n">
        <v>84</v>
      </c>
      <c r="BF984" s="66" t="n">
        <v>76</v>
      </c>
      <c r="BG984" s="66" t="n">
        <v>66</v>
      </c>
      <c r="BH984" s="66" t="n">
        <v>63</v>
      </c>
      <c r="BI984" s="66" t="n">
        <v>51</v>
      </c>
      <c r="BJ984" s="66" t="n">
        <v>289</v>
      </c>
      <c r="BK984" s="68">
        <f>SUM(AK984:BJ984)</f>
        <v/>
      </c>
      <c r="BL984" s="68">
        <f>INT(BK984*$BM$1)</f>
        <v/>
      </c>
      <c r="BM984" s="64" t="n"/>
      <c r="BP984" s="20">
        <f>(Tabla1[[#This Row],[Población meta programatica 2026 (20251228) 
menores 1 año]]/12)*9</f>
        <v/>
      </c>
      <c r="BQ984" s="20">
        <f>BP984</f>
        <v/>
      </c>
      <c r="BR984" s="117" t="n"/>
      <c r="BS984" s="20">
        <f>(Tabla1[[#This Row],[Población meta programatica2026 (20251228)  niños de 1 año]]/12)*9</f>
        <v/>
      </c>
      <c r="BT984" s="251" t="n">
        <v>87</v>
      </c>
      <c r="BU984" s="66">
        <f>BS984-BT984</f>
        <v/>
      </c>
      <c r="BW984" s="19" t="n"/>
      <c r="BX984" s="65" t="n">
        <v>116</v>
      </c>
      <c r="BY984" s="65" t="n">
        <v>126</v>
      </c>
      <c r="BZ984" s="19" t="inlineStr">
        <is>
          <t>73408</t>
        </is>
      </c>
      <c r="CA984" s="19">
        <f>BZ984=Tabla1[[#This Row],[Divipola]]</f>
        <v/>
      </c>
    </row>
    <row r="985" ht="15.5" customHeight="1">
      <c r="A985" s="62" t="inlineStr">
        <is>
          <t>73</t>
        </is>
      </c>
      <c r="B985" s="62" t="inlineStr">
        <is>
          <t>TOLIMA</t>
        </is>
      </c>
      <c r="C985" s="62" t="inlineStr">
        <is>
          <t>LIBANO</t>
        </is>
      </c>
      <c r="D985" s="62" t="inlineStr">
        <is>
          <t>73411</t>
        </is>
      </c>
      <c r="E985" s="400" t="n">
        <v>419</v>
      </c>
      <c r="F985" s="400">
        <f>Tabla1[[#This Row],[Meta Programatica2026 (20251228) RN]]/12</f>
        <v/>
      </c>
      <c r="G985" s="401" t="n">
        <v>317</v>
      </c>
      <c r="H985" s="401">
        <f>Tabla1[[#This Row],[Población meta programatica 2026 (20251228) 
menores 1 año]]/12</f>
        <v/>
      </c>
      <c r="I985" s="402" t="n">
        <v>377</v>
      </c>
      <c r="J985" s="402">
        <f>Tabla1[[#This Row],[Población meta programatica2026 (20251228)  niños de 1 año]]/12</f>
        <v/>
      </c>
      <c r="K985" s="416" t="n">
        <v>447</v>
      </c>
      <c r="L985" s="403" t="n">
        <v>453</v>
      </c>
      <c r="M985" s="404">
        <f>Tabla1[[#This Row],[Población meta programatica2026 (20251228) niños de 5 años]]/12</f>
        <v/>
      </c>
      <c r="N985" s="405">
        <f>BX985</f>
        <v/>
      </c>
      <c r="O985" s="406">
        <f>BY985</f>
        <v/>
      </c>
      <c r="P985" s="407">
        <f>BL985</f>
        <v/>
      </c>
      <c r="AI985" s="421" t="inlineStr">
        <is>
          <t>73411</t>
        </is>
      </c>
      <c r="AJ985" s="417">
        <f>AI985=Tabla1[[#This Row],[Divipola]]</f>
        <v/>
      </c>
      <c r="AK985" s="66" t="n">
        <v>530</v>
      </c>
      <c r="AL985" s="66" t="n">
        <v>529</v>
      </c>
      <c r="AM985" s="66" t="n">
        <v>524</v>
      </c>
      <c r="AN985" s="66" t="n">
        <v>510</v>
      </c>
      <c r="AO985" s="66" t="n">
        <v>496</v>
      </c>
      <c r="AP985" s="66" t="n">
        <v>479</v>
      </c>
      <c r="AQ985" s="66" t="n">
        <v>460</v>
      </c>
      <c r="AR985" s="66" t="n">
        <v>438</v>
      </c>
      <c r="AS985" s="66" t="n">
        <v>420</v>
      </c>
      <c r="AT985" s="66" t="n">
        <v>400</v>
      </c>
      <c r="AU985" s="66" t="n">
        <v>383</v>
      </c>
      <c r="AV985" s="66" t="n">
        <v>359</v>
      </c>
      <c r="AW985" s="66" t="n">
        <v>342</v>
      </c>
      <c r="AX985" s="66" t="n">
        <v>326</v>
      </c>
      <c r="AY985" s="66" t="n">
        <v>303</v>
      </c>
      <c r="AZ985" s="66" t="n">
        <v>286</v>
      </c>
      <c r="BA985" s="66" t="n">
        <v>267</v>
      </c>
      <c r="BB985" s="66" t="n">
        <v>249</v>
      </c>
      <c r="BC985" s="66" t="n">
        <v>235</v>
      </c>
      <c r="BD985" s="66" t="n">
        <v>214</v>
      </c>
      <c r="BE985" s="66" t="n">
        <v>196</v>
      </c>
      <c r="BF985" s="66" t="n">
        <v>180</v>
      </c>
      <c r="BG985" s="66" t="n">
        <v>159</v>
      </c>
      <c r="BH985" s="66" t="n">
        <v>138</v>
      </c>
      <c r="BI985" s="66" t="n">
        <v>124</v>
      </c>
      <c r="BJ985" s="66" t="n">
        <v>688</v>
      </c>
      <c r="BK985" s="68">
        <f>SUM(AK985:BJ985)</f>
        <v/>
      </c>
      <c r="BL985" s="68">
        <f>INT(BK985*$BM$1)</f>
        <v/>
      </c>
      <c r="BM985" s="64" t="n"/>
      <c r="BP985" s="20">
        <f>(Tabla1[[#This Row],[Población meta programatica 2026 (20251228) 
menores 1 año]]/12)*9</f>
        <v/>
      </c>
      <c r="BQ985" s="20">
        <f>BP985</f>
        <v/>
      </c>
      <c r="BR985" s="117" t="n"/>
      <c r="BS985" s="20">
        <f>(Tabla1[[#This Row],[Población meta programatica2026 (20251228)  niños de 1 año]]/12)*9</f>
        <v/>
      </c>
      <c r="BT985" s="251" t="n">
        <v>182</v>
      </c>
      <c r="BU985" s="66">
        <f>BS985-BT985</f>
        <v/>
      </c>
      <c r="BW985" s="19" t="n"/>
      <c r="BX985" s="65" t="n">
        <v>256</v>
      </c>
      <c r="BY985" s="65" t="n">
        <v>269</v>
      </c>
      <c r="BZ985" s="19" t="inlineStr">
        <is>
          <t>73411</t>
        </is>
      </c>
      <c r="CA985" s="19">
        <f>BZ985=Tabla1[[#This Row],[Divipola]]</f>
        <v/>
      </c>
    </row>
    <row r="986" ht="15.5" customHeight="1">
      <c r="A986" s="62" t="inlineStr">
        <is>
          <t>73</t>
        </is>
      </c>
      <c r="B986" s="62" t="inlineStr">
        <is>
          <t>TOLIMA</t>
        </is>
      </c>
      <c r="C986" s="62" t="inlineStr">
        <is>
          <t>MARIQUITA</t>
        </is>
      </c>
      <c r="D986" s="62" t="inlineStr">
        <is>
          <t>73443</t>
        </is>
      </c>
      <c r="E986" s="400" t="n">
        <v>240</v>
      </c>
      <c r="F986" s="400">
        <f>Tabla1[[#This Row],[Meta Programatica2026 (20251228) RN]]/12</f>
        <v/>
      </c>
      <c r="G986" s="401" t="n">
        <v>289</v>
      </c>
      <c r="H986" s="401">
        <f>Tabla1[[#This Row],[Población meta programatica 2026 (20251228) 
menores 1 año]]/12</f>
        <v/>
      </c>
      <c r="I986" s="402" t="n">
        <v>291</v>
      </c>
      <c r="J986" s="402">
        <f>Tabla1[[#This Row],[Población meta programatica2026 (20251228)  niños de 1 año]]/12</f>
        <v/>
      </c>
      <c r="K986" s="416" t="n">
        <v>401</v>
      </c>
      <c r="L986" s="403" t="n">
        <v>402</v>
      </c>
      <c r="M986" s="404">
        <f>Tabla1[[#This Row],[Población meta programatica2026 (20251228) niños de 5 años]]/12</f>
        <v/>
      </c>
      <c r="N986" s="405">
        <f>BX986</f>
        <v/>
      </c>
      <c r="O986" s="406">
        <f>BY986</f>
        <v/>
      </c>
      <c r="P986" s="407">
        <f>BL986</f>
        <v/>
      </c>
      <c r="AI986" s="421" t="inlineStr">
        <is>
          <t>73443</t>
        </is>
      </c>
      <c r="AJ986" s="417">
        <f>AI986=Tabla1[[#This Row],[Divipola]]</f>
        <v/>
      </c>
      <c r="AK986" s="66" t="n">
        <v>482</v>
      </c>
      <c r="AL986" s="66" t="n">
        <v>473</v>
      </c>
      <c r="AM986" s="66" t="n">
        <v>467</v>
      </c>
      <c r="AN986" s="66" t="n">
        <v>455</v>
      </c>
      <c r="AO986" s="66" t="n">
        <v>441</v>
      </c>
      <c r="AP986" s="66" t="n">
        <v>425</v>
      </c>
      <c r="AQ986" s="66" t="n">
        <v>409</v>
      </c>
      <c r="AR986" s="66" t="n">
        <v>389</v>
      </c>
      <c r="AS986" s="66" t="n">
        <v>370</v>
      </c>
      <c r="AT986" s="66" t="n">
        <v>350</v>
      </c>
      <c r="AU986" s="66" t="n">
        <v>333</v>
      </c>
      <c r="AV986" s="66" t="n">
        <v>316</v>
      </c>
      <c r="AW986" s="66" t="n">
        <v>295</v>
      </c>
      <c r="AX986" s="66" t="n">
        <v>278</v>
      </c>
      <c r="AY986" s="66" t="n">
        <v>259</v>
      </c>
      <c r="AZ986" s="66" t="n">
        <v>244</v>
      </c>
      <c r="BA986" s="66" t="n">
        <v>226</v>
      </c>
      <c r="BB986" s="66" t="n">
        <v>210</v>
      </c>
      <c r="BC986" s="66" t="n">
        <v>188</v>
      </c>
      <c r="BD986" s="66" t="n">
        <v>178</v>
      </c>
      <c r="BE986" s="66" t="n">
        <v>158</v>
      </c>
      <c r="BF986" s="66" t="n">
        <v>142</v>
      </c>
      <c r="BG986" s="66" t="n">
        <v>129</v>
      </c>
      <c r="BH986" s="66" t="n">
        <v>114</v>
      </c>
      <c r="BI986" s="66" t="n">
        <v>101</v>
      </c>
      <c r="BJ986" s="66" t="n">
        <v>518</v>
      </c>
      <c r="BK986" s="68">
        <f>SUM(AK986:BJ986)</f>
        <v/>
      </c>
      <c r="BL986" s="68">
        <f>INT(BK986*$BM$1)</f>
        <v/>
      </c>
      <c r="BM986" s="64" t="n"/>
      <c r="BP986" s="20">
        <f>(Tabla1[[#This Row],[Población meta programatica 2026 (20251228) 
menores 1 año]]/12)*9</f>
        <v/>
      </c>
      <c r="BQ986" s="20">
        <f>BP986</f>
        <v/>
      </c>
      <c r="BR986" s="117" t="n"/>
      <c r="BS986" s="20">
        <f>(Tabla1[[#This Row],[Población meta programatica2026 (20251228)  niños de 1 año]]/12)*9</f>
        <v/>
      </c>
      <c r="BT986" s="251" t="n">
        <v>203</v>
      </c>
      <c r="BU986" s="66">
        <f>BS986-BT986</f>
        <v/>
      </c>
      <c r="BW986" s="19" t="n"/>
      <c r="BX986" s="65" t="n">
        <v>254</v>
      </c>
      <c r="BY986" s="65" t="n">
        <v>238</v>
      </c>
      <c r="BZ986" s="19" t="inlineStr">
        <is>
          <t>73443</t>
        </is>
      </c>
      <c r="CA986" s="19">
        <f>BZ986=Tabla1[[#This Row],[Divipola]]</f>
        <v/>
      </c>
    </row>
    <row r="987" ht="15.5" customHeight="1">
      <c r="A987" s="62" t="inlineStr">
        <is>
          <t>73</t>
        </is>
      </c>
      <c r="B987" s="62" t="inlineStr">
        <is>
          <t>TOLIMA</t>
        </is>
      </c>
      <c r="C987" s="62" t="inlineStr">
        <is>
          <t>MELGAR</t>
        </is>
      </c>
      <c r="D987" s="62" t="inlineStr">
        <is>
          <t>73449</t>
        </is>
      </c>
      <c r="E987" s="400" t="n">
        <v>164</v>
      </c>
      <c r="F987" s="400">
        <f>Tabla1[[#This Row],[Meta Programatica2026 (20251228) RN]]/12</f>
        <v/>
      </c>
      <c r="G987" s="401" t="n">
        <v>374</v>
      </c>
      <c r="H987" s="401">
        <f>Tabla1[[#This Row],[Población meta programatica 2026 (20251228) 
menores 1 año]]/12</f>
        <v/>
      </c>
      <c r="I987" s="402" t="n">
        <v>381</v>
      </c>
      <c r="J987" s="402">
        <f>Tabla1[[#This Row],[Población meta programatica2026 (20251228)  niños de 1 año]]/12</f>
        <v/>
      </c>
      <c r="K987" s="416" t="n">
        <v>524</v>
      </c>
      <c r="L987" s="403" t="n">
        <v>432</v>
      </c>
      <c r="M987" s="404">
        <f>Tabla1[[#This Row],[Población meta programatica2026 (20251228) niños de 5 años]]/12</f>
        <v/>
      </c>
      <c r="N987" s="405">
        <f>BX987</f>
        <v/>
      </c>
      <c r="O987" s="406">
        <f>BY987</f>
        <v/>
      </c>
      <c r="P987" s="407">
        <f>BL987</f>
        <v/>
      </c>
      <c r="AI987" s="421" t="inlineStr">
        <is>
          <t>73449</t>
        </is>
      </c>
      <c r="AJ987" s="417">
        <f>AI987=Tabla1[[#This Row],[Divipola]]</f>
        <v/>
      </c>
      <c r="AK987" s="66" t="n">
        <v>370</v>
      </c>
      <c r="AL987" s="66" t="n">
        <v>360</v>
      </c>
      <c r="AM987" s="66" t="n">
        <v>347</v>
      </c>
      <c r="AN987" s="66" t="n">
        <v>331</v>
      </c>
      <c r="AO987" s="66" t="n">
        <v>316</v>
      </c>
      <c r="AP987" s="66" t="n">
        <v>296</v>
      </c>
      <c r="AQ987" s="66" t="n">
        <v>287</v>
      </c>
      <c r="AR987" s="66" t="n">
        <v>266</v>
      </c>
      <c r="AS987" s="66" t="n">
        <v>257</v>
      </c>
      <c r="AT987" s="66" t="n">
        <v>239</v>
      </c>
      <c r="AU987" s="66" t="n">
        <v>230</v>
      </c>
      <c r="AV987" s="66" t="n">
        <v>214</v>
      </c>
      <c r="AW987" s="66" t="n">
        <v>201</v>
      </c>
      <c r="AX987" s="66" t="n">
        <v>191</v>
      </c>
      <c r="AY987" s="66" t="n">
        <v>172</v>
      </c>
      <c r="AZ987" s="66" t="n">
        <v>165</v>
      </c>
      <c r="BA987" s="66" t="n">
        <v>153</v>
      </c>
      <c r="BB987" s="66" t="n">
        <v>139</v>
      </c>
      <c r="BC987" s="66" t="n">
        <v>128</v>
      </c>
      <c r="BD987" s="66" t="n">
        <v>117</v>
      </c>
      <c r="BE987" s="66" t="n">
        <v>103</v>
      </c>
      <c r="BF987" s="66" t="n">
        <v>94</v>
      </c>
      <c r="BG987" s="66" t="n">
        <v>84</v>
      </c>
      <c r="BH987" s="66" t="n">
        <v>70</v>
      </c>
      <c r="BI987" s="66" t="n">
        <v>65</v>
      </c>
      <c r="BJ987" s="66" t="n">
        <v>355</v>
      </c>
      <c r="BK987" s="68">
        <f>SUM(AK987:BJ987)</f>
        <v/>
      </c>
      <c r="BL987" s="68">
        <f>INT(BK987*$BM$1)</f>
        <v/>
      </c>
      <c r="BM987" s="64" t="n"/>
      <c r="BP987" s="20">
        <f>(Tabla1[[#This Row],[Población meta programatica 2026 (20251228) 
menores 1 año]]/12)*9</f>
        <v/>
      </c>
      <c r="BQ987" s="20">
        <f>BP987</f>
        <v/>
      </c>
      <c r="BR987" s="117" t="n"/>
      <c r="BS987" s="20">
        <f>(Tabla1[[#This Row],[Población meta programatica2026 (20251228)  niños de 1 año]]/12)*9</f>
        <v/>
      </c>
      <c r="BT987" s="251" t="n">
        <v>244</v>
      </c>
      <c r="BU987" s="66">
        <f>BS987-BT987</f>
        <v/>
      </c>
      <c r="BW987" s="19" t="n"/>
      <c r="BX987" s="65" t="n">
        <v>272</v>
      </c>
      <c r="BY987" s="65" t="n">
        <v>290</v>
      </c>
      <c r="BZ987" s="19" t="inlineStr">
        <is>
          <t>73449</t>
        </is>
      </c>
      <c r="CA987" s="19">
        <f>BZ987=Tabla1[[#This Row],[Divipola]]</f>
        <v/>
      </c>
    </row>
    <row r="988" ht="15.5" customHeight="1">
      <c r="A988" s="62" t="inlineStr">
        <is>
          <t>73</t>
        </is>
      </c>
      <c r="B988" s="62" t="inlineStr">
        <is>
          <t>TOLIMA</t>
        </is>
      </c>
      <c r="C988" s="62" t="inlineStr">
        <is>
          <t>MURILLO</t>
        </is>
      </c>
      <c r="D988" s="62" t="inlineStr">
        <is>
          <t>73461</t>
        </is>
      </c>
      <c r="E988" s="400" t="n">
        <v>20</v>
      </c>
      <c r="F988" s="400">
        <f>Tabla1[[#This Row],[Meta Programatica2026 (20251228) RN]]/12</f>
        <v/>
      </c>
      <c r="G988" s="401" t="n">
        <v>20</v>
      </c>
      <c r="H988" s="401">
        <f>Tabla1[[#This Row],[Población meta programatica 2026 (20251228) 
menores 1 año]]/12</f>
        <v/>
      </c>
      <c r="I988" s="402" t="n">
        <v>20</v>
      </c>
      <c r="J988" s="402">
        <f>Tabla1[[#This Row],[Población meta programatica2026 (20251228)  niños de 1 año]]/12</f>
        <v/>
      </c>
      <c r="K988" s="416" t="n">
        <v>29</v>
      </c>
      <c r="L988" s="403" t="n">
        <v>30</v>
      </c>
      <c r="M988" s="404">
        <f>Tabla1[[#This Row],[Población meta programatica2026 (20251228) niños de 5 años]]/12</f>
        <v/>
      </c>
      <c r="N988" s="405">
        <f>BX988</f>
        <v/>
      </c>
      <c r="O988" s="406">
        <f>BY988</f>
        <v/>
      </c>
      <c r="P988" s="407">
        <f>BL988</f>
        <v/>
      </c>
      <c r="AI988" s="421" t="inlineStr">
        <is>
          <t>73461</t>
        </is>
      </c>
      <c r="AJ988" s="417">
        <f>AI988=Tabla1[[#This Row],[Divipola]]</f>
        <v/>
      </c>
      <c r="AK988" s="66" t="n">
        <v>50</v>
      </c>
      <c r="AL988" s="66" t="n">
        <v>49</v>
      </c>
      <c r="AM988" s="66" t="n">
        <v>50</v>
      </c>
      <c r="AN988" s="66" t="n">
        <v>48</v>
      </c>
      <c r="AO988" s="66" t="n">
        <v>43</v>
      </c>
      <c r="AP988" s="66" t="n">
        <v>46</v>
      </c>
      <c r="AQ988" s="66" t="n">
        <v>45</v>
      </c>
      <c r="AR988" s="66" t="n">
        <v>37</v>
      </c>
      <c r="AS988" s="66" t="n">
        <v>39</v>
      </c>
      <c r="AT988" s="66" t="n">
        <v>34</v>
      </c>
      <c r="AU988" s="66" t="n">
        <v>32</v>
      </c>
      <c r="AV988" s="66" t="n">
        <v>29</v>
      </c>
      <c r="AW988" s="66" t="n">
        <v>28</v>
      </c>
      <c r="AX988" s="66" t="n">
        <v>24</v>
      </c>
      <c r="AY988" s="66" t="n">
        <v>23</v>
      </c>
      <c r="AZ988" s="66" t="n">
        <v>23</v>
      </c>
      <c r="BA988" s="66" t="n">
        <v>17</v>
      </c>
      <c r="BB988" s="66" t="n">
        <v>16</v>
      </c>
      <c r="BC988" s="66" t="n">
        <v>12</v>
      </c>
      <c r="BD988" s="66" t="n">
        <v>15</v>
      </c>
      <c r="BE988" s="66" t="n">
        <v>11</v>
      </c>
      <c r="BF988" s="66" t="n">
        <v>10</v>
      </c>
      <c r="BG988" s="66" t="n">
        <v>7</v>
      </c>
      <c r="BH988" s="66" t="n">
        <v>9</v>
      </c>
      <c r="BI988" s="66" t="n">
        <v>7</v>
      </c>
      <c r="BJ988" s="66" t="n">
        <v>21</v>
      </c>
      <c r="BK988" s="68">
        <f>SUM(AK988:BJ988)</f>
        <v/>
      </c>
      <c r="BL988" s="68">
        <f>INT(BK988*$BM$1)</f>
        <v/>
      </c>
      <c r="BM988" s="64" t="n"/>
      <c r="BP988" s="20">
        <f>(Tabla1[[#This Row],[Población meta programatica 2026 (20251228) 
menores 1 año]]/12)*9</f>
        <v/>
      </c>
      <c r="BQ988" s="20">
        <f>BP988</f>
        <v/>
      </c>
      <c r="BR988" s="117" t="n"/>
      <c r="BS988" s="20">
        <f>(Tabla1[[#This Row],[Población meta programatica2026 (20251228)  niños de 1 año]]/12)*9</f>
        <v/>
      </c>
      <c r="BT988" s="251" t="n">
        <v>12</v>
      </c>
      <c r="BU988" s="66">
        <f>BS988-BT988</f>
        <v/>
      </c>
      <c r="BW988" s="19" t="n"/>
      <c r="BX988" s="65" t="n">
        <v>29</v>
      </c>
      <c r="BY988" s="65" t="n">
        <v>31</v>
      </c>
      <c r="BZ988" s="19" t="inlineStr">
        <is>
          <t>73461</t>
        </is>
      </c>
      <c r="CA988" s="19">
        <f>BZ988=Tabla1[[#This Row],[Divipola]]</f>
        <v/>
      </c>
    </row>
    <row r="989" ht="15.5" customHeight="1">
      <c r="A989" s="62" t="inlineStr">
        <is>
          <t>73</t>
        </is>
      </c>
      <c r="B989" s="62" t="inlineStr">
        <is>
          <t>TOLIMA</t>
        </is>
      </c>
      <c r="C989" s="62" t="inlineStr">
        <is>
          <t>NATAGAIMA</t>
        </is>
      </c>
      <c r="D989" s="62" t="inlineStr">
        <is>
          <t>73483</t>
        </is>
      </c>
      <c r="E989" s="400" t="n">
        <v>65</v>
      </c>
      <c r="F989" s="400">
        <f>Tabla1[[#This Row],[Meta Programatica2026 (20251228) RN]]/12</f>
        <v/>
      </c>
      <c r="G989" s="401" t="n">
        <v>109</v>
      </c>
      <c r="H989" s="401">
        <f>Tabla1[[#This Row],[Población meta programatica 2026 (20251228) 
menores 1 año]]/12</f>
        <v/>
      </c>
      <c r="I989" s="402" t="n">
        <v>115</v>
      </c>
      <c r="J989" s="402">
        <f>Tabla1[[#This Row],[Población meta programatica2026 (20251228)  niños de 1 año]]/12</f>
        <v/>
      </c>
      <c r="K989" s="416" t="n">
        <v>188</v>
      </c>
      <c r="L989" s="403" t="n">
        <v>163</v>
      </c>
      <c r="M989" s="404">
        <f>Tabla1[[#This Row],[Población meta programatica2026 (20251228) niños de 5 años]]/12</f>
        <v/>
      </c>
      <c r="N989" s="405">
        <f>BX989</f>
        <v/>
      </c>
      <c r="O989" s="406">
        <f>BY989</f>
        <v/>
      </c>
      <c r="P989" s="407">
        <f>BL989</f>
        <v/>
      </c>
      <c r="AI989" s="421" t="inlineStr">
        <is>
          <t>73483</t>
        </is>
      </c>
      <c r="AJ989" s="417">
        <f>AI989=Tabla1[[#This Row],[Divipola]]</f>
        <v/>
      </c>
      <c r="AK989" s="66" t="n">
        <v>198</v>
      </c>
      <c r="AL989" s="66" t="n">
        <v>199</v>
      </c>
      <c r="AM989" s="66" t="n">
        <v>198</v>
      </c>
      <c r="AN989" s="66" t="n">
        <v>197</v>
      </c>
      <c r="AO989" s="66" t="n">
        <v>194</v>
      </c>
      <c r="AP989" s="66" t="n">
        <v>195</v>
      </c>
      <c r="AQ989" s="66" t="n">
        <v>191</v>
      </c>
      <c r="AR989" s="66" t="n">
        <v>190</v>
      </c>
      <c r="AS989" s="66" t="n">
        <v>182</v>
      </c>
      <c r="AT989" s="66" t="n">
        <v>179</v>
      </c>
      <c r="AU989" s="66" t="n">
        <v>171</v>
      </c>
      <c r="AV989" s="66" t="n">
        <v>169</v>
      </c>
      <c r="AW989" s="66" t="n">
        <v>164</v>
      </c>
      <c r="AX989" s="66" t="n">
        <v>155</v>
      </c>
      <c r="AY989" s="66" t="n">
        <v>146</v>
      </c>
      <c r="AZ989" s="66" t="n">
        <v>136</v>
      </c>
      <c r="BA989" s="66" t="n">
        <v>130</v>
      </c>
      <c r="BB989" s="66" t="n">
        <v>123</v>
      </c>
      <c r="BC989" s="66" t="n">
        <v>116</v>
      </c>
      <c r="BD989" s="66" t="n">
        <v>107</v>
      </c>
      <c r="BE989" s="66" t="n">
        <v>103</v>
      </c>
      <c r="BF989" s="66" t="n">
        <v>89</v>
      </c>
      <c r="BG989" s="66" t="n">
        <v>79</v>
      </c>
      <c r="BH989" s="66" t="n">
        <v>71</v>
      </c>
      <c r="BI989" s="66" t="n">
        <v>64</v>
      </c>
      <c r="BJ989" s="66" t="n">
        <v>369</v>
      </c>
      <c r="BK989" s="68">
        <f>SUM(AK989:BJ989)</f>
        <v/>
      </c>
      <c r="BL989" s="68">
        <f>INT(BK989*$BM$1)</f>
        <v/>
      </c>
      <c r="BM989" s="64" t="n"/>
      <c r="BP989" s="20">
        <f>(Tabla1[[#This Row],[Población meta programatica 2026 (20251228) 
menores 1 año]]/12)*9</f>
        <v/>
      </c>
      <c r="BQ989" s="20">
        <f>BP989</f>
        <v/>
      </c>
      <c r="BR989" s="117" t="n"/>
      <c r="BS989" s="20">
        <f>(Tabla1[[#This Row],[Población meta programatica2026 (20251228)  niños de 1 año]]/12)*9</f>
        <v/>
      </c>
      <c r="BT989" s="251" t="n">
        <v>124</v>
      </c>
      <c r="BU989" s="66">
        <f>BS989-BT989</f>
        <v/>
      </c>
      <c r="BW989" s="19" t="n"/>
      <c r="BX989" s="65" t="n">
        <v>105</v>
      </c>
      <c r="BY989" s="65" t="n">
        <v>101</v>
      </c>
      <c r="BZ989" s="19" t="inlineStr">
        <is>
          <t>73483</t>
        </is>
      </c>
      <c r="CA989" s="19">
        <f>BZ989=Tabla1[[#This Row],[Divipola]]</f>
        <v/>
      </c>
    </row>
    <row r="990" ht="15.5" customHeight="1">
      <c r="A990" s="62" t="inlineStr">
        <is>
          <t>73</t>
        </is>
      </c>
      <c r="B990" s="62" t="inlineStr">
        <is>
          <t>TOLIMA</t>
        </is>
      </c>
      <c r="C990" s="62" t="inlineStr">
        <is>
          <t>ORTEGA</t>
        </is>
      </c>
      <c r="D990" s="62" t="inlineStr">
        <is>
          <t>73504</t>
        </is>
      </c>
      <c r="E990" s="400" t="n">
        <v>219</v>
      </c>
      <c r="F990" s="400">
        <f>Tabla1[[#This Row],[Meta Programatica2026 (20251228) RN]]/12</f>
        <v/>
      </c>
      <c r="G990" s="401" t="n">
        <v>243</v>
      </c>
      <c r="H990" s="401">
        <f>Tabla1[[#This Row],[Población meta programatica 2026 (20251228) 
menores 1 año]]/12</f>
        <v/>
      </c>
      <c r="I990" s="402" t="n">
        <v>251</v>
      </c>
      <c r="J990" s="402">
        <f>Tabla1[[#This Row],[Población meta programatica2026 (20251228)  niños de 1 año]]/12</f>
        <v/>
      </c>
      <c r="K990" s="416" t="n">
        <v>392</v>
      </c>
      <c r="L990" s="403" t="n">
        <v>314</v>
      </c>
      <c r="M990" s="404">
        <f>Tabla1[[#This Row],[Población meta programatica2026 (20251228) niños de 5 años]]/12</f>
        <v/>
      </c>
      <c r="N990" s="405">
        <f>BX990</f>
        <v/>
      </c>
      <c r="O990" s="406">
        <f>BY990</f>
        <v/>
      </c>
      <c r="P990" s="407">
        <f>BL990</f>
        <v/>
      </c>
      <c r="AI990" s="421" t="inlineStr">
        <is>
          <t>73504</t>
        </is>
      </c>
      <c r="AJ990" s="417">
        <f>AI990=Tabla1[[#This Row],[Divipola]]</f>
        <v/>
      </c>
      <c r="AK990" s="66" t="n">
        <v>347</v>
      </c>
      <c r="AL990" s="66" t="n">
        <v>345</v>
      </c>
      <c r="AM990" s="66" t="n">
        <v>347</v>
      </c>
      <c r="AN990" s="66" t="n">
        <v>344</v>
      </c>
      <c r="AO990" s="66" t="n">
        <v>338</v>
      </c>
      <c r="AP990" s="66" t="n">
        <v>337</v>
      </c>
      <c r="AQ990" s="66" t="n">
        <v>327</v>
      </c>
      <c r="AR990" s="66" t="n">
        <v>319</v>
      </c>
      <c r="AS990" s="66" t="n">
        <v>316</v>
      </c>
      <c r="AT990" s="66" t="n">
        <v>312</v>
      </c>
      <c r="AU990" s="66" t="n">
        <v>298</v>
      </c>
      <c r="AV990" s="66" t="n">
        <v>287</v>
      </c>
      <c r="AW990" s="66" t="n">
        <v>280</v>
      </c>
      <c r="AX990" s="66" t="n">
        <v>267</v>
      </c>
      <c r="AY990" s="66" t="n">
        <v>254</v>
      </c>
      <c r="AZ990" s="66" t="n">
        <v>239</v>
      </c>
      <c r="BA990" s="66" t="n">
        <v>224</v>
      </c>
      <c r="BB990" s="66" t="n">
        <v>210</v>
      </c>
      <c r="BC990" s="66" t="n">
        <v>195</v>
      </c>
      <c r="BD990" s="66" t="n">
        <v>182</v>
      </c>
      <c r="BE990" s="66" t="n">
        <v>169</v>
      </c>
      <c r="BF990" s="66" t="n">
        <v>154</v>
      </c>
      <c r="BG990" s="66" t="n">
        <v>138</v>
      </c>
      <c r="BH990" s="66" t="n">
        <v>122</v>
      </c>
      <c r="BI990" s="66" t="n">
        <v>111</v>
      </c>
      <c r="BJ990" s="66" t="n">
        <v>633</v>
      </c>
      <c r="BK990" s="68">
        <f>SUM(AK990:BJ990)</f>
        <v/>
      </c>
      <c r="BL990" s="68">
        <f>INT(BK990*$BM$1)</f>
        <v/>
      </c>
      <c r="BM990" s="64" t="n"/>
      <c r="BP990" s="20">
        <f>(Tabla1[[#This Row],[Población meta programatica 2026 (20251228) 
menores 1 año]]/12)*9</f>
        <v/>
      </c>
      <c r="BQ990" s="20">
        <f>BP990</f>
        <v/>
      </c>
      <c r="BR990" s="117" t="n"/>
      <c r="BS990" s="20">
        <f>(Tabla1[[#This Row],[Población meta programatica2026 (20251228)  niños de 1 año]]/12)*9</f>
        <v/>
      </c>
      <c r="BT990" s="251" t="n">
        <v>154</v>
      </c>
      <c r="BU990" s="66">
        <f>BS990-BT990</f>
        <v/>
      </c>
      <c r="BW990" s="19" t="n"/>
      <c r="BX990" s="65" t="n">
        <v>233</v>
      </c>
      <c r="BY990" s="65" t="n">
        <v>233</v>
      </c>
      <c r="BZ990" s="19" t="inlineStr">
        <is>
          <t>73504</t>
        </is>
      </c>
      <c r="CA990" s="19">
        <f>BZ990=Tabla1[[#This Row],[Divipola]]</f>
        <v/>
      </c>
    </row>
    <row r="991" ht="15.5" customHeight="1">
      <c r="A991" s="62" t="inlineStr">
        <is>
          <t>73</t>
        </is>
      </c>
      <c r="B991" s="62" t="inlineStr">
        <is>
          <t>TOLIMA</t>
        </is>
      </c>
      <c r="C991" s="62" t="inlineStr">
        <is>
          <t>PALOCABILDO</t>
        </is>
      </c>
      <c r="D991" s="62" t="inlineStr">
        <is>
          <t>73520</t>
        </is>
      </c>
      <c r="E991" s="400" t="n">
        <v>73</v>
      </c>
      <c r="F991" s="400">
        <f>Tabla1[[#This Row],[Meta Programatica2026 (20251228) RN]]/12</f>
        <v/>
      </c>
      <c r="G991" s="401" t="n">
        <v>86</v>
      </c>
      <c r="H991" s="401">
        <f>Tabla1[[#This Row],[Población meta programatica 2026 (20251228) 
menores 1 año]]/12</f>
        <v/>
      </c>
      <c r="I991" s="402" t="n">
        <v>86</v>
      </c>
      <c r="J991" s="402">
        <f>Tabla1[[#This Row],[Población meta programatica2026 (20251228)  niños de 1 año]]/12</f>
        <v/>
      </c>
      <c r="K991" s="416" t="n">
        <v>129</v>
      </c>
      <c r="L991" s="403" t="n">
        <v>108</v>
      </c>
      <c r="M991" s="404">
        <f>Tabla1[[#This Row],[Población meta programatica2026 (20251228) niños de 5 años]]/12</f>
        <v/>
      </c>
      <c r="N991" s="405">
        <f>BX991</f>
        <v/>
      </c>
      <c r="O991" s="406">
        <f>BY991</f>
        <v/>
      </c>
      <c r="P991" s="407">
        <f>BL991</f>
        <v/>
      </c>
      <c r="AI991" s="421" t="inlineStr">
        <is>
          <t>73520</t>
        </is>
      </c>
      <c r="AJ991" s="417">
        <f>AI991=Tabla1[[#This Row],[Divipola]]</f>
        <v/>
      </c>
      <c r="AK991" s="66" t="n">
        <v>118</v>
      </c>
      <c r="AL991" s="66" t="n">
        <v>118</v>
      </c>
      <c r="AM991" s="66" t="n">
        <v>115</v>
      </c>
      <c r="AN991" s="66" t="n">
        <v>108</v>
      </c>
      <c r="AO991" s="66" t="n">
        <v>109</v>
      </c>
      <c r="AP991" s="66" t="n">
        <v>102</v>
      </c>
      <c r="AQ991" s="66" t="n">
        <v>100</v>
      </c>
      <c r="AR991" s="66" t="n">
        <v>95</v>
      </c>
      <c r="AS991" s="66" t="n">
        <v>91</v>
      </c>
      <c r="AT991" s="66" t="n">
        <v>80</v>
      </c>
      <c r="AU991" s="66" t="n">
        <v>77</v>
      </c>
      <c r="AV991" s="66" t="n">
        <v>72</v>
      </c>
      <c r="AW991" s="66" t="n">
        <v>68</v>
      </c>
      <c r="AX991" s="66" t="n">
        <v>64</v>
      </c>
      <c r="AY991" s="66" t="n">
        <v>58</v>
      </c>
      <c r="AZ991" s="66" t="n">
        <v>54</v>
      </c>
      <c r="BA991" s="66" t="n">
        <v>49</v>
      </c>
      <c r="BB991" s="66" t="n">
        <v>45</v>
      </c>
      <c r="BC991" s="66" t="n">
        <v>46</v>
      </c>
      <c r="BD991" s="66" t="n">
        <v>40</v>
      </c>
      <c r="BE991" s="66" t="n">
        <v>39</v>
      </c>
      <c r="BF991" s="66" t="n">
        <v>34</v>
      </c>
      <c r="BG991" s="66" t="n">
        <v>30</v>
      </c>
      <c r="BH991" s="66" t="n">
        <v>28</v>
      </c>
      <c r="BI991" s="66" t="n">
        <v>25</v>
      </c>
      <c r="BJ991" s="66" t="n">
        <v>129</v>
      </c>
      <c r="BK991" s="68">
        <f>SUM(AK991:BJ991)</f>
        <v/>
      </c>
      <c r="BL991" s="68">
        <f>INT(BK991*$BM$1)</f>
        <v/>
      </c>
      <c r="BM991" s="64" t="n"/>
      <c r="BP991" s="20">
        <f>(Tabla1[[#This Row],[Población meta programatica 2026 (20251228) 
menores 1 año]]/12)*9</f>
        <v/>
      </c>
      <c r="BQ991" s="20">
        <f>BP991</f>
        <v/>
      </c>
      <c r="BR991" s="117" t="n"/>
      <c r="BS991" s="20">
        <f>(Tabla1[[#This Row],[Población meta programatica2026 (20251228)  niños de 1 año]]/12)*9</f>
        <v/>
      </c>
      <c r="BT991" s="251" t="n">
        <v>53</v>
      </c>
      <c r="BU991" s="66">
        <f>BS991-BT991</f>
        <v/>
      </c>
      <c r="BW991" s="19" t="n"/>
      <c r="BX991" s="65" t="n">
        <v>71</v>
      </c>
      <c r="BY991" s="65" t="n">
        <v>70</v>
      </c>
      <c r="BZ991" s="19" t="inlineStr">
        <is>
          <t>73520</t>
        </is>
      </c>
      <c r="CA991" s="19">
        <f>BZ991=Tabla1[[#This Row],[Divipola]]</f>
        <v/>
      </c>
    </row>
    <row r="992" ht="15.5" customHeight="1">
      <c r="A992" s="62" t="inlineStr">
        <is>
          <t>73</t>
        </is>
      </c>
      <c r="B992" s="62" t="inlineStr">
        <is>
          <t>TOLIMA</t>
        </is>
      </c>
      <c r="C992" s="62" t="inlineStr">
        <is>
          <t>PIEDRAS</t>
        </is>
      </c>
      <c r="D992" s="62" t="inlineStr">
        <is>
          <t>73547</t>
        </is>
      </c>
      <c r="E992" s="400" t="n">
        <v>21</v>
      </c>
      <c r="F992" s="400">
        <f>Tabla1[[#This Row],[Meta Programatica2026 (20251228) RN]]/12</f>
        <v/>
      </c>
      <c r="G992" s="401" t="n">
        <v>29</v>
      </c>
      <c r="H992" s="401">
        <f>Tabla1[[#This Row],[Población meta programatica 2026 (20251228) 
menores 1 año]]/12</f>
        <v/>
      </c>
      <c r="I992" s="402" t="n">
        <v>33</v>
      </c>
      <c r="J992" s="402">
        <f>Tabla1[[#This Row],[Población meta programatica2026 (20251228)  niños de 1 año]]/12</f>
        <v/>
      </c>
      <c r="K992" s="416" t="n">
        <v>46</v>
      </c>
      <c r="L992" s="403" t="n">
        <v>44</v>
      </c>
      <c r="M992" s="404">
        <f>Tabla1[[#This Row],[Población meta programatica2026 (20251228) niños de 5 años]]/12</f>
        <v/>
      </c>
      <c r="N992" s="405">
        <f>BX992</f>
        <v/>
      </c>
      <c r="O992" s="406">
        <f>BY992</f>
        <v/>
      </c>
      <c r="P992" s="407">
        <f>BL992</f>
        <v/>
      </c>
      <c r="AI992" s="421" t="inlineStr">
        <is>
          <t>73547</t>
        </is>
      </c>
      <c r="AJ992" s="417">
        <f>AI992=Tabla1[[#This Row],[Divipola]]</f>
        <v/>
      </c>
      <c r="AK992" s="66" t="n">
        <v>85</v>
      </c>
      <c r="AL992" s="66" t="n">
        <v>83</v>
      </c>
      <c r="AM992" s="66" t="n">
        <v>79</v>
      </c>
      <c r="AN992" s="66" t="n">
        <v>78</v>
      </c>
      <c r="AO992" s="66" t="n">
        <v>72</v>
      </c>
      <c r="AP992" s="66" t="n">
        <v>71</v>
      </c>
      <c r="AQ992" s="66" t="n">
        <v>71</v>
      </c>
      <c r="AR992" s="66" t="n">
        <v>68</v>
      </c>
      <c r="AS992" s="66" t="n">
        <v>63</v>
      </c>
      <c r="AT992" s="66" t="n">
        <v>59</v>
      </c>
      <c r="AU992" s="66" t="n">
        <v>63</v>
      </c>
      <c r="AV992" s="66" t="n">
        <v>58</v>
      </c>
      <c r="AW992" s="66" t="n">
        <v>55</v>
      </c>
      <c r="AX992" s="66" t="n">
        <v>50</v>
      </c>
      <c r="AY992" s="66" t="n">
        <v>53</v>
      </c>
      <c r="AZ992" s="66" t="n">
        <v>49</v>
      </c>
      <c r="BA992" s="66" t="n">
        <v>51</v>
      </c>
      <c r="BB992" s="66" t="n">
        <v>45</v>
      </c>
      <c r="BC992" s="66" t="n">
        <v>43</v>
      </c>
      <c r="BD992" s="66" t="n">
        <v>42</v>
      </c>
      <c r="BE992" s="66" t="n">
        <v>37</v>
      </c>
      <c r="BF992" s="66" t="n">
        <v>35</v>
      </c>
      <c r="BG992" s="66" t="n">
        <v>31</v>
      </c>
      <c r="BH992" s="66" t="n">
        <v>28</v>
      </c>
      <c r="BI992" s="66" t="n">
        <v>23</v>
      </c>
      <c r="BJ992" s="66" t="n">
        <v>148</v>
      </c>
      <c r="BK992" s="68">
        <f>SUM(AK992:BJ992)</f>
        <v/>
      </c>
      <c r="BL992" s="68">
        <f>INT(BK992*$BM$1)</f>
        <v/>
      </c>
      <c r="BM992" s="64" t="n"/>
      <c r="BP992" s="20">
        <f>(Tabla1[[#This Row],[Población meta programatica 2026 (20251228) 
menores 1 año]]/12)*9</f>
        <v/>
      </c>
      <c r="BQ992" s="20">
        <f>BP992</f>
        <v/>
      </c>
      <c r="BR992" s="117" t="n"/>
      <c r="BS992" s="20">
        <f>(Tabla1[[#This Row],[Población meta programatica2026 (20251228)  niños de 1 año]]/12)*9</f>
        <v/>
      </c>
      <c r="BT992" s="251" t="n">
        <v>30</v>
      </c>
      <c r="BU992" s="66">
        <f>BS992-BT992</f>
        <v/>
      </c>
      <c r="BW992" s="19" t="n"/>
      <c r="BX992" s="65" t="n">
        <v>26</v>
      </c>
      <c r="BY992" s="65" t="n">
        <v>26</v>
      </c>
      <c r="BZ992" s="19" t="inlineStr">
        <is>
          <t>73547</t>
        </is>
      </c>
      <c r="CA992" s="19">
        <f>BZ992=Tabla1[[#This Row],[Divipola]]</f>
        <v/>
      </c>
    </row>
    <row r="993" ht="15.5" customHeight="1">
      <c r="A993" s="62" t="inlineStr">
        <is>
          <t>73</t>
        </is>
      </c>
      <c r="B993" s="62" t="inlineStr">
        <is>
          <t>TOLIMA</t>
        </is>
      </c>
      <c r="C993" s="62" t="inlineStr">
        <is>
          <t>PLANADAS</t>
        </is>
      </c>
      <c r="D993" s="62" t="inlineStr">
        <is>
          <t>73555</t>
        </is>
      </c>
      <c r="E993" s="400" t="n">
        <v>348</v>
      </c>
      <c r="F993" s="400">
        <f>Tabla1[[#This Row],[Meta Programatica2026 (20251228) RN]]/12</f>
        <v/>
      </c>
      <c r="G993" s="401" t="n">
        <v>422</v>
      </c>
      <c r="H993" s="401">
        <f>Tabla1[[#This Row],[Población meta programatica 2026 (20251228) 
menores 1 año]]/12</f>
        <v/>
      </c>
      <c r="I993" s="402" t="n">
        <v>462</v>
      </c>
      <c r="J993" s="402">
        <f>Tabla1[[#This Row],[Población meta programatica2026 (20251228)  niños de 1 año]]/12</f>
        <v/>
      </c>
      <c r="K993" s="416" t="n">
        <v>645</v>
      </c>
      <c r="L993" s="403" t="n">
        <v>518</v>
      </c>
      <c r="M993" s="404">
        <f>Tabla1[[#This Row],[Población meta programatica2026 (20251228) niños de 5 años]]/12</f>
        <v/>
      </c>
      <c r="N993" s="405">
        <f>BX993</f>
        <v/>
      </c>
      <c r="O993" s="406">
        <f>BY993</f>
        <v/>
      </c>
      <c r="P993" s="407">
        <f>BL993</f>
        <v/>
      </c>
      <c r="AI993" s="421" t="inlineStr">
        <is>
          <t>73555</t>
        </is>
      </c>
      <c r="AJ993" s="417">
        <f>AI993=Tabla1[[#This Row],[Divipola]]</f>
        <v/>
      </c>
      <c r="AK993" s="66" t="n">
        <v>220</v>
      </c>
      <c r="AL993" s="66" t="n">
        <v>209</v>
      </c>
      <c r="AM993" s="66" t="n">
        <v>199</v>
      </c>
      <c r="AN993" s="66" t="n">
        <v>183</v>
      </c>
      <c r="AO993" s="66" t="n">
        <v>173</v>
      </c>
      <c r="AP993" s="66" t="n">
        <v>165</v>
      </c>
      <c r="AQ993" s="66" t="n">
        <v>150</v>
      </c>
      <c r="AR993" s="66" t="n">
        <v>141</v>
      </c>
      <c r="AS993" s="66" t="n">
        <v>135</v>
      </c>
      <c r="AT993" s="66" t="n">
        <v>129</v>
      </c>
      <c r="AU993" s="66" t="n">
        <v>123</v>
      </c>
      <c r="AV993" s="66" t="n">
        <v>120</v>
      </c>
      <c r="AW993" s="66" t="n">
        <v>114</v>
      </c>
      <c r="AX993" s="66" t="n">
        <v>111</v>
      </c>
      <c r="AY993" s="66" t="n">
        <v>105</v>
      </c>
      <c r="AZ993" s="66" t="n">
        <v>98</v>
      </c>
      <c r="BA993" s="66" t="n">
        <v>91</v>
      </c>
      <c r="BB993" s="66" t="n">
        <v>84</v>
      </c>
      <c r="BC993" s="66" t="n">
        <v>79</v>
      </c>
      <c r="BD993" s="66" t="n">
        <v>70</v>
      </c>
      <c r="BE993" s="66" t="n">
        <v>66</v>
      </c>
      <c r="BF993" s="66" t="n">
        <v>58</v>
      </c>
      <c r="BG993" s="66" t="n">
        <v>51</v>
      </c>
      <c r="BH993" s="66" t="n">
        <v>45</v>
      </c>
      <c r="BI993" s="66" t="n">
        <v>36</v>
      </c>
      <c r="BJ993" s="66" t="n">
        <v>201</v>
      </c>
      <c r="BK993" s="68">
        <f>SUM(AK993:BJ993)</f>
        <v/>
      </c>
      <c r="BL993" s="68">
        <f>INT(BK993*$BM$1)</f>
        <v/>
      </c>
      <c r="BM993" s="64" t="n"/>
      <c r="BP993" s="20">
        <f>(Tabla1[[#This Row],[Población meta programatica 2026 (20251228) 
menores 1 año]]/12)*9</f>
        <v/>
      </c>
      <c r="BQ993" s="20">
        <f>BP993</f>
        <v/>
      </c>
      <c r="BR993" s="117" t="n"/>
      <c r="BS993" s="20">
        <f>(Tabla1[[#This Row],[Población meta programatica2026 (20251228)  niños de 1 año]]/12)*9</f>
        <v/>
      </c>
      <c r="BT993" s="251" t="n">
        <v>244</v>
      </c>
      <c r="BU993" s="66">
        <f>BS993-BT993</f>
        <v/>
      </c>
      <c r="BW993" s="19" t="n"/>
      <c r="BX993" s="65" t="n">
        <v>278</v>
      </c>
      <c r="BY993" s="65" t="n">
        <v>296</v>
      </c>
      <c r="BZ993" s="19" t="inlineStr">
        <is>
          <t>73555</t>
        </is>
      </c>
      <c r="CA993" s="19">
        <f>BZ993=Tabla1[[#This Row],[Divipola]]</f>
        <v/>
      </c>
    </row>
    <row r="994" ht="15.5" customHeight="1">
      <c r="A994" s="62" t="inlineStr">
        <is>
          <t>73</t>
        </is>
      </c>
      <c r="B994" s="62" t="inlineStr">
        <is>
          <t>TOLIMA</t>
        </is>
      </c>
      <c r="C994" s="62" t="inlineStr">
        <is>
          <t>PRADO</t>
        </is>
      </c>
      <c r="D994" s="62" t="inlineStr">
        <is>
          <t>73563</t>
        </is>
      </c>
      <c r="E994" s="400" t="n">
        <v>60</v>
      </c>
      <c r="F994" s="400">
        <f>Tabla1[[#This Row],[Meta Programatica2026 (20251228) RN]]/12</f>
        <v/>
      </c>
      <c r="G994" s="401" t="n">
        <v>62</v>
      </c>
      <c r="H994" s="401">
        <f>Tabla1[[#This Row],[Población meta programatica 2026 (20251228) 
menores 1 año]]/12</f>
        <v/>
      </c>
      <c r="I994" s="402" t="n">
        <v>63</v>
      </c>
      <c r="J994" s="402">
        <f>Tabla1[[#This Row],[Población meta programatica2026 (20251228)  niños de 1 año]]/12</f>
        <v/>
      </c>
      <c r="K994" s="416" t="n">
        <v>97</v>
      </c>
      <c r="L994" s="403" t="n">
        <v>81</v>
      </c>
      <c r="M994" s="404">
        <f>Tabla1[[#This Row],[Población meta programatica2026 (20251228) niños de 5 años]]/12</f>
        <v/>
      </c>
      <c r="N994" s="405">
        <f>BX994</f>
        <v/>
      </c>
      <c r="O994" s="406">
        <f>BY994</f>
        <v/>
      </c>
      <c r="P994" s="407">
        <f>BL994</f>
        <v/>
      </c>
      <c r="AI994" s="421" t="inlineStr">
        <is>
          <t>73563</t>
        </is>
      </c>
      <c r="AJ994" s="417">
        <f>AI994=Tabla1[[#This Row],[Divipola]]</f>
        <v/>
      </c>
      <c r="AK994" s="66" t="n">
        <v>114</v>
      </c>
      <c r="AL994" s="66" t="n">
        <v>114</v>
      </c>
      <c r="AM994" s="66" t="n">
        <v>114</v>
      </c>
      <c r="AN994" s="66" t="n">
        <v>111</v>
      </c>
      <c r="AO994" s="66" t="n">
        <v>111</v>
      </c>
      <c r="AP994" s="66" t="n">
        <v>104</v>
      </c>
      <c r="AQ994" s="66" t="n">
        <v>100</v>
      </c>
      <c r="AR994" s="66" t="n">
        <v>97</v>
      </c>
      <c r="AS994" s="66" t="n">
        <v>92</v>
      </c>
      <c r="AT994" s="66" t="n">
        <v>90</v>
      </c>
      <c r="AU994" s="66" t="n">
        <v>84</v>
      </c>
      <c r="AV994" s="66" t="n">
        <v>78</v>
      </c>
      <c r="AW994" s="66" t="n">
        <v>76</v>
      </c>
      <c r="AX994" s="66" t="n">
        <v>72</v>
      </c>
      <c r="AY994" s="66" t="n">
        <v>66</v>
      </c>
      <c r="AZ994" s="66" t="n">
        <v>63</v>
      </c>
      <c r="BA994" s="66" t="n">
        <v>58</v>
      </c>
      <c r="BB994" s="66" t="n">
        <v>58</v>
      </c>
      <c r="BC994" s="66" t="n">
        <v>51</v>
      </c>
      <c r="BD994" s="66" t="n">
        <v>46</v>
      </c>
      <c r="BE994" s="66" t="n">
        <v>40</v>
      </c>
      <c r="BF994" s="66" t="n">
        <v>35</v>
      </c>
      <c r="BG994" s="66" t="n">
        <v>33</v>
      </c>
      <c r="BH994" s="66" t="n">
        <v>30</v>
      </c>
      <c r="BI994" s="66" t="n">
        <v>23</v>
      </c>
      <c r="BJ994" s="66" t="n">
        <v>138</v>
      </c>
      <c r="BK994" s="68">
        <f>SUM(AK994:BJ994)</f>
        <v/>
      </c>
      <c r="BL994" s="68">
        <f>INT(BK994*$BM$1)</f>
        <v/>
      </c>
      <c r="BM994" s="64" t="n"/>
      <c r="BP994" s="20">
        <f>(Tabla1[[#This Row],[Población meta programatica 2026 (20251228) 
menores 1 año]]/12)*9</f>
        <v/>
      </c>
      <c r="BQ994" s="20">
        <f>BP994</f>
        <v/>
      </c>
      <c r="BR994" s="117" t="n"/>
      <c r="BS994" s="20">
        <f>(Tabla1[[#This Row],[Población meta programatica2026 (20251228)  niños de 1 año]]/12)*9</f>
        <v/>
      </c>
      <c r="BT994" s="251" t="n">
        <v>65</v>
      </c>
      <c r="BU994" s="66">
        <f>BS994-BT994</f>
        <v/>
      </c>
      <c r="BW994" s="19" t="n"/>
      <c r="BX994" s="65" t="n">
        <v>59</v>
      </c>
      <c r="BY994" s="65" t="n">
        <v>63</v>
      </c>
      <c r="BZ994" s="19" t="inlineStr">
        <is>
          <t>73563</t>
        </is>
      </c>
      <c r="CA994" s="19">
        <f>BZ994=Tabla1[[#This Row],[Divipola]]</f>
        <v/>
      </c>
    </row>
    <row r="995" ht="15.5" customHeight="1">
      <c r="A995" s="62" t="inlineStr">
        <is>
          <t>73</t>
        </is>
      </c>
      <c r="B995" s="62" t="inlineStr">
        <is>
          <t>TOLIMA</t>
        </is>
      </c>
      <c r="C995" s="62" t="inlineStr">
        <is>
          <t>PURIFICACION</t>
        </is>
      </c>
      <c r="D995" s="62" t="inlineStr">
        <is>
          <t>73585</t>
        </is>
      </c>
      <c r="E995" s="400" t="n">
        <v>167</v>
      </c>
      <c r="F995" s="400">
        <f>Tabla1[[#This Row],[Meta Programatica2026 (20251228) RN]]/12</f>
        <v/>
      </c>
      <c r="G995" s="401" t="n">
        <v>182</v>
      </c>
      <c r="H995" s="401">
        <f>Tabla1[[#This Row],[Población meta programatica 2026 (20251228) 
menores 1 año]]/12</f>
        <v/>
      </c>
      <c r="I995" s="402" t="n">
        <v>183</v>
      </c>
      <c r="J995" s="402">
        <f>Tabla1[[#This Row],[Población meta programatica2026 (20251228)  niños de 1 año]]/12</f>
        <v/>
      </c>
      <c r="K995" s="416" t="n">
        <v>232</v>
      </c>
      <c r="L995" s="403" t="n">
        <v>225</v>
      </c>
      <c r="M995" s="404">
        <f>Tabla1[[#This Row],[Población meta programatica2026 (20251228) niños de 5 años]]/12</f>
        <v/>
      </c>
      <c r="N995" s="405">
        <f>BX995</f>
        <v/>
      </c>
      <c r="O995" s="406">
        <f>BY995</f>
        <v/>
      </c>
      <c r="P995" s="407">
        <f>BL995</f>
        <v/>
      </c>
      <c r="AI995" s="421" t="inlineStr">
        <is>
          <t>73585</t>
        </is>
      </c>
      <c r="AJ995" s="417">
        <f>AI995=Tabla1[[#This Row],[Divipola]]</f>
        <v/>
      </c>
      <c r="AK995" s="66" t="n">
        <v>319</v>
      </c>
      <c r="AL995" s="66" t="n">
        <v>316</v>
      </c>
      <c r="AM995" s="66" t="n">
        <v>309</v>
      </c>
      <c r="AN995" s="66" t="n">
        <v>306</v>
      </c>
      <c r="AO995" s="66" t="n">
        <v>293</v>
      </c>
      <c r="AP995" s="66" t="n">
        <v>287</v>
      </c>
      <c r="AQ995" s="66" t="n">
        <v>276</v>
      </c>
      <c r="AR995" s="66" t="n">
        <v>270</v>
      </c>
      <c r="AS995" s="66" t="n">
        <v>260</v>
      </c>
      <c r="AT995" s="66" t="n">
        <v>250</v>
      </c>
      <c r="AU995" s="66" t="n">
        <v>237</v>
      </c>
      <c r="AV995" s="66" t="n">
        <v>225</v>
      </c>
      <c r="AW995" s="66" t="n">
        <v>209</v>
      </c>
      <c r="AX995" s="66" t="n">
        <v>195</v>
      </c>
      <c r="AY995" s="66" t="n">
        <v>185</v>
      </c>
      <c r="AZ995" s="66" t="n">
        <v>173</v>
      </c>
      <c r="BA995" s="66" t="n">
        <v>162</v>
      </c>
      <c r="BB995" s="66" t="n">
        <v>152</v>
      </c>
      <c r="BC995" s="66" t="n">
        <v>140</v>
      </c>
      <c r="BD995" s="66" t="n">
        <v>135</v>
      </c>
      <c r="BE995" s="66" t="n">
        <v>124</v>
      </c>
      <c r="BF995" s="66" t="n">
        <v>113</v>
      </c>
      <c r="BG995" s="66" t="n">
        <v>101</v>
      </c>
      <c r="BH995" s="66" t="n">
        <v>95</v>
      </c>
      <c r="BI995" s="66" t="n">
        <v>87</v>
      </c>
      <c r="BJ995" s="66" t="n">
        <v>481</v>
      </c>
      <c r="BK995" s="68">
        <f>SUM(AK995:BJ995)</f>
        <v/>
      </c>
      <c r="BL995" s="68">
        <f>INT(BK995*$BM$1)</f>
        <v/>
      </c>
      <c r="BM995" s="64" t="n"/>
      <c r="BP995" s="20">
        <f>(Tabla1[[#This Row],[Población meta programatica 2026 (20251228) 
menores 1 año]]/12)*9</f>
        <v/>
      </c>
      <c r="BQ995" s="20">
        <f>BP995</f>
        <v/>
      </c>
      <c r="BR995" s="117" t="n"/>
      <c r="BS995" s="20">
        <f>(Tabla1[[#This Row],[Población meta programatica2026 (20251228)  niños de 1 año]]/12)*9</f>
        <v/>
      </c>
      <c r="BT995" s="251" t="n">
        <v>104</v>
      </c>
      <c r="BU995" s="66">
        <f>BS995-BT995</f>
        <v/>
      </c>
      <c r="BW995" s="19" t="n"/>
      <c r="BX995" s="65" t="n">
        <v>132</v>
      </c>
      <c r="BY995" s="65" t="n">
        <v>157</v>
      </c>
      <c r="BZ995" s="19" t="inlineStr">
        <is>
          <t>73585</t>
        </is>
      </c>
      <c r="CA995" s="19">
        <f>BZ995=Tabla1[[#This Row],[Divipola]]</f>
        <v/>
      </c>
    </row>
    <row r="996" ht="15.5" customHeight="1">
      <c r="A996" s="62" t="inlineStr">
        <is>
          <t>73</t>
        </is>
      </c>
      <c r="B996" s="62" t="inlineStr">
        <is>
          <t>TOLIMA</t>
        </is>
      </c>
      <c r="C996" s="62" t="inlineStr">
        <is>
          <t>RIOBLANCO</t>
        </is>
      </c>
      <c r="D996" s="62" t="inlineStr">
        <is>
          <t>73616</t>
        </is>
      </c>
      <c r="E996" s="400" t="n">
        <v>247</v>
      </c>
      <c r="F996" s="400">
        <f>Tabla1[[#This Row],[Meta Programatica2026 (20251228) RN]]/12</f>
        <v/>
      </c>
      <c r="G996" s="401" t="n">
        <v>285</v>
      </c>
      <c r="H996" s="401">
        <f>Tabla1[[#This Row],[Población meta programatica 2026 (20251228) 
menores 1 año]]/12</f>
        <v/>
      </c>
      <c r="I996" s="402" t="n">
        <v>332</v>
      </c>
      <c r="J996" s="402">
        <f>Tabla1[[#This Row],[Población meta programatica2026 (20251228)  niños de 1 año]]/12</f>
        <v/>
      </c>
      <c r="K996" s="416" t="n">
        <v>423</v>
      </c>
      <c r="L996" s="403" t="n">
        <v>406</v>
      </c>
      <c r="M996" s="404">
        <f>Tabla1[[#This Row],[Población meta programatica2026 (20251228) niños de 5 años]]/12</f>
        <v/>
      </c>
      <c r="N996" s="405">
        <f>BX996</f>
        <v/>
      </c>
      <c r="O996" s="406">
        <f>BY996</f>
        <v/>
      </c>
      <c r="P996" s="407">
        <f>BL996</f>
        <v/>
      </c>
      <c r="AI996" s="421" t="inlineStr">
        <is>
          <t>73616</t>
        </is>
      </c>
      <c r="AJ996" s="417">
        <f>AI996=Tabla1[[#This Row],[Divipola]]</f>
        <v/>
      </c>
      <c r="AK996" s="66" t="n">
        <v>194</v>
      </c>
      <c r="AL996" s="66" t="n">
        <v>188</v>
      </c>
      <c r="AM996" s="66" t="n">
        <v>176</v>
      </c>
      <c r="AN996" s="66" t="n">
        <v>165</v>
      </c>
      <c r="AO996" s="66" t="n">
        <v>155</v>
      </c>
      <c r="AP996" s="66" t="n">
        <v>142</v>
      </c>
      <c r="AQ996" s="66" t="n">
        <v>135</v>
      </c>
      <c r="AR996" s="66" t="n">
        <v>128</v>
      </c>
      <c r="AS996" s="66" t="n">
        <v>116</v>
      </c>
      <c r="AT996" s="66" t="n">
        <v>113</v>
      </c>
      <c r="AU996" s="66" t="n">
        <v>108</v>
      </c>
      <c r="AV996" s="66" t="n">
        <v>106</v>
      </c>
      <c r="AW996" s="66" t="n">
        <v>98</v>
      </c>
      <c r="AX996" s="66" t="n">
        <v>96</v>
      </c>
      <c r="AY996" s="66" t="n">
        <v>89</v>
      </c>
      <c r="AZ996" s="66" t="n">
        <v>86</v>
      </c>
      <c r="BA996" s="66" t="n">
        <v>80</v>
      </c>
      <c r="BB996" s="66" t="n">
        <v>76</v>
      </c>
      <c r="BC996" s="66" t="n">
        <v>70</v>
      </c>
      <c r="BD996" s="66" t="n">
        <v>62</v>
      </c>
      <c r="BE996" s="66" t="n">
        <v>54</v>
      </c>
      <c r="BF996" s="66" t="n">
        <v>47</v>
      </c>
      <c r="BG996" s="66" t="n">
        <v>44</v>
      </c>
      <c r="BH996" s="66" t="n">
        <v>37</v>
      </c>
      <c r="BI996" s="66" t="n">
        <v>36</v>
      </c>
      <c r="BJ996" s="66" t="n">
        <v>182</v>
      </c>
      <c r="BK996" s="68">
        <f>SUM(AK996:BJ996)</f>
        <v/>
      </c>
      <c r="BL996" s="68">
        <f>INT(BK996*$BM$1)</f>
        <v/>
      </c>
      <c r="BM996" s="64" t="n"/>
      <c r="BP996" s="20">
        <f>(Tabla1[[#This Row],[Población meta programatica 2026 (20251228) 
menores 1 año]]/12)*9</f>
        <v/>
      </c>
      <c r="BQ996" s="20">
        <f>BP996</f>
        <v/>
      </c>
      <c r="BR996" s="117" t="n"/>
      <c r="BS996" s="20">
        <f>(Tabla1[[#This Row],[Población meta programatica2026 (20251228)  niños de 1 año]]/12)*9</f>
        <v/>
      </c>
      <c r="BT996" s="251" t="n">
        <v>183</v>
      </c>
      <c r="BU996" s="66">
        <f>BS996-BT996</f>
        <v/>
      </c>
      <c r="BW996" s="19" t="n"/>
      <c r="BX996" s="65" t="n">
        <v>222</v>
      </c>
      <c r="BY996" s="65" t="n">
        <v>244</v>
      </c>
      <c r="BZ996" s="19" t="inlineStr">
        <is>
          <t>73616</t>
        </is>
      </c>
      <c r="CA996" s="19">
        <f>BZ996=Tabla1[[#This Row],[Divipola]]</f>
        <v/>
      </c>
    </row>
    <row r="997" ht="15.5" customHeight="1">
      <c r="A997" s="62" t="inlineStr">
        <is>
          <t>73</t>
        </is>
      </c>
      <c r="B997" s="62" t="inlineStr">
        <is>
          <t>TOLIMA</t>
        </is>
      </c>
      <c r="C997" s="62" t="inlineStr">
        <is>
          <t>RONCESVALLES</t>
        </is>
      </c>
      <c r="D997" s="62" t="inlineStr">
        <is>
          <t>73622</t>
        </is>
      </c>
      <c r="E997" s="400" t="n">
        <v>33</v>
      </c>
      <c r="F997" s="400">
        <f>Tabla1[[#This Row],[Meta Programatica2026 (20251228) RN]]/12</f>
        <v/>
      </c>
      <c r="G997" s="401" t="n">
        <v>50</v>
      </c>
      <c r="H997" s="401">
        <f>Tabla1[[#This Row],[Población meta programatica 2026 (20251228) 
menores 1 año]]/12</f>
        <v/>
      </c>
      <c r="I997" s="402" t="n">
        <v>53</v>
      </c>
      <c r="J997" s="402">
        <f>Tabla1[[#This Row],[Población meta programatica2026 (20251228)  niños de 1 año]]/12</f>
        <v/>
      </c>
      <c r="K997" s="416" t="n">
        <v>74</v>
      </c>
      <c r="L997" s="403" t="n">
        <v>66</v>
      </c>
      <c r="M997" s="404">
        <f>Tabla1[[#This Row],[Población meta programatica2026 (20251228) niños de 5 años]]/12</f>
        <v/>
      </c>
      <c r="N997" s="405">
        <f>BX997</f>
        <v/>
      </c>
      <c r="O997" s="406">
        <f>BY997</f>
        <v/>
      </c>
      <c r="P997" s="407">
        <f>BL997</f>
        <v/>
      </c>
      <c r="AI997" s="421" t="inlineStr">
        <is>
          <t>73622</t>
        </is>
      </c>
      <c r="AJ997" s="417">
        <f>AI997=Tabla1[[#This Row],[Divipola]]</f>
        <v/>
      </c>
      <c r="AK997" s="66" t="n">
        <v>55</v>
      </c>
      <c r="AL997" s="66" t="n">
        <v>53</v>
      </c>
      <c r="AM997" s="66" t="n">
        <v>54</v>
      </c>
      <c r="AN997" s="66" t="n">
        <v>49</v>
      </c>
      <c r="AO997" s="66" t="n">
        <v>47</v>
      </c>
      <c r="AP997" s="66" t="n">
        <v>43</v>
      </c>
      <c r="AQ997" s="66" t="n">
        <v>40</v>
      </c>
      <c r="AR997" s="66" t="n">
        <v>41</v>
      </c>
      <c r="AS997" s="66" t="n">
        <v>39</v>
      </c>
      <c r="AT997" s="66" t="n">
        <v>36</v>
      </c>
      <c r="AU997" s="66" t="n">
        <v>34</v>
      </c>
      <c r="AV997" s="66" t="n">
        <v>35</v>
      </c>
      <c r="AW997" s="66" t="n">
        <v>33</v>
      </c>
      <c r="AX997" s="66" t="n">
        <v>28</v>
      </c>
      <c r="AY997" s="66" t="n">
        <v>24</v>
      </c>
      <c r="AZ997" s="66" t="n">
        <v>27</v>
      </c>
      <c r="BA997" s="66" t="n">
        <v>22</v>
      </c>
      <c r="BB997" s="66" t="n">
        <v>18</v>
      </c>
      <c r="BC997" s="66" t="n">
        <v>17</v>
      </c>
      <c r="BD997" s="66" t="n">
        <v>13</v>
      </c>
      <c r="BE997" s="66" t="n">
        <v>14</v>
      </c>
      <c r="BF997" s="66" t="n">
        <v>13</v>
      </c>
      <c r="BG997" s="66" t="n">
        <v>9</v>
      </c>
      <c r="BH997" s="66" t="n">
        <v>8</v>
      </c>
      <c r="BI997" s="66" t="n">
        <v>6</v>
      </c>
      <c r="BJ997" s="66" t="n">
        <v>40</v>
      </c>
      <c r="BK997" s="68">
        <f>SUM(AK997:BJ997)</f>
        <v/>
      </c>
      <c r="BL997" s="68">
        <f>INT(BK997*$BM$1)</f>
        <v/>
      </c>
      <c r="BM997" s="64" t="n"/>
      <c r="BP997" s="20">
        <f>(Tabla1[[#This Row],[Población meta programatica 2026 (20251228) 
menores 1 año]]/12)*9</f>
        <v/>
      </c>
      <c r="BQ997" s="20">
        <f>BP997</f>
        <v/>
      </c>
      <c r="BR997" s="117" t="n"/>
      <c r="BS997" s="20">
        <f>(Tabla1[[#This Row],[Población meta programatica2026 (20251228)  niños de 1 año]]/12)*9</f>
        <v/>
      </c>
      <c r="BT997" s="251" t="n">
        <v>41</v>
      </c>
      <c r="BU997" s="66">
        <f>BS997-BT997</f>
        <v/>
      </c>
      <c r="BW997" s="19" t="n"/>
      <c r="BX997" s="65" t="n">
        <v>41</v>
      </c>
      <c r="BY997" s="65" t="n">
        <v>46</v>
      </c>
      <c r="BZ997" s="19" t="inlineStr">
        <is>
          <t>73622</t>
        </is>
      </c>
      <c r="CA997" s="19">
        <f>BZ997=Tabla1[[#This Row],[Divipola]]</f>
        <v/>
      </c>
    </row>
    <row r="998" ht="15.5" customHeight="1">
      <c r="A998" s="62" t="inlineStr">
        <is>
          <t>73</t>
        </is>
      </c>
      <c r="B998" s="62" t="inlineStr">
        <is>
          <t>TOLIMA</t>
        </is>
      </c>
      <c r="C998" s="62" t="inlineStr">
        <is>
          <t>ROVIRA</t>
        </is>
      </c>
      <c r="D998" s="62" t="inlineStr">
        <is>
          <t>73624</t>
        </is>
      </c>
      <c r="E998" s="400" t="n">
        <v>191</v>
      </c>
      <c r="F998" s="400">
        <f>Tabla1[[#This Row],[Meta Programatica2026 (20251228) RN]]/12</f>
        <v/>
      </c>
      <c r="G998" s="401" t="n">
        <v>262</v>
      </c>
      <c r="H998" s="401">
        <f>Tabla1[[#This Row],[Población meta programatica 2026 (20251228) 
menores 1 año]]/12</f>
        <v/>
      </c>
      <c r="I998" s="402" t="n">
        <v>276</v>
      </c>
      <c r="J998" s="402">
        <f>Tabla1[[#This Row],[Población meta programatica2026 (20251228)  niños de 1 año]]/12</f>
        <v/>
      </c>
      <c r="K998" s="416" t="n">
        <v>396</v>
      </c>
      <c r="L998" s="403" t="n">
        <v>340</v>
      </c>
      <c r="M998" s="404">
        <f>Tabla1[[#This Row],[Población meta programatica2026 (20251228) niños de 5 años]]/12</f>
        <v/>
      </c>
      <c r="N998" s="405">
        <f>BX998</f>
        <v/>
      </c>
      <c r="O998" s="406">
        <f>BY998</f>
        <v/>
      </c>
      <c r="P998" s="407">
        <f>BL998</f>
        <v/>
      </c>
      <c r="AI998" s="421" t="inlineStr">
        <is>
          <t>73624</t>
        </is>
      </c>
      <c r="AJ998" s="417">
        <f>AI998=Tabla1[[#This Row],[Divipola]]</f>
        <v/>
      </c>
      <c r="AK998" s="66" t="n">
        <v>232</v>
      </c>
      <c r="AL998" s="66" t="n">
        <v>225</v>
      </c>
      <c r="AM998" s="66" t="n">
        <v>223</v>
      </c>
      <c r="AN998" s="66" t="n">
        <v>217</v>
      </c>
      <c r="AO998" s="66" t="n">
        <v>208</v>
      </c>
      <c r="AP998" s="66" t="n">
        <v>199</v>
      </c>
      <c r="AQ998" s="66" t="n">
        <v>196</v>
      </c>
      <c r="AR998" s="66" t="n">
        <v>182</v>
      </c>
      <c r="AS998" s="66" t="n">
        <v>179</v>
      </c>
      <c r="AT998" s="66" t="n">
        <v>168</v>
      </c>
      <c r="AU998" s="66" t="n">
        <v>159</v>
      </c>
      <c r="AV998" s="66" t="n">
        <v>153</v>
      </c>
      <c r="AW998" s="66" t="n">
        <v>142</v>
      </c>
      <c r="AX998" s="66" t="n">
        <v>140</v>
      </c>
      <c r="AY998" s="66" t="n">
        <v>131</v>
      </c>
      <c r="AZ998" s="66" t="n">
        <v>123</v>
      </c>
      <c r="BA998" s="66" t="n">
        <v>116</v>
      </c>
      <c r="BB998" s="66" t="n">
        <v>109</v>
      </c>
      <c r="BC998" s="66" t="n">
        <v>106</v>
      </c>
      <c r="BD998" s="66" t="n">
        <v>98</v>
      </c>
      <c r="BE998" s="66" t="n">
        <v>93</v>
      </c>
      <c r="BF998" s="66" t="n">
        <v>82</v>
      </c>
      <c r="BG998" s="66" t="n">
        <v>75</v>
      </c>
      <c r="BH998" s="66" t="n">
        <v>68</v>
      </c>
      <c r="BI998" s="66" t="n">
        <v>62</v>
      </c>
      <c r="BJ998" s="66" t="n">
        <v>340</v>
      </c>
      <c r="BK998" s="68">
        <f>SUM(AK998:BJ998)</f>
        <v/>
      </c>
      <c r="BL998" s="68">
        <f>INT(BK998*$BM$1)</f>
        <v/>
      </c>
      <c r="BM998" s="64" t="n"/>
      <c r="BP998" s="20">
        <f>(Tabla1[[#This Row],[Población meta programatica 2026 (20251228) 
menores 1 año]]/12)*9</f>
        <v/>
      </c>
      <c r="BQ998" s="20">
        <f>BP998</f>
        <v/>
      </c>
      <c r="BR998" s="117" t="n"/>
      <c r="BS998" s="20">
        <f>(Tabla1[[#This Row],[Población meta programatica2026 (20251228)  niños de 1 año]]/12)*9</f>
        <v/>
      </c>
      <c r="BT998" s="251" t="n">
        <v>190</v>
      </c>
      <c r="BU998" s="66">
        <f>BS998-BT998</f>
        <v/>
      </c>
      <c r="BW998" s="19" t="n"/>
      <c r="BX998" s="65" t="n">
        <v>196</v>
      </c>
      <c r="BY998" s="65" t="n">
        <v>195</v>
      </c>
      <c r="BZ998" s="19" t="inlineStr">
        <is>
          <t>73624</t>
        </is>
      </c>
      <c r="CA998" s="19">
        <f>BZ998=Tabla1[[#This Row],[Divipola]]</f>
        <v/>
      </c>
    </row>
    <row r="999" ht="15.5" customHeight="1">
      <c r="A999" s="62" t="inlineStr">
        <is>
          <t>73</t>
        </is>
      </c>
      <c r="B999" s="62" t="inlineStr">
        <is>
          <t>TOLIMA</t>
        </is>
      </c>
      <c r="C999" s="62" t="inlineStr">
        <is>
          <t>SALDAÑA</t>
        </is>
      </c>
      <c r="D999" s="62" t="inlineStr">
        <is>
          <t>73671</t>
        </is>
      </c>
      <c r="E999" s="400" t="n">
        <v>89</v>
      </c>
      <c r="F999" s="400">
        <f>Tabla1[[#This Row],[Meta Programatica2026 (20251228) RN]]/12</f>
        <v/>
      </c>
      <c r="G999" s="401" t="n">
        <v>99</v>
      </c>
      <c r="H999" s="401">
        <f>Tabla1[[#This Row],[Población meta programatica 2026 (20251228) 
menores 1 año]]/12</f>
        <v/>
      </c>
      <c r="I999" s="402" t="n">
        <v>107</v>
      </c>
      <c r="J999" s="402">
        <f>Tabla1[[#This Row],[Población meta programatica2026 (20251228)  niños de 1 año]]/12</f>
        <v/>
      </c>
      <c r="K999" s="416" t="n">
        <v>167</v>
      </c>
      <c r="L999" s="403" t="n">
        <v>157</v>
      </c>
      <c r="M999" s="404">
        <f>Tabla1[[#This Row],[Población meta programatica2026 (20251228) niños de 5 años]]/12</f>
        <v/>
      </c>
      <c r="N999" s="405">
        <f>BX999</f>
        <v/>
      </c>
      <c r="O999" s="406">
        <f>BY999</f>
        <v/>
      </c>
      <c r="P999" s="407">
        <f>BL999</f>
        <v/>
      </c>
      <c r="AI999" s="421" t="inlineStr">
        <is>
          <t>73671</t>
        </is>
      </c>
      <c r="AJ999" s="417">
        <f>AI999=Tabla1[[#This Row],[Divipola]]</f>
        <v/>
      </c>
      <c r="AK999" s="66" t="n">
        <v>187</v>
      </c>
      <c r="AL999" s="66" t="n">
        <v>190</v>
      </c>
      <c r="AM999" s="66" t="n">
        <v>187</v>
      </c>
      <c r="AN999" s="66" t="n">
        <v>186</v>
      </c>
      <c r="AO999" s="66" t="n">
        <v>182</v>
      </c>
      <c r="AP999" s="66" t="n">
        <v>175</v>
      </c>
      <c r="AQ999" s="66" t="n">
        <v>167</v>
      </c>
      <c r="AR999" s="66" t="n">
        <v>158</v>
      </c>
      <c r="AS999" s="66" t="n">
        <v>153</v>
      </c>
      <c r="AT999" s="66" t="n">
        <v>142</v>
      </c>
      <c r="AU999" s="66" t="n">
        <v>131</v>
      </c>
      <c r="AV999" s="66" t="n">
        <v>126</v>
      </c>
      <c r="AW999" s="66" t="n">
        <v>114</v>
      </c>
      <c r="AX999" s="66" t="n">
        <v>109</v>
      </c>
      <c r="AY999" s="66" t="n">
        <v>102</v>
      </c>
      <c r="AZ999" s="66" t="n">
        <v>94</v>
      </c>
      <c r="BA999" s="66" t="n">
        <v>85</v>
      </c>
      <c r="BB999" s="66" t="n">
        <v>84</v>
      </c>
      <c r="BC999" s="66" t="n">
        <v>77</v>
      </c>
      <c r="BD999" s="66" t="n">
        <v>70</v>
      </c>
      <c r="BE999" s="66" t="n">
        <v>68</v>
      </c>
      <c r="BF999" s="66" t="n">
        <v>62</v>
      </c>
      <c r="BG999" s="66" t="n">
        <v>55</v>
      </c>
      <c r="BH999" s="66" t="n">
        <v>50</v>
      </c>
      <c r="BI999" s="66" t="n">
        <v>45</v>
      </c>
      <c r="BJ999" s="66" t="n">
        <v>249</v>
      </c>
      <c r="BK999" s="68">
        <f>SUM(AK999:BJ999)</f>
        <v/>
      </c>
      <c r="BL999" s="68">
        <f>INT(BK999*$BM$1)</f>
        <v/>
      </c>
      <c r="BM999" s="64" t="n"/>
      <c r="BP999" s="20">
        <f>(Tabla1[[#This Row],[Población meta programatica 2026 (20251228) 
menores 1 año]]/12)*9</f>
        <v/>
      </c>
      <c r="BQ999" s="20">
        <f>BP999</f>
        <v/>
      </c>
      <c r="BR999" s="117" t="n"/>
      <c r="BS999" s="20">
        <f>(Tabla1[[#This Row],[Población meta programatica2026 (20251228)  niños de 1 año]]/12)*9</f>
        <v/>
      </c>
      <c r="BT999" s="251" t="n">
        <v>73</v>
      </c>
      <c r="BU999" s="66">
        <f>BS999-BT999</f>
        <v/>
      </c>
      <c r="BW999" s="19" t="n"/>
      <c r="BX999" s="65" t="n">
        <v>90</v>
      </c>
      <c r="BY999" s="65" t="n">
        <v>93</v>
      </c>
      <c r="BZ999" s="19" t="inlineStr">
        <is>
          <t>73671</t>
        </is>
      </c>
      <c r="CA999" s="19">
        <f>BZ999=Tabla1[[#This Row],[Divipola]]</f>
        <v/>
      </c>
    </row>
    <row r="1000" ht="15.5" customHeight="1">
      <c r="A1000" s="62" t="inlineStr">
        <is>
          <t>73</t>
        </is>
      </c>
      <c r="B1000" s="62" t="inlineStr">
        <is>
          <t>TOLIMA</t>
        </is>
      </c>
      <c r="C1000" s="62" t="inlineStr">
        <is>
          <t>SAN ANTONIO</t>
        </is>
      </c>
      <c r="D1000" s="62" t="inlineStr">
        <is>
          <t>73675</t>
        </is>
      </c>
      <c r="E1000" s="400" t="n">
        <v>132</v>
      </c>
      <c r="F1000" s="400">
        <f>Tabla1[[#This Row],[Meta Programatica2026 (20251228) RN]]/12</f>
        <v/>
      </c>
      <c r="G1000" s="401" t="n">
        <v>125</v>
      </c>
      <c r="H1000" s="401">
        <f>Tabla1[[#This Row],[Población meta programatica 2026 (20251228) 
menores 1 año]]/12</f>
        <v/>
      </c>
      <c r="I1000" s="402" t="n">
        <v>129</v>
      </c>
      <c r="J1000" s="402">
        <f>Tabla1[[#This Row],[Población meta programatica2026 (20251228)  niños de 1 año]]/12</f>
        <v/>
      </c>
      <c r="K1000" s="416" t="n">
        <v>201</v>
      </c>
      <c r="L1000" s="403" t="n">
        <v>175</v>
      </c>
      <c r="M1000" s="404">
        <f>Tabla1[[#This Row],[Población meta programatica2026 (20251228) niños de 5 años]]/12</f>
        <v/>
      </c>
      <c r="N1000" s="405">
        <f>BX1000</f>
        <v/>
      </c>
      <c r="O1000" s="406">
        <f>BY1000</f>
        <v/>
      </c>
      <c r="P1000" s="407">
        <f>BL1000</f>
        <v/>
      </c>
      <c r="AI1000" s="421" t="inlineStr">
        <is>
          <t>73675</t>
        </is>
      </c>
      <c r="AJ1000" s="417">
        <f>AI1000=Tabla1[[#This Row],[Divipola]]</f>
        <v/>
      </c>
      <c r="AK1000" s="66" t="n">
        <v>140</v>
      </c>
      <c r="AL1000" s="66" t="n">
        <v>133</v>
      </c>
      <c r="AM1000" s="66" t="n">
        <v>132</v>
      </c>
      <c r="AN1000" s="66" t="n">
        <v>124</v>
      </c>
      <c r="AO1000" s="66" t="n">
        <v>123</v>
      </c>
      <c r="AP1000" s="66" t="n">
        <v>117</v>
      </c>
      <c r="AQ1000" s="66" t="n">
        <v>110</v>
      </c>
      <c r="AR1000" s="66" t="n">
        <v>106</v>
      </c>
      <c r="AS1000" s="66" t="n">
        <v>100</v>
      </c>
      <c r="AT1000" s="66" t="n">
        <v>95</v>
      </c>
      <c r="AU1000" s="66" t="n">
        <v>88</v>
      </c>
      <c r="AV1000" s="66" t="n">
        <v>85</v>
      </c>
      <c r="AW1000" s="66" t="n">
        <v>79</v>
      </c>
      <c r="AX1000" s="66" t="n">
        <v>75</v>
      </c>
      <c r="AY1000" s="66" t="n">
        <v>71</v>
      </c>
      <c r="AZ1000" s="66" t="n">
        <v>71</v>
      </c>
      <c r="BA1000" s="66" t="n">
        <v>66</v>
      </c>
      <c r="BB1000" s="66" t="n">
        <v>63</v>
      </c>
      <c r="BC1000" s="66" t="n">
        <v>61</v>
      </c>
      <c r="BD1000" s="66" t="n">
        <v>55</v>
      </c>
      <c r="BE1000" s="66" t="n">
        <v>53</v>
      </c>
      <c r="BF1000" s="66" t="n">
        <v>49</v>
      </c>
      <c r="BG1000" s="66" t="n">
        <v>39</v>
      </c>
      <c r="BH1000" s="66" t="n">
        <v>40</v>
      </c>
      <c r="BI1000" s="66" t="n">
        <v>37</v>
      </c>
      <c r="BJ1000" s="66" t="n">
        <v>224</v>
      </c>
      <c r="BK1000" s="68">
        <f>SUM(AK1000:BJ1000)</f>
        <v/>
      </c>
      <c r="BL1000" s="68">
        <f>INT(BK1000*$BM$1)</f>
        <v/>
      </c>
      <c r="BM1000" s="64" t="n"/>
      <c r="BP1000" s="20">
        <f>(Tabla1[[#This Row],[Población meta programatica 2026 (20251228) 
menores 1 año]]/12)*9</f>
        <v/>
      </c>
      <c r="BQ1000" s="20">
        <f>BP1000</f>
        <v/>
      </c>
      <c r="BR1000" s="117" t="n"/>
      <c r="BS1000" s="20">
        <f>(Tabla1[[#This Row],[Población meta programatica2026 (20251228)  niños de 1 año]]/12)*9</f>
        <v/>
      </c>
      <c r="BT1000" s="251" t="n">
        <v>80</v>
      </c>
      <c r="BU1000" s="66">
        <f>BS1000-BT1000</f>
        <v/>
      </c>
      <c r="BW1000" s="19" t="n"/>
      <c r="BX1000" s="65" t="n">
        <v>115</v>
      </c>
      <c r="BY1000" s="65" t="n">
        <v>115</v>
      </c>
      <c r="BZ1000" s="19" t="inlineStr">
        <is>
          <t>73675</t>
        </is>
      </c>
      <c r="CA1000" s="19">
        <f>BZ1000=Tabla1[[#This Row],[Divipola]]</f>
        <v/>
      </c>
    </row>
    <row r="1001" ht="15.5" customHeight="1">
      <c r="A1001" s="62" t="inlineStr">
        <is>
          <t>73</t>
        </is>
      </c>
      <c r="B1001" s="62" t="inlineStr">
        <is>
          <t>TOLIMA</t>
        </is>
      </c>
      <c r="C1001" s="62" t="inlineStr">
        <is>
          <t>SAN LUIS</t>
        </is>
      </c>
      <c r="D1001" s="62" t="inlineStr">
        <is>
          <t>73678</t>
        </is>
      </c>
      <c r="E1001" s="400" t="n">
        <v>70</v>
      </c>
      <c r="F1001" s="400">
        <f>Tabla1[[#This Row],[Meta Programatica2026 (20251228) RN]]/12</f>
        <v/>
      </c>
      <c r="G1001" s="401" t="n">
        <v>66</v>
      </c>
      <c r="H1001" s="401">
        <f>Tabla1[[#This Row],[Población meta programatica 2026 (20251228) 
menores 1 año]]/12</f>
        <v/>
      </c>
      <c r="I1001" s="402" t="n">
        <v>69</v>
      </c>
      <c r="J1001" s="402">
        <f>Tabla1[[#This Row],[Población meta programatica2026 (20251228)  niños de 1 año]]/12</f>
        <v/>
      </c>
      <c r="K1001" s="416" t="n">
        <v>114</v>
      </c>
      <c r="L1001" s="403" t="n">
        <v>94</v>
      </c>
      <c r="M1001" s="404">
        <f>Tabla1[[#This Row],[Población meta programatica2026 (20251228) niños de 5 años]]/12</f>
        <v/>
      </c>
      <c r="N1001" s="405">
        <f>BX1001</f>
        <v/>
      </c>
      <c r="O1001" s="406">
        <f>BY1001</f>
        <v/>
      </c>
      <c r="P1001" s="407">
        <f>BL1001</f>
        <v/>
      </c>
      <c r="AI1001" s="421" t="inlineStr">
        <is>
          <t>73678</t>
        </is>
      </c>
      <c r="AJ1001" s="417">
        <f>AI1001=Tabla1[[#This Row],[Divipola]]</f>
        <v/>
      </c>
      <c r="AK1001" s="66" t="n">
        <v>175</v>
      </c>
      <c r="AL1001" s="66" t="n">
        <v>178</v>
      </c>
      <c r="AM1001" s="66" t="n">
        <v>177</v>
      </c>
      <c r="AN1001" s="66" t="n">
        <v>176</v>
      </c>
      <c r="AO1001" s="66" t="n">
        <v>175</v>
      </c>
      <c r="AP1001" s="66" t="n">
        <v>171</v>
      </c>
      <c r="AQ1001" s="66" t="n">
        <v>167</v>
      </c>
      <c r="AR1001" s="66" t="n">
        <v>162</v>
      </c>
      <c r="AS1001" s="66" t="n">
        <v>159</v>
      </c>
      <c r="AT1001" s="66" t="n">
        <v>153</v>
      </c>
      <c r="AU1001" s="66" t="n">
        <v>150</v>
      </c>
      <c r="AV1001" s="66" t="n">
        <v>143</v>
      </c>
      <c r="AW1001" s="66" t="n">
        <v>141</v>
      </c>
      <c r="AX1001" s="66" t="n">
        <v>132</v>
      </c>
      <c r="AY1001" s="66" t="n">
        <v>129</v>
      </c>
      <c r="AZ1001" s="66" t="n">
        <v>120</v>
      </c>
      <c r="BA1001" s="66" t="n">
        <v>114</v>
      </c>
      <c r="BB1001" s="66" t="n">
        <v>107</v>
      </c>
      <c r="BC1001" s="66" t="n">
        <v>102</v>
      </c>
      <c r="BD1001" s="66" t="n">
        <v>94</v>
      </c>
      <c r="BE1001" s="66" t="n">
        <v>86</v>
      </c>
      <c r="BF1001" s="66" t="n">
        <v>80</v>
      </c>
      <c r="BG1001" s="66" t="n">
        <v>73</v>
      </c>
      <c r="BH1001" s="66" t="n">
        <v>63</v>
      </c>
      <c r="BI1001" s="66" t="n">
        <v>58</v>
      </c>
      <c r="BJ1001" s="66" t="n">
        <v>321</v>
      </c>
      <c r="BK1001" s="68">
        <f>SUM(AK1001:BJ1001)</f>
        <v/>
      </c>
      <c r="BL1001" s="68">
        <f>INT(BK1001*$BM$1)</f>
        <v/>
      </c>
      <c r="BM1001" s="64" t="n"/>
      <c r="BP1001" s="20">
        <f>(Tabla1[[#This Row],[Población meta programatica 2026 (20251228) 
menores 1 año]]/12)*9</f>
        <v/>
      </c>
      <c r="BQ1001" s="20">
        <f>BP1001</f>
        <v/>
      </c>
      <c r="BR1001" s="117" t="n"/>
      <c r="BS1001" s="20">
        <f>(Tabla1[[#This Row],[Población meta programatica2026 (20251228)  niños de 1 año]]/12)*9</f>
        <v/>
      </c>
      <c r="BT1001" s="251" t="n">
        <v>59</v>
      </c>
      <c r="BU1001" s="66">
        <f>BS1001-BT1001</f>
        <v/>
      </c>
      <c r="BW1001" s="19" t="n"/>
      <c r="BX1001" s="65" t="n">
        <v>69</v>
      </c>
      <c r="BY1001" s="65" t="n">
        <v>126</v>
      </c>
      <c r="BZ1001" s="19" t="inlineStr">
        <is>
          <t>73678</t>
        </is>
      </c>
      <c r="CA1001" s="19">
        <f>BZ1001=Tabla1[[#This Row],[Divipola]]</f>
        <v/>
      </c>
    </row>
    <row r="1002" ht="15.5" customHeight="1">
      <c r="A1002" s="62" t="inlineStr">
        <is>
          <t>73</t>
        </is>
      </c>
      <c r="B1002" s="62" t="inlineStr">
        <is>
          <t>TOLIMA</t>
        </is>
      </c>
      <c r="C1002" s="62" t="inlineStr">
        <is>
          <t>SANTA ISABEL</t>
        </is>
      </c>
      <c r="D1002" s="62" t="inlineStr">
        <is>
          <t>73686</t>
        </is>
      </c>
      <c r="E1002" s="400" t="n">
        <v>35</v>
      </c>
      <c r="F1002" s="400">
        <f>Tabla1[[#This Row],[Meta Programatica2026 (20251228) RN]]/12</f>
        <v/>
      </c>
      <c r="G1002" s="401" t="n">
        <v>46</v>
      </c>
      <c r="H1002" s="401">
        <f>Tabla1[[#This Row],[Población meta programatica 2026 (20251228) 
menores 1 año]]/12</f>
        <v/>
      </c>
      <c r="I1002" s="402" t="n">
        <v>54</v>
      </c>
      <c r="J1002" s="402">
        <f>Tabla1[[#This Row],[Población meta programatica2026 (20251228)  niños de 1 año]]/12</f>
        <v/>
      </c>
      <c r="K1002" s="416" t="n">
        <v>60</v>
      </c>
      <c r="L1002" s="403" t="n">
        <v>60</v>
      </c>
      <c r="M1002" s="404">
        <f>Tabla1[[#This Row],[Población meta programatica2026 (20251228) niños de 5 años]]/12</f>
        <v/>
      </c>
      <c r="N1002" s="405">
        <f>BX1002</f>
        <v/>
      </c>
      <c r="O1002" s="406">
        <f>BY1002</f>
        <v/>
      </c>
      <c r="P1002" s="407">
        <f>BL1002</f>
        <v/>
      </c>
      <c r="AI1002" s="421" t="inlineStr">
        <is>
          <t>73686</t>
        </is>
      </c>
      <c r="AJ1002" s="417">
        <f>AI1002=Tabla1[[#This Row],[Divipola]]</f>
        <v/>
      </c>
      <c r="AK1002" s="66" t="n">
        <v>70</v>
      </c>
      <c r="AL1002" s="66" t="n">
        <v>66</v>
      </c>
      <c r="AM1002" s="66" t="n">
        <v>62</v>
      </c>
      <c r="AN1002" s="66" t="n">
        <v>62</v>
      </c>
      <c r="AO1002" s="66" t="n">
        <v>61</v>
      </c>
      <c r="AP1002" s="66" t="n">
        <v>57</v>
      </c>
      <c r="AQ1002" s="66" t="n">
        <v>54</v>
      </c>
      <c r="AR1002" s="66" t="n">
        <v>50</v>
      </c>
      <c r="AS1002" s="66" t="n">
        <v>47</v>
      </c>
      <c r="AT1002" s="66" t="n">
        <v>45</v>
      </c>
      <c r="AU1002" s="66" t="n">
        <v>41</v>
      </c>
      <c r="AV1002" s="66" t="n">
        <v>42</v>
      </c>
      <c r="AW1002" s="66" t="n">
        <v>37</v>
      </c>
      <c r="AX1002" s="66" t="n">
        <v>32</v>
      </c>
      <c r="AY1002" s="66" t="n">
        <v>34</v>
      </c>
      <c r="AZ1002" s="66" t="n">
        <v>31</v>
      </c>
      <c r="BA1002" s="66" t="n">
        <v>33</v>
      </c>
      <c r="BB1002" s="66" t="n">
        <v>28</v>
      </c>
      <c r="BC1002" s="66" t="n">
        <v>24</v>
      </c>
      <c r="BD1002" s="66" t="n">
        <v>26</v>
      </c>
      <c r="BE1002" s="66" t="n">
        <v>22</v>
      </c>
      <c r="BF1002" s="66" t="n">
        <v>22</v>
      </c>
      <c r="BG1002" s="66" t="n">
        <v>18</v>
      </c>
      <c r="BH1002" s="66" t="n">
        <v>15</v>
      </c>
      <c r="BI1002" s="66" t="n">
        <v>12</v>
      </c>
      <c r="BJ1002" s="66" t="n">
        <v>74</v>
      </c>
      <c r="BK1002" s="68">
        <f>SUM(AK1002:BJ1002)</f>
        <v/>
      </c>
      <c r="BL1002" s="68">
        <f>INT(BK1002*$BM$1)</f>
        <v/>
      </c>
      <c r="BM1002" s="64" t="n"/>
      <c r="BP1002" s="20">
        <f>(Tabla1[[#This Row],[Población meta programatica 2026 (20251228) 
menores 1 año]]/12)*9</f>
        <v/>
      </c>
      <c r="BQ1002" s="20">
        <f>BP1002</f>
        <v/>
      </c>
      <c r="BR1002" s="117" t="n"/>
      <c r="BS1002" s="20">
        <f>(Tabla1[[#This Row],[Población meta programatica2026 (20251228)  niños de 1 año]]/12)*9</f>
        <v/>
      </c>
      <c r="BT1002" s="251" t="n">
        <v>33</v>
      </c>
      <c r="BU1002" s="66">
        <f>BS1002-BT1002</f>
        <v/>
      </c>
      <c r="BW1002" s="19" t="n"/>
      <c r="BX1002" s="65" t="n">
        <v>36</v>
      </c>
      <c r="BY1002" s="65" t="n">
        <v>48</v>
      </c>
      <c r="BZ1002" s="19" t="inlineStr">
        <is>
          <t>73686</t>
        </is>
      </c>
      <c r="CA1002" s="19">
        <f>BZ1002=Tabla1[[#This Row],[Divipola]]</f>
        <v/>
      </c>
    </row>
    <row r="1003" ht="15.5" customHeight="1">
      <c r="A1003" s="62" t="inlineStr">
        <is>
          <t>73</t>
        </is>
      </c>
      <c r="B1003" s="62" t="inlineStr">
        <is>
          <t>TOLIMA</t>
        </is>
      </c>
      <c r="C1003" s="62" t="inlineStr">
        <is>
          <t>SUAREZ</t>
        </is>
      </c>
      <c r="D1003" s="62" t="inlineStr">
        <is>
          <t>73770</t>
        </is>
      </c>
      <c r="E1003" s="400" t="n">
        <v>20</v>
      </c>
      <c r="F1003" s="400">
        <f>Tabla1[[#This Row],[Meta Programatica2026 (20251228) RN]]/12</f>
        <v/>
      </c>
      <c r="G1003" s="401" t="n">
        <v>24</v>
      </c>
      <c r="H1003" s="401">
        <f>Tabla1[[#This Row],[Población meta programatica 2026 (20251228) 
menores 1 año]]/12</f>
        <v/>
      </c>
      <c r="I1003" s="402" t="n">
        <v>29</v>
      </c>
      <c r="J1003" s="402">
        <f>Tabla1[[#This Row],[Población meta programatica2026 (20251228)  niños de 1 año]]/12</f>
        <v/>
      </c>
      <c r="K1003" s="416" t="n">
        <v>45</v>
      </c>
      <c r="L1003" s="403" t="n">
        <v>46</v>
      </c>
      <c r="M1003" s="404">
        <f>Tabla1[[#This Row],[Población meta programatica2026 (20251228) niños de 5 años]]/12</f>
        <v/>
      </c>
      <c r="N1003" s="405">
        <f>BX1003</f>
        <v/>
      </c>
      <c r="O1003" s="406">
        <f>BY1003</f>
        <v/>
      </c>
      <c r="P1003" s="407">
        <f>BL1003</f>
        <v/>
      </c>
      <c r="AI1003" s="421" t="inlineStr">
        <is>
          <t>73770</t>
        </is>
      </c>
      <c r="AJ1003" s="417">
        <f>AI1003=Tabla1[[#This Row],[Divipola]]</f>
        <v/>
      </c>
      <c r="AK1003" s="66" t="n">
        <v>53</v>
      </c>
      <c r="AL1003" s="66" t="n">
        <v>55</v>
      </c>
      <c r="AM1003" s="66" t="n">
        <v>57</v>
      </c>
      <c r="AN1003" s="66" t="n">
        <v>61</v>
      </c>
      <c r="AO1003" s="66" t="n">
        <v>56</v>
      </c>
      <c r="AP1003" s="66" t="n">
        <v>60</v>
      </c>
      <c r="AQ1003" s="66" t="n">
        <v>58</v>
      </c>
      <c r="AR1003" s="66" t="n">
        <v>52</v>
      </c>
      <c r="AS1003" s="66" t="n">
        <v>55</v>
      </c>
      <c r="AT1003" s="66" t="n">
        <v>53</v>
      </c>
      <c r="AU1003" s="66" t="n">
        <v>46</v>
      </c>
      <c r="AV1003" s="66" t="n">
        <v>46</v>
      </c>
      <c r="AW1003" s="66" t="n">
        <v>42</v>
      </c>
      <c r="AX1003" s="66" t="n">
        <v>39</v>
      </c>
      <c r="AY1003" s="66" t="n">
        <v>36</v>
      </c>
      <c r="AZ1003" s="66" t="n">
        <v>33</v>
      </c>
      <c r="BA1003" s="66" t="n">
        <v>30</v>
      </c>
      <c r="BB1003" s="66" t="n">
        <v>25</v>
      </c>
      <c r="BC1003" s="66" t="n">
        <v>28</v>
      </c>
      <c r="BD1003" s="66" t="n">
        <v>23</v>
      </c>
      <c r="BE1003" s="66" t="n">
        <v>23</v>
      </c>
      <c r="BF1003" s="66" t="n">
        <v>19</v>
      </c>
      <c r="BG1003" s="66" t="n">
        <v>21</v>
      </c>
      <c r="BH1003" s="66" t="n">
        <v>19</v>
      </c>
      <c r="BI1003" s="66" t="n">
        <v>18</v>
      </c>
      <c r="BJ1003" s="66" t="n">
        <v>92</v>
      </c>
      <c r="BK1003" s="68">
        <f>SUM(AK1003:BJ1003)</f>
        <v/>
      </c>
      <c r="BL1003" s="68">
        <f>INT(BK1003*$BM$1)</f>
        <v/>
      </c>
      <c r="BM1003" s="64" t="n"/>
      <c r="BP1003" s="20">
        <f>(Tabla1[[#This Row],[Población meta programatica 2026 (20251228) 
menores 1 año]]/12)*9</f>
        <v/>
      </c>
      <c r="BQ1003" s="20">
        <f>BP1003</f>
        <v/>
      </c>
      <c r="BR1003" s="117" t="n"/>
      <c r="BS1003" s="20">
        <f>(Tabla1[[#This Row],[Población meta programatica2026 (20251228)  niños de 1 año]]/12)*9</f>
        <v/>
      </c>
      <c r="BT1003" s="251" t="n">
        <v>37</v>
      </c>
      <c r="BU1003" s="66">
        <f>BS1003-BT1003</f>
        <v/>
      </c>
      <c r="BW1003" s="19" t="n"/>
      <c r="BX1003" s="65" t="n">
        <v>69</v>
      </c>
      <c r="BY1003" s="65" t="n">
        <v>23</v>
      </c>
      <c r="BZ1003" s="19" t="inlineStr">
        <is>
          <t>73770</t>
        </is>
      </c>
      <c r="CA1003" s="19">
        <f>BZ1003=Tabla1[[#This Row],[Divipola]]</f>
        <v/>
      </c>
    </row>
    <row r="1004" ht="15.5" customHeight="1">
      <c r="A1004" s="62" t="inlineStr">
        <is>
          <t>73</t>
        </is>
      </c>
      <c r="B1004" s="62" t="inlineStr">
        <is>
          <t>TOLIMA</t>
        </is>
      </c>
      <c r="C1004" s="62" t="inlineStr">
        <is>
          <t>VALLE DE SAN JUAN</t>
        </is>
      </c>
      <c r="D1004" s="62" t="inlineStr">
        <is>
          <t>73854</t>
        </is>
      </c>
      <c r="E1004" s="400" t="n">
        <v>26</v>
      </c>
      <c r="F1004" s="400">
        <f>Tabla1[[#This Row],[Meta Programatica2026 (20251228) RN]]/12</f>
        <v/>
      </c>
      <c r="G1004" s="401" t="n">
        <v>35</v>
      </c>
      <c r="H1004" s="401">
        <f>Tabla1[[#This Row],[Población meta programatica 2026 (20251228) 
menores 1 año]]/12</f>
        <v/>
      </c>
      <c r="I1004" s="402" t="n">
        <v>35</v>
      </c>
      <c r="J1004" s="402">
        <f>Tabla1[[#This Row],[Población meta programatica2026 (20251228)  niños de 1 año]]/12</f>
        <v/>
      </c>
      <c r="K1004" s="416" t="n">
        <v>46</v>
      </c>
      <c r="L1004" s="403" t="n">
        <v>52</v>
      </c>
      <c r="M1004" s="404">
        <f>Tabla1[[#This Row],[Población meta programatica2026 (20251228) niños de 5 años]]/12</f>
        <v/>
      </c>
      <c r="N1004" s="405">
        <f>BX1004</f>
        <v/>
      </c>
      <c r="O1004" s="406">
        <f>BY1004</f>
        <v/>
      </c>
      <c r="P1004" s="407">
        <f>BL1004</f>
        <v/>
      </c>
      <c r="AI1004" s="421" t="inlineStr">
        <is>
          <t>73854</t>
        </is>
      </c>
      <c r="AJ1004" s="417">
        <f>AI1004=Tabla1[[#This Row],[Divipola]]</f>
        <v/>
      </c>
      <c r="AK1004" s="66" t="n">
        <v>66</v>
      </c>
      <c r="AL1004" s="66" t="n">
        <v>66</v>
      </c>
      <c r="AM1004" s="66" t="n">
        <v>64</v>
      </c>
      <c r="AN1004" s="66" t="n">
        <v>60</v>
      </c>
      <c r="AO1004" s="66" t="n">
        <v>64</v>
      </c>
      <c r="AP1004" s="66" t="n">
        <v>62</v>
      </c>
      <c r="AQ1004" s="66" t="n">
        <v>64</v>
      </c>
      <c r="AR1004" s="66" t="n">
        <v>63</v>
      </c>
      <c r="AS1004" s="66" t="n">
        <v>64</v>
      </c>
      <c r="AT1004" s="66" t="n">
        <v>59</v>
      </c>
      <c r="AU1004" s="66" t="n">
        <v>60</v>
      </c>
      <c r="AV1004" s="66" t="n">
        <v>56</v>
      </c>
      <c r="AW1004" s="66" t="n">
        <v>54</v>
      </c>
      <c r="AX1004" s="66" t="n">
        <v>54</v>
      </c>
      <c r="AY1004" s="66" t="n">
        <v>49</v>
      </c>
      <c r="AZ1004" s="66" t="n">
        <v>48</v>
      </c>
      <c r="BA1004" s="66" t="n">
        <v>47</v>
      </c>
      <c r="BB1004" s="66" t="n">
        <v>39</v>
      </c>
      <c r="BC1004" s="66" t="n">
        <v>38</v>
      </c>
      <c r="BD1004" s="66" t="n">
        <v>35</v>
      </c>
      <c r="BE1004" s="66" t="n">
        <v>32</v>
      </c>
      <c r="BF1004" s="66" t="n">
        <v>31</v>
      </c>
      <c r="BG1004" s="66" t="n">
        <v>27</v>
      </c>
      <c r="BH1004" s="66" t="n">
        <v>20</v>
      </c>
      <c r="BI1004" s="66" t="n">
        <v>22</v>
      </c>
      <c r="BJ1004" s="66" t="n">
        <v>122</v>
      </c>
      <c r="BK1004" s="68">
        <f>SUM(AK1004:BJ1004)</f>
        <v/>
      </c>
      <c r="BL1004" s="68">
        <f>INT(BK1004*$BM$1)</f>
        <v/>
      </c>
      <c r="BM1004" s="64" t="n"/>
      <c r="BP1004" s="20">
        <f>(Tabla1[[#This Row],[Población meta programatica 2026 (20251228) 
menores 1 año]]/12)*9</f>
        <v/>
      </c>
      <c r="BQ1004" s="20">
        <f>BP1004</f>
        <v/>
      </c>
      <c r="BR1004" s="117" t="n"/>
      <c r="BS1004" s="20">
        <f>(Tabla1[[#This Row],[Población meta programatica2026 (20251228)  niños de 1 año]]/12)*9</f>
        <v/>
      </c>
      <c r="BT1004" s="251" t="n">
        <v>20</v>
      </c>
      <c r="BU1004" s="66">
        <f>BS1004-BT1004</f>
        <v/>
      </c>
      <c r="BW1004" s="19" t="n"/>
      <c r="BX1004" s="65" t="n">
        <v>34</v>
      </c>
      <c r="BY1004" s="65" t="n">
        <v>27</v>
      </c>
      <c r="BZ1004" s="19" t="inlineStr">
        <is>
          <t>73854</t>
        </is>
      </c>
      <c r="CA1004" s="19">
        <f>BZ1004=Tabla1[[#This Row],[Divipola]]</f>
        <v/>
      </c>
    </row>
    <row r="1005" ht="15.5" customHeight="1">
      <c r="A1005" s="62" t="inlineStr">
        <is>
          <t>73</t>
        </is>
      </c>
      <c r="B1005" s="62" t="inlineStr">
        <is>
          <t>TOLIMA</t>
        </is>
      </c>
      <c r="C1005" s="62" t="inlineStr">
        <is>
          <t>VENADILLO</t>
        </is>
      </c>
      <c r="D1005" s="62" t="inlineStr">
        <is>
          <t>73861</t>
        </is>
      </c>
      <c r="E1005" s="400" t="n">
        <v>61</v>
      </c>
      <c r="F1005" s="400">
        <f>Tabla1[[#This Row],[Meta Programatica2026 (20251228) RN]]/12</f>
        <v/>
      </c>
      <c r="G1005" s="401" t="n">
        <v>68</v>
      </c>
      <c r="H1005" s="401">
        <f>Tabla1[[#This Row],[Población meta programatica 2026 (20251228) 
menores 1 año]]/12</f>
        <v/>
      </c>
      <c r="I1005" s="402" t="n">
        <v>73</v>
      </c>
      <c r="J1005" s="402">
        <f>Tabla1[[#This Row],[Población meta programatica2026 (20251228)  niños de 1 año]]/12</f>
        <v/>
      </c>
      <c r="K1005" s="416" t="n">
        <v>112</v>
      </c>
      <c r="L1005" s="403" t="n">
        <v>107</v>
      </c>
      <c r="M1005" s="404">
        <f>Tabla1[[#This Row],[Población meta programatica2026 (20251228) niños de 5 años]]/12</f>
        <v/>
      </c>
      <c r="N1005" s="405">
        <f>BX1005</f>
        <v/>
      </c>
      <c r="O1005" s="406">
        <f>BY1005</f>
        <v/>
      </c>
      <c r="P1005" s="407">
        <f>BL1005</f>
        <v/>
      </c>
      <c r="AI1005" s="421" t="inlineStr">
        <is>
          <t>73861</t>
        </is>
      </c>
      <c r="AJ1005" s="417">
        <f>AI1005=Tabla1[[#This Row],[Divipola]]</f>
        <v/>
      </c>
      <c r="AK1005" s="66" t="n">
        <v>172</v>
      </c>
      <c r="AL1005" s="66" t="n">
        <v>171</v>
      </c>
      <c r="AM1005" s="66" t="n">
        <v>168</v>
      </c>
      <c r="AN1005" s="66" t="n">
        <v>167</v>
      </c>
      <c r="AO1005" s="66" t="n">
        <v>164</v>
      </c>
      <c r="AP1005" s="66" t="n">
        <v>160</v>
      </c>
      <c r="AQ1005" s="66" t="n">
        <v>152</v>
      </c>
      <c r="AR1005" s="66" t="n">
        <v>149</v>
      </c>
      <c r="AS1005" s="66" t="n">
        <v>141</v>
      </c>
      <c r="AT1005" s="66" t="n">
        <v>136</v>
      </c>
      <c r="AU1005" s="66" t="n">
        <v>129</v>
      </c>
      <c r="AV1005" s="66" t="n">
        <v>124</v>
      </c>
      <c r="AW1005" s="66" t="n">
        <v>117</v>
      </c>
      <c r="AX1005" s="66" t="n">
        <v>109</v>
      </c>
      <c r="AY1005" s="66" t="n">
        <v>104</v>
      </c>
      <c r="AZ1005" s="66" t="n">
        <v>95</v>
      </c>
      <c r="BA1005" s="66" t="n">
        <v>91</v>
      </c>
      <c r="BB1005" s="66" t="n">
        <v>82</v>
      </c>
      <c r="BC1005" s="66" t="n">
        <v>79</v>
      </c>
      <c r="BD1005" s="66" t="n">
        <v>70</v>
      </c>
      <c r="BE1005" s="66" t="n">
        <v>62</v>
      </c>
      <c r="BF1005" s="66" t="n">
        <v>58</v>
      </c>
      <c r="BG1005" s="66" t="n">
        <v>54</v>
      </c>
      <c r="BH1005" s="66" t="n">
        <v>49</v>
      </c>
      <c r="BI1005" s="66" t="n">
        <v>43</v>
      </c>
      <c r="BJ1005" s="66" t="n">
        <v>219</v>
      </c>
      <c r="BK1005" s="68">
        <f>SUM(AK1005:BJ1005)</f>
        <v/>
      </c>
      <c r="BL1005" s="68">
        <f>INT(BK1005*$BM$1)</f>
        <v/>
      </c>
      <c r="BM1005" s="64" t="n"/>
      <c r="BP1005" s="20">
        <f>(Tabla1[[#This Row],[Población meta programatica 2026 (20251228) 
menores 1 año]]/12)*9</f>
        <v/>
      </c>
      <c r="BQ1005" s="20">
        <f>BP1005</f>
        <v/>
      </c>
      <c r="BR1005" s="117" t="n"/>
      <c r="BS1005" s="20">
        <f>(Tabla1[[#This Row],[Población meta programatica2026 (20251228)  niños de 1 año]]/12)*9</f>
        <v/>
      </c>
      <c r="BT1005" s="251" t="n">
        <v>51</v>
      </c>
      <c r="BU1005" s="66">
        <f>BS1005-BT1005</f>
        <v/>
      </c>
      <c r="BW1005" s="19" t="n"/>
      <c r="BX1005" s="65" t="n">
        <v>172</v>
      </c>
      <c r="BY1005" s="65" t="n">
        <v>184</v>
      </c>
      <c r="BZ1005" s="19" t="inlineStr">
        <is>
          <t>73861</t>
        </is>
      </c>
      <c r="CA1005" s="19">
        <f>BZ1005=Tabla1[[#This Row],[Divipola]]</f>
        <v/>
      </c>
    </row>
    <row r="1006" ht="15.5" customHeight="1">
      <c r="A1006" s="62" t="inlineStr">
        <is>
          <t>73</t>
        </is>
      </c>
      <c r="B1006" s="62" t="inlineStr">
        <is>
          <t>TOLIMA</t>
        </is>
      </c>
      <c r="C1006" s="62" t="inlineStr">
        <is>
          <t>VILLAHERMOSA</t>
        </is>
      </c>
      <c r="D1006" s="62" t="inlineStr">
        <is>
          <t>73870</t>
        </is>
      </c>
      <c r="E1006" s="400" t="n">
        <v>55</v>
      </c>
      <c r="F1006" s="400">
        <f>Tabla1[[#This Row],[Meta Programatica2026 (20251228) RN]]/12</f>
        <v/>
      </c>
      <c r="G1006" s="401" t="n">
        <v>56</v>
      </c>
      <c r="H1006" s="401">
        <f>Tabla1[[#This Row],[Población meta programatica 2026 (20251228) 
menores 1 año]]/12</f>
        <v/>
      </c>
      <c r="I1006" s="402" t="n">
        <v>57</v>
      </c>
      <c r="J1006" s="402">
        <f>Tabla1[[#This Row],[Población meta programatica2026 (20251228)  niños de 1 año]]/12</f>
        <v/>
      </c>
      <c r="K1006" s="416" t="n">
        <v>87</v>
      </c>
      <c r="L1006" s="403" t="n">
        <v>80</v>
      </c>
      <c r="M1006" s="404">
        <f>Tabla1[[#This Row],[Población meta programatica2026 (20251228) niños de 5 años]]/12</f>
        <v/>
      </c>
      <c r="N1006" s="405">
        <f>BX1006</f>
        <v/>
      </c>
      <c r="O1006" s="406">
        <f>BY1006</f>
        <v/>
      </c>
      <c r="P1006" s="407">
        <f>BL1006</f>
        <v/>
      </c>
      <c r="AI1006" s="421" t="inlineStr">
        <is>
          <t>73870</t>
        </is>
      </c>
      <c r="AJ1006" s="417">
        <f>AI1006=Tabla1[[#This Row],[Divipola]]</f>
        <v/>
      </c>
      <c r="AK1006" s="66" t="n">
        <v>131</v>
      </c>
      <c r="AL1006" s="66" t="n">
        <v>128</v>
      </c>
      <c r="AM1006" s="66" t="n">
        <v>126</v>
      </c>
      <c r="AN1006" s="66" t="n">
        <v>122</v>
      </c>
      <c r="AO1006" s="66" t="n">
        <v>116</v>
      </c>
      <c r="AP1006" s="66" t="n">
        <v>107</v>
      </c>
      <c r="AQ1006" s="66" t="n">
        <v>104</v>
      </c>
      <c r="AR1006" s="66" t="n">
        <v>97</v>
      </c>
      <c r="AS1006" s="66" t="n">
        <v>90</v>
      </c>
      <c r="AT1006" s="66" t="n">
        <v>85</v>
      </c>
      <c r="AU1006" s="66" t="n">
        <v>81</v>
      </c>
      <c r="AV1006" s="66" t="n">
        <v>75</v>
      </c>
      <c r="AW1006" s="66" t="n">
        <v>68</v>
      </c>
      <c r="AX1006" s="66" t="n">
        <v>63</v>
      </c>
      <c r="AY1006" s="66" t="n">
        <v>58</v>
      </c>
      <c r="AZ1006" s="66" t="n">
        <v>54</v>
      </c>
      <c r="BA1006" s="66" t="n">
        <v>50</v>
      </c>
      <c r="BB1006" s="66" t="n">
        <v>47</v>
      </c>
      <c r="BC1006" s="66" t="n">
        <v>40</v>
      </c>
      <c r="BD1006" s="66" t="n">
        <v>37</v>
      </c>
      <c r="BE1006" s="66" t="n">
        <v>29</v>
      </c>
      <c r="BF1006" s="66" t="n">
        <v>26</v>
      </c>
      <c r="BG1006" s="66" t="n">
        <v>21</v>
      </c>
      <c r="BH1006" s="66" t="n">
        <v>17</v>
      </c>
      <c r="BI1006" s="66" t="n">
        <v>17</v>
      </c>
      <c r="BJ1006" s="66" t="n">
        <v>93</v>
      </c>
      <c r="BK1006" s="68">
        <f>SUM(AK1006:BJ1006)</f>
        <v/>
      </c>
      <c r="BL1006" s="68">
        <f>INT(BK1006*$BM$1)</f>
        <v/>
      </c>
      <c r="BM1006" s="64" t="n"/>
      <c r="BP1006" s="20">
        <f>(Tabla1[[#This Row],[Población meta programatica 2026 (20251228) 
menores 1 año]]/12)*9</f>
        <v/>
      </c>
      <c r="BQ1006" s="20">
        <f>BP1006</f>
        <v/>
      </c>
      <c r="BR1006" s="117" t="n"/>
      <c r="BS1006" s="20">
        <f>(Tabla1[[#This Row],[Población meta programatica2026 (20251228)  niños de 1 año]]/12)*9</f>
        <v/>
      </c>
      <c r="BT1006" s="251" t="n">
        <v>16</v>
      </c>
      <c r="BU1006" s="66">
        <f>BS1006-BT1006</f>
        <v/>
      </c>
      <c r="BW1006" s="19" t="n"/>
      <c r="BX1006" s="65" t="n">
        <v>47</v>
      </c>
      <c r="BY1006" s="65" t="n">
        <v>58</v>
      </c>
      <c r="BZ1006" s="19" t="inlineStr">
        <is>
          <t>73870</t>
        </is>
      </c>
      <c r="CA1006" s="19">
        <f>BZ1006=Tabla1[[#This Row],[Divipola]]</f>
        <v/>
      </c>
    </row>
    <row r="1007" ht="15.5" customHeight="1">
      <c r="A1007" s="62" t="inlineStr">
        <is>
          <t>73</t>
        </is>
      </c>
      <c r="B1007" s="62" t="inlineStr">
        <is>
          <t>TOLIMA</t>
        </is>
      </c>
      <c r="C1007" s="62" t="inlineStr">
        <is>
          <t>VILLARRICA</t>
        </is>
      </c>
      <c r="D1007" s="62" t="inlineStr">
        <is>
          <t>73873</t>
        </is>
      </c>
      <c r="E1007" s="400" t="n">
        <v>31</v>
      </c>
      <c r="F1007" s="400">
        <f>Tabla1[[#This Row],[Meta Programatica2026 (20251228) RN]]/12</f>
        <v/>
      </c>
      <c r="G1007" s="401" t="n">
        <v>34</v>
      </c>
      <c r="H1007" s="401">
        <f>Tabla1[[#This Row],[Población meta programatica 2026 (20251228) 
menores 1 año]]/12</f>
        <v/>
      </c>
      <c r="I1007" s="402" t="n">
        <v>39</v>
      </c>
      <c r="J1007" s="402">
        <f>Tabla1[[#This Row],[Población meta programatica2026 (20251228)  niños de 1 año]]/12</f>
        <v/>
      </c>
      <c r="K1007" s="416" t="n">
        <v>52</v>
      </c>
      <c r="L1007" s="403" t="n">
        <v>63</v>
      </c>
      <c r="M1007" s="404">
        <f>Tabla1[[#This Row],[Población meta programatica2026 (20251228) niños de 5 años]]/12</f>
        <v/>
      </c>
      <c r="N1007" s="405">
        <f>BX1007</f>
        <v/>
      </c>
      <c r="O1007" s="406">
        <f>BY1007</f>
        <v/>
      </c>
      <c r="P1007" s="407">
        <f>BL1007</f>
        <v/>
      </c>
      <c r="AI1007" s="421" t="inlineStr">
        <is>
          <t>73873</t>
        </is>
      </c>
      <c r="AJ1007" s="417">
        <f>AI1007=Tabla1[[#This Row],[Divipola]]</f>
        <v/>
      </c>
      <c r="AK1007" s="66" t="n">
        <v>68</v>
      </c>
      <c r="AL1007" s="66" t="n">
        <v>68</v>
      </c>
      <c r="AM1007" s="66" t="n">
        <v>66</v>
      </c>
      <c r="AN1007" s="66" t="n">
        <v>65</v>
      </c>
      <c r="AO1007" s="66" t="n">
        <v>63</v>
      </c>
      <c r="AP1007" s="66" t="n">
        <v>61</v>
      </c>
      <c r="AQ1007" s="66" t="n">
        <v>63</v>
      </c>
      <c r="AR1007" s="66" t="n">
        <v>60</v>
      </c>
      <c r="AS1007" s="66" t="n">
        <v>62</v>
      </c>
      <c r="AT1007" s="66" t="n">
        <v>63</v>
      </c>
      <c r="AU1007" s="66" t="n">
        <v>61</v>
      </c>
      <c r="AV1007" s="66" t="n">
        <v>64</v>
      </c>
      <c r="AW1007" s="66" t="n">
        <v>61</v>
      </c>
      <c r="AX1007" s="66" t="n">
        <v>57</v>
      </c>
      <c r="AY1007" s="66" t="n">
        <v>57</v>
      </c>
      <c r="AZ1007" s="66" t="n">
        <v>49</v>
      </c>
      <c r="BA1007" s="66" t="n">
        <v>47</v>
      </c>
      <c r="BB1007" s="66" t="n">
        <v>46</v>
      </c>
      <c r="BC1007" s="66" t="n">
        <v>41</v>
      </c>
      <c r="BD1007" s="66" t="n">
        <v>37</v>
      </c>
      <c r="BE1007" s="66" t="n">
        <v>31</v>
      </c>
      <c r="BF1007" s="66" t="n">
        <v>31</v>
      </c>
      <c r="BG1007" s="66" t="n">
        <v>26</v>
      </c>
      <c r="BH1007" s="66" t="n">
        <v>23</v>
      </c>
      <c r="BI1007" s="66" t="n">
        <v>21</v>
      </c>
      <c r="BJ1007" s="66" t="n">
        <v>111</v>
      </c>
      <c r="BK1007" s="68">
        <f>SUM(AK1007:BJ1007)</f>
        <v/>
      </c>
      <c r="BL1007" s="68">
        <f>INT(BK1007*$BM$1)</f>
        <v/>
      </c>
      <c r="BM1007" s="64" t="n"/>
      <c r="BP1007" s="20">
        <f>(Tabla1[[#This Row],[Población meta programatica 2026 (20251228) 
menores 1 año]]/12)*9</f>
        <v/>
      </c>
      <c r="BQ1007" s="20">
        <f>BP1007</f>
        <v/>
      </c>
      <c r="BR1007" s="117" t="n"/>
      <c r="BS1007" s="20">
        <f>(Tabla1[[#This Row],[Población meta programatica2026 (20251228)  niños de 1 año]]/12)*9</f>
        <v/>
      </c>
      <c r="BT1007" s="251" t="n">
        <v>34</v>
      </c>
      <c r="BU1007" s="66">
        <f>BS1007-BT1007</f>
        <v/>
      </c>
      <c r="BW1007" s="19" t="n"/>
      <c r="BX1007" s="65" t="n">
        <v>138</v>
      </c>
      <c r="BY1007" s="65" t="n">
        <v>80</v>
      </c>
      <c r="BZ1007" s="19" t="inlineStr">
        <is>
          <t>73873</t>
        </is>
      </c>
      <c r="CA1007" s="19">
        <f>BZ1007=Tabla1[[#This Row],[Divipola]]</f>
        <v/>
      </c>
    </row>
    <row r="1008" ht="15.5" customHeight="1">
      <c r="A1008" s="70" t="inlineStr">
        <is>
          <t>76001</t>
        </is>
      </c>
      <c r="B1008" s="70" t="inlineStr">
        <is>
          <t>CALI</t>
        </is>
      </c>
      <c r="C1008" s="70" t="inlineStr">
        <is>
          <t>CALI</t>
        </is>
      </c>
      <c r="D1008" s="70" t="inlineStr">
        <is>
          <t>76001</t>
        </is>
      </c>
      <c r="E1008" s="400" t="n">
        <v>23549</v>
      </c>
      <c r="F1008" s="400">
        <f>Tabla1[[#This Row],[Meta Programatica2026 (20251228) RN]]/12</f>
        <v/>
      </c>
      <c r="G1008" s="401" t="n">
        <v>21209</v>
      </c>
      <c r="H1008" s="401">
        <f>Tabla1[[#This Row],[Población meta programatica 2026 (20251228) 
menores 1 año]]/12</f>
        <v/>
      </c>
      <c r="I1008" s="402" t="n">
        <v>21771</v>
      </c>
      <c r="J1008" s="402">
        <f>Tabla1[[#This Row],[Población meta programatica2026 (20251228)  niños de 1 año]]/12</f>
        <v/>
      </c>
      <c r="K1008" s="416" t="n">
        <v>28496</v>
      </c>
      <c r="L1008" s="403" t="n">
        <v>25590</v>
      </c>
      <c r="M1008" s="404">
        <f>Tabla1[[#This Row],[Población meta programatica2026 (20251228) niños de 5 años]]/12</f>
        <v/>
      </c>
      <c r="N1008" s="405">
        <f>BX1008</f>
        <v/>
      </c>
      <c r="O1008" s="406">
        <f>BY1008</f>
        <v/>
      </c>
      <c r="P1008" s="407">
        <f>BL1008</f>
        <v/>
      </c>
      <c r="AI1008" s="421" t="inlineStr">
        <is>
          <t>76001</t>
        </is>
      </c>
      <c r="AJ1008" s="417">
        <f>AI1008=Tabla1[[#This Row],[Divipola]]</f>
        <v/>
      </c>
      <c r="AK1008" s="66" t="n">
        <v>25666</v>
      </c>
      <c r="AL1008" s="66" t="n">
        <v>25205</v>
      </c>
      <c r="AM1008" s="66" t="n">
        <v>24602</v>
      </c>
      <c r="AN1008" s="66" t="n">
        <v>23871</v>
      </c>
      <c r="AO1008" s="66" t="n">
        <v>23032</v>
      </c>
      <c r="AP1008" s="66" t="n">
        <v>22177</v>
      </c>
      <c r="AQ1008" s="66" t="n">
        <v>21345</v>
      </c>
      <c r="AR1008" s="66" t="n">
        <v>20529</v>
      </c>
      <c r="AS1008" s="66" t="n">
        <v>19698</v>
      </c>
      <c r="AT1008" s="66" t="n">
        <v>18837</v>
      </c>
      <c r="AU1008" s="66" t="n">
        <v>17918</v>
      </c>
      <c r="AV1008" s="66" t="n">
        <v>16887</v>
      </c>
      <c r="AW1008" s="66" t="n">
        <v>15841</v>
      </c>
      <c r="AX1008" s="66" t="n">
        <v>14773</v>
      </c>
      <c r="AY1008" s="66" t="n">
        <v>13746</v>
      </c>
      <c r="AZ1008" s="66" t="n">
        <v>12748</v>
      </c>
      <c r="BA1008" s="66" t="n">
        <v>11824</v>
      </c>
      <c r="BB1008" s="66" t="n">
        <v>10967</v>
      </c>
      <c r="BC1008" s="66" t="n">
        <v>10111</v>
      </c>
      <c r="BD1008" s="66" t="n">
        <v>9276</v>
      </c>
      <c r="BE1008" s="66" t="n">
        <v>8455</v>
      </c>
      <c r="BF1008" s="66" t="n">
        <v>7630</v>
      </c>
      <c r="BG1008" s="66" t="n">
        <v>6840</v>
      </c>
      <c r="BH1008" s="66" t="n">
        <v>6074</v>
      </c>
      <c r="BI1008" s="66" t="n">
        <v>5358</v>
      </c>
      <c r="BJ1008" s="66" t="n">
        <v>29021</v>
      </c>
      <c r="BK1008" s="68">
        <f>SUM(AK1008:BJ1008)</f>
        <v/>
      </c>
      <c r="BL1008" s="68">
        <f>INT(BK1008*$BM$1)</f>
        <v/>
      </c>
      <c r="BM1008" s="64" t="n"/>
      <c r="BP1008" s="20">
        <f>(Tabla1[[#This Row],[Población meta programatica 2026 (20251228) 
menores 1 año]]/12)*9</f>
        <v/>
      </c>
      <c r="BQ1008" s="20">
        <f>BP1008</f>
        <v/>
      </c>
      <c r="BR1008" s="117" t="n"/>
      <c r="BS1008" s="20">
        <f>(Tabla1[[#This Row],[Población meta programatica2026 (20251228)  niños de 1 año]]/12)*9</f>
        <v/>
      </c>
      <c r="BT1008" s="251" t="n">
        <v>9966</v>
      </c>
      <c r="BU1008" s="66">
        <f>BS1008-BT1008</f>
        <v/>
      </c>
      <c r="BW1008" s="19" t="n"/>
      <c r="BX1008" s="65" t="n">
        <v>2513</v>
      </c>
      <c r="BY1008" s="65" t="n">
        <v>2600</v>
      </c>
      <c r="BZ1008" s="19" t="inlineStr">
        <is>
          <t>76001</t>
        </is>
      </c>
      <c r="CA1008" s="19">
        <f>BZ1008=Tabla1[[#This Row],[Divipola]]</f>
        <v/>
      </c>
    </row>
    <row r="1009" ht="15.5" customHeight="1">
      <c r="A1009" s="62" t="inlineStr">
        <is>
          <t>76109</t>
        </is>
      </c>
      <c r="B1009" s="62" t="inlineStr">
        <is>
          <t>BUENAVENTURA</t>
        </is>
      </c>
      <c r="C1009" s="62" t="inlineStr">
        <is>
          <t>BUENAVENTURA</t>
        </is>
      </c>
      <c r="D1009" s="62" t="inlineStr">
        <is>
          <t>76109</t>
        </is>
      </c>
      <c r="E1009" s="400" t="n">
        <v>2988</v>
      </c>
      <c r="F1009" s="400">
        <f>Tabla1[[#This Row],[Meta Programatica2026 (20251228) RN]]/12</f>
        <v/>
      </c>
      <c r="G1009" s="401" t="n">
        <v>3235</v>
      </c>
      <c r="H1009" s="401">
        <f>Tabla1[[#This Row],[Población meta programatica 2026 (20251228) 
menores 1 año]]/12</f>
        <v/>
      </c>
      <c r="I1009" s="402" t="n">
        <v>3360</v>
      </c>
      <c r="J1009" s="402">
        <f>Tabla1[[#This Row],[Población meta programatica2026 (20251228)  niños de 1 año]]/12</f>
        <v/>
      </c>
      <c r="K1009" s="416" t="n">
        <v>4651</v>
      </c>
      <c r="L1009" s="403" t="n">
        <v>3958</v>
      </c>
      <c r="M1009" s="404">
        <f>Tabla1[[#This Row],[Población meta programatica2026 (20251228) niños de 5 años]]/12</f>
        <v/>
      </c>
      <c r="N1009" s="405">
        <f>BX1009</f>
        <v/>
      </c>
      <c r="O1009" s="406">
        <f>BY1009</f>
        <v/>
      </c>
      <c r="P1009" s="407">
        <f>BL1009</f>
        <v/>
      </c>
      <c r="AI1009" s="421" t="inlineStr">
        <is>
          <t>76109</t>
        </is>
      </c>
      <c r="AJ1009" s="417">
        <f>AI1009=Tabla1[[#This Row],[Divipola]]</f>
        <v/>
      </c>
      <c r="AK1009" s="66" t="n">
        <v>2412</v>
      </c>
      <c r="AL1009" s="66" t="n">
        <v>2353</v>
      </c>
      <c r="AM1009" s="66" t="n">
        <v>2285</v>
      </c>
      <c r="AN1009" s="66" t="n">
        <v>2196</v>
      </c>
      <c r="AO1009" s="66" t="n">
        <v>2099</v>
      </c>
      <c r="AP1009" s="66" t="n">
        <v>1994</v>
      </c>
      <c r="AQ1009" s="66" t="n">
        <v>1893</v>
      </c>
      <c r="AR1009" s="66" t="n">
        <v>1785</v>
      </c>
      <c r="AS1009" s="66" t="n">
        <v>1674</v>
      </c>
      <c r="AT1009" s="66" t="n">
        <v>1565</v>
      </c>
      <c r="AU1009" s="66" t="n">
        <v>1449</v>
      </c>
      <c r="AV1009" s="66" t="n">
        <v>1338</v>
      </c>
      <c r="AW1009" s="66" t="n">
        <v>1231</v>
      </c>
      <c r="AX1009" s="66" t="n">
        <v>1127</v>
      </c>
      <c r="AY1009" s="66" t="n">
        <v>1034</v>
      </c>
      <c r="AZ1009" s="66" t="n">
        <v>951</v>
      </c>
      <c r="BA1009" s="66" t="n">
        <v>877</v>
      </c>
      <c r="BB1009" s="66" t="n">
        <v>813</v>
      </c>
      <c r="BC1009" s="66" t="n">
        <v>754</v>
      </c>
      <c r="BD1009" s="66" t="n">
        <v>690</v>
      </c>
      <c r="BE1009" s="66" t="n">
        <v>624</v>
      </c>
      <c r="BF1009" s="66" t="n">
        <v>557</v>
      </c>
      <c r="BG1009" s="66" t="n">
        <v>495</v>
      </c>
      <c r="BH1009" s="66" t="n">
        <v>428</v>
      </c>
      <c r="BI1009" s="66" t="n">
        <v>372</v>
      </c>
      <c r="BJ1009" s="66" t="n">
        <v>1783</v>
      </c>
      <c r="BK1009" s="68">
        <f>SUM(AK1009:BJ1009)</f>
        <v/>
      </c>
      <c r="BL1009" s="68">
        <f>INT(BK1009*$BM$1)</f>
        <v/>
      </c>
      <c r="BM1009" s="64" t="n"/>
      <c r="BP1009" s="20">
        <f>(Tabla1[[#This Row],[Población meta programatica 2026 (20251228) 
menores 1 año]]/12)*9</f>
        <v/>
      </c>
      <c r="BQ1009" s="20">
        <f>BP1009</f>
        <v/>
      </c>
      <c r="BR1009" s="117" t="n"/>
      <c r="BS1009" s="20">
        <f>(Tabla1[[#This Row],[Población meta programatica2026 (20251228)  niños de 1 año]]/12)*9</f>
        <v/>
      </c>
      <c r="BT1009" s="251" t="n">
        <v>1605</v>
      </c>
      <c r="BU1009" s="66">
        <f>BS1009-BT1009</f>
        <v/>
      </c>
      <c r="BW1009" s="19" t="n"/>
      <c r="BX1009" s="65" t="n">
        <v>12651</v>
      </c>
      <c r="BY1009" s="65" t="n">
        <v>13294</v>
      </c>
      <c r="BZ1009" s="19" t="inlineStr">
        <is>
          <t>76109</t>
        </is>
      </c>
      <c r="CA1009" s="19">
        <f>BZ1009=Tabla1[[#This Row],[Divipola]]</f>
        <v/>
      </c>
    </row>
    <row r="1010" ht="15.5" customHeight="1">
      <c r="A1010" s="70" t="inlineStr">
        <is>
          <t>76</t>
        </is>
      </c>
      <c r="B1010" s="70" t="inlineStr">
        <is>
          <t>VALLE</t>
        </is>
      </c>
      <c r="C1010" s="70" t="inlineStr">
        <is>
          <t>ALCALA</t>
        </is>
      </c>
      <c r="D1010" s="70" t="inlineStr">
        <is>
          <t>76020</t>
        </is>
      </c>
      <c r="E1010" s="400" t="n">
        <v>34</v>
      </c>
      <c r="F1010" s="400">
        <f>Tabla1[[#This Row],[Meta Programatica2026 (20251228) RN]]/12</f>
        <v/>
      </c>
      <c r="G1010" s="401" t="n">
        <v>102</v>
      </c>
      <c r="H1010" s="401">
        <f>Tabla1[[#This Row],[Población meta programatica 2026 (20251228) 
menores 1 año]]/12</f>
        <v/>
      </c>
      <c r="I1010" s="402" t="n">
        <v>104</v>
      </c>
      <c r="J1010" s="402">
        <f>Tabla1[[#This Row],[Población meta programatica2026 (20251228)  niños de 1 año]]/12</f>
        <v/>
      </c>
      <c r="K1010" s="416" t="n">
        <v>150</v>
      </c>
      <c r="L1010" s="403" t="n">
        <v>173</v>
      </c>
      <c r="M1010" s="404">
        <f>Tabla1[[#This Row],[Población meta programatica2026 (20251228) niños de 5 años]]/12</f>
        <v/>
      </c>
      <c r="N1010" s="405">
        <f>BX1010</f>
        <v/>
      </c>
      <c r="O1010" s="406">
        <f>BY1010</f>
        <v/>
      </c>
      <c r="P1010" s="407">
        <f>BL1010</f>
        <v/>
      </c>
      <c r="AI1010" s="421" t="inlineStr">
        <is>
          <t>76020</t>
        </is>
      </c>
      <c r="AJ1010" s="417">
        <f>AI1010=Tabla1[[#This Row],[Divipola]]</f>
        <v/>
      </c>
      <c r="AK1010" s="66" t="n">
        <v>183</v>
      </c>
      <c r="AL1010" s="66" t="n">
        <v>179</v>
      </c>
      <c r="AM1010" s="66" t="n">
        <v>177</v>
      </c>
      <c r="AN1010" s="66" t="n">
        <v>178</v>
      </c>
      <c r="AO1010" s="66" t="n">
        <v>172</v>
      </c>
      <c r="AP1010" s="66" t="n">
        <v>167</v>
      </c>
      <c r="AQ1010" s="66" t="n">
        <v>161</v>
      </c>
      <c r="AR1010" s="66" t="n">
        <v>157</v>
      </c>
      <c r="AS1010" s="66" t="n">
        <v>148</v>
      </c>
      <c r="AT1010" s="66" t="n">
        <v>140</v>
      </c>
      <c r="AU1010" s="66" t="n">
        <v>132</v>
      </c>
      <c r="AV1010" s="66" t="n">
        <v>125</v>
      </c>
      <c r="AW1010" s="66" t="n">
        <v>111</v>
      </c>
      <c r="AX1010" s="66" t="n">
        <v>102</v>
      </c>
      <c r="AY1010" s="66" t="n">
        <v>93</v>
      </c>
      <c r="AZ1010" s="66" t="n">
        <v>89</v>
      </c>
      <c r="BA1010" s="66" t="n">
        <v>80</v>
      </c>
      <c r="BB1010" s="66" t="n">
        <v>72</v>
      </c>
      <c r="BC1010" s="66" t="n">
        <v>67</v>
      </c>
      <c r="BD1010" s="66" t="n">
        <v>63</v>
      </c>
      <c r="BE1010" s="66" t="n">
        <v>55</v>
      </c>
      <c r="BF1010" s="66" t="n">
        <v>49</v>
      </c>
      <c r="BG1010" s="66" t="n">
        <v>43</v>
      </c>
      <c r="BH1010" s="66" t="n">
        <v>37</v>
      </c>
      <c r="BI1010" s="66" t="n">
        <v>35</v>
      </c>
      <c r="BJ1010" s="66" t="n">
        <v>157</v>
      </c>
      <c r="BK1010" s="68">
        <f>SUM(AK1010:BJ1010)</f>
        <v/>
      </c>
      <c r="BL1010" s="68">
        <f>INT(BK1010*$BM$1)</f>
        <v/>
      </c>
      <c r="BM1010" s="64" t="n"/>
      <c r="BP1010" s="20">
        <f>(Tabla1[[#This Row],[Población meta programatica 2026 (20251228) 
menores 1 año]]/12)*9</f>
        <v/>
      </c>
      <c r="BQ1010" s="20">
        <f>BP1010</f>
        <v/>
      </c>
      <c r="BR1010" s="117" t="n"/>
      <c r="BS1010" s="20">
        <f>(Tabla1[[#This Row],[Población meta programatica2026 (20251228)  niños de 1 año]]/12)*9</f>
        <v/>
      </c>
      <c r="BT1010" s="251" t="n">
        <v>97</v>
      </c>
      <c r="BU1010" s="66">
        <f>BS1010-BT1010</f>
        <v/>
      </c>
      <c r="BW1010" s="19" t="n"/>
      <c r="BX1010" s="65" t="n">
        <v>115</v>
      </c>
      <c r="BY1010" s="65" t="n">
        <v>77</v>
      </c>
      <c r="BZ1010" s="19" t="inlineStr">
        <is>
          <t>76020</t>
        </is>
      </c>
      <c r="CA1010" s="19">
        <f>BZ1010=Tabla1[[#This Row],[Divipola]]</f>
        <v/>
      </c>
    </row>
    <row r="1011" ht="15.5" customHeight="1">
      <c r="A1011" s="70" t="inlineStr">
        <is>
          <t>76</t>
        </is>
      </c>
      <c r="B1011" s="70" t="inlineStr">
        <is>
          <t>VALLE</t>
        </is>
      </c>
      <c r="C1011" s="70" t="inlineStr">
        <is>
          <t>ANDALUCIA</t>
        </is>
      </c>
      <c r="D1011" s="70" t="inlineStr">
        <is>
          <t>76036</t>
        </is>
      </c>
      <c r="E1011" s="400" t="n">
        <v>19</v>
      </c>
      <c r="F1011" s="400">
        <f>Tabla1[[#This Row],[Meta Programatica2026 (20251228) RN]]/12</f>
        <v/>
      </c>
      <c r="G1011" s="401" t="n">
        <v>105</v>
      </c>
      <c r="H1011" s="401">
        <f>Tabla1[[#This Row],[Población meta programatica 2026 (20251228) 
menores 1 año]]/12</f>
        <v/>
      </c>
      <c r="I1011" s="402" t="n">
        <v>106</v>
      </c>
      <c r="J1011" s="402">
        <f>Tabla1[[#This Row],[Población meta programatica2026 (20251228)  niños de 1 año]]/12</f>
        <v/>
      </c>
      <c r="K1011" s="416" t="n">
        <v>151</v>
      </c>
      <c r="L1011" s="403" t="n">
        <v>154</v>
      </c>
      <c r="M1011" s="404">
        <f>Tabla1[[#This Row],[Población meta programatica2026 (20251228) niños de 5 años]]/12</f>
        <v/>
      </c>
      <c r="N1011" s="405">
        <f>BX1011</f>
        <v/>
      </c>
      <c r="O1011" s="406">
        <f>BY1011</f>
        <v/>
      </c>
      <c r="P1011" s="407">
        <f>BL1011</f>
        <v/>
      </c>
      <c r="AI1011" s="421" t="inlineStr">
        <is>
          <t>76036</t>
        </is>
      </c>
      <c r="AJ1011" s="417">
        <f>AI1011=Tabla1[[#This Row],[Divipola]]</f>
        <v/>
      </c>
      <c r="AK1011" s="66" t="n">
        <v>268</v>
      </c>
      <c r="AL1011" s="66" t="n">
        <v>269</v>
      </c>
      <c r="AM1011" s="66" t="n">
        <v>267</v>
      </c>
      <c r="AN1011" s="66" t="n">
        <v>261</v>
      </c>
      <c r="AO1011" s="66" t="n">
        <v>254</v>
      </c>
      <c r="AP1011" s="66" t="n">
        <v>248</v>
      </c>
      <c r="AQ1011" s="66" t="n">
        <v>238</v>
      </c>
      <c r="AR1011" s="66" t="n">
        <v>235</v>
      </c>
      <c r="AS1011" s="66" t="n">
        <v>224</v>
      </c>
      <c r="AT1011" s="66" t="n">
        <v>216</v>
      </c>
      <c r="AU1011" s="66" t="n">
        <v>204</v>
      </c>
      <c r="AV1011" s="66" t="n">
        <v>191</v>
      </c>
      <c r="AW1011" s="66" t="n">
        <v>174</v>
      </c>
      <c r="AX1011" s="66" t="n">
        <v>168</v>
      </c>
      <c r="AY1011" s="66" t="n">
        <v>154</v>
      </c>
      <c r="AZ1011" s="66" t="n">
        <v>139</v>
      </c>
      <c r="BA1011" s="66" t="n">
        <v>129</v>
      </c>
      <c r="BB1011" s="66" t="n">
        <v>118</v>
      </c>
      <c r="BC1011" s="66" t="n">
        <v>111</v>
      </c>
      <c r="BD1011" s="66" t="n">
        <v>102</v>
      </c>
      <c r="BE1011" s="66" t="n">
        <v>93</v>
      </c>
      <c r="BF1011" s="66" t="n">
        <v>83</v>
      </c>
      <c r="BG1011" s="66" t="n">
        <v>79</v>
      </c>
      <c r="BH1011" s="66" t="n">
        <v>68</v>
      </c>
      <c r="BI1011" s="66" t="n">
        <v>60</v>
      </c>
      <c r="BJ1011" s="66" t="n">
        <v>331</v>
      </c>
      <c r="BK1011" s="68">
        <f>SUM(AK1011:BJ1011)</f>
        <v/>
      </c>
      <c r="BL1011" s="68">
        <f>INT(BK1011*$BM$1)</f>
        <v/>
      </c>
      <c r="BM1011" s="64" t="n"/>
      <c r="BP1011" s="20">
        <f>(Tabla1[[#This Row],[Población meta programatica 2026 (20251228) 
menores 1 año]]/12)*9</f>
        <v/>
      </c>
      <c r="BQ1011" s="20">
        <f>BP1011</f>
        <v/>
      </c>
      <c r="BR1011" s="117" t="n"/>
      <c r="BS1011" s="20">
        <f>(Tabla1[[#This Row],[Población meta programatica2026 (20251228)  niños de 1 año]]/12)*9</f>
        <v/>
      </c>
      <c r="BT1011" s="251" t="n">
        <v>78</v>
      </c>
      <c r="BU1011" s="66">
        <f>BS1011-BT1011</f>
        <v/>
      </c>
      <c r="BW1011" s="19" t="n"/>
      <c r="BX1011" s="65" t="n">
        <v>126</v>
      </c>
      <c r="BY1011" s="65" t="n">
        <v>97</v>
      </c>
      <c r="BZ1011" s="19" t="inlineStr">
        <is>
          <t>76036</t>
        </is>
      </c>
      <c r="CA1011" s="19">
        <f>BZ1011=Tabla1[[#This Row],[Divipola]]</f>
        <v/>
      </c>
    </row>
    <row r="1012" ht="15.5" customHeight="1">
      <c r="A1012" s="70" t="inlineStr">
        <is>
          <t>76</t>
        </is>
      </c>
      <c r="B1012" s="70" t="inlineStr">
        <is>
          <t>VALLE</t>
        </is>
      </c>
      <c r="C1012" s="70" t="inlineStr">
        <is>
          <t>ANSERMANUEVO</t>
        </is>
      </c>
      <c r="D1012" s="70" t="inlineStr">
        <is>
          <t>76041</t>
        </is>
      </c>
      <c r="E1012" s="400" t="n">
        <v>35</v>
      </c>
      <c r="F1012" s="400">
        <f>Tabla1[[#This Row],[Meta Programatica2026 (20251228) RN]]/12</f>
        <v/>
      </c>
      <c r="G1012" s="401" t="n">
        <v>116</v>
      </c>
      <c r="H1012" s="401">
        <f>Tabla1[[#This Row],[Población meta programatica 2026 (20251228) 
menores 1 año]]/12</f>
        <v/>
      </c>
      <c r="I1012" s="402" t="n">
        <v>133</v>
      </c>
      <c r="J1012" s="402">
        <f>Tabla1[[#This Row],[Población meta programatica2026 (20251228)  niños de 1 año]]/12</f>
        <v/>
      </c>
      <c r="K1012" s="416" t="n">
        <v>181</v>
      </c>
      <c r="L1012" s="403" t="n">
        <v>195</v>
      </c>
      <c r="M1012" s="404">
        <f>Tabla1[[#This Row],[Población meta programatica2026 (20251228) niños de 5 años]]/12</f>
        <v/>
      </c>
      <c r="N1012" s="405">
        <f>BX1012</f>
        <v/>
      </c>
      <c r="O1012" s="406">
        <f>BY1012</f>
        <v/>
      </c>
      <c r="P1012" s="407">
        <f>BL1012</f>
        <v/>
      </c>
      <c r="AI1012" s="421" t="inlineStr">
        <is>
          <t>76041</t>
        </is>
      </c>
      <c r="AJ1012" s="417">
        <f>AI1012=Tabla1[[#This Row],[Divipola]]</f>
        <v/>
      </c>
      <c r="AK1012" s="66" t="n">
        <v>206</v>
      </c>
      <c r="AL1012" s="66" t="n">
        <v>201</v>
      </c>
      <c r="AM1012" s="66" t="n">
        <v>195</v>
      </c>
      <c r="AN1012" s="66" t="n">
        <v>190</v>
      </c>
      <c r="AO1012" s="66" t="n">
        <v>185</v>
      </c>
      <c r="AP1012" s="66" t="n">
        <v>175</v>
      </c>
      <c r="AQ1012" s="66" t="n">
        <v>172</v>
      </c>
      <c r="AR1012" s="66" t="n">
        <v>163</v>
      </c>
      <c r="AS1012" s="66" t="n">
        <v>155</v>
      </c>
      <c r="AT1012" s="66" t="n">
        <v>147</v>
      </c>
      <c r="AU1012" s="66" t="n">
        <v>139</v>
      </c>
      <c r="AV1012" s="66" t="n">
        <v>130</v>
      </c>
      <c r="AW1012" s="66" t="n">
        <v>126</v>
      </c>
      <c r="AX1012" s="66" t="n">
        <v>116</v>
      </c>
      <c r="AY1012" s="66" t="n">
        <v>109</v>
      </c>
      <c r="AZ1012" s="66" t="n">
        <v>101</v>
      </c>
      <c r="BA1012" s="66" t="n">
        <v>93</v>
      </c>
      <c r="BB1012" s="66" t="n">
        <v>84</v>
      </c>
      <c r="BC1012" s="66" t="n">
        <v>79</v>
      </c>
      <c r="BD1012" s="66" t="n">
        <v>70</v>
      </c>
      <c r="BE1012" s="66" t="n">
        <v>70</v>
      </c>
      <c r="BF1012" s="66" t="n">
        <v>58</v>
      </c>
      <c r="BG1012" s="66" t="n">
        <v>49</v>
      </c>
      <c r="BH1012" s="66" t="n">
        <v>46</v>
      </c>
      <c r="BI1012" s="66" t="n">
        <v>35</v>
      </c>
      <c r="BJ1012" s="66" t="n">
        <v>174</v>
      </c>
      <c r="BK1012" s="68">
        <f>SUM(AK1012:BJ1012)</f>
        <v/>
      </c>
      <c r="BL1012" s="68">
        <f>INT(BK1012*$BM$1)</f>
        <v/>
      </c>
      <c r="BM1012" s="64" t="n"/>
      <c r="BP1012" s="20">
        <f>(Tabla1[[#This Row],[Población meta programatica 2026 (20251228) 
menores 1 año]]/12)*9</f>
        <v/>
      </c>
      <c r="BQ1012" s="20">
        <f>BP1012</f>
        <v/>
      </c>
      <c r="BR1012" s="117" t="n"/>
      <c r="BS1012" s="20">
        <f>(Tabla1[[#This Row],[Población meta programatica2026 (20251228)  niños de 1 año]]/12)*9</f>
        <v/>
      </c>
      <c r="BT1012" s="251" t="n">
        <v>109</v>
      </c>
      <c r="BU1012" s="66">
        <f>BS1012-BT1012</f>
        <v/>
      </c>
      <c r="BW1012" s="19" t="n"/>
      <c r="BX1012" s="65" t="n">
        <v>96</v>
      </c>
      <c r="BY1012" s="65" t="n">
        <v>138</v>
      </c>
      <c r="BZ1012" s="19" t="inlineStr">
        <is>
          <t>76041</t>
        </is>
      </c>
      <c r="CA1012" s="19">
        <f>BZ1012=Tabla1[[#This Row],[Divipola]]</f>
        <v/>
      </c>
    </row>
    <row r="1013" ht="15.5" customHeight="1">
      <c r="A1013" s="70" t="inlineStr">
        <is>
          <t>76</t>
        </is>
      </c>
      <c r="B1013" s="70" t="inlineStr">
        <is>
          <t>VALLE</t>
        </is>
      </c>
      <c r="C1013" s="70" t="inlineStr">
        <is>
          <t>ARGELIA</t>
        </is>
      </c>
      <c r="D1013" s="70" t="inlineStr">
        <is>
          <t>76054</t>
        </is>
      </c>
      <c r="E1013" s="400" t="n">
        <v>13</v>
      </c>
      <c r="F1013" s="400">
        <f>Tabla1[[#This Row],[Meta Programatica2026 (20251228) RN]]/12</f>
        <v/>
      </c>
      <c r="G1013" s="401" t="n">
        <v>38</v>
      </c>
      <c r="H1013" s="401">
        <f>Tabla1[[#This Row],[Población meta programatica 2026 (20251228) 
menores 1 año]]/12</f>
        <v/>
      </c>
      <c r="I1013" s="402" t="n">
        <v>41</v>
      </c>
      <c r="J1013" s="402">
        <f>Tabla1[[#This Row],[Población meta programatica2026 (20251228)  niños de 1 año]]/12</f>
        <v/>
      </c>
      <c r="K1013" s="416" t="n">
        <v>57</v>
      </c>
      <c r="L1013" s="403" t="n">
        <v>55</v>
      </c>
      <c r="M1013" s="404">
        <f>Tabla1[[#This Row],[Población meta programatica2026 (20251228) niños de 5 años]]/12</f>
        <v/>
      </c>
      <c r="N1013" s="405">
        <f>BX1013</f>
        <v/>
      </c>
      <c r="O1013" s="406">
        <f>BY1013</f>
        <v/>
      </c>
      <c r="P1013" s="407">
        <f>BL1013</f>
        <v/>
      </c>
      <c r="AI1013" s="421" t="inlineStr">
        <is>
          <t>76054</t>
        </is>
      </c>
      <c r="AJ1013" s="417">
        <f>AI1013=Tabla1[[#This Row],[Divipola]]</f>
        <v/>
      </c>
      <c r="AK1013" s="66" t="n">
        <v>71</v>
      </c>
      <c r="AL1013" s="66" t="n">
        <v>74</v>
      </c>
      <c r="AM1013" s="66" t="n">
        <v>70</v>
      </c>
      <c r="AN1013" s="66" t="n">
        <v>69</v>
      </c>
      <c r="AO1013" s="66" t="n">
        <v>66</v>
      </c>
      <c r="AP1013" s="66" t="n">
        <v>61</v>
      </c>
      <c r="AQ1013" s="66" t="n">
        <v>59</v>
      </c>
      <c r="AR1013" s="66" t="n">
        <v>56</v>
      </c>
      <c r="AS1013" s="66" t="n">
        <v>53</v>
      </c>
      <c r="AT1013" s="66" t="n">
        <v>49</v>
      </c>
      <c r="AU1013" s="66" t="n">
        <v>49</v>
      </c>
      <c r="AV1013" s="66" t="n">
        <v>44</v>
      </c>
      <c r="AW1013" s="66" t="n">
        <v>41</v>
      </c>
      <c r="AX1013" s="66" t="n">
        <v>36</v>
      </c>
      <c r="AY1013" s="66" t="n">
        <v>36</v>
      </c>
      <c r="AZ1013" s="66" t="n">
        <v>35</v>
      </c>
      <c r="BA1013" s="66" t="n">
        <v>34</v>
      </c>
      <c r="BB1013" s="66" t="n">
        <v>31</v>
      </c>
      <c r="BC1013" s="66" t="n">
        <v>29</v>
      </c>
      <c r="BD1013" s="66" t="n">
        <v>28</v>
      </c>
      <c r="BE1013" s="66" t="n">
        <v>26</v>
      </c>
      <c r="BF1013" s="66" t="n">
        <v>19</v>
      </c>
      <c r="BG1013" s="66" t="n">
        <v>18</v>
      </c>
      <c r="BH1013" s="66" t="n">
        <v>19</v>
      </c>
      <c r="BI1013" s="66" t="n">
        <v>14</v>
      </c>
      <c r="BJ1013" s="66" t="n">
        <v>54</v>
      </c>
      <c r="BK1013" s="68">
        <f>SUM(AK1013:BJ1013)</f>
        <v/>
      </c>
      <c r="BL1013" s="68">
        <f>INT(BK1013*$BM$1)</f>
        <v/>
      </c>
      <c r="BM1013" s="64" t="n"/>
      <c r="BP1013" s="20">
        <f>(Tabla1[[#This Row],[Población meta programatica 2026 (20251228) 
menores 1 año]]/12)*9</f>
        <v/>
      </c>
      <c r="BQ1013" s="20">
        <f>BP1013</f>
        <v/>
      </c>
      <c r="BR1013" s="117" t="n"/>
      <c r="BS1013" s="20">
        <f>(Tabla1[[#This Row],[Población meta programatica2026 (20251228)  niños de 1 año]]/12)*9</f>
        <v/>
      </c>
      <c r="BT1013" s="251" t="n">
        <v>42</v>
      </c>
      <c r="BU1013" s="66">
        <f>BS1013-BT1013</f>
        <v/>
      </c>
      <c r="BW1013" s="19" t="n"/>
      <c r="BX1013" s="65" t="n">
        <v>33</v>
      </c>
      <c r="BY1013" s="65" t="n">
        <v>32</v>
      </c>
      <c r="BZ1013" s="19" t="inlineStr">
        <is>
          <t>76054</t>
        </is>
      </c>
      <c r="CA1013" s="19">
        <f>BZ1013=Tabla1[[#This Row],[Divipola]]</f>
        <v/>
      </c>
    </row>
    <row r="1014" ht="15.5" customHeight="1">
      <c r="A1014" s="70" t="inlineStr">
        <is>
          <t>76</t>
        </is>
      </c>
      <c r="B1014" s="70" t="inlineStr">
        <is>
          <t>VALLE</t>
        </is>
      </c>
      <c r="C1014" s="70" t="inlineStr">
        <is>
          <t>BOLIVAR</t>
        </is>
      </c>
      <c r="D1014" s="70" t="inlineStr">
        <is>
          <t>76100</t>
        </is>
      </c>
      <c r="E1014" s="400" t="n">
        <v>66</v>
      </c>
      <c r="F1014" s="400">
        <f>Tabla1[[#This Row],[Meta Programatica2026 (20251228) RN]]/12</f>
        <v/>
      </c>
      <c r="G1014" s="401" t="n">
        <v>240</v>
      </c>
      <c r="H1014" s="401">
        <f>Tabla1[[#This Row],[Población meta programatica 2026 (20251228) 
menores 1 año]]/12</f>
        <v/>
      </c>
      <c r="I1014" s="402" t="n">
        <v>242</v>
      </c>
      <c r="J1014" s="402">
        <f>Tabla1[[#This Row],[Población meta programatica2026 (20251228)  niños de 1 año]]/12</f>
        <v/>
      </c>
      <c r="K1014" s="416" t="n">
        <v>308</v>
      </c>
      <c r="L1014" s="403" t="n">
        <v>250</v>
      </c>
      <c r="M1014" s="404">
        <f>Tabla1[[#This Row],[Población meta programatica2026 (20251228) niños de 5 años]]/12</f>
        <v/>
      </c>
      <c r="N1014" s="405">
        <f>BX1014</f>
        <v/>
      </c>
      <c r="O1014" s="406">
        <f>BY1014</f>
        <v/>
      </c>
      <c r="P1014" s="407">
        <f>BL1014</f>
        <v/>
      </c>
      <c r="AI1014" s="421" t="inlineStr">
        <is>
          <t>76100</t>
        </is>
      </c>
      <c r="AJ1014" s="417">
        <f>AI1014=Tabla1[[#This Row],[Divipola]]</f>
        <v/>
      </c>
      <c r="AK1014" s="66" t="n">
        <v>185</v>
      </c>
      <c r="AL1014" s="66" t="n">
        <v>186</v>
      </c>
      <c r="AM1014" s="66" t="n">
        <v>183</v>
      </c>
      <c r="AN1014" s="66" t="n">
        <v>179</v>
      </c>
      <c r="AO1014" s="66" t="n">
        <v>176</v>
      </c>
      <c r="AP1014" s="66" t="n">
        <v>173</v>
      </c>
      <c r="AQ1014" s="66" t="n">
        <v>169</v>
      </c>
      <c r="AR1014" s="66" t="n">
        <v>162</v>
      </c>
      <c r="AS1014" s="66" t="n">
        <v>155</v>
      </c>
      <c r="AT1014" s="66" t="n">
        <v>155</v>
      </c>
      <c r="AU1014" s="66" t="n">
        <v>146</v>
      </c>
      <c r="AV1014" s="66" t="n">
        <v>140</v>
      </c>
      <c r="AW1014" s="66" t="n">
        <v>132</v>
      </c>
      <c r="AX1014" s="66" t="n">
        <v>126</v>
      </c>
      <c r="AY1014" s="66" t="n">
        <v>118</v>
      </c>
      <c r="AZ1014" s="66" t="n">
        <v>111</v>
      </c>
      <c r="BA1014" s="66" t="n">
        <v>103</v>
      </c>
      <c r="BB1014" s="66" t="n">
        <v>95</v>
      </c>
      <c r="BC1014" s="66" t="n">
        <v>91</v>
      </c>
      <c r="BD1014" s="66" t="n">
        <v>83</v>
      </c>
      <c r="BE1014" s="66" t="n">
        <v>72</v>
      </c>
      <c r="BF1014" s="66" t="n">
        <v>69</v>
      </c>
      <c r="BG1014" s="66" t="n">
        <v>60</v>
      </c>
      <c r="BH1014" s="66" t="n">
        <v>52</v>
      </c>
      <c r="BI1014" s="66" t="n">
        <v>51</v>
      </c>
      <c r="BJ1014" s="66" t="n">
        <v>263</v>
      </c>
      <c r="BK1014" s="68">
        <f>SUM(AK1014:BJ1014)</f>
        <v/>
      </c>
      <c r="BL1014" s="68">
        <f>INT(BK1014*$BM$1)</f>
        <v/>
      </c>
      <c r="BM1014" s="64" t="n"/>
      <c r="BP1014" s="20">
        <f>(Tabla1[[#This Row],[Población meta programatica 2026 (20251228) 
menores 1 año]]/12)*9</f>
        <v/>
      </c>
      <c r="BQ1014" s="20">
        <f>BP1014</f>
        <v/>
      </c>
      <c r="BR1014" s="117" t="n"/>
      <c r="BS1014" s="20">
        <f>(Tabla1[[#This Row],[Población meta programatica2026 (20251228)  niños de 1 año]]/12)*9</f>
        <v/>
      </c>
      <c r="BT1014" s="251" t="n">
        <v>168</v>
      </c>
      <c r="BU1014" s="66">
        <f>BS1014-BT1014</f>
        <v/>
      </c>
      <c r="BW1014" s="19" t="n"/>
      <c r="BX1014" s="65" t="n">
        <v>115</v>
      </c>
      <c r="BY1014" s="65" t="n">
        <v>121</v>
      </c>
      <c r="BZ1014" s="19" t="inlineStr">
        <is>
          <t>76100</t>
        </is>
      </c>
      <c r="CA1014" s="19">
        <f>BZ1014=Tabla1[[#This Row],[Divipola]]</f>
        <v/>
      </c>
    </row>
    <row r="1015" ht="15.5" customHeight="1">
      <c r="A1015" s="70" t="inlineStr">
        <is>
          <t>76</t>
        </is>
      </c>
      <c r="B1015" s="70" t="inlineStr">
        <is>
          <t>VALLE</t>
        </is>
      </c>
      <c r="C1015" s="70" t="inlineStr">
        <is>
          <t>BUGA</t>
        </is>
      </c>
      <c r="D1015" s="70" t="inlineStr">
        <is>
          <t>76111</t>
        </is>
      </c>
      <c r="E1015" s="400" t="n">
        <v>1577</v>
      </c>
      <c r="F1015" s="400">
        <f>Tabla1[[#This Row],[Meta Programatica2026 (20251228) RN]]/12</f>
        <v/>
      </c>
      <c r="G1015" s="401" t="n">
        <v>811</v>
      </c>
      <c r="H1015" s="401">
        <f>Tabla1[[#This Row],[Población meta programatica 2026 (20251228) 
menores 1 año]]/12</f>
        <v/>
      </c>
      <c r="I1015" s="402" t="n">
        <v>816</v>
      </c>
      <c r="J1015" s="402">
        <f>Tabla1[[#This Row],[Población meta programatica2026 (20251228)  niños de 1 año]]/12</f>
        <v/>
      </c>
      <c r="K1015" s="416" t="n">
        <v>1114</v>
      </c>
      <c r="L1015" s="403" t="n">
        <v>1062</v>
      </c>
      <c r="M1015" s="404">
        <f>Tabla1[[#This Row],[Población meta programatica2026 (20251228) niños de 5 años]]/12</f>
        <v/>
      </c>
      <c r="N1015" s="405">
        <f>BX1015</f>
        <v/>
      </c>
      <c r="O1015" s="406">
        <f>BY1015</f>
        <v/>
      </c>
      <c r="P1015" s="407">
        <f>BL1015</f>
        <v/>
      </c>
      <c r="AI1015" s="421" t="inlineStr">
        <is>
          <t>76111</t>
        </is>
      </c>
      <c r="AJ1015" s="417">
        <f>AI1015=Tabla1[[#This Row],[Divipola]]</f>
        <v/>
      </c>
      <c r="AK1015" s="66" t="n">
        <v>1596</v>
      </c>
      <c r="AL1015" s="66" t="n">
        <v>1577</v>
      </c>
      <c r="AM1015" s="66" t="n">
        <v>1551</v>
      </c>
      <c r="AN1015" s="66" t="n">
        <v>1513</v>
      </c>
      <c r="AO1015" s="66" t="n">
        <v>1469</v>
      </c>
      <c r="AP1015" s="66" t="n">
        <v>1419</v>
      </c>
      <c r="AQ1015" s="66" t="n">
        <v>1364</v>
      </c>
      <c r="AR1015" s="66" t="n">
        <v>1313</v>
      </c>
      <c r="AS1015" s="66" t="n">
        <v>1263</v>
      </c>
      <c r="AT1015" s="66" t="n">
        <v>1206</v>
      </c>
      <c r="AU1015" s="66" t="n">
        <v>1148</v>
      </c>
      <c r="AV1015" s="66" t="n">
        <v>1077</v>
      </c>
      <c r="AW1015" s="66" t="n">
        <v>1007</v>
      </c>
      <c r="AX1015" s="66" t="n">
        <v>935</v>
      </c>
      <c r="AY1015" s="66" t="n">
        <v>866</v>
      </c>
      <c r="AZ1015" s="66" t="n">
        <v>804</v>
      </c>
      <c r="BA1015" s="66" t="n">
        <v>739</v>
      </c>
      <c r="BB1015" s="66" t="n">
        <v>685</v>
      </c>
      <c r="BC1015" s="66" t="n">
        <v>626</v>
      </c>
      <c r="BD1015" s="66" t="n">
        <v>580</v>
      </c>
      <c r="BE1015" s="66" t="n">
        <v>524</v>
      </c>
      <c r="BF1015" s="66" t="n">
        <v>473</v>
      </c>
      <c r="BG1015" s="66" t="n">
        <v>426</v>
      </c>
      <c r="BH1015" s="66" t="n">
        <v>381</v>
      </c>
      <c r="BI1015" s="66" t="n">
        <v>335</v>
      </c>
      <c r="BJ1015" s="66" t="n">
        <v>1744</v>
      </c>
      <c r="BK1015" s="68">
        <f>SUM(AK1015:BJ1015)</f>
        <v/>
      </c>
      <c r="BL1015" s="68">
        <f>INT(BK1015*$BM$1)</f>
        <v/>
      </c>
      <c r="BM1015" s="64" t="n"/>
      <c r="BP1015" s="20">
        <f>(Tabla1[[#This Row],[Población meta programatica 2026 (20251228) 
menores 1 año]]/12)*9</f>
        <v/>
      </c>
      <c r="BQ1015" s="20">
        <f>BP1015</f>
        <v/>
      </c>
      <c r="BR1015" s="117" t="n"/>
      <c r="BS1015" s="20">
        <f>(Tabla1[[#This Row],[Población meta programatica2026 (20251228)  niños de 1 año]]/12)*9</f>
        <v/>
      </c>
      <c r="BT1015" s="251" t="n">
        <v>530</v>
      </c>
      <c r="BU1015" s="66">
        <f>BS1015-BT1015</f>
        <v/>
      </c>
      <c r="BW1015" s="19" t="n"/>
      <c r="BX1015" s="65" t="n">
        <v>738</v>
      </c>
      <c r="BY1015" s="65" t="n">
        <v>778</v>
      </c>
      <c r="BZ1015" s="19" t="inlineStr">
        <is>
          <t>76111</t>
        </is>
      </c>
      <c r="CA1015" s="19">
        <f>BZ1015=Tabla1[[#This Row],[Divipola]]</f>
        <v/>
      </c>
    </row>
    <row r="1016" ht="15.5" customHeight="1">
      <c r="A1016" s="70" t="inlineStr">
        <is>
          <t>76</t>
        </is>
      </c>
      <c r="B1016" s="70" t="inlineStr">
        <is>
          <t>VALLE</t>
        </is>
      </c>
      <c r="C1016" s="70" t="inlineStr">
        <is>
          <t>BUGALAGRANDE</t>
        </is>
      </c>
      <c r="D1016" s="70" t="inlineStr">
        <is>
          <t>76113</t>
        </is>
      </c>
      <c r="E1016" s="400" t="n">
        <v>24</v>
      </c>
      <c r="F1016" s="400">
        <f>Tabla1[[#This Row],[Meta Programatica2026 (20251228) RN]]/12</f>
        <v/>
      </c>
      <c r="G1016" s="401" t="n">
        <v>110</v>
      </c>
      <c r="H1016" s="401">
        <f>Tabla1[[#This Row],[Población meta programatica 2026 (20251228) 
menores 1 año]]/12</f>
        <v/>
      </c>
      <c r="I1016" s="402" t="n">
        <v>124</v>
      </c>
      <c r="J1016" s="402">
        <f>Tabla1[[#This Row],[Población meta programatica2026 (20251228)  niños de 1 año]]/12</f>
        <v/>
      </c>
      <c r="K1016" s="416" t="n">
        <v>175</v>
      </c>
      <c r="L1016" s="403" t="n">
        <v>192</v>
      </c>
      <c r="M1016" s="404">
        <f>Tabla1[[#This Row],[Población meta programatica2026 (20251228) niños de 5 años]]/12</f>
        <v/>
      </c>
      <c r="N1016" s="405">
        <f>BX1016</f>
        <v/>
      </c>
      <c r="O1016" s="406">
        <f>BY1016</f>
        <v/>
      </c>
      <c r="P1016" s="407">
        <f>BL1016</f>
        <v/>
      </c>
      <c r="AI1016" s="421" t="inlineStr">
        <is>
          <t>76113</t>
        </is>
      </c>
      <c r="AJ1016" s="417">
        <f>AI1016=Tabla1[[#This Row],[Divipola]]</f>
        <v/>
      </c>
      <c r="AK1016" s="66" t="n">
        <v>320</v>
      </c>
      <c r="AL1016" s="66" t="n">
        <v>319</v>
      </c>
      <c r="AM1016" s="66" t="n">
        <v>315</v>
      </c>
      <c r="AN1016" s="66" t="n">
        <v>305</v>
      </c>
      <c r="AO1016" s="66" t="n">
        <v>295</v>
      </c>
      <c r="AP1016" s="66" t="n">
        <v>286</v>
      </c>
      <c r="AQ1016" s="66" t="n">
        <v>272</v>
      </c>
      <c r="AR1016" s="66" t="n">
        <v>264</v>
      </c>
      <c r="AS1016" s="66" t="n">
        <v>250</v>
      </c>
      <c r="AT1016" s="66" t="n">
        <v>240</v>
      </c>
      <c r="AU1016" s="66" t="n">
        <v>223</v>
      </c>
      <c r="AV1016" s="66" t="n">
        <v>210</v>
      </c>
      <c r="AW1016" s="66" t="n">
        <v>195</v>
      </c>
      <c r="AX1016" s="66" t="n">
        <v>185</v>
      </c>
      <c r="AY1016" s="66" t="n">
        <v>178</v>
      </c>
      <c r="AZ1016" s="66" t="n">
        <v>167</v>
      </c>
      <c r="BA1016" s="66" t="n">
        <v>160</v>
      </c>
      <c r="BB1016" s="66" t="n">
        <v>149</v>
      </c>
      <c r="BC1016" s="66" t="n">
        <v>139</v>
      </c>
      <c r="BD1016" s="66" t="n">
        <v>131</v>
      </c>
      <c r="BE1016" s="66" t="n">
        <v>119</v>
      </c>
      <c r="BF1016" s="66" t="n">
        <v>110</v>
      </c>
      <c r="BG1016" s="66" t="n">
        <v>97</v>
      </c>
      <c r="BH1016" s="66" t="n">
        <v>88</v>
      </c>
      <c r="BI1016" s="66" t="n">
        <v>74</v>
      </c>
      <c r="BJ1016" s="66" t="n">
        <v>370</v>
      </c>
      <c r="BK1016" s="68">
        <f>SUM(AK1016:BJ1016)</f>
        <v/>
      </c>
      <c r="BL1016" s="68">
        <f>INT(BK1016*$BM$1)</f>
        <v/>
      </c>
      <c r="BM1016" s="64" t="n"/>
      <c r="BP1016" s="20">
        <f>(Tabla1[[#This Row],[Población meta programatica 2026 (20251228) 
menores 1 año]]/12)*9</f>
        <v/>
      </c>
      <c r="BQ1016" s="20">
        <f>BP1016</f>
        <v/>
      </c>
      <c r="BR1016" s="117" t="n"/>
      <c r="BS1016" s="20">
        <f>(Tabla1[[#This Row],[Población meta programatica2026 (20251228)  niños de 1 año]]/12)*9</f>
        <v/>
      </c>
      <c r="BT1016" s="251" t="n">
        <v>77</v>
      </c>
      <c r="BU1016" s="66">
        <f>BS1016-BT1016</f>
        <v/>
      </c>
      <c r="BW1016" s="19" t="n"/>
      <c r="BX1016" s="65" t="n">
        <v>88</v>
      </c>
      <c r="BY1016" s="65" t="n">
        <v>94</v>
      </c>
      <c r="BZ1016" s="19" t="inlineStr">
        <is>
          <t>76113</t>
        </is>
      </c>
      <c r="CA1016" s="19">
        <f>BZ1016=Tabla1[[#This Row],[Divipola]]</f>
        <v/>
      </c>
    </row>
    <row r="1017" ht="15.5" customHeight="1">
      <c r="A1017" s="70" t="inlineStr">
        <is>
          <t>76</t>
        </is>
      </c>
      <c r="B1017" s="70" t="inlineStr">
        <is>
          <t>VALLE</t>
        </is>
      </c>
      <c r="C1017" s="70" t="inlineStr">
        <is>
          <t>CAICEDONIA</t>
        </is>
      </c>
      <c r="D1017" s="70" t="inlineStr">
        <is>
          <t>76122</t>
        </is>
      </c>
      <c r="E1017" s="400" t="n">
        <v>52</v>
      </c>
      <c r="F1017" s="400">
        <f>Tabla1[[#This Row],[Meta Programatica2026 (20251228) RN]]/12</f>
        <v/>
      </c>
      <c r="G1017" s="401" t="n">
        <v>149</v>
      </c>
      <c r="H1017" s="401">
        <f>Tabla1[[#This Row],[Población meta programatica 2026 (20251228) 
menores 1 año]]/12</f>
        <v/>
      </c>
      <c r="I1017" s="402" t="n">
        <v>157</v>
      </c>
      <c r="J1017" s="402">
        <f>Tabla1[[#This Row],[Población meta programatica2026 (20251228)  niños de 1 año]]/12</f>
        <v/>
      </c>
      <c r="K1017" s="416" t="n">
        <v>249</v>
      </c>
      <c r="L1017" s="403" t="n">
        <v>245</v>
      </c>
      <c r="M1017" s="404">
        <f>Tabla1[[#This Row],[Población meta programatica2026 (20251228) niños de 5 años]]/12</f>
        <v/>
      </c>
      <c r="N1017" s="405">
        <f>BX1017</f>
        <v/>
      </c>
      <c r="O1017" s="406">
        <f>BY1017</f>
        <v/>
      </c>
      <c r="P1017" s="407">
        <f>BL1017</f>
        <v/>
      </c>
      <c r="AI1017" s="421" t="inlineStr">
        <is>
          <t>76122</t>
        </is>
      </c>
      <c r="AJ1017" s="417">
        <f>AI1017=Tabla1[[#This Row],[Divipola]]</f>
        <v/>
      </c>
      <c r="AK1017" s="66" t="n">
        <v>389</v>
      </c>
      <c r="AL1017" s="66" t="n">
        <v>387</v>
      </c>
      <c r="AM1017" s="66" t="n">
        <v>379</v>
      </c>
      <c r="AN1017" s="66" t="n">
        <v>369</v>
      </c>
      <c r="AO1017" s="66" t="n">
        <v>360</v>
      </c>
      <c r="AP1017" s="66" t="n">
        <v>345</v>
      </c>
      <c r="AQ1017" s="66" t="n">
        <v>326</v>
      </c>
      <c r="AR1017" s="66" t="n">
        <v>311</v>
      </c>
      <c r="AS1017" s="66" t="n">
        <v>295</v>
      </c>
      <c r="AT1017" s="66" t="n">
        <v>279</v>
      </c>
      <c r="AU1017" s="66" t="n">
        <v>260</v>
      </c>
      <c r="AV1017" s="66" t="n">
        <v>247</v>
      </c>
      <c r="AW1017" s="66" t="n">
        <v>229</v>
      </c>
      <c r="AX1017" s="66" t="n">
        <v>215</v>
      </c>
      <c r="AY1017" s="66" t="n">
        <v>201</v>
      </c>
      <c r="AZ1017" s="66" t="n">
        <v>191</v>
      </c>
      <c r="BA1017" s="66" t="n">
        <v>178</v>
      </c>
      <c r="BB1017" s="66" t="n">
        <v>173</v>
      </c>
      <c r="BC1017" s="66" t="n">
        <v>160</v>
      </c>
      <c r="BD1017" s="66" t="n">
        <v>150</v>
      </c>
      <c r="BE1017" s="66" t="n">
        <v>136</v>
      </c>
      <c r="BF1017" s="66" t="n">
        <v>125</v>
      </c>
      <c r="BG1017" s="66" t="n">
        <v>112</v>
      </c>
      <c r="BH1017" s="66" t="n">
        <v>103</v>
      </c>
      <c r="BI1017" s="66" t="n">
        <v>90</v>
      </c>
      <c r="BJ1017" s="66" t="n">
        <v>450</v>
      </c>
      <c r="BK1017" s="68">
        <f>SUM(AK1017:BJ1017)</f>
        <v/>
      </c>
      <c r="BL1017" s="68">
        <f>INT(BK1017*$BM$1)</f>
        <v/>
      </c>
      <c r="BM1017" s="64" t="n"/>
      <c r="BP1017" s="20">
        <f>(Tabla1[[#This Row],[Población meta programatica 2026 (20251228) 
menores 1 año]]/12)*9</f>
        <v/>
      </c>
      <c r="BQ1017" s="20">
        <f>BP1017</f>
        <v/>
      </c>
      <c r="BR1017" s="117" t="n"/>
      <c r="BS1017" s="20">
        <f>(Tabla1[[#This Row],[Población meta programatica2026 (20251228)  niños de 1 año]]/12)*9</f>
        <v/>
      </c>
      <c r="BT1017" s="251" t="n">
        <v>135</v>
      </c>
      <c r="BU1017" s="66">
        <f>BS1017-BT1017</f>
        <v/>
      </c>
      <c r="BW1017" s="19" t="n"/>
      <c r="BX1017" s="65" t="n">
        <v>132</v>
      </c>
      <c r="BY1017" s="65" t="n">
        <v>154</v>
      </c>
      <c r="BZ1017" s="19" t="inlineStr">
        <is>
          <t>76122</t>
        </is>
      </c>
      <c r="CA1017" s="19">
        <f>BZ1017=Tabla1[[#This Row],[Divipola]]</f>
        <v/>
      </c>
    </row>
    <row r="1018" ht="15.5" customHeight="1">
      <c r="A1018" s="70" t="inlineStr">
        <is>
          <t>76</t>
        </is>
      </c>
      <c r="B1018" s="70" t="inlineStr">
        <is>
          <t>VALLE</t>
        </is>
      </c>
      <c r="C1018" s="70" t="inlineStr">
        <is>
          <t>CALIMA (DARIEN)</t>
        </is>
      </c>
      <c r="D1018" s="70" t="inlineStr">
        <is>
          <t>76126</t>
        </is>
      </c>
      <c r="E1018" s="400" t="n">
        <v>42</v>
      </c>
      <c r="F1018" s="400">
        <f>Tabla1[[#This Row],[Meta Programatica2026 (20251228) RN]]/12</f>
        <v/>
      </c>
      <c r="G1018" s="401" t="n">
        <v>130</v>
      </c>
      <c r="H1018" s="401">
        <f>Tabla1[[#This Row],[Población meta programatica 2026 (20251228) 
menores 1 año]]/12</f>
        <v/>
      </c>
      <c r="I1018" s="402" t="n">
        <v>143</v>
      </c>
      <c r="J1018" s="402">
        <f>Tabla1[[#This Row],[Población meta programatica2026 (20251228)  niños de 1 año]]/12</f>
        <v/>
      </c>
      <c r="K1018" s="416" t="n">
        <v>175</v>
      </c>
      <c r="L1018" s="403" t="n">
        <v>188</v>
      </c>
      <c r="M1018" s="404">
        <f>Tabla1[[#This Row],[Población meta programatica2026 (20251228) niños de 5 años]]/12</f>
        <v/>
      </c>
      <c r="N1018" s="405">
        <f>BX1018</f>
        <v/>
      </c>
      <c r="O1018" s="406">
        <f>BY1018</f>
        <v/>
      </c>
      <c r="P1018" s="407">
        <f>BL1018</f>
        <v/>
      </c>
      <c r="AI1018" s="421" t="inlineStr">
        <is>
          <t>76126</t>
        </is>
      </c>
      <c r="AJ1018" s="417">
        <f>AI1018=Tabla1[[#This Row],[Divipola]]</f>
        <v/>
      </c>
      <c r="AK1018" s="66" t="n">
        <v>220</v>
      </c>
      <c r="AL1018" s="66" t="n">
        <v>217</v>
      </c>
      <c r="AM1018" s="66" t="n">
        <v>212</v>
      </c>
      <c r="AN1018" s="66" t="n">
        <v>205</v>
      </c>
      <c r="AO1018" s="66" t="n">
        <v>200</v>
      </c>
      <c r="AP1018" s="66" t="n">
        <v>193</v>
      </c>
      <c r="AQ1018" s="66" t="n">
        <v>187</v>
      </c>
      <c r="AR1018" s="66" t="n">
        <v>181</v>
      </c>
      <c r="AS1018" s="66" t="n">
        <v>167</v>
      </c>
      <c r="AT1018" s="66" t="n">
        <v>162</v>
      </c>
      <c r="AU1018" s="66" t="n">
        <v>153</v>
      </c>
      <c r="AV1018" s="66" t="n">
        <v>143</v>
      </c>
      <c r="AW1018" s="66" t="n">
        <v>136</v>
      </c>
      <c r="AX1018" s="66" t="n">
        <v>122</v>
      </c>
      <c r="AY1018" s="66" t="n">
        <v>116</v>
      </c>
      <c r="AZ1018" s="66" t="n">
        <v>108</v>
      </c>
      <c r="BA1018" s="66" t="n">
        <v>100</v>
      </c>
      <c r="BB1018" s="66" t="n">
        <v>93</v>
      </c>
      <c r="BC1018" s="66" t="n">
        <v>83</v>
      </c>
      <c r="BD1018" s="66" t="n">
        <v>80</v>
      </c>
      <c r="BE1018" s="66" t="n">
        <v>73</v>
      </c>
      <c r="BF1018" s="66" t="n">
        <v>64</v>
      </c>
      <c r="BG1018" s="66" t="n">
        <v>58</v>
      </c>
      <c r="BH1018" s="66" t="n">
        <v>53</v>
      </c>
      <c r="BI1018" s="66" t="n">
        <v>45</v>
      </c>
      <c r="BJ1018" s="66" t="n">
        <v>216</v>
      </c>
      <c r="BK1018" s="68">
        <f>SUM(AK1018:BJ1018)</f>
        <v/>
      </c>
      <c r="BL1018" s="68">
        <f>INT(BK1018*$BM$1)</f>
        <v/>
      </c>
      <c r="BM1018" s="64" t="n"/>
      <c r="BP1018" s="20">
        <f>(Tabla1[[#This Row],[Población meta programatica 2026 (20251228) 
menores 1 año]]/12)*9</f>
        <v/>
      </c>
      <c r="BQ1018" s="20">
        <f>BP1018</f>
        <v/>
      </c>
      <c r="BR1018" s="117" t="n"/>
      <c r="BS1018" s="20">
        <f>(Tabla1[[#This Row],[Población meta programatica2026 (20251228)  niños de 1 año]]/12)*9</f>
        <v/>
      </c>
      <c r="BT1018" s="251" t="n">
        <v>94</v>
      </c>
      <c r="BU1018" s="66">
        <f>BS1018-BT1018</f>
        <v/>
      </c>
      <c r="BW1018" s="19" t="n"/>
      <c r="BX1018" s="65" t="n">
        <v>126</v>
      </c>
      <c r="BY1018" s="65" t="n">
        <v>99</v>
      </c>
      <c r="BZ1018" s="19" t="inlineStr">
        <is>
          <t>76126</t>
        </is>
      </c>
      <c r="CA1018" s="19">
        <f>BZ1018=Tabla1[[#This Row],[Divipola]]</f>
        <v/>
      </c>
    </row>
    <row r="1019" ht="15.5" customHeight="1">
      <c r="A1019" s="70" t="inlineStr">
        <is>
          <t>76</t>
        </is>
      </c>
      <c r="B1019" s="70" t="inlineStr">
        <is>
          <t>VALLE</t>
        </is>
      </c>
      <c r="C1019" s="70" t="inlineStr">
        <is>
          <t>CANDELARIA</t>
        </is>
      </c>
      <c r="D1019" s="70" t="inlineStr">
        <is>
          <t>76130</t>
        </is>
      </c>
      <c r="E1019" s="400" t="n">
        <v>157</v>
      </c>
      <c r="F1019" s="400">
        <f>Tabla1[[#This Row],[Meta Programatica2026 (20251228) RN]]/12</f>
        <v/>
      </c>
      <c r="G1019" s="401" t="n">
        <v>640</v>
      </c>
      <c r="H1019" s="401">
        <f>Tabla1[[#This Row],[Población meta programatica 2026 (20251228) 
menores 1 año]]/12</f>
        <v/>
      </c>
      <c r="I1019" s="402" t="n">
        <v>640</v>
      </c>
      <c r="J1019" s="402">
        <f>Tabla1[[#This Row],[Población meta programatica2026 (20251228)  niños de 1 año]]/12</f>
        <v/>
      </c>
      <c r="K1019" s="416" t="n">
        <v>912</v>
      </c>
      <c r="L1019" s="403" t="n">
        <v>906</v>
      </c>
      <c r="M1019" s="404">
        <f>Tabla1[[#This Row],[Población meta programatica2026 (20251228) niños de 5 años]]/12</f>
        <v/>
      </c>
      <c r="N1019" s="405">
        <f>BX1019</f>
        <v/>
      </c>
      <c r="O1019" s="406">
        <f>BY1019</f>
        <v/>
      </c>
      <c r="P1019" s="407">
        <f>BL1019</f>
        <v/>
      </c>
      <c r="AI1019" s="421" t="inlineStr">
        <is>
          <t>76130</t>
        </is>
      </c>
      <c r="AJ1019" s="417">
        <f>AI1019=Tabla1[[#This Row],[Divipola]]</f>
        <v/>
      </c>
      <c r="AK1019" s="66" t="n">
        <v>903</v>
      </c>
      <c r="AL1019" s="66" t="n">
        <v>878</v>
      </c>
      <c r="AM1019" s="66" t="n">
        <v>844</v>
      </c>
      <c r="AN1019" s="66" t="n">
        <v>809</v>
      </c>
      <c r="AO1019" s="66" t="n">
        <v>769</v>
      </c>
      <c r="AP1019" s="66" t="n">
        <v>731</v>
      </c>
      <c r="AQ1019" s="66" t="n">
        <v>702</v>
      </c>
      <c r="AR1019" s="66" t="n">
        <v>672</v>
      </c>
      <c r="AS1019" s="66" t="n">
        <v>640</v>
      </c>
      <c r="AT1019" s="66" t="n">
        <v>610</v>
      </c>
      <c r="AU1019" s="66" t="n">
        <v>574</v>
      </c>
      <c r="AV1019" s="66" t="n">
        <v>539</v>
      </c>
      <c r="AW1019" s="66" t="n">
        <v>497</v>
      </c>
      <c r="AX1019" s="66" t="n">
        <v>465</v>
      </c>
      <c r="AY1019" s="66" t="n">
        <v>431</v>
      </c>
      <c r="AZ1019" s="66" t="n">
        <v>397</v>
      </c>
      <c r="BA1019" s="66" t="n">
        <v>370</v>
      </c>
      <c r="BB1019" s="66" t="n">
        <v>340</v>
      </c>
      <c r="BC1019" s="66" t="n">
        <v>310</v>
      </c>
      <c r="BD1019" s="66" t="n">
        <v>287</v>
      </c>
      <c r="BE1019" s="66" t="n">
        <v>252</v>
      </c>
      <c r="BF1019" s="66" t="n">
        <v>234</v>
      </c>
      <c r="BG1019" s="66" t="n">
        <v>205</v>
      </c>
      <c r="BH1019" s="66" t="n">
        <v>182</v>
      </c>
      <c r="BI1019" s="66" t="n">
        <v>163</v>
      </c>
      <c r="BJ1019" s="66" t="n">
        <v>834</v>
      </c>
      <c r="BK1019" s="68">
        <f>SUM(AK1019:BJ1019)</f>
        <v/>
      </c>
      <c r="BL1019" s="68">
        <f>INT(BK1019*$BM$1)</f>
        <v/>
      </c>
      <c r="BM1019" s="64" t="n"/>
      <c r="BP1019" s="20">
        <f>(Tabla1[[#This Row],[Población meta programatica 2026 (20251228) 
menores 1 año]]/12)*9</f>
        <v/>
      </c>
      <c r="BQ1019" s="20">
        <f>BP1019</f>
        <v/>
      </c>
      <c r="BR1019" s="117" t="n"/>
      <c r="BS1019" s="20">
        <f>(Tabla1[[#This Row],[Población meta programatica2026 (20251228)  niños de 1 año]]/12)*9</f>
        <v/>
      </c>
      <c r="BT1019" s="251" t="n">
        <v>370</v>
      </c>
      <c r="BU1019" s="66">
        <f>BS1019-BT1019</f>
        <v/>
      </c>
      <c r="BW1019" s="19" t="n"/>
      <c r="BX1019" s="65" t="n">
        <v>448</v>
      </c>
      <c r="BY1019" s="65" t="n">
        <v>488</v>
      </c>
      <c r="BZ1019" s="19" t="inlineStr">
        <is>
          <t>76130</t>
        </is>
      </c>
      <c r="CA1019" s="19">
        <f>BZ1019=Tabla1[[#This Row],[Divipola]]</f>
        <v/>
      </c>
    </row>
    <row r="1020" ht="15.5" customHeight="1">
      <c r="A1020" s="70" t="inlineStr">
        <is>
          <t>76</t>
        </is>
      </c>
      <c r="B1020" s="70" t="inlineStr">
        <is>
          <t>VALLE</t>
        </is>
      </c>
      <c r="C1020" s="70" t="inlineStr">
        <is>
          <t>CARTAGO</t>
        </is>
      </c>
      <c r="D1020" s="70" t="inlineStr">
        <is>
          <t>76147</t>
        </is>
      </c>
      <c r="E1020" s="400" t="n">
        <v>861</v>
      </c>
      <c r="F1020" s="400">
        <f>Tabla1[[#This Row],[Meta Programatica2026 (20251228) RN]]/12</f>
        <v/>
      </c>
      <c r="G1020" s="401" t="n">
        <v>841</v>
      </c>
      <c r="H1020" s="401">
        <f>Tabla1[[#This Row],[Población meta programatica 2026 (20251228) 
menores 1 año]]/12</f>
        <v/>
      </c>
      <c r="I1020" s="402" t="n">
        <v>863</v>
      </c>
      <c r="J1020" s="402">
        <f>Tabla1[[#This Row],[Población meta programatica2026 (20251228)  niños de 1 año]]/12</f>
        <v/>
      </c>
      <c r="K1020" s="416" t="n">
        <v>1201</v>
      </c>
      <c r="L1020" s="403" t="n">
        <v>1058</v>
      </c>
      <c r="M1020" s="404">
        <f>Tabla1[[#This Row],[Población meta programatica2026 (20251228) niños de 5 años]]/12</f>
        <v/>
      </c>
      <c r="N1020" s="405">
        <f>BX1020</f>
        <v/>
      </c>
      <c r="O1020" s="406">
        <f>BY1020</f>
        <v/>
      </c>
      <c r="P1020" s="407">
        <f>BL1020</f>
        <v/>
      </c>
      <c r="AI1020" s="421" t="inlineStr">
        <is>
          <t>76147</t>
        </is>
      </c>
      <c r="AJ1020" s="417">
        <f>AI1020=Tabla1[[#This Row],[Divipola]]</f>
        <v/>
      </c>
      <c r="AK1020" s="66" t="n">
        <v>1750</v>
      </c>
      <c r="AL1020" s="66" t="n">
        <v>1742</v>
      </c>
      <c r="AM1020" s="66" t="n">
        <v>1721</v>
      </c>
      <c r="AN1020" s="66" t="n">
        <v>1696</v>
      </c>
      <c r="AO1020" s="66" t="n">
        <v>1651</v>
      </c>
      <c r="AP1020" s="66" t="n">
        <v>1605</v>
      </c>
      <c r="AQ1020" s="66" t="n">
        <v>1555</v>
      </c>
      <c r="AR1020" s="66" t="n">
        <v>1513</v>
      </c>
      <c r="AS1020" s="66" t="n">
        <v>1465</v>
      </c>
      <c r="AT1020" s="66" t="n">
        <v>1409</v>
      </c>
      <c r="AU1020" s="66" t="n">
        <v>1348</v>
      </c>
      <c r="AV1020" s="66" t="n">
        <v>1273</v>
      </c>
      <c r="AW1020" s="66" t="n">
        <v>1193</v>
      </c>
      <c r="AX1020" s="66" t="n">
        <v>1115</v>
      </c>
      <c r="AY1020" s="66" t="n">
        <v>1044</v>
      </c>
      <c r="AZ1020" s="66" t="n">
        <v>964</v>
      </c>
      <c r="BA1020" s="66" t="n">
        <v>892</v>
      </c>
      <c r="BB1020" s="66" t="n">
        <v>824</v>
      </c>
      <c r="BC1020" s="66" t="n">
        <v>751</v>
      </c>
      <c r="BD1020" s="66" t="n">
        <v>689</v>
      </c>
      <c r="BE1020" s="66" t="n">
        <v>625</v>
      </c>
      <c r="BF1020" s="66" t="n">
        <v>560</v>
      </c>
      <c r="BG1020" s="66" t="n">
        <v>500</v>
      </c>
      <c r="BH1020" s="66" t="n">
        <v>437</v>
      </c>
      <c r="BI1020" s="66" t="n">
        <v>383</v>
      </c>
      <c r="BJ1020" s="66" t="n">
        <v>1845</v>
      </c>
      <c r="BK1020" s="68">
        <f>SUM(AK1020:BJ1020)</f>
        <v/>
      </c>
      <c r="BL1020" s="68">
        <f>INT(BK1020*$BM$1)</f>
        <v/>
      </c>
      <c r="BM1020" s="64" t="n"/>
      <c r="BP1020" s="20">
        <f>(Tabla1[[#This Row],[Población meta programatica 2026 (20251228) 
menores 1 año]]/12)*9</f>
        <v/>
      </c>
      <c r="BQ1020" s="20">
        <f>BP1020</f>
        <v/>
      </c>
      <c r="BR1020" s="117" t="n"/>
      <c r="BS1020" s="20">
        <f>(Tabla1[[#This Row],[Población meta programatica2026 (20251228)  niños de 1 año]]/12)*9</f>
        <v/>
      </c>
      <c r="BT1020" s="251" t="n">
        <v>633</v>
      </c>
      <c r="BU1020" s="66">
        <f>BS1020-BT1020</f>
        <v/>
      </c>
      <c r="BW1020" s="19" t="n"/>
      <c r="BX1020" s="65" t="n">
        <v>700</v>
      </c>
      <c r="BY1020" s="65" t="n">
        <v>719</v>
      </c>
      <c r="BZ1020" s="19" t="inlineStr">
        <is>
          <t>76147</t>
        </is>
      </c>
      <c r="CA1020" s="19">
        <f>BZ1020=Tabla1[[#This Row],[Divipola]]</f>
        <v/>
      </c>
    </row>
    <row r="1021" ht="15.5" customHeight="1">
      <c r="A1021" s="70" t="inlineStr">
        <is>
          <t>76</t>
        </is>
      </c>
      <c r="B1021" s="70" t="inlineStr">
        <is>
          <t>VALLE</t>
        </is>
      </c>
      <c r="C1021" s="70" t="inlineStr">
        <is>
          <t>DAGUA</t>
        </is>
      </c>
      <c r="D1021" s="70" t="inlineStr">
        <is>
          <t>76233</t>
        </is>
      </c>
      <c r="E1021" s="400" t="n">
        <v>98</v>
      </c>
      <c r="F1021" s="400">
        <f>Tabla1[[#This Row],[Meta Programatica2026 (20251228) RN]]/12</f>
        <v/>
      </c>
      <c r="G1021" s="401" t="n">
        <v>307</v>
      </c>
      <c r="H1021" s="401">
        <f>Tabla1[[#This Row],[Población meta programatica 2026 (20251228) 
menores 1 año]]/12</f>
        <v/>
      </c>
      <c r="I1021" s="402" t="n">
        <v>314</v>
      </c>
      <c r="J1021" s="402">
        <f>Tabla1[[#This Row],[Población meta programatica2026 (20251228)  niños de 1 año]]/12</f>
        <v/>
      </c>
      <c r="K1021" s="416" t="n">
        <v>470</v>
      </c>
      <c r="L1021" s="403" t="n">
        <v>415</v>
      </c>
      <c r="M1021" s="404">
        <f>Tabla1[[#This Row],[Población meta programatica2026 (20251228) niños de 5 años]]/12</f>
        <v/>
      </c>
      <c r="N1021" s="405">
        <f>BX1021</f>
        <v/>
      </c>
      <c r="O1021" s="406">
        <f>BY1021</f>
        <v/>
      </c>
      <c r="P1021" s="407">
        <f>BL1021</f>
        <v/>
      </c>
      <c r="AI1021" s="421" t="inlineStr">
        <is>
          <t>76233</t>
        </is>
      </c>
      <c r="AJ1021" s="417">
        <f>AI1021=Tabla1[[#This Row],[Divipola]]</f>
        <v/>
      </c>
      <c r="AK1021" s="66" t="n">
        <v>541</v>
      </c>
      <c r="AL1021" s="66" t="n">
        <v>539</v>
      </c>
      <c r="AM1021" s="66" t="n">
        <v>539</v>
      </c>
      <c r="AN1021" s="66" t="n">
        <v>532</v>
      </c>
      <c r="AO1021" s="66" t="n">
        <v>523</v>
      </c>
      <c r="AP1021" s="66" t="n">
        <v>517</v>
      </c>
      <c r="AQ1021" s="66" t="n">
        <v>506</v>
      </c>
      <c r="AR1021" s="66" t="n">
        <v>489</v>
      </c>
      <c r="AS1021" s="66" t="n">
        <v>470</v>
      </c>
      <c r="AT1021" s="66" t="n">
        <v>452</v>
      </c>
      <c r="AU1021" s="66" t="n">
        <v>431</v>
      </c>
      <c r="AV1021" s="66" t="n">
        <v>409</v>
      </c>
      <c r="AW1021" s="66" t="n">
        <v>385</v>
      </c>
      <c r="AX1021" s="66" t="n">
        <v>358</v>
      </c>
      <c r="AY1021" s="66" t="n">
        <v>336</v>
      </c>
      <c r="AZ1021" s="66" t="n">
        <v>309</v>
      </c>
      <c r="BA1021" s="66" t="n">
        <v>288</v>
      </c>
      <c r="BB1021" s="66" t="n">
        <v>266</v>
      </c>
      <c r="BC1021" s="66" t="n">
        <v>246</v>
      </c>
      <c r="BD1021" s="66" t="n">
        <v>222</v>
      </c>
      <c r="BE1021" s="66" t="n">
        <v>199</v>
      </c>
      <c r="BF1021" s="66" t="n">
        <v>176</v>
      </c>
      <c r="BG1021" s="66" t="n">
        <v>156</v>
      </c>
      <c r="BH1021" s="66" t="n">
        <v>139</v>
      </c>
      <c r="BI1021" s="66" t="n">
        <v>118</v>
      </c>
      <c r="BJ1021" s="66" t="n">
        <v>603</v>
      </c>
      <c r="BK1021" s="68">
        <f>SUM(AK1021:BJ1021)</f>
        <v/>
      </c>
      <c r="BL1021" s="68">
        <f>INT(BK1021*$BM$1)</f>
        <v/>
      </c>
      <c r="BM1021" s="64" t="n"/>
      <c r="BP1021" s="20">
        <f>(Tabla1[[#This Row],[Población meta programatica 2026 (20251228) 
menores 1 año]]/12)*9</f>
        <v/>
      </c>
      <c r="BQ1021" s="20">
        <f>BP1021</f>
        <v/>
      </c>
      <c r="BR1021" s="117" t="n"/>
      <c r="BS1021" s="20">
        <f>(Tabla1[[#This Row],[Población meta programatica2026 (20251228)  niños de 1 año]]/12)*9</f>
        <v/>
      </c>
      <c r="BT1021" s="251" t="n">
        <v>232</v>
      </c>
      <c r="BU1021" s="66">
        <f>BS1021-BT1021</f>
        <v/>
      </c>
      <c r="BW1021" s="19" t="n"/>
      <c r="BX1021" s="65" t="n">
        <v>223</v>
      </c>
      <c r="BY1021" s="65" t="n">
        <v>223</v>
      </c>
      <c r="BZ1021" s="19" t="inlineStr">
        <is>
          <t>76233</t>
        </is>
      </c>
      <c r="CA1021" s="19">
        <f>BZ1021=Tabla1[[#This Row],[Divipola]]</f>
        <v/>
      </c>
    </row>
    <row r="1022" ht="15.5" customHeight="1">
      <c r="A1022" s="70" t="inlineStr">
        <is>
          <t>76</t>
        </is>
      </c>
      <c r="B1022" s="70" t="inlineStr">
        <is>
          <t>VALLE</t>
        </is>
      </c>
      <c r="C1022" s="70" t="inlineStr">
        <is>
          <t>EL AGUILA</t>
        </is>
      </c>
      <c r="D1022" s="70" t="inlineStr">
        <is>
          <t>76243</t>
        </is>
      </c>
      <c r="E1022" s="400" t="n">
        <v>13</v>
      </c>
      <c r="F1022" s="400">
        <f>Tabla1[[#This Row],[Meta Programatica2026 (20251228) RN]]/12</f>
        <v/>
      </c>
      <c r="G1022" s="401" t="n">
        <v>44</v>
      </c>
      <c r="H1022" s="401">
        <f>Tabla1[[#This Row],[Población meta programatica 2026 (20251228) 
menores 1 año]]/12</f>
        <v/>
      </c>
      <c r="I1022" s="402" t="n">
        <v>48</v>
      </c>
      <c r="J1022" s="402">
        <f>Tabla1[[#This Row],[Población meta programatica2026 (20251228)  niños de 1 año]]/12</f>
        <v/>
      </c>
      <c r="K1022" s="416" t="n">
        <v>73</v>
      </c>
      <c r="L1022" s="403" t="n">
        <v>79</v>
      </c>
      <c r="M1022" s="404">
        <f>Tabla1[[#This Row],[Población meta programatica2026 (20251228) niños de 5 años]]/12</f>
        <v/>
      </c>
      <c r="N1022" s="405">
        <f>BX1022</f>
        <v/>
      </c>
      <c r="O1022" s="406">
        <f>BY1022</f>
        <v/>
      </c>
      <c r="P1022" s="407">
        <f>BL1022</f>
        <v/>
      </c>
      <c r="AI1022" s="421" t="inlineStr">
        <is>
          <t>76243</t>
        </is>
      </c>
      <c r="AJ1022" s="417">
        <f>AI1022=Tabla1[[#This Row],[Divipola]]</f>
        <v/>
      </c>
      <c r="AK1022" s="66" t="n">
        <v>102</v>
      </c>
      <c r="AL1022" s="66" t="n">
        <v>100</v>
      </c>
      <c r="AM1022" s="66" t="n">
        <v>96</v>
      </c>
      <c r="AN1022" s="66" t="n">
        <v>89</v>
      </c>
      <c r="AO1022" s="66" t="n">
        <v>91</v>
      </c>
      <c r="AP1022" s="66" t="n">
        <v>83</v>
      </c>
      <c r="AQ1022" s="66" t="n">
        <v>80</v>
      </c>
      <c r="AR1022" s="66" t="n">
        <v>80</v>
      </c>
      <c r="AS1022" s="66" t="n">
        <v>76</v>
      </c>
      <c r="AT1022" s="66" t="n">
        <v>70</v>
      </c>
      <c r="AU1022" s="66" t="n">
        <v>66</v>
      </c>
      <c r="AV1022" s="66" t="n">
        <v>68</v>
      </c>
      <c r="AW1022" s="66" t="n">
        <v>60</v>
      </c>
      <c r="AX1022" s="66" t="n">
        <v>60</v>
      </c>
      <c r="AY1022" s="66" t="n">
        <v>51</v>
      </c>
      <c r="AZ1022" s="66" t="n">
        <v>53</v>
      </c>
      <c r="BA1022" s="66" t="n">
        <v>51</v>
      </c>
      <c r="BB1022" s="66" t="n">
        <v>50</v>
      </c>
      <c r="BC1022" s="66" t="n">
        <v>44</v>
      </c>
      <c r="BD1022" s="66" t="n">
        <v>42</v>
      </c>
      <c r="BE1022" s="66" t="n">
        <v>38</v>
      </c>
      <c r="BF1022" s="66" t="n">
        <v>37</v>
      </c>
      <c r="BG1022" s="66" t="n">
        <v>32</v>
      </c>
      <c r="BH1022" s="66" t="n">
        <v>26</v>
      </c>
      <c r="BI1022" s="66" t="n">
        <v>21</v>
      </c>
      <c r="BJ1022" s="66" t="n">
        <v>77</v>
      </c>
      <c r="BK1022" s="68">
        <f>SUM(AK1022:BJ1022)</f>
        <v/>
      </c>
      <c r="BL1022" s="68">
        <f>INT(BK1022*$BM$1)</f>
        <v/>
      </c>
      <c r="BM1022" s="64" t="n"/>
      <c r="BP1022" s="20">
        <f>(Tabla1[[#This Row],[Población meta programatica 2026 (20251228) 
menores 1 año]]/12)*9</f>
        <v/>
      </c>
      <c r="BQ1022" s="20">
        <f>BP1022</f>
        <v/>
      </c>
      <c r="BR1022" s="117" t="n"/>
      <c r="BS1022" s="20">
        <f>(Tabla1[[#This Row],[Población meta programatica2026 (20251228)  niños de 1 año]]/12)*9</f>
        <v/>
      </c>
      <c r="BT1022" s="251" t="n">
        <v>39</v>
      </c>
      <c r="BU1022" s="66">
        <f>BS1022-BT1022</f>
        <v/>
      </c>
      <c r="BW1022" s="19" t="n"/>
      <c r="BX1022" s="65" t="n">
        <v>46</v>
      </c>
      <c r="BY1022" s="65" t="n">
        <v>36</v>
      </c>
      <c r="BZ1022" s="19" t="inlineStr">
        <is>
          <t>76243</t>
        </is>
      </c>
      <c r="CA1022" s="19">
        <f>BZ1022=Tabla1[[#This Row],[Divipola]]</f>
        <v/>
      </c>
    </row>
    <row r="1023" ht="15.5" customHeight="1">
      <c r="A1023" s="70" t="inlineStr">
        <is>
          <t>76</t>
        </is>
      </c>
      <c r="B1023" s="70" t="inlineStr">
        <is>
          <t>VALLE</t>
        </is>
      </c>
      <c r="C1023" s="70" t="inlineStr">
        <is>
          <t>EL CAIRO</t>
        </is>
      </c>
      <c r="D1023" s="70" t="inlineStr">
        <is>
          <t>76246</t>
        </is>
      </c>
      <c r="E1023" s="400" t="n">
        <v>15</v>
      </c>
      <c r="F1023" s="400">
        <f>Tabla1[[#This Row],[Meta Programatica2026 (20251228) RN]]/12</f>
        <v/>
      </c>
      <c r="G1023" s="401" t="n">
        <v>50</v>
      </c>
      <c r="H1023" s="401">
        <f>Tabla1[[#This Row],[Población meta programatica 2026 (20251228) 
menores 1 año]]/12</f>
        <v/>
      </c>
      <c r="I1023" s="402" t="n">
        <v>50</v>
      </c>
      <c r="J1023" s="402">
        <f>Tabla1[[#This Row],[Población meta programatica2026 (20251228)  niños de 1 año]]/12</f>
        <v/>
      </c>
      <c r="K1023" s="416" t="n">
        <v>63</v>
      </c>
      <c r="L1023" s="403" t="n">
        <v>62</v>
      </c>
      <c r="M1023" s="404">
        <f>Tabla1[[#This Row],[Población meta programatica2026 (20251228) niños de 5 años]]/12</f>
        <v/>
      </c>
      <c r="N1023" s="405">
        <f>BX1023</f>
        <v/>
      </c>
      <c r="O1023" s="406">
        <f>BY1023</f>
        <v/>
      </c>
      <c r="P1023" s="407">
        <f>BL1023</f>
        <v/>
      </c>
      <c r="AI1023" s="421" t="inlineStr">
        <is>
          <t>76246</t>
        </is>
      </c>
      <c r="AJ1023" s="417">
        <f>AI1023=Tabla1[[#This Row],[Divipola]]</f>
        <v/>
      </c>
      <c r="AK1023" s="66" t="n">
        <v>96</v>
      </c>
      <c r="AL1023" s="66" t="n">
        <v>96</v>
      </c>
      <c r="AM1023" s="66" t="n">
        <v>92</v>
      </c>
      <c r="AN1023" s="66" t="n">
        <v>90</v>
      </c>
      <c r="AO1023" s="66" t="n">
        <v>86</v>
      </c>
      <c r="AP1023" s="66" t="n">
        <v>84</v>
      </c>
      <c r="AQ1023" s="66" t="n">
        <v>82</v>
      </c>
      <c r="AR1023" s="66" t="n">
        <v>76</v>
      </c>
      <c r="AS1023" s="66" t="n">
        <v>74</v>
      </c>
      <c r="AT1023" s="66" t="n">
        <v>70</v>
      </c>
      <c r="AU1023" s="66" t="n">
        <v>65</v>
      </c>
      <c r="AV1023" s="66" t="n">
        <v>62</v>
      </c>
      <c r="AW1023" s="66" t="n">
        <v>56</v>
      </c>
      <c r="AX1023" s="66" t="n">
        <v>51</v>
      </c>
      <c r="AY1023" s="66" t="n">
        <v>48</v>
      </c>
      <c r="AZ1023" s="66" t="n">
        <v>44</v>
      </c>
      <c r="BA1023" s="66" t="n">
        <v>41</v>
      </c>
      <c r="BB1023" s="66" t="n">
        <v>37</v>
      </c>
      <c r="BC1023" s="66" t="n">
        <v>33</v>
      </c>
      <c r="BD1023" s="66" t="n">
        <v>30</v>
      </c>
      <c r="BE1023" s="66" t="n">
        <v>24</v>
      </c>
      <c r="BF1023" s="66" t="n">
        <v>23</v>
      </c>
      <c r="BG1023" s="66" t="n">
        <v>21</v>
      </c>
      <c r="BH1023" s="66" t="n">
        <v>20</v>
      </c>
      <c r="BI1023" s="66" t="n">
        <v>14</v>
      </c>
      <c r="BJ1023" s="66" t="n">
        <v>78</v>
      </c>
      <c r="BK1023" s="68">
        <f>SUM(AK1023:BJ1023)</f>
        <v/>
      </c>
      <c r="BL1023" s="68">
        <f>INT(BK1023*$BM$1)</f>
        <v/>
      </c>
      <c r="BM1023" s="64" t="n"/>
      <c r="BP1023" s="20">
        <f>(Tabla1[[#This Row],[Población meta programatica 2026 (20251228) 
menores 1 año]]/12)*9</f>
        <v/>
      </c>
      <c r="BQ1023" s="20">
        <f>BP1023</f>
        <v/>
      </c>
      <c r="BR1023" s="117" t="n"/>
      <c r="BS1023" s="20">
        <f>(Tabla1[[#This Row],[Población meta programatica2026 (20251228)  niños de 1 año]]/12)*9</f>
        <v/>
      </c>
      <c r="BT1023" s="251" t="n">
        <v>30</v>
      </c>
      <c r="BU1023" s="66">
        <f>BS1023-BT1023</f>
        <v/>
      </c>
      <c r="BW1023" s="19" t="n"/>
      <c r="BX1023" s="65" t="n">
        <v>36</v>
      </c>
      <c r="BY1023" s="65" t="n">
        <v>36</v>
      </c>
      <c r="BZ1023" s="19" t="inlineStr">
        <is>
          <t>76246</t>
        </is>
      </c>
      <c r="CA1023" s="19">
        <f>BZ1023=Tabla1[[#This Row],[Divipola]]</f>
        <v/>
      </c>
    </row>
    <row r="1024" ht="15.5" customHeight="1">
      <c r="A1024" s="70" t="inlineStr">
        <is>
          <t>76</t>
        </is>
      </c>
      <c r="B1024" s="70" t="inlineStr">
        <is>
          <t>VALLE</t>
        </is>
      </c>
      <c r="C1024" s="70" t="inlineStr">
        <is>
          <t>EL CERRITO</t>
        </is>
      </c>
      <c r="D1024" s="70" t="inlineStr">
        <is>
          <t>76248</t>
        </is>
      </c>
      <c r="E1024" s="400" t="n">
        <v>32</v>
      </c>
      <c r="F1024" s="400">
        <f>Tabla1[[#This Row],[Meta Programatica2026 (20251228) RN]]/12</f>
        <v/>
      </c>
      <c r="G1024" s="401" t="n">
        <v>358</v>
      </c>
      <c r="H1024" s="401">
        <f>Tabla1[[#This Row],[Población meta programatica 2026 (20251228) 
menores 1 año]]/12</f>
        <v/>
      </c>
      <c r="I1024" s="402" t="n">
        <v>366</v>
      </c>
      <c r="J1024" s="402">
        <f>Tabla1[[#This Row],[Población meta programatica2026 (20251228)  niños de 1 año]]/12</f>
        <v/>
      </c>
      <c r="K1024" s="416" t="n">
        <v>532</v>
      </c>
      <c r="L1024" s="403" t="n">
        <v>538</v>
      </c>
      <c r="M1024" s="404">
        <f>Tabla1[[#This Row],[Población meta programatica2026 (20251228) niños de 5 años]]/12</f>
        <v/>
      </c>
      <c r="N1024" s="405">
        <f>BX1024</f>
        <v/>
      </c>
      <c r="O1024" s="406">
        <f>BY1024</f>
        <v/>
      </c>
      <c r="P1024" s="407">
        <f>BL1024</f>
        <v/>
      </c>
      <c r="AI1024" s="421" t="inlineStr">
        <is>
          <t>76248</t>
        </is>
      </c>
      <c r="AJ1024" s="417">
        <f>AI1024=Tabla1[[#This Row],[Divipola]]</f>
        <v/>
      </c>
      <c r="AK1024" s="66" t="n">
        <v>616</v>
      </c>
      <c r="AL1024" s="66" t="n">
        <v>610</v>
      </c>
      <c r="AM1024" s="66" t="n">
        <v>600</v>
      </c>
      <c r="AN1024" s="66" t="n">
        <v>585</v>
      </c>
      <c r="AO1024" s="66" t="n">
        <v>568</v>
      </c>
      <c r="AP1024" s="66" t="n">
        <v>552</v>
      </c>
      <c r="AQ1024" s="66" t="n">
        <v>531</v>
      </c>
      <c r="AR1024" s="66" t="n">
        <v>512</v>
      </c>
      <c r="AS1024" s="66" t="n">
        <v>491</v>
      </c>
      <c r="AT1024" s="66" t="n">
        <v>476</v>
      </c>
      <c r="AU1024" s="66" t="n">
        <v>455</v>
      </c>
      <c r="AV1024" s="66" t="n">
        <v>428</v>
      </c>
      <c r="AW1024" s="66" t="n">
        <v>399</v>
      </c>
      <c r="AX1024" s="66" t="n">
        <v>371</v>
      </c>
      <c r="AY1024" s="66" t="n">
        <v>345</v>
      </c>
      <c r="AZ1024" s="66" t="n">
        <v>322</v>
      </c>
      <c r="BA1024" s="66" t="n">
        <v>295</v>
      </c>
      <c r="BB1024" s="66" t="n">
        <v>273</v>
      </c>
      <c r="BC1024" s="66" t="n">
        <v>250</v>
      </c>
      <c r="BD1024" s="66" t="n">
        <v>228</v>
      </c>
      <c r="BE1024" s="66" t="n">
        <v>200</v>
      </c>
      <c r="BF1024" s="66" t="n">
        <v>180</v>
      </c>
      <c r="BG1024" s="66" t="n">
        <v>159</v>
      </c>
      <c r="BH1024" s="66" t="n">
        <v>138</v>
      </c>
      <c r="BI1024" s="66" t="n">
        <v>125</v>
      </c>
      <c r="BJ1024" s="66" t="n">
        <v>631</v>
      </c>
      <c r="BK1024" s="68">
        <f>SUM(AK1024:BJ1024)</f>
        <v/>
      </c>
      <c r="BL1024" s="68">
        <f>INT(BK1024*$BM$1)</f>
        <v/>
      </c>
      <c r="BM1024" s="64" t="n"/>
      <c r="BP1024" s="20">
        <f>(Tabla1[[#This Row],[Población meta programatica 2026 (20251228) 
menores 1 año]]/12)*9</f>
        <v/>
      </c>
      <c r="BQ1024" s="20">
        <f>BP1024</f>
        <v/>
      </c>
      <c r="BR1024" s="117" t="n"/>
      <c r="BS1024" s="20">
        <f>(Tabla1[[#This Row],[Población meta programatica2026 (20251228)  niños de 1 año]]/12)*9</f>
        <v/>
      </c>
      <c r="BT1024" s="251" t="n">
        <v>267</v>
      </c>
      <c r="BU1024" s="66">
        <f>BS1024-BT1024</f>
        <v/>
      </c>
      <c r="BW1024" s="19" t="n"/>
      <c r="BX1024" s="65" t="n">
        <v>273</v>
      </c>
      <c r="BY1024" s="65" t="n">
        <v>286</v>
      </c>
      <c r="BZ1024" s="19" t="inlineStr">
        <is>
          <t>76248</t>
        </is>
      </c>
      <c r="CA1024" s="19">
        <f>BZ1024=Tabla1[[#This Row],[Divipola]]</f>
        <v/>
      </c>
    </row>
    <row r="1025" ht="15.5" customHeight="1">
      <c r="A1025" s="70" t="inlineStr">
        <is>
          <t>76</t>
        </is>
      </c>
      <c r="B1025" s="70" t="inlineStr">
        <is>
          <t>VALLE</t>
        </is>
      </c>
      <c r="C1025" s="70" t="inlineStr">
        <is>
          <t>EL DOVIO</t>
        </is>
      </c>
      <c r="D1025" s="70" t="inlineStr">
        <is>
          <t>76250</t>
        </is>
      </c>
      <c r="E1025" s="400" t="n">
        <v>50</v>
      </c>
      <c r="F1025" s="400">
        <f>Tabla1[[#This Row],[Meta Programatica2026 (20251228) RN]]/12</f>
        <v/>
      </c>
      <c r="G1025" s="401" t="n">
        <v>123</v>
      </c>
      <c r="H1025" s="401">
        <f>Tabla1[[#This Row],[Población meta programatica 2026 (20251228) 
menores 1 año]]/12</f>
        <v/>
      </c>
      <c r="I1025" s="402" t="n">
        <v>135</v>
      </c>
      <c r="J1025" s="402">
        <f>Tabla1[[#This Row],[Población meta programatica2026 (20251228)  niños de 1 año]]/12</f>
        <v/>
      </c>
      <c r="K1025" s="416" t="n">
        <v>192</v>
      </c>
      <c r="L1025" s="403" t="n">
        <v>171</v>
      </c>
      <c r="M1025" s="404">
        <f>Tabla1[[#This Row],[Población meta programatica2026 (20251228) niños de 5 años]]/12</f>
        <v/>
      </c>
      <c r="N1025" s="405">
        <f>BX1025</f>
        <v/>
      </c>
      <c r="O1025" s="406">
        <f>BY1025</f>
        <v/>
      </c>
      <c r="P1025" s="407">
        <f>BL1025</f>
        <v/>
      </c>
      <c r="AI1025" s="421" t="inlineStr">
        <is>
          <t>76250</t>
        </is>
      </c>
      <c r="AJ1025" s="417">
        <f>AI1025=Tabla1[[#This Row],[Divipola]]</f>
        <v/>
      </c>
      <c r="AK1025" s="66" t="n">
        <v>99</v>
      </c>
      <c r="AL1025" s="66" t="n">
        <v>95</v>
      </c>
      <c r="AM1025" s="66" t="n">
        <v>96</v>
      </c>
      <c r="AN1025" s="66" t="n">
        <v>93</v>
      </c>
      <c r="AO1025" s="66" t="n">
        <v>91</v>
      </c>
      <c r="AP1025" s="66" t="n">
        <v>89</v>
      </c>
      <c r="AQ1025" s="66" t="n">
        <v>87</v>
      </c>
      <c r="AR1025" s="66" t="n">
        <v>81</v>
      </c>
      <c r="AS1025" s="66" t="n">
        <v>78</v>
      </c>
      <c r="AT1025" s="66" t="n">
        <v>76</v>
      </c>
      <c r="AU1025" s="66" t="n">
        <v>70</v>
      </c>
      <c r="AV1025" s="66" t="n">
        <v>69</v>
      </c>
      <c r="AW1025" s="66" t="n">
        <v>60</v>
      </c>
      <c r="AX1025" s="66" t="n">
        <v>58</v>
      </c>
      <c r="AY1025" s="66" t="n">
        <v>52</v>
      </c>
      <c r="AZ1025" s="66" t="n">
        <v>51</v>
      </c>
      <c r="BA1025" s="66" t="n">
        <v>45</v>
      </c>
      <c r="BB1025" s="66" t="n">
        <v>45</v>
      </c>
      <c r="BC1025" s="66" t="n">
        <v>42</v>
      </c>
      <c r="BD1025" s="66" t="n">
        <v>40</v>
      </c>
      <c r="BE1025" s="66" t="n">
        <v>34</v>
      </c>
      <c r="BF1025" s="66" t="n">
        <v>29</v>
      </c>
      <c r="BG1025" s="66" t="n">
        <v>29</v>
      </c>
      <c r="BH1025" s="66" t="n">
        <v>24</v>
      </c>
      <c r="BI1025" s="66" t="n">
        <v>22</v>
      </c>
      <c r="BJ1025" s="66" t="n">
        <v>101</v>
      </c>
      <c r="BK1025" s="68">
        <f>SUM(AK1025:BJ1025)</f>
        <v/>
      </c>
      <c r="BL1025" s="68">
        <f>INT(BK1025*$BM$1)</f>
        <v/>
      </c>
      <c r="BM1025" s="64" t="n"/>
      <c r="BP1025" s="20">
        <f>(Tabla1[[#This Row],[Población meta programatica 2026 (20251228) 
menores 1 año]]/12)*9</f>
        <v/>
      </c>
      <c r="BQ1025" s="20">
        <f>BP1025</f>
        <v/>
      </c>
      <c r="BR1025" s="117" t="n"/>
      <c r="BS1025" s="20">
        <f>(Tabla1[[#This Row],[Población meta programatica2026 (20251228)  niños de 1 año]]/12)*9</f>
        <v/>
      </c>
      <c r="BT1025" s="251" t="n">
        <v>90</v>
      </c>
      <c r="BU1025" s="66">
        <f>BS1025-BT1025</f>
        <v/>
      </c>
      <c r="BW1025" s="19" t="n"/>
      <c r="BX1025" s="65" t="n">
        <v>81</v>
      </c>
      <c r="BY1025" s="65" t="n">
        <v>87</v>
      </c>
      <c r="BZ1025" s="19" t="inlineStr">
        <is>
          <t>76250</t>
        </is>
      </c>
      <c r="CA1025" s="19">
        <f>BZ1025=Tabla1[[#This Row],[Divipola]]</f>
        <v/>
      </c>
    </row>
    <row r="1026" ht="15.5" customHeight="1">
      <c r="A1026" s="70" t="inlineStr">
        <is>
          <t>76</t>
        </is>
      </c>
      <c r="B1026" s="70" t="inlineStr">
        <is>
          <t>VALLE</t>
        </is>
      </c>
      <c r="C1026" s="70" t="inlineStr">
        <is>
          <t>FLORIDA</t>
        </is>
      </c>
      <c r="D1026" s="70" t="inlineStr">
        <is>
          <t>76275</t>
        </is>
      </c>
      <c r="E1026" s="400" t="n">
        <v>76</v>
      </c>
      <c r="F1026" s="400">
        <f>Tabla1[[#This Row],[Meta Programatica2026 (20251228) RN]]/12</f>
        <v/>
      </c>
      <c r="G1026" s="401" t="n">
        <v>447</v>
      </c>
      <c r="H1026" s="401">
        <f>Tabla1[[#This Row],[Población meta programatica 2026 (20251228) 
menores 1 año]]/12</f>
        <v/>
      </c>
      <c r="I1026" s="402" t="n">
        <v>472</v>
      </c>
      <c r="J1026" s="402">
        <f>Tabla1[[#This Row],[Población meta programatica2026 (20251228)  niños de 1 año]]/12</f>
        <v/>
      </c>
      <c r="K1026" s="416" t="n">
        <v>591</v>
      </c>
      <c r="L1026" s="403" t="n">
        <v>649</v>
      </c>
      <c r="M1026" s="404">
        <f>Tabla1[[#This Row],[Población meta programatica2026 (20251228) niños de 5 años]]/12</f>
        <v/>
      </c>
      <c r="N1026" s="405">
        <f>BX1026</f>
        <v/>
      </c>
      <c r="O1026" s="406">
        <f>BY1026</f>
        <v/>
      </c>
      <c r="P1026" s="407">
        <f>BL1026</f>
        <v/>
      </c>
      <c r="AI1026" s="421" t="inlineStr">
        <is>
          <t>76275</t>
        </is>
      </c>
      <c r="AJ1026" s="417">
        <f>AI1026=Tabla1[[#This Row],[Divipola]]</f>
        <v/>
      </c>
      <c r="AK1026" s="66" t="n">
        <v>558</v>
      </c>
      <c r="AL1026" s="66" t="n">
        <v>547</v>
      </c>
      <c r="AM1026" s="66" t="n">
        <v>536</v>
      </c>
      <c r="AN1026" s="66" t="n">
        <v>526</v>
      </c>
      <c r="AO1026" s="66" t="n">
        <v>512</v>
      </c>
      <c r="AP1026" s="66" t="n">
        <v>494</v>
      </c>
      <c r="AQ1026" s="66" t="n">
        <v>479</v>
      </c>
      <c r="AR1026" s="66" t="n">
        <v>468</v>
      </c>
      <c r="AS1026" s="66" t="n">
        <v>452</v>
      </c>
      <c r="AT1026" s="66" t="n">
        <v>434</v>
      </c>
      <c r="AU1026" s="66" t="n">
        <v>416</v>
      </c>
      <c r="AV1026" s="66" t="n">
        <v>391</v>
      </c>
      <c r="AW1026" s="66" t="n">
        <v>367</v>
      </c>
      <c r="AX1026" s="66" t="n">
        <v>345</v>
      </c>
      <c r="AY1026" s="66" t="n">
        <v>323</v>
      </c>
      <c r="AZ1026" s="66" t="n">
        <v>304</v>
      </c>
      <c r="BA1026" s="66" t="n">
        <v>286</v>
      </c>
      <c r="BB1026" s="66" t="n">
        <v>265</v>
      </c>
      <c r="BC1026" s="66" t="n">
        <v>244</v>
      </c>
      <c r="BD1026" s="66" t="n">
        <v>222</v>
      </c>
      <c r="BE1026" s="66" t="n">
        <v>202</v>
      </c>
      <c r="BF1026" s="66" t="n">
        <v>183</v>
      </c>
      <c r="BG1026" s="66" t="n">
        <v>160</v>
      </c>
      <c r="BH1026" s="66" t="n">
        <v>139</v>
      </c>
      <c r="BI1026" s="66" t="n">
        <v>121</v>
      </c>
      <c r="BJ1026" s="66" t="n">
        <v>595</v>
      </c>
      <c r="BK1026" s="68">
        <f>SUM(AK1026:BJ1026)</f>
        <v/>
      </c>
      <c r="BL1026" s="68">
        <f>INT(BK1026*$BM$1)</f>
        <v/>
      </c>
      <c r="BM1026" s="64" t="n"/>
      <c r="BP1026" s="20">
        <f>(Tabla1[[#This Row],[Población meta programatica 2026 (20251228) 
menores 1 año]]/12)*9</f>
        <v/>
      </c>
      <c r="BQ1026" s="20">
        <f>BP1026</f>
        <v/>
      </c>
      <c r="BR1026" s="117" t="n"/>
      <c r="BS1026" s="20">
        <f>(Tabla1[[#This Row],[Población meta programatica2026 (20251228)  niños de 1 año]]/12)*9</f>
        <v/>
      </c>
      <c r="BT1026" s="251" t="n">
        <v>342</v>
      </c>
      <c r="BU1026" s="66">
        <f>BS1026-BT1026</f>
        <v/>
      </c>
      <c r="BW1026" s="19" t="n"/>
      <c r="BX1026" s="65" t="n">
        <v>368</v>
      </c>
      <c r="BY1026" s="65" t="n">
        <v>401</v>
      </c>
      <c r="BZ1026" s="19" t="inlineStr">
        <is>
          <t>76275</t>
        </is>
      </c>
      <c r="CA1026" s="19">
        <f>BZ1026=Tabla1[[#This Row],[Divipola]]</f>
        <v/>
      </c>
    </row>
    <row r="1027" ht="15.5" customHeight="1">
      <c r="A1027" s="70" t="inlineStr">
        <is>
          <t>76</t>
        </is>
      </c>
      <c r="B1027" s="70" t="inlineStr">
        <is>
          <t>VALLE</t>
        </is>
      </c>
      <c r="C1027" s="70" t="inlineStr">
        <is>
          <t>GINEBRA</t>
        </is>
      </c>
      <c r="D1027" s="70" t="inlineStr">
        <is>
          <t>76306</t>
        </is>
      </c>
      <c r="E1027" s="400" t="n">
        <v>42</v>
      </c>
      <c r="F1027" s="400">
        <f>Tabla1[[#This Row],[Meta Programatica2026 (20251228) RN]]/12</f>
        <v/>
      </c>
      <c r="G1027" s="401" t="n">
        <v>149</v>
      </c>
      <c r="H1027" s="401">
        <f>Tabla1[[#This Row],[Población meta programatica 2026 (20251228) 
menores 1 año]]/12</f>
        <v/>
      </c>
      <c r="I1027" s="402" t="n">
        <v>153</v>
      </c>
      <c r="J1027" s="402">
        <f>Tabla1[[#This Row],[Población meta programatica2026 (20251228)  niños de 1 año]]/12</f>
        <v/>
      </c>
      <c r="K1027" s="416" t="n">
        <v>216</v>
      </c>
      <c r="L1027" s="403" t="n">
        <v>185</v>
      </c>
      <c r="M1027" s="404">
        <f>Tabla1[[#This Row],[Población meta programatica2026 (20251228) niños de 5 años]]/12</f>
        <v/>
      </c>
      <c r="N1027" s="405">
        <f>BX1027</f>
        <v/>
      </c>
      <c r="O1027" s="406">
        <f>BY1027</f>
        <v/>
      </c>
      <c r="P1027" s="407">
        <f>BL1027</f>
        <v/>
      </c>
      <c r="AI1027" s="421" t="inlineStr">
        <is>
          <t>76306</t>
        </is>
      </c>
      <c r="AJ1027" s="417">
        <f>AI1027=Tabla1[[#This Row],[Divipola]]</f>
        <v/>
      </c>
      <c r="AK1027" s="66" t="n">
        <v>283</v>
      </c>
      <c r="AL1027" s="66" t="n">
        <v>283</v>
      </c>
      <c r="AM1027" s="66" t="n">
        <v>278</v>
      </c>
      <c r="AN1027" s="66" t="n">
        <v>275</v>
      </c>
      <c r="AO1027" s="66" t="n">
        <v>263</v>
      </c>
      <c r="AP1027" s="66" t="n">
        <v>258</v>
      </c>
      <c r="AQ1027" s="66" t="n">
        <v>248</v>
      </c>
      <c r="AR1027" s="66" t="n">
        <v>242</v>
      </c>
      <c r="AS1027" s="66" t="n">
        <v>232</v>
      </c>
      <c r="AT1027" s="66" t="n">
        <v>220</v>
      </c>
      <c r="AU1027" s="66" t="n">
        <v>219</v>
      </c>
      <c r="AV1027" s="66" t="n">
        <v>202</v>
      </c>
      <c r="AW1027" s="66" t="n">
        <v>194</v>
      </c>
      <c r="AX1027" s="66" t="n">
        <v>182</v>
      </c>
      <c r="AY1027" s="66" t="n">
        <v>173</v>
      </c>
      <c r="AZ1027" s="66" t="n">
        <v>157</v>
      </c>
      <c r="BA1027" s="66" t="n">
        <v>148</v>
      </c>
      <c r="BB1027" s="66" t="n">
        <v>139</v>
      </c>
      <c r="BC1027" s="66" t="n">
        <v>129</v>
      </c>
      <c r="BD1027" s="66" t="n">
        <v>114</v>
      </c>
      <c r="BE1027" s="66" t="n">
        <v>102</v>
      </c>
      <c r="BF1027" s="66" t="n">
        <v>92</v>
      </c>
      <c r="BG1027" s="66" t="n">
        <v>81</v>
      </c>
      <c r="BH1027" s="66" t="n">
        <v>69</v>
      </c>
      <c r="BI1027" s="66" t="n">
        <v>59</v>
      </c>
      <c r="BJ1027" s="66" t="n">
        <v>315</v>
      </c>
      <c r="BK1027" s="68">
        <f>SUM(AK1027:BJ1027)</f>
        <v/>
      </c>
      <c r="BL1027" s="68">
        <f>INT(BK1027*$BM$1)</f>
        <v/>
      </c>
      <c r="BM1027" s="64" t="n"/>
      <c r="BP1027" s="20">
        <f>(Tabla1[[#This Row],[Población meta programatica 2026 (20251228) 
menores 1 año]]/12)*9</f>
        <v/>
      </c>
      <c r="BQ1027" s="20">
        <f>BP1027</f>
        <v/>
      </c>
      <c r="BR1027" s="117" t="n"/>
      <c r="BS1027" s="20">
        <f>(Tabla1[[#This Row],[Población meta programatica2026 (20251228)  niños de 1 año]]/12)*9</f>
        <v/>
      </c>
      <c r="BT1027" s="251" t="n">
        <v>136</v>
      </c>
      <c r="BU1027" s="66">
        <f>BS1027-BT1027</f>
        <v/>
      </c>
      <c r="BW1027" s="19" t="n"/>
      <c r="BX1027" s="65" t="n">
        <v>103</v>
      </c>
      <c r="BY1027" s="65" t="n">
        <v>123</v>
      </c>
      <c r="BZ1027" s="19" t="inlineStr">
        <is>
          <t>76306</t>
        </is>
      </c>
      <c r="CA1027" s="19">
        <f>BZ1027=Tabla1[[#This Row],[Divipola]]</f>
        <v/>
      </c>
    </row>
    <row r="1028" ht="15.5" customHeight="1">
      <c r="A1028" s="70" t="inlineStr">
        <is>
          <t>76</t>
        </is>
      </c>
      <c r="B1028" s="70" t="inlineStr">
        <is>
          <t>VALLE</t>
        </is>
      </c>
      <c r="C1028" s="70" t="inlineStr">
        <is>
          <t>GUACARI</t>
        </is>
      </c>
      <c r="D1028" s="70" t="inlineStr">
        <is>
          <t>76318</t>
        </is>
      </c>
      <c r="E1028" s="400" t="n">
        <v>30</v>
      </c>
      <c r="F1028" s="400">
        <f>Tabla1[[#This Row],[Meta Programatica2026 (20251228) RN]]/12</f>
        <v/>
      </c>
      <c r="G1028" s="401" t="n">
        <v>221</v>
      </c>
      <c r="H1028" s="401">
        <f>Tabla1[[#This Row],[Población meta programatica 2026 (20251228) 
menores 1 año]]/12</f>
        <v/>
      </c>
      <c r="I1028" s="402" t="n">
        <v>256</v>
      </c>
      <c r="J1028" s="402">
        <f>Tabla1[[#This Row],[Población meta programatica2026 (20251228)  niños de 1 año]]/12</f>
        <v/>
      </c>
      <c r="K1028" s="416" t="n">
        <v>339</v>
      </c>
      <c r="L1028" s="403" t="n">
        <v>339</v>
      </c>
      <c r="M1028" s="404">
        <f>Tabla1[[#This Row],[Población meta programatica2026 (20251228) niños de 5 años]]/12</f>
        <v/>
      </c>
      <c r="N1028" s="405">
        <f>BX1028</f>
        <v/>
      </c>
      <c r="O1028" s="406">
        <f>BY1028</f>
        <v/>
      </c>
      <c r="P1028" s="407">
        <f>BL1028</f>
        <v/>
      </c>
      <c r="AI1028" s="421" t="inlineStr">
        <is>
          <t>76318</t>
        </is>
      </c>
      <c r="AJ1028" s="417">
        <f>AI1028=Tabla1[[#This Row],[Divipola]]</f>
        <v/>
      </c>
      <c r="AK1028" s="66" t="n">
        <v>389</v>
      </c>
      <c r="AL1028" s="66" t="n">
        <v>380</v>
      </c>
      <c r="AM1028" s="66" t="n">
        <v>372</v>
      </c>
      <c r="AN1028" s="66" t="n">
        <v>362</v>
      </c>
      <c r="AO1028" s="66" t="n">
        <v>349</v>
      </c>
      <c r="AP1028" s="66" t="n">
        <v>333</v>
      </c>
      <c r="AQ1028" s="66" t="n">
        <v>323</v>
      </c>
      <c r="AR1028" s="66" t="n">
        <v>305</v>
      </c>
      <c r="AS1028" s="66" t="n">
        <v>289</v>
      </c>
      <c r="AT1028" s="66" t="n">
        <v>278</v>
      </c>
      <c r="AU1028" s="66" t="n">
        <v>263</v>
      </c>
      <c r="AV1028" s="66" t="n">
        <v>249</v>
      </c>
      <c r="AW1028" s="66" t="n">
        <v>233</v>
      </c>
      <c r="AX1028" s="66" t="n">
        <v>219</v>
      </c>
      <c r="AY1028" s="66" t="n">
        <v>200</v>
      </c>
      <c r="AZ1028" s="66" t="n">
        <v>188</v>
      </c>
      <c r="BA1028" s="66" t="n">
        <v>177</v>
      </c>
      <c r="BB1028" s="66" t="n">
        <v>161</v>
      </c>
      <c r="BC1028" s="66" t="n">
        <v>151</v>
      </c>
      <c r="BD1028" s="66" t="n">
        <v>136</v>
      </c>
      <c r="BE1028" s="66" t="n">
        <v>125</v>
      </c>
      <c r="BF1028" s="66" t="n">
        <v>110</v>
      </c>
      <c r="BG1028" s="66" t="n">
        <v>100</v>
      </c>
      <c r="BH1028" s="66" t="n">
        <v>91</v>
      </c>
      <c r="BI1028" s="66" t="n">
        <v>80</v>
      </c>
      <c r="BJ1028" s="66" t="n">
        <v>456</v>
      </c>
      <c r="BK1028" s="68">
        <f>SUM(AK1028:BJ1028)</f>
        <v/>
      </c>
      <c r="BL1028" s="68">
        <f>INT(BK1028*$BM$1)</f>
        <v/>
      </c>
      <c r="BM1028" s="64" t="n"/>
      <c r="BP1028" s="20">
        <f>(Tabla1[[#This Row],[Población meta programatica 2026 (20251228) 
menores 1 año]]/12)*9</f>
        <v/>
      </c>
      <c r="BQ1028" s="20">
        <f>BP1028</f>
        <v/>
      </c>
      <c r="BR1028" s="117" t="n"/>
      <c r="BS1028" s="20">
        <f>(Tabla1[[#This Row],[Población meta programatica2026 (20251228)  niños de 1 año]]/12)*9</f>
        <v/>
      </c>
      <c r="BT1028" s="251" t="n">
        <v>187</v>
      </c>
      <c r="BU1028" s="66">
        <f>BS1028-BT1028</f>
        <v/>
      </c>
      <c r="BW1028" s="19" t="n"/>
      <c r="BX1028" s="65" t="n">
        <v>163</v>
      </c>
      <c r="BY1028" s="65" t="n">
        <v>198</v>
      </c>
      <c r="BZ1028" s="19" t="inlineStr">
        <is>
          <t>76318</t>
        </is>
      </c>
      <c r="CA1028" s="19">
        <f>BZ1028=Tabla1[[#This Row],[Divipola]]</f>
        <v/>
      </c>
    </row>
    <row r="1029" ht="15.5" customHeight="1">
      <c r="A1029" s="70" t="inlineStr">
        <is>
          <t>76</t>
        </is>
      </c>
      <c r="B1029" s="70" t="inlineStr">
        <is>
          <t>VALLE</t>
        </is>
      </c>
      <c r="C1029" s="70" t="inlineStr">
        <is>
          <t>JAMUNDI</t>
        </is>
      </c>
      <c r="D1029" s="70" t="inlineStr">
        <is>
          <t>76364</t>
        </is>
      </c>
      <c r="E1029" s="400" t="n">
        <v>390</v>
      </c>
      <c r="F1029" s="400">
        <f>Tabla1[[#This Row],[Meta Programatica2026 (20251228) RN]]/12</f>
        <v/>
      </c>
      <c r="G1029" s="401" t="n">
        <v>1244</v>
      </c>
      <c r="H1029" s="401">
        <f>Tabla1[[#This Row],[Población meta programatica 2026 (20251228) 
menores 1 año]]/12</f>
        <v/>
      </c>
      <c r="I1029" s="402" t="n">
        <v>1272</v>
      </c>
      <c r="J1029" s="402">
        <f>Tabla1[[#This Row],[Población meta programatica2026 (20251228)  niños de 1 año]]/12</f>
        <v/>
      </c>
      <c r="K1029" s="416" t="n">
        <v>1643</v>
      </c>
      <c r="L1029" s="403" t="n">
        <v>1890</v>
      </c>
      <c r="M1029" s="404">
        <f>Tabla1[[#This Row],[Población meta programatica2026 (20251228) niños de 5 años]]/12</f>
        <v/>
      </c>
      <c r="N1029" s="405">
        <f>BX1029</f>
        <v/>
      </c>
      <c r="O1029" s="406">
        <f>BY1029</f>
        <v/>
      </c>
      <c r="P1029" s="407">
        <f>BL1029</f>
        <v/>
      </c>
      <c r="AI1029" s="421" t="inlineStr">
        <is>
          <t>76364</t>
        </is>
      </c>
      <c r="AJ1029" s="417">
        <f>AI1029=Tabla1[[#This Row],[Divipola]]</f>
        <v/>
      </c>
      <c r="AK1029" s="66" t="n">
        <v>1847</v>
      </c>
      <c r="AL1029" s="66" t="n">
        <v>1784</v>
      </c>
      <c r="AM1029" s="66" t="n">
        <v>1733</v>
      </c>
      <c r="AN1029" s="66" t="n">
        <v>1662</v>
      </c>
      <c r="AO1029" s="66" t="n">
        <v>1588</v>
      </c>
      <c r="AP1029" s="66" t="n">
        <v>1495</v>
      </c>
      <c r="AQ1029" s="66" t="n">
        <v>1436</v>
      </c>
      <c r="AR1029" s="66" t="n">
        <v>1368</v>
      </c>
      <c r="AS1029" s="66" t="n">
        <v>1302</v>
      </c>
      <c r="AT1029" s="66" t="n">
        <v>1223</v>
      </c>
      <c r="AU1029" s="66" t="n">
        <v>1155</v>
      </c>
      <c r="AV1029" s="66" t="n">
        <v>1074</v>
      </c>
      <c r="AW1029" s="66" t="n">
        <v>995</v>
      </c>
      <c r="AX1029" s="66" t="n">
        <v>917</v>
      </c>
      <c r="AY1029" s="66" t="n">
        <v>848</v>
      </c>
      <c r="AZ1029" s="66" t="n">
        <v>785</v>
      </c>
      <c r="BA1029" s="66" t="n">
        <v>726</v>
      </c>
      <c r="BB1029" s="66" t="n">
        <v>662</v>
      </c>
      <c r="BC1029" s="66" t="n">
        <v>606</v>
      </c>
      <c r="BD1029" s="66" t="n">
        <v>553</v>
      </c>
      <c r="BE1029" s="66" t="n">
        <v>501</v>
      </c>
      <c r="BF1029" s="66" t="n">
        <v>445</v>
      </c>
      <c r="BG1029" s="66" t="n">
        <v>397</v>
      </c>
      <c r="BH1029" s="66" t="n">
        <v>351</v>
      </c>
      <c r="BI1029" s="66" t="n">
        <v>308</v>
      </c>
      <c r="BJ1029" s="66" t="n">
        <v>1705</v>
      </c>
      <c r="BK1029" s="68">
        <f>SUM(AK1029:BJ1029)</f>
        <v/>
      </c>
      <c r="BL1029" s="68">
        <f>INT(BK1029*$BM$1)</f>
        <v/>
      </c>
      <c r="BM1029" s="64" t="n"/>
      <c r="BP1029" s="20">
        <f>(Tabla1[[#This Row],[Población meta programatica 2026 (20251228) 
menores 1 año]]/12)*9</f>
        <v/>
      </c>
      <c r="BQ1029" s="20">
        <f>BP1029</f>
        <v/>
      </c>
      <c r="BR1029" s="117" t="n"/>
      <c r="BS1029" s="20">
        <f>(Tabla1[[#This Row],[Población meta programatica2026 (20251228)  niños de 1 año]]/12)*9</f>
        <v/>
      </c>
      <c r="BT1029" s="251" t="n">
        <v>754</v>
      </c>
      <c r="BU1029" s="66">
        <f>BS1029-BT1029</f>
        <v/>
      </c>
      <c r="BW1029" s="19" t="n"/>
      <c r="BX1029" s="65" t="n">
        <v>833</v>
      </c>
      <c r="BY1029" s="65" t="n">
        <v>890</v>
      </c>
      <c r="BZ1029" s="19" t="inlineStr">
        <is>
          <t>76364</t>
        </is>
      </c>
      <c r="CA1029" s="19">
        <f>BZ1029=Tabla1[[#This Row],[Divipola]]</f>
        <v/>
      </c>
    </row>
    <row r="1030" ht="15.5" customHeight="1">
      <c r="A1030" s="70" t="inlineStr">
        <is>
          <t>76</t>
        </is>
      </c>
      <c r="B1030" s="70" t="inlineStr">
        <is>
          <t>VALLE</t>
        </is>
      </c>
      <c r="C1030" s="70" t="inlineStr">
        <is>
          <t>LA CUMBRE</t>
        </is>
      </c>
      <c r="D1030" s="70" t="inlineStr">
        <is>
          <t>76377</t>
        </is>
      </c>
      <c r="E1030" s="400" t="n">
        <v>32</v>
      </c>
      <c r="F1030" s="400">
        <f>Tabla1[[#This Row],[Meta Programatica2026 (20251228) RN]]/12</f>
        <v/>
      </c>
      <c r="G1030" s="401" t="n">
        <v>76</v>
      </c>
      <c r="H1030" s="401">
        <f>Tabla1[[#This Row],[Población meta programatica 2026 (20251228) 
menores 1 año]]/12</f>
        <v/>
      </c>
      <c r="I1030" s="402" t="n">
        <v>76</v>
      </c>
      <c r="J1030" s="402">
        <f>Tabla1[[#This Row],[Población meta programatica2026 (20251228)  niños de 1 año]]/12</f>
        <v/>
      </c>
      <c r="K1030" s="416" t="n">
        <v>112</v>
      </c>
      <c r="L1030" s="403" t="n">
        <v>108</v>
      </c>
      <c r="M1030" s="404">
        <f>Tabla1[[#This Row],[Población meta programatica2026 (20251228) niños de 5 años]]/12</f>
        <v/>
      </c>
      <c r="N1030" s="405">
        <f>BX1030</f>
        <v/>
      </c>
      <c r="O1030" s="406">
        <f>BY1030</f>
        <v/>
      </c>
      <c r="P1030" s="407">
        <f>BL1030</f>
        <v/>
      </c>
      <c r="AI1030" s="421" t="inlineStr">
        <is>
          <t>76377</t>
        </is>
      </c>
      <c r="AJ1030" s="417">
        <f>AI1030=Tabla1[[#This Row],[Divipola]]</f>
        <v/>
      </c>
      <c r="AK1030" s="66" t="n">
        <v>237</v>
      </c>
      <c r="AL1030" s="66" t="n">
        <v>240</v>
      </c>
      <c r="AM1030" s="66" t="n">
        <v>244</v>
      </c>
      <c r="AN1030" s="66" t="n">
        <v>241</v>
      </c>
      <c r="AO1030" s="66" t="n">
        <v>237</v>
      </c>
      <c r="AP1030" s="66" t="n">
        <v>232</v>
      </c>
      <c r="AQ1030" s="66" t="n">
        <v>231</v>
      </c>
      <c r="AR1030" s="66" t="n">
        <v>225</v>
      </c>
      <c r="AS1030" s="66" t="n">
        <v>213</v>
      </c>
      <c r="AT1030" s="66" t="n">
        <v>205</v>
      </c>
      <c r="AU1030" s="66" t="n">
        <v>195</v>
      </c>
      <c r="AV1030" s="66" t="n">
        <v>182</v>
      </c>
      <c r="AW1030" s="66" t="n">
        <v>167</v>
      </c>
      <c r="AX1030" s="66" t="n">
        <v>159</v>
      </c>
      <c r="AY1030" s="66" t="n">
        <v>149</v>
      </c>
      <c r="AZ1030" s="66" t="n">
        <v>135</v>
      </c>
      <c r="BA1030" s="66" t="n">
        <v>129</v>
      </c>
      <c r="BB1030" s="66" t="n">
        <v>118</v>
      </c>
      <c r="BC1030" s="66" t="n">
        <v>107</v>
      </c>
      <c r="BD1030" s="66" t="n">
        <v>99</v>
      </c>
      <c r="BE1030" s="66" t="n">
        <v>90</v>
      </c>
      <c r="BF1030" s="66" t="n">
        <v>83</v>
      </c>
      <c r="BG1030" s="66" t="n">
        <v>74</v>
      </c>
      <c r="BH1030" s="66" t="n">
        <v>69</v>
      </c>
      <c r="BI1030" s="66" t="n">
        <v>58</v>
      </c>
      <c r="BJ1030" s="66" t="n">
        <v>348</v>
      </c>
      <c r="BK1030" s="68">
        <f>SUM(AK1030:BJ1030)</f>
        <v/>
      </c>
      <c r="BL1030" s="68">
        <f>INT(BK1030*$BM$1)</f>
        <v/>
      </c>
      <c r="BM1030" s="64" t="n"/>
      <c r="BP1030" s="20">
        <f>(Tabla1[[#This Row],[Población meta programatica 2026 (20251228) 
menores 1 año]]/12)*9</f>
        <v/>
      </c>
      <c r="BQ1030" s="20">
        <f>BP1030</f>
        <v/>
      </c>
      <c r="BR1030" s="117" t="n"/>
      <c r="BS1030" s="20">
        <f>(Tabla1[[#This Row],[Población meta programatica2026 (20251228)  niños de 1 año]]/12)*9</f>
        <v/>
      </c>
      <c r="BT1030" s="251" t="n">
        <v>69</v>
      </c>
      <c r="BU1030" s="66">
        <f>BS1030-BT1030</f>
        <v/>
      </c>
      <c r="BW1030" s="19" t="n"/>
      <c r="BX1030" s="65" t="n">
        <v>64</v>
      </c>
      <c r="BY1030" s="65" t="n">
        <v>65</v>
      </c>
      <c r="BZ1030" s="19" t="inlineStr">
        <is>
          <t>76377</t>
        </is>
      </c>
      <c r="CA1030" s="19">
        <f>BZ1030=Tabla1[[#This Row],[Divipola]]</f>
        <v/>
      </c>
    </row>
    <row r="1031" ht="15.5" customHeight="1">
      <c r="A1031" s="70" t="inlineStr">
        <is>
          <t>76</t>
        </is>
      </c>
      <c r="B1031" s="70" t="inlineStr">
        <is>
          <t>VALLE</t>
        </is>
      </c>
      <c r="C1031" s="70" t="inlineStr">
        <is>
          <t>LA UNION</t>
        </is>
      </c>
      <c r="D1031" s="70" t="inlineStr">
        <is>
          <t>76400</t>
        </is>
      </c>
      <c r="E1031" s="400" t="n">
        <v>41</v>
      </c>
      <c r="F1031" s="400">
        <f>Tabla1[[#This Row],[Meta Programatica2026 (20251228) RN]]/12</f>
        <v/>
      </c>
      <c r="G1031" s="401" t="n">
        <v>210</v>
      </c>
      <c r="H1031" s="401">
        <f>Tabla1[[#This Row],[Población meta programatica 2026 (20251228) 
menores 1 año]]/12</f>
        <v/>
      </c>
      <c r="I1031" s="402" t="n">
        <v>217</v>
      </c>
      <c r="J1031" s="402">
        <f>Tabla1[[#This Row],[Población meta programatica2026 (20251228)  niños de 1 año]]/12</f>
        <v/>
      </c>
      <c r="K1031" s="416" t="n">
        <v>322</v>
      </c>
      <c r="L1031" s="403" t="n">
        <v>328</v>
      </c>
      <c r="M1031" s="404">
        <f>Tabla1[[#This Row],[Población meta programatica2026 (20251228) niños de 5 años]]/12</f>
        <v/>
      </c>
      <c r="N1031" s="405">
        <f>BX1031</f>
        <v/>
      </c>
      <c r="O1031" s="406">
        <f>BY1031</f>
        <v/>
      </c>
      <c r="P1031" s="407">
        <f>BL1031</f>
        <v/>
      </c>
      <c r="AI1031" s="421" t="inlineStr">
        <is>
          <t>76400</t>
        </is>
      </c>
      <c r="AJ1031" s="417">
        <f>AI1031=Tabla1[[#This Row],[Divipola]]</f>
        <v/>
      </c>
      <c r="AK1031" s="66" t="n">
        <v>419</v>
      </c>
      <c r="AL1031" s="66" t="n">
        <v>414</v>
      </c>
      <c r="AM1031" s="66" t="n">
        <v>404</v>
      </c>
      <c r="AN1031" s="66" t="n">
        <v>391</v>
      </c>
      <c r="AO1031" s="66" t="n">
        <v>378</v>
      </c>
      <c r="AP1031" s="66" t="n">
        <v>359</v>
      </c>
      <c r="AQ1031" s="66" t="n">
        <v>346</v>
      </c>
      <c r="AR1031" s="66" t="n">
        <v>332</v>
      </c>
      <c r="AS1031" s="66" t="n">
        <v>321</v>
      </c>
      <c r="AT1031" s="66" t="n">
        <v>304</v>
      </c>
      <c r="AU1031" s="66" t="n">
        <v>290</v>
      </c>
      <c r="AV1031" s="66" t="n">
        <v>269</v>
      </c>
      <c r="AW1031" s="66" t="n">
        <v>250</v>
      </c>
      <c r="AX1031" s="66" t="n">
        <v>235</v>
      </c>
      <c r="AY1031" s="66" t="n">
        <v>218</v>
      </c>
      <c r="AZ1031" s="66" t="n">
        <v>203</v>
      </c>
      <c r="BA1031" s="66" t="n">
        <v>189</v>
      </c>
      <c r="BB1031" s="66" t="n">
        <v>171</v>
      </c>
      <c r="BC1031" s="66" t="n">
        <v>155</v>
      </c>
      <c r="BD1031" s="66" t="n">
        <v>141</v>
      </c>
      <c r="BE1031" s="66" t="n">
        <v>130</v>
      </c>
      <c r="BF1031" s="66" t="n">
        <v>115</v>
      </c>
      <c r="BG1031" s="66" t="n">
        <v>102</v>
      </c>
      <c r="BH1031" s="66" t="n">
        <v>90</v>
      </c>
      <c r="BI1031" s="66" t="n">
        <v>75</v>
      </c>
      <c r="BJ1031" s="66" t="n">
        <v>375</v>
      </c>
      <c r="BK1031" s="68">
        <f>SUM(AK1031:BJ1031)</f>
        <v/>
      </c>
      <c r="BL1031" s="68">
        <f>INT(BK1031*$BM$1)</f>
        <v/>
      </c>
      <c r="BM1031" s="64" t="n"/>
      <c r="BP1031" s="20">
        <f>(Tabla1[[#This Row],[Población meta programatica 2026 (20251228) 
menores 1 año]]/12)*9</f>
        <v/>
      </c>
      <c r="BQ1031" s="20">
        <f>BP1031</f>
        <v/>
      </c>
      <c r="BR1031" s="117" t="n"/>
      <c r="BS1031" s="20">
        <f>(Tabla1[[#This Row],[Población meta programatica2026 (20251228)  niños de 1 año]]/12)*9</f>
        <v/>
      </c>
      <c r="BT1031" s="251" t="n">
        <v>194</v>
      </c>
      <c r="BU1031" s="66">
        <f>BS1031-BT1031</f>
        <v/>
      </c>
      <c r="BW1031" s="19" t="n"/>
      <c r="BX1031" s="65" t="n">
        <v>207</v>
      </c>
      <c r="BY1031" s="65" t="n">
        <v>188</v>
      </c>
      <c r="BZ1031" s="19" t="inlineStr">
        <is>
          <t>76400</t>
        </is>
      </c>
      <c r="CA1031" s="19">
        <f>BZ1031=Tabla1[[#This Row],[Divipola]]</f>
        <v/>
      </c>
    </row>
    <row r="1032" ht="15.5" customHeight="1">
      <c r="A1032" s="70" t="inlineStr">
        <is>
          <t>76</t>
        </is>
      </c>
      <c r="B1032" s="70" t="inlineStr">
        <is>
          <t>VALLE</t>
        </is>
      </c>
      <c r="C1032" s="70" t="inlineStr">
        <is>
          <t>LA VICTORIA</t>
        </is>
      </c>
      <c r="D1032" s="70" t="inlineStr">
        <is>
          <t>76403</t>
        </is>
      </c>
      <c r="E1032" s="400" t="n">
        <v>20</v>
      </c>
      <c r="F1032" s="400">
        <f>Tabla1[[#This Row],[Meta Programatica2026 (20251228) RN]]/12</f>
        <v/>
      </c>
      <c r="G1032" s="401" t="n">
        <v>74</v>
      </c>
      <c r="H1032" s="401">
        <f>Tabla1[[#This Row],[Población meta programatica 2026 (20251228) 
menores 1 año]]/12</f>
        <v/>
      </c>
      <c r="I1032" s="402" t="n">
        <v>94</v>
      </c>
      <c r="J1032" s="402">
        <f>Tabla1[[#This Row],[Población meta programatica2026 (20251228)  niños de 1 año]]/12</f>
        <v/>
      </c>
      <c r="K1032" s="416" t="n">
        <v>106</v>
      </c>
      <c r="L1032" s="403" t="n">
        <v>108</v>
      </c>
      <c r="M1032" s="404">
        <f>Tabla1[[#This Row],[Población meta programatica2026 (20251228) niños de 5 años]]/12</f>
        <v/>
      </c>
      <c r="N1032" s="405">
        <f>BX1032</f>
        <v/>
      </c>
      <c r="O1032" s="406">
        <f>BY1032</f>
        <v/>
      </c>
      <c r="P1032" s="407">
        <f>BL1032</f>
        <v/>
      </c>
      <c r="AI1032" s="421" t="inlineStr">
        <is>
          <t>76403</t>
        </is>
      </c>
      <c r="AJ1032" s="417">
        <f>AI1032=Tabla1[[#This Row],[Divipola]]</f>
        <v/>
      </c>
      <c r="AK1032" s="66" t="n">
        <v>175</v>
      </c>
      <c r="AL1032" s="66" t="n">
        <v>175</v>
      </c>
      <c r="AM1032" s="66" t="n">
        <v>171</v>
      </c>
      <c r="AN1032" s="66" t="n">
        <v>164</v>
      </c>
      <c r="AO1032" s="66" t="n">
        <v>159</v>
      </c>
      <c r="AP1032" s="66" t="n">
        <v>157</v>
      </c>
      <c r="AQ1032" s="66" t="n">
        <v>151</v>
      </c>
      <c r="AR1032" s="66" t="n">
        <v>148</v>
      </c>
      <c r="AS1032" s="66" t="n">
        <v>143</v>
      </c>
      <c r="AT1032" s="66" t="n">
        <v>137</v>
      </c>
      <c r="AU1032" s="66" t="n">
        <v>131</v>
      </c>
      <c r="AV1032" s="66" t="n">
        <v>126</v>
      </c>
      <c r="AW1032" s="66" t="n">
        <v>117</v>
      </c>
      <c r="AX1032" s="66" t="n">
        <v>115</v>
      </c>
      <c r="AY1032" s="66" t="n">
        <v>105</v>
      </c>
      <c r="AZ1032" s="66" t="n">
        <v>98</v>
      </c>
      <c r="BA1032" s="66" t="n">
        <v>93</v>
      </c>
      <c r="BB1032" s="66" t="n">
        <v>85</v>
      </c>
      <c r="BC1032" s="66" t="n">
        <v>83</v>
      </c>
      <c r="BD1032" s="66" t="n">
        <v>76</v>
      </c>
      <c r="BE1032" s="66" t="n">
        <v>69</v>
      </c>
      <c r="BF1032" s="66" t="n">
        <v>64</v>
      </c>
      <c r="BG1032" s="66" t="n">
        <v>58</v>
      </c>
      <c r="BH1032" s="66" t="n">
        <v>52</v>
      </c>
      <c r="BI1032" s="66" t="n">
        <v>45</v>
      </c>
      <c r="BJ1032" s="66" t="n">
        <v>264</v>
      </c>
      <c r="BK1032" s="68">
        <f>SUM(AK1032:BJ1032)</f>
        <v/>
      </c>
      <c r="BL1032" s="68">
        <f>INT(BK1032*$BM$1)</f>
        <v/>
      </c>
      <c r="BM1032" s="64" t="n"/>
      <c r="BP1032" s="20">
        <f>(Tabla1[[#This Row],[Población meta programatica 2026 (20251228) 
menores 1 año]]/12)*9</f>
        <v/>
      </c>
      <c r="BQ1032" s="20">
        <f>BP1032</f>
        <v/>
      </c>
      <c r="BR1032" s="117" t="n"/>
      <c r="BS1032" s="20">
        <f>(Tabla1[[#This Row],[Población meta programatica2026 (20251228)  niños de 1 año]]/12)*9</f>
        <v/>
      </c>
      <c r="BT1032" s="251" t="n">
        <v>66</v>
      </c>
      <c r="BU1032" s="66">
        <f>BS1032-BT1032</f>
        <v/>
      </c>
      <c r="BW1032" s="19" t="n"/>
      <c r="BX1032" s="65" t="n">
        <v>80</v>
      </c>
      <c r="BY1032" s="65" t="n">
        <v>56</v>
      </c>
      <c r="BZ1032" s="19" t="inlineStr">
        <is>
          <t>76403</t>
        </is>
      </c>
      <c r="CA1032" s="19">
        <f>BZ1032=Tabla1[[#This Row],[Divipola]]</f>
        <v/>
      </c>
    </row>
    <row r="1033" ht="15.5" customHeight="1">
      <c r="A1033" s="70" t="inlineStr">
        <is>
          <t>76</t>
        </is>
      </c>
      <c r="B1033" s="70" t="inlineStr">
        <is>
          <t>VALLE</t>
        </is>
      </c>
      <c r="C1033" s="70" t="inlineStr">
        <is>
          <t>OBANDO</t>
        </is>
      </c>
      <c r="D1033" s="70" t="inlineStr">
        <is>
          <t>76497</t>
        </is>
      </c>
      <c r="E1033" s="400" t="n">
        <v>34</v>
      </c>
      <c r="F1033" s="400">
        <f>Tabla1[[#This Row],[Meta Programatica2026 (20251228) RN]]/12</f>
        <v/>
      </c>
      <c r="G1033" s="401" t="n">
        <v>95</v>
      </c>
      <c r="H1033" s="401">
        <f>Tabla1[[#This Row],[Población meta programatica 2026 (20251228) 
menores 1 año]]/12</f>
        <v/>
      </c>
      <c r="I1033" s="402" t="n">
        <v>96</v>
      </c>
      <c r="J1033" s="402">
        <f>Tabla1[[#This Row],[Población meta programatica2026 (20251228)  niños de 1 año]]/12</f>
        <v/>
      </c>
      <c r="K1033" s="416" t="n">
        <v>147</v>
      </c>
      <c r="L1033" s="403" t="n">
        <v>127</v>
      </c>
      <c r="M1033" s="404">
        <f>Tabla1[[#This Row],[Población meta programatica2026 (20251228) niños de 5 años]]/12</f>
        <v/>
      </c>
      <c r="N1033" s="405">
        <f>BX1033</f>
        <v/>
      </c>
      <c r="O1033" s="406">
        <f>BY1033</f>
        <v/>
      </c>
      <c r="P1033" s="407">
        <f>BL1033</f>
        <v/>
      </c>
      <c r="AI1033" s="421" t="inlineStr">
        <is>
          <t>76497</t>
        </is>
      </c>
      <c r="AJ1033" s="417">
        <f>AI1033=Tabla1[[#This Row],[Divipola]]</f>
        <v/>
      </c>
      <c r="AK1033" s="66" t="n">
        <v>152</v>
      </c>
      <c r="AL1033" s="66" t="n">
        <v>150</v>
      </c>
      <c r="AM1033" s="66" t="n">
        <v>147</v>
      </c>
      <c r="AN1033" s="66" t="n">
        <v>146</v>
      </c>
      <c r="AO1033" s="66" t="n">
        <v>141</v>
      </c>
      <c r="AP1033" s="66" t="n">
        <v>137</v>
      </c>
      <c r="AQ1033" s="66" t="n">
        <v>136</v>
      </c>
      <c r="AR1033" s="66" t="n">
        <v>134</v>
      </c>
      <c r="AS1033" s="66" t="n">
        <v>130</v>
      </c>
      <c r="AT1033" s="66" t="n">
        <v>125</v>
      </c>
      <c r="AU1033" s="66" t="n">
        <v>117</v>
      </c>
      <c r="AV1033" s="66" t="n">
        <v>113</v>
      </c>
      <c r="AW1033" s="66" t="n">
        <v>103</v>
      </c>
      <c r="AX1033" s="66" t="n">
        <v>96</v>
      </c>
      <c r="AY1033" s="66" t="n">
        <v>88</v>
      </c>
      <c r="AZ1033" s="66" t="n">
        <v>78</v>
      </c>
      <c r="BA1033" s="66" t="n">
        <v>72</v>
      </c>
      <c r="BB1033" s="66" t="n">
        <v>67</v>
      </c>
      <c r="BC1033" s="66" t="n">
        <v>58</v>
      </c>
      <c r="BD1033" s="66" t="n">
        <v>52</v>
      </c>
      <c r="BE1033" s="66" t="n">
        <v>50</v>
      </c>
      <c r="BF1033" s="66" t="n">
        <v>43</v>
      </c>
      <c r="BG1033" s="66" t="n">
        <v>36</v>
      </c>
      <c r="BH1033" s="66" t="n">
        <v>34</v>
      </c>
      <c r="BI1033" s="66" t="n">
        <v>26</v>
      </c>
      <c r="BJ1033" s="66" t="n">
        <v>151</v>
      </c>
      <c r="BK1033" s="68">
        <f>SUM(AK1033:BJ1033)</f>
        <v/>
      </c>
      <c r="BL1033" s="68">
        <f>INT(BK1033*$BM$1)</f>
        <v/>
      </c>
      <c r="BM1033" s="64" t="n"/>
      <c r="BP1033" s="20">
        <f>(Tabla1[[#This Row],[Población meta programatica 2026 (20251228) 
menores 1 año]]/12)*9</f>
        <v/>
      </c>
      <c r="BQ1033" s="20">
        <f>BP1033</f>
        <v/>
      </c>
      <c r="BR1033" s="117" t="n"/>
      <c r="BS1033" s="20">
        <f>(Tabla1[[#This Row],[Población meta programatica2026 (20251228)  niños de 1 año]]/12)*9</f>
        <v/>
      </c>
      <c r="BT1033" s="251" t="n">
        <v>116</v>
      </c>
      <c r="BU1033" s="66">
        <f>BS1033-BT1033</f>
        <v/>
      </c>
      <c r="BW1033" s="19" t="n"/>
      <c r="BX1033" s="65" t="n">
        <v>58</v>
      </c>
      <c r="BY1033" s="65" t="n">
        <v>54</v>
      </c>
      <c r="BZ1033" s="19" t="inlineStr">
        <is>
          <t>76497</t>
        </is>
      </c>
      <c r="CA1033" s="19">
        <f>BZ1033=Tabla1[[#This Row],[Divipola]]</f>
        <v/>
      </c>
    </row>
    <row r="1034" ht="15.5" customHeight="1">
      <c r="A1034" s="70" t="inlineStr">
        <is>
          <t>76</t>
        </is>
      </c>
      <c r="B1034" s="70" t="inlineStr">
        <is>
          <t>VALLE</t>
        </is>
      </c>
      <c r="C1034" s="70" t="inlineStr">
        <is>
          <t>PALMIRA</t>
        </is>
      </c>
      <c r="D1034" s="70" t="inlineStr">
        <is>
          <t>76520</t>
        </is>
      </c>
      <c r="E1034" s="400" t="n">
        <v>1972</v>
      </c>
      <c r="F1034" s="400">
        <f>Tabla1[[#This Row],[Meta Programatica2026 (20251228) RN]]/12</f>
        <v/>
      </c>
      <c r="G1034" s="401" t="n">
        <v>2023</v>
      </c>
      <c r="H1034" s="401">
        <f>Tabla1[[#This Row],[Población meta programatica 2026 (20251228) 
menores 1 año]]/12</f>
        <v/>
      </c>
      <c r="I1034" s="402" t="n">
        <v>2074</v>
      </c>
      <c r="J1034" s="402">
        <f>Tabla1[[#This Row],[Población meta programatica2026 (20251228)  niños de 1 año]]/12</f>
        <v/>
      </c>
      <c r="K1034" s="416" t="n">
        <v>2825</v>
      </c>
      <c r="L1034" s="403" t="n">
        <v>2828</v>
      </c>
      <c r="M1034" s="404">
        <f>Tabla1[[#This Row],[Población meta programatica2026 (20251228) niños de 5 años]]/12</f>
        <v/>
      </c>
      <c r="N1034" s="405">
        <f>BX1034</f>
        <v/>
      </c>
      <c r="O1034" s="406">
        <f>BY1034</f>
        <v/>
      </c>
      <c r="P1034" s="407">
        <f>BL1034</f>
        <v/>
      </c>
      <c r="AI1034" s="421" t="inlineStr">
        <is>
          <t>76520</t>
        </is>
      </c>
      <c r="AJ1034" s="417">
        <f>AI1034=Tabla1[[#This Row],[Divipola]]</f>
        <v/>
      </c>
      <c r="AK1034" s="66" t="n">
        <v>4027</v>
      </c>
      <c r="AL1034" s="66" t="n">
        <v>3969</v>
      </c>
      <c r="AM1034" s="66" t="n">
        <v>3887</v>
      </c>
      <c r="AN1034" s="66" t="n">
        <v>3788</v>
      </c>
      <c r="AO1034" s="66" t="n">
        <v>3680</v>
      </c>
      <c r="AP1034" s="66" t="n">
        <v>3568</v>
      </c>
      <c r="AQ1034" s="66" t="n">
        <v>3462</v>
      </c>
      <c r="AR1034" s="66" t="n">
        <v>3357</v>
      </c>
      <c r="AS1034" s="66" t="n">
        <v>3240</v>
      </c>
      <c r="AT1034" s="66" t="n">
        <v>3115</v>
      </c>
      <c r="AU1034" s="66" t="n">
        <v>2979</v>
      </c>
      <c r="AV1034" s="66" t="n">
        <v>2816</v>
      </c>
      <c r="AW1034" s="66" t="n">
        <v>2647</v>
      </c>
      <c r="AX1034" s="66" t="n">
        <v>2472</v>
      </c>
      <c r="AY1034" s="66" t="n">
        <v>2297</v>
      </c>
      <c r="AZ1034" s="66" t="n">
        <v>2119</v>
      </c>
      <c r="BA1034" s="66" t="n">
        <v>1951</v>
      </c>
      <c r="BB1034" s="66" t="n">
        <v>1791</v>
      </c>
      <c r="BC1034" s="66" t="n">
        <v>1631</v>
      </c>
      <c r="BD1034" s="66" t="n">
        <v>1478</v>
      </c>
      <c r="BE1034" s="66" t="n">
        <v>1333</v>
      </c>
      <c r="BF1034" s="66" t="n">
        <v>1192</v>
      </c>
      <c r="BG1034" s="66" t="n">
        <v>1056</v>
      </c>
      <c r="BH1034" s="66" t="n">
        <v>935</v>
      </c>
      <c r="BI1034" s="66" t="n">
        <v>821</v>
      </c>
      <c r="BJ1034" s="66" t="n">
        <v>4648</v>
      </c>
      <c r="BK1034" s="68">
        <f>SUM(AK1034:BJ1034)</f>
        <v/>
      </c>
      <c r="BL1034" s="68">
        <f>INT(BK1034*$BM$1)</f>
        <v/>
      </c>
      <c r="BM1034" s="64" t="n"/>
      <c r="BP1034" s="20">
        <f>(Tabla1[[#This Row],[Población meta programatica 2026 (20251228) 
menores 1 año]]/12)*9</f>
        <v/>
      </c>
      <c r="BQ1034" s="20">
        <f>BP1034</f>
        <v/>
      </c>
      <c r="BR1034" s="117" t="n"/>
      <c r="BS1034" s="20">
        <f>(Tabla1[[#This Row],[Población meta programatica2026 (20251228)  niños de 1 año]]/12)*9</f>
        <v/>
      </c>
      <c r="BT1034" s="251" t="n">
        <v>1431</v>
      </c>
      <c r="BU1034" s="66">
        <f>BS1034-BT1034</f>
        <v/>
      </c>
      <c r="BW1034" s="19" t="n"/>
      <c r="BX1034" s="65" t="n">
        <v>2079</v>
      </c>
      <c r="BY1034" s="65" t="n">
        <v>2192</v>
      </c>
      <c r="BZ1034" s="19" t="inlineStr">
        <is>
          <t>76520</t>
        </is>
      </c>
      <c r="CA1034" s="19">
        <f>BZ1034=Tabla1[[#This Row],[Divipola]]</f>
        <v/>
      </c>
    </row>
    <row r="1035" ht="15.5" customHeight="1">
      <c r="A1035" s="70" t="inlineStr">
        <is>
          <t>76</t>
        </is>
      </c>
      <c r="B1035" s="70" t="inlineStr">
        <is>
          <t>VALLE</t>
        </is>
      </c>
      <c r="C1035" s="70" t="inlineStr">
        <is>
          <t>PRADERA</t>
        </is>
      </c>
      <c r="D1035" s="70" t="inlineStr">
        <is>
          <t>76563</t>
        </is>
      </c>
      <c r="E1035" s="400" t="n">
        <v>53</v>
      </c>
      <c r="F1035" s="400">
        <f>Tabla1[[#This Row],[Meta Programatica2026 (20251228) RN]]/12</f>
        <v/>
      </c>
      <c r="G1035" s="401" t="n">
        <v>358</v>
      </c>
      <c r="H1035" s="401">
        <f>Tabla1[[#This Row],[Población meta programatica 2026 (20251228) 
menores 1 año]]/12</f>
        <v/>
      </c>
      <c r="I1035" s="402" t="n">
        <v>363</v>
      </c>
      <c r="J1035" s="402">
        <f>Tabla1[[#This Row],[Población meta programatica2026 (20251228)  niños de 1 año]]/12</f>
        <v/>
      </c>
      <c r="K1035" s="416" t="n">
        <v>517</v>
      </c>
      <c r="L1035" s="403" t="n">
        <v>491</v>
      </c>
      <c r="M1035" s="404">
        <f>Tabla1[[#This Row],[Población meta programatica2026 (20251228) niños de 5 años]]/12</f>
        <v/>
      </c>
      <c r="N1035" s="405">
        <f>BX1035</f>
        <v/>
      </c>
      <c r="O1035" s="406">
        <f>BY1035</f>
        <v/>
      </c>
      <c r="P1035" s="407">
        <f>BL1035</f>
        <v/>
      </c>
      <c r="AI1035" s="421" t="inlineStr">
        <is>
          <t>76563</t>
        </is>
      </c>
      <c r="AJ1035" s="417">
        <f>AI1035=Tabla1[[#This Row],[Divipola]]</f>
        <v/>
      </c>
      <c r="AK1035" s="66" t="n">
        <v>482</v>
      </c>
      <c r="AL1035" s="66" t="n">
        <v>482</v>
      </c>
      <c r="AM1035" s="66" t="n">
        <v>477</v>
      </c>
      <c r="AN1035" s="66" t="n">
        <v>471</v>
      </c>
      <c r="AO1035" s="66" t="n">
        <v>459</v>
      </c>
      <c r="AP1035" s="66" t="n">
        <v>445</v>
      </c>
      <c r="AQ1035" s="66" t="n">
        <v>430</v>
      </c>
      <c r="AR1035" s="66" t="n">
        <v>414</v>
      </c>
      <c r="AS1035" s="66" t="n">
        <v>396</v>
      </c>
      <c r="AT1035" s="66" t="n">
        <v>381</v>
      </c>
      <c r="AU1035" s="66" t="n">
        <v>357</v>
      </c>
      <c r="AV1035" s="66" t="n">
        <v>338</v>
      </c>
      <c r="AW1035" s="66" t="n">
        <v>311</v>
      </c>
      <c r="AX1035" s="66" t="n">
        <v>290</v>
      </c>
      <c r="AY1035" s="66" t="n">
        <v>267</v>
      </c>
      <c r="AZ1035" s="66" t="n">
        <v>249</v>
      </c>
      <c r="BA1035" s="66" t="n">
        <v>231</v>
      </c>
      <c r="BB1035" s="66" t="n">
        <v>212</v>
      </c>
      <c r="BC1035" s="66" t="n">
        <v>194</v>
      </c>
      <c r="BD1035" s="66" t="n">
        <v>178</v>
      </c>
      <c r="BE1035" s="66" t="n">
        <v>160</v>
      </c>
      <c r="BF1035" s="66" t="n">
        <v>145</v>
      </c>
      <c r="BG1035" s="66" t="n">
        <v>130</v>
      </c>
      <c r="BH1035" s="66" t="n">
        <v>118</v>
      </c>
      <c r="BI1035" s="66" t="n">
        <v>104</v>
      </c>
      <c r="BJ1035" s="66" t="n">
        <v>552</v>
      </c>
      <c r="BK1035" s="68">
        <f>SUM(AK1035:BJ1035)</f>
        <v/>
      </c>
      <c r="BL1035" s="68">
        <f>INT(BK1035*$BM$1)</f>
        <v/>
      </c>
      <c r="BM1035" s="64" t="n"/>
      <c r="BP1035" s="20">
        <f>(Tabla1[[#This Row],[Población meta programatica 2026 (20251228) 
menores 1 año]]/12)*9</f>
        <v/>
      </c>
      <c r="BQ1035" s="20">
        <f>BP1035</f>
        <v/>
      </c>
      <c r="BR1035" s="117" t="n"/>
      <c r="BS1035" s="20">
        <f>(Tabla1[[#This Row],[Población meta programatica2026 (20251228)  niños de 1 año]]/12)*9</f>
        <v/>
      </c>
      <c r="BT1035" s="251" t="n">
        <v>319</v>
      </c>
      <c r="BU1035" s="66">
        <f>BS1035-BT1035</f>
        <v/>
      </c>
      <c r="BW1035" s="19" t="n"/>
      <c r="BX1035" s="65" t="n">
        <v>272</v>
      </c>
      <c r="BY1035" s="65" t="n">
        <v>273</v>
      </c>
      <c r="BZ1035" s="19" t="inlineStr">
        <is>
          <t>76563</t>
        </is>
      </c>
      <c r="CA1035" s="19">
        <f>BZ1035=Tabla1[[#This Row],[Divipola]]</f>
        <v/>
      </c>
    </row>
    <row r="1036" ht="15.5" customHeight="1">
      <c r="A1036" s="70" t="inlineStr">
        <is>
          <t>76</t>
        </is>
      </c>
      <c r="B1036" s="70" t="inlineStr">
        <is>
          <t>VALLE</t>
        </is>
      </c>
      <c r="C1036" s="70" t="inlineStr">
        <is>
          <t>RESTREPO</t>
        </is>
      </c>
      <c r="D1036" s="70" t="inlineStr">
        <is>
          <t>76606</t>
        </is>
      </c>
      <c r="E1036" s="400" t="n">
        <v>24</v>
      </c>
      <c r="F1036" s="400">
        <f>Tabla1[[#This Row],[Meta Programatica2026 (20251228) RN]]/12</f>
        <v/>
      </c>
      <c r="G1036" s="401" t="n">
        <v>130</v>
      </c>
      <c r="H1036" s="401">
        <f>Tabla1[[#This Row],[Población meta programatica 2026 (20251228) 
menores 1 año]]/12</f>
        <v/>
      </c>
      <c r="I1036" s="402" t="n">
        <v>130</v>
      </c>
      <c r="J1036" s="402">
        <f>Tabla1[[#This Row],[Población meta programatica2026 (20251228)  niños de 1 año]]/12</f>
        <v/>
      </c>
      <c r="K1036" s="416" t="n">
        <v>185</v>
      </c>
      <c r="L1036" s="403" t="n">
        <v>180</v>
      </c>
      <c r="M1036" s="404">
        <f>Tabla1[[#This Row],[Población meta programatica2026 (20251228) niños de 5 años]]/12</f>
        <v/>
      </c>
      <c r="N1036" s="405">
        <f>BX1036</f>
        <v/>
      </c>
      <c r="O1036" s="406">
        <f>BY1036</f>
        <v/>
      </c>
      <c r="P1036" s="407">
        <f>BL1036</f>
        <v/>
      </c>
      <c r="AI1036" s="421" t="inlineStr">
        <is>
          <t>76606</t>
        </is>
      </c>
      <c r="AJ1036" s="417">
        <f>AI1036=Tabla1[[#This Row],[Divipola]]</f>
        <v/>
      </c>
      <c r="AK1036" s="66" t="n">
        <v>178</v>
      </c>
      <c r="AL1036" s="66" t="n">
        <v>175</v>
      </c>
      <c r="AM1036" s="66" t="n">
        <v>170</v>
      </c>
      <c r="AN1036" s="66" t="n">
        <v>166</v>
      </c>
      <c r="AO1036" s="66" t="n">
        <v>163</v>
      </c>
      <c r="AP1036" s="66" t="n">
        <v>158</v>
      </c>
      <c r="AQ1036" s="66" t="n">
        <v>153</v>
      </c>
      <c r="AR1036" s="66" t="n">
        <v>147</v>
      </c>
      <c r="AS1036" s="66" t="n">
        <v>145</v>
      </c>
      <c r="AT1036" s="66" t="n">
        <v>139</v>
      </c>
      <c r="AU1036" s="66" t="n">
        <v>132</v>
      </c>
      <c r="AV1036" s="66" t="n">
        <v>126</v>
      </c>
      <c r="AW1036" s="66" t="n">
        <v>120</v>
      </c>
      <c r="AX1036" s="66" t="n">
        <v>114</v>
      </c>
      <c r="AY1036" s="66" t="n">
        <v>104</v>
      </c>
      <c r="AZ1036" s="66" t="n">
        <v>100</v>
      </c>
      <c r="BA1036" s="66" t="n">
        <v>91</v>
      </c>
      <c r="BB1036" s="66" t="n">
        <v>86</v>
      </c>
      <c r="BC1036" s="66" t="n">
        <v>79</v>
      </c>
      <c r="BD1036" s="66" t="n">
        <v>71</v>
      </c>
      <c r="BE1036" s="66" t="n">
        <v>67</v>
      </c>
      <c r="BF1036" s="66" t="n">
        <v>59</v>
      </c>
      <c r="BG1036" s="66" t="n">
        <v>49</v>
      </c>
      <c r="BH1036" s="66" t="n">
        <v>46</v>
      </c>
      <c r="BI1036" s="66" t="n">
        <v>40</v>
      </c>
      <c r="BJ1036" s="66" t="n">
        <v>208</v>
      </c>
      <c r="BK1036" s="68">
        <f>SUM(AK1036:BJ1036)</f>
        <v/>
      </c>
      <c r="BL1036" s="68">
        <f>INT(BK1036*$BM$1)</f>
        <v/>
      </c>
      <c r="BM1036" s="64" t="n"/>
      <c r="BP1036" s="20">
        <f>(Tabla1[[#This Row],[Población meta programatica 2026 (20251228) 
menores 1 año]]/12)*9</f>
        <v/>
      </c>
      <c r="BQ1036" s="20">
        <f>BP1036</f>
        <v/>
      </c>
      <c r="BR1036" s="117" t="n"/>
      <c r="BS1036" s="20">
        <f>(Tabla1[[#This Row],[Población meta programatica2026 (20251228)  niños de 1 año]]/12)*9</f>
        <v/>
      </c>
      <c r="BT1036" s="251" t="n">
        <v>93</v>
      </c>
      <c r="BU1036" s="66">
        <f>BS1036-BT1036</f>
        <v/>
      </c>
      <c r="BW1036" s="19" t="n"/>
      <c r="BX1036" s="65" t="n">
        <v>93</v>
      </c>
      <c r="BY1036" s="65" t="n">
        <v>117</v>
      </c>
      <c r="BZ1036" s="19" t="inlineStr">
        <is>
          <t>76606</t>
        </is>
      </c>
      <c r="CA1036" s="19">
        <f>BZ1036=Tabla1[[#This Row],[Divipola]]</f>
        <v/>
      </c>
    </row>
    <row r="1037" ht="15.5" customHeight="1">
      <c r="A1037" s="70" t="inlineStr">
        <is>
          <t>76</t>
        </is>
      </c>
      <c r="B1037" s="70" t="inlineStr">
        <is>
          <t>VALLE</t>
        </is>
      </c>
      <c r="C1037" s="70" t="inlineStr">
        <is>
          <t>RIOFRIO</t>
        </is>
      </c>
      <c r="D1037" s="70" t="inlineStr">
        <is>
          <t>76616</t>
        </is>
      </c>
      <c r="E1037" s="400" t="n">
        <v>26</v>
      </c>
      <c r="F1037" s="400">
        <f>Tabla1[[#This Row],[Meta Programatica2026 (20251228) RN]]/12</f>
        <v/>
      </c>
      <c r="G1037" s="401" t="n">
        <v>106</v>
      </c>
      <c r="H1037" s="401">
        <f>Tabla1[[#This Row],[Población meta programatica 2026 (20251228) 
menores 1 año]]/12</f>
        <v/>
      </c>
      <c r="I1037" s="402" t="n">
        <v>109</v>
      </c>
      <c r="J1037" s="402">
        <f>Tabla1[[#This Row],[Población meta programatica2026 (20251228)  niños de 1 año]]/12</f>
        <v/>
      </c>
      <c r="K1037" s="416" t="n">
        <v>144</v>
      </c>
      <c r="L1037" s="403" t="n">
        <v>158</v>
      </c>
      <c r="M1037" s="404">
        <f>Tabla1[[#This Row],[Población meta programatica2026 (20251228) niños de 5 años]]/12</f>
        <v/>
      </c>
      <c r="N1037" s="405">
        <f>BX1037</f>
        <v/>
      </c>
      <c r="O1037" s="406">
        <f>BY1037</f>
        <v/>
      </c>
      <c r="P1037" s="407">
        <f>BL1037</f>
        <v/>
      </c>
      <c r="AI1037" s="421" t="inlineStr">
        <is>
          <t>76616</t>
        </is>
      </c>
      <c r="AJ1037" s="417">
        <f>AI1037=Tabla1[[#This Row],[Divipola]]</f>
        <v/>
      </c>
      <c r="AK1037" s="66" t="n">
        <v>191</v>
      </c>
      <c r="AL1037" s="66" t="n">
        <v>190</v>
      </c>
      <c r="AM1037" s="66" t="n">
        <v>187</v>
      </c>
      <c r="AN1037" s="66" t="n">
        <v>180</v>
      </c>
      <c r="AO1037" s="66" t="n">
        <v>173</v>
      </c>
      <c r="AP1037" s="66" t="n">
        <v>168</v>
      </c>
      <c r="AQ1037" s="66" t="n">
        <v>160</v>
      </c>
      <c r="AR1037" s="66" t="n">
        <v>153</v>
      </c>
      <c r="AS1037" s="66" t="n">
        <v>144</v>
      </c>
      <c r="AT1037" s="66" t="n">
        <v>134</v>
      </c>
      <c r="AU1037" s="66" t="n">
        <v>127</v>
      </c>
      <c r="AV1037" s="66" t="n">
        <v>118</v>
      </c>
      <c r="AW1037" s="66" t="n">
        <v>108</v>
      </c>
      <c r="AX1037" s="66" t="n">
        <v>102</v>
      </c>
      <c r="AY1037" s="66" t="n">
        <v>95</v>
      </c>
      <c r="AZ1037" s="66" t="n">
        <v>89</v>
      </c>
      <c r="BA1037" s="66" t="n">
        <v>81</v>
      </c>
      <c r="BB1037" s="66" t="n">
        <v>79</v>
      </c>
      <c r="BC1037" s="66" t="n">
        <v>70</v>
      </c>
      <c r="BD1037" s="66" t="n">
        <v>69</v>
      </c>
      <c r="BE1037" s="66" t="n">
        <v>64</v>
      </c>
      <c r="BF1037" s="66" t="n">
        <v>58</v>
      </c>
      <c r="BG1037" s="66" t="n">
        <v>53</v>
      </c>
      <c r="BH1037" s="66" t="n">
        <v>45</v>
      </c>
      <c r="BI1037" s="66" t="n">
        <v>40</v>
      </c>
      <c r="BJ1037" s="66" t="n">
        <v>200</v>
      </c>
      <c r="BK1037" s="68">
        <f>SUM(AK1037:BJ1037)</f>
        <v/>
      </c>
      <c r="BL1037" s="68">
        <f>INT(BK1037*$BM$1)</f>
        <v/>
      </c>
      <c r="BM1037" s="64" t="n"/>
      <c r="BP1037" s="20">
        <f>(Tabla1[[#This Row],[Población meta programatica 2026 (20251228) 
menores 1 año]]/12)*9</f>
        <v/>
      </c>
      <c r="BQ1037" s="20">
        <f>BP1037</f>
        <v/>
      </c>
      <c r="BR1037" s="117" t="n"/>
      <c r="BS1037" s="20">
        <f>(Tabla1[[#This Row],[Población meta programatica2026 (20251228)  niños de 1 año]]/12)*9</f>
        <v/>
      </c>
      <c r="BT1037" s="251" t="n">
        <v>68</v>
      </c>
      <c r="BU1037" s="66">
        <f>BS1037-BT1037</f>
        <v/>
      </c>
      <c r="BW1037" s="19" t="n"/>
      <c r="BX1037" s="65" t="n">
        <v>96</v>
      </c>
      <c r="BY1037" s="65" t="n">
        <v>98</v>
      </c>
      <c r="BZ1037" s="19" t="inlineStr">
        <is>
          <t>76616</t>
        </is>
      </c>
      <c r="CA1037" s="19">
        <f>BZ1037=Tabla1[[#This Row],[Divipola]]</f>
        <v/>
      </c>
    </row>
    <row r="1038" ht="15.5" customHeight="1">
      <c r="A1038" s="70" t="inlineStr">
        <is>
          <t>76</t>
        </is>
      </c>
      <c r="B1038" s="70" t="inlineStr">
        <is>
          <t>VALLE</t>
        </is>
      </c>
      <c r="C1038" s="70" t="inlineStr">
        <is>
          <t>ROLDANILLO</t>
        </is>
      </c>
      <c r="D1038" s="70" t="inlineStr">
        <is>
          <t>76622</t>
        </is>
      </c>
      <c r="E1038" s="400" t="n">
        <v>451</v>
      </c>
      <c r="F1038" s="400">
        <f>Tabla1[[#This Row],[Meta Programatica2026 (20251228) RN]]/12</f>
        <v/>
      </c>
      <c r="G1038" s="401" t="n">
        <v>247</v>
      </c>
      <c r="H1038" s="401">
        <f>Tabla1[[#This Row],[Población meta programatica 2026 (20251228) 
menores 1 año]]/12</f>
        <v/>
      </c>
      <c r="I1038" s="402" t="n">
        <v>252</v>
      </c>
      <c r="J1038" s="402">
        <f>Tabla1[[#This Row],[Población meta programatica2026 (20251228)  niños de 1 año]]/12</f>
        <v/>
      </c>
      <c r="K1038" s="416" t="n">
        <v>377</v>
      </c>
      <c r="L1038" s="403" t="n">
        <v>343</v>
      </c>
      <c r="M1038" s="404">
        <f>Tabla1[[#This Row],[Población meta programatica2026 (20251228) niños de 5 años]]/12</f>
        <v/>
      </c>
      <c r="N1038" s="405">
        <f>BX1038</f>
        <v/>
      </c>
      <c r="O1038" s="406">
        <f>BY1038</f>
        <v/>
      </c>
      <c r="P1038" s="407">
        <f>BL1038</f>
        <v/>
      </c>
      <c r="AI1038" s="421" t="inlineStr">
        <is>
          <t>76622</t>
        </is>
      </c>
      <c r="AJ1038" s="417">
        <f>AI1038=Tabla1[[#This Row],[Divipola]]</f>
        <v/>
      </c>
      <c r="AK1038" s="66" t="n">
        <v>467</v>
      </c>
      <c r="AL1038" s="66" t="n">
        <v>467</v>
      </c>
      <c r="AM1038" s="66" t="n">
        <v>459</v>
      </c>
      <c r="AN1038" s="66" t="n">
        <v>447</v>
      </c>
      <c r="AO1038" s="66" t="n">
        <v>433</v>
      </c>
      <c r="AP1038" s="66" t="n">
        <v>421</v>
      </c>
      <c r="AQ1038" s="66" t="n">
        <v>401</v>
      </c>
      <c r="AR1038" s="66" t="n">
        <v>387</v>
      </c>
      <c r="AS1038" s="66" t="n">
        <v>370</v>
      </c>
      <c r="AT1038" s="66" t="n">
        <v>350</v>
      </c>
      <c r="AU1038" s="66" t="n">
        <v>331</v>
      </c>
      <c r="AV1038" s="66" t="n">
        <v>314</v>
      </c>
      <c r="AW1038" s="66" t="n">
        <v>295</v>
      </c>
      <c r="AX1038" s="66" t="n">
        <v>277</v>
      </c>
      <c r="AY1038" s="66" t="n">
        <v>261</v>
      </c>
      <c r="AZ1038" s="66" t="n">
        <v>244</v>
      </c>
      <c r="BA1038" s="66" t="n">
        <v>226</v>
      </c>
      <c r="BB1038" s="66" t="n">
        <v>213</v>
      </c>
      <c r="BC1038" s="66" t="n">
        <v>196</v>
      </c>
      <c r="BD1038" s="66" t="n">
        <v>179</v>
      </c>
      <c r="BE1038" s="66" t="n">
        <v>164</v>
      </c>
      <c r="BF1038" s="66" t="n">
        <v>146</v>
      </c>
      <c r="BG1038" s="66" t="n">
        <v>130</v>
      </c>
      <c r="BH1038" s="66" t="n">
        <v>115</v>
      </c>
      <c r="BI1038" s="66" t="n">
        <v>101</v>
      </c>
      <c r="BJ1038" s="66" t="n">
        <v>521</v>
      </c>
      <c r="BK1038" s="68">
        <f>SUM(AK1038:BJ1038)</f>
        <v/>
      </c>
      <c r="BL1038" s="68">
        <f>INT(BK1038*$BM$1)</f>
        <v/>
      </c>
      <c r="BM1038" s="64" t="n"/>
      <c r="BP1038" s="20">
        <f>(Tabla1[[#This Row],[Población meta programatica 2026 (20251228) 
menores 1 año]]/12)*9</f>
        <v/>
      </c>
      <c r="BQ1038" s="20">
        <f>BP1038</f>
        <v/>
      </c>
      <c r="BR1038" s="117" t="n"/>
      <c r="BS1038" s="20">
        <f>(Tabla1[[#This Row],[Población meta programatica2026 (20251228)  niños de 1 año]]/12)*9</f>
        <v/>
      </c>
      <c r="BT1038" s="251" t="n">
        <v>152</v>
      </c>
      <c r="BU1038" s="66">
        <f>BS1038-BT1038</f>
        <v/>
      </c>
      <c r="BW1038" s="19" t="n"/>
      <c r="BX1038" s="65" t="n">
        <v>191</v>
      </c>
      <c r="BY1038" s="65" t="n">
        <v>202</v>
      </c>
      <c r="BZ1038" s="19" t="inlineStr">
        <is>
          <t>76622</t>
        </is>
      </c>
      <c r="CA1038" s="19">
        <f>BZ1038=Tabla1[[#This Row],[Divipola]]</f>
        <v/>
      </c>
    </row>
    <row r="1039" ht="15.5" customHeight="1">
      <c r="A1039" s="70" t="inlineStr">
        <is>
          <t>76</t>
        </is>
      </c>
      <c r="B1039" s="70" t="inlineStr">
        <is>
          <t>VALLE</t>
        </is>
      </c>
      <c r="C1039" s="70" t="inlineStr">
        <is>
          <t>SAN PEDRO</t>
        </is>
      </c>
      <c r="D1039" s="70" t="inlineStr">
        <is>
          <t>76670</t>
        </is>
      </c>
      <c r="E1039" s="400" t="n">
        <v>23</v>
      </c>
      <c r="F1039" s="400">
        <f>Tabla1[[#This Row],[Meta Programatica2026 (20251228) RN]]/12</f>
        <v/>
      </c>
      <c r="G1039" s="401" t="n">
        <v>91</v>
      </c>
      <c r="H1039" s="401">
        <f>Tabla1[[#This Row],[Población meta programatica 2026 (20251228) 
menores 1 año]]/12</f>
        <v/>
      </c>
      <c r="I1039" s="402" t="n">
        <v>94</v>
      </c>
      <c r="J1039" s="402">
        <f>Tabla1[[#This Row],[Población meta programatica2026 (20251228)  niños de 1 año]]/12</f>
        <v/>
      </c>
      <c r="K1039" s="416" t="n">
        <v>150</v>
      </c>
      <c r="L1039" s="403" t="n">
        <v>124</v>
      </c>
      <c r="M1039" s="404">
        <f>Tabla1[[#This Row],[Población meta programatica2026 (20251228) niños de 5 años]]/12</f>
        <v/>
      </c>
      <c r="N1039" s="405">
        <f>BX1039</f>
        <v/>
      </c>
      <c r="O1039" s="406">
        <f>BY1039</f>
        <v/>
      </c>
      <c r="P1039" s="407">
        <f>BL1039</f>
        <v/>
      </c>
      <c r="AI1039" s="421" t="inlineStr">
        <is>
          <t>76670</t>
        </is>
      </c>
      <c r="AJ1039" s="417">
        <f>AI1039=Tabla1[[#This Row],[Divipola]]</f>
        <v/>
      </c>
      <c r="AK1039" s="66" t="n">
        <v>194</v>
      </c>
      <c r="AL1039" s="66" t="n">
        <v>188</v>
      </c>
      <c r="AM1039" s="66" t="n">
        <v>187</v>
      </c>
      <c r="AN1039" s="66" t="n">
        <v>182</v>
      </c>
      <c r="AO1039" s="66" t="n">
        <v>178</v>
      </c>
      <c r="AP1039" s="66" t="n">
        <v>169</v>
      </c>
      <c r="AQ1039" s="66" t="n">
        <v>170</v>
      </c>
      <c r="AR1039" s="66" t="n">
        <v>161</v>
      </c>
      <c r="AS1039" s="66" t="n">
        <v>152</v>
      </c>
      <c r="AT1039" s="66" t="n">
        <v>145</v>
      </c>
      <c r="AU1039" s="66" t="n">
        <v>138</v>
      </c>
      <c r="AV1039" s="66" t="n">
        <v>132</v>
      </c>
      <c r="AW1039" s="66" t="n">
        <v>120</v>
      </c>
      <c r="AX1039" s="66" t="n">
        <v>115</v>
      </c>
      <c r="AY1039" s="66" t="n">
        <v>104</v>
      </c>
      <c r="AZ1039" s="66" t="n">
        <v>98</v>
      </c>
      <c r="BA1039" s="66" t="n">
        <v>87</v>
      </c>
      <c r="BB1039" s="66" t="n">
        <v>84</v>
      </c>
      <c r="BC1039" s="66" t="n">
        <v>73</v>
      </c>
      <c r="BD1039" s="66" t="n">
        <v>68</v>
      </c>
      <c r="BE1039" s="66" t="n">
        <v>64</v>
      </c>
      <c r="BF1039" s="66" t="n">
        <v>56</v>
      </c>
      <c r="BG1039" s="66" t="n">
        <v>49</v>
      </c>
      <c r="BH1039" s="66" t="n">
        <v>47</v>
      </c>
      <c r="BI1039" s="66" t="n">
        <v>41</v>
      </c>
      <c r="BJ1039" s="66" t="n">
        <v>207</v>
      </c>
      <c r="BK1039" s="68">
        <f>SUM(AK1039:BJ1039)</f>
        <v/>
      </c>
      <c r="BL1039" s="68">
        <f>INT(BK1039*$BM$1)</f>
        <v/>
      </c>
      <c r="BM1039" s="64" t="n"/>
      <c r="BP1039" s="20">
        <f>(Tabla1[[#This Row],[Población meta programatica 2026 (20251228) 
menores 1 año]]/12)*9</f>
        <v/>
      </c>
      <c r="BQ1039" s="20">
        <f>BP1039</f>
        <v/>
      </c>
      <c r="BR1039" s="117" t="n"/>
      <c r="BS1039" s="20">
        <f>(Tabla1[[#This Row],[Población meta programatica2026 (20251228)  niños de 1 año]]/12)*9</f>
        <v/>
      </c>
      <c r="BT1039" s="251" t="n">
        <v>76</v>
      </c>
      <c r="BU1039" s="66">
        <f>BS1039-BT1039</f>
        <v/>
      </c>
      <c r="BW1039" s="19" t="n"/>
      <c r="BX1039" s="65" t="n">
        <v>68</v>
      </c>
      <c r="BY1039" s="65" t="n">
        <v>76</v>
      </c>
      <c r="BZ1039" s="19" t="inlineStr">
        <is>
          <t>76670</t>
        </is>
      </c>
      <c r="CA1039" s="19">
        <f>BZ1039=Tabla1[[#This Row],[Divipola]]</f>
        <v/>
      </c>
    </row>
    <row r="1040" ht="15.5" customHeight="1">
      <c r="A1040" s="70" t="inlineStr">
        <is>
          <t>76</t>
        </is>
      </c>
      <c r="B1040" s="70" t="inlineStr">
        <is>
          <t>VALLE</t>
        </is>
      </c>
      <c r="C1040" s="70" t="inlineStr">
        <is>
          <t>SEVILLA</t>
        </is>
      </c>
      <c r="D1040" s="70" t="inlineStr">
        <is>
          <t>76736</t>
        </is>
      </c>
      <c r="E1040" s="400" t="n">
        <v>261</v>
      </c>
      <c r="F1040" s="400">
        <f>Tabla1[[#This Row],[Meta Programatica2026 (20251228) RN]]/12</f>
        <v/>
      </c>
      <c r="G1040" s="401" t="n">
        <v>259</v>
      </c>
      <c r="H1040" s="401">
        <f>Tabla1[[#This Row],[Población meta programatica 2026 (20251228) 
menores 1 año]]/12</f>
        <v/>
      </c>
      <c r="I1040" s="402" t="n">
        <v>277</v>
      </c>
      <c r="J1040" s="402">
        <f>Tabla1[[#This Row],[Población meta programatica2026 (20251228)  niños de 1 año]]/12</f>
        <v/>
      </c>
      <c r="K1040" s="416" t="n">
        <v>411</v>
      </c>
      <c r="L1040" s="403" t="n">
        <v>340</v>
      </c>
      <c r="M1040" s="404">
        <f>Tabla1[[#This Row],[Población meta programatica2026 (20251228) niños de 5 años]]/12</f>
        <v/>
      </c>
      <c r="N1040" s="405">
        <f>BX1040</f>
        <v/>
      </c>
      <c r="O1040" s="406">
        <f>BY1040</f>
        <v/>
      </c>
      <c r="P1040" s="407">
        <f>BL1040</f>
        <v/>
      </c>
      <c r="AI1040" s="421" t="inlineStr">
        <is>
          <t>76736</t>
        </is>
      </c>
      <c r="AJ1040" s="417">
        <f>AI1040=Tabla1[[#This Row],[Divipola]]</f>
        <v/>
      </c>
      <c r="AK1040" s="66" t="n">
        <v>567</v>
      </c>
      <c r="AL1040" s="66" t="n">
        <v>567</v>
      </c>
      <c r="AM1040" s="66" t="n">
        <v>565</v>
      </c>
      <c r="AN1040" s="66" t="n">
        <v>555</v>
      </c>
      <c r="AO1040" s="66" t="n">
        <v>546</v>
      </c>
      <c r="AP1040" s="66" t="n">
        <v>531</v>
      </c>
      <c r="AQ1040" s="66" t="n">
        <v>518</v>
      </c>
      <c r="AR1040" s="66" t="n">
        <v>502</v>
      </c>
      <c r="AS1040" s="66" t="n">
        <v>488</v>
      </c>
      <c r="AT1040" s="66" t="n">
        <v>463</v>
      </c>
      <c r="AU1040" s="66" t="n">
        <v>443</v>
      </c>
      <c r="AV1040" s="66" t="n">
        <v>417</v>
      </c>
      <c r="AW1040" s="66" t="n">
        <v>390</v>
      </c>
      <c r="AX1040" s="66" t="n">
        <v>369</v>
      </c>
      <c r="AY1040" s="66" t="n">
        <v>342</v>
      </c>
      <c r="AZ1040" s="66" t="n">
        <v>321</v>
      </c>
      <c r="BA1040" s="66" t="n">
        <v>298</v>
      </c>
      <c r="BB1040" s="66" t="n">
        <v>278</v>
      </c>
      <c r="BC1040" s="66" t="n">
        <v>258</v>
      </c>
      <c r="BD1040" s="66" t="n">
        <v>237</v>
      </c>
      <c r="BE1040" s="66" t="n">
        <v>215</v>
      </c>
      <c r="BF1040" s="66" t="n">
        <v>194</v>
      </c>
      <c r="BG1040" s="66" t="n">
        <v>174</v>
      </c>
      <c r="BH1040" s="66" t="n">
        <v>148</v>
      </c>
      <c r="BI1040" s="66" t="n">
        <v>129</v>
      </c>
      <c r="BJ1040" s="66" t="n">
        <v>639</v>
      </c>
      <c r="BK1040" s="68">
        <f>SUM(AK1040:BJ1040)</f>
        <v/>
      </c>
      <c r="BL1040" s="68">
        <f>INT(BK1040*$BM$1)</f>
        <v/>
      </c>
      <c r="BM1040" s="64" t="n"/>
      <c r="BP1040" s="20">
        <f>(Tabla1[[#This Row],[Población meta programatica 2026 (20251228) 
menores 1 año]]/12)*9</f>
        <v/>
      </c>
      <c r="BQ1040" s="20">
        <f>BP1040</f>
        <v/>
      </c>
      <c r="BR1040" s="117" t="n"/>
      <c r="BS1040" s="20">
        <f>(Tabla1[[#This Row],[Población meta programatica2026 (20251228)  niños de 1 año]]/12)*9</f>
        <v/>
      </c>
      <c r="BT1040" s="251" t="n">
        <v>226</v>
      </c>
      <c r="BU1040" s="66">
        <f>BS1040-BT1040</f>
        <v/>
      </c>
      <c r="BW1040" s="19" t="n"/>
      <c r="BX1040" s="65" t="n">
        <v>322</v>
      </c>
      <c r="BY1040" s="65" t="n">
        <v>368</v>
      </c>
      <c r="BZ1040" s="19" t="inlineStr">
        <is>
          <t>76736</t>
        </is>
      </c>
      <c r="CA1040" s="19">
        <f>BZ1040=Tabla1[[#This Row],[Divipola]]</f>
        <v/>
      </c>
    </row>
    <row r="1041" ht="15.5" customHeight="1">
      <c r="A1041" s="70" t="inlineStr">
        <is>
          <t>76</t>
        </is>
      </c>
      <c r="B1041" s="70" t="inlineStr">
        <is>
          <t>VALLE</t>
        </is>
      </c>
      <c r="C1041" s="70" t="inlineStr">
        <is>
          <t>TORO</t>
        </is>
      </c>
      <c r="D1041" s="70" t="inlineStr">
        <is>
          <t>76823</t>
        </is>
      </c>
      <c r="E1041" s="400" t="n">
        <v>30</v>
      </c>
      <c r="F1041" s="400">
        <f>Tabla1[[#This Row],[Meta Programatica2026 (20251228) RN]]/12</f>
        <v/>
      </c>
      <c r="G1041" s="401" t="n">
        <v>84</v>
      </c>
      <c r="H1041" s="401">
        <f>Tabla1[[#This Row],[Población meta programatica 2026 (20251228) 
menores 1 año]]/12</f>
        <v/>
      </c>
      <c r="I1041" s="402" t="n">
        <v>91</v>
      </c>
      <c r="J1041" s="402">
        <f>Tabla1[[#This Row],[Población meta programatica2026 (20251228)  niños de 1 año]]/12</f>
        <v/>
      </c>
      <c r="K1041" s="416" t="n">
        <v>138</v>
      </c>
      <c r="L1041" s="403" t="n">
        <v>120</v>
      </c>
      <c r="M1041" s="404">
        <f>Tabla1[[#This Row],[Población meta programatica2026 (20251228) niños de 5 años]]/12</f>
        <v/>
      </c>
      <c r="N1041" s="405">
        <f>BX1041</f>
        <v/>
      </c>
      <c r="O1041" s="406">
        <f>BY1041</f>
        <v/>
      </c>
      <c r="P1041" s="407">
        <f>BL1041</f>
        <v/>
      </c>
      <c r="AI1041" s="421" t="inlineStr">
        <is>
          <t>76823</t>
        </is>
      </c>
      <c r="AJ1041" s="417">
        <f>AI1041=Tabla1[[#This Row],[Divipola]]</f>
        <v/>
      </c>
      <c r="AK1041" s="66" t="n">
        <v>186</v>
      </c>
      <c r="AL1041" s="66" t="n">
        <v>182</v>
      </c>
      <c r="AM1041" s="66" t="n">
        <v>182</v>
      </c>
      <c r="AN1041" s="66" t="n">
        <v>179</v>
      </c>
      <c r="AO1041" s="66" t="n">
        <v>177</v>
      </c>
      <c r="AP1041" s="66" t="n">
        <v>171</v>
      </c>
      <c r="AQ1041" s="66" t="n">
        <v>165</v>
      </c>
      <c r="AR1041" s="66" t="n">
        <v>160</v>
      </c>
      <c r="AS1041" s="66" t="n">
        <v>153</v>
      </c>
      <c r="AT1041" s="66" t="n">
        <v>148</v>
      </c>
      <c r="AU1041" s="66" t="n">
        <v>137</v>
      </c>
      <c r="AV1041" s="66" t="n">
        <v>130</v>
      </c>
      <c r="AW1041" s="66" t="n">
        <v>122</v>
      </c>
      <c r="AX1041" s="66" t="n">
        <v>117</v>
      </c>
      <c r="AY1041" s="66" t="n">
        <v>111</v>
      </c>
      <c r="AZ1041" s="66" t="n">
        <v>102</v>
      </c>
      <c r="BA1041" s="66" t="n">
        <v>93</v>
      </c>
      <c r="BB1041" s="66" t="n">
        <v>83</v>
      </c>
      <c r="BC1041" s="66" t="n">
        <v>82</v>
      </c>
      <c r="BD1041" s="66" t="n">
        <v>72</v>
      </c>
      <c r="BE1041" s="66" t="n">
        <v>64</v>
      </c>
      <c r="BF1041" s="66" t="n">
        <v>61</v>
      </c>
      <c r="BG1041" s="66" t="n">
        <v>50</v>
      </c>
      <c r="BH1041" s="66" t="n">
        <v>44</v>
      </c>
      <c r="BI1041" s="66" t="n">
        <v>36</v>
      </c>
      <c r="BJ1041" s="66" t="n">
        <v>176</v>
      </c>
      <c r="BK1041" s="68">
        <f>SUM(AK1041:BJ1041)</f>
        <v/>
      </c>
      <c r="BL1041" s="68">
        <f>INT(BK1041*$BM$1)</f>
        <v/>
      </c>
      <c r="BM1041" s="64" t="n"/>
      <c r="BP1041" s="20">
        <f>(Tabla1[[#This Row],[Población meta programatica 2026 (20251228) 
menores 1 año]]/12)*9</f>
        <v/>
      </c>
      <c r="BQ1041" s="20">
        <f>BP1041</f>
        <v/>
      </c>
      <c r="BR1041" s="117" t="n"/>
      <c r="BS1041" s="20">
        <f>(Tabla1[[#This Row],[Población meta programatica2026 (20251228)  niños de 1 año]]/12)*9</f>
        <v/>
      </c>
      <c r="BT1041" s="251" t="n">
        <v>91</v>
      </c>
      <c r="BU1041" s="66">
        <f>BS1041-BT1041</f>
        <v/>
      </c>
      <c r="BW1041" s="19" t="n"/>
      <c r="BX1041" s="65" t="n">
        <v>172</v>
      </c>
      <c r="BY1041" s="65" t="n">
        <v>126</v>
      </c>
      <c r="BZ1041" s="19" t="inlineStr">
        <is>
          <t>76823</t>
        </is>
      </c>
      <c r="CA1041" s="19">
        <f>BZ1041=Tabla1[[#This Row],[Divipola]]</f>
        <v/>
      </c>
    </row>
    <row r="1042" ht="15.5" customHeight="1">
      <c r="A1042" s="70" t="inlineStr">
        <is>
          <t>76</t>
        </is>
      </c>
      <c r="B1042" s="70" t="inlineStr">
        <is>
          <t>VALLE</t>
        </is>
      </c>
      <c r="C1042" s="70" t="inlineStr">
        <is>
          <t>TRUJILLO</t>
        </is>
      </c>
      <c r="D1042" s="70" t="inlineStr">
        <is>
          <t>76828</t>
        </is>
      </c>
      <c r="E1042" s="400" t="n">
        <v>38</v>
      </c>
      <c r="F1042" s="400">
        <f>Tabla1[[#This Row],[Meta Programatica2026 (20251228) RN]]/12</f>
        <v/>
      </c>
      <c r="G1042" s="401" t="n">
        <v>139</v>
      </c>
      <c r="H1042" s="401">
        <f>Tabla1[[#This Row],[Población meta programatica 2026 (20251228) 
menores 1 año]]/12</f>
        <v/>
      </c>
      <c r="I1042" s="402" t="n">
        <v>139</v>
      </c>
      <c r="J1042" s="402">
        <f>Tabla1[[#This Row],[Población meta programatica2026 (20251228)  niños de 1 año]]/12</f>
        <v/>
      </c>
      <c r="K1042" s="416" t="n">
        <v>188</v>
      </c>
      <c r="L1042" s="403" t="n">
        <v>205</v>
      </c>
      <c r="M1042" s="404">
        <f>Tabla1[[#This Row],[Población meta programatica2026 (20251228) niños de 5 años]]/12</f>
        <v/>
      </c>
      <c r="N1042" s="405">
        <f>BX1042</f>
        <v/>
      </c>
      <c r="O1042" s="406">
        <f>BY1042</f>
        <v/>
      </c>
      <c r="P1042" s="407">
        <f>BL1042</f>
        <v/>
      </c>
      <c r="AI1042" s="421" t="inlineStr">
        <is>
          <t>76828</t>
        </is>
      </c>
      <c r="AJ1042" s="417">
        <f>AI1042=Tabla1[[#This Row],[Divipola]]</f>
        <v/>
      </c>
      <c r="AK1042" s="66" t="n">
        <v>229</v>
      </c>
      <c r="AL1042" s="66" t="n">
        <v>230</v>
      </c>
      <c r="AM1042" s="66" t="n">
        <v>223</v>
      </c>
      <c r="AN1042" s="66" t="n">
        <v>223</v>
      </c>
      <c r="AO1042" s="66" t="n">
        <v>215</v>
      </c>
      <c r="AP1042" s="66" t="n">
        <v>211</v>
      </c>
      <c r="AQ1042" s="66" t="n">
        <v>208</v>
      </c>
      <c r="AR1042" s="66" t="n">
        <v>200</v>
      </c>
      <c r="AS1042" s="66" t="n">
        <v>187</v>
      </c>
      <c r="AT1042" s="66" t="n">
        <v>184</v>
      </c>
      <c r="AU1042" s="66" t="n">
        <v>168</v>
      </c>
      <c r="AV1042" s="66" t="n">
        <v>158</v>
      </c>
      <c r="AW1042" s="66" t="n">
        <v>149</v>
      </c>
      <c r="AX1042" s="66" t="n">
        <v>136</v>
      </c>
      <c r="AY1042" s="66" t="n">
        <v>131</v>
      </c>
      <c r="AZ1042" s="66" t="n">
        <v>115</v>
      </c>
      <c r="BA1042" s="66" t="n">
        <v>110</v>
      </c>
      <c r="BB1042" s="66" t="n">
        <v>104</v>
      </c>
      <c r="BC1042" s="66" t="n">
        <v>95</v>
      </c>
      <c r="BD1042" s="66" t="n">
        <v>89</v>
      </c>
      <c r="BE1042" s="66" t="n">
        <v>84</v>
      </c>
      <c r="BF1042" s="66" t="n">
        <v>76</v>
      </c>
      <c r="BG1042" s="66" t="n">
        <v>68</v>
      </c>
      <c r="BH1042" s="66" t="n">
        <v>62</v>
      </c>
      <c r="BI1042" s="66" t="n">
        <v>53</v>
      </c>
      <c r="BJ1042" s="66" t="n">
        <v>265</v>
      </c>
      <c r="BK1042" s="68">
        <f>SUM(AK1042:BJ1042)</f>
        <v/>
      </c>
      <c r="BL1042" s="68">
        <f>INT(BK1042*$BM$1)</f>
        <v/>
      </c>
      <c r="BM1042" s="64" t="n"/>
      <c r="BP1042" s="20">
        <f>(Tabla1[[#This Row],[Población meta programatica 2026 (20251228) 
menores 1 año]]/12)*9</f>
        <v/>
      </c>
      <c r="BQ1042" s="20">
        <f>BP1042</f>
        <v/>
      </c>
      <c r="BR1042" s="117" t="n"/>
      <c r="BS1042" s="20">
        <f>(Tabla1[[#This Row],[Población meta programatica2026 (20251228)  niños de 1 año]]/12)*9</f>
        <v/>
      </c>
      <c r="BT1042" s="251" t="n">
        <v>115</v>
      </c>
      <c r="BU1042" s="66">
        <f>BS1042-BT1042</f>
        <v/>
      </c>
      <c r="BW1042" s="19" t="n"/>
      <c r="BX1042" s="65" t="n">
        <v>93</v>
      </c>
      <c r="BY1042" s="65" t="n">
        <v>103</v>
      </c>
      <c r="BZ1042" s="19" t="inlineStr">
        <is>
          <t>76828</t>
        </is>
      </c>
      <c r="CA1042" s="19">
        <f>BZ1042=Tabla1[[#This Row],[Divipola]]</f>
        <v/>
      </c>
    </row>
    <row r="1043" ht="15.5" customHeight="1">
      <c r="A1043" s="70" t="inlineStr">
        <is>
          <t>76</t>
        </is>
      </c>
      <c r="B1043" s="70" t="inlineStr">
        <is>
          <t>VALLE</t>
        </is>
      </c>
      <c r="C1043" s="70" t="inlineStr">
        <is>
          <t>TULUA</t>
        </is>
      </c>
      <c r="D1043" s="70" t="inlineStr">
        <is>
          <t>76834</t>
        </is>
      </c>
      <c r="E1043" s="400" t="n">
        <v>1481</v>
      </c>
      <c r="F1043" s="400">
        <f>Tabla1[[#This Row],[Meta Programatica2026 (20251228) RN]]/12</f>
        <v/>
      </c>
      <c r="G1043" s="401" t="n">
        <v>1353</v>
      </c>
      <c r="H1043" s="401">
        <f>Tabla1[[#This Row],[Población meta programatica 2026 (20251228) 
menores 1 año]]/12</f>
        <v/>
      </c>
      <c r="I1043" s="402" t="n">
        <v>1385</v>
      </c>
      <c r="J1043" s="402">
        <f>Tabla1[[#This Row],[Población meta programatica2026 (20251228)  niños de 1 año]]/12</f>
        <v/>
      </c>
      <c r="K1043" s="416" t="n">
        <v>1835</v>
      </c>
      <c r="L1043" s="403" t="n">
        <v>1940</v>
      </c>
      <c r="M1043" s="404">
        <f>Tabla1[[#This Row],[Población meta programatica2026 (20251228) niños de 5 años]]/12</f>
        <v/>
      </c>
      <c r="N1043" s="405">
        <f>BX1043</f>
        <v/>
      </c>
      <c r="O1043" s="406">
        <f>BY1043</f>
        <v/>
      </c>
      <c r="P1043" s="407">
        <f>BL1043</f>
        <v/>
      </c>
      <c r="AI1043" s="421" t="inlineStr">
        <is>
          <t>76834</t>
        </is>
      </c>
      <c r="AJ1043" s="417">
        <f>AI1043=Tabla1[[#This Row],[Divipola]]</f>
        <v/>
      </c>
      <c r="AK1043" s="66" t="n">
        <v>2584</v>
      </c>
      <c r="AL1043" s="66" t="n">
        <v>2540</v>
      </c>
      <c r="AM1043" s="66" t="n">
        <v>2486</v>
      </c>
      <c r="AN1043" s="66" t="n">
        <v>2423</v>
      </c>
      <c r="AO1043" s="66" t="n">
        <v>2344</v>
      </c>
      <c r="AP1043" s="66" t="n">
        <v>2271</v>
      </c>
      <c r="AQ1043" s="66" t="n">
        <v>2199</v>
      </c>
      <c r="AR1043" s="66" t="n">
        <v>2120</v>
      </c>
      <c r="AS1043" s="66" t="n">
        <v>2038</v>
      </c>
      <c r="AT1043" s="66" t="n">
        <v>1954</v>
      </c>
      <c r="AU1043" s="66" t="n">
        <v>1860</v>
      </c>
      <c r="AV1043" s="66" t="n">
        <v>1755</v>
      </c>
      <c r="AW1043" s="66" t="n">
        <v>1646</v>
      </c>
      <c r="AX1043" s="66" t="n">
        <v>1534</v>
      </c>
      <c r="AY1043" s="66" t="n">
        <v>1426</v>
      </c>
      <c r="AZ1043" s="66" t="n">
        <v>1316</v>
      </c>
      <c r="BA1043" s="66" t="n">
        <v>1219</v>
      </c>
      <c r="BB1043" s="66" t="n">
        <v>1125</v>
      </c>
      <c r="BC1043" s="66" t="n">
        <v>1042</v>
      </c>
      <c r="BD1043" s="66" t="n">
        <v>952</v>
      </c>
      <c r="BE1043" s="66" t="n">
        <v>863</v>
      </c>
      <c r="BF1043" s="66" t="n">
        <v>772</v>
      </c>
      <c r="BG1043" s="66" t="n">
        <v>689</v>
      </c>
      <c r="BH1043" s="66" t="n">
        <v>602</v>
      </c>
      <c r="BI1043" s="66" t="n">
        <v>531</v>
      </c>
      <c r="BJ1043" s="66" t="n">
        <v>2723</v>
      </c>
      <c r="BK1043" s="68">
        <f>SUM(AK1043:BJ1043)</f>
        <v/>
      </c>
      <c r="BL1043" s="68">
        <f>INT(BK1043*$BM$1)</f>
        <v/>
      </c>
      <c r="BM1043" s="64" t="n"/>
      <c r="BP1043" s="20">
        <f>(Tabla1[[#This Row],[Población meta programatica 2026 (20251228) 
menores 1 año]]/12)*9</f>
        <v/>
      </c>
      <c r="BQ1043" s="20">
        <f>BP1043</f>
        <v/>
      </c>
      <c r="BR1043" s="117" t="n"/>
      <c r="BS1043" s="20">
        <f>(Tabla1[[#This Row],[Población meta programatica2026 (20251228)  niños de 1 año]]/12)*9</f>
        <v/>
      </c>
      <c r="BT1043" s="251" t="n">
        <v>830</v>
      </c>
      <c r="BU1043" s="66">
        <f>BS1043-BT1043</f>
        <v/>
      </c>
      <c r="BW1043" s="19" t="n"/>
      <c r="BX1043" s="65" t="n">
        <v>1253</v>
      </c>
      <c r="BY1043" s="65" t="n">
        <v>1188</v>
      </c>
      <c r="BZ1043" s="19" t="inlineStr">
        <is>
          <t>76834</t>
        </is>
      </c>
      <c r="CA1043" s="19">
        <f>BZ1043=Tabla1[[#This Row],[Divipola]]</f>
        <v/>
      </c>
    </row>
    <row r="1044" ht="15.5" customHeight="1">
      <c r="A1044" s="70" t="inlineStr">
        <is>
          <t>76</t>
        </is>
      </c>
      <c r="B1044" s="70" t="inlineStr">
        <is>
          <t>VALLE</t>
        </is>
      </c>
      <c r="C1044" s="70" t="inlineStr">
        <is>
          <t>ULLOA</t>
        </is>
      </c>
      <c r="D1044" s="70" t="inlineStr">
        <is>
          <t>76845</t>
        </is>
      </c>
      <c r="E1044" s="400" t="n">
        <v>5</v>
      </c>
      <c r="F1044" s="400">
        <f>Tabla1[[#This Row],[Meta Programatica2026 (20251228) RN]]/12</f>
        <v/>
      </c>
      <c r="G1044" s="401" t="n">
        <v>24</v>
      </c>
      <c r="H1044" s="401">
        <f>Tabla1[[#This Row],[Población meta programatica 2026 (20251228) 
menores 1 año]]/12</f>
        <v/>
      </c>
      <c r="I1044" s="402" t="n">
        <v>29</v>
      </c>
      <c r="J1044" s="402">
        <f>Tabla1[[#This Row],[Población meta programatica2026 (20251228)  niños de 1 año]]/12</f>
        <v/>
      </c>
      <c r="K1044" s="416" t="n">
        <v>39</v>
      </c>
      <c r="L1044" s="403" t="n">
        <v>36</v>
      </c>
      <c r="M1044" s="404">
        <f>Tabla1[[#This Row],[Población meta programatica2026 (20251228) niños de 5 años]]/12</f>
        <v/>
      </c>
      <c r="N1044" s="405">
        <f>BX1044</f>
        <v/>
      </c>
      <c r="O1044" s="406">
        <f>BY1044</f>
        <v/>
      </c>
      <c r="P1044" s="407">
        <f>BL1044</f>
        <v/>
      </c>
      <c r="AI1044" s="421" t="inlineStr">
        <is>
          <t>76845</t>
        </is>
      </c>
      <c r="AJ1044" s="417">
        <f>AI1044=Tabla1[[#This Row],[Divipola]]</f>
        <v/>
      </c>
      <c r="AK1044" s="66" t="n">
        <v>68</v>
      </c>
      <c r="AL1044" s="66" t="n">
        <v>74</v>
      </c>
      <c r="AM1044" s="66" t="n">
        <v>67</v>
      </c>
      <c r="AN1044" s="66" t="n">
        <v>69</v>
      </c>
      <c r="AO1044" s="66" t="n">
        <v>65</v>
      </c>
      <c r="AP1044" s="66" t="n">
        <v>66</v>
      </c>
      <c r="AQ1044" s="66" t="n">
        <v>65</v>
      </c>
      <c r="AR1044" s="66" t="n">
        <v>61</v>
      </c>
      <c r="AS1044" s="66" t="n">
        <v>57</v>
      </c>
      <c r="AT1044" s="66" t="n">
        <v>56</v>
      </c>
      <c r="AU1044" s="66" t="n">
        <v>54</v>
      </c>
      <c r="AV1044" s="66" t="n">
        <v>46</v>
      </c>
      <c r="AW1044" s="66" t="n">
        <v>43</v>
      </c>
      <c r="AX1044" s="66" t="n">
        <v>42</v>
      </c>
      <c r="AY1044" s="66" t="n">
        <v>39</v>
      </c>
      <c r="AZ1044" s="66" t="n">
        <v>33</v>
      </c>
      <c r="BA1044" s="66" t="n">
        <v>31</v>
      </c>
      <c r="BB1044" s="66" t="n">
        <v>32</v>
      </c>
      <c r="BC1044" s="66" t="n">
        <v>29</v>
      </c>
      <c r="BD1044" s="66" t="n">
        <v>25</v>
      </c>
      <c r="BE1044" s="66" t="n">
        <v>23</v>
      </c>
      <c r="BF1044" s="66" t="n">
        <v>20</v>
      </c>
      <c r="BG1044" s="66" t="n">
        <v>20</v>
      </c>
      <c r="BH1044" s="66" t="n">
        <v>15</v>
      </c>
      <c r="BI1044" s="66" t="n">
        <v>11</v>
      </c>
      <c r="BJ1044" s="66" t="n">
        <v>67</v>
      </c>
      <c r="BK1044" s="68">
        <f>SUM(AK1044:BJ1044)</f>
        <v/>
      </c>
      <c r="BL1044" s="68">
        <f>INT(BK1044*$BM$1)</f>
        <v/>
      </c>
      <c r="BM1044" s="64" t="n"/>
      <c r="BP1044" s="20">
        <f>(Tabla1[[#This Row],[Población meta programatica 2026 (20251228) 
menores 1 año]]/12)*9</f>
        <v/>
      </c>
      <c r="BQ1044" s="20">
        <f>BP1044</f>
        <v/>
      </c>
      <c r="BR1044" s="117" t="n"/>
      <c r="BS1044" s="20">
        <f>(Tabla1[[#This Row],[Población meta programatica2026 (20251228)  niños de 1 año]]/12)*9</f>
        <v/>
      </c>
      <c r="BT1044" s="251" t="n">
        <v>24</v>
      </c>
      <c r="BU1044" s="66">
        <f>BS1044-BT1044</f>
        <v/>
      </c>
      <c r="BW1044" s="19" t="n"/>
      <c r="BX1044" s="65" t="n">
        <v>22</v>
      </c>
      <c r="BY1044" s="65" t="n">
        <v>28</v>
      </c>
      <c r="BZ1044" s="19" t="inlineStr">
        <is>
          <t>76845</t>
        </is>
      </c>
      <c r="CA1044" s="19">
        <f>BZ1044=Tabla1[[#This Row],[Divipola]]</f>
        <v/>
      </c>
    </row>
    <row r="1045" ht="15.5" customHeight="1">
      <c r="A1045" s="70" t="inlineStr">
        <is>
          <t>76</t>
        </is>
      </c>
      <c r="B1045" s="70" t="inlineStr">
        <is>
          <t>VALLE</t>
        </is>
      </c>
      <c r="C1045" s="70" t="inlineStr">
        <is>
          <t>VERSALLES</t>
        </is>
      </c>
      <c r="D1045" s="70" t="inlineStr">
        <is>
          <t>76863</t>
        </is>
      </c>
      <c r="E1045" s="400" t="n">
        <v>24</v>
      </c>
      <c r="F1045" s="400">
        <f>Tabla1[[#This Row],[Meta Programatica2026 (20251228) RN]]/12</f>
        <v/>
      </c>
      <c r="G1045" s="401" t="n">
        <v>64</v>
      </c>
      <c r="H1045" s="401">
        <f>Tabla1[[#This Row],[Población meta programatica 2026 (20251228) 
menores 1 año]]/12</f>
        <v/>
      </c>
      <c r="I1045" s="402" t="n">
        <v>73</v>
      </c>
      <c r="J1045" s="402">
        <f>Tabla1[[#This Row],[Población meta programatica2026 (20251228)  niños de 1 año]]/12</f>
        <v/>
      </c>
      <c r="K1045" s="416" t="n">
        <v>92</v>
      </c>
      <c r="L1045" s="403" t="n">
        <v>76</v>
      </c>
      <c r="M1045" s="404">
        <f>Tabla1[[#This Row],[Población meta programatica2026 (20251228) niños de 5 años]]/12</f>
        <v/>
      </c>
      <c r="N1045" s="405">
        <f>BX1045</f>
        <v/>
      </c>
      <c r="O1045" s="406">
        <f>BY1045</f>
        <v/>
      </c>
      <c r="P1045" s="407">
        <f>BL1045</f>
        <v/>
      </c>
      <c r="AI1045" s="421" t="inlineStr">
        <is>
          <t>76863</t>
        </is>
      </c>
      <c r="AJ1045" s="417">
        <f>AI1045=Tabla1[[#This Row],[Divipola]]</f>
        <v/>
      </c>
      <c r="AK1045" s="66" t="n">
        <v>99</v>
      </c>
      <c r="AL1045" s="66" t="n">
        <v>97</v>
      </c>
      <c r="AM1045" s="66" t="n">
        <v>99</v>
      </c>
      <c r="AN1045" s="66" t="n">
        <v>97</v>
      </c>
      <c r="AO1045" s="66" t="n">
        <v>91</v>
      </c>
      <c r="AP1045" s="66" t="n">
        <v>92</v>
      </c>
      <c r="AQ1045" s="66" t="n">
        <v>86</v>
      </c>
      <c r="AR1045" s="66" t="n">
        <v>86</v>
      </c>
      <c r="AS1045" s="66" t="n">
        <v>81</v>
      </c>
      <c r="AT1045" s="66" t="n">
        <v>73</v>
      </c>
      <c r="AU1045" s="66" t="n">
        <v>68</v>
      </c>
      <c r="AV1045" s="66" t="n">
        <v>68</v>
      </c>
      <c r="AW1045" s="66" t="n">
        <v>62</v>
      </c>
      <c r="AX1045" s="66" t="n">
        <v>59</v>
      </c>
      <c r="AY1045" s="66" t="n">
        <v>51</v>
      </c>
      <c r="AZ1045" s="66" t="n">
        <v>53</v>
      </c>
      <c r="BA1045" s="66" t="n">
        <v>51</v>
      </c>
      <c r="BB1045" s="66" t="n">
        <v>44</v>
      </c>
      <c r="BC1045" s="66" t="n">
        <v>43</v>
      </c>
      <c r="BD1045" s="66" t="n">
        <v>38</v>
      </c>
      <c r="BE1045" s="66" t="n">
        <v>35</v>
      </c>
      <c r="BF1045" s="66" t="n">
        <v>37</v>
      </c>
      <c r="BG1045" s="66" t="n">
        <v>28</v>
      </c>
      <c r="BH1045" s="66" t="n">
        <v>27</v>
      </c>
      <c r="BI1045" s="66" t="n">
        <v>25</v>
      </c>
      <c r="BJ1045" s="66" t="n">
        <v>97</v>
      </c>
      <c r="BK1045" s="68">
        <f>SUM(AK1045:BJ1045)</f>
        <v/>
      </c>
      <c r="BL1045" s="68">
        <f>INT(BK1045*$BM$1)</f>
        <v/>
      </c>
      <c r="BM1045" s="64" t="n"/>
      <c r="BP1045" s="20">
        <f>(Tabla1[[#This Row],[Población meta programatica 2026 (20251228) 
menores 1 año]]/12)*9</f>
        <v/>
      </c>
      <c r="BQ1045" s="20">
        <f>BP1045</f>
        <v/>
      </c>
      <c r="BR1045" s="117" t="n"/>
      <c r="BS1045" s="20">
        <f>(Tabla1[[#This Row],[Población meta programatica2026 (20251228)  niños de 1 año]]/12)*9</f>
        <v/>
      </c>
      <c r="BT1045" s="251" t="n">
        <v>56</v>
      </c>
      <c r="BU1045" s="66">
        <f>BS1045-BT1045</f>
        <v/>
      </c>
      <c r="BW1045" s="19" t="n"/>
      <c r="BX1045" s="65" t="n">
        <v>46</v>
      </c>
      <c r="BY1045" s="65" t="n">
        <v>39</v>
      </c>
      <c r="BZ1045" s="19" t="inlineStr">
        <is>
          <t>76863</t>
        </is>
      </c>
      <c r="CA1045" s="19">
        <f>BZ1045=Tabla1[[#This Row],[Divipola]]</f>
        <v/>
      </c>
    </row>
    <row r="1046" ht="15.5" customHeight="1">
      <c r="A1046" s="70" t="inlineStr">
        <is>
          <t>76</t>
        </is>
      </c>
      <c r="B1046" s="70" t="inlineStr">
        <is>
          <t>VALLE</t>
        </is>
      </c>
      <c r="C1046" s="70" t="inlineStr">
        <is>
          <t>VIJES</t>
        </is>
      </c>
      <c r="D1046" s="70" t="inlineStr">
        <is>
          <t>76869</t>
        </is>
      </c>
      <c r="E1046" s="400" t="n">
        <v>19</v>
      </c>
      <c r="F1046" s="400">
        <f>Tabla1[[#This Row],[Meta Programatica2026 (20251228) RN]]/12</f>
        <v/>
      </c>
      <c r="G1046" s="401" t="n">
        <v>81</v>
      </c>
      <c r="H1046" s="401">
        <f>Tabla1[[#This Row],[Población meta programatica 2026 (20251228) 
menores 1 año]]/12</f>
        <v/>
      </c>
      <c r="I1046" s="402" t="n">
        <v>81</v>
      </c>
      <c r="J1046" s="402">
        <f>Tabla1[[#This Row],[Población meta programatica2026 (20251228)  niños de 1 año]]/12</f>
        <v/>
      </c>
      <c r="K1046" s="416" t="n">
        <v>105</v>
      </c>
      <c r="L1046" s="403" t="n">
        <v>113</v>
      </c>
      <c r="M1046" s="404">
        <f>Tabla1[[#This Row],[Población meta programatica2026 (20251228) niños de 5 años]]/12</f>
        <v/>
      </c>
      <c r="N1046" s="405">
        <f>BX1046</f>
        <v/>
      </c>
      <c r="O1046" s="406">
        <f>BY1046</f>
        <v/>
      </c>
      <c r="P1046" s="407">
        <f>BL1046</f>
        <v/>
      </c>
      <c r="AI1046" s="421" t="inlineStr">
        <is>
          <t>76869</t>
        </is>
      </c>
      <c r="AJ1046" s="417">
        <f>AI1046=Tabla1[[#This Row],[Divipola]]</f>
        <v/>
      </c>
      <c r="AK1046" s="66" t="n">
        <v>154</v>
      </c>
      <c r="AL1046" s="66" t="n">
        <v>152</v>
      </c>
      <c r="AM1046" s="66" t="n">
        <v>151</v>
      </c>
      <c r="AN1046" s="66" t="n">
        <v>149</v>
      </c>
      <c r="AO1046" s="66" t="n">
        <v>148</v>
      </c>
      <c r="AP1046" s="66" t="n">
        <v>143</v>
      </c>
      <c r="AQ1046" s="66" t="n">
        <v>143</v>
      </c>
      <c r="AR1046" s="66" t="n">
        <v>138</v>
      </c>
      <c r="AS1046" s="66" t="n">
        <v>134</v>
      </c>
      <c r="AT1046" s="66" t="n">
        <v>127</v>
      </c>
      <c r="AU1046" s="66" t="n">
        <v>126</v>
      </c>
      <c r="AV1046" s="66" t="n">
        <v>117</v>
      </c>
      <c r="AW1046" s="66" t="n">
        <v>114</v>
      </c>
      <c r="AX1046" s="66" t="n">
        <v>102</v>
      </c>
      <c r="AY1046" s="66" t="n">
        <v>92</v>
      </c>
      <c r="AZ1046" s="66" t="n">
        <v>86</v>
      </c>
      <c r="BA1046" s="66" t="n">
        <v>77</v>
      </c>
      <c r="BB1046" s="66" t="n">
        <v>74</v>
      </c>
      <c r="BC1046" s="66" t="n">
        <v>68</v>
      </c>
      <c r="BD1046" s="66" t="n">
        <v>64</v>
      </c>
      <c r="BE1046" s="66" t="n">
        <v>52</v>
      </c>
      <c r="BF1046" s="66" t="n">
        <v>54</v>
      </c>
      <c r="BG1046" s="66" t="n">
        <v>43</v>
      </c>
      <c r="BH1046" s="66" t="n">
        <v>41</v>
      </c>
      <c r="BI1046" s="66" t="n">
        <v>37</v>
      </c>
      <c r="BJ1046" s="66" t="n">
        <v>211</v>
      </c>
      <c r="BK1046" s="68">
        <f>SUM(AK1046:BJ1046)</f>
        <v/>
      </c>
      <c r="BL1046" s="68">
        <f>INT(BK1046*$BM$1)</f>
        <v/>
      </c>
      <c r="BM1046" s="64" t="n"/>
      <c r="BP1046" s="20">
        <f>(Tabla1[[#This Row],[Población meta programatica 2026 (20251228) 
menores 1 año]]/12)*9</f>
        <v/>
      </c>
      <c r="BQ1046" s="20">
        <f>BP1046</f>
        <v/>
      </c>
      <c r="BR1046" s="117" t="n"/>
      <c r="BS1046" s="20">
        <f>(Tabla1[[#This Row],[Población meta programatica2026 (20251228)  niños de 1 año]]/12)*9</f>
        <v/>
      </c>
      <c r="BT1046" s="251" t="n">
        <v>67</v>
      </c>
      <c r="BU1046" s="66">
        <f>BS1046-BT1046</f>
        <v/>
      </c>
      <c r="BW1046" s="19" t="n"/>
      <c r="BX1046" s="65" t="n">
        <v>57</v>
      </c>
      <c r="BY1046" s="65" t="n">
        <v>69</v>
      </c>
      <c r="BZ1046" s="19" t="inlineStr">
        <is>
          <t>76869</t>
        </is>
      </c>
      <c r="CA1046" s="19">
        <f>BZ1046=Tabla1[[#This Row],[Divipola]]</f>
        <v/>
      </c>
    </row>
    <row r="1047" ht="15.5" customHeight="1">
      <c r="A1047" s="70" t="inlineStr">
        <is>
          <t>76</t>
        </is>
      </c>
      <c r="B1047" s="70" t="inlineStr">
        <is>
          <t>VALLE</t>
        </is>
      </c>
      <c r="C1047" s="70" t="inlineStr">
        <is>
          <t>YOTOCO</t>
        </is>
      </c>
      <c r="D1047" s="70" t="inlineStr">
        <is>
          <t>76890</t>
        </is>
      </c>
      <c r="E1047" s="400" t="n">
        <v>23</v>
      </c>
      <c r="F1047" s="400">
        <f>Tabla1[[#This Row],[Meta Programatica2026 (20251228) RN]]/12</f>
        <v/>
      </c>
      <c r="G1047" s="401" t="n">
        <v>86</v>
      </c>
      <c r="H1047" s="401">
        <f>Tabla1[[#This Row],[Población meta programatica 2026 (20251228) 
menores 1 año]]/12</f>
        <v/>
      </c>
      <c r="I1047" s="402" t="n">
        <v>87</v>
      </c>
      <c r="J1047" s="402">
        <f>Tabla1[[#This Row],[Población meta programatica2026 (20251228)  niños de 1 año]]/12</f>
        <v/>
      </c>
      <c r="K1047" s="416" t="n">
        <v>145</v>
      </c>
      <c r="L1047" s="403" t="n">
        <v>122</v>
      </c>
      <c r="M1047" s="404">
        <f>Tabla1[[#This Row],[Población meta programatica2026 (20251228) niños de 5 años]]/12</f>
        <v/>
      </c>
      <c r="N1047" s="405">
        <f>BX1047</f>
        <v/>
      </c>
      <c r="O1047" s="406">
        <f>BY1047</f>
        <v/>
      </c>
      <c r="P1047" s="407">
        <f>BL1047</f>
        <v/>
      </c>
      <c r="AI1047" s="421" t="inlineStr">
        <is>
          <t>76890</t>
        </is>
      </c>
      <c r="AJ1047" s="417">
        <f>AI1047=Tabla1[[#This Row],[Divipola]]</f>
        <v/>
      </c>
      <c r="AK1047" s="66" t="n">
        <v>180</v>
      </c>
      <c r="AL1047" s="66" t="n">
        <v>175</v>
      </c>
      <c r="AM1047" s="66" t="n">
        <v>173</v>
      </c>
      <c r="AN1047" s="66" t="n">
        <v>171</v>
      </c>
      <c r="AO1047" s="66" t="n">
        <v>166</v>
      </c>
      <c r="AP1047" s="66" t="n">
        <v>160</v>
      </c>
      <c r="AQ1047" s="66" t="n">
        <v>155</v>
      </c>
      <c r="AR1047" s="66" t="n">
        <v>155</v>
      </c>
      <c r="AS1047" s="66" t="n">
        <v>143</v>
      </c>
      <c r="AT1047" s="66" t="n">
        <v>146</v>
      </c>
      <c r="AU1047" s="66" t="n">
        <v>136</v>
      </c>
      <c r="AV1047" s="66" t="n">
        <v>134</v>
      </c>
      <c r="AW1047" s="66" t="n">
        <v>124</v>
      </c>
      <c r="AX1047" s="66" t="n">
        <v>117</v>
      </c>
      <c r="AY1047" s="66" t="n">
        <v>108</v>
      </c>
      <c r="AZ1047" s="66" t="n">
        <v>103</v>
      </c>
      <c r="BA1047" s="66" t="n">
        <v>92</v>
      </c>
      <c r="BB1047" s="66" t="n">
        <v>88</v>
      </c>
      <c r="BC1047" s="66" t="n">
        <v>82</v>
      </c>
      <c r="BD1047" s="66" t="n">
        <v>72</v>
      </c>
      <c r="BE1047" s="66" t="n">
        <v>67</v>
      </c>
      <c r="BF1047" s="66" t="n">
        <v>59</v>
      </c>
      <c r="BG1047" s="66" t="n">
        <v>53</v>
      </c>
      <c r="BH1047" s="66" t="n">
        <v>44</v>
      </c>
      <c r="BI1047" s="66" t="n">
        <v>39</v>
      </c>
      <c r="BJ1047" s="66" t="n">
        <v>205</v>
      </c>
      <c r="BK1047" s="68">
        <f>SUM(AK1047:BJ1047)</f>
        <v/>
      </c>
      <c r="BL1047" s="68">
        <f>INT(BK1047*$BM$1)</f>
        <v/>
      </c>
      <c r="BM1047" s="64" t="n"/>
      <c r="BP1047" s="20">
        <f>(Tabla1[[#This Row],[Población meta programatica 2026 (20251228) 
menores 1 año]]/12)*9</f>
        <v/>
      </c>
      <c r="BQ1047" s="20">
        <f>BP1047</f>
        <v/>
      </c>
      <c r="BR1047" s="117" t="n"/>
      <c r="BS1047" s="20">
        <f>(Tabla1[[#This Row],[Población meta programatica2026 (20251228)  niños de 1 año]]/12)*9</f>
        <v/>
      </c>
      <c r="BT1047" s="251" t="n">
        <v>73</v>
      </c>
      <c r="BU1047" s="66">
        <f>BS1047-BT1047</f>
        <v/>
      </c>
      <c r="BW1047" s="19" t="n"/>
      <c r="BX1047" s="65" t="n">
        <v>72</v>
      </c>
      <c r="BY1047" s="65" t="n">
        <v>78</v>
      </c>
      <c r="BZ1047" s="19" t="inlineStr">
        <is>
          <t>76890</t>
        </is>
      </c>
      <c r="CA1047" s="19">
        <f>BZ1047=Tabla1[[#This Row],[Divipola]]</f>
        <v/>
      </c>
    </row>
    <row r="1048" ht="15.5" customHeight="1">
      <c r="A1048" s="70" t="inlineStr">
        <is>
          <t>76</t>
        </is>
      </c>
      <c r="B1048" s="70" t="inlineStr">
        <is>
          <t>VALLE</t>
        </is>
      </c>
      <c r="C1048" s="70" t="inlineStr">
        <is>
          <t>YUMBO</t>
        </is>
      </c>
      <c r="D1048" s="70" t="inlineStr">
        <is>
          <t>76892</t>
        </is>
      </c>
      <c r="E1048" s="400" t="n">
        <v>212</v>
      </c>
      <c r="F1048" s="400">
        <f>Tabla1[[#This Row],[Meta Programatica2026 (20251228) RN]]/12</f>
        <v/>
      </c>
      <c r="G1048" s="401" t="n">
        <v>713</v>
      </c>
      <c r="H1048" s="401">
        <f>Tabla1[[#This Row],[Población meta programatica 2026 (20251228) 
menores 1 año]]/12</f>
        <v/>
      </c>
      <c r="I1048" s="402" t="n">
        <v>763</v>
      </c>
      <c r="J1048" s="402">
        <f>Tabla1[[#This Row],[Población meta programatica2026 (20251228)  niños de 1 año]]/12</f>
        <v/>
      </c>
      <c r="K1048" s="416" t="n">
        <v>1082</v>
      </c>
      <c r="L1048" s="403" t="n">
        <v>1076</v>
      </c>
      <c r="M1048" s="404">
        <f>Tabla1[[#This Row],[Población meta programatica2026 (20251228) niños de 5 años]]/12</f>
        <v/>
      </c>
      <c r="N1048" s="405">
        <f>BX1048</f>
        <v/>
      </c>
      <c r="O1048" s="406">
        <f>BY1048</f>
        <v/>
      </c>
      <c r="P1048" s="407">
        <f>BL1048</f>
        <v/>
      </c>
      <c r="AI1048" s="421" t="inlineStr">
        <is>
          <t>76892</t>
        </is>
      </c>
      <c r="AJ1048" s="417">
        <f>AI1048=Tabla1[[#This Row],[Divipola]]</f>
        <v/>
      </c>
      <c r="AK1048" s="66" t="n">
        <v>1097</v>
      </c>
      <c r="AL1048" s="66" t="n">
        <v>1068</v>
      </c>
      <c r="AM1048" s="66" t="n">
        <v>1029</v>
      </c>
      <c r="AN1048" s="66" t="n">
        <v>989</v>
      </c>
      <c r="AO1048" s="66" t="n">
        <v>945</v>
      </c>
      <c r="AP1048" s="66" t="n">
        <v>902</v>
      </c>
      <c r="AQ1048" s="66" t="n">
        <v>860</v>
      </c>
      <c r="AR1048" s="66" t="n">
        <v>821</v>
      </c>
      <c r="AS1048" s="66" t="n">
        <v>783</v>
      </c>
      <c r="AT1048" s="66" t="n">
        <v>743</v>
      </c>
      <c r="AU1048" s="66" t="n">
        <v>701</v>
      </c>
      <c r="AV1048" s="66" t="n">
        <v>659</v>
      </c>
      <c r="AW1048" s="66" t="n">
        <v>613</v>
      </c>
      <c r="AX1048" s="66" t="n">
        <v>567</v>
      </c>
      <c r="AY1048" s="66" t="n">
        <v>527</v>
      </c>
      <c r="AZ1048" s="66" t="n">
        <v>488</v>
      </c>
      <c r="BA1048" s="66" t="n">
        <v>451</v>
      </c>
      <c r="BB1048" s="66" t="n">
        <v>416</v>
      </c>
      <c r="BC1048" s="66" t="n">
        <v>381</v>
      </c>
      <c r="BD1048" s="66" t="n">
        <v>347</v>
      </c>
      <c r="BE1048" s="66" t="n">
        <v>313</v>
      </c>
      <c r="BF1048" s="66" t="n">
        <v>276</v>
      </c>
      <c r="BG1048" s="66" t="n">
        <v>250</v>
      </c>
      <c r="BH1048" s="66" t="n">
        <v>221</v>
      </c>
      <c r="BI1048" s="66" t="n">
        <v>194</v>
      </c>
      <c r="BJ1048" s="66" t="n">
        <v>1083</v>
      </c>
      <c r="BK1048" s="68">
        <f>SUM(AK1048:BJ1048)</f>
        <v/>
      </c>
      <c r="BL1048" s="68">
        <f>INT(BK1048*$BM$1)</f>
        <v/>
      </c>
      <c r="BM1048" s="64" t="n"/>
      <c r="BP1048" s="20">
        <f>(Tabla1[[#This Row],[Población meta programatica 2026 (20251228) 
menores 1 año]]/12)*9</f>
        <v/>
      </c>
      <c r="BQ1048" s="20">
        <f>BP1048</f>
        <v/>
      </c>
      <c r="BR1048" s="117" t="n"/>
      <c r="BS1048" s="20">
        <f>(Tabla1[[#This Row],[Población meta programatica2026 (20251228)  niños de 1 año]]/12)*9</f>
        <v/>
      </c>
      <c r="BT1048" s="251" t="n">
        <v>514</v>
      </c>
      <c r="BU1048" s="66">
        <f>BS1048-BT1048</f>
        <v/>
      </c>
      <c r="BW1048" s="19" t="n"/>
      <c r="BX1048" s="65" t="n">
        <v>628</v>
      </c>
      <c r="BY1048" s="65" t="n">
        <v>677</v>
      </c>
      <c r="BZ1048" s="19" t="inlineStr">
        <is>
          <t>76892</t>
        </is>
      </c>
      <c r="CA1048" s="19">
        <f>BZ1048=Tabla1[[#This Row],[Divipola]]</f>
        <v/>
      </c>
    </row>
    <row r="1049" ht="15.5" customHeight="1">
      <c r="A1049" s="70" t="inlineStr">
        <is>
          <t>76</t>
        </is>
      </c>
      <c r="B1049" s="70" t="inlineStr">
        <is>
          <t>VALLE</t>
        </is>
      </c>
      <c r="C1049" s="70" t="inlineStr">
        <is>
          <t>ZARZAL</t>
        </is>
      </c>
      <c r="D1049" s="70" t="inlineStr">
        <is>
          <t>76895</t>
        </is>
      </c>
      <c r="E1049" s="400" t="n">
        <v>249</v>
      </c>
      <c r="F1049" s="400">
        <f>Tabla1[[#This Row],[Meta Programatica2026 (20251228) RN]]/12</f>
        <v/>
      </c>
      <c r="G1049" s="401" t="n">
        <v>261</v>
      </c>
      <c r="H1049" s="401">
        <f>Tabla1[[#This Row],[Población meta programatica 2026 (20251228) 
menores 1 año]]/12</f>
        <v/>
      </c>
      <c r="I1049" s="402" t="n">
        <v>267</v>
      </c>
      <c r="J1049" s="402">
        <f>Tabla1[[#This Row],[Población meta programatica2026 (20251228)  niños de 1 año]]/12</f>
        <v/>
      </c>
      <c r="K1049" s="416" t="n">
        <v>397</v>
      </c>
      <c r="L1049" s="403" t="n">
        <v>415</v>
      </c>
      <c r="M1049" s="404">
        <f>Tabla1[[#This Row],[Población meta programatica2026 (20251228) niños de 5 años]]/12</f>
        <v/>
      </c>
      <c r="N1049" s="405">
        <f>BX1049</f>
        <v/>
      </c>
      <c r="O1049" s="406">
        <f>BY1049</f>
        <v/>
      </c>
      <c r="P1049" s="407">
        <f>BL1049</f>
        <v/>
      </c>
      <c r="AI1049" s="421" t="inlineStr">
        <is>
          <t>76895</t>
        </is>
      </c>
      <c r="AJ1049" s="417">
        <f>AI1049=Tabla1[[#This Row],[Divipola]]</f>
        <v/>
      </c>
      <c r="AK1049" s="66" t="n">
        <v>456</v>
      </c>
      <c r="AL1049" s="66" t="n">
        <v>450</v>
      </c>
      <c r="AM1049" s="66" t="n">
        <v>439</v>
      </c>
      <c r="AN1049" s="66" t="n">
        <v>430</v>
      </c>
      <c r="AO1049" s="66" t="n">
        <v>416</v>
      </c>
      <c r="AP1049" s="66" t="n">
        <v>405</v>
      </c>
      <c r="AQ1049" s="66" t="n">
        <v>398</v>
      </c>
      <c r="AR1049" s="66" t="n">
        <v>386</v>
      </c>
      <c r="AS1049" s="66" t="n">
        <v>372</v>
      </c>
      <c r="AT1049" s="66" t="n">
        <v>358</v>
      </c>
      <c r="AU1049" s="66" t="n">
        <v>343</v>
      </c>
      <c r="AV1049" s="66" t="n">
        <v>324</v>
      </c>
      <c r="AW1049" s="66" t="n">
        <v>307</v>
      </c>
      <c r="AX1049" s="66" t="n">
        <v>286</v>
      </c>
      <c r="AY1049" s="66" t="n">
        <v>264</v>
      </c>
      <c r="AZ1049" s="66" t="n">
        <v>243</v>
      </c>
      <c r="BA1049" s="66" t="n">
        <v>223</v>
      </c>
      <c r="BB1049" s="66" t="n">
        <v>206</v>
      </c>
      <c r="BC1049" s="66" t="n">
        <v>189</v>
      </c>
      <c r="BD1049" s="66" t="n">
        <v>171</v>
      </c>
      <c r="BE1049" s="66" t="n">
        <v>155</v>
      </c>
      <c r="BF1049" s="66" t="n">
        <v>138</v>
      </c>
      <c r="BG1049" s="66" t="n">
        <v>123</v>
      </c>
      <c r="BH1049" s="66" t="n">
        <v>108</v>
      </c>
      <c r="BI1049" s="66" t="n">
        <v>97</v>
      </c>
      <c r="BJ1049" s="66" t="n">
        <v>499</v>
      </c>
      <c r="BK1049" s="68">
        <f>SUM(AK1049:BJ1049)</f>
        <v/>
      </c>
      <c r="BL1049" s="68">
        <f>INT(BK1049*$BM$1)</f>
        <v/>
      </c>
      <c r="BM1049" s="64" t="n"/>
      <c r="BP1049" s="20">
        <f>(Tabla1[[#This Row],[Población meta programatica 2026 (20251228) 
menores 1 año]]/12)*9</f>
        <v/>
      </c>
      <c r="BQ1049" s="20">
        <f>BP1049</f>
        <v/>
      </c>
      <c r="BR1049" s="117" t="n"/>
      <c r="BS1049" s="20">
        <f>(Tabla1[[#This Row],[Población meta programatica2026 (20251228)  niños de 1 año]]/12)*9</f>
        <v/>
      </c>
      <c r="BT1049" s="251" t="n">
        <v>257</v>
      </c>
      <c r="BU1049" s="66">
        <f>BS1049-BT1049</f>
        <v/>
      </c>
      <c r="BW1049" s="19" t="n"/>
      <c r="BX1049" s="65" t="n">
        <v>239</v>
      </c>
      <c r="BY1049" s="65" t="n">
        <v>250</v>
      </c>
      <c r="BZ1049" s="19" t="inlineStr">
        <is>
          <t>76895</t>
        </is>
      </c>
      <c r="CA1049" s="19">
        <f>BZ1049=Tabla1[[#This Row],[Divipola]]</f>
        <v/>
      </c>
    </row>
    <row r="1050" ht="15.5" customHeight="1">
      <c r="A1050" s="62" t="inlineStr">
        <is>
          <t>81</t>
        </is>
      </c>
      <c r="B1050" s="62" t="inlineStr">
        <is>
          <t>ARAUCA</t>
        </is>
      </c>
      <c r="C1050" s="62" t="inlineStr">
        <is>
          <t>ARAUCA</t>
        </is>
      </c>
      <c r="D1050" s="62" t="inlineStr">
        <is>
          <t>81001</t>
        </is>
      </c>
      <c r="E1050" s="400" t="n">
        <v>1033</v>
      </c>
      <c r="F1050" s="400">
        <f>Tabla1[[#This Row],[Meta Programatica2026 (20251228) RN]]/12</f>
        <v/>
      </c>
      <c r="G1050" s="401" t="n">
        <v>1024</v>
      </c>
      <c r="H1050" s="401">
        <f>Tabla1[[#This Row],[Población meta programatica 2026 (20251228) 
menores 1 año]]/12</f>
        <v/>
      </c>
      <c r="I1050" s="402" t="n">
        <v>1071</v>
      </c>
      <c r="J1050" s="402">
        <f>Tabla1[[#This Row],[Población meta programatica2026 (20251228)  niños de 1 año]]/12</f>
        <v/>
      </c>
      <c r="K1050" s="416" t="n">
        <v>1591</v>
      </c>
      <c r="L1050" s="403" t="n">
        <v>1664</v>
      </c>
      <c r="M1050" s="404">
        <f>Tabla1[[#This Row],[Población meta programatica2026 (20251228) niños de 5 años]]/12</f>
        <v/>
      </c>
      <c r="N1050" s="405">
        <f>BX1050</f>
        <v/>
      </c>
      <c r="O1050" s="406">
        <f>BY1050</f>
        <v/>
      </c>
      <c r="P1050" s="407">
        <f>BL1050</f>
        <v/>
      </c>
      <c r="AI1050" s="421" t="inlineStr">
        <is>
          <t>81001</t>
        </is>
      </c>
      <c r="AJ1050" s="417">
        <f>AI1050=Tabla1[[#This Row],[Divipola]]</f>
        <v/>
      </c>
      <c r="AK1050" s="66" t="n">
        <v>900</v>
      </c>
      <c r="AL1050" s="66" t="n">
        <v>857</v>
      </c>
      <c r="AM1050" s="66" t="n">
        <v>817</v>
      </c>
      <c r="AN1050" s="66" t="n">
        <v>778</v>
      </c>
      <c r="AO1050" s="66" t="n">
        <v>723</v>
      </c>
      <c r="AP1050" s="66" t="n">
        <v>673</v>
      </c>
      <c r="AQ1050" s="66" t="n">
        <v>629</v>
      </c>
      <c r="AR1050" s="66" t="n">
        <v>574</v>
      </c>
      <c r="AS1050" s="66" t="n">
        <v>531</v>
      </c>
      <c r="AT1050" s="66" t="n">
        <v>483</v>
      </c>
      <c r="AU1050" s="66" t="n">
        <v>458</v>
      </c>
      <c r="AV1050" s="66" t="n">
        <v>412</v>
      </c>
      <c r="AW1050" s="66" t="n">
        <v>383</v>
      </c>
      <c r="AX1050" s="66" t="n">
        <v>348</v>
      </c>
      <c r="AY1050" s="66" t="n">
        <v>311</v>
      </c>
      <c r="AZ1050" s="66" t="n">
        <v>280</v>
      </c>
      <c r="BA1050" s="66" t="n">
        <v>258</v>
      </c>
      <c r="BB1050" s="66" t="n">
        <v>230</v>
      </c>
      <c r="BC1050" s="66" t="n">
        <v>208</v>
      </c>
      <c r="BD1050" s="66" t="n">
        <v>183</v>
      </c>
      <c r="BE1050" s="66" t="n">
        <v>169</v>
      </c>
      <c r="BF1050" s="66" t="n">
        <v>148</v>
      </c>
      <c r="BG1050" s="66" t="n">
        <v>140</v>
      </c>
      <c r="BH1050" s="66" t="n">
        <v>122</v>
      </c>
      <c r="BI1050" s="66" t="n">
        <v>110</v>
      </c>
      <c r="BJ1050" s="66" t="n">
        <v>782</v>
      </c>
      <c r="BK1050" s="68">
        <f>SUM(AK1050:BJ1050)</f>
        <v/>
      </c>
      <c r="BL1050" s="68">
        <f>INT(BK1050*$BM$1)</f>
        <v/>
      </c>
      <c r="BM1050" s="64" t="n"/>
      <c r="BP1050" s="20">
        <f>(Tabla1[[#This Row],[Población meta programatica 2026 (20251228) 
menores 1 año]]/12)*9</f>
        <v/>
      </c>
      <c r="BQ1050" s="20">
        <f>BP1050</f>
        <v/>
      </c>
      <c r="BR1050" s="117" t="n"/>
      <c r="BS1050" s="20">
        <f>(Tabla1[[#This Row],[Población meta programatica2026 (20251228)  niños de 1 año]]/12)*9</f>
        <v/>
      </c>
      <c r="BT1050" s="251" t="n">
        <v>440</v>
      </c>
      <c r="BU1050" s="66">
        <f>BS1050-BT1050</f>
        <v/>
      </c>
      <c r="BW1050" s="19" t="n"/>
      <c r="BX1050" s="65" t="n">
        <v>726</v>
      </c>
      <c r="BY1050" s="65" t="n">
        <v>764</v>
      </c>
      <c r="BZ1050" s="19" t="inlineStr">
        <is>
          <t>81001</t>
        </is>
      </c>
      <c r="CA1050" s="19">
        <f>BZ1050=Tabla1[[#This Row],[Divipola]]</f>
        <v/>
      </c>
    </row>
    <row r="1051" ht="15.5" customHeight="1">
      <c r="A1051" s="62" t="inlineStr">
        <is>
          <t>81</t>
        </is>
      </c>
      <c r="B1051" s="62" t="inlineStr">
        <is>
          <t>ARAUCA</t>
        </is>
      </c>
      <c r="C1051" s="62" t="inlineStr">
        <is>
          <t>ARAUQUITA</t>
        </is>
      </c>
      <c r="D1051" s="62" t="inlineStr">
        <is>
          <t>81065</t>
        </is>
      </c>
      <c r="E1051" s="400" t="n">
        <v>509</v>
      </c>
      <c r="F1051" s="400">
        <f>Tabla1[[#This Row],[Meta Programatica2026 (20251228) RN]]/12</f>
        <v/>
      </c>
      <c r="G1051" s="401" t="n">
        <v>703</v>
      </c>
      <c r="H1051" s="401">
        <f>Tabla1[[#This Row],[Población meta programatica 2026 (20251228) 
menores 1 año]]/12</f>
        <v/>
      </c>
      <c r="I1051" s="402" t="n">
        <v>726</v>
      </c>
      <c r="J1051" s="402">
        <f>Tabla1[[#This Row],[Población meta programatica2026 (20251228)  niños de 1 año]]/12</f>
        <v/>
      </c>
      <c r="K1051" s="416" t="n">
        <v>1052</v>
      </c>
      <c r="L1051" s="403" t="n">
        <v>919</v>
      </c>
      <c r="M1051" s="404">
        <f>Tabla1[[#This Row],[Población meta programatica2026 (20251228) niños de 5 años]]/12</f>
        <v/>
      </c>
      <c r="N1051" s="405">
        <f>BX1051</f>
        <v/>
      </c>
      <c r="O1051" s="406">
        <f>BY1051</f>
        <v/>
      </c>
      <c r="P1051" s="407">
        <f>BL1051</f>
        <v/>
      </c>
      <c r="AI1051" s="421" t="inlineStr">
        <is>
          <t>81065</t>
        </is>
      </c>
      <c r="AJ1051" s="417">
        <f>AI1051=Tabla1[[#This Row],[Divipola]]</f>
        <v/>
      </c>
      <c r="AK1051" s="66" t="n">
        <v>469</v>
      </c>
      <c r="AL1051" s="66" t="n">
        <v>455</v>
      </c>
      <c r="AM1051" s="66" t="n">
        <v>443</v>
      </c>
      <c r="AN1051" s="66" t="n">
        <v>427</v>
      </c>
      <c r="AO1051" s="66" t="n">
        <v>409</v>
      </c>
      <c r="AP1051" s="66" t="n">
        <v>391</v>
      </c>
      <c r="AQ1051" s="66" t="n">
        <v>369</v>
      </c>
      <c r="AR1051" s="66" t="n">
        <v>351</v>
      </c>
      <c r="AS1051" s="66" t="n">
        <v>329</v>
      </c>
      <c r="AT1051" s="66" t="n">
        <v>310</v>
      </c>
      <c r="AU1051" s="66" t="n">
        <v>281</v>
      </c>
      <c r="AV1051" s="66" t="n">
        <v>260</v>
      </c>
      <c r="AW1051" s="66" t="n">
        <v>242</v>
      </c>
      <c r="AX1051" s="66" t="n">
        <v>224</v>
      </c>
      <c r="AY1051" s="66" t="n">
        <v>209</v>
      </c>
      <c r="AZ1051" s="66" t="n">
        <v>200</v>
      </c>
      <c r="BA1051" s="66" t="n">
        <v>186</v>
      </c>
      <c r="BB1051" s="66" t="n">
        <v>175</v>
      </c>
      <c r="BC1051" s="66" t="n">
        <v>165</v>
      </c>
      <c r="BD1051" s="66" t="n">
        <v>153</v>
      </c>
      <c r="BE1051" s="66" t="n">
        <v>135</v>
      </c>
      <c r="BF1051" s="66" t="n">
        <v>131</v>
      </c>
      <c r="BG1051" s="66" t="n">
        <v>120</v>
      </c>
      <c r="BH1051" s="66" t="n">
        <v>110</v>
      </c>
      <c r="BI1051" s="66" t="n">
        <v>98</v>
      </c>
      <c r="BJ1051" s="66" t="n">
        <v>604</v>
      </c>
      <c r="BK1051" s="68">
        <f>SUM(AK1051:BJ1051)</f>
        <v/>
      </c>
      <c r="BL1051" s="68">
        <f>INT(BK1051*$BM$1)</f>
        <v/>
      </c>
      <c r="BM1051" s="64" t="n"/>
      <c r="BP1051" s="20">
        <f>(Tabla1[[#This Row],[Población meta programatica 2026 (20251228) 
menores 1 año]]/12)*9</f>
        <v/>
      </c>
      <c r="BQ1051" s="20">
        <f>BP1051</f>
        <v/>
      </c>
      <c r="BR1051" s="117" t="n"/>
      <c r="BS1051" s="20">
        <f>(Tabla1[[#This Row],[Población meta programatica2026 (20251228)  niños de 1 año]]/12)*9</f>
        <v/>
      </c>
      <c r="BT1051" s="251" t="n">
        <v>439</v>
      </c>
      <c r="BU1051" s="66">
        <f>BS1051-BT1051</f>
        <v/>
      </c>
      <c r="BW1051" s="19" t="n"/>
      <c r="BX1051" s="65" t="n">
        <v>408</v>
      </c>
      <c r="BY1051" s="65" t="n">
        <v>413</v>
      </c>
      <c r="BZ1051" s="19" t="inlineStr">
        <is>
          <t>81065</t>
        </is>
      </c>
      <c r="CA1051" s="19">
        <f>BZ1051=Tabla1[[#This Row],[Divipola]]</f>
        <v/>
      </c>
    </row>
    <row r="1052" ht="15.5" customHeight="1">
      <c r="A1052" s="62" t="inlineStr">
        <is>
          <t>81</t>
        </is>
      </c>
      <c r="B1052" s="62" t="inlineStr">
        <is>
          <t>ARAUCA</t>
        </is>
      </c>
      <c r="C1052" s="62" t="inlineStr">
        <is>
          <t>CRAVO NORTE</t>
        </is>
      </c>
      <c r="D1052" s="62" t="inlineStr">
        <is>
          <t>81220</t>
        </is>
      </c>
      <c r="E1052" s="400" t="n">
        <v>40</v>
      </c>
      <c r="F1052" s="400">
        <f>Tabla1[[#This Row],[Meta Programatica2026 (20251228) RN]]/12</f>
        <v/>
      </c>
      <c r="G1052" s="401" t="n">
        <v>45</v>
      </c>
      <c r="H1052" s="401">
        <f>Tabla1[[#This Row],[Población meta programatica 2026 (20251228) 
menores 1 año]]/12</f>
        <v/>
      </c>
      <c r="I1052" s="402" t="n">
        <v>51</v>
      </c>
      <c r="J1052" s="402">
        <f>Tabla1[[#This Row],[Población meta programatica2026 (20251228)  niños de 1 año]]/12</f>
        <v/>
      </c>
      <c r="K1052" s="416" t="n">
        <v>69</v>
      </c>
      <c r="L1052" s="403" t="n">
        <v>68</v>
      </c>
      <c r="M1052" s="404">
        <f>Tabla1[[#This Row],[Población meta programatica2026 (20251228) niños de 5 años]]/12</f>
        <v/>
      </c>
      <c r="N1052" s="405">
        <f>BX1052</f>
        <v/>
      </c>
      <c r="O1052" s="406">
        <f>BY1052</f>
        <v/>
      </c>
      <c r="P1052" s="407">
        <f>BL1052</f>
        <v/>
      </c>
      <c r="AI1052" s="421" t="inlineStr">
        <is>
          <t>81220</t>
        </is>
      </c>
      <c r="AJ1052" s="417">
        <f>AI1052=Tabla1[[#This Row],[Divipola]]</f>
        <v/>
      </c>
      <c r="AK1052" s="66" t="n">
        <v>42</v>
      </c>
      <c r="AL1052" s="66" t="n">
        <v>47</v>
      </c>
      <c r="AM1052" s="66" t="n">
        <v>43</v>
      </c>
      <c r="AN1052" s="66" t="n">
        <v>41</v>
      </c>
      <c r="AO1052" s="66" t="n">
        <v>37</v>
      </c>
      <c r="AP1052" s="66" t="n">
        <v>35</v>
      </c>
      <c r="AQ1052" s="66" t="n">
        <v>35</v>
      </c>
      <c r="AR1052" s="66" t="n">
        <v>31</v>
      </c>
      <c r="AS1052" s="66" t="n">
        <v>30</v>
      </c>
      <c r="AT1052" s="66" t="n">
        <v>28</v>
      </c>
      <c r="AU1052" s="66" t="n">
        <v>30</v>
      </c>
      <c r="AV1052" s="66" t="n">
        <v>27</v>
      </c>
      <c r="AW1052" s="66" t="n">
        <v>19</v>
      </c>
      <c r="AX1052" s="66" t="n">
        <v>21</v>
      </c>
      <c r="AY1052" s="66" t="n">
        <v>21</v>
      </c>
      <c r="AZ1052" s="66" t="n">
        <v>17</v>
      </c>
      <c r="BA1052" s="66" t="n">
        <v>16</v>
      </c>
      <c r="BB1052" s="66" t="n">
        <v>15</v>
      </c>
      <c r="BC1052" s="66" t="n">
        <v>16</v>
      </c>
      <c r="BD1052" s="66" t="n">
        <v>15</v>
      </c>
      <c r="BE1052" s="66" t="n">
        <v>14</v>
      </c>
      <c r="BF1052" s="66" t="n">
        <v>13</v>
      </c>
      <c r="BG1052" s="66" t="n">
        <v>11</v>
      </c>
      <c r="BH1052" s="66" t="n">
        <v>10</v>
      </c>
      <c r="BI1052" s="66" t="n">
        <v>8</v>
      </c>
      <c r="BJ1052" s="66" t="n">
        <v>68</v>
      </c>
      <c r="BK1052" s="68">
        <f>SUM(AK1052:BJ1052)</f>
        <v/>
      </c>
      <c r="BL1052" s="68">
        <f>INT(BK1052*$BM$1)</f>
        <v/>
      </c>
      <c r="BM1052" s="64" t="n"/>
      <c r="BP1052" s="20">
        <f>(Tabla1[[#This Row],[Población meta programatica 2026 (20251228) 
menores 1 año]]/12)*9</f>
        <v/>
      </c>
      <c r="BQ1052" s="20">
        <f>BP1052</f>
        <v/>
      </c>
      <c r="BR1052" s="117" t="n"/>
      <c r="BS1052" s="20">
        <f>(Tabla1[[#This Row],[Población meta programatica2026 (20251228)  niños de 1 año]]/12)*9</f>
        <v/>
      </c>
      <c r="BT1052" s="251" t="n">
        <v>27</v>
      </c>
      <c r="BU1052" s="66">
        <f>BS1052-BT1052</f>
        <v/>
      </c>
      <c r="BW1052" s="19" t="n"/>
      <c r="BX1052" s="65" t="n">
        <v>28</v>
      </c>
      <c r="BY1052" s="65" t="n">
        <v>35</v>
      </c>
      <c r="BZ1052" s="19" t="inlineStr">
        <is>
          <t>81220</t>
        </is>
      </c>
      <c r="CA1052" s="19">
        <f>BZ1052=Tabla1[[#This Row],[Divipola]]</f>
        <v/>
      </c>
    </row>
    <row r="1053" ht="15.5" customHeight="1">
      <c r="A1053" s="62" t="inlineStr">
        <is>
          <t>81</t>
        </is>
      </c>
      <c r="B1053" s="62" t="inlineStr">
        <is>
          <t>ARAUCA</t>
        </is>
      </c>
      <c r="C1053" s="62" t="inlineStr">
        <is>
          <t>FORTUL</t>
        </is>
      </c>
      <c r="D1053" s="62" t="inlineStr">
        <is>
          <t>81300</t>
        </is>
      </c>
      <c r="E1053" s="400" t="n">
        <v>230</v>
      </c>
      <c r="F1053" s="400">
        <f>Tabla1[[#This Row],[Meta Programatica2026 (20251228) RN]]/12</f>
        <v/>
      </c>
      <c r="G1053" s="401" t="n">
        <v>294</v>
      </c>
      <c r="H1053" s="401">
        <f>Tabla1[[#This Row],[Población meta programatica 2026 (20251228) 
menores 1 año]]/12</f>
        <v/>
      </c>
      <c r="I1053" s="402" t="n">
        <v>299</v>
      </c>
      <c r="J1053" s="402">
        <f>Tabla1[[#This Row],[Población meta programatica2026 (20251228)  niños de 1 año]]/12</f>
        <v/>
      </c>
      <c r="K1053" s="416" t="n">
        <v>399</v>
      </c>
      <c r="L1053" s="403" t="n">
        <v>419</v>
      </c>
      <c r="M1053" s="404">
        <f>Tabla1[[#This Row],[Población meta programatica2026 (20251228) niños de 5 años]]/12</f>
        <v/>
      </c>
      <c r="N1053" s="405">
        <f>BX1053</f>
        <v/>
      </c>
      <c r="O1053" s="406">
        <f>BY1053</f>
        <v/>
      </c>
      <c r="P1053" s="407">
        <f>BL1053</f>
        <v/>
      </c>
      <c r="AI1053" s="421" t="inlineStr">
        <is>
          <t>81300</t>
        </is>
      </c>
      <c r="AJ1053" s="417">
        <f>AI1053=Tabla1[[#This Row],[Divipola]]</f>
        <v/>
      </c>
      <c r="AK1053" s="66" t="n">
        <v>166</v>
      </c>
      <c r="AL1053" s="66" t="n">
        <v>156</v>
      </c>
      <c r="AM1053" s="66" t="n">
        <v>155</v>
      </c>
      <c r="AN1053" s="66" t="n">
        <v>144</v>
      </c>
      <c r="AO1053" s="66" t="n">
        <v>140</v>
      </c>
      <c r="AP1053" s="66" t="n">
        <v>133</v>
      </c>
      <c r="AQ1053" s="66" t="n">
        <v>123</v>
      </c>
      <c r="AR1053" s="66" t="n">
        <v>122</v>
      </c>
      <c r="AS1053" s="66" t="n">
        <v>111</v>
      </c>
      <c r="AT1053" s="66" t="n">
        <v>110</v>
      </c>
      <c r="AU1053" s="66" t="n">
        <v>98</v>
      </c>
      <c r="AV1053" s="66" t="n">
        <v>100</v>
      </c>
      <c r="AW1053" s="66" t="n">
        <v>92</v>
      </c>
      <c r="AX1053" s="66" t="n">
        <v>82</v>
      </c>
      <c r="AY1053" s="66" t="n">
        <v>80</v>
      </c>
      <c r="AZ1053" s="66" t="n">
        <v>72</v>
      </c>
      <c r="BA1053" s="66" t="n">
        <v>71</v>
      </c>
      <c r="BB1053" s="66" t="n">
        <v>66</v>
      </c>
      <c r="BC1053" s="66" t="n">
        <v>58</v>
      </c>
      <c r="BD1053" s="66" t="n">
        <v>53</v>
      </c>
      <c r="BE1053" s="66" t="n">
        <v>53</v>
      </c>
      <c r="BF1053" s="66" t="n">
        <v>49</v>
      </c>
      <c r="BG1053" s="66" t="n">
        <v>42</v>
      </c>
      <c r="BH1053" s="66" t="n">
        <v>40</v>
      </c>
      <c r="BI1053" s="66" t="n">
        <v>36</v>
      </c>
      <c r="BJ1053" s="66" t="n">
        <v>279</v>
      </c>
      <c r="BK1053" s="68">
        <f>SUM(AK1053:BJ1053)</f>
        <v/>
      </c>
      <c r="BL1053" s="68">
        <f>INT(BK1053*$BM$1)</f>
        <v/>
      </c>
      <c r="BM1053" s="64" t="n"/>
      <c r="BP1053" s="20">
        <f>(Tabla1[[#This Row],[Población meta programatica 2026 (20251228) 
menores 1 año]]/12)*9</f>
        <v/>
      </c>
      <c r="BQ1053" s="20">
        <f>BP1053</f>
        <v/>
      </c>
      <c r="BR1053" s="117" t="n"/>
      <c r="BS1053" s="20">
        <f>(Tabla1[[#This Row],[Población meta programatica2026 (20251228)  niños de 1 año]]/12)*9</f>
        <v/>
      </c>
      <c r="BT1053" s="251" t="n">
        <v>212</v>
      </c>
      <c r="BU1053" s="66">
        <f>BS1053-BT1053</f>
        <v/>
      </c>
      <c r="BW1053" s="19" t="n"/>
      <c r="BX1053" s="65" t="n">
        <v>191</v>
      </c>
      <c r="BY1053" s="65" t="n">
        <v>177</v>
      </c>
      <c r="BZ1053" s="19" t="inlineStr">
        <is>
          <t>81300</t>
        </is>
      </c>
      <c r="CA1053" s="19">
        <f>BZ1053=Tabla1[[#This Row],[Divipola]]</f>
        <v/>
      </c>
    </row>
    <row r="1054" ht="15.5" customHeight="1">
      <c r="A1054" s="62" t="inlineStr">
        <is>
          <t>81</t>
        </is>
      </c>
      <c r="B1054" s="62" t="inlineStr">
        <is>
          <t>ARAUCA</t>
        </is>
      </c>
      <c r="C1054" s="62" t="inlineStr">
        <is>
          <t>PUERTO RONDON</t>
        </is>
      </c>
      <c r="D1054" s="62" t="inlineStr">
        <is>
          <t>81591</t>
        </is>
      </c>
      <c r="E1054" s="400" t="n">
        <v>51</v>
      </c>
      <c r="F1054" s="400">
        <f>Tabla1[[#This Row],[Meta Programatica2026 (20251228) RN]]/12</f>
        <v/>
      </c>
      <c r="G1054" s="401" t="n">
        <v>56</v>
      </c>
      <c r="H1054" s="401">
        <f>Tabla1[[#This Row],[Población meta programatica 2026 (20251228) 
menores 1 año]]/12</f>
        <v/>
      </c>
      <c r="I1054" s="402" t="n">
        <v>63</v>
      </c>
      <c r="J1054" s="402">
        <f>Tabla1[[#This Row],[Población meta programatica2026 (20251228)  niños de 1 año]]/12</f>
        <v/>
      </c>
      <c r="K1054" s="416" t="n">
        <v>92</v>
      </c>
      <c r="L1054" s="403" t="n">
        <v>87</v>
      </c>
      <c r="M1054" s="404">
        <f>Tabla1[[#This Row],[Población meta programatica2026 (20251228) niños de 5 años]]/12</f>
        <v/>
      </c>
      <c r="N1054" s="405">
        <f>BX1054</f>
        <v/>
      </c>
      <c r="O1054" s="406">
        <f>BY1054</f>
        <v/>
      </c>
      <c r="P1054" s="407">
        <f>BL1054</f>
        <v/>
      </c>
      <c r="AI1054" s="421" t="inlineStr">
        <is>
          <t>81591</t>
        </is>
      </c>
      <c r="AJ1054" s="417">
        <f>AI1054=Tabla1[[#This Row],[Divipola]]</f>
        <v/>
      </c>
      <c r="AK1054" s="66" t="n">
        <v>51</v>
      </c>
      <c r="AL1054" s="66" t="n">
        <v>48</v>
      </c>
      <c r="AM1054" s="66" t="n">
        <v>47</v>
      </c>
      <c r="AN1054" s="66" t="n">
        <v>45</v>
      </c>
      <c r="AO1054" s="66" t="n">
        <v>37</v>
      </c>
      <c r="AP1054" s="66" t="n">
        <v>39</v>
      </c>
      <c r="AQ1054" s="66" t="n">
        <v>31</v>
      </c>
      <c r="AR1054" s="66" t="n">
        <v>34</v>
      </c>
      <c r="AS1054" s="66" t="n">
        <v>29</v>
      </c>
      <c r="AT1054" s="66" t="n">
        <v>29</v>
      </c>
      <c r="AU1054" s="66" t="n">
        <v>26</v>
      </c>
      <c r="AV1054" s="66" t="n">
        <v>22</v>
      </c>
      <c r="AW1054" s="66" t="n">
        <v>25</v>
      </c>
      <c r="AX1054" s="66" t="n">
        <v>24</v>
      </c>
      <c r="AY1054" s="66" t="n">
        <v>20</v>
      </c>
      <c r="AZ1054" s="66" t="n">
        <v>21</v>
      </c>
      <c r="BA1054" s="66" t="n">
        <v>20</v>
      </c>
      <c r="BB1054" s="66" t="n">
        <v>20</v>
      </c>
      <c r="BC1054" s="66" t="n">
        <v>19</v>
      </c>
      <c r="BD1054" s="66" t="n">
        <v>22</v>
      </c>
      <c r="BE1054" s="66" t="n">
        <v>13</v>
      </c>
      <c r="BF1054" s="66" t="n">
        <v>12</v>
      </c>
      <c r="BG1054" s="66" t="n">
        <v>14</v>
      </c>
      <c r="BH1054" s="66" t="n">
        <v>10</v>
      </c>
      <c r="BI1054" s="66" t="n">
        <v>11</v>
      </c>
      <c r="BJ1054" s="66" t="n">
        <v>55</v>
      </c>
      <c r="BK1054" s="68">
        <f>SUM(AK1054:BJ1054)</f>
        <v/>
      </c>
      <c r="BL1054" s="68">
        <f>INT(BK1054*$BM$1)</f>
        <v/>
      </c>
      <c r="BM1054" s="64" t="n"/>
      <c r="BP1054" s="20">
        <f>(Tabla1[[#This Row],[Población meta programatica 2026 (20251228) 
menores 1 año]]/12)*9</f>
        <v/>
      </c>
      <c r="BQ1054" s="20">
        <f>BP1054</f>
        <v/>
      </c>
      <c r="BR1054" s="117" t="n"/>
      <c r="BS1054" s="20">
        <f>(Tabla1[[#This Row],[Población meta programatica2026 (20251228)  niños de 1 año]]/12)*9</f>
        <v/>
      </c>
      <c r="BT1054" s="251" t="n">
        <v>58</v>
      </c>
      <c r="BU1054" s="66">
        <f>BS1054-BT1054</f>
        <v/>
      </c>
      <c r="BW1054" s="19" t="n"/>
      <c r="BX1054" s="65" t="n">
        <v>92</v>
      </c>
      <c r="BY1054" s="65" t="n">
        <v>40</v>
      </c>
      <c r="BZ1054" s="19" t="inlineStr">
        <is>
          <t>81591</t>
        </is>
      </c>
      <c r="CA1054" s="19">
        <f>BZ1054=Tabla1[[#This Row],[Divipola]]</f>
        <v/>
      </c>
    </row>
    <row r="1055" ht="15.5" customHeight="1">
      <c r="A1055" s="62" t="inlineStr">
        <is>
          <t>81</t>
        </is>
      </c>
      <c r="B1055" s="62" t="inlineStr">
        <is>
          <t>ARAUCA</t>
        </is>
      </c>
      <c r="C1055" s="62" t="inlineStr">
        <is>
          <t>SARAVENA</t>
        </is>
      </c>
      <c r="D1055" s="62" t="inlineStr">
        <is>
          <t>81736</t>
        </is>
      </c>
      <c r="E1055" s="400" t="n">
        <v>739</v>
      </c>
      <c r="F1055" s="400">
        <f>Tabla1[[#This Row],[Meta Programatica2026 (20251228) RN]]/12</f>
        <v/>
      </c>
      <c r="G1055" s="401" t="n">
        <v>701</v>
      </c>
      <c r="H1055" s="401">
        <f>Tabla1[[#This Row],[Población meta programatica 2026 (20251228) 
menores 1 año]]/12</f>
        <v/>
      </c>
      <c r="I1055" s="402" t="n">
        <v>704</v>
      </c>
      <c r="J1055" s="402">
        <f>Tabla1[[#This Row],[Población meta programatica2026 (20251228)  niños de 1 año]]/12</f>
        <v/>
      </c>
      <c r="K1055" s="416" t="n">
        <v>939</v>
      </c>
      <c r="L1055" s="403" t="n">
        <v>1017</v>
      </c>
      <c r="M1055" s="404">
        <f>Tabla1[[#This Row],[Población meta programatica2026 (20251228) niños de 5 años]]/12</f>
        <v/>
      </c>
      <c r="N1055" s="405">
        <f>BX1055</f>
        <v/>
      </c>
      <c r="O1055" s="406">
        <f>BY1055</f>
        <v/>
      </c>
      <c r="P1055" s="407">
        <f>BL1055</f>
        <v/>
      </c>
      <c r="AI1055" s="421" t="inlineStr">
        <is>
          <t>81736</t>
        </is>
      </c>
      <c r="AJ1055" s="417">
        <f>AI1055=Tabla1[[#This Row],[Divipola]]</f>
        <v/>
      </c>
      <c r="AK1055" s="66" t="n">
        <v>506</v>
      </c>
      <c r="AL1055" s="66" t="n">
        <v>488</v>
      </c>
      <c r="AM1055" s="66" t="n">
        <v>476</v>
      </c>
      <c r="AN1055" s="66" t="n">
        <v>458</v>
      </c>
      <c r="AO1055" s="66" t="n">
        <v>448</v>
      </c>
      <c r="AP1055" s="66" t="n">
        <v>431</v>
      </c>
      <c r="AQ1055" s="66" t="n">
        <v>417</v>
      </c>
      <c r="AR1055" s="66" t="n">
        <v>395</v>
      </c>
      <c r="AS1055" s="66" t="n">
        <v>372</v>
      </c>
      <c r="AT1055" s="66" t="n">
        <v>353</v>
      </c>
      <c r="AU1055" s="66" t="n">
        <v>328</v>
      </c>
      <c r="AV1055" s="66" t="n">
        <v>311</v>
      </c>
      <c r="AW1055" s="66" t="n">
        <v>289</v>
      </c>
      <c r="AX1055" s="66" t="n">
        <v>268</v>
      </c>
      <c r="AY1055" s="66" t="n">
        <v>241</v>
      </c>
      <c r="AZ1055" s="66" t="n">
        <v>226</v>
      </c>
      <c r="BA1055" s="66" t="n">
        <v>204</v>
      </c>
      <c r="BB1055" s="66" t="n">
        <v>193</v>
      </c>
      <c r="BC1055" s="66" t="n">
        <v>173</v>
      </c>
      <c r="BD1055" s="66" t="n">
        <v>158</v>
      </c>
      <c r="BE1055" s="66" t="n">
        <v>149</v>
      </c>
      <c r="BF1055" s="66" t="n">
        <v>134</v>
      </c>
      <c r="BG1055" s="66" t="n">
        <v>122</v>
      </c>
      <c r="BH1055" s="66" t="n">
        <v>109</v>
      </c>
      <c r="BI1055" s="66" t="n">
        <v>97</v>
      </c>
      <c r="BJ1055" s="66" t="n">
        <v>669</v>
      </c>
      <c r="BK1055" s="68">
        <f>SUM(AK1055:BJ1055)</f>
        <v/>
      </c>
      <c r="BL1055" s="68">
        <f>INT(BK1055*$BM$1)</f>
        <v/>
      </c>
      <c r="BM1055" s="64" t="n"/>
      <c r="BP1055" s="20">
        <f>(Tabla1[[#This Row],[Población meta programatica 2026 (20251228) 
menores 1 año]]/12)*9</f>
        <v/>
      </c>
      <c r="BQ1055" s="20">
        <f>BP1055</f>
        <v/>
      </c>
      <c r="BR1055" s="117" t="n"/>
      <c r="BS1055" s="20">
        <f>(Tabla1[[#This Row],[Población meta programatica2026 (20251228)  niños de 1 año]]/12)*9</f>
        <v/>
      </c>
      <c r="BT1055" s="251" t="n">
        <v>396</v>
      </c>
      <c r="BU1055" s="66">
        <f>BS1055-BT1055</f>
        <v/>
      </c>
      <c r="BW1055" s="19" t="n"/>
      <c r="BX1055" s="65" t="n">
        <v>510</v>
      </c>
      <c r="BY1055" s="65" t="n">
        <v>536</v>
      </c>
      <c r="BZ1055" s="19" t="inlineStr">
        <is>
          <t>81736</t>
        </is>
      </c>
      <c r="CA1055" s="19">
        <f>BZ1055=Tabla1[[#This Row],[Divipola]]</f>
        <v/>
      </c>
    </row>
    <row r="1056" ht="15.5" customHeight="1">
      <c r="A1056" s="62" t="inlineStr">
        <is>
          <t>81</t>
        </is>
      </c>
      <c r="B1056" s="62" t="inlineStr">
        <is>
          <t>ARAUCA</t>
        </is>
      </c>
      <c r="C1056" s="62" t="inlineStr">
        <is>
          <t>TAME</t>
        </is>
      </c>
      <c r="D1056" s="62" t="inlineStr">
        <is>
          <t>81794</t>
        </is>
      </c>
      <c r="E1056" s="400" t="n">
        <v>587</v>
      </c>
      <c r="F1056" s="400">
        <f>Tabla1[[#This Row],[Meta Programatica2026 (20251228) RN]]/12</f>
        <v/>
      </c>
      <c r="G1056" s="401" t="n">
        <v>659</v>
      </c>
      <c r="H1056" s="401">
        <f>Tabla1[[#This Row],[Población meta programatica 2026 (20251228) 
menores 1 año]]/12</f>
        <v/>
      </c>
      <c r="I1056" s="402" t="n">
        <v>691</v>
      </c>
      <c r="J1056" s="402">
        <f>Tabla1[[#This Row],[Población meta programatica2026 (20251228)  niños de 1 año]]/12</f>
        <v/>
      </c>
      <c r="K1056" s="416" t="n">
        <v>981</v>
      </c>
      <c r="L1056" s="403" t="n">
        <v>963</v>
      </c>
      <c r="M1056" s="404">
        <f>Tabla1[[#This Row],[Población meta programatica2026 (20251228) niños de 5 años]]/12</f>
        <v/>
      </c>
      <c r="N1056" s="405">
        <f>BX1056</f>
        <v/>
      </c>
      <c r="O1056" s="406">
        <f>BY1056</f>
        <v/>
      </c>
      <c r="P1056" s="407">
        <f>BL1056</f>
        <v/>
      </c>
      <c r="AI1056" s="421" t="inlineStr">
        <is>
          <t>81794</t>
        </is>
      </c>
      <c r="AJ1056" s="417">
        <f>AI1056=Tabla1[[#This Row],[Divipola]]</f>
        <v/>
      </c>
      <c r="AK1056" s="66" t="n">
        <v>430</v>
      </c>
      <c r="AL1056" s="66" t="n">
        <v>413</v>
      </c>
      <c r="AM1056" s="66" t="n">
        <v>391</v>
      </c>
      <c r="AN1056" s="66" t="n">
        <v>371</v>
      </c>
      <c r="AO1056" s="66" t="n">
        <v>351</v>
      </c>
      <c r="AP1056" s="66" t="n">
        <v>326</v>
      </c>
      <c r="AQ1056" s="66" t="n">
        <v>307</v>
      </c>
      <c r="AR1056" s="66" t="n">
        <v>285</v>
      </c>
      <c r="AS1056" s="66" t="n">
        <v>268</v>
      </c>
      <c r="AT1056" s="66" t="n">
        <v>251</v>
      </c>
      <c r="AU1056" s="66" t="n">
        <v>235</v>
      </c>
      <c r="AV1056" s="66" t="n">
        <v>217</v>
      </c>
      <c r="AW1056" s="66" t="n">
        <v>202</v>
      </c>
      <c r="AX1056" s="66" t="n">
        <v>189</v>
      </c>
      <c r="AY1056" s="66" t="n">
        <v>175</v>
      </c>
      <c r="AZ1056" s="66" t="n">
        <v>168</v>
      </c>
      <c r="BA1056" s="66" t="n">
        <v>152</v>
      </c>
      <c r="BB1056" s="66" t="n">
        <v>142</v>
      </c>
      <c r="BC1056" s="66" t="n">
        <v>127</v>
      </c>
      <c r="BD1056" s="66" t="n">
        <v>116</v>
      </c>
      <c r="BE1056" s="66" t="n">
        <v>111</v>
      </c>
      <c r="BF1056" s="66" t="n">
        <v>101</v>
      </c>
      <c r="BG1056" s="66" t="n">
        <v>87</v>
      </c>
      <c r="BH1056" s="66" t="n">
        <v>83</v>
      </c>
      <c r="BI1056" s="66" t="n">
        <v>76</v>
      </c>
      <c r="BJ1056" s="66" t="n">
        <v>539</v>
      </c>
      <c r="BK1056" s="68">
        <f>SUM(AK1056:BJ1056)</f>
        <v/>
      </c>
      <c r="BL1056" s="68">
        <f>INT(BK1056*$BM$1)</f>
        <v/>
      </c>
      <c r="BM1056" s="64" t="n"/>
      <c r="BP1056" s="20">
        <f>(Tabla1[[#This Row],[Población meta programatica 2026 (20251228) 
menores 1 año]]/12)*9</f>
        <v/>
      </c>
      <c r="BQ1056" s="20">
        <f>BP1056</f>
        <v/>
      </c>
      <c r="BR1056" s="117" t="n"/>
      <c r="BS1056" s="20">
        <f>(Tabla1[[#This Row],[Población meta programatica2026 (20251228)  niños de 1 año]]/12)*9</f>
        <v/>
      </c>
      <c r="BT1056" s="251" t="n">
        <v>457</v>
      </c>
      <c r="BU1056" s="66">
        <f>BS1056-BT1056</f>
        <v/>
      </c>
      <c r="BW1056" s="19" t="n"/>
      <c r="BX1056" s="65" t="n">
        <v>426</v>
      </c>
      <c r="BY1056" s="65" t="n">
        <v>449</v>
      </c>
      <c r="BZ1056" s="19" t="inlineStr">
        <is>
          <t>81794</t>
        </is>
      </c>
      <c r="CA1056" s="19">
        <f>BZ1056=Tabla1[[#This Row],[Divipola]]</f>
        <v/>
      </c>
    </row>
    <row r="1057" ht="15.5" customHeight="1">
      <c r="A1057" s="70" t="inlineStr">
        <is>
          <t>85</t>
        </is>
      </c>
      <c r="B1057" s="70" t="inlineStr">
        <is>
          <t>CASANARE</t>
        </is>
      </c>
      <c r="C1057" s="70" t="inlineStr">
        <is>
          <t>YOPAL</t>
        </is>
      </c>
      <c r="D1057" s="71" t="inlineStr">
        <is>
          <t>85001</t>
        </is>
      </c>
      <c r="E1057" s="411" t="n">
        <v>1949</v>
      </c>
      <c r="F1057" s="411">
        <f>Tabla1[[#This Row],[Meta Programatica2026 (20251228) RN]]/12</f>
        <v/>
      </c>
      <c r="G1057" s="401" t="n">
        <v>2003</v>
      </c>
      <c r="H1057" s="401">
        <f>Tabla1[[#This Row],[Población meta programatica 2026 (20251228) 
menores 1 año]]/12</f>
        <v/>
      </c>
      <c r="I1057" s="402" t="n">
        <v>2023</v>
      </c>
      <c r="J1057" s="402">
        <f>Tabla1[[#This Row],[Población meta programatica2026 (20251228)  niños de 1 año]]/12</f>
        <v/>
      </c>
      <c r="K1057" s="416" t="n">
        <v>2941</v>
      </c>
      <c r="L1057" s="403" t="n">
        <v>2577</v>
      </c>
      <c r="M1057" s="404">
        <f>Tabla1[[#This Row],[Población meta programatica2026 (20251228) niños de 5 años]]/12</f>
        <v/>
      </c>
      <c r="N1057" s="405">
        <f>BX1057</f>
        <v/>
      </c>
      <c r="O1057" s="406">
        <f>BY1057</f>
        <v/>
      </c>
      <c r="P1057" s="407">
        <f>BL1057</f>
        <v/>
      </c>
      <c r="AI1057" s="421" t="inlineStr">
        <is>
          <t>85001</t>
        </is>
      </c>
      <c r="AJ1057" s="417">
        <f>AI1057=Tabla1[[#This Row],[Divipola]]</f>
        <v/>
      </c>
      <c r="AK1057" s="66" t="n">
        <v>1572</v>
      </c>
      <c r="AL1057" s="66" t="n">
        <v>1506</v>
      </c>
      <c r="AM1057" s="66" t="n">
        <v>1418</v>
      </c>
      <c r="AN1057" s="66" t="n">
        <v>1345</v>
      </c>
      <c r="AO1057" s="66" t="n">
        <v>1252</v>
      </c>
      <c r="AP1057" s="66" t="n">
        <v>1165</v>
      </c>
      <c r="AQ1057" s="66" t="n">
        <v>1084</v>
      </c>
      <c r="AR1057" s="66" t="n">
        <v>1000</v>
      </c>
      <c r="AS1057" s="66" t="n">
        <v>937</v>
      </c>
      <c r="AT1057" s="66" t="n">
        <v>870</v>
      </c>
      <c r="AU1057" s="66" t="n">
        <v>794</v>
      </c>
      <c r="AV1057" s="66" t="n">
        <v>722</v>
      </c>
      <c r="AW1057" s="66" t="n">
        <v>643</v>
      </c>
      <c r="AX1057" s="66" t="n">
        <v>581</v>
      </c>
      <c r="AY1057" s="66" t="n">
        <v>522</v>
      </c>
      <c r="AZ1057" s="66" t="n">
        <v>467</v>
      </c>
      <c r="BA1057" s="66" t="n">
        <v>427</v>
      </c>
      <c r="BB1057" s="66" t="n">
        <v>395</v>
      </c>
      <c r="BC1057" s="66" t="n">
        <v>357</v>
      </c>
      <c r="BD1057" s="66" t="n">
        <v>322</v>
      </c>
      <c r="BE1057" s="66" t="n">
        <v>296</v>
      </c>
      <c r="BF1057" s="66" t="n">
        <v>261</v>
      </c>
      <c r="BG1057" s="66" t="n">
        <v>235</v>
      </c>
      <c r="BH1057" s="66" t="n">
        <v>198</v>
      </c>
      <c r="BI1057" s="66" t="n">
        <v>175</v>
      </c>
      <c r="BJ1057" s="66" t="n">
        <v>893</v>
      </c>
      <c r="BK1057" s="68">
        <f>SUM(AK1057:BJ1057)</f>
        <v/>
      </c>
      <c r="BL1057" s="68">
        <f>INT(BK1057*$BM$1)</f>
        <v/>
      </c>
      <c r="BM1057" s="64" t="n"/>
      <c r="BP1057" s="20">
        <f>(Tabla1[[#This Row],[Población meta programatica 2026 (20251228) 
menores 1 año]]/12)*9</f>
        <v/>
      </c>
      <c r="BQ1057" s="20">
        <f>BP1057</f>
        <v/>
      </c>
      <c r="BR1057" s="117" t="n"/>
      <c r="BS1057" s="20">
        <f>(Tabla1[[#This Row],[Población meta programatica2026 (20251228)  niños de 1 año]]/12)*9</f>
        <v/>
      </c>
      <c r="BT1057" s="251" t="n">
        <v>1124</v>
      </c>
      <c r="BU1057" s="66">
        <f>BS1057-BT1057</f>
        <v/>
      </c>
      <c r="BW1057" s="19" t="n"/>
      <c r="BX1057" s="65" t="n">
        <v>1505</v>
      </c>
      <c r="BY1057" s="65" t="n">
        <v>1553</v>
      </c>
      <c r="BZ1057" s="19" t="inlineStr">
        <is>
          <t>85001</t>
        </is>
      </c>
      <c r="CA1057" s="19">
        <f>BZ1057=Tabla1[[#This Row],[Divipola]]</f>
        <v/>
      </c>
    </row>
    <row r="1058" ht="15.5" customHeight="1">
      <c r="A1058" s="70" t="inlineStr">
        <is>
          <t>85</t>
        </is>
      </c>
      <c r="B1058" s="70" t="inlineStr">
        <is>
          <t>CASANARE</t>
        </is>
      </c>
      <c r="C1058" s="70" t="inlineStr">
        <is>
          <t>AGUAZUL</t>
        </is>
      </c>
      <c r="D1058" s="70" t="inlineStr">
        <is>
          <t>85010</t>
        </is>
      </c>
      <c r="E1058" s="400" t="n">
        <v>384</v>
      </c>
      <c r="F1058" s="400">
        <f>Tabla1[[#This Row],[Meta Programatica2026 (20251228) RN]]/12</f>
        <v/>
      </c>
      <c r="G1058" s="401" t="n">
        <v>367</v>
      </c>
      <c r="H1058" s="401">
        <f>Tabla1[[#This Row],[Población meta programatica 2026 (20251228) 
menores 1 año]]/12</f>
        <v/>
      </c>
      <c r="I1058" s="402" t="n">
        <v>374</v>
      </c>
      <c r="J1058" s="402">
        <f>Tabla1[[#This Row],[Población meta programatica2026 (20251228)  niños de 1 año]]/12</f>
        <v/>
      </c>
      <c r="K1058" s="416" t="n">
        <v>540</v>
      </c>
      <c r="L1058" s="403" t="n">
        <v>492</v>
      </c>
      <c r="M1058" s="404">
        <f>Tabla1[[#This Row],[Población meta programatica2026 (20251228) niños de 5 años]]/12</f>
        <v/>
      </c>
      <c r="N1058" s="405">
        <f>BX1058</f>
        <v/>
      </c>
      <c r="O1058" s="406">
        <f>BY1058</f>
        <v/>
      </c>
      <c r="P1058" s="407">
        <f>BL1058</f>
        <v/>
      </c>
      <c r="AI1058" s="421" t="inlineStr">
        <is>
          <t>85010</t>
        </is>
      </c>
      <c r="AJ1058" s="417">
        <f>AI1058=Tabla1[[#This Row],[Divipola]]</f>
        <v/>
      </c>
      <c r="AK1058" s="66" t="n">
        <v>372</v>
      </c>
      <c r="AL1058" s="66" t="n">
        <v>357</v>
      </c>
      <c r="AM1058" s="66" t="n">
        <v>343</v>
      </c>
      <c r="AN1058" s="66" t="n">
        <v>322</v>
      </c>
      <c r="AO1058" s="66" t="n">
        <v>303</v>
      </c>
      <c r="AP1058" s="66" t="n">
        <v>288</v>
      </c>
      <c r="AQ1058" s="66" t="n">
        <v>270</v>
      </c>
      <c r="AR1058" s="66" t="n">
        <v>257</v>
      </c>
      <c r="AS1058" s="66" t="n">
        <v>245</v>
      </c>
      <c r="AT1058" s="66" t="n">
        <v>232</v>
      </c>
      <c r="AU1058" s="66" t="n">
        <v>213</v>
      </c>
      <c r="AV1058" s="66" t="n">
        <v>198</v>
      </c>
      <c r="AW1058" s="66" t="n">
        <v>176</v>
      </c>
      <c r="AX1058" s="66" t="n">
        <v>165</v>
      </c>
      <c r="AY1058" s="66" t="n">
        <v>143</v>
      </c>
      <c r="AZ1058" s="66" t="n">
        <v>128</v>
      </c>
      <c r="BA1058" s="66" t="n">
        <v>115</v>
      </c>
      <c r="BB1058" s="66" t="n">
        <v>103</v>
      </c>
      <c r="BC1058" s="66" t="n">
        <v>99</v>
      </c>
      <c r="BD1058" s="66" t="n">
        <v>87</v>
      </c>
      <c r="BE1058" s="66" t="n">
        <v>79</v>
      </c>
      <c r="BF1058" s="66" t="n">
        <v>74</v>
      </c>
      <c r="BG1058" s="66" t="n">
        <v>62</v>
      </c>
      <c r="BH1058" s="66" t="n">
        <v>53</v>
      </c>
      <c r="BI1058" s="66" t="n">
        <v>51</v>
      </c>
      <c r="BJ1058" s="66" t="n">
        <v>265</v>
      </c>
      <c r="BK1058" s="68">
        <f>SUM(AK1058:BJ1058)</f>
        <v/>
      </c>
      <c r="BL1058" s="68">
        <f>INT(BK1058*$BM$1)</f>
        <v/>
      </c>
      <c r="BM1058" s="64" t="n"/>
      <c r="BP1058" s="20">
        <f>(Tabla1[[#This Row],[Población meta programatica 2026 (20251228) 
menores 1 año]]/12)*9</f>
        <v/>
      </c>
      <c r="BQ1058" s="20">
        <f>BP1058</f>
        <v/>
      </c>
      <c r="BR1058" s="117" t="n"/>
      <c r="BS1058" s="20">
        <f>(Tabla1[[#This Row],[Población meta programatica2026 (20251228)  niños de 1 año]]/12)*9</f>
        <v/>
      </c>
      <c r="BT1058" s="251" t="n">
        <v>179</v>
      </c>
      <c r="BU1058" s="66">
        <f>BS1058-BT1058</f>
        <v/>
      </c>
      <c r="BW1058" s="19" t="n"/>
      <c r="BX1058" s="65" t="n">
        <v>310</v>
      </c>
      <c r="BY1058" s="65" t="n">
        <v>327</v>
      </c>
      <c r="BZ1058" s="19" t="inlineStr">
        <is>
          <t>85010</t>
        </is>
      </c>
      <c r="CA1058" s="19">
        <f>BZ1058=Tabla1[[#This Row],[Divipola]]</f>
        <v/>
      </c>
    </row>
    <row r="1059" ht="15.5" customHeight="1">
      <c r="A1059" s="70" t="inlineStr">
        <is>
          <t>85</t>
        </is>
      </c>
      <c r="B1059" s="70" t="inlineStr">
        <is>
          <t>CASANARE</t>
        </is>
      </c>
      <c r="C1059" s="70" t="inlineStr">
        <is>
          <t>CHAMEZA</t>
        </is>
      </c>
      <c r="D1059" s="70" t="inlineStr">
        <is>
          <t>85015</t>
        </is>
      </c>
      <c r="E1059" s="400" t="n">
        <v>23</v>
      </c>
      <c r="F1059" s="400">
        <f>Tabla1[[#This Row],[Meta Programatica2026 (20251228) RN]]/12</f>
        <v/>
      </c>
      <c r="G1059" s="401" t="n">
        <v>22</v>
      </c>
      <c r="H1059" s="401">
        <f>Tabla1[[#This Row],[Población meta programatica 2026 (20251228) 
menores 1 año]]/12</f>
        <v/>
      </c>
      <c r="I1059" s="402" t="n">
        <v>23</v>
      </c>
      <c r="J1059" s="402">
        <f>Tabla1[[#This Row],[Población meta programatica2026 (20251228)  niños de 1 año]]/12</f>
        <v/>
      </c>
      <c r="K1059" s="416" t="n">
        <v>25</v>
      </c>
      <c r="L1059" s="403" t="n">
        <v>27</v>
      </c>
      <c r="M1059" s="404">
        <f>Tabla1[[#This Row],[Población meta programatica2026 (20251228) niños de 5 años]]/12</f>
        <v/>
      </c>
      <c r="N1059" s="405">
        <f>BX1059</f>
        <v/>
      </c>
      <c r="O1059" s="406">
        <f>BY1059</f>
        <v/>
      </c>
      <c r="P1059" s="407">
        <f>BL1059</f>
        <v/>
      </c>
      <c r="AI1059" s="421" t="inlineStr">
        <is>
          <t>85015</t>
        </is>
      </c>
      <c r="AJ1059" s="417">
        <f>AI1059=Tabla1[[#This Row],[Divipola]]</f>
        <v/>
      </c>
      <c r="AK1059" s="66" t="n">
        <v>26</v>
      </c>
      <c r="AL1059" s="66" t="n">
        <v>24</v>
      </c>
      <c r="AM1059" s="66" t="n">
        <v>22</v>
      </c>
      <c r="AN1059" s="66" t="n">
        <v>22</v>
      </c>
      <c r="AO1059" s="66" t="n">
        <v>17</v>
      </c>
      <c r="AP1059" s="66" t="n">
        <v>21</v>
      </c>
      <c r="AQ1059" s="66" t="n">
        <v>17</v>
      </c>
      <c r="AR1059" s="66" t="n">
        <v>18</v>
      </c>
      <c r="AS1059" s="66" t="n">
        <v>12</v>
      </c>
      <c r="AT1059" s="66" t="n">
        <v>13</v>
      </c>
      <c r="AU1059" s="66" t="n">
        <v>12</v>
      </c>
      <c r="AV1059" s="66" t="n">
        <v>11</v>
      </c>
      <c r="AW1059" s="66" t="n">
        <v>14</v>
      </c>
      <c r="AX1059" s="66" t="n">
        <v>9</v>
      </c>
      <c r="AY1059" s="66" t="n">
        <v>14</v>
      </c>
      <c r="AZ1059" s="66" t="n">
        <v>10</v>
      </c>
      <c r="BA1059" s="66" t="n">
        <v>10</v>
      </c>
      <c r="BB1059" s="66" t="n">
        <v>10</v>
      </c>
      <c r="BC1059" s="66" t="n">
        <v>9</v>
      </c>
      <c r="BD1059" s="66" t="n">
        <v>9</v>
      </c>
      <c r="BE1059" s="66" t="n">
        <v>9</v>
      </c>
      <c r="BF1059" s="66" t="n">
        <v>8</v>
      </c>
      <c r="BG1059" s="66" t="n">
        <v>8</v>
      </c>
      <c r="BH1059" s="66" t="n">
        <v>6</v>
      </c>
      <c r="BI1059" s="66" t="n">
        <v>6</v>
      </c>
      <c r="BJ1059" s="66" t="n">
        <v>23</v>
      </c>
      <c r="BK1059" s="68">
        <f>SUM(AK1059:BJ1059)</f>
        <v/>
      </c>
      <c r="BL1059" s="68">
        <f>INT(BK1059*$BM$1)</f>
        <v/>
      </c>
      <c r="BM1059" s="64" t="n"/>
      <c r="BP1059" s="20">
        <f>(Tabla1[[#This Row],[Población meta programatica 2026 (20251228) 
menores 1 año]]/12)*9</f>
        <v/>
      </c>
      <c r="BQ1059" s="20">
        <f>BP1059</f>
        <v/>
      </c>
      <c r="BR1059" s="117" t="n"/>
      <c r="BS1059" s="20">
        <f>(Tabla1[[#This Row],[Población meta programatica2026 (20251228)  niños de 1 año]]/12)*9</f>
        <v/>
      </c>
      <c r="BT1059" s="251" t="n">
        <v>17</v>
      </c>
      <c r="BU1059" s="66">
        <f>BS1059-BT1059</f>
        <v/>
      </c>
      <c r="BW1059" s="19" t="n"/>
      <c r="BX1059" s="65" t="n">
        <v>12</v>
      </c>
      <c r="BY1059" s="65" t="n">
        <v>20</v>
      </c>
      <c r="BZ1059" s="19" t="inlineStr">
        <is>
          <t>85015</t>
        </is>
      </c>
      <c r="CA1059" s="19">
        <f>BZ1059=Tabla1[[#This Row],[Divipola]]</f>
        <v/>
      </c>
    </row>
    <row r="1060" ht="15.5" customHeight="1">
      <c r="A1060" s="70" t="inlineStr">
        <is>
          <t>85</t>
        </is>
      </c>
      <c r="B1060" s="70" t="inlineStr">
        <is>
          <t>CASANARE</t>
        </is>
      </c>
      <c r="C1060" s="70" t="inlineStr">
        <is>
          <t>HATO COROZAL</t>
        </is>
      </c>
      <c r="D1060" s="70" t="inlineStr">
        <is>
          <t>85125</t>
        </is>
      </c>
      <c r="E1060" s="400" t="n">
        <v>122</v>
      </c>
      <c r="F1060" s="400">
        <f>Tabla1[[#This Row],[Meta Programatica2026 (20251228) RN]]/12</f>
        <v/>
      </c>
      <c r="G1060" s="401" t="n">
        <v>120</v>
      </c>
      <c r="H1060" s="401">
        <f>Tabla1[[#This Row],[Población meta programatica 2026 (20251228) 
menores 1 año]]/12</f>
        <v/>
      </c>
      <c r="I1060" s="402" t="n">
        <v>124</v>
      </c>
      <c r="J1060" s="402">
        <f>Tabla1[[#This Row],[Población meta programatica2026 (20251228)  niños de 1 año]]/12</f>
        <v/>
      </c>
      <c r="K1060" s="416" t="n">
        <v>187</v>
      </c>
      <c r="L1060" s="403" t="n">
        <v>196</v>
      </c>
      <c r="M1060" s="404">
        <f>Tabla1[[#This Row],[Población meta programatica2026 (20251228) niños de 5 años]]/12</f>
        <v/>
      </c>
      <c r="N1060" s="405">
        <f>BX1060</f>
        <v/>
      </c>
      <c r="O1060" s="406">
        <f>BY1060</f>
        <v/>
      </c>
      <c r="P1060" s="407">
        <f>BL1060</f>
        <v/>
      </c>
      <c r="AI1060" s="421" t="inlineStr">
        <is>
          <t>85125</t>
        </is>
      </c>
      <c r="AJ1060" s="417">
        <f>AI1060=Tabla1[[#This Row],[Divipola]]</f>
        <v/>
      </c>
      <c r="AK1060" s="66" t="n">
        <v>123</v>
      </c>
      <c r="AL1060" s="66" t="n">
        <v>113</v>
      </c>
      <c r="AM1060" s="66" t="n">
        <v>115</v>
      </c>
      <c r="AN1060" s="66" t="n">
        <v>106</v>
      </c>
      <c r="AO1060" s="66" t="n">
        <v>107</v>
      </c>
      <c r="AP1060" s="66" t="n">
        <v>94</v>
      </c>
      <c r="AQ1060" s="66" t="n">
        <v>90</v>
      </c>
      <c r="AR1060" s="66" t="n">
        <v>87</v>
      </c>
      <c r="AS1060" s="66" t="n">
        <v>82</v>
      </c>
      <c r="AT1060" s="66" t="n">
        <v>78</v>
      </c>
      <c r="AU1060" s="66" t="n">
        <v>72</v>
      </c>
      <c r="AV1060" s="66" t="n">
        <v>66</v>
      </c>
      <c r="AW1060" s="66" t="n">
        <v>59</v>
      </c>
      <c r="AX1060" s="66" t="n">
        <v>50</v>
      </c>
      <c r="AY1060" s="66" t="n">
        <v>47</v>
      </c>
      <c r="AZ1060" s="66" t="n">
        <v>44</v>
      </c>
      <c r="BA1060" s="66" t="n">
        <v>41</v>
      </c>
      <c r="BB1060" s="66" t="n">
        <v>39</v>
      </c>
      <c r="BC1060" s="66" t="n">
        <v>35</v>
      </c>
      <c r="BD1060" s="66" t="n">
        <v>32</v>
      </c>
      <c r="BE1060" s="66" t="n">
        <v>32</v>
      </c>
      <c r="BF1060" s="66" t="n">
        <v>28</v>
      </c>
      <c r="BG1060" s="66" t="n">
        <v>28</v>
      </c>
      <c r="BH1060" s="66" t="n">
        <v>26</v>
      </c>
      <c r="BI1060" s="66" t="n">
        <v>19</v>
      </c>
      <c r="BJ1060" s="66" t="n">
        <v>124</v>
      </c>
      <c r="BK1060" s="68">
        <f>SUM(AK1060:BJ1060)</f>
        <v/>
      </c>
      <c r="BL1060" s="68">
        <f>INT(BK1060*$BM$1)</f>
        <v/>
      </c>
      <c r="BM1060" s="64" t="n"/>
      <c r="BP1060" s="20">
        <f>(Tabla1[[#This Row],[Población meta programatica 2026 (20251228) 
menores 1 año]]/12)*9</f>
        <v/>
      </c>
      <c r="BQ1060" s="20">
        <f>BP1060</f>
        <v/>
      </c>
      <c r="BR1060" s="117" t="n"/>
      <c r="BS1060" s="20">
        <f>(Tabla1[[#This Row],[Población meta programatica2026 (20251228)  niños de 1 año]]/12)*9</f>
        <v/>
      </c>
      <c r="BT1060" s="251" t="n">
        <v>61</v>
      </c>
      <c r="BU1060" s="66">
        <f>BS1060-BT1060</f>
        <v/>
      </c>
      <c r="BW1060" s="19" t="n"/>
      <c r="BX1060" s="65" t="n">
        <v>99</v>
      </c>
      <c r="BY1060" s="65" t="n">
        <v>101</v>
      </c>
      <c r="BZ1060" s="19" t="inlineStr">
        <is>
          <t>85125</t>
        </is>
      </c>
      <c r="CA1060" s="19">
        <f>BZ1060=Tabla1[[#This Row],[Divipola]]</f>
        <v/>
      </c>
    </row>
    <row r="1061" ht="15.5" customHeight="1">
      <c r="A1061" s="70" t="inlineStr">
        <is>
          <t>85</t>
        </is>
      </c>
      <c r="B1061" s="70" t="inlineStr">
        <is>
          <t>CASANARE</t>
        </is>
      </c>
      <c r="C1061" s="70" t="inlineStr">
        <is>
          <t>LA SALINA</t>
        </is>
      </c>
      <c r="D1061" s="70" t="inlineStr">
        <is>
          <t>85136</t>
        </is>
      </c>
      <c r="E1061" s="400" t="n">
        <v>7</v>
      </c>
      <c r="F1061" s="400">
        <f>Tabla1[[#This Row],[Meta Programatica2026 (20251228) RN]]/12</f>
        <v/>
      </c>
      <c r="G1061" s="401" t="n">
        <v>12</v>
      </c>
      <c r="H1061" s="401">
        <f>Tabla1[[#This Row],[Población meta programatica 2026 (20251228) 
menores 1 año]]/12</f>
        <v/>
      </c>
      <c r="I1061" s="402" t="n">
        <v>12</v>
      </c>
      <c r="J1061" s="402">
        <f>Tabla1[[#This Row],[Población meta programatica2026 (20251228)  niños de 1 año]]/12</f>
        <v/>
      </c>
      <c r="K1061" s="416" t="n">
        <v>11</v>
      </c>
      <c r="L1061" s="403" t="n">
        <v>13</v>
      </c>
      <c r="M1061" s="404">
        <f>Tabla1[[#This Row],[Población meta programatica2026 (20251228) niños de 5 años]]/12</f>
        <v/>
      </c>
      <c r="N1061" s="405">
        <f>BX1061</f>
        <v/>
      </c>
      <c r="O1061" s="406">
        <f>BY1061</f>
        <v/>
      </c>
      <c r="P1061" s="407">
        <f>BL1061</f>
        <v/>
      </c>
      <c r="AI1061" s="421" t="inlineStr">
        <is>
          <t>85136</t>
        </is>
      </c>
      <c r="AJ1061" s="417">
        <f>AI1061=Tabla1[[#This Row],[Divipola]]</f>
        <v/>
      </c>
      <c r="AK1061" s="66" t="n">
        <v>7</v>
      </c>
      <c r="AL1061" s="66" t="n">
        <v>10</v>
      </c>
      <c r="AM1061" s="66" t="n">
        <v>6</v>
      </c>
      <c r="AN1061" s="66" t="n">
        <v>9</v>
      </c>
      <c r="AO1061" s="66" t="n">
        <v>7</v>
      </c>
      <c r="AP1061" s="66" t="n">
        <v>5</v>
      </c>
      <c r="AQ1061" s="66" t="n">
        <v>4</v>
      </c>
      <c r="AR1061" s="66" t="n">
        <v>5</v>
      </c>
      <c r="AS1061" s="66" t="n">
        <v>12</v>
      </c>
      <c r="AT1061" s="66" t="n">
        <v>6</v>
      </c>
      <c r="AU1061" s="66" t="n">
        <v>7</v>
      </c>
      <c r="AV1061" s="66" t="n">
        <v>9</v>
      </c>
      <c r="AW1061" s="66" t="n">
        <v>8</v>
      </c>
      <c r="AX1061" s="66" t="n">
        <v>8</v>
      </c>
      <c r="AY1061" s="66" t="n">
        <v>8</v>
      </c>
      <c r="AZ1061" s="66" t="n">
        <v>4</v>
      </c>
      <c r="BA1061" s="66" t="n">
        <v>6</v>
      </c>
      <c r="BB1061" s="66" t="n">
        <v>6</v>
      </c>
      <c r="BC1061" s="66" t="n">
        <v>9</v>
      </c>
      <c r="BD1061" s="66" t="n">
        <v>5</v>
      </c>
      <c r="BE1061" s="66" t="n">
        <v>5</v>
      </c>
      <c r="BF1061" s="66" t="n">
        <v>4</v>
      </c>
      <c r="BG1061" s="66" t="n">
        <v>4</v>
      </c>
      <c r="BH1061" s="66" t="n">
        <v>2</v>
      </c>
      <c r="BI1061" s="66" t="n">
        <v>3</v>
      </c>
      <c r="BJ1061" s="66" t="n">
        <v>15</v>
      </c>
      <c r="BK1061" s="68">
        <f>SUM(AK1061:BJ1061)</f>
        <v/>
      </c>
      <c r="BL1061" s="68">
        <f>INT(BK1061*$BM$1)</f>
        <v/>
      </c>
      <c r="BM1061" s="64" t="n"/>
      <c r="BP1061" s="20">
        <f>(Tabla1[[#This Row],[Población meta programatica 2026 (20251228) 
menores 1 año]]/12)*9</f>
        <v/>
      </c>
      <c r="BQ1061" s="20">
        <f>BP1061</f>
        <v/>
      </c>
      <c r="BR1061" s="117" t="n"/>
      <c r="BS1061" s="20">
        <f>(Tabla1[[#This Row],[Población meta programatica2026 (20251228)  niños de 1 año]]/12)*9</f>
        <v/>
      </c>
      <c r="BT1061" s="251" t="n">
        <v>5</v>
      </c>
      <c r="BU1061" s="66">
        <f>BS1061-BT1061</f>
        <v/>
      </c>
      <c r="BW1061" s="19" t="n"/>
      <c r="BX1061" s="65" t="n">
        <v>11</v>
      </c>
      <c r="BY1061" s="65" t="n">
        <v>11</v>
      </c>
      <c r="BZ1061" s="19" t="inlineStr">
        <is>
          <t>85136</t>
        </is>
      </c>
      <c r="CA1061" s="19">
        <f>BZ1061=Tabla1[[#This Row],[Divipola]]</f>
        <v/>
      </c>
    </row>
    <row r="1062" ht="15.5" customHeight="1">
      <c r="A1062" s="70" t="inlineStr">
        <is>
          <t>85</t>
        </is>
      </c>
      <c r="B1062" s="70" t="inlineStr">
        <is>
          <t>CASANARE</t>
        </is>
      </c>
      <c r="C1062" s="70" t="inlineStr">
        <is>
          <t>MANI</t>
        </is>
      </c>
      <c r="D1062" s="70" t="inlineStr">
        <is>
          <t>85139</t>
        </is>
      </c>
      <c r="E1062" s="400" t="n">
        <v>175</v>
      </c>
      <c r="F1062" s="400">
        <f>Tabla1[[#This Row],[Meta Programatica2026 (20251228) RN]]/12</f>
        <v/>
      </c>
      <c r="G1062" s="401" t="n">
        <v>189</v>
      </c>
      <c r="H1062" s="401">
        <f>Tabla1[[#This Row],[Población meta programatica 2026 (20251228) 
menores 1 año]]/12</f>
        <v/>
      </c>
      <c r="I1062" s="402" t="n">
        <v>191</v>
      </c>
      <c r="J1062" s="402">
        <f>Tabla1[[#This Row],[Población meta programatica2026 (20251228)  niños de 1 año]]/12</f>
        <v/>
      </c>
      <c r="K1062" s="416" t="n">
        <v>302</v>
      </c>
      <c r="L1062" s="403" t="n">
        <v>276</v>
      </c>
      <c r="M1062" s="404">
        <f>Tabla1[[#This Row],[Población meta programatica2026 (20251228) niños de 5 años]]/12</f>
        <v/>
      </c>
      <c r="N1062" s="405">
        <f>BX1062</f>
        <v/>
      </c>
      <c r="O1062" s="406">
        <f>BY1062</f>
        <v/>
      </c>
      <c r="P1062" s="407">
        <f>BL1062</f>
        <v/>
      </c>
      <c r="AI1062" s="421" t="inlineStr">
        <is>
          <t>85139</t>
        </is>
      </c>
      <c r="AJ1062" s="417">
        <f>AI1062=Tabla1[[#This Row],[Divipola]]</f>
        <v/>
      </c>
      <c r="AK1062" s="66" t="n">
        <v>162</v>
      </c>
      <c r="AL1062" s="66" t="n">
        <v>158</v>
      </c>
      <c r="AM1062" s="66" t="n">
        <v>150</v>
      </c>
      <c r="AN1062" s="66" t="n">
        <v>143</v>
      </c>
      <c r="AO1062" s="66" t="n">
        <v>137</v>
      </c>
      <c r="AP1062" s="66" t="n">
        <v>132</v>
      </c>
      <c r="AQ1062" s="66" t="n">
        <v>125</v>
      </c>
      <c r="AR1062" s="66" t="n">
        <v>120</v>
      </c>
      <c r="AS1062" s="66" t="n">
        <v>111</v>
      </c>
      <c r="AT1062" s="66" t="n">
        <v>106</v>
      </c>
      <c r="AU1062" s="66" t="n">
        <v>97</v>
      </c>
      <c r="AV1062" s="66" t="n">
        <v>91</v>
      </c>
      <c r="AW1062" s="66" t="n">
        <v>85</v>
      </c>
      <c r="AX1062" s="66" t="n">
        <v>74</v>
      </c>
      <c r="AY1062" s="66" t="n">
        <v>67</v>
      </c>
      <c r="AZ1062" s="66" t="n">
        <v>59</v>
      </c>
      <c r="BA1062" s="66" t="n">
        <v>49</v>
      </c>
      <c r="BB1062" s="66" t="n">
        <v>49</v>
      </c>
      <c r="BC1062" s="66" t="n">
        <v>42</v>
      </c>
      <c r="BD1062" s="66" t="n">
        <v>41</v>
      </c>
      <c r="BE1062" s="66" t="n">
        <v>38</v>
      </c>
      <c r="BF1062" s="66" t="n">
        <v>36</v>
      </c>
      <c r="BG1062" s="66" t="n">
        <v>29</v>
      </c>
      <c r="BH1062" s="66" t="n">
        <v>26</v>
      </c>
      <c r="BI1062" s="66" t="n">
        <v>22</v>
      </c>
      <c r="BJ1062" s="66" t="n">
        <v>136</v>
      </c>
      <c r="BK1062" s="68">
        <f>SUM(AK1062:BJ1062)</f>
        <v/>
      </c>
      <c r="BL1062" s="68">
        <f>INT(BK1062*$BM$1)</f>
        <v/>
      </c>
      <c r="BM1062" s="64" t="n"/>
      <c r="BP1062" s="20">
        <f>(Tabla1[[#This Row],[Población meta programatica 2026 (20251228) 
menores 1 año]]/12)*9</f>
        <v/>
      </c>
      <c r="BQ1062" s="20">
        <f>BP1062</f>
        <v/>
      </c>
      <c r="BR1062" s="117" t="n"/>
      <c r="BS1062" s="20">
        <f>(Tabla1[[#This Row],[Población meta programatica2026 (20251228)  niños de 1 año]]/12)*9</f>
        <v/>
      </c>
      <c r="BT1062" s="251" t="n">
        <v>116</v>
      </c>
      <c r="BU1062" s="66">
        <f>BS1062-BT1062</f>
        <v/>
      </c>
      <c r="BW1062" s="19" t="n"/>
      <c r="BX1062" s="65" t="n">
        <v>132</v>
      </c>
      <c r="BY1062" s="65" t="n">
        <v>156</v>
      </c>
      <c r="BZ1062" s="19" t="inlineStr">
        <is>
          <t>85139</t>
        </is>
      </c>
      <c r="CA1062" s="19">
        <f>BZ1062=Tabla1[[#This Row],[Divipola]]</f>
        <v/>
      </c>
    </row>
    <row r="1063" ht="15.5" customHeight="1">
      <c r="A1063" s="70" t="inlineStr">
        <is>
          <t>85</t>
        </is>
      </c>
      <c r="B1063" s="70" t="inlineStr">
        <is>
          <t>CASANARE</t>
        </is>
      </c>
      <c r="C1063" s="70" t="inlineStr">
        <is>
          <t>MONTERREY</t>
        </is>
      </c>
      <c r="D1063" s="70" t="inlineStr">
        <is>
          <t>85162</t>
        </is>
      </c>
      <c r="E1063" s="400" t="n">
        <v>133</v>
      </c>
      <c r="F1063" s="400">
        <f>Tabla1[[#This Row],[Meta Programatica2026 (20251228) RN]]/12</f>
        <v/>
      </c>
      <c r="G1063" s="401" t="n">
        <v>143</v>
      </c>
      <c r="H1063" s="401">
        <f>Tabla1[[#This Row],[Población meta programatica 2026 (20251228) 
menores 1 año]]/12</f>
        <v/>
      </c>
      <c r="I1063" s="402" t="n">
        <v>166</v>
      </c>
      <c r="J1063" s="402">
        <f>Tabla1[[#This Row],[Población meta programatica2026 (20251228)  niños de 1 año]]/12</f>
        <v/>
      </c>
      <c r="K1063" s="416" t="n">
        <v>229</v>
      </c>
      <c r="L1063" s="403" t="n">
        <v>229</v>
      </c>
      <c r="M1063" s="404">
        <f>Tabla1[[#This Row],[Población meta programatica2026 (20251228) niños de 5 años]]/12</f>
        <v/>
      </c>
      <c r="N1063" s="405">
        <f>BX1063</f>
        <v/>
      </c>
      <c r="O1063" s="406">
        <f>BY1063</f>
        <v/>
      </c>
      <c r="P1063" s="407">
        <f>BL1063</f>
        <v/>
      </c>
      <c r="AI1063" s="421" t="inlineStr">
        <is>
          <t>85162</t>
        </is>
      </c>
      <c r="AJ1063" s="417">
        <f>AI1063=Tabla1[[#This Row],[Divipola]]</f>
        <v/>
      </c>
      <c r="AK1063" s="66" t="n">
        <v>180</v>
      </c>
      <c r="AL1063" s="66" t="n">
        <v>177</v>
      </c>
      <c r="AM1063" s="66" t="n">
        <v>165</v>
      </c>
      <c r="AN1063" s="66" t="n">
        <v>160</v>
      </c>
      <c r="AO1063" s="66" t="n">
        <v>151</v>
      </c>
      <c r="AP1063" s="66" t="n">
        <v>143</v>
      </c>
      <c r="AQ1063" s="66" t="n">
        <v>139</v>
      </c>
      <c r="AR1063" s="66" t="n">
        <v>131</v>
      </c>
      <c r="AS1063" s="66" t="n">
        <v>127</v>
      </c>
      <c r="AT1063" s="66" t="n">
        <v>120</v>
      </c>
      <c r="AU1063" s="66" t="n">
        <v>118</v>
      </c>
      <c r="AV1063" s="66" t="n">
        <v>106</v>
      </c>
      <c r="AW1063" s="66" t="n">
        <v>98</v>
      </c>
      <c r="AX1063" s="66" t="n">
        <v>89</v>
      </c>
      <c r="AY1063" s="66" t="n">
        <v>81</v>
      </c>
      <c r="AZ1063" s="66" t="n">
        <v>71</v>
      </c>
      <c r="BA1063" s="66" t="n">
        <v>66</v>
      </c>
      <c r="BB1063" s="66" t="n">
        <v>62</v>
      </c>
      <c r="BC1063" s="66" t="n">
        <v>58</v>
      </c>
      <c r="BD1063" s="66" t="n">
        <v>50</v>
      </c>
      <c r="BE1063" s="66" t="n">
        <v>46</v>
      </c>
      <c r="BF1063" s="66" t="n">
        <v>39</v>
      </c>
      <c r="BG1063" s="66" t="n">
        <v>36</v>
      </c>
      <c r="BH1063" s="66" t="n">
        <v>33</v>
      </c>
      <c r="BI1063" s="66" t="n">
        <v>30</v>
      </c>
      <c r="BJ1063" s="66" t="n">
        <v>166</v>
      </c>
      <c r="BK1063" s="68">
        <f>SUM(AK1063:BJ1063)</f>
        <v/>
      </c>
      <c r="BL1063" s="68">
        <f>INT(BK1063*$BM$1)</f>
        <v/>
      </c>
      <c r="BM1063" s="64" t="n"/>
      <c r="BP1063" s="20">
        <f>(Tabla1[[#This Row],[Población meta programatica 2026 (20251228) 
menores 1 año]]/12)*9</f>
        <v/>
      </c>
      <c r="BQ1063" s="20">
        <f>BP1063</f>
        <v/>
      </c>
      <c r="BR1063" s="117" t="n"/>
      <c r="BS1063" s="20">
        <f>(Tabla1[[#This Row],[Población meta programatica2026 (20251228)  niños de 1 año]]/12)*9</f>
        <v/>
      </c>
      <c r="BT1063" s="251" t="n">
        <v>127</v>
      </c>
      <c r="BU1063" s="66">
        <f>BS1063-BT1063</f>
        <v/>
      </c>
      <c r="BW1063" s="19" t="n"/>
      <c r="BX1063" s="65" t="n">
        <v>140</v>
      </c>
      <c r="BY1063" s="65" t="n">
        <v>143</v>
      </c>
      <c r="BZ1063" s="19" t="inlineStr">
        <is>
          <t>85162</t>
        </is>
      </c>
      <c r="CA1063" s="19">
        <f>BZ1063=Tabla1[[#This Row],[Divipola]]</f>
        <v/>
      </c>
    </row>
    <row r="1064" ht="15.5" customHeight="1">
      <c r="A1064" s="70" t="inlineStr">
        <is>
          <t>85</t>
        </is>
      </c>
      <c r="B1064" s="70" t="inlineStr">
        <is>
          <t>CASANARE</t>
        </is>
      </c>
      <c r="C1064" s="70" t="inlineStr">
        <is>
          <t>NUNCHIA</t>
        </is>
      </c>
      <c r="D1064" s="70" t="inlineStr">
        <is>
          <t>85225</t>
        </is>
      </c>
      <c r="E1064" s="400" t="n">
        <v>79</v>
      </c>
      <c r="F1064" s="400">
        <f>Tabla1[[#This Row],[Meta Programatica2026 (20251228) RN]]/12</f>
        <v/>
      </c>
      <c r="G1064" s="401" t="n">
        <v>67</v>
      </c>
      <c r="H1064" s="401">
        <f>Tabla1[[#This Row],[Población meta programatica 2026 (20251228) 
menores 1 año]]/12</f>
        <v/>
      </c>
      <c r="I1064" s="402" t="n">
        <v>76</v>
      </c>
      <c r="J1064" s="402">
        <f>Tabla1[[#This Row],[Población meta programatica2026 (20251228)  niños de 1 año]]/12</f>
        <v/>
      </c>
      <c r="K1064" s="416" t="n">
        <v>112</v>
      </c>
      <c r="L1064" s="403" t="n">
        <v>116</v>
      </c>
      <c r="M1064" s="404">
        <f>Tabla1[[#This Row],[Población meta programatica2026 (20251228) niños de 5 años]]/12</f>
        <v/>
      </c>
      <c r="N1064" s="405">
        <f>BX1064</f>
        <v/>
      </c>
      <c r="O1064" s="406">
        <f>BY1064</f>
        <v/>
      </c>
      <c r="P1064" s="407">
        <f>BL1064</f>
        <v/>
      </c>
      <c r="AI1064" s="421" t="inlineStr">
        <is>
          <t>85225</t>
        </is>
      </c>
      <c r="AJ1064" s="417">
        <f>AI1064=Tabla1[[#This Row],[Divipola]]</f>
        <v/>
      </c>
      <c r="AK1064" s="66" t="n">
        <v>106</v>
      </c>
      <c r="AL1064" s="66" t="n">
        <v>101</v>
      </c>
      <c r="AM1064" s="66" t="n">
        <v>98</v>
      </c>
      <c r="AN1064" s="66" t="n">
        <v>93</v>
      </c>
      <c r="AO1064" s="66" t="n">
        <v>88</v>
      </c>
      <c r="AP1064" s="66" t="n">
        <v>84</v>
      </c>
      <c r="AQ1064" s="66" t="n">
        <v>80</v>
      </c>
      <c r="AR1064" s="66" t="n">
        <v>77</v>
      </c>
      <c r="AS1064" s="66" t="n">
        <v>71</v>
      </c>
      <c r="AT1064" s="66" t="n">
        <v>66</v>
      </c>
      <c r="AU1064" s="66" t="n">
        <v>68</v>
      </c>
      <c r="AV1064" s="66" t="n">
        <v>60</v>
      </c>
      <c r="AW1064" s="66" t="n">
        <v>55</v>
      </c>
      <c r="AX1064" s="66" t="n">
        <v>49</v>
      </c>
      <c r="AY1064" s="66" t="n">
        <v>47</v>
      </c>
      <c r="AZ1064" s="66" t="n">
        <v>42</v>
      </c>
      <c r="BA1064" s="66" t="n">
        <v>40</v>
      </c>
      <c r="BB1064" s="66" t="n">
        <v>35</v>
      </c>
      <c r="BC1064" s="66" t="n">
        <v>34</v>
      </c>
      <c r="BD1064" s="66" t="n">
        <v>32</v>
      </c>
      <c r="BE1064" s="66" t="n">
        <v>26</v>
      </c>
      <c r="BF1064" s="66" t="n">
        <v>25</v>
      </c>
      <c r="BG1064" s="66" t="n">
        <v>22</v>
      </c>
      <c r="BH1064" s="66" t="n">
        <v>22</v>
      </c>
      <c r="BI1064" s="66" t="n">
        <v>20</v>
      </c>
      <c r="BJ1064" s="66" t="n">
        <v>89</v>
      </c>
      <c r="BK1064" s="68">
        <f>SUM(AK1064:BJ1064)</f>
        <v/>
      </c>
      <c r="BL1064" s="68">
        <f>INT(BK1064*$BM$1)</f>
        <v/>
      </c>
      <c r="BM1064" s="64" t="n"/>
      <c r="BP1064" s="20">
        <f>(Tabla1[[#This Row],[Población meta programatica 2026 (20251228) 
menores 1 año]]/12)*9</f>
        <v/>
      </c>
      <c r="BQ1064" s="20">
        <f>BP1064</f>
        <v/>
      </c>
      <c r="BR1064" s="117" t="n"/>
      <c r="BS1064" s="20">
        <f>(Tabla1[[#This Row],[Población meta programatica2026 (20251228)  niños de 1 año]]/12)*9</f>
        <v/>
      </c>
      <c r="BT1064" s="251" t="n">
        <v>27</v>
      </c>
      <c r="BU1064" s="66">
        <f>BS1064-BT1064</f>
        <v/>
      </c>
      <c r="BW1064" s="19" t="n"/>
      <c r="BX1064" s="65" t="n">
        <v>70</v>
      </c>
      <c r="BY1064" s="65" t="n">
        <v>71</v>
      </c>
      <c r="BZ1064" s="19" t="inlineStr">
        <is>
          <t>85225</t>
        </is>
      </c>
      <c r="CA1064" s="19">
        <f>BZ1064=Tabla1[[#This Row],[Divipola]]</f>
        <v/>
      </c>
    </row>
    <row r="1065" ht="15.5" customHeight="1">
      <c r="A1065" s="70" t="inlineStr">
        <is>
          <t>85</t>
        </is>
      </c>
      <c r="B1065" s="70" t="inlineStr">
        <is>
          <t>CASANARE</t>
        </is>
      </c>
      <c r="C1065" s="70" t="inlineStr">
        <is>
          <t>OROCUE</t>
        </is>
      </c>
      <c r="D1065" s="70" t="inlineStr">
        <is>
          <t>85230</t>
        </is>
      </c>
      <c r="E1065" s="400" t="n">
        <v>106</v>
      </c>
      <c r="F1065" s="400">
        <f>Tabla1[[#This Row],[Meta Programatica2026 (20251228) RN]]/12</f>
        <v/>
      </c>
      <c r="G1065" s="401" t="n">
        <v>113</v>
      </c>
      <c r="H1065" s="401">
        <f>Tabla1[[#This Row],[Población meta programatica 2026 (20251228) 
menores 1 año]]/12</f>
        <v/>
      </c>
      <c r="I1065" s="402" t="n">
        <v>113</v>
      </c>
      <c r="J1065" s="402">
        <f>Tabla1[[#This Row],[Población meta programatica2026 (20251228)  niños de 1 año]]/12</f>
        <v/>
      </c>
      <c r="K1065" s="416" t="n">
        <v>157</v>
      </c>
      <c r="L1065" s="403" t="n">
        <v>169</v>
      </c>
      <c r="M1065" s="404">
        <f>Tabla1[[#This Row],[Población meta programatica2026 (20251228) niños de 5 años]]/12</f>
        <v/>
      </c>
      <c r="N1065" s="405">
        <f>BX1065</f>
        <v/>
      </c>
      <c r="O1065" s="406">
        <f>BY1065</f>
        <v/>
      </c>
      <c r="P1065" s="407">
        <f>BL1065</f>
        <v/>
      </c>
      <c r="AI1065" s="421" t="inlineStr">
        <is>
          <t>85230</t>
        </is>
      </c>
      <c r="AJ1065" s="417">
        <f>AI1065=Tabla1[[#This Row],[Divipola]]</f>
        <v/>
      </c>
      <c r="AK1065" s="66" t="n">
        <v>120</v>
      </c>
      <c r="AL1065" s="66" t="n">
        <v>109</v>
      </c>
      <c r="AM1065" s="66" t="n">
        <v>110</v>
      </c>
      <c r="AN1065" s="66" t="n">
        <v>106</v>
      </c>
      <c r="AO1065" s="66" t="n">
        <v>101</v>
      </c>
      <c r="AP1065" s="66" t="n">
        <v>94</v>
      </c>
      <c r="AQ1065" s="66" t="n">
        <v>90</v>
      </c>
      <c r="AR1065" s="66" t="n">
        <v>83</v>
      </c>
      <c r="AS1065" s="66" t="n">
        <v>82</v>
      </c>
      <c r="AT1065" s="66" t="n">
        <v>74</v>
      </c>
      <c r="AU1065" s="66" t="n">
        <v>72</v>
      </c>
      <c r="AV1065" s="66" t="n">
        <v>64</v>
      </c>
      <c r="AW1065" s="66" t="n">
        <v>66</v>
      </c>
      <c r="AX1065" s="66" t="n">
        <v>53</v>
      </c>
      <c r="AY1065" s="66" t="n">
        <v>51</v>
      </c>
      <c r="AZ1065" s="66" t="n">
        <v>50</v>
      </c>
      <c r="BA1065" s="66" t="n">
        <v>42</v>
      </c>
      <c r="BB1065" s="66" t="n">
        <v>39</v>
      </c>
      <c r="BC1065" s="66" t="n">
        <v>31</v>
      </c>
      <c r="BD1065" s="66" t="n">
        <v>34</v>
      </c>
      <c r="BE1065" s="66" t="n">
        <v>26</v>
      </c>
      <c r="BF1065" s="66" t="n">
        <v>28</v>
      </c>
      <c r="BG1065" s="66" t="n">
        <v>20</v>
      </c>
      <c r="BH1065" s="66" t="n">
        <v>23</v>
      </c>
      <c r="BI1065" s="66" t="n">
        <v>15</v>
      </c>
      <c r="BJ1065" s="66" t="n">
        <v>84</v>
      </c>
      <c r="BK1065" s="68">
        <f>SUM(AK1065:BJ1065)</f>
        <v/>
      </c>
      <c r="BL1065" s="68">
        <f>INT(BK1065*$BM$1)</f>
        <v/>
      </c>
      <c r="BM1065" s="64" t="n"/>
      <c r="BP1065" s="20">
        <f>(Tabla1[[#This Row],[Población meta programatica 2026 (20251228) 
menores 1 año]]/12)*9</f>
        <v/>
      </c>
      <c r="BQ1065" s="20">
        <f>BP1065</f>
        <v/>
      </c>
      <c r="BR1065" s="117" t="n"/>
      <c r="BS1065" s="20">
        <f>(Tabla1[[#This Row],[Población meta programatica2026 (20251228)  niños de 1 año]]/12)*9</f>
        <v/>
      </c>
      <c r="BT1065" s="251" t="n">
        <v>58</v>
      </c>
      <c r="BU1065" s="66">
        <f>BS1065-BT1065</f>
        <v/>
      </c>
      <c r="BW1065" s="19" t="n"/>
      <c r="BX1065" s="65" t="n">
        <v>113</v>
      </c>
      <c r="BY1065" s="65" t="n">
        <v>115</v>
      </c>
      <c r="BZ1065" s="19" t="inlineStr">
        <is>
          <t>85230</t>
        </is>
      </c>
      <c r="CA1065" s="19">
        <f>BZ1065=Tabla1[[#This Row],[Divipola]]</f>
        <v/>
      </c>
    </row>
    <row r="1066" ht="15.5" customHeight="1">
      <c r="A1066" s="70" t="inlineStr">
        <is>
          <t>85</t>
        </is>
      </c>
      <c r="B1066" s="70" t="inlineStr">
        <is>
          <t>CASANARE</t>
        </is>
      </c>
      <c r="C1066" s="70" t="inlineStr">
        <is>
          <t>PAZ DE ARIPORO</t>
        </is>
      </c>
      <c r="D1066" s="70" t="inlineStr">
        <is>
          <t>85250</t>
        </is>
      </c>
      <c r="E1066" s="400" t="n">
        <v>439</v>
      </c>
      <c r="F1066" s="400">
        <f>Tabla1[[#This Row],[Meta Programatica2026 (20251228) RN]]/12</f>
        <v/>
      </c>
      <c r="G1066" s="401" t="n">
        <v>439</v>
      </c>
      <c r="H1066" s="401">
        <f>Tabla1[[#This Row],[Población meta programatica 2026 (20251228) 
menores 1 año]]/12</f>
        <v/>
      </c>
      <c r="I1066" s="402" t="n">
        <v>453</v>
      </c>
      <c r="J1066" s="402">
        <f>Tabla1[[#This Row],[Población meta programatica2026 (20251228)  niños de 1 año]]/12</f>
        <v/>
      </c>
      <c r="K1066" s="416" t="n">
        <v>686</v>
      </c>
      <c r="L1066" s="403" t="n">
        <v>644</v>
      </c>
      <c r="M1066" s="404">
        <f>Tabla1[[#This Row],[Población meta programatica2026 (20251228) niños de 5 años]]/12</f>
        <v/>
      </c>
      <c r="N1066" s="405">
        <f>BX1066</f>
        <v/>
      </c>
      <c r="O1066" s="406">
        <f>BY1066</f>
        <v/>
      </c>
      <c r="P1066" s="407">
        <f>BL1066</f>
        <v/>
      </c>
      <c r="AI1066" s="421" t="inlineStr">
        <is>
          <t>85250</t>
        </is>
      </c>
      <c r="AJ1066" s="417">
        <f>AI1066=Tabla1[[#This Row],[Divipola]]</f>
        <v/>
      </c>
      <c r="AK1066" s="66" t="n">
        <v>364</v>
      </c>
      <c r="AL1066" s="66" t="n">
        <v>352</v>
      </c>
      <c r="AM1066" s="66" t="n">
        <v>336</v>
      </c>
      <c r="AN1066" s="66" t="n">
        <v>320</v>
      </c>
      <c r="AO1066" s="66" t="n">
        <v>301</v>
      </c>
      <c r="AP1066" s="66" t="n">
        <v>287</v>
      </c>
      <c r="AQ1066" s="66" t="n">
        <v>281</v>
      </c>
      <c r="AR1066" s="66" t="n">
        <v>264</v>
      </c>
      <c r="AS1066" s="66" t="n">
        <v>250</v>
      </c>
      <c r="AT1066" s="66" t="n">
        <v>235</v>
      </c>
      <c r="AU1066" s="66" t="n">
        <v>227</v>
      </c>
      <c r="AV1066" s="66" t="n">
        <v>210</v>
      </c>
      <c r="AW1066" s="66" t="n">
        <v>192</v>
      </c>
      <c r="AX1066" s="66" t="n">
        <v>180</v>
      </c>
      <c r="AY1066" s="66" t="n">
        <v>160</v>
      </c>
      <c r="AZ1066" s="66" t="n">
        <v>146</v>
      </c>
      <c r="BA1066" s="66" t="n">
        <v>133</v>
      </c>
      <c r="BB1066" s="66" t="n">
        <v>124</v>
      </c>
      <c r="BC1066" s="66" t="n">
        <v>112</v>
      </c>
      <c r="BD1066" s="66" t="n">
        <v>103</v>
      </c>
      <c r="BE1066" s="66" t="n">
        <v>95</v>
      </c>
      <c r="BF1066" s="66" t="n">
        <v>82</v>
      </c>
      <c r="BG1066" s="66" t="n">
        <v>71</v>
      </c>
      <c r="BH1066" s="66" t="n">
        <v>65</v>
      </c>
      <c r="BI1066" s="66" t="n">
        <v>56</v>
      </c>
      <c r="BJ1066" s="66" t="n">
        <v>309</v>
      </c>
      <c r="BK1066" s="68">
        <f>SUM(AK1066:BJ1066)</f>
        <v/>
      </c>
      <c r="BL1066" s="68">
        <f>INT(BK1066*$BM$1)</f>
        <v/>
      </c>
      <c r="BM1066" s="64" t="n"/>
      <c r="BP1066" s="20">
        <f>(Tabla1[[#This Row],[Población meta programatica 2026 (20251228) 
menores 1 año]]/12)*9</f>
        <v/>
      </c>
      <c r="BQ1066" s="20">
        <f>BP1066</f>
        <v/>
      </c>
      <c r="BR1066" s="117" t="n"/>
      <c r="BS1066" s="20">
        <f>(Tabla1[[#This Row],[Población meta programatica2026 (20251228)  niños de 1 año]]/12)*9</f>
        <v/>
      </c>
      <c r="BT1066" s="251" t="n">
        <v>240</v>
      </c>
      <c r="BU1066" s="66">
        <f>BS1066-BT1066</f>
        <v/>
      </c>
      <c r="BW1066" s="19" t="n"/>
      <c r="BX1066" s="65" t="n">
        <v>350</v>
      </c>
      <c r="BY1066" s="65" t="n">
        <v>366</v>
      </c>
      <c r="BZ1066" s="19" t="inlineStr">
        <is>
          <t>85250</t>
        </is>
      </c>
      <c r="CA1066" s="19">
        <f>BZ1066=Tabla1[[#This Row],[Divipola]]</f>
        <v/>
      </c>
    </row>
    <row r="1067" ht="15.5" customHeight="1">
      <c r="A1067" s="70" t="inlineStr">
        <is>
          <t>85</t>
        </is>
      </c>
      <c r="B1067" s="70" t="inlineStr">
        <is>
          <t>CASANARE</t>
        </is>
      </c>
      <c r="C1067" s="70" t="inlineStr">
        <is>
          <t>PORE</t>
        </is>
      </c>
      <c r="D1067" s="70" t="inlineStr">
        <is>
          <t>85263</t>
        </is>
      </c>
      <c r="E1067" s="400" t="n">
        <v>121</v>
      </c>
      <c r="F1067" s="400">
        <f>Tabla1[[#This Row],[Meta Programatica2026 (20251228) RN]]/12</f>
        <v/>
      </c>
      <c r="G1067" s="401" t="n">
        <v>126</v>
      </c>
      <c r="H1067" s="401">
        <f>Tabla1[[#This Row],[Población meta programatica 2026 (20251228) 
menores 1 año]]/12</f>
        <v/>
      </c>
      <c r="I1067" s="402" t="n">
        <v>134</v>
      </c>
      <c r="J1067" s="402">
        <f>Tabla1[[#This Row],[Población meta programatica2026 (20251228)  niños de 1 año]]/12</f>
        <v/>
      </c>
      <c r="K1067" s="416" t="n">
        <v>197</v>
      </c>
      <c r="L1067" s="403" t="n">
        <v>168</v>
      </c>
      <c r="M1067" s="404">
        <f>Tabla1[[#This Row],[Población meta programatica2026 (20251228) niños de 5 años]]/12</f>
        <v/>
      </c>
      <c r="N1067" s="405">
        <f>BX1067</f>
        <v/>
      </c>
      <c r="O1067" s="406">
        <f>BY1067</f>
        <v/>
      </c>
      <c r="P1067" s="407">
        <f>BL1067</f>
        <v/>
      </c>
      <c r="AI1067" s="421" t="inlineStr">
        <is>
          <t>85263</t>
        </is>
      </c>
      <c r="AJ1067" s="417">
        <f>AI1067=Tabla1[[#This Row],[Divipola]]</f>
        <v/>
      </c>
      <c r="AK1067" s="66" t="n">
        <v>112</v>
      </c>
      <c r="AL1067" s="66" t="n">
        <v>106</v>
      </c>
      <c r="AM1067" s="66" t="n">
        <v>101</v>
      </c>
      <c r="AN1067" s="66" t="n">
        <v>99</v>
      </c>
      <c r="AO1067" s="66" t="n">
        <v>92</v>
      </c>
      <c r="AP1067" s="66" t="n">
        <v>87</v>
      </c>
      <c r="AQ1067" s="66" t="n">
        <v>81</v>
      </c>
      <c r="AR1067" s="66" t="n">
        <v>80</v>
      </c>
      <c r="AS1067" s="66" t="n">
        <v>72</v>
      </c>
      <c r="AT1067" s="66" t="n">
        <v>70</v>
      </c>
      <c r="AU1067" s="66" t="n">
        <v>67</v>
      </c>
      <c r="AV1067" s="66" t="n">
        <v>63</v>
      </c>
      <c r="AW1067" s="66" t="n">
        <v>56</v>
      </c>
      <c r="AX1067" s="66" t="n">
        <v>55</v>
      </c>
      <c r="AY1067" s="66" t="n">
        <v>48</v>
      </c>
      <c r="AZ1067" s="66" t="n">
        <v>41</v>
      </c>
      <c r="BA1067" s="66" t="n">
        <v>45</v>
      </c>
      <c r="BB1067" s="66" t="n">
        <v>35</v>
      </c>
      <c r="BC1067" s="66" t="n">
        <v>35</v>
      </c>
      <c r="BD1067" s="66" t="n">
        <v>35</v>
      </c>
      <c r="BE1067" s="66" t="n">
        <v>29</v>
      </c>
      <c r="BF1067" s="66" t="n">
        <v>31</v>
      </c>
      <c r="BG1067" s="66" t="n">
        <v>26</v>
      </c>
      <c r="BH1067" s="66" t="n">
        <v>27</v>
      </c>
      <c r="BI1067" s="66" t="n">
        <v>20</v>
      </c>
      <c r="BJ1067" s="66" t="n">
        <v>120</v>
      </c>
      <c r="BK1067" s="68">
        <f>SUM(AK1067:BJ1067)</f>
        <v/>
      </c>
      <c r="BL1067" s="68">
        <f>INT(BK1067*$BM$1)</f>
        <v/>
      </c>
      <c r="BM1067" s="64" t="n"/>
      <c r="BP1067" s="20">
        <f>(Tabla1[[#This Row],[Población meta programatica 2026 (20251228) 
menores 1 año]]/12)*9</f>
        <v/>
      </c>
      <c r="BQ1067" s="20">
        <f>BP1067</f>
        <v/>
      </c>
      <c r="BR1067" s="117" t="n"/>
      <c r="BS1067" s="20">
        <f>(Tabla1[[#This Row],[Población meta programatica2026 (20251228)  niños de 1 año]]/12)*9</f>
        <v/>
      </c>
      <c r="BT1067" s="251" t="n">
        <v>103</v>
      </c>
      <c r="BU1067" s="66">
        <f>BS1067-BT1067</f>
        <v/>
      </c>
      <c r="BW1067" s="19" t="n"/>
      <c r="BX1067" s="65" t="n">
        <v>115</v>
      </c>
      <c r="BY1067" s="65" t="n">
        <v>102</v>
      </c>
      <c r="BZ1067" s="19" t="inlineStr">
        <is>
          <t>85263</t>
        </is>
      </c>
      <c r="CA1067" s="19">
        <f>BZ1067=Tabla1[[#This Row],[Divipola]]</f>
        <v/>
      </c>
    </row>
    <row r="1068" ht="15.5" customHeight="1">
      <c r="A1068" s="70" t="inlineStr">
        <is>
          <t>85</t>
        </is>
      </c>
      <c r="B1068" s="70" t="inlineStr">
        <is>
          <t>CASANARE</t>
        </is>
      </c>
      <c r="C1068" s="70" t="inlineStr">
        <is>
          <t>RECETOR</t>
        </is>
      </c>
      <c r="D1068" s="70" t="inlineStr">
        <is>
          <t>85279</t>
        </is>
      </c>
      <c r="E1068" s="400" t="n">
        <v>7</v>
      </c>
      <c r="F1068" s="400">
        <f>Tabla1[[#This Row],[Meta Programatica2026 (20251228) RN]]/12</f>
        <v/>
      </c>
      <c r="G1068" s="401" t="n">
        <v>10</v>
      </c>
      <c r="H1068" s="401">
        <f>Tabla1[[#This Row],[Población meta programatica 2026 (20251228) 
menores 1 año]]/12</f>
        <v/>
      </c>
      <c r="I1068" s="402" t="n">
        <v>10</v>
      </c>
      <c r="J1068" s="402">
        <f>Tabla1[[#This Row],[Población meta programatica2026 (20251228)  niños de 1 año]]/12</f>
        <v/>
      </c>
      <c r="K1068" s="416" t="n">
        <v>11</v>
      </c>
      <c r="L1068" s="403" t="n">
        <v>17</v>
      </c>
      <c r="M1068" s="404">
        <f>Tabla1[[#This Row],[Población meta programatica2026 (20251228) niños de 5 años]]/12</f>
        <v/>
      </c>
      <c r="N1068" s="405">
        <f>BX1068</f>
        <v/>
      </c>
      <c r="O1068" s="406">
        <f>BY1068</f>
        <v/>
      </c>
      <c r="P1068" s="407">
        <f>BL1068</f>
        <v/>
      </c>
      <c r="AI1068" s="421" t="inlineStr">
        <is>
          <t>85279</t>
        </is>
      </c>
      <c r="AJ1068" s="417">
        <f>AI1068=Tabla1[[#This Row],[Divipola]]</f>
        <v/>
      </c>
      <c r="AK1068" s="66" t="n">
        <v>20</v>
      </c>
      <c r="AL1068" s="66" t="n">
        <v>22</v>
      </c>
      <c r="AM1068" s="66" t="n">
        <v>19</v>
      </c>
      <c r="AN1068" s="66" t="n">
        <v>20</v>
      </c>
      <c r="AO1068" s="66" t="n">
        <v>17</v>
      </c>
      <c r="AP1068" s="66" t="n">
        <v>17</v>
      </c>
      <c r="AQ1068" s="66" t="n">
        <v>18</v>
      </c>
      <c r="AR1068" s="66" t="n">
        <v>15</v>
      </c>
      <c r="AS1068" s="66" t="n">
        <v>13</v>
      </c>
      <c r="AT1068" s="66" t="n">
        <v>12</v>
      </c>
      <c r="AU1068" s="66" t="n">
        <v>11</v>
      </c>
      <c r="AV1068" s="66" t="n">
        <v>10</v>
      </c>
      <c r="AW1068" s="66" t="n">
        <v>10</v>
      </c>
      <c r="AX1068" s="66" t="n">
        <v>9</v>
      </c>
      <c r="AY1068" s="66" t="n">
        <v>8</v>
      </c>
      <c r="AZ1068" s="66" t="n">
        <v>7</v>
      </c>
      <c r="BA1068" s="66" t="n">
        <v>6</v>
      </c>
      <c r="BB1068" s="66" t="n">
        <v>5</v>
      </c>
      <c r="BC1068" s="66" t="n">
        <v>6</v>
      </c>
      <c r="BD1068" s="66" t="n">
        <v>6</v>
      </c>
      <c r="BE1068" s="66" t="n">
        <v>4</v>
      </c>
      <c r="BF1068" s="66" t="n">
        <v>5</v>
      </c>
      <c r="BG1068" s="66" t="n">
        <v>5</v>
      </c>
      <c r="BH1068" s="66" t="n">
        <v>3</v>
      </c>
      <c r="BI1068" s="66" t="n">
        <v>3</v>
      </c>
      <c r="BJ1068" s="66" t="n">
        <v>17</v>
      </c>
      <c r="BK1068" s="68">
        <f>SUM(AK1068:BJ1068)</f>
        <v/>
      </c>
      <c r="BL1068" s="68">
        <f>INT(BK1068*$BM$1)</f>
        <v/>
      </c>
      <c r="BM1068" s="64" t="n"/>
      <c r="BP1068" s="20">
        <f>(Tabla1[[#This Row],[Población meta programatica 2026 (20251228) 
menores 1 año]]/12)*9</f>
        <v/>
      </c>
      <c r="BQ1068" s="20">
        <f>BP1068</f>
        <v/>
      </c>
      <c r="BR1068" s="117" t="n"/>
      <c r="BS1068" s="20">
        <f>(Tabla1[[#This Row],[Población meta programatica2026 (20251228)  niños de 1 año]]/12)*9</f>
        <v/>
      </c>
      <c r="BT1068" s="251" t="n">
        <v>6</v>
      </c>
      <c r="BU1068" s="66">
        <f>BS1068-BT1068</f>
        <v/>
      </c>
      <c r="BW1068" s="19" t="n"/>
      <c r="BX1068" s="65" t="n">
        <v>8</v>
      </c>
      <c r="BY1068" s="65" t="n">
        <v>11</v>
      </c>
      <c r="BZ1068" s="19" t="inlineStr">
        <is>
          <t>85279</t>
        </is>
      </c>
      <c r="CA1068" s="19">
        <f>BZ1068=Tabla1[[#This Row],[Divipola]]</f>
        <v/>
      </c>
    </row>
    <row r="1069" ht="15.5" customHeight="1">
      <c r="A1069" s="70" t="inlineStr">
        <is>
          <t>85</t>
        </is>
      </c>
      <c r="B1069" s="70" t="inlineStr">
        <is>
          <t>CASANARE</t>
        </is>
      </c>
      <c r="C1069" s="70" t="inlineStr">
        <is>
          <t>SABANALARGA</t>
        </is>
      </c>
      <c r="D1069" s="70" t="inlineStr">
        <is>
          <t>85300</t>
        </is>
      </c>
      <c r="E1069" s="400" t="n">
        <v>21</v>
      </c>
      <c r="F1069" s="400">
        <f>Tabla1[[#This Row],[Meta Programatica2026 (20251228) RN]]/12</f>
        <v/>
      </c>
      <c r="G1069" s="401" t="n">
        <v>24</v>
      </c>
      <c r="H1069" s="401">
        <f>Tabla1[[#This Row],[Población meta programatica 2026 (20251228) 
menores 1 año]]/12</f>
        <v/>
      </c>
      <c r="I1069" s="402" t="n">
        <v>33</v>
      </c>
      <c r="J1069" s="402">
        <f>Tabla1[[#This Row],[Población meta programatica2026 (20251228)  niños de 1 año]]/12</f>
        <v/>
      </c>
      <c r="K1069" s="416" t="n">
        <v>32</v>
      </c>
      <c r="L1069" s="403" t="n">
        <v>27</v>
      </c>
      <c r="M1069" s="404">
        <f>Tabla1[[#This Row],[Población meta programatica2026 (20251228) niños de 5 años]]/12</f>
        <v/>
      </c>
      <c r="N1069" s="405">
        <f>BX1069</f>
        <v/>
      </c>
      <c r="O1069" s="406">
        <f>BY1069</f>
        <v/>
      </c>
      <c r="P1069" s="407">
        <f>BL1069</f>
        <v/>
      </c>
      <c r="AI1069" s="421" t="inlineStr">
        <is>
          <t>85300</t>
        </is>
      </c>
      <c r="AJ1069" s="417">
        <f>AI1069=Tabla1[[#This Row],[Divipola]]</f>
        <v/>
      </c>
      <c r="AK1069" s="66" t="n">
        <v>47</v>
      </c>
      <c r="AL1069" s="66" t="n">
        <v>46</v>
      </c>
      <c r="AM1069" s="66" t="n">
        <v>47</v>
      </c>
      <c r="AN1069" s="66" t="n">
        <v>43</v>
      </c>
      <c r="AO1069" s="66" t="n">
        <v>43</v>
      </c>
      <c r="AP1069" s="66" t="n">
        <v>40</v>
      </c>
      <c r="AQ1069" s="66" t="n">
        <v>40</v>
      </c>
      <c r="AR1069" s="66" t="n">
        <v>39</v>
      </c>
      <c r="AS1069" s="66" t="n">
        <v>39</v>
      </c>
      <c r="AT1069" s="66" t="n">
        <v>36</v>
      </c>
      <c r="AU1069" s="66" t="n">
        <v>31</v>
      </c>
      <c r="AV1069" s="66" t="n">
        <v>28</v>
      </c>
      <c r="AW1069" s="66" t="n">
        <v>29</v>
      </c>
      <c r="AX1069" s="66" t="n">
        <v>27</v>
      </c>
      <c r="AY1069" s="66" t="n">
        <v>26</v>
      </c>
      <c r="AZ1069" s="66" t="n">
        <v>22</v>
      </c>
      <c r="BA1069" s="66" t="n">
        <v>24</v>
      </c>
      <c r="BB1069" s="66" t="n">
        <v>21</v>
      </c>
      <c r="BC1069" s="66" t="n">
        <v>14</v>
      </c>
      <c r="BD1069" s="66" t="n">
        <v>19</v>
      </c>
      <c r="BE1069" s="66" t="n">
        <v>15</v>
      </c>
      <c r="BF1069" s="66" t="n">
        <v>12</v>
      </c>
      <c r="BG1069" s="66" t="n">
        <v>11</v>
      </c>
      <c r="BH1069" s="66" t="n">
        <v>9</v>
      </c>
      <c r="BI1069" s="66" t="n">
        <v>10</v>
      </c>
      <c r="BJ1069" s="66" t="n">
        <v>49</v>
      </c>
      <c r="BK1069" s="68">
        <f>SUM(AK1069:BJ1069)</f>
        <v/>
      </c>
      <c r="BL1069" s="68">
        <f>INT(BK1069*$BM$1)</f>
        <v/>
      </c>
      <c r="BM1069" s="64" t="n"/>
      <c r="BP1069" s="20">
        <f>(Tabla1[[#This Row],[Población meta programatica 2026 (20251228) 
menores 1 año]]/12)*9</f>
        <v/>
      </c>
      <c r="BQ1069" s="20">
        <f>BP1069</f>
        <v/>
      </c>
      <c r="BR1069" s="117" t="n"/>
      <c r="BS1069" s="20">
        <f>(Tabla1[[#This Row],[Población meta programatica2026 (20251228)  niños de 1 año]]/12)*9</f>
        <v/>
      </c>
      <c r="BT1069" s="251" t="n">
        <v>7</v>
      </c>
      <c r="BU1069" s="66">
        <f>BS1069-BT1069</f>
        <v/>
      </c>
      <c r="BW1069" s="19" t="n"/>
      <c r="BX1069" s="65" t="n">
        <v>18</v>
      </c>
      <c r="BY1069" s="65" t="n">
        <v>18</v>
      </c>
      <c r="BZ1069" s="19" t="inlineStr">
        <is>
          <t>85300</t>
        </is>
      </c>
      <c r="CA1069" s="19">
        <f>BZ1069=Tabla1[[#This Row],[Divipola]]</f>
        <v/>
      </c>
    </row>
    <row r="1070" ht="15.5" customHeight="1">
      <c r="A1070" s="70" t="inlineStr">
        <is>
          <t>85</t>
        </is>
      </c>
      <c r="B1070" s="70" t="inlineStr">
        <is>
          <t>CASANARE</t>
        </is>
      </c>
      <c r="C1070" s="70" t="inlineStr">
        <is>
          <t>SACAMA</t>
        </is>
      </c>
      <c r="D1070" s="70" t="inlineStr">
        <is>
          <t>85315</t>
        </is>
      </c>
      <c r="E1070" s="400" t="n">
        <v>23</v>
      </c>
      <c r="F1070" s="400">
        <f>Tabla1[[#This Row],[Meta Programatica2026 (20251228) RN]]/12</f>
        <v/>
      </c>
      <c r="G1070" s="401" t="n">
        <v>28</v>
      </c>
      <c r="H1070" s="401">
        <f>Tabla1[[#This Row],[Población meta programatica 2026 (20251228) 
menores 1 año]]/12</f>
        <v/>
      </c>
      <c r="I1070" s="402" t="n">
        <v>32</v>
      </c>
      <c r="J1070" s="402">
        <f>Tabla1[[#This Row],[Población meta programatica2026 (20251228)  niños de 1 año]]/12</f>
        <v/>
      </c>
      <c r="K1070" s="416" t="n">
        <v>39</v>
      </c>
      <c r="L1070" s="403" t="n">
        <v>38</v>
      </c>
      <c r="M1070" s="404">
        <f>Tabla1[[#This Row],[Población meta programatica2026 (20251228) niños de 5 años]]/12</f>
        <v/>
      </c>
      <c r="N1070" s="405">
        <f>BX1070</f>
        <v/>
      </c>
      <c r="O1070" s="406">
        <f>BY1070</f>
        <v/>
      </c>
      <c r="P1070" s="407">
        <f>BL1070</f>
        <v/>
      </c>
      <c r="AI1070" s="421" t="inlineStr">
        <is>
          <t>85315</t>
        </is>
      </c>
      <c r="AJ1070" s="417">
        <f>AI1070=Tabla1[[#This Row],[Divipola]]</f>
        <v/>
      </c>
      <c r="AK1070" s="66" t="n">
        <v>20</v>
      </c>
      <c r="AL1070" s="66" t="n">
        <v>16</v>
      </c>
      <c r="AM1070" s="66" t="n">
        <v>15</v>
      </c>
      <c r="AN1070" s="66" t="n">
        <v>16</v>
      </c>
      <c r="AO1070" s="66" t="n">
        <v>15</v>
      </c>
      <c r="AP1070" s="66" t="n">
        <v>16</v>
      </c>
      <c r="AQ1070" s="66" t="n">
        <v>16</v>
      </c>
      <c r="AR1070" s="66" t="n">
        <v>12</v>
      </c>
      <c r="AS1070" s="66" t="n">
        <v>19</v>
      </c>
      <c r="AT1070" s="66" t="n">
        <v>12</v>
      </c>
      <c r="AU1070" s="66" t="n">
        <v>16</v>
      </c>
      <c r="AV1070" s="66" t="n">
        <v>17</v>
      </c>
      <c r="AW1070" s="66" t="n">
        <v>12</v>
      </c>
      <c r="AX1070" s="66" t="n">
        <v>11</v>
      </c>
      <c r="AY1070" s="66" t="n">
        <v>8</v>
      </c>
      <c r="AZ1070" s="66" t="n">
        <v>10</v>
      </c>
      <c r="BA1070" s="66" t="n">
        <v>9</v>
      </c>
      <c r="BB1070" s="66" t="n">
        <v>8</v>
      </c>
      <c r="BC1070" s="66" t="n">
        <v>8</v>
      </c>
      <c r="BD1070" s="66" t="n">
        <v>6</v>
      </c>
      <c r="BE1070" s="66" t="n">
        <v>9</v>
      </c>
      <c r="BF1070" s="66" t="n">
        <v>8</v>
      </c>
      <c r="BG1070" s="66" t="n">
        <v>5</v>
      </c>
      <c r="BH1070" s="66" t="n">
        <v>9</v>
      </c>
      <c r="BI1070" s="66" t="n">
        <v>3</v>
      </c>
      <c r="BJ1070" s="66" t="n">
        <v>8</v>
      </c>
      <c r="BK1070" s="68">
        <f>SUM(AK1070:BJ1070)</f>
        <v/>
      </c>
      <c r="BL1070" s="68">
        <f>INT(BK1070*$BM$1)</f>
        <v/>
      </c>
      <c r="BM1070" s="64" t="n"/>
      <c r="BP1070" s="20">
        <f>(Tabla1[[#This Row],[Población meta programatica 2026 (20251228) 
menores 1 año]]/12)*9</f>
        <v/>
      </c>
      <c r="BQ1070" s="20">
        <f>BP1070</f>
        <v/>
      </c>
      <c r="BR1070" s="117" t="n"/>
      <c r="BS1070" s="20">
        <f>(Tabla1[[#This Row],[Población meta programatica2026 (20251228)  niños de 1 año]]/12)*9</f>
        <v/>
      </c>
      <c r="BT1070" s="251" t="n">
        <v>11</v>
      </c>
      <c r="BU1070" s="66">
        <f>BS1070-BT1070</f>
        <v/>
      </c>
      <c r="BW1070" s="19" t="n"/>
      <c r="BX1070" s="65" t="n">
        <v>57</v>
      </c>
      <c r="BY1070" s="65" t="n">
        <v>14</v>
      </c>
      <c r="BZ1070" s="19" t="inlineStr">
        <is>
          <t>85315</t>
        </is>
      </c>
      <c r="CA1070" s="19">
        <f>BZ1070=Tabla1[[#This Row],[Divipola]]</f>
        <v/>
      </c>
    </row>
    <row r="1071" ht="15.5" customHeight="1">
      <c r="A1071" s="70" t="inlineStr">
        <is>
          <t>85</t>
        </is>
      </c>
      <c r="B1071" s="70" t="inlineStr">
        <is>
          <t>CASANARE</t>
        </is>
      </c>
      <c r="C1071" s="70" t="inlineStr">
        <is>
          <t>SAN LUIS DE PALENQUE</t>
        </is>
      </c>
      <c r="D1071" s="70" t="inlineStr">
        <is>
          <t>85325</t>
        </is>
      </c>
      <c r="E1071" s="400" t="n">
        <v>61</v>
      </c>
      <c r="F1071" s="400">
        <f>Tabla1[[#This Row],[Meta Programatica2026 (20251228) RN]]/12</f>
        <v/>
      </c>
      <c r="G1071" s="401" t="n">
        <v>76</v>
      </c>
      <c r="H1071" s="401">
        <f>Tabla1[[#This Row],[Población meta programatica 2026 (20251228) 
menores 1 año]]/12</f>
        <v/>
      </c>
      <c r="I1071" s="402" t="n">
        <v>87</v>
      </c>
      <c r="J1071" s="402">
        <f>Tabla1[[#This Row],[Población meta programatica2026 (20251228)  niños de 1 año]]/12</f>
        <v/>
      </c>
      <c r="K1071" s="416" t="n">
        <v>135</v>
      </c>
      <c r="L1071" s="403" t="n">
        <v>119</v>
      </c>
      <c r="M1071" s="404">
        <f>Tabla1[[#This Row],[Población meta programatica2026 (20251228) niños de 5 años]]/12</f>
        <v/>
      </c>
      <c r="N1071" s="405">
        <f>BX1071</f>
        <v/>
      </c>
      <c r="O1071" s="406">
        <f>BY1071</f>
        <v/>
      </c>
      <c r="P1071" s="407">
        <f>BL1071</f>
        <v/>
      </c>
      <c r="AI1071" s="421" t="inlineStr">
        <is>
          <t>85325</t>
        </is>
      </c>
      <c r="AJ1071" s="417">
        <f>AI1071=Tabla1[[#This Row],[Divipola]]</f>
        <v/>
      </c>
      <c r="AK1071" s="66" t="n">
        <v>88</v>
      </c>
      <c r="AL1071" s="66" t="n">
        <v>82</v>
      </c>
      <c r="AM1071" s="66" t="n">
        <v>86</v>
      </c>
      <c r="AN1071" s="66" t="n">
        <v>79</v>
      </c>
      <c r="AO1071" s="66" t="n">
        <v>76</v>
      </c>
      <c r="AP1071" s="66" t="n">
        <v>74</v>
      </c>
      <c r="AQ1071" s="66" t="n">
        <v>70</v>
      </c>
      <c r="AR1071" s="66" t="n">
        <v>62</v>
      </c>
      <c r="AS1071" s="66" t="n">
        <v>61</v>
      </c>
      <c r="AT1071" s="66" t="n">
        <v>59</v>
      </c>
      <c r="AU1071" s="66" t="n">
        <v>54</v>
      </c>
      <c r="AV1071" s="66" t="n">
        <v>48</v>
      </c>
      <c r="AW1071" s="66" t="n">
        <v>44</v>
      </c>
      <c r="AX1071" s="66" t="n">
        <v>40</v>
      </c>
      <c r="AY1071" s="66" t="n">
        <v>37</v>
      </c>
      <c r="AZ1071" s="66" t="n">
        <v>33</v>
      </c>
      <c r="BA1071" s="66" t="n">
        <v>30</v>
      </c>
      <c r="BB1071" s="66" t="n">
        <v>28</v>
      </c>
      <c r="BC1071" s="66" t="n">
        <v>28</v>
      </c>
      <c r="BD1071" s="66" t="n">
        <v>26</v>
      </c>
      <c r="BE1071" s="66" t="n">
        <v>23</v>
      </c>
      <c r="BF1071" s="66" t="n">
        <v>21</v>
      </c>
      <c r="BG1071" s="66" t="n">
        <v>19</v>
      </c>
      <c r="BH1071" s="66" t="n">
        <v>21</v>
      </c>
      <c r="BI1071" s="66" t="n">
        <v>16</v>
      </c>
      <c r="BJ1071" s="66" t="n">
        <v>68</v>
      </c>
      <c r="BK1071" s="68">
        <f>SUM(AK1071:BJ1071)</f>
        <v/>
      </c>
      <c r="BL1071" s="68">
        <f>INT(BK1071*$BM$1)</f>
        <v/>
      </c>
      <c r="BM1071" s="64" t="n"/>
      <c r="BP1071" s="20">
        <f>(Tabla1[[#This Row],[Población meta programatica 2026 (20251228) 
menores 1 año]]/12)*9</f>
        <v/>
      </c>
      <c r="BQ1071" s="20">
        <f>BP1071</f>
        <v/>
      </c>
      <c r="BR1071" s="117" t="n"/>
      <c r="BS1071" s="20">
        <f>(Tabla1[[#This Row],[Población meta programatica2026 (20251228)  niños de 1 año]]/12)*9</f>
        <v/>
      </c>
      <c r="BT1071" s="251" t="n">
        <v>57</v>
      </c>
      <c r="BU1071" s="66">
        <f>BS1071-BT1071</f>
        <v/>
      </c>
      <c r="BW1071" s="19" t="n"/>
      <c r="BX1071" s="65" t="n">
        <v>72</v>
      </c>
      <c r="BY1071" s="65" t="n">
        <v>67</v>
      </c>
      <c r="BZ1071" s="19" t="inlineStr">
        <is>
          <t>85325</t>
        </is>
      </c>
      <c r="CA1071" s="19">
        <f>BZ1071=Tabla1[[#This Row],[Divipola]]</f>
        <v/>
      </c>
    </row>
    <row r="1072" ht="15.5" customHeight="1">
      <c r="A1072" s="70" t="inlineStr">
        <is>
          <t>85</t>
        </is>
      </c>
      <c r="B1072" s="70" t="inlineStr">
        <is>
          <t>CASANARE</t>
        </is>
      </c>
      <c r="C1072" s="70" t="inlineStr">
        <is>
          <t>TAMARA</t>
        </is>
      </c>
      <c r="D1072" s="70" t="inlineStr">
        <is>
          <t>85400</t>
        </is>
      </c>
      <c r="E1072" s="400" t="n">
        <v>50</v>
      </c>
      <c r="F1072" s="400">
        <f>Tabla1[[#This Row],[Meta Programatica2026 (20251228) RN]]/12</f>
        <v/>
      </c>
      <c r="G1072" s="401" t="n">
        <v>68</v>
      </c>
      <c r="H1072" s="401">
        <f>Tabla1[[#This Row],[Población meta programatica 2026 (20251228) 
menores 1 año]]/12</f>
        <v/>
      </c>
      <c r="I1072" s="402" t="n">
        <v>68</v>
      </c>
      <c r="J1072" s="402">
        <f>Tabla1[[#This Row],[Población meta programatica2026 (20251228)  niños de 1 año]]/12</f>
        <v/>
      </c>
      <c r="K1072" s="416" t="n">
        <v>110</v>
      </c>
      <c r="L1072" s="403" t="n">
        <v>100</v>
      </c>
      <c r="M1072" s="404">
        <f>Tabla1[[#This Row],[Población meta programatica2026 (20251228) niños de 5 años]]/12</f>
        <v/>
      </c>
      <c r="N1072" s="405">
        <f>BX1072</f>
        <v/>
      </c>
      <c r="O1072" s="406">
        <f>BY1072</f>
        <v/>
      </c>
      <c r="P1072" s="407">
        <f>BL1072</f>
        <v/>
      </c>
      <c r="AI1072" s="421" t="inlineStr">
        <is>
          <t>85400</t>
        </is>
      </c>
      <c r="AJ1072" s="417">
        <f>AI1072=Tabla1[[#This Row],[Divipola]]</f>
        <v/>
      </c>
      <c r="AK1072" s="66" t="n">
        <v>69</v>
      </c>
      <c r="AL1072" s="66" t="n">
        <v>71</v>
      </c>
      <c r="AM1072" s="66" t="n">
        <v>68</v>
      </c>
      <c r="AN1072" s="66" t="n">
        <v>65</v>
      </c>
      <c r="AO1072" s="66" t="n">
        <v>65</v>
      </c>
      <c r="AP1072" s="66" t="n">
        <v>58</v>
      </c>
      <c r="AQ1072" s="66" t="n">
        <v>55</v>
      </c>
      <c r="AR1072" s="66" t="n">
        <v>56</v>
      </c>
      <c r="AS1072" s="66" t="n">
        <v>54</v>
      </c>
      <c r="AT1072" s="66" t="n">
        <v>50</v>
      </c>
      <c r="AU1072" s="66" t="n">
        <v>48</v>
      </c>
      <c r="AV1072" s="66" t="n">
        <v>45</v>
      </c>
      <c r="AW1072" s="66" t="n">
        <v>40</v>
      </c>
      <c r="AX1072" s="66" t="n">
        <v>38</v>
      </c>
      <c r="AY1072" s="66" t="n">
        <v>35</v>
      </c>
      <c r="AZ1072" s="66" t="n">
        <v>32</v>
      </c>
      <c r="BA1072" s="66" t="n">
        <v>30</v>
      </c>
      <c r="BB1072" s="66" t="n">
        <v>31</v>
      </c>
      <c r="BC1072" s="66" t="n">
        <v>28</v>
      </c>
      <c r="BD1072" s="66" t="n">
        <v>25</v>
      </c>
      <c r="BE1072" s="66" t="n">
        <v>27</v>
      </c>
      <c r="BF1072" s="66" t="n">
        <v>21</v>
      </c>
      <c r="BG1072" s="66" t="n">
        <v>21</v>
      </c>
      <c r="BH1072" s="66" t="n">
        <v>17</v>
      </c>
      <c r="BI1072" s="66" t="n">
        <v>14</v>
      </c>
      <c r="BJ1072" s="66" t="n">
        <v>90</v>
      </c>
      <c r="BK1072" s="68">
        <f>SUM(AK1072:BJ1072)</f>
        <v/>
      </c>
      <c r="BL1072" s="68">
        <f>INT(BK1072*$BM$1)</f>
        <v/>
      </c>
      <c r="BM1072" s="64" t="n"/>
      <c r="BP1072" s="20">
        <f>(Tabla1[[#This Row],[Población meta programatica 2026 (20251228) 
menores 1 año]]/12)*9</f>
        <v/>
      </c>
      <c r="BQ1072" s="20">
        <f>BP1072</f>
        <v/>
      </c>
      <c r="BR1072" s="117" t="n"/>
      <c r="BS1072" s="20">
        <f>(Tabla1[[#This Row],[Población meta programatica2026 (20251228)  niños de 1 año]]/12)*9</f>
        <v/>
      </c>
      <c r="BT1072" s="251" t="n">
        <v>29</v>
      </c>
      <c r="BU1072" s="66">
        <f>BS1072-BT1072</f>
        <v/>
      </c>
      <c r="BW1072" s="19" t="n"/>
      <c r="BX1072" s="65" t="n">
        <v>42</v>
      </c>
      <c r="BY1072" s="65" t="n">
        <v>92</v>
      </c>
      <c r="BZ1072" s="19" t="inlineStr">
        <is>
          <t>85400</t>
        </is>
      </c>
      <c r="CA1072" s="19">
        <f>BZ1072=Tabla1[[#This Row],[Divipola]]</f>
        <v/>
      </c>
    </row>
    <row r="1073" ht="15.5" customHeight="1">
      <c r="A1073" s="70" t="inlineStr">
        <is>
          <t>85</t>
        </is>
      </c>
      <c r="B1073" s="70" t="inlineStr">
        <is>
          <t>CASANARE</t>
        </is>
      </c>
      <c r="C1073" s="70" t="inlineStr">
        <is>
          <t>TAURAMENA</t>
        </is>
      </c>
      <c r="D1073" s="70" t="inlineStr">
        <is>
          <t>85410</t>
        </is>
      </c>
      <c r="E1073" s="400" t="n">
        <v>260</v>
      </c>
      <c r="F1073" s="400">
        <f>Tabla1[[#This Row],[Meta Programatica2026 (20251228) RN]]/12</f>
        <v/>
      </c>
      <c r="G1073" s="401" t="n">
        <v>268</v>
      </c>
      <c r="H1073" s="401">
        <f>Tabla1[[#This Row],[Población meta programatica 2026 (20251228) 
menores 1 año]]/12</f>
        <v/>
      </c>
      <c r="I1073" s="402" t="n">
        <v>269</v>
      </c>
      <c r="J1073" s="402">
        <f>Tabla1[[#This Row],[Población meta programatica2026 (20251228)  niños de 1 año]]/12</f>
        <v/>
      </c>
      <c r="K1073" s="416" t="n">
        <v>356</v>
      </c>
      <c r="L1073" s="403" t="n">
        <v>379</v>
      </c>
      <c r="M1073" s="404">
        <f>Tabla1[[#This Row],[Población meta programatica2026 (20251228) niños de 5 años]]/12</f>
        <v/>
      </c>
      <c r="N1073" s="405">
        <f>BX1073</f>
        <v/>
      </c>
      <c r="O1073" s="406">
        <f>BY1073</f>
        <v/>
      </c>
      <c r="P1073" s="407">
        <f>BL1073</f>
        <v/>
      </c>
      <c r="AI1073" s="421" t="inlineStr">
        <is>
          <t>85410</t>
        </is>
      </c>
      <c r="AJ1073" s="417">
        <f>AI1073=Tabla1[[#This Row],[Divipola]]</f>
        <v/>
      </c>
      <c r="AK1073" s="66" t="n">
        <v>189</v>
      </c>
      <c r="AL1073" s="66" t="n">
        <v>184</v>
      </c>
      <c r="AM1073" s="66" t="n">
        <v>175</v>
      </c>
      <c r="AN1073" s="66" t="n">
        <v>165</v>
      </c>
      <c r="AO1073" s="66" t="n">
        <v>161</v>
      </c>
      <c r="AP1073" s="66" t="n">
        <v>150</v>
      </c>
      <c r="AQ1073" s="66" t="n">
        <v>147</v>
      </c>
      <c r="AR1073" s="66" t="n">
        <v>144</v>
      </c>
      <c r="AS1073" s="66" t="n">
        <v>135</v>
      </c>
      <c r="AT1073" s="66" t="n">
        <v>133</v>
      </c>
      <c r="AU1073" s="66" t="n">
        <v>125</v>
      </c>
      <c r="AV1073" s="66" t="n">
        <v>114</v>
      </c>
      <c r="AW1073" s="66" t="n">
        <v>101</v>
      </c>
      <c r="AX1073" s="66" t="n">
        <v>89</v>
      </c>
      <c r="AY1073" s="66" t="n">
        <v>82</v>
      </c>
      <c r="AZ1073" s="66" t="n">
        <v>73</v>
      </c>
      <c r="BA1073" s="66" t="n">
        <v>69</v>
      </c>
      <c r="BB1073" s="66" t="n">
        <v>60</v>
      </c>
      <c r="BC1073" s="66" t="n">
        <v>56</v>
      </c>
      <c r="BD1073" s="66" t="n">
        <v>50</v>
      </c>
      <c r="BE1073" s="66" t="n">
        <v>47</v>
      </c>
      <c r="BF1073" s="66" t="n">
        <v>42</v>
      </c>
      <c r="BG1073" s="66" t="n">
        <v>35</v>
      </c>
      <c r="BH1073" s="66" t="n">
        <v>33</v>
      </c>
      <c r="BI1073" s="66" t="n">
        <v>25</v>
      </c>
      <c r="BJ1073" s="66" t="n">
        <v>149</v>
      </c>
      <c r="BK1073" s="68">
        <f>SUM(AK1073:BJ1073)</f>
        <v/>
      </c>
      <c r="BL1073" s="68">
        <f>INT(BK1073*$BM$1)</f>
        <v/>
      </c>
      <c r="BM1073" s="64" t="n"/>
      <c r="BP1073" s="20">
        <f>(Tabla1[[#This Row],[Población meta programatica 2026 (20251228) 
menores 1 año]]/12)*9</f>
        <v/>
      </c>
      <c r="BQ1073" s="20">
        <f>BP1073</f>
        <v/>
      </c>
      <c r="BR1073" s="117" t="n"/>
      <c r="BS1073" s="20">
        <f>(Tabla1[[#This Row],[Población meta programatica2026 (20251228)  niños de 1 año]]/12)*9</f>
        <v/>
      </c>
      <c r="BT1073" s="251" t="n">
        <v>143</v>
      </c>
      <c r="BU1073" s="66">
        <f>BS1073-BT1073</f>
        <v/>
      </c>
      <c r="BW1073" s="19" t="n"/>
      <c r="BX1073" s="65" t="n">
        <v>206</v>
      </c>
      <c r="BY1073" s="65" t="n">
        <v>209</v>
      </c>
      <c r="BZ1073" s="19" t="inlineStr">
        <is>
          <t>85410</t>
        </is>
      </c>
      <c r="CA1073" s="19">
        <f>BZ1073=Tabla1[[#This Row],[Divipola]]</f>
        <v/>
      </c>
    </row>
    <row r="1074" ht="15.5" customHeight="1">
      <c r="A1074" s="70" t="inlineStr">
        <is>
          <t>85</t>
        </is>
      </c>
      <c r="B1074" s="70" t="inlineStr">
        <is>
          <t>CASANARE</t>
        </is>
      </c>
      <c r="C1074" s="70" t="inlineStr">
        <is>
          <t>TRINIDAD</t>
        </is>
      </c>
      <c r="D1074" s="70" t="inlineStr">
        <is>
          <t>85430</t>
        </is>
      </c>
      <c r="E1074" s="400" t="n">
        <v>116</v>
      </c>
      <c r="F1074" s="400">
        <f>Tabla1[[#This Row],[Meta Programatica2026 (20251228) RN]]/12</f>
        <v/>
      </c>
      <c r="G1074" s="401" t="n">
        <v>134</v>
      </c>
      <c r="H1074" s="401">
        <f>Tabla1[[#This Row],[Población meta programatica 2026 (20251228) 
menores 1 año]]/12</f>
        <v/>
      </c>
      <c r="I1074" s="402" t="n">
        <v>158</v>
      </c>
      <c r="J1074" s="402">
        <f>Tabla1[[#This Row],[Población meta programatica2026 (20251228)  niños de 1 año]]/12</f>
        <v/>
      </c>
      <c r="K1074" s="416" t="n">
        <v>226</v>
      </c>
      <c r="L1074" s="403" t="n">
        <v>210</v>
      </c>
      <c r="M1074" s="404">
        <f>Tabla1[[#This Row],[Población meta programatica2026 (20251228) niños de 5 años]]/12</f>
        <v/>
      </c>
      <c r="N1074" s="405">
        <f>BX1074</f>
        <v/>
      </c>
      <c r="O1074" s="406">
        <f>BY1074</f>
        <v/>
      </c>
      <c r="P1074" s="407">
        <f>BL1074</f>
        <v/>
      </c>
      <c r="AI1074" s="421" t="inlineStr">
        <is>
          <t>85430</t>
        </is>
      </c>
      <c r="AJ1074" s="417">
        <f>AI1074=Tabla1[[#This Row],[Divipola]]</f>
        <v/>
      </c>
      <c r="AK1074" s="66" t="n">
        <v>136</v>
      </c>
      <c r="AL1074" s="66" t="n">
        <v>128</v>
      </c>
      <c r="AM1074" s="66" t="n">
        <v>125</v>
      </c>
      <c r="AN1074" s="66" t="n">
        <v>120</v>
      </c>
      <c r="AO1074" s="66" t="n">
        <v>113</v>
      </c>
      <c r="AP1074" s="66" t="n">
        <v>112</v>
      </c>
      <c r="AQ1074" s="66" t="n">
        <v>103</v>
      </c>
      <c r="AR1074" s="66" t="n">
        <v>99</v>
      </c>
      <c r="AS1074" s="66" t="n">
        <v>93</v>
      </c>
      <c r="AT1074" s="66" t="n">
        <v>86</v>
      </c>
      <c r="AU1074" s="66" t="n">
        <v>79</v>
      </c>
      <c r="AV1074" s="66" t="n">
        <v>75</v>
      </c>
      <c r="AW1074" s="66" t="n">
        <v>67</v>
      </c>
      <c r="AX1074" s="66" t="n">
        <v>63</v>
      </c>
      <c r="AY1074" s="66" t="n">
        <v>52</v>
      </c>
      <c r="AZ1074" s="66" t="n">
        <v>54</v>
      </c>
      <c r="BA1074" s="66" t="n">
        <v>47</v>
      </c>
      <c r="BB1074" s="66" t="n">
        <v>47</v>
      </c>
      <c r="BC1074" s="66" t="n">
        <v>41</v>
      </c>
      <c r="BD1074" s="66" t="n">
        <v>43</v>
      </c>
      <c r="BE1074" s="66" t="n">
        <v>35</v>
      </c>
      <c r="BF1074" s="66" t="n">
        <v>29</v>
      </c>
      <c r="BG1074" s="66" t="n">
        <v>32</v>
      </c>
      <c r="BH1074" s="66" t="n">
        <v>20</v>
      </c>
      <c r="BI1074" s="66" t="n">
        <v>26</v>
      </c>
      <c r="BJ1074" s="66" t="n">
        <v>101</v>
      </c>
      <c r="BK1074" s="68">
        <f>SUM(AK1074:BJ1074)</f>
        <v/>
      </c>
      <c r="BL1074" s="68">
        <f>INT(BK1074*$BM$1)</f>
        <v/>
      </c>
      <c r="BM1074" s="64" t="n"/>
      <c r="BP1074" s="20">
        <f>(Tabla1[[#This Row],[Población meta programatica 2026 (20251228) 
menores 1 año]]/12)*9</f>
        <v/>
      </c>
      <c r="BQ1074" s="20">
        <f>BP1074</f>
        <v/>
      </c>
      <c r="BR1074" s="117" t="n"/>
      <c r="BS1074" s="20">
        <f>(Tabla1[[#This Row],[Población meta programatica2026 (20251228)  niños de 1 año]]/12)*9</f>
        <v/>
      </c>
      <c r="BT1074" s="251" t="n">
        <v>102</v>
      </c>
      <c r="BU1074" s="66">
        <f>BS1074-BT1074</f>
        <v/>
      </c>
      <c r="BW1074" s="19" t="n"/>
      <c r="BX1074" s="65" t="n">
        <v>128</v>
      </c>
      <c r="BY1074" s="65" t="n">
        <v>126</v>
      </c>
      <c r="BZ1074" s="19" t="inlineStr">
        <is>
          <t>85430</t>
        </is>
      </c>
      <c r="CA1074" s="19">
        <f>BZ1074=Tabla1[[#This Row],[Divipola]]</f>
        <v/>
      </c>
    </row>
    <row r="1075" ht="15.5" customHeight="1">
      <c r="A1075" s="70" t="inlineStr">
        <is>
          <t>85</t>
        </is>
      </c>
      <c r="B1075" s="70" t="inlineStr">
        <is>
          <t>CASANARE</t>
        </is>
      </c>
      <c r="C1075" s="70" t="inlineStr">
        <is>
          <t>VILLANUEVA</t>
        </is>
      </c>
      <c r="D1075" s="70" t="inlineStr">
        <is>
          <t>85440</t>
        </is>
      </c>
      <c r="E1075" s="400" t="n">
        <v>345</v>
      </c>
      <c r="F1075" s="400">
        <f>Tabla1[[#This Row],[Meta Programatica2026 (20251228) RN]]/12</f>
        <v/>
      </c>
      <c r="G1075" s="401" t="n">
        <v>501</v>
      </c>
      <c r="H1075" s="401">
        <f>Tabla1[[#This Row],[Población meta programatica 2026 (20251228) 
menores 1 año]]/12</f>
        <v/>
      </c>
      <c r="I1075" s="402" t="n">
        <v>512</v>
      </c>
      <c r="J1075" s="402">
        <f>Tabla1[[#This Row],[Población meta programatica2026 (20251228)  niños de 1 año]]/12</f>
        <v/>
      </c>
      <c r="K1075" s="416" t="n">
        <v>737</v>
      </c>
      <c r="L1075" s="403" t="n">
        <v>643</v>
      </c>
      <c r="M1075" s="404">
        <f>Tabla1[[#This Row],[Población meta programatica2026 (20251228) niños de 5 años]]/12</f>
        <v/>
      </c>
      <c r="N1075" s="405">
        <f>BX1075</f>
        <v/>
      </c>
      <c r="O1075" s="406">
        <f>BY1075</f>
        <v/>
      </c>
      <c r="P1075" s="407">
        <f>BL1075</f>
        <v/>
      </c>
      <c r="AI1075" s="421" t="inlineStr">
        <is>
          <t>85440</t>
        </is>
      </c>
      <c r="AJ1075" s="417">
        <f>AI1075=Tabla1[[#This Row],[Divipola]]</f>
        <v/>
      </c>
      <c r="AK1075" s="66" t="n">
        <v>341</v>
      </c>
      <c r="AL1075" s="66" t="n">
        <v>324</v>
      </c>
      <c r="AM1075" s="66" t="n">
        <v>310</v>
      </c>
      <c r="AN1075" s="66" t="n">
        <v>291</v>
      </c>
      <c r="AO1075" s="66" t="n">
        <v>278</v>
      </c>
      <c r="AP1075" s="66" t="n">
        <v>264</v>
      </c>
      <c r="AQ1075" s="66" t="n">
        <v>249</v>
      </c>
      <c r="AR1075" s="66" t="n">
        <v>234</v>
      </c>
      <c r="AS1075" s="66" t="n">
        <v>222</v>
      </c>
      <c r="AT1075" s="66" t="n">
        <v>208</v>
      </c>
      <c r="AU1075" s="66" t="n">
        <v>199</v>
      </c>
      <c r="AV1075" s="66" t="n">
        <v>187</v>
      </c>
      <c r="AW1075" s="66" t="n">
        <v>173</v>
      </c>
      <c r="AX1075" s="66" t="n">
        <v>157</v>
      </c>
      <c r="AY1075" s="66" t="n">
        <v>141</v>
      </c>
      <c r="AZ1075" s="66" t="n">
        <v>128</v>
      </c>
      <c r="BA1075" s="66" t="n">
        <v>118</v>
      </c>
      <c r="BB1075" s="66" t="n">
        <v>106</v>
      </c>
      <c r="BC1075" s="66" t="n">
        <v>102</v>
      </c>
      <c r="BD1075" s="66" t="n">
        <v>91</v>
      </c>
      <c r="BE1075" s="66" t="n">
        <v>80</v>
      </c>
      <c r="BF1075" s="66" t="n">
        <v>71</v>
      </c>
      <c r="BG1075" s="66" t="n">
        <v>64</v>
      </c>
      <c r="BH1075" s="66" t="n">
        <v>54</v>
      </c>
      <c r="BI1075" s="66" t="n">
        <v>46</v>
      </c>
      <c r="BJ1075" s="66" t="n">
        <v>223</v>
      </c>
      <c r="BK1075" s="68">
        <f>SUM(AK1075:BJ1075)</f>
        <v/>
      </c>
      <c r="BL1075" s="68">
        <f>INT(BK1075*$BM$1)</f>
        <v/>
      </c>
      <c r="BM1075" s="64" t="n"/>
      <c r="BP1075" s="20">
        <f>(Tabla1[[#This Row],[Población meta programatica 2026 (20251228) 
menores 1 año]]/12)*9</f>
        <v/>
      </c>
      <c r="BQ1075" s="20">
        <f>BP1075</f>
        <v/>
      </c>
      <c r="BR1075" s="117" t="n"/>
      <c r="BS1075" s="20">
        <f>(Tabla1[[#This Row],[Población meta programatica2026 (20251228)  niños de 1 año]]/12)*9</f>
        <v/>
      </c>
      <c r="BT1075" s="251" t="n">
        <v>174</v>
      </c>
      <c r="BU1075" s="66">
        <f>BS1075-BT1075</f>
        <v/>
      </c>
      <c r="BW1075" s="19" t="n"/>
      <c r="BX1075" s="65" t="n">
        <v>284</v>
      </c>
      <c r="BY1075" s="65" t="n">
        <v>316</v>
      </c>
      <c r="BZ1075" s="19" t="inlineStr">
        <is>
          <t>85440</t>
        </is>
      </c>
      <c r="CA1075" s="19">
        <f>BZ1075=Tabla1[[#This Row],[Divipola]]</f>
        <v/>
      </c>
    </row>
    <row r="1076" ht="15.5" customHeight="1">
      <c r="A1076" s="62" t="inlineStr">
        <is>
          <t>86</t>
        </is>
      </c>
      <c r="B1076" s="62" t="inlineStr">
        <is>
          <t>PUTUMAYO</t>
        </is>
      </c>
      <c r="C1076" s="62" t="inlineStr">
        <is>
          <t>MOCOA</t>
        </is>
      </c>
      <c r="D1076" s="62" t="inlineStr">
        <is>
          <t>86001</t>
        </is>
      </c>
      <c r="E1076" s="400" t="n">
        <v>667</v>
      </c>
      <c r="F1076" s="400">
        <f>Tabla1[[#This Row],[Meta Programatica2026 (20251228) RN]]/12</f>
        <v/>
      </c>
      <c r="G1076" s="401" t="n">
        <v>536</v>
      </c>
      <c r="H1076" s="401">
        <f>Tabla1[[#This Row],[Población meta programatica 2026 (20251228) 
menores 1 año]]/12</f>
        <v/>
      </c>
      <c r="I1076" s="402" t="n">
        <v>548</v>
      </c>
      <c r="J1076" s="402">
        <f>Tabla1[[#This Row],[Población meta programatica2026 (20251228)  niños de 1 año]]/12</f>
        <v/>
      </c>
      <c r="K1076" s="416" t="n">
        <v>718</v>
      </c>
      <c r="L1076" s="403" t="n">
        <v>736</v>
      </c>
      <c r="M1076" s="404">
        <f>Tabla1[[#This Row],[Población meta programatica2026 (20251228) niños de 5 años]]/12</f>
        <v/>
      </c>
      <c r="N1076" s="405">
        <f>BX1076</f>
        <v/>
      </c>
      <c r="O1076" s="406">
        <f>BY1076</f>
        <v/>
      </c>
      <c r="P1076" s="407">
        <f>BL1076</f>
        <v/>
      </c>
      <c r="AI1076" s="421" t="inlineStr">
        <is>
          <t>86001</t>
        </is>
      </c>
      <c r="AJ1076" s="417">
        <f>AI1076=Tabla1[[#This Row],[Divipola]]</f>
        <v/>
      </c>
      <c r="AK1076" s="66" t="n">
        <v>545</v>
      </c>
      <c r="AL1076" s="66" t="n">
        <v>520</v>
      </c>
      <c r="AM1076" s="66" t="n">
        <v>498</v>
      </c>
      <c r="AN1076" s="66" t="n">
        <v>480</v>
      </c>
      <c r="AO1076" s="66" t="n">
        <v>459</v>
      </c>
      <c r="AP1076" s="66" t="n">
        <v>438</v>
      </c>
      <c r="AQ1076" s="66" t="n">
        <v>411</v>
      </c>
      <c r="AR1076" s="66" t="n">
        <v>385</v>
      </c>
      <c r="AS1076" s="66" t="n">
        <v>362</v>
      </c>
      <c r="AT1076" s="66" t="n">
        <v>344</v>
      </c>
      <c r="AU1076" s="66" t="n">
        <v>319</v>
      </c>
      <c r="AV1076" s="66" t="n">
        <v>303</v>
      </c>
      <c r="AW1076" s="66" t="n">
        <v>283</v>
      </c>
      <c r="AX1076" s="66" t="n">
        <v>269</v>
      </c>
      <c r="AY1076" s="66" t="n">
        <v>253</v>
      </c>
      <c r="AZ1076" s="66" t="n">
        <v>231</v>
      </c>
      <c r="BA1076" s="66" t="n">
        <v>223</v>
      </c>
      <c r="BB1076" s="66" t="n">
        <v>201</v>
      </c>
      <c r="BC1076" s="66" t="n">
        <v>187</v>
      </c>
      <c r="BD1076" s="66" t="n">
        <v>168</v>
      </c>
      <c r="BE1076" s="66" t="n">
        <v>160</v>
      </c>
      <c r="BF1076" s="66" t="n">
        <v>143</v>
      </c>
      <c r="BG1076" s="66" t="n">
        <v>130</v>
      </c>
      <c r="BH1076" s="66" t="n">
        <v>113</v>
      </c>
      <c r="BI1076" s="66" t="n">
        <v>105</v>
      </c>
      <c r="BJ1076" s="66" t="n">
        <v>620</v>
      </c>
      <c r="BK1076" s="68">
        <f>SUM(AK1076:BJ1076)</f>
        <v/>
      </c>
      <c r="BL1076" s="68">
        <f>INT(BK1076*$BM$1)</f>
        <v/>
      </c>
      <c r="BM1076" s="64" t="n"/>
      <c r="BP1076" s="20">
        <f>(Tabla1[[#This Row],[Población meta programatica 2026 (20251228) 
menores 1 año]]/12)*9</f>
        <v/>
      </c>
      <c r="BQ1076" s="20">
        <f>BP1076</f>
        <v/>
      </c>
      <c r="BR1076" s="117" t="n"/>
      <c r="BS1076" s="20">
        <f>(Tabla1[[#This Row],[Población meta programatica2026 (20251228)  niños de 1 año]]/12)*9</f>
        <v/>
      </c>
      <c r="BT1076" s="251" t="n">
        <v>251</v>
      </c>
      <c r="BU1076" s="66">
        <f>BS1076-BT1076</f>
        <v/>
      </c>
      <c r="BW1076" s="19" t="n"/>
      <c r="BX1076" s="65" t="n">
        <v>412</v>
      </c>
      <c r="BY1076" s="65" t="n">
        <v>405</v>
      </c>
      <c r="BZ1076" s="19" t="inlineStr">
        <is>
          <t>86001</t>
        </is>
      </c>
      <c r="CA1076" s="19">
        <f>BZ1076=Tabla1[[#This Row],[Divipola]]</f>
        <v/>
      </c>
    </row>
    <row r="1077" ht="15.5" customHeight="1">
      <c r="A1077" s="62" t="inlineStr">
        <is>
          <t>86</t>
        </is>
      </c>
      <c r="B1077" s="62" t="inlineStr">
        <is>
          <t>PUTUMAYO</t>
        </is>
      </c>
      <c r="C1077" s="62" t="inlineStr">
        <is>
          <t>COLON</t>
        </is>
      </c>
      <c r="D1077" s="62" t="inlineStr">
        <is>
          <t>86219</t>
        </is>
      </c>
      <c r="E1077" s="400" t="n">
        <v>83</v>
      </c>
      <c r="F1077" s="400">
        <f>Tabla1[[#This Row],[Meta Programatica2026 (20251228) RN]]/12</f>
        <v/>
      </c>
      <c r="G1077" s="401" t="n">
        <v>38</v>
      </c>
      <c r="H1077" s="401">
        <f>Tabla1[[#This Row],[Población meta programatica 2026 (20251228) 
menores 1 año]]/12</f>
        <v/>
      </c>
      <c r="I1077" s="402" t="n">
        <v>38</v>
      </c>
      <c r="J1077" s="402">
        <f>Tabla1[[#This Row],[Población meta programatica2026 (20251228)  niños de 1 año]]/12</f>
        <v/>
      </c>
      <c r="K1077" s="416" t="n">
        <v>62</v>
      </c>
      <c r="L1077" s="403" t="n">
        <v>53</v>
      </c>
      <c r="M1077" s="404">
        <f>Tabla1[[#This Row],[Población meta programatica2026 (20251228) niños de 5 años]]/12</f>
        <v/>
      </c>
      <c r="N1077" s="405">
        <f>BX1077</f>
        <v/>
      </c>
      <c r="O1077" s="406">
        <f>BY1077</f>
        <v/>
      </c>
      <c r="P1077" s="407">
        <f>BL1077</f>
        <v/>
      </c>
      <c r="AI1077" s="421" t="inlineStr">
        <is>
          <t>86219</t>
        </is>
      </c>
      <c r="AJ1077" s="417">
        <f>AI1077=Tabla1[[#This Row],[Divipola]]</f>
        <v/>
      </c>
      <c r="AK1077" s="66" t="n">
        <v>56</v>
      </c>
      <c r="AL1077" s="66" t="n">
        <v>54</v>
      </c>
      <c r="AM1077" s="66" t="n">
        <v>54</v>
      </c>
      <c r="AN1077" s="66" t="n">
        <v>49</v>
      </c>
      <c r="AO1077" s="66" t="n">
        <v>51</v>
      </c>
      <c r="AP1077" s="66" t="n">
        <v>47</v>
      </c>
      <c r="AQ1077" s="66" t="n">
        <v>47</v>
      </c>
      <c r="AR1077" s="66" t="n">
        <v>44</v>
      </c>
      <c r="AS1077" s="66" t="n">
        <v>41</v>
      </c>
      <c r="AT1077" s="66" t="n">
        <v>43</v>
      </c>
      <c r="AU1077" s="66" t="n">
        <v>37</v>
      </c>
      <c r="AV1077" s="66" t="n">
        <v>37</v>
      </c>
      <c r="AW1077" s="66" t="n">
        <v>36</v>
      </c>
      <c r="AX1077" s="66" t="n">
        <v>37</v>
      </c>
      <c r="AY1077" s="66" t="n">
        <v>37</v>
      </c>
      <c r="AZ1077" s="66" t="n">
        <v>32</v>
      </c>
      <c r="BA1077" s="66" t="n">
        <v>30</v>
      </c>
      <c r="BB1077" s="66" t="n">
        <v>29</v>
      </c>
      <c r="BC1077" s="66" t="n">
        <v>26</v>
      </c>
      <c r="BD1077" s="66" t="n">
        <v>24</v>
      </c>
      <c r="BE1077" s="66" t="n">
        <v>19</v>
      </c>
      <c r="BF1077" s="66" t="n">
        <v>20</v>
      </c>
      <c r="BG1077" s="66" t="n">
        <v>14</v>
      </c>
      <c r="BH1077" s="66" t="n">
        <v>16</v>
      </c>
      <c r="BI1077" s="66" t="n">
        <v>15</v>
      </c>
      <c r="BJ1077" s="66" t="n">
        <v>78</v>
      </c>
      <c r="BK1077" s="68">
        <f>SUM(AK1077:BJ1077)</f>
        <v/>
      </c>
      <c r="BL1077" s="68">
        <f>INT(BK1077*$BM$1)</f>
        <v/>
      </c>
      <c r="BM1077" s="64" t="n"/>
      <c r="BP1077" s="20">
        <f>(Tabla1[[#This Row],[Población meta programatica 2026 (20251228) 
menores 1 año]]/12)*9</f>
        <v/>
      </c>
      <c r="BQ1077" s="20">
        <f>BP1077</f>
        <v/>
      </c>
      <c r="BR1077" s="117" t="n"/>
      <c r="BS1077" s="20">
        <f>(Tabla1[[#This Row],[Población meta programatica2026 (20251228)  niños de 1 año]]/12)*9</f>
        <v/>
      </c>
      <c r="BT1077" s="251" t="n">
        <v>24</v>
      </c>
      <c r="BU1077" s="66">
        <f>BS1077-BT1077</f>
        <v/>
      </c>
      <c r="BW1077" s="19" t="n"/>
      <c r="BX1077" s="65" t="n">
        <v>33</v>
      </c>
      <c r="BY1077" s="65" t="n">
        <v>92</v>
      </c>
      <c r="BZ1077" s="19" t="inlineStr">
        <is>
          <t>86219</t>
        </is>
      </c>
      <c r="CA1077" s="19">
        <f>BZ1077=Tabla1[[#This Row],[Divipola]]</f>
        <v/>
      </c>
    </row>
    <row r="1078" ht="15.5" customHeight="1">
      <c r="A1078" s="62" t="inlineStr">
        <is>
          <t>86</t>
        </is>
      </c>
      <c r="B1078" s="62" t="inlineStr">
        <is>
          <t>PUTUMAYO</t>
        </is>
      </c>
      <c r="C1078" s="62" t="inlineStr">
        <is>
          <t>ORITO</t>
        </is>
      </c>
      <c r="D1078" s="62" t="inlineStr">
        <is>
          <t>86320</t>
        </is>
      </c>
      <c r="E1078" s="400" t="n">
        <v>328</v>
      </c>
      <c r="F1078" s="400">
        <f>Tabla1[[#This Row],[Meta Programatica2026 (20251228) RN]]/12</f>
        <v/>
      </c>
      <c r="G1078" s="401" t="n">
        <v>427</v>
      </c>
      <c r="H1078" s="401">
        <f>Tabla1[[#This Row],[Población meta programatica 2026 (20251228) 
menores 1 año]]/12</f>
        <v/>
      </c>
      <c r="I1078" s="402" t="n">
        <v>439</v>
      </c>
      <c r="J1078" s="402">
        <f>Tabla1[[#This Row],[Población meta programatica2026 (20251228)  niños de 1 año]]/12</f>
        <v/>
      </c>
      <c r="K1078" s="416" t="n">
        <v>629</v>
      </c>
      <c r="L1078" s="403" t="n">
        <v>582</v>
      </c>
      <c r="M1078" s="404">
        <f>Tabla1[[#This Row],[Población meta programatica2026 (20251228) niños de 5 años]]/12</f>
        <v/>
      </c>
      <c r="N1078" s="405">
        <f>BX1078</f>
        <v/>
      </c>
      <c r="O1078" s="406">
        <f>BY1078</f>
        <v/>
      </c>
      <c r="P1078" s="407">
        <f>BL1078</f>
        <v/>
      </c>
      <c r="AI1078" s="421" t="inlineStr">
        <is>
          <t>86320</t>
        </is>
      </c>
      <c r="AJ1078" s="417">
        <f>AI1078=Tabla1[[#This Row],[Divipola]]</f>
        <v/>
      </c>
      <c r="AK1078" s="66" t="n">
        <v>299</v>
      </c>
      <c r="AL1078" s="66" t="n">
        <v>289</v>
      </c>
      <c r="AM1078" s="66" t="n">
        <v>281</v>
      </c>
      <c r="AN1078" s="66" t="n">
        <v>270</v>
      </c>
      <c r="AO1078" s="66" t="n">
        <v>257</v>
      </c>
      <c r="AP1078" s="66" t="n">
        <v>246</v>
      </c>
      <c r="AQ1078" s="66" t="n">
        <v>228</v>
      </c>
      <c r="AR1078" s="66" t="n">
        <v>214</v>
      </c>
      <c r="AS1078" s="66" t="n">
        <v>202</v>
      </c>
      <c r="AT1078" s="66" t="n">
        <v>192</v>
      </c>
      <c r="AU1078" s="66" t="n">
        <v>177</v>
      </c>
      <c r="AV1078" s="66" t="n">
        <v>170</v>
      </c>
      <c r="AW1078" s="66" t="n">
        <v>158</v>
      </c>
      <c r="AX1078" s="66" t="n">
        <v>149</v>
      </c>
      <c r="AY1078" s="66" t="n">
        <v>139</v>
      </c>
      <c r="AZ1078" s="66" t="n">
        <v>130</v>
      </c>
      <c r="BA1078" s="66" t="n">
        <v>121</v>
      </c>
      <c r="BB1078" s="66" t="n">
        <v>108</v>
      </c>
      <c r="BC1078" s="66" t="n">
        <v>100</v>
      </c>
      <c r="BD1078" s="66" t="n">
        <v>94</v>
      </c>
      <c r="BE1078" s="66" t="n">
        <v>85</v>
      </c>
      <c r="BF1078" s="66" t="n">
        <v>74</v>
      </c>
      <c r="BG1078" s="66" t="n">
        <v>69</v>
      </c>
      <c r="BH1078" s="66" t="n">
        <v>62</v>
      </c>
      <c r="BI1078" s="66" t="n">
        <v>50</v>
      </c>
      <c r="BJ1078" s="66" t="n">
        <v>293</v>
      </c>
      <c r="BK1078" s="68">
        <f>SUM(AK1078:BJ1078)</f>
        <v/>
      </c>
      <c r="BL1078" s="68">
        <f>INT(BK1078*$BM$1)</f>
        <v/>
      </c>
      <c r="BM1078" s="64" t="n"/>
      <c r="BP1078" s="20">
        <f>(Tabla1[[#This Row],[Población meta programatica 2026 (20251228) 
menores 1 año]]/12)*9</f>
        <v/>
      </c>
      <c r="BQ1078" s="20">
        <f>BP1078</f>
        <v/>
      </c>
      <c r="BR1078" s="117" t="n"/>
      <c r="BS1078" s="20">
        <f>(Tabla1[[#This Row],[Población meta programatica2026 (20251228)  niños de 1 año]]/12)*9</f>
        <v/>
      </c>
      <c r="BT1078" s="251" t="n">
        <v>240</v>
      </c>
      <c r="BU1078" s="66">
        <f>BS1078-BT1078</f>
        <v/>
      </c>
      <c r="BW1078" s="19" t="n"/>
      <c r="BX1078" s="65" t="n">
        <v>324</v>
      </c>
      <c r="BY1078" s="65" t="n">
        <v>336</v>
      </c>
      <c r="BZ1078" s="19" t="inlineStr">
        <is>
          <t>86320</t>
        </is>
      </c>
      <c r="CA1078" s="19">
        <f>BZ1078=Tabla1[[#This Row],[Divipola]]</f>
        <v/>
      </c>
    </row>
    <row r="1079" ht="15.5" customHeight="1">
      <c r="A1079" s="62" t="inlineStr">
        <is>
          <t>86</t>
        </is>
      </c>
      <c r="B1079" s="62" t="inlineStr">
        <is>
          <t>PUTUMAYO</t>
        </is>
      </c>
      <c r="C1079" s="62" t="inlineStr">
        <is>
          <t>PUERTO ASIS</t>
        </is>
      </c>
      <c r="D1079" s="62" t="inlineStr">
        <is>
          <t>86568</t>
        </is>
      </c>
      <c r="E1079" s="400" t="n">
        <v>964</v>
      </c>
      <c r="F1079" s="400">
        <f>Tabla1[[#This Row],[Meta Programatica2026 (20251228) RN]]/12</f>
        <v/>
      </c>
      <c r="G1079" s="401" t="n">
        <v>748</v>
      </c>
      <c r="H1079" s="401">
        <f>Tabla1[[#This Row],[Población meta programatica 2026 (20251228) 
menores 1 año]]/12</f>
        <v/>
      </c>
      <c r="I1079" s="402" t="n">
        <v>751</v>
      </c>
      <c r="J1079" s="402">
        <f>Tabla1[[#This Row],[Población meta programatica2026 (20251228)  niños de 1 año]]/12</f>
        <v/>
      </c>
      <c r="K1079" s="416" t="n">
        <v>1068</v>
      </c>
      <c r="L1079" s="403" t="n">
        <v>962</v>
      </c>
      <c r="M1079" s="404">
        <f>Tabla1[[#This Row],[Población meta programatica2026 (20251228) niños de 5 años]]/12</f>
        <v/>
      </c>
      <c r="N1079" s="405">
        <f>BX1079</f>
        <v/>
      </c>
      <c r="O1079" s="406">
        <f>BY1079</f>
        <v/>
      </c>
      <c r="P1079" s="407">
        <f>BL1079</f>
        <v/>
      </c>
      <c r="AI1079" s="421" t="inlineStr">
        <is>
          <t>86568</t>
        </is>
      </c>
      <c r="AJ1079" s="417">
        <f>AI1079=Tabla1[[#This Row],[Divipola]]</f>
        <v/>
      </c>
      <c r="AK1079" s="66" t="n">
        <v>561</v>
      </c>
      <c r="AL1079" s="66" t="n">
        <v>538</v>
      </c>
      <c r="AM1079" s="66" t="n">
        <v>523</v>
      </c>
      <c r="AN1079" s="66" t="n">
        <v>498</v>
      </c>
      <c r="AO1079" s="66" t="n">
        <v>474</v>
      </c>
      <c r="AP1079" s="66" t="n">
        <v>452</v>
      </c>
      <c r="AQ1079" s="66" t="n">
        <v>423</v>
      </c>
      <c r="AR1079" s="66" t="n">
        <v>394</v>
      </c>
      <c r="AS1079" s="66" t="n">
        <v>368</v>
      </c>
      <c r="AT1079" s="66" t="n">
        <v>340</v>
      </c>
      <c r="AU1079" s="66" t="n">
        <v>310</v>
      </c>
      <c r="AV1079" s="66" t="n">
        <v>291</v>
      </c>
      <c r="AW1079" s="66" t="n">
        <v>270</v>
      </c>
      <c r="AX1079" s="66" t="n">
        <v>252</v>
      </c>
      <c r="AY1079" s="66" t="n">
        <v>237</v>
      </c>
      <c r="AZ1079" s="66" t="n">
        <v>219</v>
      </c>
      <c r="BA1079" s="66" t="n">
        <v>207</v>
      </c>
      <c r="BB1079" s="66" t="n">
        <v>190</v>
      </c>
      <c r="BC1079" s="66" t="n">
        <v>172</v>
      </c>
      <c r="BD1079" s="66" t="n">
        <v>160</v>
      </c>
      <c r="BE1079" s="66" t="n">
        <v>146</v>
      </c>
      <c r="BF1079" s="66" t="n">
        <v>133</v>
      </c>
      <c r="BG1079" s="66" t="n">
        <v>118</v>
      </c>
      <c r="BH1079" s="66" t="n">
        <v>107</v>
      </c>
      <c r="BI1079" s="66" t="n">
        <v>96</v>
      </c>
      <c r="BJ1079" s="66" t="n">
        <v>533</v>
      </c>
      <c r="BK1079" s="68">
        <f>SUM(AK1079:BJ1079)</f>
        <v/>
      </c>
      <c r="BL1079" s="68">
        <f>INT(BK1079*$BM$1)</f>
        <v/>
      </c>
      <c r="BM1079" s="64" t="n"/>
      <c r="BP1079" s="20">
        <f>(Tabla1[[#This Row],[Población meta programatica 2026 (20251228) 
menores 1 año]]/12)*9</f>
        <v/>
      </c>
      <c r="BQ1079" s="20">
        <f>BP1079</f>
        <v/>
      </c>
      <c r="BR1079" s="117" t="n"/>
      <c r="BS1079" s="20">
        <f>(Tabla1[[#This Row],[Población meta programatica2026 (20251228)  niños de 1 año]]/12)*9</f>
        <v/>
      </c>
      <c r="BT1079" s="251" t="n">
        <v>444</v>
      </c>
      <c r="BU1079" s="66">
        <f>BS1079-BT1079</f>
        <v/>
      </c>
      <c r="BW1079" s="19" t="n"/>
      <c r="BX1079" s="65" t="n">
        <v>490</v>
      </c>
      <c r="BY1079" s="65" t="n">
        <v>505</v>
      </c>
      <c r="BZ1079" s="19" t="inlineStr">
        <is>
          <t>86568</t>
        </is>
      </c>
      <c r="CA1079" s="19">
        <f>BZ1079=Tabla1[[#This Row],[Divipola]]</f>
        <v/>
      </c>
    </row>
    <row r="1080" ht="15.5" customHeight="1">
      <c r="A1080" s="62" t="inlineStr">
        <is>
          <t>86</t>
        </is>
      </c>
      <c r="B1080" s="62" t="inlineStr">
        <is>
          <t>PUTUMAYO</t>
        </is>
      </c>
      <c r="C1080" s="62" t="inlineStr">
        <is>
          <t>PUERTO CAICEDO</t>
        </is>
      </c>
      <c r="D1080" s="62" t="inlineStr">
        <is>
          <t>86569</t>
        </is>
      </c>
      <c r="E1080" s="400" t="n">
        <v>91</v>
      </c>
      <c r="F1080" s="400">
        <f>Tabla1[[#This Row],[Meta Programatica2026 (20251228) RN]]/12</f>
        <v/>
      </c>
      <c r="G1080" s="401" t="n">
        <v>138</v>
      </c>
      <c r="H1080" s="401">
        <f>Tabla1[[#This Row],[Población meta programatica 2026 (20251228) 
menores 1 año]]/12</f>
        <v/>
      </c>
      <c r="I1080" s="402" t="n">
        <v>146</v>
      </c>
      <c r="J1080" s="402">
        <f>Tabla1[[#This Row],[Población meta programatica2026 (20251228)  niños de 1 año]]/12</f>
        <v/>
      </c>
      <c r="K1080" s="416" t="n">
        <v>209</v>
      </c>
      <c r="L1080" s="403" t="n">
        <v>193</v>
      </c>
      <c r="M1080" s="404">
        <f>Tabla1[[#This Row],[Población meta programatica2026 (20251228) niños de 5 años]]/12</f>
        <v/>
      </c>
      <c r="N1080" s="405">
        <f>BX1080</f>
        <v/>
      </c>
      <c r="O1080" s="406">
        <f>BY1080</f>
        <v/>
      </c>
      <c r="P1080" s="407">
        <f>BL1080</f>
        <v/>
      </c>
      <c r="AI1080" s="421" t="inlineStr">
        <is>
          <t>86569</t>
        </is>
      </c>
      <c r="AJ1080" s="417">
        <f>AI1080=Tabla1[[#This Row],[Divipola]]</f>
        <v/>
      </c>
      <c r="AK1080" s="66" t="n">
        <v>145</v>
      </c>
      <c r="AL1080" s="66" t="n">
        <v>139</v>
      </c>
      <c r="AM1080" s="66" t="n">
        <v>131</v>
      </c>
      <c r="AN1080" s="66" t="n">
        <v>126</v>
      </c>
      <c r="AO1080" s="66" t="n">
        <v>120</v>
      </c>
      <c r="AP1080" s="66" t="n">
        <v>119</v>
      </c>
      <c r="AQ1080" s="66" t="n">
        <v>106</v>
      </c>
      <c r="AR1080" s="66" t="n">
        <v>98</v>
      </c>
      <c r="AS1080" s="66" t="n">
        <v>95</v>
      </c>
      <c r="AT1080" s="66" t="n">
        <v>86</v>
      </c>
      <c r="AU1080" s="66" t="n">
        <v>77</v>
      </c>
      <c r="AV1080" s="66" t="n">
        <v>78</v>
      </c>
      <c r="AW1080" s="66" t="n">
        <v>65</v>
      </c>
      <c r="AX1080" s="66" t="n">
        <v>65</v>
      </c>
      <c r="AY1080" s="66" t="n">
        <v>57</v>
      </c>
      <c r="AZ1080" s="66" t="n">
        <v>58</v>
      </c>
      <c r="BA1080" s="66" t="n">
        <v>50</v>
      </c>
      <c r="BB1080" s="66" t="n">
        <v>46</v>
      </c>
      <c r="BC1080" s="66" t="n">
        <v>46</v>
      </c>
      <c r="BD1080" s="66" t="n">
        <v>42</v>
      </c>
      <c r="BE1080" s="66" t="n">
        <v>41</v>
      </c>
      <c r="BF1080" s="66" t="n">
        <v>37</v>
      </c>
      <c r="BG1080" s="66" t="n">
        <v>30</v>
      </c>
      <c r="BH1080" s="66" t="n">
        <v>28</v>
      </c>
      <c r="BI1080" s="66" t="n">
        <v>27</v>
      </c>
      <c r="BJ1080" s="66" t="n">
        <v>169</v>
      </c>
      <c r="BK1080" s="68">
        <f>SUM(AK1080:BJ1080)</f>
        <v/>
      </c>
      <c r="BL1080" s="68">
        <f>INT(BK1080*$BM$1)</f>
        <v/>
      </c>
      <c r="BM1080" s="64" t="n"/>
      <c r="BP1080" s="20">
        <f>(Tabla1[[#This Row],[Población meta programatica 2026 (20251228) 
menores 1 año]]/12)*9</f>
        <v/>
      </c>
      <c r="BQ1080" s="20">
        <f>BP1080</f>
        <v/>
      </c>
      <c r="BR1080" s="117" t="n"/>
      <c r="BS1080" s="20">
        <f>(Tabla1[[#This Row],[Población meta programatica2026 (20251228)  niños de 1 año]]/12)*9</f>
        <v/>
      </c>
      <c r="BT1080" s="251" t="n">
        <v>88</v>
      </c>
      <c r="BU1080" s="66">
        <f>BS1080-BT1080</f>
        <v/>
      </c>
      <c r="BW1080" s="19" t="n"/>
      <c r="BX1080" s="65" t="n">
        <v>115</v>
      </c>
      <c r="BY1080" s="65" t="n">
        <v>97</v>
      </c>
      <c r="BZ1080" s="19" t="inlineStr">
        <is>
          <t>86569</t>
        </is>
      </c>
      <c r="CA1080" s="19">
        <f>BZ1080=Tabla1[[#This Row],[Divipola]]</f>
        <v/>
      </c>
    </row>
    <row r="1081" ht="15.5" customHeight="1">
      <c r="A1081" s="62" t="inlineStr">
        <is>
          <t>86</t>
        </is>
      </c>
      <c r="B1081" s="62" t="inlineStr">
        <is>
          <t>PUTUMAYO</t>
        </is>
      </c>
      <c r="C1081" s="62" t="inlineStr">
        <is>
          <t>PUERTO GUZMAN</t>
        </is>
      </c>
      <c r="D1081" s="62" t="inlineStr">
        <is>
          <t>86571</t>
        </is>
      </c>
      <c r="E1081" s="400" t="n">
        <v>141</v>
      </c>
      <c r="F1081" s="400">
        <f>Tabla1[[#This Row],[Meta Programatica2026 (20251228) RN]]/12</f>
        <v/>
      </c>
      <c r="G1081" s="401" t="n">
        <v>191</v>
      </c>
      <c r="H1081" s="401">
        <f>Tabla1[[#This Row],[Población meta programatica 2026 (20251228) 
menores 1 año]]/12</f>
        <v/>
      </c>
      <c r="I1081" s="402" t="n">
        <v>193</v>
      </c>
      <c r="J1081" s="402">
        <f>Tabla1[[#This Row],[Población meta programatica2026 (20251228)  niños de 1 año]]/12</f>
        <v/>
      </c>
      <c r="K1081" s="416" t="n">
        <v>310</v>
      </c>
      <c r="L1081" s="403" t="n">
        <v>244</v>
      </c>
      <c r="M1081" s="404">
        <f>Tabla1[[#This Row],[Población meta programatica2026 (20251228) niños de 5 años]]/12</f>
        <v/>
      </c>
      <c r="N1081" s="405">
        <f>BX1081</f>
        <v/>
      </c>
      <c r="O1081" s="406">
        <f>BY1081</f>
        <v/>
      </c>
      <c r="P1081" s="407">
        <f>BL1081</f>
        <v/>
      </c>
      <c r="AI1081" s="421" t="inlineStr">
        <is>
          <t>86571</t>
        </is>
      </c>
      <c r="AJ1081" s="417">
        <f>AI1081=Tabla1[[#This Row],[Divipola]]</f>
        <v/>
      </c>
      <c r="AK1081" s="66" t="n">
        <v>282</v>
      </c>
      <c r="AL1081" s="66" t="n">
        <v>266</v>
      </c>
      <c r="AM1081" s="66" t="n">
        <v>257</v>
      </c>
      <c r="AN1081" s="66" t="n">
        <v>242</v>
      </c>
      <c r="AO1081" s="66" t="n">
        <v>232</v>
      </c>
      <c r="AP1081" s="66" t="n">
        <v>217</v>
      </c>
      <c r="AQ1081" s="66" t="n">
        <v>202</v>
      </c>
      <c r="AR1081" s="66" t="n">
        <v>191</v>
      </c>
      <c r="AS1081" s="66" t="n">
        <v>175</v>
      </c>
      <c r="AT1081" s="66" t="n">
        <v>157</v>
      </c>
      <c r="AU1081" s="66" t="n">
        <v>145</v>
      </c>
      <c r="AV1081" s="66" t="n">
        <v>132</v>
      </c>
      <c r="AW1081" s="66" t="n">
        <v>125</v>
      </c>
      <c r="AX1081" s="66" t="n">
        <v>117</v>
      </c>
      <c r="AY1081" s="66" t="n">
        <v>107</v>
      </c>
      <c r="AZ1081" s="66" t="n">
        <v>96</v>
      </c>
      <c r="BA1081" s="66" t="n">
        <v>86</v>
      </c>
      <c r="BB1081" s="66" t="n">
        <v>79</v>
      </c>
      <c r="BC1081" s="66" t="n">
        <v>69</v>
      </c>
      <c r="BD1081" s="66" t="n">
        <v>65</v>
      </c>
      <c r="BE1081" s="66" t="n">
        <v>60</v>
      </c>
      <c r="BF1081" s="66" t="n">
        <v>52</v>
      </c>
      <c r="BG1081" s="66" t="n">
        <v>46</v>
      </c>
      <c r="BH1081" s="66" t="n">
        <v>46</v>
      </c>
      <c r="BI1081" s="66" t="n">
        <v>39</v>
      </c>
      <c r="BJ1081" s="66" t="n">
        <v>292</v>
      </c>
      <c r="BK1081" s="68">
        <f>SUM(AK1081:BJ1081)</f>
        <v/>
      </c>
      <c r="BL1081" s="68">
        <f>INT(BK1081*$BM$1)</f>
        <v/>
      </c>
      <c r="BM1081" s="64" t="n"/>
      <c r="BP1081" s="20">
        <f>(Tabla1[[#This Row],[Población meta programatica 2026 (20251228) 
menores 1 año]]/12)*9</f>
        <v/>
      </c>
      <c r="BQ1081" s="20">
        <f>BP1081</f>
        <v/>
      </c>
      <c r="BR1081" s="117" t="n"/>
      <c r="BS1081" s="20">
        <f>(Tabla1[[#This Row],[Población meta programatica2026 (20251228)  niños de 1 año]]/12)*9</f>
        <v/>
      </c>
      <c r="BT1081" s="251" t="n">
        <v>57</v>
      </c>
      <c r="BU1081" s="66">
        <f>BS1081-BT1081</f>
        <v/>
      </c>
      <c r="BW1081" s="19" t="n"/>
      <c r="BX1081" s="65" t="n">
        <v>128</v>
      </c>
      <c r="BY1081" s="65" t="n">
        <v>143</v>
      </c>
      <c r="BZ1081" s="19" t="inlineStr">
        <is>
          <t>86571</t>
        </is>
      </c>
      <c r="CA1081" s="19">
        <f>BZ1081=Tabla1[[#This Row],[Divipola]]</f>
        <v/>
      </c>
    </row>
    <row r="1082" ht="15.5" customHeight="1">
      <c r="A1082" s="62" t="inlineStr">
        <is>
          <t>86</t>
        </is>
      </c>
      <c r="B1082" s="62" t="inlineStr">
        <is>
          <t>PUTUMAYO</t>
        </is>
      </c>
      <c r="C1082" s="62" t="inlineStr">
        <is>
          <t>PUERTO LEGUIZAMO</t>
        </is>
      </c>
      <c r="D1082" s="62" t="inlineStr">
        <is>
          <t>86573</t>
        </is>
      </c>
      <c r="E1082" s="400" t="n">
        <v>179</v>
      </c>
      <c r="F1082" s="400">
        <f>Tabla1[[#This Row],[Meta Programatica2026 (20251228) RN]]/12</f>
        <v/>
      </c>
      <c r="G1082" s="401" t="n">
        <v>241</v>
      </c>
      <c r="H1082" s="401">
        <f>Tabla1[[#This Row],[Población meta programatica 2026 (20251228) 
menores 1 año]]/12</f>
        <v/>
      </c>
      <c r="I1082" s="402" t="n">
        <v>269</v>
      </c>
      <c r="J1082" s="402">
        <f>Tabla1[[#This Row],[Población meta programatica2026 (20251228)  niños de 1 año]]/12</f>
        <v/>
      </c>
      <c r="K1082" s="416" t="n">
        <v>394</v>
      </c>
      <c r="L1082" s="403" t="n">
        <v>304</v>
      </c>
      <c r="M1082" s="404">
        <f>Tabla1[[#This Row],[Población meta programatica2026 (20251228) niños de 5 años]]/12</f>
        <v/>
      </c>
      <c r="N1082" s="405">
        <f>BX1082</f>
        <v/>
      </c>
      <c r="O1082" s="406">
        <f>BY1082</f>
        <v/>
      </c>
      <c r="P1082" s="407">
        <f>BL1082</f>
        <v/>
      </c>
      <c r="AI1082" s="421" t="inlineStr">
        <is>
          <t>86573</t>
        </is>
      </c>
      <c r="AJ1082" s="417">
        <f>AI1082=Tabla1[[#This Row],[Divipola]]</f>
        <v/>
      </c>
      <c r="AK1082" s="66" t="n">
        <v>218</v>
      </c>
      <c r="AL1082" s="66" t="n">
        <v>210</v>
      </c>
      <c r="AM1082" s="66" t="n">
        <v>195</v>
      </c>
      <c r="AN1082" s="66" t="n">
        <v>186</v>
      </c>
      <c r="AO1082" s="66" t="n">
        <v>177</v>
      </c>
      <c r="AP1082" s="66" t="n">
        <v>166</v>
      </c>
      <c r="AQ1082" s="66" t="n">
        <v>158</v>
      </c>
      <c r="AR1082" s="66" t="n">
        <v>146</v>
      </c>
      <c r="AS1082" s="66" t="n">
        <v>132</v>
      </c>
      <c r="AT1082" s="66" t="n">
        <v>122</v>
      </c>
      <c r="AU1082" s="66" t="n">
        <v>119</v>
      </c>
      <c r="AV1082" s="66" t="n">
        <v>109</v>
      </c>
      <c r="AW1082" s="66" t="n">
        <v>106</v>
      </c>
      <c r="AX1082" s="66" t="n">
        <v>94</v>
      </c>
      <c r="AY1082" s="66" t="n">
        <v>88</v>
      </c>
      <c r="AZ1082" s="66" t="n">
        <v>85</v>
      </c>
      <c r="BA1082" s="66" t="n">
        <v>77</v>
      </c>
      <c r="BB1082" s="66" t="n">
        <v>75</v>
      </c>
      <c r="BC1082" s="66" t="n">
        <v>68</v>
      </c>
      <c r="BD1082" s="66" t="n">
        <v>62</v>
      </c>
      <c r="BE1082" s="66" t="n">
        <v>54</v>
      </c>
      <c r="BF1082" s="66" t="n">
        <v>49</v>
      </c>
      <c r="BG1082" s="66" t="n">
        <v>47</v>
      </c>
      <c r="BH1082" s="66" t="n">
        <v>35</v>
      </c>
      <c r="BI1082" s="66" t="n">
        <v>28</v>
      </c>
      <c r="BJ1082" s="66" t="n">
        <v>193</v>
      </c>
      <c r="BK1082" s="68">
        <f>SUM(AK1082:BJ1082)</f>
        <v/>
      </c>
      <c r="BL1082" s="68">
        <f>INT(BK1082*$BM$1)</f>
        <v/>
      </c>
      <c r="BM1082" s="64" t="n"/>
      <c r="BP1082" s="20">
        <f>(Tabla1[[#This Row],[Población meta programatica 2026 (20251228) 
menores 1 año]]/12)*9</f>
        <v/>
      </c>
      <c r="BQ1082" s="20">
        <f>BP1082</f>
        <v/>
      </c>
      <c r="BR1082" s="117" t="n"/>
      <c r="BS1082" s="20">
        <f>(Tabla1[[#This Row],[Población meta programatica2026 (20251228)  niños de 1 año]]/12)*9</f>
        <v/>
      </c>
      <c r="BT1082" s="251" t="n">
        <v>119</v>
      </c>
      <c r="BU1082" s="66">
        <f>BS1082-BT1082</f>
        <v/>
      </c>
      <c r="BW1082" s="19" t="n"/>
      <c r="BX1082" s="65" t="n">
        <v>215</v>
      </c>
      <c r="BY1082" s="65" t="n">
        <v>216</v>
      </c>
      <c r="BZ1082" s="19" t="inlineStr">
        <is>
          <t>86573</t>
        </is>
      </c>
      <c r="CA1082" s="19">
        <f>BZ1082=Tabla1[[#This Row],[Divipola]]</f>
        <v/>
      </c>
    </row>
    <row r="1083" ht="15.5" customHeight="1">
      <c r="A1083" s="62" t="inlineStr">
        <is>
          <t>86</t>
        </is>
      </c>
      <c r="B1083" s="62" t="inlineStr">
        <is>
          <t>PUTUMAYO</t>
        </is>
      </c>
      <c r="C1083" s="62" t="inlineStr">
        <is>
          <t>SIBUNDOY</t>
        </is>
      </c>
      <c r="D1083" s="62" t="inlineStr">
        <is>
          <t>86749</t>
        </is>
      </c>
      <c r="E1083" s="400" t="n">
        <v>49</v>
      </c>
      <c r="F1083" s="400">
        <f>Tabla1[[#This Row],[Meta Programatica2026 (20251228) RN]]/12</f>
        <v/>
      </c>
      <c r="G1083" s="401" t="n">
        <v>103</v>
      </c>
      <c r="H1083" s="401">
        <f>Tabla1[[#This Row],[Población meta programatica 2026 (20251228) 
menores 1 año]]/12</f>
        <v/>
      </c>
      <c r="I1083" s="402" t="n">
        <v>103</v>
      </c>
      <c r="J1083" s="402">
        <f>Tabla1[[#This Row],[Población meta programatica2026 (20251228)  niños de 1 año]]/12</f>
        <v/>
      </c>
      <c r="K1083" s="416" t="n">
        <v>150</v>
      </c>
      <c r="L1083" s="403" t="n">
        <v>147</v>
      </c>
      <c r="M1083" s="404">
        <f>Tabla1[[#This Row],[Población meta programatica2026 (20251228) niños de 5 años]]/12</f>
        <v/>
      </c>
      <c r="N1083" s="405">
        <f>BX1083</f>
        <v/>
      </c>
      <c r="O1083" s="406">
        <f>BY1083</f>
        <v/>
      </c>
      <c r="P1083" s="407">
        <f>BL1083</f>
        <v/>
      </c>
      <c r="AI1083" s="421" t="inlineStr">
        <is>
          <t>86749</t>
        </is>
      </c>
      <c r="AJ1083" s="417">
        <f>AI1083=Tabla1[[#This Row],[Divipola]]</f>
        <v/>
      </c>
      <c r="AK1083" s="66" t="n">
        <v>180</v>
      </c>
      <c r="AL1083" s="66" t="n">
        <v>176</v>
      </c>
      <c r="AM1083" s="66" t="n">
        <v>175</v>
      </c>
      <c r="AN1083" s="66" t="n">
        <v>168</v>
      </c>
      <c r="AO1083" s="66" t="n">
        <v>160</v>
      </c>
      <c r="AP1083" s="66" t="n">
        <v>150</v>
      </c>
      <c r="AQ1083" s="66" t="n">
        <v>140</v>
      </c>
      <c r="AR1083" s="66" t="n">
        <v>130</v>
      </c>
      <c r="AS1083" s="66" t="n">
        <v>122</v>
      </c>
      <c r="AT1083" s="66" t="n">
        <v>115</v>
      </c>
      <c r="AU1083" s="66" t="n">
        <v>108</v>
      </c>
      <c r="AV1083" s="66" t="n">
        <v>100</v>
      </c>
      <c r="AW1083" s="66" t="n">
        <v>93</v>
      </c>
      <c r="AX1083" s="66" t="n">
        <v>87</v>
      </c>
      <c r="AY1083" s="66" t="n">
        <v>84</v>
      </c>
      <c r="AZ1083" s="66" t="n">
        <v>85</v>
      </c>
      <c r="BA1083" s="66" t="n">
        <v>79</v>
      </c>
      <c r="BB1083" s="66" t="n">
        <v>78</v>
      </c>
      <c r="BC1083" s="66" t="n">
        <v>71</v>
      </c>
      <c r="BD1083" s="66" t="n">
        <v>70</v>
      </c>
      <c r="BE1083" s="66" t="n">
        <v>64</v>
      </c>
      <c r="BF1083" s="66" t="n">
        <v>61</v>
      </c>
      <c r="BG1083" s="66" t="n">
        <v>54</v>
      </c>
      <c r="BH1083" s="66" t="n">
        <v>51</v>
      </c>
      <c r="BI1083" s="66" t="n">
        <v>46</v>
      </c>
      <c r="BJ1083" s="66" t="n">
        <v>246</v>
      </c>
      <c r="BK1083" s="68">
        <f>SUM(AK1083:BJ1083)</f>
        <v/>
      </c>
      <c r="BL1083" s="68">
        <f>INT(BK1083*$BM$1)</f>
        <v/>
      </c>
      <c r="BM1083" s="64" t="n"/>
      <c r="BP1083" s="20">
        <f>(Tabla1[[#This Row],[Población meta programatica 2026 (20251228) 
menores 1 año]]/12)*9</f>
        <v/>
      </c>
      <c r="BQ1083" s="20">
        <f>BP1083</f>
        <v/>
      </c>
      <c r="BR1083" s="117" t="n"/>
      <c r="BS1083" s="20">
        <f>(Tabla1[[#This Row],[Población meta programatica2026 (20251228)  niños de 1 año]]/12)*9</f>
        <v/>
      </c>
      <c r="BT1083" s="251" t="n">
        <v>49</v>
      </c>
      <c r="BU1083" s="66">
        <f>BS1083-BT1083</f>
        <v/>
      </c>
      <c r="BW1083" s="19" t="n"/>
      <c r="BX1083" s="65" t="n">
        <v>86</v>
      </c>
      <c r="BY1083" s="65" t="n">
        <v>118</v>
      </c>
      <c r="BZ1083" s="19" t="inlineStr">
        <is>
          <t>86749</t>
        </is>
      </c>
      <c r="CA1083" s="19">
        <f>BZ1083=Tabla1[[#This Row],[Divipola]]</f>
        <v/>
      </c>
    </row>
    <row r="1084" ht="15.5" customHeight="1">
      <c r="A1084" s="62" t="inlineStr">
        <is>
          <t>86</t>
        </is>
      </c>
      <c r="B1084" s="62" t="inlineStr">
        <is>
          <t>PUTUMAYO</t>
        </is>
      </c>
      <c r="C1084" s="62" t="inlineStr">
        <is>
          <t>SAN FRANCISCO</t>
        </is>
      </c>
      <c r="D1084" s="62" t="inlineStr">
        <is>
          <t>86755</t>
        </is>
      </c>
      <c r="E1084" s="400" t="n">
        <v>24</v>
      </c>
      <c r="F1084" s="400">
        <f>Tabla1[[#This Row],[Meta Programatica2026 (20251228) RN]]/12</f>
        <v/>
      </c>
      <c r="G1084" s="401" t="n">
        <v>38</v>
      </c>
      <c r="H1084" s="401">
        <f>Tabla1[[#This Row],[Población meta programatica 2026 (20251228) 
menores 1 año]]/12</f>
        <v/>
      </c>
      <c r="I1084" s="402" t="n">
        <v>39</v>
      </c>
      <c r="J1084" s="402">
        <f>Tabla1[[#This Row],[Población meta programatica2026 (20251228)  niños de 1 año]]/12</f>
        <v/>
      </c>
      <c r="K1084" s="416" t="n">
        <v>53</v>
      </c>
      <c r="L1084" s="403" t="n">
        <v>63</v>
      </c>
      <c r="M1084" s="404">
        <f>Tabla1[[#This Row],[Población meta programatica2026 (20251228) niños de 5 años]]/12</f>
        <v/>
      </c>
      <c r="N1084" s="405">
        <f>BX1084</f>
        <v/>
      </c>
      <c r="O1084" s="406">
        <f>BY1084</f>
        <v/>
      </c>
      <c r="P1084" s="407">
        <f>BL1084</f>
        <v/>
      </c>
      <c r="AI1084" s="421" t="inlineStr">
        <is>
          <t>86755</t>
        </is>
      </c>
      <c r="AJ1084" s="417">
        <f>AI1084=Tabla1[[#This Row],[Divipola]]</f>
        <v/>
      </c>
      <c r="AK1084" s="66" t="n">
        <v>58</v>
      </c>
      <c r="AL1084" s="66" t="n">
        <v>60</v>
      </c>
      <c r="AM1084" s="66" t="n">
        <v>60</v>
      </c>
      <c r="AN1084" s="66" t="n">
        <v>63</v>
      </c>
      <c r="AO1084" s="66" t="n">
        <v>58</v>
      </c>
      <c r="AP1084" s="66" t="n">
        <v>58</v>
      </c>
      <c r="AQ1084" s="66" t="n">
        <v>60</v>
      </c>
      <c r="AR1084" s="66" t="n">
        <v>54</v>
      </c>
      <c r="AS1084" s="66" t="n">
        <v>55</v>
      </c>
      <c r="AT1084" s="66" t="n">
        <v>52</v>
      </c>
      <c r="AU1084" s="66" t="n">
        <v>51</v>
      </c>
      <c r="AV1084" s="66" t="n">
        <v>47</v>
      </c>
      <c r="AW1084" s="66" t="n">
        <v>46</v>
      </c>
      <c r="AX1084" s="66" t="n">
        <v>41</v>
      </c>
      <c r="AY1084" s="66" t="n">
        <v>40</v>
      </c>
      <c r="AZ1084" s="66" t="n">
        <v>39</v>
      </c>
      <c r="BA1084" s="66" t="n">
        <v>34</v>
      </c>
      <c r="BB1084" s="66" t="n">
        <v>37</v>
      </c>
      <c r="BC1084" s="66" t="n">
        <v>31</v>
      </c>
      <c r="BD1084" s="66" t="n">
        <v>27</v>
      </c>
      <c r="BE1084" s="66" t="n">
        <v>30</v>
      </c>
      <c r="BF1084" s="66" t="n">
        <v>25</v>
      </c>
      <c r="BG1084" s="66" t="n">
        <v>26</v>
      </c>
      <c r="BH1084" s="66" t="n">
        <v>22</v>
      </c>
      <c r="BI1084" s="66" t="n">
        <v>18</v>
      </c>
      <c r="BJ1084" s="66" t="n">
        <v>106</v>
      </c>
      <c r="BK1084" s="68">
        <f>SUM(AK1084:BJ1084)</f>
        <v/>
      </c>
      <c r="BL1084" s="68">
        <f>INT(BK1084*$BM$1)</f>
        <v/>
      </c>
      <c r="BM1084" s="64" t="n"/>
      <c r="BP1084" s="20">
        <f>(Tabla1[[#This Row],[Población meta programatica 2026 (20251228) 
menores 1 año]]/12)*9</f>
        <v/>
      </c>
      <c r="BQ1084" s="20">
        <f>BP1084</f>
        <v/>
      </c>
      <c r="BR1084" s="117" t="n"/>
      <c r="BS1084" s="20">
        <f>(Tabla1[[#This Row],[Población meta programatica2026 (20251228)  niños de 1 año]]/12)*9</f>
        <v/>
      </c>
      <c r="BT1084" s="251" t="n">
        <v>19</v>
      </c>
      <c r="BU1084" s="66">
        <f>BS1084-BT1084</f>
        <v/>
      </c>
      <c r="BW1084" s="19" t="n"/>
      <c r="BX1084" s="65" t="n">
        <v>38</v>
      </c>
      <c r="BY1084" s="65" t="n">
        <v>42</v>
      </c>
      <c r="BZ1084" s="19" t="inlineStr">
        <is>
          <t>86755</t>
        </is>
      </c>
      <c r="CA1084" s="19">
        <f>BZ1084=Tabla1[[#This Row],[Divipola]]</f>
        <v/>
      </c>
    </row>
    <row r="1085" ht="15.5" customHeight="1">
      <c r="A1085" s="62" t="inlineStr">
        <is>
          <t>86</t>
        </is>
      </c>
      <c r="B1085" s="62" t="inlineStr">
        <is>
          <t>PUTUMAYO</t>
        </is>
      </c>
      <c r="C1085" s="62" t="inlineStr">
        <is>
          <t>SAN MIGUEL</t>
        </is>
      </c>
      <c r="D1085" s="62" t="inlineStr">
        <is>
          <t>86757</t>
        </is>
      </c>
      <c r="E1085" s="400" t="n">
        <v>137</v>
      </c>
      <c r="F1085" s="400">
        <f>Tabla1[[#This Row],[Meta Programatica2026 (20251228) RN]]/12</f>
        <v/>
      </c>
      <c r="G1085" s="401" t="n">
        <v>218</v>
      </c>
      <c r="H1085" s="401">
        <f>Tabla1[[#This Row],[Población meta programatica 2026 (20251228) 
menores 1 año]]/12</f>
        <v/>
      </c>
      <c r="I1085" s="402" t="n">
        <v>227</v>
      </c>
      <c r="J1085" s="402">
        <f>Tabla1[[#This Row],[Población meta programatica2026 (20251228)  niños de 1 año]]/12</f>
        <v/>
      </c>
      <c r="K1085" s="416" t="n">
        <v>317</v>
      </c>
      <c r="L1085" s="403" t="n">
        <v>272</v>
      </c>
      <c r="M1085" s="404">
        <f>Tabla1[[#This Row],[Población meta programatica2026 (20251228) niños de 5 años]]/12</f>
        <v/>
      </c>
      <c r="N1085" s="405">
        <f>BX1085</f>
        <v/>
      </c>
      <c r="O1085" s="406">
        <f>BY1085</f>
        <v/>
      </c>
      <c r="P1085" s="407">
        <f>BL1085</f>
        <v/>
      </c>
      <c r="AI1085" s="421" t="inlineStr">
        <is>
          <t>86757</t>
        </is>
      </c>
      <c r="AJ1085" s="417">
        <f>AI1085=Tabla1[[#This Row],[Divipola]]</f>
        <v/>
      </c>
      <c r="AK1085" s="66" t="n">
        <v>140</v>
      </c>
      <c r="AL1085" s="66" t="n">
        <v>140</v>
      </c>
      <c r="AM1085" s="66" t="n">
        <v>132</v>
      </c>
      <c r="AN1085" s="66" t="n">
        <v>127</v>
      </c>
      <c r="AO1085" s="66" t="n">
        <v>123</v>
      </c>
      <c r="AP1085" s="66" t="n">
        <v>111</v>
      </c>
      <c r="AQ1085" s="66" t="n">
        <v>109</v>
      </c>
      <c r="AR1085" s="66" t="n">
        <v>107</v>
      </c>
      <c r="AS1085" s="66" t="n">
        <v>98</v>
      </c>
      <c r="AT1085" s="66" t="n">
        <v>91</v>
      </c>
      <c r="AU1085" s="66" t="n">
        <v>84</v>
      </c>
      <c r="AV1085" s="66" t="n">
        <v>80</v>
      </c>
      <c r="AW1085" s="66" t="n">
        <v>73</v>
      </c>
      <c r="AX1085" s="66" t="n">
        <v>72</v>
      </c>
      <c r="AY1085" s="66" t="n">
        <v>66</v>
      </c>
      <c r="AZ1085" s="66" t="n">
        <v>64</v>
      </c>
      <c r="BA1085" s="66" t="n">
        <v>61</v>
      </c>
      <c r="BB1085" s="66" t="n">
        <v>54</v>
      </c>
      <c r="BC1085" s="66" t="n">
        <v>52</v>
      </c>
      <c r="BD1085" s="66" t="n">
        <v>48</v>
      </c>
      <c r="BE1085" s="66" t="n">
        <v>43</v>
      </c>
      <c r="BF1085" s="66" t="n">
        <v>43</v>
      </c>
      <c r="BG1085" s="66" t="n">
        <v>34</v>
      </c>
      <c r="BH1085" s="66" t="n">
        <v>33</v>
      </c>
      <c r="BI1085" s="66" t="n">
        <v>26</v>
      </c>
      <c r="BJ1085" s="66" t="n">
        <v>141</v>
      </c>
      <c r="BK1085" s="68">
        <f>SUM(AK1085:BJ1085)</f>
        <v/>
      </c>
      <c r="BL1085" s="68">
        <f>INT(BK1085*$BM$1)</f>
        <v/>
      </c>
      <c r="BM1085" s="64" t="n"/>
      <c r="BP1085" s="20">
        <f>(Tabla1[[#This Row],[Población meta programatica 2026 (20251228) 
menores 1 año]]/12)*9</f>
        <v/>
      </c>
      <c r="BQ1085" s="20">
        <f>BP1085</f>
        <v/>
      </c>
      <c r="BR1085" s="117" t="n"/>
      <c r="BS1085" s="20">
        <f>(Tabla1[[#This Row],[Población meta programatica2026 (20251228)  niños de 1 año]]/12)*9</f>
        <v/>
      </c>
      <c r="BT1085" s="251" t="n">
        <v>103</v>
      </c>
      <c r="BU1085" s="66">
        <f>BS1085-BT1085</f>
        <v/>
      </c>
      <c r="BW1085" s="19" t="n"/>
      <c r="BX1085" s="65" t="n">
        <v>152</v>
      </c>
      <c r="BY1085" s="65" t="n">
        <v>166</v>
      </c>
      <c r="BZ1085" s="19" t="inlineStr">
        <is>
          <t>86757</t>
        </is>
      </c>
      <c r="CA1085" s="19">
        <f>BZ1085=Tabla1[[#This Row],[Divipola]]</f>
        <v/>
      </c>
    </row>
    <row r="1086" ht="15.5" customHeight="1">
      <c r="A1086" s="62" t="inlineStr">
        <is>
          <t>86</t>
        </is>
      </c>
      <c r="B1086" s="62" t="inlineStr">
        <is>
          <t>PUTUMAYO</t>
        </is>
      </c>
      <c r="C1086" s="62" t="inlineStr">
        <is>
          <t>SANTIAGO</t>
        </is>
      </c>
      <c r="D1086" s="62" t="inlineStr">
        <is>
          <t>86760</t>
        </is>
      </c>
      <c r="E1086" s="400" t="n">
        <v>41</v>
      </c>
      <c r="F1086" s="400">
        <f>Tabla1[[#This Row],[Meta Programatica2026 (20251228) RN]]/12</f>
        <v/>
      </c>
      <c r="G1086" s="401" t="n">
        <v>66</v>
      </c>
      <c r="H1086" s="401">
        <f>Tabla1[[#This Row],[Población meta programatica 2026 (20251228) 
menores 1 año]]/12</f>
        <v/>
      </c>
      <c r="I1086" s="402" t="n">
        <v>74</v>
      </c>
      <c r="J1086" s="402">
        <f>Tabla1[[#This Row],[Población meta programatica2026 (20251228)  niños de 1 año]]/12</f>
        <v/>
      </c>
      <c r="K1086" s="416" t="n">
        <v>96</v>
      </c>
      <c r="L1086" s="403" t="n">
        <v>96</v>
      </c>
      <c r="M1086" s="404">
        <f>Tabla1[[#This Row],[Población meta programatica2026 (20251228) niños de 5 años]]/12</f>
        <v/>
      </c>
      <c r="N1086" s="405">
        <f>BX1086</f>
        <v/>
      </c>
      <c r="O1086" s="406">
        <f>BY1086</f>
        <v/>
      </c>
      <c r="P1086" s="407">
        <f>BL1086</f>
        <v/>
      </c>
      <c r="AI1086" s="421" t="inlineStr">
        <is>
          <t>86760</t>
        </is>
      </c>
      <c r="AJ1086" s="417">
        <f>AI1086=Tabla1[[#This Row],[Divipola]]</f>
        <v/>
      </c>
      <c r="AK1086" s="66" t="n">
        <v>58</v>
      </c>
      <c r="AL1086" s="66" t="n">
        <v>59</v>
      </c>
      <c r="AM1086" s="66" t="n">
        <v>54</v>
      </c>
      <c r="AN1086" s="66" t="n">
        <v>56</v>
      </c>
      <c r="AO1086" s="66" t="n">
        <v>58</v>
      </c>
      <c r="AP1086" s="66" t="n">
        <v>56</v>
      </c>
      <c r="AQ1086" s="66" t="n">
        <v>56</v>
      </c>
      <c r="AR1086" s="66" t="n">
        <v>55</v>
      </c>
      <c r="AS1086" s="66" t="n">
        <v>53</v>
      </c>
      <c r="AT1086" s="66" t="n">
        <v>53</v>
      </c>
      <c r="AU1086" s="66" t="n">
        <v>50</v>
      </c>
      <c r="AV1086" s="66" t="n">
        <v>46</v>
      </c>
      <c r="AW1086" s="66" t="n">
        <v>47</v>
      </c>
      <c r="AX1086" s="66" t="n">
        <v>43</v>
      </c>
      <c r="AY1086" s="66" t="n">
        <v>40</v>
      </c>
      <c r="AZ1086" s="66" t="n">
        <v>42</v>
      </c>
      <c r="BA1086" s="66" t="n">
        <v>37</v>
      </c>
      <c r="BB1086" s="66" t="n">
        <v>38</v>
      </c>
      <c r="BC1086" s="66" t="n">
        <v>33</v>
      </c>
      <c r="BD1086" s="66" t="n">
        <v>35</v>
      </c>
      <c r="BE1086" s="66" t="n">
        <v>33</v>
      </c>
      <c r="BF1086" s="66" t="n">
        <v>29</v>
      </c>
      <c r="BG1086" s="66" t="n">
        <v>26</v>
      </c>
      <c r="BH1086" s="66" t="n">
        <v>24</v>
      </c>
      <c r="BI1086" s="66" t="n">
        <v>23</v>
      </c>
      <c r="BJ1086" s="66" t="n">
        <v>169</v>
      </c>
      <c r="BK1086" s="68">
        <f>SUM(AK1086:BJ1086)</f>
        <v/>
      </c>
      <c r="BL1086" s="68">
        <f>INT(BK1086*$BM$1)</f>
        <v/>
      </c>
      <c r="BM1086" s="64" t="n"/>
      <c r="BP1086" s="20">
        <f>(Tabla1[[#This Row],[Población meta programatica 2026 (20251228) 
menores 1 año]]/12)*9</f>
        <v/>
      </c>
      <c r="BQ1086" s="20">
        <f>BP1086</f>
        <v/>
      </c>
      <c r="BR1086" s="117" t="n"/>
      <c r="BS1086" s="20">
        <f>(Tabla1[[#This Row],[Población meta programatica2026 (20251228)  niños de 1 año]]/12)*9</f>
        <v/>
      </c>
      <c r="BT1086" s="251" t="n">
        <v>45</v>
      </c>
      <c r="BU1086" s="66">
        <f>BS1086-BT1086</f>
        <v/>
      </c>
      <c r="BW1086" s="19" t="n"/>
      <c r="BX1086" s="65" t="n">
        <v>92</v>
      </c>
      <c r="BY1086" s="65" t="n">
        <v>57</v>
      </c>
      <c r="BZ1086" s="19" t="inlineStr">
        <is>
          <t>86760</t>
        </is>
      </c>
      <c r="CA1086" s="19">
        <f>BZ1086=Tabla1[[#This Row],[Divipola]]</f>
        <v/>
      </c>
    </row>
    <row r="1087" ht="15.5" customHeight="1">
      <c r="A1087" s="62" t="inlineStr">
        <is>
          <t>86</t>
        </is>
      </c>
      <c r="B1087" s="62" t="inlineStr">
        <is>
          <t>PUTUMAYO</t>
        </is>
      </c>
      <c r="C1087" s="62" t="inlineStr">
        <is>
          <t>VALLE DEL GUAMUEZ</t>
        </is>
      </c>
      <c r="D1087" s="62" t="inlineStr">
        <is>
          <t>86865</t>
        </is>
      </c>
      <c r="E1087" s="400" t="n">
        <v>424</v>
      </c>
      <c r="F1087" s="400">
        <f>Tabla1[[#This Row],[Meta Programatica2026 (20251228) RN]]/12</f>
        <v/>
      </c>
      <c r="G1087" s="401" t="n">
        <v>470</v>
      </c>
      <c r="H1087" s="401">
        <f>Tabla1[[#This Row],[Población meta programatica 2026 (20251228) 
menores 1 año]]/12</f>
        <v/>
      </c>
      <c r="I1087" s="402" t="n">
        <v>471</v>
      </c>
      <c r="J1087" s="402">
        <f>Tabla1[[#This Row],[Población meta programatica2026 (20251228)  niños de 1 año]]/12</f>
        <v/>
      </c>
      <c r="K1087" s="416" t="n">
        <v>630</v>
      </c>
      <c r="L1087" s="403" t="n">
        <v>592</v>
      </c>
      <c r="M1087" s="404">
        <f>Tabla1[[#This Row],[Población meta programatica2026 (20251228) niños de 5 años]]/12</f>
        <v/>
      </c>
      <c r="N1087" s="405">
        <f>BX1087</f>
        <v/>
      </c>
      <c r="O1087" s="406">
        <f>BY1087</f>
        <v/>
      </c>
      <c r="P1087" s="407">
        <f>BL1087</f>
        <v/>
      </c>
      <c r="AI1087" s="421" t="inlineStr">
        <is>
          <t>86865</t>
        </is>
      </c>
      <c r="AJ1087" s="417">
        <f>AI1087=Tabla1[[#This Row],[Divipola]]</f>
        <v/>
      </c>
      <c r="AK1087" s="66" t="n">
        <v>273</v>
      </c>
      <c r="AL1087" s="66" t="n">
        <v>260</v>
      </c>
      <c r="AM1087" s="66" t="n">
        <v>256</v>
      </c>
      <c r="AN1087" s="66" t="n">
        <v>240</v>
      </c>
      <c r="AO1087" s="66" t="n">
        <v>232</v>
      </c>
      <c r="AP1087" s="66" t="n">
        <v>219</v>
      </c>
      <c r="AQ1087" s="66" t="n">
        <v>204</v>
      </c>
      <c r="AR1087" s="66" t="n">
        <v>196</v>
      </c>
      <c r="AS1087" s="66" t="n">
        <v>182</v>
      </c>
      <c r="AT1087" s="66" t="n">
        <v>171</v>
      </c>
      <c r="AU1087" s="66" t="n">
        <v>159</v>
      </c>
      <c r="AV1087" s="66" t="n">
        <v>147</v>
      </c>
      <c r="AW1087" s="66" t="n">
        <v>138</v>
      </c>
      <c r="AX1087" s="66" t="n">
        <v>128</v>
      </c>
      <c r="AY1087" s="66" t="n">
        <v>120</v>
      </c>
      <c r="AZ1087" s="66" t="n">
        <v>111</v>
      </c>
      <c r="BA1087" s="66" t="n">
        <v>100</v>
      </c>
      <c r="BB1087" s="66" t="n">
        <v>95</v>
      </c>
      <c r="BC1087" s="66" t="n">
        <v>89</v>
      </c>
      <c r="BD1087" s="66" t="n">
        <v>78</v>
      </c>
      <c r="BE1087" s="66" t="n">
        <v>70</v>
      </c>
      <c r="BF1087" s="66" t="n">
        <v>64</v>
      </c>
      <c r="BG1087" s="66" t="n">
        <v>60</v>
      </c>
      <c r="BH1087" s="66" t="n">
        <v>49</v>
      </c>
      <c r="BI1087" s="66" t="n">
        <v>45</v>
      </c>
      <c r="BJ1087" s="66" t="n">
        <v>264</v>
      </c>
      <c r="BK1087" s="68">
        <f>SUM(AK1087:BJ1087)</f>
        <v/>
      </c>
      <c r="BL1087" s="68">
        <f>INT(BK1087*$BM$1)</f>
        <v/>
      </c>
      <c r="BM1087" s="64" t="n"/>
      <c r="BP1087" s="20">
        <f>(Tabla1[[#This Row],[Población meta programatica 2026 (20251228) 
menores 1 año]]/12)*9</f>
        <v/>
      </c>
      <c r="BQ1087" s="20">
        <f>BP1087</f>
        <v/>
      </c>
      <c r="BR1087" s="117" t="n"/>
      <c r="BS1087" s="20">
        <f>(Tabla1[[#This Row],[Población meta programatica2026 (20251228)  niños de 1 año]]/12)*9</f>
        <v/>
      </c>
      <c r="BT1087" s="251" t="n">
        <v>286</v>
      </c>
      <c r="BU1087" s="66">
        <f>BS1087-BT1087</f>
        <v/>
      </c>
      <c r="BW1087" s="19" t="n"/>
      <c r="BX1087" s="65" t="n">
        <v>259</v>
      </c>
      <c r="BY1087" s="65" t="n">
        <v>270</v>
      </c>
      <c r="BZ1087" s="19" t="inlineStr">
        <is>
          <t>86865</t>
        </is>
      </c>
      <c r="CA1087" s="19">
        <f>BZ1087=Tabla1[[#This Row],[Divipola]]</f>
        <v/>
      </c>
    </row>
    <row r="1088" ht="15.5" customHeight="1">
      <c r="A1088" s="62" t="inlineStr">
        <is>
          <t>86</t>
        </is>
      </c>
      <c r="B1088" s="62" t="inlineStr">
        <is>
          <t>PUTUMAYO</t>
        </is>
      </c>
      <c r="C1088" s="62" t="inlineStr">
        <is>
          <t>VILLAGARZON</t>
        </is>
      </c>
      <c r="D1088" s="62" t="inlineStr">
        <is>
          <t>86885</t>
        </is>
      </c>
      <c r="E1088" s="400" t="n">
        <v>231</v>
      </c>
      <c r="F1088" s="400">
        <f>Tabla1[[#This Row],[Meta Programatica2026 (20251228) RN]]/12</f>
        <v/>
      </c>
      <c r="G1088" s="401" t="n">
        <v>301</v>
      </c>
      <c r="H1088" s="401">
        <f>Tabla1[[#This Row],[Población meta programatica 2026 (20251228) 
menores 1 año]]/12</f>
        <v/>
      </c>
      <c r="I1088" s="402" t="n">
        <v>309</v>
      </c>
      <c r="J1088" s="402">
        <f>Tabla1[[#This Row],[Población meta programatica2026 (20251228)  niños de 1 año]]/12</f>
        <v/>
      </c>
      <c r="K1088" s="416" t="n">
        <v>412</v>
      </c>
      <c r="L1088" s="403" t="n">
        <v>405</v>
      </c>
      <c r="M1088" s="404">
        <f>Tabla1[[#This Row],[Población meta programatica2026 (20251228) niños de 5 años]]/12</f>
        <v/>
      </c>
      <c r="N1088" s="405">
        <f>BX1088</f>
        <v/>
      </c>
      <c r="O1088" s="406">
        <f>BY1088</f>
        <v/>
      </c>
      <c r="P1088" s="407">
        <f>BL1088</f>
        <v/>
      </c>
      <c r="AI1088" s="421" t="inlineStr">
        <is>
          <t>86885</t>
        </is>
      </c>
      <c r="AJ1088" s="417">
        <f>AI1088=Tabla1[[#This Row],[Divipola]]</f>
        <v/>
      </c>
      <c r="AK1088" s="66" t="n">
        <v>198</v>
      </c>
      <c r="AL1088" s="66" t="n">
        <v>188</v>
      </c>
      <c r="AM1088" s="66" t="n">
        <v>184</v>
      </c>
      <c r="AN1088" s="66" t="n">
        <v>176</v>
      </c>
      <c r="AO1088" s="66" t="n">
        <v>164</v>
      </c>
      <c r="AP1088" s="66" t="n">
        <v>161</v>
      </c>
      <c r="AQ1088" s="66" t="n">
        <v>152</v>
      </c>
      <c r="AR1088" s="66" t="n">
        <v>140</v>
      </c>
      <c r="AS1088" s="66" t="n">
        <v>132</v>
      </c>
      <c r="AT1088" s="66" t="n">
        <v>125</v>
      </c>
      <c r="AU1088" s="66" t="n">
        <v>115</v>
      </c>
      <c r="AV1088" s="66" t="n">
        <v>109</v>
      </c>
      <c r="AW1088" s="66" t="n">
        <v>102</v>
      </c>
      <c r="AX1088" s="66" t="n">
        <v>96</v>
      </c>
      <c r="AY1088" s="66" t="n">
        <v>87</v>
      </c>
      <c r="AZ1088" s="66" t="n">
        <v>80</v>
      </c>
      <c r="BA1088" s="66" t="n">
        <v>75</v>
      </c>
      <c r="BB1088" s="66" t="n">
        <v>68</v>
      </c>
      <c r="BC1088" s="66" t="n">
        <v>65</v>
      </c>
      <c r="BD1088" s="66" t="n">
        <v>58</v>
      </c>
      <c r="BE1088" s="66" t="n">
        <v>55</v>
      </c>
      <c r="BF1088" s="66" t="n">
        <v>50</v>
      </c>
      <c r="BG1088" s="66" t="n">
        <v>43</v>
      </c>
      <c r="BH1088" s="66" t="n">
        <v>42</v>
      </c>
      <c r="BI1088" s="66" t="n">
        <v>36</v>
      </c>
      <c r="BJ1088" s="66" t="n">
        <v>236</v>
      </c>
      <c r="BK1088" s="68">
        <f>SUM(AK1088:BJ1088)</f>
        <v/>
      </c>
      <c r="BL1088" s="68">
        <f>INT(BK1088*$BM$1)</f>
        <v/>
      </c>
      <c r="BM1088" s="64" t="n"/>
      <c r="BP1088" s="20">
        <f>(Tabla1[[#This Row],[Población meta programatica 2026 (20251228) 
menores 1 año]]/12)*9</f>
        <v/>
      </c>
      <c r="BQ1088" s="20">
        <f>BP1088</f>
        <v/>
      </c>
      <c r="BR1088" s="117" t="n"/>
      <c r="BS1088" s="20">
        <f>(Tabla1[[#This Row],[Población meta programatica2026 (20251228)  niños de 1 año]]/12)*9</f>
        <v/>
      </c>
      <c r="BT1088" s="251" t="n">
        <v>149</v>
      </c>
      <c r="BU1088" s="66">
        <f>BS1088-BT1088</f>
        <v/>
      </c>
      <c r="BW1088" s="19" t="n"/>
      <c r="BX1088" s="65" t="n">
        <v>220</v>
      </c>
      <c r="BY1088" s="65" t="n">
        <v>236</v>
      </c>
      <c r="BZ1088" s="19" t="inlineStr">
        <is>
          <t>86885</t>
        </is>
      </c>
      <c r="CA1088" s="19">
        <f>BZ1088=Tabla1[[#This Row],[Divipola]]</f>
        <v/>
      </c>
    </row>
    <row r="1089" ht="15.5" customHeight="1">
      <c r="A1089" s="70" t="inlineStr">
        <is>
          <t>88</t>
        </is>
      </c>
      <c r="B1089" s="70" t="inlineStr">
        <is>
          <t>SAN ANDRÉS</t>
        </is>
      </c>
      <c r="C1089" s="70" t="inlineStr">
        <is>
          <t>SAN ANDRES</t>
        </is>
      </c>
      <c r="D1089" s="70" t="inlineStr">
        <is>
          <t>88001</t>
        </is>
      </c>
      <c r="E1089" s="400" t="n">
        <v>530</v>
      </c>
      <c r="F1089" s="400">
        <f>Tabla1[[#This Row],[Meta Programatica2026 (20251228) RN]]/12</f>
        <v/>
      </c>
      <c r="G1089" s="401" t="n">
        <v>541</v>
      </c>
      <c r="H1089" s="401">
        <f>Tabla1[[#This Row],[Población meta programatica 2026 (20251228) 
menores 1 año]]/12</f>
        <v/>
      </c>
      <c r="I1089" s="402" t="n">
        <v>547</v>
      </c>
      <c r="J1089" s="402">
        <f>Tabla1[[#This Row],[Población meta programatica2026 (20251228)  niños de 1 año]]/12</f>
        <v/>
      </c>
      <c r="K1089" s="416" t="n">
        <v>706</v>
      </c>
      <c r="L1089" s="403" t="n">
        <v>612</v>
      </c>
      <c r="M1089" s="404">
        <f>Tabla1[[#This Row],[Población meta programatica2026 (20251228) niños de 5 años]]/12</f>
        <v/>
      </c>
      <c r="N1089" s="405">
        <f>BX1089</f>
        <v/>
      </c>
      <c r="O1089" s="406">
        <f>BY1089</f>
        <v/>
      </c>
      <c r="P1089" s="407">
        <f>BL1089</f>
        <v/>
      </c>
      <c r="AI1089" s="421" t="inlineStr">
        <is>
          <t>88001</t>
        </is>
      </c>
      <c r="AJ1089" s="417">
        <f>AI1089=Tabla1[[#This Row],[Divipola]]</f>
        <v/>
      </c>
      <c r="AK1089" s="66" t="n">
        <v>772</v>
      </c>
      <c r="AL1089" s="66" t="n">
        <v>772</v>
      </c>
      <c r="AM1089" s="66" t="n">
        <v>769</v>
      </c>
      <c r="AN1089" s="66" t="n">
        <v>751</v>
      </c>
      <c r="AO1089" s="66" t="n">
        <v>737</v>
      </c>
      <c r="AP1089" s="66" t="n">
        <v>701</v>
      </c>
      <c r="AQ1089" s="66" t="n">
        <v>652</v>
      </c>
      <c r="AR1089" s="66" t="n">
        <v>594</v>
      </c>
      <c r="AS1089" s="66" t="n">
        <v>535</v>
      </c>
      <c r="AT1089" s="66" t="n">
        <v>478</v>
      </c>
      <c r="AU1089" s="66" t="n">
        <v>423</v>
      </c>
      <c r="AV1089" s="66" t="n">
        <v>379</v>
      </c>
      <c r="AW1089" s="66" t="n">
        <v>350</v>
      </c>
      <c r="AX1089" s="66" t="n">
        <v>311</v>
      </c>
      <c r="AY1089" s="66" t="n">
        <v>280</v>
      </c>
      <c r="AZ1089" s="66" t="n">
        <v>253</v>
      </c>
      <c r="BA1089" s="66" t="n">
        <v>226</v>
      </c>
      <c r="BB1089" s="66" t="n">
        <v>206</v>
      </c>
      <c r="BC1089" s="66" t="n">
        <v>184</v>
      </c>
      <c r="BD1089" s="66" t="n">
        <v>160</v>
      </c>
      <c r="BE1089" s="66" t="n">
        <v>136</v>
      </c>
      <c r="BF1089" s="66" t="n">
        <v>124</v>
      </c>
      <c r="BG1089" s="66" t="n">
        <v>104</v>
      </c>
      <c r="BH1089" s="66" t="n">
        <v>98</v>
      </c>
      <c r="BI1089" s="66" t="n">
        <v>80</v>
      </c>
      <c r="BJ1089" s="66" t="n">
        <v>343</v>
      </c>
      <c r="BK1089" s="68">
        <f>SUM(AK1089:BJ1089)</f>
        <v/>
      </c>
      <c r="BL1089" s="68">
        <f>INT(BK1089*$BM$1)</f>
        <v/>
      </c>
      <c r="BM1089" s="64" t="n"/>
      <c r="BP1089" s="20">
        <f>(Tabla1[[#This Row],[Población meta programatica 2026 (20251228) 
menores 1 año]]/12)*9</f>
        <v/>
      </c>
      <c r="BQ1089" s="20">
        <f>BP1089</f>
        <v/>
      </c>
      <c r="BR1089" s="117" t="n"/>
      <c r="BS1089" s="20">
        <f>(Tabla1[[#This Row],[Población meta programatica2026 (20251228)  niños de 1 año]]/12)*9</f>
        <v/>
      </c>
      <c r="BT1089" s="251" t="n">
        <v>369</v>
      </c>
      <c r="BU1089" s="66">
        <f>BS1089-BT1089</f>
        <v/>
      </c>
      <c r="BW1089" s="19" t="n"/>
      <c r="BX1089" s="65" t="n">
        <v>390</v>
      </c>
      <c r="BY1089" s="65" t="n">
        <v>414</v>
      </c>
      <c r="BZ1089" s="19" t="inlineStr">
        <is>
          <t>88001</t>
        </is>
      </c>
      <c r="CA1089" s="19">
        <f>BZ1089=Tabla1[[#This Row],[Divipola]]</f>
        <v/>
      </c>
    </row>
    <row r="1090" ht="15.5" customHeight="1">
      <c r="A1090" s="70" t="inlineStr">
        <is>
          <t>88</t>
        </is>
      </c>
      <c r="B1090" s="70" t="inlineStr">
        <is>
          <t>SAN ANDRÉS</t>
        </is>
      </c>
      <c r="C1090" s="70" t="inlineStr">
        <is>
          <t>PROVIDENCIA</t>
        </is>
      </c>
      <c r="D1090" s="70" t="inlineStr">
        <is>
          <t>88564</t>
        </is>
      </c>
      <c r="E1090" s="400" t="n">
        <v>23</v>
      </c>
      <c r="F1090" s="400">
        <f>Tabla1[[#This Row],[Meta Programatica2026 (20251228) RN]]/12</f>
        <v/>
      </c>
      <c r="G1090" s="401" t="n">
        <v>56</v>
      </c>
      <c r="H1090" s="401">
        <f>Tabla1[[#This Row],[Población meta programatica 2026 (20251228) 
menores 1 año]]/12</f>
        <v/>
      </c>
      <c r="I1090" s="402" t="n">
        <v>58</v>
      </c>
      <c r="J1090" s="402">
        <f>Tabla1[[#This Row],[Población meta programatica2026 (20251228)  niños de 1 año]]/12</f>
        <v/>
      </c>
      <c r="K1090" s="416" t="n">
        <v>75</v>
      </c>
      <c r="L1090" s="403" t="n">
        <v>53</v>
      </c>
      <c r="M1090" s="404">
        <f>Tabla1[[#This Row],[Población meta programatica2026 (20251228) niños de 5 años]]/12</f>
        <v/>
      </c>
      <c r="N1090" s="405">
        <f>BX1090</f>
        <v/>
      </c>
      <c r="O1090" s="406">
        <f>BY1090</f>
        <v/>
      </c>
      <c r="P1090" s="407">
        <f>BL1090</f>
        <v/>
      </c>
      <c r="AI1090" s="421" t="inlineStr">
        <is>
          <t>88564</t>
        </is>
      </c>
      <c r="AJ1090" s="417">
        <f>AI1090=Tabla1[[#This Row],[Divipola]]</f>
        <v/>
      </c>
      <c r="AK1090" s="66" t="n">
        <v>77</v>
      </c>
      <c r="AL1090" s="66" t="n">
        <v>81</v>
      </c>
      <c r="AM1090" s="66" t="n">
        <v>79</v>
      </c>
      <c r="AN1090" s="66" t="n">
        <v>80</v>
      </c>
      <c r="AO1090" s="66" t="n">
        <v>78</v>
      </c>
      <c r="AP1090" s="66" t="n">
        <v>81</v>
      </c>
      <c r="AQ1090" s="66" t="n">
        <v>71</v>
      </c>
      <c r="AR1090" s="66" t="n">
        <v>68</v>
      </c>
      <c r="AS1090" s="66" t="n">
        <v>61</v>
      </c>
      <c r="AT1090" s="66" t="n">
        <v>53</v>
      </c>
      <c r="AU1090" s="66" t="n">
        <v>46</v>
      </c>
      <c r="AV1090" s="66" t="n">
        <v>43</v>
      </c>
      <c r="AW1090" s="66" t="n">
        <v>39</v>
      </c>
      <c r="AX1090" s="66" t="n">
        <v>38</v>
      </c>
      <c r="AY1090" s="66" t="n">
        <v>36</v>
      </c>
      <c r="AZ1090" s="66" t="n">
        <v>30</v>
      </c>
      <c r="BA1090" s="66" t="n">
        <v>29</v>
      </c>
      <c r="BB1090" s="66" t="n">
        <v>24</v>
      </c>
      <c r="BC1090" s="66" t="n">
        <v>19</v>
      </c>
      <c r="BD1090" s="66" t="n">
        <v>20</v>
      </c>
      <c r="BE1090" s="66" t="n">
        <v>20</v>
      </c>
      <c r="BF1090" s="66" t="n">
        <v>17</v>
      </c>
      <c r="BG1090" s="66" t="n">
        <v>17</v>
      </c>
      <c r="BH1090" s="66" t="n">
        <v>13</v>
      </c>
      <c r="BI1090" s="66" t="n">
        <v>11</v>
      </c>
      <c r="BJ1090" s="66" t="n">
        <v>42</v>
      </c>
      <c r="BK1090" s="68">
        <f>SUM(AK1090:BJ1090)</f>
        <v/>
      </c>
      <c r="BL1090" s="68">
        <f>INT(BK1090*$BM$1)</f>
        <v/>
      </c>
      <c r="BM1090" s="64" t="n"/>
      <c r="BP1090" s="20">
        <f>(Tabla1[[#This Row],[Población meta programatica 2026 (20251228) 
menores 1 año]]/12)*9</f>
        <v/>
      </c>
      <c r="BQ1090" s="20">
        <f>BP1090</f>
        <v/>
      </c>
      <c r="BR1090" s="117" t="n"/>
      <c r="BS1090" s="20">
        <f>(Tabla1[[#This Row],[Población meta programatica2026 (20251228)  niños de 1 año]]/12)*9</f>
        <v/>
      </c>
      <c r="BT1090" s="251" t="n">
        <v>45</v>
      </c>
      <c r="BU1090" s="66">
        <f>BS1090-BT1090</f>
        <v/>
      </c>
      <c r="BW1090" s="19" t="n"/>
      <c r="BX1090" s="65" t="n">
        <v>30</v>
      </c>
      <c r="BY1090" s="65" t="n">
        <v>30</v>
      </c>
      <c r="BZ1090" s="19" t="inlineStr">
        <is>
          <t>88564</t>
        </is>
      </c>
      <c r="CA1090" s="19">
        <f>BZ1090=Tabla1[[#This Row],[Divipola]]</f>
        <v/>
      </c>
    </row>
    <row r="1091" ht="15.5" customHeight="1">
      <c r="A1091" s="62" t="inlineStr">
        <is>
          <t>91</t>
        </is>
      </c>
      <c r="B1091" s="62" t="inlineStr">
        <is>
          <t>AMAZONAS</t>
        </is>
      </c>
      <c r="C1091" s="62" t="inlineStr">
        <is>
          <t>LETICIA</t>
        </is>
      </c>
      <c r="D1091" s="62" t="inlineStr">
        <is>
          <t>91001</t>
        </is>
      </c>
      <c r="E1091" s="400" t="n">
        <v>611</v>
      </c>
      <c r="F1091" s="400">
        <f>Tabla1[[#This Row],[Meta Programatica2026 (20251228) RN]]/12</f>
        <v/>
      </c>
      <c r="G1091" s="401" t="n">
        <v>547</v>
      </c>
      <c r="H1091" s="401">
        <f>Tabla1[[#This Row],[Población meta programatica 2026 (20251228) 
menores 1 año]]/12</f>
        <v/>
      </c>
      <c r="I1091" s="402" t="n">
        <v>598</v>
      </c>
      <c r="J1091" s="402">
        <f>Tabla1[[#This Row],[Población meta programatica2026 (20251228)  niños de 1 año]]/12</f>
        <v/>
      </c>
      <c r="K1091" s="416" t="n">
        <v>809</v>
      </c>
      <c r="L1091" s="403" t="n">
        <v>813</v>
      </c>
      <c r="M1091" s="404">
        <f>Tabla1[[#This Row],[Población meta programatica2026 (20251228) niños de 5 años]]/12</f>
        <v/>
      </c>
      <c r="N1091" s="405">
        <f>BX1091</f>
        <v/>
      </c>
      <c r="O1091" s="406">
        <f>BY1091</f>
        <v/>
      </c>
      <c r="P1091" s="407">
        <f>BL1091</f>
        <v/>
      </c>
      <c r="AI1091" s="421" t="inlineStr">
        <is>
          <t>91001</t>
        </is>
      </c>
      <c r="AJ1091" s="417">
        <f>AI1091=Tabla1[[#This Row],[Divipola]]</f>
        <v/>
      </c>
      <c r="AK1091" s="66" t="n">
        <v>324</v>
      </c>
      <c r="AL1091" s="66" t="n">
        <v>316</v>
      </c>
      <c r="AM1091" s="66" t="n">
        <v>302</v>
      </c>
      <c r="AN1091" s="66" t="n">
        <v>286</v>
      </c>
      <c r="AO1091" s="66" t="n">
        <v>275</v>
      </c>
      <c r="AP1091" s="66" t="n">
        <v>258</v>
      </c>
      <c r="AQ1091" s="66" t="n">
        <v>239</v>
      </c>
      <c r="AR1091" s="66" t="n">
        <v>227</v>
      </c>
      <c r="AS1091" s="66" t="n">
        <v>207</v>
      </c>
      <c r="AT1091" s="66" t="n">
        <v>195</v>
      </c>
      <c r="AU1091" s="66" t="n">
        <v>177</v>
      </c>
      <c r="AV1091" s="66" t="n">
        <v>170</v>
      </c>
      <c r="AW1091" s="66" t="n">
        <v>161</v>
      </c>
      <c r="AX1091" s="66" t="n">
        <v>144</v>
      </c>
      <c r="AY1091" s="66" t="n">
        <v>127</v>
      </c>
      <c r="AZ1091" s="66" t="n">
        <v>108</v>
      </c>
      <c r="BA1091" s="66" t="n">
        <v>101</v>
      </c>
      <c r="BB1091" s="66" t="n">
        <v>77</v>
      </c>
      <c r="BC1091" s="66" t="n">
        <v>70</v>
      </c>
      <c r="BD1091" s="66" t="n">
        <v>61</v>
      </c>
      <c r="BE1091" s="66" t="n">
        <v>55</v>
      </c>
      <c r="BF1091" s="66" t="n">
        <v>45</v>
      </c>
      <c r="BG1091" s="66" t="n">
        <v>46</v>
      </c>
      <c r="BH1091" s="66" t="n">
        <v>43</v>
      </c>
      <c r="BI1091" s="66" t="n">
        <v>40</v>
      </c>
      <c r="BJ1091" s="66" t="n">
        <v>254</v>
      </c>
      <c r="BK1091" s="68">
        <f>SUM(AK1091:BJ1091)</f>
        <v/>
      </c>
      <c r="BL1091" s="68">
        <f>INT(BK1091*$BM$1)</f>
        <v/>
      </c>
      <c r="BM1091" s="64" t="n"/>
      <c r="BP1091" s="20">
        <f>(Tabla1[[#This Row],[Población meta programatica 2026 (20251228) 
menores 1 año]]/12)*9</f>
        <v/>
      </c>
      <c r="BQ1091" s="20">
        <f>BP1091</f>
        <v/>
      </c>
      <c r="BR1091" s="117" t="n"/>
      <c r="BS1091" s="20">
        <f>(Tabla1[[#This Row],[Población meta programatica2026 (20251228)  niños de 1 año]]/12)*9</f>
        <v/>
      </c>
      <c r="BT1091" s="251" t="n">
        <v>383</v>
      </c>
      <c r="BU1091" s="66">
        <f>BS1091-BT1091</f>
        <v/>
      </c>
      <c r="BW1091" s="19" t="n"/>
      <c r="BX1091" s="65" t="n">
        <v>512</v>
      </c>
      <c r="BY1091" s="65" t="n">
        <v>552</v>
      </c>
      <c r="BZ1091" s="19" t="inlineStr">
        <is>
          <t>91001</t>
        </is>
      </c>
      <c r="CA1091" s="19">
        <f>BZ1091=Tabla1[[#This Row],[Divipola]]</f>
        <v/>
      </c>
    </row>
    <row r="1092" ht="15.5" customHeight="1">
      <c r="A1092" s="62" t="inlineStr">
        <is>
          <t>91</t>
        </is>
      </c>
      <c r="B1092" s="62" t="inlineStr">
        <is>
          <t>AMAZONAS</t>
        </is>
      </c>
      <c r="C1092" s="62" t="inlineStr">
        <is>
          <t>EL ENCANTO (CD.)</t>
        </is>
      </c>
      <c r="D1092" s="62" t="inlineStr">
        <is>
          <t>91263</t>
        </is>
      </c>
      <c r="E1092" s="400" t="n">
        <v>15</v>
      </c>
      <c r="F1092" s="400">
        <f>Tabla1[[#This Row],[Meta Programatica2026 (20251228) RN]]/12</f>
        <v/>
      </c>
      <c r="G1092" s="401" t="n">
        <v>16</v>
      </c>
      <c r="H1092" s="401">
        <f>Tabla1[[#This Row],[Población meta programatica 2026 (20251228) 
menores 1 año]]/12</f>
        <v/>
      </c>
      <c r="I1092" s="402" t="n">
        <v>20</v>
      </c>
      <c r="J1092" s="402">
        <f>Tabla1[[#This Row],[Población meta programatica2026 (20251228)  niños de 1 año]]/12</f>
        <v/>
      </c>
      <c r="K1092" s="416" t="n">
        <v>28</v>
      </c>
      <c r="L1092" s="403" t="n">
        <v>31</v>
      </c>
      <c r="M1092" s="404">
        <f>Tabla1[[#This Row],[Población meta programatica2026 (20251228) niños de 5 años]]/12</f>
        <v/>
      </c>
      <c r="N1092" s="405">
        <f>BX1092</f>
        <v/>
      </c>
      <c r="O1092" s="406">
        <f>BY1092</f>
        <v/>
      </c>
      <c r="P1092" s="407">
        <f>BL1092</f>
        <v/>
      </c>
      <c r="AI1092" s="421" t="inlineStr">
        <is>
          <t>91263</t>
        </is>
      </c>
      <c r="AJ1092" s="417">
        <f>AI1092=Tabla1[[#This Row],[Divipola]]</f>
        <v/>
      </c>
      <c r="AK1092" s="66" t="n">
        <v>13</v>
      </c>
      <c r="AL1092" s="66" t="n">
        <v>13</v>
      </c>
      <c r="AM1092" s="66" t="n">
        <v>12</v>
      </c>
      <c r="AN1092" s="66" t="n">
        <v>10</v>
      </c>
      <c r="AO1092" s="66" t="n">
        <v>8</v>
      </c>
      <c r="AP1092" s="66" t="n">
        <v>11</v>
      </c>
      <c r="AQ1092" s="66" t="n">
        <v>11</v>
      </c>
      <c r="AR1092" s="66" t="n">
        <v>10</v>
      </c>
      <c r="AS1092" s="66" t="n">
        <v>10</v>
      </c>
      <c r="AT1092" s="66" t="n">
        <v>6</v>
      </c>
      <c r="AU1092" s="66" t="n">
        <v>6</v>
      </c>
      <c r="AV1092" s="66" t="n">
        <v>7</v>
      </c>
      <c r="AW1092" s="66" t="n">
        <v>8</v>
      </c>
      <c r="AX1092" s="66" t="n">
        <v>8</v>
      </c>
      <c r="AY1092" s="66" t="n">
        <v>8</v>
      </c>
      <c r="AZ1092" s="66" t="n">
        <v>6</v>
      </c>
      <c r="BA1092" s="66" t="n">
        <v>6</v>
      </c>
      <c r="BB1092" s="66" t="n">
        <v>7</v>
      </c>
      <c r="BC1092" s="66" t="n">
        <v>5</v>
      </c>
      <c r="BD1092" s="66" t="n">
        <v>5</v>
      </c>
      <c r="BE1092" s="66" t="n">
        <v>1</v>
      </c>
      <c r="BF1092" s="66" t="n">
        <v>3</v>
      </c>
      <c r="BG1092" s="66" t="n">
        <v>4</v>
      </c>
      <c r="BH1092" s="66" t="n">
        <v>4</v>
      </c>
      <c r="BI1092" s="66" t="n">
        <v>5</v>
      </c>
      <c r="BJ1092" s="66" t="n">
        <v>11</v>
      </c>
      <c r="BK1092" s="68">
        <f>SUM(AK1092:BJ1092)</f>
        <v/>
      </c>
      <c r="BL1092" s="68">
        <f>INT(BK1092*$BM$1)</f>
        <v/>
      </c>
      <c r="BM1092" s="64" t="n"/>
      <c r="BP1092" s="20">
        <f>(Tabla1[[#This Row],[Población meta programatica 2026 (20251228) 
menores 1 año]]/12)*9</f>
        <v/>
      </c>
      <c r="BQ1092" s="20">
        <f>BP1092</f>
        <v/>
      </c>
      <c r="BR1092" s="117" t="n"/>
      <c r="BS1092" s="20">
        <f>(Tabla1[[#This Row],[Población meta programatica2026 (20251228)  niños de 1 año]]/12)*9</f>
        <v/>
      </c>
      <c r="BT1092" s="251" t="n">
        <v>9</v>
      </c>
      <c r="BU1092" s="66">
        <f>BS1092-BT1092</f>
        <v/>
      </c>
      <c r="BW1092" s="19" t="n"/>
      <c r="BX1092" s="65" t="n">
        <v>19</v>
      </c>
      <c r="BY1092" s="65" t="n">
        <v>23</v>
      </c>
      <c r="BZ1092" s="19" t="inlineStr">
        <is>
          <t>91263</t>
        </is>
      </c>
      <c r="CA1092" s="19">
        <f>BZ1092=Tabla1[[#This Row],[Divipola]]</f>
        <v/>
      </c>
    </row>
    <row r="1093" ht="15.5" customHeight="1">
      <c r="A1093" s="62" t="inlineStr">
        <is>
          <t>91</t>
        </is>
      </c>
      <c r="B1093" s="62" t="inlineStr">
        <is>
          <t>AMAZONAS</t>
        </is>
      </c>
      <c r="C1093" s="62" t="inlineStr">
        <is>
          <t>LA CHORRERA (CD.)</t>
        </is>
      </c>
      <c r="D1093" s="62" t="inlineStr">
        <is>
          <t>91405</t>
        </is>
      </c>
      <c r="E1093" s="400" t="n">
        <v>27</v>
      </c>
      <c r="F1093" s="400">
        <f>Tabla1[[#This Row],[Meta Programatica2026 (20251228) RN]]/12</f>
        <v/>
      </c>
      <c r="G1093" s="401" t="n">
        <v>37</v>
      </c>
      <c r="H1093" s="401">
        <f>Tabla1[[#This Row],[Población meta programatica 2026 (20251228) 
menores 1 año]]/12</f>
        <v/>
      </c>
      <c r="I1093" s="402" t="n">
        <v>38</v>
      </c>
      <c r="J1093" s="402">
        <f>Tabla1[[#This Row],[Población meta programatica2026 (20251228)  niños de 1 año]]/12</f>
        <v/>
      </c>
      <c r="K1093" s="416" t="n">
        <v>49</v>
      </c>
      <c r="L1093" s="403" t="n">
        <v>60</v>
      </c>
      <c r="M1093" s="404">
        <f>Tabla1[[#This Row],[Población meta programatica2026 (20251228) niños de 5 años]]/12</f>
        <v/>
      </c>
      <c r="N1093" s="405">
        <f>BX1093</f>
        <v/>
      </c>
      <c r="O1093" s="406">
        <f>BY1093</f>
        <v/>
      </c>
      <c r="P1093" s="407">
        <f>BL1093</f>
        <v/>
      </c>
      <c r="AI1093" s="421" t="inlineStr">
        <is>
          <t>91405</t>
        </is>
      </c>
      <c r="AJ1093" s="417">
        <f>AI1093=Tabla1[[#This Row],[Divipola]]</f>
        <v/>
      </c>
      <c r="AK1093" s="66" t="n">
        <v>15</v>
      </c>
      <c r="AL1093" s="66" t="n">
        <v>14</v>
      </c>
      <c r="AM1093" s="66" t="n">
        <v>12</v>
      </c>
      <c r="AN1093" s="66" t="n">
        <v>15</v>
      </c>
      <c r="AO1093" s="66" t="n">
        <v>13</v>
      </c>
      <c r="AP1093" s="66" t="n">
        <v>13</v>
      </c>
      <c r="AQ1093" s="66" t="n">
        <v>11</v>
      </c>
      <c r="AR1093" s="66" t="n">
        <v>11</v>
      </c>
      <c r="AS1093" s="66" t="n">
        <v>14</v>
      </c>
      <c r="AT1093" s="66" t="n">
        <v>14</v>
      </c>
      <c r="AU1093" s="66" t="n">
        <v>12</v>
      </c>
      <c r="AV1093" s="66" t="n">
        <v>12</v>
      </c>
      <c r="AW1093" s="66" t="n">
        <v>13</v>
      </c>
      <c r="AX1093" s="66" t="n">
        <v>10</v>
      </c>
      <c r="AY1093" s="66" t="n">
        <v>13</v>
      </c>
      <c r="AZ1093" s="66" t="n">
        <v>13</v>
      </c>
      <c r="BA1093" s="66" t="n">
        <v>11</v>
      </c>
      <c r="BB1093" s="66" t="n">
        <v>9</v>
      </c>
      <c r="BC1093" s="66" t="n">
        <v>8</v>
      </c>
      <c r="BD1093" s="66" t="n">
        <v>8</v>
      </c>
      <c r="BE1093" s="66" t="n">
        <v>8</v>
      </c>
      <c r="BF1093" s="66" t="n">
        <v>7</v>
      </c>
      <c r="BG1093" s="66" t="n">
        <v>5</v>
      </c>
      <c r="BH1093" s="66" t="n">
        <v>5</v>
      </c>
      <c r="BI1093" s="66" t="n">
        <v>5</v>
      </c>
      <c r="BJ1093" s="66" t="n">
        <v>13</v>
      </c>
      <c r="BK1093" s="68">
        <f>SUM(AK1093:BJ1093)</f>
        <v/>
      </c>
      <c r="BL1093" s="68">
        <f>INT(BK1093*$BM$1)</f>
        <v/>
      </c>
      <c r="BM1093" s="64" t="n"/>
      <c r="BP1093" s="20">
        <f>(Tabla1[[#This Row],[Población meta programatica 2026 (20251228) 
menores 1 año]]/12)*9</f>
        <v/>
      </c>
      <c r="BQ1093" s="20">
        <f>BP1093</f>
        <v/>
      </c>
      <c r="BR1093" s="117" t="n"/>
      <c r="BS1093" s="20">
        <f>(Tabla1[[#This Row],[Población meta programatica2026 (20251228)  niños de 1 año]]/12)*9</f>
        <v/>
      </c>
      <c r="BT1093" s="251" t="n">
        <v>16</v>
      </c>
      <c r="BU1093" s="66">
        <f>BS1093-BT1093</f>
        <v/>
      </c>
      <c r="BW1093" s="19" t="n"/>
      <c r="BX1093" s="65" t="n">
        <v>23</v>
      </c>
      <c r="BY1093" s="65" t="n">
        <v>26</v>
      </c>
      <c r="BZ1093" s="19" t="inlineStr">
        <is>
          <t>91405</t>
        </is>
      </c>
      <c r="CA1093" s="19">
        <f>BZ1093=Tabla1[[#This Row],[Divipola]]</f>
        <v/>
      </c>
    </row>
    <row r="1094" ht="15.5" customHeight="1">
      <c r="A1094" s="62" t="inlineStr">
        <is>
          <t>91</t>
        </is>
      </c>
      <c r="B1094" s="62" t="inlineStr">
        <is>
          <t>AMAZONAS</t>
        </is>
      </c>
      <c r="C1094" s="62" t="inlineStr">
        <is>
          <t>LA PEDRERA (CD.)</t>
        </is>
      </c>
      <c r="D1094" s="62" t="inlineStr">
        <is>
          <t>91407</t>
        </is>
      </c>
      <c r="E1094" s="400" t="n">
        <v>60</v>
      </c>
      <c r="F1094" s="400">
        <f>Tabla1[[#This Row],[Meta Programatica2026 (20251228) RN]]/12</f>
        <v/>
      </c>
      <c r="G1094" s="401" t="n">
        <v>63</v>
      </c>
      <c r="H1094" s="401">
        <f>Tabla1[[#This Row],[Población meta programatica 2026 (20251228) 
menores 1 año]]/12</f>
        <v/>
      </c>
      <c r="I1094" s="402" t="n">
        <v>64</v>
      </c>
      <c r="J1094" s="402">
        <f>Tabla1[[#This Row],[Población meta programatica2026 (20251228)  niños de 1 año]]/12</f>
        <v/>
      </c>
      <c r="K1094" s="416" t="n">
        <v>72</v>
      </c>
      <c r="L1094" s="403" t="n">
        <v>81</v>
      </c>
      <c r="M1094" s="404">
        <f>Tabla1[[#This Row],[Población meta programatica2026 (20251228) niños de 5 años]]/12</f>
        <v/>
      </c>
      <c r="N1094" s="405">
        <f>BX1094</f>
        <v/>
      </c>
      <c r="O1094" s="406">
        <f>BY1094</f>
        <v/>
      </c>
      <c r="P1094" s="407">
        <f>BL1094</f>
        <v/>
      </c>
      <c r="AI1094" s="421" t="inlineStr">
        <is>
          <t>91407</t>
        </is>
      </c>
      <c r="AJ1094" s="417">
        <f>AI1094=Tabla1[[#This Row],[Divipola]]</f>
        <v/>
      </c>
      <c r="AK1094" s="66" t="n">
        <v>20</v>
      </c>
      <c r="AL1094" s="66" t="n">
        <v>21</v>
      </c>
      <c r="AM1094" s="66" t="n">
        <v>21</v>
      </c>
      <c r="AN1094" s="66" t="n">
        <v>19</v>
      </c>
      <c r="AO1094" s="66" t="n">
        <v>17</v>
      </c>
      <c r="AP1094" s="66" t="n">
        <v>18</v>
      </c>
      <c r="AQ1094" s="66" t="n">
        <v>15</v>
      </c>
      <c r="AR1094" s="66" t="n">
        <v>13</v>
      </c>
      <c r="AS1094" s="66" t="n">
        <v>13</v>
      </c>
      <c r="AT1094" s="66" t="n">
        <v>11</v>
      </c>
      <c r="AU1094" s="66" t="n">
        <v>12</v>
      </c>
      <c r="AV1094" s="66" t="n">
        <v>12</v>
      </c>
      <c r="AW1094" s="66" t="n">
        <v>10</v>
      </c>
      <c r="AX1094" s="66" t="n">
        <v>8</v>
      </c>
      <c r="AY1094" s="66" t="n">
        <v>9</v>
      </c>
      <c r="AZ1094" s="66" t="n">
        <v>11</v>
      </c>
      <c r="BA1094" s="66" t="n">
        <v>11</v>
      </c>
      <c r="BB1094" s="66" t="n">
        <v>10</v>
      </c>
      <c r="BC1094" s="66" t="n">
        <v>10</v>
      </c>
      <c r="BD1094" s="66" t="n">
        <v>8</v>
      </c>
      <c r="BE1094" s="66" t="n">
        <v>6</v>
      </c>
      <c r="BF1094" s="66" t="n">
        <v>7</v>
      </c>
      <c r="BG1094" s="66" t="n">
        <v>6</v>
      </c>
      <c r="BH1094" s="66" t="n">
        <v>6</v>
      </c>
      <c r="BI1094" s="66" t="n">
        <v>7</v>
      </c>
      <c r="BJ1094" s="66" t="n">
        <v>46</v>
      </c>
      <c r="BK1094" s="68">
        <f>SUM(AK1094:BJ1094)</f>
        <v/>
      </c>
      <c r="BL1094" s="68">
        <f>INT(BK1094*$BM$1)</f>
        <v/>
      </c>
      <c r="BM1094" s="64" t="n"/>
      <c r="BP1094" s="20">
        <f>(Tabla1[[#This Row],[Población meta programatica 2026 (20251228) 
menores 1 año]]/12)*9</f>
        <v/>
      </c>
      <c r="BQ1094" s="20">
        <f>BP1094</f>
        <v/>
      </c>
      <c r="BR1094" s="117" t="n"/>
      <c r="BS1094" s="20">
        <f>(Tabla1[[#This Row],[Población meta programatica2026 (20251228)  niños de 1 año]]/12)*9</f>
        <v/>
      </c>
      <c r="BT1094" s="251" t="n">
        <v>20</v>
      </c>
      <c r="BU1094" s="66">
        <f>BS1094-BT1094</f>
        <v/>
      </c>
      <c r="BW1094" s="19" t="n"/>
      <c r="BX1094" s="65" t="n">
        <v>35</v>
      </c>
      <c r="BY1094" s="65" t="n">
        <v>40</v>
      </c>
      <c r="BZ1094" s="19" t="inlineStr">
        <is>
          <t>91407</t>
        </is>
      </c>
      <c r="CA1094" s="19">
        <f>BZ1094=Tabla1[[#This Row],[Divipola]]</f>
        <v/>
      </c>
    </row>
    <row r="1095" ht="15.5" customHeight="1">
      <c r="A1095" s="62" t="inlineStr">
        <is>
          <t>91</t>
        </is>
      </c>
      <c r="B1095" s="62" t="inlineStr">
        <is>
          <t>AMAZONAS</t>
        </is>
      </c>
      <c r="C1095" s="62" t="inlineStr">
        <is>
          <t>LA VICTORIA (CD.)</t>
        </is>
      </c>
      <c r="D1095" s="62" t="inlineStr">
        <is>
          <t>91430</t>
        </is>
      </c>
      <c r="E1095" s="400" t="n">
        <v>5</v>
      </c>
      <c r="F1095" s="400">
        <f>Tabla1[[#This Row],[Meta Programatica2026 (20251228) RN]]/12</f>
        <v/>
      </c>
      <c r="G1095" s="401" t="n">
        <v>8</v>
      </c>
      <c r="H1095" s="401">
        <f>Tabla1[[#This Row],[Población meta programatica 2026 (20251228) 
menores 1 año]]/12</f>
        <v/>
      </c>
      <c r="I1095" s="402" t="n">
        <v>8</v>
      </c>
      <c r="J1095" s="402">
        <f>Tabla1[[#This Row],[Población meta programatica2026 (20251228)  niños de 1 año]]/12</f>
        <v/>
      </c>
      <c r="K1095" s="416" t="n">
        <v>7</v>
      </c>
      <c r="L1095" s="403" t="n">
        <v>10</v>
      </c>
      <c r="M1095" s="404">
        <f>Tabla1[[#This Row],[Población meta programatica2026 (20251228) niños de 5 años]]/12</f>
        <v/>
      </c>
      <c r="N1095" s="405">
        <f>BX1095</f>
        <v/>
      </c>
      <c r="O1095" s="406">
        <f>BY1095</f>
        <v/>
      </c>
      <c r="P1095" s="407">
        <f>BL1095</f>
        <v/>
      </c>
      <c r="AI1095" s="421" t="inlineStr">
        <is>
          <t>91430</t>
        </is>
      </c>
      <c r="AJ1095" s="417">
        <f>AI1095=Tabla1[[#This Row],[Divipola]]</f>
        <v/>
      </c>
      <c r="AK1095" s="66" t="n">
        <v>1</v>
      </c>
      <c r="AL1095" s="66" t="n">
        <v>1</v>
      </c>
      <c r="AM1095" s="66" t="n">
        <v>0</v>
      </c>
      <c r="AN1095" s="66" t="n">
        <v>2</v>
      </c>
      <c r="AO1095" s="66" t="n">
        <v>0</v>
      </c>
      <c r="AP1095" s="66" t="n">
        <v>0</v>
      </c>
      <c r="AQ1095" s="66" t="n">
        <v>3</v>
      </c>
      <c r="AR1095" s="66" t="n">
        <v>0</v>
      </c>
      <c r="AS1095" s="66" t="n">
        <v>2</v>
      </c>
      <c r="AT1095" s="66" t="n">
        <v>0</v>
      </c>
      <c r="AU1095" s="66" t="n">
        <v>0</v>
      </c>
      <c r="AV1095" s="66" t="n">
        <v>4</v>
      </c>
      <c r="AW1095" s="66" t="n">
        <v>0</v>
      </c>
      <c r="AX1095" s="66" t="n">
        <v>0</v>
      </c>
      <c r="AY1095" s="66" t="n">
        <v>4</v>
      </c>
      <c r="AZ1095" s="66" t="n">
        <v>0</v>
      </c>
      <c r="BA1095" s="66" t="n">
        <v>1</v>
      </c>
      <c r="BB1095" s="66" t="n">
        <v>1</v>
      </c>
      <c r="BC1095" s="66" t="n">
        <v>1</v>
      </c>
      <c r="BD1095" s="66" t="n">
        <v>0</v>
      </c>
      <c r="BE1095" s="66" t="n">
        <v>2</v>
      </c>
      <c r="BF1095" s="66" t="n">
        <v>0</v>
      </c>
      <c r="BG1095" s="66" t="n">
        <v>2</v>
      </c>
      <c r="BH1095" s="66" t="n">
        <v>1</v>
      </c>
      <c r="BI1095" s="66" t="n">
        <v>2</v>
      </c>
      <c r="BJ1095" s="66" t="n">
        <v>26</v>
      </c>
      <c r="BK1095" s="68">
        <f>SUM(AK1095:BJ1095)</f>
        <v/>
      </c>
      <c r="BL1095" s="68">
        <f>INT(BK1095*$BM$1)</f>
        <v/>
      </c>
      <c r="BM1095" s="64" t="n"/>
      <c r="BP1095" s="20">
        <f>(Tabla1[[#This Row],[Población meta programatica 2026 (20251228) 
menores 1 año]]/12)*9</f>
        <v/>
      </c>
      <c r="BQ1095" s="20">
        <f>BP1095</f>
        <v/>
      </c>
      <c r="BR1095" s="117" t="n"/>
      <c r="BS1095" s="20">
        <f>(Tabla1[[#This Row],[Población meta programatica2026 (20251228)  niños de 1 año]]/12)*9</f>
        <v/>
      </c>
      <c r="BT1095" s="251" t="n">
        <v>1</v>
      </c>
      <c r="BU1095" s="66">
        <f>BS1095-BT1095</f>
        <v/>
      </c>
      <c r="BW1095" s="19" t="n"/>
      <c r="BX1095" s="65" t="n">
        <v>3</v>
      </c>
      <c r="BY1095" s="65" t="n">
        <v>3</v>
      </c>
      <c r="BZ1095" s="19" t="inlineStr">
        <is>
          <t>91430</t>
        </is>
      </c>
      <c r="CA1095" s="19">
        <f>BZ1095=Tabla1[[#This Row],[Divipola]]</f>
        <v/>
      </c>
    </row>
    <row r="1096" ht="15.5" customHeight="1">
      <c r="A1096" s="62" t="inlineStr">
        <is>
          <t>91</t>
        </is>
      </c>
      <c r="B1096" s="62" t="inlineStr">
        <is>
          <t>AMAZONAS</t>
        </is>
      </c>
      <c r="C1096" s="62" t="inlineStr">
        <is>
          <t>MIRITI-PARANA (CD.)</t>
        </is>
      </c>
      <c r="D1096" s="62" t="inlineStr">
        <is>
          <t>91460</t>
        </is>
      </c>
      <c r="E1096" s="400" t="n">
        <v>13</v>
      </c>
      <c r="F1096" s="400">
        <f>Tabla1[[#This Row],[Meta Programatica2026 (20251228) RN]]/12</f>
        <v/>
      </c>
      <c r="G1096" s="401" t="n">
        <v>14</v>
      </c>
      <c r="H1096" s="401">
        <f>Tabla1[[#This Row],[Población meta programatica 2026 (20251228) 
menores 1 año]]/12</f>
        <v/>
      </c>
      <c r="I1096" s="402" t="n">
        <v>15</v>
      </c>
      <c r="J1096" s="402">
        <f>Tabla1[[#This Row],[Población meta programatica2026 (20251228)  niños de 1 año]]/12</f>
        <v/>
      </c>
      <c r="K1096" s="416" t="n">
        <v>21</v>
      </c>
      <c r="L1096" s="403" t="n">
        <v>30</v>
      </c>
      <c r="M1096" s="404">
        <f>Tabla1[[#This Row],[Población meta programatica2026 (20251228) niños de 5 años]]/12</f>
        <v/>
      </c>
      <c r="N1096" s="405">
        <f>BX1096</f>
        <v/>
      </c>
      <c r="O1096" s="406">
        <f>BY1096</f>
        <v/>
      </c>
      <c r="P1096" s="407">
        <f>BL1096</f>
        <v/>
      </c>
      <c r="AI1096" s="421" t="inlineStr">
        <is>
          <t>91460</t>
        </is>
      </c>
      <c r="AJ1096" s="417">
        <f>AI1096=Tabla1[[#This Row],[Divipola]]</f>
        <v/>
      </c>
      <c r="AK1096" s="66" t="n">
        <v>10</v>
      </c>
      <c r="AL1096" s="66" t="n">
        <v>8</v>
      </c>
      <c r="AM1096" s="66" t="n">
        <v>11</v>
      </c>
      <c r="AN1096" s="66" t="n">
        <v>11</v>
      </c>
      <c r="AO1096" s="66" t="n">
        <v>11</v>
      </c>
      <c r="AP1096" s="66" t="n">
        <v>9</v>
      </c>
      <c r="AQ1096" s="66" t="n">
        <v>8</v>
      </c>
      <c r="AR1096" s="66" t="n">
        <v>8</v>
      </c>
      <c r="AS1096" s="66" t="n">
        <v>6</v>
      </c>
      <c r="AT1096" s="66" t="n">
        <v>6</v>
      </c>
      <c r="AU1096" s="66" t="n">
        <v>6</v>
      </c>
      <c r="AV1096" s="66" t="n">
        <v>6</v>
      </c>
      <c r="AW1096" s="66" t="n">
        <v>4</v>
      </c>
      <c r="AX1096" s="66" t="n">
        <v>6</v>
      </c>
      <c r="AY1096" s="66" t="n">
        <v>4</v>
      </c>
      <c r="AZ1096" s="66" t="n">
        <v>8</v>
      </c>
      <c r="BA1096" s="66" t="n">
        <v>7</v>
      </c>
      <c r="BB1096" s="66" t="n">
        <v>7</v>
      </c>
      <c r="BC1096" s="66" t="n">
        <v>9</v>
      </c>
      <c r="BD1096" s="66" t="n">
        <v>5</v>
      </c>
      <c r="BE1096" s="66" t="n">
        <v>6</v>
      </c>
      <c r="BF1096" s="66" t="n">
        <v>5</v>
      </c>
      <c r="BG1096" s="66" t="n">
        <v>6</v>
      </c>
      <c r="BH1096" s="66" t="n">
        <v>3</v>
      </c>
      <c r="BI1096" s="66" t="n">
        <v>0</v>
      </c>
      <c r="BJ1096" s="66" t="n">
        <v>10</v>
      </c>
      <c r="BK1096" s="68">
        <f>SUM(AK1096:BJ1096)</f>
        <v/>
      </c>
      <c r="BL1096" s="68">
        <f>INT(BK1096*$BM$1)</f>
        <v/>
      </c>
      <c r="BM1096" s="64" t="n"/>
      <c r="BP1096" s="20">
        <f>(Tabla1[[#This Row],[Población meta programatica 2026 (20251228) 
menores 1 año]]/12)*9</f>
        <v/>
      </c>
      <c r="BQ1096" s="20">
        <f>BP1096</f>
        <v/>
      </c>
      <c r="BR1096" s="117" t="n"/>
      <c r="BS1096" s="20">
        <f>(Tabla1[[#This Row],[Población meta programatica2026 (20251228)  niños de 1 año]]/12)*9</f>
        <v/>
      </c>
      <c r="BT1096" s="251" t="n">
        <v>4</v>
      </c>
      <c r="BU1096" s="66">
        <f>BS1096-BT1096</f>
        <v/>
      </c>
      <c r="BW1096" s="19" t="n"/>
      <c r="BX1096" s="65" t="n">
        <v>17</v>
      </c>
      <c r="BY1096" s="65" t="n">
        <v>13</v>
      </c>
      <c r="BZ1096" s="19" t="inlineStr">
        <is>
          <t>91460</t>
        </is>
      </c>
      <c r="CA1096" s="19">
        <f>BZ1096=Tabla1[[#This Row],[Divipola]]</f>
        <v/>
      </c>
    </row>
    <row r="1097" ht="15.5" customHeight="1">
      <c r="A1097" s="62" t="inlineStr">
        <is>
          <t>91</t>
        </is>
      </c>
      <c r="B1097" s="62" t="inlineStr">
        <is>
          <t>AMAZONAS</t>
        </is>
      </c>
      <c r="C1097" s="62" t="inlineStr">
        <is>
          <t>PUERTO ALEGRIA (CD.)</t>
        </is>
      </c>
      <c r="D1097" s="62" t="inlineStr">
        <is>
          <t>91530</t>
        </is>
      </c>
      <c r="E1097" s="400" t="n">
        <v>6</v>
      </c>
      <c r="F1097" s="400">
        <f>Tabla1[[#This Row],[Meta Programatica2026 (20251228) RN]]/12</f>
        <v/>
      </c>
      <c r="G1097" s="401" t="n">
        <v>9</v>
      </c>
      <c r="H1097" s="401">
        <f>Tabla1[[#This Row],[Población meta programatica 2026 (20251228) 
menores 1 año]]/12</f>
        <v/>
      </c>
      <c r="I1097" s="402" t="n">
        <v>9</v>
      </c>
      <c r="J1097" s="402">
        <f>Tabla1[[#This Row],[Población meta programatica2026 (20251228)  niños de 1 año]]/12</f>
        <v/>
      </c>
      <c r="K1097" s="416" t="n">
        <v>15</v>
      </c>
      <c r="L1097" s="403" t="n">
        <v>12</v>
      </c>
      <c r="M1097" s="404">
        <f>Tabla1[[#This Row],[Población meta programatica2026 (20251228) niños de 5 años]]/12</f>
        <v/>
      </c>
      <c r="N1097" s="405">
        <f>BX1097</f>
        <v/>
      </c>
      <c r="O1097" s="406">
        <f>BY1097</f>
        <v/>
      </c>
      <c r="P1097" s="407">
        <f>BL1097</f>
        <v/>
      </c>
      <c r="AI1097" s="421" t="inlineStr">
        <is>
          <t>91530</t>
        </is>
      </c>
      <c r="AJ1097" s="417">
        <f>AI1097=Tabla1[[#This Row],[Divipola]]</f>
        <v/>
      </c>
      <c r="AK1097" s="66" t="n">
        <v>5</v>
      </c>
      <c r="AL1097" s="66" t="n">
        <v>6</v>
      </c>
      <c r="AM1097" s="66" t="n">
        <v>4</v>
      </c>
      <c r="AN1097" s="66" t="n">
        <v>5</v>
      </c>
      <c r="AO1097" s="66" t="n">
        <v>4</v>
      </c>
      <c r="AP1097" s="66" t="n">
        <v>4</v>
      </c>
      <c r="AQ1097" s="66" t="n">
        <v>3</v>
      </c>
      <c r="AR1097" s="66" t="n">
        <v>5</v>
      </c>
      <c r="AS1097" s="66" t="n">
        <v>3</v>
      </c>
      <c r="AT1097" s="66" t="n">
        <v>4</v>
      </c>
      <c r="AU1097" s="66" t="n">
        <v>4</v>
      </c>
      <c r="AV1097" s="66" t="n">
        <v>3</v>
      </c>
      <c r="AW1097" s="66" t="n">
        <v>2</v>
      </c>
      <c r="AX1097" s="66" t="n">
        <v>4</v>
      </c>
      <c r="AY1097" s="66" t="n">
        <v>3</v>
      </c>
      <c r="AZ1097" s="66" t="n">
        <v>3</v>
      </c>
      <c r="BA1097" s="66" t="n">
        <v>1</v>
      </c>
      <c r="BB1097" s="66" t="n">
        <v>1</v>
      </c>
      <c r="BC1097" s="66" t="n">
        <v>1</v>
      </c>
      <c r="BD1097" s="66" t="n">
        <v>0</v>
      </c>
      <c r="BE1097" s="66" t="n">
        <v>0</v>
      </c>
      <c r="BF1097" s="66" t="n">
        <v>0</v>
      </c>
      <c r="BG1097" s="66" t="n">
        <v>0</v>
      </c>
      <c r="BH1097" s="66" t="n">
        <v>1</v>
      </c>
      <c r="BI1097" s="66" t="n">
        <v>1</v>
      </c>
      <c r="BJ1097" s="66" t="n">
        <v>9</v>
      </c>
      <c r="BK1097" s="68">
        <f>SUM(AK1097:BJ1097)</f>
        <v/>
      </c>
      <c r="BL1097" s="68">
        <f>INT(BK1097*$BM$1)</f>
        <v/>
      </c>
      <c r="BM1097" s="64" t="n"/>
      <c r="BP1097" s="20">
        <f>(Tabla1[[#This Row],[Población meta programatica 2026 (20251228) 
menores 1 año]]/12)*9</f>
        <v/>
      </c>
      <c r="BQ1097" s="20">
        <f>BP1097</f>
        <v/>
      </c>
      <c r="BR1097" s="117" t="n"/>
      <c r="BS1097" s="20">
        <f>(Tabla1[[#This Row],[Población meta programatica2026 (20251228)  niños de 1 año]]/12)*9</f>
        <v/>
      </c>
      <c r="BT1097" s="251" t="n">
        <v>5</v>
      </c>
      <c r="BU1097" s="66">
        <f>BS1097-BT1097</f>
        <v/>
      </c>
      <c r="BW1097" s="19" t="n"/>
      <c r="BX1097" s="65" t="n">
        <v>5</v>
      </c>
      <c r="BY1097" s="65" t="n">
        <v>14</v>
      </c>
      <c r="BZ1097" s="19" t="inlineStr">
        <is>
          <t>91530</t>
        </is>
      </c>
      <c r="CA1097" s="19">
        <f>BZ1097=Tabla1[[#This Row],[Divipola]]</f>
        <v/>
      </c>
    </row>
    <row r="1098" ht="15.5" customHeight="1">
      <c r="A1098" s="62" t="inlineStr">
        <is>
          <t>91</t>
        </is>
      </c>
      <c r="B1098" s="62" t="inlineStr">
        <is>
          <t>AMAZONAS</t>
        </is>
      </c>
      <c r="C1098" s="62" t="inlineStr">
        <is>
          <t>PUERTO ARICA (CD.)</t>
        </is>
      </c>
      <c r="D1098" s="62" t="inlineStr">
        <is>
          <t>91536</t>
        </is>
      </c>
      <c r="E1098" s="400" t="n">
        <v>14</v>
      </c>
      <c r="F1098" s="400">
        <f>Tabla1[[#This Row],[Meta Programatica2026 (20251228) RN]]/12</f>
        <v/>
      </c>
      <c r="G1098" s="401" t="n">
        <v>15</v>
      </c>
      <c r="H1098" s="401">
        <f>Tabla1[[#This Row],[Población meta programatica 2026 (20251228) 
menores 1 año]]/12</f>
        <v/>
      </c>
      <c r="I1098" s="402" t="n">
        <v>15</v>
      </c>
      <c r="J1098" s="402">
        <f>Tabla1[[#This Row],[Población meta programatica2026 (20251228)  niños de 1 año]]/12</f>
        <v/>
      </c>
      <c r="K1098" s="416" t="n">
        <v>17</v>
      </c>
      <c r="L1098" s="403" t="n">
        <v>18</v>
      </c>
      <c r="M1098" s="404">
        <f>Tabla1[[#This Row],[Población meta programatica2026 (20251228) niños de 5 años]]/12</f>
        <v/>
      </c>
      <c r="N1098" s="405">
        <f>BX1098</f>
        <v/>
      </c>
      <c r="O1098" s="406">
        <f>BY1098</f>
        <v/>
      </c>
      <c r="P1098" s="407">
        <f>BL1098</f>
        <v/>
      </c>
      <c r="AI1098" s="421" t="inlineStr">
        <is>
          <t>91536</t>
        </is>
      </c>
      <c r="AJ1098" s="417">
        <f>AI1098=Tabla1[[#This Row],[Divipola]]</f>
        <v/>
      </c>
      <c r="AK1098" s="66" t="n">
        <v>7</v>
      </c>
      <c r="AL1098" s="66" t="n">
        <v>6</v>
      </c>
      <c r="AM1098" s="66" t="n">
        <v>8</v>
      </c>
      <c r="AN1098" s="66" t="n">
        <v>6</v>
      </c>
      <c r="AO1098" s="66" t="n">
        <v>6</v>
      </c>
      <c r="AP1098" s="66" t="n">
        <v>9</v>
      </c>
      <c r="AQ1098" s="66" t="n">
        <v>7</v>
      </c>
      <c r="AR1098" s="66" t="n">
        <v>8</v>
      </c>
      <c r="AS1098" s="66" t="n">
        <v>6</v>
      </c>
      <c r="AT1098" s="66" t="n">
        <v>4</v>
      </c>
      <c r="AU1098" s="66" t="n">
        <v>9</v>
      </c>
      <c r="AV1098" s="66" t="n">
        <v>4</v>
      </c>
      <c r="AW1098" s="66" t="n">
        <v>4</v>
      </c>
      <c r="AX1098" s="66" t="n">
        <v>5</v>
      </c>
      <c r="AY1098" s="66" t="n">
        <v>4</v>
      </c>
      <c r="AZ1098" s="66" t="n">
        <v>6</v>
      </c>
      <c r="BA1098" s="66" t="n">
        <v>2</v>
      </c>
      <c r="BB1098" s="66" t="n">
        <v>2</v>
      </c>
      <c r="BC1098" s="66" t="n">
        <v>3</v>
      </c>
      <c r="BD1098" s="66" t="n">
        <v>4</v>
      </c>
      <c r="BE1098" s="66" t="n">
        <v>2</v>
      </c>
      <c r="BF1098" s="66" t="n">
        <v>3</v>
      </c>
      <c r="BG1098" s="66" t="n">
        <v>2</v>
      </c>
      <c r="BH1098" s="66" t="n">
        <v>1</v>
      </c>
      <c r="BI1098" s="66" t="n">
        <v>0</v>
      </c>
      <c r="BJ1098" s="66" t="n">
        <v>10</v>
      </c>
      <c r="BK1098" s="68">
        <f>SUM(AK1098:BJ1098)</f>
        <v/>
      </c>
      <c r="BL1098" s="68">
        <f>INT(BK1098*$BM$1)</f>
        <v/>
      </c>
      <c r="BM1098" s="64" t="n"/>
      <c r="BP1098" s="20">
        <f>(Tabla1[[#This Row],[Población meta programatica 2026 (20251228) 
menores 1 año]]/12)*9</f>
        <v/>
      </c>
      <c r="BQ1098" s="20">
        <f>BP1098</f>
        <v/>
      </c>
      <c r="BR1098" s="117" t="n"/>
      <c r="BS1098" s="20">
        <f>(Tabla1[[#This Row],[Población meta programatica2026 (20251228)  niños de 1 año]]/12)*9</f>
        <v/>
      </c>
      <c r="BT1098" s="251" t="n">
        <v>4</v>
      </c>
      <c r="BU1098" s="66">
        <f>BS1098-BT1098</f>
        <v/>
      </c>
      <c r="BW1098" s="19" t="n"/>
      <c r="BX1098" s="65" t="n">
        <v>9</v>
      </c>
      <c r="BY1098" s="65" t="n">
        <v>11</v>
      </c>
      <c r="BZ1098" s="19" t="inlineStr">
        <is>
          <t>91536</t>
        </is>
      </c>
      <c r="CA1098" s="19">
        <f>BZ1098=Tabla1[[#This Row],[Divipola]]</f>
        <v/>
      </c>
    </row>
    <row r="1099" ht="15.5" customHeight="1">
      <c r="A1099" s="62" t="inlineStr">
        <is>
          <t>91</t>
        </is>
      </c>
      <c r="B1099" s="62" t="inlineStr">
        <is>
          <t>AMAZONAS</t>
        </is>
      </c>
      <c r="C1099" s="62" t="inlineStr">
        <is>
          <t>PUERTO NARIÑO</t>
        </is>
      </c>
      <c r="D1099" s="62" t="inlineStr">
        <is>
          <t>91540</t>
        </is>
      </c>
      <c r="E1099" s="400" t="n">
        <v>75</v>
      </c>
      <c r="F1099" s="400">
        <f>Tabla1[[#This Row],[Meta Programatica2026 (20251228) RN]]/12</f>
        <v/>
      </c>
      <c r="G1099" s="401" t="n">
        <v>93</v>
      </c>
      <c r="H1099" s="401">
        <f>Tabla1[[#This Row],[Población meta programatica 2026 (20251228) 
menores 1 año]]/12</f>
        <v/>
      </c>
      <c r="I1099" s="402" t="n">
        <v>104</v>
      </c>
      <c r="J1099" s="402">
        <f>Tabla1[[#This Row],[Población meta programatica2026 (20251228)  niños de 1 año]]/12</f>
        <v/>
      </c>
      <c r="K1099" s="416" t="n">
        <v>157</v>
      </c>
      <c r="L1099" s="403" t="n">
        <v>144</v>
      </c>
      <c r="M1099" s="404">
        <f>Tabla1[[#This Row],[Población meta programatica2026 (20251228) niños de 5 años]]/12</f>
        <v/>
      </c>
      <c r="N1099" s="405">
        <f>BX1099</f>
        <v/>
      </c>
      <c r="O1099" s="406">
        <f>BY1099</f>
        <v/>
      </c>
      <c r="P1099" s="407">
        <f>BL1099</f>
        <v/>
      </c>
      <c r="AI1099" s="421" t="inlineStr">
        <is>
          <t>91540</t>
        </is>
      </c>
      <c r="AJ1099" s="417">
        <f>AI1099=Tabla1[[#This Row],[Divipola]]</f>
        <v/>
      </c>
      <c r="AK1099" s="66" t="n">
        <v>55</v>
      </c>
      <c r="AL1099" s="66" t="n">
        <v>57</v>
      </c>
      <c r="AM1099" s="66" t="n">
        <v>51</v>
      </c>
      <c r="AN1099" s="66" t="n">
        <v>54</v>
      </c>
      <c r="AO1099" s="66" t="n">
        <v>56</v>
      </c>
      <c r="AP1099" s="66" t="n">
        <v>53</v>
      </c>
      <c r="AQ1099" s="66" t="n">
        <v>49</v>
      </c>
      <c r="AR1099" s="66" t="n">
        <v>47</v>
      </c>
      <c r="AS1099" s="66" t="n">
        <v>40</v>
      </c>
      <c r="AT1099" s="66" t="n">
        <v>39</v>
      </c>
      <c r="AU1099" s="66" t="n">
        <v>34</v>
      </c>
      <c r="AV1099" s="66" t="n">
        <v>31</v>
      </c>
      <c r="AW1099" s="66" t="n">
        <v>28</v>
      </c>
      <c r="AX1099" s="66" t="n">
        <v>27</v>
      </c>
      <c r="AY1099" s="66" t="n">
        <v>23</v>
      </c>
      <c r="AZ1099" s="66" t="n">
        <v>21</v>
      </c>
      <c r="BA1099" s="66" t="n">
        <v>19</v>
      </c>
      <c r="BB1099" s="66" t="n">
        <v>17</v>
      </c>
      <c r="BC1099" s="66" t="n">
        <v>12</v>
      </c>
      <c r="BD1099" s="66" t="n">
        <v>12</v>
      </c>
      <c r="BE1099" s="66" t="n">
        <v>10</v>
      </c>
      <c r="BF1099" s="66" t="n">
        <v>12</v>
      </c>
      <c r="BG1099" s="66" t="n">
        <v>10</v>
      </c>
      <c r="BH1099" s="66" t="n">
        <v>9</v>
      </c>
      <c r="BI1099" s="66" t="n">
        <v>6</v>
      </c>
      <c r="BJ1099" s="66" t="n">
        <v>67</v>
      </c>
      <c r="BK1099" s="68">
        <f>SUM(AK1099:BJ1099)</f>
        <v/>
      </c>
      <c r="BL1099" s="68">
        <f>INT(BK1099*$BM$1)</f>
        <v/>
      </c>
      <c r="BM1099" s="64" t="n"/>
      <c r="BP1099" s="20">
        <f>(Tabla1[[#This Row],[Población meta programatica 2026 (20251228) 
menores 1 año]]/12)*9</f>
        <v/>
      </c>
      <c r="BQ1099" s="20">
        <f>BP1099</f>
        <v/>
      </c>
      <c r="BR1099" s="117" t="n"/>
      <c r="BS1099" s="20">
        <f>(Tabla1[[#This Row],[Población meta programatica2026 (20251228)  niños de 1 año]]/12)*9</f>
        <v/>
      </c>
      <c r="BT1099" s="251" t="n">
        <v>43</v>
      </c>
      <c r="BU1099" s="66">
        <f>BS1099-BT1099</f>
        <v/>
      </c>
      <c r="BW1099" s="19" t="n"/>
      <c r="BX1099" s="65" t="n">
        <v>83</v>
      </c>
      <c r="BY1099" s="65" t="n">
        <v>92</v>
      </c>
      <c r="BZ1099" s="19" t="inlineStr">
        <is>
          <t>91540</t>
        </is>
      </c>
      <c r="CA1099" s="19">
        <f>BZ1099=Tabla1[[#This Row],[Divipola]]</f>
        <v/>
      </c>
    </row>
    <row r="1100" ht="15.5" customHeight="1">
      <c r="A1100" s="62" t="inlineStr">
        <is>
          <t>91</t>
        </is>
      </c>
      <c r="B1100" s="62" t="inlineStr">
        <is>
          <t>AMAZONAS</t>
        </is>
      </c>
      <c r="C1100" s="62" t="inlineStr">
        <is>
          <t>PUERTO SANTANDER (CD.)</t>
        </is>
      </c>
      <c r="D1100" s="62" t="inlineStr">
        <is>
          <t>91669</t>
        </is>
      </c>
      <c r="E1100" s="400" t="n">
        <v>34</v>
      </c>
      <c r="F1100" s="400">
        <f>Tabla1[[#This Row],[Meta Programatica2026 (20251228) RN]]/12</f>
        <v/>
      </c>
      <c r="G1100" s="401" t="n">
        <v>39</v>
      </c>
      <c r="H1100" s="401">
        <f>Tabla1[[#This Row],[Población meta programatica 2026 (20251228) 
menores 1 año]]/12</f>
        <v/>
      </c>
      <c r="I1100" s="402" t="n">
        <v>41</v>
      </c>
      <c r="J1100" s="402">
        <f>Tabla1[[#This Row],[Población meta programatica2026 (20251228)  niños de 1 año]]/12</f>
        <v/>
      </c>
      <c r="K1100" s="416" t="n">
        <v>50</v>
      </c>
      <c r="L1100" s="403" t="n">
        <v>38</v>
      </c>
      <c r="M1100" s="404">
        <f>Tabla1[[#This Row],[Población meta programatica2026 (20251228) niños de 5 años]]/12</f>
        <v/>
      </c>
      <c r="N1100" s="405">
        <f>BX1100</f>
        <v/>
      </c>
      <c r="O1100" s="406">
        <f>BY1100</f>
        <v/>
      </c>
      <c r="P1100" s="407">
        <f>BL1100</f>
        <v/>
      </c>
      <c r="AI1100" s="421" t="inlineStr">
        <is>
          <t>91669</t>
        </is>
      </c>
      <c r="AJ1100" s="417">
        <f>AI1100=Tabla1[[#This Row],[Divipola]]</f>
        <v/>
      </c>
      <c r="AK1100" s="66" t="n">
        <v>11</v>
      </c>
      <c r="AL1100" s="66" t="n">
        <v>11</v>
      </c>
      <c r="AM1100" s="66" t="n">
        <v>10</v>
      </c>
      <c r="AN1100" s="66" t="n">
        <v>12</v>
      </c>
      <c r="AO1100" s="66" t="n">
        <v>12</v>
      </c>
      <c r="AP1100" s="66" t="n">
        <v>11</v>
      </c>
      <c r="AQ1100" s="66" t="n">
        <v>12</v>
      </c>
      <c r="AR1100" s="66" t="n">
        <v>12</v>
      </c>
      <c r="AS1100" s="66" t="n">
        <v>14</v>
      </c>
      <c r="AT1100" s="66" t="n">
        <v>10</v>
      </c>
      <c r="AU1100" s="66" t="n">
        <v>9</v>
      </c>
      <c r="AV1100" s="66" t="n">
        <v>6</v>
      </c>
      <c r="AW1100" s="66" t="n">
        <v>7</v>
      </c>
      <c r="AX1100" s="66" t="n">
        <v>6</v>
      </c>
      <c r="AY1100" s="66" t="n">
        <v>7</v>
      </c>
      <c r="AZ1100" s="66" t="n">
        <v>6</v>
      </c>
      <c r="BA1100" s="66" t="n">
        <v>4</v>
      </c>
      <c r="BB1100" s="66" t="n">
        <v>4</v>
      </c>
      <c r="BC1100" s="66" t="n">
        <v>4</v>
      </c>
      <c r="BD1100" s="66" t="n">
        <v>2</v>
      </c>
      <c r="BE1100" s="66" t="n">
        <v>4</v>
      </c>
      <c r="BF1100" s="66" t="n">
        <v>4</v>
      </c>
      <c r="BG1100" s="66" t="n">
        <v>4</v>
      </c>
      <c r="BH1100" s="66" t="n">
        <v>5</v>
      </c>
      <c r="BI1100" s="66" t="n">
        <v>3</v>
      </c>
      <c r="BJ1100" s="66" t="n">
        <v>17</v>
      </c>
      <c r="BK1100" s="68">
        <f>SUM(AK1100:BJ1100)</f>
        <v/>
      </c>
      <c r="BL1100" s="68">
        <f>INT(BK1100*$BM$1)</f>
        <v/>
      </c>
      <c r="BM1100" s="64" t="n"/>
      <c r="BP1100" s="20">
        <f>(Tabla1[[#This Row],[Población meta programatica 2026 (20251228) 
menores 1 año]]/12)*9</f>
        <v/>
      </c>
      <c r="BQ1100" s="20">
        <f>BP1100</f>
        <v/>
      </c>
      <c r="BR1100" s="117" t="n"/>
      <c r="BS1100" s="20">
        <f>(Tabla1[[#This Row],[Población meta programatica2026 (20251228)  niños de 1 año]]/12)*9</f>
        <v/>
      </c>
      <c r="BT1100" s="251" t="n">
        <v>17</v>
      </c>
      <c r="BU1100" s="66">
        <f>BS1100-BT1100</f>
        <v/>
      </c>
      <c r="BW1100" s="19" t="n"/>
      <c r="BX1100" s="65" t="n">
        <v>25</v>
      </c>
      <c r="BY1100" s="65" t="n">
        <v>24</v>
      </c>
      <c r="BZ1100" s="19" t="inlineStr">
        <is>
          <t>91669</t>
        </is>
      </c>
      <c r="CA1100" s="19">
        <f>BZ1100=Tabla1[[#This Row],[Divipola]]</f>
        <v/>
      </c>
    </row>
    <row r="1101" ht="15.5" customHeight="1">
      <c r="A1101" s="62" t="inlineStr">
        <is>
          <t>91</t>
        </is>
      </c>
      <c r="B1101" s="62" t="inlineStr">
        <is>
          <t>AMAZONAS</t>
        </is>
      </c>
      <c r="C1101" s="62" t="inlineStr">
        <is>
          <t>TARAPACA (CD.)</t>
        </is>
      </c>
      <c r="D1101" s="62" t="inlineStr">
        <is>
          <t>91798</t>
        </is>
      </c>
      <c r="E1101" s="400" t="n">
        <v>47</v>
      </c>
      <c r="F1101" s="400">
        <f>Tabla1[[#This Row],[Meta Programatica2026 (20251228) RN]]/12</f>
        <v/>
      </c>
      <c r="G1101" s="401" t="n">
        <v>57</v>
      </c>
      <c r="H1101" s="401">
        <f>Tabla1[[#This Row],[Población meta programatica 2026 (20251228) 
menores 1 año]]/12</f>
        <v/>
      </c>
      <c r="I1101" s="402" t="n">
        <v>60</v>
      </c>
      <c r="J1101" s="402">
        <f>Tabla1[[#This Row],[Población meta programatica2026 (20251228)  niños de 1 año]]/12</f>
        <v/>
      </c>
      <c r="K1101" s="416" t="n">
        <v>64</v>
      </c>
      <c r="L1101" s="403" t="n">
        <v>70</v>
      </c>
      <c r="M1101" s="404">
        <f>Tabla1[[#This Row],[Población meta programatica2026 (20251228) niños de 5 años]]/12</f>
        <v/>
      </c>
      <c r="N1101" s="405">
        <f>BX1101</f>
        <v/>
      </c>
      <c r="O1101" s="406">
        <f>BY1101</f>
        <v/>
      </c>
      <c r="P1101" s="407">
        <f>BL1101</f>
        <v/>
      </c>
      <c r="AI1101" s="421" t="inlineStr">
        <is>
          <t>91798</t>
        </is>
      </c>
      <c r="AJ1101" s="417">
        <f>AI1101=Tabla1[[#This Row],[Divipola]]</f>
        <v/>
      </c>
      <c r="AK1101" s="66" t="n">
        <v>23</v>
      </c>
      <c r="AL1101" s="66" t="n">
        <v>19</v>
      </c>
      <c r="AM1101" s="66" t="n">
        <v>22</v>
      </c>
      <c r="AN1101" s="66" t="n">
        <v>18</v>
      </c>
      <c r="AO1101" s="66" t="n">
        <v>18</v>
      </c>
      <c r="AP1101" s="66" t="n">
        <v>16</v>
      </c>
      <c r="AQ1101" s="66" t="n">
        <v>17</v>
      </c>
      <c r="AR1101" s="66" t="n">
        <v>12</v>
      </c>
      <c r="AS1101" s="66" t="n">
        <v>12</v>
      </c>
      <c r="AT1101" s="66" t="n">
        <v>12</v>
      </c>
      <c r="AU1101" s="66" t="n">
        <v>14</v>
      </c>
      <c r="AV1101" s="66" t="n">
        <v>12</v>
      </c>
      <c r="AW1101" s="66" t="n">
        <v>10</v>
      </c>
      <c r="AX1101" s="66" t="n">
        <v>11</v>
      </c>
      <c r="AY1101" s="66" t="n">
        <v>12</v>
      </c>
      <c r="AZ1101" s="66" t="n">
        <v>12</v>
      </c>
      <c r="BA1101" s="66" t="n">
        <v>10</v>
      </c>
      <c r="BB1101" s="66" t="n">
        <v>10</v>
      </c>
      <c r="BC1101" s="66" t="n">
        <v>9</v>
      </c>
      <c r="BD1101" s="66" t="n">
        <v>8</v>
      </c>
      <c r="BE1101" s="66" t="n">
        <v>7</v>
      </c>
      <c r="BF1101" s="66" t="n">
        <v>7</v>
      </c>
      <c r="BG1101" s="66" t="n">
        <v>4</v>
      </c>
      <c r="BH1101" s="66" t="n">
        <v>6</v>
      </c>
      <c r="BI1101" s="66" t="n">
        <v>4</v>
      </c>
      <c r="BJ1101" s="66" t="n">
        <v>57</v>
      </c>
      <c r="BK1101" s="68">
        <f>SUM(AK1101:BJ1101)</f>
        <v/>
      </c>
      <c r="BL1101" s="68">
        <f>INT(BK1101*$BM$1)</f>
        <v/>
      </c>
      <c r="BM1101" s="64" t="n"/>
      <c r="BP1101" s="20">
        <f>(Tabla1[[#This Row],[Población meta programatica 2026 (20251228) 
menores 1 año]]/12)*9</f>
        <v/>
      </c>
      <c r="BQ1101" s="20">
        <f>BP1101</f>
        <v/>
      </c>
      <c r="BR1101" s="117" t="n"/>
      <c r="BS1101" s="20">
        <f>(Tabla1[[#This Row],[Población meta programatica2026 (20251228)  niños de 1 año]]/12)*9</f>
        <v/>
      </c>
      <c r="BT1101" s="251" t="n">
        <v>14</v>
      </c>
      <c r="BU1101" s="66">
        <f>BS1101-BT1101</f>
        <v/>
      </c>
      <c r="BW1101" s="19" t="n"/>
      <c r="BX1101" s="65" t="n">
        <v>46</v>
      </c>
      <c r="BY1101" s="65" t="n">
        <v>47</v>
      </c>
      <c r="BZ1101" s="19" t="inlineStr">
        <is>
          <t>91798</t>
        </is>
      </c>
      <c r="CA1101" s="19">
        <f>BZ1101=Tabla1[[#This Row],[Divipola]]</f>
        <v/>
      </c>
    </row>
    <row r="1102" ht="15.5" customHeight="1">
      <c r="A1102" s="70" t="inlineStr">
        <is>
          <t>94</t>
        </is>
      </c>
      <c r="B1102" s="70" t="inlineStr">
        <is>
          <t>GUAINÍA</t>
        </is>
      </c>
      <c r="C1102" s="70" t="inlineStr">
        <is>
          <t>PUERTO INIRIDA</t>
        </is>
      </c>
      <c r="D1102" s="70" t="inlineStr">
        <is>
          <t>94001</t>
        </is>
      </c>
      <c r="E1102" s="400" t="n">
        <v>646</v>
      </c>
      <c r="F1102" s="400">
        <f>Tabla1[[#This Row],[Meta Programatica2026 (20251228) RN]]/12</f>
        <v/>
      </c>
      <c r="G1102" s="401" t="n">
        <v>622</v>
      </c>
      <c r="H1102" s="401">
        <f>Tabla1[[#This Row],[Población meta programatica 2026 (20251228) 
menores 1 año]]/12</f>
        <v/>
      </c>
      <c r="I1102" s="402" t="n">
        <v>694</v>
      </c>
      <c r="J1102" s="402">
        <f>Tabla1[[#This Row],[Población meta programatica2026 (20251228)  niños de 1 año]]/12</f>
        <v/>
      </c>
      <c r="K1102" s="416" t="n">
        <v>972</v>
      </c>
      <c r="L1102" s="403" t="n">
        <v>744</v>
      </c>
      <c r="M1102" s="404">
        <f>Tabla1[[#This Row],[Población meta programatica2026 (20251228) niños de 5 años]]/12</f>
        <v/>
      </c>
      <c r="N1102" s="405">
        <f>BX1102</f>
        <v/>
      </c>
      <c r="O1102" s="406">
        <f>BY1102</f>
        <v/>
      </c>
      <c r="P1102" s="407">
        <f>BL1102</f>
        <v/>
      </c>
      <c r="AI1102" s="421" t="inlineStr">
        <is>
          <t>94001</t>
        </is>
      </c>
      <c r="AJ1102" s="417">
        <f>AI1102=Tabla1[[#This Row],[Divipola]]</f>
        <v/>
      </c>
      <c r="AK1102" s="66" t="n">
        <v>218</v>
      </c>
      <c r="AL1102" s="66" t="n">
        <v>208</v>
      </c>
      <c r="AM1102" s="66" t="n">
        <v>197</v>
      </c>
      <c r="AN1102" s="66" t="n">
        <v>197</v>
      </c>
      <c r="AO1102" s="66" t="n">
        <v>190</v>
      </c>
      <c r="AP1102" s="66" t="n">
        <v>172</v>
      </c>
      <c r="AQ1102" s="66" t="n">
        <v>155</v>
      </c>
      <c r="AR1102" s="66" t="n">
        <v>135</v>
      </c>
      <c r="AS1102" s="66" t="n">
        <v>117</v>
      </c>
      <c r="AT1102" s="66" t="n">
        <v>104</v>
      </c>
      <c r="AU1102" s="66" t="n">
        <v>89</v>
      </c>
      <c r="AV1102" s="66" t="n">
        <v>86</v>
      </c>
      <c r="AW1102" s="66" t="n">
        <v>78</v>
      </c>
      <c r="AX1102" s="66" t="n">
        <v>74</v>
      </c>
      <c r="AY1102" s="66" t="n">
        <v>76</v>
      </c>
      <c r="AZ1102" s="66" t="n">
        <v>67</v>
      </c>
      <c r="BA1102" s="66" t="n">
        <v>61</v>
      </c>
      <c r="BB1102" s="66" t="n">
        <v>68</v>
      </c>
      <c r="BC1102" s="66" t="n">
        <v>57</v>
      </c>
      <c r="BD1102" s="66" t="n">
        <v>49</v>
      </c>
      <c r="BE1102" s="66" t="n">
        <v>52</v>
      </c>
      <c r="BF1102" s="66" t="n">
        <v>50</v>
      </c>
      <c r="BG1102" s="66" t="n">
        <v>42</v>
      </c>
      <c r="BH1102" s="66" t="n">
        <v>40</v>
      </c>
      <c r="BI1102" s="66" t="n">
        <v>35</v>
      </c>
      <c r="BJ1102" s="66" t="n">
        <v>206</v>
      </c>
      <c r="BK1102" s="68">
        <f>SUM(AK1102:BJ1102)</f>
        <v/>
      </c>
      <c r="BL1102" s="68">
        <f>INT(BK1102*$BM$1)</f>
        <v/>
      </c>
      <c r="BM1102" s="64" t="n"/>
      <c r="BP1102" s="20">
        <f>(Tabla1[[#This Row],[Población meta programatica 2026 (20251228) 
menores 1 año]]/12)*9</f>
        <v/>
      </c>
      <c r="BQ1102" s="20">
        <f>BP1102</f>
        <v/>
      </c>
      <c r="BR1102" s="117" t="n"/>
      <c r="BS1102" s="20">
        <f>(Tabla1[[#This Row],[Población meta programatica2026 (20251228)  niños de 1 año]]/12)*9</f>
        <v/>
      </c>
      <c r="BT1102" s="251" t="n">
        <v>236</v>
      </c>
      <c r="BU1102" s="66">
        <f>BS1102-BT1102</f>
        <v/>
      </c>
      <c r="BW1102" s="19" t="n"/>
      <c r="BX1102" s="65" t="n">
        <v>322</v>
      </c>
      <c r="BY1102" s="65" t="n">
        <v>327</v>
      </c>
      <c r="BZ1102" s="19" t="inlineStr">
        <is>
          <t>94001</t>
        </is>
      </c>
      <c r="CA1102" s="19">
        <f>BZ1102=Tabla1[[#This Row],[Divipola]]</f>
        <v/>
      </c>
    </row>
    <row r="1103" ht="15.5" customHeight="1">
      <c r="A1103" s="70" t="inlineStr">
        <is>
          <t>94</t>
        </is>
      </c>
      <c r="B1103" s="70" t="inlineStr">
        <is>
          <t>GUAINÍA</t>
        </is>
      </c>
      <c r="C1103" s="70" t="inlineStr">
        <is>
          <t>BARRANCO MINAS (CD.)</t>
        </is>
      </c>
      <c r="D1103" s="70" t="inlineStr">
        <is>
          <t>94343</t>
        </is>
      </c>
      <c r="E1103" s="400" t="n">
        <v>217</v>
      </c>
      <c r="F1103" s="400">
        <f>Tabla1[[#This Row],[Meta Programatica2026 (20251228) RN]]/12</f>
        <v/>
      </c>
      <c r="G1103" s="401" t="n">
        <v>165</v>
      </c>
      <c r="H1103" s="401">
        <f>Tabla1[[#This Row],[Población meta programatica 2026 (20251228) 
menores 1 año]]/12</f>
        <v/>
      </c>
      <c r="I1103" s="402" t="n">
        <v>203</v>
      </c>
      <c r="J1103" s="402">
        <f>Tabla1[[#This Row],[Población meta programatica2026 (20251228)  niños de 1 año]]/12</f>
        <v/>
      </c>
      <c r="K1103" s="416" t="n">
        <v>226</v>
      </c>
      <c r="L1103" s="403" t="n">
        <v>146</v>
      </c>
      <c r="M1103" s="404">
        <f>Tabla1[[#This Row],[Población meta programatica2026 (20251228) niños de 5 años]]/12</f>
        <v/>
      </c>
      <c r="N1103" s="405">
        <f>BX1103</f>
        <v/>
      </c>
      <c r="O1103" s="406">
        <f>BY1103</f>
        <v/>
      </c>
      <c r="P1103" s="407">
        <f>BL1103</f>
        <v/>
      </c>
      <c r="AI1103" s="421" t="inlineStr">
        <is>
          <t>94343</t>
        </is>
      </c>
      <c r="AJ1103" s="417">
        <f>AI1103=Tabla1[[#This Row],[Divipola]]</f>
        <v/>
      </c>
      <c r="AK1103" s="66" t="n">
        <v>36</v>
      </c>
      <c r="AL1103" s="66" t="n">
        <v>37</v>
      </c>
      <c r="AM1103" s="66" t="n">
        <v>34</v>
      </c>
      <c r="AN1103" s="66" t="n">
        <v>28</v>
      </c>
      <c r="AO1103" s="66" t="n">
        <v>23</v>
      </c>
      <c r="AP1103" s="66" t="n">
        <v>24</v>
      </c>
      <c r="AQ1103" s="66" t="n">
        <v>20</v>
      </c>
      <c r="AR1103" s="66" t="n">
        <v>22</v>
      </c>
      <c r="AS1103" s="66" t="n">
        <v>21</v>
      </c>
      <c r="AT1103" s="66" t="n">
        <v>14</v>
      </c>
      <c r="AU1103" s="66" t="n">
        <v>17</v>
      </c>
      <c r="AV1103" s="66" t="n">
        <v>11</v>
      </c>
      <c r="AW1103" s="66" t="n">
        <v>14</v>
      </c>
      <c r="AX1103" s="66" t="n">
        <v>13</v>
      </c>
      <c r="AY1103" s="66" t="n">
        <v>11</v>
      </c>
      <c r="AZ1103" s="66" t="n">
        <v>12</v>
      </c>
      <c r="BA1103" s="66" t="n">
        <v>8</v>
      </c>
      <c r="BB1103" s="66" t="n">
        <v>6</v>
      </c>
      <c r="BC1103" s="66" t="n">
        <v>6</v>
      </c>
      <c r="BD1103" s="66" t="n">
        <v>6</v>
      </c>
      <c r="BE1103" s="66" t="n">
        <v>4</v>
      </c>
      <c r="BF1103" s="66" t="n">
        <v>3</v>
      </c>
      <c r="BG1103" s="66" t="n">
        <v>3</v>
      </c>
      <c r="BH1103" s="66" t="n">
        <v>4</v>
      </c>
      <c r="BI1103" s="66" t="n">
        <v>3</v>
      </c>
      <c r="BJ1103" s="66" t="n">
        <v>15</v>
      </c>
      <c r="BK1103" s="68">
        <f>SUM(AK1103:BJ1103)</f>
        <v/>
      </c>
      <c r="BL1103" s="68">
        <f>INT(BK1103*$BM$1)</f>
        <v/>
      </c>
      <c r="BM1103" s="64" t="n"/>
      <c r="BP1103" s="20">
        <f>(Tabla1[[#This Row],[Población meta programatica 2026 (20251228) 
menores 1 año]]/12)*9</f>
        <v/>
      </c>
      <c r="BQ1103" s="20">
        <f>BP1103</f>
        <v/>
      </c>
      <c r="BR1103" s="117" t="n"/>
      <c r="BS1103" s="20">
        <f>(Tabla1[[#This Row],[Población meta programatica2026 (20251228)  niños de 1 año]]/12)*9</f>
        <v/>
      </c>
      <c r="BT1103" s="251" t="n">
        <v>62</v>
      </c>
      <c r="BU1103" s="66">
        <f>BS1103-BT1103</f>
        <v/>
      </c>
      <c r="BW1103" s="19" t="n"/>
      <c r="BX1103" s="65" t="n">
        <v>92</v>
      </c>
      <c r="BY1103" s="65" t="n">
        <v>98</v>
      </c>
      <c r="BZ1103" s="19" t="inlineStr">
        <is>
          <t>94343</t>
        </is>
      </c>
      <c r="CA1103" s="19">
        <f>BZ1103=Tabla1[[#This Row],[Divipola]]</f>
        <v/>
      </c>
    </row>
    <row r="1104" ht="15.5" customHeight="1">
      <c r="A1104" s="70" t="inlineStr">
        <is>
          <t>94</t>
        </is>
      </c>
      <c r="B1104" s="70" t="inlineStr">
        <is>
          <t>GUAINÍA</t>
        </is>
      </c>
      <c r="C1104" s="70" t="inlineStr">
        <is>
          <t>SAN FELIPE (CD.)</t>
        </is>
      </c>
      <c r="D1104" s="70" t="inlineStr">
        <is>
          <t>94883</t>
        </is>
      </c>
      <c r="E1104" s="400" t="n">
        <v>29</v>
      </c>
      <c r="F1104" s="400">
        <f>Tabla1[[#This Row],[Meta Programatica2026 (20251228) RN]]/12</f>
        <v/>
      </c>
      <c r="G1104" s="401" t="n">
        <v>20</v>
      </c>
      <c r="H1104" s="401">
        <f>Tabla1[[#This Row],[Población meta programatica 2026 (20251228) 
menores 1 año]]/12</f>
        <v/>
      </c>
      <c r="I1104" s="402" t="n">
        <v>23</v>
      </c>
      <c r="J1104" s="402">
        <f>Tabla1[[#This Row],[Población meta programatica2026 (20251228)  niños de 1 año]]/12</f>
        <v/>
      </c>
      <c r="K1104" s="416" t="n">
        <v>31</v>
      </c>
      <c r="L1104" s="403" t="n">
        <v>31</v>
      </c>
      <c r="M1104" s="404">
        <f>Tabla1[[#This Row],[Población meta programatica2026 (20251228) niños de 5 años]]/12</f>
        <v/>
      </c>
      <c r="N1104" s="405">
        <f>BX1104</f>
        <v/>
      </c>
      <c r="O1104" s="406">
        <f>BY1104</f>
        <v/>
      </c>
      <c r="P1104" s="407">
        <f>BL1104</f>
        <v/>
      </c>
      <c r="AI1104" s="421" t="inlineStr">
        <is>
          <t>94883</t>
        </is>
      </c>
      <c r="AJ1104" s="417">
        <f>AI1104=Tabla1[[#This Row],[Divipola]]</f>
        <v/>
      </c>
      <c r="AK1104" s="66" t="n">
        <v>9</v>
      </c>
      <c r="AL1104" s="66" t="n">
        <v>9</v>
      </c>
      <c r="AM1104" s="66" t="n">
        <v>9</v>
      </c>
      <c r="AN1104" s="66" t="n">
        <v>8</v>
      </c>
      <c r="AO1104" s="66" t="n">
        <v>8</v>
      </c>
      <c r="AP1104" s="66" t="n">
        <v>8</v>
      </c>
      <c r="AQ1104" s="66" t="n">
        <v>10</v>
      </c>
      <c r="AR1104" s="66" t="n">
        <v>5</v>
      </c>
      <c r="AS1104" s="66" t="n">
        <v>5</v>
      </c>
      <c r="AT1104" s="66" t="n">
        <v>7</v>
      </c>
      <c r="AU1104" s="66" t="n">
        <v>3</v>
      </c>
      <c r="AV1104" s="66" t="n">
        <v>3</v>
      </c>
      <c r="AW1104" s="66" t="n">
        <v>2</v>
      </c>
      <c r="AX1104" s="66" t="n">
        <v>2</v>
      </c>
      <c r="AY1104" s="66" t="n">
        <v>3</v>
      </c>
      <c r="AZ1104" s="66" t="n">
        <v>3</v>
      </c>
      <c r="BA1104" s="66" t="n">
        <v>3</v>
      </c>
      <c r="BB1104" s="66" t="n">
        <v>3</v>
      </c>
      <c r="BC1104" s="66" t="n">
        <v>2</v>
      </c>
      <c r="BD1104" s="66" t="n">
        <v>2</v>
      </c>
      <c r="BE1104" s="66" t="n">
        <v>2</v>
      </c>
      <c r="BF1104" s="66" t="n">
        <v>0</v>
      </c>
      <c r="BG1104" s="66" t="n">
        <v>1</v>
      </c>
      <c r="BH1104" s="66" t="n">
        <v>0</v>
      </c>
      <c r="BI1104" s="66" t="n">
        <v>0</v>
      </c>
      <c r="BJ1104" s="66" t="n">
        <v>3</v>
      </c>
      <c r="BK1104" s="68">
        <f>SUM(AK1104:BJ1104)</f>
        <v/>
      </c>
      <c r="BL1104" s="68">
        <f>INT(BK1104*$BM$1)</f>
        <v/>
      </c>
      <c r="BM1104" s="64" t="n"/>
      <c r="BP1104" s="20">
        <f>(Tabla1[[#This Row],[Población meta programatica 2026 (20251228) 
menores 1 año]]/12)*9</f>
        <v/>
      </c>
      <c r="BQ1104" s="20">
        <f>BP1104</f>
        <v/>
      </c>
      <c r="BR1104" s="117" t="n"/>
      <c r="BS1104" s="20">
        <f>(Tabla1[[#This Row],[Población meta programatica2026 (20251228)  niños de 1 año]]/12)*9</f>
        <v/>
      </c>
      <c r="BT1104" s="251" t="n">
        <v>3</v>
      </c>
      <c r="BU1104" s="66">
        <f>BS1104-BT1104</f>
        <v/>
      </c>
      <c r="BW1104" s="19" t="n"/>
      <c r="BX1104" s="65" t="n">
        <v>12</v>
      </c>
      <c r="BY1104" s="65" t="n">
        <v>14</v>
      </c>
      <c r="BZ1104" s="19" t="inlineStr">
        <is>
          <t>94883</t>
        </is>
      </c>
      <c r="CA1104" s="19">
        <f>BZ1104=Tabla1[[#This Row],[Divipola]]</f>
        <v/>
      </c>
    </row>
    <row r="1105" ht="15.5" customHeight="1">
      <c r="A1105" s="70" t="inlineStr">
        <is>
          <t>94</t>
        </is>
      </c>
      <c r="B1105" s="70" t="inlineStr">
        <is>
          <t>GUAINÍA</t>
        </is>
      </c>
      <c r="C1105" s="70" t="inlineStr">
        <is>
          <t>PUERTO COLOMBIA (CD.)</t>
        </is>
      </c>
      <c r="D1105" s="70" t="inlineStr">
        <is>
          <t>94884</t>
        </is>
      </c>
      <c r="E1105" s="400" t="n">
        <v>32</v>
      </c>
      <c r="F1105" s="400">
        <f>Tabla1[[#This Row],[Meta Programatica2026 (20251228) RN]]/12</f>
        <v/>
      </c>
      <c r="G1105" s="401" t="n">
        <v>16</v>
      </c>
      <c r="H1105" s="401">
        <f>Tabla1[[#This Row],[Población meta programatica 2026 (20251228) 
menores 1 año]]/12</f>
        <v/>
      </c>
      <c r="I1105" s="402" t="n">
        <v>36</v>
      </c>
      <c r="J1105" s="402">
        <f>Tabla1[[#This Row],[Población meta programatica2026 (20251228)  niños de 1 año]]/12</f>
        <v/>
      </c>
      <c r="K1105" s="416" t="n">
        <v>23</v>
      </c>
      <c r="L1105" s="403" t="n">
        <v>23</v>
      </c>
      <c r="M1105" s="404">
        <f>Tabla1[[#This Row],[Población meta programatica2026 (20251228) niños de 5 años]]/12</f>
        <v/>
      </c>
      <c r="N1105" s="405">
        <f>BX1105</f>
        <v/>
      </c>
      <c r="O1105" s="406">
        <f>BY1105</f>
        <v/>
      </c>
      <c r="P1105" s="407">
        <f>BL1105</f>
        <v/>
      </c>
      <c r="AI1105" s="421" t="inlineStr">
        <is>
          <t>94884</t>
        </is>
      </c>
      <c r="AJ1105" s="417">
        <f>AI1105=Tabla1[[#This Row],[Divipola]]</f>
        <v/>
      </c>
      <c r="AK1105" s="66" t="n">
        <v>8</v>
      </c>
      <c r="AL1105" s="66" t="n">
        <v>7</v>
      </c>
      <c r="AM1105" s="66" t="n">
        <v>8</v>
      </c>
      <c r="AN1105" s="66" t="n">
        <v>12</v>
      </c>
      <c r="AO1105" s="66" t="n">
        <v>12</v>
      </c>
      <c r="AP1105" s="66" t="n">
        <v>11</v>
      </c>
      <c r="AQ1105" s="66" t="n">
        <v>13</v>
      </c>
      <c r="AR1105" s="66" t="n">
        <v>12</v>
      </c>
      <c r="AS1105" s="66" t="n">
        <v>8</v>
      </c>
      <c r="AT1105" s="66" t="n">
        <v>10</v>
      </c>
      <c r="AU1105" s="66" t="n">
        <v>8</v>
      </c>
      <c r="AV1105" s="66" t="n">
        <v>7</v>
      </c>
      <c r="AW1105" s="66" t="n">
        <v>7</v>
      </c>
      <c r="AX1105" s="66" t="n">
        <v>5</v>
      </c>
      <c r="AY1105" s="66" t="n">
        <v>4</v>
      </c>
      <c r="AZ1105" s="66" t="n">
        <v>6</v>
      </c>
      <c r="BA1105" s="66" t="n">
        <v>4</v>
      </c>
      <c r="BB1105" s="66" t="n">
        <v>2</v>
      </c>
      <c r="BC1105" s="66" t="n">
        <v>2</v>
      </c>
      <c r="BD1105" s="66" t="n">
        <v>2</v>
      </c>
      <c r="BE1105" s="66" t="n">
        <v>3</v>
      </c>
      <c r="BF1105" s="66" t="n">
        <v>3</v>
      </c>
      <c r="BG1105" s="66" t="n">
        <v>3</v>
      </c>
      <c r="BH1105" s="66" t="n">
        <v>1</v>
      </c>
      <c r="BI1105" s="66" t="n">
        <v>2</v>
      </c>
      <c r="BJ1105" s="66" t="n">
        <v>2</v>
      </c>
      <c r="BK1105" s="68">
        <f>SUM(AK1105:BJ1105)</f>
        <v/>
      </c>
      <c r="BL1105" s="68">
        <f>INT(BK1105*$BM$1)</f>
        <v/>
      </c>
      <c r="BM1105" s="64" t="n"/>
      <c r="BP1105" s="20">
        <f>(Tabla1[[#This Row],[Población meta programatica 2026 (20251228) 
menores 1 año]]/12)*9</f>
        <v/>
      </c>
      <c r="BQ1105" s="20">
        <f>BP1105</f>
        <v/>
      </c>
      <c r="BR1105" s="117" t="n"/>
      <c r="BS1105" s="20">
        <f>(Tabla1[[#This Row],[Población meta programatica2026 (20251228)  niños de 1 año]]/12)*9</f>
        <v/>
      </c>
      <c r="BT1105" s="251" t="n">
        <v>5</v>
      </c>
      <c r="BU1105" s="66">
        <f>BS1105-BT1105</f>
        <v/>
      </c>
      <c r="BW1105" s="19" t="n"/>
      <c r="BX1105" s="65" t="n">
        <v>12</v>
      </c>
      <c r="BY1105" s="65" t="n">
        <v>15</v>
      </c>
      <c r="BZ1105" s="19" t="inlineStr">
        <is>
          <t>94884</t>
        </is>
      </c>
      <c r="CA1105" s="19">
        <f>BZ1105=Tabla1[[#This Row],[Divipola]]</f>
        <v/>
      </c>
    </row>
    <row r="1106" ht="15.5" customHeight="1">
      <c r="A1106" s="70" t="inlineStr">
        <is>
          <t>94</t>
        </is>
      </c>
      <c r="B1106" s="70" t="inlineStr">
        <is>
          <t>GUAINÍA</t>
        </is>
      </c>
      <c r="C1106" s="70" t="inlineStr">
        <is>
          <t>LA GUADALUPE (CD.)</t>
        </is>
      </c>
      <c r="D1106" s="70" t="inlineStr">
        <is>
          <t>94885</t>
        </is>
      </c>
      <c r="E1106" s="400" t="n">
        <v>9</v>
      </c>
      <c r="F1106" s="400">
        <f>Tabla1[[#This Row],[Meta Programatica2026 (20251228) RN]]/12</f>
        <v/>
      </c>
      <c r="G1106" s="401" t="n">
        <v>5</v>
      </c>
      <c r="H1106" s="401">
        <f>Tabla1[[#This Row],[Población meta programatica 2026 (20251228) 
menores 1 año]]/12</f>
        <v/>
      </c>
      <c r="I1106" s="402" t="n">
        <v>9</v>
      </c>
      <c r="J1106" s="402">
        <f>Tabla1[[#This Row],[Población meta programatica2026 (20251228)  niños de 1 año]]/12</f>
        <v/>
      </c>
      <c r="K1106" s="416" t="n">
        <v>6</v>
      </c>
      <c r="L1106" s="403" t="n">
        <v>7</v>
      </c>
      <c r="M1106" s="404">
        <f>Tabla1[[#This Row],[Población meta programatica2026 (20251228) niños de 5 años]]/12</f>
        <v/>
      </c>
      <c r="N1106" s="405">
        <f>BX1106</f>
        <v/>
      </c>
      <c r="O1106" s="406">
        <f>BY1106</f>
        <v/>
      </c>
      <c r="P1106" s="407">
        <f>BL1106</f>
        <v/>
      </c>
      <c r="AI1106" s="421" t="inlineStr">
        <is>
          <t>94885</t>
        </is>
      </c>
      <c r="AJ1106" s="417">
        <f>AI1106=Tabla1[[#This Row],[Divipola]]</f>
        <v/>
      </c>
      <c r="AK1106" s="66" t="n">
        <v>0</v>
      </c>
      <c r="AL1106" s="66" t="n">
        <v>0</v>
      </c>
      <c r="AM1106" s="66" t="n">
        <v>2</v>
      </c>
      <c r="AN1106" s="66" t="n">
        <v>0</v>
      </c>
      <c r="AO1106" s="66" t="n">
        <v>2</v>
      </c>
      <c r="AP1106" s="66" t="n">
        <v>2</v>
      </c>
      <c r="AQ1106" s="66" t="n">
        <v>1</v>
      </c>
      <c r="AR1106" s="66" t="n">
        <v>1</v>
      </c>
      <c r="AS1106" s="66" t="n">
        <v>3</v>
      </c>
      <c r="AT1106" s="66" t="n">
        <v>1</v>
      </c>
      <c r="AU1106" s="66" t="n">
        <v>0</v>
      </c>
      <c r="AV1106" s="66" t="n">
        <v>1</v>
      </c>
      <c r="AW1106" s="66" t="n">
        <v>0</v>
      </c>
      <c r="AX1106" s="66" t="n">
        <v>1</v>
      </c>
      <c r="AY1106" s="66" t="n">
        <v>0</v>
      </c>
      <c r="AZ1106" s="66" t="n">
        <v>0</v>
      </c>
      <c r="BA1106" s="66" t="n">
        <v>0</v>
      </c>
      <c r="BB1106" s="66" t="n">
        <v>0</v>
      </c>
      <c r="BC1106" s="66" t="n">
        <v>0</v>
      </c>
      <c r="BD1106" s="66" t="n">
        <v>1</v>
      </c>
      <c r="BE1106" s="66" t="n">
        <v>0</v>
      </c>
      <c r="BF1106" s="66" t="n">
        <v>0</v>
      </c>
      <c r="BG1106" s="66" t="n">
        <v>0</v>
      </c>
      <c r="BH1106" s="66" t="n">
        <v>0</v>
      </c>
      <c r="BI1106" s="66" t="n">
        <v>0</v>
      </c>
      <c r="BJ1106" s="66" t="n">
        <v>5</v>
      </c>
      <c r="BK1106" s="68">
        <f>SUM(AK1106:BJ1106)</f>
        <v/>
      </c>
      <c r="BL1106" s="68">
        <f>INT(BK1106*$BM$1)</f>
        <v/>
      </c>
      <c r="BM1106" s="64" t="n"/>
      <c r="BP1106" s="20">
        <f>(Tabla1[[#This Row],[Población meta programatica 2026 (20251228) 
menores 1 año]]/12)*9</f>
        <v/>
      </c>
      <c r="BQ1106" s="20">
        <f>BP1106</f>
        <v/>
      </c>
      <c r="BR1106" s="117" t="n"/>
      <c r="BS1106" s="20">
        <f>(Tabla1[[#This Row],[Población meta programatica2026 (20251228)  niños de 1 año]]/12)*9</f>
        <v/>
      </c>
      <c r="BT1106" s="251" t="n">
        <v>0</v>
      </c>
      <c r="BU1106" s="66">
        <f>BS1106-BT1106</f>
        <v/>
      </c>
      <c r="BW1106" s="19" t="n"/>
      <c r="BX1106" s="65" t="n">
        <v>5</v>
      </c>
      <c r="BY1106" s="65" t="n">
        <v>4</v>
      </c>
      <c r="BZ1106" s="19" t="inlineStr">
        <is>
          <t>94885</t>
        </is>
      </c>
      <c r="CA1106" s="19">
        <f>BZ1106=Tabla1[[#This Row],[Divipola]]</f>
        <v/>
      </c>
    </row>
    <row r="1107" ht="15.5" customHeight="1">
      <c r="A1107" s="70" t="inlineStr">
        <is>
          <t>94</t>
        </is>
      </c>
      <c r="B1107" s="70" t="inlineStr">
        <is>
          <t>GUAINÍA</t>
        </is>
      </c>
      <c r="C1107" s="70" t="inlineStr">
        <is>
          <t>CACAHUAL (CD.)</t>
        </is>
      </c>
      <c r="D1107" s="70" t="inlineStr">
        <is>
          <t>94886</t>
        </is>
      </c>
      <c r="E1107" s="400" t="n">
        <v>14</v>
      </c>
      <c r="F1107" s="400">
        <f>Tabla1[[#This Row],[Meta Programatica2026 (20251228) RN]]/12</f>
        <v/>
      </c>
      <c r="G1107" s="401" t="n">
        <v>11</v>
      </c>
      <c r="H1107" s="401">
        <f>Tabla1[[#This Row],[Población meta programatica 2026 (20251228) 
menores 1 año]]/12</f>
        <v/>
      </c>
      <c r="I1107" s="402" t="n">
        <v>22</v>
      </c>
      <c r="J1107" s="402">
        <f>Tabla1[[#This Row],[Población meta programatica2026 (20251228)  niños de 1 año]]/12</f>
        <v/>
      </c>
      <c r="K1107" s="416" t="n">
        <v>13</v>
      </c>
      <c r="L1107" s="403" t="n">
        <v>11</v>
      </c>
      <c r="M1107" s="404">
        <f>Tabla1[[#This Row],[Población meta programatica2026 (20251228) niños de 5 años]]/12</f>
        <v/>
      </c>
      <c r="N1107" s="405">
        <f>BX1107</f>
        <v/>
      </c>
      <c r="O1107" s="406">
        <f>BY1107</f>
        <v/>
      </c>
      <c r="P1107" s="407">
        <f>BL1107</f>
        <v/>
      </c>
      <c r="AI1107" s="421" t="inlineStr">
        <is>
          <t>94886</t>
        </is>
      </c>
      <c r="AJ1107" s="417">
        <f>AI1107=Tabla1[[#This Row],[Divipola]]</f>
        <v/>
      </c>
      <c r="AK1107" s="66" t="n">
        <v>4</v>
      </c>
      <c r="AL1107" s="66" t="n">
        <v>4</v>
      </c>
      <c r="AM1107" s="66" t="n">
        <v>3</v>
      </c>
      <c r="AN1107" s="66" t="n">
        <v>4</v>
      </c>
      <c r="AO1107" s="66" t="n">
        <v>1</v>
      </c>
      <c r="AP1107" s="66" t="n">
        <v>5</v>
      </c>
      <c r="AQ1107" s="66" t="n">
        <v>4</v>
      </c>
      <c r="AR1107" s="66" t="n">
        <v>4</v>
      </c>
      <c r="AS1107" s="66" t="n">
        <v>3</v>
      </c>
      <c r="AT1107" s="66" t="n">
        <v>2</v>
      </c>
      <c r="AU1107" s="66" t="n">
        <v>2</v>
      </c>
      <c r="AV1107" s="66" t="n">
        <v>3</v>
      </c>
      <c r="AW1107" s="66" t="n">
        <v>2</v>
      </c>
      <c r="AX1107" s="66" t="n">
        <v>3</v>
      </c>
      <c r="AY1107" s="66" t="n">
        <v>4</v>
      </c>
      <c r="AZ1107" s="66" t="n">
        <v>1</v>
      </c>
      <c r="BA1107" s="66" t="n">
        <v>1</v>
      </c>
      <c r="BB1107" s="66" t="n">
        <v>0</v>
      </c>
      <c r="BC1107" s="66" t="n">
        <v>1</v>
      </c>
      <c r="BD1107" s="66" t="n">
        <v>0</v>
      </c>
      <c r="BE1107" s="66" t="n">
        <v>0</v>
      </c>
      <c r="BF1107" s="66" t="n">
        <v>0</v>
      </c>
      <c r="BG1107" s="66" t="n">
        <v>1</v>
      </c>
      <c r="BH1107" s="66" t="n">
        <v>0</v>
      </c>
      <c r="BI1107" s="66" t="n">
        <v>1</v>
      </c>
      <c r="BJ1107" s="66" t="n">
        <v>2</v>
      </c>
      <c r="BK1107" s="68">
        <f>SUM(AK1107:BJ1107)</f>
        <v/>
      </c>
      <c r="BL1107" s="68">
        <f>INT(BK1107*$BM$1)</f>
        <v/>
      </c>
      <c r="BM1107" s="64" t="n"/>
      <c r="BP1107" s="20">
        <f>(Tabla1[[#This Row],[Población meta programatica 2026 (20251228) 
menores 1 año]]/12)*9</f>
        <v/>
      </c>
      <c r="BQ1107" s="20">
        <f>BP1107</f>
        <v/>
      </c>
      <c r="BR1107" s="117" t="n"/>
      <c r="BS1107" s="20">
        <f>(Tabla1[[#This Row],[Población meta programatica2026 (20251228)  niños de 1 año]]/12)*9</f>
        <v/>
      </c>
      <c r="BT1107" s="251" t="n">
        <v>5</v>
      </c>
      <c r="BU1107" s="66">
        <f>BS1107-BT1107</f>
        <v/>
      </c>
      <c r="BW1107" s="19" t="n"/>
      <c r="BX1107" s="65" t="n">
        <v>6</v>
      </c>
      <c r="BY1107" s="65" t="n">
        <v>4</v>
      </c>
      <c r="BZ1107" s="19" t="inlineStr">
        <is>
          <t>94886</t>
        </is>
      </c>
      <c r="CA1107" s="19">
        <f>BZ1107=Tabla1[[#This Row],[Divipola]]</f>
        <v/>
      </c>
    </row>
    <row r="1108" ht="15.5" customHeight="1">
      <c r="A1108" s="70" t="inlineStr">
        <is>
          <t>94</t>
        </is>
      </c>
      <c r="B1108" s="70" t="inlineStr">
        <is>
          <t>GUAINÍA</t>
        </is>
      </c>
      <c r="C1108" s="70" t="inlineStr">
        <is>
          <t>PANA PANA (CD.)</t>
        </is>
      </c>
      <c r="D1108" s="70" t="inlineStr">
        <is>
          <t>94887</t>
        </is>
      </c>
      <c r="E1108" s="400" t="n">
        <v>26</v>
      </c>
      <c r="F1108" s="400">
        <f>Tabla1[[#This Row],[Meta Programatica2026 (20251228) RN]]/12</f>
        <v/>
      </c>
      <c r="G1108" s="401" t="n">
        <v>15</v>
      </c>
      <c r="H1108" s="401">
        <f>Tabla1[[#This Row],[Población meta programatica 2026 (20251228) 
menores 1 año]]/12</f>
        <v/>
      </c>
      <c r="I1108" s="402" t="n">
        <v>31</v>
      </c>
      <c r="J1108" s="402">
        <f>Tabla1[[#This Row],[Población meta programatica2026 (20251228)  niños de 1 año]]/12</f>
        <v/>
      </c>
      <c r="K1108" s="416" t="n">
        <v>33</v>
      </c>
      <c r="L1108" s="403" t="n">
        <v>20</v>
      </c>
      <c r="M1108" s="404">
        <f>Tabla1[[#This Row],[Población meta programatica2026 (20251228) niños de 5 años]]/12</f>
        <v/>
      </c>
      <c r="N1108" s="405">
        <f>BX1108</f>
        <v/>
      </c>
      <c r="O1108" s="406">
        <f>BY1108</f>
        <v/>
      </c>
      <c r="P1108" s="407">
        <f>BL1108</f>
        <v/>
      </c>
      <c r="AI1108" s="421" t="inlineStr">
        <is>
          <t>94887</t>
        </is>
      </c>
      <c r="AJ1108" s="417">
        <f>AI1108=Tabla1[[#This Row],[Divipola]]</f>
        <v/>
      </c>
      <c r="AK1108" s="66" t="n">
        <v>6</v>
      </c>
      <c r="AL1108" s="66" t="n">
        <v>10</v>
      </c>
      <c r="AM1108" s="66" t="n">
        <v>9</v>
      </c>
      <c r="AN1108" s="66" t="n">
        <v>9</v>
      </c>
      <c r="AO1108" s="66" t="n">
        <v>10</v>
      </c>
      <c r="AP1108" s="66" t="n">
        <v>11</v>
      </c>
      <c r="AQ1108" s="66" t="n">
        <v>8</v>
      </c>
      <c r="AR1108" s="66" t="n">
        <v>6</v>
      </c>
      <c r="AS1108" s="66" t="n">
        <v>5</v>
      </c>
      <c r="AT1108" s="66" t="n">
        <v>6</v>
      </c>
      <c r="AU1108" s="66" t="n">
        <v>4</v>
      </c>
      <c r="AV1108" s="66" t="n">
        <v>4</v>
      </c>
      <c r="AW1108" s="66" t="n">
        <v>4</v>
      </c>
      <c r="AX1108" s="66" t="n">
        <v>3</v>
      </c>
      <c r="AY1108" s="66" t="n">
        <v>4</v>
      </c>
      <c r="AZ1108" s="66" t="n">
        <v>2</v>
      </c>
      <c r="BA1108" s="66" t="n">
        <v>5</v>
      </c>
      <c r="BB1108" s="66" t="n">
        <v>3</v>
      </c>
      <c r="BC1108" s="66" t="n">
        <v>4</v>
      </c>
      <c r="BD1108" s="66" t="n">
        <v>4</v>
      </c>
      <c r="BE1108" s="66" t="n">
        <v>2</v>
      </c>
      <c r="BF1108" s="66" t="n">
        <v>1</v>
      </c>
      <c r="BG1108" s="66" t="n">
        <v>0</v>
      </c>
      <c r="BH1108" s="66" t="n">
        <v>0</v>
      </c>
      <c r="BI1108" s="66" t="n">
        <v>1</v>
      </c>
      <c r="BJ1108" s="66" t="n">
        <v>5</v>
      </c>
      <c r="BK1108" s="68">
        <f>SUM(AK1108:BJ1108)</f>
        <v/>
      </c>
      <c r="BL1108" s="68">
        <f>INT(BK1108*$BM$1)</f>
        <v/>
      </c>
      <c r="BM1108" s="64" t="n"/>
      <c r="BP1108" s="20">
        <f>(Tabla1[[#This Row],[Población meta programatica 2026 (20251228) 
menores 1 año]]/12)*9</f>
        <v/>
      </c>
      <c r="BQ1108" s="20">
        <f>BP1108</f>
        <v/>
      </c>
      <c r="BR1108" s="117" t="n"/>
      <c r="BS1108" s="20">
        <f>(Tabla1[[#This Row],[Población meta programatica2026 (20251228)  niños de 1 año]]/12)*9</f>
        <v/>
      </c>
      <c r="BT1108" s="251" t="n">
        <v>5</v>
      </c>
      <c r="BU1108" s="66">
        <f>BS1108-BT1108</f>
        <v/>
      </c>
      <c r="BW1108" s="19" t="n"/>
      <c r="BX1108" s="65" t="n">
        <v>11</v>
      </c>
      <c r="BY1108" s="65" t="n">
        <v>15</v>
      </c>
      <c r="BZ1108" s="19" t="inlineStr">
        <is>
          <t>94887</t>
        </is>
      </c>
      <c r="CA1108" s="19">
        <f>BZ1108=Tabla1[[#This Row],[Divipola]]</f>
        <v/>
      </c>
    </row>
    <row r="1109" ht="15.5" customHeight="1">
      <c r="A1109" s="62" t="inlineStr">
        <is>
          <t>94</t>
        </is>
      </c>
      <c r="B1109" s="62" t="inlineStr">
        <is>
          <t>GUAINÍA</t>
        </is>
      </c>
      <c r="C1109" s="62" t="inlineStr">
        <is>
          <t>MORICHAL (CD.)</t>
        </is>
      </c>
      <c r="D1109" s="62" t="inlineStr">
        <is>
          <t>94888</t>
        </is>
      </c>
      <c r="E1109" s="400" t="n">
        <v>9</v>
      </c>
      <c r="F1109" s="400">
        <f>Tabla1[[#This Row],[Meta Programatica2026 (20251228) RN]]/12</f>
        <v/>
      </c>
      <c r="G1109" s="401" t="n">
        <v>9</v>
      </c>
      <c r="H1109" s="401">
        <f>Tabla1[[#This Row],[Población meta programatica 2026 (20251228) 
menores 1 año]]/12</f>
        <v/>
      </c>
      <c r="I1109" s="402" t="n">
        <v>14</v>
      </c>
      <c r="J1109" s="402">
        <f>Tabla1[[#This Row],[Población meta programatica2026 (20251228)  niños de 1 año]]/12</f>
        <v/>
      </c>
      <c r="K1109" s="416" t="n">
        <v>17</v>
      </c>
      <c r="L1109" s="403" t="n">
        <v>9</v>
      </c>
      <c r="M1109" s="404">
        <f>Tabla1[[#This Row],[Población meta programatica2026 (20251228) niños de 5 años]]/12</f>
        <v/>
      </c>
      <c r="N1109" s="405">
        <f>BX1109</f>
        <v/>
      </c>
      <c r="O1109" s="406">
        <f>BY1109</f>
        <v/>
      </c>
      <c r="P1109" s="407">
        <f>BL1109</f>
        <v/>
      </c>
      <c r="AI1109" s="421" t="inlineStr">
        <is>
          <t>94888</t>
        </is>
      </c>
      <c r="AJ1109" s="417">
        <f>AI1109=Tabla1[[#This Row],[Divipola]]</f>
        <v/>
      </c>
      <c r="AK1109" s="66" t="n">
        <v>3</v>
      </c>
      <c r="AL1109" s="66" t="n">
        <v>3</v>
      </c>
      <c r="AM1109" s="66" t="n">
        <v>4</v>
      </c>
      <c r="AN1109" s="66" t="n">
        <v>4</v>
      </c>
      <c r="AO1109" s="66" t="n">
        <v>4</v>
      </c>
      <c r="AP1109" s="66" t="n">
        <v>4</v>
      </c>
      <c r="AQ1109" s="66" t="n">
        <v>4</v>
      </c>
      <c r="AR1109" s="66" t="n">
        <v>3</v>
      </c>
      <c r="AS1109" s="66" t="n">
        <v>2</v>
      </c>
      <c r="AT1109" s="66" t="n">
        <v>2</v>
      </c>
      <c r="AU1109" s="66" t="n">
        <v>3</v>
      </c>
      <c r="AV1109" s="66" t="n">
        <v>2</v>
      </c>
      <c r="AW1109" s="66" t="n">
        <v>2</v>
      </c>
      <c r="AX1109" s="66" t="n">
        <v>2</v>
      </c>
      <c r="AY1109" s="66" t="n">
        <v>2</v>
      </c>
      <c r="AZ1109" s="66" t="n">
        <v>1</v>
      </c>
      <c r="BA1109" s="66" t="n">
        <v>2</v>
      </c>
      <c r="BB1109" s="66" t="n">
        <v>1</v>
      </c>
      <c r="BC1109" s="66" t="n">
        <v>0</v>
      </c>
      <c r="BD1109" s="66" t="n">
        <v>1</v>
      </c>
      <c r="BE1109" s="66" t="n">
        <v>0</v>
      </c>
      <c r="BF1109" s="66" t="n">
        <v>0</v>
      </c>
      <c r="BG1109" s="66" t="n">
        <v>0</v>
      </c>
      <c r="BH1109" s="66" t="n">
        <v>1</v>
      </c>
      <c r="BI1109" s="66" t="n">
        <v>0</v>
      </c>
      <c r="BJ1109" s="66" t="n">
        <v>2</v>
      </c>
      <c r="BK1109" s="68">
        <f>SUM(AK1109:BJ1109)</f>
        <v/>
      </c>
      <c r="BL1109" s="68">
        <f>INT(BK1109*$BM$1)</f>
        <v/>
      </c>
      <c r="BM1109" s="64" t="n"/>
      <c r="BP1109" s="20">
        <f>(Tabla1[[#This Row],[Población meta programatica 2026 (20251228) 
menores 1 año]]/12)*9</f>
        <v/>
      </c>
      <c r="BQ1109" s="20">
        <f>BP1109</f>
        <v/>
      </c>
      <c r="BR1109" s="117" t="n"/>
      <c r="BS1109" s="20">
        <f>(Tabla1[[#This Row],[Población meta programatica2026 (20251228)  niños de 1 año]]/12)*9</f>
        <v/>
      </c>
      <c r="BT1109" s="251" t="n">
        <v>8</v>
      </c>
      <c r="BU1109" s="66">
        <f>BS1109-BT1109</f>
        <v/>
      </c>
      <c r="BW1109" s="19" t="n"/>
      <c r="BX1109" s="65" t="n">
        <v>6</v>
      </c>
      <c r="BY1109" s="65" t="n">
        <v>7</v>
      </c>
      <c r="BZ1109" s="19" t="inlineStr">
        <is>
          <t>94888</t>
        </is>
      </c>
      <c r="CA1109" s="19">
        <f>BZ1109=Tabla1[[#This Row],[Divipola]]</f>
        <v/>
      </c>
    </row>
    <row r="1110" ht="15.5" customHeight="1">
      <c r="A1110" s="62" t="inlineStr">
        <is>
          <t>95</t>
        </is>
      </c>
      <c r="B1110" s="62" t="inlineStr">
        <is>
          <t>GUAVIARE</t>
        </is>
      </c>
      <c r="C1110" s="62" t="inlineStr">
        <is>
          <t>SAN JOSE DEL GUAVIARE</t>
        </is>
      </c>
      <c r="D1110" s="62" t="inlineStr">
        <is>
          <t>95001</t>
        </is>
      </c>
      <c r="E1110" s="400" t="n">
        <v>799</v>
      </c>
      <c r="F1110" s="400">
        <f>Tabla1[[#This Row],[Meta Programatica2026 (20251228) RN]]/12</f>
        <v/>
      </c>
      <c r="G1110" s="401" t="n">
        <v>703</v>
      </c>
      <c r="H1110" s="401">
        <f>Tabla1[[#This Row],[Población meta programatica 2026 (20251228) 
menores 1 año]]/12</f>
        <v/>
      </c>
      <c r="I1110" s="402" t="n">
        <v>793</v>
      </c>
      <c r="J1110" s="402">
        <f>Tabla1[[#This Row],[Población meta programatica2026 (20251228)  niños de 1 año]]/12</f>
        <v/>
      </c>
      <c r="K1110" s="416" t="n">
        <v>1057</v>
      </c>
      <c r="L1110" s="403" t="n">
        <v>974</v>
      </c>
      <c r="M1110" s="404">
        <f>Tabla1[[#This Row],[Población meta programatica2026 (20251228) niños de 5 años]]/12</f>
        <v/>
      </c>
      <c r="N1110" s="405">
        <f>BX1110</f>
        <v/>
      </c>
      <c r="O1110" s="406">
        <f>BY1110</f>
        <v/>
      </c>
      <c r="P1110" s="407">
        <f>BL1110</f>
        <v/>
      </c>
      <c r="AI1110" s="421" t="inlineStr">
        <is>
          <t>95001</t>
        </is>
      </c>
      <c r="AJ1110" s="417">
        <f>AI1110=Tabla1[[#This Row],[Divipola]]</f>
        <v/>
      </c>
      <c r="AK1110" s="66" t="n">
        <v>458</v>
      </c>
      <c r="AL1110" s="66" t="n">
        <v>450</v>
      </c>
      <c r="AM1110" s="66" t="n">
        <v>431</v>
      </c>
      <c r="AN1110" s="66" t="n">
        <v>416</v>
      </c>
      <c r="AO1110" s="66" t="n">
        <v>397</v>
      </c>
      <c r="AP1110" s="66" t="n">
        <v>376</v>
      </c>
      <c r="AQ1110" s="66" t="n">
        <v>353</v>
      </c>
      <c r="AR1110" s="66" t="n">
        <v>333</v>
      </c>
      <c r="AS1110" s="66" t="n">
        <v>310</v>
      </c>
      <c r="AT1110" s="66" t="n">
        <v>296</v>
      </c>
      <c r="AU1110" s="66" t="n">
        <v>274</v>
      </c>
      <c r="AV1110" s="66" t="n">
        <v>255</v>
      </c>
      <c r="AW1110" s="66" t="n">
        <v>239</v>
      </c>
      <c r="AX1110" s="66" t="n">
        <v>219</v>
      </c>
      <c r="AY1110" s="66" t="n">
        <v>201</v>
      </c>
      <c r="AZ1110" s="66" t="n">
        <v>179</v>
      </c>
      <c r="BA1110" s="66" t="n">
        <v>172</v>
      </c>
      <c r="BB1110" s="66" t="n">
        <v>150</v>
      </c>
      <c r="BC1110" s="66" t="n">
        <v>133</v>
      </c>
      <c r="BD1110" s="66" t="n">
        <v>125</v>
      </c>
      <c r="BE1110" s="66" t="n">
        <v>110</v>
      </c>
      <c r="BF1110" s="66" t="n">
        <v>102</v>
      </c>
      <c r="BG1110" s="66" t="n">
        <v>84</v>
      </c>
      <c r="BH1110" s="66" t="n">
        <v>76</v>
      </c>
      <c r="BI1110" s="66" t="n">
        <v>65</v>
      </c>
      <c r="BJ1110" s="66" t="n">
        <v>303</v>
      </c>
      <c r="BK1110" s="68">
        <f>SUM(AK1110:BJ1110)</f>
        <v/>
      </c>
      <c r="BL1110" s="68">
        <f>INT(BK1110*$BM$1)</f>
        <v/>
      </c>
      <c r="BM1110" s="64" t="n"/>
      <c r="BP1110" s="20">
        <f>(Tabla1[[#This Row],[Población meta programatica 2026 (20251228) 
menores 1 año]]/12)*9</f>
        <v/>
      </c>
      <c r="BQ1110" s="20">
        <f>BP1110</f>
        <v/>
      </c>
      <c r="BR1110" s="117" t="n"/>
      <c r="BS1110" s="20">
        <f>(Tabla1[[#This Row],[Población meta programatica2026 (20251228)  niños de 1 año]]/12)*9</f>
        <v/>
      </c>
      <c r="BT1110" s="251" t="n">
        <v>390</v>
      </c>
      <c r="BU1110" s="66">
        <f>BS1110-BT1110</f>
        <v/>
      </c>
      <c r="BW1110" s="19" t="n"/>
      <c r="BX1110" s="65" t="n">
        <v>465</v>
      </c>
      <c r="BY1110" s="65" t="n">
        <v>499</v>
      </c>
      <c r="BZ1110" s="19" t="inlineStr">
        <is>
          <t>95001</t>
        </is>
      </c>
      <c r="CA1110" s="19">
        <f>BZ1110=Tabla1[[#This Row],[Divipola]]</f>
        <v/>
      </c>
    </row>
    <row r="1111" ht="15.5" customHeight="1">
      <c r="A1111" s="62" t="inlineStr">
        <is>
          <t>95</t>
        </is>
      </c>
      <c r="B1111" s="62" t="inlineStr">
        <is>
          <t>GUAVIARE</t>
        </is>
      </c>
      <c r="C1111" s="62" t="inlineStr">
        <is>
          <t>CALAMAR</t>
        </is>
      </c>
      <c r="D1111" s="62" t="inlineStr">
        <is>
          <t>95015</t>
        </is>
      </c>
      <c r="E1111" s="400" t="n">
        <v>82</v>
      </c>
      <c r="F1111" s="400">
        <f>Tabla1[[#This Row],[Meta Programatica2026 (20251228) RN]]/12</f>
        <v/>
      </c>
      <c r="G1111" s="401" t="n">
        <v>103</v>
      </c>
      <c r="H1111" s="401">
        <f>Tabla1[[#This Row],[Población meta programatica 2026 (20251228) 
menores 1 año]]/12</f>
        <v/>
      </c>
      <c r="I1111" s="402" t="n">
        <v>116</v>
      </c>
      <c r="J1111" s="402">
        <f>Tabla1[[#This Row],[Población meta programatica2026 (20251228)  niños de 1 año]]/12</f>
        <v/>
      </c>
      <c r="K1111" s="416" t="n">
        <v>156</v>
      </c>
      <c r="L1111" s="403" t="n">
        <v>134</v>
      </c>
      <c r="M1111" s="404">
        <f>Tabla1[[#This Row],[Población meta programatica2026 (20251228) niños de 5 años]]/12</f>
        <v/>
      </c>
      <c r="N1111" s="405">
        <f>BX1111</f>
        <v/>
      </c>
      <c r="O1111" s="406">
        <f>BY1111</f>
        <v/>
      </c>
      <c r="P1111" s="407">
        <f>BL1111</f>
        <v/>
      </c>
      <c r="AI1111" s="421" t="inlineStr">
        <is>
          <t>95015</t>
        </is>
      </c>
      <c r="AJ1111" s="417">
        <f>AI1111=Tabla1[[#This Row],[Divipola]]</f>
        <v/>
      </c>
      <c r="AK1111" s="66" t="n">
        <v>96</v>
      </c>
      <c r="AL1111" s="66" t="n">
        <v>95</v>
      </c>
      <c r="AM1111" s="66" t="n">
        <v>90</v>
      </c>
      <c r="AN1111" s="66" t="n">
        <v>81</v>
      </c>
      <c r="AO1111" s="66" t="n">
        <v>80</v>
      </c>
      <c r="AP1111" s="66" t="n">
        <v>73</v>
      </c>
      <c r="AQ1111" s="66" t="n">
        <v>64</v>
      </c>
      <c r="AR1111" s="66" t="n">
        <v>60</v>
      </c>
      <c r="AS1111" s="66" t="n">
        <v>56</v>
      </c>
      <c r="AT1111" s="66" t="n">
        <v>50</v>
      </c>
      <c r="AU1111" s="66" t="n">
        <v>44</v>
      </c>
      <c r="AV1111" s="66" t="n">
        <v>41</v>
      </c>
      <c r="AW1111" s="66" t="n">
        <v>38</v>
      </c>
      <c r="AX1111" s="66" t="n">
        <v>34</v>
      </c>
      <c r="AY1111" s="66" t="n">
        <v>31</v>
      </c>
      <c r="AZ1111" s="66" t="n">
        <v>29</v>
      </c>
      <c r="BA1111" s="66" t="n">
        <v>24</v>
      </c>
      <c r="BB1111" s="66" t="n">
        <v>24</v>
      </c>
      <c r="BC1111" s="66" t="n">
        <v>22</v>
      </c>
      <c r="BD1111" s="66" t="n">
        <v>18</v>
      </c>
      <c r="BE1111" s="66" t="n">
        <v>13</v>
      </c>
      <c r="BF1111" s="66" t="n">
        <v>16</v>
      </c>
      <c r="BG1111" s="66" t="n">
        <v>12</v>
      </c>
      <c r="BH1111" s="66" t="n">
        <v>13</v>
      </c>
      <c r="BI1111" s="66" t="n">
        <v>10</v>
      </c>
      <c r="BJ1111" s="66" t="n">
        <v>85</v>
      </c>
      <c r="BK1111" s="68">
        <f>SUM(AK1111:BJ1111)</f>
        <v/>
      </c>
      <c r="BL1111" s="68">
        <f>INT(BK1111*$BM$1)</f>
        <v/>
      </c>
      <c r="BM1111" s="64" t="n"/>
      <c r="BP1111" s="20">
        <f>(Tabla1[[#This Row],[Población meta programatica 2026 (20251228) 
menores 1 año]]/12)*9</f>
        <v/>
      </c>
      <c r="BQ1111" s="20">
        <f>BP1111</f>
        <v/>
      </c>
      <c r="BR1111" s="117" t="n"/>
      <c r="BS1111" s="20">
        <f>(Tabla1[[#This Row],[Población meta programatica2026 (20251228)  niños de 1 año]]/12)*9</f>
        <v/>
      </c>
      <c r="BT1111" s="251" t="n">
        <v>71</v>
      </c>
      <c r="BU1111" s="66">
        <f>BS1111-BT1111</f>
        <v/>
      </c>
      <c r="BW1111" s="19" t="n"/>
      <c r="BX1111" s="65" t="n">
        <v>59</v>
      </c>
      <c r="BY1111" s="65" t="n">
        <v>65</v>
      </c>
      <c r="BZ1111" s="19" t="inlineStr">
        <is>
          <t>95015</t>
        </is>
      </c>
      <c r="CA1111" s="19">
        <f>BZ1111=Tabla1[[#This Row],[Divipola]]</f>
        <v/>
      </c>
    </row>
    <row r="1112" ht="15.5" customHeight="1">
      <c r="A1112" s="62" t="inlineStr">
        <is>
          <t>95</t>
        </is>
      </c>
      <c r="B1112" s="62" t="inlineStr">
        <is>
          <t>GUAVIARE</t>
        </is>
      </c>
      <c r="C1112" s="62" t="inlineStr">
        <is>
          <t>EL RETORNO</t>
        </is>
      </c>
      <c r="D1112" s="62" t="inlineStr">
        <is>
          <t>95025</t>
        </is>
      </c>
      <c r="E1112" s="400" t="n">
        <v>95</v>
      </c>
      <c r="F1112" s="400">
        <f>Tabla1[[#This Row],[Meta Programatica2026 (20251228) RN]]/12</f>
        <v/>
      </c>
      <c r="G1112" s="401" t="n">
        <v>117</v>
      </c>
      <c r="H1112" s="401">
        <f>Tabla1[[#This Row],[Población meta programatica 2026 (20251228) 
menores 1 año]]/12</f>
        <v/>
      </c>
      <c r="I1112" s="402" t="n">
        <v>135</v>
      </c>
      <c r="J1112" s="402">
        <f>Tabla1[[#This Row],[Población meta programatica2026 (20251228)  niños de 1 año]]/12</f>
        <v/>
      </c>
      <c r="K1112" s="416" t="n">
        <v>182</v>
      </c>
      <c r="L1112" s="403" t="n">
        <v>176</v>
      </c>
      <c r="M1112" s="404">
        <f>Tabla1[[#This Row],[Población meta programatica2026 (20251228) niños de 5 años]]/12</f>
        <v/>
      </c>
      <c r="N1112" s="405">
        <f>BX1112</f>
        <v/>
      </c>
      <c r="O1112" s="406">
        <f>BY1112</f>
        <v/>
      </c>
      <c r="P1112" s="407">
        <f>BL1112</f>
        <v/>
      </c>
      <c r="AI1112" s="421" t="inlineStr">
        <is>
          <t>95025</t>
        </is>
      </c>
      <c r="AJ1112" s="417">
        <f>AI1112=Tabla1[[#This Row],[Divipola]]</f>
        <v/>
      </c>
      <c r="AK1112" s="66" t="n">
        <v>153</v>
      </c>
      <c r="AL1112" s="66" t="n">
        <v>146</v>
      </c>
      <c r="AM1112" s="66" t="n">
        <v>137</v>
      </c>
      <c r="AN1112" s="66" t="n">
        <v>134</v>
      </c>
      <c r="AO1112" s="66" t="n">
        <v>121</v>
      </c>
      <c r="AP1112" s="66" t="n">
        <v>116</v>
      </c>
      <c r="AQ1112" s="66" t="n">
        <v>112</v>
      </c>
      <c r="AR1112" s="66" t="n">
        <v>102</v>
      </c>
      <c r="AS1112" s="66" t="n">
        <v>89</v>
      </c>
      <c r="AT1112" s="66" t="n">
        <v>81</v>
      </c>
      <c r="AU1112" s="66" t="n">
        <v>77</v>
      </c>
      <c r="AV1112" s="66" t="n">
        <v>70</v>
      </c>
      <c r="AW1112" s="66" t="n">
        <v>64</v>
      </c>
      <c r="AX1112" s="66" t="n">
        <v>56</v>
      </c>
      <c r="AY1112" s="66" t="n">
        <v>58</v>
      </c>
      <c r="AZ1112" s="66" t="n">
        <v>48</v>
      </c>
      <c r="BA1112" s="66" t="n">
        <v>44</v>
      </c>
      <c r="BB1112" s="66" t="n">
        <v>44</v>
      </c>
      <c r="BC1112" s="66" t="n">
        <v>42</v>
      </c>
      <c r="BD1112" s="66" t="n">
        <v>36</v>
      </c>
      <c r="BE1112" s="66" t="n">
        <v>33</v>
      </c>
      <c r="BF1112" s="66" t="n">
        <v>30</v>
      </c>
      <c r="BG1112" s="66" t="n">
        <v>26</v>
      </c>
      <c r="BH1112" s="66" t="n">
        <v>21</v>
      </c>
      <c r="BI1112" s="66" t="n">
        <v>25</v>
      </c>
      <c r="BJ1112" s="66" t="n">
        <v>115</v>
      </c>
      <c r="BK1112" s="68">
        <f>SUM(AK1112:BJ1112)</f>
        <v/>
      </c>
      <c r="BL1112" s="68">
        <f>INT(BK1112*$BM$1)</f>
        <v/>
      </c>
      <c r="BM1112" s="64" t="n"/>
      <c r="BP1112" s="20">
        <f>(Tabla1[[#This Row],[Población meta programatica 2026 (20251228) 
menores 1 año]]/12)*9</f>
        <v/>
      </c>
      <c r="BQ1112" s="20">
        <f>BP1112</f>
        <v/>
      </c>
      <c r="BR1112" s="117" t="n"/>
      <c r="BS1112" s="20">
        <f>(Tabla1[[#This Row],[Población meta programatica2026 (20251228)  niños de 1 año]]/12)*9</f>
        <v/>
      </c>
      <c r="BT1112" s="251" t="n">
        <v>87</v>
      </c>
      <c r="BU1112" s="66">
        <f>BS1112-BT1112</f>
        <v/>
      </c>
      <c r="BW1112" s="19" t="n"/>
      <c r="BX1112" s="65" t="n">
        <v>90</v>
      </c>
      <c r="BY1112" s="65" t="n">
        <v>90</v>
      </c>
      <c r="BZ1112" s="19" t="inlineStr">
        <is>
          <t>95025</t>
        </is>
      </c>
      <c r="CA1112" s="19">
        <f>BZ1112=Tabla1[[#This Row],[Divipola]]</f>
        <v/>
      </c>
    </row>
    <row r="1113" ht="15.5" customHeight="1">
      <c r="A1113" s="70" t="inlineStr">
        <is>
          <t>95</t>
        </is>
      </c>
      <c r="B1113" s="70" t="inlineStr">
        <is>
          <t>GUAVIARE</t>
        </is>
      </c>
      <c r="C1113" s="70" t="inlineStr">
        <is>
          <t>MIRAFLORES</t>
        </is>
      </c>
      <c r="D1113" s="70" t="inlineStr">
        <is>
          <t>95200</t>
        </is>
      </c>
      <c r="E1113" s="400" t="n">
        <v>21</v>
      </c>
      <c r="F1113" s="400">
        <f>Tabla1[[#This Row],[Meta Programatica2026 (20251228) RN]]/12</f>
        <v/>
      </c>
      <c r="G1113" s="401" t="n">
        <v>24</v>
      </c>
      <c r="H1113" s="401">
        <f>Tabla1[[#This Row],[Población meta programatica 2026 (20251228) 
menores 1 año]]/12</f>
        <v/>
      </c>
      <c r="I1113" s="402" t="n">
        <v>27</v>
      </c>
      <c r="J1113" s="402">
        <f>Tabla1[[#This Row],[Población meta programatica2026 (20251228)  niños de 1 año]]/12</f>
        <v/>
      </c>
      <c r="K1113" s="416" t="n">
        <v>34</v>
      </c>
      <c r="L1113" s="403" t="n">
        <v>42</v>
      </c>
      <c r="M1113" s="404">
        <f>Tabla1[[#This Row],[Población meta programatica2026 (20251228) niños de 5 años]]/12</f>
        <v/>
      </c>
      <c r="N1113" s="405">
        <f>BX1113</f>
        <v/>
      </c>
      <c r="O1113" s="406">
        <f>BY1113</f>
        <v/>
      </c>
      <c r="P1113" s="407">
        <f>BL1113</f>
        <v/>
      </c>
      <c r="AI1113" s="421" t="inlineStr">
        <is>
          <t>95200</t>
        </is>
      </c>
      <c r="AJ1113" s="417">
        <f>AI1113=Tabla1[[#This Row],[Divipola]]</f>
        <v/>
      </c>
      <c r="AK1113" s="66" t="n">
        <v>83</v>
      </c>
      <c r="AL1113" s="66" t="n">
        <v>76</v>
      </c>
      <c r="AM1113" s="66" t="n">
        <v>75</v>
      </c>
      <c r="AN1113" s="66" t="n">
        <v>69</v>
      </c>
      <c r="AO1113" s="66" t="n">
        <v>66</v>
      </c>
      <c r="AP1113" s="66" t="n">
        <v>64</v>
      </c>
      <c r="AQ1113" s="66" t="n">
        <v>59</v>
      </c>
      <c r="AR1113" s="66" t="n">
        <v>55</v>
      </c>
      <c r="AS1113" s="66" t="n">
        <v>49</v>
      </c>
      <c r="AT1113" s="66" t="n">
        <v>46</v>
      </c>
      <c r="AU1113" s="66" t="n">
        <v>37</v>
      </c>
      <c r="AV1113" s="66" t="n">
        <v>34</v>
      </c>
      <c r="AW1113" s="66" t="n">
        <v>31</v>
      </c>
      <c r="AX1113" s="66" t="n">
        <v>28</v>
      </c>
      <c r="AY1113" s="66" t="n">
        <v>22</v>
      </c>
      <c r="AZ1113" s="66" t="n">
        <v>23</v>
      </c>
      <c r="BA1113" s="66" t="n">
        <v>21</v>
      </c>
      <c r="BB1113" s="66" t="n">
        <v>18</v>
      </c>
      <c r="BC1113" s="66" t="n">
        <v>17</v>
      </c>
      <c r="BD1113" s="66" t="n">
        <v>13</v>
      </c>
      <c r="BE1113" s="66" t="n">
        <v>18</v>
      </c>
      <c r="BF1113" s="66" t="n">
        <v>9</v>
      </c>
      <c r="BG1113" s="66" t="n">
        <v>14</v>
      </c>
      <c r="BH1113" s="66" t="n">
        <v>10</v>
      </c>
      <c r="BI1113" s="66" t="n">
        <v>8</v>
      </c>
      <c r="BJ1113" s="66" t="n">
        <v>30</v>
      </c>
      <c r="BK1113" s="68">
        <f>SUM(AK1113:BJ1113)</f>
        <v/>
      </c>
      <c r="BL1113" s="68">
        <f>INT(BK1113*$BM$1)</f>
        <v/>
      </c>
      <c r="BM1113" s="64" t="n"/>
      <c r="BP1113" s="20">
        <f>(Tabla1[[#This Row],[Población meta programatica 2026 (20251228) 
menores 1 año]]/12)*9</f>
        <v/>
      </c>
      <c r="BQ1113" s="20">
        <f>BP1113</f>
        <v/>
      </c>
      <c r="BR1113" s="117" t="n"/>
      <c r="BS1113" s="20">
        <f>(Tabla1[[#This Row],[Población meta programatica2026 (20251228)  niños de 1 año]]/12)*9</f>
        <v/>
      </c>
      <c r="BT1113" s="251" t="n">
        <v>18</v>
      </c>
      <c r="BU1113" s="66">
        <f>BS1113-BT1113</f>
        <v/>
      </c>
      <c r="BW1113" s="19" t="n"/>
      <c r="BX1113" s="65" t="n">
        <v>32</v>
      </c>
      <c r="BY1113" s="65" t="n">
        <v>40</v>
      </c>
      <c r="BZ1113" s="19" t="inlineStr">
        <is>
          <t>95200</t>
        </is>
      </c>
      <c r="CA1113" s="19">
        <f>BZ1113=Tabla1[[#This Row],[Divipola]]</f>
        <v/>
      </c>
    </row>
    <row r="1114" ht="15.5" customHeight="1">
      <c r="A1114" s="70" t="inlineStr">
        <is>
          <t>97</t>
        </is>
      </c>
      <c r="B1114" s="70" t="inlineStr">
        <is>
          <t>VAUPÉS</t>
        </is>
      </c>
      <c r="C1114" s="70" t="inlineStr">
        <is>
          <t>MITU</t>
        </is>
      </c>
      <c r="D1114" s="70" t="inlineStr">
        <is>
          <t>97001</t>
        </is>
      </c>
      <c r="E1114" s="400" t="n">
        <v>453</v>
      </c>
      <c r="F1114" s="400">
        <f>Tabla1[[#This Row],[Meta Programatica2026 (20251228) RN]]/12</f>
        <v/>
      </c>
      <c r="G1114" s="401" t="n">
        <v>430</v>
      </c>
      <c r="H1114" s="401">
        <f>Tabla1[[#This Row],[Población meta programatica 2026 (20251228) 
menores 1 año]]/12</f>
        <v/>
      </c>
      <c r="I1114" s="402" t="n">
        <v>505</v>
      </c>
      <c r="J1114" s="402">
        <f>Tabla1[[#This Row],[Población meta programatica2026 (20251228)  niños de 1 año]]/12</f>
        <v/>
      </c>
      <c r="K1114" s="416" t="n">
        <v>673</v>
      </c>
      <c r="L1114" s="403" t="n">
        <v>536</v>
      </c>
      <c r="M1114" s="404">
        <f>Tabla1[[#This Row],[Población meta programatica2026 (20251228) niños de 5 años]]/12</f>
        <v/>
      </c>
      <c r="N1114" s="405">
        <f>BX1114</f>
        <v/>
      </c>
      <c r="O1114" s="406">
        <f>BY1114</f>
        <v/>
      </c>
      <c r="P1114" s="407">
        <f>BL1114</f>
        <v/>
      </c>
      <c r="AI1114" s="421" t="inlineStr">
        <is>
          <t>97001</t>
        </is>
      </c>
      <c r="AJ1114" s="417">
        <f>AI1114=Tabla1[[#This Row],[Divipola]]</f>
        <v/>
      </c>
      <c r="AK1114" s="66" t="n">
        <v>171</v>
      </c>
      <c r="AL1114" s="66" t="n">
        <v>154</v>
      </c>
      <c r="AM1114" s="66" t="n">
        <v>154</v>
      </c>
      <c r="AN1114" s="66" t="n">
        <v>155</v>
      </c>
      <c r="AO1114" s="66" t="n">
        <v>144</v>
      </c>
      <c r="AP1114" s="66" t="n">
        <v>145</v>
      </c>
      <c r="AQ1114" s="66" t="n">
        <v>136</v>
      </c>
      <c r="AR1114" s="66" t="n">
        <v>125</v>
      </c>
      <c r="AS1114" s="66" t="n">
        <v>113</v>
      </c>
      <c r="AT1114" s="66" t="n">
        <v>106</v>
      </c>
      <c r="AU1114" s="66" t="n">
        <v>95</v>
      </c>
      <c r="AV1114" s="66" t="n">
        <v>91</v>
      </c>
      <c r="AW1114" s="66" t="n">
        <v>92</v>
      </c>
      <c r="AX1114" s="66" t="n">
        <v>78</v>
      </c>
      <c r="AY1114" s="66" t="n">
        <v>70</v>
      </c>
      <c r="AZ1114" s="66" t="n">
        <v>70</v>
      </c>
      <c r="BA1114" s="66" t="n">
        <v>59</v>
      </c>
      <c r="BB1114" s="66" t="n">
        <v>48</v>
      </c>
      <c r="BC1114" s="66" t="n">
        <v>46</v>
      </c>
      <c r="BD1114" s="66" t="n">
        <v>39</v>
      </c>
      <c r="BE1114" s="66" t="n">
        <v>32</v>
      </c>
      <c r="BF1114" s="66" t="n">
        <v>29</v>
      </c>
      <c r="BG1114" s="66" t="n">
        <v>28</v>
      </c>
      <c r="BH1114" s="66" t="n">
        <v>25</v>
      </c>
      <c r="BI1114" s="66" t="n">
        <v>24</v>
      </c>
      <c r="BJ1114" s="66" t="n">
        <v>132</v>
      </c>
      <c r="BK1114" s="68">
        <f>SUM(AK1114:BJ1114)</f>
        <v/>
      </c>
      <c r="BL1114" s="68">
        <f>INT(BK1114*$BM$1)</f>
        <v/>
      </c>
      <c r="BM1114" s="64" t="n"/>
      <c r="BP1114" s="20">
        <f>(Tabla1[[#This Row],[Población meta programatica 2026 (20251228) 
menores 1 año]]/12)*9</f>
        <v/>
      </c>
      <c r="BQ1114" s="20">
        <f>BP1114</f>
        <v/>
      </c>
      <c r="BR1114" s="117" t="n"/>
      <c r="BS1114" s="20">
        <f>(Tabla1[[#This Row],[Población meta programatica2026 (20251228)  niños de 1 año]]/12)*9</f>
        <v/>
      </c>
      <c r="BT1114" s="251" t="n">
        <v>234</v>
      </c>
      <c r="BU1114" s="66">
        <f>BS1114-BT1114</f>
        <v/>
      </c>
      <c r="BW1114" s="19" t="n"/>
      <c r="BX1114" s="65" t="n">
        <v>304</v>
      </c>
      <c r="BY1114" s="65" t="n">
        <v>294</v>
      </c>
      <c r="BZ1114" s="19" t="inlineStr">
        <is>
          <t>97001</t>
        </is>
      </c>
      <c r="CA1114" s="19">
        <f>BZ1114=Tabla1[[#This Row],[Divipola]]</f>
        <v/>
      </c>
    </row>
    <row r="1115" ht="15.5" customHeight="1">
      <c r="A1115" s="70" t="inlineStr">
        <is>
          <t>97</t>
        </is>
      </c>
      <c r="B1115" s="70" t="inlineStr">
        <is>
          <t>VAUPÉS</t>
        </is>
      </c>
      <c r="C1115" s="70" t="inlineStr">
        <is>
          <t>CARURU</t>
        </is>
      </c>
      <c r="D1115" s="70" t="inlineStr">
        <is>
          <t>97161</t>
        </is>
      </c>
      <c r="E1115" s="400" t="n">
        <v>24</v>
      </c>
      <c r="F1115" s="400">
        <f>Tabla1[[#This Row],[Meta Programatica2026 (20251228) RN]]/12</f>
        <v/>
      </c>
      <c r="G1115" s="401" t="n">
        <v>41</v>
      </c>
      <c r="H1115" s="401">
        <f>Tabla1[[#This Row],[Población meta programatica 2026 (20251228) 
menores 1 año]]/12</f>
        <v/>
      </c>
      <c r="I1115" s="402" t="n">
        <v>42</v>
      </c>
      <c r="J1115" s="402">
        <f>Tabla1[[#This Row],[Población meta programatica2026 (20251228)  niños de 1 año]]/12</f>
        <v/>
      </c>
      <c r="K1115" s="416" t="n">
        <v>61</v>
      </c>
      <c r="L1115" s="403" t="n">
        <v>48</v>
      </c>
      <c r="M1115" s="404">
        <f>Tabla1[[#This Row],[Población meta programatica2026 (20251228) niños de 5 años]]/12</f>
        <v/>
      </c>
      <c r="N1115" s="405">
        <f>BX1115</f>
        <v/>
      </c>
      <c r="O1115" s="406">
        <f>BY1115</f>
        <v/>
      </c>
      <c r="P1115" s="407">
        <f>BL1115</f>
        <v/>
      </c>
      <c r="AI1115" s="421" t="inlineStr">
        <is>
          <t>97161</t>
        </is>
      </c>
      <c r="AJ1115" s="417">
        <f>AI1115=Tabla1[[#This Row],[Divipola]]</f>
        <v/>
      </c>
      <c r="AK1115" s="66" t="n">
        <v>12</v>
      </c>
      <c r="AL1115" s="66" t="n">
        <v>15</v>
      </c>
      <c r="AM1115" s="66" t="n">
        <v>14</v>
      </c>
      <c r="AN1115" s="66" t="n">
        <v>13</v>
      </c>
      <c r="AO1115" s="66" t="n">
        <v>12</v>
      </c>
      <c r="AP1115" s="66" t="n">
        <v>14</v>
      </c>
      <c r="AQ1115" s="66" t="n">
        <v>12</v>
      </c>
      <c r="AR1115" s="66" t="n">
        <v>17</v>
      </c>
      <c r="AS1115" s="66" t="n">
        <v>14</v>
      </c>
      <c r="AT1115" s="66" t="n">
        <v>14</v>
      </c>
      <c r="AU1115" s="66" t="n">
        <v>10</v>
      </c>
      <c r="AV1115" s="66" t="n">
        <v>8</v>
      </c>
      <c r="AW1115" s="66" t="n">
        <v>8</v>
      </c>
      <c r="AX1115" s="66" t="n">
        <v>8</v>
      </c>
      <c r="AY1115" s="66" t="n">
        <v>9</v>
      </c>
      <c r="AZ1115" s="66" t="n">
        <v>5</v>
      </c>
      <c r="BA1115" s="66" t="n">
        <v>8</v>
      </c>
      <c r="BB1115" s="66" t="n">
        <v>7</v>
      </c>
      <c r="BC1115" s="66" t="n">
        <v>4</v>
      </c>
      <c r="BD1115" s="66" t="n">
        <v>5</v>
      </c>
      <c r="BE1115" s="66" t="n">
        <v>3</v>
      </c>
      <c r="BF1115" s="66" t="n">
        <v>4</v>
      </c>
      <c r="BG1115" s="66" t="n">
        <v>6</v>
      </c>
      <c r="BH1115" s="66" t="n">
        <v>2</v>
      </c>
      <c r="BI1115" s="66" t="n">
        <v>3</v>
      </c>
      <c r="BJ1115" s="66" t="n">
        <v>22</v>
      </c>
      <c r="BK1115" s="68">
        <f>SUM(AK1115:BJ1115)</f>
        <v/>
      </c>
      <c r="BL1115" s="68">
        <f>INT(BK1115*$BM$1)</f>
        <v/>
      </c>
      <c r="BM1115" s="64" t="n"/>
      <c r="BP1115" s="20">
        <f>(Tabla1[[#This Row],[Población meta programatica 2026 (20251228) 
menores 1 año]]/12)*9</f>
        <v/>
      </c>
      <c r="BQ1115" s="20">
        <f>BP1115</f>
        <v/>
      </c>
      <c r="BR1115" s="117" t="n"/>
      <c r="BS1115" s="20">
        <f>(Tabla1[[#This Row],[Población meta programatica2026 (20251228)  niños de 1 año]]/12)*9</f>
        <v/>
      </c>
      <c r="BT1115" s="251" t="n">
        <v>18</v>
      </c>
      <c r="BU1115" s="66">
        <f>BS1115-BT1115</f>
        <v/>
      </c>
      <c r="BW1115" s="19" t="n"/>
      <c r="BX1115" s="65" t="n">
        <v>30</v>
      </c>
      <c r="BY1115" s="65" t="n">
        <v>39</v>
      </c>
      <c r="BZ1115" s="19" t="inlineStr">
        <is>
          <t>97161</t>
        </is>
      </c>
      <c r="CA1115" s="19">
        <f>BZ1115=Tabla1[[#This Row],[Divipola]]</f>
        <v/>
      </c>
    </row>
    <row r="1116" ht="15.5" customHeight="1">
      <c r="A1116" s="70" t="inlineStr">
        <is>
          <t>97</t>
        </is>
      </c>
      <c r="B1116" s="70" t="inlineStr">
        <is>
          <t>VAUPÉS</t>
        </is>
      </c>
      <c r="C1116" s="70" t="inlineStr">
        <is>
          <t>PACOA (CD.)</t>
        </is>
      </c>
      <c r="D1116" s="70" t="inlineStr">
        <is>
          <t>97511</t>
        </is>
      </c>
      <c r="E1116" s="400" t="n">
        <v>36</v>
      </c>
      <c r="F1116" s="400">
        <f>Tabla1[[#This Row],[Meta Programatica2026 (20251228) RN]]/12</f>
        <v/>
      </c>
      <c r="G1116" s="401" t="n">
        <v>43</v>
      </c>
      <c r="H1116" s="401">
        <f>Tabla1[[#This Row],[Población meta programatica 2026 (20251228) 
menores 1 año]]/12</f>
        <v/>
      </c>
      <c r="I1116" s="402" t="n">
        <v>61</v>
      </c>
      <c r="J1116" s="402">
        <f>Tabla1[[#This Row],[Población meta programatica2026 (20251228)  niños de 1 año]]/12</f>
        <v/>
      </c>
      <c r="K1116" s="416" t="n">
        <v>69</v>
      </c>
      <c r="L1116" s="403" t="n">
        <v>68</v>
      </c>
      <c r="M1116" s="404">
        <f>Tabla1[[#This Row],[Población meta programatica2026 (20251228) niños de 5 años]]/12</f>
        <v/>
      </c>
      <c r="N1116" s="405">
        <f>BX1116</f>
        <v/>
      </c>
      <c r="O1116" s="406">
        <f>BY1116</f>
        <v/>
      </c>
      <c r="P1116" s="407">
        <f>BL1116</f>
        <v/>
      </c>
      <c r="AI1116" s="421" t="inlineStr">
        <is>
          <t>97511</t>
        </is>
      </c>
      <c r="AJ1116" s="417">
        <f>AI1116=Tabla1[[#This Row],[Divipola]]</f>
        <v/>
      </c>
      <c r="AK1116" s="66" t="n">
        <v>17</v>
      </c>
      <c r="AL1116" s="66" t="n">
        <v>11</v>
      </c>
      <c r="AM1116" s="66" t="n">
        <v>14</v>
      </c>
      <c r="AN1116" s="66" t="n">
        <v>13</v>
      </c>
      <c r="AO1116" s="66" t="n">
        <v>11</v>
      </c>
      <c r="AP1116" s="66" t="n">
        <v>11</v>
      </c>
      <c r="AQ1116" s="66" t="n">
        <v>10</v>
      </c>
      <c r="AR1116" s="66" t="n">
        <v>10</v>
      </c>
      <c r="AS1116" s="66" t="n">
        <v>8</v>
      </c>
      <c r="AT1116" s="66" t="n">
        <v>8</v>
      </c>
      <c r="AU1116" s="66" t="n">
        <v>9</v>
      </c>
      <c r="AV1116" s="66" t="n">
        <v>8</v>
      </c>
      <c r="AW1116" s="66" t="n">
        <v>6</v>
      </c>
      <c r="AX1116" s="66" t="n">
        <v>6</v>
      </c>
      <c r="AY1116" s="66" t="n">
        <v>6</v>
      </c>
      <c r="AZ1116" s="66" t="n">
        <v>5</v>
      </c>
      <c r="BA1116" s="66" t="n">
        <v>4</v>
      </c>
      <c r="BB1116" s="66" t="n">
        <v>3</v>
      </c>
      <c r="BC1116" s="66" t="n">
        <v>1</v>
      </c>
      <c r="BD1116" s="66" t="n">
        <v>3</v>
      </c>
      <c r="BE1116" s="66" t="n">
        <v>2</v>
      </c>
      <c r="BF1116" s="66" t="n">
        <v>0</v>
      </c>
      <c r="BG1116" s="66" t="n">
        <v>3</v>
      </c>
      <c r="BH1116" s="66" t="n">
        <v>2</v>
      </c>
      <c r="BI1116" s="66" t="n">
        <v>1</v>
      </c>
      <c r="BJ1116" s="66" t="n">
        <v>36</v>
      </c>
      <c r="BK1116" s="68">
        <f>SUM(AK1116:BJ1116)</f>
        <v/>
      </c>
      <c r="BL1116" s="68">
        <f>INT(BK1116*$BM$1)</f>
        <v/>
      </c>
      <c r="BM1116" s="64" t="n"/>
      <c r="BP1116" s="20">
        <f>(Tabla1[[#This Row],[Población meta programatica 2026 (20251228) 
menores 1 año]]/12)*9</f>
        <v/>
      </c>
      <c r="BQ1116" s="20">
        <f>BP1116</f>
        <v/>
      </c>
      <c r="BR1116" s="117" t="n"/>
      <c r="BS1116" s="20">
        <f>(Tabla1[[#This Row],[Población meta programatica2026 (20251228)  niños de 1 año]]/12)*9</f>
        <v/>
      </c>
      <c r="BT1116" s="251" t="n">
        <v>15</v>
      </c>
      <c r="BU1116" s="66">
        <f>BS1116-BT1116</f>
        <v/>
      </c>
      <c r="BW1116" s="19" t="n"/>
      <c r="BX1116" s="65" t="n">
        <v>53</v>
      </c>
      <c r="BY1116" s="65" t="n">
        <v>48</v>
      </c>
      <c r="BZ1116" s="19" t="inlineStr">
        <is>
          <t>97511</t>
        </is>
      </c>
      <c r="CA1116" s="19">
        <f>BZ1116=Tabla1[[#This Row],[Divipola]]</f>
        <v/>
      </c>
    </row>
    <row r="1117" ht="15.5" customHeight="1">
      <c r="A1117" s="70" t="inlineStr">
        <is>
          <t>97</t>
        </is>
      </c>
      <c r="B1117" s="70" t="inlineStr">
        <is>
          <t>VAUPÉS</t>
        </is>
      </c>
      <c r="C1117" s="70" t="inlineStr">
        <is>
          <t>TARAIRA</t>
        </is>
      </c>
      <c r="D1117" s="70" t="inlineStr">
        <is>
          <t>97666</t>
        </is>
      </c>
      <c r="E1117" s="400" t="n">
        <v>20</v>
      </c>
      <c r="F1117" s="400">
        <f>Tabla1[[#This Row],[Meta Programatica2026 (20251228) RN]]/12</f>
        <v/>
      </c>
      <c r="G1117" s="401" t="n">
        <v>28</v>
      </c>
      <c r="H1117" s="401">
        <f>Tabla1[[#This Row],[Población meta programatica 2026 (20251228) 
menores 1 año]]/12</f>
        <v/>
      </c>
      <c r="I1117" s="402" t="n">
        <v>36</v>
      </c>
      <c r="J1117" s="402">
        <f>Tabla1[[#This Row],[Población meta programatica2026 (20251228)  niños de 1 año]]/12</f>
        <v/>
      </c>
      <c r="K1117" s="416" t="n">
        <v>37</v>
      </c>
      <c r="L1117" s="403" t="n">
        <v>34</v>
      </c>
      <c r="M1117" s="404">
        <f>Tabla1[[#This Row],[Población meta programatica2026 (20251228) niños de 5 años]]/12</f>
        <v/>
      </c>
      <c r="N1117" s="405">
        <f>BX1117</f>
        <v/>
      </c>
      <c r="O1117" s="406">
        <f>BY1117</f>
        <v/>
      </c>
      <c r="P1117" s="407">
        <f>BL1117</f>
        <v/>
      </c>
      <c r="AI1117" s="421" t="inlineStr">
        <is>
          <t>97666</t>
        </is>
      </c>
      <c r="AJ1117" s="417">
        <f>AI1117=Tabla1[[#This Row],[Divipola]]</f>
        <v/>
      </c>
      <c r="AK1117" s="66" t="n">
        <v>7</v>
      </c>
      <c r="AL1117" s="66" t="n">
        <v>10</v>
      </c>
      <c r="AM1117" s="66" t="n">
        <v>8</v>
      </c>
      <c r="AN1117" s="66" t="n">
        <v>11</v>
      </c>
      <c r="AO1117" s="66" t="n">
        <v>12</v>
      </c>
      <c r="AP1117" s="66" t="n">
        <v>8</v>
      </c>
      <c r="AQ1117" s="66" t="n">
        <v>9</v>
      </c>
      <c r="AR1117" s="66" t="n">
        <v>5</v>
      </c>
      <c r="AS1117" s="66" t="n">
        <v>7</v>
      </c>
      <c r="AT1117" s="66" t="n">
        <v>8</v>
      </c>
      <c r="AU1117" s="66" t="n">
        <v>6</v>
      </c>
      <c r="AV1117" s="66" t="n">
        <v>3</v>
      </c>
      <c r="AW1117" s="66" t="n">
        <v>3</v>
      </c>
      <c r="AX1117" s="66" t="n">
        <v>2</v>
      </c>
      <c r="AY1117" s="66" t="n">
        <v>2</v>
      </c>
      <c r="AZ1117" s="66" t="n">
        <v>2</v>
      </c>
      <c r="BA1117" s="66" t="n">
        <v>4</v>
      </c>
      <c r="BB1117" s="66" t="n">
        <v>4</v>
      </c>
      <c r="BC1117" s="66" t="n">
        <v>2</v>
      </c>
      <c r="BD1117" s="66" t="n">
        <v>3</v>
      </c>
      <c r="BE1117" s="66" t="n">
        <v>1</v>
      </c>
      <c r="BF1117" s="66" t="n">
        <v>1</v>
      </c>
      <c r="BG1117" s="66" t="n">
        <v>1</v>
      </c>
      <c r="BH1117" s="66" t="n">
        <v>0</v>
      </c>
      <c r="BI1117" s="66" t="n">
        <v>0</v>
      </c>
      <c r="BJ1117" s="66" t="n">
        <v>7</v>
      </c>
      <c r="BK1117" s="68">
        <f>SUM(AK1117:BJ1117)</f>
        <v/>
      </c>
      <c r="BL1117" s="68">
        <f>INT(BK1117*$BM$1)</f>
        <v/>
      </c>
      <c r="BM1117" s="64" t="n"/>
      <c r="BP1117" s="20">
        <f>(Tabla1[[#This Row],[Población meta programatica 2026 (20251228) 
menores 1 año]]/12)*9</f>
        <v/>
      </c>
      <c r="BQ1117" s="20">
        <f>BP1117</f>
        <v/>
      </c>
      <c r="BR1117" s="117" t="n"/>
      <c r="BS1117" s="20">
        <f>(Tabla1[[#This Row],[Población meta programatica2026 (20251228)  niños de 1 año]]/12)*9</f>
        <v/>
      </c>
      <c r="BT1117" s="251" t="n">
        <v>18</v>
      </c>
      <c r="BU1117" s="66">
        <f>BS1117-BT1117</f>
        <v/>
      </c>
      <c r="BW1117" s="19" t="n"/>
      <c r="BX1117" s="65" t="n">
        <v>24</v>
      </c>
      <c r="BY1117" s="65" t="n">
        <v>23</v>
      </c>
      <c r="BZ1117" s="19" t="inlineStr">
        <is>
          <t>97666</t>
        </is>
      </c>
      <c r="CA1117" s="19">
        <f>BZ1117=Tabla1[[#This Row],[Divipola]]</f>
        <v/>
      </c>
    </row>
    <row r="1118" ht="15.5" customHeight="1">
      <c r="A1118" s="70" t="inlineStr">
        <is>
          <t>97</t>
        </is>
      </c>
      <c r="B1118" s="70" t="inlineStr">
        <is>
          <t>VAUPÉS</t>
        </is>
      </c>
      <c r="C1118" s="70" t="inlineStr">
        <is>
          <t>PAPUNAUA (CD.)</t>
        </is>
      </c>
      <c r="D1118" s="70" t="inlineStr">
        <is>
          <t>97777</t>
        </is>
      </c>
      <c r="E1118" s="400" t="n">
        <v>2</v>
      </c>
      <c r="F1118" s="400">
        <f>Tabla1[[#This Row],[Meta Programatica2026 (20251228) RN]]/12</f>
        <v/>
      </c>
      <c r="G1118" s="401" t="n">
        <v>4</v>
      </c>
      <c r="H1118" s="401">
        <f>Tabla1[[#This Row],[Población meta programatica 2026 (20251228) 
menores 1 año]]/12</f>
        <v/>
      </c>
      <c r="I1118" s="402" t="n">
        <v>7</v>
      </c>
      <c r="J1118" s="402">
        <f>Tabla1[[#This Row],[Población meta programatica2026 (20251228)  niños de 1 año]]/12</f>
        <v/>
      </c>
      <c r="K1118" s="416" t="n">
        <v>4</v>
      </c>
      <c r="L1118" s="403" t="n">
        <v>5</v>
      </c>
      <c r="M1118" s="404">
        <f>Tabla1[[#This Row],[Población meta programatica2026 (20251228) niños de 5 años]]/12</f>
        <v/>
      </c>
      <c r="N1118" s="405">
        <f>BX1118</f>
        <v/>
      </c>
      <c r="O1118" s="406">
        <f>BY1118</f>
        <v/>
      </c>
      <c r="P1118" s="407">
        <f>BL1118</f>
        <v/>
      </c>
      <c r="AI1118" s="421" t="inlineStr">
        <is>
          <t>97777</t>
        </is>
      </c>
      <c r="AJ1118" s="417">
        <f>AI1118=Tabla1[[#This Row],[Divipola]]</f>
        <v/>
      </c>
      <c r="AK1118" s="66" t="n">
        <v>3</v>
      </c>
      <c r="AL1118" s="66" t="n">
        <v>6</v>
      </c>
      <c r="AM1118" s="66" t="n">
        <v>3</v>
      </c>
      <c r="AN1118" s="66" t="n">
        <v>2</v>
      </c>
      <c r="AO1118" s="66" t="n">
        <v>5</v>
      </c>
      <c r="AP1118" s="66" t="n">
        <v>3</v>
      </c>
      <c r="AQ1118" s="66" t="n">
        <v>2</v>
      </c>
      <c r="AR1118" s="66" t="n">
        <v>6</v>
      </c>
      <c r="AS1118" s="66" t="n">
        <v>2</v>
      </c>
      <c r="AT1118" s="66" t="n">
        <v>1</v>
      </c>
      <c r="AU1118" s="66" t="n">
        <v>2</v>
      </c>
      <c r="AV1118" s="66" t="n">
        <v>5</v>
      </c>
      <c r="AW1118" s="66" t="n">
        <v>2</v>
      </c>
      <c r="AX1118" s="66" t="n">
        <v>2</v>
      </c>
      <c r="AY1118" s="66" t="n">
        <v>2</v>
      </c>
      <c r="AZ1118" s="66" t="n">
        <v>0</v>
      </c>
      <c r="BA1118" s="66" t="n">
        <v>0</v>
      </c>
      <c r="BB1118" s="66" t="n">
        <v>2</v>
      </c>
      <c r="BC1118" s="66" t="n">
        <v>1</v>
      </c>
      <c r="BD1118" s="66" t="n">
        <v>0</v>
      </c>
      <c r="BE1118" s="66" t="n">
        <v>0</v>
      </c>
      <c r="BF1118" s="66" t="n">
        <v>0</v>
      </c>
      <c r="BG1118" s="66" t="n">
        <v>0</v>
      </c>
      <c r="BH1118" s="66" t="n">
        <v>1</v>
      </c>
      <c r="BI1118" s="66" t="n">
        <v>0</v>
      </c>
      <c r="BJ1118" s="66" t="n">
        <v>9</v>
      </c>
      <c r="BK1118" s="68">
        <f>SUM(AK1118:BJ1118)</f>
        <v/>
      </c>
      <c r="BL1118" s="68">
        <f>INT(BK1118*$BM$1)</f>
        <v/>
      </c>
      <c r="BM1118" s="64" t="n"/>
      <c r="BP1118" s="20">
        <f>(Tabla1[[#This Row],[Población meta programatica 2026 (20251228) 
menores 1 año]]/12)*9</f>
        <v/>
      </c>
      <c r="BQ1118" s="20">
        <f>BP1118</f>
        <v/>
      </c>
      <c r="BR1118" s="117" t="n"/>
      <c r="BS1118" s="20">
        <f>(Tabla1[[#This Row],[Población meta programatica2026 (20251228)  niños de 1 año]]/12)*9</f>
        <v/>
      </c>
      <c r="BT1118" s="251" t="n">
        <v>0</v>
      </c>
      <c r="BU1118" s="66">
        <f>BS1118-BT1118</f>
        <v/>
      </c>
      <c r="BW1118" s="19" t="n"/>
      <c r="BX1118" s="65" t="n">
        <v>5</v>
      </c>
      <c r="BY1118" s="65" t="n">
        <v>5</v>
      </c>
      <c r="BZ1118" s="19" t="inlineStr">
        <is>
          <t>97777</t>
        </is>
      </c>
      <c r="CA1118" s="19">
        <f>BZ1118=Tabla1[[#This Row],[Divipola]]</f>
        <v/>
      </c>
    </row>
    <row r="1119" ht="15.5" customHeight="1">
      <c r="A1119" s="62" t="inlineStr">
        <is>
          <t>97</t>
        </is>
      </c>
      <c r="B1119" s="62" t="inlineStr">
        <is>
          <t>VAUPÉS</t>
        </is>
      </c>
      <c r="C1119" s="62" t="inlineStr">
        <is>
          <t>YAVARATE (CD.)</t>
        </is>
      </c>
      <c r="D1119" s="62" t="inlineStr">
        <is>
          <t>97889</t>
        </is>
      </c>
      <c r="E1119" s="400" t="n">
        <v>12</v>
      </c>
      <c r="F1119" s="400">
        <f>Tabla1[[#This Row],[Meta Programatica2026 (20251228) RN]]/12</f>
        <v/>
      </c>
      <c r="G1119" s="401" t="n">
        <v>17</v>
      </c>
      <c r="H1119" s="401">
        <f>Tabla1[[#This Row],[Población meta programatica 2026 (20251228) 
menores 1 año]]/12</f>
        <v/>
      </c>
      <c r="I1119" s="402" t="n">
        <v>28</v>
      </c>
      <c r="J1119" s="402">
        <f>Tabla1[[#This Row],[Población meta programatica2026 (20251228)  niños de 1 año]]/12</f>
        <v/>
      </c>
      <c r="K1119" s="416" t="n">
        <v>30</v>
      </c>
      <c r="L1119" s="403" t="n">
        <v>26</v>
      </c>
      <c r="M1119" s="404">
        <f>Tabla1[[#This Row],[Población meta programatica2026 (20251228) niños de 5 años]]/12</f>
        <v/>
      </c>
      <c r="N1119" s="405">
        <f>BX1119</f>
        <v/>
      </c>
      <c r="O1119" s="406">
        <f>BY1119</f>
        <v/>
      </c>
      <c r="P1119" s="407">
        <f>BL1119</f>
        <v/>
      </c>
      <c r="AI1119" s="421" t="inlineStr">
        <is>
          <t>97889</t>
        </is>
      </c>
      <c r="AJ1119" s="417">
        <f>AI1119=Tabla1[[#This Row],[Divipola]]</f>
        <v/>
      </c>
      <c r="AK1119" s="66" t="n">
        <v>1</v>
      </c>
      <c r="AL1119" s="66" t="n">
        <v>2</v>
      </c>
      <c r="AM1119" s="66" t="n">
        <v>4</v>
      </c>
      <c r="AN1119" s="66" t="n">
        <v>5</v>
      </c>
      <c r="AO1119" s="66" t="n">
        <v>3</v>
      </c>
      <c r="AP1119" s="66" t="n">
        <v>5</v>
      </c>
      <c r="AQ1119" s="66" t="n">
        <v>5</v>
      </c>
      <c r="AR1119" s="66" t="n">
        <v>1</v>
      </c>
      <c r="AS1119" s="66" t="n">
        <v>3</v>
      </c>
      <c r="AT1119" s="66" t="n">
        <v>2</v>
      </c>
      <c r="AU1119" s="66" t="n">
        <v>5</v>
      </c>
      <c r="AV1119" s="66" t="n">
        <v>2</v>
      </c>
      <c r="AW1119" s="66" t="n">
        <v>2</v>
      </c>
      <c r="AX1119" s="66" t="n">
        <v>2</v>
      </c>
      <c r="AY1119" s="66" t="n">
        <v>2</v>
      </c>
      <c r="AZ1119" s="66" t="n">
        <v>3</v>
      </c>
      <c r="BA1119" s="66" t="n">
        <v>1</v>
      </c>
      <c r="BB1119" s="66" t="n">
        <v>3</v>
      </c>
      <c r="BC1119" s="66" t="n">
        <v>2</v>
      </c>
      <c r="BD1119" s="66" t="n">
        <v>1</v>
      </c>
      <c r="BE1119" s="66" t="n">
        <v>2</v>
      </c>
      <c r="BF1119" s="66" t="n">
        <v>2</v>
      </c>
      <c r="BG1119" s="66" t="n">
        <v>2</v>
      </c>
      <c r="BH1119" s="66" t="n">
        <v>3</v>
      </c>
      <c r="BI1119" s="66" t="n">
        <v>2</v>
      </c>
      <c r="BJ1119" s="66" t="n">
        <v>10</v>
      </c>
      <c r="BK1119" s="68">
        <f>SUM(AK1119:BJ1119)</f>
        <v/>
      </c>
      <c r="BL1119" s="68">
        <f>INT(BK1119*$BM$1)</f>
        <v/>
      </c>
      <c r="BM1119" s="64" t="n"/>
      <c r="BP1119" s="20">
        <f>(Tabla1[[#This Row],[Población meta programatica 2026 (20251228) 
menores 1 año]]/12)*9</f>
        <v/>
      </c>
      <c r="BQ1119" s="20">
        <f>BP1119</f>
        <v/>
      </c>
      <c r="BR1119" s="117" t="n"/>
      <c r="BS1119" s="20">
        <f>(Tabla1[[#This Row],[Población meta programatica2026 (20251228)  niños de 1 año]]/12)*9</f>
        <v/>
      </c>
      <c r="BT1119" s="251" t="n">
        <v>7</v>
      </c>
      <c r="BU1119" s="66">
        <f>BS1119-BT1119</f>
        <v/>
      </c>
      <c r="BW1119" s="19" t="n"/>
      <c r="BX1119" s="65" t="n">
        <v>15</v>
      </c>
      <c r="BY1119" s="65" t="n">
        <v>21</v>
      </c>
      <c r="BZ1119" s="19" t="inlineStr">
        <is>
          <t>97889</t>
        </is>
      </c>
      <c r="CA1119" s="19">
        <f>BZ1119=Tabla1[[#This Row],[Divipola]]</f>
        <v/>
      </c>
    </row>
    <row r="1120" ht="15.5" customHeight="1">
      <c r="A1120" s="62" t="inlineStr">
        <is>
          <t>99</t>
        </is>
      </c>
      <c r="B1120" s="62" t="inlineStr">
        <is>
          <t>VICHADA</t>
        </is>
      </c>
      <c r="C1120" s="62" t="inlineStr">
        <is>
          <t>PUERTO CARREÑO</t>
        </is>
      </c>
      <c r="D1120" s="62" t="inlineStr">
        <is>
          <t>99001</t>
        </is>
      </c>
      <c r="E1120" s="400" t="n">
        <v>525</v>
      </c>
      <c r="F1120" s="400">
        <f>Tabla1[[#This Row],[Meta Programatica2026 (20251228) RN]]/12</f>
        <v/>
      </c>
      <c r="G1120" s="401" t="n">
        <v>566</v>
      </c>
      <c r="H1120" s="401">
        <f>Tabla1[[#This Row],[Población meta programatica 2026 (20251228) 
menores 1 año]]/12</f>
        <v/>
      </c>
      <c r="I1120" s="402" t="n">
        <v>587</v>
      </c>
      <c r="J1120" s="402">
        <f>Tabla1[[#This Row],[Población meta programatica2026 (20251228)  niños de 1 año]]/12</f>
        <v/>
      </c>
      <c r="K1120" s="416" t="n">
        <v>781</v>
      </c>
      <c r="L1120" s="403" t="n">
        <v>595</v>
      </c>
      <c r="M1120" s="404">
        <f>Tabla1[[#This Row],[Población meta programatica2026 (20251228) niños de 5 años]]/12</f>
        <v/>
      </c>
      <c r="N1120" s="405">
        <f>BX1120</f>
        <v/>
      </c>
      <c r="O1120" s="406">
        <f>BY1120</f>
        <v/>
      </c>
      <c r="P1120" s="407">
        <f>BL1120</f>
        <v/>
      </c>
      <c r="AI1120" s="421" t="inlineStr">
        <is>
          <t>99001</t>
        </is>
      </c>
      <c r="AJ1120" s="417">
        <f>AI1120=Tabla1[[#This Row],[Divipola]]</f>
        <v/>
      </c>
      <c r="AK1120" s="66" t="n">
        <v>164</v>
      </c>
      <c r="AL1120" s="66" t="n">
        <v>166</v>
      </c>
      <c r="AM1120" s="66" t="n">
        <v>159</v>
      </c>
      <c r="AN1120" s="66" t="n">
        <v>158</v>
      </c>
      <c r="AO1120" s="66" t="n">
        <v>146</v>
      </c>
      <c r="AP1120" s="66" t="n">
        <v>139</v>
      </c>
      <c r="AQ1120" s="66" t="n">
        <v>124</v>
      </c>
      <c r="AR1120" s="66" t="n">
        <v>117</v>
      </c>
      <c r="AS1120" s="66" t="n">
        <v>107</v>
      </c>
      <c r="AT1120" s="66" t="n">
        <v>96</v>
      </c>
      <c r="AU1120" s="66" t="n">
        <v>85</v>
      </c>
      <c r="AV1120" s="66" t="n">
        <v>78</v>
      </c>
      <c r="AW1120" s="66" t="n">
        <v>66</v>
      </c>
      <c r="AX1120" s="66" t="n">
        <v>65</v>
      </c>
      <c r="AY1120" s="66" t="n">
        <v>55</v>
      </c>
      <c r="AZ1120" s="66" t="n">
        <v>50</v>
      </c>
      <c r="BA1120" s="66" t="n">
        <v>42</v>
      </c>
      <c r="BB1120" s="66" t="n">
        <v>38</v>
      </c>
      <c r="BC1120" s="66" t="n">
        <v>31</v>
      </c>
      <c r="BD1120" s="66" t="n">
        <v>30</v>
      </c>
      <c r="BE1120" s="66" t="n">
        <v>19</v>
      </c>
      <c r="BF1120" s="66" t="n">
        <v>22</v>
      </c>
      <c r="BG1120" s="66" t="n">
        <v>14</v>
      </c>
      <c r="BH1120" s="66" t="n">
        <v>16</v>
      </c>
      <c r="BI1120" s="66" t="n">
        <v>13</v>
      </c>
      <c r="BJ1120" s="66" t="n">
        <v>91</v>
      </c>
      <c r="BK1120" s="68">
        <f>SUM(AK1120:BJ1120)</f>
        <v/>
      </c>
      <c r="BL1120" s="68">
        <f>INT(BK1120*$BM$1)</f>
        <v/>
      </c>
      <c r="BM1120" s="64" t="n"/>
      <c r="BP1120" s="20">
        <f>(Tabla1[[#This Row],[Población meta programatica 2026 (20251228) 
menores 1 año]]/12)*9</f>
        <v/>
      </c>
      <c r="BQ1120" s="20">
        <f>BP1120</f>
        <v/>
      </c>
      <c r="BR1120" s="117" t="n"/>
      <c r="BS1120" s="20">
        <f>(Tabla1[[#This Row],[Población meta programatica2026 (20251228)  niños de 1 año]]/12)*9</f>
        <v/>
      </c>
      <c r="BT1120" s="251" t="n">
        <v>240</v>
      </c>
      <c r="BU1120" s="66">
        <f>BS1120-BT1120</f>
        <v/>
      </c>
      <c r="BW1120" s="19" t="n"/>
      <c r="BX1120" s="65" t="n">
        <v>215</v>
      </c>
      <c r="BY1120" s="65" t="n">
        <v>243</v>
      </c>
      <c r="BZ1120" s="19" t="inlineStr">
        <is>
          <t>99001</t>
        </is>
      </c>
      <c r="CA1120" s="19">
        <f>BZ1120=Tabla1[[#This Row],[Divipola]]</f>
        <v/>
      </c>
    </row>
    <row r="1121" ht="15.5" customHeight="1">
      <c r="A1121" s="62" t="inlineStr">
        <is>
          <t>99</t>
        </is>
      </c>
      <c r="B1121" s="62" t="inlineStr">
        <is>
          <t>VICHADA</t>
        </is>
      </c>
      <c r="C1121" s="62" t="inlineStr">
        <is>
          <t>LA PRIMAVERA</t>
        </is>
      </c>
      <c r="D1121" s="62" t="inlineStr">
        <is>
          <t>99524</t>
        </is>
      </c>
      <c r="E1121" s="400" t="n">
        <v>97</v>
      </c>
      <c r="F1121" s="400">
        <f>Tabla1[[#This Row],[Meta Programatica2026 (20251228) RN]]/12</f>
        <v/>
      </c>
      <c r="G1121" s="401" t="n">
        <v>131</v>
      </c>
      <c r="H1121" s="401">
        <f>Tabla1[[#This Row],[Población meta programatica 2026 (20251228) 
menores 1 año]]/12</f>
        <v/>
      </c>
      <c r="I1121" s="402" t="n">
        <v>161</v>
      </c>
      <c r="J1121" s="402">
        <f>Tabla1[[#This Row],[Población meta programatica2026 (20251228)  niños de 1 año]]/12</f>
        <v/>
      </c>
      <c r="K1121" s="416" t="n">
        <v>205</v>
      </c>
      <c r="L1121" s="403" t="n">
        <v>164</v>
      </c>
      <c r="M1121" s="404">
        <f>Tabla1[[#This Row],[Población meta programatica2026 (20251228) niños de 5 años]]/12</f>
        <v/>
      </c>
      <c r="N1121" s="405">
        <f>BX1121</f>
        <v/>
      </c>
      <c r="O1121" s="406">
        <f>BY1121</f>
        <v/>
      </c>
      <c r="P1121" s="407">
        <f>BL1121</f>
        <v/>
      </c>
      <c r="AI1121" s="421" t="inlineStr">
        <is>
          <t>99524</t>
        </is>
      </c>
      <c r="AJ1121" s="417">
        <f>AI1121=Tabla1[[#This Row],[Divipola]]</f>
        <v/>
      </c>
      <c r="AK1121" s="66" t="n">
        <v>82</v>
      </c>
      <c r="AL1121" s="66" t="n">
        <v>75</v>
      </c>
      <c r="AM1121" s="66" t="n">
        <v>80</v>
      </c>
      <c r="AN1121" s="66" t="n">
        <v>76</v>
      </c>
      <c r="AO1121" s="66" t="n">
        <v>71</v>
      </c>
      <c r="AP1121" s="66" t="n">
        <v>72</v>
      </c>
      <c r="AQ1121" s="66" t="n">
        <v>67</v>
      </c>
      <c r="AR1121" s="66" t="n">
        <v>63</v>
      </c>
      <c r="AS1121" s="66" t="n">
        <v>58</v>
      </c>
      <c r="AT1121" s="66" t="n">
        <v>53</v>
      </c>
      <c r="AU1121" s="66" t="n">
        <v>50</v>
      </c>
      <c r="AV1121" s="66" t="n">
        <v>47</v>
      </c>
      <c r="AW1121" s="66" t="n">
        <v>40</v>
      </c>
      <c r="AX1121" s="66" t="n">
        <v>39</v>
      </c>
      <c r="AY1121" s="66" t="n">
        <v>31</v>
      </c>
      <c r="AZ1121" s="66" t="n">
        <v>29</v>
      </c>
      <c r="BA1121" s="66" t="n">
        <v>29</v>
      </c>
      <c r="BB1121" s="66" t="n">
        <v>24</v>
      </c>
      <c r="BC1121" s="66" t="n">
        <v>21</v>
      </c>
      <c r="BD1121" s="66" t="n">
        <v>13</v>
      </c>
      <c r="BE1121" s="66" t="n">
        <v>15</v>
      </c>
      <c r="BF1121" s="66" t="n">
        <v>12</v>
      </c>
      <c r="BG1121" s="66" t="n">
        <v>13</v>
      </c>
      <c r="BH1121" s="66" t="n">
        <v>9</v>
      </c>
      <c r="BI1121" s="66" t="n">
        <v>8</v>
      </c>
      <c r="BJ1121" s="66" t="n">
        <v>71</v>
      </c>
      <c r="BK1121" s="68">
        <f>SUM(AK1121:BJ1121)</f>
        <v/>
      </c>
      <c r="BL1121" s="68">
        <f>INT(BK1121*$BM$1)</f>
        <v/>
      </c>
      <c r="BM1121" s="64" t="n"/>
      <c r="BP1121" s="20">
        <f>(Tabla1[[#This Row],[Población meta programatica 2026 (20251228) 
menores 1 año]]/12)*9</f>
        <v/>
      </c>
      <c r="BQ1121" s="20">
        <f>BP1121</f>
        <v/>
      </c>
      <c r="BR1121" s="117" t="n"/>
      <c r="BS1121" s="20">
        <f>(Tabla1[[#This Row],[Población meta programatica2026 (20251228)  niños de 1 año]]/12)*9</f>
        <v/>
      </c>
      <c r="BT1121" s="251" t="n">
        <v>74</v>
      </c>
      <c r="BU1121" s="66">
        <f>BS1121-BT1121</f>
        <v/>
      </c>
      <c r="BW1121" s="19" t="n"/>
      <c r="BX1121" s="65" t="n">
        <v>108</v>
      </c>
      <c r="BY1121" s="65" t="n">
        <v>120</v>
      </c>
      <c r="BZ1121" s="19" t="inlineStr">
        <is>
          <t>99524</t>
        </is>
      </c>
      <c r="CA1121" s="19">
        <f>BZ1121=Tabla1[[#This Row],[Divipola]]</f>
        <v/>
      </c>
    </row>
    <row r="1122" ht="15.5" customHeight="1">
      <c r="A1122" s="62" t="inlineStr">
        <is>
          <t>99</t>
        </is>
      </c>
      <c r="B1122" s="62" t="inlineStr">
        <is>
          <t>VICHADA</t>
        </is>
      </c>
      <c r="C1122" s="62" t="inlineStr">
        <is>
          <t>SANTA ROSALIA</t>
        </is>
      </c>
      <c r="D1122" s="62" t="inlineStr">
        <is>
          <t>99624</t>
        </is>
      </c>
      <c r="E1122" s="400" t="n">
        <v>29</v>
      </c>
      <c r="F1122" s="400">
        <f>Tabla1[[#This Row],[Meta Programatica2026 (20251228) RN]]/12</f>
        <v/>
      </c>
      <c r="G1122" s="401" t="n">
        <v>58</v>
      </c>
      <c r="H1122" s="401">
        <f>Tabla1[[#This Row],[Población meta programatica 2026 (20251228) 
menores 1 año]]/12</f>
        <v/>
      </c>
      <c r="I1122" s="402" t="n">
        <v>70</v>
      </c>
      <c r="J1122" s="402">
        <f>Tabla1[[#This Row],[Población meta programatica2026 (20251228)  niños de 1 año]]/12</f>
        <v/>
      </c>
      <c r="K1122" s="416" t="n">
        <v>86</v>
      </c>
      <c r="L1122" s="403" t="n">
        <v>85</v>
      </c>
      <c r="M1122" s="404">
        <f>Tabla1[[#This Row],[Población meta programatica2026 (20251228) niños de 5 años]]/12</f>
        <v/>
      </c>
      <c r="N1122" s="405">
        <f>BX1122</f>
        <v/>
      </c>
      <c r="O1122" s="406">
        <f>BY1122</f>
        <v/>
      </c>
      <c r="P1122" s="407">
        <f>BL1122</f>
        <v/>
      </c>
      <c r="AI1122" s="421" t="inlineStr">
        <is>
          <t>99624</t>
        </is>
      </c>
      <c r="AJ1122" s="417">
        <f>AI1122=Tabla1[[#This Row],[Divipola]]</f>
        <v/>
      </c>
      <c r="AK1122" s="66" t="n">
        <v>34</v>
      </c>
      <c r="AL1122" s="66" t="n">
        <v>34</v>
      </c>
      <c r="AM1122" s="66" t="n">
        <v>32</v>
      </c>
      <c r="AN1122" s="66" t="n">
        <v>35</v>
      </c>
      <c r="AO1122" s="66" t="n">
        <v>30</v>
      </c>
      <c r="AP1122" s="66" t="n">
        <v>29</v>
      </c>
      <c r="AQ1122" s="66" t="n">
        <v>28</v>
      </c>
      <c r="AR1122" s="66" t="n">
        <v>25</v>
      </c>
      <c r="AS1122" s="66" t="n">
        <v>24</v>
      </c>
      <c r="AT1122" s="66" t="n">
        <v>21</v>
      </c>
      <c r="AU1122" s="66" t="n">
        <v>25</v>
      </c>
      <c r="AV1122" s="66" t="n">
        <v>14</v>
      </c>
      <c r="AW1122" s="66" t="n">
        <v>14</v>
      </c>
      <c r="AX1122" s="66" t="n">
        <v>14</v>
      </c>
      <c r="AY1122" s="66" t="n">
        <v>11</v>
      </c>
      <c r="AZ1122" s="66" t="n">
        <v>12</v>
      </c>
      <c r="BA1122" s="66" t="n">
        <v>8</v>
      </c>
      <c r="BB1122" s="66" t="n">
        <v>10</v>
      </c>
      <c r="BC1122" s="66" t="n">
        <v>9</v>
      </c>
      <c r="BD1122" s="66" t="n">
        <v>7</v>
      </c>
      <c r="BE1122" s="66" t="n">
        <v>7</v>
      </c>
      <c r="BF1122" s="66" t="n">
        <v>6</v>
      </c>
      <c r="BG1122" s="66" t="n">
        <v>4</v>
      </c>
      <c r="BH1122" s="66" t="n">
        <v>2</v>
      </c>
      <c r="BI1122" s="66" t="n">
        <v>4</v>
      </c>
      <c r="BJ1122" s="66" t="n">
        <v>20</v>
      </c>
      <c r="BK1122" s="68">
        <f>SUM(AK1122:BJ1122)</f>
        <v/>
      </c>
      <c r="BL1122" s="68">
        <f>INT(BK1122*$BM$1)</f>
        <v/>
      </c>
      <c r="BM1122" s="64" t="n"/>
      <c r="BP1122" s="20">
        <f>(Tabla1[[#This Row],[Población meta programatica 2026 (20251228) 
menores 1 año]]/12)*9</f>
        <v/>
      </c>
      <c r="BQ1122" s="20">
        <f>BP1122</f>
        <v/>
      </c>
      <c r="BR1122" s="117" t="n"/>
      <c r="BS1122" s="20">
        <f>(Tabla1[[#This Row],[Población meta programatica2026 (20251228)  niños de 1 año]]/12)*9</f>
        <v/>
      </c>
      <c r="BT1122" s="251" t="n">
        <v>43</v>
      </c>
      <c r="BU1122" s="66">
        <f>BS1122-BT1122</f>
        <v/>
      </c>
      <c r="BW1122" s="19" t="n"/>
      <c r="BX1122" s="65" t="n">
        <v>41</v>
      </c>
      <c r="BY1122" s="65" t="n">
        <v>46</v>
      </c>
      <c r="BZ1122" s="19" t="inlineStr">
        <is>
          <t>99624</t>
        </is>
      </c>
      <c r="CA1122" s="19">
        <f>BZ1122=Tabla1[[#This Row],[Divipola]]</f>
        <v/>
      </c>
    </row>
    <row r="1123" ht="15.5" customHeight="1">
      <c r="A1123" s="65" t="inlineStr">
        <is>
          <t>99</t>
        </is>
      </c>
      <c r="B1123" s="65" t="inlineStr">
        <is>
          <t>VICHADA</t>
        </is>
      </c>
      <c r="C1123" s="62" t="inlineStr">
        <is>
          <t>CUMARIBO</t>
        </is>
      </c>
      <c r="D1123" s="65" t="inlineStr">
        <is>
          <t>99773</t>
        </is>
      </c>
      <c r="E1123" s="400" t="n">
        <v>810</v>
      </c>
      <c r="F1123" s="400">
        <f>Tabla1[[#This Row],[Meta Programatica2026 (20251228) RN]]/12</f>
        <v/>
      </c>
      <c r="G1123" s="401" t="n">
        <v>870</v>
      </c>
      <c r="H1123" s="401">
        <f>Tabla1[[#This Row],[Población meta programatica 2026 (20251228) 
menores 1 año]]/12</f>
        <v/>
      </c>
      <c r="I1123" s="402" t="n">
        <v>951</v>
      </c>
      <c r="J1123" s="402">
        <f>Tabla1[[#This Row],[Población meta programatica2026 (20251228)  niños de 1 año]]/12</f>
        <v/>
      </c>
      <c r="K1123" s="416" t="n">
        <v>1035</v>
      </c>
      <c r="L1123" s="403" t="n">
        <v>1002</v>
      </c>
      <c r="M1123" s="404">
        <f>Tabla1[[#This Row],[Población meta programatica2026 (20251228) niños de 5 años]]/12</f>
        <v/>
      </c>
      <c r="N1123" s="405">
        <f>BX1123</f>
        <v/>
      </c>
      <c r="O1123" s="412">
        <f>BY1123</f>
        <v/>
      </c>
      <c r="P1123" s="407">
        <f>BL1123</f>
        <v/>
      </c>
      <c r="AI1123" s="421" t="inlineStr">
        <is>
          <t>99773</t>
        </is>
      </c>
      <c r="AJ1123" s="417">
        <f>AI1123=Tabla1[[#This Row],[Divipola]]</f>
        <v/>
      </c>
      <c r="AK1123" s="65" t="n">
        <v>459</v>
      </c>
      <c r="AL1123" s="65" t="n">
        <v>443</v>
      </c>
      <c r="AM1123" s="65" t="n">
        <v>414</v>
      </c>
      <c r="AN1123" s="65" t="n">
        <v>390</v>
      </c>
      <c r="AO1123" s="65" t="n">
        <v>380</v>
      </c>
      <c r="AP1123" s="65" t="n">
        <v>357</v>
      </c>
      <c r="AQ1123" s="65" t="n">
        <v>336</v>
      </c>
      <c r="AR1123" s="65" t="n">
        <v>313</v>
      </c>
      <c r="AS1123" s="65" t="n">
        <v>290</v>
      </c>
      <c r="AT1123" s="65" t="n">
        <v>268</v>
      </c>
      <c r="AU1123" s="65" t="n">
        <v>242</v>
      </c>
      <c r="AV1123" s="65" t="n">
        <v>229</v>
      </c>
      <c r="AW1123" s="65" t="n">
        <v>212</v>
      </c>
      <c r="AX1123" s="65" t="n">
        <v>197</v>
      </c>
      <c r="AY1123" s="65" t="n">
        <v>181</v>
      </c>
      <c r="AZ1123" s="65" t="n">
        <v>166</v>
      </c>
      <c r="BA1123" s="65" t="n">
        <v>150</v>
      </c>
      <c r="BB1123" s="65" t="n">
        <v>125</v>
      </c>
      <c r="BC1123" s="65" t="n">
        <v>115</v>
      </c>
      <c r="BD1123" s="65" t="n">
        <v>101</v>
      </c>
      <c r="BE1123" s="65" t="n">
        <v>84</v>
      </c>
      <c r="BF1123" s="65" t="n">
        <v>73</v>
      </c>
      <c r="BG1123" s="65" t="n">
        <v>72</v>
      </c>
      <c r="BH1123" s="65" t="n">
        <v>64</v>
      </c>
      <c r="BI1123" s="65" t="n">
        <v>54</v>
      </c>
      <c r="BJ1123" s="65" t="n">
        <v>355</v>
      </c>
      <c r="BK1123" s="68">
        <f>SUM(AK1123:BJ1123)</f>
        <v/>
      </c>
      <c r="BL1123" s="68">
        <f>INT(BK1123*$BM$1)</f>
        <v/>
      </c>
      <c r="BM1123" s="64" t="n"/>
      <c r="BP1123" s="20">
        <f>(Tabla1[[#This Row],[Población meta programatica 2026 (20251228) 
menores 1 año]]/12)*9</f>
        <v/>
      </c>
      <c r="BQ1123" s="20">
        <f>BP1123</f>
        <v/>
      </c>
      <c r="BR1123" s="117" t="n"/>
      <c r="BS1123" s="20">
        <f>(Tabla1[[#This Row],[Población meta programatica2026 (20251228)  niños de 1 año]]/12)*9</f>
        <v/>
      </c>
      <c r="BT1123" s="251" t="n">
        <v>227</v>
      </c>
      <c r="BU1123" s="66">
        <f>BS1123-BT1123</f>
        <v/>
      </c>
      <c r="BW1123" s="19" t="n"/>
      <c r="BX1123" s="65" t="n">
        <v>530</v>
      </c>
      <c r="BY1123" s="65" t="n">
        <v>544</v>
      </c>
      <c r="BZ1123" s="19" t="inlineStr">
        <is>
          <t>99773</t>
        </is>
      </c>
      <c r="CA1123" s="19">
        <f>BZ1123=Tabla1[[#This Row],[Divipola]]</f>
        <v/>
      </c>
    </row>
    <row r="1124">
      <c r="C1124" s="67" t="inlineStr">
        <is>
          <t>TOTAL NACIONAL</t>
        </is>
      </c>
      <c r="E1124" s="13">
        <f>SUM(E2:E1123)</f>
        <v/>
      </c>
      <c r="F1124" s="13">
        <f>SUM(F2:F1123)</f>
        <v/>
      </c>
      <c r="G1124" s="13">
        <f>SUM(G2:G1123)</f>
        <v/>
      </c>
      <c r="H1124" s="13">
        <f>SUM(H2:H1123)</f>
        <v/>
      </c>
      <c r="I1124" s="13">
        <f>SUM(I2:I1123)</f>
        <v/>
      </c>
      <c r="J1124" s="13">
        <f>SUM(J2:J1123)</f>
        <v/>
      </c>
      <c r="K1124" s="13" t="n"/>
      <c r="L1124" s="13">
        <f>SUM(L2:L1123)</f>
        <v/>
      </c>
      <c r="M1124" s="13">
        <f>SUM(M2:M1123)</f>
        <v/>
      </c>
      <c r="N1124" s="13">
        <f>SUM(N2:N1123)</f>
        <v/>
      </c>
      <c r="O1124" s="13">
        <f>SUM(O2:O1123)</f>
        <v/>
      </c>
      <c r="P1124" s="13">
        <f>SUM(P2:P1123)</f>
        <v/>
      </c>
      <c r="AK1124" s="68">
        <f>SUM(AK2:AK1123)</f>
        <v/>
      </c>
      <c r="AL1124" s="68">
        <f>SUM(AL2:AL1123)</f>
        <v/>
      </c>
      <c r="AM1124" s="68">
        <f>SUM(AM2:AM1123)</f>
        <v/>
      </c>
      <c r="AN1124" s="68">
        <f>SUM(AN2:AN1123)</f>
        <v/>
      </c>
      <c r="AO1124" s="68">
        <f>SUM(AO2:AO1123)</f>
        <v/>
      </c>
      <c r="AP1124" s="68">
        <f>SUM(AP2:AP1123)</f>
        <v/>
      </c>
      <c r="AQ1124" s="68">
        <f>SUM(AQ2:AQ1123)</f>
        <v/>
      </c>
      <c r="AR1124" s="68">
        <f>SUM(AR2:AR1123)</f>
        <v/>
      </c>
      <c r="AS1124" s="68">
        <f>SUM(AS2:AS1123)</f>
        <v/>
      </c>
      <c r="AT1124" s="68">
        <f>SUM(AT2:AT1123)</f>
        <v/>
      </c>
      <c r="AU1124" s="68">
        <f>SUM(AU2:AU1123)</f>
        <v/>
      </c>
      <c r="AV1124" s="68">
        <f>SUM(AV2:AV1123)</f>
        <v/>
      </c>
      <c r="AW1124" s="68">
        <f>SUM(AW2:AW1123)</f>
        <v/>
      </c>
      <c r="AX1124" s="68">
        <f>SUM(AX2:AX1123)</f>
        <v/>
      </c>
      <c r="AY1124" s="68">
        <f>SUM(AY2:AY1123)</f>
        <v/>
      </c>
      <c r="AZ1124" s="68">
        <f>SUM(AZ2:AZ1123)</f>
        <v/>
      </c>
      <c r="BA1124" s="68">
        <f>SUM(BA2:BA1123)</f>
        <v/>
      </c>
      <c r="BB1124" s="68">
        <f>SUM(BB2:BB1123)</f>
        <v/>
      </c>
      <c r="BC1124" s="68">
        <f>SUM(BC2:BC1123)</f>
        <v/>
      </c>
      <c r="BD1124" s="68">
        <f>SUM(BD2:BD1123)</f>
        <v/>
      </c>
      <c r="BE1124" s="68">
        <f>SUM(BE2:BE1123)</f>
        <v/>
      </c>
      <c r="BF1124" s="68">
        <f>SUM(BF2:BF1123)</f>
        <v/>
      </c>
      <c r="BG1124" s="68">
        <f>SUM(BG2:BG1123)</f>
        <v/>
      </c>
      <c r="BH1124" s="68">
        <f>SUM(BH2:BH1123)</f>
        <v/>
      </c>
      <c r="BI1124" s="68">
        <f>SUM(BI2:BI1123)</f>
        <v/>
      </c>
      <c r="BJ1124" s="68">
        <f>SUM(BJ2:BJ1123)</f>
        <v/>
      </c>
      <c r="BK1124" s="68">
        <f>SUM(BK2:BK1123)</f>
        <v/>
      </c>
      <c r="BL1124" s="68">
        <f>SUM(BL2:BL1123)</f>
        <v/>
      </c>
      <c r="BM1124" s="64" t="n"/>
      <c r="BP1124" s="68">
        <f>SUM(BP2:BP1123)</f>
        <v/>
      </c>
      <c r="BQ1124" s="68">
        <f>SUM(BQ2:BQ1123)</f>
        <v/>
      </c>
      <c r="BR1124" s="68">
        <f>SUM(BR2:BR1123)</f>
        <v/>
      </c>
      <c r="BS1124" s="68">
        <f>SUM(BS2:BS1123)</f>
        <v/>
      </c>
      <c r="BT1124" s="68">
        <f>SUM(BT2:BT1123)</f>
        <v/>
      </c>
      <c r="BU1124" s="68">
        <f>SUM(BU2:BU1123)</f>
        <v/>
      </c>
      <c r="BW1124" s="19" t="n"/>
      <c r="BX1124" s="68">
        <f>SUM(BX2:BX1123)</f>
        <v/>
      </c>
      <c r="BY1124" s="68">
        <f>SUM(BY2:BY1123)</f>
        <v/>
      </c>
    </row>
    <row r="1125">
      <c r="N1125" s="73" t="inlineStr">
        <is>
          <t>http://www.dane.gov.co/files/investigaciones/poblacion/proyepobla06_20/Edades_Simples_1985-2020.xls</t>
        </is>
      </c>
      <c r="P1125" s="200" t="inlineStr">
        <is>
          <t>https://www.dane.gov.co/files/censo2018/proyecciones-de-poblacion/Municipal/DCD-area-sexo-edad-proypoblacion-Mun-2020-2035-ActPostCOVID-19.xlsx</t>
        </is>
      </c>
      <c r="W1125" s="72" t="inlineStr">
        <is>
          <t xml:space="preserve">Fuente: </t>
        </is>
      </c>
      <c r="AS1125" s="200" t="n"/>
    </row>
    <row r="1127">
      <c r="B1127" s="428" t="inlineStr">
        <is>
          <t>Fecha de actualización</t>
        </is>
      </c>
      <c r="C1127" s="429" t="n">
        <v>46021</v>
      </c>
    </row>
  </sheetData>
  <autoFilter ref="CA1:CA1127"/>
  <hyperlinks>
    <hyperlink xmlns:r="http://schemas.openxmlformats.org/officeDocument/2006/relationships" ref="N1125" r:id="rId1"/>
    <hyperlink xmlns:r="http://schemas.openxmlformats.org/officeDocument/2006/relationships" ref="P1125" r:id="rId2"/>
  </hyperlinks>
  <pageMargins left="0.7" right="0.7" top="0.75" bottom="0.75" header="0.3" footer="0.3"/>
  <pageSetup orientation="portrait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 codeName="Hoja2">
    <tabColor rgb="FFFF3399"/>
    <outlinePr summaryBelow="1" summaryRight="1"/>
    <pageSetUpPr/>
  </sheetPr>
  <dimension ref="A1:TU297"/>
  <sheetViews>
    <sheetView tabSelected="1" topLeftCell="B1" zoomScale="51" zoomScaleNormal="51" workbookViewId="0">
      <pane xSplit="3" ySplit="8" topLeftCell="E9" activePane="bottomRight" state="frozen"/>
      <selection activeCell="D313" sqref="D313:D2383"/>
      <selection pane="topRight" activeCell="D313" sqref="D313:D2383"/>
      <selection pane="bottomLeft" activeCell="D313" sqref="D313:D2383"/>
      <selection pane="bottomRight" activeCell="R21" sqref="R21"/>
    </sheetView>
  </sheetViews>
  <sheetFormatPr baseColWidth="10" defaultColWidth="11" defaultRowHeight="19.5" customHeight="1"/>
  <cols>
    <col width="5.1796875" customWidth="1" style="604" min="1" max="1"/>
    <col width="7.7265625" customWidth="1" style="604" min="2" max="2"/>
    <col width="17.81640625" customWidth="1" style="1049" min="3" max="3"/>
    <col width="25.26953125" customWidth="1" style="604" min="4" max="4"/>
    <col width="13.453125" customWidth="1" style="604" min="5" max="5"/>
    <col hidden="1" width="19.26953125" customWidth="1" style="604" min="6" max="6"/>
    <col hidden="1" width="20.453125" customWidth="1" style="604" min="7" max="7"/>
    <col width="11" customWidth="1" style="604" min="8" max="8"/>
    <col width="13.54296875" customWidth="1" style="604" min="9" max="9"/>
    <col width="3.7265625" customWidth="1" style="604" min="10" max="27"/>
    <col width="5.26953125" customWidth="1" style="604" min="28" max="30"/>
    <col width="3.7265625" customWidth="1" style="604" min="31" max="33"/>
    <col width="7.7265625" customWidth="1" style="604" min="34" max="34"/>
    <col width="3.7265625" customWidth="1" style="604" min="35" max="37"/>
    <col width="7.26953125" customWidth="1" style="604" min="38" max="38"/>
    <col width="3.7265625" customWidth="1" style="604" min="39" max="41"/>
    <col width="6.26953125" customWidth="1" style="604" min="42" max="42"/>
    <col width="3.7265625" customWidth="1" style="604" min="43" max="45"/>
    <col width="6.7265625" customWidth="1" style="604" min="46" max="46"/>
    <col width="3.7265625" customWidth="1" style="604" min="47" max="49"/>
    <col width="6.453125" customWidth="1" style="604" min="50" max="50"/>
    <col width="3.7265625" customWidth="1" style="604" min="51" max="53"/>
    <col width="6.81640625" customWidth="1" style="604" min="54" max="54"/>
    <col width="3.7265625" customWidth="1" style="604" min="55" max="57"/>
    <col width="7.1796875" customWidth="1" style="604" min="58" max="58"/>
    <col width="3.7265625" customWidth="1" style="604" min="59" max="61"/>
    <col width="5.453125" customWidth="1" style="604" min="62" max="62"/>
    <col width="4.453125" customWidth="1" style="604" min="63" max="65"/>
    <col width="7.453125" customWidth="1" style="604" min="66" max="66"/>
    <col width="3.7265625" customWidth="1" style="604" min="67" max="84"/>
    <col width="10.81640625" customWidth="1" style="604" min="85" max="85"/>
    <col width="7.453125" customWidth="1" style="604" min="86" max="89"/>
    <col width="12.1796875" customWidth="1" style="604" min="90" max="90"/>
    <col width="5.453125" customWidth="1" style="604" min="91" max="96"/>
    <col width="7.7265625" customWidth="1" style="604" min="97" max="97"/>
    <col width="8" customWidth="1" style="604" min="98" max="98"/>
    <col width="8.54296875" customWidth="1" style="604" min="99" max="99"/>
    <col width="7.81640625" customWidth="1" style="604" min="100" max="100"/>
    <col width="8.81640625" customWidth="1" style="604" min="101" max="101"/>
    <col width="7" customWidth="1" style="604" min="102" max="104"/>
    <col width="15.7265625" customWidth="1" style="604" min="105" max="105"/>
    <col width="6" customWidth="1" style="604" min="106" max="108"/>
    <col width="16" customWidth="1" style="604" min="109" max="109"/>
    <col width="17.54296875" customWidth="1" style="604" min="110" max="110"/>
    <col width="17" customWidth="1" style="604" min="111" max="111"/>
    <col width="14.453125" customWidth="1" style="604" min="112" max="112"/>
    <col width="5.81640625" customWidth="1" style="604" min="113" max="113"/>
    <col width="4.7265625" customWidth="1" style="604" min="114" max="123"/>
    <col width="6.26953125" customWidth="1" style="604" min="124" max="125"/>
    <col width="4.7265625" customWidth="1" style="604" min="126" max="143"/>
    <col width="13.1796875" customWidth="1" style="604" min="144" max="144"/>
    <col width="7.26953125" customWidth="1" style="604" min="145" max="151"/>
    <col width="4.7265625" customWidth="1" style="604" min="152" max="152"/>
    <col width="4.1796875" customWidth="1" style="604" min="153" max="153"/>
    <col width="4.7265625" customWidth="1" style="604" min="154" max="154"/>
    <col width="5.81640625" customWidth="1" style="604" min="155" max="155"/>
    <col width="5.26953125" customWidth="1" style="604" min="156" max="156"/>
    <col width="16.7265625" customWidth="1" style="604" min="157" max="157"/>
    <col width="16.54296875" customWidth="1" style="604" min="158" max="158"/>
    <col width="5.81640625" customWidth="1" style="604" min="159" max="160"/>
    <col width="9.453125" customWidth="1" style="604" min="161" max="161"/>
    <col width="4.7265625" customWidth="1" style="604" min="162" max="163"/>
    <col width="11.1796875" customWidth="1" style="604" min="164" max="164"/>
    <col width="9.453125" customWidth="1" style="604" min="165" max="173"/>
    <col width="11.7265625" customWidth="1" style="604" min="174" max="174"/>
    <col width="7.81640625" customWidth="1" style="604" min="175" max="175"/>
    <col width="16.26953125" customWidth="1" style="604" min="176" max="176"/>
    <col width="15" customWidth="1" style="604" min="177" max="177"/>
    <col width="14.81640625" customWidth="1" style="604" min="178" max="178"/>
    <col width="10.1796875" customWidth="1" style="604" min="179" max="179"/>
    <col width="9.1796875" customWidth="1" style="604" min="180" max="185"/>
    <col width="7.7265625" customWidth="1" style="604" min="186" max="205"/>
    <col width="24.7265625" customWidth="1" style="604" min="206" max="206"/>
    <col width="8.7265625" customWidth="1" style="604" min="207" max="207"/>
    <col width="10" customWidth="1" style="604" min="208" max="215"/>
    <col width="10.81640625" customWidth="1" style="604" min="216" max="220"/>
    <col width="11" customWidth="1" style="604" min="221" max="226"/>
    <col width="11.26953125" customWidth="1" style="604" min="227" max="227"/>
    <col width="8.7265625" customWidth="1" style="604" min="228" max="230"/>
    <col width="14" customWidth="1" style="604" min="231" max="233"/>
    <col width="12" customWidth="1" style="604" min="234" max="243"/>
    <col width="12.7265625" customWidth="1" style="604" min="244" max="244"/>
    <col width="13.453125" customWidth="1" style="604" min="245" max="245"/>
    <col width="12.1796875" customWidth="1" style="604" min="246" max="246"/>
    <col width="12" customWidth="1" style="604" min="247" max="247"/>
    <col width="11.26953125" customWidth="1" style="604" min="248" max="248"/>
    <col width="19.54296875" customWidth="1" style="604" min="249" max="249"/>
    <col width="19.81640625" customWidth="1" style="604" min="250" max="250"/>
    <col width="8" customWidth="1" style="604" min="251" max="251"/>
    <col width="9.26953125" customWidth="1" style="604" min="252" max="254"/>
    <col width="10.1796875" customWidth="1" style="604" min="255" max="255"/>
    <col width="9.453125" customWidth="1" style="604" min="256" max="259"/>
    <col width="10.1796875" customWidth="1" style="604" min="260" max="261"/>
    <col width="10" customWidth="1" style="604" min="262" max="263"/>
    <col width="8" customWidth="1" style="604" min="264" max="275"/>
    <col width="9.7265625" customWidth="1" style="604" min="276" max="281"/>
    <col width="10.26953125" customWidth="1" style="604" min="282" max="282"/>
    <col width="5" customWidth="1" style="604" min="283" max="339"/>
    <col width="12.54296875" customWidth="1" style="604" min="340" max="340"/>
    <col width="10.26953125" customWidth="1" style="604" min="341" max="345"/>
    <col width="13.26953125" customWidth="1" style="604" min="346" max="346"/>
    <col width="10.26953125" customWidth="1" style="604" min="347" max="351"/>
    <col width="16.453125" customWidth="1" style="604" min="352" max="352"/>
    <col width="22.7265625" customWidth="1" style="604" min="353" max="353"/>
    <col width="5.7265625" customWidth="1" style="604" min="354" max="355"/>
    <col width="6.81640625" customWidth="1" style="604" min="356" max="356"/>
    <col width="7.26953125" customWidth="1" style="604" min="357" max="357"/>
    <col width="7.453125" customWidth="1" style="604" min="358" max="358"/>
    <col width="5.7265625" customWidth="1" style="604" min="359" max="360"/>
    <col width="7.54296875" customWidth="1" style="604" min="361" max="364"/>
    <col width="20.1796875" customWidth="1" style="604" min="365" max="365"/>
    <col width="11" customWidth="1" style="604" min="366" max="366"/>
    <col width="14.7265625" customWidth="1" style="604" min="367" max="367"/>
    <col width="9" customWidth="1" style="604" min="368" max="370"/>
    <col width="29.7265625" customWidth="1" style="604" min="371" max="371"/>
    <col width="34.453125" customWidth="1" style="604" min="372" max="372"/>
    <col width="12.7265625" customWidth="1" style="604" min="373" max="373"/>
    <col width="20.81640625" customWidth="1" style="604" min="374" max="374"/>
    <col width="3.7265625" customWidth="1" style="604" min="375" max="377"/>
    <col width="5" customWidth="1" style="604" min="378" max="379"/>
    <col width="12.26953125" customWidth="1" style="604" min="380" max="380"/>
    <col width="8.7265625" customWidth="1" style="604" min="381" max="430"/>
    <col width="7.26953125" customWidth="1" style="604" min="431" max="439"/>
    <col width="20.1796875" customWidth="1" style="604" min="440" max="442"/>
    <col width="16.81640625" customWidth="1" style="604" min="443" max="443"/>
    <col width="12.26953125" customWidth="1" style="604" min="444" max="444"/>
    <col width="10.7265625" customWidth="1" style="604" min="445" max="445"/>
    <col width="10.81640625" customWidth="1" style="604" min="446" max="446"/>
    <col width="20.7265625" customWidth="1" style="604" min="447" max="447"/>
    <col width="21.81640625" customWidth="1" style="604" min="448" max="448"/>
    <col width="5.81640625" customWidth="1" style="604" min="449" max="452"/>
    <col width="7.453125" customWidth="1" style="604" min="453" max="453"/>
    <col width="19.54296875" customWidth="1" style="604" min="454" max="454"/>
    <col width="12.7265625" customWidth="1" style="604" min="455" max="455"/>
    <col width="12" customWidth="1" style="604" min="456" max="456"/>
    <col width="22" customWidth="1" style="604" min="457" max="457"/>
    <col width="15.1796875" customWidth="1" style="604" min="458" max="458"/>
    <col width="14.7265625" customWidth="1" style="604" min="459" max="459"/>
    <col width="20.1796875" customWidth="1" style="604" min="460" max="460"/>
    <col width="20.54296875" customWidth="1" style="604" min="461" max="461"/>
    <col width="14.54296875" customWidth="1" style="604" min="462" max="462"/>
    <col width="22.54296875" customWidth="1" style="604" min="463" max="463"/>
    <col width="16.54296875" customWidth="1" style="604" min="464" max="464"/>
    <col width="10.7265625" customWidth="1" style="604" min="465" max="465"/>
    <col width="11" customWidth="1" style="604" min="466" max="467"/>
    <col width="12.54296875" customWidth="1" style="604" min="468" max="469"/>
    <col width="13" customWidth="1" style="604" min="470" max="472"/>
    <col width="20" customWidth="1" style="604" min="473" max="473"/>
    <col width="12.453125" customWidth="1" style="604" min="474" max="474"/>
    <col width="12" customWidth="1" style="438" min="475" max="475"/>
    <col width="11" customWidth="1" style="604" min="476" max="476"/>
    <col width="13.81640625" customWidth="1" style="604" min="477" max="477"/>
    <col width="14.453125" customWidth="1" style="604" min="478" max="479"/>
    <col width="17" customWidth="1" style="604" min="480" max="480"/>
    <col width="11" customWidth="1" style="604" min="481" max="483"/>
    <col width="14.1796875" customWidth="1" style="604" min="484" max="484"/>
    <col width="11" customWidth="1" style="604" min="485" max="486"/>
    <col width="11.81640625" customWidth="1" style="604" min="487" max="487"/>
    <col width="13" customWidth="1" style="604" min="488" max="488"/>
    <col width="13.81640625" customWidth="1" style="604" min="489" max="489"/>
    <col width="14.26953125" customWidth="1" style="604" min="490" max="490"/>
    <col width="13.453125" customWidth="1" style="604" min="491" max="492"/>
    <col width="11" customWidth="1" style="604" min="493" max="498"/>
    <col width="26.26953125" customWidth="1" style="604" min="499" max="501"/>
    <col width="12.7265625" customWidth="1" style="604" min="502" max="503"/>
    <col width="17.26953125" customWidth="1" style="604" min="504" max="505"/>
    <col width="11" customWidth="1" style="604" min="506" max="507"/>
    <col width="17.26953125" customWidth="1" style="604" min="508" max="508"/>
    <col width="16.1796875" customWidth="1" style="604" min="509" max="509"/>
    <col width="16.26953125" customWidth="1" style="604" min="510" max="510"/>
    <col width="14.7265625" customWidth="1" style="604" min="511" max="511"/>
    <col width="23" customWidth="1" style="604" min="512" max="513"/>
    <col width="18.26953125" customWidth="1" style="604" min="514" max="514"/>
    <col width="19.26953125" customWidth="1" style="604" min="515" max="515"/>
    <col width="14.81640625" customWidth="1" style="604" min="516" max="519"/>
    <col width="11" customWidth="1" style="604" min="520" max="521"/>
    <col width="15" customWidth="1" style="604" min="522" max="522"/>
    <col width="18.81640625" customWidth="1" style="604" min="523" max="523"/>
    <col width="11" customWidth="1" style="604" min="524" max="524"/>
    <col width="22.26953125" customWidth="1" style="604" min="525" max="525"/>
    <col width="26.81640625" customWidth="1" style="604" min="526" max="526"/>
    <col width="29.26953125" customWidth="1" style="604" min="527" max="527"/>
    <col width="11" customWidth="1" style="604" min="528" max="531"/>
    <col width="17.26953125" customWidth="1" style="604" min="532" max="532"/>
    <col width="11" customWidth="1" style="604" min="533" max="16384"/>
  </cols>
  <sheetData>
    <row r="1" ht="19.5" customHeight="1">
      <c r="H1" s="431" t="inlineStr">
        <is>
          <t>MINISTERIO DE SALUD Y PROTECCIÓN SOCIAL</t>
        </is>
      </c>
      <c r="HY1" s="604" t="n"/>
      <c r="MY1" s="604" t="n"/>
      <c r="MZ1" s="604" t="n"/>
      <c r="NA1" s="604" t="n"/>
      <c r="NB1" s="604" t="n"/>
      <c r="NC1" s="604" t="n"/>
      <c r="ND1" s="604" t="n"/>
    </row>
    <row r="2" ht="14.5" customHeight="1">
      <c r="A2" s="439" t="n"/>
      <c r="B2" s="439" t="n"/>
      <c r="C2" s="1050" t="n"/>
      <c r="D2" s="439" t="n"/>
      <c r="E2" s="605" t="n">
        <v>1</v>
      </c>
      <c r="F2" s="605">
        <f>E2+1</f>
        <v/>
      </c>
      <c r="G2" s="605">
        <f>F2+1</f>
        <v/>
      </c>
      <c r="H2" s="431" t="inlineStr">
        <is>
          <t>DIRECCIÓN DE PROMOCIÓN Y PREVENCIÓN
SUBDIRECCIÓN DE ENFERMEDADES TRANSMISIBLES</t>
        </is>
      </c>
      <c r="I2" s="605" t="n"/>
      <c r="J2" s="605" t="n"/>
      <c r="K2" s="605" t="n"/>
      <c r="L2" s="605" t="n"/>
      <c r="M2" s="605" t="n"/>
      <c r="N2" s="605" t="n"/>
      <c r="O2" s="605" t="n"/>
      <c r="P2" s="605" t="n"/>
      <c r="Q2" s="605" t="n"/>
      <c r="R2" s="605" t="n"/>
      <c r="S2" s="605" t="n"/>
      <c r="T2" s="605" t="n"/>
      <c r="U2" s="605" t="n"/>
      <c r="V2" s="605" t="n"/>
      <c r="W2" s="605" t="n"/>
      <c r="X2" s="605" t="n"/>
      <c r="Y2" s="605" t="n"/>
      <c r="Z2" s="605" t="n"/>
      <c r="AA2" s="605" t="n"/>
      <c r="AB2" s="605" t="n"/>
      <c r="AC2" s="605" t="n"/>
      <c r="AD2" s="605" t="n"/>
      <c r="AE2" s="605" t="n">
        <v>27</v>
      </c>
      <c r="AF2" s="605">
        <f>AE2+1</f>
        <v/>
      </c>
      <c r="AG2" s="605">
        <f>AF2+1</f>
        <v/>
      </c>
      <c r="AH2" s="605">
        <f>AG2+1</f>
        <v/>
      </c>
      <c r="AI2" s="605">
        <f>AH2+1</f>
        <v/>
      </c>
      <c r="AJ2" s="605">
        <f>AI2+1</f>
        <v/>
      </c>
      <c r="AK2" s="605">
        <f>AJ2+1</f>
        <v/>
      </c>
      <c r="AL2" s="605">
        <f>AK2+1</f>
        <v/>
      </c>
      <c r="AM2" s="605">
        <f>AL2+1</f>
        <v/>
      </c>
      <c r="AN2" s="605">
        <f>AM2+1</f>
        <v/>
      </c>
      <c r="AO2" s="605">
        <f>AN2+1</f>
        <v/>
      </c>
      <c r="AP2" s="605">
        <f>AO2+1</f>
        <v/>
      </c>
      <c r="AQ2" s="605">
        <f>AP2+1</f>
        <v/>
      </c>
      <c r="AR2" s="605">
        <f>AQ2+1</f>
        <v/>
      </c>
      <c r="AS2" s="605">
        <f>AR2+1</f>
        <v/>
      </c>
      <c r="AT2" s="605">
        <f>AS2+1</f>
        <v/>
      </c>
      <c r="AU2" s="605">
        <f>AT2+1</f>
        <v/>
      </c>
      <c r="AV2" s="605">
        <f>AU2+1</f>
        <v/>
      </c>
      <c r="AW2" s="605">
        <f>AV2+1</f>
        <v/>
      </c>
      <c r="AX2" s="605">
        <f>AW2+1</f>
        <v/>
      </c>
      <c r="AY2" s="605">
        <f>AX2+1</f>
        <v/>
      </c>
      <c r="AZ2" s="605">
        <f>AY2+1</f>
        <v/>
      </c>
      <c r="BA2" s="605">
        <f>AZ2+1</f>
        <v/>
      </c>
      <c r="BB2" s="605">
        <f>BA2+1</f>
        <v/>
      </c>
      <c r="BC2" s="605">
        <f>BB2+1</f>
        <v/>
      </c>
      <c r="BD2" s="605">
        <f>BC2+1</f>
        <v/>
      </c>
      <c r="BE2" s="605">
        <f>BD2+1</f>
        <v/>
      </c>
      <c r="BF2" s="605">
        <f>BE2+1</f>
        <v/>
      </c>
      <c r="BG2" s="605">
        <f>BF2+1</f>
        <v/>
      </c>
      <c r="BH2" s="605">
        <f>BG2+1</f>
        <v/>
      </c>
      <c r="BI2" s="605">
        <f>BH2+1</f>
        <v/>
      </c>
      <c r="BJ2" s="605">
        <f>BI2+1</f>
        <v/>
      </c>
      <c r="BK2" s="605">
        <f>BJ2+1</f>
        <v/>
      </c>
      <c r="BL2" s="605">
        <f>BK2+1</f>
        <v/>
      </c>
      <c r="BM2" s="605">
        <f>BL2+1</f>
        <v/>
      </c>
      <c r="BN2" s="605">
        <f>BM2+1</f>
        <v/>
      </c>
      <c r="BO2" s="605">
        <f>BN2+1</f>
        <v/>
      </c>
      <c r="BP2" s="605">
        <f>BO2+1</f>
        <v/>
      </c>
      <c r="BQ2" s="605">
        <f>BP2+1</f>
        <v/>
      </c>
      <c r="BR2" s="605">
        <f>BQ2+1</f>
        <v/>
      </c>
      <c r="BS2" s="605">
        <f>BR2+1</f>
        <v/>
      </c>
      <c r="BT2" s="605">
        <f>BS2+1</f>
        <v/>
      </c>
      <c r="BU2" s="605">
        <f>BT2+1</f>
        <v/>
      </c>
      <c r="BV2" s="605">
        <f>BU2+1</f>
        <v/>
      </c>
      <c r="BW2" s="605">
        <f>BV2+1</f>
        <v/>
      </c>
      <c r="BX2" s="605">
        <f>BW2+1</f>
        <v/>
      </c>
      <c r="BY2" s="605">
        <f>BX2+1</f>
        <v/>
      </c>
      <c r="BZ2" s="605">
        <f>BY2+1</f>
        <v/>
      </c>
      <c r="CA2" s="605">
        <f>BZ2+1</f>
        <v/>
      </c>
      <c r="CB2" s="605">
        <f>CA2+1</f>
        <v/>
      </c>
      <c r="CC2" s="605">
        <f>CB2+1</f>
        <v/>
      </c>
      <c r="CD2" s="605">
        <f>CC2+1</f>
        <v/>
      </c>
      <c r="CE2" s="605">
        <f>CD2+1</f>
        <v/>
      </c>
      <c r="CF2" s="605">
        <f>CE2+1</f>
        <v/>
      </c>
      <c r="CG2" s="605">
        <f>CF2+1</f>
        <v/>
      </c>
      <c r="CH2" s="605">
        <f>CG2+1</f>
        <v/>
      </c>
      <c r="CI2" s="605">
        <f>CH2+1</f>
        <v/>
      </c>
      <c r="CJ2" s="605">
        <f>CI2+1</f>
        <v/>
      </c>
      <c r="CK2" s="605">
        <f>CJ2+1</f>
        <v/>
      </c>
      <c r="CL2" s="605">
        <f>CK2+1</f>
        <v/>
      </c>
      <c r="CM2" s="605">
        <f>CL2+1</f>
        <v/>
      </c>
      <c r="CN2" s="605">
        <f>CM2+1</f>
        <v/>
      </c>
      <c r="CO2" s="605">
        <f>CN2+1</f>
        <v/>
      </c>
      <c r="CP2" s="605">
        <f>CO2+1</f>
        <v/>
      </c>
      <c r="CQ2" s="605">
        <f>CP2+1</f>
        <v/>
      </c>
      <c r="CR2" s="605">
        <f>CQ2+1</f>
        <v/>
      </c>
      <c r="CS2" s="605">
        <f>CR2+1</f>
        <v/>
      </c>
      <c r="CT2" s="605">
        <f>CS2+1</f>
        <v/>
      </c>
      <c r="CU2" s="605">
        <f>CT2+1</f>
        <v/>
      </c>
      <c r="CV2" s="605">
        <f>CU2+1</f>
        <v/>
      </c>
      <c r="CW2" s="605">
        <f>CV2+1</f>
        <v/>
      </c>
      <c r="CX2" s="605">
        <f>CW2+1</f>
        <v/>
      </c>
      <c r="CY2" s="605">
        <f>CX2+1</f>
        <v/>
      </c>
      <c r="CZ2" s="605">
        <f>CY2+1</f>
        <v/>
      </c>
      <c r="DA2" s="605">
        <f>CZ2+1</f>
        <v/>
      </c>
      <c r="DB2" s="605">
        <f>DA2+1</f>
        <v/>
      </c>
      <c r="DC2" s="605">
        <f>DB2+1</f>
        <v/>
      </c>
      <c r="DD2" s="605">
        <f>DC2+1</f>
        <v/>
      </c>
      <c r="DE2" s="605">
        <f>DD2+1</f>
        <v/>
      </c>
      <c r="DF2" s="605">
        <f>DE2+1</f>
        <v/>
      </c>
      <c r="DG2" s="605">
        <f>DF2+1</f>
        <v/>
      </c>
      <c r="DH2" s="605">
        <f>DG2+1</f>
        <v/>
      </c>
      <c r="DI2" s="605">
        <f>DH2+1</f>
        <v/>
      </c>
      <c r="DJ2" s="605">
        <f>DI2+1</f>
        <v/>
      </c>
      <c r="DK2" s="605">
        <f>DJ2+1</f>
        <v/>
      </c>
      <c r="DL2" s="605">
        <f>DK2+1</f>
        <v/>
      </c>
      <c r="DM2" s="605">
        <f>DL2+1</f>
        <v/>
      </c>
      <c r="DN2" s="605">
        <f>DM2+1</f>
        <v/>
      </c>
      <c r="DO2" s="605">
        <f>DN2+1</f>
        <v/>
      </c>
      <c r="DP2" s="605">
        <f>DO2+1</f>
        <v/>
      </c>
      <c r="DQ2" s="605">
        <f>DP2+1</f>
        <v/>
      </c>
      <c r="DR2" s="605">
        <f>DQ2+1</f>
        <v/>
      </c>
      <c r="DS2" s="605">
        <f>DR2+1</f>
        <v/>
      </c>
      <c r="DT2" s="605">
        <f>DS2+1</f>
        <v/>
      </c>
      <c r="DU2" s="605">
        <f>DT2+1</f>
        <v/>
      </c>
      <c r="DV2" s="605">
        <f>DU2+1</f>
        <v/>
      </c>
      <c r="DW2" s="605">
        <f>DV2+1</f>
        <v/>
      </c>
      <c r="DX2" s="605">
        <f>DW2+1</f>
        <v/>
      </c>
      <c r="DY2" s="605">
        <f>DX2+1</f>
        <v/>
      </c>
      <c r="DZ2" s="605">
        <f>DY2+1</f>
        <v/>
      </c>
      <c r="EA2" s="605">
        <f>DZ2+1</f>
        <v/>
      </c>
      <c r="EB2" s="605">
        <f>EA2+1</f>
        <v/>
      </c>
      <c r="EC2" s="605">
        <f>EB2+1</f>
        <v/>
      </c>
      <c r="ED2" s="605">
        <f>EC2+1</f>
        <v/>
      </c>
      <c r="EE2" s="605">
        <f>ED2+1</f>
        <v/>
      </c>
      <c r="EF2" s="605">
        <f>EE2+1</f>
        <v/>
      </c>
      <c r="EG2" s="605">
        <f>EF2+1</f>
        <v/>
      </c>
      <c r="EH2" s="605">
        <f>EG2+1</f>
        <v/>
      </c>
      <c r="EI2" s="605">
        <f>EH2+1</f>
        <v/>
      </c>
      <c r="EJ2" s="605">
        <f>EI2+1</f>
        <v/>
      </c>
      <c r="EK2" s="605">
        <f>EJ2+1</f>
        <v/>
      </c>
      <c r="EL2" s="605">
        <f>EK2+1</f>
        <v/>
      </c>
      <c r="EM2" s="605">
        <f>EL2+1</f>
        <v/>
      </c>
      <c r="EN2" s="605">
        <f>EM2+1</f>
        <v/>
      </c>
      <c r="EO2" s="605">
        <f>EN2+1</f>
        <v/>
      </c>
      <c r="EP2" s="605">
        <f>EO2+1</f>
        <v/>
      </c>
      <c r="EQ2" s="605">
        <f>EP2+1</f>
        <v/>
      </c>
      <c r="ER2" s="605">
        <f>EQ2+1</f>
        <v/>
      </c>
      <c r="ES2" s="605">
        <f>ER2+1</f>
        <v/>
      </c>
      <c r="ET2" s="605">
        <f>ES2+1</f>
        <v/>
      </c>
      <c r="EU2" s="605">
        <f>ET2+1</f>
        <v/>
      </c>
      <c r="EV2" s="605">
        <f>EU2+1</f>
        <v/>
      </c>
      <c r="EW2" s="605">
        <f>EV2+1</f>
        <v/>
      </c>
      <c r="EX2" s="605">
        <f>EW2+1</f>
        <v/>
      </c>
      <c r="EY2" s="605">
        <f>EX2+1</f>
        <v/>
      </c>
      <c r="EZ2" s="605">
        <f>EY2+1</f>
        <v/>
      </c>
      <c r="FA2" s="605">
        <f>EZ2+1</f>
        <v/>
      </c>
      <c r="FB2" s="605">
        <f>FA2+1</f>
        <v/>
      </c>
      <c r="FC2" s="605">
        <f>FB2+1</f>
        <v/>
      </c>
      <c r="FD2" s="605">
        <f>FC2+1</f>
        <v/>
      </c>
      <c r="FE2" s="605">
        <f>FD2+1</f>
        <v/>
      </c>
      <c r="FF2" s="605">
        <f>FE2+1</f>
        <v/>
      </c>
      <c r="FG2" s="605">
        <f>FF2+1</f>
        <v/>
      </c>
      <c r="FH2" s="605">
        <f>FG2+1</f>
        <v/>
      </c>
      <c r="FI2" s="605">
        <f>FH2+1</f>
        <v/>
      </c>
      <c r="FJ2" s="605">
        <f>FI2+1</f>
        <v/>
      </c>
      <c r="FK2" s="605">
        <f>FJ2+1</f>
        <v/>
      </c>
      <c r="FL2" s="605">
        <f>FK2+1</f>
        <v/>
      </c>
      <c r="FM2" s="605">
        <f>FL2+1</f>
        <v/>
      </c>
      <c r="FN2" s="605">
        <f>FM2+1</f>
        <v/>
      </c>
      <c r="FO2" s="605">
        <f>FN2+1</f>
        <v/>
      </c>
      <c r="FP2" s="605">
        <f>FO2+1</f>
        <v/>
      </c>
      <c r="FQ2" s="605">
        <f>FP2+1</f>
        <v/>
      </c>
      <c r="FR2" s="605">
        <f>FQ2+1</f>
        <v/>
      </c>
      <c r="FS2" s="605">
        <f>FR2+1</f>
        <v/>
      </c>
      <c r="FT2" s="605">
        <f>FS2+1</f>
        <v/>
      </c>
      <c r="FU2" s="605">
        <f>FT2+1</f>
        <v/>
      </c>
      <c r="FV2" s="605">
        <f>FU2+1</f>
        <v/>
      </c>
      <c r="FW2" s="605">
        <f>FV2+1</f>
        <v/>
      </c>
      <c r="FX2" s="605">
        <f>FW2+1</f>
        <v/>
      </c>
      <c r="FY2" s="605">
        <f>FX2+1</f>
        <v/>
      </c>
      <c r="FZ2" s="605">
        <f>FY2+1</f>
        <v/>
      </c>
      <c r="GA2" s="605">
        <f>FZ2+1</f>
        <v/>
      </c>
      <c r="GB2" s="605">
        <f>GA2+1</f>
        <v/>
      </c>
      <c r="GC2" s="605">
        <f>GB2+1</f>
        <v/>
      </c>
      <c r="GD2" s="605">
        <f>GC2+1</f>
        <v/>
      </c>
      <c r="GE2" s="605">
        <f>GD2+1</f>
        <v/>
      </c>
      <c r="GF2" s="605">
        <f>GE2+1</f>
        <v/>
      </c>
      <c r="GG2" s="605">
        <f>GF2+1</f>
        <v/>
      </c>
      <c r="GH2" s="605">
        <f>GG2+1</f>
        <v/>
      </c>
      <c r="GI2" s="605">
        <f>GH2+1</f>
        <v/>
      </c>
      <c r="GJ2" s="605">
        <f>GI2+1</f>
        <v/>
      </c>
      <c r="GK2" s="605">
        <f>GJ2+1</f>
        <v/>
      </c>
      <c r="GL2" s="605">
        <f>GK2+1</f>
        <v/>
      </c>
      <c r="GM2" s="605">
        <f>GL2+1</f>
        <v/>
      </c>
      <c r="GN2" s="605">
        <f>GM2+1</f>
        <v/>
      </c>
      <c r="GO2" s="605">
        <f>GN2+1</f>
        <v/>
      </c>
      <c r="GP2" s="605">
        <f>GO2+1</f>
        <v/>
      </c>
      <c r="GQ2" s="605">
        <f>GP2+1</f>
        <v/>
      </c>
      <c r="GR2" s="605">
        <f>GQ2+1</f>
        <v/>
      </c>
      <c r="GS2" s="605">
        <f>GR2+1</f>
        <v/>
      </c>
      <c r="GT2" s="605">
        <f>GS2+1</f>
        <v/>
      </c>
      <c r="GU2" s="605">
        <f>GT2+1</f>
        <v/>
      </c>
      <c r="GV2" s="605">
        <f>GU2+1</f>
        <v/>
      </c>
      <c r="GW2" s="605">
        <f>GV2+1</f>
        <v/>
      </c>
      <c r="GX2" s="605">
        <f>GW2+1</f>
        <v/>
      </c>
      <c r="GY2" s="605">
        <f>GX2+1</f>
        <v/>
      </c>
      <c r="GZ2" s="605">
        <f>GY2+1</f>
        <v/>
      </c>
      <c r="HA2" s="605">
        <f>GZ2+1</f>
        <v/>
      </c>
      <c r="HB2" s="605">
        <f>HA2+1</f>
        <v/>
      </c>
      <c r="HC2" s="605">
        <f>HB2+1</f>
        <v/>
      </c>
      <c r="HD2" s="605">
        <f>HC2+1</f>
        <v/>
      </c>
      <c r="HE2" s="605">
        <f>HD2+1</f>
        <v/>
      </c>
      <c r="HF2" s="605">
        <f>HE2+1</f>
        <v/>
      </c>
      <c r="HG2" s="605">
        <f>HF2+1</f>
        <v/>
      </c>
      <c r="HH2" s="605">
        <f>HG2+1</f>
        <v/>
      </c>
      <c r="HI2" s="605">
        <f>HH2+1</f>
        <v/>
      </c>
      <c r="HJ2" s="605">
        <f>HI2+1</f>
        <v/>
      </c>
      <c r="HK2" s="605">
        <f>HJ2+1</f>
        <v/>
      </c>
      <c r="HL2" s="605">
        <f>HK2+1</f>
        <v/>
      </c>
      <c r="HM2" s="605">
        <f>HL2+1</f>
        <v/>
      </c>
      <c r="HN2" s="605">
        <f>HM2+1</f>
        <v/>
      </c>
      <c r="HO2" s="605">
        <f>HN2+1</f>
        <v/>
      </c>
      <c r="HP2" s="605">
        <f>HO2+1</f>
        <v/>
      </c>
      <c r="HQ2" s="605">
        <f>HP2+1</f>
        <v/>
      </c>
      <c r="HR2" s="605">
        <f>HQ2+1</f>
        <v/>
      </c>
      <c r="HS2" s="605">
        <f>HR2+1</f>
        <v/>
      </c>
      <c r="HT2" s="605">
        <f>HS2+1</f>
        <v/>
      </c>
      <c r="HU2" s="605">
        <f>HT2+1</f>
        <v/>
      </c>
      <c r="HV2" s="605">
        <f>HU2+1</f>
        <v/>
      </c>
      <c r="HW2" s="605">
        <f>HV2+1</f>
        <v/>
      </c>
      <c r="HX2" s="605">
        <f>HW2+1</f>
        <v/>
      </c>
      <c r="HY2" s="605">
        <f>HX2+1</f>
        <v/>
      </c>
      <c r="HZ2" s="605">
        <f>HY2+1</f>
        <v/>
      </c>
      <c r="IA2" s="605">
        <f>HZ2+1</f>
        <v/>
      </c>
      <c r="IB2" s="605">
        <f>IA2+1</f>
        <v/>
      </c>
      <c r="IC2" s="605">
        <f>IB2+1</f>
        <v/>
      </c>
      <c r="ID2" s="605">
        <f>IC2+1</f>
        <v/>
      </c>
      <c r="IE2" s="605">
        <f>ID2+1</f>
        <v/>
      </c>
      <c r="IF2" s="605">
        <f>IE2+1</f>
        <v/>
      </c>
      <c r="IG2" s="605">
        <f>IF2+1</f>
        <v/>
      </c>
      <c r="IH2" s="605">
        <f>IG2+1</f>
        <v/>
      </c>
      <c r="II2" s="605">
        <f>IH2+1</f>
        <v/>
      </c>
      <c r="IJ2" s="605">
        <f>II2+1</f>
        <v/>
      </c>
      <c r="IK2" s="605">
        <f>IJ2+1</f>
        <v/>
      </c>
      <c r="IL2" s="605">
        <f>IK2+1</f>
        <v/>
      </c>
      <c r="IM2" s="605">
        <f>IL2+1</f>
        <v/>
      </c>
      <c r="IN2" s="605">
        <f>IM2+1</f>
        <v/>
      </c>
      <c r="IO2" s="605">
        <f>IN2+1</f>
        <v/>
      </c>
      <c r="IP2" s="605">
        <f>IO2+1</f>
        <v/>
      </c>
      <c r="IQ2" s="605">
        <f>IP2+1</f>
        <v/>
      </c>
      <c r="IR2" s="605">
        <f>IQ2+1</f>
        <v/>
      </c>
      <c r="IS2" s="605">
        <f>IR2+1</f>
        <v/>
      </c>
      <c r="IT2" s="605">
        <f>IS2+1</f>
        <v/>
      </c>
      <c r="IU2" s="605">
        <f>IT2+1</f>
        <v/>
      </c>
      <c r="IV2" s="605">
        <f>IU2+1</f>
        <v/>
      </c>
      <c r="IW2" s="605">
        <f>IV2+1</f>
        <v/>
      </c>
      <c r="IX2" s="605">
        <f>IW2+1</f>
        <v/>
      </c>
      <c r="IY2" s="605">
        <f>IX2+1</f>
        <v/>
      </c>
      <c r="IZ2" s="605">
        <f>IY2+1</f>
        <v/>
      </c>
      <c r="JA2" s="605">
        <f>IZ2+1</f>
        <v/>
      </c>
      <c r="JB2" s="605">
        <f>JA2+1</f>
        <v/>
      </c>
      <c r="JC2" s="605">
        <f>JB2+1</f>
        <v/>
      </c>
      <c r="JD2" s="605">
        <f>JC2+1</f>
        <v/>
      </c>
      <c r="JE2" s="605">
        <f>JD2+1</f>
        <v/>
      </c>
      <c r="JF2" s="605">
        <f>JE2+1</f>
        <v/>
      </c>
      <c r="JG2" s="605">
        <f>JF2+1</f>
        <v/>
      </c>
      <c r="JH2" s="605">
        <f>JG2+1</f>
        <v/>
      </c>
      <c r="JI2" s="605">
        <f>JH2+1</f>
        <v/>
      </c>
      <c r="JJ2" s="605">
        <f>JI2+1</f>
        <v/>
      </c>
      <c r="JK2" s="605">
        <f>JJ2+1</f>
        <v/>
      </c>
      <c r="JL2" s="605">
        <f>JK2+1</f>
        <v/>
      </c>
      <c r="JM2" s="605">
        <f>JL2+1</f>
        <v/>
      </c>
      <c r="JN2" s="605">
        <f>JM2+1</f>
        <v/>
      </c>
      <c r="JO2" s="605">
        <f>JN2+1</f>
        <v/>
      </c>
      <c r="JP2" s="605">
        <f>JO2+1</f>
        <v/>
      </c>
      <c r="JQ2" s="605">
        <f>JP2+1</f>
        <v/>
      </c>
      <c r="JR2" s="605">
        <f>JQ2+1</f>
        <v/>
      </c>
      <c r="JS2" s="605">
        <f>JR2+1</f>
        <v/>
      </c>
      <c r="JT2" s="605">
        <f>JS2+1</f>
        <v/>
      </c>
      <c r="JU2" s="605">
        <f>JT2+1</f>
        <v/>
      </c>
      <c r="JV2" s="605">
        <f>JU2+1</f>
        <v/>
      </c>
      <c r="JW2" s="605">
        <f>JV2+1</f>
        <v/>
      </c>
      <c r="JX2" s="605">
        <f>JW2+1</f>
        <v/>
      </c>
      <c r="JY2" s="605">
        <f>JX2+1</f>
        <v/>
      </c>
      <c r="JZ2" s="605">
        <f>JY2+1</f>
        <v/>
      </c>
      <c r="KA2" s="605">
        <f>JZ2+1</f>
        <v/>
      </c>
      <c r="KB2" s="605">
        <f>KA2+1</f>
        <v/>
      </c>
      <c r="KC2" s="605">
        <f>KB2+1</f>
        <v/>
      </c>
      <c r="KD2" s="605">
        <f>KC2+1</f>
        <v/>
      </c>
      <c r="KE2" s="605">
        <f>KD2+1</f>
        <v/>
      </c>
      <c r="KF2" s="605">
        <f>KE2+1</f>
        <v/>
      </c>
      <c r="KG2" s="605">
        <f>KF2+1</f>
        <v/>
      </c>
      <c r="KH2" s="605">
        <f>KG2+1</f>
        <v/>
      </c>
      <c r="KI2" s="605">
        <f>KH2+1</f>
        <v/>
      </c>
      <c r="KJ2" s="605">
        <f>KI2+1</f>
        <v/>
      </c>
      <c r="KK2" s="605">
        <f>KJ2+1</f>
        <v/>
      </c>
      <c r="KL2" s="605">
        <f>KK2+1</f>
        <v/>
      </c>
      <c r="KM2" s="605">
        <f>KL2+1</f>
        <v/>
      </c>
      <c r="KN2" s="605">
        <f>KM2+1</f>
        <v/>
      </c>
      <c r="KO2" s="605">
        <f>KN2+1</f>
        <v/>
      </c>
      <c r="KP2" s="605">
        <f>KO2+1</f>
        <v/>
      </c>
      <c r="KQ2" s="605">
        <f>KP2+1</f>
        <v/>
      </c>
      <c r="KR2" s="605">
        <f>KQ2+1</f>
        <v/>
      </c>
      <c r="KS2" s="605">
        <f>KR2+1</f>
        <v/>
      </c>
      <c r="KT2" s="605">
        <f>KS2+1</f>
        <v/>
      </c>
      <c r="KU2" s="605">
        <f>KT2+1</f>
        <v/>
      </c>
      <c r="KV2" s="605">
        <f>KU2+1</f>
        <v/>
      </c>
      <c r="KW2" s="605">
        <f>KV2+1</f>
        <v/>
      </c>
      <c r="KX2" s="605">
        <f>KW2+1</f>
        <v/>
      </c>
      <c r="KY2" s="605">
        <f>KX2+1</f>
        <v/>
      </c>
      <c r="KZ2" s="605">
        <f>KY2+1</f>
        <v/>
      </c>
      <c r="LA2" s="605">
        <f>KZ2+1</f>
        <v/>
      </c>
      <c r="LB2" s="605">
        <f>LA2+1</f>
        <v/>
      </c>
      <c r="LC2" s="605">
        <f>LB2+1</f>
        <v/>
      </c>
      <c r="LD2" s="605">
        <f>LC2+1</f>
        <v/>
      </c>
      <c r="LE2" s="605">
        <f>LD2+1</f>
        <v/>
      </c>
      <c r="LF2" s="605">
        <f>LE2+1</f>
        <v/>
      </c>
      <c r="LG2" s="605">
        <f>LF2+1</f>
        <v/>
      </c>
      <c r="LH2" s="605">
        <f>LG2+1</f>
        <v/>
      </c>
      <c r="LI2" s="605">
        <f>LH2+1</f>
        <v/>
      </c>
      <c r="LJ2" s="605">
        <f>LI2+1</f>
        <v/>
      </c>
      <c r="LK2" s="605">
        <f>LJ2+1</f>
        <v/>
      </c>
      <c r="LL2" s="605">
        <f>LK2+1</f>
        <v/>
      </c>
      <c r="LM2" s="605">
        <f>LL2+1</f>
        <v/>
      </c>
      <c r="LN2" s="605">
        <f>LM2+1</f>
        <v/>
      </c>
      <c r="LO2" s="605">
        <f>LN2+1</f>
        <v/>
      </c>
      <c r="LP2" s="605">
        <f>LO2+1</f>
        <v/>
      </c>
      <c r="LQ2" s="605">
        <f>LP2+1</f>
        <v/>
      </c>
      <c r="LR2" s="605">
        <f>LQ2+1</f>
        <v/>
      </c>
      <c r="LS2" s="605">
        <f>LR2+1</f>
        <v/>
      </c>
      <c r="LT2" s="605">
        <f>LS2+1</f>
        <v/>
      </c>
      <c r="LU2" s="605">
        <f>LT2+1</f>
        <v/>
      </c>
      <c r="LV2" s="605">
        <f>LU2+1</f>
        <v/>
      </c>
      <c r="LW2" s="605">
        <f>LV2+1</f>
        <v/>
      </c>
      <c r="LX2" s="605">
        <f>LW2+1</f>
        <v/>
      </c>
      <c r="LY2" s="605">
        <f>LX2+1</f>
        <v/>
      </c>
      <c r="LZ2" s="605">
        <f>LY2+1</f>
        <v/>
      </c>
      <c r="MA2" s="605">
        <f>LZ2+1</f>
        <v/>
      </c>
      <c r="MB2" s="605">
        <f>MA2+1</f>
        <v/>
      </c>
      <c r="MC2" s="605">
        <f>MB2+1</f>
        <v/>
      </c>
      <c r="MD2" s="605">
        <f>MC2+1</f>
        <v/>
      </c>
      <c r="ME2" s="605">
        <f>MD2+1</f>
        <v/>
      </c>
      <c r="MF2" s="605">
        <f>ME2+1</f>
        <v/>
      </c>
      <c r="MG2" s="605">
        <f>MF2+1</f>
        <v/>
      </c>
      <c r="MH2" s="605">
        <f>MG2+1</f>
        <v/>
      </c>
      <c r="MI2" s="605">
        <f>MH2+1</f>
        <v/>
      </c>
      <c r="MJ2" s="605">
        <f>MI2+1</f>
        <v/>
      </c>
      <c r="MK2" s="605">
        <f>MJ2+1</f>
        <v/>
      </c>
      <c r="ML2" s="605">
        <f>MK2+1</f>
        <v/>
      </c>
      <c r="MM2" s="605">
        <f>ML2+1</f>
        <v/>
      </c>
      <c r="MN2" s="605">
        <f>MM2+1</f>
        <v/>
      </c>
      <c r="MO2" s="605">
        <f>MN2+1</f>
        <v/>
      </c>
      <c r="MP2" s="605">
        <f>MO2+1</f>
        <v/>
      </c>
      <c r="MQ2" s="605">
        <f>MP2+1</f>
        <v/>
      </c>
      <c r="MR2" s="605">
        <f>MQ2+1</f>
        <v/>
      </c>
      <c r="MS2" s="605">
        <f>MR2+1</f>
        <v/>
      </c>
      <c r="MT2" s="605">
        <f>MS2+1</f>
        <v/>
      </c>
      <c r="MU2" s="605">
        <f>MT2+1</f>
        <v/>
      </c>
      <c r="MV2" s="605">
        <f>MU2+1</f>
        <v/>
      </c>
      <c r="MW2" s="605">
        <f>MV2+1</f>
        <v/>
      </c>
      <c r="MX2" s="605">
        <f>MW2+1</f>
        <v/>
      </c>
      <c r="MY2" s="605">
        <f>MX2+1</f>
        <v/>
      </c>
      <c r="MZ2" s="605">
        <f>MY2+1</f>
        <v/>
      </c>
      <c r="NA2" s="605">
        <f>MZ2+1</f>
        <v/>
      </c>
      <c r="NB2" s="605">
        <f>NA2+1</f>
        <v/>
      </c>
      <c r="NC2" s="605">
        <f>NB2+1</f>
        <v/>
      </c>
      <c r="ND2" s="605">
        <f>NC2+1</f>
        <v/>
      </c>
      <c r="NE2" s="605">
        <f>ND2+1</f>
        <v/>
      </c>
      <c r="NF2" s="605">
        <f>NE2+1</f>
        <v/>
      </c>
      <c r="NG2" s="605">
        <f>NF2+1</f>
        <v/>
      </c>
      <c r="NH2" s="605">
        <f>NG2+1</f>
        <v/>
      </c>
      <c r="NI2" s="605">
        <f>NH2+1</f>
        <v/>
      </c>
      <c r="NJ2" s="605">
        <f>NI2+1</f>
        <v/>
      </c>
      <c r="NK2" s="605">
        <f>NJ2+1</f>
        <v/>
      </c>
      <c r="NL2" s="605">
        <f>NK2+1</f>
        <v/>
      </c>
      <c r="NM2" s="605">
        <f>NL2+1</f>
        <v/>
      </c>
      <c r="NN2" s="605">
        <f>NM2+1</f>
        <v/>
      </c>
      <c r="NO2" s="605">
        <f>NN2+1</f>
        <v/>
      </c>
      <c r="NP2" s="605">
        <f>NO2+1</f>
        <v/>
      </c>
      <c r="NQ2" s="605">
        <f>NP2+1</f>
        <v/>
      </c>
      <c r="NR2" s="605">
        <f>NQ2+1</f>
        <v/>
      </c>
      <c r="NS2" s="605">
        <f>NR2+1</f>
        <v/>
      </c>
      <c r="NT2" s="605">
        <f>NS2+1</f>
        <v/>
      </c>
      <c r="NU2" s="605">
        <f>NT2+1</f>
        <v/>
      </c>
      <c r="NV2" s="605">
        <f>NU2+1</f>
        <v/>
      </c>
      <c r="NW2" s="605">
        <f>NV2+1</f>
        <v/>
      </c>
      <c r="NX2" s="605">
        <f>NW2+1</f>
        <v/>
      </c>
      <c r="NY2" s="605">
        <f>NX2+1</f>
        <v/>
      </c>
      <c r="NZ2" s="605">
        <f>NY2+1</f>
        <v/>
      </c>
      <c r="OA2" s="605">
        <f>NZ2+1</f>
        <v/>
      </c>
      <c r="OB2" s="605">
        <f>OA2+1</f>
        <v/>
      </c>
      <c r="OC2" s="605">
        <f>OB2+1</f>
        <v/>
      </c>
      <c r="OD2" s="605">
        <f>OC2+1</f>
        <v/>
      </c>
      <c r="OE2" s="605">
        <f>OD2+1</f>
        <v/>
      </c>
      <c r="OF2" s="605">
        <f>OE2+1</f>
        <v/>
      </c>
      <c r="OG2" s="605">
        <f>OF2+1</f>
        <v/>
      </c>
      <c r="OH2" s="605">
        <f>OG2+1</f>
        <v/>
      </c>
      <c r="OI2" s="605">
        <f>OH2+1</f>
        <v/>
      </c>
      <c r="OJ2" s="605">
        <f>OI2+1</f>
        <v/>
      </c>
      <c r="OK2" s="605">
        <f>OJ2+1</f>
        <v/>
      </c>
      <c r="OL2" s="605">
        <f>OK2+1</f>
        <v/>
      </c>
      <c r="OM2" s="605">
        <f>OL2+1</f>
        <v/>
      </c>
      <c r="ON2" s="605">
        <f>OM2+1</f>
        <v/>
      </c>
      <c r="OO2" s="605">
        <f>ON2+1</f>
        <v/>
      </c>
      <c r="OP2" s="605">
        <f>OO2+1</f>
        <v/>
      </c>
      <c r="OQ2" s="605">
        <f>OP2+1</f>
        <v/>
      </c>
      <c r="OR2" s="605">
        <f>OQ2+1</f>
        <v/>
      </c>
      <c r="OS2" s="605">
        <f>OR2+1</f>
        <v/>
      </c>
      <c r="OT2" s="605">
        <f>OS2+1</f>
        <v/>
      </c>
      <c r="OU2" s="605">
        <f>OT2+1</f>
        <v/>
      </c>
      <c r="OV2" s="605">
        <f>OU2+1</f>
        <v/>
      </c>
      <c r="OW2" s="605">
        <f>OV2+1</f>
        <v/>
      </c>
      <c r="OX2" s="605">
        <f>OW2+1</f>
        <v/>
      </c>
      <c r="OY2" s="605">
        <f>OX2+1</f>
        <v/>
      </c>
      <c r="OZ2" s="605">
        <f>OY2+1</f>
        <v/>
      </c>
      <c r="PA2" s="605">
        <f>OZ2+1</f>
        <v/>
      </c>
      <c r="PB2" s="605">
        <f>PA2+1</f>
        <v/>
      </c>
      <c r="PC2" s="605">
        <f>PB2+1</f>
        <v/>
      </c>
      <c r="PD2" s="605">
        <f>PC2+1</f>
        <v/>
      </c>
      <c r="PE2" s="605">
        <f>PD2+1</f>
        <v/>
      </c>
      <c r="PF2" s="605">
        <f>PE2+1</f>
        <v/>
      </c>
      <c r="PG2" s="605">
        <f>PF2+1</f>
        <v/>
      </c>
      <c r="PH2" s="605">
        <f>PG2+1</f>
        <v/>
      </c>
      <c r="PI2" s="605">
        <f>PH2+1</f>
        <v/>
      </c>
      <c r="PJ2" s="605">
        <f>PI2+1</f>
        <v/>
      </c>
      <c r="PK2" s="605">
        <f>PJ2+1</f>
        <v/>
      </c>
      <c r="PL2" s="605">
        <f>PK2+1</f>
        <v/>
      </c>
      <c r="PM2" s="605">
        <f>PL2+1</f>
        <v/>
      </c>
      <c r="PN2" s="605">
        <f>PM2+1</f>
        <v/>
      </c>
      <c r="PO2" s="605">
        <f>PN2+1</f>
        <v/>
      </c>
      <c r="PP2" s="605">
        <f>PO2+1</f>
        <v/>
      </c>
      <c r="PQ2" s="605">
        <f>PP2+1</f>
        <v/>
      </c>
      <c r="PR2" s="605">
        <f>PQ2+1</f>
        <v/>
      </c>
      <c r="PS2" s="605">
        <f>PR2+1</f>
        <v/>
      </c>
      <c r="PT2" s="605">
        <f>PS2+1</f>
        <v/>
      </c>
      <c r="PU2" s="605">
        <f>PT2+1</f>
        <v/>
      </c>
      <c r="PV2" s="605">
        <f>PU2+1</f>
        <v/>
      </c>
      <c r="PW2" s="605">
        <f>PV2+1</f>
        <v/>
      </c>
      <c r="PX2" s="605">
        <f>PW2+1</f>
        <v/>
      </c>
      <c r="PY2" s="605">
        <f>PX2+1</f>
        <v/>
      </c>
      <c r="PZ2" s="605">
        <f>PY2+1</f>
        <v/>
      </c>
      <c r="QA2" s="605">
        <f>PZ2+1</f>
        <v/>
      </c>
      <c r="QB2" s="605">
        <f>QA2+1</f>
        <v/>
      </c>
      <c r="QC2" s="605">
        <f>QB2+1</f>
        <v/>
      </c>
      <c r="QD2" s="605">
        <f>QC2+1</f>
        <v/>
      </c>
      <c r="QE2" s="605">
        <f>QD2+1</f>
        <v/>
      </c>
      <c r="QF2" s="605">
        <f>QE2+1</f>
        <v/>
      </c>
      <c r="QG2" s="605">
        <f>QF2+1</f>
        <v/>
      </c>
      <c r="QH2" s="605">
        <f>QG2+1</f>
        <v/>
      </c>
      <c r="QI2" s="605">
        <f>QH2+1</f>
        <v/>
      </c>
      <c r="QJ2" s="605">
        <f>QI2+1</f>
        <v/>
      </c>
      <c r="QK2" s="605">
        <f>QJ2+1</f>
        <v/>
      </c>
      <c r="QL2" s="605">
        <f>QK2+1</f>
        <v/>
      </c>
      <c r="QM2" s="605">
        <f>QL2+1</f>
        <v/>
      </c>
      <c r="QN2" s="605">
        <f>QM2+1</f>
        <v/>
      </c>
      <c r="QO2" s="605">
        <f>QN2+1</f>
        <v/>
      </c>
      <c r="QP2" s="605">
        <f>QO2+1</f>
        <v/>
      </c>
      <c r="QQ2" s="605">
        <f>QP2+1</f>
        <v/>
      </c>
      <c r="QR2" s="605">
        <f>QQ2+1</f>
        <v/>
      </c>
      <c r="QS2" s="605">
        <f>QR2+1</f>
        <v/>
      </c>
      <c r="QT2" s="605">
        <f>QS2+1</f>
        <v/>
      </c>
      <c r="QU2" s="605">
        <f>QT2+1</f>
        <v/>
      </c>
      <c r="QV2" s="605">
        <f>QU2+1</f>
        <v/>
      </c>
      <c r="QW2" s="605">
        <f>QV2+1</f>
        <v/>
      </c>
      <c r="QX2" s="605">
        <f>QW2+1</f>
        <v/>
      </c>
      <c r="QY2" s="605">
        <f>QX2+1</f>
        <v/>
      </c>
      <c r="QZ2" s="605">
        <f>QY2+1</f>
        <v/>
      </c>
      <c r="RA2" s="605">
        <f>QZ2+1</f>
        <v/>
      </c>
      <c r="RB2" s="605">
        <f>RA2+1</f>
        <v/>
      </c>
      <c r="RC2" s="605">
        <f>RB2+1</f>
        <v/>
      </c>
      <c r="RD2" s="605">
        <f>RC2+1</f>
        <v/>
      </c>
      <c r="RE2" s="605">
        <f>RD2+1</f>
        <v/>
      </c>
      <c r="RF2" s="439" t="n"/>
      <c r="RG2" s="441" t="n"/>
      <c r="RH2" s="439" t="n">
        <v>0</v>
      </c>
      <c r="RI2" s="439" t="n"/>
      <c r="RJ2" s="439" t="n"/>
      <c r="RK2" s="439" t="n"/>
      <c r="RL2" s="439" t="n"/>
      <c r="RM2" s="439" t="n"/>
      <c r="RN2" s="439" t="n"/>
      <c r="RO2" s="439" t="n"/>
      <c r="RP2" s="439" t="n"/>
      <c r="RQ2" s="439" t="n"/>
      <c r="RR2" s="439" t="n"/>
      <c r="RS2" s="439" t="n"/>
      <c r="RT2" s="439" t="n"/>
      <c r="RU2" s="439" t="n"/>
      <c r="RV2" s="439" t="n"/>
      <c r="RW2" s="439" t="n"/>
      <c r="RX2" s="439" t="n"/>
      <c r="TA2" s="604" t="n">
        <v>0</v>
      </c>
    </row>
    <row r="3" ht="18.75" customFormat="1" customHeight="1" s="606">
      <c r="A3" s="773" t="inlineStr">
        <is>
          <t>NOMBRE DEPARTAMENTO:</t>
        </is>
      </c>
      <c r="B3" s="1058" t="n"/>
      <c r="C3" s="1058" t="n"/>
      <c r="D3" s="442" t="inlineStr">
        <is>
          <t>RISARALDA</t>
        </is>
      </c>
      <c r="E3" s="12" t="inlineStr">
        <is>
          <t>CODIGO DEPARTAMENTO:</t>
        </is>
      </c>
      <c r="G3" s="444">
        <f>VLOOKUP(D3,Tabla2[[DEPARTAMENTO]:[CODEP]],2,0)</f>
        <v/>
      </c>
      <c r="H3" s="431" t="inlineStr">
        <is>
          <t>GRUPO DE GESTIÓN INTEGRADA DE ENFERMEDADES INMUNOPREVENIBLES  - Programa Ampliado de Inmunizaciones PAI</t>
        </is>
      </c>
      <c r="DJ3" s="5" t="n"/>
      <c r="DK3" s="5" t="n"/>
      <c r="DL3" s="5" t="n"/>
      <c r="DM3" s="5" t="n"/>
      <c r="DN3" s="5" t="n"/>
      <c r="DO3" s="5" t="n"/>
      <c r="DP3" s="5" t="n"/>
      <c r="DQ3" s="5" t="n"/>
      <c r="DR3" s="5" t="n"/>
      <c r="DS3" s="5" t="n"/>
      <c r="DT3" s="1001" t="n"/>
      <c r="DU3" s="1001" t="n"/>
      <c r="DV3" s="1001" t="n"/>
      <c r="DW3" s="1001" t="n"/>
      <c r="DX3" s="1001" t="n"/>
      <c r="DY3" s="1001" t="n"/>
      <c r="DZ3" s="1001" t="n"/>
      <c r="EA3" s="1001" t="n"/>
      <c r="EB3" s="1001" t="n"/>
      <c r="EC3" s="1001" t="n"/>
      <c r="ED3" s="1001" t="n"/>
      <c r="EE3" s="1001" t="n"/>
      <c r="EF3" s="1001" t="n"/>
      <c r="EG3" s="1001" t="n"/>
      <c r="EH3" s="1001" t="n"/>
      <c r="EI3" s="1001" t="n"/>
      <c r="EJ3" s="1001" t="n"/>
      <c r="EK3" s="1001" t="n"/>
      <c r="EL3" s="1001" t="n"/>
      <c r="EM3" s="1001" t="n"/>
      <c r="EN3" s="1001" t="n"/>
      <c r="EO3" s="1001" t="n"/>
      <c r="EP3" s="1001" t="n"/>
      <c r="EQ3" s="1001" t="n"/>
      <c r="ER3" s="1001" t="n"/>
      <c r="ES3" s="1001" t="n"/>
      <c r="ET3" s="1001" t="n"/>
      <c r="EU3" s="1001" t="n"/>
      <c r="EV3" s="1001" t="n"/>
      <c r="EW3" s="1001" t="n"/>
      <c r="EX3" s="1001" t="n"/>
      <c r="EY3" s="1001" t="n"/>
      <c r="EZ3" s="1001" t="n"/>
      <c r="FA3" s="1001" t="n"/>
      <c r="FB3" s="1001" t="n"/>
      <c r="HY3" s="606" t="n"/>
      <c r="JD3" s="1" t="n"/>
      <c r="JE3" s="1" t="n"/>
      <c r="MY3" s="606" t="n"/>
      <c r="MZ3" s="606" t="n"/>
      <c r="NA3" s="606" t="n"/>
      <c r="NB3" s="606" t="n"/>
      <c r="NC3" s="606" t="n"/>
      <c r="ND3" s="606" t="n"/>
      <c r="RG3" s="445" t="n"/>
    </row>
    <row r="4" ht="20" customFormat="1" customHeight="1" s="606" thickBot="1">
      <c r="A4" s="774" t="inlineStr">
        <is>
          <t>AÑO:</t>
        </is>
      </c>
      <c r="B4" s="1058" t="n"/>
      <c r="C4" s="1058" t="n"/>
      <c r="D4" s="446" t="n">
        <v>2026</v>
      </c>
      <c r="E4" s="632" t="n"/>
      <c r="F4" s="447" t="inlineStr">
        <is>
          <t>ACTUALIZADA</t>
        </is>
      </c>
      <c r="G4" s="1059" t="n">
        <v>46154</v>
      </c>
      <c r="H4" s="432" t="inlineStr">
        <is>
          <t xml:space="preserve">REGISTRO DE DOSIS PROGRAMA PAI POR BIOLOGICOS, MUNICIPIOS Y GRUPOS DE EDAD </t>
        </is>
      </c>
      <c r="GY4" s="606" t="inlineStr">
        <is>
          <t>DE 1 AÑO 2025</t>
        </is>
      </c>
      <c r="GZ4" s="606" t="inlineStr">
        <is>
          <t>DE 2 AÑOS 2024</t>
        </is>
      </c>
      <c r="HA4" s="606" t="inlineStr">
        <is>
          <t>DE 3 AÑOS 2023</t>
        </is>
      </c>
      <c r="HB4" s="606" t="inlineStr">
        <is>
          <t>DE 4 AÑOS 2022</t>
        </is>
      </c>
      <c r="HC4" s="606" t="inlineStr">
        <is>
          <t>DE 5 AÑOS 2021</t>
        </is>
      </c>
      <c r="HD4" s="606" t="inlineStr">
        <is>
          <t>DE 6 AÑOS 2020</t>
        </is>
      </c>
      <c r="HE4" s="606" t="inlineStr">
        <is>
          <t>DE 7 AÑOS 2019</t>
        </is>
      </c>
      <c r="HF4" s="606" t="inlineStr">
        <is>
          <t>DE 8 AÑOS 2018</t>
        </is>
      </c>
      <c r="HG4" s="606" t="inlineStr">
        <is>
          <t>DE 9 AÑOS 2017</t>
        </is>
      </c>
      <c r="HH4" s="606" t="inlineStr">
        <is>
          <t>DE 10 AÑOS 2016</t>
        </is>
      </c>
      <c r="HI4" s="606" t="inlineStr">
        <is>
          <t>DE 11 AÑOS 2015</t>
        </is>
      </c>
      <c r="HJ4" s="606" t="inlineStr">
        <is>
          <t>DE 12 AÑOS 2014</t>
        </is>
      </c>
      <c r="HK4" s="606" t="inlineStr">
        <is>
          <t>DE 13 AÑOS 2013</t>
        </is>
      </c>
      <c r="HL4" s="606" t="inlineStr">
        <is>
          <t>DE 14 AÑOS 2012</t>
        </is>
      </c>
      <c r="HM4" s="606" t="inlineStr">
        <is>
          <t>DE 15 AÑOS 2011</t>
        </is>
      </c>
      <c r="HN4" s="606" t="inlineStr">
        <is>
          <t>DE 16 AÑOS 2010</t>
        </is>
      </c>
      <c r="HO4" s="606" t="inlineStr">
        <is>
          <t>DE 17 AÑOS 2009</t>
        </is>
      </c>
      <c r="HP4" s="606" t="inlineStr">
        <is>
          <t>DE 18 AÑOS 2008</t>
        </is>
      </c>
      <c r="HQ4" s="606" t="inlineStr">
        <is>
          <t>DE 19 AÑOS 2007</t>
        </is>
      </c>
      <c r="HR4" s="606" t="inlineStr">
        <is>
          <t>DE 20 AÑOS 2006</t>
        </is>
      </c>
      <c r="HY4" s="606" t="n"/>
      <c r="HZ4" s="606">
        <f>CONCATENATE($GX$6," ",$HZ$7," ",HZ8)</f>
        <v/>
      </c>
      <c r="IA4" s="606">
        <f>CONCATENATE($GX$6," ",$HZ$7," ",IA8)</f>
        <v/>
      </c>
      <c r="IB4" s="606">
        <f>CONCATENATE($GX$6," ",$HZ$7," ",IB8)</f>
        <v/>
      </c>
      <c r="IC4" s="606">
        <f>CONCATENATE($GX$6," ",$HZ$7," ",IC8)</f>
        <v/>
      </c>
      <c r="ID4" s="606">
        <f>CONCATENATE($GX$6," ",$HZ$7," ",ID8)</f>
        <v/>
      </c>
      <c r="IE4" s="606">
        <f>CONCATENATE($GX$6," ",$HZ$7," ",IE8)</f>
        <v/>
      </c>
      <c r="IF4" s="606">
        <f>CONCATENATE($GX$6," ",$HZ$7," ",IF8)</f>
        <v/>
      </c>
      <c r="IG4" s="606">
        <f>CONCATENATE($GX$6," ",$HZ$7," ",IG8)</f>
        <v/>
      </c>
      <c r="IH4" s="606">
        <f>CONCATENATE($GX$6," ",$HZ$7," ",IH8)</f>
        <v/>
      </c>
      <c r="II4" s="606">
        <f>CONCATENATE($GX$6," ",$HZ$7," ",II8)</f>
        <v/>
      </c>
      <c r="IJ4" s="606">
        <f>CONCATENATE($GX$6," ",$HZ$7," ",IJ8)</f>
        <v/>
      </c>
      <c r="IK4" s="606">
        <f>CONCATENATE($GX$6," ",$HZ$7," ",IK8)</f>
        <v/>
      </c>
      <c r="IL4" s="606">
        <f>CONCATENATE($GX$6," ",$HZ$7," ",IL8)</f>
        <v/>
      </c>
      <c r="IM4" s="606">
        <f>CONCATENATE($GX$6," ",$HZ$7," ",IM8)</f>
        <v/>
      </c>
      <c r="IN4" s="606">
        <f>CONCATENATE($GX$6," ",$HZ$7," ",IN8)</f>
        <v/>
      </c>
      <c r="IO4" s="606">
        <f>CONCATENATE($GX$6," ",$HZ$7," ",IO8)</f>
        <v/>
      </c>
      <c r="IP4" s="606">
        <f>CONCATENATE($GX$6," ",$HZ$7," ",IP8)</f>
        <v/>
      </c>
      <c r="MB4" s="449" t="n"/>
      <c r="MC4" s="449" t="n"/>
      <c r="MD4" s="449" t="n"/>
      <c r="ME4" s="449" t="n"/>
      <c r="MF4" s="449" t="n"/>
      <c r="MG4" s="449" t="n"/>
      <c r="MH4" s="449" t="n"/>
      <c r="MI4" s="449" t="n"/>
      <c r="MJ4" s="449" t="n"/>
      <c r="MK4" s="449" t="n"/>
      <c r="ML4" s="449" t="n"/>
      <c r="MM4" s="449" t="n"/>
      <c r="MN4" s="449" t="n"/>
      <c r="MO4" s="450" t="n"/>
      <c r="MY4" s="606" t="n"/>
      <c r="MZ4" s="606" t="n"/>
      <c r="NA4" s="606" t="n"/>
      <c r="NB4" s="606" t="n"/>
      <c r="NC4" s="606" t="n"/>
      <c r="ND4" s="606" t="n"/>
      <c r="RF4" s="606" t="inlineStr">
        <is>
          <t>.</t>
        </is>
      </c>
      <c r="RG4" s="445" t="n"/>
    </row>
    <row r="5" ht="22.5" customFormat="1" customHeight="1" s="606" thickBot="1">
      <c r="A5" s="775" t="inlineStr">
        <is>
          <t>MES DE REPORTE</t>
        </is>
      </c>
      <c r="B5" s="1060" t="n"/>
      <c r="C5" s="1060" t="n"/>
      <c r="D5" s="451" t="inlineStr">
        <is>
          <t>AGOSTO</t>
        </is>
      </c>
      <c r="E5" s="452" t="n"/>
      <c r="F5" s="8" t="inlineStr">
        <is>
          <t>VACUNAS PAI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inlineStr">
        <is>
          <t>VACUNAS PAI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inlineStr">
        <is>
          <t>VACUNAS PAI</t>
        </is>
      </c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inlineStr">
        <is>
          <t>VACUNAS PAI</t>
        </is>
      </c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inlineStr">
        <is>
          <t>VACUNAS PAI</t>
        </is>
      </c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inlineStr">
        <is>
          <t>VACUNAS PAI</t>
        </is>
      </c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8" t="n"/>
      <c r="JC5" s="8" t="n"/>
      <c r="JD5" s="8" t="n"/>
      <c r="JE5" s="8" t="n"/>
      <c r="JF5" s="8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  <c r="JR5" s="8" t="n"/>
      <c r="JS5" s="8" t="n"/>
      <c r="JT5" s="8" t="n"/>
      <c r="JU5" s="8" t="n"/>
      <c r="JV5" s="8" t="n"/>
      <c r="JW5" s="8" t="n"/>
      <c r="JX5" s="8" t="n"/>
      <c r="JY5" s="8" t="n"/>
      <c r="JZ5" s="8" t="n"/>
      <c r="KA5" s="8" t="n"/>
      <c r="KB5" s="8" t="n"/>
      <c r="KC5" s="8" t="n"/>
      <c r="KD5" s="8" t="n"/>
      <c r="KE5" s="8" t="n"/>
      <c r="KF5" s="8" t="n"/>
      <c r="KG5" s="8" t="n"/>
      <c r="KH5" s="8" t="n"/>
      <c r="KI5" s="8" t="n"/>
      <c r="KJ5" s="8" t="n"/>
      <c r="KK5" s="8" t="n"/>
      <c r="KL5" s="8" t="n"/>
      <c r="KM5" s="8" t="n"/>
      <c r="KN5" s="8" t="n"/>
      <c r="KO5" s="8" t="n"/>
      <c r="KP5" s="8" t="n"/>
      <c r="KQ5" s="8" t="n"/>
      <c r="KR5" s="8" t="n"/>
      <c r="KS5" s="8" t="n"/>
      <c r="KT5" s="8" t="n"/>
      <c r="KU5" s="8" t="n"/>
      <c r="KV5" s="8" t="n"/>
      <c r="KW5" s="8" t="n"/>
      <c r="KX5" s="8" t="n"/>
      <c r="KY5" s="8" t="n"/>
      <c r="KZ5" s="8" t="n"/>
      <c r="LA5" s="8" t="inlineStr">
        <is>
          <t>VACUNAS PAI</t>
        </is>
      </c>
      <c r="LB5" s="8" t="n"/>
      <c r="LC5" s="8" t="n"/>
      <c r="LD5" s="8" t="n"/>
      <c r="LE5" s="8" t="n"/>
      <c r="LF5" s="8" t="n"/>
      <c r="LG5" s="8" t="n"/>
      <c r="LH5" s="8" t="n"/>
      <c r="LI5" s="8" t="n"/>
      <c r="LJ5" s="8" t="n"/>
      <c r="LK5" s="8" t="n"/>
      <c r="LL5" s="8" t="n"/>
      <c r="LM5" s="8" t="n"/>
      <c r="LN5" s="8" t="n"/>
      <c r="LO5" s="8" t="n"/>
      <c r="LP5" s="8" t="n"/>
      <c r="LQ5" s="8" t="n"/>
      <c r="LR5" s="8" t="n"/>
      <c r="LS5" s="8" t="n"/>
      <c r="LT5" s="8" t="n"/>
      <c r="LU5" s="8" t="n"/>
      <c r="LV5" s="8" t="n"/>
      <c r="LW5" s="8" t="n"/>
      <c r="LX5" s="8" t="n"/>
      <c r="LY5" s="8" t="n"/>
      <c r="LZ5" s="8" t="n"/>
      <c r="MA5" s="8" t="n"/>
      <c r="MB5" s="453" t="n"/>
      <c r="MC5" s="453" t="n"/>
      <c r="MD5" s="453" t="n"/>
      <c r="ME5" s="453" t="n"/>
      <c r="MF5" s="453" t="n"/>
      <c r="MG5" s="453" t="n"/>
      <c r="MH5" s="453" t="n"/>
      <c r="MI5" s="453" t="n"/>
      <c r="MJ5" s="453" t="n"/>
      <c r="MK5" s="453" t="n"/>
      <c r="ML5" s="453" t="n"/>
      <c r="MM5" s="453" t="n"/>
      <c r="MN5" s="453" t="n"/>
      <c r="MO5" s="454" t="n"/>
      <c r="MP5" s="8" t="n"/>
      <c r="MQ5" s="8" t="n"/>
      <c r="MR5" s="8" t="n"/>
      <c r="MS5" s="8" t="n"/>
      <c r="MT5" s="8" t="n"/>
      <c r="MU5" s="8" t="n"/>
      <c r="MV5" s="8" t="n"/>
      <c r="MW5" s="8" t="n"/>
      <c r="MX5" s="8" t="n"/>
      <c r="MY5" s="8" t="n"/>
      <c r="MZ5" s="8" t="n"/>
      <c r="NA5" s="8" t="n"/>
      <c r="NB5" s="8" t="n"/>
      <c r="NC5" s="8" t="n"/>
      <c r="ND5" s="8" t="n"/>
      <c r="NE5" s="8" t="n"/>
      <c r="NF5" s="8" t="n"/>
      <c r="NG5" s="8" t="n"/>
      <c r="NH5" s="8" t="n"/>
      <c r="NI5" s="8" t="n"/>
      <c r="NJ5" s="8" t="n"/>
      <c r="NK5" s="8" t="n"/>
      <c r="NL5" s="8" t="n"/>
      <c r="NM5" s="8" t="n"/>
      <c r="NN5" s="8" t="n"/>
      <c r="NO5" s="8" t="n"/>
      <c r="NP5" s="8" t="n"/>
      <c r="NQ5" s="8" t="n"/>
      <c r="NR5" s="8" t="n"/>
      <c r="NS5" s="8" t="n"/>
      <c r="NT5" s="8" t="n"/>
      <c r="NU5" s="8" t="n"/>
      <c r="NV5" s="8" t="n"/>
      <c r="NW5" s="8" t="n"/>
      <c r="NX5" s="8" t="n"/>
      <c r="NY5" s="8" t="n"/>
      <c r="NZ5" s="8" t="n"/>
      <c r="OA5" s="8" t="n"/>
      <c r="OB5" s="8" t="n"/>
      <c r="OC5" s="8" t="n"/>
      <c r="OD5" s="8" t="n"/>
      <c r="OE5" s="8" t="n"/>
      <c r="OF5" s="8" t="n"/>
      <c r="OG5" s="8" t="n"/>
      <c r="OH5" s="8" t="n"/>
      <c r="OI5" s="8" t="n"/>
      <c r="OJ5" s="8" t="n"/>
      <c r="OK5" s="8" t="n"/>
      <c r="OL5" s="8" t="n"/>
      <c r="OM5" s="8" t="n"/>
      <c r="ON5" s="8" t="n"/>
      <c r="OO5" s="8" t="n"/>
      <c r="OP5" s="8" t="n"/>
      <c r="OQ5" s="8" t="n"/>
      <c r="OR5" s="8" t="n"/>
      <c r="OS5" s="8" t="n"/>
      <c r="OT5" s="8" t="n"/>
      <c r="OU5" s="8" t="n"/>
      <c r="OV5" s="8" t="n"/>
      <c r="OW5" s="8" t="n"/>
      <c r="OX5" s="8" t="n"/>
      <c r="OY5" s="8" t="n"/>
      <c r="OZ5" s="8" t="n"/>
      <c r="PA5" s="8" t="n"/>
      <c r="PB5" s="8" t="n"/>
      <c r="PC5" s="8" t="n"/>
      <c r="PD5" s="8" t="n"/>
      <c r="PE5" s="8" t="n"/>
      <c r="PF5" s="8" t="n"/>
      <c r="PG5" s="8" t="n"/>
      <c r="PH5" s="8" t="n"/>
      <c r="PI5" s="8" t="n"/>
      <c r="PJ5" s="8" t="n"/>
      <c r="PK5" s="8" t="n"/>
      <c r="PL5" s="8" t="n"/>
      <c r="PM5" s="8" t="n"/>
      <c r="PN5" s="8" t="n"/>
      <c r="PO5" s="8" t="n"/>
      <c r="PP5" s="8" t="n"/>
      <c r="PQ5" s="8" t="n"/>
      <c r="PR5" s="8" t="n"/>
      <c r="PS5" s="8" t="n"/>
      <c r="PT5" s="8" t="n"/>
      <c r="PU5" s="8" t="n"/>
      <c r="PV5" s="8" t="n"/>
      <c r="PW5" s="8" t="n"/>
      <c r="PX5" s="8" t="n"/>
      <c r="PY5" s="8" t="n"/>
      <c r="PZ5" s="8" t="n"/>
      <c r="QA5" s="8" t="n"/>
      <c r="QB5" s="8" t="n"/>
      <c r="QC5" s="8" t="n"/>
      <c r="QD5" s="8" t="n"/>
      <c r="QE5" s="8" t="n"/>
      <c r="QF5" s="8" t="n"/>
      <c r="QG5" s="8" t="n"/>
      <c r="QH5" s="8" t="n"/>
      <c r="QI5" s="8" t="n"/>
      <c r="QJ5" s="8" t="n"/>
      <c r="QK5" s="8" t="n"/>
      <c r="QL5" s="8" t="n"/>
      <c r="QM5" s="8" t="n"/>
      <c r="QN5" s="8" t="n"/>
      <c r="QO5" s="8" t="n"/>
      <c r="QP5" s="8" t="n"/>
      <c r="QQ5" s="8" t="n"/>
      <c r="QR5" s="8" t="n"/>
      <c r="QS5" s="8" t="n"/>
      <c r="QT5" s="8" t="n"/>
      <c r="QU5" s="8" t="n"/>
      <c r="QV5" s="213" t="n"/>
      <c r="QW5" s="1061" t="inlineStr">
        <is>
          <t>PLAN NACIONAL DE VACUNACIÓN CONTRA COVID-19</t>
        </is>
      </c>
      <c r="QX5" s="1062" t="n"/>
      <c r="QY5" s="1062" t="n"/>
      <c r="QZ5" s="1062" t="n"/>
      <c r="RA5" s="1062" t="n"/>
      <c r="RB5" s="1062" t="n"/>
      <c r="RC5" s="1062" t="n"/>
      <c r="RD5" s="1062" t="n"/>
      <c r="RE5" s="1063" t="n"/>
      <c r="RF5" s="3" t="n"/>
      <c r="RG5" s="9" t="n"/>
      <c r="RH5" s="4" t="n"/>
      <c r="RJ5" s="4" t="n"/>
      <c r="RK5" s="4" t="n"/>
      <c r="RL5" s="4" t="n"/>
      <c r="RM5" s="4" t="n"/>
      <c r="RN5" s="4" t="n"/>
    </row>
    <row r="6" ht="22.5" customFormat="1" customHeight="1" s="174" thickBot="1">
      <c r="A6" s="784" t="inlineStr">
        <is>
          <t xml:space="preserve">                 MUNICIPIO</t>
        </is>
      </c>
      <c r="B6" s="1064" t="n"/>
      <c r="C6" s="1065" t="n"/>
      <c r="D6" s="781" t="inlineStr">
        <is>
          <t>GENERO/ REGIMEN / 
GRUPO ETNICO</t>
        </is>
      </c>
      <c r="E6" s="776" t="inlineStr">
        <is>
          <t>BCG</t>
        </is>
      </c>
      <c r="F6" s="1066" t="n"/>
      <c r="G6" s="1067" t="n"/>
      <c r="H6" s="789" t="inlineStr">
        <is>
          <t>HEPATITIS B</t>
        </is>
      </c>
      <c r="I6" s="1066" t="n"/>
      <c r="J6" s="1066" t="n"/>
      <c r="K6" s="1066" t="n"/>
      <c r="L6" s="1066" t="n"/>
      <c r="M6" s="1066" t="n"/>
      <c r="N6" s="1066" t="n"/>
      <c r="O6" s="1066" t="n"/>
      <c r="P6" s="1066" t="n"/>
      <c r="Q6" s="1066" t="n"/>
      <c r="R6" s="1066" t="n"/>
      <c r="S6" s="1066" t="n"/>
      <c r="T6" s="1066" t="n"/>
      <c r="U6" s="1066" t="n"/>
      <c r="V6" s="1066" t="n"/>
      <c r="W6" s="1066" t="n"/>
      <c r="X6" s="1066" t="n"/>
      <c r="Y6" s="1066" t="n"/>
      <c r="Z6" s="1066" t="n"/>
      <c r="AA6" s="1066" t="n"/>
      <c r="AB6" s="1066" t="n"/>
      <c r="AC6" s="1066" t="n"/>
      <c r="AD6" s="1067" t="n"/>
      <c r="AE6" s="778" t="inlineStr">
        <is>
          <t>HEPATITIS B  (RESOLUCION. 0459/2012 y Circular 031/2014)</t>
        </is>
      </c>
      <c r="AF6" s="1066" t="n"/>
      <c r="AG6" s="1066" t="n"/>
      <c r="AH6" s="1066" t="n"/>
      <c r="AI6" s="1066" t="n"/>
      <c r="AJ6" s="1066" t="n"/>
      <c r="AK6" s="1066" t="n"/>
      <c r="AL6" s="1066" t="n"/>
      <c r="AM6" s="1066" t="n"/>
      <c r="AN6" s="1066" t="n"/>
      <c r="AO6" s="1066" t="n"/>
      <c r="AP6" s="1066" t="n"/>
      <c r="AQ6" s="1066" t="n"/>
      <c r="AR6" s="1066" t="n"/>
      <c r="AS6" s="1066" t="n"/>
      <c r="AT6" s="1066" t="n"/>
      <c r="AU6" s="1066" t="n"/>
      <c r="AV6" s="1066" t="n"/>
      <c r="AW6" s="1066" t="n"/>
      <c r="AX6" s="1066" t="n"/>
      <c r="AY6" s="1066" t="n"/>
      <c r="AZ6" s="1066" t="n"/>
      <c r="BA6" s="1066" t="n"/>
      <c r="BB6" s="1066" t="n"/>
      <c r="BC6" s="1066" t="n"/>
      <c r="BD6" s="1066" t="n"/>
      <c r="BE6" s="1066" t="n"/>
      <c r="BF6" s="1066" t="n"/>
      <c r="BG6" s="1066" t="n"/>
      <c r="BH6" s="1066" t="n"/>
      <c r="BI6" s="1066" t="n"/>
      <c r="BJ6" s="1067" t="n"/>
      <c r="BK6" s="748" t="inlineStr">
        <is>
          <t>POBLACION PRIORIZADA PARA HEPATITIS B</t>
        </is>
      </c>
      <c r="BL6" s="1064" t="n"/>
      <c r="BM6" s="1064" t="n"/>
      <c r="BN6" s="1065" t="n"/>
      <c r="BO6" s="819" t="inlineStr">
        <is>
          <t xml:space="preserve">ANTIPOLIO INACTIVADA (VIP) </t>
        </is>
      </c>
      <c r="BP6" s="1066" t="n"/>
      <c r="BQ6" s="1066" t="n"/>
      <c r="BR6" s="1066" t="n"/>
      <c r="BS6" s="1066" t="n"/>
      <c r="BT6" s="1066" t="n"/>
      <c r="BU6" s="1066" t="n"/>
      <c r="BV6" s="1066" t="n"/>
      <c r="BW6" s="1066" t="n"/>
      <c r="BX6" s="1066" t="n"/>
      <c r="BY6" s="1066" t="n"/>
      <c r="BZ6" s="1066" t="n"/>
      <c r="CA6" s="1066" t="n"/>
      <c r="CB6" s="1066" t="n"/>
      <c r="CC6" s="1066" t="n"/>
      <c r="CD6" s="1066" t="n"/>
      <c r="CE6" s="1066" t="n"/>
      <c r="CF6" s="1066" t="n"/>
      <c r="CG6" s="1066" t="n"/>
      <c r="CH6" s="1066" t="n"/>
      <c r="CI6" s="1066" t="n"/>
      <c r="CJ6" s="1066" t="n"/>
      <c r="CK6" s="1066" t="n"/>
      <c r="CL6" s="1066" t="n"/>
      <c r="CM6" s="1066" t="n"/>
      <c r="CN6" s="1066" t="n"/>
      <c r="CO6" s="1066" t="n"/>
      <c r="CP6" s="1066" t="n"/>
      <c r="CQ6" s="1066" t="n"/>
      <c r="CR6" s="1066" t="n"/>
      <c r="CS6" s="1066" t="n"/>
      <c r="CT6" s="1067" t="n"/>
      <c r="CU6" s="808" t="inlineStr">
        <is>
          <t>HEXAVALENTE  
(DPTa-HB-Hib-VIP)</t>
        </is>
      </c>
      <c r="CV6" s="1066" t="n"/>
      <c r="CW6" s="1067" t="n"/>
      <c r="CX6" s="1068" t="inlineStr">
        <is>
          <t>PENTAVALENTE
DPT - HB - Hib</t>
        </is>
      </c>
      <c r="CY6" s="1066" t="n"/>
      <c r="CZ6" s="1066" t="n"/>
      <c r="DA6" s="1066" t="n"/>
      <c r="DB6" s="1066" t="n"/>
      <c r="DC6" s="1066" t="n"/>
      <c r="DD6" s="1066" t="n"/>
      <c r="DE6" s="1066" t="n"/>
      <c r="DF6" s="1066" t="n"/>
      <c r="DG6" s="1066" t="n"/>
      <c r="DH6" s="1069" t="n"/>
      <c r="DI6" s="810" t="inlineStr">
        <is>
          <t>DPT</t>
        </is>
      </c>
      <c r="DJ6" s="1066" t="n"/>
      <c r="DK6" s="1066" t="n"/>
      <c r="DL6" s="1066" t="n"/>
      <c r="DM6" s="1066" t="n"/>
      <c r="DN6" s="1066" t="n"/>
      <c r="DO6" s="1066" t="n"/>
      <c r="DP6" s="1066" t="n"/>
      <c r="DQ6" s="1066" t="n"/>
      <c r="DR6" s="1066" t="n"/>
      <c r="DS6" s="1066" t="n"/>
      <c r="DT6" s="1066" t="n"/>
      <c r="DU6" s="1067" t="n"/>
      <c r="DV6" s="860" t="inlineStr">
        <is>
          <t>TDaP Acelular Pediatrica</t>
        </is>
      </c>
      <c r="DW6" s="1066" t="n"/>
      <c r="DX6" s="1066" t="n"/>
      <c r="DY6" s="1066" t="n"/>
      <c r="DZ6" s="1066" t="n"/>
      <c r="EA6" s="1066" t="n"/>
      <c r="EB6" s="1066" t="n"/>
      <c r="EC6" s="1066" t="n"/>
      <c r="ED6" s="1066" t="n"/>
      <c r="EE6" s="1066" t="n"/>
      <c r="EF6" s="1066" t="n"/>
      <c r="EG6" s="1066" t="n"/>
      <c r="EH6" s="1066" t="n"/>
      <c r="EI6" s="1066" t="n"/>
      <c r="EJ6" s="1066" t="n"/>
      <c r="EK6" s="1066" t="n"/>
      <c r="EL6" s="1066" t="n"/>
      <c r="EM6" s="1066" t="n"/>
      <c r="EN6" s="1066" t="n"/>
      <c r="EO6" s="1066" t="n"/>
      <c r="EP6" s="1066" t="n"/>
      <c r="EQ6" s="1066" t="n"/>
      <c r="ER6" s="1066" t="n"/>
      <c r="ES6" s="1066" t="n"/>
      <c r="ET6" s="1066" t="n"/>
      <c r="EU6" s="1066" t="n"/>
      <c r="EV6" s="1066" t="n"/>
      <c r="EW6" s="1066" t="n"/>
      <c r="EX6" s="1066" t="n"/>
      <c r="EY6" s="1066" t="n"/>
      <c r="EZ6" s="1067" t="n"/>
      <c r="FA6" s="810" t="inlineStr">
        <is>
          <t>ROTAVIRUS</t>
        </is>
      </c>
      <c r="FB6" s="1067" t="n"/>
      <c r="FC6" s="834" t="inlineStr">
        <is>
          <t>NEUMOCOCO CONJUGADA TRECEVALENTE</t>
        </is>
      </c>
      <c r="FD6" s="1066" t="n"/>
      <c r="FE6" s="1066" t="n"/>
      <c r="FF6" s="1066" t="n"/>
      <c r="FG6" s="1066" t="n"/>
      <c r="FH6" s="1067" t="n"/>
      <c r="FI6" s="837" t="inlineStr">
        <is>
          <t>SRP (TRIPLE VIRAL)</t>
        </is>
      </c>
      <c r="FJ6" s="1066" t="n"/>
      <c r="FK6" s="1066" t="n"/>
      <c r="FL6" s="1066" t="n"/>
      <c r="FM6" s="1066" t="n"/>
      <c r="FN6" s="1066" t="n"/>
      <c r="FO6" s="1066" t="n"/>
      <c r="FP6" s="1066" t="n"/>
      <c r="FQ6" s="1066" t="n"/>
      <c r="FR6" s="1066" t="n"/>
      <c r="FS6" s="1066" t="n"/>
      <c r="FT6" s="1066" t="n"/>
      <c r="FU6" s="1066" t="n"/>
      <c r="FV6" s="1066" t="n"/>
      <c r="FW6" s="1066" t="n"/>
      <c r="FX6" s="1066" t="n"/>
      <c r="FY6" s="1066" t="n"/>
      <c r="FZ6" s="1066" t="n"/>
      <c r="GA6" s="1066" t="n"/>
      <c r="GB6" s="1067" t="n"/>
      <c r="GC6" s="878" t="inlineStr">
        <is>
          <t>SR (DOBLE VIRAL)</t>
        </is>
      </c>
      <c r="GD6" s="1066" t="n"/>
      <c r="GE6" s="1066" t="n"/>
      <c r="GF6" s="1066" t="n"/>
      <c r="GG6" s="1066" t="n"/>
      <c r="GH6" s="1066" t="n"/>
      <c r="GI6" s="1066" t="n"/>
      <c r="GJ6" s="1066" t="n"/>
      <c r="GK6" s="1066" t="n"/>
      <c r="GL6" s="1066" t="n"/>
      <c r="GM6" s="1066" t="n"/>
      <c r="GN6" s="1066" t="n"/>
      <c r="GO6" s="1066" t="n"/>
      <c r="GP6" s="1066" t="n"/>
      <c r="GQ6" s="1066" t="n"/>
      <c r="GR6" s="1066" t="n"/>
      <c r="GS6" s="1066" t="n"/>
      <c r="GT6" s="1066" t="n"/>
      <c r="GU6" s="1066" t="n"/>
      <c r="GV6" s="1066" t="n"/>
      <c r="GW6" s="1067" t="n"/>
      <c r="GX6" s="1070" t="inlineStr">
        <is>
          <t>FIEBRE AMARILLA DOSIS UNICA</t>
        </is>
      </c>
      <c r="GY6" s="1066" t="n"/>
      <c r="GZ6" s="1066" t="n"/>
      <c r="HA6" s="1066" t="n"/>
      <c r="HB6" s="1066" t="n"/>
      <c r="HC6" s="1066" t="n"/>
      <c r="HD6" s="1066" t="n"/>
      <c r="HE6" s="1066" t="n"/>
      <c r="HF6" s="1066" t="n"/>
      <c r="HG6" s="1066" t="n"/>
      <c r="HH6" s="1066" t="n"/>
      <c r="HI6" s="1066" t="n"/>
      <c r="HJ6" s="1066" t="n"/>
      <c r="HK6" s="1066" t="n"/>
      <c r="HL6" s="1066" t="n"/>
      <c r="HM6" s="1066" t="n"/>
      <c r="HN6" s="1066" t="n"/>
      <c r="HO6" s="1066" t="n"/>
      <c r="HP6" s="1066" t="n"/>
      <c r="HQ6" s="1066" t="n"/>
      <c r="HR6" s="1066" t="n"/>
      <c r="HS6" s="1066" t="n"/>
      <c r="HT6" s="1066" t="n"/>
      <c r="HU6" s="1066" t="n"/>
      <c r="HV6" s="1066" t="n"/>
      <c r="HW6" s="1066" t="n"/>
      <c r="HX6" s="1066" t="n"/>
      <c r="HY6" s="1066" t="n"/>
      <c r="HZ6" s="1066" t="n"/>
      <c r="IA6" s="1066" t="n"/>
      <c r="IB6" s="1066" t="n"/>
      <c r="IC6" s="1066" t="n"/>
      <c r="ID6" s="1066" t="n"/>
      <c r="IE6" s="1066" t="n"/>
      <c r="IF6" s="1066" t="n"/>
      <c r="IG6" s="1066" t="n"/>
      <c r="IH6" s="1066" t="n"/>
      <c r="II6" s="1066" t="n"/>
      <c r="IJ6" s="1066" t="n"/>
      <c r="IK6" s="1066" t="n"/>
      <c r="IL6" s="1066" t="n"/>
      <c r="IM6" s="1066" t="n"/>
      <c r="IN6" s="1066" t="n"/>
      <c r="IO6" s="1066" t="n"/>
      <c r="IP6" s="1069" t="n"/>
      <c r="IQ6" s="1071" t="inlineStr">
        <is>
          <t>HEPATITIS A  (Cohorte de nacidos a partir de 1 de enero de 2012)</t>
        </is>
      </c>
      <c r="IR6" s="1072" t="n"/>
      <c r="IS6" s="1072" t="n"/>
      <c r="IT6" s="1072" t="n"/>
      <c r="IU6" s="1072" t="n"/>
      <c r="IV6" s="1072" t="n"/>
      <c r="IW6" s="1072" t="n"/>
      <c r="IX6" s="1072" t="n"/>
      <c r="IY6" s="1072" t="n"/>
      <c r="IZ6" s="1072" t="n"/>
      <c r="JA6" s="1072" t="n"/>
      <c r="JB6" s="1072" t="n"/>
      <c r="JC6" s="1073" t="n"/>
      <c r="JD6" s="725" t="inlineStr">
        <is>
          <t>VARICELA
(Cohorte de nacidos a partir de 1 de julio de 2014)</t>
        </is>
      </c>
      <c r="JE6" s="1072" t="n"/>
      <c r="JF6" s="1072" t="n"/>
      <c r="JG6" s="1072" t="n"/>
      <c r="JH6" s="1072" t="n"/>
      <c r="JI6" s="1072" t="n"/>
      <c r="JJ6" s="1072" t="n"/>
      <c r="JK6" s="1072" t="n"/>
      <c r="JL6" s="1072" t="n"/>
      <c r="JM6" s="1072" t="n"/>
      <c r="JN6" s="1072" t="n"/>
      <c r="JO6" s="1072" t="n"/>
      <c r="JP6" s="1072" t="n"/>
      <c r="JQ6" s="1072" t="n"/>
      <c r="JR6" s="1072" t="n"/>
      <c r="JS6" s="1072" t="n"/>
      <c r="JT6" s="1072" t="n"/>
      <c r="JU6" s="1072" t="n"/>
      <c r="JV6" s="1074" t="n"/>
      <c r="JW6" s="845" t="inlineStr">
        <is>
          <t>TOXOIDE TETANICO-DIFTERICO DE ADULTOS (Td)</t>
        </is>
      </c>
      <c r="JX6" s="1066" t="n"/>
      <c r="JY6" s="1066" t="n"/>
      <c r="JZ6" s="1066" t="n"/>
      <c r="KA6" s="1066" t="n"/>
      <c r="KB6" s="1066" t="n"/>
      <c r="KC6" s="1066" t="n"/>
      <c r="KD6" s="1066" t="n"/>
      <c r="KE6" s="1066" t="n"/>
      <c r="KF6" s="1066" t="n"/>
      <c r="KG6" s="1066" t="n"/>
      <c r="KH6" s="1066" t="n"/>
      <c r="KI6" s="1066" t="n"/>
      <c r="KJ6" s="1066" t="n"/>
      <c r="KK6" s="1066" t="n"/>
      <c r="KL6" s="1066" t="n"/>
      <c r="KM6" s="1066" t="n"/>
      <c r="KN6" s="1066" t="n"/>
      <c r="KO6" s="1066" t="n"/>
      <c r="KP6" s="1066" t="n"/>
      <c r="KQ6" s="1066" t="n"/>
      <c r="KR6" s="1066" t="n"/>
      <c r="KS6" s="1066" t="n"/>
      <c r="KT6" s="1066" t="n"/>
      <c r="KU6" s="1066" t="n"/>
      <c r="KV6" s="1066" t="n"/>
      <c r="KW6" s="1066" t="n"/>
      <c r="KX6" s="1066" t="n"/>
      <c r="KY6" s="1066" t="n"/>
      <c r="KZ6" s="1066" t="n"/>
      <c r="LA6" s="1066" t="n"/>
      <c r="LB6" s="1066" t="n"/>
      <c r="LC6" s="1066" t="n"/>
      <c r="LD6" s="1066" t="n"/>
      <c r="LE6" s="1066" t="n"/>
      <c r="LF6" s="1066" t="n"/>
      <c r="LG6" s="1066" t="n"/>
      <c r="LH6" s="1066" t="n"/>
      <c r="LI6" s="1066" t="n"/>
      <c r="LJ6" s="1066" t="n"/>
      <c r="LK6" s="1066" t="n"/>
      <c r="LL6" s="1066" t="n"/>
      <c r="LM6" s="1066" t="n"/>
      <c r="LN6" s="1066" t="n"/>
      <c r="LO6" s="1066" t="n"/>
      <c r="LP6" s="1066" t="n"/>
      <c r="LQ6" s="1066" t="n"/>
      <c r="LR6" s="1066" t="n"/>
      <c r="LS6" s="1066" t="n"/>
      <c r="LT6" s="1066" t="n"/>
      <c r="LU6" s="1066" t="n"/>
      <c r="LV6" s="1066" t="n"/>
      <c r="LW6" s="1066" t="n"/>
      <c r="LX6" s="1066" t="n"/>
      <c r="LY6" s="1066" t="n"/>
      <c r="LZ6" s="1066" t="n"/>
      <c r="MA6" s="1067" t="n"/>
      <c r="MB6" s="813" t="inlineStr">
        <is>
          <t xml:space="preserve">Tdap ACELULAR 
(Se debe garantizar una dosis por cada embarazo y se aplica a partir de las semana 20 incluye zona urbana y rural   de dificil acceso o captación) </t>
        </is>
      </c>
      <c r="MC6" s="1066" t="n"/>
      <c r="MD6" s="1066" t="n"/>
      <c r="ME6" s="1066" t="n"/>
      <c r="MF6" s="1066" t="n"/>
      <c r="MG6" s="1066" t="n"/>
      <c r="MH6" s="1066" t="n"/>
      <c r="MI6" s="1066" t="n"/>
      <c r="MJ6" s="1066" t="n"/>
      <c r="MK6" s="1066" t="n"/>
      <c r="ML6" s="1066" t="n"/>
      <c r="MM6" s="1066" t="n"/>
      <c r="MN6" s="1067" t="n"/>
      <c r="MO6" s="392" t="inlineStr">
        <is>
          <t>VIRUS SINCITIAL RESPIRATORIO (VSR)</t>
        </is>
      </c>
      <c r="MP6" s="824" t="inlineStr">
        <is>
          <t>INFLUENZA</t>
        </is>
      </c>
      <c r="MQ6" s="1066" t="n"/>
      <c r="MR6" s="1066" t="n"/>
      <c r="MS6" s="1066" t="n"/>
      <c r="MT6" s="1066" t="n"/>
      <c r="MU6" s="1066" t="n"/>
      <c r="MV6" s="1066" t="n"/>
      <c r="MW6" s="1066" t="n"/>
      <c r="MX6" s="1066" t="n"/>
      <c r="MY6" s="1066" t="n"/>
      <c r="MZ6" s="1066" t="n"/>
      <c r="NA6" s="1066" t="n"/>
      <c r="NB6" s="1066" t="n"/>
      <c r="NC6" s="1066" t="n"/>
      <c r="ND6" s="1066" t="n"/>
      <c r="NE6" s="1066" t="n"/>
      <c r="NF6" s="1066" t="n"/>
      <c r="NG6" s="1066" t="n"/>
      <c r="NH6" s="1066" t="n"/>
      <c r="NI6" s="1066" t="n"/>
      <c r="NJ6" s="1067" t="n"/>
      <c r="NK6" s="857" t="inlineStr">
        <is>
          <t>MENINGOCOCO USO EN BROTES
 (Serogrupo A, C, Y y W-135)</t>
        </is>
      </c>
      <c r="NL6" s="1066" t="n"/>
      <c r="NM6" s="1066" t="n"/>
      <c r="NN6" s="1066" t="n"/>
      <c r="NO6" s="1066" t="n"/>
      <c r="NP6" s="1067" t="n"/>
      <c r="NQ6" s="730" t="inlineStr">
        <is>
          <t>DENGUE</t>
        </is>
      </c>
      <c r="NR6" s="1066" t="n"/>
      <c r="NS6" s="1066" t="n"/>
      <c r="NT6" s="1066" t="n"/>
      <c r="NU6" s="1066" t="n"/>
      <c r="NV6" s="1066" t="n"/>
      <c r="NW6" s="1066" t="n"/>
      <c r="NX6" s="1067" t="n"/>
      <c r="NY6" s="729" t="inlineStr">
        <is>
          <t>Lineamiento vigente 2026 población objeto niñas y niñas de 9 años  o que cursen 4 de pirmaria</t>
        </is>
      </c>
      <c r="NZ6" s="1066" t="n"/>
      <c r="OA6" s="1066" t="n"/>
      <c r="OB6" s="1066" t="n"/>
      <c r="OC6" s="1066" t="n"/>
      <c r="OD6" s="1067" t="n"/>
      <c r="OE6" s="731" t="inlineStr">
        <is>
          <t xml:space="preserve">DENGUE / Otros grupos poblacionales autorizados de acuerdo con los lineamientos emitidos por el MSPS </t>
        </is>
      </c>
      <c r="OF6" s="1066" t="n"/>
      <c r="OG6" s="1066" t="n"/>
      <c r="OH6" s="1066" t="n"/>
      <c r="OI6" s="1066" t="n"/>
      <c r="OJ6" s="1066" t="n"/>
      <c r="OK6" s="1066" t="n"/>
      <c r="OL6" s="1066" t="n"/>
      <c r="OM6" s="1066" t="n"/>
      <c r="ON6" s="1066" t="n"/>
      <c r="OO6" s="1066" t="n"/>
      <c r="OP6" s="1066" t="n"/>
      <c r="OQ6" s="1066" t="n"/>
      <c r="OR6" s="1066" t="n"/>
      <c r="OS6" s="1066" t="n"/>
      <c r="OT6" s="1066" t="n"/>
      <c r="OU6" s="1066" t="n"/>
      <c r="OV6" s="1066" t="n"/>
      <c r="OW6" s="1066" t="n"/>
      <c r="OX6" s="1066" t="n"/>
      <c r="OY6" s="1066" t="n"/>
      <c r="OZ6" s="1066" t="n"/>
      <c r="PA6" s="1066" t="n"/>
      <c r="PB6" s="1066" t="n"/>
      <c r="PC6" s="1066" t="n"/>
      <c r="PD6" s="1066" t="n"/>
      <c r="PE6" s="1066" t="n"/>
      <c r="PF6" s="1066" t="n"/>
      <c r="PG6" s="1066" t="n"/>
      <c r="PH6" s="1066" t="n"/>
      <c r="PI6" s="1066" t="n"/>
      <c r="PJ6" s="1066" t="n"/>
      <c r="PK6" s="1066" t="n"/>
      <c r="PL6" s="1066" t="n"/>
      <c r="PM6" s="1066" t="n"/>
      <c r="PN6" s="1067" t="n"/>
      <c r="PO6" s="804" t="inlineStr">
        <is>
          <t>V  P  H</t>
        </is>
      </c>
      <c r="PP6" s="1066" t="n"/>
      <c r="PQ6" s="1066" t="n"/>
      <c r="PR6" s="1066" t="n"/>
      <c r="PS6" s="1066" t="n"/>
      <c r="PT6" s="1066" t="n"/>
      <c r="PU6" s="1066" t="n"/>
      <c r="PV6" s="1066" t="n"/>
      <c r="PW6" s="1066" t="n"/>
      <c r="PX6" s="1067" t="n"/>
      <c r="PY6" s="795" t="inlineStr">
        <is>
          <t>MONKEYPOX (USO EN BROTES)</t>
        </is>
      </c>
      <c r="PZ6" s="1075" t="n"/>
      <c r="QA6" s="792" t="inlineStr">
        <is>
          <t>ANTIRRABICA HUMANA 
PRE/POST-EXPOSICION</t>
        </is>
      </c>
      <c r="QB6" s="1066" t="n"/>
      <c r="QC6" s="1066" t="n"/>
      <c r="QD6" s="1066" t="n"/>
      <c r="QE6" s="1066" t="n"/>
      <c r="QF6" s="1066" t="n"/>
      <c r="QG6" s="1066" t="n"/>
      <c r="QH6" s="1066" t="n"/>
      <c r="QI6" s="1066" t="n"/>
      <c r="QJ6" s="1066" t="n"/>
      <c r="QK6" s="1066" t="n"/>
      <c r="QL6" s="1066" t="n"/>
      <c r="QM6" s="1066" t="n"/>
      <c r="QN6" s="1066" t="n"/>
      <c r="QO6" s="1066" t="n"/>
      <c r="QP6" s="1066" t="n"/>
      <c r="QQ6" s="1066" t="n"/>
      <c r="QR6" s="849" t="inlineStr">
        <is>
          <t>INMUNOGLOBULINA
ANTI HEPATITIS B</t>
        </is>
      </c>
      <c r="QS6" s="1066" t="n"/>
      <c r="QT6" s="1069" t="n"/>
      <c r="QU6" s="1076" t="inlineStr">
        <is>
          <t>INMUNOGLOBULINA
ANTI TETANICA (Suero homólogo)</t>
        </is>
      </c>
      <c r="QV6" s="1077" t="inlineStr">
        <is>
          <t>ANTI TOXINA DIFTERICA (Suero heterólogo)</t>
        </is>
      </c>
      <c r="QW6" s="720" t="inlineStr">
        <is>
          <t>COVID 19</t>
        </is>
      </c>
      <c r="QX6" s="1066" t="n"/>
      <c r="QY6" s="1066" t="n"/>
      <c r="QZ6" s="1066" t="n"/>
      <c r="RA6" s="1066" t="n"/>
      <c r="RB6" s="1066" t="n"/>
      <c r="RC6" s="1066" t="n"/>
      <c r="RD6" s="1066" t="n"/>
      <c r="RE6" s="1067" t="n"/>
      <c r="RG6" s="175">
        <f>COUNT(E12:RE12)</f>
        <v/>
      </c>
      <c r="SR6" s="176" t="n"/>
      <c r="SS6" s="176" t="n"/>
      <c r="ST6" s="176" t="n"/>
      <c r="SU6" s="176" t="n"/>
      <c r="SV6" s="176" t="n"/>
      <c r="SW6" s="177" t="n"/>
      <c r="TE6" s="700" t="inlineStr">
        <is>
          <t>Guía operativa para la vacunación contra Sarampión Rubeola 2026</t>
        </is>
      </c>
      <c r="TF6" s="1060" t="n"/>
      <c r="TG6" s="1060" t="n"/>
      <c r="TH6" s="1060" t="n"/>
      <c r="TI6" s="1060" t="n"/>
      <c r="TJ6" s="1060" t="n"/>
      <c r="TK6" s="1060" t="n"/>
      <c r="TL6" s="1060" t="n"/>
      <c r="TM6" s="1060" t="n"/>
      <c r="TN6" s="1060" t="n"/>
      <c r="TO6" s="1060" t="n"/>
      <c r="TP6" s="1060" t="n"/>
      <c r="TQ6" s="1060" t="n"/>
      <c r="TR6" s="1060" t="n"/>
      <c r="TS6" s="1060" t="n"/>
      <c r="TT6" s="1060" t="n"/>
      <c r="TU6" s="1060" t="n"/>
    </row>
    <row r="7" ht="63.65" customFormat="1" customHeight="1" s="182" thickBot="1">
      <c r="A7" s="1078" t="n"/>
      <c r="B7" s="1079" t="n"/>
      <c r="C7" s="1080" t="n"/>
      <c r="D7" s="1081" t="n"/>
      <c r="E7" s="752" t="inlineStr">
        <is>
          <t>RECIEN NACIDO (DE 0 HASTA 29 DÍAS)</t>
        </is>
      </c>
      <c r="F7" s="752" t="inlineStr">
        <is>
          <t>MENOR  DE UN AÑO                                             (A PARTIR DE 30 DIAS HASTA 11 MESES 29 DIAS)</t>
        </is>
      </c>
      <c r="G7" s="752" t="inlineStr">
        <is>
          <t>POBLACION INDIGENA Y RURAL DISPERSA (DE 1 AÑO A 5 AÑOS, 11 MESES, 29 DIAS)</t>
        </is>
      </c>
      <c r="H7" s="777" t="inlineStr">
        <is>
          <t>RECIEN NACIDO (HASTA 29 DÍAS)</t>
        </is>
      </c>
      <c r="I7" s="1075" t="n"/>
      <c r="J7" s="713" t="inlineStr">
        <is>
          <t xml:space="preserve">DE 2 A 11 MESES 29 DÍAS </t>
        </is>
      </c>
      <c r="K7" s="1082" t="n"/>
      <c r="L7" s="1075" t="n"/>
      <c r="M7" s="713" t="inlineStr">
        <is>
          <t>DE 1 AÑO</t>
        </is>
      </c>
      <c r="N7" s="1082" t="n"/>
      <c r="O7" s="1075" t="n"/>
      <c r="P7" s="713" t="inlineStr">
        <is>
          <t>DE 2 AÑOS</t>
        </is>
      </c>
      <c r="Q7" s="1082" t="n"/>
      <c r="R7" s="1075" t="n"/>
      <c r="S7" s="713" t="inlineStr">
        <is>
          <t>DE 3 AÑOS</t>
        </is>
      </c>
      <c r="T7" s="1082" t="n"/>
      <c r="U7" s="1075" t="n"/>
      <c r="V7" s="713" t="inlineStr">
        <is>
          <t>DE 4 AÑOS</t>
        </is>
      </c>
      <c r="W7" s="1082" t="n"/>
      <c r="X7" s="1075" t="n"/>
      <c r="Y7" s="713" t="inlineStr">
        <is>
          <t>DE 5 AÑOS</t>
        </is>
      </c>
      <c r="Z7" s="1082" t="n"/>
      <c r="AA7" s="1075" t="n"/>
      <c r="AB7" s="713" t="inlineStr">
        <is>
          <t>DE 6 a  17 AÑOS 11 MESES Y 29 DIAS
(ICBF)</t>
        </is>
      </c>
      <c r="AC7" s="1082" t="n"/>
      <c r="AD7" s="1075" t="n"/>
      <c r="AE7" s="780" t="inlineStr">
        <is>
          <t>DE 1 AÑO</t>
        </is>
      </c>
      <c r="AF7" s="1082" t="n"/>
      <c r="AG7" s="1082" t="n"/>
      <c r="AH7" s="1075" t="n"/>
      <c r="AI7" s="768" t="inlineStr">
        <is>
          <t>DE 2 AÑOS</t>
        </is>
      </c>
      <c r="AJ7" s="1082" t="n"/>
      <c r="AK7" s="1082" t="n"/>
      <c r="AL7" s="1075" t="n"/>
      <c r="AM7" s="768" t="inlineStr">
        <is>
          <t>DE 3 AÑOS</t>
        </is>
      </c>
      <c r="AN7" s="1082" t="n"/>
      <c r="AO7" s="1082" t="n"/>
      <c r="AP7" s="1075" t="n"/>
      <c r="AQ7" s="768" t="inlineStr">
        <is>
          <t>DE 4 AÑOS</t>
        </is>
      </c>
      <c r="AR7" s="1082" t="n"/>
      <c r="AS7" s="1082" t="n"/>
      <c r="AT7" s="1075" t="n"/>
      <c r="AU7" s="768" t="inlineStr">
        <is>
          <t>DE 5 AÑOS</t>
        </is>
      </c>
      <c r="AV7" s="1082" t="n"/>
      <c r="AW7" s="1082" t="n"/>
      <c r="AX7" s="1075" t="n"/>
      <c r="AY7" s="768" t="inlineStr">
        <is>
          <t>6 A 14 AÑOS</t>
        </is>
      </c>
      <c r="AZ7" s="1082" t="n"/>
      <c r="BA7" s="1082" t="n"/>
      <c r="BB7" s="1075" t="n"/>
      <c r="BC7" s="768" t="inlineStr">
        <is>
          <t>DE 15 AÑOS A 17 AÑOS</t>
        </is>
      </c>
      <c r="BD7" s="1082" t="n"/>
      <c r="BE7" s="1082" t="n"/>
      <c r="BF7" s="1075" t="n"/>
      <c r="BG7" s="768" t="inlineStr">
        <is>
          <t>DE 18 AÑOS Y MAS</t>
        </is>
      </c>
      <c r="BH7" s="1082" t="n"/>
      <c r="BI7" s="1082" t="n"/>
      <c r="BJ7" s="1075" t="n"/>
      <c r="BK7" s="1083" t="n"/>
      <c r="BL7" s="1079" t="n"/>
      <c r="BM7" s="1079" t="n"/>
      <c r="BN7" s="1080" t="n"/>
      <c r="BO7" s="881" t="inlineStr">
        <is>
          <t xml:space="preserve">&lt; DE 1 AÑO                  </t>
        </is>
      </c>
      <c r="BP7" s="1082" t="n"/>
      <c r="BQ7" s="1075" t="n"/>
      <c r="BR7" s="740" t="inlineStr">
        <is>
          <t>DE 1 AÑO</t>
        </is>
      </c>
      <c r="BS7" s="1082" t="n"/>
      <c r="BT7" s="1075" t="n"/>
      <c r="BU7" s="740" t="inlineStr">
        <is>
          <t>DE 2 AÑOS</t>
        </is>
      </c>
      <c r="BV7" s="1082" t="n"/>
      <c r="BW7" s="1075" t="n"/>
      <c r="BX7" s="740" t="inlineStr">
        <is>
          <t>DE 3 AÑOS</t>
        </is>
      </c>
      <c r="BY7" s="1082" t="n"/>
      <c r="BZ7" s="1075" t="n"/>
      <c r="CA7" s="740" t="inlineStr">
        <is>
          <t>DE 4 AÑOS</t>
        </is>
      </c>
      <c r="CB7" s="1082" t="n"/>
      <c r="CC7" s="1075" t="n"/>
      <c r="CD7" s="740" t="inlineStr">
        <is>
          <t>DE 5 AÑOS</t>
        </is>
      </c>
      <c r="CE7" s="1082" t="n"/>
      <c r="CF7" s="1075" t="n"/>
      <c r="CG7" s="480" t="inlineStr">
        <is>
          <t xml:space="preserve"> 3ra DOSIS (De 18 a 23 meses)</t>
        </is>
      </c>
      <c r="CH7" s="740" t="inlineStr">
        <is>
          <t>DE 2 AÑOS</t>
        </is>
      </c>
      <c r="CI7" s="740" t="inlineStr">
        <is>
          <t>DE 3 AÑOS</t>
        </is>
      </c>
      <c r="CJ7" s="740" t="inlineStr">
        <is>
          <t>DE 4 AÑOS</t>
        </is>
      </c>
      <c r="CK7" s="740" t="inlineStr">
        <is>
          <t>DE 5 AÑOS</t>
        </is>
      </c>
      <c r="CL7" s="480" t="inlineStr">
        <is>
          <t>DE 5 AÑOS</t>
        </is>
      </c>
      <c r="CM7" s="740" t="inlineStr">
        <is>
          <t>DE 6 AÑOS</t>
        </is>
      </c>
      <c r="CN7" s="1082" t="n"/>
      <c r="CO7" s="1075" t="n"/>
      <c r="CP7" s="764" t="inlineStr">
        <is>
          <t>DE 7  A 17 AÑOS (AUTORIZADAS POR EL MINISTERIO)</t>
        </is>
      </c>
      <c r="CQ7" s="1082" t="n"/>
      <c r="CR7" s="1075" t="n"/>
      <c r="CS7" s="764" t="inlineStr">
        <is>
          <t>DE 18  A 60 AÑOS (AUTORIZADAS POR EL MINISTERIO)</t>
        </is>
      </c>
      <c r="CT7" s="1075" t="n"/>
      <c r="CU7" s="885" t="inlineStr">
        <is>
          <t>&lt; DE 1 AÑO 
Según lineamientos (En prematuros extremos (menor a 1500 gramos))</t>
        </is>
      </c>
      <c r="CV7" s="1082" t="n"/>
      <c r="CW7" s="1075" t="n"/>
      <c r="CX7" s="866" t="inlineStr">
        <is>
          <t>&lt; DE 1 AÑO</t>
        </is>
      </c>
      <c r="CY7" s="1082" t="n"/>
      <c r="CZ7" s="1075" t="n"/>
      <c r="DA7" s="867" t="inlineStr">
        <is>
          <t>De 18 a 23 meses</t>
        </is>
      </c>
      <c r="DB7" s="867" t="inlineStr">
        <is>
          <t>DE 1 AÑO
 (12 a 23 meses)  Sin antecedente de Penta</t>
        </is>
      </c>
      <c r="DC7" s="1082" t="n"/>
      <c r="DD7" s="1075" t="n"/>
      <c r="DE7" s="867" t="inlineStr">
        <is>
          <t>DE 2 AÑOS 
(24 a 35 meses)
Sin antecedente de Penta</t>
        </is>
      </c>
      <c r="DF7" s="867" t="inlineStr">
        <is>
          <t>DE 3 AÑOS
 (36 a 47 meses)
Sin antecedente  de Penta</t>
        </is>
      </c>
      <c r="DG7" s="867" t="inlineStr">
        <is>
          <t xml:space="preserve">DE 4 AÑOS
 (48 a 59 MESES 29 DIAS)
Sin antecedente de Penta
</t>
        </is>
      </c>
      <c r="DH7" s="482" t="inlineStr">
        <is>
          <t xml:space="preserve">5 AÑOS HASTA UN DIA ANTES DE CUMPLIR LOS 6 AÑOS </t>
        </is>
      </c>
      <c r="DI7" s="801" t="inlineStr">
        <is>
          <t>DE 2 AÑOS</t>
        </is>
      </c>
      <c r="DJ7" s="1082" t="n"/>
      <c r="DK7" s="1075" t="n"/>
      <c r="DL7" s="745" t="inlineStr">
        <is>
          <t>DE 3 AÑOS</t>
        </is>
      </c>
      <c r="DM7" s="1082" t="n"/>
      <c r="DN7" s="1075" t="n"/>
      <c r="DO7" s="745" t="inlineStr">
        <is>
          <t>DE 4  AÑOS</t>
        </is>
      </c>
      <c r="DP7" s="1082" t="n"/>
      <c r="DQ7" s="1075" t="n"/>
      <c r="DR7" s="485" t="inlineStr">
        <is>
          <t>DE 5 AÑOS</t>
        </is>
      </c>
      <c r="DS7" s="1082" t="n"/>
      <c r="DT7" s="1082" t="n"/>
      <c r="DU7" s="1084" t="n"/>
      <c r="DV7" s="830" t="inlineStr">
        <is>
          <t>&lt; DE 1 AÑO</t>
        </is>
      </c>
      <c r="DW7" s="1082" t="n"/>
      <c r="DX7" s="1075" t="n"/>
      <c r="DY7" s="734" t="inlineStr">
        <is>
          <t>DE 1 AÑO</t>
        </is>
      </c>
      <c r="DZ7" s="1082" t="n"/>
      <c r="EA7" s="1075" t="n"/>
      <c r="EB7" s="734" t="inlineStr">
        <is>
          <t>DE 2 AÑOS</t>
        </is>
      </c>
      <c r="EC7" s="1082" t="n"/>
      <c r="ED7" s="1075" t="n"/>
      <c r="EE7" s="734" t="inlineStr">
        <is>
          <t>DE 3 AÑOS</t>
        </is>
      </c>
      <c r="EF7" s="1082" t="n"/>
      <c r="EG7" s="1075" t="n"/>
      <c r="EH7" s="734" t="inlineStr">
        <is>
          <t>DE 4 AÑOS</t>
        </is>
      </c>
      <c r="EI7" s="1082" t="n"/>
      <c r="EJ7" s="1075" t="n"/>
      <c r="EK7" s="734" t="inlineStr">
        <is>
          <t>DE 5 AÑOS</t>
        </is>
      </c>
      <c r="EL7" s="1082" t="n"/>
      <c r="EM7" s="1075" t="n"/>
      <c r="EN7" s="484" t="inlineStr">
        <is>
          <t>De 18 a 23 meses</t>
        </is>
      </c>
      <c r="EO7" s="769" t="inlineStr">
        <is>
          <t>DE 2  AÑOS</t>
        </is>
      </c>
      <c r="EP7" s="769" t="inlineStr">
        <is>
          <t>DE 3 AÑOS</t>
        </is>
      </c>
      <c r="EQ7" s="769" t="inlineStr">
        <is>
          <t>DE 4 AÑOS</t>
        </is>
      </c>
      <c r="ER7" s="769" t="inlineStr">
        <is>
          <t>DE 5 AÑOS</t>
        </is>
      </c>
      <c r="ES7" s="769" t="inlineStr">
        <is>
          <t>3 AÑOS</t>
        </is>
      </c>
      <c r="ET7" s="769" t="inlineStr">
        <is>
          <t>4 AÑOS</t>
        </is>
      </c>
      <c r="EU7" s="769" t="inlineStr">
        <is>
          <t>5 AÑOS</t>
        </is>
      </c>
      <c r="EV7" s="769" t="inlineStr">
        <is>
          <t>DE 6 AÑOS</t>
        </is>
      </c>
      <c r="EW7" s="1082" t="n"/>
      <c r="EX7" s="1082" t="n"/>
      <c r="EY7" s="1082" t="n"/>
      <c r="EZ7" s="1075" t="n"/>
      <c r="FA7" s="801" t="inlineStr">
        <is>
          <t>DE LA 6ta SEMANA (45 DIAS)  A 3 MESES y 21 DIAS (111 DIAS)</t>
        </is>
      </c>
      <c r="FB7" s="485" t="inlineStr">
        <is>
          <t>DE LA SEMANA 12 (90 DIAS) A LOS 11 MESES  y 29 DIAS (359 DIAS)</t>
        </is>
      </c>
      <c r="FC7" s="831" t="inlineStr">
        <is>
          <t>DE 2 A 11 MESES 29 DIAS</t>
        </is>
      </c>
      <c r="FD7" s="1075" t="n"/>
      <c r="FE7" s="816" t="inlineStr">
        <is>
          <t>DE 12 A
23  MESES</t>
        </is>
      </c>
      <c r="FF7" s="816" t="inlineStr">
        <is>
          <t>DE 12 A
23  MESES</t>
        </is>
      </c>
      <c r="FG7" s="1075" t="n"/>
      <c r="FH7" s="212" t="inlineStr">
        <is>
          <t>DE 24 MESES A 71 MESES 29 DIAS</t>
        </is>
      </c>
      <c r="FI7" s="817" t="inlineStr">
        <is>
          <t>PRIMERA DOSIS
(Se deben registrar las dosis aplicadas en población nacida del 1 de enero al 31 de diciembre de cada año)</t>
        </is>
      </c>
      <c r="FJ7" s="1082" t="n"/>
      <c r="FK7" s="1082" t="n"/>
      <c r="FL7" s="1082" t="n"/>
      <c r="FM7" s="1082" t="n"/>
      <c r="FN7" s="1082" t="n"/>
      <c r="FO7" s="1082" t="n"/>
      <c r="FP7" s="1082" t="n"/>
      <c r="FQ7" s="1082" t="n"/>
      <c r="FR7" s="1075" t="n"/>
      <c r="FS7" s="873" t="inlineStr">
        <is>
          <t>SEGUNDA DOSIS</t>
        </is>
      </c>
      <c r="FT7" s="1082" t="n"/>
      <c r="FU7" s="1082" t="n"/>
      <c r="FV7" s="1082" t="n"/>
      <c r="FW7" s="1082" t="n"/>
      <c r="FX7" s="1082" t="n"/>
      <c r="FY7" s="1082" t="n"/>
      <c r="FZ7" s="1082" t="n"/>
      <c r="GA7" s="1082" t="n"/>
      <c r="GB7" s="1075" t="n"/>
      <c r="GC7" s="486" t="inlineStr">
        <is>
          <t>DOSIS CERO</t>
        </is>
      </c>
      <c r="GD7" s="832" t="inlineStr">
        <is>
          <t>DOSIS UNICA</t>
        </is>
      </c>
      <c r="GE7" s="1082" t="n"/>
      <c r="GF7" s="1082" t="n"/>
      <c r="GG7" s="1082" t="n"/>
      <c r="GH7" s="1082" t="n"/>
      <c r="GI7" s="1082" t="n"/>
      <c r="GJ7" s="1082" t="n"/>
      <c r="GK7" s="1082" t="n"/>
      <c r="GL7" s="1082" t="n"/>
      <c r="GM7" s="1082" t="n"/>
      <c r="GN7" s="1082" t="n"/>
      <c r="GO7" s="1082" t="n"/>
      <c r="GP7" s="1082" t="n"/>
      <c r="GQ7" s="1082" t="n"/>
      <c r="GR7" s="1082" t="n"/>
      <c r="GS7" s="1082" t="n"/>
      <c r="GT7" s="1082" t="n"/>
      <c r="GU7" s="1082" t="n"/>
      <c r="GV7" s="1082" t="n"/>
      <c r="GW7" s="1075" t="n"/>
      <c r="GX7" s="487" t="inlineStr">
        <is>
          <t xml:space="preserve">EN SITUACIÓN DE BROTE Y PAISES QUE EXIGEN ANTECEDENTE VACUNAL  </t>
        </is>
      </c>
      <c r="GY7" s="757" t="inlineStr">
        <is>
          <t>DE 1 AÑO
2025</t>
        </is>
      </c>
      <c r="GZ7" s="723" t="inlineStr">
        <is>
          <t>DE 2 AÑOS
2024</t>
        </is>
      </c>
      <c r="HA7" s="723" t="inlineStr">
        <is>
          <t>DE 3 AÑOS
2023</t>
        </is>
      </c>
      <c r="HB7" s="723" t="inlineStr">
        <is>
          <t>DE 4 AÑOS
2022</t>
        </is>
      </c>
      <c r="HC7" s="723" t="inlineStr">
        <is>
          <t>DE  5 AÑOS
2021</t>
        </is>
      </c>
      <c r="HD7" s="723" t="inlineStr">
        <is>
          <t>DE 6 AÑOS
2020</t>
        </is>
      </c>
      <c r="HE7" s="723" t="inlineStr">
        <is>
          <t>DE 7 AÑOS
2019</t>
        </is>
      </c>
      <c r="HF7" s="723" t="inlineStr">
        <is>
          <t>DE 8 AÑOS
2018</t>
        </is>
      </c>
      <c r="HG7" s="723" t="inlineStr">
        <is>
          <t>DE 9 AÑOS
2017</t>
        </is>
      </c>
      <c r="HH7" s="723" t="inlineStr">
        <is>
          <t>DE 10 AÑOS
2016</t>
        </is>
      </c>
      <c r="HI7" s="723" t="inlineStr">
        <is>
          <t>DE 11 AÑOS
2015</t>
        </is>
      </c>
      <c r="HJ7" s="723" t="inlineStr">
        <is>
          <t>DE 12 AÑOS
2014</t>
        </is>
      </c>
      <c r="HK7" s="723" t="inlineStr">
        <is>
          <t>DE 13 AÑOS
2013</t>
        </is>
      </c>
      <c r="HL7" s="723" t="inlineStr">
        <is>
          <t>DE 14 AÑOS
2012</t>
        </is>
      </c>
      <c r="HM7" s="723" t="inlineStr">
        <is>
          <t>DE 15 AÑOS 2011</t>
        </is>
      </c>
      <c r="HN7" s="723" t="inlineStr">
        <is>
          <t>DE 16 AÑOS 2010</t>
        </is>
      </c>
      <c r="HO7" s="723" t="inlineStr">
        <is>
          <t>DE 17 AÑOS 2009</t>
        </is>
      </c>
      <c r="HP7" s="723" t="inlineStr">
        <is>
          <t>DE 18 AÑOS 2008</t>
        </is>
      </c>
      <c r="HQ7" s="723" t="inlineStr">
        <is>
          <t>DE 19 AÑOS 2007</t>
        </is>
      </c>
      <c r="HR7" s="723" t="inlineStr">
        <is>
          <t>DE 20 AÑOS 2006</t>
        </is>
      </c>
      <c r="HS7" s="723" t="inlineStr">
        <is>
          <t>21 A 30 AÑOS (2005-1994)</t>
        </is>
      </c>
      <c r="HT7" s="723" t="inlineStr">
        <is>
          <t>31 A 40 AÑOS</t>
        </is>
      </c>
      <c r="HU7" s="723" t="inlineStr">
        <is>
          <t>41 A 50 AÑOS</t>
        </is>
      </c>
      <c r="HV7" s="723" t="inlineStr">
        <is>
          <t>51 A 59 AÑOS</t>
        </is>
      </c>
      <c r="HW7" s="723" t="inlineStr">
        <is>
          <t>60 A 69 AÑOS (según lineamientos del Ministerio).</t>
        </is>
      </c>
      <c r="HX7" s="723" t="inlineStr">
        <is>
          <t>70 AÑOS y MAS (según lineamientos del Ministerio).</t>
        </is>
      </c>
      <c r="HY7" s="724" t="inlineStr">
        <is>
          <t>GESTANTES (Circular 029/2025)</t>
        </is>
      </c>
      <c r="HZ7" s="1085" t="inlineStr">
        <is>
          <t>REFUERZOS</t>
        </is>
      </c>
      <c r="IA7" s="1082" t="n"/>
      <c r="IB7" s="1082" t="n"/>
      <c r="IC7" s="1082" t="n"/>
      <c r="ID7" s="1082" t="n"/>
      <c r="IE7" s="1082" t="n"/>
      <c r="IF7" s="1082" t="n"/>
      <c r="IG7" s="1082" t="n"/>
      <c r="IH7" s="1082" t="n"/>
      <c r="II7" s="1082" t="n"/>
      <c r="IJ7" s="1082" t="n"/>
      <c r="IK7" s="1082" t="n"/>
      <c r="IL7" s="1082" t="n"/>
      <c r="IM7" s="1082" t="n"/>
      <c r="IN7" s="1082" t="n"/>
      <c r="IO7" s="1082" t="n"/>
      <c r="IP7" s="1075" t="n"/>
      <c r="IQ7" s="1086" t="inlineStr">
        <is>
          <t>DOSIS ÚNICA</t>
        </is>
      </c>
      <c r="IR7" s="1082" t="n"/>
      <c r="IS7" s="1082" t="n"/>
      <c r="IT7" s="1082" t="n"/>
      <c r="IU7" s="1082" t="n"/>
      <c r="IV7" s="1082" t="n"/>
      <c r="IW7" s="1082" t="n"/>
      <c r="IX7" s="1082" t="n"/>
      <c r="IY7" s="1082" t="n"/>
      <c r="IZ7" s="1082" t="n"/>
      <c r="JA7" s="1082" t="n"/>
      <c r="JB7" s="1082" t="n"/>
      <c r="JC7" s="1084" t="n"/>
      <c r="JD7" s="1087" t="inlineStr">
        <is>
          <t>PRIMERA DOSIS</t>
        </is>
      </c>
      <c r="JE7" s="1082" t="n"/>
      <c r="JF7" s="1082" t="n"/>
      <c r="JG7" s="1082" t="n"/>
      <c r="JH7" s="1082" t="n"/>
      <c r="JI7" s="1082" t="n"/>
      <c r="JJ7" s="1082" t="n"/>
      <c r="JK7" s="1082" t="n"/>
      <c r="JL7" s="1082" t="n"/>
      <c r="JM7" s="1082" t="n"/>
      <c r="JN7" s="1082" t="n"/>
      <c r="JO7" s="1084" t="n"/>
      <c r="JP7" s="843" t="inlineStr">
        <is>
          <t>REFUERZO    
(aplicadas a partir del 1 de julio de 2019)</t>
        </is>
      </c>
      <c r="JQ7" s="1082" t="n"/>
      <c r="JR7" s="1082" t="n"/>
      <c r="JS7" s="1082" t="n"/>
      <c r="JT7" s="1082" t="n"/>
      <c r="JU7" s="1082" t="n"/>
      <c r="JV7" s="1075" t="n"/>
      <c r="JW7" s="736" t="inlineStr">
        <is>
          <t xml:space="preserve"> NIÑOS Y NIÑAS DE 7 A 9 AÑOS</t>
        </is>
      </c>
      <c r="JX7" s="1082" t="n"/>
      <c r="JY7" s="1082" t="n"/>
      <c r="JZ7" s="1082" t="n"/>
      <c r="KA7" s="1075" t="n"/>
      <c r="KB7" s="735" t="inlineStr">
        <is>
          <t>GESTANTES DE 9 AÑOS A 17 AÑOS</t>
        </is>
      </c>
      <c r="KC7" s="1082" t="n"/>
      <c r="KD7" s="1082" t="n"/>
      <c r="KE7" s="1082" t="n"/>
      <c r="KF7" s="1075" t="n"/>
      <c r="KG7" s="735" t="inlineStr">
        <is>
          <t>GESTANTES DE 18 AÑOS Y MAS</t>
        </is>
      </c>
      <c r="KH7" s="1082" t="n"/>
      <c r="KI7" s="1082" t="n"/>
      <c r="KJ7" s="1082" t="n"/>
      <c r="KK7" s="1075" t="n"/>
      <c r="KL7" s="761" t="inlineStr">
        <is>
          <t>REFUERZOS GESTANTES
15 A 49 AÑOS</t>
        </is>
      </c>
      <c r="KM7" s="1082" t="n"/>
      <c r="KN7" s="1082" t="n"/>
      <c r="KO7" s="1075" t="n"/>
      <c r="KP7" s="802" t="inlineStr">
        <is>
          <t>MUJERES EN EDAD FERTIL
(MEF) DE 10 AÑOS A 17 AÑOS</t>
        </is>
      </c>
      <c r="KQ7" s="1082" t="n"/>
      <c r="KR7" s="1082" t="n"/>
      <c r="KS7" s="1082" t="n"/>
      <c r="KT7" s="1075" t="n"/>
      <c r="KU7" s="802" t="inlineStr">
        <is>
          <t>MUJERES EN EDAD FERTIL
(MEF) DE 18 A 49 AÑOS</t>
        </is>
      </c>
      <c r="KV7" s="1082" t="n"/>
      <c r="KW7" s="1082" t="n"/>
      <c r="KX7" s="1082" t="n"/>
      <c r="KY7" s="1075" t="n"/>
      <c r="KZ7" s="761" t="inlineStr">
        <is>
          <t>REFUERZOS
MEF DE 15 A 49 AÑOS</t>
        </is>
      </c>
      <c r="LA7" s="1082" t="n"/>
      <c r="LB7" s="1082" t="n"/>
      <c r="LC7" s="1075" t="n"/>
      <c r="LD7" s="802" t="inlineStr">
        <is>
          <t>HOMBRES DE 10 A 17 AÑOS</t>
        </is>
      </c>
      <c r="LE7" s="1082" t="n"/>
      <c r="LF7" s="1082" t="n"/>
      <c r="LG7" s="1082" t="n"/>
      <c r="LH7" s="1075" t="n"/>
      <c r="LI7" s="802" t="inlineStr">
        <is>
          <t>HOMBRES DE 18 A 49 AÑOS</t>
        </is>
      </c>
      <c r="LJ7" s="1082" t="n"/>
      <c r="LK7" s="1082" t="n"/>
      <c r="LL7" s="1082" t="n"/>
      <c r="LM7" s="1075" t="n"/>
      <c r="LN7" s="735" t="inlineStr">
        <is>
          <t>REFUERZOS
HOMBRES DE 15 A 49 AÑOS</t>
        </is>
      </c>
      <c r="LO7" s="1082" t="n"/>
      <c r="LP7" s="1082" t="n"/>
      <c r="LQ7" s="1075" t="n"/>
      <c r="LR7" s="802" t="inlineStr">
        <is>
          <t>OTROS DE 50 A 59 AÑOS</t>
        </is>
      </c>
      <c r="LS7" s="1082" t="n"/>
      <c r="LT7" s="1082" t="n"/>
      <c r="LU7" s="1082" t="n"/>
      <c r="LV7" s="1075" t="n"/>
      <c r="LW7" s="802" t="inlineStr">
        <is>
          <t>OTROS DE 60 AÑOS Y MAS</t>
        </is>
      </c>
      <c r="LX7" s="1082" t="n"/>
      <c r="LY7" s="1082" t="n"/>
      <c r="LZ7" s="1082" t="n"/>
      <c r="MA7" s="1075" t="n"/>
      <c r="MB7" s="869" t="inlineStr">
        <is>
          <t>GESTANTES DE 9 A 17 AÑOS de acuerdo al lineamiento</t>
        </is>
      </c>
      <c r="MC7" s="1082" t="n"/>
      <c r="MD7" s="1082" t="n"/>
      <c r="ME7" s="1082" t="n"/>
      <c r="MF7" s="1082" t="n"/>
      <c r="MG7" s="1075" t="n"/>
      <c r="MH7" s="863" t="inlineStr">
        <is>
          <t xml:space="preserve"> GESTANTES DE 18 AÑOS Y MAS, de acuerdo al lineamiento</t>
        </is>
      </c>
      <c r="MI7" s="1082" t="n"/>
      <c r="MJ7" s="1082" t="n"/>
      <c r="MK7" s="1082" t="n"/>
      <c r="ML7" s="1082" t="n"/>
      <c r="MM7" s="1075" t="n"/>
      <c r="MN7" s="822" t="inlineStr">
        <is>
          <t>UNICA DOSIS OTROS GRUPOS 
(Con Autorizacion del MSPS )</t>
        </is>
      </c>
      <c r="MO7" s="488" t="inlineStr">
        <is>
          <t>GESTANTES (A PARTIR DE LA SEMANA 28 A 36)</t>
        </is>
      </c>
      <c r="MP7" s="868" t="inlineStr">
        <is>
          <t>DE 6 MESES A 11 MESES</t>
        </is>
      </c>
      <c r="MQ7" s="1075" t="n"/>
      <c r="MR7" s="737" t="inlineStr">
        <is>
          <t>DE 12 MESES A 23 MESES</t>
        </is>
      </c>
      <c r="MS7" s="1082" t="n"/>
      <c r="MT7" s="1075" t="n"/>
      <c r="MU7" s="737" t="inlineStr">
        <is>
          <t>24 A 35 MESES
SEGÚN AUTORIZACION DEL MINISTERIO</t>
        </is>
      </c>
      <c r="MV7" s="1082" t="n"/>
      <c r="MW7" s="1075" t="n"/>
      <c r="MX7" s="737" t="inlineStr">
        <is>
          <t>36  MESES A 60 MESES Y 29 DIAS
SEGÚN AUTORIZACION DEL MINISTERIO</t>
        </is>
      </c>
      <c r="MY7" s="1082" t="n"/>
      <c r="MZ7" s="1075" t="n"/>
      <c r="NA7" s="737" t="inlineStr">
        <is>
          <t>DE 50 a 59 AÑOS (SEGÚN AUTORIZACION DEL MINISTERIO)</t>
        </is>
      </c>
      <c r="NB7" s="737" t="inlineStr">
        <is>
          <t xml:space="preserve">DE 60 Y MAS AÑOS </t>
        </is>
      </c>
      <c r="NC7" s="737" t="inlineStr">
        <is>
          <t>GESTANTES A PARTIR DE LA SEMANA 14</t>
        </is>
      </c>
      <c r="ND7" s="737" t="inlineStr">
        <is>
          <t>DE 6 A 8 AÑOS (Poblaciones autorizadas de acuerdo a los lineamientos emitidos por el MSPS )</t>
        </is>
      </c>
      <c r="NE7" s="1082" t="n"/>
      <c r="NF7" s="1075" t="n"/>
      <c r="NG7" s="737" t="inlineStr">
        <is>
          <t>DE 9 A 17 AÑOS (Poblaciones con diagnóstico de riesgo, recibir de acuerdo a los lineamientos emitidos por el MSPS )</t>
        </is>
      </c>
      <c r="NH7" s="737" t="inlineStr">
        <is>
          <t xml:space="preserve">DE 18 A 59 AÑOS (Poblaciones con diagnóstico de riesgo  de acuerdo a los lineamientos emitidos por el MSPS)
</t>
        </is>
      </c>
      <c r="NI7" s="737" t="inlineStr">
        <is>
          <t>PERSONAL DE LA SALUD</t>
        </is>
      </c>
      <c r="NJ7" s="489" t="inlineStr">
        <is>
          <t>Familiares y convivientes de menores de 18 años con Cáncer (Ley 1388/2010)</t>
        </is>
      </c>
      <c r="NK7" s="865" t="inlineStr">
        <is>
          <t xml:space="preserve">DE 6 A 11 MESES </t>
        </is>
      </c>
      <c r="NL7" s="1082" t="n"/>
      <c r="NM7" s="1075" t="n"/>
      <c r="NN7" s="807" t="inlineStr">
        <is>
          <t>12 A 23 MESES</t>
        </is>
      </c>
      <c r="NO7" s="1075" t="n"/>
      <c r="NP7" s="173" t="inlineStr">
        <is>
          <t>MAYORES DE 2 AÑOS</t>
        </is>
      </c>
      <c r="NQ7" s="733" t="inlineStr">
        <is>
          <t>4 Años de Edad</t>
        </is>
      </c>
      <c r="NR7" s="1075" t="n"/>
      <c r="NS7" s="704" t="inlineStr">
        <is>
          <t>5 Años de Edad</t>
        </is>
      </c>
      <c r="NT7" s="1075" t="n"/>
      <c r="NU7" s="704" t="inlineStr">
        <is>
          <t>6 Años de Edad</t>
        </is>
      </c>
      <c r="NV7" s="1075" t="n"/>
      <c r="NW7" s="704" t="inlineStr">
        <is>
          <t>7 Años de Edad</t>
        </is>
      </c>
      <c r="NX7" s="1075" t="n"/>
      <c r="NY7" s="734" t="inlineStr">
        <is>
          <t>8 Años de Edad</t>
        </is>
      </c>
      <c r="NZ7" s="1075" t="n"/>
      <c r="OA7" s="734" t="inlineStr">
        <is>
          <t>9 Años de Edad</t>
        </is>
      </c>
      <c r="OB7" s="1075" t="n"/>
      <c r="OC7" s="734" t="inlineStr">
        <is>
          <t>10 Años de Edad</t>
        </is>
      </c>
      <c r="OD7" s="1075" t="n"/>
      <c r="OE7" s="704" t="inlineStr">
        <is>
          <t>11 Años de Edad</t>
        </is>
      </c>
      <c r="OF7" s="1075" t="n"/>
      <c r="OG7" s="704" t="inlineStr">
        <is>
          <t>12 Años de Edad</t>
        </is>
      </c>
      <c r="OH7" s="1075" t="n"/>
      <c r="OI7" s="704" t="inlineStr">
        <is>
          <t>13 Años de Edad</t>
        </is>
      </c>
      <c r="OJ7" s="1075" t="n"/>
      <c r="OK7" s="704" t="inlineStr">
        <is>
          <t>14 Años de Edad</t>
        </is>
      </c>
      <c r="OL7" s="1075" t="n"/>
      <c r="OM7" s="704" t="inlineStr">
        <is>
          <t>15 Años de Edad</t>
        </is>
      </c>
      <c r="ON7" s="1075" t="n"/>
      <c r="OO7" s="704" t="inlineStr">
        <is>
          <t>16 Años de Edad</t>
        </is>
      </c>
      <c r="OP7" s="1075" t="n"/>
      <c r="OQ7" s="704" t="inlineStr">
        <is>
          <t>17 Años de Edad</t>
        </is>
      </c>
      <c r="OR7" s="1075" t="n"/>
      <c r="OS7" s="704" t="inlineStr">
        <is>
          <t>18 Años de Edad</t>
        </is>
      </c>
      <c r="OT7" s="1075" t="n"/>
      <c r="OU7" s="704" t="inlineStr">
        <is>
          <t>19 Años de Edad</t>
        </is>
      </c>
      <c r="OV7" s="1075" t="n"/>
      <c r="OW7" s="704" t="inlineStr">
        <is>
          <t>De 20 a 24 Años de Edad</t>
        </is>
      </c>
      <c r="OX7" s="1075" t="n"/>
      <c r="OY7" s="704" t="inlineStr">
        <is>
          <t>De 25 a 29 Años de Edad</t>
        </is>
      </c>
      <c r="OZ7" s="1075" t="n"/>
      <c r="PA7" s="704" t="inlineStr">
        <is>
          <t>De 30 a 34 Años de Edad</t>
        </is>
      </c>
      <c r="PB7" s="1075" t="n"/>
      <c r="PC7" s="704" t="inlineStr">
        <is>
          <t>De 35 a 39 Años de Edad</t>
        </is>
      </c>
      <c r="PD7" s="1075" t="n"/>
      <c r="PE7" s="704" t="inlineStr">
        <is>
          <t>De 40 a 44 Años de Edad</t>
        </is>
      </c>
      <c r="PF7" s="1075" t="n"/>
      <c r="PG7" s="704" t="inlineStr">
        <is>
          <t>De 45 a 49 Años de Edad</t>
        </is>
      </c>
      <c r="PH7" s="1075" t="n"/>
      <c r="PI7" s="704" t="inlineStr">
        <is>
          <t>De 50 a 54 Años de Edad</t>
        </is>
      </c>
      <c r="PJ7" s="1075" t="n"/>
      <c r="PK7" s="704" t="inlineStr">
        <is>
          <t>De 55 a 59 Años de Edad</t>
        </is>
      </c>
      <c r="PL7" s="1075" t="n"/>
      <c r="PM7" s="704" t="inlineStr">
        <is>
          <t xml:space="preserve">60 años </t>
        </is>
      </c>
      <c r="PN7" s="1075" t="n"/>
      <c r="PO7" s="490" t="inlineStr">
        <is>
          <t>9 AÑOS</t>
        </is>
      </c>
      <c r="PP7" s="937" t="inlineStr">
        <is>
          <t>10 AÑOS</t>
        </is>
      </c>
      <c r="PQ7" s="937" t="inlineStr">
        <is>
          <t>11 AÑOS</t>
        </is>
      </c>
      <c r="PR7" s="937" t="inlineStr">
        <is>
          <t>12 AÑOS</t>
        </is>
      </c>
      <c r="PS7" s="937" t="inlineStr">
        <is>
          <t>13 AÑOS</t>
        </is>
      </c>
      <c r="PT7" s="937" t="inlineStr">
        <is>
          <t>14 AÑOS</t>
        </is>
      </c>
      <c r="PU7" s="937" t="inlineStr">
        <is>
          <t>15 AÑOS</t>
        </is>
      </c>
      <c r="PV7" s="937" t="inlineStr">
        <is>
          <t>16 AÑOS</t>
        </is>
      </c>
      <c r="PW7" s="937" t="inlineStr">
        <is>
          <t>17 AÑOS</t>
        </is>
      </c>
      <c r="PX7" s="491" t="inlineStr">
        <is>
          <t>2as Dosis Inmunosuprimidos, según linemientos del 1 de octubre/2024</t>
        </is>
      </c>
      <c r="PY7" s="794" t="inlineStr">
        <is>
          <t>De 18 años y mas</t>
        </is>
      </c>
      <c r="PZ7" s="1075" t="n"/>
      <c r="QA7" s="798" t="inlineStr">
        <is>
          <t>ESQUEMA PRE EXPOSICIÓN OPCION 1 (I.D.) 
(Se aplica previa autorización del Ministerio).  
Cada dia 2 dosis</t>
        </is>
      </c>
      <c r="QB7" s="1088" t="n"/>
      <c r="QC7" s="864" t="inlineStr">
        <is>
          <t>ESQUEMA PRE EXPOSICIÓN OPCION 2 (I.M.)  
(Se aplica previa autorización del Ministerio) .
Una dosis por dia</t>
        </is>
      </c>
      <c r="QD7" s="1089" t="n"/>
      <c r="QE7" s="1088" t="n"/>
      <c r="QF7" s="713" t="inlineStr">
        <is>
          <t>TOTAL DE ESQUEMAS PRE EXPOSICION (USUARIOS CON  ESQUEMA DE VACUNACION  COMPLETO)</t>
        </is>
      </c>
      <c r="QG7" s="713" t="inlineStr">
        <is>
          <t xml:space="preserve">ESQUEMA POST EXPOSICION Número de dosis aplicadas </t>
        </is>
      </c>
      <c r="QH7" s="1082" t="n"/>
      <c r="QI7" s="1082" t="n"/>
      <c r="QJ7" s="1082" t="n"/>
      <c r="QK7" s="1075" t="n"/>
      <c r="QL7" s="713" t="inlineStr">
        <is>
          <t>TOTAL DE ESQUEMAS POST EXPOSICION (USUARIOS CON  ESQUEMA DE VACUNACION  COMPLETO)</t>
        </is>
      </c>
      <c r="QM7" s="713" t="inlineStr">
        <is>
          <t>ESQUEMA RE-EXPOSICIÓN  (I.M)
SOLO SI CUENTA DOS DOSIS CON ESQUEMA COMPLETO DE POST, APLICAR 1a Y 2a</t>
        </is>
      </c>
      <c r="QN7" s="1075" t="n"/>
      <c r="QO7" s="713" t="inlineStr">
        <is>
          <t>TOTAL DE ESQUEMAS 
RE EXPOSICION (USUARIOS CON  ESQUEMA DE VACUNACION  COMPLETO)</t>
        </is>
      </c>
      <c r="QP7" s="799" t="inlineStr">
        <is>
          <t>No. De personas que recibieron inmunoglobulina antirrabica.</t>
        </is>
      </c>
      <c r="QQ7" s="1082" t="n"/>
      <c r="QR7" s="715" t="inlineStr">
        <is>
          <t>RECIEN NACIDO
(Hijo de Madre Antigenos + para HB)</t>
        </is>
      </c>
      <c r="QS7" s="1075" t="n"/>
      <c r="QT7" s="569" t="inlineStr">
        <is>
          <t>RESOLUCION 0459/2012- 
Circular 031/2014)</t>
        </is>
      </c>
      <c r="QU7" s="1090" t="n"/>
      <c r="QV7" s="1083" t="n"/>
      <c r="QW7" s="712" t="inlineStr">
        <is>
          <t>DE 6 MESES A 4 AÑOS</t>
        </is>
      </c>
      <c r="QX7" s="1089" t="n"/>
      <c r="QY7" s="1088" t="n"/>
      <c r="QZ7" s="492" t="inlineStr">
        <is>
          <t>DE 5 AÑOS A 11 AÑOS</t>
        </is>
      </c>
      <c r="RA7" s="492" t="inlineStr">
        <is>
          <t xml:space="preserve">DE 12 A 59 AÑOS </t>
        </is>
      </c>
      <c r="RB7" s="493" t="inlineStr">
        <is>
          <t>GESTANTES</t>
        </is>
      </c>
      <c r="RC7" s="492" t="inlineStr">
        <is>
          <t>MAYORES DE 60 AÑOS</t>
        </is>
      </c>
      <c r="RD7" s="492" t="inlineStr">
        <is>
          <t>TALENTO HUMANO EN SALUD</t>
        </is>
      </c>
      <c r="RE7" s="494" t="inlineStr">
        <is>
          <t>DE 12 AÑOS A 59 AÑOS  PERSONAS CON COMORBILIDADES</t>
        </is>
      </c>
      <c r="RF7" s="179" t="n"/>
      <c r="RG7" s="180" t="inlineStr">
        <is>
          <t>codepcomure</t>
        </is>
      </c>
      <c r="RH7" s="181" t="inlineStr">
        <is>
          <t>DOSIS APLICADAS POR BIOLOGICOS</t>
        </is>
      </c>
      <c r="RY7" s="709" t="inlineStr">
        <is>
          <t>INFLUENZA</t>
        </is>
      </c>
      <c r="RZ7" s="1058" t="n"/>
      <c r="SA7" s="1058" t="n"/>
      <c r="SB7" s="1058" t="n"/>
      <c r="SC7" s="1058" t="n"/>
      <c r="SD7" s="1058" t="n"/>
      <c r="SE7" s="1058" t="n"/>
      <c r="SF7" s="1058" t="n"/>
      <c r="SG7" s="1058" t="n"/>
      <c r="SH7" s="1058" t="n"/>
      <c r="SI7" s="1058" t="n"/>
      <c r="SJ7" s="179" t="n"/>
      <c r="SK7" s="179" t="n"/>
      <c r="SN7" s="708" t="inlineStr">
        <is>
          <t>ANTI RABICA HUMANA 
PRE/POST-EXPOSICION</t>
        </is>
      </c>
      <c r="SO7" s="1091" t="n"/>
      <c r="SP7" s="1091" t="n"/>
      <c r="SQ7" s="1091" t="n"/>
      <c r="SR7" s="1091" t="n"/>
      <c r="SS7" s="1092" t="n"/>
      <c r="ST7" s="235" t="inlineStr">
        <is>
          <t>INMUNO GLOBULINA
ANTI HEPATITIS B</t>
        </is>
      </c>
      <c r="SU7" s="1075" t="n"/>
      <c r="SV7" s="260" t="inlineStr">
        <is>
          <t>(RESOLUCION
0459/2012- circular 031/14)</t>
        </is>
      </c>
      <c r="SW7" s="261" t="inlineStr">
        <is>
          <t>ANTI TOXINA TETANICA</t>
        </is>
      </c>
      <c r="TB7" s="620" t="inlineStr">
        <is>
          <t>SRP DOSIS CERO - Instrucción ante casos importados</t>
        </is>
      </c>
      <c r="TC7" s="621" t="inlineStr">
        <is>
          <t xml:space="preserve">VARICELA
(Cohorte de nacidos a partir de 1 de julio de 2014) </t>
        </is>
      </c>
      <c r="TE7" s="633" t="inlineStr">
        <is>
          <t>1. TALENTO HUMANO EN SALUD</t>
        </is>
      </c>
      <c r="TF7" s="702" t="inlineStr">
        <is>
          <t>2. VIAJEROS INTERNACIONALES (Vacunar mínimo 15 días antes del viaje)</t>
        </is>
      </c>
      <c r="TG7" s="1093" t="n"/>
      <c r="TH7" s="1093" t="n"/>
      <c r="TI7" s="1093" t="n"/>
      <c r="TJ7" s="1093" t="n"/>
      <c r="TK7" s="1094" t="n"/>
      <c r="TL7" s="702" t="inlineStr">
        <is>
          <t>3. CIERRE DE BRECHAS-BARRIDOS DOCUMENTALES</t>
        </is>
      </c>
      <c r="TM7" s="1093" t="n"/>
      <c r="TN7" s="1093" t="n"/>
      <c r="TO7" s="1094" t="n"/>
      <c r="TP7" s="702" t="inlineStr">
        <is>
          <t>4. BLOQUEO ANTE CASO SOSPECHOSO</t>
        </is>
      </c>
      <c r="TQ7" s="1093" t="n"/>
      <c r="TR7" s="1093" t="n"/>
      <c r="TS7" s="1093" t="n"/>
      <c r="TT7" s="1093" t="n"/>
      <c r="TU7" s="1094" t="n"/>
    </row>
    <row r="8" ht="46.5" customFormat="1" customHeight="1" s="182" thickBot="1">
      <c r="A8" s="183" t="inlineStr">
        <is>
          <t>Nº</t>
        </is>
      </c>
      <c r="B8" s="184" t="inlineStr">
        <is>
          <t>COD DANE
MPIO</t>
        </is>
      </c>
      <c r="C8" s="1051" t="inlineStr">
        <is>
          <t>NOMBRE MUNICIPIO/
IPS</t>
        </is>
      </c>
      <c r="D8" s="1090" t="n"/>
      <c r="E8" s="1095" t="n"/>
      <c r="F8" s="1095" t="n"/>
      <c r="G8" s="1095" t="n"/>
      <c r="H8" s="495" t="inlineStr">
        <is>
          <t>RECIEN NACIDO (Primeras 12  Horas)</t>
        </is>
      </c>
      <c r="I8" s="496" t="inlineStr">
        <is>
          <t>RECIEN NACIDO Entre 12 horas y 29 dias</t>
        </is>
      </c>
      <c r="J8" s="497" t="inlineStr">
        <is>
          <t>1a</t>
        </is>
      </c>
      <c r="K8" s="497" t="inlineStr">
        <is>
          <t>2a</t>
        </is>
      </c>
      <c r="L8" s="497" t="inlineStr">
        <is>
          <t>3a</t>
        </is>
      </c>
      <c r="M8" s="497" t="inlineStr">
        <is>
          <t>1a</t>
        </is>
      </c>
      <c r="N8" s="497" t="inlineStr">
        <is>
          <t>2a</t>
        </is>
      </c>
      <c r="O8" s="497" t="inlineStr">
        <is>
          <t>3a</t>
        </is>
      </c>
      <c r="P8" s="497" t="inlineStr">
        <is>
          <t>1a</t>
        </is>
      </c>
      <c r="Q8" s="497" t="inlineStr">
        <is>
          <t>2a</t>
        </is>
      </c>
      <c r="R8" s="497" t="inlineStr">
        <is>
          <t>3a</t>
        </is>
      </c>
      <c r="S8" s="497" t="inlineStr">
        <is>
          <t>1a</t>
        </is>
      </c>
      <c r="T8" s="497" t="inlineStr">
        <is>
          <t>2a</t>
        </is>
      </c>
      <c r="U8" s="497" t="inlineStr">
        <is>
          <t>3a</t>
        </is>
      </c>
      <c r="V8" s="497" t="inlineStr">
        <is>
          <t>1a</t>
        </is>
      </c>
      <c r="W8" s="497" t="inlineStr">
        <is>
          <t>2a</t>
        </is>
      </c>
      <c r="X8" s="497" t="inlineStr">
        <is>
          <t>3a</t>
        </is>
      </c>
      <c r="Y8" s="497" t="inlineStr">
        <is>
          <t>1a</t>
        </is>
      </c>
      <c r="Z8" s="497" t="inlineStr">
        <is>
          <t>2a</t>
        </is>
      </c>
      <c r="AA8" s="497" t="inlineStr">
        <is>
          <t>3a</t>
        </is>
      </c>
      <c r="AB8" s="497" t="inlineStr">
        <is>
          <t>1a</t>
        </is>
      </c>
      <c r="AC8" s="497" t="inlineStr">
        <is>
          <t>2a</t>
        </is>
      </c>
      <c r="AD8" s="498" t="inlineStr">
        <is>
          <t>3a</t>
        </is>
      </c>
      <c r="AE8" s="499" t="inlineStr">
        <is>
          <t>1a</t>
        </is>
      </c>
      <c r="AF8" s="500" t="inlineStr">
        <is>
          <t>2a</t>
        </is>
      </c>
      <c r="AG8" s="500" t="inlineStr">
        <is>
          <t>3a</t>
        </is>
      </c>
      <c r="AH8" s="501" t="inlineStr">
        <is>
          <t>Ref.</t>
        </is>
      </c>
      <c r="AI8" s="500" t="inlineStr">
        <is>
          <t>1a</t>
        </is>
      </c>
      <c r="AJ8" s="500" t="inlineStr">
        <is>
          <t>2a</t>
        </is>
      </c>
      <c r="AK8" s="500" t="inlineStr">
        <is>
          <t>3a</t>
        </is>
      </c>
      <c r="AL8" s="501" t="inlineStr">
        <is>
          <t>Ref.</t>
        </is>
      </c>
      <c r="AM8" s="500" t="inlineStr">
        <is>
          <t>1a</t>
        </is>
      </c>
      <c r="AN8" s="500" t="inlineStr">
        <is>
          <t>2a</t>
        </is>
      </c>
      <c r="AO8" s="500" t="inlineStr">
        <is>
          <t>3a</t>
        </is>
      </c>
      <c r="AP8" s="501" t="inlineStr">
        <is>
          <t>Ref.</t>
        </is>
      </c>
      <c r="AQ8" s="500" t="inlineStr">
        <is>
          <t>1a</t>
        </is>
      </c>
      <c r="AR8" s="500" t="inlineStr">
        <is>
          <t>2a</t>
        </is>
      </c>
      <c r="AS8" s="500" t="inlineStr">
        <is>
          <t>3a</t>
        </is>
      </c>
      <c r="AT8" s="501" t="inlineStr">
        <is>
          <t>Ref.</t>
        </is>
      </c>
      <c r="AU8" s="500" t="inlineStr">
        <is>
          <t>1a</t>
        </is>
      </c>
      <c r="AV8" s="500" t="inlineStr">
        <is>
          <t>2a</t>
        </is>
      </c>
      <c r="AW8" s="500" t="inlineStr">
        <is>
          <t>3a</t>
        </is>
      </c>
      <c r="AX8" s="501" t="inlineStr">
        <is>
          <t>Ref.</t>
        </is>
      </c>
      <c r="AY8" s="500" t="inlineStr">
        <is>
          <t>1a</t>
        </is>
      </c>
      <c r="AZ8" s="500" t="inlineStr">
        <is>
          <t>2a</t>
        </is>
      </c>
      <c r="BA8" s="500" t="inlineStr">
        <is>
          <t>3a</t>
        </is>
      </c>
      <c r="BB8" s="501" t="inlineStr">
        <is>
          <t>Ref.</t>
        </is>
      </c>
      <c r="BC8" s="500" t="inlineStr">
        <is>
          <t>1a</t>
        </is>
      </c>
      <c r="BD8" s="500" t="inlineStr">
        <is>
          <t>2a</t>
        </is>
      </c>
      <c r="BE8" s="500" t="inlineStr">
        <is>
          <t>3a</t>
        </is>
      </c>
      <c r="BF8" s="501" t="inlineStr">
        <is>
          <t>Ref.</t>
        </is>
      </c>
      <c r="BG8" s="500" t="inlineStr">
        <is>
          <t>1a</t>
        </is>
      </c>
      <c r="BH8" s="500" t="inlineStr">
        <is>
          <t>2a</t>
        </is>
      </c>
      <c r="BI8" s="500" t="inlineStr">
        <is>
          <t>3a</t>
        </is>
      </c>
      <c r="BJ8" s="501" t="inlineStr">
        <is>
          <t>Ref.</t>
        </is>
      </c>
      <c r="BK8" s="502" t="inlineStr">
        <is>
          <t>1a</t>
        </is>
      </c>
      <c r="BL8" s="502" t="inlineStr">
        <is>
          <t>2a</t>
        </is>
      </c>
      <c r="BM8" s="502" t="inlineStr">
        <is>
          <t>3a</t>
        </is>
      </c>
      <c r="BN8" s="503" t="inlineStr">
        <is>
          <t>Ref-</t>
        </is>
      </c>
      <c r="BO8" s="504" t="inlineStr">
        <is>
          <t>1a</t>
        </is>
      </c>
      <c r="BP8" s="505" t="inlineStr">
        <is>
          <t>2a</t>
        </is>
      </c>
      <c r="BQ8" s="505" t="inlineStr">
        <is>
          <t>3a</t>
        </is>
      </c>
      <c r="BR8" s="505" t="inlineStr">
        <is>
          <t>1a</t>
        </is>
      </c>
      <c r="BS8" s="505" t="inlineStr">
        <is>
          <t>2a</t>
        </is>
      </c>
      <c r="BT8" s="505" t="inlineStr">
        <is>
          <t>3a</t>
        </is>
      </c>
      <c r="BU8" s="505" t="inlineStr">
        <is>
          <t>1a</t>
        </is>
      </c>
      <c r="BV8" s="505" t="inlineStr">
        <is>
          <t>2a</t>
        </is>
      </c>
      <c r="BW8" s="505" t="inlineStr">
        <is>
          <t>3a</t>
        </is>
      </c>
      <c r="BX8" s="505" t="inlineStr">
        <is>
          <t>1a</t>
        </is>
      </c>
      <c r="BY8" s="505" t="inlineStr">
        <is>
          <t>2a</t>
        </is>
      </c>
      <c r="BZ8" s="505" t="inlineStr">
        <is>
          <t>3a</t>
        </is>
      </c>
      <c r="CA8" s="505" t="inlineStr">
        <is>
          <t>1a</t>
        </is>
      </c>
      <c r="CB8" s="505" t="inlineStr">
        <is>
          <t>2a</t>
        </is>
      </c>
      <c r="CC8" s="505" t="inlineStr">
        <is>
          <t>3a</t>
        </is>
      </c>
      <c r="CD8" s="505" t="inlineStr">
        <is>
          <t>1a</t>
        </is>
      </c>
      <c r="CE8" s="505" t="inlineStr">
        <is>
          <t>2a</t>
        </is>
      </c>
      <c r="CF8" s="505" t="inlineStr">
        <is>
          <t>3a</t>
        </is>
      </c>
      <c r="CG8" s="747" t="inlineStr">
        <is>
          <t>Primer Refuerzo</t>
        </is>
      </c>
      <c r="CH8" s="1096" t="n"/>
      <c r="CI8" s="1096" t="n"/>
      <c r="CJ8" s="1096" t="n"/>
      <c r="CK8" s="1097" t="n"/>
      <c r="CL8" s="747" t="inlineStr">
        <is>
          <t>Segundo Refuerzo</t>
        </is>
      </c>
      <c r="CM8" s="505" t="inlineStr">
        <is>
          <t>1a</t>
        </is>
      </c>
      <c r="CN8" s="505" t="inlineStr">
        <is>
          <t>2a</t>
        </is>
      </c>
      <c r="CO8" s="505" t="inlineStr">
        <is>
          <t>3a</t>
        </is>
      </c>
      <c r="CP8" s="505" t="inlineStr">
        <is>
          <t>1a</t>
        </is>
      </c>
      <c r="CQ8" s="505" t="inlineStr">
        <is>
          <t>2a</t>
        </is>
      </c>
      <c r="CR8" s="505" t="inlineStr">
        <is>
          <t>3a</t>
        </is>
      </c>
      <c r="CS8" s="505" t="inlineStr">
        <is>
          <t>1a</t>
        </is>
      </c>
      <c r="CT8" s="507" t="inlineStr">
        <is>
          <t>2a</t>
        </is>
      </c>
      <c r="CU8" s="508" t="inlineStr">
        <is>
          <t>1a</t>
        </is>
      </c>
      <c r="CV8" s="509" t="inlineStr">
        <is>
          <t>2a</t>
        </is>
      </c>
      <c r="CW8" s="510" t="inlineStr">
        <is>
          <t>3a</t>
        </is>
      </c>
      <c r="CX8" s="511" t="inlineStr">
        <is>
          <t>1a</t>
        </is>
      </c>
      <c r="CY8" s="512" t="inlineStr">
        <is>
          <t>2a</t>
        </is>
      </c>
      <c r="CZ8" s="512" t="inlineStr">
        <is>
          <t>3a</t>
        </is>
      </c>
      <c r="DA8" s="513" t="inlineStr">
        <is>
          <t>1er REF de acuerdo a lineamiento</t>
        </is>
      </c>
      <c r="DB8" s="512" t="inlineStr">
        <is>
          <t>1a</t>
        </is>
      </c>
      <c r="DC8" s="512" t="inlineStr">
        <is>
          <t>2a</t>
        </is>
      </c>
      <c r="DD8" s="512" t="inlineStr">
        <is>
          <t>3a</t>
        </is>
      </c>
      <c r="DE8" s="514" t="inlineStr">
        <is>
          <t>Unica</t>
        </is>
      </c>
      <c r="DF8" s="514" t="inlineStr">
        <is>
          <t>Unica</t>
        </is>
      </c>
      <c r="DG8" s="515" t="inlineStr">
        <is>
          <t>Unica</t>
        </is>
      </c>
      <c r="DH8" s="515" t="inlineStr">
        <is>
          <t>Unica</t>
        </is>
      </c>
      <c r="DI8" s="516" t="inlineStr">
        <is>
          <t>2a</t>
        </is>
      </c>
      <c r="DJ8" s="517" t="inlineStr">
        <is>
          <t>3a</t>
        </is>
      </c>
      <c r="DK8" s="518" t="inlineStr">
        <is>
          <t>REF.</t>
        </is>
      </c>
      <c r="DL8" s="517" t="inlineStr">
        <is>
          <t>2a</t>
        </is>
      </c>
      <c r="DM8" s="517" t="inlineStr">
        <is>
          <t>3a</t>
        </is>
      </c>
      <c r="DN8" s="518" t="inlineStr">
        <is>
          <t>REF.</t>
        </is>
      </c>
      <c r="DO8" s="517" t="inlineStr">
        <is>
          <t>2a</t>
        </is>
      </c>
      <c r="DP8" s="517" t="inlineStr">
        <is>
          <t>3a</t>
        </is>
      </c>
      <c r="DQ8" s="518" t="inlineStr">
        <is>
          <t>REF.</t>
        </is>
      </c>
      <c r="DR8" s="517" t="inlineStr">
        <is>
          <t>2a</t>
        </is>
      </c>
      <c r="DS8" s="517" t="inlineStr">
        <is>
          <t>3a</t>
        </is>
      </c>
      <c r="DT8" s="518" t="inlineStr">
        <is>
          <t>1° REF.</t>
        </is>
      </c>
      <c r="DU8" s="519" t="inlineStr">
        <is>
          <t>2° REF.</t>
        </is>
      </c>
      <c r="DV8" s="520" t="inlineStr">
        <is>
          <t>1a</t>
        </is>
      </c>
      <c r="DW8" s="521" t="inlineStr">
        <is>
          <t>2a</t>
        </is>
      </c>
      <c r="DX8" s="521" t="inlineStr">
        <is>
          <t>3a</t>
        </is>
      </c>
      <c r="DY8" s="521" t="inlineStr">
        <is>
          <t>1a</t>
        </is>
      </c>
      <c r="DZ8" s="521" t="inlineStr">
        <is>
          <t>2a</t>
        </is>
      </c>
      <c r="EA8" s="521" t="inlineStr">
        <is>
          <t>3a</t>
        </is>
      </c>
      <c r="EB8" s="521" t="inlineStr">
        <is>
          <t>1a</t>
        </is>
      </c>
      <c r="EC8" s="521" t="inlineStr">
        <is>
          <t>2a</t>
        </is>
      </c>
      <c r="ED8" s="521" t="inlineStr">
        <is>
          <t>3a</t>
        </is>
      </c>
      <c r="EE8" s="521" t="inlineStr">
        <is>
          <t>1a</t>
        </is>
      </c>
      <c r="EF8" s="521" t="inlineStr">
        <is>
          <t>2a</t>
        </is>
      </c>
      <c r="EG8" s="521" t="inlineStr">
        <is>
          <t>3a</t>
        </is>
      </c>
      <c r="EH8" s="521" t="inlineStr">
        <is>
          <t>1a</t>
        </is>
      </c>
      <c r="EI8" s="521" t="inlineStr">
        <is>
          <t>2a</t>
        </is>
      </c>
      <c r="EJ8" s="521" t="inlineStr">
        <is>
          <t>3a</t>
        </is>
      </c>
      <c r="EK8" s="521" t="inlineStr">
        <is>
          <t>1a</t>
        </is>
      </c>
      <c r="EL8" s="521" t="inlineStr">
        <is>
          <t>2a</t>
        </is>
      </c>
      <c r="EM8" s="521" t="inlineStr">
        <is>
          <t>3a</t>
        </is>
      </c>
      <c r="EN8" s="746" t="inlineStr">
        <is>
          <t>1er REF.</t>
        </is>
      </c>
      <c r="EO8" s="1096" t="n"/>
      <c r="EP8" s="1096" t="n"/>
      <c r="EQ8" s="1096" t="n"/>
      <c r="ER8" s="1097" t="n"/>
      <c r="ES8" s="746" t="inlineStr">
        <is>
          <t>2° REF.</t>
        </is>
      </c>
      <c r="ET8" s="1096" t="n"/>
      <c r="EU8" s="1097" t="n"/>
      <c r="EV8" s="523" t="inlineStr">
        <is>
          <t>1a</t>
        </is>
      </c>
      <c r="EW8" s="523" t="inlineStr">
        <is>
          <t>2a</t>
        </is>
      </c>
      <c r="EX8" s="523" t="inlineStr">
        <is>
          <t>3a</t>
        </is>
      </c>
      <c r="EY8" s="746" t="inlineStr">
        <is>
          <t>1er REF.</t>
        </is>
      </c>
      <c r="EZ8" s="524" t="inlineStr">
        <is>
          <t>2° REF.</t>
        </is>
      </c>
      <c r="FA8" s="525" t="inlineStr">
        <is>
          <t>1a</t>
        </is>
      </c>
      <c r="FB8" s="526" t="inlineStr">
        <is>
          <t>2a</t>
        </is>
      </c>
      <c r="FC8" s="527" t="inlineStr">
        <is>
          <t>1a</t>
        </is>
      </c>
      <c r="FD8" s="528" t="inlineStr">
        <is>
          <t>2a</t>
        </is>
      </c>
      <c r="FE8" s="529" t="inlineStr">
        <is>
          <t>REF.</t>
        </is>
      </c>
      <c r="FF8" s="528" t="inlineStr">
        <is>
          <t>1a</t>
        </is>
      </c>
      <c r="FG8" s="528" t="inlineStr">
        <is>
          <t>2a</t>
        </is>
      </c>
      <c r="FH8" s="530" t="inlineStr">
        <is>
          <t xml:space="preserve">ÚNICA </t>
        </is>
      </c>
      <c r="FI8" s="531" t="inlineStr">
        <is>
          <t>Nacidos 2025
1 año</t>
        </is>
      </c>
      <c r="FJ8" s="532" t="inlineStr">
        <is>
          <t>Nacidos 2024 
2 años</t>
        </is>
      </c>
      <c r="FK8" s="532" t="inlineStr">
        <is>
          <t>Nacidos 2023
3 años</t>
        </is>
      </c>
      <c r="FL8" s="532" t="inlineStr">
        <is>
          <t>Nacidos 2022
4 años</t>
        </is>
      </c>
      <c r="FM8" s="532" t="inlineStr">
        <is>
          <t>Nacidos 2021
5 años</t>
        </is>
      </c>
      <c r="FN8" s="532" t="inlineStr">
        <is>
          <t>Nacidos 2020 
6 años</t>
        </is>
      </c>
      <c r="FO8" s="532" t="inlineStr">
        <is>
          <t>Nacidos 2019
7 años</t>
        </is>
      </c>
      <c r="FP8" s="532" t="inlineStr">
        <is>
          <t>Nacidos 2018 
8 años</t>
        </is>
      </c>
      <c r="FQ8" s="532" t="inlineStr">
        <is>
          <t>Nacidos 2017 
9 años</t>
        </is>
      </c>
      <c r="FR8" s="532" t="inlineStr">
        <is>
          <t>Nacidos 2016 
10 años</t>
        </is>
      </c>
      <c r="FS8" s="533" t="inlineStr">
        <is>
          <t>De 18 a 23 meses</t>
        </is>
      </c>
      <c r="FT8" s="532" t="inlineStr">
        <is>
          <t>Nacidos 2024 (Seguimiento)
2 años</t>
        </is>
      </c>
      <c r="FU8" s="532" t="inlineStr">
        <is>
          <t>Nacidos 2023 (Seguimiento)
3 años</t>
        </is>
      </c>
      <c r="FV8" s="532" t="inlineStr">
        <is>
          <t>Nacidos 2022 (Seguimiento)
4 años</t>
        </is>
      </c>
      <c r="FW8" s="532" t="inlineStr">
        <is>
          <t>Nacidos 2021
5 años</t>
        </is>
      </c>
      <c r="FX8" s="532" t="inlineStr">
        <is>
          <t>Nacidos 2020
6 años</t>
        </is>
      </c>
      <c r="FY8" s="532" t="inlineStr">
        <is>
          <t>Nacidos 2019
7 años</t>
        </is>
      </c>
      <c r="FZ8" s="532" t="inlineStr">
        <is>
          <t>Nacidos 2018
8 años</t>
        </is>
      </c>
      <c r="GA8" s="532" t="inlineStr">
        <is>
          <t>Nacidos 2017
9 años</t>
        </is>
      </c>
      <c r="GB8" s="534" t="inlineStr">
        <is>
          <t>Nacidos 2016
10 años</t>
        </is>
      </c>
      <c r="GC8" s="535" t="inlineStr">
        <is>
          <t>SR * 6 a 11 MESES 29 DIAS</t>
        </is>
      </c>
      <c r="GD8" s="536" t="inlineStr">
        <is>
          <t>DE 1 AÑO
2025</t>
        </is>
      </c>
      <c r="GE8" s="536" t="inlineStr">
        <is>
          <t>DE 2 AÑOS
2024</t>
        </is>
      </c>
      <c r="GF8" s="536" t="inlineStr">
        <is>
          <t>DE 3 AÑOS
2023</t>
        </is>
      </c>
      <c r="GG8" s="536" t="inlineStr">
        <is>
          <t>DE 4 AÑOS
2022</t>
        </is>
      </c>
      <c r="GH8" s="536" t="inlineStr">
        <is>
          <t>DE  5 AÑOS
2021</t>
        </is>
      </c>
      <c r="GI8" s="536" t="inlineStr">
        <is>
          <t>DE 6 AÑOS
2020</t>
        </is>
      </c>
      <c r="GJ8" s="536" t="inlineStr">
        <is>
          <t>DE 7 AÑOS
2019</t>
        </is>
      </c>
      <c r="GK8" s="536" t="inlineStr">
        <is>
          <t>DE 8 AÑOS
2018</t>
        </is>
      </c>
      <c r="GL8" s="536" t="inlineStr">
        <is>
          <t>DE 9 AÑOS
2017</t>
        </is>
      </c>
      <c r="GM8" s="536" t="inlineStr">
        <is>
          <t>DE 10 AÑOS
2016</t>
        </is>
      </c>
      <c r="GN8" s="536" t="inlineStr">
        <is>
          <t>DE 11 AÑOS
2015</t>
        </is>
      </c>
      <c r="GO8" s="536" t="inlineStr">
        <is>
          <t>DE 12 AÑOS
2014</t>
        </is>
      </c>
      <c r="GP8" s="536" t="inlineStr">
        <is>
          <t>DE 13 AÑOS
2013</t>
        </is>
      </c>
      <c r="GQ8" s="536" t="inlineStr">
        <is>
          <t>DE 14 AÑOS
2012</t>
        </is>
      </c>
      <c r="GR8" s="536" t="inlineStr">
        <is>
          <t>DE 15 AÑOS 2011</t>
        </is>
      </c>
      <c r="GS8" s="536" t="inlineStr">
        <is>
          <t>DE 16 AÑOS 2010</t>
        </is>
      </c>
      <c r="GT8" s="536" t="inlineStr">
        <is>
          <t>DE 17 AÑOS 2009</t>
        </is>
      </c>
      <c r="GU8" s="536" t="inlineStr">
        <is>
          <t>18 A 30 AÑOS</t>
        </is>
      </c>
      <c r="GV8" s="536" t="inlineStr">
        <is>
          <t>31 A 40 AÑOS</t>
        </is>
      </c>
      <c r="GW8" s="537" t="inlineStr">
        <is>
          <t>41 Y MAS AÑOS</t>
        </is>
      </c>
      <c r="GX8" s="538" t="inlineStr">
        <is>
          <t>9 meses a 11 meses (Según Lineamientos del MSPS)</t>
        </is>
      </c>
      <c r="GY8" s="1090" t="n"/>
      <c r="GZ8" s="1095" t="n"/>
      <c r="HA8" s="1095" t="n"/>
      <c r="HB8" s="1095" t="n"/>
      <c r="HC8" s="1095" t="n"/>
      <c r="HD8" s="1095" t="n"/>
      <c r="HE8" s="1095" t="n"/>
      <c r="HF8" s="1095" t="n"/>
      <c r="HG8" s="1095" t="n"/>
      <c r="HH8" s="1095" t="n"/>
      <c r="HI8" s="1095" t="n"/>
      <c r="HJ8" s="1095" t="n"/>
      <c r="HK8" s="1095" t="n"/>
      <c r="HL8" s="1095" t="n"/>
      <c r="HM8" s="1095" t="n"/>
      <c r="HN8" s="1095" t="n"/>
      <c r="HO8" s="1095" t="n"/>
      <c r="HP8" s="1095" t="n"/>
      <c r="HQ8" s="1095" t="n"/>
      <c r="HR8" s="1095" t="n"/>
      <c r="HS8" s="1095" t="n"/>
      <c r="HT8" s="1095" t="n"/>
      <c r="HU8" s="1095" t="n"/>
      <c r="HV8" s="1095" t="n"/>
      <c r="HW8" s="1095" t="n"/>
      <c r="HX8" s="1095" t="n"/>
      <c r="HY8" s="1098" t="n"/>
      <c r="HZ8" s="608" t="inlineStr">
        <is>
          <t>DE 10 AÑOS
 2016</t>
        </is>
      </c>
      <c r="IA8" s="608" t="inlineStr">
        <is>
          <t>DE 11 AÑOS
 2015</t>
        </is>
      </c>
      <c r="IB8" s="608" t="inlineStr">
        <is>
          <t>DE 12 AÑOS 
2014</t>
        </is>
      </c>
      <c r="IC8" s="608" t="inlineStr">
        <is>
          <t>DE 13 AÑOS 
2013</t>
        </is>
      </c>
      <c r="ID8" s="608" t="inlineStr">
        <is>
          <t>DE 14 AÑOS
 2012</t>
        </is>
      </c>
      <c r="IE8" s="608" t="inlineStr">
        <is>
          <t>DE 15 AÑOS  2011</t>
        </is>
      </c>
      <c r="IF8" s="608" t="inlineStr">
        <is>
          <t>DE 16 AÑOS  2010</t>
        </is>
      </c>
      <c r="IG8" s="608" t="inlineStr">
        <is>
          <t>DE 17 AÑOS  2009</t>
        </is>
      </c>
      <c r="IH8" s="608" t="inlineStr">
        <is>
          <t>DE 18 AÑOS  2008</t>
        </is>
      </c>
      <c r="II8" s="608" t="inlineStr">
        <is>
          <t>DE 19 AÑOS  2007</t>
        </is>
      </c>
      <c r="IJ8" s="608" t="inlineStr">
        <is>
          <t>DE 20 AÑOS  2006</t>
        </is>
      </c>
      <c r="IK8" s="608" t="inlineStr">
        <is>
          <t>21 A 30 AÑOS (2005-1994)</t>
        </is>
      </c>
      <c r="IL8" s="608" t="inlineStr">
        <is>
          <t>31 A 40 AÑOS</t>
        </is>
      </c>
      <c r="IM8" s="608" t="inlineStr">
        <is>
          <t>41 A 50 AÑOS</t>
        </is>
      </c>
      <c r="IN8" s="608" t="inlineStr">
        <is>
          <t>51 A 59 AÑOS</t>
        </is>
      </c>
      <c r="IO8" s="608" t="inlineStr">
        <is>
          <t>60 A 69 AÑOS (según lineamientos del Ministerio).</t>
        </is>
      </c>
      <c r="IP8" s="608" t="inlineStr">
        <is>
          <t>70 AÑOS y MAS (según lineamientos del Ministerio).</t>
        </is>
      </c>
      <c r="IQ8" s="539" t="inlineStr">
        <is>
          <t>DE 1 AÑO
2025</t>
        </is>
      </c>
      <c r="IR8" s="540" t="inlineStr">
        <is>
          <t>DE 2 AÑOS
2024</t>
        </is>
      </c>
      <c r="IS8" s="540" t="inlineStr">
        <is>
          <t>DE 3 AÑOS
2023</t>
        </is>
      </c>
      <c r="IT8" s="540" t="inlineStr">
        <is>
          <t>DE 4 AÑOS
2022</t>
        </is>
      </c>
      <c r="IU8" s="540" t="inlineStr">
        <is>
          <t>DE  5 AÑOS
2021</t>
        </is>
      </c>
      <c r="IV8" s="540" t="inlineStr">
        <is>
          <t>DE 6 AÑOS
2020</t>
        </is>
      </c>
      <c r="IW8" s="540" t="inlineStr">
        <is>
          <t>DE 7 AÑOS
2019</t>
        </is>
      </c>
      <c r="IX8" s="540" t="inlineStr">
        <is>
          <t>DE 8 AÑOS
2018</t>
        </is>
      </c>
      <c r="IY8" s="540" t="inlineStr">
        <is>
          <t>DE 9 AÑOS
2017</t>
        </is>
      </c>
      <c r="IZ8" s="540" t="inlineStr">
        <is>
          <t>DE 10 AÑOS
2016</t>
        </is>
      </c>
      <c r="JA8" s="540" t="inlineStr">
        <is>
          <t>DE 11 AÑOS
2015</t>
        </is>
      </c>
      <c r="JB8" s="541" t="inlineStr">
        <is>
          <t>DE 12 AÑOS
2014</t>
        </is>
      </c>
      <c r="JC8" s="541" t="inlineStr">
        <is>
          <t>DE 13 AÑOS
2013</t>
        </is>
      </c>
      <c r="JD8" s="542" t="inlineStr">
        <is>
          <t>DE 1 AÑO
2025</t>
        </is>
      </c>
      <c r="JE8" s="543" t="inlineStr">
        <is>
          <t>DE 2 AÑOS
2024</t>
        </is>
      </c>
      <c r="JF8" s="543" t="inlineStr">
        <is>
          <t>DE 3 AÑOS
2023</t>
        </is>
      </c>
      <c r="JG8" s="543" t="inlineStr">
        <is>
          <t>DE 4 AÑOS
2022</t>
        </is>
      </c>
      <c r="JH8" s="543" t="inlineStr">
        <is>
          <t>DE  5 AÑOS
2021</t>
        </is>
      </c>
      <c r="JI8" s="543" t="inlineStr">
        <is>
          <t>DE 6 AÑOS
2020</t>
        </is>
      </c>
      <c r="JJ8" s="543" t="inlineStr">
        <is>
          <t>DE 7 AÑOS
2019</t>
        </is>
      </c>
      <c r="JK8" s="543" t="inlineStr">
        <is>
          <t>DE 8 AÑOS
2018</t>
        </is>
      </c>
      <c r="JL8" s="543" t="inlineStr">
        <is>
          <t>DE 9 AÑOS
2017</t>
        </is>
      </c>
      <c r="JM8" s="543" t="inlineStr">
        <is>
          <t>DE 10 AÑOS
2016</t>
        </is>
      </c>
      <c r="JN8" s="543" t="inlineStr">
        <is>
          <t>DE 11 AÑOS
2015</t>
        </is>
      </c>
      <c r="JO8" s="543" t="inlineStr">
        <is>
          <t>DE 12 AÑOS
2014</t>
        </is>
      </c>
      <c r="JP8" s="544" t="inlineStr">
        <is>
          <t>DE 5 AÑOS  
2025</t>
        </is>
      </c>
      <c r="JQ8" s="544" t="inlineStr">
        <is>
          <t>DE 6 AÑOS 
2024</t>
        </is>
      </c>
      <c r="JR8" s="543" t="inlineStr">
        <is>
          <t>DE 7 AÑOS 
2023</t>
        </is>
      </c>
      <c r="JS8" s="544" t="inlineStr">
        <is>
          <t>DE 8 AÑOS 
2022</t>
        </is>
      </c>
      <c r="JT8" s="544" t="inlineStr">
        <is>
          <t>DE 9 AÑOS 
2021</t>
        </is>
      </c>
      <c r="JU8" s="545" t="inlineStr">
        <is>
          <t>DE 10 AÑOS 
2020</t>
        </is>
      </c>
      <c r="JV8" s="543" t="inlineStr">
        <is>
          <t>DE 11 AÑOS 
2019</t>
        </is>
      </c>
      <c r="JW8" s="546" t="inlineStr">
        <is>
          <t>Td1</t>
        </is>
      </c>
      <c r="JX8" s="547" t="inlineStr">
        <is>
          <t>Td2</t>
        </is>
      </c>
      <c r="JY8" s="547" t="inlineStr">
        <is>
          <t>Td3</t>
        </is>
      </c>
      <c r="JZ8" s="548" t="inlineStr">
        <is>
          <t>Ref 1</t>
        </is>
      </c>
      <c r="KA8" s="548" t="inlineStr">
        <is>
          <t>Ref 2</t>
        </is>
      </c>
      <c r="KB8" s="547" t="inlineStr">
        <is>
          <t>Td1</t>
        </is>
      </c>
      <c r="KC8" s="547" t="inlineStr">
        <is>
          <t>Td2</t>
        </is>
      </c>
      <c r="KD8" s="547" t="inlineStr">
        <is>
          <t>Td3</t>
        </is>
      </c>
      <c r="KE8" s="547" t="inlineStr">
        <is>
          <t>Td4</t>
        </is>
      </c>
      <c r="KF8" s="547" t="inlineStr">
        <is>
          <t>Td5</t>
        </is>
      </c>
      <c r="KG8" s="547" t="inlineStr">
        <is>
          <t>Td1</t>
        </is>
      </c>
      <c r="KH8" s="547" t="inlineStr">
        <is>
          <t>Td2</t>
        </is>
      </c>
      <c r="KI8" s="547" t="inlineStr">
        <is>
          <t>Td3</t>
        </is>
      </c>
      <c r="KJ8" s="547" t="inlineStr">
        <is>
          <t>Td4</t>
        </is>
      </c>
      <c r="KK8" s="547" t="inlineStr">
        <is>
          <t>Td5</t>
        </is>
      </c>
      <c r="KL8" s="549" t="inlineStr">
        <is>
          <t>REF.
1</t>
        </is>
      </c>
      <c r="KM8" s="549" t="inlineStr">
        <is>
          <t>REF.
2</t>
        </is>
      </c>
      <c r="KN8" s="549" t="inlineStr">
        <is>
          <t>REF.
3</t>
        </is>
      </c>
      <c r="KO8" s="549" t="inlineStr">
        <is>
          <t>REF.
4</t>
        </is>
      </c>
      <c r="KP8" s="547" t="inlineStr">
        <is>
          <t>Td1</t>
        </is>
      </c>
      <c r="KQ8" s="547" t="inlineStr">
        <is>
          <t>Td2</t>
        </is>
      </c>
      <c r="KR8" s="547" t="inlineStr">
        <is>
          <t>Td3</t>
        </is>
      </c>
      <c r="KS8" s="547" t="inlineStr">
        <is>
          <t>Td4</t>
        </is>
      </c>
      <c r="KT8" s="547" t="inlineStr">
        <is>
          <t>Td5</t>
        </is>
      </c>
      <c r="KU8" s="547" t="inlineStr">
        <is>
          <t>Td1</t>
        </is>
      </c>
      <c r="KV8" s="547" t="inlineStr">
        <is>
          <t>Td2</t>
        </is>
      </c>
      <c r="KW8" s="547" t="inlineStr">
        <is>
          <t>Td3</t>
        </is>
      </c>
      <c r="KX8" s="547" t="inlineStr">
        <is>
          <t>Td4</t>
        </is>
      </c>
      <c r="KY8" s="547" t="inlineStr">
        <is>
          <t>Td5</t>
        </is>
      </c>
      <c r="KZ8" s="549" t="inlineStr">
        <is>
          <t>REF.
1</t>
        </is>
      </c>
      <c r="LA8" s="549" t="inlineStr">
        <is>
          <t>REF.
2</t>
        </is>
      </c>
      <c r="LB8" s="549" t="inlineStr">
        <is>
          <t>REF.
3</t>
        </is>
      </c>
      <c r="LC8" s="549" t="inlineStr">
        <is>
          <t>REF.
4</t>
        </is>
      </c>
      <c r="LD8" s="547" t="inlineStr">
        <is>
          <t>Td1</t>
        </is>
      </c>
      <c r="LE8" s="547" t="inlineStr">
        <is>
          <t>Td2</t>
        </is>
      </c>
      <c r="LF8" s="547" t="inlineStr">
        <is>
          <t>Td3</t>
        </is>
      </c>
      <c r="LG8" s="547" t="inlineStr">
        <is>
          <t>Td4</t>
        </is>
      </c>
      <c r="LH8" s="547" t="inlineStr">
        <is>
          <t>Td5</t>
        </is>
      </c>
      <c r="LI8" s="547" t="inlineStr">
        <is>
          <t>Td1</t>
        </is>
      </c>
      <c r="LJ8" s="547" t="inlineStr">
        <is>
          <t>Td2</t>
        </is>
      </c>
      <c r="LK8" s="547" t="inlineStr">
        <is>
          <t>Td3</t>
        </is>
      </c>
      <c r="LL8" s="547" t="inlineStr">
        <is>
          <t>Td4</t>
        </is>
      </c>
      <c r="LM8" s="547" t="inlineStr">
        <is>
          <t>Td5</t>
        </is>
      </c>
      <c r="LN8" s="549" t="inlineStr">
        <is>
          <t>REF.
1</t>
        </is>
      </c>
      <c r="LO8" s="549" t="inlineStr">
        <is>
          <t>REF.
2</t>
        </is>
      </c>
      <c r="LP8" s="549" t="inlineStr">
        <is>
          <t>REF.
3</t>
        </is>
      </c>
      <c r="LQ8" s="549" t="inlineStr">
        <is>
          <t>REF.
4</t>
        </is>
      </c>
      <c r="LR8" s="547" t="inlineStr">
        <is>
          <t>Td1</t>
        </is>
      </c>
      <c r="LS8" s="547" t="inlineStr">
        <is>
          <t>Td2</t>
        </is>
      </c>
      <c r="LT8" s="547" t="inlineStr">
        <is>
          <t>Td3</t>
        </is>
      </c>
      <c r="LU8" s="547" t="inlineStr">
        <is>
          <t>Td4</t>
        </is>
      </c>
      <c r="LV8" s="547" t="inlineStr">
        <is>
          <t>Td5</t>
        </is>
      </c>
      <c r="LW8" s="547" t="inlineStr">
        <is>
          <t>Td1</t>
        </is>
      </c>
      <c r="LX8" s="547" t="inlineStr">
        <is>
          <t>Td2</t>
        </is>
      </c>
      <c r="LY8" s="547" t="inlineStr">
        <is>
          <t>Td3</t>
        </is>
      </c>
      <c r="LZ8" s="547" t="inlineStr">
        <is>
          <t>Td4</t>
        </is>
      </c>
      <c r="MA8" s="550" t="inlineStr">
        <is>
          <t>Td5</t>
        </is>
      </c>
      <c r="MB8" s="551" t="inlineStr">
        <is>
          <t>UNICA DOSIS EN CADA EMBARAZO</t>
        </is>
      </c>
      <c r="MC8" s="552" t="inlineStr">
        <is>
          <t xml:space="preserve"> Td1</t>
        </is>
      </c>
      <c r="MD8" s="552" t="inlineStr">
        <is>
          <t xml:space="preserve"> Td2</t>
        </is>
      </c>
      <c r="ME8" s="552" t="inlineStr">
        <is>
          <t xml:space="preserve"> Td3</t>
        </is>
      </c>
      <c r="MF8" s="552" t="inlineStr">
        <is>
          <t xml:space="preserve"> Td4</t>
        </is>
      </c>
      <c r="MG8" s="552" t="inlineStr">
        <is>
          <t xml:space="preserve"> Td5</t>
        </is>
      </c>
      <c r="MH8" s="552" t="inlineStr">
        <is>
          <t>UNICA DOSIS EN CADA EMBARAZO</t>
        </is>
      </c>
      <c r="MI8" s="552" t="inlineStr">
        <is>
          <t xml:space="preserve"> Td1</t>
        </is>
      </c>
      <c r="MJ8" s="552" t="inlineStr">
        <is>
          <t xml:space="preserve"> Td2</t>
        </is>
      </c>
      <c r="MK8" s="552" t="inlineStr">
        <is>
          <t xml:space="preserve"> Td3</t>
        </is>
      </c>
      <c r="ML8" s="552" t="inlineStr">
        <is>
          <t xml:space="preserve"> Td4</t>
        </is>
      </c>
      <c r="MM8" s="552" t="inlineStr">
        <is>
          <t xml:space="preserve"> Td5</t>
        </is>
      </c>
      <c r="MN8" s="1099" t="n"/>
      <c r="MO8" s="553" t="inlineStr">
        <is>
          <t>UNICA DOSIS EN CADA EMBARAZO</t>
        </is>
      </c>
      <c r="MP8" s="554" t="inlineStr">
        <is>
          <t>1a</t>
        </is>
      </c>
      <c r="MQ8" s="555" t="inlineStr">
        <is>
          <t>2a</t>
        </is>
      </c>
      <c r="MR8" s="555" t="inlineStr">
        <is>
          <t>1a</t>
        </is>
      </c>
      <c r="MS8" s="555" t="inlineStr">
        <is>
          <t>2a</t>
        </is>
      </c>
      <c r="MT8" s="556" t="inlineStr">
        <is>
          <t>ÚNICA</t>
        </is>
      </c>
      <c r="MU8" s="555" t="inlineStr">
        <is>
          <t>1a</t>
        </is>
      </c>
      <c r="MV8" s="555" t="inlineStr">
        <is>
          <t>2a</t>
        </is>
      </c>
      <c r="MW8" s="556" t="inlineStr">
        <is>
          <t>ÚNICA</t>
        </is>
      </c>
      <c r="MX8" s="555" t="inlineStr">
        <is>
          <t>1a</t>
        </is>
      </c>
      <c r="MY8" s="555" t="inlineStr">
        <is>
          <t>2a</t>
        </is>
      </c>
      <c r="MZ8" s="556" t="inlineStr">
        <is>
          <t>ÚNICA</t>
        </is>
      </c>
      <c r="NA8" s="556" t="inlineStr">
        <is>
          <t>ÚNICA</t>
        </is>
      </c>
      <c r="NB8" s="556" t="inlineStr">
        <is>
          <t>ÚNICA</t>
        </is>
      </c>
      <c r="NC8" s="555" t="inlineStr">
        <is>
          <t>ÚNICA</t>
        </is>
      </c>
      <c r="ND8" s="555" t="inlineStr">
        <is>
          <t>1a</t>
        </is>
      </c>
      <c r="NE8" s="555" t="inlineStr">
        <is>
          <t>2a</t>
        </is>
      </c>
      <c r="NF8" s="556" t="inlineStr">
        <is>
          <t>ÚNICA</t>
        </is>
      </c>
      <c r="NG8" s="555" t="inlineStr">
        <is>
          <t>ÚNICA</t>
        </is>
      </c>
      <c r="NH8" s="555" t="inlineStr">
        <is>
          <t>ÚNICA</t>
        </is>
      </c>
      <c r="NI8" s="555" t="inlineStr">
        <is>
          <t>ÚNICA</t>
        </is>
      </c>
      <c r="NJ8" s="557" t="inlineStr">
        <is>
          <t>ÚNICA</t>
        </is>
      </c>
      <c r="NK8" s="558" t="inlineStr">
        <is>
          <t>1a</t>
        </is>
      </c>
      <c r="NL8" s="559" t="inlineStr">
        <is>
          <t>2a</t>
        </is>
      </c>
      <c r="NM8" s="559" t="inlineStr">
        <is>
          <t>3a</t>
        </is>
      </c>
      <c r="NN8" s="559" t="inlineStr">
        <is>
          <t>1a</t>
        </is>
      </c>
      <c r="NO8" s="559" t="inlineStr">
        <is>
          <t>2a</t>
        </is>
      </c>
      <c r="NP8" s="610" t="inlineStr">
        <is>
          <t>ÚNICA</t>
        </is>
      </c>
      <c r="NQ8" s="611" t="inlineStr">
        <is>
          <t>1a dosis</t>
        </is>
      </c>
      <c r="NR8" s="612" t="inlineStr">
        <is>
          <t>2a dosis</t>
        </is>
      </c>
      <c r="NS8" s="612" t="inlineStr">
        <is>
          <t>1a dosis</t>
        </is>
      </c>
      <c r="NT8" s="612" t="inlineStr">
        <is>
          <t>2a dosis</t>
        </is>
      </c>
      <c r="NU8" s="612" t="inlineStr">
        <is>
          <t>1a dosis</t>
        </is>
      </c>
      <c r="NV8" s="612" t="inlineStr">
        <is>
          <t>2a dosis</t>
        </is>
      </c>
      <c r="NW8" s="612" t="inlineStr">
        <is>
          <t>1a dosis</t>
        </is>
      </c>
      <c r="NX8" s="612" t="inlineStr">
        <is>
          <t>2a dosis</t>
        </is>
      </c>
      <c r="NY8" s="509" t="inlineStr">
        <is>
          <t>1a dosis</t>
        </is>
      </c>
      <c r="NZ8" s="509" t="inlineStr">
        <is>
          <t>2a dosis</t>
        </is>
      </c>
      <c r="OA8" s="509" t="inlineStr">
        <is>
          <t>1a dosis</t>
        </is>
      </c>
      <c r="OB8" s="509" t="inlineStr">
        <is>
          <t>2a dosis</t>
        </is>
      </c>
      <c r="OC8" s="509" t="inlineStr">
        <is>
          <t>1a dosis</t>
        </is>
      </c>
      <c r="OD8" s="509" t="inlineStr">
        <is>
          <t>2a dosis</t>
        </is>
      </c>
      <c r="OE8" s="612" t="inlineStr">
        <is>
          <t>1a dosis</t>
        </is>
      </c>
      <c r="OF8" s="612" t="inlineStr">
        <is>
          <t>2a dosis</t>
        </is>
      </c>
      <c r="OG8" s="612" t="inlineStr">
        <is>
          <t>1a dosis</t>
        </is>
      </c>
      <c r="OH8" s="612" t="inlineStr">
        <is>
          <t>2a dosis</t>
        </is>
      </c>
      <c r="OI8" s="612" t="inlineStr">
        <is>
          <t>1a dosis</t>
        </is>
      </c>
      <c r="OJ8" s="612" t="inlineStr">
        <is>
          <t>2a dosis</t>
        </is>
      </c>
      <c r="OK8" s="612" t="inlineStr">
        <is>
          <t>1a dosis</t>
        </is>
      </c>
      <c r="OL8" s="612" t="inlineStr">
        <is>
          <t>2a dosis</t>
        </is>
      </c>
      <c r="OM8" s="612" t="inlineStr">
        <is>
          <t>1a dosis</t>
        </is>
      </c>
      <c r="ON8" s="612" t="inlineStr">
        <is>
          <t>2a dosis</t>
        </is>
      </c>
      <c r="OO8" s="612" t="inlineStr">
        <is>
          <t>1a dosis</t>
        </is>
      </c>
      <c r="OP8" s="612" t="inlineStr">
        <is>
          <t>2a dosis</t>
        </is>
      </c>
      <c r="OQ8" s="612" t="inlineStr">
        <is>
          <t>1a dosis</t>
        </is>
      </c>
      <c r="OR8" s="612" t="inlineStr">
        <is>
          <t>2a dosis</t>
        </is>
      </c>
      <c r="OS8" s="612" t="inlineStr">
        <is>
          <t>1a dosis</t>
        </is>
      </c>
      <c r="OT8" s="612" t="inlineStr">
        <is>
          <t>2a dosis</t>
        </is>
      </c>
      <c r="OU8" s="612" t="inlineStr">
        <is>
          <t>1a dosis</t>
        </is>
      </c>
      <c r="OV8" s="612" t="inlineStr">
        <is>
          <t>2a dosis</t>
        </is>
      </c>
      <c r="OW8" s="612" t="inlineStr">
        <is>
          <t>1a dosis</t>
        </is>
      </c>
      <c r="OX8" s="612" t="inlineStr">
        <is>
          <t>2a dosis</t>
        </is>
      </c>
      <c r="OY8" s="612" t="inlineStr">
        <is>
          <t>1a dosis</t>
        </is>
      </c>
      <c r="OZ8" s="612" t="inlineStr">
        <is>
          <t>2a dosis</t>
        </is>
      </c>
      <c r="PA8" s="612" t="inlineStr">
        <is>
          <t>1a dosis</t>
        </is>
      </c>
      <c r="PB8" s="612" t="inlineStr">
        <is>
          <t>2a dosis</t>
        </is>
      </c>
      <c r="PC8" s="612" t="inlineStr">
        <is>
          <t>1a dosis</t>
        </is>
      </c>
      <c r="PD8" s="612" t="inlineStr">
        <is>
          <t>2a dosis</t>
        </is>
      </c>
      <c r="PE8" s="612" t="inlineStr">
        <is>
          <t>11a dosis</t>
        </is>
      </c>
      <c r="PF8" s="612" t="inlineStr">
        <is>
          <t>12a dosis</t>
        </is>
      </c>
      <c r="PG8" s="612" t="inlineStr">
        <is>
          <t>1a dosis</t>
        </is>
      </c>
      <c r="PH8" s="612" t="inlineStr">
        <is>
          <t>2a dosis</t>
        </is>
      </c>
      <c r="PI8" s="612" t="inlineStr">
        <is>
          <t>1a dosis</t>
        </is>
      </c>
      <c r="PJ8" s="612" t="inlineStr">
        <is>
          <t>2a dosis</t>
        </is>
      </c>
      <c r="PK8" s="612" t="inlineStr">
        <is>
          <t>1a dosis</t>
        </is>
      </c>
      <c r="PL8" s="612" t="inlineStr">
        <is>
          <t>2a dosis</t>
        </is>
      </c>
      <c r="PM8" s="612" t="inlineStr">
        <is>
          <t>1a dosis</t>
        </is>
      </c>
      <c r="PN8" s="613" t="inlineStr">
        <is>
          <t>2a dosis</t>
        </is>
      </c>
      <c r="PO8" s="853" t="inlineStr">
        <is>
          <t>Dosis Ùnica</t>
        </is>
      </c>
      <c r="PP8" s="1096" t="n"/>
      <c r="PQ8" s="1096" t="n"/>
      <c r="PR8" s="1096" t="n"/>
      <c r="PS8" s="1096" t="n"/>
      <c r="PT8" s="1096" t="n"/>
      <c r="PU8" s="1096" t="n"/>
      <c r="PV8" s="1096" t="n"/>
      <c r="PW8" s="1096" t="n"/>
      <c r="PX8" s="1096" t="n"/>
      <c r="PY8" s="560" t="inlineStr">
        <is>
          <t>1a dosis</t>
        </is>
      </c>
      <c r="PZ8" s="560" t="inlineStr">
        <is>
          <t>2a dosis</t>
        </is>
      </c>
      <c r="QA8" s="561" t="inlineStr">
        <is>
          <t>1a. y 2a
día 0</t>
        </is>
      </c>
      <c r="QB8" s="562" t="inlineStr">
        <is>
          <t xml:space="preserve">3a y 4a.
día 7 </t>
        </is>
      </c>
      <c r="QC8" s="562" t="inlineStr">
        <is>
          <t>1a .
día 0</t>
        </is>
      </c>
      <c r="QD8" s="562" t="inlineStr">
        <is>
          <t>2a.
día 7</t>
        </is>
      </c>
      <c r="QE8" s="561" t="inlineStr">
        <is>
          <t>Pacientes Inmunocromprometidos 3a
día 21 a 28</t>
        </is>
      </c>
      <c r="QF8" s="563" t="inlineStr">
        <is>
          <t>Número de usuarios</t>
        </is>
      </c>
      <c r="QG8" s="562" t="inlineStr">
        <is>
          <t>1a.
día 0</t>
        </is>
      </c>
      <c r="QH8" s="562" t="inlineStr">
        <is>
          <t>2a.
dia 3</t>
        </is>
      </c>
      <c r="QI8" s="562" t="inlineStr">
        <is>
          <t>3a.
día 7</t>
        </is>
      </c>
      <c r="QJ8" s="562" t="inlineStr">
        <is>
          <t>4a .
día 14</t>
        </is>
      </c>
      <c r="QK8" s="562" t="inlineStr">
        <is>
          <t>5a .
día 21 a 28</t>
        </is>
      </c>
      <c r="QL8" s="563" t="inlineStr">
        <is>
          <t>Número de usuarios</t>
        </is>
      </c>
      <c r="QM8" s="562" t="inlineStr">
        <is>
          <t>1a .
día 0</t>
        </is>
      </c>
      <c r="QN8" s="562" t="inlineStr">
        <is>
          <t>2a.
día 3</t>
        </is>
      </c>
      <c r="QO8" s="563" t="inlineStr">
        <is>
          <t>Número de usuarios</t>
        </is>
      </c>
      <c r="QP8" s="563" t="inlineStr">
        <is>
          <t>HOMOLOGA (Humana)</t>
        </is>
      </c>
      <c r="QQ8" s="563" t="inlineStr">
        <is>
          <t>HETEROLOGA (Equina)</t>
        </is>
      </c>
      <c r="QR8" s="564" t="inlineStr">
        <is>
          <t>N° recién nacidos que recibieron dosis de Ig en las primeras 12 horas</t>
        </is>
      </c>
      <c r="QS8" s="564" t="inlineStr">
        <is>
          <t>N° recién nacidos que recibieron dosis de Ig despues de las primeras 12 horas</t>
        </is>
      </c>
      <c r="QT8" s="565" t="inlineStr">
        <is>
          <t>N° Personas que recibieron dosis de Ig</t>
        </is>
      </c>
      <c r="QU8" s="566" t="inlineStr">
        <is>
          <t>N° Personas que recibieron dosis de Ig</t>
        </is>
      </c>
      <c r="QV8" s="565" t="inlineStr">
        <is>
          <t>N° Personas que recibieron dosis de antitoxina</t>
        </is>
      </c>
      <c r="QW8" s="567" t="inlineStr">
        <is>
          <t>Primera dosis</t>
        </is>
      </c>
      <c r="QX8" s="568" t="inlineStr">
        <is>
          <t>Segunda dosis</t>
        </is>
      </c>
      <c r="QY8" s="568" t="inlineStr">
        <is>
          <t>Adicional</t>
        </is>
      </c>
      <c r="QZ8" s="568" t="inlineStr">
        <is>
          <t>Adicional</t>
        </is>
      </c>
      <c r="RA8" s="568" t="inlineStr">
        <is>
          <t>Adicional</t>
        </is>
      </c>
      <c r="RB8" s="568" t="inlineStr">
        <is>
          <t>Adicional</t>
        </is>
      </c>
      <c r="RC8" s="568" t="inlineStr">
        <is>
          <t>Adicional</t>
        </is>
      </c>
      <c r="RD8" s="568" t="inlineStr">
        <is>
          <t>Adicional</t>
        </is>
      </c>
      <c r="RE8" s="568" t="inlineStr">
        <is>
          <t>Adicional</t>
        </is>
      </c>
      <c r="RF8" s="223" t="inlineStr">
        <is>
          <t>TOTAL DOSIS</t>
        </is>
      </c>
      <c r="RG8" s="180" t="n"/>
      <c r="RH8" s="237" t="inlineStr">
        <is>
          <t>BCG</t>
        </is>
      </c>
      <c r="RI8" s="206" t="inlineStr">
        <is>
          <t>HEPATITIS B</t>
        </is>
      </c>
      <c r="RJ8" s="208" t="inlineStr">
        <is>
          <t>ANTIPOLIO INACTIVADA (VIP) PARENTERAL</t>
        </is>
      </c>
      <c r="RK8" s="240" t="inlineStr">
        <is>
          <t>HEXAVALENTE  
(DPTa-HB-Hib-VIP)</t>
        </is>
      </c>
      <c r="RL8" s="209" t="inlineStr">
        <is>
          <t>PENTAVALENTE
DPT - HB - Hib</t>
        </is>
      </c>
      <c r="RM8" s="239" t="inlineStr">
        <is>
          <t>DPT</t>
        </is>
      </c>
      <c r="RN8" s="233" t="inlineStr">
        <is>
          <t>DTPa Acelular Pediatrica</t>
        </is>
      </c>
      <c r="RO8" s="239" t="inlineStr">
        <is>
          <t>ROTAVIRUS</t>
        </is>
      </c>
      <c r="RP8" s="210" t="inlineStr">
        <is>
          <t>NEUMOCOCO CONJUGADA TRECEVALENTE</t>
        </is>
      </c>
      <c r="RQ8" s="236" t="inlineStr">
        <is>
          <t>SRP (TRIPLE VIRAL)</t>
        </is>
      </c>
      <c r="RR8" s="238" t="inlineStr">
        <is>
          <t>SR</t>
        </is>
      </c>
      <c r="RS8" s="891" t="inlineStr">
        <is>
          <t>FIEBRE AMARILLA</t>
        </is>
      </c>
      <c r="RT8" s="185" t="inlineStr">
        <is>
          <t>HEPATITIS A</t>
        </is>
      </c>
      <c r="RU8" s="186" t="inlineStr">
        <is>
          <t>VARICELA</t>
        </is>
      </c>
      <c r="RV8" s="230" t="inlineStr">
        <is>
          <t>TOXOIDE TETANICO-DIFTERICO DE ADULTOS (Td)</t>
        </is>
      </c>
      <c r="RW8" s="231" t="inlineStr">
        <is>
          <t xml:space="preserve">dTpa. ACELULAR </t>
        </is>
      </c>
      <c r="RX8" s="258" t="inlineStr">
        <is>
          <t>VIRUS SINCITIAL RESPIRATORIO (VSR)</t>
        </is>
      </c>
      <c r="RY8" s="178" t="inlineStr">
        <is>
          <t>DE 6 MESES A 23 MESES</t>
        </is>
      </c>
      <c r="RZ8" s="187" t="inlineStr">
        <is>
          <t>DE 12 MESES A 23 MESES</t>
        </is>
      </c>
      <c r="SA8" s="187" t="inlineStr">
        <is>
          <t>24 A 35 MESES</t>
        </is>
      </c>
      <c r="SB8" s="187" t="inlineStr">
        <is>
          <t>DE 36  MESES A 60 MESES Y 29 DIAS</t>
        </is>
      </c>
      <c r="SC8" s="187" t="inlineStr">
        <is>
          <t>DE 50 AÑOS Y MAS</t>
        </is>
      </c>
      <c r="SD8" s="187" t="inlineStr">
        <is>
          <t>Gestantes a partir de la semana 14</t>
        </is>
      </c>
      <c r="SE8" s="187" t="inlineStr">
        <is>
          <t>DE 3 A 8 AÑOS (Poblaciones autorizadas de acuerdo con los lineamientos emitidos por el MSPS )</t>
        </is>
      </c>
      <c r="SF8" s="187" t="inlineStr">
        <is>
          <t>DE 9 A 17 AÑOS (Poblaciones autorizadas de acuerdo con los lineamientos emitidos por el MSPS )</t>
        </is>
      </c>
      <c r="SG8" s="187" t="inlineStr">
        <is>
          <t>DE 18 A 59 AÑOS (Poblaciones autorizadas de acuerdo con los lineamientos emitidos por el MSPS )</t>
        </is>
      </c>
      <c r="SH8" s="187" t="inlineStr">
        <is>
          <t>PERSONAL DE LA SALUD</t>
        </is>
      </c>
      <c r="SI8" s="178" t="inlineStr">
        <is>
          <t>Familiares y convivientes de menores de 18 años con Cancér (Ley 1388/2010)</t>
        </is>
      </c>
      <c r="SJ8" s="241" t="inlineStr">
        <is>
          <t>MENINGOCOCO  (PARA USO EN BROTES) ÚNICA</t>
        </is>
      </c>
      <c r="SK8" s="257" t="inlineStr">
        <is>
          <t>DENGUE (Según Lineamientos)</t>
        </is>
      </c>
      <c r="SL8" s="188" t="inlineStr">
        <is>
          <t>V.  P.  H.</t>
        </is>
      </c>
      <c r="SM8" s="259" t="inlineStr">
        <is>
          <t>MONKEYPOX (USO EN BROTES)</t>
        </is>
      </c>
      <c r="SN8" s="206" t="inlineStr">
        <is>
          <t>ESQUEMA PRE EXPOSICIÓN OPCION 1 (I.D.) 
(Se aplica previa autorización del Ministerio)</t>
        </is>
      </c>
      <c r="SO8" s="206" t="inlineStr">
        <is>
          <t xml:space="preserve">ESQUEMA PRE EXPOSICIÓN OPCION 2 (I.M.)  </t>
        </is>
      </c>
      <c r="SP8" s="206" t="inlineStr">
        <is>
          <t xml:space="preserve">ESQUEMA POST EXPOSICION Número de dosis aplicadas </t>
        </is>
      </c>
      <c r="SQ8" s="206" t="inlineStr">
        <is>
          <t xml:space="preserve">ESQUEMA RE-EXPOSICIÓN  </t>
        </is>
      </c>
      <c r="SR8" s="206" t="inlineStr">
        <is>
          <t>TOTAL DE ESQUEMAS POST EXPOSICION (USUARIOS CON  ESQUEMA DE VACUNACION  COMPLETO)</t>
        </is>
      </c>
      <c r="SS8" s="206" t="inlineStr">
        <is>
          <t>TOTAL DE ESQUEMAS POST EXPOSICION (USUARIOS CON  ESQUEMA DE VACUNACION  COMPLETO)</t>
        </is>
      </c>
      <c r="ST8" s="235" t="inlineStr">
        <is>
          <t>N° recién nacidos que recibieron dosis de Ig en las primeras 12 horas</t>
        </is>
      </c>
      <c r="SU8" s="235" t="inlineStr">
        <is>
          <t>N° recién nacidos que recibieron dosis de Ig despues de las primeras 12 horas</t>
        </is>
      </c>
      <c r="SV8" s="235" t="inlineStr">
        <is>
          <t>N° Personas que recibieron dosis de Ig</t>
        </is>
      </c>
      <c r="SW8" s="234" t="inlineStr">
        <is>
          <t>N° Personas que recibieron dosis de Ig</t>
        </is>
      </c>
      <c r="SX8" s="242" t="inlineStr">
        <is>
          <t>N° Personas que recibieron dosis de antitoxina</t>
        </is>
      </c>
      <c r="SY8" s="243" t="inlineStr">
        <is>
          <t>COVID 19</t>
        </is>
      </c>
      <c r="SZ8" s="188" t="inlineStr">
        <is>
          <t>TOTAL DOSIS</t>
        </is>
      </c>
      <c r="TB8" s="622" t="inlineStr">
        <is>
          <t>SRP De 6 a 11 MESES 29 DIAS</t>
        </is>
      </c>
      <c r="TC8" s="623" t="inlineStr">
        <is>
          <t>REFUERZO (aplicadas a partir del 1 de julio de 2019) DE 12 AÑOS  
2019</t>
        </is>
      </c>
      <c r="TE8" s="634" t="inlineStr">
        <is>
          <t>De 18 años y más</t>
        </is>
      </c>
      <c r="TF8" s="635" t="inlineStr">
        <is>
          <t>De 6–11 meses en municipios priorizados (Antes de la introducción del mes de Junio con de la dosis cero 0)</t>
        </is>
      </c>
      <c r="TG8" s="635" t="inlineStr">
        <is>
          <t>De 12–17 meses que viajan a países de riesgo (Canadá, México o Estados Unidos)</t>
        </is>
      </c>
      <c r="TH8" s="635" t="inlineStr">
        <is>
          <t>De 18 meses a 10 años</t>
        </is>
      </c>
      <c r="TI8" s="635" t="inlineStr">
        <is>
          <t>De 11–16 años</t>
        </is>
      </c>
      <c r="TJ8" s="635" t="inlineStr">
        <is>
          <t>De 17–59 años</t>
        </is>
      </c>
      <c r="TK8" s="635" t="inlineStr">
        <is>
          <t>De 60 años y más</t>
        </is>
      </c>
      <c r="TL8" s="635" t="inlineStr">
        <is>
          <t>De 6–11 meses en municipios priorizados</t>
        </is>
      </c>
      <c r="TM8" s="635" t="inlineStr">
        <is>
          <t xml:space="preserve">De 12–17 meses </t>
        </is>
      </c>
      <c r="TN8" s="635" t="inlineStr">
        <is>
          <t>De 18 meses a 10 años</t>
        </is>
      </c>
      <c r="TO8" s="635" t="inlineStr">
        <is>
          <t>De 11–16 años</t>
        </is>
      </c>
      <c r="TP8" s="635" t="inlineStr">
        <is>
          <t>De 6–11 meses</t>
        </is>
      </c>
      <c r="TQ8" s="635" t="inlineStr">
        <is>
          <t xml:space="preserve">De 12–17 meses </t>
        </is>
      </c>
      <c r="TR8" s="635" t="inlineStr">
        <is>
          <t>De 18 meses a 10 años</t>
        </is>
      </c>
      <c r="TS8" s="635" t="inlineStr">
        <is>
          <t>De 11–16 años</t>
        </is>
      </c>
      <c r="TT8" s="635" t="inlineStr">
        <is>
          <t>De 17 años a 59 años</t>
        </is>
      </c>
      <c r="TU8" s="636" t="inlineStr">
        <is>
          <t>De 60 años y más</t>
        </is>
      </c>
    </row>
    <row r="9" ht="19.5" customFormat="1" customHeight="1" s="3">
      <c r="A9" s="742" t="n">
        <v>1</v>
      </c>
      <c r="B9" s="766" t="inlineStr">
        <is>
          <t>001</t>
        </is>
      </c>
      <c r="C9" s="1052" t="inlineStr">
        <is>
          <t>PEREIRA</t>
        </is>
      </c>
      <c r="D9" s="214" t="inlineStr">
        <is>
          <t>FEMENINO</t>
        </is>
      </c>
      <c r="E9" s="215" t="n">
        <v>294</v>
      </c>
      <c r="F9" s="215" t="n">
        <v>6</v>
      </c>
      <c r="G9" s="215" t="n"/>
      <c r="H9" s="215" t="n">
        <v>161</v>
      </c>
      <c r="I9" s="215" t="n">
        <v>140</v>
      </c>
      <c r="J9" s="215" t="n">
        <v>1</v>
      </c>
      <c r="K9" s="215" t="n">
        <v>1</v>
      </c>
      <c r="L9" s="215" t="n"/>
      <c r="M9" s="215" t="n"/>
      <c r="N9" s="215" t="n"/>
      <c r="O9" s="215" t="n"/>
      <c r="P9" s="215" t="n"/>
      <c r="Q9" s="215" t="n"/>
      <c r="R9" s="215" t="n"/>
      <c r="S9" s="215" t="n"/>
      <c r="T9" s="215" t="n"/>
      <c r="U9" s="215" t="n"/>
      <c r="V9" s="215" t="n"/>
      <c r="W9" s="215" t="n"/>
      <c r="X9" s="215" t="n"/>
      <c r="Y9" s="215" t="n"/>
      <c r="Z9" s="215" t="n"/>
      <c r="AA9" s="215" t="n"/>
      <c r="AB9" s="215" t="n"/>
      <c r="AC9" s="215" t="n"/>
      <c r="AD9" s="215" t="n"/>
      <c r="AE9" s="215" t="n"/>
      <c r="AF9" s="215" t="n"/>
      <c r="AG9" s="215" t="n"/>
      <c r="AH9" s="215" t="n"/>
      <c r="AI9" s="215" t="n"/>
      <c r="AJ9" s="215" t="n"/>
      <c r="AK9" s="215" t="n"/>
      <c r="AL9" s="215" t="n"/>
      <c r="AM9" s="215" t="n"/>
      <c r="AN9" s="215" t="n"/>
      <c r="AO9" s="215" t="n"/>
      <c r="AP9" s="215" t="n"/>
      <c r="AQ9" s="215" t="n"/>
      <c r="AR9" s="215" t="n"/>
      <c r="AS9" s="215" t="n"/>
      <c r="AT9" s="215" t="n"/>
      <c r="AU9" s="215" t="n"/>
      <c r="AV9" s="215" t="n"/>
      <c r="AW9" s="215" t="n"/>
      <c r="AX9" s="215" t="n"/>
      <c r="AY9" s="215" t="n">
        <v>1</v>
      </c>
      <c r="AZ9" s="215" t="n"/>
      <c r="BA9" s="215" t="n"/>
      <c r="BB9" s="215" t="n"/>
      <c r="BC9" s="215" t="n"/>
      <c r="BD9" s="215" t="n"/>
      <c r="BE9" s="215" t="n"/>
      <c r="BF9" s="215" t="n"/>
      <c r="BG9" s="215" t="n">
        <v>17</v>
      </c>
      <c r="BH9" s="215" t="n">
        <v>2</v>
      </c>
      <c r="BI9" s="215" t="n">
        <v>2</v>
      </c>
      <c r="BJ9" s="215" t="n">
        <v>10</v>
      </c>
      <c r="BK9" s="215" t="n"/>
      <c r="BL9" s="215" t="n"/>
      <c r="BM9" s="215" t="n"/>
      <c r="BN9" s="215" t="n"/>
      <c r="BO9" s="215" t="n">
        <v>89</v>
      </c>
      <c r="BP9" s="215" t="n">
        <v>66</v>
      </c>
      <c r="BQ9" s="215" t="n">
        <v>65</v>
      </c>
      <c r="BR9" s="215" t="n"/>
      <c r="BS9" s="215" t="n"/>
      <c r="BT9" s="215" t="n">
        <v>3</v>
      </c>
      <c r="BU9" s="215" t="n"/>
      <c r="BV9" s="215" t="n"/>
      <c r="BW9" s="215" t="n"/>
      <c r="BX9" s="215" t="n"/>
      <c r="BY9" s="215" t="n"/>
      <c r="BZ9" s="215" t="n"/>
      <c r="CA9" s="215" t="n"/>
      <c r="CB9" s="215" t="n"/>
      <c r="CC9" s="215" t="n"/>
      <c r="CD9" s="215" t="n"/>
      <c r="CE9" s="215" t="n"/>
      <c r="CF9" s="215" t="n"/>
      <c r="CG9" s="215" t="n">
        <v>62</v>
      </c>
      <c r="CH9" s="215" t="n">
        <v>3</v>
      </c>
      <c r="CI9" s="215" t="n">
        <v>1</v>
      </c>
      <c r="CJ9" s="215" t="n"/>
      <c r="CK9" s="215" t="n"/>
      <c r="CL9" s="215" t="n">
        <v>56</v>
      </c>
      <c r="CM9" s="215" t="n"/>
      <c r="CN9" s="215" t="n"/>
      <c r="CO9" s="215" t="n"/>
      <c r="CP9" s="215" t="n"/>
      <c r="CQ9" s="215" t="n"/>
      <c r="CR9" s="215" t="n"/>
      <c r="CS9" s="215" t="n"/>
      <c r="CT9" s="215" t="n"/>
      <c r="CU9" s="215" t="n">
        <v>1</v>
      </c>
      <c r="CV9" s="215" t="n"/>
      <c r="CW9" s="215" t="n"/>
      <c r="CX9" s="215" t="n">
        <v>88</v>
      </c>
      <c r="CY9" s="215" t="n">
        <v>65</v>
      </c>
      <c r="CZ9" s="215" t="n">
        <v>66</v>
      </c>
      <c r="DA9" s="215" t="n">
        <v>61</v>
      </c>
      <c r="DB9" s="215" t="n"/>
      <c r="DC9" s="215" t="n"/>
      <c r="DD9" s="215" t="n">
        <v>3</v>
      </c>
      <c r="DE9" s="215" t="n">
        <v>1</v>
      </c>
      <c r="DF9" s="215" t="n"/>
      <c r="DG9" s="215" t="n"/>
      <c r="DH9" s="215" t="n"/>
      <c r="DI9" s="215" t="n"/>
      <c r="DJ9" s="215" t="n"/>
      <c r="DK9" s="215" t="n">
        <v>2</v>
      </c>
      <c r="DL9" s="215" t="n"/>
      <c r="DM9" s="215" t="n"/>
      <c r="DN9" s="215" t="n">
        <v>1</v>
      </c>
      <c r="DO9" s="215" t="n"/>
      <c r="DP9" s="215" t="n"/>
      <c r="DQ9" s="215" t="n"/>
      <c r="DR9" s="215" t="n"/>
      <c r="DS9" s="215" t="n"/>
      <c r="DT9" s="215" t="n">
        <v>5</v>
      </c>
      <c r="DU9" s="215" t="n">
        <v>46</v>
      </c>
      <c r="DV9" s="215" t="n">
        <v>1</v>
      </c>
      <c r="DW9" s="215" t="n">
        <v>1</v>
      </c>
      <c r="DX9" s="215" t="n"/>
      <c r="DY9" s="215" t="n"/>
      <c r="DZ9" s="215" t="n"/>
      <c r="EA9" s="215" t="n"/>
      <c r="EB9" s="215" t="n"/>
      <c r="EC9" s="215" t="n"/>
      <c r="ED9" s="215" t="n"/>
      <c r="EE9" s="215" t="n"/>
      <c r="EF9" s="215" t="n"/>
      <c r="EG9" s="215" t="n"/>
      <c r="EH9" s="215" t="n"/>
      <c r="EI9" s="215" t="n"/>
      <c r="EJ9" s="215" t="n"/>
      <c r="EK9" s="215" t="n"/>
      <c r="EL9" s="215" t="n"/>
      <c r="EM9" s="215" t="n"/>
      <c r="EN9" s="215" t="n"/>
      <c r="EO9" s="215" t="n"/>
      <c r="EP9" s="215" t="n"/>
      <c r="EQ9" s="215" t="n"/>
      <c r="ER9" s="215" t="n"/>
      <c r="ES9" s="215" t="n"/>
      <c r="ET9" s="215" t="n"/>
      <c r="EU9" s="215" t="n"/>
      <c r="EV9" s="215" t="n"/>
      <c r="EW9" s="215" t="n"/>
      <c r="EX9" s="215" t="n"/>
      <c r="EY9" s="215" t="n"/>
      <c r="EZ9" s="215" t="n"/>
      <c r="FA9" s="215" t="n">
        <v>104</v>
      </c>
      <c r="FB9" s="215" t="n">
        <v>78</v>
      </c>
      <c r="FC9" s="215" t="n">
        <v>103</v>
      </c>
      <c r="FD9" s="215" t="n">
        <v>80</v>
      </c>
      <c r="FE9" s="215" t="n">
        <v>69</v>
      </c>
      <c r="FF9" s="215" t="n"/>
      <c r="FG9" s="215" t="n">
        <v>1</v>
      </c>
      <c r="FH9" s="215" t="n"/>
      <c r="FI9" s="215" t="n">
        <v>66</v>
      </c>
      <c r="FJ9" s="215" t="n"/>
      <c r="FK9" s="215" t="n"/>
      <c r="FL9" s="215" t="n"/>
      <c r="FM9" s="215" t="n"/>
      <c r="FN9" s="215" t="n"/>
      <c r="FO9" s="215" t="n"/>
      <c r="FP9" s="215" t="n"/>
      <c r="FQ9" s="215" t="n"/>
      <c r="FR9" s="215" t="n"/>
      <c r="FS9" s="215" t="n">
        <v>77</v>
      </c>
      <c r="FT9" s="215" t="n">
        <v>3</v>
      </c>
      <c r="FU9" s="215" t="n">
        <v>1</v>
      </c>
      <c r="FV9" s="215" t="n"/>
      <c r="FW9" s="215" t="n">
        <v>5</v>
      </c>
      <c r="FX9" s="215" t="n">
        <v>1</v>
      </c>
      <c r="FY9" s="215" t="n"/>
      <c r="FZ9" s="215" t="n"/>
      <c r="GA9" s="215" t="n"/>
      <c r="GB9" s="215" t="n"/>
      <c r="GC9" s="215" t="n">
        <v>57</v>
      </c>
      <c r="GD9" s="215" t="n">
        <v>1</v>
      </c>
      <c r="GE9" s="215" t="n"/>
      <c r="GF9" s="215" t="n"/>
      <c r="GG9" s="215" t="n"/>
      <c r="GH9" s="215" t="n"/>
      <c r="GI9" s="215" t="n"/>
      <c r="GJ9" s="215" t="n"/>
      <c r="GK9" s="215" t="n"/>
      <c r="GL9" s="215" t="n">
        <v>2</v>
      </c>
      <c r="GM9" s="215" t="n">
        <v>2</v>
      </c>
      <c r="GN9" s="215" t="n"/>
      <c r="GO9" s="215" t="n">
        <v>1</v>
      </c>
      <c r="GP9" s="215" t="n">
        <v>2</v>
      </c>
      <c r="GQ9" s="215" t="n">
        <v>3</v>
      </c>
      <c r="GR9" s="215" t="n">
        <v>1</v>
      </c>
      <c r="GS9" s="215" t="n">
        <v>3</v>
      </c>
      <c r="GT9" s="215" t="n"/>
      <c r="GU9" s="215" t="n">
        <v>65</v>
      </c>
      <c r="GV9" s="215" t="n">
        <v>30</v>
      </c>
      <c r="GW9" s="215" t="n">
        <v>24</v>
      </c>
      <c r="GX9" s="215" t="n"/>
      <c r="GY9" s="215" t="n">
        <v>62</v>
      </c>
      <c r="GZ9" s="215" t="n">
        <v>4</v>
      </c>
      <c r="HA9" s="215" t="n">
        <v>1</v>
      </c>
      <c r="HB9" s="215" t="n"/>
      <c r="HC9" s="215" t="n"/>
      <c r="HD9" s="215" t="n"/>
      <c r="HE9" s="215" t="n">
        <v>1</v>
      </c>
      <c r="HF9" s="215" t="n"/>
      <c r="HG9" s="215" t="n"/>
      <c r="HH9" s="215" t="n"/>
      <c r="HI9" s="215" t="n">
        <v>2</v>
      </c>
      <c r="HJ9" s="215" t="n"/>
      <c r="HK9" s="215" t="n">
        <v>5</v>
      </c>
      <c r="HL9" s="215" t="n">
        <v>3</v>
      </c>
      <c r="HM9" s="215" t="n">
        <v>3</v>
      </c>
      <c r="HN9" s="215" t="n">
        <v>2</v>
      </c>
      <c r="HO9" s="215" t="n">
        <v>2</v>
      </c>
      <c r="HP9" s="215" t="n">
        <v>9</v>
      </c>
      <c r="HQ9" s="215" t="n">
        <v>10</v>
      </c>
      <c r="HR9" s="215" t="n">
        <v>7</v>
      </c>
      <c r="HS9" s="215" t="n">
        <v>95</v>
      </c>
      <c r="HT9" s="215" t="n">
        <v>83</v>
      </c>
      <c r="HU9" s="215" t="n">
        <v>60</v>
      </c>
      <c r="HV9" s="215" t="n">
        <v>45</v>
      </c>
      <c r="HW9" s="215" t="n">
        <v>1</v>
      </c>
      <c r="HX9" s="215" t="n"/>
      <c r="HY9" s="215" t="n"/>
      <c r="HZ9" s="215" t="n"/>
      <c r="IA9" s="215" t="n"/>
      <c r="IB9" s="215" t="n"/>
      <c r="IC9" s="215" t="n"/>
      <c r="ID9" s="215" t="n"/>
      <c r="IE9" s="215" t="n"/>
      <c r="IF9" s="215" t="n"/>
      <c r="IG9" s="215" t="n"/>
      <c r="IH9" s="215" t="n"/>
      <c r="II9" s="215" t="n"/>
      <c r="IJ9" s="215" t="n"/>
      <c r="IK9" s="215" t="n"/>
      <c r="IL9" s="215" t="n"/>
      <c r="IM9" s="215" t="n"/>
      <c r="IN9" s="215" t="n"/>
      <c r="IO9" s="215" t="n"/>
      <c r="IP9" s="215" t="n"/>
      <c r="IQ9" s="215" t="n">
        <v>69</v>
      </c>
      <c r="IR9" s="215" t="n"/>
      <c r="IS9" s="215" t="n"/>
      <c r="IT9" s="215" t="n"/>
      <c r="IU9" s="215" t="n">
        <v>1</v>
      </c>
      <c r="IV9" s="215" t="n"/>
      <c r="IW9" s="215" t="n"/>
      <c r="IX9" s="215" t="n"/>
      <c r="IY9" s="215" t="n"/>
      <c r="IZ9" s="215" t="n"/>
      <c r="JA9" s="215" t="n"/>
      <c r="JB9" s="215" t="n"/>
      <c r="JC9" s="215" t="n"/>
      <c r="JD9" s="215" t="n">
        <v>69</v>
      </c>
      <c r="JE9" s="215" t="n"/>
      <c r="JF9" s="215" t="n"/>
      <c r="JG9" s="215" t="n"/>
      <c r="JH9" s="215" t="n"/>
      <c r="JI9" s="215" t="n"/>
      <c r="JJ9" s="215" t="n"/>
      <c r="JK9" s="215" t="n"/>
      <c r="JL9" s="215" t="n"/>
      <c r="JM9" s="215" t="n"/>
      <c r="JN9" s="215" t="n"/>
      <c r="JO9" s="215" t="n"/>
      <c r="JP9" s="215" t="n">
        <v>64</v>
      </c>
      <c r="JQ9" s="215" t="n">
        <v>1</v>
      </c>
      <c r="JR9" s="215" t="n"/>
      <c r="JS9" s="215" t="n">
        <v>1</v>
      </c>
      <c r="JT9" s="215" t="n">
        <v>1</v>
      </c>
      <c r="JU9" s="215" t="n"/>
      <c r="JV9" s="215" t="n"/>
      <c r="JW9" s="215" t="n"/>
      <c r="JX9" s="215" t="n"/>
      <c r="JY9" s="215" t="n"/>
      <c r="JZ9" s="215" t="n"/>
      <c r="KA9" s="215" t="n"/>
      <c r="KB9" s="215" t="n">
        <v>5</v>
      </c>
      <c r="KC9" s="215" t="n">
        <v>6</v>
      </c>
      <c r="KD9" s="215" t="n"/>
      <c r="KE9" s="215" t="n"/>
      <c r="KF9" s="215" t="n"/>
      <c r="KG9" s="215" t="n">
        <v>28</v>
      </c>
      <c r="KH9" s="215" t="n">
        <v>15</v>
      </c>
      <c r="KI9" s="215" t="n">
        <v>10</v>
      </c>
      <c r="KJ9" s="215" t="n">
        <v>6</v>
      </c>
      <c r="KK9" s="215" t="n">
        <v>1</v>
      </c>
      <c r="KL9" s="215" t="n">
        <v>9</v>
      </c>
      <c r="KM9" s="215" t="n"/>
      <c r="KN9" s="215" t="n"/>
      <c r="KO9" s="215" t="n"/>
      <c r="KP9" s="215" t="n">
        <v>9</v>
      </c>
      <c r="KQ9" s="215" t="n">
        <v>3</v>
      </c>
      <c r="KR9" s="215" t="n"/>
      <c r="KS9" s="215" t="n"/>
      <c r="KT9" s="215" t="n"/>
      <c r="KU9" s="215" t="n">
        <v>60</v>
      </c>
      <c r="KV9" s="215" t="n">
        <v>28</v>
      </c>
      <c r="KW9" s="215" t="n">
        <v>43</v>
      </c>
      <c r="KX9" s="215" t="n">
        <v>22</v>
      </c>
      <c r="KY9" s="215" t="n">
        <v>7</v>
      </c>
      <c r="KZ9" s="215" t="n">
        <v>45</v>
      </c>
      <c r="LA9" s="215" t="n">
        <v>2</v>
      </c>
      <c r="LB9" s="215" t="n"/>
      <c r="LC9" s="215" t="n"/>
      <c r="LD9" s="215" t="n"/>
      <c r="LE9" s="215" t="n"/>
      <c r="LF9" s="215" t="n"/>
      <c r="LG9" s="215" t="n"/>
      <c r="LH9" s="215" t="n"/>
      <c r="LI9" s="215" t="n"/>
      <c r="LJ9" s="215" t="n"/>
      <c r="LK9" s="215" t="n"/>
      <c r="LL9" s="215" t="n"/>
      <c r="LM9" s="215" t="n"/>
      <c r="LN9" s="215" t="n"/>
      <c r="LO9" s="215" t="n"/>
      <c r="LP9" s="215" t="n"/>
      <c r="LQ9" s="215" t="n"/>
      <c r="LR9" s="215" t="n"/>
      <c r="LS9" s="215" t="n"/>
      <c r="LT9" s="215" t="n"/>
      <c r="LU9" s="215" t="n"/>
      <c r="LV9" s="215" t="n"/>
      <c r="LW9" s="215" t="n"/>
      <c r="LX9" s="215" t="n"/>
      <c r="LY9" s="215" t="n"/>
      <c r="LZ9" s="215" t="n"/>
      <c r="MA9" s="215" t="n"/>
      <c r="MB9" s="215" t="n">
        <v>9</v>
      </c>
      <c r="MC9" s="215" t="n"/>
      <c r="MD9" s="215" t="n"/>
      <c r="ME9" s="215" t="n"/>
      <c r="MF9" s="215" t="n"/>
      <c r="MG9" s="215" t="n"/>
      <c r="MH9" s="215" t="n">
        <v>165</v>
      </c>
      <c r="MI9" s="215" t="n"/>
      <c r="MJ9" s="215" t="n"/>
      <c r="MK9" s="215" t="n"/>
      <c r="ML9" s="215" t="n"/>
      <c r="MM9" s="215" t="n"/>
      <c r="MN9" s="215" t="n"/>
      <c r="MO9" s="215" t="n">
        <v>180</v>
      </c>
      <c r="MP9" s="215" t="n">
        <v>61</v>
      </c>
      <c r="MQ9" s="215" t="n">
        <v>48</v>
      </c>
      <c r="MR9" s="215" t="n">
        <v>12</v>
      </c>
      <c r="MS9" s="215" t="n">
        <v>22</v>
      </c>
      <c r="MT9" s="215" t="n">
        <v>74</v>
      </c>
      <c r="MU9" s="215" t="n"/>
      <c r="MV9" s="215" t="n"/>
      <c r="MW9" s="215" t="n">
        <v>20</v>
      </c>
      <c r="MX9" s="215" t="n">
        <v>2</v>
      </c>
      <c r="MY9" s="215" t="n"/>
      <c r="MZ9" s="215" t="n">
        <v>52</v>
      </c>
      <c r="NA9" s="215" t="n">
        <v>18</v>
      </c>
      <c r="NB9" s="215" t="n">
        <v>347</v>
      </c>
      <c r="NC9" s="215" t="n">
        <v>165</v>
      </c>
      <c r="ND9" s="215" t="n">
        <v>6</v>
      </c>
      <c r="NE9" s="215" t="n"/>
      <c r="NF9" s="215" t="n">
        <v>14</v>
      </c>
      <c r="NG9" s="215" t="n">
        <v>69</v>
      </c>
      <c r="NH9" s="215" t="n">
        <v>523</v>
      </c>
      <c r="NI9" s="215" t="n">
        <v>77</v>
      </c>
      <c r="NJ9" s="215" t="n"/>
      <c r="NK9" s="215" t="n"/>
      <c r="NL9" s="215" t="n"/>
      <c r="NM9" s="215" t="n"/>
      <c r="NN9" s="215" t="n"/>
      <c r="NO9" s="215" t="n"/>
      <c r="NP9" s="215" t="n"/>
      <c r="NQ9" s="618" t="n"/>
      <c r="NR9" s="618" t="n"/>
      <c r="NS9" s="618" t="n"/>
      <c r="NT9" s="618" t="n"/>
      <c r="NU9" s="618" t="n"/>
      <c r="NV9" s="618" t="n"/>
      <c r="NW9" s="618" t="n"/>
      <c r="NX9" s="618" t="n"/>
      <c r="NY9" s="215" t="n"/>
      <c r="NZ9" s="215" t="n"/>
      <c r="OA9" s="215" t="n"/>
      <c r="OB9" s="215" t="n"/>
      <c r="OC9" s="215" t="n"/>
      <c r="OD9" s="215" t="n"/>
      <c r="OE9" s="215" t="n"/>
      <c r="OF9" s="215" t="n"/>
      <c r="OG9" s="618" t="n"/>
      <c r="OH9" s="618" t="n"/>
      <c r="OI9" s="618" t="n"/>
      <c r="OJ9" s="618" t="n"/>
      <c r="OK9" s="618" t="n"/>
      <c r="OL9" s="618" t="n"/>
      <c r="OM9" s="618" t="n"/>
      <c r="ON9" s="618" t="n"/>
      <c r="OO9" s="618" t="n"/>
      <c r="OP9" s="618" t="n"/>
      <c r="OQ9" s="618" t="n"/>
      <c r="OR9" s="618" t="n"/>
      <c r="OS9" s="618" t="n"/>
      <c r="OT9" s="618" t="n"/>
      <c r="OU9" s="618" t="n"/>
      <c r="OV9" s="618" t="n"/>
      <c r="OW9" s="215" t="n"/>
      <c r="OX9" s="215" t="n"/>
      <c r="OY9" s="215" t="n"/>
      <c r="OZ9" s="215" t="n"/>
      <c r="PA9" s="215" t="n"/>
      <c r="PB9" s="215" t="n"/>
      <c r="PC9" s="215" t="n"/>
      <c r="PD9" s="215" t="n"/>
      <c r="PE9" s="215" t="n"/>
      <c r="PF9" s="215" t="n"/>
      <c r="PG9" s="215" t="n"/>
      <c r="PH9" s="215" t="n"/>
      <c r="PI9" s="215" t="n"/>
      <c r="PJ9" s="215" t="n"/>
      <c r="PK9" s="215" t="n"/>
      <c r="PL9" s="215" t="n"/>
      <c r="PM9" s="215" t="n"/>
      <c r="PN9" s="215" t="n"/>
      <c r="PO9" s="215" t="n">
        <v>42</v>
      </c>
      <c r="PP9" s="215" t="n">
        <v>14</v>
      </c>
      <c r="PQ9" s="215" t="n">
        <v>9</v>
      </c>
      <c r="PR9" s="215" t="n">
        <v>6</v>
      </c>
      <c r="PS9" s="215" t="n">
        <v>5</v>
      </c>
      <c r="PT9" s="215" t="n">
        <v>5</v>
      </c>
      <c r="PU9" s="215" t="n">
        <v>5</v>
      </c>
      <c r="PV9" s="215" t="n">
        <v>11</v>
      </c>
      <c r="PW9" s="215" t="n">
        <v>9</v>
      </c>
      <c r="PX9" s="215" t="n"/>
      <c r="PY9" s="215" t="n"/>
      <c r="PZ9" s="215" t="n"/>
      <c r="QA9" s="215" t="n"/>
      <c r="QB9" s="215" t="n"/>
      <c r="QC9" s="215" t="n"/>
      <c r="QD9" s="215" t="n"/>
      <c r="QE9" s="215" t="n"/>
      <c r="QF9" s="215" t="n"/>
      <c r="QG9" s="215" t="n">
        <v>32</v>
      </c>
      <c r="QH9" s="215" t="n">
        <v>19</v>
      </c>
      <c r="QI9" s="215" t="n">
        <v>13</v>
      </c>
      <c r="QJ9" s="215" t="n">
        <v>8</v>
      </c>
      <c r="QK9" s="215" t="n">
        <v>1</v>
      </c>
      <c r="QL9" s="215" t="n"/>
      <c r="QM9" s="215" t="n"/>
      <c r="QN9" s="215" t="n"/>
      <c r="QO9" s="215" t="n"/>
      <c r="QP9" s="215" t="n"/>
      <c r="QQ9" s="215" t="n">
        <v>10</v>
      </c>
      <c r="QR9" s="215" t="n"/>
      <c r="QS9" s="215" t="n"/>
      <c r="QT9" s="215" t="n"/>
      <c r="QU9" s="215" t="n"/>
      <c r="QV9" s="215" t="n"/>
      <c r="QW9" s="215" t="n"/>
      <c r="QX9" s="215" t="n"/>
      <c r="QY9" s="215" t="n"/>
      <c r="QZ9" s="215" t="n"/>
      <c r="RA9" s="215" t="n">
        <v>2</v>
      </c>
      <c r="RB9" s="215" t="n"/>
      <c r="RC9" s="215" t="n"/>
      <c r="RD9" s="215" t="n"/>
      <c r="RE9" s="215" t="n"/>
      <c r="RF9" s="455">
        <f>SUM(E9:RE9)-QF9-QL9-SUM(QO9:QQ9)-SUM(QT9:QV9)</f>
        <v/>
      </c>
      <c r="RG9" s="119" t="n"/>
      <c r="RH9" s="456">
        <f>SUM(E9:G9)</f>
        <v/>
      </c>
      <c r="RI9" s="456">
        <f>SUM(H9:BN9)</f>
        <v/>
      </c>
      <c r="RJ9" s="456">
        <f>SUM(BO9:CT9)</f>
        <v/>
      </c>
      <c r="RK9" s="244">
        <f>SUM(CU9:CW9)</f>
        <v/>
      </c>
      <c r="RL9" s="456">
        <f>SUM(CX9:DH9)</f>
        <v/>
      </c>
      <c r="RM9" s="456">
        <f>SUM(DI9:DU9)</f>
        <v/>
      </c>
      <c r="RN9" s="456">
        <f>SUM(DV9:EZ9)</f>
        <v/>
      </c>
      <c r="RO9" s="456">
        <f>SUM(FA9:FB9)</f>
        <v/>
      </c>
      <c r="RP9" s="456">
        <f>SUM(FC9:FH9)</f>
        <v/>
      </c>
      <c r="RQ9" s="456">
        <f>SUM(FI9:GB9)</f>
        <v/>
      </c>
      <c r="RR9" s="456">
        <f>SUM(GC9:GW9)</f>
        <v/>
      </c>
      <c r="RS9" s="456">
        <f>SUM(GX9:IP9)</f>
        <v/>
      </c>
      <c r="RT9" s="456">
        <f>SUM(IQ9:JC9)</f>
        <v/>
      </c>
      <c r="RU9" s="456">
        <f>SUM(JD9:JV9)</f>
        <v/>
      </c>
      <c r="RV9" s="456">
        <f>SUM(JW9:MA9)</f>
        <v/>
      </c>
      <c r="RW9" s="456">
        <f>SUM(MB9:MN9)</f>
        <v/>
      </c>
      <c r="RX9" s="456">
        <f>MO9</f>
        <v/>
      </c>
      <c r="RY9" s="456">
        <f>SUM(MP9:MQ9)</f>
        <v/>
      </c>
      <c r="RZ9" s="456">
        <f>SUM(MR9:MT9)</f>
        <v/>
      </c>
      <c r="SA9" s="456">
        <f>SUM(MU9:MW9)</f>
        <v/>
      </c>
      <c r="SB9" s="456">
        <f>SUM(MX9:MZ9)</f>
        <v/>
      </c>
      <c r="SC9" s="456">
        <f>SUM(NA9:NB9)</f>
        <v/>
      </c>
      <c r="SD9" s="456">
        <f>SUM(NC9)</f>
        <v/>
      </c>
      <c r="SE9" s="456">
        <f>SUM(ND9:NF9)</f>
        <v/>
      </c>
      <c r="SF9" s="456">
        <f>SUM(NG9)</f>
        <v/>
      </c>
      <c r="SG9" s="456">
        <f>SUM(NH9)</f>
        <v/>
      </c>
      <c r="SH9" s="456">
        <f>NI9</f>
        <v/>
      </c>
      <c r="SI9" s="456">
        <f>NJ9</f>
        <v/>
      </c>
      <c r="SJ9" s="456">
        <f>SUM(NK9:NP9)</f>
        <v/>
      </c>
      <c r="SK9" s="456">
        <f>SUM(NQ9:PN9)</f>
        <v/>
      </c>
      <c r="SL9" s="456">
        <f>SUM(PO9:PX9)</f>
        <v/>
      </c>
      <c r="SM9" s="456">
        <f>SUM(PY9:PZ9)</f>
        <v/>
      </c>
      <c r="SN9" s="456">
        <f>SUM(QA9:QB9)</f>
        <v/>
      </c>
      <c r="SO9" s="456">
        <f>SUM(QC9:QE9)</f>
        <v/>
      </c>
      <c r="SP9" s="456">
        <f>SUM(QG9:QK9)</f>
        <v/>
      </c>
      <c r="SQ9" s="456">
        <f>SUM(QM9:QN9)</f>
        <v/>
      </c>
      <c r="SR9" s="456">
        <f>SUM(QO9)</f>
        <v/>
      </c>
      <c r="SS9" s="456">
        <f>SUM(QP9)+QQ9</f>
        <v/>
      </c>
      <c r="ST9" s="456">
        <f>SUM(QR9)</f>
        <v/>
      </c>
      <c r="SU9" s="456">
        <f>SUM(QS9)</f>
        <v/>
      </c>
      <c r="SV9" s="456">
        <f>SUM(QT9)</f>
        <v/>
      </c>
      <c r="SW9" s="456">
        <f>SUM(QU9)</f>
        <v/>
      </c>
      <c r="SX9" s="456">
        <f>SUM(QV9)</f>
        <v/>
      </c>
      <c r="SY9" s="456">
        <f>SUM(QW9:RE9)</f>
        <v/>
      </c>
      <c r="SZ9" s="157">
        <f>SUM(RH9:SX9)-SUM(SR9:SS9)-SUM(SV9:SX9)</f>
        <v/>
      </c>
      <c r="TA9" s="604" t="n"/>
      <c r="TB9" s="624" t="n">
        <v>4</v>
      </c>
      <c r="TC9" s="624" t="n"/>
      <c r="TD9" s="604" t="n"/>
      <c r="TE9" s="637" t="n">
        <v>9</v>
      </c>
      <c r="TF9" s="637" t="n"/>
      <c r="TG9" s="637" t="n"/>
      <c r="TH9" s="637" t="n"/>
      <c r="TI9" s="637" t="n"/>
      <c r="TJ9" s="637" t="n">
        <v>15</v>
      </c>
      <c r="TK9" s="637" t="n"/>
      <c r="TL9" s="637" t="n"/>
      <c r="TM9" s="637" t="n"/>
      <c r="TN9" s="637" t="n"/>
      <c r="TO9" s="637" t="n"/>
      <c r="TP9" s="637" t="n"/>
      <c r="TQ9" s="637" t="n"/>
      <c r="TR9" s="637" t="n"/>
      <c r="TS9" s="637" t="n"/>
      <c r="TT9" s="637" t="n"/>
      <c r="TU9" s="637" t="n"/>
    </row>
    <row r="10" ht="19.5" customFormat="1" customHeight="1" s="3">
      <c r="A10" s="1100" t="n"/>
      <c r="B10" s="1101" t="n"/>
      <c r="C10" s="1101" t="n"/>
      <c r="D10" s="76" t="inlineStr">
        <is>
          <t>MASCULINO</t>
        </is>
      </c>
      <c r="E10" s="7" t="n">
        <v>324</v>
      </c>
      <c r="F10" s="7" t="n">
        <v>6</v>
      </c>
      <c r="G10" s="7" t="n"/>
      <c r="H10" s="7" t="n">
        <v>185</v>
      </c>
      <c r="I10" s="7" t="n">
        <v>151</v>
      </c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8</v>
      </c>
      <c r="BH10" s="7" t="n">
        <v>2</v>
      </c>
      <c r="BI10" s="7" t="n">
        <v>1</v>
      </c>
      <c r="BJ10" s="7" t="n">
        <v>1</v>
      </c>
      <c r="BK10" s="7" t="n">
        <v>1</v>
      </c>
      <c r="BL10" s="7" t="n"/>
      <c r="BM10" s="7" t="n"/>
      <c r="BN10" s="7" t="n"/>
      <c r="BO10" s="7" t="n">
        <v>88</v>
      </c>
      <c r="BP10" s="7" t="n">
        <v>78</v>
      </c>
      <c r="BQ10" s="7" t="n">
        <v>62</v>
      </c>
      <c r="BR10" s="7" t="n"/>
      <c r="BS10" s="7" t="n"/>
      <c r="BT10" s="7" t="n">
        <v>1</v>
      </c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>
        <v>47</v>
      </c>
      <c r="CH10" s="7" t="n">
        <v>4</v>
      </c>
      <c r="CI10" s="7" t="n"/>
      <c r="CJ10" s="7" t="n"/>
      <c r="CK10" s="7" t="n"/>
      <c r="CL10" s="7" t="n">
        <v>69</v>
      </c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>
        <v>2</v>
      </c>
      <c r="CV10" s="7" t="n"/>
      <c r="CW10" s="7" t="n">
        <v>1</v>
      </c>
      <c r="CX10" s="7" t="n">
        <v>88</v>
      </c>
      <c r="CY10" s="7" t="n">
        <v>77</v>
      </c>
      <c r="CZ10" s="7" t="n">
        <v>62</v>
      </c>
      <c r="DA10" s="7" t="n">
        <v>47</v>
      </c>
      <c r="DB10" s="7" t="n"/>
      <c r="DC10" s="7" t="n"/>
      <c r="DD10" s="7" t="n">
        <v>1</v>
      </c>
      <c r="DE10" s="7" t="n"/>
      <c r="DF10" s="7" t="n"/>
      <c r="DG10" s="7" t="n"/>
      <c r="DH10" s="7" t="n"/>
      <c r="DI10" s="7" t="n"/>
      <c r="DJ10" s="7" t="n"/>
      <c r="DK10" s="7" t="n">
        <v>3</v>
      </c>
      <c r="DL10" s="7" t="n"/>
      <c r="DM10" s="7" t="n"/>
      <c r="DN10" s="7" t="n">
        <v>1</v>
      </c>
      <c r="DO10" s="7" t="n"/>
      <c r="DP10" s="7" t="n"/>
      <c r="DQ10" s="7" t="n"/>
      <c r="DR10" s="7" t="n"/>
      <c r="DS10" s="7" t="n"/>
      <c r="DT10" s="7" t="n">
        <v>10</v>
      </c>
      <c r="DU10" s="7" t="n">
        <v>48</v>
      </c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>
        <v>1</v>
      </c>
      <c r="EV10" s="7" t="n"/>
      <c r="EW10" s="7" t="n"/>
      <c r="EX10" s="7" t="n"/>
      <c r="EY10" s="7" t="n"/>
      <c r="EZ10" s="7" t="n"/>
      <c r="FA10" s="7" t="n">
        <v>118</v>
      </c>
      <c r="FB10" s="7" t="n">
        <v>85</v>
      </c>
      <c r="FC10" s="7" t="n">
        <v>124</v>
      </c>
      <c r="FD10" s="7" t="n">
        <v>95</v>
      </c>
      <c r="FE10" s="7" t="n">
        <v>65</v>
      </c>
      <c r="FF10" s="7" t="n"/>
      <c r="FG10" s="7" t="n"/>
      <c r="FH10" s="7" t="n">
        <v>1</v>
      </c>
      <c r="FI10" s="7" t="n">
        <v>76</v>
      </c>
      <c r="FJ10" s="7" t="n">
        <v>1</v>
      </c>
      <c r="FK10" s="7" t="n"/>
      <c r="FL10" s="7" t="n"/>
      <c r="FM10" s="7" t="n">
        <v>1</v>
      </c>
      <c r="FN10" s="7" t="n"/>
      <c r="FO10" s="7" t="n"/>
      <c r="FP10" s="7" t="n"/>
      <c r="FQ10" s="7" t="n"/>
      <c r="FR10" s="7" t="n"/>
      <c r="FS10" s="7" t="n">
        <v>53</v>
      </c>
      <c r="FT10" s="7" t="n">
        <v>4</v>
      </c>
      <c r="FU10" s="7" t="n">
        <v>1</v>
      </c>
      <c r="FV10" s="7" t="n"/>
      <c r="FW10" s="7" t="n">
        <v>8</v>
      </c>
      <c r="FX10" s="7" t="n">
        <v>1</v>
      </c>
      <c r="FY10" s="7" t="n"/>
      <c r="FZ10" s="7" t="n"/>
      <c r="GA10" s="7" t="n"/>
      <c r="GB10" s="7" t="n"/>
      <c r="GC10" s="7" t="n">
        <v>44</v>
      </c>
      <c r="GD10" s="7" t="n"/>
      <c r="GE10" s="7" t="n"/>
      <c r="GF10" s="7" t="n"/>
      <c r="GG10" s="7" t="n"/>
      <c r="GH10" s="7" t="n"/>
      <c r="GI10" s="7" t="n"/>
      <c r="GJ10" s="7" t="n"/>
      <c r="GK10" s="7" t="n">
        <v>1</v>
      </c>
      <c r="GL10" s="7" t="n">
        <v>1</v>
      </c>
      <c r="GM10" s="7" t="n"/>
      <c r="GN10" s="7" t="n"/>
      <c r="GO10" s="7" t="n"/>
      <c r="GP10" s="7" t="n">
        <v>1</v>
      </c>
      <c r="GQ10" s="7" t="n">
        <v>1</v>
      </c>
      <c r="GR10" s="7" t="n">
        <v>6</v>
      </c>
      <c r="GS10" s="7" t="n">
        <v>7</v>
      </c>
      <c r="GT10" s="7" t="n"/>
      <c r="GU10" s="7" t="n">
        <v>33</v>
      </c>
      <c r="GV10" s="7" t="n">
        <v>26</v>
      </c>
      <c r="GW10" s="7" t="n">
        <v>39</v>
      </c>
      <c r="GX10" s="7" t="n"/>
      <c r="GY10" s="7" t="n">
        <v>46</v>
      </c>
      <c r="GZ10" s="7" t="n">
        <v>4</v>
      </c>
      <c r="HA10" s="7" t="n">
        <v>1</v>
      </c>
      <c r="HB10" s="7" t="n"/>
      <c r="HC10" s="7" t="n">
        <v>1</v>
      </c>
      <c r="HD10" s="7" t="n"/>
      <c r="HE10" s="7" t="n"/>
      <c r="HF10" s="7" t="n"/>
      <c r="HG10" s="7" t="n"/>
      <c r="HH10" s="7" t="n"/>
      <c r="HI10" s="7" t="n"/>
      <c r="HJ10" s="7" t="n">
        <v>1</v>
      </c>
      <c r="HK10" s="7" t="n">
        <v>1</v>
      </c>
      <c r="HL10" s="7" t="n">
        <v>1</v>
      </c>
      <c r="HM10" s="7" t="n">
        <v>3</v>
      </c>
      <c r="HN10" s="7" t="n">
        <v>3</v>
      </c>
      <c r="HO10" s="7" t="n">
        <v>4</v>
      </c>
      <c r="HP10" s="7" t="n">
        <v>3</v>
      </c>
      <c r="HQ10" s="7" t="n">
        <v>7</v>
      </c>
      <c r="HR10" s="7" t="n">
        <v>4</v>
      </c>
      <c r="HS10" s="7" t="n">
        <v>88</v>
      </c>
      <c r="HT10" s="7" t="n">
        <v>72</v>
      </c>
      <c r="HU10" s="7" t="n">
        <v>47</v>
      </c>
      <c r="HV10" s="7" t="n">
        <v>39</v>
      </c>
      <c r="HW10" s="7" t="n">
        <v>1</v>
      </c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>
        <v>65</v>
      </c>
      <c r="IR10" s="7" t="n">
        <v>1</v>
      </c>
      <c r="IS10" s="7" t="n"/>
      <c r="IT10" s="7" t="n"/>
      <c r="IU10" s="7" t="n">
        <v>1</v>
      </c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>
        <v>64</v>
      </c>
      <c r="JE10" s="7" t="n">
        <v>1</v>
      </c>
      <c r="JF10" s="7" t="n"/>
      <c r="JG10" s="7" t="n"/>
      <c r="JH10" s="7" t="n">
        <v>1</v>
      </c>
      <c r="JI10" s="7" t="n"/>
      <c r="JJ10" s="7" t="n"/>
      <c r="JK10" s="7" t="n"/>
      <c r="JL10" s="7" t="n"/>
      <c r="JM10" s="7" t="n"/>
      <c r="JN10" s="7" t="n"/>
      <c r="JO10" s="7" t="n"/>
      <c r="JP10" s="7" t="n">
        <v>71</v>
      </c>
      <c r="JQ10" s="7" t="n">
        <v>1</v>
      </c>
      <c r="JR10" s="7" t="n">
        <v>1</v>
      </c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>
        <v>3</v>
      </c>
      <c r="KV10" s="7" t="n">
        <v>8</v>
      </c>
      <c r="KW10" s="7" t="n">
        <v>2</v>
      </c>
      <c r="KX10" s="7" t="n"/>
      <c r="KY10" s="7" t="n"/>
      <c r="KZ10" s="7" t="n"/>
      <c r="LA10" s="7" t="n"/>
      <c r="LB10" s="7" t="n"/>
      <c r="LC10" s="7" t="n"/>
      <c r="LD10" s="7" t="n">
        <v>2</v>
      </c>
      <c r="LE10" s="7" t="n"/>
      <c r="LF10" s="7" t="n"/>
      <c r="LG10" s="7" t="n"/>
      <c r="LH10" s="7" t="n"/>
      <c r="LI10" s="7" t="n">
        <v>59</v>
      </c>
      <c r="LJ10" s="7" t="n">
        <v>7</v>
      </c>
      <c r="LK10" s="7" t="n">
        <v>1</v>
      </c>
      <c r="LL10" s="7" t="n"/>
      <c r="LM10" s="7" t="n">
        <v>3</v>
      </c>
      <c r="LN10" s="7" t="n">
        <v>7</v>
      </c>
      <c r="LO10" s="7" t="n">
        <v>2</v>
      </c>
      <c r="LP10" s="7" t="n"/>
      <c r="LQ10" s="7" t="n"/>
      <c r="LR10" s="7" t="n">
        <v>1</v>
      </c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>
        <v>56</v>
      </c>
      <c r="MQ10" s="7" t="n">
        <v>44</v>
      </c>
      <c r="MR10" s="7" t="n">
        <v>14</v>
      </c>
      <c r="MS10" s="7" t="n">
        <v>14</v>
      </c>
      <c r="MT10" s="7" t="n">
        <v>53</v>
      </c>
      <c r="MU10" s="7" t="n"/>
      <c r="MV10" s="7" t="n">
        <v>1</v>
      </c>
      <c r="MW10" s="7" t="n">
        <v>14</v>
      </c>
      <c r="MX10" s="7" t="n">
        <v>1</v>
      </c>
      <c r="MY10" s="7" t="n"/>
      <c r="MZ10" s="7" t="n">
        <v>56</v>
      </c>
      <c r="NA10" s="7" t="n">
        <v>13</v>
      </c>
      <c r="NB10" s="7" t="n">
        <v>251</v>
      </c>
      <c r="NC10" s="7" t="n"/>
      <c r="ND10" s="7" t="n">
        <v>1</v>
      </c>
      <c r="NE10" s="7" t="n"/>
      <c r="NF10" s="7" t="n">
        <v>12</v>
      </c>
      <c r="NG10" s="7" t="n">
        <v>65</v>
      </c>
      <c r="NH10" s="7" t="n">
        <v>366</v>
      </c>
      <c r="NI10" s="7" t="n">
        <v>44</v>
      </c>
      <c r="NJ10" s="7" t="n"/>
      <c r="NK10" s="7" t="n"/>
      <c r="NL10" s="7" t="n"/>
      <c r="NM10" s="7" t="n"/>
      <c r="NN10" s="7" t="n"/>
      <c r="NO10" s="7" t="n"/>
      <c r="NP10" s="7" t="n"/>
      <c r="NQ10" s="619" t="n"/>
      <c r="NR10" s="619" t="n"/>
      <c r="NS10" s="619" t="n"/>
      <c r="NT10" s="619" t="n"/>
      <c r="NU10" s="619" t="n"/>
      <c r="NV10" s="619" t="n"/>
      <c r="NW10" s="619" t="n"/>
      <c r="NX10" s="619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619" t="n"/>
      <c r="OH10" s="619" t="n"/>
      <c r="OI10" s="619" t="n"/>
      <c r="OJ10" s="619" t="n"/>
      <c r="OK10" s="619" t="n"/>
      <c r="OL10" s="619" t="n"/>
      <c r="OM10" s="619" t="n"/>
      <c r="ON10" s="619" t="n"/>
      <c r="OO10" s="619" t="n"/>
      <c r="OP10" s="619" t="n"/>
      <c r="OQ10" s="619" t="n"/>
      <c r="OR10" s="619" t="n"/>
      <c r="OS10" s="619" t="n"/>
      <c r="OT10" s="619" t="n"/>
      <c r="OU10" s="619" t="n"/>
      <c r="OV10" s="619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>
        <v>36</v>
      </c>
      <c r="PP10" s="7" t="n">
        <v>16</v>
      </c>
      <c r="PQ10" s="7" t="n">
        <v>7</v>
      </c>
      <c r="PR10" s="7" t="n">
        <v>6</v>
      </c>
      <c r="PS10" s="7" t="n">
        <v>10</v>
      </c>
      <c r="PT10" s="7" t="n">
        <v>4</v>
      </c>
      <c r="PU10" s="7" t="n">
        <v>7</v>
      </c>
      <c r="PV10" s="7" t="n">
        <v>25</v>
      </c>
      <c r="PW10" s="7" t="n">
        <v>12</v>
      </c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>
        <v>48</v>
      </c>
      <c r="QH10" s="7" t="n">
        <v>27</v>
      </c>
      <c r="QI10" s="7" t="n">
        <v>19</v>
      </c>
      <c r="QJ10" s="7" t="n">
        <v>16</v>
      </c>
      <c r="QK10" s="7" t="n"/>
      <c r="QL10" s="7" t="n"/>
      <c r="QM10" s="7" t="n"/>
      <c r="QN10" s="7" t="n"/>
      <c r="QO10" s="7" t="n"/>
      <c r="QP10" s="7" t="n"/>
      <c r="QQ10" s="7" t="n">
        <v>15</v>
      </c>
      <c r="QR10" s="7" t="n">
        <v>1</v>
      </c>
      <c r="QS10" s="7" t="n"/>
      <c r="QT10" s="7" t="n">
        <v>2</v>
      </c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>
        <v>1</v>
      </c>
      <c r="RD10" s="7" t="n"/>
      <c r="RE10" s="7" t="n"/>
      <c r="RF10" s="455">
        <f>SUM(E10:RE10)-QF10-QL10-SUM(QO10:QQ10)-SUM(QT10:QV10)</f>
        <v/>
      </c>
      <c r="RG10" s="119" t="n"/>
      <c r="RH10" s="456">
        <f>SUM(E10:G10)</f>
        <v/>
      </c>
      <c r="RI10" s="456">
        <f>SUM(H10:BN10)</f>
        <v/>
      </c>
      <c r="RJ10" s="456">
        <f>SUM(BO10:CT10)</f>
        <v/>
      </c>
      <c r="RK10" s="244">
        <f>SUM(CU10:CW10)</f>
        <v/>
      </c>
      <c r="RL10" s="456">
        <f>SUM(CX10:DH10)</f>
        <v/>
      </c>
      <c r="RM10" s="456">
        <f>SUM(DI10:DU10)</f>
        <v/>
      </c>
      <c r="RN10" s="456">
        <f>SUM(DV10:EZ10)</f>
        <v/>
      </c>
      <c r="RO10" s="456">
        <f>SUM(FA10:FB10)</f>
        <v/>
      </c>
      <c r="RP10" s="456">
        <f>SUM(FC10:FH10)</f>
        <v/>
      </c>
      <c r="RQ10" s="456">
        <f>SUM(FI10:GB10)</f>
        <v/>
      </c>
      <c r="RR10" s="456">
        <f>SUM(GC10:GW10)</f>
        <v/>
      </c>
      <c r="RS10" s="456">
        <f>SUM(GX10:IP10)</f>
        <v/>
      </c>
      <c r="RT10" s="456">
        <f>SUM(IQ10:JC10)</f>
        <v/>
      </c>
      <c r="RU10" s="456">
        <f>SUM(JD10:JV10)</f>
        <v/>
      </c>
      <c r="RV10" s="456">
        <f>SUM(JW10:MA10)</f>
        <v/>
      </c>
      <c r="RW10" s="456">
        <f>SUM(MB10:MN10)</f>
        <v/>
      </c>
      <c r="RX10" s="456">
        <f>MO10</f>
        <v/>
      </c>
      <c r="RY10" s="456">
        <f>SUM(MP10:MQ10)</f>
        <v/>
      </c>
      <c r="RZ10" s="456">
        <f>SUM(MR10:MT10)</f>
        <v/>
      </c>
      <c r="SA10" s="456">
        <f>SUM(MU10:MW10)</f>
        <v/>
      </c>
      <c r="SB10" s="456">
        <f>SUM(MX10:MZ10)</f>
        <v/>
      </c>
      <c r="SC10" s="456">
        <f>SUM(NA10:NB10)</f>
        <v/>
      </c>
      <c r="SD10" s="456">
        <f>SUM(NC10)</f>
        <v/>
      </c>
      <c r="SE10" s="456">
        <f>SUM(ND10:NF10)</f>
        <v/>
      </c>
      <c r="SF10" s="456">
        <f>SUM(NG10)</f>
        <v/>
      </c>
      <c r="SG10" s="456">
        <f>SUM(NH10)</f>
        <v/>
      </c>
      <c r="SH10" s="456">
        <f>NI10</f>
        <v/>
      </c>
      <c r="SI10" s="456">
        <f>NJ10</f>
        <v/>
      </c>
      <c r="SJ10" s="456">
        <f>SUM(NK10:NP10)</f>
        <v/>
      </c>
      <c r="SK10" s="456">
        <f>SUM(NQ10:PN10)</f>
        <v/>
      </c>
      <c r="SL10" s="456">
        <f>SUM(PO10:PX10)</f>
        <v/>
      </c>
      <c r="SM10" s="456">
        <f>SUM(PY10:PZ10)</f>
        <v/>
      </c>
      <c r="SN10" s="456">
        <f>SUM(QA10:QB10)</f>
        <v/>
      </c>
      <c r="SO10" s="456">
        <f>SUM(QC10:QE10)</f>
        <v/>
      </c>
      <c r="SP10" s="456">
        <f>SUM(QG10:QK10)</f>
        <v/>
      </c>
      <c r="SQ10" s="456">
        <f>SUM(QM10:QN10)</f>
        <v/>
      </c>
      <c r="SR10" s="456">
        <f>SUM(QO10)</f>
        <v/>
      </c>
      <c r="SS10" s="456">
        <f>SUM(QP10)+QQ10</f>
        <v/>
      </c>
      <c r="ST10" s="456">
        <f>SUM(QR10)</f>
        <v/>
      </c>
      <c r="SU10" s="456">
        <f>SUM(QS10)</f>
        <v/>
      </c>
      <c r="SV10" s="456">
        <f>SUM(QT10)</f>
        <v/>
      </c>
      <c r="SW10" s="456">
        <f>SUM(QU10)</f>
        <v/>
      </c>
      <c r="SX10" s="456">
        <f>SUM(QV10)</f>
        <v/>
      </c>
      <c r="SY10" s="456">
        <f>SUM(QW10:RE10)</f>
        <v/>
      </c>
      <c r="SZ10" s="157">
        <f>SUM(RH10:SX10)-SUM(SR10:SS10)-SUM(SV10:SX10)</f>
        <v/>
      </c>
      <c r="TA10" s="604" t="n"/>
      <c r="TB10" s="625" t="n">
        <v>2</v>
      </c>
      <c r="TC10" s="625" t="n"/>
      <c r="TD10" s="604" t="n"/>
      <c r="TE10" s="625" t="n">
        <v>14</v>
      </c>
      <c r="TF10" s="625" t="n"/>
      <c r="TG10" s="625" t="n"/>
      <c r="TH10" s="625" t="n"/>
      <c r="TI10" s="625" t="n"/>
      <c r="TJ10" s="625" t="n">
        <v>7</v>
      </c>
      <c r="TK10" s="625" t="n"/>
      <c r="TL10" s="625" t="n"/>
      <c r="TM10" s="625" t="n"/>
      <c r="TN10" s="625" t="n"/>
      <c r="TO10" s="625" t="n"/>
      <c r="TP10" s="625" t="n"/>
      <c r="TQ10" s="625" t="n"/>
      <c r="TR10" s="625" t="n"/>
      <c r="TS10" s="625" t="n"/>
      <c r="TT10" s="625" t="n"/>
      <c r="TU10" s="625" t="n"/>
    </row>
    <row r="11" ht="19.5" customFormat="1" customHeight="1" s="3">
      <c r="A11" s="1100" t="n"/>
      <c r="B11" s="1101" t="n"/>
      <c r="C11" s="1101" t="n"/>
      <c r="D11" s="76" t="inlineStr">
        <is>
          <t>OTRO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>
        <v>1</v>
      </c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619" t="n"/>
      <c r="NR11" s="619" t="n"/>
      <c r="NS11" s="619" t="n"/>
      <c r="NT11" s="619" t="n"/>
      <c r="NU11" s="619" t="n"/>
      <c r="NV11" s="619" t="n"/>
      <c r="NW11" s="619" t="n"/>
      <c r="NX11" s="619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619" t="n"/>
      <c r="OH11" s="619" t="n"/>
      <c r="OI11" s="619" t="n"/>
      <c r="OJ11" s="619" t="n"/>
      <c r="OK11" s="619" t="n"/>
      <c r="OL11" s="619" t="n"/>
      <c r="OM11" s="619" t="n"/>
      <c r="ON11" s="619" t="n"/>
      <c r="OO11" s="619" t="n"/>
      <c r="OP11" s="619" t="n"/>
      <c r="OQ11" s="619" t="n"/>
      <c r="OR11" s="619" t="n"/>
      <c r="OS11" s="619" t="n"/>
      <c r="OT11" s="619" t="n"/>
      <c r="OU11" s="619" t="n"/>
      <c r="OV11" s="619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455">
        <f>SUM(E11:RE11)-QF11-QL11-SUM(QO11:QQ11)-SUM(QT11:QV11)</f>
        <v/>
      </c>
      <c r="RG11" s="119" t="n"/>
      <c r="RH11" s="456">
        <f>SUM(E11:G11)</f>
        <v/>
      </c>
      <c r="RI11" s="456">
        <f>SUM(H11:BN11)</f>
        <v/>
      </c>
      <c r="RJ11" s="456">
        <f>SUM(BO11:CT11)</f>
        <v/>
      </c>
      <c r="RK11" s="244">
        <f>SUM(CU11:CW11)</f>
        <v/>
      </c>
      <c r="RL11" s="456">
        <f>SUM(CX11:DH11)</f>
        <v/>
      </c>
      <c r="RM11" s="456">
        <f>SUM(DI11:DU11)</f>
        <v/>
      </c>
      <c r="RN11" s="456">
        <f>SUM(DV11:EZ11)</f>
        <v/>
      </c>
      <c r="RO11" s="456">
        <f>SUM(FA11:FB11)</f>
        <v/>
      </c>
      <c r="RP11" s="456">
        <f>SUM(FC11:FH11)</f>
        <v/>
      </c>
      <c r="RQ11" s="456">
        <f>SUM(FI11:GB11)</f>
        <v/>
      </c>
      <c r="RR11" s="456">
        <f>SUM(GC11:GW11)</f>
        <v/>
      </c>
      <c r="RS11" s="456">
        <f>SUM(GX11:IP11)</f>
        <v/>
      </c>
      <c r="RT11" s="456">
        <f>SUM(IQ11:JC11)</f>
        <v/>
      </c>
      <c r="RU11" s="456">
        <f>SUM(JD11:JV11)</f>
        <v/>
      </c>
      <c r="RV11" s="456">
        <f>SUM(JW11:MA11)</f>
        <v/>
      </c>
      <c r="RW11" s="456">
        <f>SUM(MB11:MN11)</f>
        <v/>
      </c>
      <c r="RX11" s="456">
        <f>MO11</f>
        <v/>
      </c>
      <c r="RY11" s="456">
        <f>SUM(MP11:MQ11)</f>
        <v/>
      </c>
      <c r="RZ11" s="456">
        <f>SUM(MR11:MT11)</f>
        <v/>
      </c>
      <c r="SA11" s="456">
        <f>SUM(MU11:MW11)</f>
        <v/>
      </c>
      <c r="SB11" s="456">
        <f>SUM(MX11:MZ11)</f>
        <v/>
      </c>
      <c r="SC11" s="456">
        <f>SUM(NA11:NB11)</f>
        <v/>
      </c>
      <c r="SD11" s="456">
        <f>SUM(NC11)</f>
        <v/>
      </c>
      <c r="SE11" s="456">
        <f>SUM(ND11:NF11)</f>
        <v/>
      </c>
      <c r="SF11" s="456">
        <f>SUM(NG11)</f>
        <v/>
      </c>
      <c r="SG11" s="456">
        <f>SUM(NH11)</f>
        <v/>
      </c>
      <c r="SH11" s="456">
        <f>NI11</f>
        <v/>
      </c>
      <c r="SI11" s="456">
        <f>NJ11</f>
        <v/>
      </c>
      <c r="SJ11" s="456">
        <f>SUM(NK11:NP11)</f>
        <v/>
      </c>
      <c r="SK11" s="456">
        <f>SUM(NQ11:PN11)</f>
        <v/>
      </c>
      <c r="SL11" s="456">
        <f>SUM(PO11:PX11)</f>
        <v/>
      </c>
      <c r="SM11" s="456">
        <f>SUM(PY11:PZ11)</f>
        <v/>
      </c>
      <c r="SN11" s="456">
        <f>SUM(QA11:QB11)</f>
        <v/>
      </c>
      <c r="SO11" s="456">
        <f>SUM(QC11:QE11)</f>
        <v/>
      </c>
      <c r="SP11" s="456">
        <f>SUM(QG11:QK11)</f>
        <v/>
      </c>
      <c r="SQ11" s="456">
        <f>SUM(QM11:QN11)</f>
        <v/>
      </c>
      <c r="SR11" s="456">
        <f>SUM(QO11)</f>
        <v/>
      </c>
      <c r="SS11" s="456">
        <f>SUM(QP11)+QQ11</f>
        <v/>
      </c>
      <c r="ST11" s="456">
        <f>SUM(QR11)</f>
        <v/>
      </c>
      <c r="SU11" s="456">
        <f>SUM(QS11)</f>
        <v/>
      </c>
      <c r="SV11" s="456">
        <f>SUM(QT11)</f>
        <v/>
      </c>
      <c r="SW11" s="456">
        <f>SUM(QU11)</f>
        <v/>
      </c>
      <c r="SX11" s="456">
        <f>SUM(QV11)</f>
        <v/>
      </c>
      <c r="SY11" s="456">
        <f>SUM(QW11:RE11)</f>
        <v/>
      </c>
      <c r="SZ11" s="157">
        <f>SUM(RH11:SX11)-SUM(SR11:SS11)-SUM(SV11:SX11)</f>
        <v/>
      </c>
      <c r="TA11" s="604" t="n"/>
      <c r="TB11" s="625" t="n"/>
      <c r="TC11" s="625" t="n"/>
      <c r="TD11" s="604" t="n"/>
      <c r="TE11" s="625" t="n"/>
      <c r="TF11" s="625" t="n"/>
      <c r="TG11" s="625" t="n"/>
      <c r="TH11" s="625" t="n"/>
      <c r="TI11" s="625" t="n"/>
      <c r="TJ11" s="625" t="n"/>
      <c r="TK11" s="625" t="n"/>
      <c r="TL11" s="625" t="n"/>
      <c r="TM11" s="625" t="n"/>
      <c r="TN11" s="625" t="n"/>
      <c r="TO11" s="625" t="n"/>
      <c r="TP11" s="625" t="n"/>
      <c r="TQ11" s="625" t="n"/>
      <c r="TR11" s="625" t="n"/>
      <c r="TS11" s="625" t="n"/>
      <c r="TT11" s="625" t="n"/>
      <c r="TU11" s="625" t="n"/>
    </row>
    <row r="12" ht="14.5" customFormat="1" customHeight="1" s="3">
      <c r="A12" s="1100" t="n"/>
      <c r="B12" s="1101" t="n"/>
      <c r="C12" s="1101" t="n"/>
      <c r="D12" s="77" t="inlineStr">
        <is>
          <t>TOTAL GENERO</t>
        </is>
      </c>
      <c r="E12" s="457">
        <f>SUM(E9:E11)</f>
        <v/>
      </c>
      <c r="F12" s="457">
        <f>SUM(F9:F11)</f>
        <v/>
      </c>
      <c r="G12" s="457">
        <f>SUM(G9:G11)</f>
        <v/>
      </c>
      <c r="H12" s="457">
        <f>SUM(H9:H11)</f>
        <v/>
      </c>
      <c r="I12" s="457">
        <f>SUM(I9:I11)</f>
        <v/>
      </c>
      <c r="J12" s="457">
        <f>SUM(J9:J11)</f>
        <v/>
      </c>
      <c r="K12" s="457">
        <f>SUM(K9:K11)</f>
        <v/>
      </c>
      <c r="L12" s="457">
        <f>SUM(L9:L11)</f>
        <v/>
      </c>
      <c r="M12" s="457">
        <f>SUM(M9:M11)</f>
        <v/>
      </c>
      <c r="N12" s="457">
        <f>SUM(N9:N11)</f>
        <v/>
      </c>
      <c r="O12" s="457">
        <f>SUM(O9:O11)</f>
        <v/>
      </c>
      <c r="P12" s="457">
        <f>SUM(P9:P11)</f>
        <v/>
      </c>
      <c r="Q12" s="457">
        <f>SUM(Q9:Q11)</f>
        <v/>
      </c>
      <c r="R12" s="457">
        <f>SUM(R9:R11)</f>
        <v/>
      </c>
      <c r="S12" s="457">
        <f>SUM(S9:S11)</f>
        <v/>
      </c>
      <c r="T12" s="457">
        <f>SUM(T9:T11)</f>
        <v/>
      </c>
      <c r="U12" s="457">
        <f>SUM(U9:U11)</f>
        <v/>
      </c>
      <c r="V12" s="457">
        <f>SUM(V9:V11)</f>
        <v/>
      </c>
      <c r="W12" s="457">
        <f>SUM(W9:W11)</f>
        <v/>
      </c>
      <c r="X12" s="457">
        <f>SUM(X9:X11)</f>
        <v/>
      </c>
      <c r="Y12" s="457">
        <f>SUM(Y9:Y11)</f>
        <v/>
      </c>
      <c r="Z12" s="457">
        <f>SUM(Z9:Z11)</f>
        <v/>
      </c>
      <c r="AA12" s="457">
        <f>SUM(AA9:AA11)</f>
        <v/>
      </c>
      <c r="AB12" s="457">
        <f>SUM(AB9:AB11)</f>
        <v/>
      </c>
      <c r="AC12" s="457">
        <f>SUM(AC9:AC11)</f>
        <v/>
      </c>
      <c r="AD12" s="457">
        <f>SUM(AD9:AD11)</f>
        <v/>
      </c>
      <c r="AE12" s="457">
        <f>SUM(AE9:AE11)</f>
        <v/>
      </c>
      <c r="AF12" s="457">
        <f>SUM(AF9:AF11)</f>
        <v/>
      </c>
      <c r="AG12" s="457">
        <f>SUM(AG9:AG11)</f>
        <v/>
      </c>
      <c r="AH12" s="457">
        <f>SUM(AH9:AH11)</f>
        <v/>
      </c>
      <c r="AI12" s="457">
        <f>SUM(AI9:AI11)</f>
        <v/>
      </c>
      <c r="AJ12" s="457">
        <f>SUM(AJ9:AJ11)</f>
        <v/>
      </c>
      <c r="AK12" s="457">
        <f>SUM(AK9:AK11)</f>
        <v/>
      </c>
      <c r="AL12" s="457">
        <f>SUM(AL9:AL11)</f>
        <v/>
      </c>
      <c r="AM12" s="457">
        <f>SUM(AM9:AM11)</f>
        <v/>
      </c>
      <c r="AN12" s="457">
        <f>SUM(AN9:AN11)</f>
        <v/>
      </c>
      <c r="AO12" s="457">
        <f>SUM(AO9:AO11)</f>
        <v/>
      </c>
      <c r="AP12" s="457">
        <f>SUM(AP9:AP11)</f>
        <v/>
      </c>
      <c r="AQ12" s="457">
        <f>SUM(AQ9:AQ11)</f>
        <v/>
      </c>
      <c r="AR12" s="457">
        <f>SUM(AR9:AR11)</f>
        <v/>
      </c>
      <c r="AS12" s="457">
        <f>SUM(AS9:AS11)</f>
        <v/>
      </c>
      <c r="AT12" s="457">
        <f>SUM(AT9:AT11)</f>
        <v/>
      </c>
      <c r="AU12" s="457">
        <f>SUM(AU9:AU11)</f>
        <v/>
      </c>
      <c r="AV12" s="457">
        <f>SUM(AV9:AV11)</f>
        <v/>
      </c>
      <c r="AW12" s="457">
        <f>SUM(AW9:AW11)</f>
        <v/>
      </c>
      <c r="AX12" s="457">
        <f>SUM(AX9:AX11)</f>
        <v/>
      </c>
      <c r="AY12" s="457">
        <f>SUM(AY9:AY11)</f>
        <v/>
      </c>
      <c r="AZ12" s="457">
        <f>SUM(AZ9:AZ11)</f>
        <v/>
      </c>
      <c r="BA12" s="457">
        <f>SUM(BA9:BA11)</f>
        <v/>
      </c>
      <c r="BB12" s="457">
        <f>SUM(BB9:BB11)</f>
        <v/>
      </c>
      <c r="BC12" s="457">
        <f>SUM(BC9:BC11)</f>
        <v/>
      </c>
      <c r="BD12" s="457">
        <f>SUM(BD9:BD11)</f>
        <v/>
      </c>
      <c r="BE12" s="457">
        <f>SUM(BE9:BE11)</f>
        <v/>
      </c>
      <c r="BF12" s="457">
        <f>SUM(BF9:BF11)</f>
        <v/>
      </c>
      <c r="BG12" s="457">
        <f>SUM(BG9:BG11)</f>
        <v/>
      </c>
      <c r="BH12" s="457">
        <f>SUM(BH9:BH11)</f>
        <v/>
      </c>
      <c r="BI12" s="457">
        <f>SUM(BI9:BI11)</f>
        <v/>
      </c>
      <c r="BJ12" s="457">
        <f>SUM(BJ9:BJ11)</f>
        <v/>
      </c>
      <c r="BK12" s="457">
        <f>SUM(BK9:BK11)</f>
        <v/>
      </c>
      <c r="BL12" s="457">
        <f>SUM(BL9:BL11)</f>
        <v/>
      </c>
      <c r="BM12" s="457">
        <f>SUM(BM9:BM11)</f>
        <v/>
      </c>
      <c r="BN12" s="457">
        <f>SUM(BN9:BN11)</f>
        <v/>
      </c>
      <c r="BO12" s="457">
        <f>SUM(BO9:BO11)</f>
        <v/>
      </c>
      <c r="BP12" s="457">
        <f>SUM(BP9:BP11)</f>
        <v/>
      </c>
      <c r="BQ12" s="457">
        <f>SUM(BQ9:BQ11)</f>
        <v/>
      </c>
      <c r="BR12" s="457">
        <f>SUM(BR9:BR11)</f>
        <v/>
      </c>
      <c r="BS12" s="457">
        <f>SUM(BS9:BS11)</f>
        <v/>
      </c>
      <c r="BT12" s="457">
        <f>SUM(BT9:BT11)</f>
        <v/>
      </c>
      <c r="BU12" s="457">
        <f>SUM(BU9:BU11)</f>
        <v/>
      </c>
      <c r="BV12" s="457">
        <f>SUM(BV9:BV11)</f>
        <v/>
      </c>
      <c r="BW12" s="457">
        <f>SUM(BW9:BW11)</f>
        <v/>
      </c>
      <c r="BX12" s="457">
        <f>SUM(BX9:BX11)</f>
        <v/>
      </c>
      <c r="BY12" s="457">
        <f>SUM(BY9:BY11)</f>
        <v/>
      </c>
      <c r="BZ12" s="457">
        <f>SUM(BZ9:BZ11)</f>
        <v/>
      </c>
      <c r="CA12" s="457">
        <f>SUM(CA9:CA11)</f>
        <v/>
      </c>
      <c r="CB12" s="457">
        <f>SUM(CB9:CB11)</f>
        <v/>
      </c>
      <c r="CC12" s="457">
        <f>SUM(CC9:CC11)</f>
        <v/>
      </c>
      <c r="CD12" s="457">
        <f>SUM(CD9:CD11)</f>
        <v/>
      </c>
      <c r="CE12" s="457">
        <f>SUM(CE9:CE11)</f>
        <v/>
      </c>
      <c r="CF12" s="457">
        <f>SUM(CF9:CF11)</f>
        <v/>
      </c>
      <c r="CG12" s="457">
        <f>SUM(CG9:CG11)</f>
        <v/>
      </c>
      <c r="CH12" s="457">
        <f>SUM(CH9:CH11)</f>
        <v/>
      </c>
      <c r="CI12" s="457">
        <f>SUM(CI9:CI11)</f>
        <v/>
      </c>
      <c r="CJ12" s="457">
        <f>SUM(CJ9:CJ11)</f>
        <v/>
      </c>
      <c r="CK12" s="457">
        <f>SUM(CK9:CK11)</f>
        <v/>
      </c>
      <c r="CL12" s="457">
        <f>SUM(CL9:CL11)</f>
        <v/>
      </c>
      <c r="CM12" s="457">
        <f>SUM(CM9:CM11)</f>
        <v/>
      </c>
      <c r="CN12" s="457">
        <f>SUM(CN9:CN11)</f>
        <v/>
      </c>
      <c r="CO12" s="457">
        <f>SUM(CO9:CO11)</f>
        <v/>
      </c>
      <c r="CP12" s="457">
        <f>SUM(CP9:CP11)</f>
        <v/>
      </c>
      <c r="CQ12" s="457">
        <f>SUM(CQ9:CQ11)</f>
        <v/>
      </c>
      <c r="CR12" s="457">
        <f>SUM(CR9:CR11)</f>
        <v/>
      </c>
      <c r="CS12" s="457">
        <f>SUM(CS9:CS11)</f>
        <v/>
      </c>
      <c r="CT12" s="457">
        <f>SUM(CT9:CT11)</f>
        <v/>
      </c>
      <c r="CU12" s="457">
        <f>SUM(CU9:CU11)</f>
        <v/>
      </c>
      <c r="CV12" s="457">
        <f>SUM(CV9:CV11)</f>
        <v/>
      </c>
      <c r="CW12" s="457">
        <f>SUM(CW9:CW11)</f>
        <v/>
      </c>
      <c r="CX12" s="457">
        <f>SUM(CX9:CX11)</f>
        <v/>
      </c>
      <c r="CY12" s="457">
        <f>SUM(CY9:CY11)</f>
        <v/>
      </c>
      <c r="CZ12" s="457">
        <f>SUM(CZ9:CZ11)</f>
        <v/>
      </c>
      <c r="DA12" s="457">
        <f>SUM(DA9:DA11)</f>
        <v/>
      </c>
      <c r="DB12" s="457">
        <f>SUM(DB9:DB11)</f>
        <v/>
      </c>
      <c r="DC12" s="457">
        <f>SUM(DC9:DC11)</f>
        <v/>
      </c>
      <c r="DD12" s="457">
        <f>SUM(DD9:DD11)</f>
        <v/>
      </c>
      <c r="DE12" s="457">
        <f>SUM(DE9:DE11)</f>
        <v/>
      </c>
      <c r="DF12" s="457">
        <f>SUM(DF9:DF11)</f>
        <v/>
      </c>
      <c r="DG12" s="457">
        <f>SUM(DG9:DG11)</f>
        <v/>
      </c>
      <c r="DH12" s="457">
        <f>SUM(DH9:DH11)</f>
        <v/>
      </c>
      <c r="DI12" s="457">
        <f>SUM(DI9:DI11)</f>
        <v/>
      </c>
      <c r="DJ12" s="457">
        <f>SUM(DJ9:DJ11)</f>
        <v/>
      </c>
      <c r="DK12" s="457">
        <f>SUM(DK9:DK11)</f>
        <v/>
      </c>
      <c r="DL12" s="457">
        <f>SUM(DL9:DL11)</f>
        <v/>
      </c>
      <c r="DM12" s="457">
        <f>SUM(DM9:DM11)</f>
        <v/>
      </c>
      <c r="DN12" s="457">
        <f>SUM(DN9:DN11)</f>
        <v/>
      </c>
      <c r="DO12" s="457">
        <f>SUM(DO9:DO11)</f>
        <v/>
      </c>
      <c r="DP12" s="457">
        <f>SUM(DP9:DP11)</f>
        <v/>
      </c>
      <c r="DQ12" s="457">
        <f>SUM(DQ9:DQ11)</f>
        <v/>
      </c>
      <c r="DR12" s="457">
        <f>SUM(DR9:DR11)</f>
        <v/>
      </c>
      <c r="DS12" s="457">
        <f>SUM(DS9:DS11)</f>
        <v/>
      </c>
      <c r="DT12" s="457">
        <f>SUM(DT9:DT11)</f>
        <v/>
      </c>
      <c r="DU12" s="457">
        <f>SUM(DU9:DU11)</f>
        <v/>
      </c>
      <c r="DV12" s="457">
        <f>SUM(DV9:DV11)</f>
        <v/>
      </c>
      <c r="DW12" s="457">
        <f>SUM(DW9:DW11)</f>
        <v/>
      </c>
      <c r="DX12" s="457">
        <f>SUM(DX9:DX11)</f>
        <v/>
      </c>
      <c r="DY12" s="457">
        <f>SUM(DY9:DY11)</f>
        <v/>
      </c>
      <c r="DZ12" s="457">
        <f>SUM(DZ9:DZ11)</f>
        <v/>
      </c>
      <c r="EA12" s="457">
        <f>SUM(EA9:EA11)</f>
        <v/>
      </c>
      <c r="EB12" s="457">
        <f>SUM(EB9:EB11)</f>
        <v/>
      </c>
      <c r="EC12" s="457">
        <f>SUM(EC9:EC11)</f>
        <v/>
      </c>
      <c r="ED12" s="457">
        <f>SUM(ED9:ED11)</f>
        <v/>
      </c>
      <c r="EE12" s="457">
        <f>SUM(EE9:EE11)</f>
        <v/>
      </c>
      <c r="EF12" s="457">
        <f>SUM(EF9:EF11)</f>
        <v/>
      </c>
      <c r="EG12" s="457">
        <f>SUM(EG9:EG11)</f>
        <v/>
      </c>
      <c r="EH12" s="457">
        <f>SUM(EH9:EH11)</f>
        <v/>
      </c>
      <c r="EI12" s="457">
        <f>SUM(EI9:EI11)</f>
        <v/>
      </c>
      <c r="EJ12" s="457">
        <f>SUM(EJ9:EJ11)</f>
        <v/>
      </c>
      <c r="EK12" s="457">
        <f>SUM(EK9:EK11)</f>
        <v/>
      </c>
      <c r="EL12" s="457">
        <f>SUM(EL9:EL11)</f>
        <v/>
      </c>
      <c r="EM12" s="457">
        <f>SUM(EM9:EM11)</f>
        <v/>
      </c>
      <c r="EN12" s="457">
        <f>SUM(EN9:EN11)</f>
        <v/>
      </c>
      <c r="EO12" s="457">
        <f>SUM(EO9:EO11)</f>
        <v/>
      </c>
      <c r="EP12" s="457">
        <f>SUM(EP9:EP11)</f>
        <v/>
      </c>
      <c r="EQ12" s="457">
        <f>SUM(EQ9:EQ11)</f>
        <v/>
      </c>
      <c r="ER12" s="457">
        <f>SUM(ER9:ER11)</f>
        <v/>
      </c>
      <c r="ES12" s="457">
        <f>SUM(ES9:ES11)</f>
        <v/>
      </c>
      <c r="ET12" s="457">
        <f>SUM(ET9:ET11)</f>
        <v/>
      </c>
      <c r="EU12" s="457">
        <f>SUM(EU9:EU11)</f>
        <v/>
      </c>
      <c r="EV12" s="457">
        <f>SUM(EV9:EV11)</f>
        <v/>
      </c>
      <c r="EW12" s="457">
        <f>SUM(EW9:EW11)</f>
        <v/>
      </c>
      <c r="EX12" s="457">
        <f>SUM(EX9:EX11)</f>
        <v/>
      </c>
      <c r="EY12" s="457">
        <f>SUM(EY9:EY11)</f>
        <v/>
      </c>
      <c r="EZ12" s="457">
        <f>SUM(EZ9:EZ11)</f>
        <v/>
      </c>
      <c r="FA12" s="457">
        <f>SUM(FA9:FA11)</f>
        <v/>
      </c>
      <c r="FB12" s="457">
        <f>SUM(FB9:FB11)</f>
        <v/>
      </c>
      <c r="FC12" s="457">
        <f>SUM(FC9:FC11)</f>
        <v/>
      </c>
      <c r="FD12" s="457">
        <f>SUM(FD9:FD11)</f>
        <v/>
      </c>
      <c r="FE12" s="457">
        <f>SUM(FE9:FE11)</f>
        <v/>
      </c>
      <c r="FF12" s="457">
        <f>SUM(FF9:FF11)</f>
        <v/>
      </c>
      <c r="FG12" s="457">
        <f>SUM(FG9:FG11)</f>
        <v/>
      </c>
      <c r="FH12" s="457">
        <f>SUM(FH9:FH11)</f>
        <v/>
      </c>
      <c r="FI12" s="457">
        <f>SUM(FI9:FI11)</f>
        <v/>
      </c>
      <c r="FJ12" s="457">
        <f>SUM(FJ9:FJ11)</f>
        <v/>
      </c>
      <c r="FK12" s="457">
        <f>SUM(FK9:FK11)</f>
        <v/>
      </c>
      <c r="FL12" s="457">
        <f>SUM(FL9:FL11)</f>
        <v/>
      </c>
      <c r="FM12" s="457">
        <f>SUM(FM9:FM11)</f>
        <v/>
      </c>
      <c r="FN12" s="457">
        <f>SUM(FN9:FN11)</f>
        <v/>
      </c>
      <c r="FO12" s="457">
        <f>SUM(FO9:FO11)</f>
        <v/>
      </c>
      <c r="FP12" s="457">
        <f>SUM(FP9:FP11)</f>
        <v/>
      </c>
      <c r="FQ12" s="457">
        <f>SUM(FQ9:FQ11)</f>
        <v/>
      </c>
      <c r="FR12" s="457">
        <f>SUM(FR9:FR11)</f>
        <v/>
      </c>
      <c r="FS12" s="457">
        <f>SUM(FS9:FS11)</f>
        <v/>
      </c>
      <c r="FT12" s="457">
        <f>SUM(FT9:FT11)</f>
        <v/>
      </c>
      <c r="FU12" s="457">
        <f>SUM(FU9:FU11)</f>
        <v/>
      </c>
      <c r="FV12" s="457">
        <f>SUM(FV9:FV11)</f>
        <v/>
      </c>
      <c r="FW12" s="457">
        <f>SUM(FW9:FW11)</f>
        <v/>
      </c>
      <c r="FX12" s="457">
        <f>SUM(FX9:FX11)</f>
        <v/>
      </c>
      <c r="FY12" s="457">
        <f>SUM(FY9:FY11)</f>
        <v/>
      </c>
      <c r="FZ12" s="457">
        <f>SUM(FZ9:FZ11)</f>
        <v/>
      </c>
      <c r="GA12" s="457">
        <f>SUM(GA9:GA11)</f>
        <v/>
      </c>
      <c r="GB12" s="457">
        <f>SUM(GB9:GB11)</f>
        <v/>
      </c>
      <c r="GC12" s="457">
        <f>SUM(GC9:GC11)</f>
        <v/>
      </c>
      <c r="GD12" s="457">
        <f>SUM(GD9:GD11)</f>
        <v/>
      </c>
      <c r="GE12" s="457">
        <f>SUM(GE9:GE11)</f>
        <v/>
      </c>
      <c r="GF12" s="457">
        <f>SUM(GF9:GF11)</f>
        <v/>
      </c>
      <c r="GG12" s="457">
        <f>SUM(GG9:GG11)</f>
        <v/>
      </c>
      <c r="GH12" s="457">
        <f>SUM(GH9:GH11)</f>
        <v/>
      </c>
      <c r="GI12" s="457">
        <f>SUM(GI9:GI11)</f>
        <v/>
      </c>
      <c r="GJ12" s="457">
        <f>SUM(GJ9:GJ11)</f>
        <v/>
      </c>
      <c r="GK12" s="457">
        <f>SUM(GK9:GK11)</f>
        <v/>
      </c>
      <c r="GL12" s="457">
        <f>SUM(GL9:GL11)</f>
        <v/>
      </c>
      <c r="GM12" s="457">
        <f>SUM(GM9:GM11)</f>
        <v/>
      </c>
      <c r="GN12" s="457">
        <f>SUM(GN9:GN11)</f>
        <v/>
      </c>
      <c r="GO12" s="457">
        <f>SUM(GO9:GO11)</f>
        <v/>
      </c>
      <c r="GP12" s="457">
        <f>SUM(GP9:GP11)</f>
        <v/>
      </c>
      <c r="GQ12" s="457">
        <f>SUM(GQ9:GQ11)</f>
        <v/>
      </c>
      <c r="GR12" s="457">
        <f>SUM(GR9:GR11)</f>
        <v/>
      </c>
      <c r="GS12" s="457">
        <f>SUM(GS9:GS11)</f>
        <v/>
      </c>
      <c r="GT12" s="457">
        <f>SUM(GT9:GT11)</f>
        <v/>
      </c>
      <c r="GU12" s="457">
        <f>SUM(GU9:GU11)</f>
        <v/>
      </c>
      <c r="GV12" s="457">
        <f>SUM(GV9:GV11)</f>
        <v/>
      </c>
      <c r="GW12" s="457">
        <f>SUM(GW9:GW11)</f>
        <v/>
      </c>
      <c r="GX12" s="457">
        <f>SUM(GX9:GX11)</f>
        <v/>
      </c>
      <c r="GY12" s="457">
        <f>SUM(GY9:GY11)</f>
        <v/>
      </c>
      <c r="GZ12" s="457">
        <f>SUM(GZ9:GZ11)</f>
        <v/>
      </c>
      <c r="HA12" s="457">
        <f>SUM(HA9:HA11)</f>
        <v/>
      </c>
      <c r="HB12" s="457">
        <f>SUM(HB9:HB11)</f>
        <v/>
      </c>
      <c r="HC12" s="457">
        <f>SUM(HC9:HC11)</f>
        <v/>
      </c>
      <c r="HD12" s="457">
        <f>SUM(HD9:HD11)</f>
        <v/>
      </c>
      <c r="HE12" s="457">
        <f>SUM(HE9:HE11)</f>
        <v/>
      </c>
      <c r="HF12" s="457">
        <f>SUM(HF9:HF11)</f>
        <v/>
      </c>
      <c r="HG12" s="457">
        <f>SUM(HG9:HG11)</f>
        <v/>
      </c>
      <c r="HH12" s="457">
        <f>SUM(HH9:HH11)</f>
        <v/>
      </c>
      <c r="HI12" s="457">
        <f>SUM(HI9:HI11)</f>
        <v/>
      </c>
      <c r="HJ12" s="457">
        <f>SUM(HJ9:HJ11)</f>
        <v/>
      </c>
      <c r="HK12" s="457">
        <f>SUM(HK9:HK11)</f>
        <v/>
      </c>
      <c r="HL12" s="457">
        <f>SUM(HL9:HL11)</f>
        <v/>
      </c>
      <c r="HM12" s="457">
        <f>SUM(HM9:HM11)</f>
        <v/>
      </c>
      <c r="HN12" s="457">
        <f>SUM(HN9:HN11)</f>
        <v/>
      </c>
      <c r="HO12" s="457">
        <f>SUM(HO9:HO11)</f>
        <v/>
      </c>
      <c r="HP12" s="457">
        <f>SUM(HP9:HP11)</f>
        <v/>
      </c>
      <c r="HQ12" s="457">
        <f>SUM(HQ9:HQ11)</f>
        <v/>
      </c>
      <c r="HR12" s="457">
        <f>SUM(HR9:HR11)</f>
        <v/>
      </c>
      <c r="HS12" s="457">
        <f>SUM(HS9:HS11)</f>
        <v/>
      </c>
      <c r="HT12" s="457">
        <f>SUM(HT9:HT11)</f>
        <v/>
      </c>
      <c r="HU12" s="457">
        <f>SUM(HU9:HU11)</f>
        <v/>
      </c>
      <c r="HV12" s="457">
        <f>SUM(HV9:HV11)</f>
        <v/>
      </c>
      <c r="HW12" s="457">
        <f>SUM(HW9:HW11)</f>
        <v/>
      </c>
      <c r="HX12" s="457">
        <f>SUM(HX9:HX11)</f>
        <v/>
      </c>
      <c r="HY12" s="457">
        <f>SUM(HY9:HY11)</f>
        <v/>
      </c>
      <c r="HZ12" s="457">
        <f>SUM(HZ9:HZ11)</f>
        <v/>
      </c>
      <c r="IA12" s="457">
        <f>SUM(IA9:IA11)</f>
        <v/>
      </c>
      <c r="IB12" s="457">
        <f>SUM(IB9:IB11)</f>
        <v/>
      </c>
      <c r="IC12" s="457">
        <f>SUM(IC9:IC11)</f>
        <v/>
      </c>
      <c r="ID12" s="457">
        <f>SUM(ID9:ID11)</f>
        <v/>
      </c>
      <c r="IE12" s="457">
        <f>SUM(IE9:IE11)</f>
        <v/>
      </c>
      <c r="IF12" s="457">
        <f>SUM(IF9:IF11)</f>
        <v/>
      </c>
      <c r="IG12" s="457">
        <f>SUM(IG9:IG11)</f>
        <v/>
      </c>
      <c r="IH12" s="457">
        <f>SUM(IH9:IH11)</f>
        <v/>
      </c>
      <c r="II12" s="457">
        <f>SUM(II9:II11)</f>
        <v/>
      </c>
      <c r="IJ12" s="457">
        <f>SUM(IJ9:IJ11)</f>
        <v/>
      </c>
      <c r="IK12" s="457">
        <f>SUM(IK9:IK11)</f>
        <v/>
      </c>
      <c r="IL12" s="457">
        <f>SUM(IL9:IL11)</f>
        <v/>
      </c>
      <c r="IM12" s="457">
        <f>SUM(IM9:IM11)</f>
        <v/>
      </c>
      <c r="IN12" s="457">
        <f>SUM(IN9:IN11)</f>
        <v/>
      </c>
      <c r="IO12" s="457">
        <f>SUM(IO9:IO11)</f>
        <v/>
      </c>
      <c r="IP12" s="457">
        <f>SUM(IP9:IP11)</f>
        <v/>
      </c>
      <c r="IQ12" s="457">
        <f>SUM(IQ9:IQ11)</f>
        <v/>
      </c>
      <c r="IR12" s="457">
        <f>SUM(IR9:IR11)</f>
        <v/>
      </c>
      <c r="IS12" s="457">
        <f>SUM(IS9:IS11)</f>
        <v/>
      </c>
      <c r="IT12" s="457">
        <f>SUM(IT9:IT11)</f>
        <v/>
      </c>
      <c r="IU12" s="457">
        <f>SUM(IU9:IU11)</f>
        <v/>
      </c>
      <c r="IV12" s="457">
        <f>SUM(IV9:IV11)</f>
        <v/>
      </c>
      <c r="IW12" s="457">
        <f>SUM(IW9:IW11)</f>
        <v/>
      </c>
      <c r="IX12" s="457">
        <f>SUM(IX9:IX11)</f>
        <v/>
      </c>
      <c r="IY12" s="457">
        <f>SUM(IY9:IY11)</f>
        <v/>
      </c>
      <c r="IZ12" s="457">
        <f>SUM(IZ9:IZ11)</f>
        <v/>
      </c>
      <c r="JA12" s="457">
        <f>SUM(JA9:JA11)</f>
        <v/>
      </c>
      <c r="JB12" s="457">
        <f>SUM(JB9:JB11)</f>
        <v/>
      </c>
      <c r="JC12" s="457">
        <f>SUM(JC9:JC11)</f>
        <v/>
      </c>
      <c r="JD12" s="457">
        <f>SUM(JD9:JD11)</f>
        <v/>
      </c>
      <c r="JE12" s="457">
        <f>SUM(JE9:JE11)</f>
        <v/>
      </c>
      <c r="JF12" s="457">
        <f>SUM(JF9:JF11)</f>
        <v/>
      </c>
      <c r="JG12" s="457">
        <f>SUM(JG9:JG11)</f>
        <v/>
      </c>
      <c r="JH12" s="457">
        <f>SUM(JH9:JH11)</f>
        <v/>
      </c>
      <c r="JI12" s="457">
        <f>SUM(JI9:JI11)</f>
        <v/>
      </c>
      <c r="JJ12" s="457">
        <f>SUM(JJ9:JJ11)</f>
        <v/>
      </c>
      <c r="JK12" s="457">
        <f>SUM(JK9:JK11)</f>
        <v/>
      </c>
      <c r="JL12" s="457">
        <f>SUM(JL9:JL11)</f>
        <v/>
      </c>
      <c r="JM12" s="457">
        <f>SUM(JM9:JM11)</f>
        <v/>
      </c>
      <c r="JN12" s="457">
        <f>SUM(JN9:JN11)</f>
        <v/>
      </c>
      <c r="JO12" s="457">
        <f>SUM(JO9:JO11)</f>
        <v/>
      </c>
      <c r="JP12" s="457">
        <f>SUM(JP9:JP11)</f>
        <v/>
      </c>
      <c r="JQ12" s="457">
        <f>SUM(JQ9:JQ11)</f>
        <v/>
      </c>
      <c r="JR12" s="457">
        <f>SUM(JR9:JR11)</f>
        <v/>
      </c>
      <c r="JS12" s="457">
        <f>SUM(JS9:JS11)</f>
        <v/>
      </c>
      <c r="JT12" s="457">
        <f>SUM(JT9:JT11)</f>
        <v/>
      </c>
      <c r="JU12" s="457">
        <f>SUM(JU9:JU11)</f>
        <v/>
      </c>
      <c r="JV12" s="457">
        <f>SUM(JV9:JV11)</f>
        <v/>
      </c>
      <c r="JW12" s="457">
        <f>SUM(JW9:JW11)</f>
        <v/>
      </c>
      <c r="JX12" s="457">
        <f>SUM(JX9:JX11)</f>
        <v/>
      </c>
      <c r="JY12" s="457">
        <f>SUM(JY9:JY11)</f>
        <v/>
      </c>
      <c r="JZ12" s="457">
        <f>SUM(JZ9:JZ11)</f>
        <v/>
      </c>
      <c r="KA12" s="457">
        <f>SUM(KA9:KA11)</f>
        <v/>
      </c>
      <c r="KB12" s="457">
        <f>SUM(KB9:KB11)</f>
        <v/>
      </c>
      <c r="KC12" s="457">
        <f>SUM(KC9:KC11)</f>
        <v/>
      </c>
      <c r="KD12" s="457">
        <f>SUM(KD9:KD11)</f>
        <v/>
      </c>
      <c r="KE12" s="457">
        <f>SUM(KE9:KE11)</f>
        <v/>
      </c>
      <c r="KF12" s="457">
        <f>SUM(KF9:KF11)</f>
        <v/>
      </c>
      <c r="KG12" s="457">
        <f>SUM(KG9:KG11)</f>
        <v/>
      </c>
      <c r="KH12" s="457">
        <f>SUM(KH9:KH11)</f>
        <v/>
      </c>
      <c r="KI12" s="457">
        <f>SUM(KI9:KI11)</f>
        <v/>
      </c>
      <c r="KJ12" s="457">
        <f>SUM(KJ9:KJ11)</f>
        <v/>
      </c>
      <c r="KK12" s="457">
        <f>SUM(KK9:KK11)</f>
        <v/>
      </c>
      <c r="KL12" s="457">
        <f>SUM(KL9:KL11)</f>
        <v/>
      </c>
      <c r="KM12" s="457">
        <f>SUM(KM9:KM11)</f>
        <v/>
      </c>
      <c r="KN12" s="457">
        <f>SUM(KN9:KN11)</f>
        <v/>
      </c>
      <c r="KO12" s="457">
        <f>SUM(KO9:KO11)</f>
        <v/>
      </c>
      <c r="KP12" s="457">
        <f>SUM(KP9:KP11)</f>
        <v/>
      </c>
      <c r="KQ12" s="457">
        <f>SUM(KQ9:KQ11)</f>
        <v/>
      </c>
      <c r="KR12" s="457">
        <f>SUM(KR9:KR11)</f>
        <v/>
      </c>
      <c r="KS12" s="457">
        <f>SUM(KS9:KS11)</f>
        <v/>
      </c>
      <c r="KT12" s="457">
        <f>SUM(KT9:KT11)</f>
        <v/>
      </c>
      <c r="KU12" s="457">
        <f>SUM(KU9:KU11)</f>
        <v/>
      </c>
      <c r="KV12" s="457">
        <f>SUM(KV9:KV11)</f>
        <v/>
      </c>
      <c r="KW12" s="457">
        <f>SUM(KW9:KW11)</f>
        <v/>
      </c>
      <c r="KX12" s="457">
        <f>SUM(KX9:KX11)</f>
        <v/>
      </c>
      <c r="KY12" s="457">
        <f>SUM(KY9:KY11)</f>
        <v/>
      </c>
      <c r="KZ12" s="457">
        <f>SUM(KZ9:KZ11)</f>
        <v/>
      </c>
      <c r="LA12" s="457">
        <f>SUM(LA9:LA11)</f>
        <v/>
      </c>
      <c r="LB12" s="457">
        <f>SUM(LB9:LB11)</f>
        <v/>
      </c>
      <c r="LC12" s="457">
        <f>SUM(LC9:LC11)</f>
        <v/>
      </c>
      <c r="LD12" s="457">
        <f>SUM(LD9:LD11)</f>
        <v/>
      </c>
      <c r="LE12" s="457">
        <f>SUM(LE9:LE11)</f>
        <v/>
      </c>
      <c r="LF12" s="457">
        <f>SUM(LF9:LF11)</f>
        <v/>
      </c>
      <c r="LG12" s="457">
        <f>SUM(LG9:LG11)</f>
        <v/>
      </c>
      <c r="LH12" s="457">
        <f>SUM(LH9:LH11)</f>
        <v/>
      </c>
      <c r="LI12" s="457">
        <f>SUM(LI9:LI11)</f>
        <v/>
      </c>
      <c r="LJ12" s="457">
        <f>SUM(LJ9:LJ11)</f>
        <v/>
      </c>
      <c r="LK12" s="457">
        <f>SUM(LK9:LK11)</f>
        <v/>
      </c>
      <c r="LL12" s="457">
        <f>SUM(LL9:LL11)</f>
        <v/>
      </c>
      <c r="LM12" s="457">
        <f>SUM(LM9:LM11)</f>
        <v/>
      </c>
      <c r="LN12" s="457">
        <f>SUM(LN9:LN11)</f>
        <v/>
      </c>
      <c r="LO12" s="457">
        <f>SUM(LO9:LO11)</f>
        <v/>
      </c>
      <c r="LP12" s="457">
        <f>SUM(LP9:LP11)</f>
        <v/>
      </c>
      <c r="LQ12" s="457">
        <f>SUM(LQ9:LQ11)</f>
        <v/>
      </c>
      <c r="LR12" s="457">
        <f>SUM(LR9:LR11)</f>
        <v/>
      </c>
      <c r="LS12" s="457">
        <f>SUM(LS9:LS11)</f>
        <v/>
      </c>
      <c r="LT12" s="457">
        <f>SUM(LT9:LT11)</f>
        <v/>
      </c>
      <c r="LU12" s="457">
        <f>SUM(LU9:LU11)</f>
        <v/>
      </c>
      <c r="LV12" s="457">
        <f>SUM(LV9:LV11)</f>
        <v/>
      </c>
      <c r="LW12" s="457">
        <f>SUM(LW9:LW11)</f>
        <v/>
      </c>
      <c r="LX12" s="457">
        <f>SUM(LX9:LX11)</f>
        <v/>
      </c>
      <c r="LY12" s="457">
        <f>SUM(LY9:LY11)</f>
        <v/>
      </c>
      <c r="LZ12" s="457">
        <f>SUM(LZ9:LZ11)</f>
        <v/>
      </c>
      <c r="MA12" s="457">
        <f>SUM(MA9:MA11)</f>
        <v/>
      </c>
      <c r="MB12" s="457">
        <f>SUM(MB9:MB11)</f>
        <v/>
      </c>
      <c r="MC12" s="457">
        <f>SUM(MC9:MC11)</f>
        <v/>
      </c>
      <c r="MD12" s="457">
        <f>SUM(MD9:MD11)</f>
        <v/>
      </c>
      <c r="ME12" s="457">
        <f>SUM(ME9:ME11)</f>
        <v/>
      </c>
      <c r="MF12" s="457">
        <f>SUM(MF9:MF11)</f>
        <v/>
      </c>
      <c r="MG12" s="457">
        <f>SUM(MG9:MG11)</f>
        <v/>
      </c>
      <c r="MH12" s="457">
        <f>SUM(MH9:MH11)</f>
        <v/>
      </c>
      <c r="MI12" s="457">
        <f>SUM(MI9:MI11)</f>
        <v/>
      </c>
      <c r="MJ12" s="457">
        <f>SUM(MJ9:MJ11)</f>
        <v/>
      </c>
      <c r="MK12" s="457">
        <f>SUM(MK9:MK11)</f>
        <v/>
      </c>
      <c r="ML12" s="457">
        <f>SUM(ML9:ML11)</f>
        <v/>
      </c>
      <c r="MM12" s="457">
        <f>SUM(MM9:MM11)</f>
        <v/>
      </c>
      <c r="MN12" s="457">
        <f>SUM(MN9:MN11)</f>
        <v/>
      </c>
      <c r="MO12" s="457">
        <f>SUM(MO9:MO11)</f>
        <v/>
      </c>
      <c r="MP12" s="457">
        <f>SUM(MP9:MP11)</f>
        <v/>
      </c>
      <c r="MQ12" s="457">
        <f>SUM(MQ9:MQ11)</f>
        <v/>
      </c>
      <c r="MR12" s="457">
        <f>SUM(MR9:MR11)</f>
        <v/>
      </c>
      <c r="MS12" s="457">
        <f>SUM(MS9:MS11)</f>
        <v/>
      </c>
      <c r="MT12" s="457">
        <f>SUM(MT9:MT11)</f>
        <v/>
      </c>
      <c r="MU12" s="457">
        <f>SUM(MU9:MU11)</f>
        <v/>
      </c>
      <c r="MV12" s="457">
        <f>SUM(MV9:MV11)</f>
        <v/>
      </c>
      <c r="MW12" s="457">
        <f>SUM(MW9:MW11)</f>
        <v/>
      </c>
      <c r="MX12" s="457">
        <f>SUM(MX9:MX11)</f>
        <v/>
      </c>
      <c r="MY12" s="457">
        <f>SUM(MY9:MY11)</f>
        <v/>
      </c>
      <c r="MZ12" s="457">
        <f>SUM(MZ9:MZ11)</f>
        <v/>
      </c>
      <c r="NA12" s="457">
        <f>SUM(NA9:NA11)</f>
        <v/>
      </c>
      <c r="NB12" s="457">
        <f>SUM(NB9:NB11)</f>
        <v/>
      </c>
      <c r="NC12" s="457">
        <f>SUM(NC9:NC11)</f>
        <v/>
      </c>
      <c r="ND12" s="457">
        <f>SUM(ND9:ND11)</f>
        <v/>
      </c>
      <c r="NE12" s="457">
        <f>SUM(NE9:NE11)</f>
        <v/>
      </c>
      <c r="NF12" s="457">
        <f>SUM(NF9:NF11)</f>
        <v/>
      </c>
      <c r="NG12" s="457">
        <f>SUM(NG9:NG11)</f>
        <v/>
      </c>
      <c r="NH12" s="457">
        <f>SUM(NH9:NH11)</f>
        <v/>
      </c>
      <c r="NI12" s="457">
        <f>SUM(NI9:NI11)</f>
        <v/>
      </c>
      <c r="NJ12" s="457">
        <f>SUM(NJ9:NJ11)</f>
        <v/>
      </c>
      <c r="NK12" s="457">
        <f>SUM(NK9:NK11)</f>
        <v/>
      </c>
      <c r="NL12" s="457">
        <f>SUM(NL9:NL11)</f>
        <v/>
      </c>
      <c r="NM12" s="457">
        <f>SUM(NM9:NM11)</f>
        <v/>
      </c>
      <c r="NN12" s="457">
        <f>SUM(NN9:NN11)</f>
        <v/>
      </c>
      <c r="NO12" s="457">
        <f>SUM(NO9:NO11)</f>
        <v/>
      </c>
      <c r="NP12" s="457">
        <f>SUM(NP9:NP11)</f>
        <v/>
      </c>
      <c r="NQ12" s="457">
        <f>SUM(NQ9:NQ11)</f>
        <v/>
      </c>
      <c r="NR12" s="457">
        <f>SUM(NR9:NR11)</f>
        <v/>
      </c>
      <c r="NS12" s="457">
        <f>SUM(NS9:NS11)</f>
        <v/>
      </c>
      <c r="NT12" s="457">
        <f>SUM(NT9:NT11)</f>
        <v/>
      </c>
      <c r="NU12" s="457">
        <f>SUM(NU9:NU11)</f>
        <v/>
      </c>
      <c r="NV12" s="457">
        <f>SUM(NV9:NV11)</f>
        <v/>
      </c>
      <c r="NW12" s="457">
        <f>SUM(NW9:NW11)</f>
        <v/>
      </c>
      <c r="NX12" s="457">
        <f>SUM(NX9:NX11)</f>
        <v/>
      </c>
      <c r="NY12" s="457">
        <f>SUM(NY9:NY11)</f>
        <v/>
      </c>
      <c r="NZ12" s="457">
        <f>SUM(NZ9:NZ11)</f>
        <v/>
      </c>
      <c r="OA12" s="457">
        <f>SUM(OA9:OA11)</f>
        <v/>
      </c>
      <c r="OB12" s="457">
        <f>SUM(OB9:OB11)</f>
        <v/>
      </c>
      <c r="OC12" s="457">
        <f>SUM(OC9:OC11)</f>
        <v/>
      </c>
      <c r="OD12" s="457">
        <f>SUM(OD9:OD11)</f>
        <v/>
      </c>
      <c r="OE12" s="457">
        <f>SUM(OE9:OE11)</f>
        <v/>
      </c>
      <c r="OF12" s="457">
        <f>SUM(OF9:OF11)</f>
        <v/>
      </c>
      <c r="OG12" s="457">
        <f>SUM(OG9:OG11)</f>
        <v/>
      </c>
      <c r="OH12" s="457">
        <f>SUM(OH9:OH11)</f>
        <v/>
      </c>
      <c r="OI12" s="457">
        <f>SUM(OI9:OI11)</f>
        <v/>
      </c>
      <c r="OJ12" s="457">
        <f>SUM(OJ9:OJ11)</f>
        <v/>
      </c>
      <c r="OK12" s="457">
        <f>SUM(OK9:OK11)</f>
        <v/>
      </c>
      <c r="OL12" s="457">
        <f>SUM(OL9:OL11)</f>
        <v/>
      </c>
      <c r="OM12" s="457">
        <f>SUM(OM9:OM11)</f>
        <v/>
      </c>
      <c r="ON12" s="457">
        <f>SUM(ON9:ON11)</f>
        <v/>
      </c>
      <c r="OO12" s="457">
        <f>SUM(OO9:OO11)</f>
        <v/>
      </c>
      <c r="OP12" s="457">
        <f>SUM(OP9:OP11)</f>
        <v/>
      </c>
      <c r="OQ12" s="457">
        <f>SUM(OQ9:OQ11)</f>
        <v/>
      </c>
      <c r="OR12" s="457">
        <f>SUM(OR9:OR11)</f>
        <v/>
      </c>
      <c r="OS12" s="457">
        <f>SUM(OS9:OS11)</f>
        <v/>
      </c>
      <c r="OT12" s="457">
        <f>SUM(OT9:OT11)</f>
        <v/>
      </c>
      <c r="OU12" s="457">
        <f>SUM(OU9:OU11)</f>
        <v/>
      </c>
      <c r="OV12" s="457">
        <f>SUM(OV9:OV11)</f>
        <v/>
      </c>
      <c r="OW12" s="457">
        <f>SUM(OW9:OW11)</f>
        <v/>
      </c>
      <c r="OX12" s="457">
        <f>SUM(OX9:OX11)</f>
        <v/>
      </c>
      <c r="OY12" s="457">
        <f>SUM(OY9:OY11)</f>
        <v/>
      </c>
      <c r="OZ12" s="457">
        <f>SUM(OZ9:OZ11)</f>
        <v/>
      </c>
      <c r="PA12" s="457">
        <f>SUM(PA9:PA11)</f>
        <v/>
      </c>
      <c r="PB12" s="457">
        <f>SUM(PB9:PB11)</f>
        <v/>
      </c>
      <c r="PC12" s="457">
        <f>SUM(PC9:PC11)</f>
        <v/>
      </c>
      <c r="PD12" s="457">
        <f>SUM(PD9:PD11)</f>
        <v/>
      </c>
      <c r="PE12" s="457">
        <f>SUM(PE9:PE11)</f>
        <v/>
      </c>
      <c r="PF12" s="457">
        <f>SUM(PF9:PF11)</f>
        <v/>
      </c>
      <c r="PG12" s="457">
        <f>SUM(PG9:PG11)</f>
        <v/>
      </c>
      <c r="PH12" s="457">
        <f>SUM(PH9:PH11)</f>
        <v/>
      </c>
      <c r="PI12" s="457">
        <f>SUM(PI9:PI11)</f>
        <v/>
      </c>
      <c r="PJ12" s="457">
        <f>SUM(PJ9:PJ11)</f>
        <v/>
      </c>
      <c r="PK12" s="457">
        <f>SUM(PK9:PK11)</f>
        <v/>
      </c>
      <c r="PL12" s="457">
        <f>SUM(PL9:PL11)</f>
        <v/>
      </c>
      <c r="PM12" s="457">
        <f>SUM(PM9:PM11)</f>
        <v/>
      </c>
      <c r="PN12" s="457">
        <f>SUM(PN9:PN11)</f>
        <v/>
      </c>
      <c r="PO12" s="457">
        <f>SUM(PO9:PO11)</f>
        <v/>
      </c>
      <c r="PP12" s="457">
        <f>SUM(PP9:PP11)</f>
        <v/>
      </c>
      <c r="PQ12" s="457">
        <f>SUM(PQ9:PQ11)</f>
        <v/>
      </c>
      <c r="PR12" s="457">
        <f>SUM(PR9:PR11)</f>
        <v/>
      </c>
      <c r="PS12" s="457">
        <f>SUM(PS9:PS11)</f>
        <v/>
      </c>
      <c r="PT12" s="457">
        <f>SUM(PT9:PT11)</f>
        <v/>
      </c>
      <c r="PU12" s="457">
        <f>SUM(PU9:PU11)</f>
        <v/>
      </c>
      <c r="PV12" s="457">
        <f>SUM(PV9:PV11)</f>
        <v/>
      </c>
      <c r="PW12" s="457">
        <f>SUM(PW9:PW11)</f>
        <v/>
      </c>
      <c r="PX12" s="457">
        <f>SUM(PX9:PX11)</f>
        <v/>
      </c>
      <c r="PY12" s="457">
        <f>SUM(PY9:PY11)</f>
        <v/>
      </c>
      <c r="PZ12" s="457">
        <f>SUM(PZ9:PZ11)</f>
        <v/>
      </c>
      <c r="QA12" s="457">
        <f>SUM(QA9:QA11)</f>
        <v/>
      </c>
      <c r="QB12" s="457">
        <f>SUM(QB9:QB11)</f>
        <v/>
      </c>
      <c r="QC12" s="457">
        <f>SUM(QC9:QC11)</f>
        <v/>
      </c>
      <c r="QD12" s="457">
        <f>SUM(QD9:QD11)</f>
        <v/>
      </c>
      <c r="QE12" s="457">
        <f>SUM(QE9:QE11)</f>
        <v/>
      </c>
      <c r="QF12" s="457">
        <f>SUM(QF9:QF11)</f>
        <v/>
      </c>
      <c r="QG12" s="457">
        <f>SUM(QG9:QG11)</f>
        <v/>
      </c>
      <c r="QH12" s="457">
        <f>SUM(QH9:QH11)</f>
        <v/>
      </c>
      <c r="QI12" s="457">
        <f>SUM(QI9:QI11)</f>
        <v/>
      </c>
      <c r="QJ12" s="457">
        <f>SUM(QJ9:QJ11)</f>
        <v/>
      </c>
      <c r="QK12" s="457">
        <f>SUM(QK9:QK11)</f>
        <v/>
      </c>
      <c r="QL12" s="457">
        <f>SUM(QL9:QL11)</f>
        <v/>
      </c>
      <c r="QM12" s="457">
        <f>SUM(QM9:QM11)</f>
        <v/>
      </c>
      <c r="QN12" s="457">
        <f>SUM(QN9:QN11)</f>
        <v/>
      </c>
      <c r="QO12" s="457">
        <f>SUM(QO9:QO11)</f>
        <v/>
      </c>
      <c r="QP12" s="457">
        <f>SUM(QP9:QP11)</f>
        <v/>
      </c>
      <c r="QQ12" s="457">
        <f>SUM(QQ9:QQ11)</f>
        <v/>
      </c>
      <c r="QR12" s="457">
        <f>SUM(QR9:QR11)</f>
        <v/>
      </c>
      <c r="QS12" s="457">
        <f>SUM(QS9:QS11)</f>
        <v/>
      </c>
      <c r="QT12" s="457">
        <f>SUM(QT9:QT11)</f>
        <v/>
      </c>
      <c r="QU12" s="457">
        <f>SUM(QU9:QU11)</f>
        <v/>
      </c>
      <c r="QV12" s="457">
        <f>SUM(QV9:QV11)</f>
        <v/>
      </c>
      <c r="QW12" s="457">
        <f>SUM(QW9:QW11)</f>
        <v/>
      </c>
      <c r="QX12" s="457">
        <f>SUM(QX9:QX11)</f>
        <v/>
      </c>
      <c r="QY12" s="457">
        <f>SUM(QY9:QY11)</f>
        <v/>
      </c>
      <c r="QZ12" s="457">
        <f>SUM(QZ9:QZ11)</f>
        <v/>
      </c>
      <c r="RA12" s="457">
        <f>SUM(RA9:RA11)</f>
        <v/>
      </c>
      <c r="RB12" s="457">
        <f>SUM(RB9:RB11)</f>
        <v/>
      </c>
      <c r="RC12" s="457">
        <f>SUM(RC9:RC11)</f>
        <v/>
      </c>
      <c r="RD12" s="457">
        <f>SUM(RD9:RD11)</f>
        <v/>
      </c>
      <c r="RE12" s="457">
        <f>SUM(RE9:RE11)</f>
        <v/>
      </c>
      <c r="RF12" s="457">
        <f>SUM(RF9:RF11)</f>
        <v/>
      </c>
      <c r="RG12" s="119" t="n"/>
      <c r="RH12" s="458">
        <f>SUM(RH9:RH11)</f>
        <v/>
      </c>
      <c r="RI12" s="458">
        <f>SUM(RI9:RI11)</f>
        <v/>
      </c>
      <c r="RJ12" s="458">
        <f>SUM(RJ9:RJ11)</f>
        <v/>
      </c>
      <c r="RK12" s="458">
        <f>SUM(RK9:RK11)</f>
        <v/>
      </c>
      <c r="RL12" s="458">
        <f>SUM(RL9:RL11)</f>
        <v/>
      </c>
      <c r="RM12" s="458">
        <f>SUM(RM9:RM11)</f>
        <v/>
      </c>
      <c r="RN12" s="458">
        <f>SUM(RN9:RN11)</f>
        <v/>
      </c>
      <c r="RO12" s="458">
        <f>SUM(RO9:RO11)</f>
        <v/>
      </c>
      <c r="RP12" s="458">
        <f>SUM(RP9:RP11)</f>
        <v/>
      </c>
      <c r="RQ12" s="458">
        <f>SUM(RQ9:RQ11)</f>
        <v/>
      </c>
      <c r="RR12" s="458">
        <f>SUM(RR9:RR11)</f>
        <v/>
      </c>
      <c r="RS12" s="458">
        <f>SUM(RS9:RS11)</f>
        <v/>
      </c>
      <c r="RT12" s="458">
        <f>SUM(RT9:RT11)</f>
        <v/>
      </c>
      <c r="RU12" s="458">
        <f>SUM(RU9:RU11)</f>
        <v/>
      </c>
      <c r="RV12" s="458">
        <f>SUM(RV9:RV11)</f>
        <v/>
      </c>
      <c r="RW12" s="458">
        <f>SUM(RW9:RW11)</f>
        <v/>
      </c>
      <c r="RX12" s="458">
        <f>SUM(RX9:RX11)</f>
        <v/>
      </c>
      <c r="RY12" s="458">
        <f>SUM(RY9:RY11)</f>
        <v/>
      </c>
      <c r="RZ12" s="458">
        <f>SUM(RZ9:RZ11)</f>
        <v/>
      </c>
      <c r="SA12" s="458">
        <f>SUM(SA9:SA11)</f>
        <v/>
      </c>
      <c r="SB12" s="458">
        <f>SUM(SB9:SB11)</f>
        <v/>
      </c>
      <c r="SC12" s="458">
        <f>SUM(SC9:SC11)</f>
        <v/>
      </c>
      <c r="SD12" s="458">
        <f>SUM(SD9:SD11)</f>
        <v/>
      </c>
      <c r="SE12" s="458">
        <f>SUM(SE9:SE11)</f>
        <v/>
      </c>
      <c r="SF12" s="458">
        <f>SUM(SF9:SF11)</f>
        <v/>
      </c>
      <c r="SG12" s="458">
        <f>SUM(SG9:SG11)</f>
        <v/>
      </c>
      <c r="SH12" s="458">
        <f>SUM(SH9:SH11)</f>
        <v/>
      </c>
      <c r="SI12" s="458">
        <f>SUM(SI9:SI11)</f>
        <v/>
      </c>
      <c r="SJ12" s="458">
        <f>SUM(SJ9:SJ11)</f>
        <v/>
      </c>
      <c r="SK12" s="458">
        <f>SUM(SK9:SK11)</f>
        <v/>
      </c>
      <c r="SL12" s="458">
        <f>SUM(SL9:SL11)</f>
        <v/>
      </c>
      <c r="SM12" s="458">
        <f>SUM(SM9:SM11)</f>
        <v/>
      </c>
      <c r="SN12" s="458">
        <f>SUM(SN9:SN11)</f>
        <v/>
      </c>
      <c r="SO12" s="458">
        <f>SUM(SO9:SO11)</f>
        <v/>
      </c>
      <c r="SP12" s="458">
        <f>SUM(SP9:SP11)</f>
        <v/>
      </c>
      <c r="SQ12" s="458">
        <f>SUM(SQ9:SQ11)</f>
        <v/>
      </c>
      <c r="SR12" s="458">
        <f>SUM(SR9:SR11)</f>
        <v/>
      </c>
      <c r="SS12" s="458">
        <f>SUM(SS9:SS11)</f>
        <v/>
      </c>
      <c r="ST12" s="458">
        <f>SUM(ST9:ST11)</f>
        <v/>
      </c>
      <c r="SU12" s="458">
        <f>SUM(SU9:SU11)</f>
        <v/>
      </c>
      <c r="SV12" s="458">
        <f>SUM(SV9:SV11)</f>
        <v/>
      </c>
      <c r="SW12" s="458">
        <f>SUM(SW9:SW11)</f>
        <v/>
      </c>
      <c r="SX12" s="458">
        <f>SUM(SX9:SX11)</f>
        <v/>
      </c>
      <c r="SY12" s="458">
        <f>SUM(SY9:SY11)</f>
        <v/>
      </c>
      <c r="SZ12" s="459">
        <f>SUM(SZ9:SZ11)</f>
        <v/>
      </c>
      <c r="TA12" s="604" t="n"/>
      <c r="TB12" s="575">
        <f>SUM(TB9:TB11)</f>
        <v/>
      </c>
      <c r="TC12" s="575">
        <f>SUM(TC9:TC11)</f>
        <v/>
      </c>
      <c r="TD12" s="604" t="n"/>
      <c r="TE12" s="575">
        <f>SUM(TE9:TE11)</f>
        <v/>
      </c>
      <c r="TF12" s="575">
        <f>SUM(TF9:TF11)</f>
        <v/>
      </c>
      <c r="TG12" s="575">
        <f>SUM(TG9:TG11)</f>
        <v/>
      </c>
      <c r="TH12" s="575">
        <f>SUM(TH9:TH11)</f>
        <v/>
      </c>
      <c r="TI12" s="575">
        <f>SUM(TI9:TI11)</f>
        <v/>
      </c>
      <c r="TJ12" s="575">
        <f>SUM(TJ9:TJ11)</f>
        <v/>
      </c>
      <c r="TK12" s="575">
        <f>SUM(TK9:TK11)</f>
        <v/>
      </c>
      <c r="TL12" s="575">
        <f>SUM(TL9:TL11)</f>
        <v/>
      </c>
      <c r="TM12" s="575">
        <f>SUM(TM9:TM11)</f>
        <v/>
      </c>
      <c r="TN12" s="575">
        <f>SUM(TN9:TN11)</f>
        <v/>
      </c>
      <c r="TO12" s="575">
        <f>SUM(TO9:TO11)</f>
        <v/>
      </c>
      <c r="TP12" s="575">
        <f>SUM(TP9:TP11)</f>
        <v/>
      </c>
      <c r="TQ12" s="575">
        <f>SUM(TQ9:TQ11)</f>
        <v/>
      </c>
      <c r="TR12" s="575">
        <f>SUM(TR9:TR11)</f>
        <v/>
      </c>
      <c r="TS12" s="575">
        <f>SUM(TS9:TS11)</f>
        <v/>
      </c>
      <c r="TT12" s="575">
        <f>SUM(TT9:TT11)</f>
        <v/>
      </c>
      <c r="TU12" s="575">
        <f>SUM(TU9:TU11)</f>
        <v/>
      </c>
    </row>
    <row r="13" ht="19.5" customHeight="1">
      <c r="A13" s="1100" t="n"/>
      <c r="B13" s="1101" t="n"/>
      <c r="C13" s="1101" t="n"/>
      <c r="D13" s="460" t="inlineStr">
        <is>
          <t>CONTRIBUTIVO</t>
        </is>
      </c>
      <c r="E13" s="7" t="n">
        <v>358</v>
      </c>
      <c r="F13" s="7" t="n">
        <v>7</v>
      </c>
      <c r="G13" s="7" t="n"/>
      <c r="H13" s="7" t="n">
        <v>262</v>
      </c>
      <c r="I13" s="7" t="n">
        <v>102</v>
      </c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1</v>
      </c>
      <c r="AZ13" s="7" t="n"/>
      <c r="BA13" s="7" t="n"/>
      <c r="BB13" s="7" t="n"/>
      <c r="BC13" s="7" t="n"/>
      <c r="BD13" s="7" t="n"/>
      <c r="BE13" s="7" t="n"/>
      <c r="BF13" s="7" t="n"/>
      <c r="BG13" s="7" t="n">
        <v>17</v>
      </c>
      <c r="BH13" s="7" t="n">
        <v>2</v>
      </c>
      <c r="BI13" s="7" t="n">
        <v>3</v>
      </c>
      <c r="BJ13" s="7" t="n">
        <v>11</v>
      </c>
      <c r="BK13" s="7" t="n"/>
      <c r="BL13" s="7" t="n"/>
      <c r="BM13" s="7" t="n"/>
      <c r="BN13" s="7" t="n"/>
      <c r="BO13" s="7" t="n">
        <v>118</v>
      </c>
      <c r="BP13" s="7" t="n">
        <v>81</v>
      </c>
      <c r="BQ13" s="7" t="n">
        <v>66</v>
      </c>
      <c r="BR13" s="7" t="n"/>
      <c r="BS13" s="7" t="n"/>
      <c r="BT13" s="7" t="n">
        <v>2</v>
      </c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>
        <v>52</v>
      </c>
      <c r="CH13" s="7" t="n">
        <v>4</v>
      </c>
      <c r="CI13" s="7" t="n">
        <v>1</v>
      </c>
      <c r="CJ13" s="7" t="n"/>
      <c r="CK13" s="7" t="n"/>
      <c r="CL13" s="7" t="n">
        <v>62</v>
      </c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>
        <v>3</v>
      </c>
      <c r="CV13" s="7" t="n"/>
      <c r="CW13" s="7" t="n">
        <v>1</v>
      </c>
      <c r="CX13" s="7" t="n">
        <v>118</v>
      </c>
      <c r="CY13" s="7" t="n">
        <v>81</v>
      </c>
      <c r="CZ13" s="7" t="n">
        <v>65</v>
      </c>
      <c r="DA13" s="7" t="n">
        <v>50</v>
      </c>
      <c r="DB13" s="7" t="n"/>
      <c r="DC13" s="7" t="n"/>
      <c r="DD13" s="7" t="n">
        <v>2</v>
      </c>
      <c r="DE13" s="7" t="n">
        <v>1</v>
      </c>
      <c r="DF13" s="7" t="n"/>
      <c r="DG13" s="7" t="n"/>
      <c r="DH13" s="7" t="n"/>
      <c r="DI13" s="7" t="n"/>
      <c r="DJ13" s="7" t="n"/>
      <c r="DK13" s="7" t="n">
        <v>2</v>
      </c>
      <c r="DL13" s="7" t="n"/>
      <c r="DM13" s="7" t="n"/>
      <c r="DN13" s="7" t="n">
        <v>2</v>
      </c>
      <c r="DO13" s="7" t="n"/>
      <c r="DP13" s="7" t="n"/>
      <c r="DQ13" s="7" t="n"/>
      <c r="DR13" s="7" t="n"/>
      <c r="DS13" s="7" t="n"/>
      <c r="DT13" s="7" t="n">
        <v>15</v>
      </c>
      <c r="DU13" s="7" t="n">
        <v>47</v>
      </c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>
        <v>165</v>
      </c>
      <c r="FB13" s="7" t="n">
        <v>105</v>
      </c>
      <c r="FC13" s="7" t="n">
        <v>171</v>
      </c>
      <c r="FD13" s="7" t="n">
        <v>104</v>
      </c>
      <c r="FE13" s="7" t="n">
        <v>89</v>
      </c>
      <c r="FF13" s="7" t="n"/>
      <c r="FG13" s="7" t="n"/>
      <c r="FH13" s="7" t="n"/>
      <c r="FI13" s="7" t="n">
        <v>86</v>
      </c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>
        <v>73</v>
      </c>
      <c r="FT13" s="7" t="n">
        <v>3</v>
      </c>
      <c r="FU13" s="7" t="n">
        <v>2</v>
      </c>
      <c r="FV13" s="7" t="n"/>
      <c r="FW13" s="7" t="n">
        <v>8</v>
      </c>
      <c r="FX13" s="7" t="n">
        <v>2</v>
      </c>
      <c r="FY13" s="7" t="n"/>
      <c r="FZ13" s="7" t="n"/>
      <c r="GA13" s="7" t="n"/>
      <c r="GB13" s="7" t="n"/>
      <c r="GC13" s="7" t="n">
        <v>42</v>
      </c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>
        <v>1</v>
      </c>
      <c r="GN13" s="7" t="n"/>
      <c r="GO13" s="7" t="n"/>
      <c r="GP13" s="7" t="n">
        <v>2</v>
      </c>
      <c r="GQ13" s="7" t="n">
        <v>2</v>
      </c>
      <c r="GR13" s="7" t="n">
        <v>6</v>
      </c>
      <c r="GS13" s="7" t="n">
        <v>7</v>
      </c>
      <c r="GT13" s="7" t="n"/>
      <c r="GU13" s="7" t="n">
        <v>87</v>
      </c>
      <c r="GV13" s="7" t="n">
        <v>51</v>
      </c>
      <c r="GW13" s="7" t="n">
        <v>55</v>
      </c>
      <c r="GX13" s="7" t="n"/>
      <c r="GY13" s="7" t="n">
        <v>61</v>
      </c>
      <c r="GZ13" s="7" t="n">
        <v>3</v>
      </c>
      <c r="HA13" s="7" t="n">
        <v>2</v>
      </c>
      <c r="HB13" s="7" t="n"/>
      <c r="HC13" s="7" t="n"/>
      <c r="HD13" s="7" t="n"/>
      <c r="HE13" s="7" t="n">
        <v>1</v>
      </c>
      <c r="HF13" s="7" t="n"/>
      <c r="HG13" s="7" t="n"/>
      <c r="HH13" s="7" t="n"/>
      <c r="HI13" s="7" t="n">
        <v>1</v>
      </c>
      <c r="HJ13" s="7" t="n">
        <v>1</v>
      </c>
      <c r="HK13" s="7" t="n">
        <v>1</v>
      </c>
      <c r="HL13" s="7" t="n"/>
      <c r="HM13" s="7" t="n">
        <v>2</v>
      </c>
      <c r="HN13" s="7" t="n">
        <v>1</v>
      </c>
      <c r="HO13" s="7" t="n">
        <v>2</v>
      </c>
      <c r="HP13" s="7" t="n">
        <v>5</v>
      </c>
      <c r="HQ13" s="7" t="n">
        <v>11</v>
      </c>
      <c r="HR13" s="7" t="n">
        <v>10</v>
      </c>
      <c r="HS13" s="7" t="n">
        <v>142</v>
      </c>
      <c r="HT13" s="7" t="n">
        <v>111</v>
      </c>
      <c r="HU13" s="7" t="n">
        <v>70</v>
      </c>
      <c r="HV13" s="7" t="n">
        <v>51</v>
      </c>
      <c r="HW13" s="7" t="n">
        <v>1</v>
      </c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>
        <v>91</v>
      </c>
      <c r="IR13" s="7" t="n"/>
      <c r="IS13" s="7" t="n"/>
      <c r="IT13" s="7" t="n"/>
      <c r="IU13" s="7" t="n">
        <v>1</v>
      </c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>
        <v>88</v>
      </c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>
        <v>72</v>
      </c>
      <c r="JQ13" s="7" t="n">
        <v>2</v>
      </c>
      <c r="JR13" s="7" t="n"/>
      <c r="JS13" s="7" t="n">
        <v>1</v>
      </c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>
        <v>4</v>
      </c>
      <c r="KC13" s="7" t="n">
        <v>6</v>
      </c>
      <c r="KD13" s="7" t="n"/>
      <c r="KE13" s="7" t="n"/>
      <c r="KF13" s="7" t="n"/>
      <c r="KG13" s="7" t="n">
        <v>27</v>
      </c>
      <c r="KH13" s="7" t="n">
        <v>13</v>
      </c>
      <c r="KI13" s="7" t="n">
        <v>9</v>
      </c>
      <c r="KJ13" s="7" t="n">
        <v>5</v>
      </c>
      <c r="KK13" s="7" t="n">
        <v>1</v>
      </c>
      <c r="KL13" s="7" t="n">
        <v>2</v>
      </c>
      <c r="KM13" s="7" t="n"/>
      <c r="KN13" s="7" t="n"/>
      <c r="KO13" s="7" t="n"/>
      <c r="KP13" s="7" t="n">
        <v>2</v>
      </c>
      <c r="KQ13" s="7" t="n">
        <v>1</v>
      </c>
      <c r="KR13" s="7" t="n"/>
      <c r="KS13" s="7" t="n"/>
      <c r="KT13" s="7" t="n"/>
      <c r="KU13" s="7" t="n">
        <v>37</v>
      </c>
      <c r="KV13" s="7" t="n">
        <v>29</v>
      </c>
      <c r="KW13" s="7" t="n">
        <v>37</v>
      </c>
      <c r="KX13" s="7" t="n">
        <v>17</v>
      </c>
      <c r="KY13" s="7" t="n">
        <v>5</v>
      </c>
      <c r="KZ13" s="7" t="n">
        <v>31</v>
      </c>
      <c r="LA13" s="7" t="n">
        <v>2</v>
      </c>
      <c r="LB13" s="7" t="n"/>
      <c r="LC13" s="7" t="n"/>
      <c r="LD13" s="7" t="n">
        <v>2</v>
      </c>
      <c r="LE13" s="7" t="n"/>
      <c r="LF13" s="7" t="n"/>
      <c r="LG13" s="7" t="n"/>
      <c r="LH13" s="7" t="n"/>
      <c r="LI13" s="7" t="n">
        <v>46</v>
      </c>
      <c r="LJ13" s="7" t="n">
        <v>6</v>
      </c>
      <c r="LK13" s="7" t="n">
        <v>1</v>
      </c>
      <c r="LL13" s="7" t="n"/>
      <c r="LM13" s="7" t="n">
        <v>2</v>
      </c>
      <c r="LN13" s="7" t="n">
        <v>7</v>
      </c>
      <c r="LO13" s="7" t="n">
        <v>1</v>
      </c>
      <c r="LP13" s="7" t="n"/>
      <c r="LQ13" s="7" t="n"/>
      <c r="LR13" s="7" t="n">
        <v>1</v>
      </c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>
        <v>2</v>
      </c>
      <c r="MC13" s="7" t="n"/>
      <c r="MD13" s="7" t="n"/>
      <c r="ME13" s="7" t="n"/>
      <c r="MF13" s="7" t="n"/>
      <c r="MG13" s="7" t="n"/>
      <c r="MH13" s="7" t="n">
        <v>122</v>
      </c>
      <c r="MI13" s="7" t="n"/>
      <c r="MJ13" s="7" t="n"/>
      <c r="MK13" s="7" t="n"/>
      <c r="ML13" s="7" t="n"/>
      <c r="MM13" s="7" t="n"/>
      <c r="MN13" s="7" t="n"/>
      <c r="MO13" s="7" t="n">
        <v>125</v>
      </c>
      <c r="MP13" s="7" t="n">
        <v>51</v>
      </c>
      <c r="MQ13" s="7" t="n">
        <v>50</v>
      </c>
      <c r="MR13" s="7" t="n">
        <v>13</v>
      </c>
      <c r="MS13" s="7" t="n">
        <v>23</v>
      </c>
      <c r="MT13" s="7" t="n">
        <v>64</v>
      </c>
      <c r="MU13" s="7" t="n"/>
      <c r="MV13" s="7" t="n"/>
      <c r="MW13" s="7" t="n">
        <v>23</v>
      </c>
      <c r="MX13" s="7" t="n"/>
      <c r="MY13" s="7" t="n"/>
      <c r="MZ13" s="7" t="n">
        <v>55</v>
      </c>
      <c r="NA13" s="7" t="n">
        <v>31</v>
      </c>
      <c r="NB13" s="7" t="n">
        <v>386</v>
      </c>
      <c r="NC13" s="7" t="n">
        <v>127</v>
      </c>
      <c r="ND13" s="7" t="n"/>
      <c r="NE13" s="7" t="n"/>
      <c r="NF13" s="7" t="n">
        <v>11</v>
      </c>
      <c r="NG13" s="7" t="n">
        <v>70</v>
      </c>
      <c r="NH13" s="7" t="n">
        <v>582</v>
      </c>
      <c r="NI13" s="7" t="n">
        <v>119</v>
      </c>
      <c r="NJ13" s="7" t="n"/>
      <c r="NK13" s="7" t="n"/>
      <c r="NL13" s="7" t="n"/>
      <c r="NM13" s="7" t="n"/>
      <c r="NN13" s="7" t="n"/>
      <c r="NO13" s="7" t="n"/>
      <c r="NP13" s="7" t="n"/>
      <c r="NQ13" s="618" t="n"/>
      <c r="NR13" s="618" t="n"/>
      <c r="NS13" s="618" t="n"/>
      <c r="NT13" s="618" t="n"/>
      <c r="NU13" s="618" t="n"/>
      <c r="NV13" s="618" t="n"/>
      <c r="NW13" s="618" t="n"/>
      <c r="NX13" s="618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619" t="n"/>
      <c r="OH13" s="619" t="n"/>
      <c r="OI13" s="619" t="n"/>
      <c r="OJ13" s="619" t="n"/>
      <c r="OK13" s="619" t="n"/>
      <c r="OL13" s="619" t="n"/>
      <c r="OM13" s="619" t="n"/>
      <c r="ON13" s="619" t="n"/>
      <c r="OO13" s="619" t="n"/>
      <c r="OP13" s="619" t="n"/>
      <c r="OQ13" s="619" t="n"/>
      <c r="OR13" s="619" t="n"/>
      <c r="OS13" s="619" t="n"/>
      <c r="OT13" s="619" t="n"/>
      <c r="OU13" s="619" t="n"/>
      <c r="OV13" s="619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>
        <v>51</v>
      </c>
      <c r="PP13" s="7" t="n">
        <v>23</v>
      </c>
      <c r="PQ13" s="7" t="n">
        <v>13</v>
      </c>
      <c r="PR13" s="7" t="n">
        <v>8</v>
      </c>
      <c r="PS13" s="7" t="n">
        <v>9</v>
      </c>
      <c r="PT13" s="7" t="n">
        <v>6</v>
      </c>
      <c r="PU13" s="7" t="n">
        <v>10</v>
      </c>
      <c r="PV13" s="7" t="n">
        <v>30</v>
      </c>
      <c r="PW13" s="7" t="n">
        <v>14</v>
      </c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>
        <v>49</v>
      </c>
      <c r="QH13" s="7" t="n">
        <v>25</v>
      </c>
      <c r="QI13" s="7" t="n">
        <v>17</v>
      </c>
      <c r="QJ13" s="7" t="n">
        <v>11</v>
      </c>
      <c r="QK13" s="7" t="n">
        <v>1</v>
      </c>
      <c r="QL13" s="7" t="n"/>
      <c r="QM13" s="7" t="n"/>
      <c r="QN13" s="7" t="n"/>
      <c r="QO13" s="7" t="n"/>
      <c r="QP13" s="7" t="n"/>
      <c r="QQ13" s="7" t="n">
        <v>15</v>
      </c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455">
        <f>SUM(E13:RE13)-QF13-QL13-SUM(QO13:QQ13)-SUM(QT13:QV13)</f>
        <v/>
      </c>
      <c r="RG13" s="119" t="n"/>
      <c r="RH13" s="456">
        <f>SUM(E13:G13)</f>
        <v/>
      </c>
      <c r="RI13" s="456">
        <f>SUM(H13:BN13)</f>
        <v/>
      </c>
      <c r="RJ13" s="456">
        <f>SUM(BO13:CT13)</f>
        <v/>
      </c>
      <c r="RK13" s="244">
        <f>SUM(CU13:CW13)</f>
        <v/>
      </c>
      <c r="RL13" s="456">
        <f>SUM(CX13:DH13)</f>
        <v/>
      </c>
      <c r="RM13" s="456">
        <f>SUM(DI13:DU13)</f>
        <v/>
      </c>
      <c r="RN13" s="456">
        <f>SUM(DV13:EZ13)</f>
        <v/>
      </c>
      <c r="RO13" s="456">
        <f>SUM(FA13:FB13)</f>
        <v/>
      </c>
      <c r="RP13" s="456">
        <f>SUM(FC13:FH13)</f>
        <v/>
      </c>
      <c r="RQ13" s="456">
        <f>SUM(FI13:GB13)</f>
        <v/>
      </c>
      <c r="RR13" s="456">
        <f>SUM(GC13:GW13)</f>
        <v/>
      </c>
      <c r="RS13" s="456">
        <f>SUM(GX13:IP13)</f>
        <v/>
      </c>
      <c r="RT13" s="456">
        <f>SUM(IQ13:JC13)</f>
        <v/>
      </c>
      <c r="RU13" s="456">
        <f>SUM(JD13:JV13)</f>
        <v/>
      </c>
      <c r="RV13" s="456">
        <f>SUM(JW13:MA13)</f>
        <v/>
      </c>
      <c r="RW13" s="456">
        <f>SUM(MB13:MN13)</f>
        <v/>
      </c>
      <c r="RX13" s="456">
        <f>MO13</f>
        <v/>
      </c>
      <c r="RY13" s="456">
        <f>SUM(MP13:MQ13)</f>
        <v/>
      </c>
      <c r="RZ13" s="456">
        <f>SUM(MR13:MT13)</f>
        <v/>
      </c>
      <c r="SA13" s="456">
        <f>SUM(MU13:MW13)</f>
        <v/>
      </c>
      <c r="SB13" s="456">
        <f>SUM(MX13:MZ13)</f>
        <v/>
      </c>
      <c r="SC13" s="456">
        <f>SUM(NA13:NB13)</f>
        <v/>
      </c>
      <c r="SD13" s="456">
        <f>SUM(NC13)</f>
        <v/>
      </c>
      <c r="SE13" s="456">
        <f>SUM(ND13:NF13)</f>
        <v/>
      </c>
      <c r="SF13" s="456">
        <f>SUM(NG13)</f>
        <v/>
      </c>
      <c r="SG13" s="456">
        <f>SUM(NH13)</f>
        <v/>
      </c>
      <c r="SH13" s="456">
        <f>NI13</f>
        <v/>
      </c>
      <c r="SI13" s="456">
        <f>NJ13</f>
        <v/>
      </c>
      <c r="SJ13" s="456">
        <f>SUM(NK13:NP13)</f>
        <v/>
      </c>
      <c r="SK13" s="456">
        <f>SUM(NQ13:PN13)</f>
        <v/>
      </c>
      <c r="SL13" s="456">
        <f>SUM(PO13:PX13)</f>
        <v/>
      </c>
      <c r="SM13" s="456">
        <f>SUM(PY13:PZ13)</f>
        <v/>
      </c>
      <c r="SN13" s="456">
        <f>SUM(QA13:QB13)</f>
        <v/>
      </c>
      <c r="SO13" s="456">
        <f>SUM(QC13:QE13)</f>
        <v/>
      </c>
      <c r="SP13" s="456">
        <f>SUM(QG13:QK13)</f>
        <v/>
      </c>
      <c r="SQ13" s="456">
        <f>SUM(QM13:QN13)</f>
        <v/>
      </c>
      <c r="SR13" s="456">
        <f>SUM(QO13)</f>
        <v/>
      </c>
      <c r="SS13" s="456">
        <f>SUM(QP13)+QQ13</f>
        <v/>
      </c>
      <c r="ST13" s="456">
        <f>SUM(QR13)</f>
        <v/>
      </c>
      <c r="SU13" s="456">
        <f>SUM(QS13)</f>
        <v/>
      </c>
      <c r="SV13" s="456">
        <f>SUM(QT13)</f>
        <v/>
      </c>
      <c r="SW13" s="456">
        <f>SUM(QU13)</f>
        <v/>
      </c>
      <c r="SX13" s="456">
        <f>SUM(QV13)</f>
        <v/>
      </c>
      <c r="SY13" s="456">
        <f>SUM(QW13:RE13)</f>
        <v/>
      </c>
      <c r="SZ13" s="157">
        <f>SUM(RH13:SX13)-SUM(SR13:SS13)-SUM(SV13:SX13)</f>
        <v/>
      </c>
      <c r="TB13" s="625" t="n">
        <v>4</v>
      </c>
      <c r="TC13" s="625" t="n"/>
      <c r="TE13" s="625" t="n">
        <v>23</v>
      </c>
      <c r="TF13" s="625" t="n"/>
      <c r="TG13" s="625" t="n"/>
      <c r="TH13" s="625" t="n"/>
      <c r="TI13" s="625" t="n"/>
      <c r="TJ13" s="625" t="n">
        <v>21</v>
      </c>
      <c r="TK13" s="625" t="n"/>
      <c r="TL13" s="625" t="n"/>
      <c r="TM13" s="625" t="n"/>
      <c r="TN13" s="625" t="n"/>
      <c r="TO13" s="625" t="n"/>
      <c r="TP13" s="625" t="n"/>
      <c r="TQ13" s="625" t="n"/>
      <c r="TR13" s="625" t="n"/>
      <c r="TS13" s="625" t="n"/>
      <c r="TT13" s="625" t="n"/>
      <c r="TU13" s="625" t="n"/>
    </row>
    <row r="14" ht="19.5" customHeight="1">
      <c r="A14" s="1100" t="n"/>
      <c r="B14" s="1101" t="n"/>
      <c r="C14" s="1101" t="n"/>
      <c r="D14" s="461" t="inlineStr">
        <is>
          <t>SUBSIDIADO</t>
        </is>
      </c>
      <c r="E14" s="7" t="n">
        <v>247</v>
      </c>
      <c r="F14" s="7" t="n">
        <v>5</v>
      </c>
      <c r="G14" s="7" t="n"/>
      <c r="H14" s="7" t="n">
        <v>78</v>
      </c>
      <c r="I14" s="7" t="n">
        <v>181</v>
      </c>
      <c r="J14" s="7" t="n">
        <v>1</v>
      </c>
      <c r="K14" s="7" t="n">
        <v>1</v>
      </c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>
        <v>6</v>
      </c>
      <c r="BH14" s="7" t="n">
        <v>2</v>
      </c>
      <c r="BI14" s="7" t="n"/>
      <c r="BJ14" s="7" t="n"/>
      <c r="BK14" s="7" t="n">
        <v>1</v>
      </c>
      <c r="BL14" s="7" t="n"/>
      <c r="BM14" s="7" t="n"/>
      <c r="BN14" s="7" t="n"/>
      <c r="BO14" s="7" t="n">
        <v>54</v>
      </c>
      <c r="BP14" s="7" t="n">
        <v>56</v>
      </c>
      <c r="BQ14" s="7" t="n">
        <v>58</v>
      </c>
      <c r="BR14" s="7" t="n"/>
      <c r="BS14" s="7" t="n"/>
      <c r="BT14" s="7" t="n">
        <v>2</v>
      </c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>
        <v>51</v>
      </c>
      <c r="CH14" s="7" t="n">
        <v>4</v>
      </c>
      <c r="CI14" s="7" t="n"/>
      <c r="CJ14" s="7" t="n"/>
      <c r="CK14" s="7" t="n"/>
      <c r="CL14" s="7" t="n">
        <v>58</v>
      </c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>
        <v>53</v>
      </c>
      <c r="CY14" s="7" t="n">
        <v>54</v>
      </c>
      <c r="CZ14" s="7" t="n">
        <v>59</v>
      </c>
      <c r="DA14" s="7" t="n">
        <v>51</v>
      </c>
      <c r="DB14" s="7" t="n"/>
      <c r="DC14" s="7" t="n"/>
      <c r="DD14" s="7" t="n">
        <v>2</v>
      </c>
      <c r="DE14" s="7" t="n"/>
      <c r="DF14" s="7" t="n"/>
      <c r="DG14" s="7" t="n"/>
      <c r="DH14" s="7" t="n"/>
      <c r="DI14" s="7" t="n"/>
      <c r="DJ14" s="7" t="n"/>
      <c r="DK14" s="7" t="n">
        <v>3</v>
      </c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>
        <v>43</v>
      </c>
      <c r="DV14" s="7" t="n">
        <v>1</v>
      </c>
      <c r="DW14" s="7" t="n">
        <v>1</v>
      </c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>
        <v>1</v>
      </c>
      <c r="EV14" s="7" t="n"/>
      <c r="EW14" s="7" t="n"/>
      <c r="EX14" s="7" t="n"/>
      <c r="EY14" s="7" t="n"/>
      <c r="EZ14" s="7" t="n"/>
      <c r="FA14" s="7" t="n">
        <v>49</v>
      </c>
      <c r="FB14" s="7" t="n">
        <v>51</v>
      </c>
      <c r="FC14" s="7" t="n">
        <v>48</v>
      </c>
      <c r="FD14" s="7" t="n">
        <v>62</v>
      </c>
      <c r="FE14" s="7" t="n">
        <v>42</v>
      </c>
      <c r="FF14" s="7" t="n"/>
      <c r="FG14" s="7" t="n">
        <v>1</v>
      </c>
      <c r="FH14" s="7" t="n">
        <v>1</v>
      </c>
      <c r="FI14" s="7" t="n">
        <v>53</v>
      </c>
      <c r="FJ14" s="7" t="n">
        <v>1</v>
      </c>
      <c r="FK14" s="7" t="n"/>
      <c r="FL14" s="7" t="n"/>
      <c r="FM14" s="7" t="n">
        <v>1</v>
      </c>
      <c r="FN14" s="7" t="n"/>
      <c r="FO14" s="7" t="n"/>
      <c r="FP14" s="7" t="n"/>
      <c r="FQ14" s="7" t="n"/>
      <c r="FR14" s="7" t="n"/>
      <c r="FS14" s="7" t="n">
        <v>50</v>
      </c>
      <c r="FT14" s="7" t="n">
        <v>4</v>
      </c>
      <c r="FU14" s="7" t="n"/>
      <c r="FV14" s="7" t="n"/>
      <c r="FW14" s="7" t="n">
        <v>5</v>
      </c>
      <c r="FX14" s="7" t="n"/>
      <c r="FY14" s="7" t="n"/>
      <c r="FZ14" s="7" t="n"/>
      <c r="GA14" s="7" t="n"/>
      <c r="GB14" s="7" t="n"/>
      <c r="GC14" s="7" t="n">
        <v>56</v>
      </c>
      <c r="GD14" s="7" t="n">
        <v>1</v>
      </c>
      <c r="GE14" s="7" t="n"/>
      <c r="GF14" s="7" t="n"/>
      <c r="GG14" s="7" t="n"/>
      <c r="GH14" s="7" t="n"/>
      <c r="GI14" s="7" t="n"/>
      <c r="GJ14" s="7" t="n"/>
      <c r="GK14" s="7" t="n">
        <v>1</v>
      </c>
      <c r="GL14" s="7" t="n">
        <v>2</v>
      </c>
      <c r="GM14" s="7" t="n">
        <v>1</v>
      </c>
      <c r="GN14" s="7" t="n"/>
      <c r="GO14" s="7" t="n">
        <v>1</v>
      </c>
      <c r="GP14" s="7" t="n">
        <v>1</v>
      </c>
      <c r="GQ14" s="7" t="n">
        <v>2</v>
      </c>
      <c r="GR14" s="7" t="n">
        <v>1</v>
      </c>
      <c r="GS14" s="7" t="n">
        <v>3</v>
      </c>
      <c r="GT14" s="7" t="n"/>
      <c r="GU14" s="7" t="n">
        <v>9</v>
      </c>
      <c r="GV14" s="7" t="n">
        <v>4</v>
      </c>
      <c r="GW14" s="7" t="n">
        <v>7</v>
      </c>
      <c r="GX14" s="7" t="n"/>
      <c r="GY14" s="7" t="n">
        <v>44</v>
      </c>
      <c r="GZ14" s="7" t="n">
        <v>5</v>
      </c>
      <c r="HA14" s="7" t="n"/>
      <c r="HB14" s="7" t="n"/>
      <c r="HC14" s="7" t="n">
        <v>1</v>
      </c>
      <c r="HD14" s="7" t="n"/>
      <c r="HE14" s="7" t="n"/>
      <c r="HF14" s="7" t="n"/>
      <c r="HG14" s="7" t="n"/>
      <c r="HH14" s="7" t="n"/>
      <c r="HI14" s="7" t="n"/>
      <c r="HJ14" s="7" t="n"/>
      <c r="HK14" s="7" t="n">
        <v>1</v>
      </c>
      <c r="HL14" s="7" t="n">
        <v>2</v>
      </c>
      <c r="HM14" s="7" t="n">
        <v>4</v>
      </c>
      <c r="HN14" s="7" t="n">
        <v>2</v>
      </c>
      <c r="HO14" s="7" t="n">
        <v>4</v>
      </c>
      <c r="HP14" s="7" t="n">
        <v>6</v>
      </c>
      <c r="HQ14" s="7" t="n">
        <v>5</v>
      </c>
      <c r="HR14" s="7" t="n"/>
      <c r="HS14" s="7" t="n">
        <v>36</v>
      </c>
      <c r="HT14" s="7" t="n">
        <v>32</v>
      </c>
      <c r="HU14" s="7" t="n">
        <v>20</v>
      </c>
      <c r="HV14" s="7" t="n">
        <v>24</v>
      </c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>
        <v>38</v>
      </c>
      <c r="IR14" s="7" t="n">
        <v>1</v>
      </c>
      <c r="IS14" s="7" t="n"/>
      <c r="IT14" s="7" t="n"/>
      <c r="IU14" s="7" t="n">
        <v>1</v>
      </c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>
        <v>41</v>
      </c>
      <c r="JE14" s="7" t="n">
        <v>1</v>
      </c>
      <c r="JF14" s="7" t="n"/>
      <c r="JG14" s="7" t="n"/>
      <c r="JH14" s="7" t="n">
        <v>1</v>
      </c>
      <c r="JI14" s="7" t="n"/>
      <c r="JJ14" s="7" t="n"/>
      <c r="JK14" s="7" t="n"/>
      <c r="JL14" s="7" t="n"/>
      <c r="JM14" s="7" t="n"/>
      <c r="JN14" s="7" t="n"/>
      <c r="JO14" s="7" t="n"/>
      <c r="JP14" s="7" t="n">
        <v>58</v>
      </c>
      <c r="JQ14" s="7" t="n"/>
      <c r="JR14" s="7" t="n">
        <v>1</v>
      </c>
      <c r="JS14" s="7" t="n"/>
      <c r="JT14" s="7" t="n">
        <v>1</v>
      </c>
      <c r="JU14" s="7" t="n"/>
      <c r="JV14" s="7" t="n"/>
      <c r="JW14" s="7" t="n"/>
      <c r="JX14" s="7" t="n"/>
      <c r="JY14" s="7" t="n"/>
      <c r="JZ14" s="7" t="n"/>
      <c r="KA14" s="7" t="n"/>
      <c r="KB14" s="7" t="n">
        <v>1</v>
      </c>
      <c r="KC14" s="7" t="n"/>
      <c r="KD14" s="7" t="n"/>
      <c r="KE14" s="7" t="n"/>
      <c r="KF14" s="7" t="n"/>
      <c r="KG14" s="7" t="n">
        <v>1</v>
      </c>
      <c r="KH14" s="7" t="n">
        <v>2</v>
      </c>
      <c r="KI14" s="7" t="n">
        <v>1</v>
      </c>
      <c r="KJ14" s="7" t="n">
        <v>1</v>
      </c>
      <c r="KK14" s="7" t="n"/>
      <c r="KL14" s="7" t="n">
        <v>7</v>
      </c>
      <c r="KM14" s="7" t="n"/>
      <c r="KN14" s="7" t="n"/>
      <c r="KO14" s="7" t="n"/>
      <c r="KP14" s="7" t="n">
        <v>1</v>
      </c>
      <c r="KQ14" s="7" t="n">
        <v>1</v>
      </c>
      <c r="KR14" s="7" t="n"/>
      <c r="KS14" s="7" t="n"/>
      <c r="KT14" s="7" t="n"/>
      <c r="KU14" s="7" t="n">
        <v>19</v>
      </c>
      <c r="KV14" s="7" t="n">
        <v>4</v>
      </c>
      <c r="KW14" s="7" t="n">
        <v>2</v>
      </c>
      <c r="KX14" s="7" t="n">
        <v>2</v>
      </c>
      <c r="KY14" s="7" t="n">
        <v>1</v>
      </c>
      <c r="KZ14" s="7" t="n">
        <v>13</v>
      </c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>
        <v>11</v>
      </c>
      <c r="LJ14" s="7" t="n"/>
      <c r="LK14" s="7" t="n"/>
      <c r="LL14" s="7" t="n"/>
      <c r="LM14" s="7" t="n"/>
      <c r="LN14" s="7" t="n"/>
      <c r="LO14" s="7" t="n">
        <v>1</v>
      </c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>
        <v>7</v>
      </c>
      <c r="MC14" s="7" t="n"/>
      <c r="MD14" s="7" t="n"/>
      <c r="ME14" s="7" t="n"/>
      <c r="MF14" s="7" t="n"/>
      <c r="MG14" s="7" t="n"/>
      <c r="MH14" s="7" t="n">
        <v>36</v>
      </c>
      <c r="MI14" s="7" t="n"/>
      <c r="MJ14" s="7" t="n"/>
      <c r="MK14" s="7" t="n"/>
      <c r="ML14" s="7" t="n"/>
      <c r="MM14" s="7" t="n"/>
      <c r="MN14" s="7" t="n"/>
      <c r="MO14" s="7" t="n">
        <v>50</v>
      </c>
      <c r="MP14" s="7" t="n">
        <v>61</v>
      </c>
      <c r="MQ14" s="7" t="n">
        <v>36</v>
      </c>
      <c r="MR14" s="7" t="n">
        <v>11</v>
      </c>
      <c r="MS14" s="7" t="n">
        <v>13</v>
      </c>
      <c r="MT14" s="7" t="n">
        <v>58</v>
      </c>
      <c r="MU14" s="7" t="n"/>
      <c r="MV14" s="7" t="n">
        <v>1</v>
      </c>
      <c r="MW14" s="7" t="n">
        <v>11</v>
      </c>
      <c r="MX14" s="7" t="n"/>
      <c r="MY14" s="7" t="n"/>
      <c r="MZ14" s="7" t="n">
        <v>52</v>
      </c>
      <c r="NA14" s="7" t="n"/>
      <c r="NB14" s="7" t="n">
        <v>150</v>
      </c>
      <c r="NC14" s="7" t="n">
        <v>33</v>
      </c>
      <c r="ND14" s="7" t="n"/>
      <c r="NE14" s="7" t="n"/>
      <c r="NF14" s="7" t="n">
        <v>13</v>
      </c>
      <c r="NG14" s="7" t="n">
        <v>36</v>
      </c>
      <c r="NH14" s="7" t="n">
        <v>213</v>
      </c>
      <c r="NI14" s="7" t="n">
        <v>1</v>
      </c>
      <c r="NJ14" s="7" t="n"/>
      <c r="NK14" s="7" t="n"/>
      <c r="NL14" s="7" t="n"/>
      <c r="NM14" s="7" t="n"/>
      <c r="NN14" s="7" t="n"/>
      <c r="NO14" s="7" t="n"/>
      <c r="NP14" s="7" t="n"/>
      <c r="NQ14" s="619" t="n"/>
      <c r="NR14" s="619" t="n"/>
      <c r="NS14" s="619" t="n"/>
      <c r="NT14" s="619" t="n"/>
      <c r="NU14" s="619" t="n"/>
      <c r="NV14" s="619" t="n"/>
      <c r="NW14" s="619" t="n"/>
      <c r="NX14" s="619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619" t="n"/>
      <c r="OH14" s="619" t="n"/>
      <c r="OI14" s="619" t="n"/>
      <c r="OJ14" s="619" t="n"/>
      <c r="OK14" s="619" t="n"/>
      <c r="OL14" s="619" t="n"/>
      <c r="OM14" s="619" t="n"/>
      <c r="ON14" s="619" t="n"/>
      <c r="OO14" s="619" t="n"/>
      <c r="OP14" s="619" t="n"/>
      <c r="OQ14" s="619" t="n"/>
      <c r="OR14" s="619" t="n"/>
      <c r="OS14" s="619" t="n"/>
      <c r="OT14" s="619" t="n"/>
      <c r="OU14" s="619" t="n"/>
      <c r="OV14" s="619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>
        <v>20</v>
      </c>
      <c r="PP14" s="7" t="n">
        <v>6</v>
      </c>
      <c r="PQ14" s="7" t="n">
        <v>3</v>
      </c>
      <c r="PR14" s="7" t="n">
        <v>4</v>
      </c>
      <c r="PS14" s="7" t="n">
        <v>4</v>
      </c>
      <c r="PT14" s="7" t="n">
        <v>2</v>
      </c>
      <c r="PU14" s="7" t="n">
        <v>2</v>
      </c>
      <c r="PV14" s="7" t="n">
        <v>5</v>
      </c>
      <c r="PW14" s="7" t="n">
        <v>6</v>
      </c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>
        <v>29</v>
      </c>
      <c r="QH14" s="7" t="n">
        <v>18</v>
      </c>
      <c r="QI14" s="7" t="n">
        <v>11</v>
      </c>
      <c r="QJ14" s="7" t="n">
        <v>11</v>
      </c>
      <c r="QK14" s="7" t="n"/>
      <c r="QL14" s="7" t="n"/>
      <c r="QM14" s="7" t="n"/>
      <c r="QN14" s="7" t="n"/>
      <c r="QO14" s="7" t="n"/>
      <c r="QP14" s="7" t="n"/>
      <c r="QQ14" s="7" t="n">
        <v>9</v>
      </c>
      <c r="QR14" s="7" t="n">
        <v>1</v>
      </c>
      <c r="QS14" s="7" t="n"/>
      <c r="QT14" s="7" t="n">
        <v>2</v>
      </c>
      <c r="QU14" s="7" t="n"/>
      <c r="QV14" s="7" t="n"/>
      <c r="QW14" s="7" t="n"/>
      <c r="QX14" s="7" t="n"/>
      <c r="QY14" s="7" t="n"/>
      <c r="QZ14" s="7" t="n"/>
      <c r="RA14" s="7" t="n">
        <v>1</v>
      </c>
      <c r="RB14" s="7" t="n"/>
      <c r="RC14" s="7" t="n">
        <v>1</v>
      </c>
      <c r="RD14" s="7" t="n"/>
      <c r="RE14" s="7" t="n"/>
      <c r="RF14" s="455">
        <f>SUM(E14:RE14)-QF14-QL14-SUM(QO14:QQ14)-SUM(QT14:QV14)</f>
        <v/>
      </c>
      <c r="RG14" s="119" t="n"/>
      <c r="RH14" s="456">
        <f>SUM(E14:G14)</f>
        <v/>
      </c>
      <c r="RI14" s="456">
        <f>SUM(H14:BN14)</f>
        <v/>
      </c>
      <c r="RJ14" s="456">
        <f>SUM(BO14:CT14)</f>
        <v/>
      </c>
      <c r="RK14" s="244">
        <f>SUM(CU14:CW14)</f>
        <v/>
      </c>
      <c r="RL14" s="456">
        <f>SUM(CX14:DH14)</f>
        <v/>
      </c>
      <c r="RM14" s="456">
        <f>SUM(DI14:DU14)</f>
        <v/>
      </c>
      <c r="RN14" s="456">
        <f>SUM(DV14:EZ14)</f>
        <v/>
      </c>
      <c r="RO14" s="456">
        <f>SUM(FA14:FB14)</f>
        <v/>
      </c>
      <c r="RP14" s="456">
        <f>SUM(FC14:FH14)</f>
        <v/>
      </c>
      <c r="RQ14" s="456">
        <f>SUM(FI14:GB14)</f>
        <v/>
      </c>
      <c r="RR14" s="456">
        <f>SUM(GC14:GW14)</f>
        <v/>
      </c>
      <c r="RS14" s="456">
        <f>SUM(GX14:IP14)</f>
        <v/>
      </c>
      <c r="RT14" s="456">
        <f>SUM(IQ14:JC14)</f>
        <v/>
      </c>
      <c r="RU14" s="456">
        <f>SUM(JD14:JV14)</f>
        <v/>
      </c>
      <c r="RV14" s="456">
        <f>SUM(JW14:MA14)</f>
        <v/>
      </c>
      <c r="RW14" s="456">
        <f>SUM(MB14:MN14)</f>
        <v/>
      </c>
      <c r="RX14" s="456">
        <f>MO14</f>
        <v/>
      </c>
      <c r="RY14" s="456">
        <f>SUM(MP14:MQ14)</f>
        <v/>
      </c>
      <c r="RZ14" s="456">
        <f>SUM(MR14:MT14)</f>
        <v/>
      </c>
      <c r="SA14" s="456">
        <f>SUM(MU14:MW14)</f>
        <v/>
      </c>
      <c r="SB14" s="456">
        <f>SUM(MX14:MZ14)</f>
        <v/>
      </c>
      <c r="SC14" s="456">
        <f>SUM(NA14:NB14)</f>
        <v/>
      </c>
      <c r="SD14" s="456">
        <f>SUM(NC14)</f>
        <v/>
      </c>
      <c r="SE14" s="456">
        <f>SUM(ND14:NF14)</f>
        <v/>
      </c>
      <c r="SF14" s="456">
        <f>SUM(NG14)</f>
        <v/>
      </c>
      <c r="SG14" s="456">
        <f>SUM(NH14)</f>
        <v/>
      </c>
      <c r="SH14" s="456">
        <f>NI14</f>
        <v/>
      </c>
      <c r="SI14" s="456">
        <f>NJ14</f>
        <v/>
      </c>
      <c r="SJ14" s="456">
        <f>SUM(NK14:NP14)</f>
        <v/>
      </c>
      <c r="SK14" s="456">
        <f>SUM(NQ14:PN14)</f>
        <v/>
      </c>
      <c r="SL14" s="456">
        <f>SUM(PO14:PX14)</f>
        <v/>
      </c>
      <c r="SM14" s="456">
        <f>SUM(PY14:PZ14)</f>
        <v/>
      </c>
      <c r="SN14" s="456">
        <f>SUM(QA14:QB14)</f>
        <v/>
      </c>
      <c r="SO14" s="456">
        <f>SUM(QC14:QE14)</f>
        <v/>
      </c>
      <c r="SP14" s="456">
        <f>SUM(QG14:QK14)</f>
        <v/>
      </c>
      <c r="SQ14" s="456">
        <f>SUM(QM14:QN14)</f>
        <v/>
      </c>
      <c r="SR14" s="456">
        <f>SUM(QO14)</f>
        <v/>
      </c>
      <c r="SS14" s="456">
        <f>SUM(QP14)+QQ14</f>
        <v/>
      </c>
      <c r="ST14" s="456">
        <f>SUM(QR14)</f>
        <v/>
      </c>
      <c r="SU14" s="456">
        <f>SUM(QS14)</f>
        <v/>
      </c>
      <c r="SV14" s="456">
        <f>SUM(QT14)</f>
        <v/>
      </c>
      <c r="SW14" s="456">
        <f>SUM(QU14)</f>
        <v/>
      </c>
      <c r="SX14" s="456">
        <f>SUM(QV14)</f>
        <v/>
      </c>
      <c r="SY14" s="456">
        <f>SUM(QW14:RE14)</f>
        <v/>
      </c>
      <c r="SZ14" s="157">
        <f>SUM(RH14:SX14)-SUM(SR14:SS14)-SUM(SV14:SX14)</f>
        <v/>
      </c>
      <c r="TB14" s="625" t="n"/>
      <c r="TC14" s="625" t="n"/>
      <c r="TE14" s="625" t="n"/>
      <c r="TF14" s="625" t="n"/>
      <c r="TG14" s="625" t="n"/>
      <c r="TH14" s="625" t="n"/>
      <c r="TI14" s="625" t="n"/>
      <c r="TJ14" s="625" t="n"/>
      <c r="TK14" s="625" t="n"/>
      <c r="TL14" s="625" t="n"/>
      <c r="TM14" s="625" t="n"/>
      <c r="TN14" s="625" t="n"/>
      <c r="TO14" s="625" t="n"/>
      <c r="TP14" s="625" t="n"/>
      <c r="TQ14" s="625" t="n"/>
      <c r="TR14" s="625" t="n"/>
      <c r="TS14" s="625" t="n"/>
      <c r="TT14" s="625" t="n"/>
      <c r="TU14" s="625" t="n"/>
    </row>
    <row r="15" ht="19.5" customHeight="1">
      <c r="A15" s="1100" t="n"/>
      <c r="B15" s="1101" t="n"/>
      <c r="C15" s="1101" t="n"/>
      <c r="D15" s="462" t="inlineStr">
        <is>
          <t>POBRE NO ASEGURADO</t>
        </is>
      </c>
      <c r="E15" s="7" t="n">
        <v>5</v>
      </c>
      <c r="F15" s="7" t="n"/>
      <c r="G15" s="7" t="n"/>
      <c r="H15" s="7" t="n">
        <v>5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>
        <v>2</v>
      </c>
      <c r="BP15" s="7" t="n">
        <v>1</v>
      </c>
      <c r="BQ15" s="7" t="n">
        <v>3</v>
      </c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>
        <v>2</v>
      </c>
      <c r="CY15" s="7" t="n">
        <v>1</v>
      </c>
      <c r="CZ15" s="7" t="n">
        <v>3</v>
      </c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>
        <v>3</v>
      </c>
      <c r="FB15" s="7" t="n"/>
      <c r="FC15" s="7" t="n">
        <v>3</v>
      </c>
      <c r="FD15" s="7" t="n">
        <v>1</v>
      </c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>
        <v>1</v>
      </c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>
        <v>1</v>
      </c>
      <c r="HJ15" s="7" t="n"/>
      <c r="HK15" s="7" t="n">
        <v>2</v>
      </c>
      <c r="HL15" s="7" t="n"/>
      <c r="HM15" s="7" t="n"/>
      <c r="HN15" s="7" t="n"/>
      <c r="HO15" s="7" t="n"/>
      <c r="HP15" s="7" t="n"/>
      <c r="HQ15" s="7" t="n"/>
      <c r="HR15" s="7" t="n">
        <v>1</v>
      </c>
      <c r="HS15" s="7" t="n">
        <v>3</v>
      </c>
      <c r="HT15" s="7" t="n">
        <v>6</v>
      </c>
      <c r="HU15" s="7" t="n">
        <v>4</v>
      </c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>
        <v>1</v>
      </c>
      <c r="MI15" s="7" t="n"/>
      <c r="MJ15" s="7" t="n"/>
      <c r="MK15" s="7" t="n"/>
      <c r="ML15" s="7" t="n"/>
      <c r="MM15" s="7" t="n"/>
      <c r="MN15" s="7" t="n"/>
      <c r="MO15" s="7" t="n">
        <v>1</v>
      </c>
      <c r="MP15" s="7" t="n">
        <v>1</v>
      </c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>
        <v>2</v>
      </c>
      <c r="NC15" s="7" t="n"/>
      <c r="ND15" s="7" t="n"/>
      <c r="NE15" s="7" t="n"/>
      <c r="NF15" s="7" t="n"/>
      <c r="NG15" s="7" t="n">
        <v>1</v>
      </c>
      <c r="NH15" s="7" t="n">
        <v>12</v>
      </c>
      <c r="NI15" s="7" t="n"/>
      <c r="NJ15" s="7" t="n"/>
      <c r="NK15" s="7" t="n"/>
      <c r="NL15" s="7" t="n"/>
      <c r="NM15" s="7" t="n"/>
      <c r="NN15" s="7" t="n"/>
      <c r="NO15" s="7" t="n"/>
      <c r="NP15" s="7" t="n"/>
      <c r="NQ15" s="619" t="n"/>
      <c r="NR15" s="619" t="n"/>
      <c r="NS15" s="619" t="n"/>
      <c r="NT15" s="619" t="n"/>
      <c r="NU15" s="619" t="n"/>
      <c r="NV15" s="619" t="n"/>
      <c r="NW15" s="619" t="n"/>
      <c r="NX15" s="619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619" t="n"/>
      <c r="OH15" s="619" t="n"/>
      <c r="OI15" s="619" t="n"/>
      <c r="OJ15" s="619" t="n"/>
      <c r="OK15" s="619" t="n"/>
      <c r="OL15" s="619" t="n"/>
      <c r="OM15" s="619" t="n"/>
      <c r="ON15" s="619" t="n"/>
      <c r="OO15" s="619" t="n"/>
      <c r="OP15" s="619" t="n"/>
      <c r="OQ15" s="619" t="n"/>
      <c r="OR15" s="619" t="n"/>
      <c r="OS15" s="619" t="n"/>
      <c r="OT15" s="619" t="n"/>
      <c r="OU15" s="619" t="n"/>
      <c r="OV15" s="619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>
        <v>1</v>
      </c>
      <c r="PP15" s="7" t="n"/>
      <c r="PQ15" s="7" t="n"/>
      <c r="PR15" s="7" t="n"/>
      <c r="PS15" s="7" t="n">
        <v>1</v>
      </c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>
        <v>1</v>
      </c>
      <c r="QI15" s="7" t="n">
        <v>1</v>
      </c>
      <c r="QJ15" s="7" t="n">
        <v>1</v>
      </c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455">
        <f>SUM(E15:RE15)-QF15-QL15-SUM(QO15:QQ15)-SUM(QT15:QV15)</f>
        <v/>
      </c>
      <c r="RG15" s="119" t="n"/>
      <c r="RH15" s="456">
        <f>SUM(E15:G15)</f>
        <v/>
      </c>
      <c r="RI15" s="456">
        <f>SUM(H15:BN15)</f>
        <v/>
      </c>
      <c r="RJ15" s="456">
        <f>SUM(BO15:CT15)</f>
        <v/>
      </c>
      <c r="RK15" s="244">
        <f>SUM(CU15:CW15)</f>
        <v/>
      </c>
      <c r="RL15" s="456">
        <f>SUM(CX15:DH15)</f>
        <v/>
      </c>
      <c r="RM15" s="456">
        <f>SUM(DI15:DU15)</f>
        <v/>
      </c>
      <c r="RN15" s="456">
        <f>SUM(DV15:EZ15)</f>
        <v/>
      </c>
      <c r="RO15" s="456">
        <f>SUM(FA15:FB15)</f>
        <v/>
      </c>
      <c r="RP15" s="456">
        <f>SUM(FC15:FH15)</f>
        <v/>
      </c>
      <c r="RQ15" s="456">
        <f>SUM(FI15:GB15)</f>
        <v/>
      </c>
      <c r="RR15" s="456">
        <f>SUM(GC15:GW15)</f>
        <v/>
      </c>
      <c r="RS15" s="456">
        <f>SUM(GX15:IP15)</f>
        <v/>
      </c>
      <c r="RT15" s="456">
        <f>SUM(IQ15:JC15)</f>
        <v/>
      </c>
      <c r="RU15" s="456">
        <f>SUM(JD15:JV15)</f>
        <v/>
      </c>
      <c r="RV15" s="456">
        <f>SUM(JW15:MA15)</f>
        <v/>
      </c>
      <c r="RW15" s="456">
        <f>SUM(MB15:MN15)</f>
        <v/>
      </c>
      <c r="RX15" s="456">
        <f>MO15</f>
        <v/>
      </c>
      <c r="RY15" s="456">
        <f>SUM(MP15:MQ15)</f>
        <v/>
      </c>
      <c r="RZ15" s="456">
        <f>SUM(MR15:MT15)</f>
        <v/>
      </c>
      <c r="SA15" s="456">
        <f>SUM(MU15:MW15)</f>
        <v/>
      </c>
      <c r="SB15" s="456">
        <f>SUM(MX15:MZ15)</f>
        <v/>
      </c>
      <c r="SC15" s="456">
        <f>SUM(NA15:NB15)</f>
        <v/>
      </c>
      <c r="SD15" s="456">
        <f>SUM(NC15)</f>
        <v/>
      </c>
      <c r="SE15" s="456">
        <f>SUM(ND15:NF15)</f>
        <v/>
      </c>
      <c r="SF15" s="456">
        <f>SUM(NG15)</f>
        <v/>
      </c>
      <c r="SG15" s="456">
        <f>SUM(NH15)</f>
        <v/>
      </c>
      <c r="SH15" s="456">
        <f>NI15</f>
        <v/>
      </c>
      <c r="SI15" s="456">
        <f>NJ15</f>
        <v/>
      </c>
      <c r="SJ15" s="456">
        <f>SUM(NK15:NP15)</f>
        <v/>
      </c>
      <c r="SK15" s="456">
        <f>SUM(NQ15:PN15)</f>
        <v/>
      </c>
      <c r="SL15" s="456">
        <f>SUM(PO15:PX15)</f>
        <v/>
      </c>
      <c r="SM15" s="456">
        <f>SUM(PY15:PZ15)</f>
        <v/>
      </c>
      <c r="SN15" s="456">
        <f>SUM(QA15:QB15)</f>
        <v/>
      </c>
      <c r="SO15" s="456">
        <f>SUM(QC15:QE15)</f>
        <v/>
      </c>
      <c r="SP15" s="456">
        <f>SUM(QG15:QK15)</f>
        <v/>
      </c>
      <c r="SQ15" s="456">
        <f>SUM(QM15:QN15)</f>
        <v/>
      </c>
      <c r="SR15" s="456">
        <f>SUM(QO15)</f>
        <v/>
      </c>
      <c r="SS15" s="456">
        <f>SUM(QP15)+QQ15</f>
        <v/>
      </c>
      <c r="ST15" s="456">
        <f>SUM(QR15)</f>
        <v/>
      </c>
      <c r="SU15" s="456">
        <f>SUM(QS15)</f>
        <v/>
      </c>
      <c r="SV15" s="456">
        <f>SUM(QT15)</f>
        <v/>
      </c>
      <c r="SW15" s="456">
        <f>SUM(QU15)</f>
        <v/>
      </c>
      <c r="SX15" s="456">
        <f>SUM(QV15)</f>
        <v/>
      </c>
      <c r="SY15" s="456">
        <f>SUM(QW15:RE15)</f>
        <v/>
      </c>
      <c r="SZ15" s="157">
        <f>SUM(RH15:SX15)-SUM(SR15:SS15)-SUM(SV15:SX15)</f>
        <v/>
      </c>
      <c r="TB15" s="625" t="n"/>
      <c r="TC15" s="625" t="n"/>
      <c r="TE15" s="625" t="n"/>
      <c r="TF15" s="625" t="n"/>
      <c r="TG15" s="625" t="n"/>
      <c r="TH15" s="625" t="n"/>
      <c r="TI15" s="625" t="n"/>
      <c r="TJ15" s="625" t="n">
        <v>1</v>
      </c>
      <c r="TK15" s="625" t="n"/>
      <c r="TL15" s="625" t="n"/>
      <c r="TM15" s="625" t="n"/>
      <c r="TN15" s="625" t="n"/>
      <c r="TO15" s="625" t="n"/>
      <c r="TP15" s="625" t="n"/>
      <c r="TQ15" s="625" t="n"/>
      <c r="TR15" s="625" t="n"/>
      <c r="TS15" s="625" t="n"/>
      <c r="TT15" s="625" t="n"/>
      <c r="TU15" s="625" t="n"/>
    </row>
    <row r="16" ht="19.5" customHeight="1">
      <c r="A16" s="1100" t="n"/>
      <c r="B16" s="1101" t="n"/>
      <c r="C16" s="1101" t="n"/>
      <c r="D16" s="463" t="inlineStr">
        <is>
          <t>REGIMEN ESPECIAL</t>
        </is>
      </c>
      <c r="E16" s="7" t="n">
        <v>8</v>
      </c>
      <c r="F16" s="7" t="n"/>
      <c r="G16" s="7" t="n"/>
      <c r="H16" s="7" t="n">
        <v>1</v>
      </c>
      <c r="I16" s="7" t="n">
        <v>8</v>
      </c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>
        <v>2</v>
      </c>
      <c r="BH16" s="7" t="n"/>
      <c r="BI16" s="7" t="n"/>
      <c r="BJ16" s="7" t="n"/>
      <c r="BK16" s="7" t="n"/>
      <c r="BL16" s="7" t="n"/>
      <c r="BM16" s="7" t="n"/>
      <c r="BN16" s="7" t="n"/>
      <c r="BO16" s="7" t="n">
        <v>3</v>
      </c>
      <c r="BP16" s="7" t="n">
        <v>6</v>
      </c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>
        <v>6</v>
      </c>
      <c r="CH16" s="7" t="n"/>
      <c r="CI16" s="7" t="n"/>
      <c r="CJ16" s="7" t="n"/>
      <c r="CK16" s="7" t="n"/>
      <c r="CL16" s="7" t="n">
        <v>5</v>
      </c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>
        <v>3</v>
      </c>
      <c r="CY16" s="7" t="n">
        <v>6</v>
      </c>
      <c r="CZ16" s="7" t="n">
        <v>1</v>
      </c>
      <c r="DA16" s="7" t="n">
        <v>7</v>
      </c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>
        <v>4</v>
      </c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>
        <v>5</v>
      </c>
      <c r="FB16" s="7" t="n">
        <v>7</v>
      </c>
      <c r="FC16" s="7" t="n">
        <v>5</v>
      </c>
      <c r="FD16" s="7" t="n">
        <v>8</v>
      </c>
      <c r="FE16" s="7" t="n">
        <v>3</v>
      </c>
      <c r="FF16" s="7" t="n"/>
      <c r="FG16" s="7" t="n"/>
      <c r="FH16" s="7" t="n"/>
      <c r="FI16" s="7" t="n">
        <v>3</v>
      </c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>
        <v>7</v>
      </c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>
        <v>2</v>
      </c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>
        <v>1</v>
      </c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>
        <v>2</v>
      </c>
      <c r="GV16" s="7" t="n">
        <v>1</v>
      </c>
      <c r="GW16" s="7" t="n">
        <v>1</v>
      </c>
      <c r="GX16" s="7" t="n"/>
      <c r="GY16" s="7" t="n">
        <v>3</v>
      </c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>
        <v>2</v>
      </c>
      <c r="HL16" s="7" t="n">
        <v>2</v>
      </c>
      <c r="HM16" s="7" t="n"/>
      <c r="HN16" s="7" t="n">
        <v>2</v>
      </c>
      <c r="HO16" s="7" t="n"/>
      <c r="HP16" s="7" t="n">
        <v>1</v>
      </c>
      <c r="HQ16" s="7" t="n">
        <v>1</v>
      </c>
      <c r="HR16" s="7" t="n"/>
      <c r="HS16" s="7" t="n">
        <v>2</v>
      </c>
      <c r="HT16" s="7" t="n">
        <v>6</v>
      </c>
      <c r="HU16" s="7" t="n">
        <v>13</v>
      </c>
      <c r="HV16" s="7" t="n">
        <v>9</v>
      </c>
      <c r="HW16" s="7" t="n">
        <v>1</v>
      </c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>
        <v>5</v>
      </c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>
        <v>4</v>
      </c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>
        <v>5</v>
      </c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>
        <v>6</v>
      </c>
      <c r="KQ16" s="7" t="n">
        <v>1</v>
      </c>
      <c r="KR16" s="7" t="n"/>
      <c r="KS16" s="7" t="n"/>
      <c r="KT16" s="7" t="n"/>
      <c r="KU16" s="7" t="n">
        <v>7</v>
      </c>
      <c r="KV16" s="7" t="n">
        <v>3</v>
      </c>
      <c r="KW16" s="7" t="n">
        <v>6</v>
      </c>
      <c r="KX16" s="7" t="n">
        <v>3</v>
      </c>
      <c r="KY16" s="7" t="n">
        <v>1</v>
      </c>
      <c r="KZ16" s="7" t="n">
        <v>1</v>
      </c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>
        <v>2</v>
      </c>
      <c r="LJ16" s="7" t="n">
        <v>1</v>
      </c>
      <c r="LK16" s="7" t="n"/>
      <c r="LL16" s="7" t="n"/>
      <c r="LM16" s="7" t="n">
        <v>1</v>
      </c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>
        <v>6</v>
      </c>
      <c r="MI16" s="7" t="n"/>
      <c r="MJ16" s="7" t="n"/>
      <c r="MK16" s="7" t="n"/>
      <c r="ML16" s="7" t="n"/>
      <c r="MM16" s="7" t="n"/>
      <c r="MN16" s="7" t="n"/>
      <c r="MO16" s="7" t="n">
        <v>4</v>
      </c>
      <c r="MP16" s="7" t="n">
        <v>4</v>
      </c>
      <c r="MQ16" s="7" t="n">
        <v>6</v>
      </c>
      <c r="MR16" s="7" t="n">
        <v>2</v>
      </c>
      <c r="MS16" s="7" t="n"/>
      <c r="MT16" s="7" t="n">
        <v>5</v>
      </c>
      <c r="MU16" s="7" t="n"/>
      <c r="MV16" s="7" t="n"/>
      <c r="MW16" s="7" t="n"/>
      <c r="MX16" s="7" t="n">
        <v>3</v>
      </c>
      <c r="MY16" s="7" t="n"/>
      <c r="MZ16" s="7" t="n">
        <v>1</v>
      </c>
      <c r="NA16" s="7" t="n"/>
      <c r="NB16" s="7" t="n">
        <v>60</v>
      </c>
      <c r="NC16" s="7" t="n">
        <v>5</v>
      </c>
      <c r="ND16" s="7" t="n">
        <v>7</v>
      </c>
      <c r="NE16" s="7" t="n"/>
      <c r="NF16" s="7" t="n">
        <v>2</v>
      </c>
      <c r="NG16" s="7" t="n">
        <v>27</v>
      </c>
      <c r="NH16" s="7" t="n">
        <v>82</v>
      </c>
      <c r="NI16" s="7" t="n">
        <v>1</v>
      </c>
      <c r="NJ16" s="7" t="n"/>
      <c r="NK16" s="7" t="n"/>
      <c r="NL16" s="7" t="n"/>
      <c r="NM16" s="7" t="n"/>
      <c r="NN16" s="7" t="n"/>
      <c r="NO16" s="7" t="n"/>
      <c r="NP16" s="7" t="n"/>
      <c r="NQ16" s="619" t="n"/>
      <c r="NR16" s="619" t="n"/>
      <c r="NS16" s="619" t="n"/>
      <c r="NT16" s="619" t="n"/>
      <c r="NU16" s="619" t="n"/>
      <c r="NV16" s="619" t="n"/>
      <c r="NW16" s="619" t="n"/>
      <c r="NX16" s="619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619" t="n"/>
      <c r="OH16" s="619" t="n"/>
      <c r="OI16" s="619" t="n"/>
      <c r="OJ16" s="619" t="n"/>
      <c r="OK16" s="619" t="n"/>
      <c r="OL16" s="619" t="n"/>
      <c r="OM16" s="619" t="n"/>
      <c r="ON16" s="619" t="n"/>
      <c r="OO16" s="619" t="n"/>
      <c r="OP16" s="619" t="n"/>
      <c r="OQ16" s="619" t="n"/>
      <c r="OR16" s="619" t="n"/>
      <c r="OS16" s="619" t="n"/>
      <c r="OT16" s="619" t="n"/>
      <c r="OU16" s="619" t="n"/>
      <c r="OV16" s="619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>
        <v>6</v>
      </c>
      <c r="PP16" s="7" t="n">
        <v>1</v>
      </c>
      <c r="PQ16" s="7" t="n"/>
      <c r="PR16" s="7" t="n"/>
      <c r="PS16" s="7" t="n">
        <v>1</v>
      </c>
      <c r="PT16" s="7" t="n">
        <v>1</v>
      </c>
      <c r="PU16" s="7" t="n"/>
      <c r="PV16" s="7" t="n">
        <v>1</v>
      </c>
      <c r="PW16" s="7" t="n">
        <v>1</v>
      </c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>
        <v>2</v>
      </c>
      <c r="QH16" s="7" t="n">
        <v>2</v>
      </c>
      <c r="QI16" s="7" t="n">
        <v>3</v>
      </c>
      <c r="QJ16" s="7" t="n">
        <v>1</v>
      </c>
      <c r="QK16" s="7" t="n"/>
      <c r="QL16" s="7" t="n"/>
      <c r="QM16" s="7" t="n"/>
      <c r="QN16" s="7" t="n"/>
      <c r="QO16" s="7" t="n"/>
      <c r="QP16" s="7" t="n"/>
      <c r="QQ16" s="7" t="n">
        <v>1</v>
      </c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>
        <v>1</v>
      </c>
      <c r="RB16" s="7" t="n"/>
      <c r="RC16" s="7" t="n"/>
      <c r="RD16" s="7" t="n"/>
      <c r="RE16" s="7" t="n"/>
      <c r="RF16" s="455">
        <f>SUM(E16:RE16)-QF16-QL16-SUM(QO16:QQ16)-SUM(QT16:QV16)</f>
        <v/>
      </c>
      <c r="RG16" s="119" t="n"/>
      <c r="RH16" s="456">
        <f>SUM(E16:G16)</f>
        <v/>
      </c>
      <c r="RI16" s="456">
        <f>SUM(H16:BN16)</f>
        <v/>
      </c>
      <c r="RJ16" s="456">
        <f>SUM(BO16:CT16)</f>
        <v/>
      </c>
      <c r="RK16" s="244">
        <f>SUM(CU16:CW16)</f>
        <v/>
      </c>
      <c r="RL16" s="456">
        <f>SUM(CX16:DH16)</f>
        <v/>
      </c>
      <c r="RM16" s="456">
        <f>SUM(DI16:DU16)</f>
        <v/>
      </c>
      <c r="RN16" s="456">
        <f>SUM(DV16:EZ16)</f>
        <v/>
      </c>
      <c r="RO16" s="456">
        <f>SUM(FA16:FB16)</f>
        <v/>
      </c>
      <c r="RP16" s="456">
        <f>SUM(FC16:FH16)</f>
        <v/>
      </c>
      <c r="RQ16" s="456">
        <f>SUM(FI16:GB16)</f>
        <v/>
      </c>
      <c r="RR16" s="456">
        <f>SUM(GC16:GW16)</f>
        <v/>
      </c>
      <c r="RS16" s="456">
        <f>SUM(GX16:IP16)</f>
        <v/>
      </c>
      <c r="RT16" s="456">
        <f>SUM(IQ16:JC16)</f>
        <v/>
      </c>
      <c r="RU16" s="456">
        <f>SUM(JD16:JV16)</f>
        <v/>
      </c>
      <c r="RV16" s="456">
        <f>SUM(JW16:MA16)</f>
        <v/>
      </c>
      <c r="RW16" s="456">
        <f>SUM(MB16:MN16)</f>
        <v/>
      </c>
      <c r="RX16" s="456">
        <f>MO16</f>
        <v/>
      </c>
      <c r="RY16" s="456">
        <f>SUM(MP16:MQ16)</f>
        <v/>
      </c>
      <c r="RZ16" s="456">
        <f>SUM(MR16:MT16)</f>
        <v/>
      </c>
      <c r="SA16" s="456">
        <f>SUM(MU16:MW16)</f>
        <v/>
      </c>
      <c r="SB16" s="456">
        <f>SUM(MX16:MZ16)</f>
        <v/>
      </c>
      <c r="SC16" s="456">
        <f>SUM(NA16:NB16)</f>
        <v/>
      </c>
      <c r="SD16" s="456">
        <f>SUM(NC16)</f>
        <v/>
      </c>
      <c r="SE16" s="456">
        <f>SUM(ND16:NF16)</f>
        <v/>
      </c>
      <c r="SF16" s="456">
        <f>SUM(NG16)</f>
        <v/>
      </c>
      <c r="SG16" s="456">
        <f>SUM(NH16)</f>
        <v/>
      </c>
      <c r="SH16" s="456">
        <f>NI16</f>
        <v/>
      </c>
      <c r="SI16" s="456">
        <f>NJ16</f>
        <v/>
      </c>
      <c r="SJ16" s="456">
        <f>SUM(NK16:NP16)</f>
        <v/>
      </c>
      <c r="SK16" s="456">
        <f>SUM(NQ16:PN16)</f>
        <v/>
      </c>
      <c r="SL16" s="456">
        <f>SUM(PO16:PX16)</f>
        <v/>
      </c>
      <c r="SM16" s="456">
        <f>SUM(PY16:PZ16)</f>
        <v/>
      </c>
      <c r="SN16" s="456">
        <f>SUM(QA16:QB16)</f>
        <v/>
      </c>
      <c r="SO16" s="456">
        <f>SUM(QC16:QE16)</f>
        <v/>
      </c>
      <c r="SP16" s="456">
        <f>SUM(QG16:QK16)</f>
        <v/>
      </c>
      <c r="SQ16" s="456">
        <f>SUM(QM16:QN16)</f>
        <v/>
      </c>
      <c r="SR16" s="456">
        <f>SUM(QO16)</f>
        <v/>
      </c>
      <c r="SS16" s="456">
        <f>SUM(QP16)+QQ16</f>
        <v/>
      </c>
      <c r="ST16" s="456">
        <f>SUM(QR16)</f>
        <v/>
      </c>
      <c r="SU16" s="456">
        <f>SUM(QS16)</f>
        <v/>
      </c>
      <c r="SV16" s="456">
        <f>SUM(QT16)</f>
        <v/>
      </c>
      <c r="SW16" s="456">
        <f>SUM(QU16)</f>
        <v/>
      </c>
      <c r="SX16" s="456">
        <f>SUM(QV16)</f>
        <v/>
      </c>
      <c r="SY16" s="456">
        <f>SUM(QW16:RE16)</f>
        <v/>
      </c>
      <c r="SZ16" s="157">
        <f>SUM(RH16:SX16)-SUM(SR16:SS16)-SUM(SV16:SX16)</f>
        <v/>
      </c>
      <c r="TB16" s="625" t="n">
        <v>2</v>
      </c>
      <c r="TC16" s="625" t="n"/>
      <c r="TE16" s="625" t="n"/>
      <c r="TF16" s="625" t="n"/>
      <c r="TG16" s="625" t="n"/>
      <c r="TH16" s="625" t="n"/>
      <c r="TI16" s="625" t="n"/>
      <c r="TJ16" s="625" t="n"/>
      <c r="TK16" s="625" t="n"/>
      <c r="TL16" s="625" t="n"/>
      <c r="TM16" s="625" t="n"/>
      <c r="TN16" s="625" t="n"/>
      <c r="TO16" s="625" t="n"/>
      <c r="TP16" s="625" t="n"/>
      <c r="TQ16" s="625" t="n"/>
      <c r="TR16" s="625" t="n"/>
      <c r="TS16" s="625" t="n"/>
      <c r="TT16" s="625" t="n"/>
      <c r="TU16" s="625" t="n"/>
    </row>
    <row r="17" ht="14.5" customHeight="1">
      <c r="A17" s="1100" t="n"/>
      <c r="B17" s="1101" t="n"/>
      <c r="C17" s="1101" t="n"/>
      <c r="D17" s="464" t="inlineStr">
        <is>
          <t>TOTAL REGIMEN</t>
        </is>
      </c>
      <c r="E17" s="465">
        <f>SUM(E13:E16)</f>
        <v/>
      </c>
      <c r="F17" s="465">
        <f>SUM(F13:F16)</f>
        <v/>
      </c>
      <c r="G17" s="465">
        <f>SUM(G13:G16)</f>
        <v/>
      </c>
      <c r="H17" s="465">
        <f>SUM(H13:H16)</f>
        <v/>
      </c>
      <c r="I17" s="465">
        <f>SUM(I13:I16)</f>
        <v/>
      </c>
      <c r="J17" s="465">
        <f>SUM(J13:J16)</f>
        <v/>
      </c>
      <c r="K17" s="465">
        <f>SUM(K13:K16)</f>
        <v/>
      </c>
      <c r="L17" s="465">
        <f>SUM(L13:L16)</f>
        <v/>
      </c>
      <c r="M17" s="465">
        <f>SUM(M13:M16)</f>
        <v/>
      </c>
      <c r="N17" s="465">
        <f>SUM(N13:N16)</f>
        <v/>
      </c>
      <c r="O17" s="465">
        <f>SUM(O13:O16)</f>
        <v/>
      </c>
      <c r="P17" s="465">
        <f>SUM(P13:P16)</f>
        <v/>
      </c>
      <c r="Q17" s="465">
        <f>SUM(Q13:Q16)</f>
        <v/>
      </c>
      <c r="R17" s="465">
        <f>SUM(R13:R16)</f>
        <v/>
      </c>
      <c r="S17" s="465">
        <f>SUM(S13:S16)</f>
        <v/>
      </c>
      <c r="T17" s="465">
        <f>SUM(T13:T16)</f>
        <v/>
      </c>
      <c r="U17" s="465">
        <f>SUM(U13:U16)</f>
        <v/>
      </c>
      <c r="V17" s="465">
        <f>SUM(V13:V16)</f>
        <v/>
      </c>
      <c r="W17" s="465">
        <f>SUM(W13:W16)</f>
        <v/>
      </c>
      <c r="X17" s="465">
        <f>SUM(X13:X16)</f>
        <v/>
      </c>
      <c r="Y17" s="465">
        <f>SUM(Y13:Y16)</f>
        <v/>
      </c>
      <c r="Z17" s="465">
        <f>SUM(Z13:Z16)</f>
        <v/>
      </c>
      <c r="AA17" s="465">
        <f>SUM(AA13:AA16)</f>
        <v/>
      </c>
      <c r="AB17" s="465">
        <f>SUM(AB13:AB16)</f>
        <v/>
      </c>
      <c r="AC17" s="465">
        <f>SUM(AC13:AC16)</f>
        <v/>
      </c>
      <c r="AD17" s="465">
        <f>SUM(AD13:AD16)</f>
        <v/>
      </c>
      <c r="AE17" s="465">
        <f>SUM(AE13:AE16)</f>
        <v/>
      </c>
      <c r="AF17" s="465">
        <f>SUM(AF13:AF16)</f>
        <v/>
      </c>
      <c r="AG17" s="465">
        <f>SUM(AG13:AG16)</f>
        <v/>
      </c>
      <c r="AH17" s="465">
        <f>SUM(AH13:AH16)</f>
        <v/>
      </c>
      <c r="AI17" s="465">
        <f>SUM(AI13:AI16)</f>
        <v/>
      </c>
      <c r="AJ17" s="465">
        <f>SUM(AJ13:AJ16)</f>
        <v/>
      </c>
      <c r="AK17" s="465">
        <f>SUM(AK13:AK16)</f>
        <v/>
      </c>
      <c r="AL17" s="465">
        <f>SUM(AL13:AL16)</f>
        <v/>
      </c>
      <c r="AM17" s="465">
        <f>SUM(AM13:AM16)</f>
        <v/>
      </c>
      <c r="AN17" s="465">
        <f>SUM(AN13:AN16)</f>
        <v/>
      </c>
      <c r="AO17" s="465">
        <f>SUM(AO13:AO16)</f>
        <v/>
      </c>
      <c r="AP17" s="465">
        <f>SUM(AP13:AP16)</f>
        <v/>
      </c>
      <c r="AQ17" s="465">
        <f>SUM(AQ13:AQ16)</f>
        <v/>
      </c>
      <c r="AR17" s="465">
        <f>SUM(AR13:AR16)</f>
        <v/>
      </c>
      <c r="AS17" s="465">
        <f>SUM(AS13:AS16)</f>
        <v/>
      </c>
      <c r="AT17" s="465">
        <f>SUM(AT13:AT16)</f>
        <v/>
      </c>
      <c r="AU17" s="465">
        <f>SUM(AU13:AU16)</f>
        <v/>
      </c>
      <c r="AV17" s="465">
        <f>SUM(AV13:AV16)</f>
        <v/>
      </c>
      <c r="AW17" s="465">
        <f>SUM(AW13:AW16)</f>
        <v/>
      </c>
      <c r="AX17" s="465">
        <f>SUM(AX13:AX16)</f>
        <v/>
      </c>
      <c r="AY17" s="465">
        <f>SUM(AY13:AY16)</f>
        <v/>
      </c>
      <c r="AZ17" s="465">
        <f>SUM(AZ13:AZ16)</f>
        <v/>
      </c>
      <c r="BA17" s="465">
        <f>SUM(BA13:BA16)</f>
        <v/>
      </c>
      <c r="BB17" s="465">
        <f>SUM(BB13:BB16)</f>
        <v/>
      </c>
      <c r="BC17" s="465">
        <f>SUM(BC13:BC16)</f>
        <v/>
      </c>
      <c r="BD17" s="465">
        <f>SUM(BD13:BD16)</f>
        <v/>
      </c>
      <c r="BE17" s="465">
        <f>SUM(BE13:BE16)</f>
        <v/>
      </c>
      <c r="BF17" s="465">
        <f>SUM(BF13:BF16)</f>
        <v/>
      </c>
      <c r="BG17" s="465">
        <f>SUM(BG13:BG16)</f>
        <v/>
      </c>
      <c r="BH17" s="465">
        <f>SUM(BH13:BH16)</f>
        <v/>
      </c>
      <c r="BI17" s="465">
        <f>SUM(BI13:BI16)</f>
        <v/>
      </c>
      <c r="BJ17" s="465">
        <f>SUM(BJ13:BJ16)</f>
        <v/>
      </c>
      <c r="BK17" s="465">
        <f>SUM(BK13:BK16)</f>
        <v/>
      </c>
      <c r="BL17" s="465">
        <f>SUM(BL13:BL16)</f>
        <v/>
      </c>
      <c r="BM17" s="465">
        <f>SUM(BM13:BM16)</f>
        <v/>
      </c>
      <c r="BN17" s="465">
        <f>SUM(BN13:BN16)</f>
        <v/>
      </c>
      <c r="BO17" s="465">
        <f>SUM(BO13:BO16)</f>
        <v/>
      </c>
      <c r="BP17" s="465">
        <f>SUM(BP13:BP16)</f>
        <v/>
      </c>
      <c r="BQ17" s="465">
        <f>SUM(BQ13:BQ16)</f>
        <v/>
      </c>
      <c r="BR17" s="465">
        <f>SUM(BR13:BR16)</f>
        <v/>
      </c>
      <c r="BS17" s="465">
        <f>SUM(BS13:BS16)</f>
        <v/>
      </c>
      <c r="BT17" s="465">
        <f>SUM(BT13:BT16)</f>
        <v/>
      </c>
      <c r="BU17" s="465">
        <f>SUM(BU13:BU16)</f>
        <v/>
      </c>
      <c r="BV17" s="465">
        <f>SUM(BV13:BV16)</f>
        <v/>
      </c>
      <c r="BW17" s="465">
        <f>SUM(BW13:BW16)</f>
        <v/>
      </c>
      <c r="BX17" s="465">
        <f>SUM(BX13:BX16)</f>
        <v/>
      </c>
      <c r="BY17" s="465">
        <f>SUM(BY13:BY16)</f>
        <v/>
      </c>
      <c r="BZ17" s="465">
        <f>SUM(BZ13:BZ16)</f>
        <v/>
      </c>
      <c r="CA17" s="465">
        <f>SUM(CA13:CA16)</f>
        <v/>
      </c>
      <c r="CB17" s="465">
        <f>SUM(CB13:CB16)</f>
        <v/>
      </c>
      <c r="CC17" s="465">
        <f>SUM(CC13:CC16)</f>
        <v/>
      </c>
      <c r="CD17" s="465">
        <f>SUM(CD13:CD16)</f>
        <v/>
      </c>
      <c r="CE17" s="465">
        <f>SUM(CE13:CE16)</f>
        <v/>
      </c>
      <c r="CF17" s="465">
        <f>SUM(CF13:CF16)</f>
        <v/>
      </c>
      <c r="CG17" s="465">
        <f>SUM(CG13:CG16)</f>
        <v/>
      </c>
      <c r="CH17" s="465">
        <f>SUM(CH13:CH16)</f>
        <v/>
      </c>
      <c r="CI17" s="465">
        <f>SUM(CI13:CI16)</f>
        <v/>
      </c>
      <c r="CJ17" s="465">
        <f>SUM(CJ13:CJ16)</f>
        <v/>
      </c>
      <c r="CK17" s="465">
        <f>SUM(CK13:CK16)</f>
        <v/>
      </c>
      <c r="CL17" s="465">
        <f>SUM(CL13:CL16)</f>
        <v/>
      </c>
      <c r="CM17" s="465">
        <f>SUM(CM13:CM16)</f>
        <v/>
      </c>
      <c r="CN17" s="465">
        <f>SUM(CN13:CN16)</f>
        <v/>
      </c>
      <c r="CO17" s="465">
        <f>SUM(CO13:CO16)</f>
        <v/>
      </c>
      <c r="CP17" s="465">
        <f>SUM(CP13:CP16)</f>
        <v/>
      </c>
      <c r="CQ17" s="465">
        <f>SUM(CQ13:CQ16)</f>
        <v/>
      </c>
      <c r="CR17" s="465">
        <f>SUM(CR13:CR16)</f>
        <v/>
      </c>
      <c r="CS17" s="465">
        <f>SUM(CS13:CS16)</f>
        <v/>
      </c>
      <c r="CT17" s="465">
        <f>SUM(CT13:CT16)</f>
        <v/>
      </c>
      <c r="CU17" s="465">
        <f>SUM(CU13:CU16)</f>
        <v/>
      </c>
      <c r="CV17" s="465">
        <f>SUM(CV13:CV16)</f>
        <v/>
      </c>
      <c r="CW17" s="465">
        <f>SUM(CW13:CW16)</f>
        <v/>
      </c>
      <c r="CX17" s="465">
        <f>SUM(CX13:CX16)</f>
        <v/>
      </c>
      <c r="CY17" s="465">
        <f>SUM(CY13:CY16)</f>
        <v/>
      </c>
      <c r="CZ17" s="465">
        <f>SUM(CZ13:CZ16)</f>
        <v/>
      </c>
      <c r="DA17" s="465">
        <f>SUM(DA13:DA16)</f>
        <v/>
      </c>
      <c r="DB17" s="465">
        <f>SUM(DB13:DB16)</f>
        <v/>
      </c>
      <c r="DC17" s="465">
        <f>SUM(DC13:DC16)</f>
        <v/>
      </c>
      <c r="DD17" s="465">
        <f>SUM(DD13:DD16)</f>
        <v/>
      </c>
      <c r="DE17" s="465">
        <f>SUM(DE13:DE16)</f>
        <v/>
      </c>
      <c r="DF17" s="465">
        <f>SUM(DF13:DF16)</f>
        <v/>
      </c>
      <c r="DG17" s="465">
        <f>SUM(DG13:DG16)</f>
        <v/>
      </c>
      <c r="DH17" s="465">
        <f>SUM(DH13:DH16)</f>
        <v/>
      </c>
      <c r="DI17" s="465">
        <f>SUM(DI13:DI16)</f>
        <v/>
      </c>
      <c r="DJ17" s="465">
        <f>SUM(DJ13:DJ16)</f>
        <v/>
      </c>
      <c r="DK17" s="465">
        <f>SUM(DK13:DK16)</f>
        <v/>
      </c>
      <c r="DL17" s="465">
        <f>SUM(DL13:DL16)</f>
        <v/>
      </c>
      <c r="DM17" s="465">
        <f>SUM(DM13:DM16)</f>
        <v/>
      </c>
      <c r="DN17" s="465">
        <f>SUM(DN13:DN16)</f>
        <v/>
      </c>
      <c r="DO17" s="465">
        <f>SUM(DO13:DO16)</f>
        <v/>
      </c>
      <c r="DP17" s="465">
        <f>SUM(DP13:DP16)</f>
        <v/>
      </c>
      <c r="DQ17" s="465">
        <f>SUM(DQ13:DQ16)</f>
        <v/>
      </c>
      <c r="DR17" s="465">
        <f>SUM(DR13:DR16)</f>
        <v/>
      </c>
      <c r="DS17" s="465">
        <f>SUM(DS13:DS16)</f>
        <v/>
      </c>
      <c r="DT17" s="465">
        <f>SUM(DT13:DT16)</f>
        <v/>
      </c>
      <c r="DU17" s="465">
        <f>SUM(DU13:DU16)</f>
        <v/>
      </c>
      <c r="DV17" s="465">
        <f>SUM(DV13:DV16)</f>
        <v/>
      </c>
      <c r="DW17" s="465">
        <f>SUM(DW13:DW16)</f>
        <v/>
      </c>
      <c r="DX17" s="465">
        <f>SUM(DX13:DX16)</f>
        <v/>
      </c>
      <c r="DY17" s="465">
        <f>SUM(DY13:DY16)</f>
        <v/>
      </c>
      <c r="DZ17" s="465">
        <f>SUM(DZ13:DZ16)</f>
        <v/>
      </c>
      <c r="EA17" s="465">
        <f>SUM(EA13:EA16)</f>
        <v/>
      </c>
      <c r="EB17" s="465">
        <f>SUM(EB13:EB16)</f>
        <v/>
      </c>
      <c r="EC17" s="465">
        <f>SUM(EC13:EC16)</f>
        <v/>
      </c>
      <c r="ED17" s="465">
        <f>SUM(ED13:ED16)</f>
        <v/>
      </c>
      <c r="EE17" s="465">
        <f>SUM(EE13:EE16)</f>
        <v/>
      </c>
      <c r="EF17" s="465">
        <f>SUM(EF13:EF16)</f>
        <v/>
      </c>
      <c r="EG17" s="465">
        <f>SUM(EG13:EG16)</f>
        <v/>
      </c>
      <c r="EH17" s="465">
        <f>SUM(EH13:EH16)</f>
        <v/>
      </c>
      <c r="EI17" s="465">
        <f>SUM(EI13:EI16)</f>
        <v/>
      </c>
      <c r="EJ17" s="465">
        <f>SUM(EJ13:EJ16)</f>
        <v/>
      </c>
      <c r="EK17" s="465">
        <f>SUM(EK13:EK16)</f>
        <v/>
      </c>
      <c r="EL17" s="465">
        <f>SUM(EL13:EL16)</f>
        <v/>
      </c>
      <c r="EM17" s="465">
        <f>SUM(EM13:EM16)</f>
        <v/>
      </c>
      <c r="EN17" s="465">
        <f>SUM(EN13:EN16)</f>
        <v/>
      </c>
      <c r="EO17" s="465">
        <f>SUM(EO13:EO16)</f>
        <v/>
      </c>
      <c r="EP17" s="465">
        <f>SUM(EP13:EP16)</f>
        <v/>
      </c>
      <c r="EQ17" s="465">
        <f>SUM(EQ13:EQ16)</f>
        <v/>
      </c>
      <c r="ER17" s="465">
        <f>SUM(ER13:ER16)</f>
        <v/>
      </c>
      <c r="ES17" s="465">
        <f>SUM(ES13:ES16)</f>
        <v/>
      </c>
      <c r="ET17" s="465">
        <f>SUM(ET13:ET16)</f>
        <v/>
      </c>
      <c r="EU17" s="465">
        <f>SUM(EU13:EU16)</f>
        <v/>
      </c>
      <c r="EV17" s="465">
        <f>SUM(EV13:EV16)</f>
        <v/>
      </c>
      <c r="EW17" s="465">
        <f>SUM(EW13:EW16)</f>
        <v/>
      </c>
      <c r="EX17" s="465">
        <f>SUM(EX13:EX16)</f>
        <v/>
      </c>
      <c r="EY17" s="465">
        <f>SUM(EY13:EY16)</f>
        <v/>
      </c>
      <c r="EZ17" s="465">
        <f>SUM(EZ13:EZ16)</f>
        <v/>
      </c>
      <c r="FA17" s="465">
        <f>SUM(FA13:FA16)</f>
        <v/>
      </c>
      <c r="FB17" s="465">
        <f>SUM(FB13:FB16)</f>
        <v/>
      </c>
      <c r="FC17" s="465">
        <f>SUM(FC13:FC16)</f>
        <v/>
      </c>
      <c r="FD17" s="465">
        <f>SUM(FD13:FD16)</f>
        <v/>
      </c>
      <c r="FE17" s="465">
        <f>SUM(FE13:FE16)</f>
        <v/>
      </c>
      <c r="FF17" s="465">
        <f>SUM(FF13:FF16)</f>
        <v/>
      </c>
      <c r="FG17" s="465">
        <f>SUM(FG13:FG16)</f>
        <v/>
      </c>
      <c r="FH17" s="465">
        <f>SUM(FH13:FH16)</f>
        <v/>
      </c>
      <c r="FI17" s="465">
        <f>SUM(FI13:FI16)</f>
        <v/>
      </c>
      <c r="FJ17" s="465">
        <f>SUM(FJ13:FJ16)</f>
        <v/>
      </c>
      <c r="FK17" s="465">
        <f>SUM(FK13:FK16)</f>
        <v/>
      </c>
      <c r="FL17" s="465">
        <f>SUM(FL13:FL16)</f>
        <v/>
      </c>
      <c r="FM17" s="465">
        <f>SUM(FM13:FM16)</f>
        <v/>
      </c>
      <c r="FN17" s="465">
        <f>SUM(FN13:FN16)</f>
        <v/>
      </c>
      <c r="FO17" s="465">
        <f>SUM(FO13:FO16)</f>
        <v/>
      </c>
      <c r="FP17" s="465">
        <f>SUM(FP13:FP16)</f>
        <v/>
      </c>
      <c r="FQ17" s="465">
        <f>SUM(FQ13:FQ16)</f>
        <v/>
      </c>
      <c r="FR17" s="465">
        <f>SUM(FR13:FR16)</f>
        <v/>
      </c>
      <c r="FS17" s="465">
        <f>SUM(FS13:FS16)</f>
        <v/>
      </c>
      <c r="FT17" s="465">
        <f>SUM(FT13:FT16)</f>
        <v/>
      </c>
      <c r="FU17" s="465">
        <f>SUM(FU13:FU16)</f>
        <v/>
      </c>
      <c r="FV17" s="465">
        <f>SUM(FV13:FV16)</f>
        <v/>
      </c>
      <c r="FW17" s="465">
        <f>SUM(FW13:FW16)</f>
        <v/>
      </c>
      <c r="FX17" s="465">
        <f>SUM(FX13:FX16)</f>
        <v/>
      </c>
      <c r="FY17" s="465">
        <f>SUM(FY13:FY16)</f>
        <v/>
      </c>
      <c r="FZ17" s="465">
        <f>SUM(FZ13:FZ16)</f>
        <v/>
      </c>
      <c r="GA17" s="465">
        <f>SUM(GA13:GA16)</f>
        <v/>
      </c>
      <c r="GB17" s="465">
        <f>SUM(GB13:GB16)</f>
        <v/>
      </c>
      <c r="GC17" s="465">
        <f>SUM(GC13:GC16)</f>
        <v/>
      </c>
      <c r="GD17" s="465">
        <f>SUM(GD13:GD16)</f>
        <v/>
      </c>
      <c r="GE17" s="465">
        <f>SUM(GE13:GE16)</f>
        <v/>
      </c>
      <c r="GF17" s="465">
        <f>SUM(GF13:GF16)</f>
        <v/>
      </c>
      <c r="GG17" s="465">
        <f>SUM(GG13:GG16)</f>
        <v/>
      </c>
      <c r="GH17" s="465">
        <f>SUM(GH13:GH16)</f>
        <v/>
      </c>
      <c r="GI17" s="465">
        <f>SUM(GI13:GI16)</f>
        <v/>
      </c>
      <c r="GJ17" s="465">
        <f>SUM(GJ13:GJ16)</f>
        <v/>
      </c>
      <c r="GK17" s="465">
        <f>SUM(GK13:GK16)</f>
        <v/>
      </c>
      <c r="GL17" s="465">
        <f>SUM(GL13:GL16)</f>
        <v/>
      </c>
      <c r="GM17" s="465">
        <f>SUM(GM13:GM16)</f>
        <v/>
      </c>
      <c r="GN17" s="465">
        <f>SUM(GN13:GN16)</f>
        <v/>
      </c>
      <c r="GO17" s="465">
        <f>SUM(GO13:GO16)</f>
        <v/>
      </c>
      <c r="GP17" s="465">
        <f>SUM(GP13:GP16)</f>
        <v/>
      </c>
      <c r="GQ17" s="465">
        <f>SUM(GQ13:GQ16)</f>
        <v/>
      </c>
      <c r="GR17" s="465">
        <f>SUM(GR13:GR16)</f>
        <v/>
      </c>
      <c r="GS17" s="465">
        <f>SUM(GS13:GS16)</f>
        <v/>
      </c>
      <c r="GT17" s="465">
        <f>SUM(GT13:GT16)</f>
        <v/>
      </c>
      <c r="GU17" s="465">
        <f>SUM(GU13:GU16)</f>
        <v/>
      </c>
      <c r="GV17" s="465">
        <f>SUM(GV13:GV16)</f>
        <v/>
      </c>
      <c r="GW17" s="465">
        <f>SUM(GW13:GW16)</f>
        <v/>
      </c>
      <c r="GX17" s="465">
        <f>SUM(GX13:GX16)</f>
        <v/>
      </c>
      <c r="GY17" s="465">
        <f>SUM(GY13:GY16)</f>
        <v/>
      </c>
      <c r="GZ17" s="465">
        <f>SUM(GZ13:GZ16)</f>
        <v/>
      </c>
      <c r="HA17" s="465">
        <f>SUM(HA13:HA16)</f>
        <v/>
      </c>
      <c r="HB17" s="465">
        <f>SUM(HB13:HB16)</f>
        <v/>
      </c>
      <c r="HC17" s="465">
        <f>SUM(HC13:HC16)</f>
        <v/>
      </c>
      <c r="HD17" s="465">
        <f>SUM(HD13:HD16)</f>
        <v/>
      </c>
      <c r="HE17" s="465">
        <f>SUM(HE13:HE16)</f>
        <v/>
      </c>
      <c r="HF17" s="465">
        <f>SUM(HF13:HF16)</f>
        <v/>
      </c>
      <c r="HG17" s="465">
        <f>SUM(HG13:HG16)</f>
        <v/>
      </c>
      <c r="HH17" s="465">
        <f>SUM(HH13:HH16)</f>
        <v/>
      </c>
      <c r="HI17" s="465">
        <f>SUM(HI13:HI16)</f>
        <v/>
      </c>
      <c r="HJ17" s="465">
        <f>SUM(HJ13:HJ16)</f>
        <v/>
      </c>
      <c r="HK17" s="465">
        <f>SUM(HK13:HK16)</f>
        <v/>
      </c>
      <c r="HL17" s="465">
        <f>SUM(HL13:HL16)</f>
        <v/>
      </c>
      <c r="HM17" s="465">
        <f>SUM(HM13:HM16)</f>
        <v/>
      </c>
      <c r="HN17" s="465">
        <f>SUM(HN13:HN16)</f>
        <v/>
      </c>
      <c r="HO17" s="465">
        <f>SUM(HO13:HO16)</f>
        <v/>
      </c>
      <c r="HP17" s="465">
        <f>SUM(HP13:HP16)</f>
        <v/>
      </c>
      <c r="HQ17" s="465">
        <f>SUM(HQ13:HQ16)</f>
        <v/>
      </c>
      <c r="HR17" s="465">
        <f>SUM(HR13:HR16)</f>
        <v/>
      </c>
      <c r="HS17" s="465">
        <f>SUM(HS13:HS16)</f>
        <v/>
      </c>
      <c r="HT17" s="465">
        <f>SUM(HT13:HT16)</f>
        <v/>
      </c>
      <c r="HU17" s="465">
        <f>SUM(HU13:HU16)</f>
        <v/>
      </c>
      <c r="HV17" s="465">
        <f>SUM(HV13:HV16)</f>
        <v/>
      </c>
      <c r="HW17" s="465">
        <f>SUM(HW13:HW16)</f>
        <v/>
      </c>
      <c r="HX17" s="465">
        <f>SUM(HX13:HX16)</f>
        <v/>
      </c>
      <c r="HY17" s="465">
        <f>SUM(HY13:HY16)</f>
        <v/>
      </c>
      <c r="HZ17" s="465">
        <f>SUM(HZ13:HZ16)</f>
        <v/>
      </c>
      <c r="IA17" s="465">
        <f>SUM(IA13:IA16)</f>
        <v/>
      </c>
      <c r="IB17" s="465">
        <f>SUM(IB13:IB16)</f>
        <v/>
      </c>
      <c r="IC17" s="465">
        <f>SUM(IC13:IC16)</f>
        <v/>
      </c>
      <c r="ID17" s="465">
        <f>SUM(ID13:ID16)</f>
        <v/>
      </c>
      <c r="IE17" s="465">
        <f>SUM(IE13:IE16)</f>
        <v/>
      </c>
      <c r="IF17" s="465">
        <f>SUM(IF13:IF16)</f>
        <v/>
      </c>
      <c r="IG17" s="465">
        <f>SUM(IG13:IG16)</f>
        <v/>
      </c>
      <c r="IH17" s="465">
        <f>SUM(IH13:IH16)</f>
        <v/>
      </c>
      <c r="II17" s="465">
        <f>SUM(II13:II16)</f>
        <v/>
      </c>
      <c r="IJ17" s="465">
        <f>SUM(IJ13:IJ16)</f>
        <v/>
      </c>
      <c r="IK17" s="465">
        <f>SUM(IK13:IK16)</f>
        <v/>
      </c>
      <c r="IL17" s="465">
        <f>SUM(IL13:IL16)</f>
        <v/>
      </c>
      <c r="IM17" s="465">
        <f>SUM(IM13:IM16)</f>
        <v/>
      </c>
      <c r="IN17" s="465">
        <f>SUM(IN13:IN16)</f>
        <v/>
      </c>
      <c r="IO17" s="465">
        <f>SUM(IO13:IO16)</f>
        <v/>
      </c>
      <c r="IP17" s="465">
        <f>SUM(IP13:IP16)</f>
        <v/>
      </c>
      <c r="IQ17" s="465">
        <f>SUM(IQ13:IQ16)</f>
        <v/>
      </c>
      <c r="IR17" s="465">
        <f>SUM(IR13:IR16)</f>
        <v/>
      </c>
      <c r="IS17" s="465">
        <f>SUM(IS13:IS16)</f>
        <v/>
      </c>
      <c r="IT17" s="465">
        <f>SUM(IT13:IT16)</f>
        <v/>
      </c>
      <c r="IU17" s="465">
        <f>SUM(IU13:IU16)</f>
        <v/>
      </c>
      <c r="IV17" s="465">
        <f>SUM(IV13:IV16)</f>
        <v/>
      </c>
      <c r="IW17" s="465">
        <f>SUM(IW13:IW16)</f>
        <v/>
      </c>
      <c r="IX17" s="465">
        <f>SUM(IX13:IX16)</f>
        <v/>
      </c>
      <c r="IY17" s="465">
        <f>SUM(IY13:IY16)</f>
        <v/>
      </c>
      <c r="IZ17" s="465">
        <f>SUM(IZ13:IZ16)</f>
        <v/>
      </c>
      <c r="JA17" s="465">
        <f>SUM(JA13:JA16)</f>
        <v/>
      </c>
      <c r="JB17" s="465">
        <f>SUM(JB13:JB16)</f>
        <v/>
      </c>
      <c r="JC17" s="465">
        <f>SUM(JC13:JC16)</f>
        <v/>
      </c>
      <c r="JD17" s="465">
        <f>SUM(JD13:JD16)</f>
        <v/>
      </c>
      <c r="JE17" s="465">
        <f>SUM(JE13:JE16)</f>
        <v/>
      </c>
      <c r="JF17" s="465">
        <f>SUM(JF13:JF16)</f>
        <v/>
      </c>
      <c r="JG17" s="465">
        <f>SUM(JG13:JG16)</f>
        <v/>
      </c>
      <c r="JH17" s="465">
        <f>SUM(JH13:JH16)</f>
        <v/>
      </c>
      <c r="JI17" s="465">
        <f>SUM(JI13:JI16)</f>
        <v/>
      </c>
      <c r="JJ17" s="465">
        <f>SUM(JJ13:JJ16)</f>
        <v/>
      </c>
      <c r="JK17" s="465">
        <f>SUM(JK13:JK16)</f>
        <v/>
      </c>
      <c r="JL17" s="465">
        <f>SUM(JL13:JL16)</f>
        <v/>
      </c>
      <c r="JM17" s="465">
        <f>SUM(JM13:JM16)</f>
        <v/>
      </c>
      <c r="JN17" s="465">
        <f>SUM(JN13:JN16)</f>
        <v/>
      </c>
      <c r="JO17" s="465">
        <f>SUM(JO13:JO16)</f>
        <v/>
      </c>
      <c r="JP17" s="465">
        <f>SUM(JP13:JP16)</f>
        <v/>
      </c>
      <c r="JQ17" s="465">
        <f>SUM(JQ13:JQ16)</f>
        <v/>
      </c>
      <c r="JR17" s="465">
        <f>SUM(JR13:JR16)</f>
        <v/>
      </c>
      <c r="JS17" s="465">
        <f>SUM(JS13:JS16)</f>
        <v/>
      </c>
      <c r="JT17" s="465">
        <f>SUM(JT13:JT16)</f>
        <v/>
      </c>
      <c r="JU17" s="465">
        <f>SUM(JU13:JU16)</f>
        <v/>
      </c>
      <c r="JV17" s="465">
        <f>SUM(JV13:JV16)</f>
        <v/>
      </c>
      <c r="JW17" s="465">
        <f>SUM(JW13:JW16)</f>
        <v/>
      </c>
      <c r="JX17" s="465">
        <f>SUM(JX13:JX16)</f>
        <v/>
      </c>
      <c r="JY17" s="465">
        <f>SUM(JY13:JY16)</f>
        <v/>
      </c>
      <c r="JZ17" s="465">
        <f>SUM(JZ13:JZ16)</f>
        <v/>
      </c>
      <c r="KA17" s="465">
        <f>SUM(KA13:KA16)</f>
        <v/>
      </c>
      <c r="KB17" s="465">
        <f>SUM(KB13:KB16)</f>
        <v/>
      </c>
      <c r="KC17" s="465">
        <f>SUM(KC13:KC16)</f>
        <v/>
      </c>
      <c r="KD17" s="465">
        <f>SUM(KD13:KD16)</f>
        <v/>
      </c>
      <c r="KE17" s="465">
        <f>SUM(KE13:KE16)</f>
        <v/>
      </c>
      <c r="KF17" s="465">
        <f>SUM(KF13:KF16)</f>
        <v/>
      </c>
      <c r="KG17" s="465">
        <f>SUM(KG13:KG16)</f>
        <v/>
      </c>
      <c r="KH17" s="465">
        <f>SUM(KH13:KH16)</f>
        <v/>
      </c>
      <c r="KI17" s="465">
        <f>SUM(KI13:KI16)</f>
        <v/>
      </c>
      <c r="KJ17" s="465">
        <f>SUM(KJ13:KJ16)</f>
        <v/>
      </c>
      <c r="KK17" s="465">
        <f>SUM(KK13:KK16)</f>
        <v/>
      </c>
      <c r="KL17" s="465">
        <f>SUM(KL13:KL16)</f>
        <v/>
      </c>
      <c r="KM17" s="465">
        <f>SUM(KM13:KM16)</f>
        <v/>
      </c>
      <c r="KN17" s="465">
        <f>SUM(KN13:KN16)</f>
        <v/>
      </c>
      <c r="KO17" s="465">
        <f>SUM(KO13:KO16)</f>
        <v/>
      </c>
      <c r="KP17" s="465">
        <f>SUM(KP13:KP16)</f>
        <v/>
      </c>
      <c r="KQ17" s="465">
        <f>SUM(KQ13:KQ16)</f>
        <v/>
      </c>
      <c r="KR17" s="465">
        <f>SUM(KR13:KR16)</f>
        <v/>
      </c>
      <c r="KS17" s="465">
        <f>SUM(KS13:KS16)</f>
        <v/>
      </c>
      <c r="KT17" s="465">
        <f>SUM(KT13:KT16)</f>
        <v/>
      </c>
      <c r="KU17" s="465">
        <f>SUM(KU13:KU16)</f>
        <v/>
      </c>
      <c r="KV17" s="465">
        <f>SUM(KV13:KV16)</f>
        <v/>
      </c>
      <c r="KW17" s="465">
        <f>SUM(KW13:KW16)</f>
        <v/>
      </c>
      <c r="KX17" s="465">
        <f>SUM(KX13:KX16)</f>
        <v/>
      </c>
      <c r="KY17" s="465">
        <f>SUM(KY13:KY16)</f>
        <v/>
      </c>
      <c r="KZ17" s="465">
        <f>SUM(KZ13:KZ16)</f>
        <v/>
      </c>
      <c r="LA17" s="465">
        <f>SUM(LA13:LA16)</f>
        <v/>
      </c>
      <c r="LB17" s="465">
        <f>SUM(LB13:LB16)</f>
        <v/>
      </c>
      <c r="LC17" s="465">
        <f>SUM(LC13:LC16)</f>
        <v/>
      </c>
      <c r="LD17" s="465">
        <f>SUM(LD13:LD16)</f>
        <v/>
      </c>
      <c r="LE17" s="465">
        <f>SUM(LE13:LE16)</f>
        <v/>
      </c>
      <c r="LF17" s="465">
        <f>SUM(LF13:LF16)</f>
        <v/>
      </c>
      <c r="LG17" s="465">
        <f>SUM(LG13:LG16)</f>
        <v/>
      </c>
      <c r="LH17" s="465">
        <f>SUM(LH13:LH16)</f>
        <v/>
      </c>
      <c r="LI17" s="465">
        <f>SUM(LI13:LI16)</f>
        <v/>
      </c>
      <c r="LJ17" s="465">
        <f>SUM(LJ13:LJ16)</f>
        <v/>
      </c>
      <c r="LK17" s="465">
        <f>SUM(LK13:LK16)</f>
        <v/>
      </c>
      <c r="LL17" s="465">
        <f>SUM(LL13:LL16)</f>
        <v/>
      </c>
      <c r="LM17" s="465">
        <f>SUM(LM13:LM16)</f>
        <v/>
      </c>
      <c r="LN17" s="465">
        <f>SUM(LN13:LN16)</f>
        <v/>
      </c>
      <c r="LO17" s="465">
        <f>SUM(LO13:LO16)</f>
        <v/>
      </c>
      <c r="LP17" s="465">
        <f>SUM(LP13:LP16)</f>
        <v/>
      </c>
      <c r="LQ17" s="465">
        <f>SUM(LQ13:LQ16)</f>
        <v/>
      </c>
      <c r="LR17" s="465">
        <f>SUM(LR13:LR16)</f>
        <v/>
      </c>
      <c r="LS17" s="465">
        <f>SUM(LS13:LS16)</f>
        <v/>
      </c>
      <c r="LT17" s="465">
        <f>SUM(LT13:LT16)</f>
        <v/>
      </c>
      <c r="LU17" s="465">
        <f>SUM(LU13:LU16)</f>
        <v/>
      </c>
      <c r="LV17" s="465">
        <f>SUM(LV13:LV16)</f>
        <v/>
      </c>
      <c r="LW17" s="465">
        <f>SUM(LW13:LW16)</f>
        <v/>
      </c>
      <c r="LX17" s="465">
        <f>SUM(LX13:LX16)</f>
        <v/>
      </c>
      <c r="LY17" s="465">
        <f>SUM(LY13:LY16)</f>
        <v/>
      </c>
      <c r="LZ17" s="465">
        <f>SUM(LZ13:LZ16)</f>
        <v/>
      </c>
      <c r="MA17" s="465">
        <f>SUM(MA13:MA16)</f>
        <v/>
      </c>
      <c r="MB17" s="465">
        <f>SUM(MB13:MB16)</f>
        <v/>
      </c>
      <c r="MC17" s="465">
        <f>SUM(MC13:MC16)</f>
        <v/>
      </c>
      <c r="MD17" s="465">
        <f>SUM(MD13:MD16)</f>
        <v/>
      </c>
      <c r="ME17" s="465">
        <f>SUM(ME13:ME16)</f>
        <v/>
      </c>
      <c r="MF17" s="465">
        <f>SUM(MF13:MF16)</f>
        <v/>
      </c>
      <c r="MG17" s="465">
        <f>SUM(MG13:MG16)</f>
        <v/>
      </c>
      <c r="MH17" s="465">
        <f>SUM(MH13:MH16)</f>
        <v/>
      </c>
      <c r="MI17" s="465">
        <f>SUM(MI13:MI16)</f>
        <v/>
      </c>
      <c r="MJ17" s="465">
        <f>SUM(MJ13:MJ16)</f>
        <v/>
      </c>
      <c r="MK17" s="465">
        <f>SUM(MK13:MK16)</f>
        <v/>
      </c>
      <c r="ML17" s="465">
        <f>SUM(ML13:ML16)</f>
        <v/>
      </c>
      <c r="MM17" s="465">
        <f>SUM(MM13:MM16)</f>
        <v/>
      </c>
      <c r="MN17" s="465">
        <f>SUM(MN13:MN16)</f>
        <v/>
      </c>
      <c r="MO17" s="465">
        <f>SUM(MO13:MO16)</f>
        <v/>
      </c>
      <c r="MP17" s="465">
        <f>SUM(MP13:MP16)</f>
        <v/>
      </c>
      <c r="MQ17" s="465">
        <f>SUM(MQ13:MQ16)</f>
        <v/>
      </c>
      <c r="MR17" s="465">
        <f>SUM(MR13:MR16)</f>
        <v/>
      </c>
      <c r="MS17" s="465">
        <f>SUM(MS13:MS16)</f>
        <v/>
      </c>
      <c r="MT17" s="465">
        <f>SUM(MT13:MT16)</f>
        <v/>
      </c>
      <c r="MU17" s="465">
        <f>SUM(MU13:MU16)</f>
        <v/>
      </c>
      <c r="MV17" s="465">
        <f>SUM(MV13:MV16)</f>
        <v/>
      </c>
      <c r="MW17" s="465">
        <f>SUM(MW13:MW16)</f>
        <v/>
      </c>
      <c r="MX17" s="465">
        <f>SUM(MX13:MX16)</f>
        <v/>
      </c>
      <c r="MY17" s="465">
        <f>SUM(MY13:MY16)</f>
        <v/>
      </c>
      <c r="MZ17" s="465">
        <f>SUM(MZ13:MZ16)</f>
        <v/>
      </c>
      <c r="NA17" s="465">
        <f>SUM(NA13:NA16)</f>
        <v/>
      </c>
      <c r="NB17" s="465">
        <f>SUM(NB13:NB16)</f>
        <v/>
      </c>
      <c r="NC17" s="465">
        <f>SUM(NC13:NC16)</f>
        <v/>
      </c>
      <c r="ND17" s="465">
        <f>SUM(ND13:ND16)</f>
        <v/>
      </c>
      <c r="NE17" s="465">
        <f>SUM(NE13:NE16)</f>
        <v/>
      </c>
      <c r="NF17" s="465">
        <f>SUM(NF13:NF16)</f>
        <v/>
      </c>
      <c r="NG17" s="465">
        <f>SUM(NG13:NG16)</f>
        <v/>
      </c>
      <c r="NH17" s="465">
        <f>SUM(NH13:NH16)</f>
        <v/>
      </c>
      <c r="NI17" s="465">
        <f>SUM(NI13:NI16)</f>
        <v/>
      </c>
      <c r="NJ17" s="465">
        <f>SUM(NJ13:NJ16)</f>
        <v/>
      </c>
      <c r="NK17" s="465">
        <f>SUM(NK13:NK16)</f>
        <v/>
      </c>
      <c r="NL17" s="465">
        <f>SUM(NL13:NL16)</f>
        <v/>
      </c>
      <c r="NM17" s="465">
        <f>SUM(NM13:NM16)</f>
        <v/>
      </c>
      <c r="NN17" s="465">
        <f>SUM(NN13:NN16)</f>
        <v/>
      </c>
      <c r="NO17" s="465">
        <f>SUM(NO13:NO16)</f>
        <v/>
      </c>
      <c r="NP17" s="465">
        <f>SUM(NP13:NP16)</f>
        <v/>
      </c>
      <c r="NQ17" s="465">
        <f>SUM(NQ13:NQ16)</f>
        <v/>
      </c>
      <c r="NR17" s="465">
        <f>SUM(NR13:NR16)</f>
        <v/>
      </c>
      <c r="NS17" s="465">
        <f>SUM(NS13:NS16)</f>
        <v/>
      </c>
      <c r="NT17" s="465">
        <f>SUM(NT13:NT16)</f>
        <v/>
      </c>
      <c r="NU17" s="465">
        <f>SUM(NU13:NU16)</f>
        <v/>
      </c>
      <c r="NV17" s="465">
        <f>SUM(NV13:NV16)</f>
        <v/>
      </c>
      <c r="NW17" s="465">
        <f>SUM(NW13:NW16)</f>
        <v/>
      </c>
      <c r="NX17" s="465">
        <f>SUM(NX13:NX16)</f>
        <v/>
      </c>
      <c r="NY17" s="465">
        <f>SUM(NY13:NY16)</f>
        <v/>
      </c>
      <c r="NZ17" s="465">
        <f>SUM(NZ13:NZ16)</f>
        <v/>
      </c>
      <c r="OA17" s="465">
        <f>SUM(OA13:OA16)</f>
        <v/>
      </c>
      <c r="OB17" s="465">
        <f>SUM(OB13:OB16)</f>
        <v/>
      </c>
      <c r="OC17" s="465">
        <f>SUM(OC13:OC16)</f>
        <v/>
      </c>
      <c r="OD17" s="465">
        <f>SUM(OD13:OD16)</f>
        <v/>
      </c>
      <c r="OE17" s="465">
        <f>SUM(OE13:OE16)</f>
        <v/>
      </c>
      <c r="OF17" s="465">
        <f>SUM(OF13:OF16)</f>
        <v/>
      </c>
      <c r="OG17" s="465">
        <f>SUM(OG13:OG16)</f>
        <v/>
      </c>
      <c r="OH17" s="465">
        <f>SUM(OH13:OH16)</f>
        <v/>
      </c>
      <c r="OI17" s="465">
        <f>SUM(OI13:OI16)</f>
        <v/>
      </c>
      <c r="OJ17" s="465">
        <f>SUM(OJ13:OJ16)</f>
        <v/>
      </c>
      <c r="OK17" s="465">
        <f>SUM(OK13:OK16)</f>
        <v/>
      </c>
      <c r="OL17" s="465">
        <f>SUM(OL13:OL16)</f>
        <v/>
      </c>
      <c r="OM17" s="465">
        <f>SUM(OM13:OM16)</f>
        <v/>
      </c>
      <c r="ON17" s="465">
        <f>SUM(ON13:ON16)</f>
        <v/>
      </c>
      <c r="OO17" s="465">
        <f>SUM(OO13:OO16)</f>
        <v/>
      </c>
      <c r="OP17" s="465">
        <f>SUM(OP13:OP16)</f>
        <v/>
      </c>
      <c r="OQ17" s="465">
        <f>SUM(OQ13:OQ16)</f>
        <v/>
      </c>
      <c r="OR17" s="465">
        <f>SUM(OR13:OR16)</f>
        <v/>
      </c>
      <c r="OS17" s="465">
        <f>SUM(OS13:OS16)</f>
        <v/>
      </c>
      <c r="OT17" s="465">
        <f>SUM(OT13:OT16)</f>
        <v/>
      </c>
      <c r="OU17" s="465">
        <f>SUM(OU13:OU16)</f>
        <v/>
      </c>
      <c r="OV17" s="465">
        <f>SUM(OV13:OV16)</f>
        <v/>
      </c>
      <c r="OW17" s="465">
        <f>SUM(OW13:OW16)</f>
        <v/>
      </c>
      <c r="OX17" s="465">
        <f>SUM(OX13:OX16)</f>
        <v/>
      </c>
      <c r="OY17" s="465">
        <f>SUM(OY13:OY16)</f>
        <v/>
      </c>
      <c r="OZ17" s="465">
        <f>SUM(OZ13:OZ16)</f>
        <v/>
      </c>
      <c r="PA17" s="465">
        <f>SUM(PA13:PA16)</f>
        <v/>
      </c>
      <c r="PB17" s="465">
        <f>SUM(PB13:PB16)</f>
        <v/>
      </c>
      <c r="PC17" s="465">
        <f>SUM(PC13:PC16)</f>
        <v/>
      </c>
      <c r="PD17" s="465">
        <f>SUM(PD13:PD16)</f>
        <v/>
      </c>
      <c r="PE17" s="465">
        <f>SUM(PE13:PE16)</f>
        <v/>
      </c>
      <c r="PF17" s="465">
        <f>SUM(PF13:PF16)</f>
        <v/>
      </c>
      <c r="PG17" s="465">
        <f>SUM(PG13:PG16)</f>
        <v/>
      </c>
      <c r="PH17" s="465">
        <f>SUM(PH13:PH16)</f>
        <v/>
      </c>
      <c r="PI17" s="465">
        <f>SUM(PI13:PI16)</f>
        <v/>
      </c>
      <c r="PJ17" s="465">
        <f>SUM(PJ13:PJ16)</f>
        <v/>
      </c>
      <c r="PK17" s="465">
        <f>SUM(PK13:PK16)</f>
        <v/>
      </c>
      <c r="PL17" s="465">
        <f>SUM(PL13:PL16)</f>
        <v/>
      </c>
      <c r="PM17" s="465">
        <f>SUM(PM13:PM16)</f>
        <v/>
      </c>
      <c r="PN17" s="465">
        <f>SUM(PN13:PN16)</f>
        <v/>
      </c>
      <c r="PO17" s="465">
        <f>SUM(PO13:PO16)</f>
        <v/>
      </c>
      <c r="PP17" s="465">
        <f>SUM(PP13:PP16)</f>
        <v/>
      </c>
      <c r="PQ17" s="465">
        <f>SUM(PQ13:PQ16)</f>
        <v/>
      </c>
      <c r="PR17" s="465">
        <f>SUM(PR13:PR16)</f>
        <v/>
      </c>
      <c r="PS17" s="465">
        <f>SUM(PS13:PS16)</f>
        <v/>
      </c>
      <c r="PT17" s="465">
        <f>SUM(PT13:PT16)</f>
        <v/>
      </c>
      <c r="PU17" s="465">
        <f>SUM(PU13:PU16)</f>
        <v/>
      </c>
      <c r="PV17" s="465">
        <f>SUM(PV13:PV16)</f>
        <v/>
      </c>
      <c r="PW17" s="465">
        <f>SUM(PW13:PW16)</f>
        <v/>
      </c>
      <c r="PX17" s="465">
        <f>SUM(PX13:PX16)</f>
        <v/>
      </c>
      <c r="PY17" s="465">
        <f>SUM(PY13:PY16)</f>
        <v/>
      </c>
      <c r="PZ17" s="465">
        <f>SUM(PZ13:PZ16)</f>
        <v/>
      </c>
      <c r="QA17" s="465">
        <f>SUM(QA13:QA16)</f>
        <v/>
      </c>
      <c r="QB17" s="465">
        <f>SUM(QB13:QB16)</f>
        <v/>
      </c>
      <c r="QC17" s="465">
        <f>SUM(QC13:QC16)</f>
        <v/>
      </c>
      <c r="QD17" s="465">
        <f>SUM(QD13:QD16)</f>
        <v/>
      </c>
      <c r="QE17" s="465">
        <f>SUM(QE13:QE16)</f>
        <v/>
      </c>
      <c r="QF17" s="465">
        <f>SUM(QF13:QF16)</f>
        <v/>
      </c>
      <c r="QG17" s="465">
        <f>SUM(QG13:QG16)</f>
        <v/>
      </c>
      <c r="QH17" s="465">
        <f>SUM(QH13:QH16)</f>
        <v/>
      </c>
      <c r="QI17" s="465">
        <f>SUM(QI13:QI16)</f>
        <v/>
      </c>
      <c r="QJ17" s="465">
        <f>SUM(QJ13:QJ16)</f>
        <v/>
      </c>
      <c r="QK17" s="465">
        <f>SUM(QK13:QK16)</f>
        <v/>
      </c>
      <c r="QL17" s="465">
        <f>SUM(QL13:QL16)</f>
        <v/>
      </c>
      <c r="QM17" s="465">
        <f>SUM(QM13:QM16)</f>
        <v/>
      </c>
      <c r="QN17" s="465">
        <f>SUM(QN13:QN16)</f>
        <v/>
      </c>
      <c r="QO17" s="465">
        <f>SUM(QO13:QO16)</f>
        <v/>
      </c>
      <c r="QP17" s="465">
        <f>SUM(QP13:QP16)</f>
        <v/>
      </c>
      <c r="QQ17" s="465">
        <f>SUM(QQ13:QQ16)</f>
        <v/>
      </c>
      <c r="QR17" s="465">
        <f>SUM(QR13:QR16)</f>
        <v/>
      </c>
      <c r="QS17" s="465">
        <f>SUM(QS13:QS16)</f>
        <v/>
      </c>
      <c r="QT17" s="465">
        <f>SUM(QT13:QT16)</f>
        <v/>
      </c>
      <c r="QU17" s="465">
        <f>SUM(QU13:QU16)</f>
        <v/>
      </c>
      <c r="QV17" s="465">
        <f>SUM(QV13:QV16)</f>
        <v/>
      </c>
      <c r="QW17" s="465">
        <f>SUM(QW13:QW16)</f>
        <v/>
      </c>
      <c r="QX17" s="465">
        <f>SUM(QX13:QX16)</f>
        <v/>
      </c>
      <c r="QY17" s="465">
        <f>SUM(QY13:QY16)</f>
        <v/>
      </c>
      <c r="QZ17" s="465">
        <f>SUM(QZ13:QZ16)</f>
        <v/>
      </c>
      <c r="RA17" s="465">
        <f>SUM(RA13:RA16)</f>
        <v/>
      </c>
      <c r="RB17" s="465">
        <f>SUM(RB13:RB16)</f>
        <v/>
      </c>
      <c r="RC17" s="465">
        <f>SUM(RC13:RC16)</f>
        <v/>
      </c>
      <c r="RD17" s="465">
        <f>SUM(RD13:RD16)</f>
        <v/>
      </c>
      <c r="RE17" s="465">
        <f>SUM(RE13:RE16)</f>
        <v/>
      </c>
      <c r="RF17" s="465">
        <f>SUM(RF13:RF16)</f>
        <v/>
      </c>
      <c r="RG17" s="119" t="n"/>
      <c r="RH17" s="466">
        <f>SUM(RH13:RH16)</f>
        <v/>
      </c>
      <c r="RI17" s="466">
        <f>SUM(RI13:RI16)</f>
        <v/>
      </c>
      <c r="RJ17" s="466">
        <f>SUM(RJ13:RJ16)</f>
        <v/>
      </c>
      <c r="RK17" s="466">
        <f>SUM(RK13:RK16)</f>
        <v/>
      </c>
      <c r="RL17" s="466">
        <f>SUM(RL13:RL16)</f>
        <v/>
      </c>
      <c r="RM17" s="466">
        <f>SUM(RM13:RM16)</f>
        <v/>
      </c>
      <c r="RN17" s="466">
        <f>SUM(RN13:RN16)</f>
        <v/>
      </c>
      <c r="RO17" s="466">
        <f>SUM(RO13:RO16)</f>
        <v/>
      </c>
      <c r="RP17" s="466">
        <f>SUM(RP13:RP16)</f>
        <v/>
      </c>
      <c r="RQ17" s="466">
        <f>SUM(RQ13:RQ16)</f>
        <v/>
      </c>
      <c r="RR17" s="466">
        <f>SUM(RR13:RR16)</f>
        <v/>
      </c>
      <c r="RS17" s="466">
        <f>SUM(RS13:RS16)</f>
        <v/>
      </c>
      <c r="RT17" s="466">
        <f>SUM(RT13:RT16)</f>
        <v/>
      </c>
      <c r="RU17" s="466">
        <f>SUM(RU13:RU16)</f>
        <v/>
      </c>
      <c r="RV17" s="466">
        <f>SUM(RV13:RV16)</f>
        <v/>
      </c>
      <c r="RW17" s="466">
        <f>SUM(RW13:RW16)</f>
        <v/>
      </c>
      <c r="RX17" s="466">
        <f>SUM(RX13:RX16)</f>
        <v/>
      </c>
      <c r="RY17" s="466">
        <f>SUM(RY13:RY16)</f>
        <v/>
      </c>
      <c r="RZ17" s="466">
        <f>SUM(RZ13:RZ16)</f>
        <v/>
      </c>
      <c r="SA17" s="466">
        <f>SUM(SA13:SA16)</f>
        <v/>
      </c>
      <c r="SB17" s="466">
        <f>SUM(SB13:SB16)</f>
        <v/>
      </c>
      <c r="SC17" s="466">
        <f>SUM(SC13:SC16)</f>
        <v/>
      </c>
      <c r="SD17" s="466">
        <f>SUM(SD13:SD16)</f>
        <v/>
      </c>
      <c r="SE17" s="466">
        <f>SUM(SE13:SE16)</f>
        <v/>
      </c>
      <c r="SF17" s="466">
        <f>SUM(SF13:SF16)</f>
        <v/>
      </c>
      <c r="SG17" s="466">
        <f>SUM(SG13:SG16)</f>
        <v/>
      </c>
      <c r="SH17" s="466">
        <f>SUM(SH13:SH16)</f>
        <v/>
      </c>
      <c r="SI17" s="466">
        <f>SUM(SI13:SI16)</f>
        <v/>
      </c>
      <c r="SJ17" s="466">
        <f>SUM(SJ13:SJ16)</f>
        <v/>
      </c>
      <c r="SK17" s="466">
        <f>SUM(SK13:SK16)</f>
        <v/>
      </c>
      <c r="SL17" s="466">
        <f>SUM(SL13:SL16)</f>
        <v/>
      </c>
      <c r="SM17" s="466">
        <f>SUM(SM13:SM16)</f>
        <v/>
      </c>
      <c r="SN17" s="466">
        <f>SUM(SN13:SN16)</f>
        <v/>
      </c>
      <c r="SO17" s="466">
        <f>SUM(SO13:SO16)</f>
        <v/>
      </c>
      <c r="SP17" s="466">
        <f>SUM(SP13:SP16)</f>
        <v/>
      </c>
      <c r="SQ17" s="466">
        <f>SUM(SQ13:SQ16)</f>
        <v/>
      </c>
      <c r="SR17" s="466">
        <f>SUM(SR13:SR16)</f>
        <v/>
      </c>
      <c r="SS17" s="466">
        <f>SUM(SS13:SS16)</f>
        <v/>
      </c>
      <c r="ST17" s="466">
        <f>SUM(ST13:ST16)</f>
        <v/>
      </c>
      <c r="SU17" s="466">
        <f>SUM(SU13:SU16)</f>
        <v/>
      </c>
      <c r="SV17" s="466">
        <f>SUM(SV13:SV16)</f>
        <v/>
      </c>
      <c r="SW17" s="466">
        <f>SUM(SW13:SW16)</f>
        <v/>
      </c>
      <c r="SX17" s="466">
        <f>SUM(SX13:SX16)</f>
        <v/>
      </c>
      <c r="SY17" s="466">
        <f>SUM(SY13:SY16)</f>
        <v/>
      </c>
      <c r="SZ17" s="467">
        <f>SUM(SZ13:SZ16)</f>
        <v/>
      </c>
      <c r="TB17" s="582">
        <f>SUM(TB13:TB16)</f>
        <v/>
      </c>
      <c r="TC17" s="582">
        <f>SUM(TC13:TC16)</f>
        <v/>
      </c>
      <c r="TE17" s="582">
        <f>SUM(TE13:TE16)</f>
        <v/>
      </c>
      <c r="TF17" s="582">
        <f>SUM(TF13:TF16)</f>
        <v/>
      </c>
      <c r="TG17" s="582">
        <f>SUM(TG13:TG16)</f>
        <v/>
      </c>
      <c r="TH17" s="582">
        <f>SUM(TH13:TH16)</f>
        <v/>
      </c>
      <c r="TI17" s="582">
        <f>SUM(TI13:TI16)</f>
        <v/>
      </c>
      <c r="TJ17" s="582">
        <f>SUM(TJ13:TJ16)</f>
        <v/>
      </c>
      <c r="TK17" s="582">
        <f>SUM(TK13:TK16)</f>
        <v/>
      </c>
      <c r="TL17" s="582">
        <f>SUM(TL13:TL16)</f>
        <v/>
      </c>
      <c r="TM17" s="582">
        <f>SUM(TM13:TM16)</f>
        <v/>
      </c>
      <c r="TN17" s="582">
        <f>SUM(TN13:TN16)</f>
        <v/>
      </c>
      <c r="TO17" s="582">
        <f>SUM(TO13:TO16)</f>
        <v/>
      </c>
      <c r="TP17" s="582">
        <f>SUM(TP13:TP16)</f>
        <v/>
      </c>
      <c r="TQ17" s="582">
        <f>SUM(TQ13:TQ16)</f>
        <v/>
      </c>
      <c r="TR17" s="582">
        <f>SUM(TR13:TR16)</f>
        <v/>
      </c>
      <c r="TS17" s="582">
        <f>SUM(TS13:TS16)</f>
        <v/>
      </c>
      <c r="TT17" s="582">
        <f>SUM(TT13:TT16)</f>
        <v/>
      </c>
      <c r="TU17" s="582">
        <f>SUM(TU13:TU16)</f>
        <v/>
      </c>
    </row>
    <row r="18" ht="19.5" customHeight="1">
      <c r="A18" s="1100" t="n"/>
      <c r="B18" s="1101" t="n"/>
      <c r="C18" s="1101" t="n"/>
      <c r="D18" s="78" t="inlineStr">
        <is>
          <t>INDIGENA</t>
        </is>
      </c>
      <c r="E18" s="7" t="n">
        <v>26</v>
      </c>
      <c r="F18" s="7" t="n">
        <v>1</v>
      </c>
      <c r="G18" s="7" t="n"/>
      <c r="H18" s="7" t="n">
        <v>7</v>
      </c>
      <c r="I18" s="7" t="n">
        <v>21</v>
      </c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>
        <v>3</v>
      </c>
      <c r="BP18" s="7" t="n">
        <v>5</v>
      </c>
      <c r="BQ18" s="7" t="n">
        <v>2</v>
      </c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>
        <v>3</v>
      </c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>
        <v>3</v>
      </c>
      <c r="CY18" s="7" t="n">
        <v>5</v>
      </c>
      <c r="CZ18" s="7" t="n">
        <v>2</v>
      </c>
      <c r="DA18" s="7" t="n">
        <v>3</v>
      </c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>
        <v>2</v>
      </c>
      <c r="FB18" s="7" t="n"/>
      <c r="FC18" s="7" t="n">
        <v>4</v>
      </c>
      <c r="FD18" s="7" t="n">
        <v>4</v>
      </c>
      <c r="FE18" s="7" t="n">
        <v>1</v>
      </c>
      <c r="FF18" s="7" t="n"/>
      <c r="FG18" s="7" t="n"/>
      <c r="FH18" s="7" t="n"/>
      <c r="FI18" s="7" t="n">
        <v>2</v>
      </c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>
        <v>2</v>
      </c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>
        <v>2</v>
      </c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>
        <v>1</v>
      </c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>
        <v>1</v>
      </c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>
        <v>4</v>
      </c>
      <c r="MQ18" s="7" t="n">
        <v>2</v>
      </c>
      <c r="MR18" s="7" t="n"/>
      <c r="MS18" s="7" t="n"/>
      <c r="MT18" s="7" t="n">
        <v>3</v>
      </c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619" t="n"/>
      <c r="NR18" s="619" t="n"/>
      <c r="NS18" s="619" t="n"/>
      <c r="NT18" s="619" t="n"/>
      <c r="NU18" s="619" t="n"/>
      <c r="NV18" s="619" t="n"/>
      <c r="NW18" s="619" t="n"/>
      <c r="NX18" s="619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619" t="n"/>
      <c r="OH18" s="619" t="n"/>
      <c r="OI18" s="619" t="n"/>
      <c r="OJ18" s="619" t="n"/>
      <c r="OK18" s="619" t="n"/>
      <c r="OL18" s="619" t="n"/>
      <c r="OM18" s="619" t="n"/>
      <c r="ON18" s="619" t="n"/>
      <c r="OO18" s="619" t="n"/>
      <c r="OP18" s="619" t="n"/>
      <c r="OQ18" s="619" t="n"/>
      <c r="OR18" s="619" t="n"/>
      <c r="OS18" s="619" t="n"/>
      <c r="OT18" s="619" t="n"/>
      <c r="OU18" s="619" t="n"/>
      <c r="OV18" s="619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>
        <v>1</v>
      </c>
      <c r="QS18" s="7" t="n"/>
      <c r="QT18" s="7" t="n">
        <v>1</v>
      </c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455">
        <f>SUM(E18:RE18)-QF18-QL18-SUM(QO18:QQ18)-SUM(QT18:QV18)</f>
        <v/>
      </c>
      <c r="RG18" s="119" t="n"/>
      <c r="RH18" s="456">
        <f>SUM(E18:G18)</f>
        <v/>
      </c>
      <c r="RI18" s="456">
        <f>SUM(H18:BN18)</f>
        <v/>
      </c>
      <c r="RJ18" s="456">
        <f>SUM(BO18:CT18)</f>
        <v/>
      </c>
      <c r="RK18" s="244">
        <f>SUM(CU18:CW18)</f>
        <v/>
      </c>
      <c r="RL18" s="456">
        <f>SUM(CX18:DH18)</f>
        <v/>
      </c>
      <c r="RM18" s="456">
        <f>SUM(DI18:DU18)</f>
        <v/>
      </c>
      <c r="RN18" s="456">
        <f>SUM(DV18:EZ18)</f>
        <v/>
      </c>
      <c r="RO18" s="456">
        <f>SUM(FA18:FB18)</f>
        <v/>
      </c>
      <c r="RP18" s="456">
        <f>SUM(FC18:FH18)</f>
        <v/>
      </c>
      <c r="RQ18" s="456">
        <f>SUM(FI18:GB18)</f>
        <v/>
      </c>
      <c r="RR18" s="456">
        <f>SUM(GC18:GW18)</f>
        <v/>
      </c>
      <c r="RS18" s="456">
        <f>SUM(GX18:IP18)</f>
        <v/>
      </c>
      <c r="RT18" s="456">
        <f>SUM(IQ18:JC18)</f>
        <v/>
      </c>
      <c r="RU18" s="456">
        <f>SUM(JD18:JV18)</f>
        <v/>
      </c>
      <c r="RV18" s="456">
        <f>SUM(JW18:MA18)</f>
        <v/>
      </c>
      <c r="RW18" s="456">
        <f>SUM(MB18:MN18)</f>
        <v/>
      </c>
      <c r="RX18" s="456">
        <f>MO18</f>
        <v/>
      </c>
      <c r="RY18" s="456">
        <f>SUM(MP18:MQ18)</f>
        <v/>
      </c>
      <c r="RZ18" s="456">
        <f>SUM(MR18:MT18)</f>
        <v/>
      </c>
      <c r="SA18" s="456">
        <f>SUM(MU18:MW18)</f>
        <v/>
      </c>
      <c r="SB18" s="456">
        <f>SUM(MX18:MZ18)</f>
        <v/>
      </c>
      <c r="SC18" s="456">
        <f>SUM(NA18:NB18)</f>
        <v/>
      </c>
      <c r="SD18" s="456">
        <f>SUM(NC18)</f>
        <v/>
      </c>
      <c r="SE18" s="456">
        <f>SUM(ND18:NF18)</f>
        <v/>
      </c>
      <c r="SF18" s="456">
        <f>SUM(NG18)</f>
        <v/>
      </c>
      <c r="SG18" s="456">
        <f>SUM(NH18)</f>
        <v/>
      </c>
      <c r="SH18" s="456">
        <f>NI18</f>
        <v/>
      </c>
      <c r="SI18" s="456">
        <f>NJ18</f>
        <v/>
      </c>
      <c r="SJ18" s="456">
        <f>SUM(NK18:NP18)</f>
        <v/>
      </c>
      <c r="SK18" s="456">
        <f>SUM(NQ18:PN18)</f>
        <v/>
      </c>
      <c r="SL18" s="456">
        <f>SUM(PO18:PX18)</f>
        <v/>
      </c>
      <c r="SM18" s="456">
        <f>SUM(PY18:PZ18)</f>
        <v/>
      </c>
      <c r="SN18" s="456">
        <f>SUM(QA18:QB18)</f>
        <v/>
      </c>
      <c r="SO18" s="456">
        <f>SUM(QC18:QE18)</f>
        <v/>
      </c>
      <c r="SP18" s="456">
        <f>SUM(QG18:QK18)</f>
        <v/>
      </c>
      <c r="SQ18" s="456">
        <f>SUM(QM18:QN18)</f>
        <v/>
      </c>
      <c r="SR18" s="456">
        <f>SUM(QO18)</f>
        <v/>
      </c>
      <c r="SS18" s="456">
        <f>SUM(QP18)+QQ18</f>
        <v/>
      </c>
      <c r="ST18" s="456">
        <f>SUM(QR18)</f>
        <v/>
      </c>
      <c r="SU18" s="456">
        <f>SUM(QS18)</f>
        <v/>
      </c>
      <c r="SV18" s="456">
        <f>SUM(QT18)</f>
        <v/>
      </c>
      <c r="SW18" s="456">
        <f>SUM(QU18)</f>
        <v/>
      </c>
      <c r="SX18" s="456">
        <f>SUM(QV18)</f>
        <v/>
      </c>
      <c r="SY18" s="456">
        <f>SUM(QW18:RE18)</f>
        <v/>
      </c>
      <c r="SZ18" s="157">
        <f>SUM(RH18:SX18)-SUM(SR18:SS18)-SUM(SV18:SX18)</f>
        <v/>
      </c>
      <c r="TB18" s="625" t="n"/>
      <c r="TC18" s="625" t="n"/>
      <c r="TE18" s="625" t="n"/>
      <c r="TF18" s="625" t="n"/>
      <c r="TG18" s="625" t="n"/>
      <c r="TH18" s="625" t="n"/>
      <c r="TI18" s="625" t="n"/>
      <c r="TJ18" s="625" t="n"/>
      <c r="TK18" s="625" t="n"/>
      <c r="TL18" s="625" t="n"/>
      <c r="TM18" s="625" t="n"/>
      <c r="TN18" s="625" t="n"/>
      <c r="TO18" s="625" t="n"/>
      <c r="TP18" s="625" t="n"/>
      <c r="TQ18" s="625" t="n"/>
      <c r="TR18" s="625" t="n"/>
      <c r="TS18" s="625" t="n"/>
      <c r="TT18" s="625" t="n"/>
      <c r="TU18" s="625" t="n"/>
    </row>
    <row r="19" ht="19.5" customHeight="1">
      <c r="A19" s="1100" t="n"/>
      <c r="B19" s="1101" t="n"/>
      <c r="C19" s="1101" t="n"/>
      <c r="D19" s="79" t="inlineStr">
        <is>
          <t>ROM  (GITANO)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619" t="n"/>
      <c r="NR19" s="619" t="n"/>
      <c r="NS19" s="619" t="n"/>
      <c r="NT19" s="619" t="n"/>
      <c r="NU19" s="619" t="n"/>
      <c r="NV19" s="619" t="n"/>
      <c r="NW19" s="619" t="n"/>
      <c r="NX19" s="619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619" t="n"/>
      <c r="OH19" s="619" t="n"/>
      <c r="OI19" s="619" t="n"/>
      <c r="OJ19" s="619" t="n"/>
      <c r="OK19" s="619" t="n"/>
      <c r="OL19" s="619" t="n"/>
      <c r="OM19" s="619" t="n"/>
      <c r="ON19" s="619" t="n"/>
      <c r="OO19" s="619" t="n"/>
      <c r="OP19" s="619" t="n"/>
      <c r="OQ19" s="619" t="n"/>
      <c r="OR19" s="619" t="n"/>
      <c r="OS19" s="619" t="n"/>
      <c r="OT19" s="619" t="n"/>
      <c r="OU19" s="619" t="n"/>
      <c r="OV19" s="619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455">
        <f>SUM(E19:RE19)-QF19-QL19-SUM(QO19:QQ19)-SUM(QT19:QV19)</f>
        <v/>
      </c>
      <c r="RG19" s="119" t="n"/>
      <c r="RH19" s="456">
        <f>SUM(E19:G19)</f>
        <v/>
      </c>
      <c r="RI19" s="456">
        <f>SUM(H19:BN19)</f>
        <v/>
      </c>
      <c r="RJ19" s="456">
        <f>SUM(BO19:CT19)</f>
        <v/>
      </c>
      <c r="RK19" s="244">
        <f>SUM(CU19:CW19)</f>
        <v/>
      </c>
      <c r="RL19" s="456">
        <f>SUM(CX19:DH19)</f>
        <v/>
      </c>
      <c r="RM19" s="456">
        <f>SUM(DI19:DU19)</f>
        <v/>
      </c>
      <c r="RN19" s="456">
        <f>SUM(DV19:EZ19)</f>
        <v/>
      </c>
      <c r="RO19" s="456">
        <f>SUM(FA19:FB19)</f>
        <v/>
      </c>
      <c r="RP19" s="456">
        <f>SUM(FC19:FH19)</f>
        <v/>
      </c>
      <c r="RQ19" s="456">
        <f>SUM(FI19:GB19)</f>
        <v/>
      </c>
      <c r="RR19" s="456">
        <f>SUM(GC19:GW19)</f>
        <v/>
      </c>
      <c r="RS19" s="456">
        <f>SUM(GX19:IP19)</f>
        <v/>
      </c>
      <c r="RT19" s="456">
        <f>SUM(IQ19:JC19)</f>
        <v/>
      </c>
      <c r="RU19" s="456">
        <f>SUM(JD19:JV19)</f>
        <v/>
      </c>
      <c r="RV19" s="456">
        <f>SUM(JW19:MA19)</f>
        <v/>
      </c>
      <c r="RW19" s="456">
        <f>SUM(MB19:MN19)</f>
        <v/>
      </c>
      <c r="RX19" s="456">
        <f>MO19</f>
        <v/>
      </c>
      <c r="RY19" s="456">
        <f>SUM(MP19:MQ19)</f>
        <v/>
      </c>
      <c r="RZ19" s="456">
        <f>SUM(MR19:MT19)</f>
        <v/>
      </c>
      <c r="SA19" s="456">
        <f>SUM(MU19:MW19)</f>
        <v/>
      </c>
      <c r="SB19" s="456">
        <f>SUM(MX19:MZ19)</f>
        <v/>
      </c>
      <c r="SC19" s="456">
        <f>SUM(NA19:NB19)</f>
        <v/>
      </c>
      <c r="SD19" s="456">
        <f>SUM(NC19)</f>
        <v/>
      </c>
      <c r="SE19" s="456">
        <f>SUM(ND19:NF19)</f>
        <v/>
      </c>
      <c r="SF19" s="456">
        <f>SUM(NG19)</f>
        <v/>
      </c>
      <c r="SG19" s="456">
        <f>SUM(NH19)</f>
        <v/>
      </c>
      <c r="SH19" s="456">
        <f>NI19</f>
        <v/>
      </c>
      <c r="SI19" s="456">
        <f>NJ19</f>
        <v/>
      </c>
      <c r="SJ19" s="456">
        <f>SUM(NK19:NP19)</f>
        <v/>
      </c>
      <c r="SK19" s="456">
        <f>SUM(NQ19:PN19)</f>
        <v/>
      </c>
      <c r="SL19" s="456">
        <f>SUM(PO19:PX19)</f>
        <v/>
      </c>
      <c r="SM19" s="456">
        <f>SUM(PY19:PZ19)</f>
        <v/>
      </c>
      <c r="SN19" s="456">
        <f>SUM(QA19:QB19)</f>
        <v/>
      </c>
      <c r="SO19" s="456">
        <f>SUM(QC19:QE19)</f>
        <v/>
      </c>
      <c r="SP19" s="456">
        <f>SUM(QG19:QK19)</f>
        <v/>
      </c>
      <c r="SQ19" s="456">
        <f>SUM(QM19:QN19)</f>
        <v/>
      </c>
      <c r="SR19" s="456">
        <f>SUM(QO19)</f>
        <v/>
      </c>
      <c r="SS19" s="456">
        <f>SUM(QP19)+QQ19</f>
        <v/>
      </c>
      <c r="ST19" s="456">
        <f>SUM(QR19)</f>
        <v/>
      </c>
      <c r="SU19" s="456">
        <f>SUM(QS19)</f>
        <v/>
      </c>
      <c r="SV19" s="456">
        <f>SUM(QT19)</f>
        <v/>
      </c>
      <c r="SW19" s="456">
        <f>SUM(QU19)</f>
        <v/>
      </c>
      <c r="SX19" s="456">
        <f>SUM(QV19)</f>
        <v/>
      </c>
      <c r="SY19" s="456">
        <f>SUM(QW19:RE19)</f>
        <v/>
      </c>
      <c r="SZ19" s="157">
        <f>SUM(RH19:SX19)-SUM(SR19:SS19)-SUM(SV19:SX19)</f>
        <v/>
      </c>
      <c r="TB19" s="625" t="n"/>
      <c r="TC19" s="625" t="n"/>
      <c r="TE19" s="625" t="n"/>
      <c r="TF19" s="625" t="n"/>
      <c r="TG19" s="625" t="n"/>
      <c r="TH19" s="625" t="n"/>
      <c r="TI19" s="625" t="n"/>
      <c r="TJ19" s="625" t="n"/>
      <c r="TK19" s="625" t="n"/>
      <c r="TL19" s="625" t="n"/>
      <c r="TM19" s="625" t="n"/>
      <c r="TN19" s="625" t="n"/>
      <c r="TO19" s="625" t="n"/>
      <c r="TP19" s="625" t="n"/>
      <c r="TQ19" s="625" t="n"/>
      <c r="TR19" s="625" t="n"/>
      <c r="TS19" s="625" t="n"/>
      <c r="TT19" s="625" t="n"/>
      <c r="TU19" s="625" t="n"/>
    </row>
    <row r="20" ht="19.5" customHeight="1">
      <c r="A20" s="1100" t="n"/>
      <c r="B20" s="1101" t="n"/>
      <c r="C20" s="1101" t="n"/>
      <c r="D20" s="80" t="inlineStr">
        <is>
          <t xml:space="preserve">RAIZAL 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619" t="n"/>
      <c r="NR20" s="619" t="n"/>
      <c r="NS20" s="619" t="n"/>
      <c r="NT20" s="619" t="n"/>
      <c r="NU20" s="619" t="n"/>
      <c r="NV20" s="619" t="n"/>
      <c r="NW20" s="619" t="n"/>
      <c r="NX20" s="619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619" t="n"/>
      <c r="OH20" s="619" t="n"/>
      <c r="OI20" s="619" t="n"/>
      <c r="OJ20" s="619" t="n"/>
      <c r="OK20" s="619" t="n"/>
      <c r="OL20" s="619" t="n"/>
      <c r="OM20" s="619" t="n"/>
      <c r="ON20" s="619" t="n"/>
      <c r="OO20" s="619" t="n"/>
      <c r="OP20" s="619" t="n"/>
      <c r="OQ20" s="619" t="n"/>
      <c r="OR20" s="619" t="n"/>
      <c r="OS20" s="619" t="n"/>
      <c r="OT20" s="619" t="n"/>
      <c r="OU20" s="619" t="n"/>
      <c r="OV20" s="619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455">
        <f>SUM(E20:RE20)-QF20-QL20-SUM(QO20:QQ20)-SUM(QT20:QV20)</f>
        <v/>
      </c>
      <c r="RG20" s="119" t="n"/>
      <c r="RH20" s="456">
        <f>SUM(E20:G20)</f>
        <v/>
      </c>
      <c r="RI20" s="456">
        <f>SUM(H20:BN20)</f>
        <v/>
      </c>
      <c r="RJ20" s="456">
        <f>SUM(BO20:CT20)</f>
        <v/>
      </c>
      <c r="RK20" s="244">
        <f>SUM(CU20:CW20)</f>
        <v/>
      </c>
      <c r="RL20" s="456">
        <f>SUM(CX20:DH20)</f>
        <v/>
      </c>
      <c r="RM20" s="456">
        <f>SUM(DI20:DU20)</f>
        <v/>
      </c>
      <c r="RN20" s="456">
        <f>SUM(DV20:EZ20)</f>
        <v/>
      </c>
      <c r="RO20" s="456">
        <f>SUM(FA20:FB20)</f>
        <v/>
      </c>
      <c r="RP20" s="456">
        <f>SUM(FC20:FH20)</f>
        <v/>
      </c>
      <c r="RQ20" s="456">
        <f>SUM(FI20:GB20)</f>
        <v/>
      </c>
      <c r="RR20" s="456">
        <f>SUM(GC20:GW20)</f>
        <v/>
      </c>
      <c r="RS20" s="456">
        <f>SUM(GX20:IP20)</f>
        <v/>
      </c>
      <c r="RT20" s="456">
        <f>SUM(IQ20:JC20)</f>
        <v/>
      </c>
      <c r="RU20" s="456">
        <f>SUM(JD20:JV20)</f>
        <v/>
      </c>
      <c r="RV20" s="456">
        <f>SUM(JW20:MA20)</f>
        <v/>
      </c>
      <c r="RW20" s="456">
        <f>SUM(MB20:MN20)</f>
        <v/>
      </c>
      <c r="RX20" s="456">
        <f>MO20</f>
        <v/>
      </c>
      <c r="RY20" s="456">
        <f>SUM(MP20:MQ20)</f>
        <v/>
      </c>
      <c r="RZ20" s="456">
        <f>SUM(MR20:MT20)</f>
        <v/>
      </c>
      <c r="SA20" s="456">
        <f>SUM(MU20:MW20)</f>
        <v/>
      </c>
      <c r="SB20" s="456">
        <f>SUM(MX20:MZ20)</f>
        <v/>
      </c>
      <c r="SC20" s="456">
        <f>SUM(NA20:NB20)</f>
        <v/>
      </c>
      <c r="SD20" s="456">
        <f>SUM(NC20)</f>
        <v/>
      </c>
      <c r="SE20" s="456">
        <f>SUM(ND20:NF20)</f>
        <v/>
      </c>
      <c r="SF20" s="456">
        <f>SUM(NG20)</f>
        <v/>
      </c>
      <c r="SG20" s="456">
        <f>SUM(NH20)</f>
        <v/>
      </c>
      <c r="SH20" s="456">
        <f>NI20</f>
        <v/>
      </c>
      <c r="SI20" s="456">
        <f>NJ20</f>
        <v/>
      </c>
      <c r="SJ20" s="456">
        <f>SUM(NK20:NP20)</f>
        <v/>
      </c>
      <c r="SK20" s="456">
        <f>SUM(NQ20:PN20)</f>
        <v/>
      </c>
      <c r="SL20" s="456">
        <f>SUM(PO20:PX20)</f>
        <v/>
      </c>
      <c r="SM20" s="456">
        <f>SUM(PY20:PZ20)</f>
        <v/>
      </c>
      <c r="SN20" s="456">
        <f>SUM(QA20:QB20)</f>
        <v/>
      </c>
      <c r="SO20" s="456">
        <f>SUM(QC20:QE20)</f>
        <v/>
      </c>
      <c r="SP20" s="456">
        <f>SUM(QG20:QK20)</f>
        <v/>
      </c>
      <c r="SQ20" s="456">
        <f>SUM(QM20:QN20)</f>
        <v/>
      </c>
      <c r="SR20" s="456">
        <f>SUM(QO20)</f>
        <v/>
      </c>
      <c r="SS20" s="456">
        <f>SUM(QP20)+QQ20</f>
        <v/>
      </c>
      <c r="ST20" s="456">
        <f>SUM(QR20)</f>
        <v/>
      </c>
      <c r="SU20" s="456">
        <f>SUM(QS20)</f>
        <v/>
      </c>
      <c r="SV20" s="456">
        <f>SUM(QT20)</f>
        <v/>
      </c>
      <c r="SW20" s="456">
        <f>SUM(QU20)</f>
        <v/>
      </c>
      <c r="SX20" s="456">
        <f>SUM(QV20)</f>
        <v/>
      </c>
      <c r="SY20" s="456">
        <f>SUM(QW20:RE20)</f>
        <v/>
      </c>
      <c r="SZ20" s="157">
        <f>SUM(RH20:SX20)-SUM(SR20:SS20)-SUM(SV20:SX20)</f>
        <v/>
      </c>
      <c r="TB20" s="625" t="n"/>
      <c r="TC20" s="625" t="n"/>
      <c r="TE20" s="625" t="n"/>
      <c r="TF20" s="625" t="n"/>
      <c r="TG20" s="625" t="n"/>
      <c r="TH20" s="625" t="n"/>
      <c r="TI20" s="625" t="n"/>
      <c r="TJ20" s="625" t="n"/>
      <c r="TK20" s="625" t="n"/>
      <c r="TL20" s="625" t="n"/>
      <c r="TM20" s="625" t="n"/>
      <c r="TN20" s="625" t="n"/>
      <c r="TO20" s="625" t="n"/>
      <c r="TP20" s="625" t="n"/>
      <c r="TQ20" s="625" t="n"/>
      <c r="TR20" s="625" t="n"/>
      <c r="TS20" s="625" t="n"/>
      <c r="TT20" s="625" t="n"/>
      <c r="TU20" s="625" t="n"/>
    </row>
    <row r="21" ht="19.5" customHeight="1">
      <c r="A21" s="1100" t="n"/>
      <c r="B21" s="1101" t="n"/>
      <c r="C21" s="1101" t="n"/>
      <c r="D21" s="81" t="inlineStr">
        <is>
          <t>PALENQUERO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619" t="n"/>
      <c r="NR21" s="619" t="n"/>
      <c r="NS21" s="619" t="n"/>
      <c r="NT21" s="619" t="n"/>
      <c r="NU21" s="619" t="n"/>
      <c r="NV21" s="619" t="n"/>
      <c r="NW21" s="619" t="n"/>
      <c r="NX21" s="619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619" t="n"/>
      <c r="OH21" s="619" t="n"/>
      <c r="OI21" s="619" t="n"/>
      <c r="OJ21" s="619" t="n"/>
      <c r="OK21" s="619" t="n"/>
      <c r="OL21" s="619" t="n"/>
      <c r="OM21" s="619" t="n"/>
      <c r="ON21" s="619" t="n"/>
      <c r="OO21" s="619" t="n"/>
      <c r="OP21" s="619" t="n"/>
      <c r="OQ21" s="619" t="n"/>
      <c r="OR21" s="619" t="n"/>
      <c r="OS21" s="619" t="n"/>
      <c r="OT21" s="619" t="n"/>
      <c r="OU21" s="619" t="n"/>
      <c r="OV21" s="619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455">
        <f>SUM(E21:RE21)-QF21-QL21-SUM(QO21:QQ21)-SUM(QT21:QV21)</f>
        <v/>
      </c>
      <c r="RG21" s="119" t="n"/>
      <c r="RH21" s="456">
        <f>SUM(E21:G21)</f>
        <v/>
      </c>
      <c r="RI21" s="456">
        <f>SUM(H21:BN21)</f>
        <v/>
      </c>
      <c r="RJ21" s="456">
        <f>SUM(BO21:CT21)</f>
        <v/>
      </c>
      <c r="RK21" s="244">
        <f>SUM(CU21:CW21)</f>
        <v/>
      </c>
      <c r="RL21" s="456">
        <f>SUM(CX21:DH21)</f>
        <v/>
      </c>
      <c r="RM21" s="456">
        <f>SUM(DI21:DU21)</f>
        <v/>
      </c>
      <c r="RN21" s="456">
        <f>SUM(DV21:EZ21)</f>
        <v/>
      </c>
      <c r="RO21" s="456">
        <f>SUM(FA21:FB21)</f>
        <v/>
      </c>
      <c r="RP21" s="456">
        <f>SUM(FC21:FH21)</f>
        <v/>
      </c>
      <c r="RQ21" s="456">
        <f>SUM(FI21:GB21)</f>
        <v/>
      </c>
      <c r="RR21" s="456">
        <f>SUM(GC21:GW21)</f>
        <v/>
      </c>
      <c r="RS21" s="456">
        <f>SUM(GX21:IP21)</f>
        <v/>
      </c>
      <c r="RT21" s="456">
        <f>SUM(IQ21:JC21)</f>
        <v/>
      </c>
      <c r="RU21" s="456">
        <f>SUM(JD21:JV21)</f>
        <v/>
      </c>
      <c r="RV21" s="456">
        <f>SUM(JW21:MA21)</f>
        <v/>
      </c>
      <c r="RW21" s="456">
        <f>SUM(MB21:MN21)</f>
        <v/>
      </c>
      <c r="RX21" s="456">
        <f>MO21</f>
        <v/>
      </c>
      <c r="RY21" s="456">
        <f>SUM(MP21:MQ21)</f>
        <v/>
      </c>
      <c r="RZ21" s="456">
        <f>SUM(MR21:MT21)</f>
        <v/>
      </c>
      <c r="SA21" s="456">
        <f>SUM(MU21:MW21)</f>
        <v/>
      </c>
      <c r="SB21" s="456">
        <f>SUM(MX21:MZ21)</f>
        <v/>
      </c>
      <c r="SC21" s="456">
        <f>SUM(NA21:NB21)</f>
        <v/>
      </c>
      <c r="SD21" s="456">
        <f>SUM(NC21)</f>
        <v/>
      </c>
      <c r="SE21" s="456">
        <f>SUM(ND21:NF21)</f>
        <v/>
      </c>
      <c r="SF21" s="456">
        <f>SUM(NG21)</f>
        <v/>
      </c>
      <c r="SG21" s="456">
        <f>SUM(NH21)</f>
        <v/>
      </c>
      <c r="SH21" s="456">
        <f>NI21</f>
        <v/>
      </c>
      <c r="SI21" s="456">
        <f>NJ21</f>
        <v/>
      </c>
      <c r="SJ21" s="456">
        <f>SUM(NK21:NP21)</f>
        <v/>
      </c>
      <c r="SK21" s="456">
        <f>SUM(NQ21:PN21)</f>
        <v/>
      </c>
      <c r="SL21" s="456">
        <f>SUM(PO21:PX21)</f>
        <v/>
      </c>
      <c r="SM21" s="456">
        <f>SUM(PY21:PZ21)</f>
        <v/>
      </c>
      <c r="SN21" s="456">
        <f>SUM(QA21:QB21)</f>
        <v/>
      </c>
      <c r="SO21" s="456">
        <f>SUM(QC21:QE21)</f>
        <v/>
      </c>
      <c r="SP21" s="456">
        <f>SUM(QG21:QK21)</f>
        <v/>
      </c>
      <c r="SQ21" s="456">
        <f>SUM(QM21:QN21)</f>
        <v/>
      </c>
      <c r="SR21" s="456">
        <f>SUM(QO21)</f>
        <v/>
      </c>
      <c r="SS21" s="456">
        <f>SUM(QP21)+QQ21</f>
        <v/>
      </c>
      <c r="ST21" s="456">
        <f>SUM(QR21)</f>
        <v/>
      </c>
      <c r="SU21" s="456">
        <f>SUM(QS21)</f>
        <v/>
      </c>
      <c r="SV21" s="456">
        <f>SUM(QT21)</f>
        <v/>
      </c>
      <c r="SW21" s="456">
        <f>SUM(QU21)</f>
        <v/>
      </c>
      <c r="SX21" s="456">
        <f>SUM(QV21)</f>
        <v/>
      </c>
      <c r="SY21" s="456">
        <f>SUM(QW21:RE21)</f>
        <v/>
      </c>
      <c r="SZ21" s="157">
        <f>SUM(RH21:SX21)-SUM(SR21:SS21)-SUM(SV21:SX21)</f>
        <v/>
      </c>
      <c r="TB21" s="625" t="n"/>
      <c r="TC21" s="625" t="n"/>
      <c r="TE21" s="625" t="n"/>
      <c r="TF21" s="625" t="n"/>
      <c r="TG21" s="625" t="n"/>
      <c r="TH21" s="625" t="n"/>
      <c r="TI21" s="625" t="n"/>
      <c r="TJ21" s="625" t="n"/>
      <c r="TK21" s="625" t="n"/>
      <c r="TL21" s="625" t="n"/>
      <c r="TM21" s="625" t="n"/>
      <c r="TN21" s="625" t="n"/>
      <c r="TO21" s="625" t="n"/>
      <c r="TP21" s="625" t="n"/>
      <c r="TQ21" s="625" t="n"/>
      <c r="TR21" s="625" t="n"/>
      <c r="TS21" s="625" t="n"/>
      <c r="TT21" s="625" t="n"/>
      <c r="TU21" s="625" t="n"/>
    </row>
    <row r="22" ht="26.25" customHeight="1">
      <c r="A22" s="1100" t="n"/>
      <c r="B22" s="1101" t="n"/>
      <c r="C22" s="1101" t="n"/>
      <c r="D22" s="82" t="inlineStr">
        <is>
          <t>NEGRO(A), MULATO (A), AFROCOLOMBIANO (A)</t>
        </is>
      </c>
      <c r="E22" s="7" t="n">
        <v>17</v>
      </c>
      <c r="F22" s="7" t="n">
        <v>1</v>
      </c>
      <c r="G22" s="7" t="n"/>
      <c r="H22" s="7" t="n">
        <v>10</v>
      </c>
      <c r="I22" s="7" t="n">
        <v>9</v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>
        <v>2</v>
      </c>
      <c r="BP22" s="7" t="n">
        <v>1</v>
      </c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>
        <v>1</v>
      </c>
      <c r="CH22" s="7" t="n"/>
      <c r="CI22" s="7" t="n"/>
      <c r="CJ22" s="7" t="n"/>
      <c r="CK22" s="7" t="n"/>
      <c r="CL22" s="7" t="n">
        <v>1</v>
      </c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>
        <v>2</v>
      </c>
      <c r="CY22" s="7" t="n">
        <v>1</v>
      </c>
      <c r="CZ22" s="7" t="n"/>
      <c r="DA22" s="7" t="n">
        <v>1</v>
      </c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>
        <v>1</v>
      </c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>
        <v>2</v>
      </c>
      <c r="FB22" s="7" t="n">
        <v>1</v>
      </c>
      <c r="FC22" s="7" t="n">
        <v>3</v>
      </c>
      <c r="FD22" s="7" t="n">
        <v>1</v>
      </c>
      <c r="FE22" s="7" t="n">
        <v>3</v>
      </c>
      <c r="FF22" s="7" t="n"/>
      <c r="FG22" s="7" t="n"/>
      <c r="FH22" s="7" t="n"/>
      <c r="FI22" s="7" t="n">
        <v>2</v>
      </c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>
        <v>1</v>
      </c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>
        <v>1</v>
      </c>
      <c r="GQ22" s="7" t="n">
        <v>1</v>
      </c>
      <c r="GR22" s="7" t="n"/>
      <c r="GS22" s="7" t="n"/>
      <c r="GT22" s="7" t="n"/>
      <c r="GU22" s="7" t="n">
        <v>3</v>
      </c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>
        <v>1</v>
      </c>
      <c r="HL22" s="7" t="n">
        <v>1</v>
      </c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>
        <v>2</v>
      </c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>
        <v>3</v>
      </c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>
        <v>1</v>
      </c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>
        <v>1</v>
      </c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>
        <v>1</v>
      </c>
      <c r="KY22" s="7" t="n"/>
      <c r="KZ22" s="7" t="n"/>
      <c r="LA22" s="7" t="n">
        <v>1</v>
      </c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>
        <v>1</v>
      </c>
      <c r="MI22" s="7" t="n"/>
      <c r="MJ22" s="7" t="n"/>
      <c r="MK22" s="7" t="n"/>
      <c r="ML22" s="7" t="n"/>
      <c r="MM22" s="7" t="n"/>
      <c r="MN22" s="7" t="n"/>
      <c r="MO22" s="7" t="n">
        <v>3</v>
      </c>
      <c r="MP22" s="7" t="n"/>
      <c r="MQ22" s="7" t="n">
        <v>1</v>
      </c>
      <c r="MR22" s="7" t="n"/>
      <c r="MS22" s="7" t="n">
        <v>1</v>
      </c>
      <c r="MT22" s="7" t="n">
        <v>1</v>
      </c>
      <c r="MU22" s="7" t="n"/>
      <c r="MV22" s="7" t="n"/>
      <c r="MW22" s="7" t="n"/>
      <c r="MX22" s="7" t="n"/>
      <c r="MY22" s="7" t="n"/>
      <c r="MZ22" s="7" t="n">
        <v>1</v>
      </c>
      <c r="NA22" s="7" t="n"/>
      <c r="NB22" s="7" t="n">
        <v>1</v>
      </c>
      <c r="NC22" s="7" t="n"/>
      <c r="ND22" s="7" t="n"/>
      <c r="NE22" s="7" t="n"/>
      <c r="NF22" s="7" t="n"/>
      <c r="NG22" s="7" t="n"/>
      <c r="NH22" s="7" t="n">
        <v>3</v>
      </c>
      <c r="NI22" s="7" t="n">
        <v>1</v>
      </c>
      <c r="NJ22" s="7" t="n"/>
      <c r="NK22" s="7" t="n"/>
      <c r="NL22" s="7" t="n"/>
      <c r="NM22" s="7" t="n"/>
      <c r="NN22" s="7" t="n"/>
      <c r="NO22" s="7" t="n"/>
      <c r="NP22" s="7" t="n"/>
      <c r="NQ22" s="619" t="n"/>
      <c r="NR22" s="619" t="n"/>
      <c r="NS22" s="619" t="n"/>
      <c r="NT22" s="619" t="n"/>
      <c r="NU22" s="619" t="n"/>
      <c r="NV22" s="619" t="n"/>
      <c r="NW22" s="619" t="n"/>
      <c r="NX22" s="619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619" t="n"/>
      <c r="OH22" s="619" t="n"/>
      <c r="OI22" s="619" t="n"/>
      <c r="OJ22" s="619" t="n"/>
      <c r="OK22" s="619" t="n"/>
      <c r="OL22" s="619" t="n"/>
      <c r="OM22" s="619" t="n"/>
      <c r="ON22" s="619" t="n"/>
      <c r="OO22" s="619" t="n"/>
      <c r="OP22" s="619" t="n"/>
      <c r="OQ22" s="619" t="n"/>
      <c r="OR22" s="619" t="n"/>
      <c r="OS22" s="619" t="n"/>
      <c r="OT22" s="619" t="n"/>
      <c r="OU22" s="619" t="n"/>
      <c r="OV22" s="619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>
        <v>1</v>
      </c>
      <c r="PS22" s="7" t="n">
        <v>2</v>
      </c>
      <c r="PT22" s="7" t="n">
        <v>1</v>
      </c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455">
        <f>SUM(E22:RE22)-QF22-QL22-SUM(QO22:QQ22)-SUM(QT22:QV22)</f>
        <v/>
      </c>
      <c r="RG22" s="119" t="n"/>
      <c r="RH22" s="456">
        <f>SUM(E22:G22)</f>
        <v/>
      </c>
      <c r="RI22" s="456">
        <f>SUM(H22:BN22)</f>
        <v/>
      </c>
      <c r="RJ22" s="456">
        <f>SUM(BO22:CT22)</f>
        <v/>
      </c>
      <c r="RK22" s="244">
        <f>SUM(CU22:CW22)</f>
        <v/>
      </c>
      <c r="RL22" s="456">
        <f>SUM(CX22:DH22)</f>
        <v/>
      </c>
      <c r="RM22" s="456">
        <f>SUM(DI22:DU22)</f>
        <v/>
      </c>
      <c r="RN22" s="456">
        <f>SUM(DV22:EZ22)</f>
        <v/>
      </c>
      <c r="RO22" s="456">
        <f>SUM(FA22:FB22)</f>
        <v/>
      </c>
      <c r="RP22" s="456">
        <f>SUM(FC22:FH22)</f>
        <v/>
      </c>
      <c r="RQ22" s="456">
        <f>SUM(FI22:GB22)</f>
        <v/>
      </c>
      <c r="RR22" s="456">
        <f>SUM(GC22:GW22)</f>
        <v/>
      </c>
      <c r="RS22" s="456">
        <f>SUM(GX22:IP22)</f>
        <v/>
      </c>
      <c r="RT22" s="456">
        <f>SUM(IQ22:JC22)</f>
        <v/>
      </c>
      <c r="RU22" s="456">
        <f>SUM(JD22:JV22)</f>
        <v/>
      </c>
      <c r="RV22" s="456">
        <f>SUM(JW22:MA22)</f>
        <v/>
      </c>
      <c r="RW22" s="456">
        <f>SUM(MB22:MN22)</f>
        <v/>
      </c>
      <c r="RX22" s="456">
        <f>MO22</f>
        <v/>
      </c>
      <c r="RY22" s="456">
        <f>SUM(MP22:MQ22)</f>
        <v/>
      </c>
      <c r="RZ22" s="456">
        <f>SUM(MR22:MT22)</f>
        <v/>
      </c>
      <c r="SA22" s="456">
        <f>SUM(MU22:MW22)</f>
        <v/>
      </c>
      <c r="SB22" s="456">
        <f>SUM(MX22:MZ22)</f>
        <v/>
      </c>
      <c r="SC22" s="456">
        <f>SUM(NA22:NB22)</f>
        <v/>
      </c>
      <c r="SD22" s="456">
        <f>SUM(NC22)</f>
        <v/>
      </c>
      <c r="SE22" s="456">
        <f>SUM(ND22:NF22)</f>
        <v/>
      </c>
      <c r="SF22" s="456">
        <f>SUM(NG22)</f>
        <v/>
      </c>
      <c r="SG22" s="456">
        <f>SUM(NH22)</f>
        <v/>
      </c>
      <c r="SH22" s="456">
        <f>NI22</f>
        <v/>
      </c>
      <c r="SI22" s="456">
        <f>NJ22</f>
        <v/>
      </c>
      <c r="SJ22" s="456">
        <f>SUM(NK22:NP22)</f>
        <v/>
      </c>
      <c r="SK22" s="456">
        <f>SUM(NQ22:PN22)</f>
        <v/>
      </c>
      <c r="SL22" s="456">
        <f>SUM(PO22:PX22)</f>
        <v/>
      </c>
      <c r="SM22" s="456">
        <f>SUM(PY22:PZ22)</f>
        <v/>
      </c>
      <c r="SN22" s="456">
        <f>SUM(QA22:QB22)</f>
        <v/>
      </c>
      <c r="SO22" s="456">
        <f>SUM(QC22:QE22)</f>
        <v/>
      </c>
      <c r="SP22" s="456">
        <f>SUM(QG22:QK22)</f>
        <v/>
      </c>
      <c r="SQ22" s="456">
        <f>SUM(QM22:QN22)</f>
        <v/>
      </c>
      <c r="SR22" s="456">
        <f>SUM(QO22)</f>
        <v/>
      </c>
      <c r="SS22" s="456">
        <f>SUM(QP22)+QQ22</f>
        <v/>
      </c>
      <c r="ST22" s="456">
        <f>SUM(QR22)</f>
        <v/>
      </c>
      <c r="SU22" s="456">
        <f>SUM(QS22)</f>
        <v/>
      </c>
      <c r="SV22" s="456">
        <f>SUM(QT22)</f>
        <v/>
      </c>
      <c r="SW22" s="456">
        <f>SUM(QU22)</f>
        <v/>
      </c>
      <c r="SX22" s="456">
        <f>SUM(QV22)</f>
        <v/>
      </c>
      <c r="SY22" s="456">
        <f>SUM(QW22:RE22)</f>
        <v/>
      </c>
      <c r="SZ22" s="157">
        <f>SUM(RH22:SX22)-SUM(SR22:SS22)-SUM(SV22:SX22)</f>
        <v/>
      </c>
      <c r="TB22" s="625" t="n"/>
      <c r="TC22" s="625" t="n"/>
      <c r="TE22" s="625" t="n"/>
      <c r="TF22" s="625" t="n"/>
      <c r="TG22" s="625" t="n"/>
      <c r="TH22" s="625" t="n"/>
      <c r="TI22" s="625" t="n"/>
      <c r="TJ22" s="625" t="n"/>
      <c r="TK22" s="625" t="n"/>
      <c r="TL22" s="625" t="n"/>
      <c r="TM22" s="625" t="n"/>
      <c r="TN22" s="625" t="n"/>
      <c r="TO22" s="625" t="n"/>
      <c r="TP22" s="625" t="n"/>
      <c r="TQ22" s="625" t="n"/>
      <c r="TR22" s="625" t="n"/>
      <c r="TS22" s="625" t="n"/>
      <c r="TT22" s="625" t="n"/>
      <c r="TU22" s="625" t="n"/>
    </row>
    <row r="23" ht="26.25" customHeight="1">
      <c r="A23" s="1100" t="n"/>
      <c r="B23" s="1101" t="n"/>
      <c r="C23" s="1101" t="n"/>
      <c r="D23" s="83" t="inlineStr">
        <is>
          <t>SIN PERTENENCIA ETNICA</t>
        </is>
      </c>
      <c r="E23" s="7" t="n">
        <v>575</v>
      </c>
      <c r="F23" s="7" t="n">
        <v>10</v>
      </c>
      <c r="G23" s="7" t="n"/>
      <c r="H23" s="7" t="n">
        <v>329</v>
      </c>
      <c r="I23" s="7" t="n">
        <v>261</v>
      </c>
      <c r="J23" s="7" t="n">
        <v>1</v>
      </c>
      <c r="K23" s="7" t="n">
        <v>1</v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>
        <v>1</v>
      </c>
      <c r="AZ23" s="7" t="n"/>
      <c r="BA23" s="7" t="n"/>
      <c r="BB23" s="7" t="n"/>
      <c r="BC23" s="7" t="n"/>
      <c r="BD23" s="7" t="n"/>
      <c r="BE23" s="7" t="n"/>
      <c r="BF23" s="7" t="n"/>
      <c r="BG23" s="7" t="n">
        <v>25</v>
      </c>
      <c r="BH23" s="7" t="n">
        <v>4</v>
      </c>
      <c r="BI23" s="7" t="n">
        <v>3</v>
      </c>
      <c r="BJ23" s="7" t="n">
        <v>11</v>
      </c>
      <c r="BK23" s="7" t="n">
        <v>1</v>
      </c>
      <c r="BL23" s="7" t="n"/>
      <c r="BM23" s="7" t="n"/>
      <c r="BN23" s="7" t="n"/>
      <c r="BO23" s="7" t="n">
        <v>172</v>
      </c>
      <c r="BP23" s="7" t="n">
        <v>138</v>
      </c>
      <c r="BQ23" s="7" t="n">
        <v>125</v>
      </c>
      <c r="BR23" s="7" t="n"/>
      <c r="BS23" s="7" t="n"/>
      <c r="BT23" s="7" t="n">
        <v>4</v>
      </c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>
        <v>105</v>
      </c>
      <c r="CH23" s="7" t="n">
        <v>8</v>
      </c>
      <c r="CI23" s="7" t="n">
        <v>1</v>
      </c>
      <c r="CJ23" s="7" t="n"/>
      <c r="CK23" s="7" t="n"/>
      <c r="CL23" s="7" t="n">
        <v>124</v>
      </c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>
        <v>3</v>
      </c>
      <c r="CV23" s="7" t="n"/>
      <c r="CW23" s="7" t="n">
        <v>1</v>
      </c>
      <c r="CX23" s="7" t="n">
        <v>171</v>
      </c>
      <c r="CY23" s="7" t="n">
        <v>136</v>
      </c>
      <c r="CZ23" s="7" t="n">
        <v>126</v>
      </c>
      <c r="DA23" s="7" t="n">
        <v>104</v>
      </c>
      <c r="DB23" s="7" t="n"/>
      <c r="DC23" s="7" t="n"/>
      <c r="DD23" s="7" t="n">
        <v>4</v>
      </c>
      <c r="DE23" s="7" t="n">
        <v>1</v>
      </c>
      <c r="DF23" s="7" t="n"/>
      <c r="DG23" s="7" t="n"/>
      <c r="DH23" s="7" t="n"/>
      <c r="DI23" s="7" t="n"/>
      <c r="DJ23" s="7" t="n"/>
      <c r="DK23" s="7" t="n">
        <v>5</v>
      </c>
      <c r="DL23" s="7" t="n"/>
      <c r="DM23" s="7" t="n"/>
      <c r="DN23" s="7" t="n">
        <v>2</v>
      </c>
      <c r="DO23" s="7" t="n"/>
      <c r="DP23" s="7" t="n"/>
      <c r="DQ23" s="7" t="n"/>
      <c r="DR23" s="7" t="n"/>
      <c r="DS23" s="7" t="n"/>
      <c r="DT23" s="7" t="n">
        <v>15</v>
      </c>
      <c r="DU23" s="7" t="n">
        <v>93</v>
      </c>
      <c r="DV23" s="7" t="n">
        <v>1</v>
      </c>
      <c r="DW23" s="7" t="n">
        <v>1</v>
      </c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>
        <v>1</v>
      </c>
      <c r="EV23" s="7" t="n"/>
      <c r="EW23" s="7" t="n"/>
      <c r="EX23" s="7" t="n"/>
      <c r="EY23" s="7" t="n"/>
      <c r="EZ23" s="7" t="n"/>
      <c r="FA23" s="7" t="n">
        <v>218</v>
      </c>
      <c r="FB23" s="7" t="n">
        <v>162</v>
      </c>
      <c r="FC23" s="7" t="n">
        <v>220</v>
      </c>
      <c r="FD23" s="7" t="n">
        <v>170</v>
      </c>
      <c r="FE23" s="7" t="n">
        <v>130</v>
      </c>
      <c r="FF23" s="7" t="n"/>
      <c r="FG23" s="7" t="n">
        <v>1</v>
      </c>
      <c r="FH23" s="7" t="n">
        <v>1</v>
      </c>
      <c r="FI23" s="7" t="n">
        <v>138</v>
      </c>
      <c r="FJ23" s="7" t="n">
        <v>1</v>
      </c>
      <c r="FK23" s="7" t="n"/>
      <c r="FL23" s="7" t="n"/>
      <c r="FM23" s="7" t="n">
        <v>1</v>
      </c>
      <c r="FN23" s="7" t="n"/>
      <c r="FO23" s="7" t="n"/>
      <c r="FP23" s="7" t="n"/>
      <c r="FQ23" s="7" t="n"/>
      <c r="FR23" s="7" t="n"/>
      <c r="FS23" s="7" t="n">
        <v>127</v>
      </c>
      <c r="FT23" s="7" t="n">
        <v>7</v>
      </c>
      <c r="FU23" s="7" t="n">
        <v>2</v>
      </c>
      <c r="FV23" s="7" t="n"/>
      <c r="FW23" s="7" t="n">
        <v>13</v>
      </c>
      <c r="FX23" s="7" t="n">
        <v>2</v>
      </c>
      <c r="FY23" s="7" t="n"/>
      <c r="FZ23" s="7" t="n"/>
      <c r="GA23" s="7" t="n"/>
      <c r="GB23" s="7" t="n"/>
      <c r="GC23" s="7" t="n">
        <v>101</v>
      </c>
      <c r="GD23" s="7" t="n">
        <v>1</v>
      </c>
      <c r="GE23" s="7" t="n"/>
      <c r="GF23" s="7" t="n"/>
      <c r="GG23" s="7" t="n"/>
      <c r="GH23" s="7" t="n"/>
      <c r="GI23" s="7" t="n"/>
      <c r="GJ23" s="7" t="n"/>
      <c r="GK23" s="7" t="n">
        <v>1</v>
      </c>
      <c r="GL23" s="7" t="n">
        <v>3</v>
      </c>
      <c r="GM23" s="7" t="n">
        <v>2</v>
      </c>
      <c r="GN23" s="7" t="n"/>
      <c r="GO23" s="7" t="n">
        <v>1</v>
      </c>
      <c r="GP23" s="7" t="n">
        <v>2</v>
      </c>
      <c r="GQ23" s="7" t="n">
        <v>3</v>
      </c>
      <c r="GR23" s="7" t="n">
        <v>7</v>
      </c>
      <c r="GS23" s="7" t="n">
        <v>10</v>
      </c>
      <c r="GT23" s="7" t="n"/>
      <c r="GU23" s="7" t="n">
        <v>95</v>
      </c>
      <c r="GV23" s="7" t="n">
        <v>56</v>
      </c>
      <c r="GW23" s="7" t="n">
        <v>63</v>
      </c>
      <c r="GX23" s="7" t="n"/>
      <c r="GY23" s="7" t="n">
        <v>106</v>
      </c>
      <c r="GZ23" s="7" t="n">
        <v>8</v>
      </c>
      <c r="HA23" s="7" t="n">
        <v>2</v>
      </c>
      <c r="HB23" s="7" t="n"/>
      <c r="HC23" s="7" t="n">
        <v>1</v>
      </c>
      <c r="HD23" s="7" t="n"/>
      <c r="HE23" s="7" t="n">
        <v>1</v>
      </c>
      <c r="HF23" s="7" t="n"/>
      <c r="HG23" s="7" t="n"/>
      <c r="HH23" s="7" t="n"/>
      <c r="HI23" s="7" t="n">
        <v>2</v>
      </c>
      <c r="HJ23" s="7" t="n">
        <v>1</v>
      </c>
      <c r="HK23" s="7" t="n">
        <v>5</v>
      </c>
      <c r="HL23" s="7" t="n">
        <v>3</v>
      </c>
      <c r="HM23" s="7" t="n">
        <v>6</v>
      </c>
      <c r="HN23" s="7" t="n">
        <v>5</v>
      </c>
      <c r="HO23" s="7" t="n">
        <v>6</v>
      </c>
      <c r="HP23" s="7" t="n">
        <v>12</v>
      </c>
      <c r="HQ23" s="7" t="n">
        <v>17</v>
      </c>
      <c r="HR23" s="7" t="n">
        <v>11</v>
      </c>
      <c r="HS23" s="7" t="n">
        <v>183</v>
      </c>
      <c r="HT23" s="7" t="n">
        <v>155</v>
      </c>
      <c r="HU23" s="7" t="n">
        <v>107</v>
      </c>
      <c r="HV23" s="7" t="n">
        <v>84</v>
      </c>
      <c r="HW23" s="7" t="n">
        <v>2</v>
      </c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>
        <v>131</v>
      </c>
      <c r="IR23" s="7" t="n">
        <v>1</v>
      </c>
      <c r="IS23" s="7" t="n"/>
      <c r="IT23" s="7" t="n"/>
      <c r="IU23" s="7" t="n">
        <v>2</v>
      </c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>
        <v>129</v>
      </c>
      <c r="JE23" s="7" t="n">
        <v>1</v>
      </c>
      <c r="JF23" s="7" t="n"/>
      <c r="JG23" s="7" t="n"/>
      <c r="JH23" s="7" t="n">
        <v>1</v>
      </c>
      <c r="JI23" s="7" t="n"/>
      <c r="JJ23" s="7" t="n"/>
      <c r="JK23" s="7" t="n"/>
      <c r="JL23" s="7" t="n"/>
      <c r="JM23" s="7" t="n"/>
      <c r="JN23" s="7" t="n"/>
      <c r="JO23" s="7" t="n"/>
      <c r="JP23" s="7" t="n">
        <v>134</v>
      </c>
      <c r="JQ23" s="7" t="n">
        <v>2</v>
      </c>
      <c r="JR23" s="7" t="n">
        <v>1</v>
      </c>
      <c r="JS23" s="7" t="n">
        <v>1</v>
      </c>
      <c r="JT23" s="7" t="n">
        <v>1</v>
      </c>
      <c r="JU23" s="7" t="n"/>
      <c r="JV23" s="7" t="n"/>
      <c r="JW23" s="7" t="n"/>
      <c r="JX23" s="7" t="n"/>
      <c r="JY23" s="7" t="n"/>
      <c r="JZ23" s="7" t="n"/>
      <c r="KA23" s="7" t="n"/>
      <c r="KB23" s="7" t="n">
        <v>5</v>
      </c>
      <c r="KC23" s="7" t="n">
        <v>6</v>
      </c>
      <c r="KD23" s="7" t="n"/>
      <c r="KE23" s="7" t="n"/>
      <c r="KF23" s="7" t="n"/>
      <c r="KG23" s="7" t="n">
        <v>28</v>
      </c>
      <c r="KH23" s="7" t="n">
        <v>15</v>
      </c>
      <c r="KI23" s="7" t="n">
        <v>10</v>
      </c>
      <c r="KJ23" s="7" t="n">
        <v>6</v>
      </c>
      <c r="KK23" s="7" t="n">
        <v>1</v>
      </c>
      <c r="KL23" s="7" t="n">
        <v>8</v>
      </c>
      <c r="KM23" s="7" t="n"/>
      <c r="KN23" s="7" t="n"/>
      <c r="KO23" s="7" t="n"/>
      <c r="KP23" s="7" t="n">
        <v>9</v>
      </c>
      <c r="KQ23" s="7" t="n">
        <v>3</v>
      </c>
      <c r="KR23" s="7" t="n"/>
      <c r="KS23" s="7" t="n"/>
      <c r="KT23" s="7" t="n"/>
      <c r="KU23" s="7" t="n">
        <v>63</v>
      </c>
      <c r="KV23" s="7" t="n">
        <v>36</v>
      </c>
      <c r="KW23" s="7" t="n">
        <v>45</v>
      </c>
      <c r="KX23" s="7" t="n">
        <v>21</v>
      </c>
      <c r="KY23" s="7" t="n">
        <v>7</v>
      </c>
      <c r="KZ23" s="7" t="n">
        <v>45</v>
      </c>
      <c r="LA23" s="7" t="n">
        <v>1</v>
      </c>
      <c r="LB23" s="7" t="n"/>
      <c r="LC23" s="7" t="n"/>
      <c r="LD23" s="7" t="n">
        <v>2</v>
      </c>
      <c r="LE23" s="7" t="n"/>
      <c r="LF23" s="7" t="n"/>
      <c r="LG23" s="7" t="n"/>
      <c r="LH23" s="7" t="n"/>
      <c r="LI23" s="7" t="n">
        <v>59</v>
      </c>
      <c r="LJ23" s="7" t="n">
        <v>7</v>
      </c>
      <c r="LK23" s="7" t="n">
        <v>1</v>
      </c>
      <c r="LL23" s="7" t="n"/>
      <c r="LM23" s="7" t="n">
        <v>3</v>
      </c>
      <c r="LN23" s="7" t="n">
        <v>7</v>
      </c>
      <c r="LO23" s="7" t="n">
        <v>2</v>
      </c>
      <c r="LP23" s="7" t="n"/>
      <c r="LQ23" s="7" t="n"/>
      <c r="LR23" s="7" t="n">
        <v>1</v>
      </c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>
        <v>9</v>
      </c>
      <c r="MC23" s="7" t="n"/>
      <c r="MD23" s="7" t="n"/>
      <c r="ME23" s="7" t="n"/>
      <c r="MF23" s="7" t="n"/>
      <c r="MG23" s="7" t="n"/>
      <c r="MH23" s="7" t="n">
        <v>164</v>
      </c>
      <c r="MI23" s="7" t="n"/>
      <c r="MJ23" s="7" t="n"/>
      <c r="MK23" s="7" t="n"/>
      <c r="ML23" s="7" t="n"/>
      <c r="MM23" s="7" t="n"/>
      <c r="MN23" s="7" t="n"/>
      <c r="MO23" s="7" t="n">
        <v>177</v>
      </c>
      <c r="MP23" s="7" t="n">
        <v>113</v>
      </c>
      <c r="MQ23" s="7" t="n">
        <v>89</v>
      </c>
      <c r="MR23" s="7" t="n">
        <v>26</v>
      </c>
      <c r="MS23" s="7" t="n">
        <v>35</v>
      </c>
      <c r="MT23" s="7" t="n">
        <v>123</v>
      </c>
      <c r="MU23" s="7" t="n"/>
      <c r="MV23" s="7" t="n">
        <v>1</v>
      </c>
      <c r="MW23" s="7" t="n">
        <v>34</v>
      </c>
      <c r="MX23" s="7" t="n">
        <v>3</v>
      </c>
      <c r="MY23" s="7" t="n"/>
      <c r="MZ23" s="7" t="n">
        <v>107</v>
      </c>
      <c r="NA23" s="7" t="n">
        <v>31</v>
      </c>
      <c r="NB23" s="7" t="n">
        <v>597</v>
      </c>
      <c r="NC23" s="7" t="n">
        <v>165</v>
      </c>
      <c r="ND23" s="7" t="n">
        <v>7</v>
      </c>
      <c r="NE23" s="7" t="n"/>
      <c r="NF23" s="7" t="n">
        <v>26</v>
      </c>
      <c r="NG23" s="7" t="n">
        <v>134</v>
      </c>
      <c r="NH23" s="7" t="n">
        <v>886</v>
      </c>
      <c r="NI23" s="7" t="n">
        <v>120</v>
      </c>
      <c r="NJ23" s="7" t="n"/>
      <c r="NK23" s="7" t="n"/>
      <c r="NL23" s="7" t="n"/>
      <c r="NM23" s="7" t="n"/>
      <c r="NN23" s="7" t="n"/>
      <c r="NO23" s="7" t="n"/>
      <c r="NP23" s="7" t="n"/>
      <c r="NQ23" s="619" t="n"/>
      <c r="NR23" s="619" t="n"/>
      <c r="NS23" s="619" t="n"/>
      <c r="NT23" s="619" t="n"/>
      <c r="NU23" s="619" t="n"/>
      <c r="NV23" s="619" t="n"/>
      <c r="NW23" s="619" t="n"/>
      <c r="NX23" s="619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619" t="n"/>
      <c r="OH23" s="619" t="n"/>
      <c r="OI23" s="619" t="n"/>
      <c r="OJ23" s="619" t="n"/>
      <c r="OK23" s="619" t="n"/>
      <c r="OL23" s="619" t="n"/>
      <c r="OM23" s="619" t="n"/>
      <c r="ON23" s="619" t="n"/>
      <c r="OO23" s="619" t="n"/>
      <c r="OP23" s="619" t="n"/>
      <c r="OQ23" s="619" t="n"/>
      <c r="OR23" s="619" t="n"/>
      <c r="OS23" s="619" t="n"/>
      <c r="OT23" s="619" t="n"/>
      <c r="OU23" s="619" t="n"/>
      <c r="OV23" s="619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>
        <v>78</v>
      </c>
      <c r="PP23" s="7" t="n">
        <v>30</v>
      </c>
      <c r="PQ23" s="7" t="n">
        <v>16</v>
      </c>
      <c r="PR23" s="7" t="n">
        <v>11</v>
      </c>
      <c r="PS23" s="7" t="n">
        <v>13</v>
      </c>
      <c r="PT23" s="7" t="n">
        <v>8</v>
      </c>
      <c r="PU23" s="7" t="n">
        <v>12</v>
      </c>
      <c r="PV23" s="7" t="n">
        <v>36</v>
      </c>
      <c r="PW23" s="7" t="n">
        <v>21</v>
      </c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>
        <v>80</v>
      </c>
      <c r="QH23" s="7" t="n">
        <v>46</v>
      </c>
      <c r="QI23" s="7" t="n">
        <v>32</v>
      </c>
      <c r="QJ23" s="7" t="n">
        <v>24</v>
      </c>
      <c r="QK23" s="7" t="n">
        <v>1</v>
      </c>
      <c r="QL23" s="7" t="n"/>
      <c r="QM23" s="7" t="n"/>
      <c r="QN23" s="7" t="n"/>
      <c r="QO23" s="7" t="n"/>
      <c r="QP23" s="7" t="n"/>
      <c r="QQ23" s="7" t="n">
        <v>25</v>
      </c>
      <c r="QR23" s="7" t="n"/>
      <c r="QS23" s="7" t="n"/>
      <c r="QT23" s="7" t="n">
        <v>1</v>
      </c>
      <c r="QU23" s="7" t="n"/>
      <c r="QV23" s="7" t="n"/>
      <c r="QW23" s="7" t="n"/>
      <c r="QX23" s="7" t="n"/>
      <c r="QY23" s="7" t="n"/>
      <c r="QZ23" s="7" t="n"/>
      <c r="RA23" s="7" t="n">
        <v>2</v>
      </c>
      <c r="RB23" s="7" t="n"/>
      <c r="RC23" s="7" t="n">
        <v>1</v>
      </c>
      <c r="RD23" s="7" t="n"/>
      <c r="RE23" s="7" t="n"/>
      <c r="RF23" s="455">
        <f>SUM(E23:RE23)-QF23-QL23-SUM(QO23:QQ23)-SUM(QT23:QV23)</f>
        <v/>
      </c>
      <c r="RG23" s="119" t="n"/>
      <c r="RH23" s="456">
        <f>SUM(E23:G23)</f>
        <v/>
      </c>
      <c r="RI23" s="456">
        <f>SUM(H23:BN23)</f>
        <v/>
      </c>
      <c r="RJ23" s="456">
        <f>SUM(BO23:CT23)</f>
        <v/>
      </c>
      <c r="RK23" s="244">
        <f>SUM(CU23:CW23)</f>
        <v/>
      </c>
      <c r="RL23" s="456">
        <f>SUM(CX23:DH23)</f>
        <v/>
      </c>
      <c r="RM23" s="456">
        <f>SUM(DI23:DU23)</f>
        <v/>
      </c>
      <c r="RN23" s="456">
        <f>SUM(DV23:EZ23)</f>
        <v/>
      </c>
      <c r="RO23" s="456">
        <f>SUM(FA23:FB23)</f>
        <v/>
      </c>
      <c r="RP23" s="456">
        <f>SUM(FC23:FH23)</f>
        <v/>
      </c>
      <c r="RQ23" s="456">
        <f>SUM(FI23:GB23)</f>
        <v/>
      </c>
      <c r="RR23" s="456">
        <f>SUM(GC23:GW23)</f>
        <v/>
      </c>
      <c r="RS23" s="456">
        <f>SUM(GX23:IP23)</f>
        <v/>
      </c>
      <c r="RT23" s="456">
        <f>SUM(IQ23:JC23)</f>
        <v/>
      </c>
      <c r="RU23" s="456">
        <f>SUM(JD23:JV23)</f>
        <v/>
      </c>
      <c r="RV23" s="456">
        <f>SUM(JW23:MA23)</f>
        <v/>
      </c>
      <c r="RW23" s="456">
        <f>SUM(MB23:MN23)</f>
        <v/>
      </c>
      <c r="RX23" s="456">
        <f>MO23</f>
        <v/>
      </c>
      <c r="RY23" s="456">
        <f>SUM(MP23:MQ23)</f>
        <v/>
      </c>
      <c r="RZ23" s="456">
        <f>SUM(MR23:MT23)</f>
        <v/>
      </c>
      <c r="SA23" s="456">
        <f>SUM(MU23:MW23)</f>
        <v/>
      </c>
      <c r="SB23" s="456">
        <f>SUM(MX23:MZ23)</f>
        <v/>
      </c>
      <c r="SC23" s="456">
        <f>SUM(NA23:NB23)</f>
        <v/>
      </c>
      <c r="SD23" s="456">
        <f>SUM(NC23)</f>
        <v/>
      </c>
      <c r="SE23" s="456">
        <f>SUM(ND23:NF23)</f>
        <v/>
      </c>
      <c r="SF23" s="456">
        <f>SUM(NG23)</f>
        <v/>
      </c>
      <c r="SG23" s="456">
        <f>SUM(NH23)</f>
        <v/>
      </c>
      <c r="SH23" s="456">
        <f>NI23</f>
        <v/>
      </c>
      <c r="SI23" s="456">
        <f>NJ23</f>
        <v/>
      </c>
      <c r="SJ23" s="456">
        <f>SUM(NK23:NP23)</f>
        <v/>
      </c>
      <c r="SK23" s="456">
        <f>SUM(NQ23:PN23)</f>
        <v/>
      </c>
      <c r="SL23" s="456">
        <f>SUM(PO23:PX23)</f>
        <v/>
      </c>
      <c r="SM23" s="456">
        <f>SUM(PY23:PZ23)</f>
        <v/>
      </c>
      <c r="SN23" s="456">
        <f>SUM(QA23:QB23)</f>
        <v/>
      </c>
      <c r="SO23" s="456">
        <f>SUM(QC23:QE23)</f>
        <v/>
      </c>
      <c r="SP23" s="456">
        <f>SUM(QG23:QK23)</f>
        <v/>
      </c>
      <c r="SQ23" s="456">
        <f>SUM(QM23:QN23)</f>
        <v/>
      </c>
      <c r="SR23" s="456">
        <f>SUM(QO23)</f>
        <v/>
      </c>
      <c r="SS23" s="456">
        <f>SUM(QP23)+QQ23</f>
        <v/>
      </c>
      <c r="ST23" s="456">
        <f>SUM(QR23)</f>
        <v/>
      </c>
      <c r="SU23" s="456">
        <f>SUM(QS23)</f>
        <v/>
      </c>
      <c r="SV23" s="456">
        <f>SUM(QT23)</f>
        <v/>
      </c>
      <c r="SW23" s="456">
        <f>SUM(QU23)</f>
        <v/>
      </c>
      <c r="SX23" s="456">
        <f>SUM(QV23)</f>
        <v/>
      </c>
      <c r="SY23" s="456">
        <f>SUM(QW23:RE23)</f>
        <v/>
      </c>
      <c r="SZ23" s="157">
        <f>SUM(RH23:SX23)-SUM(SR23:SS23)-SUM(SV23:SX23)</f>
        <v/>
      </c>
      <c r="TB23" s="625" t="n">
        <v>6</v>
      </c>
      <c r="TC23" s="625" t="n"/>
      <c r="TE23" s="625" t="n">
        <v>23</v>
      </c>
      <c r="TF23" s="625" t="n"/>
      <c r="TG23" s="625" t="n"/>
      <c r="TH23" s="625" t="n"/>
      <c r="TI23" s="625" t="n"/>
      <c r="TJ23" s="625" t="n">
        <v>22</v>
      </c>
      <c r="TK23" s="625" t="n"/>
      <c r="TL23" s="625" t="n"/>
      <c r="TM23" s="625" t="n"/>
      <c r="TN23" s="625" t="n"/>
      <c r="TO23" s="625" t="n"/>
      <c r="TP23" s="625" t="n"/>
      <c r="TQ23" s="625" t="n"/>
      <c r="TR23" s="625" t="n"/>
      <c r="TS23" s="625" t="n"/>
      <c r="TT23" s="625" t="n"/>
      <c r="TU23" s="625" t="n"/>
    </row>
    <row r="24" ht="14.5" customHeight="1">
      <c r="A24" s="1100" t="n"/>
      <c r="B24" s="1101" t="n"/>
      <c r="C24" s="1101" t="n"/>
      <c r="D24" s="468" t="inlineStr">
        <is>
          <t>TOTAL ETNICOS</t>
        </is>
      </c>
      <c r="E24" s="469">
        <f>SUM(E18:E23)</f>
        <v/>
      </c>
      <c r="F24" s="469">
        <f>SUM(F18:F23)</f>
        <v/>
      </c>
      <c r="G24" s="469">
        <f>SUM(G18:G23)</f>
        <v/>
      </c>
      <c r="H24" s="469">
        <f>SUM(H18:H23)</f>
        <v/>
      </c>
      <c r="I24" s="469">
        <f>SUM(I18:I23)</f>
        <v/>
      </c>
      <c r="J24" s="469">
        <f>SUM(J18:J23)</f>
        <v/>
      </c>
      <c r="K24" s="469">
        <f>SUM(K18:K23)</f>
        <v/>
      </c>
      <c r="L24" s="469">
        <f>SUM(L18:L23)</f>
        <v/>
      </c>
      <c r="M24" s="469">
        <f>SUM(M18:M23)</f>
        <v/>
      </c>
      <c r="N24" s="469">
        <f>SUM(N18:N23)</f>
        <v/>
      </c>
      <c r="O24" s="469">
        <f>SUM(O18:O23)</f>
        <v/>
      </c>
      <c r="P24" s="469">
        <f>SUM(P18:P23)</f>
        <v/>
      </c>
      <c r="Q24" s="469">
        <f>SUM(Q18:Q23)</f>
        <v/>
      </c>
      <c r="R24" s="469">
        <f>SUM(R18:R23)</f>
        <v/>
      </c>
      <c r="S24" s="469">
        <f>SUM(S18:S23)</f>
        <v/>
      </c>
      <c r="T24" s="469">
        <f>SUM(T18:T23)</f>
        <v/>
      </c>
      <c r="U24" s="469">
        <f>SUM(U18:U23)</f>
        <v/>
      </c>
      <c r="V24" s="469">
        <f>SUM(V18:V23)</f>
        <v/>
      </c>
      <c r="W24" s="469">
        <f>SUM(W18:W23)</f>
        <v/>
      </c>
      <c r="X24" s="469">
        <f>SUM(X18:X23)</f>
        <v/>
      </c>
      <c r="Y24" s="469">
        <f>SUM(Y18:Y23)</f>
        <v/>
      </c>
      <c r="Z24" s="469">
        <f>SUM(Z18:Z23)</f>
        <v/>
      </c>
      <c r="AA24" s="469">
        <f>SUM(AA18:AA23)</f>
        <v/>
      </c>
      <c r="AB24" s="469">
        <f>SUM(AB18:AB23)</f>
        <v/>
      </c>
      <c r="AC24" s="469">
        <f>SUM(AC18:AC23)</f>
        <v/>
      </c>
      <c r="AD24" s="469">
        <f>SUM(AD18:AD23)</f>
        <v/>
      </c>
      <c r="AE24" s="469">
        <f>SUM(AE18:AE23)</f>
        <v/>
      </c>
      <c r="AF24" s="469">
        <f>SUM(AF18:AF23)</f>
        <v/>
      </c>
      <c r="AG24" s="469">
        <f>SUM(AG18:AG23)</f>
        <v/>
      </c>
      <c r="AH24" s="469">
        <f>SUM(AH18:AH23)</f>
        <v/>
      </c>
      <c r="AI24" s="469">
        <f>SUM(AI18:AI23)</f>
        <v/>
      </c>
      <c r="AJ24" s="469">
        <f>SUM(AJ18:AJ23)</f>
        <v/>
      </c>
      <c r="AK24" s="469">
        <f>SUM(AK18:AK23)</f>
        <v/>
      </c>
      <c r="AL24" s="469">
        <f>SUM(AL18:AL23)</f>
        <v/>
      </c>
      <c r="AM24" s="469">
        <f>SUM(AM18:AM23)</f>
        <v/>
      </c>
      <c r="AN24" s="469">
        <f>SUM(AN18:AN23)</f>
        <v/>
      </c>
      <c r="AO24" s="469">
        <f>SUM(AO18:AO23)</f>
        <v/>
      </c>
      <c r="AP24" s="469">
        <f>SUM(AP18:AP23)</f>
        <v/>
      </c>
      <c r="AQ24" s="469">
        <f>SUM(AQ18:AQ23)</f>
        <v/>
      </c>
      <c r="AR24" s="469">
        <f>SUM(AR18:AR23)</f>
        <v/>
      </c>
      <c r="AS24" s="469">
        <f>SUM(AS18:AS23)</f>
        <v/>
      </c>
      <c r="AT24" s="469">
        <f>SUM(AT18:AT23)</f>
        <v/>
      </c>
      <c r="AU24" s="469">
        <f>SUM(AU18:AU23)</f>
        <v/>
      </c>
      <c r="AV24" s="469">
        <f>SUM(AV18:AV23)</f>
        <v/>
      </c>
      <c r="AW24" s="469">
        <f>SUM(AW18:AW23)</f>
        <v/>
      </c>
      <c r="AX24" s="469">
        <f>SUM(AX18:AX23)</f>
        <v/>
      </c>
      <c r="AY24" s="469">
        <f>SUM(AY18:AY23)</f>
        <v/>
      </c>
      <c r="AZ24" s="469">
        <f>SUM(AZ18:AZ23)</f>
        <v/>
      </c>
      <c r="BA24" s="469">
        <f>SUM(BA18:BA23)</f>
        <v/>
      </c>
      <c r="BB24" s="469">
        <f>SUM(BB18:BB23)</f>
        <v/>
      </c>
      <c r="BC24" s="469">
        <f>SUM(BC18:BC23)</f>
        <v/>
      </c>
      <c r="BD24" s="469">
        <f>SUM(BD18:BD23)</f>
        <v/>
      </c>
      <c r="BE24" s="469">
        <f>SUM(BE18:BE23)</f>
        <v/>
      </c>
      <c r="BF24" s="469">
        <f>SUM(BF18:BF23)</f>
        <v/>
      </c>
      <c r="BG24" s="469">
        <f>SUM(BG18:BG23)</f>
        <v/>
      </c>
      <c r="BH24" s="469">
        <f>SUM(BH18:BH23)</f>
        <v/>
      </c>
      <c r="BI24" s="469">
        <f>SUM(BI18:BI23)</f>
        <v/>
      </c>
      <c r="BJ24" s="469">
        <f>SUM(BJ18:BJ23)</f>
        <v/>
      </c>
      <c r="BK24" s="469">
        <f>SUM(BK18:BK23)</f>
        <v/>
      </c>
      <c r="BL24" s="469">
        <f>SUM(BL18:BL23)</f>
        <v/>
      </c>
      <c r="BM24" s="469">
        <f>SUM(BM18:BM23)</f>
        <v/>
      </c>
      <c r="BN24" s="469">
        <f>SUM(BN18:BN23)</f>
        <v/>
      </c>
      <c r="BO24" s="469">
        <f>SUM(BO18:BO23)</f>
        <v/>
      </c>
      <c r="BP24" s="469">
        <f>SUM(BP18:BP23)</f>
        <v/>
      </c>
      <c r="BQ24" s="469">
        <f>SUM(BQ18:BQ23)</f>
        <v/>
      </c>
      <c r="BR24" s="469">
        <f>SUM(BR18:BR23)</f>
        <v/>
      </c>
      <c r="BS24" s="469">
        <f>SUM(BS18:BS23)</f>
        <v/>
      </c>
      <c r="BT24" s="469">
        <f>SUM(BT18:BT23)</f>
        <v/>
      </c>
      <c r="BU24" s="469">
        <f>SUM(BU18:BU23)</f>
        <v/>
      </c>
      <c r="BV24" s="469">
        <f>SUM(BV18:BV23)</f>
        <v/>
      </c>
      <c r="BW24" s="469">
        <f>SUM(BW18:BW23)</f>
        <v/>
      </c>
      <c r="BX24" s="469">
        <f>SUM(BX18:BX23)</f>
        <v/>
      </c>
      <c r="BY24" s="469">
        <f>SUM(BY18:BY23)</f>
        <v/>
      </c>
      <c r="BZ24" s="469">
        <f>SUM(BZ18:BZ23)</f>
        <v/>
      </c>
      <c r="CA24" s="469">
        <f>SUM(CA18:CA23)</f>
        <v/>
      </c>
      <c r="CB24" s="469">
        <f>SUM(CB18:CB23)</f>
        <v/>
      </c>
      <c r="CC24" s="469">
        <f>SUM(CC18:CC23)</f>
        <v/>
      </c>
      <c r="CD24" s="469">
        <f>SUM(CD18:CD23)</f>
        <v/>
      </c>
      <c r="CE24" s="469">
        <f>SUM(CE18:CE23)</f>
        <v/>
      </c>
      <c r="CF24" s="469">
        <f>SUM(CF18:CF23)</f>
        <v/>
      </c>
      <c r="CG24" s="469">
        <f>SUM(CG18:CG23)</f>
        <v/>
      </c>
      <c r="CH24" s="469">
        <f>SUM(CH18:CH23)</f>
        <v/>
      </c>
      <c r="CI24" s="469">
        <f>SUM(CI18:CI23)</f>
        <v/>
      </c>
      <c r="CJ24" s="469">
        <f>SUM(CJ18:CJ23)</f>
        <v/>
      </c>
      <c r="CK24" s="469">
        <f>SUM(CK18:CK23)</f>
        <v/>
      </c>
      <c r="CL24" s="469">
        <f>SUM(CL18:CL23)</f>
        <v/>
      </c>
      <c r="CM24" s="469">
        <f>SUM(CM18:CM23)</f>
        <v/>
      </c>
      <c r="CN24" s="469">
        <f>SUM(CN18:CN23)</f>
        <v/>
      </c>
      <c r="CO24" s="469">
        <f>SUM(CO18:CO23)</f>
        <v/>
      </c>
      <c r="CP24" s="469">
        <f>SUM(CP18:CP23)</f>
        <v/>
      </c>
      <c r="CQ24" s="469">
        <f>SUM(CQ18:CQ23)</f>
        <v/>
      </c>
      <c r="CR24" s="469">
        <f>SUM(CR18:CR23)</f>
        <v/>
      </c>
      <c r="CS24" s="469">
        <f>SUM(CS18:CS23)</f>
        <v/>
      </c>
      <c r="CT24" s="469">
        <f>SUM(CT18:CT23)</f>
        <v/>
      </c>
      <c r="CU24" s="469">
        <f>SUM(CU18:CU23)</f>
        <v/>
      </c>
      <c r="CV24" s="469">
        <f>SUM(CV18:CV23)</f>
        <v/>
      </c>
      <c r="CW24" s="469">
        <f>SUM(CW18:CW23)</f>
        <v/>
      </c>
      <c r="CX24" s="469">
        <f>SUM(CX18:CX23)</f>
        <v/>
      </c>
      <c r="CY24" s="469">
        <f>SUM(CY18:CY23)</f>
        <v/>
      </c>
      <c r="CZ24" s="469">
        <f>SUM(CZ18:CZ23)</f>
        <v/>
      </c>
      <c r="DA24" s="469">
        <f>SUM(DA18:DA23)</f>
        <v/>
      </c>
      <c r="DB24" s="469">
        <f>SUM(DB18:DB23)</f>
        <v/>
      </c>
      <c r="DC24" s="469">
        <f>SUM(DC18:DC23)</f>
        <v/>
      </c>
      <c r="DD24" s="469">
        <f>SUM(DD18:DD23)</f>
        <v/>
      </c>
      <c r="DE24" s="469">
        <f>SUM(DE18:DE23)</f>
        <v/>
      </c>
      <c r="DF24" s="469">
        <f>SUM(DF18:DF23)</f>
        <v/>
      </c>
      <c r="DG24" s="469">
        <f>SUM(DG18:DG23)</f>
        <v/>
      </c>
      <c r="DH24" s="469">
        <f>SUM(DH18:DH23)</f>
        <v/>
      </c>
      <c r="DI24" s="469">
        <f>SUM(DI18:DI23)</f>
        <v/>
      </c>
      <c r="DJ24" s="469">
        <f>SUM(DJ18:DJ23)</f>
        <v/>
      </c>
      <c r="DK24" s="469">
        <f>SUM(DK18:DK23)</f>
        <v/>
      </c>
      <c r="DL24" s="469">
        <f>SUM(DL18:DL23)</f>
        <v/>
      </c>
      <c r="DM24" s="469">
        <f>SUM(DM18:DM23)</f>
        <v/>
      </c>
      <c r="DN24" s="469">
        <f>SUM(DN18:DN23)</f>
        <v/>
      </c>
      <c r="DO24" s="469">
        <f>SUM(DO18:DO23)</f>
        <v/>
      </c>
      <c r="DP24" s="469">
        <f>SUM(DP18:DP23)</f>
        <v/>
      </c>
      <c r="DQ24" s="469">
        <f>SUM(DQ18:DQ23)</f>
        <v/>
      </c>
      <c r="DR24" s="469">
        <f>SUM(DR18:DR23)</f>
        <v/>
      </c>
      <c r="DS24" s="469">
        <f>SUM(DS18:DS23)</f>
        <v/>
      </c>
      <c r="DT24" s="469">
        <f>SUM(DT18:DT23)</f>
        <v/>
      </c>
      <c r="DU24" s="469">
        <f>SUM(DU18:DU23)</f>
        <v/>
      </c>
      <c r="DV24" s="469">
        <f>SUM(DV18:DV23)</f>
        <v/>
      </c>
      <c r="DW24" s="469">
        <f>SUM(DW18:DW23)</f>
        <v/>
      </c>
      <c r="DX24" s="469">
        <f>SUM(DX18:DX23)</f>
        <v/>
      </c>
      <c r="DY24" s="469">
        <f>SUM(DY18:DY23)</f>
        <v/>
      </c>
      <c r="DZ24" s="469">
        <f>SUM(DZ18:DZ23)</f>
        <v/>
      </c>
      <c r="EA24" s="469">
        <f>SUM(EA18:EA23)</f>
        <v/>
      </c>
      <c r="EB24" s="469">
        <f>SUM(EB18:EB23)</f>
        <v/>
      </c>
      <c r="EC24" s="469">
        <f>SUM(EC18:EC23)</f>
        <v/>
      </c>
      <c r="ED24" s="469">
        <f>SUM(ED18:ED23)</f>
        <v/>
      </c>
      <c r="EE24" s="469">
        <f>SUM(EE18:EE23)</f>
        <v/>
      </c>
      <c r="EF24" s="469">
        <f>SUM(EF18:EF23)</f>
        <v/>
      </c>
      <c r="EG24" s="469">
        <f>SUM(EG18:EG23)</f>
        <v/>
      </c>
      <c r="EH24" s="469">
        <f>SUM(EH18:EH23)</f>
        <v/>
      </c>
      <c r="EI24" s="469">
        <f>SUM(EI18:EI23)</f>
        <v/>
      </c>
      <c r="EJ24" s="469">
        <f>SUM(EJ18:EJ23)</f>
        <v/>
      </c>
      <c r="EK24" s="469">
        <f>SUM(EK18:EK23)</f>
        <v/>
      </c>
      <c r="EL24" s="469">
        <f>SUM(EL18:EL23)</f>
        <v/>
      </c>
      <c r="EM24" s="469">
        <f>SUM(EM18:EM23)</f>
        <v/>
      </c>
      <c r="EN24" s="469">
        <f>SUM(EN18:EN23)</f>
        <v/>
      </c>
      <c r="EO24" s="469">
        <f>SUM(EO18:EO23)</f>
        <v/>
      </c>
      <c r="EP24" s="469">
        <f>SUM(EP18:EP23)</f>
        <v/>
      </c>
      <c r="EQ24" s="469">
        <f>SUM(EQ18:EQ23)</f>
        <v/>
      </c>
      <c r="ER24" s="469">
        <f>SUM(ER18:ER23)</f>
        <v/>
      </c>
      <c r="ES24" s="469">
        <f>SUM(ES18:ES23)</f>
        <v/>
      </c>
      <c r="ET24" s="469">
        <f>SUM(ET18:ET23)</f>
        <v/>
      </c>
      <c r="EU24" s="469">
        <f>SUM(EU18:EU23)</f>
        <v/>
      </c>
      <c r="EV24" s="469">
        <f>SUM(EV18:EV23)</f>
        <v/>
      </c>
      <c r="EW24" s="469">
        <f>SUM(EW18:EW23)</f>
        <v/>
      </c>
      <c r="EX24" s="469">
        <f>SUM(EX18:EX23)</f>
        <v/>
      </c>
      <c r="EY24" s="469">
        <f>SUM(EY18:EY23)</f>
        <v/>
      </c>
      <c r="EZ24" s="469">
        <f>SUM(EZ18:EZ23)</f>
        <v/>
      </c>
      <c r="FA24" s="469">
        <f>SUM(FA18:FA23)</f>
        <v/>
      </c>
      <c r="FB24" s="469">
        <f>SUM(FB18:FB23)</f>
        <v/>
      </c>
      <c r="FC24" s="469">
        <f>SUM(FC18:FC23)</f>
        <v/>
      </c>
      <c r="FD24" s="469">
        <f>SUM(FD18:FD23)</f>
        <v/>
      </c>
      <c r="FE24" s="469">
        <f>SUM(FE18:FE23)</f>
        <v/>
      </c>
      <c r="FF24" s="469">
        <f>SUM(FF18:FF23)</f>
        <v/>
      </c>
      <c r="FG24" s="469">
        <f>SUM(FG18:FG23)</f>
        <v/>
      </c>
      <c r="FH24" s="469">
        <f>SUM(FH18:FH23)</f>
        <v/>
      </c>
      <c r="FI24" s="469">
        <f>SUM(FI18:FI23)</f>
        <v/>
      </c>
      <c r="FJ24" s="469">
        <f>SUM(FJ18:FJ23)</f>
        <v/>
      </c>
      <c r="FK24" s="469">
        <f>SUM(FK18:FK23)</f>
        <v/>
      </c>
      <c r="FL24" s="469">
        <f>SUM(FL18:FL23)</f>
        <v/>
      </c>
      <c r="FM24" s="469">
        <f>SUM(FM18:FM23)</f>
        <v/>
      </c>
      <c r="FN24" s="469">
        <f>SUM(FN18:FN23)</f>
        <v/>
      </c>
      <c r="FO24" s="469">
        <f>SUM(FO18:FO23)</f>
        <v/>
      </c>
      <c r="FP24" s="469">
        <f>SUM(FP18:FP23)</f>
        <v/>
      </c>
      <c r="FQ24" s="469">
        <f>SUM(FQ18:FQ23)</f>
        <v/>
      </c>
      <c r="FR24" s="469">
        <f>SUM(FR18:FR23)</f>
        <v/>
      </c>
      <c r="FS24" s="469">
        <f>SUM(FS18:FS23)</f>
        <v/>
      </c>
      <c r="FT24" s="469">
        <f>SUM(FT18:FT23)</f>
        <v/>
      </c>
      <c r="FU24" s="469">
        <f>SUM(FU18:FU23)</f>
        <v/>
      </c>
      <c r="FV24" s="469">
        <f>SUM(FV18:FV23)</f>
        <v/>
      </c>
      <c r="FW24" s="469">
        <f>SUM(FW18:FW23)</f>
        <v/>
      </c>
      <c r="FX24" s="469">
        <f>SUM(FX18:FX23)</f>
        <v/>
      </c>
      <c r="FY24" s="469">
        <f>SUM(FY18:FY23)</f>
        <v/>
      </c>
      <c r="FZ24" s="469">
        <f>SUM(FZ18:FZ23)</f>
        <v/>
      </c>
      <c r="GA24" s="469">
        <f>SUM(GA18:GA23)</f>
        <v/>
      </c>
      <c r="GB24" s="469">
        <f>SUM(GB18:GB23)</f>
        <v/>
      </c>
      <c r="GC24" s="469">
        <f>SUM(GC18:GC23)</f>
        <v/>
      </c>
      <c r="GD24" s="469">
        <f>SUM(GD18:GD23)</f>
        <v/>
      </c>
      <c r="GE24" s="469">
        <f>SUM(GE18:GE23)</f>
        <v/>
      </c>
      <c r="GF24" s="469">
        <f>SUM(GF18:GF23)</f>
        <v/>
      </c>
      <c r="GG24" s="469">
        <f>SUM(GG18:GG23)</f>
        <v/>
      </c>
      <c r="GH24" s="469">
        <f>SUM(GH18:GH23)</f>
        <v/>
      </c>
      <c r="GI24" s="469">
        <f>SUM(GI18:GI23)</f>
        <v/>
      </c>
      <c r="GJ24" s="469">
        <f>SUM(GJ18:GJ23)</f>
        <v/>
      </c>
      <c r="GK24" s="469">
        <f>SUM(GK18:GK23)</f>
        <v/>
      </c>
      <c r="GL24" s="469">
        <f>SUM(GL18:GL23)</f>
        <v/>
      </c>
      <c r="GM24" s="469">
        <f>SUM(GM18:GM23)</f>
        <v/>
      </c>
      <c r="GN24" s="469">
        <f>SUM(GN18:GN23)</f>
        <v/>
      </c>
      <c r="GO24" s="469">
        <f>SUM(GO18:GO23)</f>
        <v/>
      </c>
      <c r="GP24" s="469">
        <f>SUM(GP18:GP23)</f>
        <v/>
      </c>
      <c r="GQ24" s="469">
        <f>SUM(GQ18:GQ23)</f>
        <v/>
      </c>
      <c r="GR24" s="469">
        <f>SUM(GR18:GR23)</f>
        <v/>
      </c>
      <c r="GS24" s="469">
        <f>SUM(GS18:GS23)</f>
        <v/>
      </c>
      <c r="GT24" s="469">
        <f>SUM(GT18:GT23)</f>
        <v/>
      </c>
      <c r="GU24" s="469">
        <f>SUM(GU18:GU23)</f>
        <v/>
      </c>
      <c r="GV24" s="469">
        <f>SUM(GV18:GV23)</f>
        <v/>
      </c>
      <c r="GW24" s="469">
        <f>SUM(GW18:GW23)</f>
        <v/>
      </c>
      <c r="GX24" s="469">
        <f>SUM(GX18:GX23)</f>
        <v/>
      </c>
      <c r="GY24" s="469">
        <f>SUM(GY18:GY23)</f>
        <v/>
      </c>
      <c r="GZ24" s="469">
        <f>SUM(GZ18:GZ23)</f>
        <v/>
      </c>
      <c r="HA24" s="469">
        <f>SUM(HA18:HA23)</f>
        <v/>
      </c>
      <c r="HB24" s="469">
        <f>SUM(HB18:HB23)</f>
        <v/>
      </c>
      <c r="HC24" s="469">
        <f>SUM(HC18:HC23)</f>
        <v/>
      </c>
      <c r="HD24" s="469">
        <f>SUM(HD18:HD23)</f>
        <v/>
      </c>
      <c r="HE24" s="469">
        <f>SUM(HE18:HE23)</f>
        <v/>
      </c>
      <c r="HF24" s="469">
        <f>SUM(HF18:HF23)</f>
        <v/>
      </c>
      <c r="HG24" s="469">
        <f>SUM(HG18:HG23)</f>
        <v/>
      </c>
      <c r="HH24" s="469">
        <f>SUM(HH18:HH23)</f>
        <v/>
      </c>
      <c r="HI24" s="469">
        <f>SUM(HI18:HI23)</f>
        <v/>
      </c>
      <c r="HJ24" s="469">
        <f>SUM(HJ18:HJ23)</f>
        <v/>
      </c>
      <c r="HK24" s="469">
        <f>SUM(HK18:HK23)</f>
        <v/>
      </c>
      <c r="HL24" s="469">
        <f>SUM(HL18:HL23)</f>
        <v/>
      </c>
      <c r="HM24" s="469">
        <f>SUM(HM18:HM23)</f>
        <v/>
      </c>
      <c r="HN24" s="469">
        <f>SUM(HN18:HN23)</f>
        <v/>
      </c>
      <c r="HO24" s="469">
        <f>SUM(HO18:HO23)</f>
        <v/>
      </c>
      <c r="HP24" s="469">
        <f>SUM(HP18:HP23)</f>
        <v/>
      </c>
      <c r="HQ24" s="469">
        <f>SUM(HQ18:HQ23)</f>
        <v/>
      </c>
      <c r="HR24" s="469">
        <f>SUM(HR18:HR23)</f>
        <v/>
      </c>
      <c r="HS24" s="469">
        <f>SUM(HS18:HS23)</f>
        <v/>
      </c>
      <c r="HT24" s="469">
        <f>SUM(HT18:HT23)</f>
        <v/>
      </c>
      <c r="HU24" s="469">
        <f>SUM(HU18:HU23)</f>
        <v/>
      </c>
      <c r="HV24" s="469">
        <f>SUM(HV18:HV23)</f>
        <v/>
      </c>
      <c r="HW24" s="469">
        <f>SUM(HW18:HW23)</f>
        <v/>
      </c>
      <c r="HX24" s="469">
        <f>SUM(HX18:HX23)</f>
        <v/>
      </c>
      <c r="HY24" s="469">
        <f>SUM(HY18:HY23)</f>
        <v/>
      </c>
      <c r="HZ24" s="469">
        <f>SUM(HZ18:HZ23)</f>
        <v/>
      </c>
      <c r="IA24" s="469">
        <f>SUM(IA18:IA23)</f>
        <v/>
      </c>
      <c r="IB24" s="469">
        <f>SUM(IB18:IB23)</f>
        <v/>
      </c>
      <c r="IC24" s="469">
        <f>SUM(IC18:IC23)</f>
        <v/>
      </c>
      <c r="ID24" s="469">
        <f>SUM(ID18:ID23)</f>
        <v/>
      </c>
      <c r="IE24" s="469">
        <f>SUM(IE18:IE23)</f>
        <v/>
      </c>
      <c r="IF24" s="469">
        <f>SUM(IF18:IF23)</f>
        <v/>
      </c>
      <c r="IG24" s="469">
        <f>SUM(IG18:IG23)</f>
        <v/>
      </c>
      <c r="IH24" s="469">
        <f>SUM(IH18:IH23)</f>
        <v/>
      </c>
      <c r="II24" s="469">
        <f>SUM(II18:II23)</f>
        <v/>
      </c>
      <c r="IJ24" s="469">
        <f>SUM(IJ18:IJ23)</f>
        <v/>
      </c>
      <c r="IK24" s="469">
        <f>SUM(IK18:IK23)</f>
        <v/>
      </c>
      <c r="IL24" s="469">
        <f>SUM(IL18:IL23)</f>
        <v/>
      </c>
      <c r="IM24" s="469">
        <f>SUM(IM18:IM23)</f>
        <v/>
      </c>
      <c r="IN24" s="469">
        <f>SUM(IN18:IN23)</f>
        <v/>
      </c>
      <c r="IO24" s="469">
        <f>SUM(IO18:IO23)</f>
        <v/>
      </c>
      <c r="IP24" s="469">
        <f>SUM(IP18:IP23)</f>
        <v/>
      </c>
      <c r="IQ24" s="469">
        <f>SUM(IQ18:IQ23)</f>
        <v/>
      </c>
      <c r="IR24" s="469">
        <f>SUM(IR18:IR23)</f>
        <v/>
      </c>
      <c r="IS24" s="469">
        <f>SUM(IS18:IS23)</f>
        <v/>
      </c>
      <c r="IT24" s="469">
        <f>SUM(IT18:IT23)</f>
        <v/>
      </c>
      <c r="IU24" s="469">
        <f>SUM(IU18:IU23)</f>
        <v/>
      </c>
      <c r="IV24" s="469">
        <f>SUM(IV18:IV23)</f>
        <v/>
      </c>
      <c r="IW24" s="469">
        <f>SUM(IW18:IW23)</f>
        <v/>
      </c>
      <c r="IX24" s="469">
        <f>SUM(IX18:IX23)</f>
        <v/>
      </c>
      <c r="IY24" s="469">
        <f>SUM(IY18:IY23)</f>
        <v/>
      </c>
      <c r="IZ24" s="469">
        <f>SUM(IZ18:IZ23)</f>
        <v/>
      </c>
      <c r="JA24" s="469">
        <f>SUM(JA18:JA23)</f>
        <v/>
      </c>
      <c r="JB24" s="469">
        <f>SUM(JB18:JB23)</f>
        <v/>
      </c>
      <c r="JC24" s="469">
        <f>SUM(JC18:JC23)</f>
        <v/>
      </c>
      <c r="JD24" s="469">
        <f>SUM(JD18:JD23)</f>
        <v/>
      </c>
      <c r="JE24" s="469">
        <f>SUM(JE18:JE23)</f>
        <v/>
      </c>
      <c r="JF24" s="469">
        <f>SUM(JF18:JF23)</f>
        <v/>
      </c>
      <c r="JG24" s="469">
        <f>SUM(JG18:JG23)</f>
        <v/>
      </c>
      <c r="JH24" s="469">
        <f>SUM(JH18:JH23)</f>
        <v/>
      </c>
      <c r="JI24" s="469">
        <f>SUM(JI18:JI23)</f>
        <v/>
      </c>
      <c r="JJ24" s="469">
        <f>SUM(JJ18:JJ23)</f>
        <v/>
      </c>
      <c r="JK24" s="469">
        <f>SUM(JK18:JK23)</f>
        <v/>
      </c>
      <c r="JL24" s="469">
        <f>SUM(JL18:JL23)</f>
        <v/>
      </c>
      <c r="JM24" s="469">
        <f>SUM(JM18:JM23)</f>
        <v/>
      </c>
      <c r="JN24" s="469">
        <f>SUM(JN18:JN23)</f>
        <v/>
      </c>
      <c r="JO24" s="469">
        <f>SUM(JO18:JO23)</f>
        <v/>
      </c>
      <c r="JP24" s="469">
        <f>SUM(JP18:JP23)</f>
        <v/>
      </c>
      <c r="JQ24" s="469">
        <f>SUM(JQ18:JQ23)</f>
        <v/>
      </c>
      <c r="JR24" s="469">
        <f>SUM(JR18:JR23)</f>
        <v/>
      </c>
      <c r="JS24" s="469">
        <f>SUM(JS18:JS23)</f>
        <v/>
      </c>
      <c r="JT24" s="469">
        <f>SUM(JT18:JT23)</f>
        <v/>
      </c>
      <c r="JU24" s="469">
        <f>SUM(JU18:JU23)</f>
        <v/>
      </c>
      <c r="JV24" s="469">
        <f>SUM(JV18:JV23)</f>
        <v/>
      </c>
      <c r="JW24" s="469">
        <f>SUM(JW18:JW23)</f>
        <v/>
      </c>
      <c r="JX24" s="469">
        <f>SUM(JX18:JX23)</f>
        <v/>
      </c>
      <c r="JY24" s="469">
        <f>SUM(JY18:JY23)</f>
        <v/>
      </c>
      <c r="JZ24" s="469">
        <f>SUM(JZ18:JZ23)</f>
        <v/>
      </c>
      <c r="KA24" s="469">
        <f>SUM(KA18:KA23)</f>
        <v/>
      </c>
      <c r="KB24" s="469">
        <f>SUM(KB18:KB23)</f>
        <v/>
      </c>
      <c r="KC24" s="469">
        <f>SUM(KC18:KC23)</f>
        <v/>
      </c>
      <c r="KD24" s="469">
        <f>SUM(KD18:KD23)</f>
        <v/>
      </c>
      <c r="KE24" s="469">
        <f>SUM(KE18:KE23)</f>
        <v/>
      </c>
      <c r="KF24" s="469">
        <f>SUM(KF18:KF23)</f>
        <v/>
      </c>
      <c r="KG24" s="469">
        <f>SUM(KG18:KG23)</f>
        <v/>
      </c>
      <c r="KH24" s="469">
        <f>SUM(KH18:KH23)</f>
        <v/>
      </c>
      <c r="KI24" s="469">
        <f>SUM(KI18:KI23)</f>
        <v/>
      </c>
      <c r="KJ24" s="469">
        <f>SUM(KJ18:KJ23)</f>
        <v/>
      </c>
      <c r="KK24" s="469">
        <f>SUM(KK18:KK23)</f>
        <v/>
      </c>
      <c r="KL24" s="469">
        <f>SUM(KL18:KL23)</f>
        <v/>
      </c>
      <c r="KM24" s="469">
        <f>SUM(KM18:KM23)</f>
        <v/>
      </c>
      <c r="KN24" s="469">
        <f>SUM(KN18:KN23)</f>
        <v/>
      </c>
      <c r="KO24" s="469">
        <f>SUM(KO18:KO23)</f>
        <v/>
      </c>
      <c r="KP24" s="469">
        <f>SUM(KP18:KP23)</f>
        <v/>
      </c>
      <c r="KQ24" s="469">
        <f>SUM(KQ18:KQ23)</f>
        <v/>
      </c>
      <c r="KR24" s="469">
        <f>SUM(KR18:KR23)</f>
        <v/>
      </c>
      <c r="KS24" s="469">
        <f>SUM(KS18:KS23)</f>
        <v/>
      </c>
      <c r="KT24" s="469">
        <f>SUM(KT18:KT23)</f>
        <v/>
      </c>
      <c r="KU24" s="469">
        <f>SUM(KU18:KU23)</f>
        <v/>
      </c>
      <c r="KV24" s="469">
        <f>SUM(KV18:KV23)</f>
        <v/>
      </c>
      <c r="KW24" s="469">
        <f>SUM(KW18:KW23)</f>
        <v/>
      </c>
      <c r="KX24" s="469">
        <f>SUM(KX18:KX23)</f>
        <v/>
      </c>
      <c r="KY24" s="469">
        <f>SUM(KY18:KY23)</f>
        <v/>
      </c>
      <c r="KZ24" s="469">
        <f>SUM(KZ18:KZ23)</f>
        <v/>
      </c>
      <c r="LA24" s="469">
        <f>SUM(LA18:LA23)</f>
        <v/>
      </c>
      <c r="LB24" s="469">
        <f>SUM(LB18:LB23)</f>
        <v/>
      </c>
      <c r="LC24" s="469">
        <f>SUM(LC18:LC23)</f>
        <v/>
      </c>
      <c r="LD24" s="469">
        <f>SUM(LD18:LD23)</f>
        <v/>
      </c>
      <c r="LE24" s="469">
        <f>SUM(LE18:LE23)</f>
        <v/>
      </c>
      <c r="LF24" s="469">
        <f>SUM(LF18:LF23)</f>
        <v/>
      </c>
      <c r="LG24" s="469">
        <f>SUM(LG18:LG23)</f>
        <v/>
      </c>
      <c r="LH24" s="469">
        <f>SUM(LH18:LH23)</f>
        <v/>
      </c>
      <c r="LI24" s="469">
        <f>SUM(LI18:LI23)</f>
        <v/>
      </c>
      <c r="LJ24" s="469">
        <f>SUM(LJ18:LJ23)</f>
        <v/>
      </c>
      <c r="LK24" s="469">
        <f>SUM(LK18:LK23)</f>
        <v/>
      </c>
      <c r="LL24" s="469">
        <f>SUM(LL18:LL23)</f>
        <v/>
      </c>
      <c r="LM24" s="469">
        <f>SUM(LM18:LM23)</f>
        <v/>
      </c>
      <c r="LN24" s="469">
        <f>SUM(LN18:LN23)</f>
        <v/>
      </c>
      <c r="LO24" s="469">
        <f>SUM(LO18:LO23)</f>
        <v/>
      </c>
      <c r="LP24" s="469">
        <f>SUM(LP18:LP23)</f>
        <v/>
      </c>
      <c r="LQ24" s="469">
        <f>SUM(LQ18:LQ23)</f>
        <v/>
      </c>
      <c r="LR24" s="469">
        <f>SUM(LR18:LR23)</f>
        <v/>
      </c>
      <c r="LS24" s="469">
        <f>SUM(LS18:LS23)</f>
        <v/>
      </c>
      <c r="LT24" s="469">
        <f>SUM(LT18:LT23)</f>
        <v/>
      </c>
      <c r="LU24" s="469">
        <f>SUM(LU18:LU23)</f>
        <v/>
      </c>
      <c r="LV24" s="469">
        <f>SUM(LV18:LV23)</f>
        <v/>
      </c>
      <c r="LW24" s="469">
        <f>SUM(LW18:LW23)</f>
        <v/>
      </c>
      <c r="LX24" s="469">
        <f>SUM(LX18:LX23)</f>
        <v/>
      </c>
      <c r="LY24" s="469">
        <f>SUM(LY18:LY23)</f>
        <v/>
      </c>
      <c r="LZ24" s="469">
        <f>SUM(LZ18:LZ23)</f>
        <v/>
      </c>
      <c r="MA24" s="469">
        <f>SUM(MA18:MA23)</f>
        <v/>
      </c>
      <c r="MB24" s="469">
        <f>SUM(MB18:MB23)</f>
        <v/>
      </c>
      <c r="MC24" s="469">
        <f>SUM(MC18:MC23)</f>
        <v/>
      </c>
      <c r="MD24" s="469">
        <f>SUM(MD18:MD23)</f>
        <v/>
      </c>
      <c r="ME24" s="469">
        <f>SUM(ME18:ME23)</f>
        <v/>
      </c>
      <c r="MF24" s="469">
        <f>SUM(MF18:MF23)</f>
        <v/>
      </c>
      <c r="MG24" s="469">
        <f>SUM(MG18:MG23)</f>
        <v/>
      </c>
      <c r="MH24" s="469">
        <f>SUM(MH18:MH23)</f>
        <v/>
      </c>
      <c r="MI24" s="469">
        <f>SUM(MI18:MI23)</f>
        <v/>
      </c>
      <c r="MJ24" s="469">
        <f>SUM(MJ18:MJ23)</f>
        <v/>
      </c>
      <c r="MK24" s="469">
        <f>SUM(MK18:MK23)</f>
        <v/>
      </c>
      <c r="ML24" s="469">
        <f>SUM(ML18:ML23)</f>
        <v/>
      </c>
      <c r="MM24" s="469">
        <f>SUM(MM18:MM23)</f>
        <v/>
      </c>
      <c r="MN24" s="469">
        <f>SUM(MN18:MN23)</f>
        <v/>
      </c>
      <c r="MO24" s="469">
        <f>SUM(MO18:MO23)</f>
        <v/>
      </c>
      <c r="MP24" s="469">
        <f>SUM(MP18:MP23)</f>
        <v/>
      </c>
      <c r="MQ24" s="469">
        <f>SUM(MQ18:MQ23)</f>
        <v/>
      </c>
      <c r="MR24" s="469">
        <f>SUM(MR18:MR23)</f>
        <v/>
      </c>
      <c r="MS24" s="469">
        <f>SUM(MS18:MS23)</f>
        <v/>
      </c>
      <c r="MT24" s="469">
        <f>SUM(MT18:MT23)</f>
        <v/>
      </c>
      <c r="MU24" s="469">
        <f>SUM(MU18:MU23)</f>
        <v/>
      </c>
      <c r="MV24" s="469">
        <f>SUM(MV18:MV23)</f>
        <v/>
      </c>
      <c r="MW24" s="469">
        <f>SUM(MW18:MW23)</f>
        <v/>
      </c>
      <c r="MX24" s="469">
        <f>SUM(MX18:MX23)</f>
        <v/>
      </c>
      <c r="MY24" s="469">
        <f>SUM(MY18:MY23)</f>
        <v/>
      </c>
      <c r="MZ24" s="469">
        <f>SUM(MZ18:MZ23)</f>
        <v/>
      </c>
      <c r="NA24" s="469">
        <f>SUM(NA18:NA23)</f>
        <v/>
      </c>
      <c r="NB24" s="469">
        <f>SUM(NB18:NB23)</f>
        <v/>
      </c>
      <c r="NC24" s="469">
        <f>SUM(NC18:NC23)</f>
        <v/>
      </c>
      <c r="ND24" s="469">
        <f>SUM(ND18:ND23)</f>
        <v/>
      </c>
      <c r="NE24" s="469">
        <f>SUM(NE18:NE23)</f>
        <v/>
      </c>
      <c r="NF24" s="469">
        <f>SUM(NF18:NF23)</f>
        <v/>
      </c>
      <c r="NG24" s="469">
        <f>SUM(NG18:NG23)</f>
        <v/>
      </c>
      <c r="NH24" s="469">
        <f>SUM(NH18:NH23)</f>
        <v/>
      </c>
      <c r="NI24" s="469">
        <f>SUM(NI18:NI23)</f>
        <v/>
      </c>
      <c r="NJ24" s="469">
        <f>SUM(NJ18:NJ23)</f>
        <v/>
      </c>
      <c r="NK24" s="469">
        <f>SUM(NK18:NK23)</f>
        <v/>
      </c>
      <c r="NL24" s="469">
        <f>SUM(NL18:NL23)</f>
        <v/>
      </c>
      <c r="NM24" s="469">
        <f>SUM(NM18:NM23)</f>
        <v/>
      </c>
      <c r="NN24" s="469">
        <f>SUM(NN18:NN23)</f>
        <v/>
      </c>
      <c r="NO24" s="469">
        <f>SUM(NO18:NO23)</f>
        <v/>
      </c>
      <c r="NP24" s="469">
        <f>SUM(NP18:NP23)</f>
        <v/>
      </c>
      <c r="NQ24" s="469">
        <f>SUM(NQ18:NQ23)</f>
        <v/>
      </c>
      <c r="NR24" s="469">
        <f>SUM(NR18:NR23)</f>
        <v/>
      </c>
      <c r="NS24" s="469">
        <f>SUM(NS18:NS23)</f>
        <v/>
      </c>
      <c r="NT24" s="469">
        <f>SUM(NT18:NT23)</f>
        <v/>
      </c>
      <c r="NU24" s="469">
        <f>SUM(NU18:NU23)</f>
        <v/>
      </c>
      <c r="NV24" s="469">
        <f>SUM(NV18:NV23)</f>
        <v/>
      </c>
      <c r="NW24" s="469">
        <f>SUM(NW18:NW23)</f>
        <v/>
      </c>
      <c r="NX24" s="469">
        <f>SUM(NX18:NX23)</f>
        <v/>
      </c>
      <c r="NY24" s="469">
        <f>SUM(NY18:NY23)</f>
        <v/>
      </c>
      <c r="NZ24" s="469">
        <f>SUM(NZ18:NZ23)</f>
        <v/>
      </c>
      <c r="OA24" s="469">
        <f>SUM(OA18:OA23)</f>
        <v/>
      </c>
      <c r="OB24" s="469">
        <f>SUM(OB18:OB23)</f>
        <v/>
      </c>
      <c r="OC24" s="469">
        <f>SUM(OC18:OC23)</f>
        <v/>
      </c>
      <c r="OD24" s="469">
        <f>SUM(OD18:OD23)</f>
        <v/>
      </c>
      <c r="OE24" s="469">
        <f>SUM(OE18:OE23)</f>
        <v/>
      </c>
      <c r="OF24" s="469">
        <f>SUM(OF18:OF23)</f>
        <v/>
      </c>
      <c r="OG24" s="469">
        <f>SUM(OG18:OG23)</f>
        <v/>
      </c>
      <c r="OH24" s="469">
        <f>SUM(OH18:OH23)</f>
        <v/>
      </c>
      <c r="OI24" s="469">
        <f>SUM(OI18:OI23)</f>
        <v/>
      </c>
      <c r="OJ24" s="469">
        <f>SUM(OJ18:OJ23)</f>
        <v/>
      </c>
      <c r="OK24" s="469">
        <f>SUM(OK18:OK23)</f>
        <v/>
      </c>
      <c r="OL24" s="469">
        <f>SUM(OL18:OL23)</f>
        <v/>
      </c>
      <c r="OM24" s="469">
        <f>SUM(OM18:OM23)</f>
        <v/>
      </c>
      <c r="ON24" s="469">
        <f>SUM(ON18:ON23)</f>
        <v/>
      </c>
      <c r="OO24" s="469">
        <f>SUM(OO18:OO23)</f>
        <v/>
      </c>
      <c r="OP24" s="469">
        <f>SUM(OP18:OP23)</f>
        <v/>
      </c>
      <c r="OQ24" s="469">
        <f>SUM(OQ18:OQ23)</f>
        <v/>
      </c>
      <c r="OR24" s="469">
        <f>SUM(OR18:OR23)</f>
        <v/>
      </c>
      <c r="OS24" s="469">
        <f>SUM(OS18:OS23)</f>
        <v/>
      </c>
      <c r="OT24" s="469">
        <f>SUM(OT18:OT23)</f>
        <v/>
      </c>
      <c r="OU24" s="469">
        <f>SUM(OU18:OU23)</f>
        <v/>
      </c>
      <c r="OV24" s="469">
        <f>SUM(OV18:OV23)</f>
        <v/>
      </c>
      <c r="OW24" s="469">
        <f>SUM(OW18:OW23)</f>
        <v/>
      </c>
      <c r="OX24" s="469">
        <f>SUM(OX18:OX23)</f>
        <v/>
      </c>
      <c r="OY24" s="469">
        <f>SUM(OY18:OY23)</f>
        <v/>
      </c>
      <c r="OZ24" s="469">
        <f>SUM(OZ18:OZ23)</f>
        <v/>
      </c>
      <c r="PA24" s="469">
        <f>SUM(PA18:PA23)</f>
        <v/>
      </c>
      <c r="PB24" s="469">
        <f>SUM(PB18:PB23)</f>
        <v/>
      </c>
      <c r="PC24" s="469">
        <f>SUM(PC18:PC23)</f>
        <v/>
      </c>
      <c r="PD24" s="469">
        <f>SUM(PD18:PD23)</f>
        <v/>
      </c>
      <c r="PE24" s="469">
        <f>SUM(PE18:PE23)</f>
        <v/>
      </c>
      <c r="PF24" s="469">
        <f>SUM(PF18:PF23)</f>
        <v/>
      </c>
      <c r="PG24" s="469">
        <f>SUM(PG18:PG23)</f>
        <v/>
      </c>
      <c r="PH24" s="469">
        <f>SUM(PH18:PH23)</f>
        <v/>
      </c>
      <c r="PI24" s="469">
        <f>SUM(PI18:PI23)</f>
        <v/>
      </c>
      <c r="PJ24" s="469">
        <f>SUM(PJ18:PJ23)</f>
        <v/>
      </c>
      <c r="PK24" s="469">
        <f>SUM(PK18:PK23)</f>
        <v/>
      </c>
      <c r="PL24" s="469">
        <f>SUM(PL18:PL23)</f>
        <v/>
      </c>
      <c r="PM24" s="469">
        <f>SUM(PM18:PM23)</f>
        <v/>
      </c>
      <c r="PN24" s="469">
        <f>SUM(PN18:PN23)</f>
        <v/>
      </c>
      <c r="PO24" s="469">
        <f>SUM(PO18:PO23)</f>
        <v/>
      </c>
      <c r="PP24" s="469">
        <f>SUM(PP18:PP23)</f>
        <v/>
      </c>
      <c r="PQ24" s="469">
        <f>SUM(PQ18:PQ23)</f>
        <v/>
      </c>
      <c r="PR24" s="469">
        <f>SUM(PR18:PR23)</f>
        <v/>
      </c>
      <c r="PS24" s="469">
        <f>SUM(PS18:PS23)</f>
        <v/>
      </c>
      <c r="PT24" s="469">
        <f>SUM(PT18:PT23)</f>
        <v/>
      </c>
      <c r="PU24" s="469">
        <f>SUM(PU18:PU23)</f>
        <v/>
      </c>
      <c r="PV24" s="469">
        <f>SUM(PV18:PV23)</f>
        <v/>
      </c>
      <c r="PW24" s="469">
        <f>SUM(PW18:PW23)</f>
        <v/>
      </c>
      <c r="PX24" s="469">
        <f>SUM(PX18:PX23)</f>
        <v/>
      </c>
      <c r="PY24" s="469">
        <f>SUM(PY18:PY23)</f>
        <v/>
      </c>
      <c r="PZ24" s="469">
        <f>SUM(PZ18:PZ23)</f>
        <v/>
      </c>
      <c r="QA24" s="469">
        <f>SUM(QA18:QA23)</f>
        <v/>
      </c>
      <c r="QB24" s="469">
        <f>SUM(QB18:QB23)</f>
        <v/>
      </c>
      <c r="QC24" s="469">
        <f>SUM(QC18:QC23)</f>
        <v/>
      </c>
      <c r="QD24" s="469">
        <f>SUM(QD18:QD23)</f>
        <v/>
      </c>
      <c r="QE24" s="469">
        <f>SUM(QE18:QE23)</f>
        <v/>
      </c>
      <c r="QF24" s="469">
        <f>SUM(QF18:QF23)</f>
        <v/>
      </c>
      <c r="QG24" s="469">
        <f>SUM(QG18:QG23)</f>
        <v/>
      </c>
      <c r="QH24" s="469">
        <f>SUM(QH18:QH23)</f>
        <v/>
      </c>
      <c r="QI24" s="469">
        <f>SUM(QI18:QI23)</f>
        <v/>
      </c>
      <c r="QJ24" s="469">
        <f>SUM(QJ18:QJ23)</f>
        <v/>
      </c>
      <c r="QK24" s="469">
        <f>SUM(QK18:QK23)</f>
        <v/>
      </c>
      <c r="QL24" s="469">
        <f>SUM(QL18:QL23)</f>
        <v/>
      </c>
      <c r="QM24" s="469">
        <f>SUM(QM18:QM23)</f>
        <v/>
      </c>
      <c r="QN24" s="469">
        <f>SUM(QN18:QN23)</f>
        <v/>
      </c>
      <c r="QO24" s="469">
        <f>SUM(QO18:QO23)</f>
        <v/>
      </c>
      <c r="QP24" s="469">
        <f>SUM(QP18:QP23)</f>
        <v/>
      </c>
      <c r="QQ24" s="469">
        <f>SUM(QQ18:QQ23)</f>
        <v/>
      </c>
      <c r="QR24" s="469">
        <f>SUM(QR18:QR23)</f>
        <v/>
      </c>
      <c r="QS24" s="469">
        <f>SUM(QS18:QS23)</f>
        <v/>
      </c>
      <c r="QT24" s="469">
        <f>SUM(QT18:QT23)</f>
        <v/>
      </c>
      <c r="QU24" s="469">
        <f>SUM(QU18:QU23)</f>
        <v/>
      </c>
      <c r="QV24" s="469">
        <f>SUM(QV18:QV23)</f>
        <v/>
      </c>
      <c r="QW24" s="469">
        <f>SUM(QW18:QW23)</f>
        <v/>
      </c>
      <c r="QX24" s="469">
        <f>SUM(QX18:QX23)</f>
        <v/>
      </c>
      <c r="QY24" s="469">
        <f>SUM(QY18:QY23)</f>
        <v/>
      </c>
      <c r="QZ24" s="469">
        <f>SUM(QZ18:QZ23)</f>
        <v/>
      </c>
      <c r="RA24" s="469">
        <f>SUM(RA18:RA23)</f>
        <v/>
      </c>
      <c r="RB24" s="469">
        <f>SUM(RB18:RB23)</f>
        <v/>
      </c>
      <c r="RC24" s="469">
        <f>SUM(RC18:RC23)</f>
        <v/>
      </c>
      <c r="RD24" s="469">
        <f>SUM(RD18:RD23)</f>
        <v/>
      </c>
      <c r="RE24" s="469">
        <f>SUM(RE18:RE23)</f>
        <v/>
      </c>
      <c r="RF24" s="469">
        <f>SUM(RF18:RF23)</f>
        <v/>
      </c>
      <c r="RG24" s="120">
        <f>IF(RF12=RF17,RF17=RF24,"FALSO")</f>
        <v/>
      </c>
      <c r="RH24" s="469">
        <f>SUM(RH18:RH23)</f>
        <v/>
      </c>
      <c r="RI24" s="469">
        <f>SUM(RI18:RI23)</f>
        <v/>
      </c>
      <c r="RJ24" s="469">
        <f>SUM(RJ18:RJ23)</f>
        <v/>
      </c>
      <c r="RK24" s="469">
        <f>SUM(RK18:RK23)</f>
        <v/>
      </c>
      <c r="RL24" s="469">
        <f>SUM(RL18:RL23)</f>
        <v/>
      </c>
      <c r="RM24" s="469">
        <f>SUM(RM18:RM23)</f>
        <v/>
      </c>
      <c r="RN24" s="469">
        <f>SUM(RN18:RN23)</f>
        <v/>
      </c>
      <c r="RO24" s="469">
        <f>SUM(RO18:RO23)</f>
        <v/>
      </c>
      <c r="RP24" s="469">
        <f>SUM(RP18:RP23)</f>
        <v/>
      </c>
      <c r="RQ24" s="469">
        <f>SUM(RQ18:RQ23)</f>
        <v/>
      </c>
      <c r="RR24" s="469">
        <f>SUM(RR18:RR23)</f>
        <v/>
      </c>
      <c r="RS24" s="469">
        <f>SUM(RS18:RS23)</f>
        <v/>
      </c>
      <c r="RT24" s="469">
        <f>SUM(RT18:RT23)</f>
        <v/>
      </c>
      <c r="RU24" s="469">
        <f>SUM(RU18:RU23)</f>
        <v/>
      </c>
      <c r="RV24" s="469">
        <f>SUM(RV18:RV23)</f>
        <v/>
      </c>
      <c r="RW24" s="469">
        <f>SUM(RW18:RW23)</f>
        <v/>
      </c>
      <c r="RX24" s="469">
        <f>SUM(RX18:RX23)</f>
        <v/>
      </c>
      <c r="RY24" s="469">
        <f>SUM(RY18:RY23)</f>
        <v/>
      </c>
      <c r="RZ24" s="469">
        <f>SUM(RZ18:RZ23)</f>
        <v/>
      </c>
      <c r="SA24" s="469">
        <f>SUM(SA18:SA23)</f>
        <v/>
      </c>
      <c r="SB24" s="469">
        <f>SUM(SB18:SB23)</f>
        <v/>
      </c>
      <c r="SC24" s="469">
        <f>SUM(SC18:SC23)</f>
        <v/>
      </c>
      <c r="SD24" s="469">
        <f>SUM(SD18:SD23)</f>
        <v/>
      </c>
      <c r="SE24" s="469">
        <f>SUM(SE18:SE23)</f>
        <v/>
      </c>
      <c r="SF24" s="469">
        <f>SUM(SF18:SF23)</f>
        <v/>
      </c>
      <c r="SG24" s="469">
        <f>SUM(SG18:SG23)</f>
        <v/>
      </c>
      <c r="SH24" s="469">
        <f>SUM(SH18:SH23)</f>
        <v/>
      </c>
      <c r="SI24" s="469">
        <f>SUM(SI18:SI23)</f>
        <v/>
      </c>
      <c r="SJ24" s="469">
        <f>SUM(SJ18:SJ23)</f>
        <v/>
      </c>
      <c r="SK24" s="469">
        <f>SUM(SK18:SK23)</f>
        <v/>
      </c>
      <c r="SL24" s="469">
        <f>SUM(SL18:SL23)</f>
        <v/>
      </c>
      <c r="SM24" s="469">
        <f>SUM(SM18:SM23)</f>
        <v/>
      </c>
      <c r="SN24" s="469">
        <f>SUM(SN18:SN23)</f>
        <v/>
      </c>
      <c r="SO24" s="469">
        <f>SUM(SO18:SO23)</f>
        <v/>
      </c>
      <c r="SP24" s="469">
        <f>SUM(SP18:SP23)</f>
        <v/>
      </c>
      <c r="SQ24" s="469">
        <f>SUM(SQ18:SQ23)</f>
        <v/>
      </c>
      <c r="SR24" s="469">
        <f>SUM(SR18:SR23)</f>
        <v/>
      </c>
      <c r="SS24" s="469">
        <f>SUM(SS18:SS23)</f>
        <v/>
      </c>
      <c r="ST24" s="469">
        <f>SUM(ST18:ST23)</f>
        <v/>
      </c>
      <c r="SU24" s="469">
        <f>SUM(SU18:SU23)</f>
        <v/>
      </c>
      <c r="SV24" s="469">
        <f>SUM(SV18:SV23)</f>
        <v/>
      </c>
      <c r="SW24" s="469">
        <f>SUM(SW18:SW23)</f>
        <v/>
      </c>
      <c r="SX24" s="469">
        <f>SUM(SX18:SX23)</f>
        <v/>
      </c>
      <c r="SY24" s="469">
        <f>SUM(SY18:SY23)</f>
        <v/>
      </c>
      <c r="SZ24" s="470">
        <f>SUM(SZ18:SZ23)</f>
        <v/>
      </c>
      <c r="TB24" s="585">
        <f>SUM(TB18:TB23)</f>
        <v/>
      </c>
      <c r="TC24" s="585">
        <f>SUM(TC18:TC23)</f>
        <v/>
      </c>
      <c r="TE24" s="585">
        <f>SUM(TE18:TE23)</f>
        <v/>
      </c>
      <c r="TF24" s="585">
        <f>SUM(TF18:TF23)</f>
        <v/>
      </c>
      <c r="TG24" s="585">
        <f>SUM(TG18:TG23)</f>
        <v/>
      </c>
      <c r="TH24" s="585">
        <f>SUM(TH18:TH23)</f>
        <v/>
      </c>
      <c r="TI24" s="585">
        <f>SUM(TI18:TI23)</f>
        <v/>
      </c>
      <c r="TJ24" s="585">
        <f>SUM(TJ18:TJ23)</f>
        <v/>
      </c>
      <c r="TK24" s="585">
        <f>SUM(TK18:TK23)</f>
        <v/>
      </c>
      <c r="TL24" s="585">
        <f>SUM(TL18:TL23)</f>
        <v/>
      </c>
      <c r="TM24" s="585">
        <f>SUM(TM18:TM23)</f>
        <v/>
      </c>
      <c r="TN24" s="585">
        <f>SUM(TN18:TN23)</f>
        <v/>
      </c>
      <c r="TO24" s="585">
        <f>SUM(TO18:TO23)</f>
        <v/>
      </c>
      <c r="TP24" s="585">
        <f>SUM(TP18:TP23)</f>
        <v/>
      </c>
      <c r="TQ24" s="585">
        <f>SUM(TQ18:TQ23)</f>
        <v/>
      </c>
      <c r="TR24" s="585">
        <f>SUM(TR18:TR23)</f>
        <v/>
      </c>
      <c r="TS24" s="585">
        <f>SUM(TS18:TS23)</f>
        <v/>
      </c>
      <c r="TT24" s="585">
        <f>SUM(TT18:TT23)</f>
        <v/>
      </c>
      <c r="TU24" s="585">
        <f>SUM(TU18:TU23)</f>
        <v/>
      </c>
    </row>
    <row r="25" ht="25.5" customHeight="1">
      <c r="A25" s="1100" t="n"/>
      <c r="B25" s="1101" t="n"/>
      <c r="C25" s="1101" t="n"/>
      <c r="D25" s="84" t="inlineStr">
        <is>
          <t>EN SITUACION DE DESPLAZADO</t>
        </is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619" t="n"/>
      <c r="NR25" s="619" t="n"/>
      <c r="NS25" s="619" t="n"/>
      <c r="NT25" s="619" t="n"/>
      <c r="NU25" s="619" t="n"/>
      <c r="NV25" s="619" t="n"/>
      <c r="NW25" s="619" t="n"/>
      <c r="NX25" s="619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619" t="n"/>
      <c r="OH25" s="619" t="n"/>
      <c r="OI25" s="619" t="n"/>
      <c r="OJ25" s="619" t="n"/>
      <c r="OK25" s="619" t="n"/>
      <c r="OL25" s="619" t="n"/>
      <c r="OM25" s="619" t="n"/>
      <c r="ON25" s="619" t="n"/>
      <c r="OO25" s="619" t="n"/>
      <c r="OP25" s="619" t="n"/>
      <c r="OQ25" s="619" t="n"/>
      <c r="OR25" s="619" t="n"/>
      <c r="OS25" s="619" t="n"/>
      <c r="OT25" s="619" t="n"/>
      <c r="OU25" s="619" t="n"/>
      <c r="OV25" s="619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455">
        <f>SUM(E25:RE25)-QF25-QL25-SUM(QO25:QQ25)-SUM(QT25:QV25)</f>
        <v/>
      </c>
      <c r="RG25" s="119" t="n"/>
      <c r="RH25" s="456">
        <f>SUM(E25:G25)</f>
        <v/>
      </c>
      <c r="RI25" s="456">
        <f>SUM(H25:BN25)</f>
        <v/>
      </c>
      <c r="RJ25" s="456">
        <f>SUM(BO25:CT25)</f>
        <v/>
      </c>
      <c r="RK25" s="244">
        <f>SUM(CU25:CW25)</f>
        <v/>
      </c>
      <c r="RL25" s="456">
        <f>SUM(CX25:DH25)</f>
        <v/>
      </c>
      <c r="RM25" s="456">
        <f>SUM(DI25:DU25)</f>
        <v/>
      </c>
      <c r="RN25" s="456">
        <f>SUM(DV25:EZ25)</f>
        <v/>
      </c>
      <c r="RO25" s="456">
        <f>SUM(FA25:FB25)</f>
        <v/>
      </c>
      <c r="RP25" s="456">
        <f>SUM(FC25:FH25)</f>
        <v/>
      </c>
      <c r="RQ25" s="456">
        <f>SUM(FI25:GB25)</f>
        <v/>
      </c>
      <c r="RR25" s="456">
        <f>SUM(GC25:GW25)</f>
        <v/>
      </c>
      <c r="RS25" s="456">
        <f>SUM(GX25:IP25)</f>
        <v/>
      </c>
      <c r="RT25" s="456">
        <f>SUM(IQ25:JC25)</f>
        <v/>
      </c>
      <c r="RU25" s="456">
        <f>SUM(JD25:JV25)</f>
        <v/>
      </c>
      <c r="RV25" s="456">
        <f>SUM(JW25:MA25)</f>
        <v/>
      </c>
      <c r="RW25" s="456">
        <f>SUM(MB25:MN25)</f>
        <v/>
      </c>
      <c r="RX25" s="456">
        <f>MO25</f>
        <v/>
      </c>
      <c r="RY25" s="456">
        <f>SUM(MP25:MQ25)</f>
        <v/>
      </c>
      <c r="RZ25" s="456">
        <f>SUM(MR25:MT25)</f>
        <v/>
      </c>
      <c r="SA25" s="456">
        <f>SUM(MU25:MW25)</f>
        <v/>
      </c>
      <c r="SB25" s="456">
        <f>SUM(MX25:MZ25)</f>
        <v/>
      </c>
      <c r="SC25" s="456">
        <f>SUM(NA25:NB25)</f>
        <v/>
      </c>
      <c r="SD25" s="456">
        <f>SUM(NC25)</f>
        <v/>
      </c>
      <c r="SE25" s="456">
        <f>SUM(ND25:NF25)</f>
        <v/>
      </c>
      <c r="SF25" s="456">
        <f>SUM(NG25)</f>
        <v/>
      </c>
      <c r="SG25" s="456">
        <f>SUM(NH25)</f>
        <v/>
      </c>
      <c r="SH25" s="456">
        <f>NI25</f>
        <v/>
      </c>
      <c r="SI25" s="456">
        <f>NJ25</f>
        <v/>
      </c>
      <c r="SJ25" s="456">
        <f>SUM(NK25:NP25)</f>
        <v/>
      </c>
      <c r="SK25" s="456">
        <f>SUM(NQ25:PN25)</f>
        <v/>
      </c>
      <c r="SL25" s="456">
        <f>SUM(PO25:PX25)</f>
        <v/>
      </c>
      <c r="SM25" s="456">
        <f>SUM(PY25:PZ25)</f>
        <v/>
      </c>
      <c r="SN25" s="456">
        <f>SUM(QA25:QB25)</f>
        <v/>
      </c>
      <c r="SO25" s="456">
        <f>SUM(QC25:QE25)</f>
        <v/>
      </c>
      <c r="SP25" s="456">
        <f>SUM(QG25:QK25)</f>
        <v/>
      </c>
      <c r="SQ25" s="456">
        <f>SUM(QM25:QN25)</f>
        <v/>
      </c>
      <c r="SR25" s="456">
        <f>SUM(QO25)</f>
        <v/>
      </c>
      <c r="SS25" s="456">
        <f>SUM(QP25)+QQ25</f>
        <v/>
      </c>
      <c r="ST25" s="456">
        <f>SUM(QR25)</f>
        <v/>
      </c>
      <c r="SU25" s="456">
        <f>SUM(QS25)</f>
        <v/>
      </c>
      <c r="SV25" s="456">
        <f>SUM(QT25)</f>
        <v/>
      </c>
      <c r="SW25" s="456">
        <f>SUM(QU25)</f>
        <v/>
      </c>
      <c r="SX25" s="456">
        <f>SUM(QV25)</f>
        <v/>
      </c>
      <c r="SY25" s="456">
        <f>SUM(QW25:RE25)</f>
        <v/>
      </c>
      <c r="SZ25" s="157">
        <f>SUM(RH25:SX25)-SUM(SR25:SS25)-SUM(SV25:SX25)</f>
        <v/>
      </c>
      <c r="TB25" s="625" t="n"/>
      <c r="TC25" s="625" t="n"/>
      <c r="TE25" s="625" t="n"/>
      <c r="TF25" s="625" t="n"/>
      <c r="TG25" s="625" t="n"/>
      <c r="TH25" s="625" t="n"/>
      <c r="TI25" s="625" t="n"/>
      <c r="TJ25" s="625" t="n"/>
      <c r="TK25" s="625" t="n"/>
      <c r="TL25" s="625" t="n"/>
      <c r="TM25" s="625" t="n"/>
      <c r="TN25" s="625" t="n"/>
      <c r="TO25" s="625" t="n"/>
      <c r="TP25" s="625" t="n"/>
      <c r="TQ25" s="625" t="n"/>
      <c r="TR25" s="625" t="n"/>
      <c r="TS25" s="625" t="n"/>
      <c r="TT25" s="625" t="n"/>
      <c r="TU25" s="625" t="n"/>
    </row>
    <row r="26" ht="27.75" customHeight="1">
      <c r="A26" s="1100" t="n"/>
      <c r="B26" s="1101" t="n"/>
      <c r="C26" s="1101" t="n"/>
      <c r="D26" s="84" t="inlineStr">
        <is>
          <t>EN CONDICION DE DISCAPACIDAD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619" t="n"/>
      <c r="NR26" s="619" t="n"/>
      <c r="NS26" s="619" t="n"/>
      <c r="NT26" s="619" t="n"/>
      <c r="NU26" s="619" t="n"/>
      <c r="NV26" s="619" t="n"/>
      <c r="NW26" s="619" t="n"/>
      <c r="NX26" s="619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619" t="n"/>
      <c r="OH26" s="619" t="n"/>
      <c r="OI26" s="619" t="n"/>
      <c r="OJ26" s="619" t="n"/>
      <c r="OK26" s="619" t="n"/>
      <c r="OL26" s="619" t="n"/>
      <c r="OM26" s="619" t="n"/>
      <c r="ON26" s="619" t="n"/>
      <c r="OO26" s="619" t="n"/>
      <c r="OP26" s="619" t="n"/>
      <c r="OQ26" s="619" t="n"/>
      <c r="OR26" s="619" t="n"/>
      <c r="OS26" s="619" t="n"/>
      <c r="OT26" s="619" t="n"/>
      <c r="OU26" s="619" t="n"/>
      <c r="OV26" s="619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455">
        <f>SUM(E26:RE26)-QF26-QL26-SUM(QO26:QQ26)-SUM(QT26:QV26)</f>
        <v/>
      </c>
      <c r="RG26" s="119" t="n"/>
      <c r="RH26" s="456">
        <f>SUM(E26:G26)</f>
        <v/>
      </c>
      <c r="RI26" s="456">
        <f>SUM(H26:BN26)</f>
        <v/>
      </c>
      <c r="RJ26" s="456">
        <f>SUM(BO26:CT26)</f>
        <v/>
      </c>
      <c r="RK26" s="244">
        <f>SUM(CU26:CW26)</f>
        <v/>
      </c>
      <c r="RL26" s="456">
        <f>SUM(CX26:DH26)</f>
        <v/>
      </c>
      <c r="RM26" s="456">
        <f>SUM(DI26:DU26)</f>
        <v/>
      </c>
      <c r="RN26" s="456">
        <f>SUM(DV26:EZ26)</f>
        <v/>
      </c>
      <c r="RO26" s="456">
        <f>SUM(FA26:FB26)</f>
        <v/>
      </c>
      <c r="RP26" s="456">
        <f>SUM(FC26:FH26)</f>
        <v/>
      </c>
      <c r="RQ26" s="456">
        <f>SUM(FI26:GB26)</f>
        <v/>
      </c>
      <c r="RR26" s="456">
        <f>SUM(GC26:GW26)</f>
        <v/>
      </c>
      <c r="RS26" s="456">
        <f>SUM(GX26:IP26)</f>
        <v/>
      </c>
      <c r="RT26" s="456">
        <f>SUM(IQ26:JC26)</f>
        <v/>
      </c>
      <c r="RU26" s="456">
        <f>SUM(JD26:JV26)</f>
        <v/>
      </c>
      <c r="RV26" s="456">
        <f>SUM(JW26:MA26)</f>
        <v/>
      </c>
      <c r="RW26" s="456">
        <f>SUM(MB26:MN26)</f>
        <v/>
      </c>
      <c r="RX26" s="456">
        <f>MO26</f>
        <v/>
      </c>
      <c r="RY26" s="456">
        <f>SUM(MP26:MQ26)</f>
        <v/>
      </c>
      <c r="RZ26" s="456">
        <f>SUM(MR26:MT26)</f>
        <v/>
      </c>
      <c r="SA26" s="456">
        <f>SUM(MU26:MW26)</f>
        <v/>
      </c>
      <c r="SB26" s="456">
        <f>SUM(MX26:MZ26)</f>
        <v/>
      </c>
      <c r="SC26" s="456">
        <f>SUM(NA26:NB26)</f>
        <v/>
      </c>
      <c r="SD26" s="456">
        <f>SUM(NC26)</f>
        <v/>
      </c>
      <c r="SE26" s="456">
        <f>SUM(ND26:NF26)</f>
        <v/>
      </c>
      <c r="SF26" s="456">
        <f>SUM(NG26)</f>
        <v/>
      </c>
      <c r="SG26" s="456">
        <f>SUM(NH26)</f>
        <v/>
      </c>
      <c r="SH26" s="456">
        <f>NI26</f>
        <v/>
      </c>
      <c r="SI26" s="456">
        <f>NJ26</f>
        <v/>
      </c>
      <c r="SJ26" s="456">
        <f>SUM(NK26:NP26)</f>
        <v/>
      </c>
      <c r="SK26" s="456">
        <f>SUM(NQ26:PN26)</f>
        <v/>
      </c>
      <c r="SL26" s="456">
        <f>SUM(PO26:PX26)</f>
        <v/>
      </c>
      <c r="SM26" s="456">
        <f>SUM(PY26:PZ26)</f>
        <v/>
      </c>
      <c r="SN26" s="456">
        <f>SUM(QA26:QB26)</f>
        <v/>
      </c>
      <c r="SO26" s="456">
        <f>SUM(QC26:QE26)</f>
        <v/>
      </c>
      <c r="SP26" s="456">
        <f>SUM(QG26:QK26)</f>
        <v/>
      </c>
      <c r="SQ26" s="456">
        <f>SUM(QM26:QN26)</f>
        <v/>
      </c>
      <c r="SR26" s="456">
        <f>SUM(QO26)</f>
        <v/>
      </c>
      <c r="SS26" s="456">
        <f>SUM(QP26)+QQ26</f>
        <v/>
      </c>
      <c r="ST26" s="456">
        <f>SUM(QR26)</f>
        <v/>
      </c>
      <c r="SU26" s="456">
        <f>SUM(QS26)</f>
        <v/>
      </c>
      <c r="SV26" s="456">
        <f>SUM(QT26)</f>
        <v/>
      </c>
      <c r="SW26" s="456">
        <f>SUM(QU26)</f>
        <v/>
      </c>
      <c r="SX26" s="456">
        <f>SUM(QV26)</f>
        <v/>
      </c>
      <c r="SY26" s="456">
        <f>SUM(QW26:RE26)</f>
        <v/>
      </c>
      <c r="SZ26" s="157">
        <f>SUM(RH26:SX26)-SUM(SR26:SS26)-SUM(SV26:SX26)</f>
        <v/>
      </c>
      <c r="TB26" s="625" t="n"/>
      <c r="TC26" s="625" t="n"/>
      <c r="TE26" s="625" t="n"/>
      <c r="TF26" s="625" t="n"/>
      <c r="TG26" s="625" t="n"/>
      <c r="TH26" s="625" t="n"/>
      <c r="TI26" s="625" t="n"/>
      <c r="TJ26" s="625" t="n"/>
      <c r="TK26" s="625" t="n"/>
      <c r="TL26" s="625" t="n"/>
      <c r="TM26" s="625" t="n"/>
      <c r="TN26" s="625" t="n"/>
      <c r="TO26" s="625" t="n"/>
      <c r="TP26" s="625" t="n"/>
      <c r="TQ26" s="625" t="n"/>
      <c r="TR26" s="625" t="n"/>
      <c r="TS26" s="625" t="n"/>
      <c r="TT26" s="625" t="n"/>
      <c r="TU26" s="625" t="n"/>
    </row>
    <row r="27" ht="25.5" customHeight="1" thickBot="1">
      <c r="A27" s="1100" t="n"/>
      <c r="B27" s="1101" t="n"/>
      <c r="C27" s="1101" t="n"/>
      <c r="D27" s="84" t="inlineStr">
        <is>
          <t>VICTIMAS DEL CONFLICTO ARMADO</t>
        </is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>
        <v>20</v>
      </c>
      <c r="CH27" s="7" t="n"/>
      <c r="CI27" s="7" t="n"/>
      <c r="CJ27" s="7" t="n"/>
      <c r="CK27" s="7" t="n"/>
      <c r="CL27" s="7" t="n">
        <v>20</v>
      </c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>
        <v>20</v>
      </c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>
        <v>21</v>
      </c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>
        <v>20</v>
      </c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>
        <v>42</v>
      </c>
      <c r="GV27" s="7" t="n">
        <v>21</v>
      </c>
      <c r="GW27" s="7" t="n">
        <v>21</v>
      </c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>
        <v>20</v>
      </c>
      <c r="HQ27" s="7" t="n"/>
      <c r="HR27" s="7" t="n"/>
      <c r="HS27" s="7" t="n">
        <v>40</v>
      </c>
      <c r="HT27" s="7" t="n">
        <v>20</v>
      </c>
      <c r="HU27" s="7" t="n">
        <v>20</v>
      </c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>
        <v>20</v>
      </c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>
        <v>20</v>
      </c>
      <c r="KQ27" s="7" t="n">
        <v>20</v>
      </c>
      <c r="KR27" s="7" t="n">
        <v>20</v>
      </c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>
        <v>20</v>
      </c>
      <c r="MC27" s="7" t="n"/>
      <c r="MD27" s="7" t="n"/>
      <c r="ME27" s="7" t="n"/>
      <c r="MF27" s="7" t="n"/>
      <c r="MG27" s="7" t="n"/>
      <c r="MH27" s="7" t="n">
        <v>60</v>
      </c>
      <c r="MI27" s="7" t="n"/>
      <c r="MJ27" s="7" t="n"/>
      <c r="MK27" s="7" t="n"/>
      <c r="ML27" s="7" t="n"/>
      <c r="MM27" s="7" t="n"/>
      <c r="MN27" s="7" t="n"/>
      <c r="MO27" s="7" t="n">
        <v>42</v>
      </c>
      <c r="MP27" s="7" t="n">
        <v>63</v>
      </c>
      <c r="MQ27" s="7" t="n"/>
      <c r="MR27" s="7" t="n"/>
      <c r="MS27" s="7" t="n"/>
      <c r="MT27" s="7" t="n">
        <v>42</v>
      </c>
      <c r="MU27" s="7" t="n"/>
      <c r="MV27" s="7" t="n"/>
      <c r="MW27" s="7" t="n"/>
      <c r="MX27" s="7" t="n"/>
      <c r="MY27" s="7" t="n"/>
      <c r="MZ27" s="7" t="n">
        <v>105</v>
      </c>
      <c r="NA27" s="7" t="n"/>
      <c r="NB27" s="7" t="n">
        <v>42</v>
      </c>
      <c r="NC27" s="7" t="n">
        <v>84</v>
      </c>
      <c r="ND27" s="7" t="n"/>
      <c r="NE27" s="7" t="n"/>
      <c r="NF27" s="7" t="n"/>
      <c r="NG27" s="7" t="n">
        <v>21</v>
      </c>
      <c r="NH27" s="7" t="n">
        <v>105</v>
      </c>
      <c r="NI27" s="7" t="n"/>
      <c r="NJ27" s="7" t="n"/>
      <c r="NK27" s="7" t="n"/>
      <c r="NL27" s="7" t="n"/>
      <c r="NM27" s="7" t="n"/>
      <c r="NN27" s="7" t="n"/>
      <c r="NO27" s="7" t="n"/>
      <c r="NP27" s="7" t="n"/>
      <c r="NQ27" s="619" t="n"/>
      <c r="NR27" s="619" t="n"/>
      <c r="NS27" s="619" t="n"/>
      <c r="NT27" s="619" t="n"/>
      <c r="NU27" s="619" t="n"/>
      <c r="NV27" s="619" t="n"/>
      <c r="NW27" s="619" t="n"/>
      <c r="NX27" s="619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619" t="n"/>
      <c r="OH27" s="619" t="n"/>
      <c r="OI27" s="619" t="n"/>
      <c r="OJ27" s="619" t="n"/>
      <c r="OK27" s="619" t="n"/>
      <c r="OL27" s="619" t="n"/>
      <c r="OM27" s="619" t="n"/>
      <c r="ON27" s="619" t="n"/>
      <c r="OO27" s="619" t="n"/>
      <c r="OP27" s="619" t="n"/>
      <c r="OQ27" s="619" t="n"/>
      <c r="OR27" s="619" t="n"/>
      <c r="OS27" s="619" t="n"/>
      <c r="OT27" s="619" t="n"/>
      <c r="OU27" s="619" t="n"/>
      <c r="OV27" s="619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>
        <v>20</v>
      </c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>
        <v>63</v>
      </c>
      <c r="RC27" s="7" t="n"/>
      <c r="RD27" s="7" t="n"/>
      <c r="RE27" s="7" t="n"/>
      <c r="RF27" s="455">
        <f>SUM(E27:RE27)-QF27-QL27-SUM(QO27:QQ27)-SUM(QT27:QV27)</f>
        <v/>
      </c>
      <c r="RG27" s="119" t="n"/>
      <c r="RH27" s="456">
        <f>SUM(E27:G27)</f>
        <v/>
      </c>
      <c r="RI27" s="456">
        <f>SUM(H27:BN27)</f>
        <v/>
      </c>
      <c r="RJ27" s="456">
        <f>SUM(BO27:CT27)</f>
        <v/>
      </c>
      <c r="RK27" s="244">
        <f>SUM(CU27:CW27)</f>
        <v/>
      </c>
      <c r="RL27" s="456">
        <f>SUM(CX27:DH27)</f>
        <v/>
      </c>
      <c r="RM27" s="456">
        <f>SUM(DI27:DU27)</f>
        <v/>
      </c>
      <c r="RN27" s="456">
        <f>SUM(DV27:EZ27)</f>
        <v/>
      </c>
      <c r="RO27" s="456">
        <f>SUM(FA27:FB27)</f>
        <v/>
      </c>
      <c r="RP27" s="456">
        <f>SUM(FC27:FH27)</f>
        <v/>
      </c>
      <c r="RQ27" s="456">
        <f>SUM(FI27:GB27)</f>
        <v/>
      </c>
      <c r="RR27" s="456">
        <f>SUM(GC27:GW27)</f>
        <v/>
      </c>
      <c r="RS27" s="456">
        <f>SUM(GX27:IP27)</f>
        <v/>
      </c>
      <c r="RT27" s="456">
        <f>SUM(IQ27:JC27)</f>
        <v/>
      </c>
      <c r="RU27" s="456">
        <f>SUM(JD27:JV27)</f>
        <v/>
      </c>
      <c r="RV27" s="456">
        <f>SUM(JW27:MA27)</f>
        <v/>
      </c>
      <c r="RW27" s="456">
        <f>SUM(MB27:MN27)</f>
        <v/>
      </c>
      <c r="RX27" s="456">
        <f>MO27</f>
        <v/>
      </c>
      <c r="RY27" s="456">
        <f>SUM(MP27:MQ27)</f>
        <v/>
      </c>
      <c r="RZ27" s="456">
        <f>SUM(MR27:MT27)</f>
        <v/>
      </c>
      <c r="SA27" s="456">
        <f>SUM(MU27:MW27)</f>
        <v/>
      </c>
      <c r="SB27" s="456">
        <f>SUM(MX27:MZ27)</f>
        <v/>
      </c>
      <c r="SC27" s="456">
        <f>SUM(NA27:NB27)</f>
        <v/>
      </c>
      <c r="SD27" s="456">
        <f>SUM(NC27)</f>
        <v/>
      </c>
      <c r="SE27" s="456">
        <f>SUM(ND27:NF27)</f>
        <v/>
      </c>
      <c r="SF27" s="456">
        <f>SUM(NG27)</f>
        <v/>
      </c>
      <c r="SG27" s="456">
        <f>SUM(NH27)</f>
        <v/>
      </c>
      <c r="SH27" s="456">
        <f>NI27</f>
        <v/>
      </c>
      <c r="SI27" s="456">
        <f>NJ27</f>
        <v/>
      </c>
      <c r="SJ27" s="456">
        <f>SUM(NK27:NP27)</f>
        <v/>
      </c>
      <c r="SK27" s="456">
        <f>SUM(NQ27:PN27)</f>
        <v/>
      </c>
      <c r="SL27" s="456">
        <f>SUM(PO27:PX27)</f>
        <v/>
      </c>
      <c r="SM27" s="456">
        <f>SUM(PY27:PZ27)</f>
        <v/>
      </c>
      <c r="SN27" s="456">
        <f>SUM(QA27:QB27)</f>
        <v/>
      </c>
      <c r="SO27" s="456">
        <f>SUM(QC27:QE27)</f>
        <v/>
      </c>
      <c r="SP27" s="456">
        <f>SUM(QG27:QK27)</f>
        <v/>
      </c>
      <c r="SQ27" s="456">
        <f>SUM(QM27:QN27)</f>
        <v/>
      </c>
      <c r="SR27" s="456">
        <f>SUM(QO27)</f>
        <v/>
      </c>
      <c r="SS27" s="456">
        <f>SUM(QP27)+QQ27</f>
        <v/>
      </c>
      <c r="ST27" s="456">
        <f>SUM(QR27)</f>
        <v/>
      </c>
      <c r="SU27" s="456">
        <f>SUM(QS27)</f>
        <v/>
      </c>
      <c r="SV27" s="456">
        <f>SUM(QT27)</f>
        <v/>
      </c>
      <c r="SW27" s="456">
        <f>SUM(QU27)</f>
        <v/>
      </c>
      <c r="SX27" s="456">
        <f>SUM(QV27)</f>
        <v/>
      </c>
      <c r="SY27" s="456">
        <f>SUM(QW27:RE27)</f>
        <v/>
      </c>
      <c r="SZ27" s="157">
        <f>SUM(RH27:SX27)-SUM(SR27:SS27)-SUM(SV27:SX27)</f>
        <v/>
      </c>
      <c r="TB27" s="625" t="n"/>
      <c r="TC27" s="625" t="n"/>
      <c r="TE27" s="625" t="n"/>
      <c r="TF27" s="625" t="n"/>
      <c r="TG27" s="625" t="n"/>
      <c r="TH27" s="625" t="n"/>
      <c r="TI27" s="625" t="n"/>
      <c r="TJ27" s="625" t="n"/>
      <c r="TK27" s="625" t="n"/>
      <c r="TL27" s="625" t="n"/>
      <c r="TM27" s="625" t="n"/>
      <c r="TN27" s="625" t="n"/>
      <c r="TO27" s="625" t="n"/>
      <c r="TP27" s="625" t="n"/>
      <c r="TQ27" s="625" t="n"/>
      <c r="TR27" s="625" t="n"/>
      <c r="TS27" s="625" t="n"/>
      <c r="TT27" s="625" t="n"/>
      <c r="TU27" s="625" t="n"/>
    </row>
    <row r="28" ht="14.5" customHeight="1">
      <c r="A28" s="742" t="n">
        <v>2</v>
      </c>
      <c r="B28" s="744" t="inlineStr">
        <is>
          <t>045</t>
        </is>
      </c>
      <c r="C28" s="1054" t="inlineStr">
        <is>
          <t>APIA</t>
        </is>
      </c>
      <c r="D28" s="214" t="inlineStr">
        <is>
          <t>FEMENINO</t>
        </is>
      </c>
      <c r="E28" s="215" t="n"/>
      <c r="F28" s="215" t="n"/>
      <c r="G28" s="215" t="n"/>
      <c r="H28" s="215" t="n"/>
      <c r="I28" s="215" t="n"/>
      <c r="J28" s="215" t="n"/>
      <c r="K28" s="215" t="n"/>
      <c r="L28" s="215" t="n"/>
      <c r="M28" s="215" t="n"/>
      <c r="N28" s="215" t="n"/>
      <c r="O28" s="215" t="n"/>
      <c r="P28" s="215" t="n"/>
      <c r="Q28" s="215" t="n"/>
      <c r="R28" s="215" t="n"/>
      <c r="S28" s="215" t="n"/>
      <c r="T28" s="215" t="n"/>
      <c r="U28" s="215" t="n"/>
      <c r="V28" s="215" t="n"/>
      <c r="W28" s="215" t="n"/>
      <c r="X28" s="215" t="n"/>
      <c r="Y28" s="215" t="n"/>
      <c r="Z28" s="215" t="n"/>
      <c r="AA28" s="215" t="n"/>
      <c r="AB28" s="215" t="n"/>
      <c r="AC28" s="215" t="n"/>
      <c r="AD28" s="215" t="n"/>
      <c r="AE28" s="215" t="n"/>
      <c r="AF28" s="215" t="n"/>
      <c r="AG28" s="215" t="n"/>
      <c r="AH28" s="215" t="n"/>
      <c r="AI28" s="215" t="n"/>
      <c r="AJ28" s="215" t="n"/>
      <c r="AK28" s="215" t="n"/>
      <c r="AL28" s="215" t="n"/>
      <c r="AM28" s="215" t="n"/>
      <c r="AN28" s="215" t="n"/>
      <c r="AO28" s="215" t="n"/>
      <c r="AP28" s="215" t="n"/>
      <c r="AQ28" s="215" t="n"/>
      <c r="AR28" s="215" t="n"/>
      <c r="AS28" s="215" t="n"/>
      <c r="AT28" s="215" t="n"/>
      <c r="AU28" s="215" t="n"/>
      <c r="AV28" s="215" t="n"/>
      <c r="AW28" s="215" t="n"/>
      <c r="AX28" s="215" t="n"/>
      <c r="AY28" s="215" t="n"/>
      <c r="AZ28" s="215" t="n"/>
      <c r="BA28" s="215" t="n"/>
      <c r="BB28" s="215" t="n"/>
      <c r="BC28" s="215" t="n"/>
      <c r="BD28" s="215" t="n"/>
      <c r="BE28" s="215" t="n"/>
      <c r="BF28" s="215" t="n"/>
      <c r="BG28" s="215" t="n"/>
      <c r="BH28" s="215" t="n"/>
      <c r="BI28" s="215" t="n"/>
      <c r="BJ28" s="215" t="n"/>
      <c r="BK28" s="215" t="n"/>
      <c r="BL28" s="215" t="n"/>
      <c r="BM28" s="215" t="n"/>
      <c r="BN28" s="7" t="n"/>
      <c r="BO28" s="215" t="n">
        <v>6</v>
      </c>
      <c r="BP28" s="215" t="n">
        <v>2</v>
      </c>
      <c r="BQ28" s="215" t="n">
        <v>5</v>
      </c>
      <c r="BR28" s="215" t="n"/>
      <c r="BS28" s="215" t="n"/>
      <c r="BT28" s="215" t="n"/>
      <c r="BU28" s="215" t="n"/>
      <c r="BV28" s="215" t="n"/>
      <c r="BW28" s="215" t="n"/>
      <c r="BX28" s="215" t="n"/>
      <c r="BY28" s="215" t="n"/>
      <c r="BZ28" s="215" t="n"/>
      <c r="CA28" s="215" t="n"/>
      <c r="CB28" s="215" t="n"/>
      <c r="CC28" s="215" t="n"/>
      <c r="CD28" s="215" t="n"/>
      <c r="CE28" s="215" t="n"/>
      <c r="CF28" s="215" t="n"/>
      <c r="CG28" s="215" t="n">
        <v>6</v>
      </c>
      <c r="CH28" s="215" t="n"/>
      <c r="CI28" s="215" t="n"/>
      <c r="CJ28" s="215" t="n"/>
      <c r="CK28" s="215" t="n"/>
      <c r="CL28" s="215" t="n">
        <v>3</v>
      </c>
      <c r="CM28" s="215" t="n"/>
      <c r="CN28" s="215" t="n"/>
      <c r="CO28" s="215" t="n"/>
      <c r="CP28" s="215" t="n"/>
      <c r="CQ28" s="215" t="n"/>
      <c r="CR28" s="215" t="n"/>
      <c r="CS28" s="215" t="n"/>
      <c r="CT28" s="215" t="n"/>
      <c r="CU28" s="215" t="n"/>
      <c r="CV28" s="215" t="n"/>
      <c r="CW28" s="215" t="n"/>
      <c r="CX28" s="215" t="n">
        <v>6</v>
      </c>
      <c r="CY28" s="215" t="n">
        <v>2</v>
      </c>
      <c r="CZ28" s="215" t="n">
        <v>5</v>
      </c>
      <c r="DA28" s="215" t="n">
        <v>4</v>
      </c>
      <c r="DB28" s="215" t="n"/>
      <c r="DC28" s="215" t="n"/>
      <c r="DD28" s="215" t="n"/>
      <c r="DE28" s="215" t="n"/>
      <c r="DF28" s="215" t="n"/>
      <c r="DG28" s="215" t="n"/>
      <c r="DH28" s="215" t="n"/>
      <c r="DI28" s="215" t="n"/>
      <c r="DJ28" s="215" t="n"/>
      <c r="DK28" s="215" t="n"/>
      <c r="DL28" s="215" t="n"/>
      <c r="DM28" s="215" t="n"/>
      <c r="DN28" s="215" t="n"/>
      <c r="DO28" s="215" t="n"/>
      <c r="DP28" s="215" t="n"/>
      <c r="DQ28" s="215" t="n"/>
      <c r="DR28" s="215" t="n"/>
      <c r="DS28" s="215" t="n"/>
      <c r="DT28" s="215" t="n"/>
      <c r="DU28" s="215" t="n">
        <v>3</v>
      </c>
      <c r="DV28" s="215" t="n"/>
      <c r="DW28" s="215" t="n"/>
      <c r="DX28" s="215" t="n"/>
      <c r="DY28" s="215" t="n"/>
      <c r="DZ28" s="215" t="n"/>
      <c r="EA28" s="215" t="n"/>
      <c r="EB28" s="215" t="n"/>
      <c r="EC28" s="215" t="n"/>
      <c r="ED28" s="215" t="n"/>
      <c r="EE28" s="215" t="n"/>
      <c r="EF28" s="215" t="n"/>
      <c r="EG28" s="215" t="n"/>
      <c r="EH28" s="215" t="n"/>
      <c r="EI28" s="215" t="n"/>
      <c r="EJ28" s="215" t="n"/>
      <c r="EK28" s="215" t="n"/>
      <c r="EL28" s="215" t="n"/>
      <c r="EM28" s="215" t="n"/>
      <c r="EN28" s="215" t="n"/>
      <c r="EO28" s="215" t="n"/>
      <c r="EP28" s="215" t="n"/>
      <c r="EQ28" s="215" t="n"/>
      <c r="ER28" s="215" t="n"/>
      <c r="ES28" s="215" t="n"/>
      <c r="ET28" s="215" t="n"/>
      <c r="EU28" s="215" t="n"/>
      <c r="EV28" s="215" t="n"/>
      <c r="EW28" s="215" t="n"/>
      <c r="EX28" s="215" t="n"/>
      <c r="EY28" s="215" t="n"/>
      <c r="EZ28" s="215" t="n"/>
      <c r="FA28" s="215" t="n">
        <v>6</v>
      </c>
      <c r="FB28" s="215" t="n">
        <v>2</v>
      </c>
      <c r="FC28" s="215" t="n">
        <v>6</v>
      </c>
      <c r="FD28" s="215" t="n">
        <v>2</v>
      </c>
      <c r="FE28" s="215" t="n">
        <v>2</v>
      </c>
      <c r="FF28" s="215" t="n"/>
      <c r="FG28" s="215" t="n"/>
      <c r="FH28" s="215" t="n"/>
      <c r="FI28" s="215" t="n">
        <v>2</v>
      </c>
      <c r="FJ28" s="215" t="n"/>
      <c r="FK28" s="215" t="n"/>
      <c r="FL28" s="215" t="n"/>
      <c r="FM28" s="215" t="n"/>
      <c r="FN28" s="215" t="n"/>
      <c r="FO28" s="215" t="n"/>
      <c r="FP28" s="215" t="n"/>
      <c r="FQ28" s="215" t="n"/>
      <c r="FR28" s="215" t="n"/>
      <c r="FS28" s="215" t="n">
        <v>4</v>
      </c>
      <c r="FT28" s="215" t="n"/>
      <c r="FU28" s="215" t="n"/>
      <c r="FV28" s="215" t="n"/>
      <c r="FW28" s="215" t="n"/>
      <c r="FX28" s="215" t="n"/>
      <c r="FY28" s="215" t="n"/>
      <c r="FZ28" s="215" t="n"/>
      <c r="GA28" s="215" t="n"/>
      <c r="GB28" s="215" t="n"/>
      <c r="GC28" s="215" t="n"/>
      <c r="GD28" s="215" t="n"/>
      <c r="GE28" s="215" t="n"/>
      <c r="GF28" s="215" t="n"/>
      <c r="GG28" s="215" t="n"/>
      <c r="GH28" s="215" t="n"/>
      <c r="GI28" s="215" t="n"/>
      <c r="GJ28" s="215" t="n"/>
      <c r="GK28" s="215" t="n"/>
      <c r="GL28" s="215" t="n"/>
      <c r="GM28" s="215" t="n"/>
      <c r="GN28" s="215" t="n"/>
      <c r="GO28" s="215" t="n"/>
      <c r="GP28" s="215" t="n"/>
      <c r="GQ28" s="215" t="n"/>
      <c r="GR28" s="215" t="n"/>
      <c r="GS28" s="215" t="n"/>
      <c r="GT28" s="215" t="n"/>
      <c r="GU28" s="215" t="n"/>
      <c r="GV28" s="215" t="n"/>
      <c r="GW28" s="215" t="n"/>
      <c r="GX28" s="215" t="n"/>
      <c r="GY28" s="215" t="n">
        <v>1</v>
      </c>
      <c r="GZ28" s="215" t="n"/>
      <c r="HA28" s="215" t="n"/>
      <c r="HB28" s="215" t="n"/>
      <c r="HC28" s="215" t="n"/>
      <c r="HD28" s="215" t="n"/>
      <c r="HE28" s="215" t="n"/>
      <c r="HF28" s="215" t="n"/>
      <c r="HG28" s="215" t="n"/>
      <c r="HH28" s="215" t="n"/>
      <c r="HI28" s="215" t="n"/>
      <c r="HJ28" s="215" t="n"/>
      <c r="HK28" s="215" t="n">
        <v>1</v>
      </c>
      <c r="HL28" s="215" t="n"/>
      <c r="HM28" s="215" t="n">
        <v>1</v>
      </c>
      <c r="HN28" s="215" t="n">
        <v>1</v>
      </c>
      <c r="HO28" s="215" t="n"/>
      <c r="HP28" s="215" t="n">
        <v>1</v>
      </c>
      <c r="HQ28" s="215" t="n">
        <v>2</v>
      </c>
      <c r="HR28" s="215" t="n"/>
      <c r="HS28" s="215" t="n">
        <v>2</v>
      </c>
      <c r="HT28" s="215" t="n">
        <v>2</v>
      </c>
      <c r="HU28" s="215" t="n"/>
      <c r="HV28" s="215" t="n">
        <v>2</v>
      </c>
      <c r="HW28" s="215" t="n"/>
      <c r="HX28" s="215" t="n"/>
      <c r="HY28" s="215" t="n"/>
      <c r="HZ28" s="215" t="n"/>
      <c r="IA28" s="215" t="n"/>
      <c r="IB28" s="215" t="n"/>
      <c r="IC28" s="215" t="n"/>
      <c r="ID28" s="215" t="n"/>
      <c r="IE28" s="215" t="n"/>
      <c r="IF28" s="215" t="n"/>
      <c r="IG28" s="215" t="n"/>
      <c r="IH28" s="215" t="n"/>
      <c r="II28" s="215" t="n"/>
      <c r="IJ28" s="215" t="n"/>
      <c r="IK28" s="215" t="n"/>
      <c r="IL28" s="215" t="n"/>
      <c r="IM28" s="215" t="n"/>
      <c r="IN28" s="215" t="n"/>
      <c r="IO28" s="215" t="n"/>
      <c r="IP28" s="215" t="n"/>
      <c r="IQ28" s="215" t="n">
        <v>2</v>
      </c>
      <c r="IR28" s="215" t="n"/>
      <c r="IS28" s="215" t="n"/>
      <c r="IT28" s="215" t="n"/>
      <c r="IU28" s="215" t="n"/>
      <c r="IV28" s="215" t="n"/>
      <c r="IW28" s="215" t="n"/>
      <c r="IX28" s="215" t="n"/>
      <c r="IY28" s="215" t="n"/>
      <c r="IZ28" s="215" t="n"/>
      <c r="JA28" s="215" t="n"/>
      <c r="JB28" s="215" t="n"/>
      <c r="JC28" s="215" t="n"/>
      <c r="JD28" s="215" t="n">
        <v>2</v>
      </c>
      <c r="JE28" s="215" t="n"/>
      <c r="JF28" s="215" t="n"/>
      <c r="JG28" s="215" t="n"/>
      <c r="JH28" s="215" t="n"/>
      <c r="JI28" s="215" t="n"/>
      <c r="JJ28" s="215" t="n"/>
      <c r="JK28" s="215" t="n"/>
      <c r="JL28" s="215" t="n"/>
      <c r="JM28" s="215" t="n"/>
      <c r="JN28" s="215" t="n"/>
      <c r="JO28" s="215" t="n"/>
      <c r="JP28" s="215" t="n">
        <v>3</v>
      </c>
      <c r="JQ28" s="215" t="n"/>
      <c r="JR28" s="215" t="n"/>
      <c r="JS28" s="215" t="n"/>
      <c r="JT28" s="215" t="n"/>
      <c r="JU28" s="215" t="n"/>
      <c r="JV28" s="215" t="n"/>
      <c r="JW28" s="215" t="n"/>
      <c r="JX28" s="215" t="n"/>
      <c r="JY28" s="215" t="n"/>
      <c r="JZ28" s="215" t="n"/>
      <c r="KA28" s="215" t="n"/>
      <c r="KB28" s="215" t="n"/>
      <c r="KC28" s="215" t="n"/>
      <c r="KD28" s="215" t="n"/>
      <c r="KE28" s="215" t="n"/>
      <c r="KF28" s="215" t="n"/>
      <c r="KG28" s="215" t="n"/>
      <c r="KH28" s="215" t="n">
        <v>5</v>
      </c>
      <c r="KI28" s="215" t="n"/>
      <c r="KJ28" s="215" t="n"/>
      <c r="KK28" s="215" t="n">
        <v>1</v>
      </c>
      <c r="KL28" s="215" t="n"/>
      <c r="KM28" s="215" t="n"/>
      <c r="KN28" s="215" t="n"/>
      <c r="KO28" s="215" t="n"/>
      <c r="KP28" s="215" t="n"/>
      <c r="KQ28" s="215" t="n"/>
      <c r="KR28" s="215" t="n"/>
      <c r="KS28" s="215" t="n"/>
      <c r="KT28" s="215" t="n"/>
      <c r="KU28" s="215" t="n">
        <v>2</v>
      </c>
      <c r="KV28" s="215" t="n">
        <v>3</v>
      </c>
      <c r="KW28" s="215" t="n">
        <v>4</v>
      </c>
      <c r="KX28" s="215" t="n"/>
      <c r="KY28" s="215" t="n">
        <v>1</v>
      </c>
      <c r="KZ28" s="215" t="n">
        <v>2</v>
      </c>
      <c r="LA28" s="215" t="n"/>
      <c r="LB28" s="215" t="n"/>
      <c r="LC28" s="215" t="n"/>
      <c r="LD28" s="215" t="n"/>
      <c r="LE28" s="215" t="n"/>
      <c r="LF28" s="215" t="n"/>
      <c r="LG28" s="215" t="n"/>
      <c r="LH28" s="215" t="n"/>
      <c r="LI28" s="215" t="n"/>
      <c r="LJ28" s="215" t="n"/>
      <c r="LK28" s="215" t="n"/>
      <c r="LL28" s="215" t="n"/>
      <c r="LM28" s="215" t="n"/>
      <c r="LN28" s="215" t="n"/>
      <c r="LO28" s="215" t="n"/>
      <c r="LP28" s="215" t="n"/>
      <c r="LQ28" s="215" t="n"/>
      <c r="LR28" s="215" t="n"/>
      <c r="LS28" s="215" t="n"/>
      <c r="LT28" s="215" t="n"/>
      <c r="LU28" s="215" t="n"/>
      <c r="LV28" s="215" t="n"/>
      <c r="LW28" s="215" t="n"/>
      <c r="LX28" s="215" t="n"/>
      <c r="LY28" s="215" t="n"/>
      <c r="LZ28" s="215" t="n"/>
      <c r="MA28" s="215" t="n"/>
      <c r="MB28" s="215" t="n">
        <v>2</v>
      </c>
      <c r="MC28" s="215" t="n"/>
      <c r="MD28" s="215" t="n"/>
      <c r="ME28" s="215" t="n"/>
      <c r="MF28" s="215" t="n"/>
      <c r="MG28" s="215" t="n"/>
      <c r="MH28" s="215" t="n">
        <v>9</v>
      </c>
      <c r="MI28" s="215" t="n"/>
      <c r="MJ28" s="215" t="n"/>
      <c r="MK28" s="215" t="n"/>
      <c r="ML28" s="215" t="n"/>
      <c r="MM28" s="215" t="n"/>
      <c r="MN28" s="215" t="n"/>
      <c r="MO28" s="215" t="n">
        <v>6</v>
      </c>
      <c r="MP28" s="215" t="n">
        <v>4</v>
      </c>
      <c r="MQ28" s="215" t="n">
        <v>5</v>
      </c>
      <c r="MR28" s="215" t="n"/>
      <c r="MS28" s="215" t="n">
        <v>1</v>
      </c>
      <c r="MT28" s="215" t="n">
        <v>1</v>
      </c>
      <c r="MU28" s="215" t="n"/>
      <c r="MV28" s="215" t="n">
        <v>1</v>
      </c>
      <c r="MW28" s="215" t="n">
        <v>2</v>
      </c>
      <c r="MX28" s="215" t="n"/>
      <c r="MY28" s="215" t="n"/>
      <c r="MZ28" s="215" t="n">
        <v>6</v>
      </c>
      <c r="NA28" s="215" t="n"/>
      <c r="NB28" s="215" t="n">
        <v>11</v>
      </c>
      <c r="NC28" s="215" t="n">
        <v>11</v>
      </c>
      <c r="ND28" s="215" t="n"/>
      <c r="NE28" s="215" t="n"/>
      <c r="NF28" s="215" t="n"/>
      <c r="NG28" s="215" t="n"/>
      <c r="NH28" s="215" t="n">
        <v>6</v>
      </c>
      <c r="NI28" s="215" t="n">
        <v>1</v>
      </c>
      <c r="NJ28" s="215" t="n"/>
      <c r="NK28" s="215" t="n"/>
      <c r="NL28" s="215" t="n"/>
      <c r="NM28" s="215" t="n"/>
      <c r="NN28" s="215" t="n"/>
      <c r="NO28" s="215" t="n"/>
      <c r="NP28" s="215" t="n"/>
      <c r="NQ28" s="618" t="n"/>
      <c r="NR28" s="618" t="n"/>
      <c r="NS28" s="618" t="n"/>
      <c r="NT28" s="618" t="n"/>
      <c r="NU28" s="618" t="n"/>
      <c r="NV28" s="618" t="n"/>
      <c r="NW28" s="618" t="n"/>
      <c r="NX28" s="618" t="n"/>
      <c r="NY28" s="215" t="n"/>
      <c r="NZ28" s="215" t="n"/>
      <c r="OA28" s="215" t="n"/>
      <c r="OB28" s="215" t="n"/>
      <c r="OC28" s="215" t="n"/>
      <c r="OD28" s="215" t="n"/>
      <c r="OE28" s="215" t="n"/>
      <c r="OF28" s="215" t="n"/>
      <c r="OG28" s="618" t="n"/>
      <c r="OH28" s="618" t="n"/>
      <c r="OI28" s="618" t="n"/>
      <c r="OJ28" s="618" t="n"/>
      <c r="OK28" s="618" t="n"/>
      <c r="OL28" s="618" t="n"/>
      <c r="OM28" s="618" t="n"/>
      <c r="ON28" s="618" t="n"/>
      <c r="OO28" s="618" t="n"/>
      <c r="OP28" s="618" t="n"/>
      <c r="OQ28" s="618" t="n"/>
      <c r="OR28" s="618" t="n"/>
      <c r="OS28" s="618" t="n"/>
      <c r="OT28" s="618" t="n"/>
      <c r="OU28" s="618" t="n"/>
      <c r="OV28" s="618" t="n"/>
      <c r="OW28" s="215" t="n"/>
      <c r="OX28" s="215" t="n"/>
      <c r="OY28" s="215" t="n"/>
      <c r="OZ28" s="215" t="n"/>
      <c r="PA28" s="215" t="n"/>
      <c r="PB28" s="215" t="n"/>
      <c r="PC28" s="215" t="n"/>
      <c r="PD28" s="215" t="n"/>
      <c r="PE28" s="215" t="n"/>
      <c r="PF28" s="215" t="n"/>
      <c r="PG28" s="215" t="n"/>
      <c r="PH28" s="215" t="n"/>
      <c r="PI28" s="215" t="n"/>
      <c r="PJ28" s="215" t="n"/>
      <c r="PK28" s="215" t="n"/>
      <c r="PL28" s="215" t="n"/>
      <c r="PM28" s="215" t="n"/>
      <c r="PN28" s="215" t="n"/>
      <c r="PO28" s="215" t="n">
        <v>6</v>
      </c>
      <c r="PP28" s="215" t="n"/>
      <c r="PQ28" s="215" t="n"/>
      <c r="PR28" s="215" t="n"/>
      <c r="PS28" s="215" t="n"/>
      <c r="PT28" s="215" t="n"/>
      <c r="PU28" s="215" t="n"/>
      <c r="PV28" s="215" t="n"/>
      <c r="PW28" s="215" t="n"/>
      <c r="PX28" s="215" t="n"/>
      <c r="PY28" s="215" t="n"/>
      <c r="PZ28" s="215" t="n"/>
      <c r="QA28" s="215" t="n"/>
      <c r="QB28" s="215" t="n"/>
      <c r="QC28" s="215" t="n"/>
      <c r="QD28" s="215" t="n"/>
      <c r="QE28" s="215" t="n"/>
      <c r="QF28" s="215" t="n"/>
      <c r="QG28" s="215" t="n"/>
      <c r="QH28" s="215" t="n">
        <v>1</v>
      </c>
      <c r="QI28" s="215" t="n">
        <v>1</v>
      </c>
      <c r="QJ28" s="215" t="n"/>
      <c r="QK28" s="215" t="n"/>
      <c r="QL28" s="215" t="n"/>
      <c r="QM28" s="215" t="n"/>
      <c r="QN28" s="215" t="n"/>
      <c r="QO28" s="215" t="n"/>
      <c r="QP28" s="215" t="n"/>
      <c r="QQ28" s="215" t="n"/>
      <c r="QR28" s="215" t="n"/>
      <c r="QS28" s="215" t="n"/>
      <c r="QT28" s="215" t="n"/>
      <c r="QU28" s="215" t="n"/>
      <c r="QV28" s="215" t="n"/>
      <c r="QW28" s="215" t="n"/>
      <c r="QX28" s="215" t="n"/>
      <c r="QY28" s="215" t="n"/>
      <c r="QZ28" s="215" t="n"/>
      <c r="RA28" s="215" t="n"/>
      <c r="RB28" s="215" t="n"/>
      <c r="RC28" s="215" t="n"/>
      <c r="RD28" s="215" t="n"/>
      <c r="RE28" s="215" t="n"/>
      <c r="RF28" s="455">
        <f>SUM(E28:RE28)-QF28-QL28-SUM(QO28:QQ28)-SUM(QT28:QV28)</f>
        <v/>
      </c>
      <c r="RG28" s="119" t="n"/>
      <c r="RH28" s="456">
        <f>SUM(E28:G28)</f>
        <v/>
      </c>
      <c r="RI28" s="456">
        <f>SUM(H28:BN28)</f>
        <v/>
      </c>
      <c r="RJ28" s="456">
        <f>SUM(BO28:CT28)</f>
        <v/>
      </c>
      <c r="RK28" s="244">
        <f>SUM(CU28:CW28)</f>
        <v/>
      </c>
      <c r="RL28" s="456">
        <f>SUM(CX28:DH28)</f>
        <v/>
      </c>
      <c r="RM28" s="456">
        <f>SUM(DI28:DU28)</f>
        <v/>
      </c>
      <c r="RN28" s="456">
        <f>SUM(DV28:EZ28)</f>
        <v/>
      </c>
      <c r="RO28" s="456">
        <f>SUM(FA28:FB28)</f>
        <v/>
      </c>
      <c r="RP28" s="456">
        <f>SUM(FC28:FH28)</f>
        <v/>
      </c>
      <c r="RQ28" s="456">
        <f>SUM(FI28:GB28)</f>
        <v/>
      </c>
      <c r="RR28" s="456">
        <f>SUM(GC28:GW28)</f>
        <v/>
      </c>
      <c r="RS28" s="456">
        <f>SUM(GX28:IP28)</f>
        <v/>
      </c>
      <c r="RT28" s="456">
        <f>SUM(IQ28:JC28)</f>
        <v/>
      </c>
      <c r="RU28" s="456">
        <f>SUM(JD28:JV28)</f>
        <v/>
      </c>
      <c r="RV28" s="456">
        <f>SUM(JW28:MA28)</f>
        <v/>
      </c>
      <c r="RW28" s="456">
        <f>SUM(MB28:MN28)</f>
        <v/>
      </c>
      <c r="RX28" s="456">
        <f>MO28</f>
        <v/>
      </c>
      <c r="RY28" s="456">
        <f>SUM(MP28:MQ28)</f>
        <v/>
      </c>
      <c r="RZ28" s="456">
        <f>SUM(MR28:MT28)</f>
        <v/>
      </c>
      <c r="SA28" s="456">
        <f>SUM(MU28:MW28)</f>
        <v/>
      </c>
      <c r="SB28" s="456">
        <f>SUM(MX28:MZ28)</f>
        <v/>
      </c>
      <c r="SC28" s="456">
        <f>SUM(NA28:NB28)</f>
        <v/>
      </c>
      <c r="SD28" s="456">
        <f>SUM(NC28)</f>
        <v/>
      </c>
      <c r="SE28" s="456">
        <f>SUM(ND28:NF28)</f>
        <v/>
      </c>
      <c r="SF28" s="456">
        <f>SUM(NG28)</f>
        <v/>
      </c>
      <c r="SG28" s="456">
        <f>SUM(NH28)</f>
        <v/>
      </c>
      <c r="SH28" s="456">
        <f>NI28</f>
        <v/>
      </c>
      <c r="SI28" s="456">
        <f>NJ28</f>
        <v/>
      </c>
      <c r="SJ28" s="456">
        <f>SUM(NK28:NP28)</f>
        <v/>
      </c>
      <c r="SK28" s="456">
        <f>SUM(NQ28:PN28)</f>
        <v/>
      </c>
      <c r="SL28" s="456">
        <f>SUM(PO28:PX28)</f>
        <v/>
      </c>
      <c r="SM28" s="456">
        <f>SUM(PY28:PZ28)</f>
        <v/>
      </c>
      <c r="SN28" s="456">
        <f>SUM(QA28:QB28)</f>
        <v/>
      </c>
      <c r="SO28" s="456">
        <f>SUM(QC28:QE28)</f>
        <v/>
      </c>
      <c r="SP28" s="456">
        <f>SUM(QG28:QK28)</f>
        <v/>
      </c>
      <c r="SQ28" s="456">
        <f>SUM(QM28:QN28)</f>
        <v/>
      </c>
      <c r="SR28" s="456">
        <f>SUM(QO28)</f>
        <v/>
      </c>
      <c r="SS28" s="456">
        <f>SUM(QP28)+QQ28</f>
        <v/>
      </c>
      <c r="ST28" s="456">
        <f>SUM(QR28)</f>
        <v/>
      </c>
      <c r="SU28" s="456">
        <f>SUM(QS28)</f>
        <v/>
      </c>
      <c r="SV28" s="456">
        <f>SUM(QT28)</f>
        <v/>
      </c>
      <c r="SW28" s="456">
        <f>SUM(QU28)</f>
        <v/>
      </c>
      <c r="SX28" s="456">
        <f>SUM(QV28)</f>
        <v/>
      </c>
      <c r="SY28" s="456">
        <f>SUM(QW28:RE28)</f>
        <v/>
      </c>
      <c r="SZ28" s="157">
        <f>SUM(RH28:SX28)-SUM(SR28:SS28)-SUM(SV28:SX28)</f>
        <v/>
      </c>
      <c r="TB28" s="624" t="n"/>
      <c r="TC28" s="624" t="n"/>
      <c r="TE28" s="637" t="n"/>
      <c r="TF28" s="637" t="n"/>
      <c r="TG28" s="637" t="n"/>
      <c r="TH28" s="637" t="n"/>
      <c r="TI28" s="637" t="n"/>
      <c r="TJ28" s="637" t="n"/>
      <c r="TK28" s="637" t="n"/>
      <c r="TL28" s="637" t="n"/>
      <c r="TM28" s="637" t="n"/>
      <c r="TN28" s="637" t="n"/>
      <c r="TO28" s="637" t="n"/>
      <c r="TP28" s="215" t="n">
        <v>5</v>
      </c>
      <c r="TQ28" s="637" t="n">
        <v>1</v>
      </c>
      <c r="TR28" s="637" t="n">
        <v>14</v>
      </c>
      <c r="TS28" s="637" t="n">
        <v>11</v>
      </c>
      <c r="TT28" s="637" t="n">
        <v>11</v>
      </c>
      <c r="TU28" s="637" t="n"/>
    </row>
    <row r="29" ht="14.5" customHeight="1">
      <c r="A29" s="1100" t="n"/>
      <c r="B29" s="1101" t="n"/>
      <c r="C29" s="1102" t="n"/>
      <c r="D29" s="76" t="inlineStr">
        <is>
          <t>MASCULINO</t>
        </is>
      </c>
      <c r="E29" s="7" t="n">
        <v>1</v>
      </c>
      <c r="F29" s="7" t="n"/>
      <c r="G29" s="7" t="n"/>
      <c r="H29" s="7" t="n">
        <v>1</v>
      </c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>
        <v>4</v>
      </c>
      <c r="BP29" s="7" t="n">
        <v>4</v>
      </c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>
        <v>3</v>
      </c>
      <c r="CH29" s="7" t="n">
        <v>1</v>
      </c>
      <c r="CI29" s="7" t="n"/>
      <c r="CJ29" s="7" t="n">
        <v>1</v>
      </c>
      <c r="CK29" s="7" t="n"/>
      <c r="CL29" s="7" t="n">
        <v>4</v>
      </c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>
        <v>4</v>
      </c>
      <c r="CY29" s="7" t="n">
        <v>4</v>
      </c>
      <c r="CZ29" s="7" t="n"/>
      <c r="DA29" s="7" t="n">
        <v>5</v>
      </c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>
        <v>1</v>
      </c>
      <c r="DL29" s="7" t="n"/>
      <c r="DM29" s="7" t="n"/>
      <c r="DN29" s="7" t="n"/>
      <c r="DO29" s="7" t="n"/>
      <c r="DP29" s="7" t="n"/>
      <c r="DQ29" s="7" t="n">
        <v>1</v>
      </c>
      <c r="DR29" s="7" t="n"/>
      <c r="DS29" s="7" t="n"/>
      <c r="DT29" s="7" t="n"/>
      <c r="DU29" s="7" t="n">
        <v>4</v>
      </c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>
        <v>4</v>
      </c>
      <c r="FB29" s="7" t="n">
        <v>4</v>
      </c>
      <c r="FC29" s="7" t="n">
        <v>4</v>
      </c>
      <c r="FD29" s="7" t="n">
        <v>4</v>
      </c>
      <c r="FE29" s="7" t="n">
        <v>2</v>
      </c>
      <c r="FF29" s="7" t="n"/>
      <c r="FG29" s="7" t="n"/>
      <c r="FH29" s="7" t="n"/>
      <c r="FI29" s="7" t="n">
        <v>2</v>
      </c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>
        <v>5</v>
      </c>
      <c r="FT29" s="7" t="n">
        <v>1</v>
      </c>
      <c r="FU29" s="7" t="n"/>
      <c r="FV29" s="7" t="n">
        <v>1</v>
      </c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>
        <v>1</v>
      </c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>
        <v>2</v>
      </c>
      <c r="HO29" s="7" t="n"/>
      <c r="HP29" s="7" t="n"/>
      <c r="HQ29" s="7" t="n"/>
      <c r="HR29" s="7" t="n"/>
      <c r="HS29" s="7" t="n">
        <v>1</v>
      </c>
      <c r="HT29" s="7" t="n"/>
      <c r="HU29" s="7" t="n">
        <v>1</v>
      </c>
      <c r="HV29" s="7" t="n">
        <v>1</v>
      </c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>
        <v>2</v>
      </c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>
        <v>2</v>
      </c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>
        <v>4</v>
      </c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>
        <v>1</v>
      </c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>
        <v>1</v>
      </c>
      <c r="MQ29" s="7" t="n">
        <v>7</v>
      </c>
      <c r="MR29" s="7" t="n"/>
      <c r="MS29" s="7" t="n"/>
      <c r="MT29" s="7" t="n"/>
      <c r="MU29" s="7" t="n"/>
      <c r="MV29" s="7" t="n"/>
      <c r="MW29" s="7" t="n">
        <v>2</v>
      </c>
      <c r="MX29" s="7" t="n"/>
      <c r="MY29" s="7" t="n"/>
      <c r="MZ29" s="7" t="n">
        <v>8</v>
      </c>
      <c r="NA29" s="7" t="n"/>
      <c r="NB29" s="7" t="n">
        <v>6</v>
      </c>
      <c r="NC29" s="7" t="n"/>
      <c r="ND29" s="7" t="n"/>
      <c r="NE29" s="7" t="n"/>
      <c r="NF29" s="7" t="n"/>
      <c r="NG29" s="7" t="n"/>
      <c r="NH29" s="7" t="n">
        <v>6</v>
      </c>
      <c r="NI29" s="7" t="n"/>
      <c r="NJ29" s="7" t="n"/>
      <c r="NK29" s="7" t="n"/>
      <c r="NL29" s="7" t="n"/>
      <c r="NM29" s="7" t="n"/>
      <c r="NN29" s="7" t="n"/>
      <c r="NO29" s="7" t="n"/>
      <c r="NP29" s="7" t="n"/>
      <c r="NQ29" s="619" t="n"/>
      <c r="NR29" s="619" t="n"/>
      <c r="NS29" s="619" t="n"/>
      <c r="NT29" s="619" t="n"/>
      <c r="NU29" s="619" t="n"/>
      <c r="NV29" s="619" t="n"/>
      <c r="NW29" s="619" t="n"/>
      <c r="NX29" s="619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619" t="n"/>
      <c r="OH29" s="619" t="n"/>
      <c r="OI29" s="619" t="n"/>
      <c r="OJ29" s="619" t="n"/>
      <c r="OK29" s="619" t="n"/>
      <c r="OL29" s="619" t="n"/>
      <c r="OM29" s="619" t="n"/>
      <c r="ON29" s="619" t="n"/>
      <c r="OO29" s="619" t="n"/>
      <c r="OP29" s="619" t="n"/>
      <c r="OQ29" s="619" t="n"/>
      <c r="OR29" s="619" t="n"/>
      <c r="OS29" s="619" t="n"/>
      <c r="OT29" s="619" t="n"/>
      <c r="OU29" s="619" t="n"/>
      <c r="OV29" s="619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>
        <v>4</v>
      </c>
      <c r="PP29" s="7" t="n"/>
      <c r="PQ29" s="7" t="n"/>
      <c r="PR29" s="7" t="n"/>
      <c r="PS29" s="7" t="n"/>
      <c r="PT29" s="7" t="n"/>
      <c r="PU29" s="7" t="n"/>
      <c r="PV29" s="7" t="n"/>
      <c r="PW29" s="7" t="n">
        <v>2</v>
      </c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455">
        <f>SUM(E29:RE29)-QF29-QL29-SUM(QO29:QQ29)-SUM(QT29:QV29)</f>
        <v/>
      </c>
      <c r="RG29" s="119" t="n"/>
      <c r="RH29" s="456">
        <f>SUM(E29:G29)</f>
        <v/>
      </c>
      <c r="RI29" s="456">
        <f>SUM(H29:BN29)</f>
        <v/>
      </c>
      <c r="RJ29" s="456">
        <f>SUM(BO29:CT29)</f>
        <v/>
      </c>
      <c r="RK29" s="244">
        <f>SUM(CU29:CW29)</f>
        <v/>
      </c>
      <c r="RL29" s="456">
        <f>SUM(CX29:DH29)</f>
        <v/>
      </c>
      <c r="RM29" s="456">
        <f>SUM(DI29:DU29)</f>
        <v/>
      </c>
      <c r="RN29" s="456">
        <f>SUM(DV29:EZ29)</f>
        <v/>
      </c>
      <c r="RO29" s="456">
        <f>SUM(FA29:FB29)</f>
        <v/>
      </c>
      <c r="RP29" s="456">
        <f>SUM(FC29:FH29)</f>
        <v/>
      </c>
      <c r="RQ29" s="456">
        <f>SUM(FI29:GB29)</f>
        <v/>
      </c>
      <c r="RR29" s="456">
        <f>SUM(GC29:GW29)</f>
        <v/>
      </c>
      <c r="RS29" s="456">
        <f>SUM(GX29:IP29)</f>
        <v/>
      </c>
      <c r="RT29" s="456">
        <f>SUM(IQ29:JC29)</f>
        <v/>
      </c>
      <c r="RU29" s="456">
        <f>SUM(JD29:JV29)</f>
        <v/>
      </c>
      <c r="RV29" s="456">
        <f>SUM(JW29:MA29)</f>
        <v/>
      </c>
      <c r="RW29" s="456">
        <f>SUM(MB29:MN29)</f>
        <v/>
      </c>
      <c r="RX29" s="456">
        <f>MO29</f>
        <v/>
      </c>
      <c r="RY29" s="456">
        <f>SUM(MP29:MQ29)</f>
        <v/>
      </c>
      <c r="RZ29" s="456">
        <f>SUM(MR29:MT29)</f>
        <v/>
      </c>
      <c r="SA29" s="456">
        <f>SUM(MU29:MW29)</f>
        <v/>
      </c>
      <c r="SB29" s="456">
        <f>SUM(MX29:MZ29)</f>
        <v/>
      </c>
      <c r="SC29" s="456">
        <f>SUM(NA29:NB29)</f>
        <v/>
      </c>
      <c r="SD29" s="456">
        <f>SUM(NC29)</f>
        <v/>
      </c>
      <c r="SE29" s="456">
        <f>SUM(ND29:NF29)</f>
        <v/>
      </c>
      <c r="SF29" s="456">
        <f>SUM(NG29)</f>
        <v/>
      </c>
      <c r="SG29" s="456">
        <f>SUM(NH29)</f>
        <v/>
      </c>
      <c r="SH29" s="456">
        <f>NI29</f>
        <v/>
      </c>
      <c r="SI29" s="456">
        <f>NJ29</f>
        <v/>
      </c>
      <c r="SJ29" s="456">
        <f>SUM(NK29:NP29)</f>
        <v/>
      </c>
      <c r="SK29" s="456">
        <f>SUM(NQ29:PN29)</f>
        <v/>
      </c>
      <c r="SL29" s="456">
        <f>SUM(PO29:PX29)</f>
        <v/>
      </c>
      <c r="SM29" s="456">
        <f>SUM(PY29:PZ29)</f>
        <v/>
      </c>
      <c r="SN29" s="456">
        <f>SUM(QA29:QB29)</f>
        <v/>
      </c>
      <c r="SO29" s="456">
        <f>SUM(QC29:QE29)</f>
        <v/>
      </c>
      <c r="SP29" s="456">
        <f>SUM(QG29:QK29)</f>
        <v/>
      </c>
      <c r="SQ29" s="456">
        <f>SUM(QM29:QN29)</f>
        <v/>
      </c>
      <c r="SR29" s="456">
        <f>SUM(QO29)</f>
        <v/>
      </c>
      <c r="SS29" s="456">
        <f>SUM(QP29)+QQ29</f>
        <v/>
      </c>
      <c r="ST29" s="456">
        <f>SUM(QR29)</f>
        <v/>
      </c>
      <c r="SU29" s="456">
        <f>SUM(QS29)</f>
        <v/>
      </c>
      <c r="SV29" s="456">
        <f>SUM(QT29)</f>
        <v/>
      </c>
      <c r="SW29" s="456">
        <f>SUM(QU29)</f>
        <v/>
      </c>
      <c r="SX29" s="456">
        <f>SUM(QV29)</f>
        <v/>
      </c>
      <c r="SY29" s="456">
        <f>SUM(QW29:RE29)</f>
        <v/>
      </c>
      <c r="SZ29" s="157">
        <f>SUM(RH29:SX29)-SUM(SR29:SS29)-SUM(SV29:SX29)</f>
        <v/>
      </c>
      <c r="TB29" s="625" t="n"/>
      <c r="TC29" s="625" t="n"/>
      <c r="TE29" s="625" t="n"/>
      <c r="TF29" s="625" t="n"/>
      <c r="TG29" s="625" t="n"/>
      <c r="TH29" s="625" t="n"/>
      <c r="TI29" s="625" t="n"/>
      <c r="TJ29" s="625" t="n"/>
      <c r="TK29" s="625" t="n"/>
      <c r="TL29" s="625" t="n"/>
      <c r="TM29" s="625" t="n"/>
      <c r="TN29" s="625" t="n"/>
      <c r="TO29" s="625" t="n"/>
      <c r="TP29" s="7" t="n">
        <v>1</v>
      </c>
      <c r="TQ29" s="625" t="n"/>
      <c r="TR29" s="625" t="n">
        <v>15</v>
      </c>
      <c r="TS29" s="625" t="n">
        <v>3</v>
      </c>
      <c r="TT29" s="625" t="n">
        <v>34</v>
      </c>
      <c r="TU29" s="625" t="n"/>
    </row>
    <row r="30" ht="14.5" customHeight="1">
      <c r="A30" s="1100" t="n"/>
      <c r="B30" s="1101" t="n"/>
      <c r="C30" s="1102" t="n"/>
      <c r="D30" s="76" t="inlineStr">
        <is>
          <t>OTRO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619" t="n"/>
      <c r="NR30" s="619" t="n"/>
      <c r="NS30" s="619" t="n"/>
      <c r="NT30" s="619" t="n"/>
      <c r="NU30" s="619" t="n"/>
      <c r="NV30" s="619" t="n"/>
      <c r="NW30" s="619" t="n"/>
      <c r="NX30" s="619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619" t="n"/>
      <c r="OH30" s="619" t="n"/>
      <c r="OI30" s="619" t="n"/>
      <c r="OJ30" s="619" t="n"/>
      <c r="OK30" s="619" t="n"/>
      <c r="OL30" s="619" t="n"/>
      <c r="OM30" s="619" t="n"/>
      <c r="ON30" s="619" t="n"/>
      <c r="OO30" s="619" t="n"/>
      <c r="OP30" s="619" t="n"/>
      <c r="OQ30" s="619" t="n"/>
      <c r="OR30" s="619" t="n"/>
      <c r="OS30" s="619" t="n"/>
      <c r="OT30" s="619" t="n"/>
      <c r="OU30" s="619" t="n"/>
      <c r="OV30" s="619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455">
        <f>SUM(E30:RE30)-QF30-QL30-SUM(QO30:QQ30)-SUM(QT30:QV30)</f>
        <v/>
      </c>
      <c r="RG30" s="119" t="n"/>
      <c r="RH30" s="456">
        <f>SUM(E30:G30)</f>
        <v/>
      </c>
      <c r="RI30" s="456">
        <f>SUM(H30:BN30)</f>
        <v/>
      </c>
      <c r="RJ30" s="456">
        <f>SUM(BO30:CT30)</f>
        <v/>
      </c>
      <c r="RK30" s="244">
        <f>SUM(CU30:CW30)</f>
        <v/>
      </c>
      <c r="RL30" s="456">
        <f>SUM(CX30:DH30)</f>
        <v/>
      </c>
      <c r="RM30" s="456">
        <f>SUM(DI30:DU30)</f>
        <v/>
      </c>
      <c r="RN30" s="456">
        <f>SUM(DV30:EZ30)</f>
        <v/>
      </c>
      <c r="RO30" s="456">
        <f>SUM(FA30:FB30)</f>
        <v/>
      </c>
      <c r="RP30" s="456">
        <f>SUM(FC30:FH30)</f>
        <v/>
      </c>
      <c r="RQ30" s="456">
        <f>SUM(FI30:GB30)</f>
        <v/>
      </c>
      <c r="RR30" s="456">
        <f>SUM(GC30:GW30)</f>
        <v/>
      </c>
      <c r="RS30" s="456">
        <f>SUM(GX30:IP30)</f>
        <v/>
      </c>
      <c r="RT30" s="456">
        <f>SUM(IQ30:JC30)</f>
        <v/>
      </c>
      <c r="RU30" s="456">
        <f>SUM(JD30:JV30)</f>
        <v/>
      </c>
      <c r="RV30" s="456">
        <f>SUM(JW30:MA30)</f>
        <v/>
      </c>
      <c r="RW30" s="456">
        <f>SUM(MB30:MN30)</f>
        <v/>
      </c>
      <c r="RX30" s="456">
        <f>MO30</f>
        <v/>
      </c>
      <c r="RY30" s="456">
        <f>SUM(MP30:MQ30)</f>
        <v/>
      </c>
      <c r="RZ30" s="456">
        <f>SUM(MR30:MT30)</f>
        <v/>
      </c>
      <c r="SA30" s="456">
        <f>SUM(MU30:MW30)</f>
        <v/>
      </c>
      <c r="SB30" s="456">
        <f>SUM(MX30:MZ30)</f>
        <v/>
      </c>
      <c r="SC30" s="456">
        <f>SUM(NA30:NB30)</f>
        <v/>
      </c>
      <c r="SD30" s="456">
        <f>SUM(NC30)</f>
        <v/>
      </c>
      <c r="SE30" s="456">
        <f>SUM(ND30:NF30)</f>
        <v/>
      </c>
      <c r="SF30" s="456">
        <f>SUM(NG30)</f>
        <v/>
      </c>
      <c r="SG30" s="456">
        <f>SUM(NH30)</f>
        <v/>
      </c>
      <c r="SH30" s="456">
        <f>NI30</f>
        <v/>
      </c>
      <c r="SI30" s="456">
        <f>NJ30</f>
        <v/>
      </c>
      <c r="SJ30" s="456">
        <f>SUM(NK30:NP30)</f>
        <v/>
      </c>
      <c r="SK30" s="456">
        <f>SUM(NQ30:PN30)</f>
        <v/>
      </c>
      <c r="SL30" s="456">
        <f>SUM(PO30:PX30)</f>
        <v/>
      </c>
      <c r="SM30" s="456">
        <f>SUM(PY30:PZ30)</f>
        <v/>
      </c>
      <c r="SN30" s="456">
        <f>SUM(QA30:QB30)</f>
        <v/>
      </c>
      <c r="SO30" s="456">
        <f>SUM(QC30:QE30)</f>
        <v/>
      </c>
      <c r="SP30" s="456">
        <f>SUM(QG30:QK30)</f>
        <v/>
      </c>
      <c r="SQ30" s="456">
        <f>SUM(QM30:QN30)</f>
        <v/>
      </c>
      <c r="SR30" s="456">
        <f>SUM(QO30)</f>
        <v/>
      </c>
      <c r="SS30" s="456">
        <f>SUM(QP30)+QQ30</f>
        <v/>
      </c>
      <c r="ST30" s="456">
        <f>SUM(QR30)</f>
        <v/>
      </c>
      <c r="SU30" s="456">
        <f>SUM(QS30)</f>
        <v/>
      </c>
      <c r="SV30" s="456">
        <f>SUM(QT30)</f>
        <v/>
      </c>
      <c r="SW30" s="456">
        <f>SUM(QU30)</f>
        <v/>
      </c>
      <c r="SX30" s="456">
        <f>SUM(QV30)</f>
        <v/>
      </c>
      <c r="SY30" s="456">
        <f>SUM(QW30:RE30)</f>
        <v/>
      </c>
      <c r="SZ30" s="157">
        <f>SUM(RH30:SX30)-SUM(SR30:SS30)-SUM(SV30:SX30)</f>
        <v/>
      </c>
      <c r="TB30" s="625" t="n"/>
      <c r="TC30" s="625" t="n"/>
      <c r="TE30" s="625" t="n"/>
      <c r="TF30" s="625" t="n"/>
      <c r="TG30" s="625" t="n"/>
      <c r="TH30" s="625" t="n"/>
      <c r="TI30" s="625" t="n"/>
      <c r="TJ30" s="625" t="n"/>
      <c r="TK30" s="625" t="n"/>
      <c r="TL30" s="625" t="n"/>
      <c r="TM30" s="625" t="n"/>
      <c r="TN30" s="625" t="n"/>
      <c r="TO30" s="625" t="n"/>
      <c r="TP30" s="7" t="n"/>
      <c r="TQ30" s="625" t="n"/>
      <c r="TR30" s="625" t="n"/>
      <c r="TS30" s="625" t="n"/>
      <c r="TT30" s="625" t="n"/>
      <c r="TU30" s="625" t="n"/>
    </row>
    <row r="31" ht="14.5" customHeight="1">
      <c r="A31" s="1100" t="n"/>
      <c r="B31" s="1101" t="n"/>
      <c r="C31" s="1102" t="n"/>
      <c r="D31" s="77" t="inlineStr">
        <is>
          <t>TOTAL GENERO</t>
        </is>
      </c>
      <c r="E31" s="457">
        <f>SUM(E28:E30)</f>
        <v/>
      </c>
      <c r="F31" s="457">
        <f>SUM(F28:F30)</f>
        <v/>
      </c>
      <c r="G31" s="457">
        <f>SUM(G28:G30)</f>
        <v/>
      </c>
      <c r="H31" s="457">
        <f>SUM(H28:H30)</f>
        <v/>
      </c>
      <c r="I31" s="457">
        <f>SUM(I28:I30)</f>
        <v/>
      </c>
      <c r="J31" s="457">
        <f>SUM(J28:J30)</f>
        <v/>
      </c>
      <c r="K31" s="457">
        <f>SUM(K28:K30)</f>
        <v/>
      </c>
      <c r="L31" s="457">
        <f>SUM(L28:L30)</f>
        <v/>
      </c>
      <c r="M31" s="457">
        <f>SUM(M28:M30)</f>
        <v/>
      </c>
      <c r="N31" s="457">
        <f>SUM(N28:N30)</f>
        <v/>
      </c>
      <c r="O31" s="457">
        <f>SUM(O28:O30)</f>
        <v/>
      </c>
      <c r="P31" s="457">
        <f>SUM(P28:P30)</f>
        <v/>
      </c>
      <c r="Q31" s="457">
        <f>SUM(Q28:Q30)</f>
        <v/>
      </c>
      <c r="R31" s="457">
        <f>SUM(R28:R30)</f>
        <v/>
      </c>
      <c r="S31" s="457">
        <f>SUM(S28:S30)</f>
        <v/>
      </c>
      <c r="T31" s="457">
        <f>SUM(T28:T30)</f>
        <v/>
      </c>
      <c r="U31" s="457">
        <f>SUM(U28:U30)</f>
        <v/>
      </c>
      <c r="V31" s="457">
        <f>SUM(V28:V30)</f>
        <v/>
      </c>
      <c r="W31" s="457">
        <f>SUM(W28:W30)</f>
        <v/>
      </c>
      <c r="X31" s="457">
        <f>SUM(X28:X30)</f>
        <v/>
      </c>
      <c r="Y31" s="457">
        <f>SUM(Y28:Y30)</f>
        <v/>
      </c>
      <c r="Z31" s="457">
        <f>SUM(Z28:Z30)</f>
        <v/>
      </c>
      <c r="AA31" s="457">
        <f>SUM(AA28:AA30)</f>
        <v/>
      </c>
      <c r="AB31" s="457">
        <f>SUM(AB28:AB30)</f>
        <v/>
      </c>
      <c r="AC31" s="457">
        <f>SUM(AC28:AC30)</f>
        <v/>
      </c>
      <c r="AD31" s="457">
        <f>SUM(AD28:AD30)</f>
        <v/>
      </c>
      <c r="AE31" s="457">
        <f>SUM(AE28:AE30)</f>
        <v/>
      </c>
      <c r="AF31" s="457">
        <f>SUM(AF28:AF30)</f>
        <v/>
      </c>
      <c r="AG31" s="457">
        <f>SUM(AG28:AG30)</f>
        <v/>
      </c>
      <c r="AH31" s="457">
        <f>SUM(AH28:AH30)</f>
        <v/>
      </c>
      <c r="AI31" s="457">
        <f>SUM(AI28:AI30)</f>
        <v/>
      </c>
      <c r="AJ31" s="457">
        <f>SUM(AJ28:AJ30)</f>
        <v/>
      </c>
      <c r="AK31" s="457">
        <f>SUM(AK28:AK30)</f>
        <v/>
      </c>
      <c r="AL31" s="457">
        <f>SUM(AL28:AL30)</f>
        <v/>
      </c>
      <c r="AM31" s="457">
        <f>SUM(AM28:AM30)</f>
        <v/>
      </c>
      <c r="AN31" s="457">
        <f>SUM(AN28:AN30)</f>
        <v/>
      </c>
      <c r="AO31" s="457">
        <f>SUM(AO28:AO30)</f>
        <v/>
      </c>
      <c r="AP31" s="457">
        <f>SUM(AP28:AP30)</f>
        <v/>
      </c>
      <c r="AQ31" s="457">
        <f>SUM(AQ28:AQ30)</f>
        <v/>
      </c>
      <c r="AR31" s="457">
        <f>SUM(AR28:AR30)</f>
        <v/>
      </c>
      <c r="AS31" s="457">
        <f>SUM(AS28:AS30)</f>
        <v/>
      </c>
      <c r="AT31" s="457">
        <f>SUM(AT28:AT30)</f>
        <v/>
      </c>
      <c r="AU31" s="457">
        <f>SUM(AU28:AU30)</f>
        <v/>
      </c>
      <c r="AV31" s="457">
        <f>SUM(AV28:AV30)</f>
        <v/>
      </c>
      <c r="AW31" s="457">
        <f>SUM(AW28:AW30)</f>
        <v/>
      </c>
      <c r="AX31" s="457">
        <f>SUM(AX28:AX30)</f>
        <v/>
      </c>
      <c r="AY31" s="457">
        <f>SUM(AY28:AY30)</f>
        <v/>
      </c>
      <c r="AZ31" s="457">
        <f>SUM(AZ28:AZ30)</f>
        <v/>
      </c>
      <c r="BA31" s="457">
        <f>SUM(BA28:BA30)</f>
        <v/>
      </c>
      <c r="BB31" s="457">
        <f>SUM(BB28:BB30)</f>
        <v/>
      </c>
      <c r="BC31" s="457">
        <f>SUM(BC28:BC30)</f>
        <v/>
      </c>
      <c r="BD31" s="457">
        <f>SUM(BD28:BD30)</f>
        <v/>
      </c>
      <c r="BE31" s="457">
        <f>SUM(BE28:BE30)</f>
        <v/>
      </c>
      <c r="BF31" s="457">
        <f>SUM(BF28:BF30)</f>
        <v/>
      </c>
      <c r="BG31" s="457">
        <f>SUM(BG28:BG30)</f>
        <v/>
      </c>
      <c r="BH31" s="457">
        <f>SUM(BH28:BH30)</f>
        <v/>
      </c>
      <c r="BI31" s="457">
        <f>SUM(BI28:BI30)</f>
        <v/>
      </c>
      <c r="BJ31" s="457">
        <f>SUM(BJ28:BJ30)</f>
        <v/>
      </c>
      <c r="BK31" s="457">
        <f>SUM(BK28:BK30)</f>
        <v/>
      </c>
      <c r="BL31" s="457">
        <f>SUM(BL28:BL30)</f>
        <v/>
      </c>
      <c r="BM31" s="457">
        <f>SUM(BM28:BM30)</f>
        <v/>
      </c>
      <c r="BN31" s="457">
        <f>SUM(BN28:BN30)</f>
        <v/>
      </c>
      <c r="BO31" s="457">
        <f>SUM(BO28:BO30)</f>
        <v/>
      </c>
      <c r="BP31" s="457">
        <f>SUM(BP28:BP30)</f>
        <v/>
      </c>
      <c r="BQ31" s="457">
        <f>SUM(BQ28:BQ30)</f>
        <v/>
      </c>
      <c r="BR31" s="457">
        <f>SUM(BR28:BR30)</f>
        <v/>
      </c>
      <c r="BS31" s="457">
        <f>SUM(BS28:BS30)</f>
        <v/>
      </c>
      <c r="BT31" s="457">
        <f>SUM(BT28:BT30)</f>
        <v/>
      </c>
      <c r="BU31" s="457">
        <f>SUM(BU28:BU30)</f>
        <v/>
      </c>
      <c r="BV31" s="457">
        <f>SUM(BV28:BV30)</f>
        <v/>
      </c>
      <c r="BW31" s="457">
        <f>SUM(BW28:BW30)</f>
        <v/>
      </c>
      <c r="BX31" s="457">
        <f>SUM(BX28:BX30)</f>
        <v/>
      </c>
      <c r="BY31" s="457">
        <f>SUM(BY28:BY30)</f>
        <v/>
      </c>
      <c r="BZ31" s="457">
        <f>SUM(BZ28:BZ30)</f>
        <v/>
      </c>
      <c r="CA31" s="457">
        <f>SUM(CA28:CA30)</f>
        <v/>
      </c>
      <c r="CB31" s="457">
        <f>SUM(CB28:CB30)</f>
        <v/>
      </c>
      <c r="CC31" s="457">
        <f>SUM(CC28:CC30)</f>
        <v/>
      </c>
      <c r="CD31" s="457">
        <f>SUM(CD28:CD30)</f>
        <v/>
      </c>
      <c r="CE31" s="457">
        <f>SUM(CE28:CE30)</f>
        <v/>
      </c>
      <c r="CF31" s="457">
        <f>SUM(CF28:CF30)</f>
        <v/>
      </c>
      <c r="CG31" s="457">
        <f>SUM(CG28:CG30)</f>
        <v/>
      </c>
      <c r="CH31" s="457">
        <f>SUM(CH28:CH30)</f>
        <v/>
      </c>
      <c r="CI31" s="457">
        <f>SUM(CI28:CI30)</f>
        <v/>
      </c>
      <c r="CJ31" s="457">
        <f>SUM(CJ28:CJ30)</f>
        <v/>
      </c>
      <c r="CK31" s="457">
        <f>SUM(CK28:CK30)</f>
        <v/>
      </c>
      <c r="CL31" s="457">
        <f>SUM(CL28:CL30)</f>
        <v/>
      </c>
      <c r="CM31" s="457">
        <f>SUM(CM28:CM30)</f>
        <v/>
      </c>
      <c r="CN31" s="457">
        <f>SUM(CN28:CN30)</f>
        <v/>
      </c>
      <c r="CO31" s="457">
        <f>SUM(CO28:CO30)</f>
        <v/>
      </c>
      <c r="CP31" s="457">
        <f>SUM(CP28:CP30)</f>
        <v/>
      </c>
      <c r="CQ31" s="457">
        <f>SUM(CQ28:CQ30)</f>
        <v/>
      </c>
      <c r="CR31" s="457">
        <f>SUM(CR28:CR30)</f>
        <v/>
      </c>
      <c r="CS31" s="457">
        <f>SUM(CS28:CS30)</f>
        <v/>
      </c>
      <c r="CT31" s="457">
        <f>SUM(CT28:CT30)</f>
        <v/>
      </c>
      <c r="CU31" s="457">
        <f>SUM(CU28:CU30)</f>
        <v/>
      </c>
      <c r="CV31" s="457">
        <f>SUM(CV28:CV30)</f>
        <v/>
      </c>
      <c r="CW31" s="457">
        <f>SUM(CW28:CW30)</f>
        <v/>
      </c>
      <c r="CX31" s="457">
        <f>SUM(CX28:CX30)</f>
        <v/>
      </c>
      <c r="CY31" s="457">
        <f>SUM(CY28:CY30)</f>
        <v/>
      </c>
      <c r="CZ31" s="457">
        <f>SUM(CZ28:CZ30)</f>
        <v/>
      </c>
      <c r="DA31" s="457">
        <f>SUM(DA28:DA30)</f>
        <v/>
      </c>
      <c r="DB31" s="457">
        <f>SUM(DB28:DB30)</f>
        <v/>
      </c>
      <c r="DC31" s="457">
        <f>SUM(DC28:DC30)</f>
        <v/>
      </c>
      <c r="DD31" s="457">
        <f>SUM(DD28:DD30)</f>
        <v/>
      </c>
      <c r="DE31" s="457">
        <f>SUM(DE28:DE30)</f>
        <v/>
      </c>
      <c r="DF31" s="457">
        <f>SUM(DF28:DF30)</f>
        <v/>
      </c>
      <c r="DG31" s="457">
        <f>SUM(DG28:DG30)</f>
        <v/>
      </c>
      <c r="DH31" s="457">
        <f>SUM(DH28:DH30)</f>
        <v/>
      </c>
      <c r="DI31" s="457">
        <f>SUM(DI28:DI30)</f>
        <v/>
      </c>
      <c r="DJ31" s="457">
        <f>SUM(DJ28:DJ30)</f>
        <v/>
      </c>
      <c r="DK31" s="457">
        <f>SUM(DK28:DK30)</f>
        <v/>
      </c>
      <c r="DL31" s="457">
        <f>SUM(DL28:DL30)</f>
        <v/>
      </c>
      <c r="DM31" s="457">
        <f>SUM(DM28:DM30)</f>
        <v/>
      </c>
      <c r="DN31" s="457">
        <f>SUM(DN28:DN30)</f>
        <v/>
      </c>
      <c r="DO31" s="457">
        <f>SUM(DO28:DO30)</f>
        <v/>
      </c>
      <c r="DP31" s="457">
        <f>SUM(DP28:DP30)</f>
        <v/>
      </c>
      <c r="DQ31" s="457">
        <f>SUM(DQ28:DQ30)</f>
        <v/>
      </c>
      <c r="DR31" s="457">
        <f>SUM(DR28:DR30)</f>
        <v/>
      </c>
      <c r="DS31" s="457">
        <f>SUM(DS28:DS30)</f>
        <v/>
      </c>
      <c r="DT31" s="457">
        <f>SUM(DT28:DT30)</f>
        <v/>
      </c>
      <c r="DU31" s="457">
        <f>SUM(DU28:DU30)</f>
        <v/>
      </c>
      <c r="DV31" s="457">
        <f>SUM(DV28:DV30)</f>
        <v/>
      </c>
      <c r="DW31" s="457">
        <f>SUM(DW28:DW30)</f>
        <v/>
      </c>
      <c r="DX31" s="457">
        <f>SUM(DX28:DX30)</f>
        <v/>
      </c>
      <c r="DY31" s="457">
        <f>SUM(DY28:DY30)</f>
        <v/>
      </c>
      <c r="DZ31" s="457">
        <f>SUM(DZ28:DZ30)</f>
        <v/>
      </c>
      <c r="EA31" s="457">
        <f>SUM(EA28:EA30)</f>
        <v/>
      </c>
      <c r="EB31" s="457">
        <f>SUM(EB28:EB30)</f>
        <v/>
      </c>
      <c r="EC31" s="457">
        <f>SUM(EC28:EC30)</f>
        <v/>
      </c>
      <c r="ED31" s="457">
        <f>SUM(ED28:ED30)</f>
        <v/>
      </c>
      <c r="EE31" s="457">
        <f>SUM(EE28:EE30)</f>
        <v/>
      </c>
      <c r="EF31" s="457">
        <f>SUM(EF28:EF30)</f>
        <v/>
      </c>
      <c r="EG31" s="457">
        <f>SUM(EG28:EG30)</f>
        <v/>
      </c>
      <c r="EH31" s="457">
        <f>SUM(EH28:EH30)</f>
        <v/>
      </c>
      <c r="EI31" s="457">
        <f>SUM(EI28:EI30)</f>
        <v/>
      </c>
      <c r="EJ31" s="457">
        <f>SUM(EJ28:EJ30)</f>
        <v/>
      </c>
      <c r="EK31" s="457">
        <f>SUM(EK28:EK30)</f>
        <v/>
      </c>
      <c r="EL31" s="457">
        <f>SUM(EL28:EL30)</f>
        <v/>
      </c>
      <c r="EM31" s="457">
        <f>SUM(EM28:EM30)</f>
        <v/>
      </c>
      <c r="EN31" s="457">
        <f>SUM(EN28:EN30)</f>
        <v/>
      </c>
      <c r="EO31" s="457">
        <f>SUM(EO28:EO30)</f>
        <v/>
      </c>
      <c r="EP31" s="457">
        <f>SUM(EP28:EP30)</f>
        <v/>
      </c>
      <c r="EQ31" s="457">
        <f>SUM(EQ28:EQ30)</f>
        <v/>
      </c>
      <c r="ER31" s="457">
        <f>SUM(ER28:ER30)</f>
        <v/>
      </c>
      <c r="ES31" s="457">
        <f>SUM(ES28:ES30)</f>
        <v/>
      </c>
      <c r="ET31" s="457">
        <f>SUM(ET28:ET30)</f>
        <v/>
      </c>
      <c r="EU31" s="457">
        <f>SUM(EU28:EU30)</f>
        <v/>
      </c>
      <c r="EV31" s="457">
        <f>SUM(EV28:EV30)</f>
        <v/>
      </c>
      <c r="EW31" s="457">
        <f>SUM(EW28:EW30)</f>
        <v/>
      </c>
      <c r="EX31" s="457">
        <f>SUM(EX28:EX30)</f>
        <v/>
      </c>
      <c r="EY31" s="457">
        <f>SUM(EY28:EY30)</f>
        <v/>
      </c>
      <c r="EZ31" s="457">
        <f>SUM(EZ28:EZ30)</f>
        <v/>
      </c>
      <c r="FA31" s="457">
        <f>SUM(FA28:FA30)</f>
        <v/>
      </c>
      <c r="FB31" s="457">
        <f>SUM(FB28:FB30)</f>
        <v/>
      </c>
      <c r="FC31" s="457">
        <f>SUM(FC28:FC30)</f>
        <v/>
      </c>
      <c r="FD31" s="457">
        <f>SUM(FD28:FD30)</f>
        <v/>
      </c>
      <c r="FE31" s="457">
        <f>SUM(FE28:FE30)</f>
        <v/>
      </c>
      <c r="FF31" s="457">
        <f>SUM(FF28:FF30)</f>
        <v/>
      </c>
      <c r="FG31" s="457">
        <f>SUM(FG28:FG30)</f>
        <v/>
      </c>
      <c r="FH31" s="457">
        <f>SUM(FH28:FH30)</f>
        <v/>
      </c>
      <c r="FI31" s="457">
        <f>SUM(FI28:FI30)</f>
        <v/>
      </c>
      <c r="FJ31" s="457">
        <f>SUM(FJ28:FJ30)</f>
        <v/>
      </c>
      <c r="FK31" s="457">
        <f>SUM(FK28:FK30)</f>
        <v/>
      </c>
      <c r="FL31" s="457">
        <f>SUM(FL28:FL30)</f>
        <v/>
      </c>
      <c r="FM31" s="457">
        <f>SUM(FM28:FM30)</f>
        <v/>
      </c>
      <c r="FN31" s="457">
        <f>SUM(FN28:FN30)</f>
        <v/>
      </c>
      <c r="FO31" s="457">
        <f>SUM(FO28:FO30)</f>
        <v/>
      </c>
      <c r="FP31" s="457">
        <f>SUM(FP28:FP30)</f>
        <v/>
      </c>
      <c r="FQ31" s="457">
        <f>SUM(FQ28:FQ30)</f>
        <v/>
      </c>
      <c r="FR31" s="457">
        <f>SUM(FR28:FR30)</f>
        <v/>
      </c>
      <c r="FS31" s="457">
        <f>SUM(FS28:FS30)</f>
        <v/>
      </c>
      <c r="FT31" s="457">
        <f>SUM(FT28:FT30)</f>
        <v/>
      </c>
      <c r="FU31" s="457">
        <f>SUM(FU28:FU30)</f>
        <v/>
      </c>
      <c r="FV31" s="457">
        <f>SUM(FV28:FV30)</f>
        <v/>
      </c>
      <c r="FW31" s="457">
        <f>SUM(FW28:FW30)</f>
        <v/>
      </c>
      <c r="FX31" s="457">
        <f>SUM(FX28:FX30)</f>
        <v/>
      </c>
      <c r="FY31" s="457">
        <f>SUM(FY28:FY30)</f>
        <v/>
      </c>
      <c r="FZ31" s="457">
        <f>SUM(FZ28:FZ30)</f>
        <v/>
      </c>
      <c r="GA31" s="457">
        <f>SUM(GA28:GA30)</f>
        <v/>
      </c>
      <c r="GB31" s="457">
        <f>SUM(GB28:GB30)</f>
        <v/>
      </c>
      <c r="GC31" s="457">
        <f>SUM(GC28:GC30)</f>
        <v/>
      </c>
      <c r="GD31" s="457">
        <f>SUM(GD28:GD30)</f>
        <v/>
      </c>
      <c r="GE31" s="457">
        <f>SUM(GE28:GE30)</f>
        <v/>
      </c>
      <c r="GF31" s="457">
        <f>SUM(GF28:GF30)</f>
        <v/>
      </c>
      <c r="GG31" s="457">
        <f>SUM(GG28:GG30)</f>
        <v/>
      </c>
      <c r="GH31" s="457">
        <f>SUM(GH28:GH30)</f>
        <v/>
      </c>
      <c r="GI31" s="457">
        <f>SUM(GI28:GI30)</f>
        <v/>
      </c>
      <c r="GJ31" s="457">
        <f>SUM(GJ28:GJ30)</f>
        <v/>
      </c>
      <c r="GK31" s="457">
        <f>SUM(GK28:GK30)</f>
        <v/>
      </c>
      <c r="GL31" s="457">
        <f>SUM(GL28:GL30)</f>
        <v/>
      </c>
      <c r="GM31" s="457">
        <f>SUM(GM28:GM30)</f>
        <v/>
      </c>
      <c r="GN31" s="457">
        <f>SUM(GN28:GN30)</f>
        <v/>
      </c>
      <c r="GO31" s="457">
        <f>SUM(GO28:GO30)</f>
        <v/>
      </c>
      <c r="GP31" s="457">
        <f>SUM(GP28:GP30)</f>
        <v/>
      </c>
      <c r="GQ31" s="457">
        <f>SUM(GQ28:GQ30)</f>
        <v/>
      </c>
      <c r="GR31" s="457">
        <f>SUM(GR28:GR30)</f>
        <v/>
      </c>
      <c r="GS31" s="457">
        <f>SUM(GS28:GS30)</f>
        <v/>
      </c>
      <c r="GT31" s="457">
        <f>SUM(GT28:GT30)</f>
        <v/>
      </c>
      <c r="GU31" s="457">
        <f>SUM(GU28:GU30)</f>
        <v/>
      </c>
      <c r="GV31" s="457">
        <f>SUM(GV28:GV30)</f>
        <v/>
      </c>
      <c r="GW31" s="457">
        <f>SUM(GW28:GW30)</f>
        <v/>
      </c>
      <c r="GX31" s="457">
        <f>SUM(GX28:GX30)</f>
        <v/>
      </c>
      <c r="GY31" s="457">
        <f>SUM(GY28:GY30)</f>
        <v/>
      </c>
      <c r="GZ31" s="457">
        <f>SUM(GZ28:GZ30)</f>
        <v/>
      </c>
      <c r="HA31" s="457">
        <f>SUM(HA28:HA30)</f>
        <v/>
      </c>
      <c r="HB31" s="457">
        <f>SUM(HB28:HB30)</f>
        <v/>
      </c>
      <c r="HC31" s="457">
        <f>SUM(HC28:HC30)</f>
        <v/>
      </c>
      <c r="HD31" s="457">
        <f>SUM(HD28:HD30)</f>
        <v/>
      </c>
      <c r="HE31" s="457">
        <f>SUM(HE28:HE30)</f>
        <v/>
      </c>
      <c r="HF31" s="457">
        <f>SUM(HF28:HF30)</f>
        <v/>
      </c>
      <c r="HG31" s="457">
        <f>SUM(HG28:HG30)</f>
        <v/>
      </c>
      <c r="HH31" s="457">
        <f>SUM(HH28:HH30)</f>
        <v/>
      </c>
      <c r="HI31" s="457">
        <f>SUM(HI28:HI30)</f>
        <v/>
      </c>
      <c r="HJ31" s="457">
        <f>SUM(HJ28:HJ30)</f>
        <v/>
      </c>
      <c r="HK31" s="457">
        <f>SUM(HK28:HK30)</f>
        <v/>
      </c>
      <c r="HL31" s="457">
        <f>SUM(HL28:HL30)</f>
        <v/>
      </c>
      <c r="HM31" s="457">
        <f>SUM(HM28:HM30)</f>
        <v/>
      </c>
      <c r="HN31" s="457">
        <f>SUM(HN28:HN30)</f>
        <v/>
      </c>
      <c r="HO31" s="457">
        <f>SUM(HO28:HO30)</f>
        <v/>
      </c>
      <c r="HP31" s="457">
        <f>SUM(HP28:HP30)</f>
        <v/>
      </c>
      <c r="HQ31" s="457">
        <f>SUM(HQ28:HQ30)</f>
        <v/>
      </c>
      <c r="HR31" s="457">
        <f>SUM(HR28:HR30)</f>
        <v/>
      </c>
      <c r="HS31" s="457">
        <f>SUM(HS28:HS30)</f>
        <v/>
      </c>
      <c r="HT31" s="457">
        <f>SUM(HT28:HT30)</f>
        <v/>
      </c>
      <c r="HU31" s="457">
        <f>SUM(HU28:HU30)</f>
        <v/>
      </c>
      <c r="HV31" s="457">
        <f>SUM(HV28:HV30)</f>
        <v/>
      </c>
      <c r="HW31" s="457">
        <f>SUM(HW28:HW30)</f>
        <v/>
      </c>
      <c r="HX31" s="457">
        <f>SUM(HX28:HX30)</f>
        <v/>
      </c>
      <c r="HY31" s="457">
        <f>SUM(HY28:HY30)</f>
        <v/>
      </c>
      <c r="HZ31" s="457">
        <f>SUM(HZ28:HZ30)</f>
        <v/>
      </c>
      <c r="IA31" s="457">
        <f>SUM(IA28:IA30)</f>
        <v/>
      </c>
      <c r="IB31" s="457">
        <f>SUM(IB28:IB30)</f>
        <v/>
      </c>
      <c r="IC31" s="457">
        <f>SUM(IC28:IC30)</f>
        <v/>
      </c>
      <c r="ID31" s="457">
        <f>SUM(ID28:ID30)</f>
        <v/>
      </c>
      <c r="IE31" s="457">
        <f>SUM(IE28:IE30)</f>
        <v/>
      </c>
      <c r="IF31" s="457">
        <f>SUM(IF28:IF30)</f>
        <v/>
      </c>
      <c r="IG31" s="457">
        <f>SUM(IG28:IG30)</f>
        <v/>
      </c>
      <c r="IH31" s="457">
        <f>SUM(IH28:IH30)</f>
        <v/>
      </c>
      <c r="II31" s="457">
        <f>SUM(II28:II30)</f>
        <v/>
      </c>
      <c r="IJ31" s="457">
        <f>SUM(IJ28:IJ30)</f>
        <v/>
      </c>
      <c r="IK31" s="457">
        <f>SUM(IK28:IK30)</f>
        <v/>
      </c>
      <c r="IL31" s="457">
        <f>SUM(IL28:IL30)</f>
        <v/>
      </c>
      <c r="IM31" s="457">
        <f>SUM(IM28:IM30)</f>
        <v/>
      </c>
      <c r="IN31" s="457">
        <f>SUM(IN28:IN30)</f>
        <v/>
      </c>
      <c r="IO31" s="457">
        <f>SUM(IO28:IO30)</f>
        <v/>
      </c>
      <c r="IP31" s="457">
        <f>SUM(IP28:IP30)</f>
        <v/>
      </c>
      <c r="IQ31" s="457">
        <f>SUM(IQ28:IQ30)</f>
        <v/>
      </c>
      <c r="IR31" s="457">
        <f>SUM(IR28:IR30)</f>
        <v/>
      </c>
      <c r="IS31" s="457">
        <f>SUM(IS28:IS30)</f>
        <v/>
      </c>
      <c r="IT31" s="457">
        <f>SUM(IT28:IT30)</f>
        <v/>
      </c>
      <c r="IU31" s="457">
        <f>SUM(IU28:IU30)</f>
        <v/>
      </c>
      <c r="IV31" s="457">
        <f>SUM(IV28:IV30)</f>
        <v/>
      </c>
      <c r="IW31" s="457">
        <f>SUM(IW28:IW30)</f>
        <v/>
      </c>
      <c r="IX31" s="457">
        <f>SUM(IX28:IX30)</f>
        <v/>
      </c>
      <c r="IY31" s="457">
        <f>SUM(IY28:IY30)</f>
        <v/>
      </c>
      <c r="IZ31" s="457">
        <f>SUM(IZ28:IZ30)</f>
        <v/>
      </c>
      <c r="JA31" s="457">
        <f>SUM(JA28:JA30)</f>
        <v/>
      </c>
      <c r="JB31" s="457">
        <f>SUM(JB28:JB30)</f>
        <v/>
      </c>
      <c r="JC31" s="457">
        <f>SUM(JC28:JC30)</f>
        <v/>
      </c>
      <c r="JD31" s="457">
        <f>SUM(JD28:JD30)</f>
        <v/>
      </c>
      <c r="JE31" s="457">
        <f>SUM(JE28:JE30)</f>
        <v/>
      </c>
      <c r="JF31" s="457">
        <f>SUM(JF28:JF30)</f>
        <v/>
      </c>
      <c r="JG31" s="457">
        <f>SUM(JG28:JG30)</f>
        <v/>
      </c>
      <c r="JH31" s="457">
        <f>SUM(JH28:JH30)</f>
        <v/>
      </c>
      <c r="JI31" s="457">
        <f>SUM(JI28:JI30)</f>
        <v/>
      </c>
      <c r="JJ31" s="457">
        <f>SUM(JJ28:JJ30)</f>
        <v/>
      </c>
      <c r="JK31" s="457">
        <f>SUM(JK28:JK30)</f>
        <v/>
      </c>
      <c r="JL31" s="457">
        <f>SUM(JL28:JL30)</f>
        <v/>
      </c>
      <c r="JM31" s="457">
        <f>SUM(JM28:JM30)</f>
        <v/>
      </c>
      <c r="JN31" s="457">
        <f>SUM(JN28:JN30)</f>
        <v/>
      </c>
      <c r="JO31" s="457">
        <f>SUM(JO28:JO30)</f>
        <v/>
      </c>
      <c r="JP31" s="457">
        <f>SUM(JP28:JP30)</f>
        <v/>
      </c>
      <c r="JQ31" s="457">
        <f>SUM(JQ28:JQ30)</f>
        <v/>
      </c>
      <c r="JR31" s="457">
        <f>SUM(JR28:JR30)</f>
        <v/>
      </c>
      <c r="JS31" s="457">
        <f>SUM(JS28:JS30)</f>
        <v/>
      </c>
      <c r="JT31" s="457">
        <f>SUM(JT28:JT30)</f>
        <v/>
      </c>
      <c r="JU31" s="457">
        <f>SUM(JU28:JU30)</f>
        <v/>
      </c>
      <c r="JV31" s="457">
        <f>SUM(JV28:JV30)</f>
        <v/>
      </c>
      <c r="JW31" s="457">
        <f>SUM(JW28:JW30)</f>
        <v/>
      </c>
      <c r="JX31" s="457">
        <f>SUM(JX28:JX30)</f>
        <v/>
      </c>
      <c r="JY31" s="457">
        <f>SUM(JY28:JY30)</f>
        <v/>
      </c>
      <c r="JZ31" s="457">
        <f>SUM(JZ28:JZ30)</f>
        <v/>
      </c>
      <c r="KA31" s="457">
        <f>SUM(KA28:KA30)</f>
        <v/>
      </c>
      <c r="KB31" s="457">
        <f>SUM(KB28:KB30)</f>
        <v/>
      </c>
      <c r="KC31" s="457">
        <f>SUM(KC28:KC30)</f>
        <v/>
      </c>
      <c r="KD31" s="457">
        <f>SUM(KD28:KD30)</f>
        <v/>
      </c>
      <c r="KE31" s="457">
        <f>SUM(KE28:KE30)</f>
        <v/>
      </c>
      <c r="KF31" s="457">
        <f>SUM(KF28:KF30)</f>
        <v/>
      </c>
      <c r="KG31" s="457">
        <f>SUM(KG28:KG30)</f>
        <v/>
      </c>
      <c r="KH31" s="457">
        <f>SUM(KH28:KH30)</f>
        <v/>
      </c>
      <c r="KI31" s="457">
        <f>SUM(KI28:KI30)</f>
        <v/>
      </c>
      <c r="KJ31" s="457">
        <f>SUM(KJ28:KJ30)</f>
        <v/>
      </c>
      <c r="KK31" s="457">
        <f>SUM(KK28:KK30)</f>
        <v/>
      </c>
      <c r="KL31" s="457">
        <f>SUM(KL28:KL30)</f>
        <v/>
      </c>
      <c r="KM31" s="457">
        <f>SUM(KM28:KM30)</f>
        <v/>
      </c>
      <c r="KN31" s="457">
        <f>SUM(KN28:KN30)</f>
        <v/>
      </c>
      <c r="KO31" s="457">
        <f>SUM(KO28:KO30)</f>
        <v/>
      </c>
      <c r="KP31" s="457">
        <f>SUM(KP28:KP30)</f>
        <v/>
      </c>
      <c r="KQ31" s="457">
        <f>SUM(KQ28:KQ30)</f>
        <v/>
      </c>
      <c r="KR31" s="457">
        <f>SUM(KR28:KR30)</f>
        <v/>
      </c>
      <c r="KS31" s="457">
        <f>SUM(KS28:KS30)</f>
        <v/>
      </c>
      <c r="KT31" s="457">
        <f>SUM(KT28:KT30)</f>
        <v/>
      </c>
      <c r="KU31" s="457">
        <f>SUM(KU28:KU30)</f>
        <v/>
      </c>
      <c r="KV31" s="457">
        <f>SUM(KV28:KV30)</f>
        <v/>
      </c>
      <c r="KW31" s="457">
        <f>SUM(KW28:KW30)</f>
        <v/>
      </c>
      <c r="KX31" s="457">
        <f>SUM(KX28:KX30)</f>
        <v/>
      </c>
      <c r="KY31" s="457">
        <f>SUM(KY28:KY30)</f>
        <v/>
      </c>
      <c r="KZ31" s="457">
        <f>SUM(KZ28:KZ30)</f>
        <v/>
      </c>
      <c r="LA31" s="457">
        <f>SUM(LA28:LA30)</f>
        <v/>
      </c>
      <c r="LB31" s="457">
        <f>SUM(LB28:LB30)</f>
        <v/>
      </c>
      <c r="LC31" s="457">
        <f>SUM(LC28:LC30)</f>
        <v/>
      </c>
      <c r="LD31" s="457">
        <f>SUM(LD28:LD30)</f>
        <v/>
      </c>
      <c r="LE31" s="457">
        <f>SUM(LE28:LE30)</f>
        <v/>
      </c>
      <c r="LF31" s="457">
        <f>SUM(LF28:LF30)</f>
        <v/>
      </c>
      <c r="LG31" s="457">
        <f>SUM(LG28:LG30)</f>
        <v/>
      </c>
      <c r="LH31" s="457">
        <f>SUM(LH28:LH30)</f>
        <v/>
      </c>
      <c r="LI31" s="457">
        <f>SUM(LI28:LI30)</f>
        <v/>
      </c>
      <c r="LJ31" s="457">
        <f>SUM(LJ28:LJ30)</f>
        <v/>
      </c>
      <c r="LK31" s="457">
        <f>SUM(LK28:LK30)</f>
        <v/>
      </c>
      <c r="LL31" s="457">
        <f>SUM(LL28:LL30)</f>
        <v/>
      </c>
      <c r="LM31" s="457">
        <f>SUM(LM28:LM30)</f>
        <v/>
      </c>
      <c r="LN31" s="457">
        <f>SUM(LN28:LN30)</f>
        <v/>
      </c>
      <c r="LO31" s="457">
        <f>SUM(LO28:LO30)</f>
        <v/>
      </c>
      <c r="LP31" s="457">
        <f>SUM(LP28:LP30)</f>
        <v/>
      </c>
      <c r="LQ31" s="457">
        <f>SUM(LQ28:LQ30)</f>
        <v/>
      </c>
      <c r="LR31" s="457">
        <f>SUM(LR28:LR30)</f>
        <v/>
      </c>
      <c r="LS31" s="457">
        <f>SUM(LS28:LS30)</f>
        <v/>
      </c>
      <c r="LT31" s="457">
        <f>SUM(LT28:LT30)</f>
        <v/>
      </c>
      <c r="LU31" s="457">
        <f>SUM(LU28:LU30)</f>
        <v/>
      </c>
      <c r="LV31" s="457">
        <f>SUM(LV28:LV30)</f>
        <v/>
      </c>
      <c r="LW31" s="457">
        <f>SUM(LW28:LW30)</f>
        <v/>
      </c>
      <c r="LX31" s="457">
        <f>SUM(LX28:LX30)</f>
        <v/>
      </c>
      <c r="LY31" s="457">
        <f>SUM(LY28:LY30)</f>
        <v/>
      </c>
      <c r="LZ31" s="457">
        <f>SUM(LZ28:LZ30)</f>
        <v/>
      </c>
      <c r="MA31" s="457">
        <f>SUM(MA28:MA30)</f>
        <v/>
      </c>
      <c r="MB31" s="457">
        <f>SUM(MB28:MB30)</f>
        <v/>
      </c>
      <c r="MC31" s="457">
        <f>SUM(MC28:MC30)</f>
        <v/>
      </c>
      <c r="MD31" s="457">
        <f>SUM(MD28:MD30)</f>
        <v/>
      </c>
      <c r="ME31" s="457">
        <f>SUM(ME28:ME30)</f>
        <v/>
      </c>
      <c r="MF31" s="457">
        <f>SUM(MF28:MF30)</f>
        <v/>
      </c>
      <c r="MG31" s="457">
        <f>SUM(MG28:MG30)</f>
        <v/>
      </c>
      <c r="MH31" s="457">
        <f>SUM(MH28:MH30)</f>
        <v/>
      </c>
      <c r="MI31" s="457">
        <f>SUM(MI28:MI30)</f>
        <v/>
      </c>
      <c r="MJ31" s="457">
        <f>SUM(MJ28:MJ30)</f>
        <v/>
      </c>
      <c r="MK31" s="457">
        <f>SUM(MK28:MK30)</f>
        <v/>
      </c>
      <c r="ML31" s="457">
        <f>SUM(ML28:ML30)</f>
        <v/>
      </c>
      <c r="MM31" s="457">
        <f>SUM(MM28:MM30)</f>
        <v/>
      </c>
      <c r="MN31" s="457">
        <f>SUM(MN28:MN30)</f>
        <v/>
      </c>
      <c r="MO31" s="457">
        <f>SUM(MO28:MO30)</f>
        <v/>
      </c>
      <c r="MP31" s="457">
        <f>SUM(MP28:MP30)</f>
        <v/>
      </c>
      <c r="MQ31" s="457">
        <f>SUM(MQ28:MQ30)</f>
        <v/>
      </c>
      <c r="MR31" s="457">
        <f>SUM(MR28:MR30)</f>
        <v/>
      </c>
      <c r="MS31" s="457">
        <f>SUM(MS28:MS30)</f>
        <v/>
      </c>
      <c r="MT31" s="457">
        <f>SUM(MT28:MT30)</f>
        <v/>
      </c>
      <c r="MU31" s="457">
        <f>SUM(MU28:MU30)</f>
        <v/>
      </c>
      <c r="MV31" s="457">
        <f>SUM(MV28:MV30)</f>
        <v/>
      </c>
      <c r="MW31" s="457">
        <f>SUM(MW28:MW30)</f>
        <v/>
      </c>
      <c r="MX31" s="457">
        <f>SUM(MX28:MX30)</f>
        <v/>
      </c>
      <c r="MY31" s="457">
        <f>SUM(MY28:MY30)</f>
        <v/>
      </c>
      <c r="MZ31" s="457">
        <f>SUM(MZ28:MZ30)</f>
        <v/>
      </c>
      <c r="NA31" s="457">
        <f>SUM(NA28:NA30)</f>
        <v/>
      </c>
      <c r="NB31" s="457">
        <f>SUM(NB28:NB30)</f>
        <v/>
      </c>
      <c r="NC31" s="457">
        <f>SUM(NC28:NC30)</f>
        <v/>
      </c>
      <c r="ND31" s="457">
        <f>SUM(ND28:ND30)</f>
        <v/>
      </c>
      <c r="NE31" s="457">
        <f>SUM(NE28:NE30)</f>
        <v/>
      </c>
      <c r="NF31" s="457">
        <f>SUM(NF28:NF30)</f>
        <v/>
      </c>
      <c r="NG31" s="457">
        <f>SUM(NG28:NG30)</f>
        <v/>
      </c>
      <c r="NH31" s="457">
        <f>SUM(NH28:NH30)</f>
        <v/>
      </c>
      <c r="NI31" s="457">
        <f>SUM(NI28:NI30)</f>
        <v/>
      </c>
      <c r="NJ31" s="457">
        <f>SUM(NJ28:NJ30)</f>
        <v/>
      </c>
      <c r="NK31" s="457">
        <f>SUM(NK28:NK30)</f>
        <v/>
      </c>
      <c r="NL31" s="457">
        <f>SUM(NL28:NL30)</f>
        <v/>
      </c>
      <c r="NM31" s="457">
        <f>SUM(NM28:NM30)</f>
        <v/>
      </c>
      <c r="NN31" s="457">
        <f>SUM(NN28:NN30)</f>
        <v/>
      </c>
      <c r="NO31" s="457">
        <f>SUM(NO28:NO30)</f>
        <v/>
      </c>
      <c r="NP31" s="457">
        <f>SUM(NP28:NP30)</f>
        <v/>
      </c>
      <c r="NQ31" s="457">
        <f>SUM(NQ28:NQ30)</f>
        <v/>
      </c>
      <c r="NR31" s="457">
        <f>SUM(NR28:NR30)</f>
        <v/>
      </c>
      <c r="NS31" s="457">
        <f>SUM(NS28:NS30)</f>
        <v/>
      </c>
      <c r="NT31" s="457">
        <f>SUM(NT28:NT30)</f>
        <v/>
      </c>
      <c r="NU31" s="457">
        <f>SUM(NU28:NU30)</f>
        <v/>
      </c>
      <c r="NV31" s="457">
        <f>SUM(NV28:NV30)</f>
        <v/>
      </c>
      <c r="NW31" s="457">
        <f>SUM(NW28:NW30)</f>
        <v/>
      </c>
      <c r="NX31" s="457">
        <f>SUM(NX28:NX30)</f>
        <v/>
      </c>
      <c r="NY31" s="457">
        <f>SUM(NY28:NY30)</f>
        <v/>
      </c>
      <c r="NZ31" s="457">
        <f>SUM(NZ28:NZ30)</f>
        <v/>
      </c>
      <c r="OA31" s="457">
        <f>SUM(OA28:OA30)</f>
        <v/>
      </c>
      <c r="OB31" s="457">
        <f>SUM(OB28:OB30)</f>
        <v/>
      </c>
      <c r="OC31" s="457">
        <f>SUM(OC28:OC30)</f>
        <v/>
      </c>
      <c r="OD31" s="457">
        <f>SUM(OD28:OD30)</f>
        <v/>
      </c>
      <c r="OE31" s="457">
        <f>SUM(OE28:OE30)</f>
        <v/>
      </c>
      <c r="OF31" s="457">
        <f>SUM(OF28:OF30)</f>
        <v/>
      </c>
      <c r="OG31" s="457">
        <f>SUM(OG28:OG30)</f>
        <v/>
      </c>
      <c r="OH31" s="457">
        <f>SUM(OH28:OH30)</f>
        <v/>
      </c>
      <c r="OI31" s="457">
        <f>SUM(OI28:OI30)</f>
        <v/>
      </c>
      <c r="OJ31" s="457">
        <f>SUM(OJ28:OJ30)</f>
        <v/>
      </c>
      <c r="OK31" s="457">
        <f>SUM(OK28:OK30)</f>
        <v/>
      </c>
      <c r="OL31" s="457">
        <f>SUM(OL28:OL30)</f>
        <v/>
      </c>
      <c r="OM31" s="457">
        <f>SUM(OM28:OM30)</f>
        <v/>
      </c>
      <c r="ON31" s="457">
        <f>SUM(ON28:ON30)</f>
        <v/>
      </c>
      <c r="OO31" s="457">
        <f>SUM(OO28:OO30)</f>
        <v/>
      </c>
      <c r="OP31" s="457">
        <f>SUM(OP28:OP30)</f>
        <v/>
      </c>
      <c r="OQ31" s="457">
        <f>SUM(OQ28:OQ30)</f>
        <v/>
      </c>
      <c r="OR31" s="457">
        <f>SUM(OR28:OR30)</f>
        <v/>
      </c>
      <c r="OS31" s="457">
        <f>SUM(OS28:OS30)</f>
        <v/>
      </c>
      <c r="OT31" s="457">
        <f>SUM(OT28:OT30)</f>
        <v/>
      </c>
      <c r="OU31" s="457">
        <f>SUM(OU28:OU30)</f>
        <v/>
      </c>
      <c r="OV31" s="457">
        <f>SUM(OV28:OV30)</f>
        <v/>
      </c>
      <c r="OW31" s="457">
        <f>SUM(OW28:OW30)</f>
        <v/>
      </c>
      <c r="OX31" s="457">
        <f>SUM(OX28:OX30)</f>
        <v/>
      </c>
      <c r="OY31" s="457">
        <f>SUM(OY28:OY30)</f>
        <v/>
      </c>
      <c r="OZ31" s="457">
        <f>SUM(OZ28:OZ30)</f>
        <v/>
      </c>
      <c r="PA31" s="457">
        <f>SUM(PA28:PA30)</f>
        <v/>
      </c>
      <c r="PB31" s="457">
        <f>SUM(PB28:PB30)</f>
        <v/>
      </c>
      <c r="PC31" s="457">
        <f>SUM(PC28:PC30)</f>
        <v/>
      </c>
      <c r="PD31" s="457">
        <f>SUM(PD28:PD30)</f>
        <v/>
      </c>
      <c r="PE31" s="457">
        <f>SUM(PE28:PE30)</f>
        <v/>
      </c>
      <c r="PF31" s="457">
        <f>SUM(PF28:PF30)</f>
        <v/>
      </c>
      <c r="PG31" s="457">
        <f>SUM(PG28:PG30)</f>
        <v/>
      </c>
      <c r="PH31" s="457">
        <f>SUM(PH28:PH30)</f>
        <v/>
      </c>
      <c r="PI31" s="457">
        <f>SUM(PI28:PI30)</f>
        <v/>
      </c>
      <c r="PJ31" s="457">
        <f>SUM(PJ28:PJ30)</f>
        <v/>
      </c>
      <c r="PK31" s="457">
        <f>SUM(PK28:PK30)</f>
        <v/>
      </c>
      <c r="PL31" s="457">
        <f>SUM(PL28:PL30)</f>
        <v/>
      </c>
      <c r="PM31" s="457">
        <f>SUM(PM28:PM30)</f>
        <v/>
      </c>
      <c r="PN31" s="457">
        <f>SUM(PN28:PN30)</f>
        <v/>
      </c>
      <c r="PO31" s="457">
        <f>SUM(PO28:PO30)</f>
        <v/>
      </c>
      <c r="PP31" s="457">
        <f>SUM(PP28:PP30)</f>
        <v/>
      </c>
      <c r="PQ31" s="457">
        <f>SUM(PQ28:PQ30)</f>
        <v/>
      </c>
      <c r="PR31" s="457">
        <f>SUM(PR28:PR30)</f>
        <v/>
      </c>
      <c r="PS31" s="457">
        <f>SUM(PS28:PS30)</f>
        <v/>
      </c>
      <c r="PT31" s="457">
        <f>SUM(PT28:PT30)</f>
        <v/>
      </c>
      <c r="PU31" s="457">
        <f>SUM(PU28:PU30)</f>
        <v/>
      </c>
      <c r="PV31" s="457">
        <f>SUM(PV28:PV30)</f>
        <v/>
      </c>
      <c r="PW31" s="457">
        <f>SUM(PW28:PW30)</f>
        <v/>
      </c>
      <c r="PX31" s="457">
        <f>SUM(PX28:PX30)</f>
        <v/>
      </c>
      <c r="PY31" s="457">
        <f>SUM(PY28:PY30)</f>
        <v/>
      </c>
      <c r="PZ31" s="457">
        <f>SUM(PZ28:PZ30)</f>
        <v/>
      </c>
      <c r="QA31" s="457">
        <f>SUM(QA28:QA30)</f>
        <v/>
      </c>
      <c r="QB31" s="457">
        <f>SUM(QB28:QB30)</f>
        <v/>
      </c>
      <c r="QC31" s="457">
        <f>SUM(QC28:QC30)</f>
        <v/>
      </c>
      <c r="QD31" s="457">
        <f>SUM(QD28:QD30)</f>
        <v/>
      </c>
      <c r="QE31" s="457">
        <f>SUM(QE28:QE30)</f>
        <v/>
      </c>
      <c r="QF31" s="457">
        <f>SUM(QF28:QF30)</f>
        <v/>
      </c>
      <c r="QG31" s="457">
        <f>SUM(QG28:QG30)</f>
        <v/>
      </c>
      <c r="QH31" s="457">
        <f>SUM(QH28:QH30)</f>
        <v/>
      </c>
      <c r="QI31" s="457">
        <f>SUM(QI28:QI30)</f>
        <v/>
      </c>
      <c r="QJ31" s="457">
        <f>SUM(QJ28:QJ30)</f>
        <v/>
      </c>
      <c r="QK31" s="457">
        <f>SUM(QK28:QK30)</f>
        <v/>
      </c>
      <c r="QL31" s="457">
        <f>SUM(QL28:QL30)</f>
        <v/>
      </c>
      <c r="QM31" s="457">
        <f>SUM(QM28:QM30)</f>
        <v/>
      </c>
      <c r="QN31" s="457">
        <f>SUM(QN28:QN30)</f>
        <v/>
      </c>
      <c r="QO31" s="457">
        <f>SUM(QO28:QO30)</f>
        <v/>
      </c>
      <c r="QP31" s="457">
        <f>SUM(QP28:QP30)</f>
        <v/>
      </c>
      <c r="QQ31" s="457">
        <f>SUM(QQ28:QQ30)</f>
        <v/>
      </c>
      <c r="QR31" s="457">
        <f>SUM(QR28:QR30)</f>
        <v/>
      </c>
      <c r="QS31" s="457">
        <f>SUM(QS28:QS30)</f>
        <v/>
      </c>
      <c r="QT31" s="457">
        <f>SUM(QT28:QT30)</f>
        <v/>
      </c>
      <c r="QU31" s="457">
        <f>SUM(QU28:QU30)</f>
        <v/>
      </c>
      <c r="QV31" s="457">
        <f>SUM(QV28:QV30)</f>
        <v/>
      </c>
      <c r="QW31" s="457">
        <f>SUM(QW28:QW30)</f>
        <v/>
      </c>
      <c r="QX31" s="457">
        <f>SUM(QX28:QX30)</f>
        <v/>
      </c>
      <c r="QY31" s="457">
        <f>SUM(QY28:QY30)</f>
        <v/>
      </c>
      <c r="QZ31" s="457">
        <f>SUM(QZ28:QZ30)</f>
        <v/>
      </c>
      <c r="RA31" s="457">
        <f>SUM(RA28:RA30)</f>
        <v/>
      </c>
      <c r="RB31" s="457">
        <f>SUM(RB28:RB30)</f>
        <v/>
      </c>
      <c r="RC31" s="457">
        <f>SUM(RC28:RC30)</f>
        <v/>
      </c>
      <c r="RD31" s="457">
        <f>SUM(RD28:RD30)</f>
        <v/>
      </c>
      <c r="RE31" s="457">
        <f>SUM(RE28:RE30)</f>
        <v/>
      </c>
      <c r="RF31" s="457">
        <f>SUM(RF28:RF30)</f>
        <v/>
      </c>
      <c r="RG31" s="119" t="n"/>
      <c r="RH31" s="458">
        <f>SUM(RH28:RH30)</f>
        <v/>
      </c>
      <c r="RI31" s="458">
        <f>SUM(RI28:RI30)</f>
        <v/>
      </c>
      <c r="RJ31" s="458">
        <f>SUM(RJ28:RJ30)</f>
        <v/>
      </c>
      <c r="RK31" s="458">
        <f>SUM(RK28:RK30)</f>
        <v/>
      </c>
      <c r="RL31" s="458">
        <f>SUM(RL28:RL30)</f>
        <v/>
      </c>
      <c r="RM31" s="458">
        <f>SUM(RM28:RM30)</f>
        <v/>
      </c>
      <c r="RN31" s="458">
        <f>SUM(RN28:RN30)</f>
        <v/>
      </c>
      <c r="RO31" s="458">
        <f>SUM(RO28:RO30)</f>
        <v/>
      </c>
      <c r="RP31" s="458">
        <f>SUM(RP28:RP30)</f>
        <v/>
      </c>
      <c r="RQ31" s="458">
        <f>SUM(RQ28:RQ30)</f>
        <v/>
      </c>
      <c r="RR31" s="458">
        <f>SUM(RR28:RR30)</f>
        <v/>
      </c>
      <c r="RS31" s="458">
        <f>SUM(RS28:RS30)</f>
        <v/>
      </c>
      <c r="RT31" s="458">
        <f>SUM(RT28:RT30)</f>
        <v/>
      </c>
      <c r="RU31" s="458">
        <f>SUM(RU28:RU30)</f>
        <v/>
      </c>
      <c r="RV31" s="458">
        <f>SUM(RV28:RV30)</f>
        <v/>
      </c>
      <c r="RW31" s="458">
        <f>SUM(RW28:RW30)</f>
        <v/>
      </c>
      <c r="RX31" s="458">
        <f>SUM(RX28:RX30)</f>
        <v/>
      </c>
      <c r="RY31" s="458">
        <f>SUM(RY28:RY30)</f>
        <v/>
      </c>
      <c r="RZ31" s="458">
        <f>SUM(RZ28:RZ30)</f>
        <v/>
      </c>
      <c r="SA31" s="458">
        <f>SUM(SA28:SA30)</f>
        <v/>
      </c>
      <c r="SB31" s="458">
        <f>SUM(SB28:SB30)</f>
        <v/>
      </c>
      <c r="SC31" s="458">
        <f>SUM(SC28:SC30)</f>
        <v/>
      </c>
      <c r="SD31" s="458">
        <f>SUM(SD28:SD30)</f>
        <v/>
      </c>
      <c r="SE31" s="458">
        <f>SUM(SE28:SE30)</f>
        <v/>
      </c>
      <c r="SF31" s="458">
        <f>SUM(SF28:SF30)</f>
        <v/>
      </c>
      <c r="SG31" s="458">
        <f>SUM(SG28:SG30)</f>
        <v/>
      </c>
      <c r="SH31" s="458">
        <f>SUM(SH28:SH30)</f>
        <v/>
      </c>
      <c r="SI31" s="458">
        <f>SUM(SI28:SI30)</f>
        <v/>
      </c>
      <c r="SJ31" s="458">
        <f>SUM(SJ28:SJ30)</f>
        <v/>
      </c>
      <c r="SK31" s="458">
        <f>SUM(SK28:SK30)</f>
        <v/>
      </c>
      <c r="SL31" s="458">
        <f>SUM(SL28:SL30)</f>
        <v/>
      </c>
      <c r="SM31" s="458">
        <f>SUM(SM28:SM30)</f>
        <v/>
      </c>
      <c r="SN31" s="458">
        <f>SUM(SN28:SN30)</f>
        <v/>
      </c>
      <c r="SO31" s="458">
        <f>SUM(SO28:SO30)</f>
        <v/>
      </c>
      <c r="SP31" s="458">
        <f>SUM(SP28:SP30)</f>
        <v/>
      </c>
      <c r="SQ31" s="458">
        <f>SUM(SQ28:SQ30)</f>
        <v/>
      </c>
      <c r="SR31" s="458">
        <f>SUM(SR28:SR30)</f>
        <v/>
      </c>
      <c r="SS31" s="458">
        <f>SUM(SS28:SS30)</f>
        <v/>
      </c>
      <c r="ST31" s="458">
        <f>SUM(ST28:ST30)</f>
        <v/>
      </c>
      <c r="SU31" s="458">
        <f>SUM(SU28:SU30)</f>
        <v/>
      </c>
      <c r="SV31" s="458">
        <f>SUM(SV28:SV30)</f>
        <v/>
      </c>
      <c r="SW31" s="458">
        <f>SUM(SW28:SW30)</f>
        <v/>
      </c>
      <c r="SX31" s="458">
        <f>SUM(SX28:SX30)</f>
        <v/>
      </c>
      <c r="SY31" s="458">
        <f>SUM(SY28:SY30)</f>
        <v/>
      </c>
      <c r="SZ31" s="459">
        <f>SUM(SZ28:SZ30)</f>
        <v/>
      </c>
      <c r="TB31" s="575">
        <f>SUM(TB28:TB30)</f>
        <v/>
      </c>
      <c r="TC31" s="575">
        <f>SUM(TC28:TC30)</f>
        <v/>
      </c>
      <c r="TE31" s="575">
        <f>SUM(TE28:TE30)</f>
        <v/>
      </c>
      <c r="TF31" s="575">
        <f>SUM(TF28:TF30)</f>
        <v/>
      </c>
      <c r="TG31" s="575">
        <f>SUM(TG28:TG30)</f>
        <v/>
      </c>
      <c r="TH31" s="575">
        <f>SUM(TH28:TH30)</f>
        <v/>
      </c>
      <c r="TI31" s="575">
        <f>SUM(TI28:TI30)</f>
        <v/>
      </c>
      <c r="TJ31" s="575">
        <f>SUM(TJ28:TJ30)</f>
        <v/>
      </c>
      <c r="TK31" s="575">
        <f>SUM(TK28:TK30)</f>
        <v/>
      </c>
      <c r="TL31" s="575">
        <f>SUM(TL28:TL30)</f>
        <v/>
      </c>
      <c r="TM31" s="575">
        <f>SUM(TM28:TM30)</f>
        <v/>
      </c>
      <c r="TN31" s="575">
        <f>SUM(TN28:TN30)</f>
        <v/>
      </c>
      <c r="TO31" s="575">
        <f>SUM(TO28:TO30)</f>
        <v/>
      </c>
      <c r="TP31" s="457">
        <f>SUM(TP28:TP30)</f>
        <v/>
      </c>
      <c r="TQ31" s="575">
        <f>SUM(TQ28:TQ30)</f>
        <v/>
      </c>
      <c r="TR31" s="575">
        <f>SUM(TR28:TR30)</f>
        <v/>
      </c>
      <c r="TS31" s="575">
        <f>SUM(TS28:TS30)</f>
        <v/>
      </c>
      <c r="TT31" s="575">
        <f>SUM(TT28:TT30)</f>
        <v/>
      </c>
      <c r="TU31" s="575">
        <f>SUM(TU28:TU30)</f>
        <v/>
      </c>
    </row>
    <row r="32" ht="14.5" customHeight="1">
      <c r="A32" s="1100" t="n"/>
      <c r="B32" s="1101" t="n"/>
      <c r="C32" s="1102" t="n"/>
      <c r="D32" s="460" t="inlineStr">
        <is>
          <t>CONTRIBUTIVO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>
        <v>3</v>
      </c>
      <c r="BP32" s="7" t="n">
        <v>1</v>
      </c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>
        <v>1</v>
      </c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>
        <v>3</v>
      </c>
      <c r="CY32" s="7" t="n">
        <v>1</v>
      </c>
      <c r="CZ32" s="7" t="n"/>
      <c r="DA32" s="7" t="n">
        <v>1</v>
      </c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>
        <v>3</v>
      </c>
      <c r="FB32" s="7" t="n">
        <v>1</v>
      </c>
      <c r="FC32" s="7" t="n">
        <v>3</v>
      </c>
      <c r="FD32" s="7" t="n">
        <v>1</v>
      </c>
      <c r="FE32" s="7" t="n">
        <v>1</v>
      </c>
      <c r="FF32" s="7" t="n"/>
      <c r="FG32" s="7" t="n"/>
      <c r="FH32" s="7" t="n"/>
      <c r="FI32" s="7" t="n">
        <v>1</v>
      </c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>
        <v>1</v>
      </c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>
        <v>1</v>
      </c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>
        <v>1</v>
      </c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>
        <v>1</v>
      </c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>
        <v>2</v>
      </c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>
        <v>1</v>
      </c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>
        <v>1</v>
      </c>
      <c r="NA32" s="7" t="n"/>
      <c r="NB32" s="7" t="n">
        <v>3</v>
      </c>
      <c r="NC32" s="7" t="n">
        <v>1</v>
      </c>
      <c r="ND32" s="7" t="n"/>
      <c r="NE32" s="7" t="n"/>
      <c r="NF32" s="7" t="n"/>
      <c r="NG32" s="7" t="n"/>
      <c r="NH32" s="7" t="n">
        <v>4</v>
      </c>
      <c r="NI32" s="7" t="n">
        <v>1</v>
      </c>
      <c r="NJ32" s="7" t="n"/>
      <c r="NK32" s="7" t="n"/>
      <c r="NL32" s="7" t="n"/>
      <c r="NM32" s="7" t="n"/>
      <c r="NN32" s="7" t="n"/>
      <c r="NO32" s="7" t="n"/>
      <c r="NP32" s="7" t="n"/>
      <c r="NQ32" s="618" t="n"/>
      <c r="NR32" s="618" t="n"/>
      <c r="NS32" s="618" t="n"/>
      <c r="NT32" s="618" t="n"/>
      <c r="NU32" s="618" t="n"/>
      <c r="NV32" s="618" t="n"/>
      <c r="NW32" s="618" t="n"/>
      <c r="NX32" s="618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619" t="n"/>
      <c r="OH32" s="619" t="n"/>
      <c r="OI32" s="619" t="n"/>
      <c r="OJ32" s="619" t="n"/>
      <c r="OK32" s="619" t="n"/>
      <c r="OL32" s="619" t="n"/>
      <c r="OM32" s="619" t="n"/>
      <c r="ON32" s="619" t="n"/>
      <c r="OO32" s="619" t="n"/>
      <c r="OP32" s="619" t="n"/>
      <c r="OQ32" s="619" t="n"/>
      <c r="OR32" s="619" t="n"/>
      <c r="OS32" s="619" t="n"/>
      <c r="OT32" s="619" t="n"/>
      <c r="OU32" s="619" t="n"/>
      <c r="OV32" s="619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>
        <v>1</v>
      </c>
      <c r="QI32" s="7" t="n">
        <v>1</v>
      </c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455">
        <f>SUM(E32:RE32)-QF32-QL32-SUM(QO32:QQ32)-SUM(QT32:QV32)</f>
        <v/>
      </c>
      <c r="RG32" s="119" t="n"/>
      <c r="RH32" s="456">
        <f>SUM(E32:G32)</f>
        <v/>
      </c>
      <c r="RI32" s="456">
        <f>SUM(H32:BN32)</f>
        <v/>
      </c>
      <c r="RJ32" s="456">
        <f>SUM(BO32:CT32)</f>
        <v/>
      </c>
      <c r="RK32" s="244">
        <f>SUM(CU32:CW32)</f>
        <v/>
      </c>
      <c r="RL32" s="456">
        <f>SUM(CX32:DH32)</f>
        <v/>
      </c>
      <c r="RM32" s="456">
        <f>SUM(DI32:DU32)</f>
        <v/>
      </c>
      <c r="RN32" s="456">
        <f>SUM(DV32:EZ32)</f>
        <v/>
      </c>
      <c r="RO32" s="456">
        <f>SUM(FA32:FB32)</f>
        <v/>
      </c>
      <c r="RP32" s="456">
        <f>SUM(FC32:FH32)</f>
        <v/>
      </c>
      <c r="RQ32" s="456">
        <f>SUM(FI32:GB32)</f>
        <v/>
      </c>
      <c r="RR32" s="456">
        <f>SUM(GC32:GW32)</f>
        <v/>
      </c>
      <c r="RS32" s="456">
        <f>SUM(GX32:IP32)</f>
        <v/>
      </c>
      <c r="RT32" s="456">
        <f>SUM(IQ32:JC32)</f>
        <v/>
      </c>
      <c r="RU32" s="456">
        <f>SUM(JD32:JV32)</f>
        <v/>
      </c>
      <c r="RV32" s="456">
        <f>SUM(JW32:MA32)</f>
        <v/>
      </c>
      <c r="RW32" s="456">
        <f>SUM(MB32:MN32)</f>
        <v/>
      </c>
      <c r="RX32" s="456">
        <f>MO32</f>
        <v/>
      </c>
      <c r="RY32" s="456">
        <f>SUM(MP32:MQ32)</f>
        <v/>
      </c>
      <c r="RZ32" s="456">
        <f>SUM(MR32:MT32)</f>
        <v/>
      </c>
      <c r="SA32" s="456">
        <f>SUM(MU32:MW32)</f>
        <v/>
      </c>
      <c r="SB32" s="456">
        <f>SUM(MX32:MZ32)</f>
        <v/>
      </c>
      <c r="SC32" s="456">
        <f>SUM(NA32:NB32)</f>
        <v/>
      </c>
      <c r="SD32" s="456">
        <f>SUM(NC32)</f>
        <v/>
      </c>
      <c r="SE32" s="456">
        <f>SUM(ND32:NF32)</f>
        <v/>
      </c>
      <c r="SF32" s="456">
        <f>SUM(NG32)</f>
        <v/>
      </c>
      <c r="SG32" s="456">
        <f>SUM(NH32)</f>
        <v/>
      </c>
      <c r="SH32" s="456">
        <f>NI32</f>
        <v/>
      </c>
      <c r="SI32" s="456">
        <f>NJ32</f>
        <v/>
      </c>
      <c r="SJ32" s="456">
        <f>SUM(NK32:NP32)</f>
        <v/>
      </c>
      <c r="SK32" s="456">
        <f>SUM(NQ32:PN32)</f>
        <v/>
      </c>
      <c r="SL32" s="456">
        <f>SUM(PO32:PX32)</f>
        <v/>
      </c>
      <c r="SM32" s="456">
        <f>SUM(PY32:PZ32)</f>
        <v/>
      </c>
      <c r="SN32" s="456">
        <f>SUM(QA32:QB32)</f>
        <v/>
      </c>
      <c r="SO32" s="456">
        <f>SUM(QC32:QE32)</f>
        <v/>
      </c>
      <c r="SP32" s="456">
        <f>SUM(QG32:QK32)</f>
        <v/>
      </c>
      <c r="SQ32" s="456">
        <f>SUM(QM32:QN32)</f>
        <v/>
      </c>
      <c r="SR32" s="456">
        <f>SUM(QO32)</f>
        <v/>
      </c>
      <c r="SS32" s="456">
        <f>SUM(QP32)+QQ32</f>
        <v/>
      </c>
      <c r="ST32" s="456">
        <f>SUM(QR32)</f>
        <v/>
      </c>
      <c r="SU32" s="456">
        <f>SUM(QS32)</f>
        <v/>
      </c>
      <c r="SV32" s="456">
        <f>SUM(QT32)</f>
        <v/>
      </c>
      <c r="SW32" s="456">
        <f>SUM(QU32)</f>
        <v/>
      </c>
      <c r="SX32" s="456">
        <f>SUM(QV32)</f>
        <v/>
      </c>
      <c r="SY32" s="456">
        <f>SUM(QW32:RE32)</f>
        <v/>
      </c>
      <c r="SZ32" s="157">
        <f>SUM(RH32:SX32)-SUM(SR32:SS32)-SUM(SV32:SX32)</f>
        <v/>
      </c>
      <c r="TB32" s="625" t="n"/>
      <c r="TC32" s="625" t="n"/>
      <c r="TE32" s="625" t="n"/>
      <c r="TF32" s="625" t="n"/>
      <c r="TG32" s="625" t="n"/>
      <c r="TH32" s="625" t="n"/>
      <c r="TI32" s="625" t="n"/>
      <c r="TJ32" s="625" t="n"/>
      <c r="TK32" s="625" t="n"/>
      <c r="TL32" s="625" t="n"/>
      <c r="TM32" s="625" t="n"/>
      <c r="TN32" s="625" t="n"/>
      <c r="TO32" s="625" t="n"/>
      <c r="TP32" s="7" t="n"/>
      <c r="TQ32" s="625" t="n"/>
      <c r="TR32" s="625" t="n">
        <v>2</v>
      </c>
      <c r="TS32" s="625" t="n">
        <v>2</v>
      </c>
      <c r="TT32" s="625" t="n">
        <v>5</v>
      </c>
      <c r="TU32" s="625" t="n"/>
    </row>
    <row r="33" ht="14.5" customHeight="1">
      <c r="A33" s="1100" t="n"/>
      <c r="B33" s="1101" t="n"/>
      <c r="C33" s="1102" t="n"/>
      <c r="D33" s="461" t="inlineStr">
        <is>
          <t>SUBSIDIADO</t>
        </is>
      </c>
      <c r="E33" s="7" t="n">
        <v>1</v>
      </c>
      <c r="F33" s="7" t="n"/>
      <c r="G33" s="7" t="n"/>
      <c r="H33" s="7" t="n">
        <v>1</v>
      </c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>
        <v>7</v>
      </c>
      <c r="BP33" s="7" t="n">
        <v>5</v>
      </c>
      <c r="BQ33" s="7" t="n">
        <v>5</v>
      </c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>
        <v>8</v>
      </c>
      <c r="CH33" s="7" t="n">
        <v>1</v>
      </c>
      <c r="CI33" s="7" t="n"/>
      <c r="CJ33" s="7" t="n">
        <v>1</v>
      </c>
      <c r="CK33" s="7" t="n"/>
      <c r="CL33" s="7" t="n">
        <v>7</v>
      </c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>
        <v>7</v>
      </c>
      <c r="CY33" s="7" t="n">
        <v>5</v>
      </c>
      <c r="CZ33" s="7" t="n">
        <v>5</v>
      </c>
      <c r="DA33" s="7" t="n">
        <v>8</v>
      </c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>
        <v>1</v>
      </c>
      <c r="DL33" s="7" t="n"/>
      <c r="DM33" s="7" t="n"/>
      <c r="DN33" s="7" t="n"/>
      <c r="DO33" s="7" t="n"/>
      <c r="DP33" s="7" t="n"/>
      <c r="DQ33" s="7" t="n">
        <v>1</v>
      </c>
      <c r="DR33" s="7" t="n"/>
      <c r="DS33" s="7" t="n"/>
      <c r="DT33" s="7" t="n"/>
      <c r="DU33" s="7" t="n">
        <v>7</v>
      </c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>
        <v>7</v>
      </c>
      <c r="FB33" s="7" t="n">
        <v>5</v>
      </c>
      <c r="FC33" s="7" t="n">
        <v>7</v>
      </c>
      <c r="FD33" s="7" t="n">
        <v>5</v>
      </c>
      <c r="FE33" s="7" t="n">
        <v>3</v>
      </c>
      <c r="FF33" s="7" t="n"/>
      <c r="FG33" s="7" t="n"/>
      <c r="FH33" s="7" t="n"/>
      <c r="FI33" s="7" t="n">
        <v>3</v>
      </c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>
        <v>8</v>
      </c>
      <c r="FT33" s="7" t="n">
        <v>1</v>
      </c>
      <c r="FU33" s="7" t="n"/>
      <c r="FV33" s="7" t="n">
        <v>1</v>
      </c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>
        <v>2</v>
      </c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>
        <v>1</v>
      </c>
      <c r="HL33" s="7" t="n"/>
      <c r="HM33" s="7" t="n"/>
      <c r="HN33" s="7" t="n">
        <v>3</v>
      </c>
      <c r="HO33" s="7" t="n"/>
      <c r="HP33" s="7" t="n">
        <v>1</v>
      </c>
      <c r="HQ33" s="7" t="n">
        <v>2</v>
      </c>
      <c r="HR33" s="7" t="n"/>
      <c r="HS33" s="7" t="n">
        <v>3</v>
      </c>
      <c r="HT33" s="7" t="n">
        <v>2</v>
      </c>
      <c r="HU33" s="7" t="n">
        <v>1</v>
      </c>
      <c r="HV33" s="7" t="n">
        <v>3</v>
      </c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>
        <v>3</v>
      </c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>
        <v>3</v>
      </c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>
        <v>7</v>
      </c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>
        <v>5</v>
      </c>
      <c r="KI33" s="7" t="n"/>
      <c r="KJ33" s="7" t="n"/>
      <c r="KK33" s="7" t="n">
        <v>1</v>
      </c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>
        <v>2</v>
      </c>
      <c r="KV33" s="7" t="n">
        <v>2</v>
      </c>
      <c r="KW33" s="7" t="n">
        <v>4</v>
      </c>
      <c r="KX33" s="7" t="n"/>
      <c r="KY33" s="7" t="n">
        <v>1</v>
      </c>
      <c r="KZ33" s="7" t="n">
        <v>2</v>
      </c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>
        <v>1</v>
      </c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>
        <v>1</v>
      </c>
      <c r="MC33" s="7" t="n"/>
      <c r="MD33" s="7" t="n"/>
      <c r="ME33" s="7" t="n"/>
      <c r="MF33" s="7" t="n"/>
      <c r="MG33" s="7" t="n"/>
      <c r="MH33" s="7" t="n">
        <v>6</v>
      </c>
      <c r="MI33" s="7" t="n"/>
      <c r="MJ33" s="7" t="n"/>
      <c r="MK33" s="7" t="n"/>
      <c r="ML33" s="7" t="n"/>
      <c r="MM33" s="7" t="n"/>
      <c r="MN33" s="7" t="n"/>
      <c r="MO33" s="7" t="n">
        <v>6</v>
      </c>
      <c r="MP33" s="7" t="n">
        <v>5</v>
      </c>
      <c r="MQ33" s="7" t="n">
        <v>11</v>
      </c>
      <c r="MR33" s="7" t="n"/>
      <c r="MS33" s="7" t="n">
        <v>1</v>
      </c>
      <c r="MT33" s="7" t="n">
        <v>1</v>
      </c>
      <c r="MU33" s="7" t="n"/>
      <c r="MV33" s="7" t="n">
        <v>1</v>
      </c>
      <c r="MW33" s="7" t="n">
        <v>4</v>
      </c>
      <c r="MX33" s="7" t="n"/>
      <c r="MY33" s="7" t="n"/>
      <c r="MZ33" s="7" t="n">
        <v>13</v>
      </c>
      <c r="NA33" s="7" t="n"/>
      <c r="NB33" s="7" t="n">
        <v>14</v>
      </c>
      <c r="NC33" s="7" t="n">
        <v>9</v>
      </c>
      <c r="ND33" s="7" t="n"/>
      <c r="NE33" s="7" t="n"/>
      <c r="NF33" s="7" t="n"/>
      <c r="NG33" s="7" t="n"/>
      <c r="NH33" s="7" t="n">
        <v>7</v>
      </c>
      <c r="NI33" s="7" t="n"/>
      <c r="NJ33" s="7" t="n"/>
      <c r="NK33" s="7" t="n"/>
      <c r="NL33" s="7" t="n"/>
      <c r="NM33" s="7" t="n"/>
      <c r="NN33" s="7" t="n"/>
      <c r="NO33" s="7" t="n"/>
      <c r="NP33" s="7" t="n"/>
      <c r="NQ33" s="619" t="n"/>
      <c r="NR33" s="619" t="n"/>
      <c r="NS33" s="619" t="n"/>
      <c r="NT33" s="619" t="n"/>
      <c r="NU33" s="619" t="n"/>
      <c r="NV33" s="619" t="n"/>
      <c r="NW33" s="619" t="n"/>
      <c r="NX33" s="619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619" t="n"/>
      <c r="OH33" s="619" t="n"/>
      <c r="OI33" s="619" t="n"/>
      <c r="OJ33" s="619" t="n"/>
      <c r="OK33" s="619" t="n"/>
      <c r="OL33" s="619" t="n"/>
      <c r="OM33" s="619" t="n"/>
      <c r="ON33" s="619" t="n"/>
      <c r="OO33" s="619" t="n"/>
      <c r="OP33" s="619" t="n"/>
      <c r="OQ33" s="619" t="n"/>
      <c r="OR33" s="619" t="n"/>
      <c r="OS33" s="619" t="n"/>
      <c r="OT33" s="619" t="n"/>
      <c r="OU33" s="619" t="n"/>
      <c r="OV33" s="619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>
        <v>10</v>
      </c>
      <c r="PP33" s="7" t="n"/>
      <c r="PQ33" s="7" t="n"/>
      <c r="PR33" s="7" t="n"/>
      <c r="PS33" s="7" t="n"/>
      <c r="PT33" s="7" t="n"/>
      <c r="PU33" s="7" t="n"/>
      <c r="PV33" s="7" t="n"/>
      <c r="PW33" s="7" t="n">
        <v>2</v>
      </c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455">
        <f>SUM(E33:RE33)-QF33-QL33-SUM(QO33:QQ33)-SUM(QT33:QV33)</f>
        <v/>
      </c>
      <c r="RG33" s="119" t="n"/>
      <c r="RH33" s="456">
        <f>SUM(E33:G33)</f>
        <v/>
      </c>
      <c r="RI33" s="456">
        <f>SUM(H33:BN33)</f>
        <v/>
      </c>
      <c r="RJ33" s="456">
        <f>SUM(BO33:CT33)</f>
        <v/>
      </c>
      <c r="RK33" s="244">
        <f>SUM(CU33:CW33)</f>
        <v/>
      </c>
      <c r="RL33" s="456">
        <f>SUM(CX33:DH33)</f>
        <v/>
      </c>
      <c r="RM33" s="456">
        <f>SUM(DI33:DU33)</f>
        <v/>
      </c>
      <c r="RN33" s="456">
        <f>SUM(DV33:EZ33)</f>
        <v/>
      </c>
      <c r="RO33" s="456">
        <f>SUM(FA33:FB33)</f>
        <v/>
      </c>
      <c r="RP33" s="456">
        <f>SUM(FC33:FH33)</f>
        <v/>
      </c>
      <c r="RQ33" s="456">
        <f>SUM(FI33:GB33)</f>
        <v/>
      </c>
      <c r="RR33" s="456">
        <f>SUM(GC33:GW33)</f>
        <v/>
      </c>
      <c r="RS33" s="456">
        <f>SUM(GX33:IP33)</f>
        <v/>
      </c>
      <c r="RT33" s="456">
        <f>SUM(IQ33:JC33)</f>
        <v/>
      </c>
      <c r="RU33" s="456">
        <f>SUM(JD33:JV33)</f>
        <v/>
      </c>
      <c r="RV33" s="456">
        <f>SUM(JW33:MA33)</f>
        <v/>
      </c>
      <c r="RW33" s="456">
        <f>SUM(MB33:MN33)</f>
        <v/>
      </c>
      <c r="RX33" s="456">
        <f>MO33</f>
        <v/>
      </c>
      <c r="RY33" s="456">
        <f>SUM(MP33:MQ33)</f>
        <v/>
      </c>
      <c r="RZ33" s="456">
        <f>SUM(MR33:MT33)</f>
        <v/>
      </c>
      <c r="SA33" s="456">
        <f>SUM(MU33:MW33)</f>
        <v/>
      </c>
      <c r="SB33" s="456">
        <f>SUM(MX33:MZ33)</f>
        <v/>
      </c>
      <c r="SC33" s="456">
        <f>SUM(NA33:NB33)</f>
        <v/>
      </c>
      <c r="SD33" s="456">
        <f>SUM(NC33)</f>
        <v/>
      </c>
      <c r="SE33" s="456">
        <f>SUM(ND33:NF33)</f>
        <v/>
      </c>
      <c r="SF33" s="456">
        <f>SUM(NG33)</f>
        <v/>
      </c>
      <c r="SG33" s="456">
        <f>SUM(NH33)</f>
        <v/>
      </c>
      <c r="SH33" s="456">
        <f>NI33</f>
        <v/>
      </c>
      <c r="SI33" s="456">
        <f>NJ33</f>
        <v/>
      </c>
      <c r="SJ33" s="456">
        <f>SUM(NK33:NP33)</f>
        <v/>
      </c>
      <c r="SK33" s="456">
        <f>SUM(NQ33:PN33)</f>
        <v/>
      </c>
      <c r="SL33" s="456">
        <f>SUM(PO33:PX33)</f>
        <v/>
      </c>
      <c r="SM33" s="456">
        <f>SUM(PY33:PZ33)</f>
        <v/>
      </c>
      <c r="SN33" s="456">
        <f>SUM(QA33:QB33)</f>
        <v/>
      </c>
      <c r="SO33" s="456">
        <f>SUM(QC33:QE33)</f>
        <v/>
      </c>
      <c r="SP33" s="456">
        <f>SUM(QG33:QK33)</f>
        <v/>
      </c>
      <c r="SQ33" s="456">
        <f>SUM(QM33:QN33)</f>
        <v/>
      </c>
      <c r="SR33" s="456">
        <f>SUM(QO33)</f>
        <v/>
      </c>
      <c r="SS33" s="456">
        <f>SUM(QP33)+QQ33</f>
        <v/>
      </c>
      <c r="ST33" s="456">
        <f>SUM(QR33)</f>
        <v/>
      </c>
      <c r="SU33" s="456">
        <f>SUM(QS33)</f>
        <v/>
      </c>
      <c r="SV33" s="456">
        <f>SUM(QT33)</f>
        <v/>
      </c>
      <c r="SW33" s="456">
        <f>SUM(QU33)</f>
        <v/>
      </c>
      <c r="SX33" s="456">
        <f>SUM(QV33)</f>
        <v/>
      </c>
      <c r="SY33" s="456">
        <f>SUM(QW33:RE33)</f>
        <v/>
      </c>
      <c r="SZ33" s="157">
        <f>SUM(RH33:SX33)-SUM(SR33:SS33)-SUM(SV33:SX33)</f>
        <v/>
      </c>
      <c r="TB33" s="625" t="n"/>
      <c r="TC33" s="625" t="n"/>
      <c r="TE33" s="625" t="n"/>
      <c r="TF33" s="625" t="n"/>
      <c r="TG33" s="625" t="n"/>
      <c r="TH33" s="625" t="n"/>
      <c r="TI33" s="625" t="n"/>
      <c r="TJ33" s="625" t="n"/>
      <c r="TK33" s="625" t="n"/>
      <c r="TL33" s="625" t="n"/>
      <c r="TM33" s="625" t="n"/>
      <c r="TN33" s="625" t="n"/>
      <c r="TO33" s="625" t="n"/>
      <c r="TP33" s="7" t="n">
        <v>6</v>
      </c>
      <c r="TQ33" s="625" t="n">
        <v>1</v>
      </c>
      <c r="TR33" s="625" t="n">
        <v>27</v>
      </c>
      <c r="TS33" s="625" t="n">
        <v>12</v>
      </c>
      <c r="TT33" s="625" t="n">
        <v>38</v>
      </c>
      <c r="TU33" s="625" t="n"/>
    </row>
    <row r="34" ht="14.5" customHeight="1">
      <c r="A34" s="1100" t="n"/>
      <c r="B34" s="1101" t="n"/>
      <c r="C34" s="1102" t="n"/>
      <c r="D34" s="462" t="inlineStr">
        <is>
          <t>POBRE NO ASEGURADO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619" t="n"/>
      <c r="NR34" s="619" t="n"/>
      <c r="NS34" s="619" t="n"/>
      <c r="NT34" s="619" t="n"/>
      <c r="NU34" s="619" t="n"/>
      <c r="NV34" s="619" t="n"/>
      <c r="NW34" s="619" t="n"/>
      <c r="NX34" s="619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619" t="n"/>
      <c r="OH34" s="619" t="n"/>
      <c r="OI34" s="619" t="n"/>
      <c r="OJ34" s="619" t="n"/>
      <c r="OK34" s="619" t="n"/>
      <c r="OL34" s="619" t="n"/>
      <c r="OM34" s="619" t="n"/>
      <c r="ON34" s="619" t="n"/>
      <c r="OO34" s="619" t="n"/>
      <c r="OP34" s="619" t="n"/>
      <c r="OQ34" s="619" t="n"/>
      <c r="OR34" s="619" t="n"/>
      <c r="OS34" s="619" t="n"/>
      <c r="OT34" s="619" t="n"/>
      <c r="OU34" s="619" t="n"/>
      <c r="OV34" s="619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455">
        <f>SUM(E34:RE34)-QF34-QL34-SUM(QO34:QQ34)-SUM(QT34:QV34)</f>
        <v/>
      </c>
      <c r="RG34" s="119" t="n"/>
      <c r="RH34" s="456">
        <f>SUM(E34:G34)</f>
        <v/>
      </c>
      <c r="RI34" s="456">
        <f>SUM(H34:BN34)</f>
        <v/>
      </c>
      <c r="RJ34" s="456">
        <f>SUM(BO34:CT34)</f>
        <v/>
      </c>
      <c r="RK34" s="244">
        <f>SUM(CU34:CW34)</f>
        <v/>
      </c>
      <c r="RL34" s="456">
        <f>SUM(CX34:DH34)</f>
        <v/>
      </c>
      <c r="RM34" s="456">
        <f>SUM(DI34:DU34)</f>
        <v/>
      </c>
      <c r="RN34" s="456">
        <f>SUM(DV34:EZ34)</f>
        <v/>
      </c>
      <c r="RO34" s="456">
        <f>SUM(FA34:FB34)</f>
        <v/>
      </c>
      <c r="RP34" s="456">
        <f>SUM(FC34:FH34)</f>
        <v/>
      </c>
      <c r="RQ34" s="456">
        <f>SUM(FI34:GB34)</f>
        <v/>
      </c>
      <c r="RR34" s="456">
        <f>SUM(GC34:GW34)</f>
        <v/>
      </c>
      <c r="RS34" s="456">
        <f>SUM(GX34:IP34)</f>
        <v/>
      </c>
      <c r="RT34" s="456">
        <f>SUM(IQ34:JC34)</f>
        <v/>
      </c>
      <c r="RU34" s="456">
        <f>SUM(JD34:JV34)</f>
        <v/>
      </c>
      <c r="RV34" s="456">
        <f>SUM(JW34:MA34)</f>
        <v/>
      </c>
      <c r="RW34" s="456">
        <f>SUM(MB34:MN34)</f>
        <v/>
      </c>
      <c r="RX34" s="456">
        <f>MO34</f>
        <v/>
      </c>
      <c r="RY34" s="456">
        <f>SUM(MP34:MQ34)</f>
        <v/>
      </c>
      <c r="RZ34" s="456">
        <f>SUM(MR34:MT34)</f>
        <v/>
      </c>
      <c r="SA34" s="456">
        <f>SUM(MU34:MW34)</f>
        <v/>
      </c>
      <c r="SB34" s="456">
        <f>SUM(MX34:MZ34)</f>
        <v/>
      </c>
      <c r="SC34" s="456">
        <f>SUM(NA34:NB34)</f>
        <v/>
      </c>
      <c r="SD34" s="456">
        <f>SUM(NC34)</f>
        <v/>
      </c>
      <c r="SE34" s="456">
        <f>SUM(ND34:NF34)</f>
        <v/>
      </c>
      <c r="SF34" s="456">
        <f>SUM(NG34)</f>
        <v/>
      </c>
      <c r="SG34" s="456">
        <f>SUM(NH34)</f>
        <v/>
      </c>
      <c r="SH34" s="456">
        <f>NI34</f>
        <v/>
      </c>
      <c r="SI34" s="456">
        <f>NJ34</f>
        <v/>
      </c>
      <c r="SJ34" s="456">
        <f>SUM(NK34:NP34)</f>
        <v/>
      </c>
      <c r="SK34" s="456">
        <f>SUM(NQ34:PN34)</f>
        <v/>
      </c>
      <c r="SL34" s="456">
        <f>SUM(PO34:PX34)</f>
        <v/>
      </c>
      <c r="SM34" s="456">
        <f>SUM(PY34:PZ34)</f>
        <v/>
      </c>
      <c r="SN34" s="456">
        <f>SUM(QA34:QB34)</f>
        <v/>
      </c>
      <c r="SO34" s="456">
        <f>SUM(QC34:QE34)</f>
        <v/>
      </c>
      <c r="SP34" s="456">
        <f>SUM(QG34:QK34)</f>
        <v/>
      </c>
      <c r="SQ34" s="456">
        <f>SUM(QM34:QN34)</f>
        <v/>
      </c>
      <c r="SR34" s="456">
        <f>SUM(QO34)</f>
        <v/>
      </c>
      <c r="SS34" s="456">
        <f>SUM(QP34)+QQ34</f>
        <v/>
      </c>
      <c r="ST34" s="456">
        <f>SUM(QR34)</f>
        <v/>
      </c>
      <c r="SU34" s="456">
        <f>SUM(QS34)</f>
        <v/>
      </c>
      <c r="SV34" s="456">
        <f>SUM(QT34)</f>
        <v/>
      </c>
      <c r="SW34" s="456">
        <f>SUM(QU34)</f>
        <v/>
      </c>
      <c r="SX34" s="456">
        <f>SUM(QV34)</f>
        <v/>
      </c>
      <c r="SY34" s="456">
        <f>SUM(QW34:RE34)</f>
        <v/>
      </c>
      <c r="SZ34" s="157">
        <f>SUM(RH34:SX34)-SUM(SR34:SS34)-SUM(SV34:SX34)</f>
        <v/>
      </c>
      <c r="TB34" s="625" t="n"/>
      <c r="TC34" s="625" t="n"/>
      <c r="TE34" s="625" t="n"/>
      <c r="TF34" s="625" t="n"/>
      <c r="TG34" s="625" t="n"/>
      <c r="TH34" s="625" t="n"/>
      <c r="TI34" s="625" t="n"/>
      <c r="TJ34" s="625" t="n"/>
      <c r="TK34" s="625" t="n"/>
      <c r="TL34" s="625" t="n"/>
      <c r="TM34" s="625" t="n"/>
      <c r="TN34" s="625" t="n"/>
      <c r="TO34" s="625" t="n"/>
      <c r="TP34" s="7" t="n"/>
      <c r="TQ34" s="625" t="n"/>
      <c r="TR34" s="625" t="n"/>
      <c r="TS34" s="625" t="n"/>
      <c r="TT34" s="625" t="n">
        <v>2</v>
      </c>
      <c r="TU34" s="625" t="n"/>
    </row>
    <row r="35" ht="14.5" customHeight="1">
      <c r="A35" s="1100" t="n"/>
      <c r="B35" s="1101" t="n"/>
      <c r="C35" s="1102" t="n"/>
      <c r="D35" s="463" t="inlineStr">
        <is>
          <t>REGIMEN ESPECIAL</t>
        </is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>
        <v>1</v>
      </c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>
        <v>1</v>
      </c>
      <c r="MC35" s="7" t="n"/>
      <c r="MD35" s="7" t="n"/>
      <c r="ME35" s="7" t="n"/>
      <c r="MF35" s="7" t="n"/>
      <c r="MG35" s="7" t="n"/>
      <c r="MH35" s="7" t="n">
        <v>1</v>
      </c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>
        <v>1</v>
      </c>
      <c r="ND35" s="7" t="n"/>
      <c r="NE35" s="7" t="n"/>
      <c r="NF35" s="7" t="n"/>
      <c r="NG35" s="7" t="n"/>
      <c r="NH35" s="7" t="n">
        <v>1</v>
      </c>
      <c r="NI35" s="7" t="n"/>
      <c r="NJ35" s="7" t="n"/>
      <c r="NK35" s="7" t="n"/>
      <c r="NL35" s="7" t="n"/>
      <c r="NM35" s="7" t="n"/>
      <c r="NN35" s="7" t="n"/>
      <c r="NO35" s="7" t="n"/>
      <c r="NP35" s="7" t="n"/>
      <c r="NQ35" s="619" t="n"/>
      <c r="NR35" s="619" t="n"/>
      <c r="NS35" s="619" t="n"/>
      <c r="NT35" s="619" t="n"/>
      <c r="NU35" s="619" t="n"/>
      <c r="NV35" s="619" t="n"/>
      <c r="NW35" s="619" t="n"/>
      <c r="NX35" s="619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619" t="n"/>
      <c r="OH35" s="619" t="n"/>
      <c r="OI35" s="619" t="n"/>
      <c r="OJ35" s="619" t="n"/>
      <c r="OK35" s="619" t="n"/>
      <c r="OL35" s="619" t="n"/>
      <c r="OM35" s="619" t="n"/>
      <c r="ON35" s="619" t="n"/>
      <c r="OO35" s="619" t="n"/>
      <c r="OP35" s="619" t="n"/>
      <c r="OQ35" s="619" t="n"/>
      <c r="OR35" s="619" t="n"/>
      <c r="OS35" s="619" t="n"/>
      <c r="OT35" s="619" t="n"/>
      <c r="OU35" s="619" t="n"/>
      <c r="OV35" s="619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455">
        <f>SUM(E35:RE35)-QF35-QL35-SUM(QO35:QQ35)-SUM(QT35:QV35)</f>
        <v/>
      </c>
      <c r="RG35" s="119" t="n"/>
      <c r="RH35" s="456">
        <f>SUM(E35:G35)</f>
        <v/>
      </c>
      <c r="RI35" s="456">
        <f>SUM(H35:BN35)</f>
        <v/>
      </c>
      <c r="RJ35" s="456">
        <f>SUM(BO35:CT35)</f>
        <v/>
      </c>
      <c r="RK35" s="244">
        <f>SUM(CU35:CW35)</f>
        <v/>
      </c>
      <c r="RL35" s="456">
        <f>SUM(CX35:DH35)</f>
        <v/>
      </c>
      <c r="RM35" s="456">
        <f>SUM(DI35:DU35)</f>
        <v/>
      </c>
      <c r="RN35" s="456">
        <f>SUM(DV35:EZ35)</f>
        <v/>
      </c>
      <c r="RO35" s="456">
        <f>SUM(FA35:FB35)</f>
        <v/>
      </c>
      <c r="RP35" s="456">
        <f>SUM(FC35:FH35)</f>
        <v/>
      </c>
      <c r="RQ35" s="456">
        <f>SUM(FI35:GB35)</f>
        <v/>
      </c>
      <c r="RR35" s="456">
        <f>SUM(GC35:GW35)</f>
        <v/>
      </c>
      <c r="RS35" s="456">
        <f>SUM(GX35:IP35)</f>
        <v/>
      </c>
      <c r="RT35" s="456">
        <f>SUM(IQ35:JC35)</f>
        <v/>
      </c>
      <c r="RU35" s="456">
        <f>SUM(JD35:JV35)</f>
        <v/>
      </c>
      <c r="RV35" s="456">
        <f>SUM(JW35:MA35)</f>
        <v/>
      </c>
      <c r="RW35" s="456">
        <f>SUM(MB35:MN35)</f>
        <v/>
      </c>
      <c r="RX35" s="456">
        <f>MO35</f>
        <v/>
      </c>
      <c r="RY35" s="456">
        <f>SUM(MP35:MQ35)</f>
        <v/>
      </c>
      <c r="RZ35" s="456">
        <f>SUM(MR35:MT35)</f>
        <v/>
      </c>
      <c r="SA35" s="456">
        <f>SUM(MU35:MW35)</f>
        <v/>
      </c>
      <c r="SB35" s="456">
        <f>SUM(MX35:MZ35)</f>
        <v/>
      </c>
      <c r="SC35" s="456">
        <f>SUM(NA35:NB35)</f>
        <v/>
      </c>
      <c r="SD35" s="456">
        <f>SUM(NC35)</f>
        <v/>
      </c>
      <c r="SE35" s="456">
        <f>SUM(ND35:NF35)</f>
        <v/>
      </c>
      <c r="SF35" s="456">
        <f>SUM(NG35)</f>
        <v/>
      </c>
      <c r="SG35" s="456">
        <f>SUM(NH35)</f>
        <v/>
      </c>
      <c r="SH35" s="456">
        <f>NI35</f>
        <v/>
      </c>
      <c r="SI35" s="456">
        <f>NJ35</f>
        <v/>
      </c>
      <c r="SJ35" s="456">
        <f>SUM(NK35:NP35)</f>
        <v/>
      </c>
      <c r="SK35" s="456">
        <f>SUM(NQ35:PN35)</f>
        <v/>
      </c>
      <c r="SL35" s="456">
        <f>SUM(PO35:PX35)</f>
        <v/>
      </c>
      <c r="SM35" s="456">
        <f>SUM(PY35:PZ35)</f>
        <v/>
      </c>
      <c r="SN35" s="456">
        <f>SUM(QA35:QB35)</f>
        <v/>
      </c>
      <c r="SO35" s="456">
        <f>SUM(QC35:QE35)</f>
        <v/>
      </c>
      <c r="SP35" s="456">
        <f>SUM(QG35:QK35)</f>
        <v/>
      </c>
      <c r="SQ35" s="456">
        <f>SUM(QM35:QN35)</f>
        <v/>
      </c>
      <c r="SR35" s="456">
        <f>SUM(QO35)</f>
        <v/>
      </c>
      <c r="SS35" s="456">
        <f>SUM(QP35)+QQ35</f>
        <v/>
      </c>
      <c r="ST35" s="456">
        <f>SUM(QR35)</f>
        <v/>
      </c>
      <c r="SU35" s="456">
        <f>SUM(QS35)</f>
        <v/>
      </c>
      <c r="SV35" s="456">
        <f>SUM(QT35)</f>
        <v/>
      </c>
      <c r="SW35" s="456">
        <f>SUM(QU35)</f>
        <v/>
      </c>
      <c r="SX35" s="456">
        <f>SUM(QV35)</f>
        <v/>
      </c>
      <c r="SY35" s="456">
        <f>SUM(QW35:RE35)</f>
        <v/>
      </c>
      <c r="SZ35" s="157">
        <f>SUM(RH35:SX35)-SUM(SR35:SS35)-SUM(SV35:SX35)</f>
        <v/>
      </c>
      <c r="TB35" s="625" t="n"/>
      <c r="TC35" s="625" t="n"/>
      <c r="TE35" s="625" t="n"/>
      <c r="TF35" s="625" t="n"/>
      <c r="TG35" s="625" t="n"/>
      <c r="TH35" s="625" t="n"/>
      <c r="TI35" s="625" t="n"/>
      <c r="TJ35" s="625" t="n"/>
      <c r="TK35" s="625" t="n"/>
      <c r="TL35" s="625" t="n"/>
      <c r="TM35" s="625" t="n"/>
      <c r="TN35" s="625" t="n"/>
      <c r="TO35" s="625" t="n"/>
      <c r="TP35" s="7" t="n"/>
      <c r="TQ35" s="625" t="n"/>
      <c r="TR35" s="625" t="n"/>
      <c r="TS35" s="625" t="n"/>
      <c r="TT35" s="625" t="n"/>
      <c r="TU35" s="625" t="n"/>
    </row>
    <row r="36" ht="14.5" customHeight="1">
      <c r="A36" s="1100" t="n"/>
      <c r="B36" s="1101" t="n"/>
      <c r="C36" s="1102" t="n"/>
      <c r="D36" s="464" t="inlineStr">
        <is>
          <t>TOTAL REGIMEN</t>
        </is>
      </c>
      <c r="E36" s="465">
        <f>SUM(E32:E35)</f>
        <v/>
      </c>
      <c r="F36" s="465">
        <f>SUM(F32:F35)</f>
        <v/>
      </c>
      <c r="G36" s="465">
        <f>SUM(G32:G35)</f>
        <v/>
      </c>
      <c r="H36" s="465">
        <f>SUM(H32:H35)</f>
        <v/>
      </c>
      <c r="I36" s="465">
        <f>SUM(I32:I35)</f>
        <v/>
      </c>
      <c r="J36" s="465">
        <f>SUM(J32:J35)</f>
        <v/>
      </c>
      <c r="K36" s="465">
        <f>SUM(K32:K35)</f>
        <v/>
      </c>
      <c r="L36" s="465">
        <f>SUM(L32:L35)</f>
        <v/>
      </c>
      <c r="M36" s="465">
        <f>SUM(M32:M35)</f>
        <v/>
      </c>
      <c r="N36" s="465">
        <f>SUM(N32:N35)</f>
        <v/>
      </c>
      <c r="O36" s="465">
        <f>SUM(O32:O35)</f>
        <v/>
      </c>
      <c r="P36" s="465">
        <f>SUM(P32:P35)</f>
        <v/>
      </c>
      <c r="Q36" s="465">
        <f>SUM(Q32:Q35)</f>
        <v/>
      </c>
      <c r="R36" s="465">
        <f>SUM(R32:R35)</f>
        <v/>
      </c>
      <c r="S36" s="465">
        <f>SUM(S32:S35)</f>
        <v/>
      </c>
      <c r="T36" s="465">
        <f>SUM(T32:T35)</f>
        <v/>
      </c>
      <c r="U36" s="465">
        <f>SUM(U32:U35)</f>
        <v/>
      </c>
      <c r="V36" s="465">
        <f>SUM(V32:V35)</f>
        <v/>
      </c>
      <c r="W36" s="465">
        <f>SUM(W32:W35)</f>
        <v/>
      </c>
      <c r="X36" s="465">
        <f>SUM(X32:X35)</f>
        <v/>
      </c>
      <c r="Y36" s="465">
        <f>SUM(Y32:Y35)</f>
        <v/>
      </c>
      <c r="Z36" s="465">
        <f>SUM(Z32:Z35)</f>
        <v/>
      </c>
      <c r="AA36" s="465">
        <f>SUM(AA32:AA35)</f>
        <v/>
      </c>
      <c r="AB36" s="465">
        <f>SUM(AB32:AB35)</f>
        <v/>
      </c>
      <c r="AC36" s="465">
        <f>SUM(AC32:AC35)</f>
        <v/>
      </c>
      <c r="AD36" s="465">
        <f>SUM(AD32:AD35)</f>
        <v/>
      </c>
      <c r="AE36" s="465">
        <f>SUM(AE32:AE35)</f>
        <v/>
      </c>
      <c r="AF36" s="465">
        <f>SUM(AF32:AF35)</f>
        <v/>
      </c>
      <c r="AG36" s="465">
        <f>SUM(AG32:AG35)</f>
        <v/>
      </c>
      <c r="AH36" s="465">
        <f>SUM(AH32:AH35)</f>
        <v/>
      </c>
      <c r="AI36" s="465">
        <f>SUM(AI32:AI35)</f>
        <v/>
      </c>
      <c r="AJ36" s="465">
        <f>SUM(AJ32:AJ35)</f>
        <v/>
      </c>
      <c r="AK36" s="465">
        <f>SUM(AK32:AK35)</f>
        <v/>
      </c>
      <c r="AL36" s="465">
        <f>SUM(AL32:AL35)</f>
        <v/>
      </c>
      <c r="AM36" s="465">
        <f>SUM(AM32:AM35)</f>
        <v/>
      </c>
      <c r="AN36" s="465">
        <f>SUM(AN32:AN35)</f>
        <v/>
      </c>
      <c r="AO36" s="465">
        <f>SUM(AO32:AO35)</f>
        <v/>
      </c>
      <c r="AP36" s="465">
        <f>SUM(AP32:AP35)</f>
        <v/>
      </c>
      <c r="AQ36" s="465">
        <f>SUM(AQ32:AQ35)</f>
        <v/>
      </c>
      <c r="AR36" s="465">
        <f>SUM(AR32:AR35)</f>
        <v/>
      </c>
      <c r="AS36" s="465">
        <f>SUM(AS32:AS35)</f>
        <v/>
      </c>
      <c r="AT36" s="465">
        <f>SUM(AT32:AT35)</f>
        <v/>
      </c>
      <c r="AU36" s="465">
        <f>SUM(AU32:AU35)</f>
        <v/>
      </c>
      <c r="AV36" s="465">
        <f>SUM(AV32:AV35)</f>
        <v/>
      </c>
      <c r="AW36" s="465">
        <f>SUM(AW32:AW35)</f>
        <v/>
      </c>
      <c r="AX36" s="465">
        <f>SUM(AX32:AX35)</f>
        <v/>
      </c>
      <c r="AY36" s="465">
        <f>SUM(AY32:AY35)</f>
        <v/>
      </c>
      <c r="AZ36" s="465">
        <f>SUM(AZ32:AZ35)</f>
        <v/>
      </c>
      <c r="BA36" s="465">
        <f>SUM(BA32:BA35)</f>
        <v/>
      </c>
      <c r="BB36" s="465">
        <f>SUM(BB32:BB35)</f>
        <v/>
      </c>
      <c r="BC36" s="465">
        <f>SUM(BC32:BC35)</f>
        <v/>
      </c>
      <c r="BD36" s="465">
        <f>SUM(BD32:BD35)</f>
        <v/>
      </c>
      <c r="BE36" s="465">
        <f>SUM(BE32:BE35)</f>
        <v/>
      </c>
      <c r="BF36" s="465">
        <f>SUM(BF32:BF35)</f>
        <v/>
      </c>
      <c r="BG36" s="465">
        <f>SUM(BG32:BG35)</f>
        <v/>
      </c>
      <c r="BH36" s="465">
        <f>SUM(BH32:BH35)</f>
        <v/>
      </c>
      <c r="BI36" s="465">
        <f>SUM(BI32:BI35)</f>
        <v/>
      </c>
      <c r="BJ36" s="465">
        <f>SUM(BJ32:BJ35)</f>
        <v/>
      </c>
      <c r="BK36" s="465">
        <f>SUM(BK32:BK35)</f>
        <v/>
      </c>
      <c r="BL36" s="465">
        <f>SUM(BL32:BL35)</f>
        <v/>
      </c>
      <c r="BM36" s="465">
        <f>SUM(BM32:BM35)</f>
        <v/>
      </c>
      <c r="BN36" s="465">
        <f>SUM(BN32:BN35)</f>
        <v/>
      </c>
      <c r="BO36" s="465">
        <f>SUM(BO32:BO35)</f>
        <v/>
      </c>
      <c r="BP36" s="465">
        <f>SUM(BP32:BP35)</f>
        <v/>
      </c>
      <c r="BQ36" s="465">
        <f>SUM(BQ32:BQ35)</f>
        <v/>
      </c>
      <c r="BR36" s="465">
        <f>SUM(BR32:BR35)</f>
        <v/>
      </c>
      <c r="BS36" s="465">
        <f>SUM(BS32:BS35)</f>
        <v/>
      </c>
      <c r="BT36" s="465">
        <f>SUM(BT32:BT35)</f>
        <v/>
      </c>
      <c r="BU36" s="465">
        <f>SUM(BU32:BU35)</f>
        <v/>
      </c>
      <c r="BV36" s="465">
        <f>SUM(BV32:BV35)</f>
        <v/>
      </c>
      <c r="BW36" s="465">
        <f>SUM(BW32:BW35)</f>
        <v/>
      </c>
      <c r="BX36" s="465">
        <f>SUM(BX32:BX35)</f>
        <v/>
      </c>
      <c r="BY36" s="465">
        <f>SUM(BY32:BY35)</f>
        <v/>
      </c>
      <c r="BZ36" s="465">
        <f>SUM(BZ32:BZ35)</f>
        <v/>
      </c>
      <c r="CA36" s="465">
        <f>SUM(CA32:CA35)</f>
        <v/>
      </c>
      <c r="CB36" s="465">
        <f>SUM(CB32:CB35)</f>
        <v/>
      </c>
      <c r="CC36" s="465">
        <f>SUM(CC32:CC35)</f>
        <v/>
      </c>
      <c r="CD36" s="465">
        <f>SUM(CD32:CD35)</f>
        <v/>
      </c>
      <c r="CE36" s="465">
        <f>SUM(CE32:CE35)</f>
        <v/>
      </c>
      <c r="CF36" s="465">
        <f>SUM(CF32:CF35)</f>
        <v/>
      </c>
      <c r="CG36" s="465">
        <f>SUM(CG32:CG35)</f>
        <v/>
      </c>
      <c r="CH36" s="465">
        <f>SUM(CH32:CH35)</f>
        <v/>
      </c>
      <c r="CI36" s="465">
        <f>SUM(CI32:CI35)</f>
        <v/>
      </c>
      <c r="CJ36" s="465">
        <f>SUM(CJ32:CJ35)</f>
        <v/>
      </c>
      <c r="CK36" s="465">
        <f>SUM(CK32:CK35)</f>
        <v/>
      </c>
      <c r="CL36" s="465">
        <f>SUM(CL32:CL35)</f>
        <v/>
      </c>
      <c r="CM36" s="465">
        <f>SUM(CM32:CM35)</f>
        <v/>
      </c>
      <c r="CN36" s="465">
        <f>SUM(CN32:CN35)</f>
        <v/>
      </c>
      <c r="CO36" s="465">
        <f>SUM(CO32:CO35)</f>
        <v/>
      </c>
      <c r="CP36" s="465">
        <f>SUM(CP32:CP35)</f>
        <v/>
      </c>
      <c r="CQ36" s="465">
        <f>SUM(CQ32:CQ35)</f>
        <v/>
      </c>
      <c r="CR36" s="465">
        <f>SUM(CR32:CR35)</f>
        <v/>
      </c>
      <c r="CS36" s="465">
        <f>SUM(CS32:CS35)</f>
        <v/>
      </c>
      <c r="CT36" s="465">
        <f>SUM(CT32:CT35)</f>
        <v/>
      </c>
      <c r="CU36" s="465">
        <f>SUM(CU32:CU35)</f>
        <v/>
      </c>
      <c r="CV36" s="465">
        <f>SUM(CV32:CV35)</f>
        <v/>
      </c>
      <c r="CW36" s="465">
        <f>SUM(CW32:CW35)</f>
        <v/>
      </c>
      <c r="CX36" s="465">
        <f>SUM(CX32:CX35)</f>
        <v/>
      </c>
      <c r="CY36" s="465">
        <f>SUM(CY32:CY35)</f>
        <v/>
      </c>
      <c r="CZ36" s="465">
        <f>SUM(CZ32:CZ35)</f>
        <v/>
      </c>
      <c r="DA36" s="465">
        <f>SUM(DA32:DA35)</f>
        <v/>
      </c>
      <c r="DB36" s="465">
        <f>SUM(DB32:DB35)</f>
        <v/>
      </c>
      <c r="DC36" s="465">
        <f>SUM(DC32:DC35)</f>
        <v/>
      </c>
      <c r="DD36" s="465">
        <f>SUM(DD32:DD35)</f>
        <v/>
      </c>
      <c r="DE36" s="465">
        <f>SUM(DE32:DE35)</f>
        <v/>
      </c>
      <c r="DF36" s="465">
        <f>SUM(DF32:DF35)</f>
        <v/>
      </c>
      <c r="DG36" s="465">
        <f>SUM(DG32:DG35)</f>
        <v/>
      </c>
      <c r="DH36" s="465">
        <f>SUM(DH32:DH35)</f>
        <v/>
      </c>
      <c r="DI36" s="465">
        <f>SUM(DI32:DI35)</f>
        <v/>
      </c>
      <c r="DJ36" s="465">
        <f>SUM(DJ32:DJ35)</f>
        <v/>
      </c>
      <c r="DK36" s="465">
        <f>SUM(DK32:DK35)</f>
        <v/>
      </c>
      <c r="DL36" s="465">
        <f>SUM(DL32:DL35)</f>
        <v/>
      </c>
      <c r="DM36" s="465">
        <f>SUM(DM32:DM35)</f>
        <v/>
      </c>
      <c r="DN36" s="465">
        <f>SUM(DN32:DN35)</f>
        <v/>
      </c>
      <c r="DO36" s="465">
        <f>SUM(DO32:DO35)</f>
        <v/>
      </c>
      <c r="DP36" s="465">
        <f>SUM(DP32:DP35)</f>
        <v/>
      </c>
      <c r="DQ36" s="465">
        <f>SUM(DQ32:DQ35)</f>
        <v/>
      </c>
      <c r="DR36" s="465">
        <f>SUM(DR32:DR35)</f>
        <v/>
      </c>
      <c r="DS36" s="465">
        <f>SUM(DS32:DS35)</f>
        <v/>
      </c>
      <c r="DT36" s="465">
        <f>SUM(DT32:DT35)</f>
        <v/>
      </c>
      <c r="DU36" s="465">
        <f>SUM(DU32:DU35)</f>
        <v/>
      </c>
      <c r="DV36" s="465">
        <f>SUM(DV32:DV35)</f>
        <v/>
      </c>
      <c r="DW36" s="465">
        <f>SUM(DW32:DW35)</f>
        <v/>
      </c>
      <c r="DX36" s="465">
        <f>SUM(DX32:DX35)</f>
        <v/>
      </c>
      <c r="DY36" s="465">
        <f>SUM(DY32:DY35)</f>
        <v/>
      </c>
      <c r="DZ36" s="465">
        <f>SUM(DZ32:DZ35)</f>
        <v/>
      </c>
      <c r="EA36" s="465">
        <f>SUM(EA32:EA35)</f>
        <v/>
      </c>
      <c r="EB36" s="465">
        <f>SUM(EB32:EB35)</f>
        <v/>
      </c>
      <c r="EC36" s="465">
        <f>SUM(EC32:EC35)</f>
        <v/>
      </c>
      <c r="ED36" s="465">
        <f>SUM(ED32:ED35)</f>
        <v/>
      </c>
      <c r="EE36" s="465">
        <f>SUM(EE32:EE35)</f>
        <v/>
      </c>
      <c r="EF36" s="465">
        <f>SUM(EF32:EF35)</f>
        <v/>
      </c>
      <c r="EG36" s="465">
        <f>SUM(EG32:EG35)</f>
        <v/>
      </c>
      <c r="EH36" s="465">
        <f>SUM(EH32:EH35)</f>
        <v/>
      </c>
      <c r="EI36" s="465">
        <f>SUM(EI32:EI35)</f>
        <v/>
      </c>
      <c r="EJ36" s="465">
        <f>SUM(EJ32:EJ35)</f>
        <v/>
      </c>
      <c r="EK36" s="465">
        <f>SUM(EK32:EK35)</f>
        <v/>
      </c>
      <c r="EL36" s="465">
        <f>SUM(EL32:EL35)</f>
        <v/>
      </c>
      <c r="EM36" s="465">
        <f>SUM(EM32:EM35)</f>
        <v/>
      </c>
      <c r="EN36" s="465">
        <f>SUM(EN32:EN35)</f>
        <v/>
      </c>
      <c r="EO36" s="465">
        <f>SUM(EO32:EO35)</f>
        <v/>
      </c>
      <c r="EP36" s="465">
        <f>SUM(EP32:EP35)</f>
        <v/>
      </c>
      <c r="EQ36" s="465">
        <f>SUM(EQ32:EQ35)</f>
        <v/>
      </c>
      <c r="ER36" s="465">
        <f>SUM(ER32:ER35)</f>
        <v/>
      </c>
      <c r="ES36" s="465">
        <f>SUM(ES32:ES35)</f>
        <v/>
      </c>
      <c r="ET36" s="465">
        <f>SUM(ET32:ET35)</f>
        <v/>
      </c>
      <c r="EU36" s="465">
        <f>SUM(EU32:EU35)</f>
        <v/>
      </c>
      <c r="EV36" s="465">
        <f>SUM(EV32:EV35)</f>
        <v/>
      </c>
      <c r="EW36" s="465">
        <f>SUM(EW32:EW35)</f>
        <v/>
      </c>
      <c r="EX36" s="465">
        <f>SUM(EX32:EX35)</f>
        <v/>
      </c>
      <c r="EY36" s="465">
        <f>SUM(EY32:EY35)</f>
        <v/>
      </c>
      <c r="EZ36" s="465">
        <f>SUM(EZ32:EZ35)</f>
        <v/>
      </c>
      <c r="FA36" s="465">
        <f>SUM(FA32:FA35)</f>
        <v/>
      </c>
      <c r="FB36" s="465">
        <f>SUM(FB32:FB35)</f>
        <v/>
      </c>
      <c r="FC36" s="465">
        <f>SUM(FC32:FC35)</f>
        <v/>
      </c>
      <c r="FD36" s="465">
        <f>SUM(FD32:FD35)</f>
        <v/>
      </c>
      <c r="FE36" s="465">
        <f>SUM(FE32:FE35)</f>
        <v/>
      </c>
      <c r="FF36" s="465">
        <f>SUM(FF32:FF35)</f>
        <v/>
      </c>
      <c r="FG36" s="465">
        <f>SUM(FG32:FG35)</f>
        <v/>
      </c>
      <c r="FH36" s="465">
        <f>SUM(FH32:FH35)</f>
        <v/>
      </c>
      <c r="FI36" s="465">
        <f>SUM(FI32:FI35)</f>
        <v/>
      </c>
      <c r="FJ36" s="465">
        <f>SUM(FJ32:FJ35)</f>
        <v/>
      </c>
      <c r="FK36" s="465">
        <f>SUM(FK32:FK35)</f>
        <v/>
      </c>
      <c r="FL36" s="465">
        <f>SUM(FL32:FL35)</f>
        <v/>
      </c>
      <c r="FM36" s="465">
        <f>SUM(FM32:FM35)</f>
        <v/>
      </c>
      <c r="FN36" s="465">
        <f>SUM(FN32:FN35)</f>
        <v/>
      </c>
      <c r="FO36" s="465">
        <f>SUM(FO32:FO35)</f>
        <v/>
      </c>
      <c r="FP36" s="465">
        <f>SUM(FP32:FP35)</f>
        <v/>
      </c>
      <c r="FQ36" s="465">
        <f>SUM(FQ32:FQ35)</f>
        <v/>
      </c>
      <c r="FR36" s="465">
        <f>SUM(FR32:FR35)</f>
        <v/>
      </c>
      <c r="FS36" s="465">
        <f>SUM(FS32:FS35)</f>
        <v/>
      </c>
      <c r="FT36" s="465">
        <f>SUM(FT32:FT35)</f>
        <v/>
      </c>
      <c r="FU36" s="465">
        <f>SUM(FU32:FU35)</f>
        <v/>
      </c>
      <c r="FV36" s="465">
        <f>SUM(FV32:FV35)</f>
        <v/>
      </c>
      <c r="FW36" s="465">
        <f>SUM(FW32:FW35)</f>
        <v/>
      </c>
      <c r="FX36" s="465">
        <f>SUM(FX32:FX35)</f>
        <v/>
      </c>
      <c r="FY36" s="465">
        <f>SUM(FY32:FY35)</f>
        <v/>
      </c>
      <c r="FZ36" s="465">
        <f>SUM(FZ32:FZ35)</f>
        <v/>
      </c>
      <c r="GA36" s="465">
        <f>SUM(GA32:GA35)</f>
        <v/>
      </c>
      <c r="GB36" s="465">
        <f>SUM(GB32:GB35)</f>
        <v/>
      </c>
      <c r="GC36" s="465">
        <f>SUM(GC32:GC35)</f>
        <v/>
      </c>
      <c r="GD36" s="465">
        <f>SUM(GD32:GD35)</f>
        <v/>
      </c>
      <c r="GE36" s="465">
        <f>SUM(GE32:GE35)</f>
        <v/>
      </c>
      <c r="GF36" s="465">
        <f>SUM(GF32:GF35)</f>
        <v/>
      </c>
      <c r="GG36" s="465">
        <f>SUM(GG32:GG35)</f>
        <v/>
      </c>
      <c r="GH36" s="465">
        <f>SUM(GH32:GH35)</f>
        <v/>
      </c>
      <c r="GI36" s="465">
        <f>SUM(GI32:GI35)</f>
        <v/>
      </c>
      <c r="GJ36" s="465">
        <f>SUM(GJ32:GJ35)</f>
        <v/>
      </c>
      <c r="GK36" s="465">
        <f>SUM(GK32:GK35)</f>
        <v/>
      </c>
      <c r="GL36" s="465">
        <f>SUM(GL32:GL35)</f>
        <v/>
      </c>
      <c r="GM36" s="465">
        <f>SUM(GM32:GM35)</f>
        <v/>
      </c>
      <c r="GN36" s="465">
        <f>SUM(GN32:GN35)</f>
        <v/>
      </c>
      <c r="GO36" s="465">
        <f>SUM(GO32:GO35)</f>
        <v/>
      </c>
      <c r="GP36" s="465">
        <f>SUM(GP32:GP35)</f>
        <v/>
      </c>
      <c r="GQ36" s="465">
        <f>SUM(GQ32:GQ35)</f>
        <v/>
      </c>
      <c r="GR36" s="465">
        <f>SUM(GR32:GR35)</f>
        <v/>
      </c>
      <c r="GS36" s="465">
        <f>SUM(GS32:GS35)</f>
        <v/>
      </c>
      <c r="GT36" s="465">
        <f>SUM(GT32:GT35)</f>
        <v/>
      </c>
      <c r="GU36" s="465">
        <f>SUM(GU32:GU35)</f>
        <v/>
      </c>
      <c r="GV36" s="465">
        <f>SUM(GV32:GV35)</f>
        <v/>
      </c>
      <c r="GW36" s="465">
        <f>SUM(GW32:GW35)</f>
        <v/>
      </c>
      <c r="GX36" s="465">
        <f>SUM(GX32:GX35)</f>
        <v/>
      </c>
      <c r="GY36" s="465">
        <f>SUM(GY32:GY35)</f>
        <v/>
      </c>
      <c r="GZ36" s="465">
        <f>SUM(GZ32:GZ35)</f>
        <v/>
      </c>
      <c r="HA36" s="465">
        <f>SUM(HA32:HA35)</f>
        <v/>
      </c>
      <c r="HB36" s="465">
        <f>SUM(HB32:HB35)</f>
        <v/>
      </c>
      <c r="HC36" s="465">
        <f>SUM(HC32:HC35)</f>
        <v/>
      </c>
      <c r="HD36" s="465">
        <f>SUM(HD32:HD35)</f>
        <v/>
      </c>
      <c r="HE36" s="465">
        <f>SUM(HE32:HE35)</f>
        <v/>
      </c>
      <c r="HF36" s="465">
        <f>SUM(HF32:HF35)</f>
        <v/>
      </c>
      <c r="HG36" s="465">
        <f>SUM(HG32:HG35)</f>
        <v/>
      </c>
      <c r="HH36" s="465">
        <f>SUM(HH32:HH35)</f>
        <v/>
      </c>
      <c r="HI36" s="465">
        <f>SUM(HI32:HI35)</f>
        <v/>
      </c>
      <c r="HJ36" s="465">
        <f>SUM(HJ32:HJ35)</f>
        <v/>
      </c>
      <c r="HK36" s="465">
        <f>SUM(HK32:HK35)</f>
        <v/>
      </c>
      <c r="HL36" s="465">
        <f>SUM(HL32:HL35)</f>
        <v/>
      </c>
      <c r="HM36" s="465">
        <f>SUM(HM32:HM35)</f>
        <v/>
      </c>
      <c r="HN36" s="465">
        <f>SUM(HN32:HN35)</f>
        <v/>
      </c>
      <c r="HO36" s="465">
        <f>SUM(HO32:HO35)</f>
        <v/>
      </c>
      <c r="HP36" s="465">
        <f>SUM(HP32:HP35)</f>
        <v/>
      </c>
      <c r="HQ36" s="465">
        <f>SUM(HQ32:HQ35)</f>
        <v/>
      </c>
      <c r="HR36" s="465">
        <f>SUM(HR32:HR35)</f>
        <v/>
      </c>
      <c r="HS36" s="465">
        <f>SUM(HS32:HS35)</f>
        <v/>
      </c>
      <c r="HT36" s="465">
        <f>SUM(HT32:HT35)</f>
        <v/>
      </c>
      <c r="HU36" s="465">
        <f>SUM(HU32:HU35)</f>
        <v/>
      </c>
      <c r="HV36" s="465">
        <f>SUM(HV32:HV35)</f>
        <v/>
      </c>
      <c r="HW36" s="465">
        <f>SUM(HW32:HW35)</f>
        <v/>
      </c>
      <c r="HX36" s="465">
        <f>SUM(HX32:HX35)</f>
        <v/>
      </c>
      <c r="HY36" s="465">
        <f>SUM(HY32:HY35)</f>
        <v/>
      </c>
      <c r="HZ36" s="465">
        <f>SUM(HZ32:HZ35)</f>
        <v/>
      </c>
      <c r="IA36" s="465">
        <f>SUM(IA32:IA35)</f>
        <v/>
      </c>
      <c r="IB36" s="465">
        <f>SUM(IB32:IB35)</f>
        <v/>
      </c>
      <c r="IC36" s="465">
        <f>SUM(IC32:IC35)</f>
        <v/>
      </c>
      <c r="ID36" s="465">
        <f>SUM(ID32:ID35)</f>
        <v/>
      </c>
      <c r="IE36" s="465">
        <f>SUM(IE32:IE35)</f>
        <v/>
      </c>
      <c r="IF36" s="465">
        <f>SUM(IF32:IF35)</f>
        <v/>
      </c>
      <c r="IG36" s="465">
        <f>SUM(IG32:IG35)</f>
        <v/>
      </c>
      <c r="IH36" s="465">
        <f>SUM(IH32:IH35)</f>
        <v/>
      </c>
      <c r="II36" s="465">
        <f>SUM(II32:II35)</f>
        <v/>
      </c>
      <c r="IJ36" s="465">
        <f>SUM(IJ32:IJ35)</f>
        <v/>
      </c>
      <c r="IK36" s="465">
        <f>SUM(IK32:IK35)</f>
        <v/>
      </c>
      <c r="IL36" s="465">
        <f>SUM(IL32:IL35)</f>
        <v/>
      </c>
      <c r="IM36" s="465">
        <f>SUM(IM32:IM35)</f>
        <v/>
      </c>
      <c r="IN36" s="465">
        <f>SUM(IN32:IN35)</f>
        <v/>
      </c>
      <c r="IO36" s="465">
        <f>SUM(IO32:IO35)</f>
        <v/>
      </c>
      <c r="IP36" s="465">
        <f>SUM(IP32:IP35)</f>
        <v/>
      </c>
      <c r="IQ36" s="465">
        <f>SUM(IQ32:IQ35)</f>
        <v/>
      </c>
      <c r="IR36" s="465">
        <f>SUM(IR32:IR35)</f>
        <v/>
      </c>
      <c r="IS36" s="465">
        <f>SUM(IS32:IS35)</f>
        <v/>
      </c>
      <c r="IT36" s="465">
        <f>SUM(IT32:IT35)</f>
        <v/>
      </c>
      <c r="IU36" s="465">
        <f>SUM(IU32:IU35)</f>
        <v/>
      </c>
      <c r="IV36" s="465">
        <f>SUM(IV32:IV35)</f>
        <v/>
      </c>
      <c r="IW36" s="465">
        <f>SUM(IW32:IW35)</f>
        <v/>
      </c>
      <c r="IX36" s="465">
        <f>SUM(IX32:IX35)</f>
        <v/>
      </c>
      <c r="IY36" s="465">
        <f>SUM(IY32:IY35)</f>
        <v/>
      </c>
      <c r="IZ36" s="465">
        <f>SUM(IZ32:IZ35)</f>
        <v/>
      </c>
      <c r="JA36" s="465">
        <f>SUM(JA32:JA35)</f>
        <v/>
      </c>
      <c r="JB36" s="465">
        <f>SUM(JB32:JB35)</f>
        <v/>
      </c>
      <c r="JC36" s="465">
        <f>SUM(JC32:JC35)</f>
        <v/>
      </c>
      <c r="JD36" s="465">
        <f>SUM(JD32:JD35)</f>
        <v/>
      </c>
      <c r="JE36" s="465">
        <f>SUM(JE32:JE35)</f>
        <v/>
      </c>
      <c r="JF36" s="465">
        <f>SUM(JF32:JF35)</f>
        <v/>
      </c>
      <c r="JG36" s="465">
        <f>SUM(JG32:JG35)</f>
        <v/>
      </c>
      <c r="JH36" s="465">
        <f>SUM(JH32:JH35)</f>
        <v/>
      </c>
      <c r="JI36" s="465">
        <f>SUM(JI32:JI35)</f>
        <v/>
      </c>
      <c r="JJ36" s="465">
        <f>SUM(JJ32:JJ35)</f>
        <v/>
      </c>
      <c r="JK36" s="465">
        <f>SUM(JK32:JK35)</f>
        <v/>
      </c>
      <c r="JL36" s="465">
        <f>SUM(JL32:JL35)</f>
        <v/>
      </c>
      <c r="JM36" s="465">
        <f>SUM(JM32:JM35)</f>
        <v/>
      </c>
      <c r="JN36" s="465">
        <f>SUM(JN32:JN35)</f>
        <v/>
      </c>
      <c r="JO36" s="465">
        <f>SUM(JO32:JO35)</f>
        <v/>
      </c>
      <c r="JP36" s="465">
        <f>SUM(JP32:JP35)</f>
        <v/>
      </c>
      <c r="JQ36" s="465">
        <f>SUM(JQ32:JQ35)</f>
        <v/>
      </c>
      <c r="JR36" s="465">
        <f>SUM(JR32:JR35)</f>
        <v/>
      </c>
      <c r="JS36" s="465">
        <f>SUM(JS32:JS35)</f>
        <v/>
      </c>
      <c r="JT36" s="465">
        <f>SUM(JT32:JT35)</f>
        <v/>
      </c>
      <c r="JU36" s="465">
        <f>SUM(JU32:JU35)</f>
        <v/>
      </c>
      <c r="JV36" s="465">
        <f>SUM(JV32:JV35)</f>
        <v/>
      </c>
      <c r="JW36" s="465">
        <f>SUM(JW32:JW35)</f>
        <v/>
      </c>
      <c r="JX36" s="465">
        <f>SUM(JX32:JX35)</f>
        <v/>
      </c>
      <c r="JY36" s="465">
        <f>SUM(JY32:JY35)</f>
        <v/>
      </c>
      <c r="JZ36" s="465">
        <f>SUM(JZ32:JZ35)</f>
        <v/>
      </c>
      <c r="KA36" s="465">
        <f>SUM(KA32:KA35)</f>
        <v/>
      </c>
      <c r="KB36" s="465">
        <f>SUM(KB32:KB35)</f>
        <v/>
      </c>
      <c r="KC36" s="465">
        <f>SUM(KC32:KC35)</f>
        <v/>
      </c>
      <c r="KD36" s="465">
        <f>SUM(KD32:KD35)</f>
        <v/>
      </c>
      <c r="KE36" s="465">
        <f>SUM(KE32:KE35)</f>
        <v/>
      </c>
      <c r="KF36" s="465">
        <f>SUM(KF32:KF35)</f>
        <v/>
      </c>
      <c r="KG36" s="465">
        <f>SUM(KG32:KG35)</f>
        <v/>
      </c>
      <c r="KH36" s="465">
        <f>SUM(KH32:KH35)</f>
        <v/>
      </c>
      <c r="KI36" s="465">
        <f>SUM(KI32:KI35)</f>
        <v/>
      </c>
      <c r="KJ36" s="465">
        <f>SUM(KJ32:KJ35)</f>
        <v/>
      </c>
      <c r="KK36" s="465">
        <f>SUM(KK32:KK35)</f>
        <v/>
      </c>
      <c r="KL36" s="465">
        <f>SUM(KL32:KL35)</f>
        <v/>
      </c>
      <c r="KM36" s="465">
        <f>SUM(KM32:KM35)</f>
        <v/>
      </c>
      <c r="KN36" s="465">
        <f>SUM(KN32:KN35)</f>
        <v/>
      </c>
      <c r="KO36" s="465">
        <f>SUM(KO32:KO35)</f>
        <v/>
      </c>
      <c r="KP36" s="465">
        <f>SUM(KP32:KP35)</f>
        <v/>
      </c>
      <c r="KQ36" s="465">
        <f>SUM(KQ32:KQ35)</f>
        <v/>
      </c>
      <c r="KR36" s="465">
        <f>SUM(KR32:KR35)</f>
        <v/>
      </c>
      <c r="KS36" s="465">
        <f>SUM(KS32:KS35)</f>
        <v/>
      </c>
      <c r="KT36" s="465">
        <f>SUM(KT32:KT35)</f>
        <v/>
      </c>
      <c r="KU36" s="465">
        <f>SUM(KU32:KU35)</f>
        <v/>
      </c>
      <c r="KV36" s="465">
        <f>SUM(KV32:KV35)</f>
        <v/>
      </c>
      <c r="KW36" s="465">
        <f>SUM(KW32:KW35)</f>
        <v/>
      </c>
      <c r="KX36" s="465">
        <f>SUM(KX32:KX35)</f>
        <v/>
      </c>
      <c r="KY36" s="465">
        <f>SUM(KY32:KY35)</f>
        <v/>
      </c>
      <c r="KZ36" s="465">
        <f>SUM(KZ32:KZ35)</f>
        <v/>
      </c>
      <c r="LA36" s="465">
        <f>SUM(LA32:LA35)</f>
        <v/>
      </c>
      <c r="LB36" s="465">
        <f>SUM(LB32:LB35)</f>
        <v/>
      </c>
      <c r="LC36" s="465">
        <f>SUM(LC32:LC35)</f>
        <v/>
      </c>
      <c r="LD36" s="465">
        <f>SUM(LD32:LD35)</f>
        <v/>
      </c>
      <c r="LE36" s="465">
        <f>SUM(LE32:LE35)</f>
        <v/>
      </c>
      <c r="LF36" s="465">
        <f>SUM(LF32:LF35)</f>
        <v/>
      </c>
      <c r="LG36" s="465">
        <f>SUM(LG32:LG35)</f>
        <v/>
      </c>
      <c r="LH36" s="465">
        <f>SUM(LH32:LH35)</f>
        <v/>
      </c>
      <c r="LI36" s="465">
        <f>SUM(LI32:LI35)</f>
        <v/>
      </c>
      <c r="LJ36" s="465">
        <f>SUM(LJ32:LJ35)</f>
        <v/>
      </c>
      <c r="LK36" s="465">
        <f>SUM(LK32:LK35)</f>
        <v/>
      </c>
      <c r="LL36" s="465">
        <f>SUM(LL32:LL35)</f>
        <v/>
      </c>
      <c r="LM36" s="465">
        <f>SUM(LM32:LM35)</f>
        <v/>
      </c>
      <c r="LN36" s="465">
        <f>SUM(LN32:LN35)</f>
        <v/>
      </c>
      <c r="LO36" s="465">
        <f>SUM(LO32:LO35)</f>
        <v/>
      </c>
      <c r="LP36" s="465">
        <f>SUM(LP32:LP35)</f>
        <v/>
      </c>
      <c r="LQ36" s="465">
        <f>SUM(LQ32:LQ35)</f>
        <v/>
      </c>
      <c r="LR36" s="465">
        <f>SUM(LR32:LR35)</f>
        <v/>
      </c>
      <c r="LS36" s="465">
        <f>SUM(LS32:LS35)</f>
        <v/>
      </c>
      <c r="LT36" s="465">
        <f>SUM(LT32:LT35)</f>
        <v/>
      </c>
      <c r="LU36" s="465">
        <f>SUM(LU32:LU35)</f>
        <v/>
      </c>
      <c r="LV36" s="465">
        <f>SUM(LV32:LV35)</f>
        <v/>
      </c>
      <c r="LW36" s="465">
        <f>SUM(LW32:LW35)</f>
        <v/>
      </c>
      <c r="LX36" s="465">
        <f>SUM(LX32:LX35)</f>
        <v/>
      </c>
      <c r="LY36" s="465">
        <f>SUM(LY32:LY35)</f>
        <v/>
      </c>
      <c r="LZ36" s="465">
        <f>SUM(LZ32:LZ35)</f>
        <v/>
      </c>
      <c r="MA36" s="465">
        <f>SUM(MA32:MA35)</f>
        <v/>
      </c>
      <c r="MB36" s="465">
        <f>SUM(MB32:MB35)</f>
        <v/>
      </c>
      <c r="MC36" s="465">
        <f>SUM(MC32:MC35)</f>
        <v/>
      </c>
      <c r="MD36" s="465">
        <f>SUM(MD32:MD35)</f>
        <v/>
      </c>
      <c r="ME36" s="465">
        <f>SUM(ME32:ME35)</f>
        <v/>
      </c>
      <c r="MF36" s="465">
        <f>SUM(MF32:MF35)</f>
        <v/>
      </c>
      <c r="MG36" s="465">
        <f>SUM(MG32:MG35)</f>
        <v/>
      </c>
      <c r="MH36" s="465">
        <f>SUM(MH32:MH35)</f>
        <v/>
      </c>
      <c r="MI36" s="465">
        <f>SUM(MI32:MI35)</f>
        <v/>
      </c>
      <c r="MJ36" s="465">
        <f>SUM(MJ32:MJ35)</f>
        <v/>
      </c>
      <c r="MK36" s="465">
        <f>SUM(MK32:MK35)</f>
        <v/>
      </c>
      <c r="ML36" s="465">
        <f>SUM(ML32:ML35)</f>
        <v/>
      </c>
      <c r="MM36" s="465">
        <f>SUM(MM32:MM35)</f>
        <v/>
      </c>
      <c r="MN36" s="465">
        <f>SUM(MN32:MN35)</f>
        <v/>
      </c>
      <c r="MO36" s="465">
        <f>SUM(MO32:MO35)</f>
        <v/>
      </c>
      <c r="MP36" s="465">
        <f>SUM(MP32:MP35)</f>
        <v/>
      </c>
      <c r="MQ36" s="465">
        <f>SUM(MQ32:MQ35)</f>
        <v/>
      </c>
      <c r="MR36" s="465">
        <f>SUM(MR32:MR35)</f>
        <v/>
      </c>
      <c r="MS36" s="465">
        <f>SUM(MS32:MS35)</f>
        <v/>
      </c>
      <c r="MT36" s="465">
        <f>SUM(MT32:MT35)</f>
        <v/>
      </c>
      <c r="MU36" s="465">
        <f>SUM(MU32:MU35)</f>
        <v/>
      </c>
      <c r="MV36" s="465">
        <f>SUM(MV32:MV35)</f>
        <v/>
      </c>
      <c r="MW36" s="465">
        <f>SUM(MW32:MW35)</f>
        <v/>
      </c>
      <c r="MX36" s="465">
        <f>SUM(MX32:MX35)</f>
        <v/>
      </c>
      <c r="MY36" s="465">
        <f>SUM(MY32:MY35)</f>
        <v/>
      </c>
      <c r="MZ36" s="465">
        <f>SUM(MZ32:MZ35)</f>
        <v/>
      </c>
      <c r="NA36" s="465">
        <f>SUM(NA32:NA35)</f>
        <v/>
      </c>
      <c r="NB36" s="465">
        <f>SUM(NB32:NB35)</f>
        <v/>
      </c>
      <c r="NC36" s="465">
        <f>SUM(NC32:NC35)</f>
        <v/>
      </c>
      <c r="ND36" s="465">
        <f>SUM(ND32:ND35)</f>
        <v/>
      </c>
      <c r="NE36" s="465">
        <f>SUM(NE32:NE35)</f>
        <v/>
      </c>
      <c r="NF36" s="465">
        <f>SUM(NF32:NF35)</f>
        <v/>
      </c>
      <c r="NG36" s="465">
        <f>SUM(NG32:NG35)</f>
        <v/>
      </c>
      <c r="NH36" s="465">
        <f>SUM(NH32:NH35)</f>
        <v/>
      </c>
      <c r="NI36" s="465">
        <f>SUM(NI32:NI35)</f>
        <v/>
      </c>
      <c r="NJ36" s="465">
        <f>SUM(NJ32:NJ35)</f>
        <v/>
      </c>
      <c r="NK36" s="465">
        <f>SUM(NK32:NK35)</f>
        <v/>
      </c>
      <c r="NL36" s="465">
        <f>SUM(NL32:NL35)</f>
        <v/>
      </c>
      <c r="NM36" s="465">
        <f>SUM(NM32:NM35)</f>
        <v/>
      </c>
      <c r="NN36" s="465">
        <f>SUM(NN32:NN35)</f>
        <v/>
      </c>
      <c r="NO36" s="465">
        <f>SUM(NO32:NO35)</f>
        <v/>
      </c>
      <c r="NP36" s="465">
        <f>SUM(NP32:NP35)</f>
        <v/>
      </c>
      <c r="NQ36" s="465">
        <f>SUM(NQ32:NQ35)</f>
        <v/>
      </c>
      <c r="NR36" s="465">
        <f>SUM(NR32:NR35)</f>
        <v/>
      </c>
      <c r="NS36" s="465">
        <f>SUM(NS32:NS35)</f>
        <v/>
      </c>
      <c r="NT36" s="465">
        <f>SUM(NT32:NT35)</f>
        <v/>
      </c>
      <c r="NU36" s="465">
        <f>SUM(NU32:NU35)</f>
        <v/>
      </c>
      <c r="NV36" s="465">
        <f>SUM(NV32:NV35)</f>
        <v/>
      </c>
      <c r="NW36" s="465">
        <f>SUM(NW32:NW35)</f>
        <v/>
      </c>
      <c r="NX36" s="465">
        <f>SUM(NX32:NX35)</f>
        <v/>
      </c>
      <c r="NY36" s="465">
        <f>SUM(NY32:NY35)</f>
        <v/>
      </c>
      <c r="NZ36" s="465">
        <f>SUM(NZ32:NZ35)</f>
        <v/>
      </c>
      <c r="OA36" s="465">
        <f>SUM(OA32:OA35)</f>
        <v/>
      </c>
      <c r="OB36" s="465">
        <f>SUM(OB32:OB35)</f>
        <v/>
      </c>
      <c r="OC36" s="465">
        <f>SUM(OC32:OC35)</f>
        <v/>
      </c>
      <c r="OD36" s="465">
        <f>SUM(OD32:OD35)</f>
        <v/>
      </c>
      <c r="OE36" s="465">
        <f>SUM(OE32:OE35)</f>
        <v/>
      </c>
      <c r="OF36" s="465">
        <f>SUM(OF32:OF35)</f>
        <v/>
      </c>
      <c r="OG36" s="465">
        <f>SUM(OG32:OG35)</f>
        <v/>
      </c>
      <c r="OH36" s="465">
        <f>SUM(OH32:OH35)</f>
        <v/>
      </c>
      <c r="OI36" s="465">
        <f>SUM(OI32:OI35)</f>
        <v/>
      </c>
      <c r="OJ36" s="465">
        <f>SUM(OJ32:OJ35)</f>
        <v/>
      </c>
      <c r="OK36" s="465">
        <f>SUM(OK32:OK35)</f>
        <v/>
      </c>
      <c r="OL36" s="465">
        <f>SUM(OL32:OL35)</f>
        <v/>
      </c>
      <c r="OM36" s="465">
        <f>SUM(OM32:OM35)</f>
        <v/>
      </c>
      <c r="ON36" s="465">
        <f>SUM(ON32:ON35)</f>
        <v/>
      </c>
      <c r="OO36" s="465">
        <f>SUM(OO32:OO35)</f>
        <v/>
      </c>
      <c r="OP36" s="465">
        <f>SUM(OP32:OP35)</f>
        <v/>
      </c>
      <c r="OQ36" s="465">
        <f>SUM(OQ32:OQ35)</f>
        <v/>
      </c>
      <c r="OR36" s="465">
        <f>SUM(OR32:OR35)</f>
        <v/>
      </c>
      <c r="OS36" s="465">
        <f>SUM(OS32:OS35)</f>
        <v/>
      </c>
      <c r="OT36" s="465">
        <f>SUM(OT32:OT35)</f>
        <v/>
      </c>
      <c r="OU36" s="465">
        <f>SUM(OU32:OU35)</f>
        <v/>
      </c>
      <c r="OV36" s="465">
        <f>SUM(OV32:OV35)</f>
        <v/>
      </c>
      <c r="OW36" s="465">
        <f>SUM(OW32:OW35)</f>
        <v/>
      </c>
      <c r="OX36" s="465">
        <f>SUM(OX32:OX35)</f>
        <v/>
      </c>
      <c r="OY36" s="465">
        <f>SUM(OY32:OY35)</f>
        <v/>
      </c>
      <c r="OZ36" s="465">
        <f>SUM(OZ32:OZ35)</f>
        <v/>
      </c>
      <c r="PA36" s="465">
        <f>SUM(PA32:PA35)</f>
        <v/>
      </c>
      <c r="PB36" s="465">
        <f>SUM(PB32:PB35)</f>
        <v/>
      </c>
      <c r="PC36" s="465">
        <f>SUM(PC32:PC35)</f>
        <v/>
      </c>
      <c r="PD36" s="465">
        <f>SUM(PD32:PD35)</f>
        <v/>
      </c>
      <c r="PE36" s="465">
        <f>SUM(PE32:PE35)</f>
        <v/>
      </c>
      <c r="PF36" s="465">
        <f>SUM(PF32:PF35)</f>
        <v/>
      </c>
      <c r="PG36" s="465">
        <f>SUM(PG32:PG35)</f>
        <v/>
      </c>
      <c r="PH36" s="465">
        <f>SUM(PH32:PH35)</f>
        <v/>
      </c>
      <c r="PI36" s="465">
        <f>SUM(PI32:PI35)</f>
        <v/>
      </c>
      <c r="PJ36" s="465">
        <f>SUM(PJ32:PJ35)</f>
        <v/>
      </c>
      <c r="PK36" s="465">
        <f>SUM(PK32:PK35)</f>
        <v/>
      </c>
      <c r="PL36" s="465">
        <f>SUM(PL32:PL35)</f>
        <v/>
      </c>
      <c r="PM36" s="465">
        <f>SUM(PM32:PM35)</f>
        <v/>
      </c>
      <c r="PN36" s="465">
        <f>SUM(PN32:PN35)</f>
        <v/>
      </c>
      <c r="PO36" s="465">
        <f>SUM(PO32:PO35)</f>
        <v/>
      </c>
      <c r="PP36" s="465">
        <f>SUM(PP32:PP35)</f>
        <v/>
      </c>
      <c r="PQ36" s="465">
        <f>SUM(PQ32:PQ35)</f>
        <v/>
      </c>
      <c r="PR36" s="465">
        <f>SUM(PR32:PR35)</f>
        <v/>
      </c>
      <c r="PS36" s="465">
        <f>SUM(PS32:PS35)</f>
        <v/>
      </c>
      <c r="PT36" s="465">
        <f>SUM(PT32:PT35)</f>
        <v/>
      </c>
      <c r="PU36" s="465">
        <f>SUM(PU32:PU35)</f>
        <v/>
      </c>
      <c r="PV36" s="465">
        <f>SUM(PV32:PV35)</f>
        <v/>
      </c>
      <c r="PW36" s="465">
        <f>SUM(PW32:PW35)</f>
        <v/>
      </c>
      <c r="PX36" s="465">
        <f>SUM(PX32:PX35)</f>
        <v/>
      </c>
      <c r="PY36" s="465">
        <f>SUM(PY32:PY35)</f>
        <v/>
      </c>
      <c r="PZ36" s="465">
        <f>SUM(PZ32:PZ35)</f>
        <v/>
      </c>
      <c r="QA36" s="465">
        <f>SUM(QA32:QA35)</f>
        <v/>
      </c>
      <c r="QB36" s="465">
        <f>SUM(QB32:QB35)</f>
        <v/>
      </c>
      <c r="QC36" s="465">
        <f>SUM(QC32:QC35)</f>
        <v/>
      </c>
      <c r="QD36" s="465">
        <f>SUM(QD32:QD35)</f>
        <v/>
      </c>
      <c r="QE36" s="465">
        <f>SUM(QE32:QE35)</f>
        <v/>
      </c>
      <c r="QF36" s="465">
        <f>SUM(QF32:QF35)</f>
        <v/>
      </c>
      <c r="QG36" s="465">
        <f>SUM(QG32:QG35)</f>
        <v/>
      </c>
      <c r="QH36" s="465">
        <f>SUM(QH32:QH35)</f>
        <v/>
      </c>
      <c r="QI36" s="465">
        <f>SUM(QI32:QI35)</f>
        <v/>
      </c>
      <c r="QJ36" s="465">
        <f>SUM(QJ32:QJ35)</f>
        <v/>
      </c>
      <c r="QK36" s="465">
        <f>SUM(QK32:QK35)</f>
        <v/>
      </c>
      <c r="QL36" s="465">
        <f>SUM(QL32:QL35)</f>
        <v/>
      </c>
      <c r="QM36" s="465">
        <f>SUM(QM32:QM35)</f>
        <v/>
      </c>
      <c r="QN36" s="465">
        <f>SUM(QN32:QN35)</f>
        <v/>
      </c>
      <c r="QO36" s="465">
        <f>SUM(QO32:QO35)</f>
        <v/>
      </c>
      <c r="QP36" s="465">
        <f>SUM(QP32:QP35)</f>
        <v/>
      </c>
      <c r="QQ36" s="465">
        <f>SUM(QQ32:QQ35)</f>
        <v/>
      </c>
      <c r="QR36" s="465">
        <f>SUM(QR32:QR35)</f>
        <v/>
      </c>
      <c r="QS36" s="465">
        <f>SUM(QS32:QS35)</f>
        <v/>
      </c>
      <c r="QT36" s="465">
        <f>SUM(QT32:QT35)</f>
        <v/>
      </c>
      <c r="QU36" s="465">
        <f>SUM(QU32:QU35)</f>
        <v/>
      </c>
      <c r="QV36" s="465">
        <f>SUM(QV32:QV35)</f>
        <v/>
      </c>
      <c r="QW36" s="465">
        <f>SUM(QW32:QW35)</f>
        <v/>
      </c>
      <c r="QX36" s="465">
        <f>SUM(QX32:QX35)</f>
        <v/>
      </c>
      <c r="QY36" s="465">
        <f>SUM(QY32:QY35)</f>
        <v/>
      </c>
      <c r="QZ36" s="465">
        <f>SUM(QZ32:QZ35)</f>
        <v/>
      </c>
      <c r="RA36" s="465">
        <f>SUM(RA32:RA35)</f>
        <v/>
      </c>
      <c r="RB36" s="465">
        <f>SUM(RB32:RB35)</f>
        <v/>
      </c>
      <c r="RC36" s="465">
        <f>SUM(RC32:RC35)</f>
        <v/>
      </c>
      <c r="RD36" s="465">
        <f>SUM(RD32:RD35)</f>
        <v/>
      </c>
      <c r="RE36" s="465">
        <f>SUM(RE32:RE35)</f>
        <v/>
      </c>
      <c r="RF36" s="465">
        <f>SUM(RF32:RF35)</f>
        <v/>
      </c>
      <c r="RG36" s="119" t="n"/>
      <c r="RH36" s="466">
        <f>SUM(RH32:RH35)</f>
        <v/>
      </c>
      <c r="RI36" s="466">
        <f>SUM(RI32:RI35)</f>
        <v/>
      </c>
      <c r="RJ36" s="466">
        <f>SUM(RJ32:RJ35)</f>
        <v/>
      </c>
      <c r="RK36" s="466">
        <f>SUM(RK32:RK35)</f>
        <v/>
      </c>
      <c r="RL36" s="466">
        <f>SUM(RL32:RL35)</f>
        <v/>
      </c>
      <c r="RM36" s="466">
        <f>SUM(RM32:RM35)</f>
        <v/>
      </c>
      <c r="RN36" s="466">
        <f>SUM(RN32:RN35)</f>
        <v/>
      </c>
      <c r="RO36" s="466">
        <f>SUM(RO32:RO35)</f>
        <v/>
      </c>
      <c r="RP36" s="466">
        <f>SUM(RP32:RP35)</f>
        <v/>
      </c>
      <c r="RQ36" s="466">
        <f>SUM(RQ32:RQ35)</f>
        <v/>
      </c>
      <c r="RR36" s="466">
        <f>SUM(RR32:RR35)</f>
        <v/>
      </c>
      <c r="RS36" s="466">
        <f>SUM(RS32:RS35)</f>
        <v/>
      </c>
      <c r="RT36" s="466">
        <f>SUM(RT32:RT35)</f>
        <v/>
      </c>
      <c r="RU36" s="466">
        <f>SUM(RU32:RU35)</f>
        <v/>
      </c>
      <c r="RV36" s="466">
        <f>SUM(RV32:RV35)</f>
        <v/>
      </c>
      <c r="RW36" s="466">
        <f>SUM(RW32:RW35)</f>
        <v/>
      </c>
      <c r="RX36" s="466">
        <f>SUM(RX32:RX35)</f>
        <v/>
      </c>
      <c r="RY36" s="466">
        <f>SUM(RY32:RY35)</f>
        <v/>
      </c>
      <c r="RZ36" s="466">
        <f>SUM(RZ32:RZ35)</f>
        <v/>
      </c>
      <c r="SA36" s="466">
        <f>SUM(SA32:SA35)</f>
        <v/>
      </c>
      <c r="SB36" s="466">
        <f>SUM(SB32:SB35)</f>
        <v/>
      </c>
      <c r="SC36" s="466">
        <f>SUM(SC32:SC35)</f>
        <v/>
      </c>
      <c r="SD36" s="466">
        <f>SUM(SD32:SD35)</f>
        <v/>
      </c>
      <c r="SE36" s="466">
        <f>SUM(SE32:SE35)</f>
        <v/>
      </c>
      <c r="SF36" s="466">
        <f>SUM(SF32:SF35)</f>
        <v/>
      </c>
      <c r="SG36" s="466">
        <f>SUM(SG32:SG35)</f>
        <v/>
      </c>
      <c r="SH36" s="466">
        <f>SUM(SH32:SH35)</f>
        <v/>
      </c>
      <c r="SI36" s="466">
        <f>SUM(SI32:SI35)</f>
        <v/>
      </c>
      <c r="SJ36" s="466">
        <f>SUM(SJ32:SJ35)</f>
        <v/>
      </c>
      <c r="SK36" s="466">
        <f>SUM(SK32:SK35)</f>
        <v/>
      </c>
      <c r="SL36" s="466">
        <f>SUM(SL32:SL35)</f>
        <v/>
      </c>
      <c r="SM36" s="466">
        <f>SUM(SM32:SM35)</f>
        <v/>
      </c>
      <c r="SN36" s="466">
        <f>SUM(SN32:SN35)</f>
        <v/>
      </c>
      <c r="SO36" s="466">
        <f>SUM(SO32:SO35)</f>
        <v/>
      </c>
      <c r="SP36" s="466">
        <f>SUM(SP32:SP35)</f>
        <v/>
      </c>
      <c r="SQ36" s="466">
        <f>SUM(SQ32:SQ35)</f>
        <v/>
      </c>
      <c r="SR36" s="466">
        <f>SUM(SR32:SR35)</f>
        <v/>
      </c>
      <c r="SS36" s="466">
        <f>SUM(SS32:SS35)</f>
        <v/>
      </c>
      <c r="ST36" s="466">
        <f>SUM(ST32:ST35)</f>
        <v/>
      </c>
      <c r="SU36" s="466">
        <f>SUM(SU32:SU35)</f>
        <v/>
      </c>
      <c r="SV36" s="466">
        <f>SUM(SV32:SV35)</f>
        <v/>
      </c>
      <c r="SW36" s="466">
        <f>SUM(SW32:SW35)</f>
        <v/>
      </c>
      <c r="SX36" s="466">
        <f>SUM(SX32:SX35)</f>
        <v/>
      </c>
      <c r="SY36" s="466">
        <f>SUM(SY32:SY35)</f>
        <v/>
      </c>
      <c r="SZ36" s="467">
        <f>SUM(SZ32:SZ35)</f>
        <v/>
      </c>
      <c r="TB36" s="582">
        <f>SUM(TB32:TB35)</f>
        <v/>
      </c>
      <c r="TC36" s="582">
        <f>SUM(TC32:TC35)</f>
        <v/>
      </c>
      <c r="TE36" s="582">
        <f>SUM(TE32:TE35)</f>
        <v/>
      </c>
      <c r="TF36" s="582">
        <f>SUM(TF32:TF35)</f>
        <v/>
      </c>
      <c r="TG36" s="582">
        <f>SUM(TG32:TG35)</f>
        <v/>
      </c>
      <c r="TH36" s="582">
        <f>SUM(TH32:TH35)</f>
        <v/>
      </c>
      <c r="TI36" s="582">
        <f>SUM(TI32:TI35)</f>
        <v/>
      </c>
      <c r="TJ36" s="582">
        <f>SUM(TJ32:TJ35)</f>
        <v/>
      </c>
      <c r="TK36" s="582">
        <f>SUM(TK32:TK35)</f>
        <v/>
      </c>
      <c r="TL36" s="582">
        <f>SUM(TL32:TL35)</f>
        <v/>
      </c>
      <c r="TM36" s="582">
        <f>SUM(TM32:TM35)</f>
        <v/>
      </c>
      <c r="TN36" s="582">
        <f>SUM(TN32:TN35)</f>
        <v/>
      </c>
      <c r="TO36" s="582">
        <f>SUM(TO32:TO35)</f>
        <v/>
      </c>
      <c r="TP36" s="465">
        <f>SUM(TP32:TP35)</f>
        <v/>
      </c>
      <c r="TQ36" s="582">
        <f>SUM(TQ32:TQ35)</f>
        <v/>
      </c>
      <c r="TR36" s="582">
        <f>SUM(TR32:TR35)</f>
        <v/>
      </c>
      <c r="TS36" s="582">
        <f>SUM(TS32:TS35)</f>
        <v/>
      </c>
      <c r="TT36" s="582">
        <f>SUM(TT32:TT35)</f>
        <v/>
      </c>
      <c r="TU36" s="582">
        <f>SUM(TU32:TU35)</f>
        <v/>
      </c>
    </row>
    <row r="37" ht="14.5" customHeight="1">
      <c r="A37" s="1100" t="n"/>
      <c r="B37" s="1101" t="n"/>
      <c r="C37" s="1102" t="n"/>
      <c r="D37" s="78" t="inlineStr">
        <is>
          <t>INDIGENA</t>
        </is>
      </c>
      <c r="E37" s="7" t="n">
        <v>1</v>
      </c>
      <c r="F37" s="7" t="n"/>
      <c r="G37" s="7" t="n"/>
      <c r="H37" s="7" t="n">
        <v>1</v>
      </c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>
        <v>2</v>
      </c>
      <c r="BQ37" s="7" t="n">
        <v>1</v>
      </c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1</v>
      </c>
      <c r="CH37" s="7" t="n"/>
      <c r="CI37" s="7" t="n"/>
      <c r="CJ37" s="7" t="n"/>
      <c r="CK37" s="7" t="n"/>
      <c r="CL37" s="7" t="n">
        <v>3</v>
      </c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>
        <v>2</v>
      </c>
      <c r="CZ37" s="7" t="n">
        <v>1</v>
      </c>
      <c r="DA37" s="7" t="n">
        <v>1</v>
      </c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>
        <v>3</v>
      </c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>
        <v>2</v>
      </c>
      <c r="FC37" s="7" t="n"/>
      <c r="FD37" s="7" t="n">
        <v>2</v>
      </c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>
        <v>1</v>
      </c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>
        <v>1</v>
      </c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>
        <v>3</v>
      </c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>
        <v>1</v>
      </c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>
        <v>1</v>
      </c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>
        <v>7</v>
      </c>
      <c r="MR37" s="7" t="n"/>
      <c r="MS37" s="7" t="n"/>
      <c r="MT37" s="7" t="n">
        <v>1</v>
      </c>
      <c r="MU37" s="7" t="n"/>
      <c r="MV37" s="7" t="n">
        <v>1</v>
      </c>
      <c r="MW37" s="7" t="n">
        <v>1</v>
      </c>
      <c r="MX37" s="7" t="n"/>
      <c r="MY37" s="7" t="n"/>
      <c r="MZ37" s="7" t="n">
        <v>4</v>
      </c>
      <c r="NA37" s="7" t="n"/>
      <c r="NB37" s="7" t="n">
        <v>1</v>
      </c>
      <c r="NC37" s="7" t="n">
        <v>2</v>
      </c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619" t="n"/>
      <c r="NR37" s="619" t="n"/>
      <c r="NS37" s="619" t="n"/>
      <c r="NT37" s="619" t="n"/>
      <c r="NU37" s="619" t="n"/>
      <c r="NV37" s="619" t="n"/>
      <c r="NW37" s="619" t="n"/>
      <c r="NX37" s="619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619" t="n"/>
      <c r="OH37" s="619" t="n"/>
      <c r="OI37" s="619" t="n"/>
      <c r="OJ37" s="619" t="n"/>
      <c r="OK37" s="619" t="n"/>
      <c r="OL37" s="619" t="n"/>
      <c r="OM37" s="619" t="n"/>
      <c r="ON37" s="619" t="n"/>
      <c r="OO37" s="619" t="n"/>
      <c r="OP37" s="619" t="n"/>
      <c r="OQ37" s="619" t="n"/>
      <c r="OR37" s="619" t="n"/>
      <c r="OS37" s="619" t="n"/>
      <c r="OT37" s="619" t="n"/>
      <c r="OU37" s="619" t="n"/>
      <c r="OV37" s="619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455">
        <f>SUM(E37:RE37)-QF37-QL37-SUM(QO37:QQ37)-SUM(QT37:QV37)</f>
        <v/>
      </c>
      <c r="RG37" s="119" t="n"/>
      <c r="RH37" s="456">
        <f>SUM(E37:G37)</f>
        <v/>
      </c>
      <c r="RI37" s="456">
        <f>SUM(H37:BN37)</f>
        <v/>
      </c>
      <c r="RJ37" s="456">
        <f>SUM(BO37:CT37)</f>
        <v/>
      </c>
      <c r="RK37" s="244">
        <f>SUM(CU37:CW37)</f>
        <v/>
      </c>
      <c r="RL37" s="456">
        <f>SUM(CX37:DH37)</f>
        <v/>
      </c>
      <c r="RM37" s="456">
        <f>SUM(DI37:DU37)</f>
        <v/>
      </c>
      <c r="RN37" s="456">
        <f>SUM(DV37:EZ37)</f>
        <v/>
      </c>
      <c r="RO37" s="456">
        <f>SUM(FA37:FB37)</f>
        <v/>
      </c>
      <c r="RP37" s="456">
        <f>SUM(FC37:FH37)</f>
        <v/>
      </c>
      <c r="RQ37" s="456">
        <f>SUM(FI37:GB37)</f>
        <v/>
      </c>
      <c r="RR37" s="456">
        <f>SUM(GC37:GW37)</f>
        <v/>
      </c>
      <c r="RS37" s="456">
        <f>SUM(GX37:IP37)</f>
        <v/>
      </c>
      <c r="RT37" s="456">
        <f>SUM(IQ37:JC37)</f>
        <v/>
      </c>
      <c r="RU37" s="456">
        <f>SUM(JD37:JV37)</f>
        <v/>
      </c>
      <c r="RV37" s="456">
        <f>SUM(JW37:MA37)</f>
        <v/>
      </c>
      <c r="RW37" s="456">
        <f>SUM(MB37:MN37)</f>
        <v/>
      </c>
      <c r="RX37" s="456">
        <f>MO37</f>
        <v/>
      </c>
      <c r="RY37" s="456">
        <f>SUM(MP37:MQ37)</f>
        <v/>
      </c>
      <c r="RZ37" s="456">
        <f>SUM(MR37:MT37)</f>
        <v/>
      </c>
      <c r="SA37" s="456">
        <f>SUM(MU37:MW37)</f>
        <v/>
      </c>
      <c r="SB37" s="456">
        <f>SUM(MX37:MZ37)</f>
        <v/>
      </c>
      <c r="SC37" s="456">
        <f>SUM(NA37:NB37)</f>
        <v/>
      </c>
      <c r="SD37" s="456">
        <f>SUM(NC37)</f>
        <v/>
      </c>
      <c r="SE37" s="456">
        <f>SUM(ND37:NF37)</f>
        <v/>
      </c>
      <c r="SF37" s="456">
        <f>SUM(NG37)</f>
        <v/>
      </c>
      <c r="SG37" s="456">
        <f>SUM(NH37)</f>
        <v/>
      </c>
      <c r="SH37" s="456">
        <f>NI37</f>
        <v/>
      </c>
      <c r="SI37" s="456">
        <f>NJ37</f>
        <v/>
      </c>
      <c r="SJ37" s="456">
        <f>SUM(NK37:NP37)</f>
        <v/>
      </c>
      <c r="SK37" s="456">
        <f>SUM(NQ37:PN37)</f>
        <v/>
      </c>
      <c r="SL37" s="456">
        <f>SUM(PO37:PX37)</f>
        <v/>
      </c>
      <c r="SM37" s="456">
        <f>SUM(PY37:PZ37)</f>
        <v/>
      </c>
      <c r="SN37" s="456">
        <f>SUM(QA37:QB37)</f>
        <v/>
      </c>
      <c r="SO37" s="456">
        <f>SUM(QC37:QE37)</f>
        <v/>
      </c>
      <c r="SP37" s="456">
        <f>SUM(QG37:QK37)</f>
        <v/>
      </c>
      <c r="SQ37" s="456">
        <f>SUM(QM37:QN37)</f>
        <v/>
      </c>
      <c r="SR37" s="456">
        <f>SUM(QO37)</f>
        <v/>
      </c>
      <c r="SS37" s="456">
        <f>SUM(QP37)+QQ37</f>
        <v/>
      </c>
      <c r="ST37" s="456">
        <f>SUM(QR37)</f>
        <v/>
      </c>
      <c r="SU37" s="456">
        <f>SUM(QS37)</f>
        <v/>
      </c>
      <c r="SV37" s="456">
        <f>SUM(QT37)</f>
        <v/>
      </c>
      <c r="SW37" s="456">
        <f>SUM(QU37)</f>
        <v/>
      </c>
      <c r="SX37" s="456">
        <f>SUM(QV37)</f>
        <v/>
      </c>
      <c r="SY37" s="456">
        <f>SUM(QW37:RE37)</f>
        <v/>
      </c>
      <c r="SZ37" s="157">
        <f>SUM(RH37:SX37)-SUM(SR37:SS37)-SUM(SV37:SX37)</f>
        <v/>
      </c>
      <c r="TB37" s="625" t="n"/>
      <c r="TC37" s="625" t="n"/>
      <c r="TE37" s="625" t="n"/>
      <c r="TF37" s="625" t="n"/>
      <c r="TG37" s="625" t="n"/>
      <c r="TH37" s="625" t="n"/>
      <c r="TI37" s="625" t="n"/>
      <c r="TJ37" s="625" t="n"/>
      <c r="TK37" s="625" t="n"/>
      <c r="TL37" s="625" t="n"/>
      <c r="TM37" s="625" t="n"/>
      <c r="TN37" s="625" t="n"/>
      <c r="TO37" s="625" t="n"/>
      <c r="TP37" s="7" t="n">
        <v>1</v>
      </c>
      <c r="TQ37" s="625" t="n"/>
      <c r="TR37" s="625" t="n">
        <v>6</v>
      </c>
      <c r="TS37" s="625" t="n">
        <v>1</v>
      </c>
      <c r="TT37" s="625" t="n">
        <v>3</v>
      </c>
      <c r="TU37" s="625" t="n"/>
    </row>
    <row r="38" ht="14.5" customHeight="1">
      <c r="A38" s="1100" t="n"/>
      <c r="B38" s="1101" t="n"/>
      <c r="C38" s="1102" t="n"/>
      <c r="D38" s="79" t="inlineStr">
        <is>
          <t>ROM  (GITANO)</t>
        </is>
      </c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619" t="n"/>
      <c r="NR38" s="619" t="n"/>
      <c r="NS38" s="619" t="n"/>
      <c r="NT38" s="619" t="n"/>
      <c r="NU38" s="619" t="n"/>
      <c r="NV38" s="619" t="n"/>
      <c r="NW38" s="619" t="n"/>
      <c r="NX38" s="619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619" t="n"/>
      <c r="OH38" s="619" t="n"/>
      <c r="OI38" s="619" t="n"/>
      <c r="OJ38" s="619" t="n"/>
      <c r="OK38" s="619" t="n"/>
      <c r="OL38" s="619" t="n"/>
      <c r="OM38" s="619" t="n"/>
      <c r="ON38" s="619" t="n"/>
      <c r="OO38" s="619" t="n"/>
      <c r="OP38" s="619" t="n"/>
      <c r="OQ38" s="619" t="n"/>
      <c r="OR38" s="619" t="n"/>
      <c r="OS38" s="619" t="n"/>
      <c r="OT38" s="619" t="n"/>
      <c r="OU38" s="619" t="n"/>
      <c r="OV38" s="619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455">
        <f>SUM(E38:RE38)-QF38-QL38-SUM(QO38:QQ38)-SUM(QT38:QV38)</f>
        <v/>
      </c>
      <c r="RG38" s="119" t="n"/>
      <c r="RH38" s="456">
        <f>SUM(E38:G38)</f>
        <v/>
      </c>
      <c r="RI38" s="456">
        <f>SUM(H38:BN38)</f>
        <v/>
      </c>
      <c r="RJ38" s="456">
        <f>SUM(BO38:CT38)</f>
        <v/>
      </c>
      <c r="RK38" s="244">
        <f>SUM(CU38:CW38)</f>
        <v/>
      </c>
      <c r="RL38" s="456">
        <f>SUM(CX38:DH38)</f>
        <v/>
      </c>
      <c r="RM38" s="456">
        <f>SUM(DI38:DU38)</f>
        <v/>
      </c>
      <c r="RN38" s="456">
        <f>SUM(DV38:EZ38)</f>
        <v/>
      </c>
      <c r="RO38" s="456">
        <f>SUM(FA38:FB38)</f>
        <v/>
      </c>
      <c r="RP38" s="456">
        <f>SUM(FC38:FH38)</f>
        <v/>
      </c>
      <c r="RQ38" s="456">
        <f>SUM(FI38:GB38)</f>
        <v/>
      </c>
      <c r="RR38" s="456">
        <f>SUM(GC38:GW38)</f>
        <v/>
      </c>
      <c r="RS38" s="456">
        <f>SUM(GX38:IP38)</f>
        <v/>
      </c>
      <c r="RT38" s="456">
        <f>SUM(IQ38:JC38)</f>
        <v/>
      </c>
      <c r="RU38" s="456">
        <f>SUM(JD38:JV38)</f>
        <v/>
      </c>
      <c r="RV38" s="456">
        <f>SUM(JW38:MA38)</f>
        <v/>
      </c>
      <c r="RW38" s="456">
        <f>SUM(MB38:MN38)</f>
        <v/>
      </c>
      <c r="RX38" s="456">
        <f>MO38</f>
        <v/>
      </c>
      <c r="RY38" s="456">
        <f>SUM(MP38:MQ38)</f>
        <v/>
      </c>
      <c r="RZ38" s="456">
        <f>SUM(MR38:MT38)</f>
        <v/>
      </c>
      <c r="SA38" s="456">
        <f>SUM(MU38:MW38)</f>
        <v/>
      </c>
      <c r="SB38" s="456">
        <f>SUM(MX38:MZ38)</f>
        <v/>
      </c>
      <c r="SC38" s="456">
        <f>SUM(NA38:NB38)</f>
        <v/>
      </c>
      <c r="SD38" s="456">
        <f>SUM(NC38)</f>
        <v/>
      </c>
      <c r="SE38" s="456">
        <f>SUM(ND38:NF38)</f>
        <v/>
      </c>
      <c r="SF38" s="456">
        <f>SUM(NG38)</f>
        <v/>
      </c>
      <c r="SG38" s="456">
        <f>SUM(NH38)</f>
        <v/>
      </c>
      <c r="SH38" s="456">
        <f>NI38</f>
        <v/>
      </c>
      <c r="SI38" s="456">
        <f>NJ38</f>
        <v/>
      </c>
      <c r="SJ38" s="456">
        <f>SUM(NK38:NP38)</f>
        <v/>
      </c>
      <c r="SK38" s="456">
        <f>SUM(NQ38:PN38)</f>
        <v/>
      </c>
      <c r="SL38" s="456">
        <f>SUM(PO38:PX38)</f>
        <v/>
      </c>
      <c r="SM38" s="456">
        <f>SUM(PY38:PZ38)</f>
        <v/>
      </c>
      <c r="SN38" s="456">
        <f>SUM(QA38:QB38)</f>
        <v/>
      </c>
      <c r="SO38" s="456">
        <f>SUM(QC38:QE38)</f>
        <v/>
      </c>
      <c r="SP38" s="456">
        <f>SUM(QG38:QK38)</f>
        <v/>
      </c>
      <c r="SQ38" s="456">
        <f>SUM(QM38:QN38)</f>
        <v/>
      </c>
      <c r="SR38" s="456">
        <f>SUM(QO38)</f>
        <v/>
      </c>
      <c r="SS38" s="456">
        <f>SUM(QP38)+QQ38</f>
        <v/>
      </c>
      <c r="ST38" s="456">
        <f>SUM(QR38)</f>
        <v/>
      </c>
      <c r="SU38" s="456">
        <f>SUM(QS38)</f>
        <v/>
      </c>
      <c r="SV38" s="456">
        <f>SUM(QT38)</f>
        <v/>
      </c>
      <c r="SW38" s="456">
        <f>SUM(QU38)</f>
        <v/>
      </c>
      <c r="SX38" s="456">
        <f>SUM(QV38)</f>
        <v/>
      </c>
      <c r="SY38" s="456">
        <f>SUM(QW38:RE38)</f>
        <v/>
      </c>
      <c r="SZ38" s="157">
        <f>SUM(RH38:SX38)-SUM(SR38:SS38)-SUM(SV38:SX38)</f>
        <v/>
      </c>
      <c r="TB38" s="625" t="n"/>
      <c r="TC38" s="625" t="n"/>
      <c r="TE38" s="625" t="n"/>
      <c r="TF38" s="625" t="n"/>
      <c r="TG38" s="625" t="n"/>
      <c r="TH38" s="625" t="n"/>
      <c r="TI38" s="625" t="n"/>
      <c r="TJ38" s="625" t="n"/>
      <c r="TK38" s="625" t="n"/>
      <c r="TL38" s="625" t="n"/>
      <c r="TM38" s="625" t="n"/>
      <c r="TN38" s="625" t="n"/>
      <c r="TO38" s="625" t="n"/>
      <c r="TP38" s="7" t="n"/>
      <c r="TQ38" s="625" t="n"/>
      <c r="TR38" s="625" t="n"/>
      <c r="TS38" s="625" t="n"/>
      <c r="TT38" s="625" t="n"/>
      <c r="TU38" s="625" t="n"/>
    </row>
    <row r="39" ht="14.5" customHeight="1">
      <c r="A39" s="1100" t="n"/>
      <c r="B39" s="1101" t="n"/>
      <c r="C39" s="1102" t="n"/>
      <c r="D39" s="80" t="inlineStr">
        <is>
          <t xml:space="preserve">RAIZAL 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619" t="n"/>
      <c r="NR39" s="619" t="n"/>
      <c r="NS39" s="619" t="n"/>
      <c r="NT39" s="619" t="n"/>
      <c r="NU39" s="619" t="n"/>
      <c r="NV39" s="619" t="n"/>
      <c r="NW39" s="619" t="n"/>
      <c r="NX39" s="619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619" t="n"/>
      <c r="OH39" s="619" t="n"/>
      <c r="OI39" s="619" t="n"/>
      <c r="OJ39" s="619" t="n"/>
      <c r="OK39" s="619" t="n"/>
      <c r="OL39" s="619" t="n"/>
      <c r="OM39" s="619" t="n"/>
      <c r="ON39" s="619" t="n"/>
      <c r="OO39" s="619" t="n"/>
      <c r="OP39" s="619" t="n"/>
      <c r="OQ39" s="619" t="n"/>
      <c r="OR39" s="619" t="n"/>
      <c r="OS39" s="619" t="n"/>
      <c r="OT39" s="619" t="n"/>
      <c r="OU39" s="619" t="n"/>
      <c r="OV39" s="619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455">
        <f>SUM(E39:RE39)-QF39-QL39-SUM(QO39:QQ39)-SUM(QT39:QV39)</f>
        <v/>
      </c>
      <c r="RG39" s="119" t="n"/>
      <c r="RH39" s="456">
        <f>SUM(E39:G39)</f>
        <v/>
      </c>
      <c r="RI39" s="456">
        <f>SUM(H39:BN39)</f>
        <v/>
      </c>
      <c r="RJ39" s="456">
        <f>SUM(BO39:CT39)</f>
        <v/>
      </c>
      <c r="RK39" s="244">
        <f>SUM(CU39:CW39)</f>
        <v/>
      </c>
      <c r="RL39" s="456">
        <f>SUM(CX39:DH39)</f>
        <v/>
      </c>
      <c r="RM39" s="456">
        <f>SUM(DI39:DU39)</f>
        <v/>
      </c>
      <c r="RN39" s="456">
        <f>SUM(DV39:EZ39)</f>
        <v/>
      </c>
      <c r="RO39" s="456">
        <f>SUM(FA39:FB39)</f>
        <v/>
      </c>
      <c r="RP39" s="456">
        <f>SUM(FC39:FH39)</f>
        <v/>
      </c>
      <c r="RQ39" s="456">
        <f>SUM(FI39:GB39)</f>
        <v/>
      </c>
      <c r="RR39" s="456">
        <f>SUM(GC39:GW39)</f>
        <v/>
      </c>
      <c r="RS39" s="456">
        <f>SUM(GX39:IP39)</f>
        <v/>
      </c>
      <c r="RT39" s="456">
        <f>SUM(IQ39:JC39)</f>
        <v/>
      </c>
      <c r="RU39" s="456">
        <f>SUM(JD39:JV39)</f>
        <v/>
      </c>
      <c r="RV39" s="456">
        <f>SUM(JW39:MA39)</f>
        <v/>
      </c>
      <c r="RW39" s="456">
        <f>SUM(MB39:MN39)</f>
        <v/>
      </c>
      <c r="RX39" s="456">
        <f>MO39</f>
        <v/>
      </c>
      <c r="RY39" s="456">
        <f>SUM(MP39:MQ39)</f>
        <v/>
      </c>
      <c r="RZ39" s="456">
        <f>SUM(MR39:MT39)</f>
        <v/>
      </c>
      <c r="SA39" s="456">
        <f>SUM(MU39:MW39)</f>
        <v/>
      </c>
      <c r="SB39" s="456">
        <f>SUM(MX39:MZ39)</f>
        <v/>
      </c>
      <c r="SC39" s="456">
        <f>SUM(NA39:NB39)</f>
        <v/>
      </c>
      <c r="SD39" s="456">
        <f>SUM(NC39)</f>
        <v/>
      </c>
      <c r="SE39" s="456">
        <f>SUM(ND39:NF39)</f>
        <v/>
      </c>
      <c r="SF39" s="456">
        <f>SUM(NG39)</f>
        <v/>
      </c>
      <c r="SG39" s="456">
        <f>SUM(NH39)</f>
        <v/>
      </c>
      <c r="SH39" s="456">
        <f>NI39</f>
        <v/>
      </c>
      <c r="SI39" s="456">
        <f>NJ39</f>
        <v/>
      </c>
      <c r="SJ39" s="456">
        <f>SUM(NK39:NP39)</f>
        <v/>
      </c>
      <c r="SK39" s="456">
        <f>SUM(NQ39:PN39)</f>
        <v/>
      </c>
      <c r="SL39" s="456">
        <f>SUM(PO39:PX39)</f>
        <v/>
      </c>
      <c r="SM39" s="456">
        <f>SUM(PY39:PZ39)</f>
        <v/>
      </c>
      <c r="SN39" s="456">
        <f>SUM(QA39:QB39)</f>
        <v/>
      </c>
      <c r="SO39" s="456">
        <f>SUM(QC39:QE39)</f>
        <v/>
      </c>
      <c r="SP39" s="456">
        <f>SUM(QG39:QK39)</f>
        <v/>
      </c>
      <c r="SQ39" s="456">
        <f>SUM(QM39:QN39)</f>
        <v/>
      </c>
      <c r="SR39" s="456">
        <f>SUM(QO39)</f>
        <v/>
      </c>
      <c r="SS39" s="456">
        <f>SUM(QP39)+QQ39</f>
        <v/>
      </c>
      <c r="ST39" s="456">
        <f>SUM(QR39)</f>
        <v/>
      </c>
      <c r="SU39" s="456">
        <f>SUM(QS39)</f>
        <v/>
      </c>
      <c r="SV39" s="456">
        <f>SUM(QT39)</f>
        <v/>
      </c>
      <c r="SW39" s="456">
        <f>SUM(QU39)</f>
        <v/>
      </c>
      <c r="SX39" s="456">
        <f>SUM(QV39)</f>
        <v/>
      </c>
      <c r="SY39" s="456">
        <f>SUM(QW39:RE39)</f>
        <v/>
      </c>
      <c r="SZ39" s="157">
        <f>SUM(RH39:SX39)-SUM(SR39:SS39)-SUM(SV39:SX39)</f>
        <v/>
      </c>
      <c r="TB39" s="625" t="n"/>
      <c r="TC39" s="625" t="n"/>
      <c r="TE39" s="625" t="n"/>
      <c r="TF39" s="625" t="n"/>
      <c r="TG39" s="625" t="n"/>
      <c r="TH39" s="625" t="n"/>
      <c r="TI39" s="625" t="n"/>
      <c r="TJ39" s="625" t="n"/>
      <c r="TK39" s="625" t="n"/>
      <c r="TL39" s="625" t="n"/>
      <c r="TM39" s="625" t="n"/>
      <c r="TN39" s="625" t="n"/>
      <c r="TO39" s="625" t="n"/>
      <c r="TP39" s="7" t="n"/>
      <c r="TQ39" s="625" t="n"/>
      <c r="TR39" s="625" t="n"/>
      <c r="TS39" s="625" t="n"/>
      <c r="TT39" s="625" t="n"/>
      <c r="TU39" s="625" t="n"/>
    </row>
    <row r="40" ht="14.5" customHeight="1">
      <c r="A40" s="1100" t="n"/>
      <c r="B40" s="1101" t="n"/>
      <c r="C40" s="1102" t="n"/>
      <c r="D40" s="81" t="inlineStr">
        <is>
          <t>PALENQUERO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619" t="n"/>
      <c r="NR40" s="619" t="n"/>
      <c r="NS40" s="619" t="n"/>
      <c r="NT40" s="619" t="n"/>
      <c r="NU40" s="619" t="n"/>
      <c r="NV40" s="619" t="n"/>
      <c r="NW40" s="619" t="n"/>
      <c r="NX40" s="619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619" t="n"/>
      <c r="OH40" s="619" t="n"/>
      <c r="OI40" s="619" t="n"/>
      <c r="OJ40" s="619" t="n"/>
      <c r="OK40" s="619" t="n"/>
      <c r="OL40" s="619" t="n"/>
      <c r="OM40" s="619" t="n"/>
      <c r="ON40" s="619" t="n"/>
      <c r="OO40" s="619" t="n"/>
      <c r="OP40" s="619" t="n"/>
      <c r="OQ40" s="619" t="n"/>
      <c r="OR40" s="619" t="n"/>
      <c r="OS40" s="619" t="n"/>
      <c r="OT40" s="619" t="n"/>
      <c r="OU40" s="619" t="n"/>
      <c r="OV40" s="619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455">
        <f>SUM(E40:RE40)-QF40-QL40-SUM(QO40:QQ40)-SUM(QT40:QV40)</f>
        <v/>
      </c>
      <c r="RG40" s="119" t="n"/>
      <c r="RH40" s="456">
        <f>SUM(E40:G40)</f>
        <v/>
      </c>
      <c r="RI40" s="456">
        <f>SUM(H40:BN40)</f>
        <v/>
      </c>
      <c r="RJ40" s="456">
        <f>SUM(BO40:CT40)</f>
        <v/>
      </c>
      <c r="RK40" s="244">
        <f>SUM(CU40:CW40)</f>
        <v/>
      </c>
      <c r="RL40" s="456">
        <f>SUM(CX40:DH40)</f>
        <v/>
      </c>
      <c r="RM40" s="456">
        <f>SUM(DI40:DU40)</f>
        <v/>
      </c>
      <c r="RN40" s="456">
        <f>SUM(DV40:EZ40)</f>
        <v/>
      </c>
      <c r="RO40" s="456">
        <f>SUM(FA40:FB40)</f>
        <v/>
      </c>
      <c r="RP40" s="456">
        <f>SUM(FC40:FH40)</f>
        <v/>
      </c>
      <c r="RQ40" s="456">
        <f>SUM(FI40:GB40)</f>
        <v/>
      </c>
      <c r="RR40" s="456">
        <f>SUM(GC40:GW40)</f>
        <v/>
      </c>
      <c r="RS40" s="456">
        <f>SUM(GX40:IP40)</f>
        <v/>
      </c>
      <c r="RT40" s="456">
        <f>SUM(IQ40:JC40)</f>
        <v/>
      </c>
      <c r="RU40" s="456">
        <f>SUM(JD40:JV40)</f>
        <v/>
      </c>
      <c r="RV40" s="456">
        <f>SUM(JW40:MA40)</f>
        <v/>
      </c>
      <c r="RW40" s="456">
        <f>SUM(MB40:MN40)</f>
        <v/>
      </c>
      <c r="RX40" s="456">
        <f>MO40</f>
        <v/>
      </c>
      <c r="RY40" s="456">
        <f>SUM(MP40:MQ40)</f>
        <v/>
      </c>
      <c r="RZ40" s="456">
        <f>SUM(MR40:MT40)</f>
        <v/>
      </c>
      <c r="SA40" s="456">
        <f>SUM(MU40:MW40)</f>
        <v/>
      </c>
      <c r="SB40" s="456">
        <f>SUM(MX40:MZ40)</f>
        <v/>
      </c>
      <c r="SC40" s="456">
        <f>SUM(NA40:NB40)</f>
        <v/>
      </c>
      <c r="SD40" s="456">
        <f>SUM(NC40)</f>
        <v/>
      </c>
      <c r="SE40" s="456">
        <f>SUM(ND40:NF40)</f>
        <v/>
      </c>
      <c r="SF40" s="456">
        <f>SUM(NG40)</f>
        <v/>
      </c>
      <c r="SG40" s="456">
        <f>SUM(NH40)</f>
        <v/>
      </c>
      <c r="SH40" s="456">
        <f>NI40</f>
        <v/>
      </c>
      <c r="SI40" s="456">
        <f>NJ40</f>
        <v/>
      </c>
      <c r="SJ40" s="456">
        <f>SUM(NK40:NP40)</f>
        <v/>
      </c>
      <c r="SK40" s="456">
        <f>SUM(NQ40:PN40)</f>
        <v/>
      </c>
      <c r="SL40" s="456">
        <f>SUM(PO40:PX40)</f>
        <v/>
      </c>
      <c r="SM40" s="456">
        <f>SUM(PY40:PZ40)</f>
        <v/>
      </c>
      <c r="SN40" s="456">
        <f>SUM(QA40:QB40)</f>
        <v/>
      </c>
      <c r="SO40" s="456">
        <f>SUM(QC40:QE40)</f>
        <v/>
      </c>
      <c r="SP40" s="456">
        <f>SUM(QG40:QK40)</f>
        <v/>
      </c>
      <c r="SQ40" s="456">
        <f>SUM(QM40:QN40)</f>
        <v/>
      </c>
      <c r="SR40" s="456">
        <f>SUM(QO40)</f>
        <v/>
      </c>
      <c r="SS40" s="456">
        <f>SUM(QP40)+QQ40</f>
        <v/>
      </c>
      <c r="ST40" s="456">
        <f>SUM(QR40)</f>
        <v/>
      </c>
      <c r="SU40" s="456">
        <f>SUM(QS40)</f>
        <v/>
      </c>
      <c r="SV40" s="456">
        <f>SUM(QT40)</f>
        <v/>
      </c>
      <c r="SW40" s="456">
        <f>SUM(QU40)</f>
        <v/>
      </c>
      <c r="SX40" s="456">
        <f>SUM(QV40)</f>
        <v/>
      </c>
      <c r="SY40" s="456">
        <f>SUM(QW40:RE40)</f>
        <v/>
      </c>
      <c r="SZ40" s="157">
        <f>SUM(RH40:SX40)-SUM(SR40:SS40)-SUM(SV40:SX40)</f>
        <v/>
      </c>
      <c r="TB40" s="625" t="n"/>
      <c r="TC40" s="625" t="n"/>
      <c r="TE40" s="625" t="n"/>
      <c r="TF40" s="625" t="n"/>
      <c r="TG40" s="625" t="n"/>
      <c r="TH40" s="625" t="n"/>
      <c r="TI40" s="625" t="n"/>
      <c r="TJ40" s="625" t="n"/>
      <c r="TK40" s="625" t="n"/>
      <c r="TL40" s="625" t="n"/>
      <c r="TM40" s="625" t="n"/>
      <c r="TN40" s="625" t="n"/>
      <c r="TO40" s="625" t="n"/>
      <c r="TP40" s="7" t="n"/>
      <c r="TQ40" s="625" t="n"/>
      <c r="TR40" s="625" t="n"/>
      <c r="TS40" s="625" t="n"/>
      <c r="TT40" s="625" t="n"/>
      <c r="TU40" s="625" t="n"/>
    </row>
    <row r="41" ht="23" customHeight="1">
      <c r="A41" s="1100" t="n"/>
      <c r="B41" s="1101" t="n"/>
      <c r="C41" s="1102" t="n"/>
      <c r="D41" s="82" t="inlineStr">
        <is>
          <t>NEGRO(A), MULATO (A), AFROCOLOMBIANO (A)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619" t="n"/>
      <c r="NR41" s="619" t="n"/>
      <c r="NS41" s="619" t="n"/>
      <c r="NT41" s="619" t="n"/>
      <c r="NU41" s="619" t="n"/>
      <c r="NV41" s="619" t="n"/>
      <c r="NW41" s="619" t="n"/>
      <c r="NX41" s="619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619" t="n"/>
      <c r="OH41" s="619" t="n"/>
      <c r="OI41" s="619" t="n"/>
      <c r="OJ41" s="619" t="n"/>
      <c r="OK41" s="619" t="n"/>
      <c r="OL41" s="619" t="n"/>
      <c r="OM41" s="619" t="n"/>
      <c r="ON41" s="619" t="n"/>
      <c r="OO41" s="619" t="n"/>
      <c r="OP41" s="619" t="n"/>
      <c r="OQ41" s="619" t="n"/>
      <c r="OR41" s="619" t="n"/>
      <c r="OS41" s="619" t="n"/>
      <c r="OT41" s="619" t="n"/>
      <c r="OU41" s="619" t="n"/>
      <c r="OV41" s="619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455">
        <f>SUM(E41:RE41)-QF41-QL41-SUM(QO41:QQ41)-SUM(QT41:QV41)</f>
        <v/>
      </c>
      <c r="RG41" s="119" t="n"/>
      <c r="RH41" s="456">
        <f>SUM(E41:G41)</f>
        <v/>
      </c>
      <c r="RI41" s="456">
        <f>SUM(H41:BN41)</f>
        <v/>
      </c>
      <c r="RJ41" s="456">
        <f>SUM(BO41:CT41)</f>
        <v/>
      </c>
      <c r="RK41" s="244">
        <f>SUM(CU41:CW41)</f>
        <v/>
      </c>
      <c r="RL41" s="456">
        <f>SUM(CX41:DH41)</f>
        <v/>
      </c>
      <c r="RM41" s="456">
        <f>SUM(DI41:DU41)</f>
        <v/>
      </c>
      <c r="RN41" s="456">
        <f>SUM(DV41:EZ41)</f>
        <v/>
      </c>
      <c r="RO41" s="456">
        <f>SUM(FA41:FB41)</f>
        <v/>
      </c>
      <c r="RP41" s="456">
        <f>SUM(FC41:FH41)</f>
        <v/>
      </c>
      <c r="RQ41" s="456">
        <f>SUM(FI41:GB41)</f>
        <v/>
      </c>
      <c r="RR41" s="456">
        <f>SUM(GC41:GW41)</f>
        <v/>
      </c>
      <c r="RS41" s="456">
        <f>SUM(GX41:IP41)</f>
        <v/>
      </c>
      <c r="RT41" s="456">
        <f>SUM(IQ41:JC41)</f>
        <v/>
      </c>
      <c r="RU41" s="456">
        <f>SUM(JD41:JV41)</f>
        <v/>
      </c>
      <c r="RV41" s="456">
        <f>SUM(JW41:MA41)</f>
        <v/>
      </c>
      <c r="RW41" s="456">
        <f>SUM(MB41:MN41)</f>
        <v/>
      </c>
      <c r="RX41" s="456">
        <f>MO41</f>
        <v/>
      </c>
      <c r="RY41" s="456">
        <f>SUM(MP41:MQ41)</f>
        <v/>
      </c>
      <c r="RZ41" s="456">
        <f>SUM(MR41:MT41)</f>
        <v/>
      </c>
      <c r="SA41" s="456">
        <f>SUM(MU41:MW41)</f>
        <v/>
      </c>
      <c r="SB41" s="456">
        <f>SUM(MX41:MZ41)</f>
        <v/>
      </c>
      <c r="SC41" s="456">
        <f>SUM(NA41:NB41)</f>
        <v/>
      </c>
      <c r="SD41" s="456">
        <f>SUM(NC41)</f>
        <v/>
      </c>
      <c r="SE41" s="456">
        <f>SUM(ND41:NF41)</f>
        <v/>
      </c>
      <c r="SF41" s="456">
        <f>SUM(NG41)</f>
        <v/>
      </c>
      <c r="SG41" s="456">
        <f>SUM(NH41)</f>
        <v/>
      </c>
      <c r="SH41" s="456">
        <f>NI41</f>
        <v/>
      </c>
      <c r="SI41" s="456">
        <f>NJ41</f>
        <v/>
      </c>
      <c r="SJ41" s="456">
        <f>SUM(NK41:NP41)</f>
        <v/>
      </c>
      <c r="SK41" s="456">
        <f>SUM(NQ41:PN41)</f>
        <v/>
      </c>
      <c r="SL41" s="456">
        <f>SUM(PO41:PX41)</f>
        <v/>
      </c>
      <c r="SM41" s="456">
        <f>SUM(PY41:PZ41)</f>
        <v/>
      </c>
      <c r="SN41" s="456">
        <f>SUM(QA41:QB41)</f>
        <v/>
      </c>
      <c r="SO41" s="456">
        <f>SUM(QC41:QE41)</f>
        <v/>
      </c>
      <c r="SP41" s="456">
        <f>SUM(QG41:QK41)</f>
        <v/>
      </c>
      <c r="SQ41" s="456">
        <f>SUM(QM41:QN41)</f>
        <v/>
      </c>
      <c r="SR41" s="456">
        <f>SUM(QO41)</f>
        <v/>
      </c>
      <c r="SS41" s="456">
        <f>SUM(QP41)+QQ41</f>
        <v/>
      </c>
      <c r="ST41" s="456">
        <f>SUM(QR41)</f>
        <v/>
      </c>
      <c r="SU41" s="456">
        <f>SUM(QS41)</f>
        <v/>
      </c>
      <c r="SV41" s="456">
        <f>SUM(QT41)</f>
        <v/>
      </c>
      <c r="SW41" s="456">
        <f>SUM(QU41)</f>
        <v/>
      </c>
      <c r="SX41" s="456">
        <f>SUM(QV41)</f>
        <v/>
      </c>
      <c r="SY41" s="456">
        <f>SUM(QW41:RE41)</f>
        <v/>
      </c>
      <c r="SZ41" s="157">
        <f>SUM(RH41:SX41)-SUM(SR41:SS41)-SUM(SV41:SX41)</f>
        <v/>
      </c>
      <c r="TB41" s="625" t="n"/>
      <c r="TC41" s="625" t="n"/>
      <c r="TE41" s="625" t="n"/>
      <c r="TF41" s="625" t="n"/>
      <c r="TG41" s="625" t="n"/>
      <c r="TH41" s="625" t="n"/>
      <c r="TI41" s="625" t="n"/>
      <c r="TJ41" s="625" t="n"/>
      <c r="TK41" s="625" t="n"/>
      <c r="TL41" s="625" t="n"/>
      <c r="TM41" s="625" t="n"/>
      <c r="TN41" s="625" t="n"/>
      <c r="TO41" s="625" t="n"/>
      <c r="TP41" s="7" t="n"/>
      <c r="TQ41" s="625" t="n"/>
      <c r="TR41" s="625" t="n"/>
      <c r="TS41" s="625" t="n"/>
      <c r="TT41" s="625" t="n"/>
      <c r="TU41" s="625" t="n"/>
    </row>
    <row r="42" ht="14.5" customHeight="1">
      <c r="A42" s="1100" t="n"/>
      <c r="B42" s="1101" t="n"/>
      <c r="C42" s="1102" t="n"/>
      <c r="D42" s="83" t="inlineStr">
        <is>
          <t>SIN PERTENENCIA ETNICA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>
        <v>10</v>
      </c>
      <c r="BP42" s="7" t="n">
        <v>4</v>
      </c>
      <c r="BQ42" s="7" t="n">
        <v>4</v>
      </c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>
        <v>8</v>
      </c>
      <c r="CH42" s="7" t="n">
        <v>1</v>
      </c>
      <c r="CI42" s="7" t="n"/>
      <c r="CJ42" s="7" t="n">
        <v>1</v>
      </c>
      <c r="CK42" s="7" t="n"/>
      <c r="CL42" s="7" t="n">
        <v>4</v>
      </c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>
        <v>10</v>
      </c>
      <c r="CY42" s="7" t="n">
        <v>4</v>
      </c>
      <c r="CZ42" s="7" t="n">
        <v>4</v>
      </c>
      <c r="DA42" s="7" t="n">
        <v>8</v>
      </c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>
        <v>1</v>
      </c>
      <c r="DL42" s="7" t="n"/>
      <c r="DM42" s="7" t="n"/>
      <c r="DN42" s="7" t="n"/>
      <c r="DO42" s="7" t="n"/>
      <c r="DP42" s="7" t="n"/>
      <c r="DQ42" s="7" t="n">
        <v>1</v>
      </c>
      <c r="DR42" s="7" t="n"/>
      <c r="DS42" s="7" t="n"/>
      <c r="DT42" s="7" t="n"/>
      <c r="DU42" s="7" t="n">
        <v>4</v>
      </c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>
        <v>10</v>
      </c>
      <c r="FB42" s="7" t="n">
        <v>4</v>
      </c>
      <c r="FC42" s="7" t="n">
        <v>10</v>
      </c>
      <c r="FD42" s="7" t="n">
        <v>4</v>
      </c>
      <c r="FE42" s="7" t="n">
        <v>4</v>
      </c>
      <c r="FF42" s="7" t="n"/>
      <c r="FG42" s="7" t="n"/>
      <c r="FH42" s="7" t="n"/>
      <c r="FI42" s="7" t="n">
        <v>4</v>
      </c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>
        <v>8</v>
      </c>
      <c r="FT42" s="7" t="n">
        <v>1</v>
      </c>
      <c r="FU42" s="7" t="n"/>
      <c r="FV42" s="7" t="n">
        <v>1</v>
      </c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>
        <v>2</v>
      </c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>
        <v>1</v>
      </c>
      <c r="HL42" s="7" t="n"/>
      <c r="HM42" s="7" t="n">
        <v>1</v>
      </c>
      <c r="HN42" s="7" t="n">
        <v>2</v>
      </c>
      <c r="HO42" s="7" t="n"/>
      <c r="HP42" s="7" t="n">
        <v>1</v>
      </c>
      <c r="HQ42" s="7" t="n">
        <v>2</v>
      </c>
      <c r="HR42" s="7" t="n"/>
      <c r="HS42" s="7" t="n">
        <v>3</v>
      </c>
      <c r="HT42" s="7" t="n">
        <v>2</v>
      </c>
      <c r="HU42" s="7" t="n">
        <v>1</v>
      </c>
      <c r="HV42" s="7" t="n">
        <v>3</v>
      </c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>
        <v>4</v>
      </c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>
        <v>4</v>
      </c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>
        <v>4</v>
      </c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>
        <v>5</v>
      </c>
      <c r="KI42" s="7" t="n"/>
      <c r="KJ42" s="7" t="n"/>
      <c r="KK42" s="7" t="n">
        <v>1</v>
      </c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>
        <v>2</v>
      </c>
      <c r="KV42" s="7" t="n">
        <v>3</v>
      </c>
      <c r="KW42" s="7" t="n">
        <v>3</v>
      </c>
      <c r="KX42" s="7" t="n"/>
      <c r="KY42" s="7" t="n">
        <v>1</v>
      </c>
      <c r="KZ42" s="7" t="n">
        <v>2</v>
      </c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>
        <v>1</v>
      </c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>
        <v>1</v>
      </c>
      <c r="MC42" s="7" t="n"/>
      <c r="MD42" s="7" t="n"/>
      <c r="ME42" s="7" t="n"/>
      <c r="MF42" s="7" t="n"/>
      <c r="MG42" s="7" t="n"/>
      <c r="MH42" s="7" t="n">
        <v>9</v>
      </c>
      <c r="MI42" s="7" t="n"/>
      <c r="MJ42" s="7" t="n"/>
      <c r="MK42" s="7" t="n"/>
      <c r="ML42" s="7" t="n"/>
      <c r="MM42" s="7" t="n"/>
      <c r="MN42" s="7" t="n"/>
      <c r="MO42" s="7" t="n">
        <v>6</v>
      </c>
      <c r="MP42" s="7" t="n">
        <v>5</v>
      </c>
      <c r="MQ42" s="7" t="n">
        <v>5</v>
      </c>
      <c r="MR42" s="7" t="n"/>
      <c r="MS42" s="7" t="n">
        <v>1</v>
      </c>
      <c r="MT42" s="7" t="n"/>
      <c r="MU42" s="7" t="n"/>
      <c r="MV42" s="7" t="n"/>
      <c r="MW42" s="7" t="n">
        <v>3</v>
      </c>
      <c r="MX42" s="7" t="n"/>
      <c r="MY42" s="7" t="n"/>
      <c r="MZ42" s="7" t="n">
        <v>10</v>
      </c>
      <c r="NA42" s="7" t="n"/>
      <c r="NB42" s="7" t="n">
        <v>16</v>
      </c>
      <c r="NC42" s="7" t="n">
        <v>9</v>
      </c>
      <c r="ND42" s="7" t="n"/>
      <c r="NE42" s="7" t="n"/>
      <c r="NF42" s="7" t="n"/>
      <c r="NG42" s="7" t="n"/>
      <c r="NH42" s="7" t="n">
        <v>12</v>
      </c>
      <c r="NI42" s="7" t="n">
        <v>1</v>
      </c>
      <c r="NJ42" s="7" t="n"/>
      <c r="NK42" s="7" t="n"/>
      <c r="NL42" s="7" t="n"/>
      <c r="NM42" s="7" t="n"/>
      <c r="NN42" s="7" t="n"/>
      <c r="NO42" s="7" t="n"/>
      <c r="NP42" s="7" t="n"/>
      <c r="NQ42" s="619" t="n"/>
      <c r="NR42" s="619" t="n"/>
      <c r="NS42" s="619" t="n"/>
      <c r="NT42" s="619" t="n"/>
      <c r="NU42" s="619" t="n"/>
      <c r="NV42" s="619" t="n"/>
      <c r="NW42" s="619" t="n"/>
      <c r="NX42" s="619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619" t="n"/>
      <c r="OH42" s="619" t="n"/>
      <c r="OI42" s="619" t="n"/>
      <c r="OJ42" s="619" t="n"/>
      <c r="OK42" s="619" t="n"/>
      <c r="OL42" s="619" t="n"/>
      <c r="OM42" s="619" t="n"/>
      <c r="ON42" s="619" t="n"/>
      <c r="OO42" s="619" t="n"/>
      <c r="OP42" s="619" t="n"/>
      <c r="OQ42" s="619" t="n"/>
      <c r="OR42" s="619" t="n"/>
      <c r="OS42" s="619" t="n"/>
      <c r="OT42" s="619" t="n"/>
      <c r="OU42" s="619" t="n"/>
      <c r="OV42" s="619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>
        <v>10</v>
      </c>
      <c r="PP42" s="7" t="n"/>
      <c r="PQ42" s="7" t="n"/>
      <c r="PR42" s="7" t="n"/>
      <c r="PS42" s="7" t="n"/>
      <c r="PT42" s="7" t="n"/>
      <c r="PU42" s="7" t="n"/>
      <c r="PV42" s="7" t="n"/>
      <c r="PW42" s="7" t="n">
        <v>2</v>
      </c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>
        <v>1</v>
      </c>
      <c r="QI42" s="7" t="n">
        <v>1</v>
      </c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455">
        <f>SUM(E42:RE42)-QF42-QL42-SUM(QO42:QQ42)-SUM(QT42:QV42)</f>
        <v/>
      </c>
      <c r="RG42" s="119" t="n"/>
      <c r="RH42" s="456">
        <f>SUM(E42:G42)</f>
        <v/>
      </c>
      <c r="RI42" s="456">
        <f>SUM(H42:BN42)</f>
        <v/>
      </c>
      <c r="RJ42" s="456">
        <f>SUM(BO42:CT42)</f>
        <v/>
      </c>
      <c r="RK42" s="244">
        <f>SUM(CU42:CW42)</f>
        <v/>
      </c>
      <c r="RL42" s="456">
        <f>SUM(CX42:DH42)</f>
        <v/>
      </c>
      <c r="RM42" s="456">
        <f>SUM(DI42:DU42)</f>
        <v/>
      </c>
      <c r="RN42" s="456">
        <f>SUM(DV42:EZ42)</f>
        <v/>
      </c>
      <c r="RO42" s="456">
        <f>SUM(FA42:FB42)</f>
        <v/>
      </c>
      <c r="RP42" s="456">
        <f>SUM(FC42:FH42)</f>
        <v/>
      </c>
      <c r="RQ42" s="456">
        <f>SUM(FI42:GB42)</f>
        <v/>
      </c>
      <c r="RR42" s="456">
        <f>SUM(GC42:GW42)</f>
        <v/>
      </c>
      <c r="RS42" s="456">
        <f>SUM(GX42:IP42)</f>
        <v/>
      </c>
      <c r="RT42" s="456">
        <f>SUM(IQ42:JC42)</f>
        <v/>
      </c>
      <c r="RU42" s="456">
        <f>SUM(JD42:JV42)</f>
        <v/>
      </c>
      <c r="RV42" s="456">
        <f>SUM(JW42:MA42)</f>
        <v/>
      </c>
      <c r="RW42" s="456">
        <f>SUM(MB42:MN42)</f>
        <v/>
      </c>
      <c r="RX42" s="456">
        <f>MO42</f>
        <v/>
      </c>
      <c r="RY42" s="456">
        <f>SUM(MP42:MQ42)</f>
        <v/>
      </c>
      <c r="RZ42" s="456">
        <f>SUM(MR42:MT42)</f>
        <v/>
      </c>
      <c r="SA42" s="456">
        <f>SUM(MU42:MW42)</f>
        <v/>
      </c>
      <c r="SB42" s="456">
        <f>SUM(MX42:MZ42)</f>
        <v/>
      </c>
      <c r="SC42" s="456">
        <f>SUM(NA42:NB42)</f>
        <v/>
      </c>
      <c r="SD42" s="456">
        <f>SUM(NC42)</f>
        <v/>
      </c>
      <c r="SE42" s="456">
        <f>SUM(ND42:NF42)</f>
        <v/>
      </c>
      <c r="SF42" s="456">
        <f>SUM(NG42)</f>
        <v/>
      </c>
      <c r="SG42" s="456">
        <f>SUM(NH42)</f>
        <v/>
      </c>
      <c r="SH42" s="456">
        <f>NI42</f>
        <v/>
      </c>
      <c r="SI42" s="456">
        <f>NJ42</f>
        <v/>
      </c>
      <c r="SJ42" s="456">
        <f>SUM(NK42:NP42)</f>
        <v/>
      </c>
      <c r="SK42" s="456">
        <f>SUM(NQ42:PN42)</f>
        <v/>
      </c>
      <c r="SL42" s="456">
        <f>SUM(PO42:PX42)</f>
        <v/>
      </c>
      <c r="SM42" s="456">
        <f>SUM(PY42:PZ42)</f>
        <v/>
      </c>
      <c r="SN42" s="456">
        <f>SUM(QA42:QB42)</f>
        <v/>
      </c>
      <c r="SO42" s="456">
        <f>SUM(QC42:QE42)</f>
        <v/>
      </c>
      <c r="SP42" s="456">
        <f>SUM(QG42:QK42)</f>
        <v/>
      </c>
      <c r="SQ42" s="456">
        <f>SUM(QM42:QN42)</f>
        <v/>
      </c>
      <c r="SR42" s="456">
        <f>SUM(QO42)</f>
        <v/>
      </c>
      <c r="SS42" s="456">
        <f>SUM(QP42)+QQ42</f>
        <v/>
      </c>
      <c r="ST42" s="456">
        <f>SUM(QR42)</f>
        <v/>
      </c>
      <c r="SU42" s="456">
        <f>SUM(QS42)</f>
        <v/>
      </c>
      <c r="SV42" s="456">
        <f>SUM(QT42)</f>
        <v/>
      </c>
      <c r="SW42" s="456">
        <f>SUM(QU42)</f>
        <v/>
      </c>
      <c r="SX42" s="456">
        <f>SUM(QV42)</f>
        <v/>
      </c>
      <c r="SY42" s="456">
        <f>SUM(QW42:RE42)</f>
        <v/>
      </c>
      <c r="SZ42" s="157">
        <f>SUM(RH42:SX42)-SUM(SR42:SS42)-SUM(SV42:SX42)</f>
        <v/>
      </c>
      <c r="TB42" s="625" t="n"/>
      <c r="TC42" s="625" t="n"/>
      <c r="TE42" s="625" t="n"/>
      <c r="TF42" s="625" t="n"/>
      <c r="TG42" s="625" t="n"/>
      <c r="TH42" s="625" t="n"/>
      <c r="TI42" s="625" t="n"/>
      <c r="TJ42" s="625" t="n"/>
      <c r="TK42" s="625" t="n"/>
      <c r="TL42" s="625" t="n"/>
      <c r="TM42" s="625" t="n"/>
      <c r="TN42" s="625" t="n"/>
      <c r="TO42" s="625" t="n"/>
      <c r="TP42" s="7" t="n">
        <v>5</v>
      </c>
      <c r="TQ42" s="625" t="n">
        <v>1</v>
      </c>
      <c r="TR42" s="625" t="n">
        <v>23</v>
      </c>
      <c r="TS42" s="625" t="n">
        <v>13</v>
      </c>
      <c r="TT42" s="625" t="n">
        <v>42</v>
      </c>
      <c r="TU42" s="625" t="n"/>
    </row>
    <row r="43" ht="14.5" customHeight="1">
      <c r="A43" s="1100" t="n"/>
      <c r="B43" s="1101" t="n"/>
      <c r="C43" s="1102" t="n"/>
      <c r="D43" s="468" t="inlineStr">
        <is>
          <t>TOTAL ETNICOS</t>
        </is>
      </c>
      <c r="E43" s="469">
        <f>SUM(E37:E42)</f>
        <v/>
      </c>
      <c r="F43" s="469">
        <f>SUM(F37:F42)</f>
        <v/>
      </c>
      <c r="G43" s="469">
        <f>SUM(G37:G42)</f>
        <v/>
      </c>
      <c r="H43" s="469">
        <f>SUM(H37:H42)</f>
        <v/>
      </c>
      <c r="I43" s="469">
        <f>SUM(I37:I42)</f>
        <v/>
      </c>
      <c r="J43" s="469">
        <f>SUM(J37:J42)</f>
        <v/>
      </c>
      <c r="K43" s="469">
        <f>SUM(K37:K42)</f>
        <v/>
      </c>
      <c r="L43" s="469">
        <f>SUM(L37:L42)</f>
        <v/>
      </c>
      <c r="M43" s="469">
        <f>SUM(M37:M42)</f>
        <v/>
      </c>
      <c r="N43" s="469">
        <f>SUM(N37:N42)</f>
        <v/>
      </c>
      <c r="O43" s="469">
        <f>SUM(O37:O42)</f>
        <v/>
      </c>
      <c r="P43" s="469">
        <f>SUM(P37:P42)</f>
        <v/>
      </c>
      <c r="Q43" s="469">
        <f>SUM(Q37:Q42)</f>
        <v/>
      </c>
      <c r="R43" s="469">
        <f>SUM(R37:R42)</f>
        <v/>
      </c>
      <c r="S43" s="469">
        <f>SUM(S37:S42)</f>
        <v/>
      </c>
      <c r="T43" s="469">
        <f>SUM(T37:T42)</f>
        <v/>
      </c>
      <c r="U43" s="469">
        <f>SUM(U37:U42)</f>
        <v/>
      </c>
      <c r="V43" s="469">
        <f>SUM(V37:V42)</f>
        <v/>
      </c>
      <c r="W43" s="469">
        <f>SUM(W37:W42)</f>
        <v/>
      </c>
      <c r="X43" s="469">
        <f>SUM(X37:X42)</f>
        <v/>
      </c>
      <c r="Y43" s="469">
        <f>SUM(Y37:Y42)</f>
        <v/>
      </c>
      <c r="Z43" s="469">
        <f>SUM(Z37:Z42)</f>
        <v/>
      </c>
      <c r="AA43" s="469">
        <f>SUM(AA37:AA42)</f>
        <v/>
      </c>
      <c r="AB43" s="469">
        <f>SUM(AB37:AB42)</f>
        <v/>
      </c>
      <c r="AC43" s="469">
        <f>SUM(AC37:AC42)</f>
        <v/>
      </c>
      <c r="AD43" s="469">
        <f>SUM(AD37:AD42)</f>
        <v/>
      </c>
      <c r="AE43" s="469">
        <f>SUM(AE37:AE42)</f>
        <v/>
      </c>
      <c r="AF43" s="469">
        <f>SUM(AF37:AF42)</f>
        <v/>
      </c>
      <c r="AG43" s="469">
        <f>SUM(AG37:AG42)</f>
        <v/>
      </c>
      <c r="AH43" s="469">
        <f>SUM(AH37:AH42)</f>
        <v/>
      </c>
      <c r="AI43" s="469">
        <f>SUM(AI37:AI42)</f>
        <v/>
      </c>
      <c r="AJ43" s="469">
        <f>SUM(AJ37:AJ42)</f>
        <v/>
      </c>
      <c r="AK43" s="469">
        <f>SUM(AK37:AK42)</f>
        <v/>
      </c>
      <c r="AL43" s="469">
        <f>SUM(AL37:AL42)</f>
        <v/>
      </c>
      <c r="AM43" s="469">
        <f>SUM(AM37:AM42)</f>
        <v/>
      </c>
      <c r="AN43" s="469">
        <f>SUM(AN37:AN42)</f>
        <v/>
      </c>
      <c r="AO43" s="469">
        <f>SUM(AO37:AO42)</f>
        <v/>
      </c>
      <c r="AP43" s="469">
        <f>SUM(AP37:AP42)</f>
        <v/>
      </c>
      <c r="AQ43" s="469">
        <f>SUM(AQ37:AQ42)</f>
        <v/>
      </c>
      <c r="AR43" s="469">
        <f>SUM(AR37:AR42)</f>
        <v/>
      </c>
      <c r="AS43" s="469">
        <f>SUM(AS37:AS42)</f>
        <v/>
      </c>
      <c r="AT43" s="469">
        <f>SUM(AT37:AT42)</f>
        <v/>
      </c>
      <c r="AU43" s="469">
        <f>SUM(AU37:AU42)</f>
        <v/>
      </c>
      <c r="AV43" s="469">
        <f>SUM(AV37:AV42)</f>
        <v/>
      </c>
      <c r="AW43" s="469">
        <f>SUM(AW37:AW42)</f>
        <v/>
      </c>
      <c r="AX43" s="469">
        <f>SUM(AX37:AX42)</f>
        <v/>
      </c>
      <c r="AY43" s="469">
        <f>SUM(AY37:AY42)</f>
        <v/>
      </c>
      <c r="AZ43" s="469">
        <f>SUM(AZ37:AZ42)</f>
        <v/>
      </c>
      <c r="BA43" s="469">
        <f>SUM(BA37:BA42)</f>
        <v/>
      </c>
      <c r="BB43" s="469">
        <f>SUM(BB37:BB42)</f>
        <v/>
      </c>
      <c r="BC43" s="469">
        <f>SUM(BC37:BC42)</f>
        <v/>
      </c>
      <c r="BD43" s="469">
        <f>SUM(BD37:BD42)</f>
        <v/>
      </c>
      <c r="BE43" s="469">
        <f>SUM(BE37:BE42)</f>
        <v/>
      </c>
      <c r="BF43" s="469">
        <f>SUM(BF37:BF42)</f>
        <v/>
      </c>
      <c r="BG43" s="469">
        <f>SUM(BG37:BG42)</f>
        <v/>
      </c>
      <c r="BH43" s="469">
        <f>SUM(BH37:BH42)</f>
        <v/>
      </c>
      <c r="BI43" s="469">
        <f>SUM(BI37:BI42)</f>
        <v/>
      </c>
      <c r="BJ43" s="469">
        <f>SUM(BJ37:BJ42)</f>
        <v/>
      </c>
      <c r="BK43" s="469">
        <f>SUM(BK37:BK42)</f>
        <v/>
      </c>
      <c r="BL43" s="469">
        <f>SUM(BL37:BL42)</f>
        <v/>
      </c>
      <c r="BM43" s="469">
        <f>SUM(BM37:BM42)</f>
        <v/>
      </c>
      <c r="BN43" s="469">
        <f>SUM(BN37:BN42)</f>
        <v/>
      </c>
      <c r="BO43" s="469">
        <f>SUM(BO37:BO42)</f>
        <v/>
      </c>
      <c r="BP43" s="469">
        <f>SUM(BP37:BP42)</f>
        <v/>
      </c>
      <c r="BQ43" s="469">
        <f>SUM(BQ37:BQ42)</f>
        <v/>
      </c>
      <c r="BR43" s="469">
        <f>SUM(BR37:BR42)</f>
        <v/>
      </c>
      <c r="BS43" s="469">
        <f>SUM(BS37:BS42)</f>
        <v/>
      </c>
      <c r="BT43" s="469">
        <f>SUM(BT37:BT42)</f>
        <v/>
      </c>
      <c r="BU43" s="469">
        <f>SUM(BU37:BU42)</f>
        <v/>
      </c>
      <c r="BV43" s="469">
        <f>SUM(BV37:BV42)</f>
        <v/>
      </c>
      <c r="BW43" s="469">
        <f>SUM(BW37:BW42)</f>
        <v/>
      </c>
      <c r="BX43" s="469">
        <f>SUM(BX37:BX42)</f>
        <v/>
      </c>
      <c r="BY43" s="469">
        <f>SUM(BY37:BY42)</f>
        <v/>
      </c>
      <c r="BZ43" s="469">
        <f>SUM(BZ37:BZ42)</f>
        <v/>
      </c>
      <c r="CA43" s="469">
        <f>SUM(CA37:CA42)</f>
        <v/>
      </c>
      <c r="CB43" s="469">
        <f>SUM(CB37:CB42)</f>
        <v/>
      </c>
      <c r="CC43" s="469">
        <f>SUM(CC37:CC42)</f>
        <v/>
      </c>
      <c r="CD43" s="469">
        <f>SUM(CD37:CD42)</f>
        <v/>
      </c>
      <c r="CE43" s="469">
        <f>SUM(CE37:CE42)</f>
        <v/>
      </c>
      <c r="CF43" s="469">
        <f>SUM(CF37:CF42)</f>
        <v/>
      </c>
      <c r="CG43" s="469">
        <f>SUM(CG37:CG42)</f>
        <v/>
      </c>
      <c r="CH43" s="469">
        <f>SUM(CH37:CH42)</f>
        <v/>
      </c>
      <c r="CI43" s="469">
        <f>SUM(CI37:CI42)</f>
        <v/>
      </c>
      <c r="CJ43" s="469">
        <f>SUM(CJ37:CJ42)</f>
        <v/>
      </c>
      <c r="CK43" s="469">
        <f>SUM(CK37:CK42)</f>
        <v/>
      </c>
      <c r="CL43" s="469">
        <f>SUM(CL37:CL42)</f>
        <v/>
      </c>
      <c r="CM43" s="469">
        <f>SUM(CM37:CM42)</f>
        <v/>
      </c>
      <c r="CN43" s="469">
        <f>SUM(CN37:CN42)</f>
        <v/>
      </c>
      <c r="CO43" s="469">
        <f>SUM(CO37:CO42)</f>
        <v/>
      </c>
      <c r="CP43" s="469">
        <f>SUM(CP37:CP42)</f>
        <v/>
      </c>
      <c r="CQ43" s="469">
        <f>SUM(CQ37:CQ42)</f>
        <v/>
      </c>
      <c r="CR43" s="469">
        <f>SUM(CR37:CR42)</f>
        <v/>
      </c>
      <c r="CS43" s="469">
        <f>SUM(CS37:CS42)</f>
        <v/>
      </c>
      <c r="CT43" s="469">
        <f>SUM(CT37:CT42)</f>
        <v/>
      </c>
      <c r="CU43" s="469">
        <f>SUM(CU37:CU42)</f>
        <v/>
      </c>
      <c r="CV43" s="469">
        <f>SUM(CV37:CV42)</f>
        <v/>
      </c>
      <c r="CW43" s="469">
        <f>SUM(CW37:CW42)</f>
        <v/>
      </c>
      <c r="CX43" s="469">
        <f>SUM(CX37:CX42)</f>
        <v/>
      </c>
      <c r="CY43" s="469">
        <f>SUM(CY37:CY42)</f>
        <v/>
      </c>
      <c r="CZ43" s="469">
        <f>SUM(CZ37:CZ42)</f>
        <v/>
      </c>
      <c r="DA43" s="469">
        <f>SUM(DA37:DA42)</f>
        <v/>
      </c>
      <c r="DB43" s="469">
        <f>SUM(DB37:DB42)</f>
        <v/>
      </c>
      <c r="DC43" s="469">
        <f>SUM(DC37:DC42)</f>
        <v/>
      </c>
      <c r="DD43" s="469">
        <f>SUM(DD37:DD42)</f>
        <v/>
      </c>
      <c r="DE43" s="469">
        <f>SUM(DE37:DE42)</f>
        <v/>
      </c>
      <c r="DF43" s="469">
        <f>SUM(DF37:DF42)</f>
        <v/>
      </c>
      <c r="DG43" s="469">
        <f>SUM(DG37:DG42)</f>
        <v/>
      </c>
      <c r="DH43" s="469">
        <f>SUM(DH37:DH42)</f>
        <v/>
      </c>
      <c r="DI43" s="469">
        <f>SUM(DI37:DI42)</f>
        <v/>
      </c>
      <c r="DJ43" s="469">
        <f>SUM(DJ37:DJ42)</f>
        <v/>
      </c>
      <c r="DK43" s="469">
        <f>SUM(DK37:DK42)</f>
        <v/>
      </c>
      <c r="DL43" s="469">
        <f>SUM(DL37:DL42)</f>
        <v/>
      </c>
      <c r="DM43" s="469">
        <f>SUM(DM37:DM42)</f>
        <v/>
      </c>
      <c r="DN43" s="469">
        <f>SUM(DN37:DN42)</f>
        <v/>
      </c>
      <c r="DO43" s="469">
        <f>SUM(DO37:DO42)</f>
        <v/>
      </c>
      <c r="DP43" s="469">
        <f>SUM(DP37:DP42)</f>
        <v/>
      </c>
      <c r="DQ43" s="469">
        <f>SUM(DQ37:DQ42)</f>
        <v/>
      </c>
      <c r="DR43" s="469">
        <f>SUM(DR37:DR42)</f>
        <v/>
      </c>
      <c r="DS43" s="469">
        <f>SUM(DS37:DS42)</f>
        <v/>
      </c>
      <c r="DT43" s="469">
        <f>SUM(DT37:DT42)</f>
        <v/>
      </c>
      <c r="DU43" s="469">
        <f>SUM(DU37:DU42)</f>
        <v/>
      </c>
      <c r="DV43" s="469">
        <f>SUM(DV37:DV42)</f>
        <v/>
      </c>
      <c r="DW43" s="469">
        <f>SUM(DW37:DW42)</f>
        <v/>
      </c>
      <c r="DX43" s="469">
        <f>SUM(DX37:DX42)</f>
        <v/>
      </c>
      <c r="DY43" s="469">
        <f>SUM(DY37:DY42)</f>
        <v/>
      </c>
      <c r="DZ43" s="469">
        <f>SUM(DZ37:DZ42)</f>
        <v/>
      </c>
      <c r="EA43" s="469">
        <f>SUM(EA37:EA42)</f>
        <v/>
      </c>
      <c r="EB43" s="469">
        <f>SUM(EB37:EB42)</f>
        <v/>
      </c>
      <c r="EC43" s="469">
        <f>SUM(EC37:EC42)</f>
        <v/>
      </c>
      <c r="ED43" s="469">
        <f>SUM(ED37:ED42)</f>
        <v/>
      </c>
      <c r="EE43" s="469">
        <f>SUM(EE37:EE42)</f>
        <v/>
      </c>
      <c r="EF43" s="469">
        <f>SUM(EF37:EF42)</f>
        <v/>
      </c>
      <c r="EG43" s="469">
        <f>SUM(EG37:EG42)</f>
        <v/>
      </c>
      <c r="EH43" s="469">
        <f>SUM(EH37:EH42)</f>
        <v/>
      </c>
      <c r="EI43" s="469">
        <f>SUM(EI37:EI42)</f>
        <v/>
      </c>
      <c r="EJ43" s="469">
        <f>SUM(EJ37:EJ42)</f>
        <v/>
      </c>
      <c r="EK43" s="469">
        <f>SUM(EK37:EK42)</f>
        <v/>
      </c>
      <c r="EL43" s="469">
        <f>SUM(EL37:EL42)</f>
        <v/>
      </c>
      <c r="EM43" s="469">
        <f>SUM(EM37:EM42)</f>
        <v/>
      </c>
      <c r="EN43" s="469">
        <f>SUM(EN37:EN42)</f>
        <v/>
      </c>
      <c r="EO43" s="469">
        <f>SUM(EO37:EO42)</f>
        <v/>
      </c>
      <c r="EP43" s="469">
        <f>SUM(EP37:EP42)</f>
        <v/>
      </c>
      <c r="EQ43" s="469">
        <f>SUM(EQ37:EQ42)</f>
        <v/>
      </c>
      <c r="ER43" s="469">
        <f>SUM(ER37:ER42)</f>
        <v/>
      </c>
      <c r="ES43" s="469">
        <f>SUM(ES37:ES42)</f>
        <v/>
      </c>
      <c r="ET43" s="469">
        <f>SUM(ET37:ET42)</f>
        <v/>
      </c>
      <c r="EU43" s="469">
        <f>SUM(EU37:EU42)</f>
        <v/>
      </c>
      <c r="EV43" s="469">
        <f>SUM(EV37:EV42)</f>
        <v/>
      </c>
      <c r="EW43" s="469">
        <f>SUM(EW37:EW42)</f>
        <v/>
      </c>
      <c r="EX43" s="469">
        <f>SUM(EX37:EX42)</f>
        <v/>
      </c>
      <c r="EY43" s="469">
        <f>SUM(EY37:EY42)</f>
        <v/>
      </c>
      <c r="EZ43" s="469">
        <f>SUM(EZ37:EZ42)</f>
        <v/>
      </c>
      <c r="FA43" s="469">
        <f>SUM(FA37:FA42)</f>
        <v/>
      </c>
      <c r="FB43" s="469">
        <f>SUM(FB37:FB42)</f>
        <v/>
      </c>
      <c r="FC43" s="469">
        <f>SUM(FC37:FC42)</f>
        <v/>
      </c>
      <c r="FD43" s="469">
        <f>SUM(FD37:FD42)</f>
        <v/>
      </c>
      <c r="FE43" s="469">
        <f>SUM(FE37:FE42)</f>
        <v/>
      </c>
      <c r="FF43" s="469">
        <f>SUM(FF37:FF42)</f>
        <v/>
      </c>
      <c r="FG43" s="469">
        <f>SUM(FG37:FG42)</f>
        <v/>
      </c>
      <c r="FH43" s="469">
        <f>SUM(FH37:FH42)</f>
        <v/>
      </c>
      <c r="FI43" s="469">
        <f>SUM(FI37:FI42)</f>
        <v/>
      </c>
      <c r="FJ43" s="469">
        <f>SUM(FJ37:FJ42)</f>
        <v/>
      </c>
      <c r="FK43" s="469">
        <f>SUM(FK37:FK42)</f>
        <v/>
      </c>
      <c r="FL43" s="469">
        <f>SUM(FL37:FL42)</f>
        <v/>
      </c>
      <c r="FM43" s="469">
        <f>SUM(FM37:FM42)</f>
        <v/>
      </c>
      <c r="FN43" s="469">
        <f>SUM(FN37:FN42)</f>
        <v/>
      </c>
      <c r="FO43" s="469">
        <f>SUM(FO37:FO42)</f>
        <v/>
      </c>
      <c r="FP43" s="469">
        <f>SUM(FP37:FP42)</f>
        <v/>
      </c>
      <c r="FQ43" s="469">
        <f>SUM(FQ37:FQ42)</f>
        <v/>
      </c>
      <c r="FR43" s="469">
        <f>SUM(FR37:FR42)</f>
        <v/>
      </c>
      <c r="FS43" s="469">
        <f>SUM(FS37:FS42)</f>
        <v/>
      </c>
      <c r="FT43" s="469">
        <f>SUM(FT37:FT42)</f>
        <v/>
      </c>
      <c r="FU43" s="469">
        <f>SUM(FU37:FU42)</f>
        <v/>
      </c>
      <c r="FV43" s="469">
        <f>SUM(FV37:FV42)</f>
        <v/>
      </c>
      <c r="FW43" s="469">
        <f>SUM(FW37:FW42)</f>
        <v/>
      </c>
      <c r="FX43" s="469">
        <f>SUM(FX37:FX42)</f>
        <v/>
      </c>
      <c r="FY43" s="469">
        <f>SUM(FY37:FY42)</f>
        <v/>
      </c>
      <c r="FZ43" s="469">
        <f>SUM(FZ37:FZ42)</f>
        <v/>
      </c>
      <c r="GA43" s="469">
        <f>SUM(GA37:GA42)</f>
        <v/>
      </c>
      <c r="GB43" s="469">
        <f>SUM(GB37:GB42)</f>
        <v/>
      </c>
      <c r="GC43" s="469">
        <f>SUM(GC37:GC42)</f>
        <v/>
      </c>
      <c r="GD43" s="469">
        <f>SUM(GD37:GD42)</f>
        <v/>
      </c>
      <c r="GE43" s="469">
        <f>SUM(GE37:GE42)</f>
        <v/>
      </c>
      <c r="GF43" s="469">
        <f>SUM(GF37:GF42)</f>
        <v/>
      </c>
      <c r="GG43" s="469">
        <f>SUM(GG37:GG42)</f>
        <v/>
      </c>
      <c r="GH43" s="469">
        <f>SUM(GH37:GH42)</f>
        <v/>
      </c>
      <c r="GI43" s="469">
        <f>SUM(GI37:GI42)</f>
        <v/>
      </c>
      <c r="GJ43" s="469">
        <f>SUM(GJ37:GJ42)</f>
        <v/>
      </c>
      <c r="GK43" s="469">
        <f>SUM(GK37:GK42)</f>
        <v/>
      </c>
      <c r="GL43" s="469">
        <f>SUM(GL37:GL42)</f>
        <v/>
      </c>
      <c r="GM43" s="469">
        <f>SUM(GM37:GM42)</f>
        <v/>
      </c>
      <c r="GN43" s="469">
        <f>SUM(GN37:GN42)</f>
        <v/>
      </c>
      <c r="GO43" s="469">
        <f>SUM(GO37:GO42)</f>
        <v/>
      </c>
      <c r="GP43" s="469">
        <f>SUM(GP37:GP42)</f>
        <v/>
      </c>
      <c r="GQ43" s="469">
        <f>SUM(GQ37:GQ42)</f>
        <v/>
      </c>
      <c r="GR43" s="469">
        <f>SUM(GR37:GR42)</f>
        <v/>
      </c>
      <c r="GS43" s="469">
        <f>SUM(GS37:GS42)</f>
        <v/>
      </c>
      <c r="GT43" s="469">
        <f>SUM(GT37:GT42)</f>
        <v/>
      </c>
      <c r="GU43" s="469">
        <f>SUM(GU37:GU42)</f>
        <v/>
      </c>
      <c r="GV43" s="469">
        <f>SUM(GV37:GV42)</f>
        <v/>
      </c>
      <c r="GW43" s="469">
        <f>SUM(GW37:GW42)</f>
        <v/>
      </c>
      <c r="GX43" s="469">
        <f>SUM(GX37:GX42)</f>
        <v/>
      </c>
      <c r="GY43" s="469">
        <f>SUM(GY37:GY42)</f>
        <v/>
      </c>
      <c r="GZ43" s="469">
        <f>SUM(GZ37:GZ42)</f>
        <v/>
      </c>
      <c r="HA43" s="469">
        <f>SUM(HA37:HA42)</f>
        <v/>
      </c>
      <c r="HB43" s="469">
        <f>SUM(HB37:HB42)</f>
        <v/>
      </c>
      <c r="HC43" s="469">
        <f>SUM(HC37:HC42)</f>
        <v/>
      </c>
      <c r="HD43" s="469">
        <f>SUM(HD37:HD42)</f>
        <v/>
      </c>
      <c r="HE43" s="469">
        <f>SUM(HE37:HE42)</f>
        <v/>
      </c>
      <c r="HF43" s="469">
        <f>SUM(HF37:HF42)</f>
        <v/>
      </c>
      <c r="HG43" s="469">
        <f>SUM(HG37:HG42)</f>
        <v/>
      </c>
      <c r="HH43" s="469">
        <f>SUM(HH37:HH42)</f>
        <v/>
      </c>
      <c r="HI43" s="469">
        <f>SUM(HI37:HI42)</f>
        <v/>
      </c>
      <c r="HJ43" s="469">
        <f>SUM(HJ37:HJ42)</f>
        <v/>
      </c>
      <c r="HK43" s="469">
        <f>SUM(HK37:HK42)</f>
        <v/>
      </c>
      <c r="HL43" s="469">
        <f>SUM(HL37:HL42)</f>
        <v/>
      </c>
      <c r="HM43" s="469">
        <f>SUM(HM37:HM42)</f>
        <v/>
      </c>
      <c r="HN43" s="469">
        <f>SUM(HN37:HN42)</f>
        <v/>
      </c>
      <c r="HO43" s="469">
        <f>SUM(HO37:HO42)</f>
        <v/>
      </c>
      <c r="HP43" s="469">
        <f>SUM(HP37:HP42)</f>
        <v/>
      </c>
      <c r="HQ43" s="469">
        <f>SUM(HQ37:HQ42)</f>
        <v/>
      </c>
      <c r="HR43" s="469">
        <f>SUM(HR37:HR42)</f>
        <v/>
      </c>
      <c r="HS43" s="469">
        <f>SUM(HS37:HS42)</f>
        <v/>
      </c>
      <c r="HT43" s="469">
        <f>SUM(HT37:HT42)</f>
        <v/>
      </c>
      <c r="HU43" s="469">
        <f>SUM(HU37:HU42)</f>
        <v/>
      </c>
      <c r="HV43" s="469">
        <f>SUM(HV37:HV42)</f>
        <v/>
      </c>
      <c r="HW43" s="469">
        <f>SUM(HW37:HW42)</f>
        <v/>
      </c>
      <c r="HX43" s="469">
        <f>SUM(HX37:HX42)</f>
        <v/>
      </c>
      <c r="HY43" s="469">
        <f>SUM(HY37:HY42)</f>
        <v/>
      </c>
      <c r="HZ43" s="469">
        <f>SUM(HZ37:HZ42)</f>
        <v/>
      </c>
      <c r="IA43" s="469">
        <f>SUM(IA37:IA42)</f>
        <v/>
      </c>
      <c r="IB43" s="469">
        <f>SUM(IB37:IB42)</f>
        <v/>
      </c>
      <c r="IC43" s="469">
        <f>SUM(IC37:IC42)</f>
        <v/>
      </c>
      <c r="ID43" s="469">
        <f>SUM(ID37:ID42)</f>
        <v/>
      </c>
      <c r="IE43" s="469">
        <f>SUM(IE37:IE42)</f>
        <v/>
      </c>
      <c r="IF43" s="469">
        <f>SUM(IF37:IF42)</f>
        <v/>
      </c>
      <c r="IG43" s="469">
        <f>SUM(IG37:IG42)</f>
        <v/>
      </c>
      <c r="IH43" s="469">
        <f>SUM(IH37:IH42)</f>
        <v/>
      </c>
      <c r="II43" s="469">
        <f>SUM(II37:II42)</f>
        <v/>
      </c>
      <c r="IJ43" s="469">
        <f>SUM(IJ37:IJ42)</f>
        <v/>
      </c>
      <c r="IK43" s="469">
        <f>SUM(IK37:IK42)</f>
        <v/>
      </c>
      <c r="IL43" s="469">
        <f>SUM(IL37:IL42)</f>
        <v/>
      </c>
      <c r="IM43" s="469">
        <f>SUM(IM37:IM42)</f>
        <v/>
      </c>
      <c r="IN43" s="469">
        <f>SUM(IN37:IN42)</f>
        <v/>
      </c>
      <c r="IO43" s="469">
        <f>SUM(IO37:IO42)</f>
        <v/>
      </c>
      <c r="IP43" s="469">
        <f>SUM(IP37:IP42)</f>
        <v/>
      </c>
      <c r="IQ43" s="469">
        <f>SUM(IQ37:IQ42)</f>
        <v/>
      </c>
      <c r="IR43" s="469">
        <f>SUM(IR37:IR42)</f>
        <v/>
      </c>
      <c r="IS43" s="469">
        <f>SUM(IS37:IS42)</f>
        <v/>
      </c>
      <c r="IT43" s="469">
        <f>SUM(IT37:IT42)</f>
        <v/>
      </c>
      <c r="IU43" s="469">
        <f>SUM(IU37:IU42)</f>
        <v/>
      </c>
      <c r="IV43" s="469">
        <f>SUM(IV37:IV42)</f>
        <v/>
      </c>
      <c r="IW43" s="469">
        <f>SUM(IW37:IW42)</f>
        <v/>
      </c>
      <c r="IX43" s="469">
        <f>SUM(IX37:IX42)</f>
        <v/>
      </c>
      <c r="IY43" s="469">
        <f>SUM(IY37:IY42)</f>
        <v/>
      </c>
      <c r="IZ43" s="469">
        <f>SUM(IZ37:IZ42)</f>
        <v/>
      </c>
      <c r="JA43" s="469">
        <f>SUM(JA37:JA42)</f>
        <v/>
      </c>
      <c r="JB43" s="469">
        <f>SUM(JB37:JB42)</f>
        <v/>
      </c>
      <c r="JC43" s="469">
        <f>SUM(JC37:JC42)</f>
        <v/>
      </c>
      <c r="JD43" s="469">
        <f>SUM(JD37:JD42)</f>
        <v/>
      </c>
      <c r="JE43" s="469">
        <f>SUM(JE37:JE42)</f>
        <v/>
      </c>
      <c r="JF43" s="469">
        <f>SUM(JF37:JF42)</f>
        <v/>
      </c>
      <c r="JG43" s="469">
        <f>SUM(JG37:JG42)</f>
        <v/>
      </c>
      <c r="JH43" s="469">
        <f>SUM(JH37:JH42)</f>
        <v/>
      </c>
      <c r="JI43" s="469">
        <f>SUM(JI37:JI42)</f>
        <v/>
      </c>
      <c r="JJ43" s="469">
        <f>SUM(JJ37:JJ42)</f>
        <v/>
      </c>
      <c r="JK43" s="469">
        <f>SUM(JK37:JK42)</f>
        <v/>
      </c>
      <c r="JL43" s="469">
        <f>SUM(JL37:JL42)</f>
        <v/>
      </c>
      <c r="JM43" s="469">
        <f>SUM(JM37:JM42)</f>
        <v/>
      </c>
      <c r="JN43" s="469">
        <f>SUM(JN37:JN42)</f>
        <v/>
      </c>
      <c r="JO43" s="469">
        <f>SUM(JO37:JO42)</f>
        <v/>
      </c>
      <c r="JP43" s="469">
        <f>SUM(JP37:JP42)</f>
        <v/>
      </c>
      <c r="JQ43" s="469">
        <f>SUM(JQ37:JQ42)</f>
        <v/>
      </c>
      <c r="JR43" s="469">
        <f>SUM(JR37:JR42)</f>
        <v/>
      </c>
      <c r="JS43" s="469">
        <f>SUM(JS37:JS42)</f>
        <v/>
      </c>
      <c r="JT43" s="469">
        <f>SUM(JT37:JT42)</f>
        <v/>
      </c>
      <c r="JU43" s="469">
        <f>SUM(JU37:JU42)</f>
        <v/>
      </c>
      <c r="JV43" s="469">
        <f>SUM(JV37:JV42)</f>
        <v/>
      </c>
      <c r="JW43" s="469">
        <f>SUM(JW37:JW42)</f>
        <v/>
      </c>
      <c r="JX43" s="469">
        <f>SUM(JX37:JX42)</f>
        <v/>
      </c>
      <c r="JY43" s="469">
        <f>SUM(JY37:JY42)</f>
        <v/>
      </c>
      <c r="JZ43" s="469">
        <f>SUM(JZ37:JZ42)</f>
        <v/>
      </c>
      <c r="KA43" s="469">
        <f>SUM(KA37:KA42)</f>
        <v/>
      </c>
      <c r="KB43" s="469">
        <f>SUM(KB37:KB42)</f>
        <v/>
      </c>
      <c r="KC43" s="469">
        <f>SUM(KC37:KC42)</f>
        <v/>
      </c>
      <c r="KD43" s="469">
        <f>SUM(KD37:KD42)</f>
        <v/>
      </c>
      <c r="KE43" s="469">
        <f>SUM(KE37:KE42)</f>
        <v/>
      </c>
      <c r="KF43" s="469">
        <f>SUM(KF37:KF42)</f>
        <v/>
      </c>
      <c r="KG43" s="469">
        <f>SUM(KG37:KG42)</f>
        <v/>
      </c>
      <c r="KH43" s="469">
        <f>SUM(KH37:KH42)</f>
        <v/>
      </c>
      <c r="KI43" s="469">
        <f>SUM(KI37:KI42)</f>
        <v/>
      </c>
      <c r="KJ43" s="469">
        <f>SUM(KJ37:KJ42)</f>
        <v/>
      </c>
      <c r="KK43" s="469">
        <f>SUM(KK37:KK42)</f>
        <v/>
      </c>
      <c r="KL43" s="469">
        <f>SUM(KL37:KL42)</f>
        <v/>
      </c>
      <c r="KM43" s="469">
        <f>SUM(KM37:KM42)</f>
        <v/>
      </c>
      <c r="KN43" s="469">
        <f>SUM(KN37:KN42)</f>
        <v/>
      </c>
      <c r="KO43" s="469">
        <f>SUM(KO37:KO42)</f>
        <v/>
      </c>
      <c r="KP43" s="469">
        <f>SUM(KP37:KP42)</f>
        <v/>
      </c>
      <c r="KQ43" s="469">
        <f>SUM(KQ37:KQ42)</f>
        <v/>
      </c>
      <c r="KR43" s="469">
        <f>SUM(KR37:KR42)</f>
        <v/>
      </c>
      <c r="KS43" s="469">
        <f>SUM(KS37:KS42)</f>
        <v/>
      </c>
      <c r="KT43" s="469">
        <f>SUM(KT37:KT42)</f>
        <v/>
      </c>
      <c r="KU43" s="469">
        <f>SUM(KU37:KU42)</f>
        <v/>
      </c>
      <c r="KV43" s="469">
        <f>SUM(KV37:KV42)</f>
        <v/>
      </c>
      <c r="KW43" s="469">
        <f>SUM(KW37:KW42)</f>
        <v/>
      </c>
      <c r="KX43" s="469">
        <f>SUM(KX37:KX42)</f>
        <v/>
      </c>
      <c r="KY43" s="469">
        <f>SUM(KY37:KY42)</f>
        <v/>
      </c>
      <c r="KZ43" s="469">
        <f>SUM(KZ37:KZ42)</f>
        <v/>
      </c>
      <c r="LA43" s="469">
        <f>SUM(LA37:LA42)</f>
        <v/>
      </c>
      <c r="LB43" s="469">
        <f>SUM(LB37:LB42)</f>
        <v/>
      </c>
      <c r="LC43" s="469">
        <f>SUM(LC37:LC42)</f>
        <v/>
      </c>
      <c r="LD43" s="469">
        <f>SUM(LD37:LD42)</f>
        <v/>
      </c>
      <c r="LE43" s="469">
        <f>SUM(LE37:LE42)</f>
        <v/>
      </c>
      <c r="LF43" s="469">
        <f>SUM(LF37:LF42)</f>
        <v/>
      </c>
      <c r="LG43" s="469">
        <f>SUM(LG37:LG42)</f>
        <v/>
      </c>
      <c r="LH43" s="469">
        <f>SUM(LH37:LH42)</f>
        <v/>
      </c>
      <c r="LI43" s="469">
        <f>SUM(LI37:LI42)</f>
        <v/>
      </c>
      <c r="LJ43" s="469">
        <f>SUM(LJ37:LJ42)</f>
        <v/>
      </c>
      <c r="LK43" s="469">
        <f>SUM(LK37:LK42)</f>
        <v/>
      </c>
      <c r="LL43" s="469">
        <f>SUM(LL37:LL42)</f>
        <v/>
      </c>
      <c r="LM43" s="469">
        <f>SUM(LM37:LM42)</f>
        <v/>
      </c>
      <c r="LN43" s="469">
        <f>SUM(LN37:LN42)</f>
        <v/>
      </c>
      <c r="LO43" s="469">
        <f>SUM(LO37:LO42)</f>
        <v/>
      </c>
      <c r="LP43" s="469">
        <f>SUM(LP37:LP42)</f>
        <v/>
      </c>
      <c r="LQ43" s="469">
        <f>SUM(LQ37:LQ42)</f>
        <v/>
      </c>
      <c r="LR43" s="469">
        <f>SUM(LR37:LR42)</f>
        <v/>
      </c>
      <c r="LS43" s="469">
        <f>SUM(LS37:LS42)</f>
        <v/>
      </c>
      <c r="LT43" s="469">
        <f>SUM(LT37:LT42)</f>
        <v/>
      </c>
      <c r="LU43" s="469">
        <f>SUM(LU37:LU42)</f>
        <v/>
      </c>
      <c r="LV43" s="469">
        <f>SUM(LV37:LV42)</f>
        <v/>
      </c>
      <c r="LW43" s="469">
        <f>SUM(LW37:LW42)</f>
        <v/>
      </c>
      <c r="LX43" s="469">
        <f>SUM(LX37:LX42)</f>
        <v/>
      </c>
      <c r="LY43" s="469">
        <f>SUM(LY37:LY42)</f>
        <v/>
      </c>
      <c r="LZ43" s="469">
        <f>SUM(LZ37:LZ42)</f>
        <v/>
      </c>
      <c r="MA43" s="469">
        <f>SUM(MA37:MA42)</f>
        <v/>
      </c>
      <c r="MB43" s="469">
        <f>SUM(MB37:MB42)</f>
        <v/>
      </c>
      <c r="MC43" s="469">
        <f>SUM(MC37:MC42)</f>
        <v/>
      </c>
      <c r="MD43" s="469">
        <f>SUM(MD37:MD42)</f>
        <v/>
      </c>
      <c r="ME43" s="469">
        <f>SUM(ME37:ME42)</f>
        <v/>
      </c>
      <c r="MF43" s="469">
        <f>SUM(MF37:MF42)</f>
        <v/>
      </c>
      <c r="MG43" s="469">
        <f>SUM(MG37:MG42)</f>
        <v/>
      </c>
      <c r="MH43" s="469">
        <f>SUM(MH37:MH42)</f>
        <v/>
      </c>
      <c r="MI43" s="469">
        <f>SUM(MI37:MI42)</f>
        <v/>
      </c>
      <c r="MJ43" s="469">
        <f>SUM(MJ37:MJ42)</f>
        <v/>
      </c>
      <c r="MK43" s="469">
        <f>SUM(MK37:MK42)</f>
        <v/>
      </c>
      <c r="ML43" s="469">
        <f>SUM(ML37:ML42)</f>
        <v/>
      </c>
      <c r="MM43" s="469">
        <f>SUM(MM37:MM42)</f>
        <v/>
      </c>
      <c r="MN43" s="469">
        <f>SUM(MN37:MN42)</f>
        <v/>
      </c>
      <c r="MO43" s="469">
        <f>SUM(MO37:MO42)</f>
        <v/>
      </c>
      <c r="MP43" s="469">
        <f>SUM(MP37:MP42)</f>
        <v/>
      </c>
      <c r="MQ43" s="469">
        <f>SUM(MQ37:MQ42)</f>
        <v/>
      </c>
      <c r="MR43" s="469">
        <f>SUM(MR37:MR42)</f>
        <v/>
      </c>
      <c r="MS43" s="469">
        <f>SUM(MS37:MS42)</f>
        <v/>
      </c>
      <c r="MT43" s="469">
        <f>SUM(MT37:MT42)</f>
        <v/>
      </c>
      <c r="MU43" s="469">
        <f>SUM(MU37:MU42)</f>
        <v/>
      </c>
      <c r="MV43" s="469">
        <f>SUM(MV37:MV42)</f>
        <v/>
      </c>
      <c r="MW43" s="469">
        <f>SUM(MW37:MW42)</f>
        <v/>
      </c>
      <c r="MX43" s="469">
        <f>SUM(MX37:MX42)</f>
        <v/>
      </c>
      <c r="MY43" s="469">
        <f>SUM(MY37:MY42)</f>
        <v/>
      </c>
      <c r="MZ43" s="469">
        <f>SUM(MZ37:MZ42)</f>
        <v/>
      </c>
      <c r="NA43" s="469">
        <f>SUM(NA37:NA42)</f>
        <v/>
      </c>
      <c r="NB43" s="469">
        <f>SUM(NB37:NB42)</f>
        <v/>
      </c>
      <c r="NC43" s="469">
        <f>SUM(NC37:NC42)</f>
        <v/>
      </c>
      <c r="ND43" s="469">
        <f>SUM(ND37:ND42)</f>
        <v/>
      </c>
      <c r="NE43" s="469">
        <f>SUM(NE37:NE42)</f>
        <v/>
      </c>
      <c r="NF43" s="469">
        <f>SUM(NF37:NF42)</f>
        <v/>
      </c>
      <c r="NG43" s="469">
        <f>SUM(NG37:NG42)</f>
        <v/>
      </c>
      <c r="NH43" s="469">
        <f>SUM(NH37:NH42)</f>
        <v/>
      </c>
      <c r="NI43" s="469">
        <f>SUM(NI37:NI42)</f>
        <v/>
      </c>
      <c r="NJ43" s="469">
        <f>SUM(NJ37:NJ42)</f>
        <v/>
      </c>
      <c r="NK43" s="469">
        <f>SUM(NK37:NK42)</f>
        <v/>
      </c>
      <c r="NL43" s="469">
        <f>SUM(NL37:NL42)</f>
        <v/>
      </c>
      <c r="NM43" s="469">
        <f>SUM(NM37:NM42)</f>
        <v/>
      </c>
      <c r="NN43" s="469">
        <f>SUM(NN37:NN42)</f>
        <v/>
      </c>
      <c r="NO43" s="469">
        <f>SUM(NO37:NO42)</f>
        <v/>
      </c>
      <c r="NP43" s="469">
        <f>SUM(NP37:NP42)</f>
        <v/>
      </c>
      <c r="NQ43" s="469">
        <f>SUM(NQ37:NQ42)</f>
        <v/>
      </c>
      <c r="NR43" s="469">
        <f>SUM(NR37:NR42)</f>
        <v/>
      </c>
      <c r="NS43" s="469">
        <f>SUM(NS37:NS42)</f>
        <v/>
      </c>
      <c r="NT43" s="469">
        <f>SUM(NT37:NT42)</f>
        <v/>
      </c>
      <c r="NU43" s="469">
        <f>SUM(NU37:NU42)</f>
        <v/>
      </c>
      <c r="NV43" s="469">
        <f>SUM(NV37:NV42)</f>
        <v/>
      </c>
      <c r="NW43" s="469">
        <f>SUM(NW37:NW42)</f>
        <v/>
      </c>
      <c r="NX43" s="469">
        <f>SUM(NX37:NX42)</f>
        <v/>
      </c>
      <c r="NY43" s="469">
        <f>SUM(NY37:NY42)</f>
        <v/>
      </c>
      <c r="NZ43" s="469">
        <f>SUM(NZ37:NZ42)</f>
        <v/>
      </c>
      <c r="OA43" s="469">
        <f>SUM(OA37:OA42)</f>
        <v/>
      </c>
      <c r="OB43" s="469">
        <f>SUM(OB37:OB42)</f>
        <v/>
      </c>
      <c r="OC43" s="469">
        <f>SUM(OC37:OC42)</f>
        <v/>
      </c>
      <c r="OD43" s="469">
        <f>SUM(OD37:OD42)</f>
        <v/>
      </c>
      <c r="OE43" s="469">
        <f>SUM(OE37:OE42)</f>
        <v/>
      </c>
      <c r="OF43" s="469">
        <f>SUM(OF37:OF42)</f>
        <v/>
      </c>
      <c r="OG43" s="469">
        <f>SUM(OG37:OG42)</f>
        <v/>
      </c>
      <c r="OH43" s="469">
        <f>SUM(OH37:OH42)</f>
        <v/>
      </c>
      <c r="OI43" s="469">
        <f>SUM(OI37:OI42)</f>
        <v/>
      </c>
      <c r="OJ43" s="469">
        <f>SUM(OJ37:OJ42)</f>
        <v/>
      </c>
      <c r="OK43" s="469">
        <f>SUM(OK37:OK42)</f>
        <v/>
      </c>
      <c r="OL43" s="469">
        <f>SUM(OL37:OL42)</f>
        <v/>
      </c>
      <c r="OM43" s="469">
        <f>SUM(OM37:OM42)</f>
        <v/>
      </c>
      <c r="ON43" s="469">
        <f>SUM(ON37:ON42)</f>
        <v/>
      </c>
      <c r="OO43" s="469">
        <f>SUM(OO37:OO42)</f>
        <v/>
      </c>
      <c r="OP43" s="469">
        <f>SUM(OP37:OP42)</f>
        <v/>
      </c>
      <c r="OQ43" s="469">
        <f>SUM(OQ37:OQ42)</f>
        <v/>
      </c>
      <c r="OR43" s="469">
        <f>SUM(OR37:OR42)</f>
        <v/>
      </c>
      <c r="OS43" s="469">
        <f>SUM(OS37:OS42)</f>
        <v/>
      </c>
      <c r="OT43" s="469">
        <f>SUM(OT37:OT42)</f>
        <v/>
      </c>
      <c r="OU43" s="469">
        <f>SUM(OU37:OU42)</f>
        <v/>
      </c>
      <c r="OV43" s="469">
        <f>SUM(OV37:OV42)</f>
        <v/>
      </c>
      <c r="OW43" s="469">
        <f>SUM(OW37:OW42)</f>
        <v/>
      </c>
      <c r="OX43" s="469">
        <f>SUM(OX37:OX42)</f>
        <v/>
      </c>
      <c r="OY43" s="469">
        <f>SUM(OY37:OY42)</f>
        <v/>
      </c>
      <c r="OZ43" s="469">
        <f>SUM(OZ37:OZ42)</f>
        <v/>
      </c>
      <c r="PA43" s="469">
        <f>SUM(PA37:PA42)</f>
        <v/>
      </c>
      <c r="PB43" s="469">
        <f>SUM(PB37:PB42)</f>
        <v/>
      </c>
      <c r="PC43" s="469">
        <f>SUM(PC37:PC42)</f>
        <v/>
      </c>
      <c r="PD43" s="469">
        <f>SUM(PD37:PD42)</f>
        <v/>
      </c>
      <c r="PE43" s="469">
        <f>SUM(PE37:PE42)</f>
        <v/>
      </c>
      <c r="PF43" s="469">
        <f>SUM(PF37:PF42)</f>
        <v/>
      </c>
      <c r="PG43" s="469">
        <f>SUM(PG37:PG42)</f>
        <v/>
      </c>
      <c r="PH43" s="469">
        <f>SUM(PH37:PH42)</f>
        <v/>
      </c>
      <c r="PI43" s="469">
        <f>SUM(PI37:PI42)</f>
        <v/>
      </c>
      <c r="PJ43" s="469">
        <f>SUM(PJ37:PJ42)</f>
        <v/>
      </c>
      <c r="PK43" s="469">
        <f>SUM(PK37:PK42)</f>
        <v/>
      </c>
      <c r="PL43" s="469">
        <f>SUM(PL37:PL42)</f>
        <v/>
      </c>
      <c r="PM43" s="469">
        <f>SUM(PM37:PM42)</f>
        <v/>
      </c>
      <c r="PN43" s="469">
        <f>SUM(PN37:PN42)</f>
        <v/>
      </c>
      <c r="PO43" s="469">
        <f>SUM(PO37:PO42)</f>
        <v/>
      </c>
      <c r="PP43" s="469">
        <f>SUM(PP37:PP42)</f>
        <v/>
      </c>
      <c r="PQ43" s="469">
        <f>SUM(PQ37:PQ42)</f>
        <v/>
      </c>
      <c r="PR43" s="469">
        <f>SUM(PR37:PR42)</f>
        <v/>
      </c>
      <c r="PS43" s="469">
        <f>SUM(PS37:PS42)</f>
        <v/>
      </c>
      <c r="PT43" s="469">
        <f>SUM(PT37:PT42)</f>
        <v/>
      </c>
      <c r="PU43" s="469">
        <f>SUM(PU37:PU42)</f>
        <v/>
      </c>
      <c r="PV43" s="469">
        <f>SUM(PV37:PV42)</f>
        <v/>
      </c>
      <c r="PW43" s="469">
        <f>SUM(PW37:PW42)</f>
        <v/>
      </c>
      <c r="PX43" s="469">
        <f>SUM(PX37:PX42)</f>
        <v/>
      </c>
      <c r="PY43" s="469">
        <f>SUM(PY37:PY42)</f>
        <v/>
      </c>
      <c r="PZ43" s="469">
        <f>SUM(PZ37:PZ42)</f>
        <v/>
      </c>
      <c r="QA43" s="469">
        <f>SUM(QA37:QA42)</f>
        <v/>
      </c>
      <c r="QB43" s="469">
        <f>SUM(QB37:QB42)</f>
        <v/>
      </c>
      <c r="QC43" s="469">
        <f>SUM(QC37:QC42)</f>
        <v/>
      </c>
      <c r="QD43" s="469">
        <f>SUM(QD37:QD42)</f>
        <v/>
      </c>
      <c r="QE43" s="469">
        <f>SUM(QE37:QE42)</f>
        <v/>
      </c>
      <c r="QF43" s="469">
        <f>SUM(QF37:QF42)</f>
        <v/>
      </c>
      <c r="QG43" s="469">
        <f>SUM(QG37:QG42)</f>
        <v/>
      </c>
      <c r="QH43" s="469">
        <f>SUM(QH37:QH42)</f>
        <v/>
      </c>
      <c r="QI43" s="469">
        <f>SUM(QI37:QI42)</f>
        <v/>
      </c>
      <c r="QJ43" s="469">
        <f>SUM(QJ37:QJ42)</f>
        <v/>
      </c>
      <c r="QK43" s="469">
        <f>SUM(QK37:QK42)</f>
        <v/>
      </c>
      <c r="QL43" s="469">
        <f>SUM(QL37:QL42)</f>
        <v/>
      </c>
      <c r="QM43" s="469">
        <f>SUM(QM37:QM42)</f>
        <v/>
      </c>
      <c r="QN43" s="469">
        <f>SUM(QN37:QN42)</f>
        <v/>
      </c>
      <c r="QO43" s="469">
        <f>SUM(QO37:QO42)</f>
        <v/>
      </c>
      <c r="QP43" s="469">
        <f>SUM(QP37:QP42)</f>
        <v/>
      </c>
      <c r="QQ43" s="469">
        <f>SUM(QQ37:QQ42)</f>
        <v/>
      </c>
      <c r="QR43" s="469">
        <f>SUM(QR37:QR42)</f>
        <v/>
      </c>
      <c r="QS43" s="469">
        <f>SUM(QS37:QS42)</f>
        <v/>
      </c>
      <c r="QT43" s="469">
        <f>SUM(QT37:QT42)</f>
        <v/>
      </c>
      <c r="QU43" s="469">
        <f>SUM(QU37:QU42)</f>
        <v/>
      </c>
      <c r="QV43" s="469">
        <f>SUM(QV37:QV42)</f>
        <v/>
      </c>
      <c r="QW43" s="469">
        <f>SUM(QW37:QW42)</f>
        <v/>
      </c>
      <c r="QX43" s="469">
        <f>SUM(QX37:QX42)</f>
        <v/>
      </c>
      <c r="QY43" s="469">
        <f>SUM(QY37:QY42)</f>
        <v/>
      </c>
      <c r="QZ43" s="469">
        <f>SUM(QZ37:QZ42)</f>
        <v/>
      </c>
      <c r="RA43" s="469">
        <f>SUM(RA37:RA42)</f>
        <v/>
      </c>
      <c r="RB43" s="469">
        <f>SUM(RB37:RB42)</f>
        <v/>
      </c>
      <c r="RC43" s="469">
        <f>SUM(RC37:RC42)</f>
        <v/>
      </c>
      <c r="RD43" s="469">
        <f>SUM(RD37:RD42)</f>
        <v/>
      </c>
      <c r="RE43" s="469">
        <f>SUM(RE37:RE42)</f>
        <v/>
      </c>
      <c r="RF43" s="469">
        <f>SUM(RF37:RF42)</f>
        <v/>
      </c>
      <c r="RG43" s="120">
        <f>IF(RF31=RF36,RF36=RF43,"FALSO")</f>
        <v/>
      </c>
      <c r="RH43" s="469">
        <f>SUM(RH37:RH42)</f>
        <v/>
      </c>
      <c r="RI43" s="469">
        <f>SUM(RI37:RI42)</f>
        <v/>
      </c>
      <c r="RJ43" s="469">
        <f>SUM(RJ37:RJ42)</f>
        <v/>
      </c>
      <c r="RK43" s="469">
        <f>SUM(RK37:RK42)</f>
        <v/>
      </c>
      <c r="RL43" s="469">
        <f>SUM(RL37:RL42)</f>
        <v/>
      </c>
      <c r="RM43" s="469">
        <f>SUM(RM37:RM42)</f>
        <v/>
      </c>
      <c r="RN43" s="469">
        <f>SUM(RN37:RN42)</f>
        <v/>
      </c>
      <c r="RO43" s="469">
        <f>SUM(RO37:RO42)</f>
        <v/>
      </c>
      <c r="RP43" s="469">
        <f>SUM(RP37:RP42)</f>
        <v/>
      </c>
      <c r="RQ43" s="469">
        <f>SUM(RQ37:RQ42)</f>
        <v/>
      </c>
      <c r="RR43" s="469">
        <f>SUM(RR37:RR42)</f>
        <v/>
      </c>
      <c r="RS43" s="469">
        <f>SUM(RS37:RS42)</f>
        <v/>
      </c>
      <c r="RT43" s="469">
        <f>SUM(RT37:RT42)</f>
        <v/>
      </c>
      <c r="RU43" s="469">
        <f>SUM(RU37:RU42)</f>
        <v/>
      </c>
      <c r="RV43" s="469">
        <f>SUM(RV37:RV42)</f>
        <v/>
      </c>
      <c r="RW43" s="469">
        <f>SUM(RW37:RW42)</f>
        <v/>
      </c>
      <c r="RX43" s="469">
        <f>SUM(RX37:RX42)</f>
        <v/>
      </c>
      <c r="RY43" s="469">
        <f>SUM(RY37:RY42)</f>
        <v/>
      </c>
      <c r="RZ43" s="469">
        <f>SUM(RZ37:RZ42)</f>
        <v/>
      </c>
      <c r="SA43" s="469">
        <f>SUM(SA37:SA42)</f>
        <v/>
      </c>
      <c r="SB43" s="469">
        <f>SUM(SB37:SB42)</f>
        <v/>
      </c>
      <c r="SC43" s="469">
        <f>SUM(SC37:SC42)</f>
        <v/>
      </c>
      <c r="SD43" s="469">
        <f>SUM(SD37:SD42)</f>
        <v/>
      </c>
      <c r="SE43" s="469">
        <f>SUM(SE37:SE42)</f>
        <v/>
      </c>
      <c r="SF43" s="469">
        <f>SUM(SF37:SF42)</f>
        <v/>
      </c>
      <c r="SG43" s="469">
        <f>SUM(SG37:SG42)</f>
        <v/>
      </c>
      <c r="SH43" s="469">
        <f>SUM(SH37:SH42)</f>
        <v/>
      </c>
      <c r="SI43" s="469">
        <f>SUM(SI37:SI42)</f>
        <v/>
      </c>
      <c r="SJ43" s="469">
        <f>SUM(SJ37:SJ42)</f>
        <v/>
      </c>
      <c r="SK43" s="469">
        <f>SUM(SK37:SK42)</f>
        <v/>
      </c>
      <c r="SL43" s="469">
        <f>SUM(SL37:SL42)</f>
        <v/>
      </c>
      <c r="SM43" s="469">
        <f>SUM(SM37:SM42)</f>
        <v/>
      </c>
      <c r="SN43" s="469">
        <f>SUM(SN37:SN42)</f>
        <v/>
      </c>
      <c r="SO43" s="469">
        <f>SUM(SO37:SO42)</f>
        <v/>
      </c>
      <c r="SP43" s="469">
        <f>SUM(SP37:SP42)</f>
        <v/>
      </c>
      <c r="SQ43" s="469">
        <f>SUM(SQ37:SQ42)</f>
        <v/>
      </c>
      <c r="SR43" s="469">
        <f>SUM(SR37:SR42)</f>
        <v/>
      </c>
      <c r="SS43" s="469">
        <f>SUM(SS37:SS42)</f>
        <v/>
      </c>
      <c r="ST43" s="469">
        <f>SUM(ST37:ST42)</f>
        <v/>
      </c>
      <c r="SU43" s="469">
        <f>SUM(SU37:SU42)</f>
        <v/>
      </c>
      <c r="SV43" s="469">
        <f>SUM(SV37:SV42)</f>
        <v/>
      </c>
      <c r="SW43" s="469">
        <f>SUM(SW37:SW42)</f>
        <v/>
      </c>
      <c r="SX43" s="469">
        <f>SUM(SX37:SX42)</f>
        <v/>
      </c>
      <c r="SY43" s="469">
        <f>SUM(SY37:SY42)</f>
        <v/>
      </c>
      <c r="SZ43" s="470">
        <f>SUM(SZ37:SZ42)</f>
        <v/>
      </c>
      <c r="TB43" s="585">
        <f>SUM(TB37:TB42)</f>
        <v/>
      </c>
      <c r="TC43" s="585">
        <f>SUM(TC37:TC42)</f>
        <v/>
      </c>
      <c r="TE43" s="585">
        <f>SUM(TE37:TE42)</f>
        <v/>
      </c>
      <c r="TF43" s="585">
        <f>SUM(TF37:TF42)</f>
        <v/>
      </c>
      <c r="TG43" s="585">
        <f>SUM(TG37:TG42)</f>
        <v/>
      </c>
      <c r="TH43" s="585">
        <f>SUM(TH37:TH42)</f>
        <v/>
      </c>
      <c r="TI43" s="585">
        <f>SUM(TI37:TI42)</f>
        <v/>
      </c>
      <c r="TJ43" s="585">
        <f>SUM(TJ37:TJ42)</f>
        <v/>
      </c>
      <c r="TK43" s="585">
        <f>SUM(TK37:TK42)</f>
        <v/>
      </c>
      <c r="TL43" s="585">
        <f>SUM(TL37:TL42)</f>
        <v/>
      </c>
      <c r="TM43" s="585">
        <f>SUM(TM37:TM42)</f>
        <v/>
      </c>
      <c r="TN43" s="585">
        <f>SUM(TN37:TN42)</f>
        <v/>
      </c>
      <c r="TO43" s="585">
        <f>SUM(TO37:TO42)</f>
        <v/>
      </c>
      <c r="TP43" s="469">
        <f>SUM(TP37:TP42)</f>
        <v/>
      </c>
      <c r="TQ43" s="585">
        <f>SUM(TQ37:TQ42)</f>
        <v/>
      </c>
      <c r="TR43" s="585">
        <f>SUM(TR37:TR42)</f>
        <v/>
      </c>
      <c r="TS43" s="585">
        <f>SUM(TS37:TS42)</f>
        <v/>
      </c>
      <c r="TT43" s="585">
        <f>SUM(TT37:TT42)</f>
        <v/>
      </c>
      <c r="TU43" s="585">
        <f>SUM(TU37:TU42)</f>
        <v/>
      </c>
    </row>
    <row r="44" ht="23" customHeight="1">
      <c r="A44" s="1100" t="n"/>
      <c r="B44" s="1101" t="n"/>
      <c r="C44" s="1102" t="n"/>
      <c r="D44" s="84" t="inlineStr">
        <is>
          <t>EN SITUACION DE DESPLAZADO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639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619" t="n"/>
      <c r="NR44" s="619" t="n"/>
      <c r="NS44" s="619" t="n"/>
      <c r="NT44" s="619" t="n"/>
      <c r="NU44" s="619" t="n"/>
      <c r="NV44" s="619" t="n"/>
      <c r="NW44" s="619" t="n"/>
      <c r="NX44" s="619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619" t="n"/>
      <c r="OH44" s="619" t="n"/>
      <c r="OI44" s="619" t="n"/>
      <c r="OJ44" s="619" t="n"/>
      <c r="OK44" s="619" t="n"/>
      <c r="OL44" s="619" t="n"/>
      <c r="OM44" s="619" t="n"/>
      <c r="ON44" s="619" t="n"/>
      <c r="OO44" s="619" t="n"/>
      <c r="OP44" s="619" t="n"/>
      <c r="OQ44" s="619" t="n"/>
      <c r="OR44" s="619" t="n"/>
      <c r="OS44" s="619" t="n"/>
      <c r="OT44" s="619" t="n"/>
      <c r="OU44" s="619" t="n"/>
      <c r="OV44" s="619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455">
        <f>SUM(E44:RE44)-QF44-QL44-SUM(QO44:QQ44)-SUM(QT44:QV44)</f>
        <v/>
      </c>
      <c r="RG44" s="119" t="n"/>
      <c r="RH44" s="456">
        <f>SUM(E44:G44)</f>
        <v/>
      </c>
      <c r="RI44" s="456">
        <f>SUM(H44:BN44)</f>
        <v/>
      </c>
      <c r="RJ44" s="456">
        <f>SUM(BO44:CT44)</f>
        <v/>
      </c>
      <c r="RK44" s="244">
        <f>SUM(CU44:CW44)</f>
        <v/>
      </c>
      <c r="RL44" s="456">
        <f>SUM(CX44:DH44)</f>
        <v/>
      </c>
      <c r="RM44" s="456">
        <f>SUM(DI44:DU44)</f>
        <v/>
      </c>
      <c r="RN44" s="456">
        <f>SUM(DV44:EZ44)</f>
        <v/>
      </c>
      <c r="RO44" s="456">
        <f>SUM(FA44:FB44)</f>
        <v/>
      </c>
      <c r="RP44" s="456">
        <f>SUM(FC44:FH44)</f>
        <v/>
      </c>
      <c r="RQ44" s="456">
        <f>SUM(FI44:GB44)</f>
        <v/>
      </c>
      <c r="RR44" s="456">
        <f>SUM(GC44:GW44)</f>
        <v/>
      </c>
      <c r="RS44" s="456">
        <f>SUM(GX44:IP44)</f>
        <v/>
      </c>
      <c r="RT44" s="456">
        <f>SUM(IQ44:JC44)</f>
        <v/>
      </c>
      <c r="RU44" s="456">
        <f>SUM(JD44:JV44)</f>
        <v/>
      </c>
      <c r="RV44" s="456">
        <f>SUM(JW44:MA44)</f>
        <v/>
      </c>
      <c r="RW44" s="456">
        <f>SUM(MB44:MN44)</f>
        <v/>
      </c>
      <c r="RX44" s="456">
        <f>MO44</f>
        <v/>
      </c>
      <c r="RY44" s="456">
        <f>SUM(MP44:MQ44)</f>
        <v/>
      </c>
      <c r="RZ44" s="456">
        <f>SUM(MR44:MT44)</f>
        <v/>
      </c>
      <c r="SA44" s="456">
        <f>SUM(MU44:MW44)</f>
        <v/>
      </c>
      <c r="SB44" s="456">
        <f>SUM(MX44:MZ44)</f>
        <v/>
      </c>
      <c r="SC44" s="456">
        <f>SUM(NA44:NB44)</f>
        <v/>
      </c>
      <c r="SD44" s="456">
        <f>SUM(NC44)</f>
        <v/>
      </c>
      <c r="SE44" s="456">
        <f>SUM(ND44:NF44)</f>
        <v/>
      </c>
      <c r="SF44" s="456">
        <f>SUM(NG44)</f>
        <v/>
      </c>
      <c r="SG44" s="456">
        <f>SUM(NH44)</f>
        <v/>
      </c>
      <c r="SH44" s="456">
        <f>NI44</f>
        <v/>
      </c>
      <c r="SI44" s="456">
        <f>NJ44</f>
        <v/>
      </c>
      <c r="SJ44" s="456">
        <f>SUM(NK44:NP44)</f>
        <v/>
      </c>
      <c r="SK44" s="456">
        <f>SUM(NQ44:PN44)</f>
        <v/>
      </c>
      <c r="SL44" s="456">
        <f>SUM(PO44:PX44)</f>
        <v/>
      </c>
      <c r="SM44" s="456">
        <f>SUM(PY44:PZ44)</f>
        <v/>
      </c>
      <c r="SN44" s="456">
        <f>SUM(QA44:QB44)</f>
        <v/>
      </c>
      <c r="SO44" s="456">
        <f>SUM(QC44:QE44)</f>
        <v/>
      </c>
      <c r="SP44" s="456">
        <f>SUM(QG44:QK44)</f>
        <v/>
      </c>
      <c r="SQ44" s="456">
        <f>SUM(QM44:QN44)</f>
        <v/>
      </c>
      <c r="SR44" s="456">
        <f>SUM(QO44)</f>
        <v/>
      </c>
      <c r="SS44" s="456">
        <f>SUM(QP44)+QQ44</f>
        <v/>
      </c>
      <c r="ST44" s="456">
        <f>SUM(QR44)</f>
        <v/>
      </c>
      <c r="SU44" s="456">
        <f>SUM(QS44)</f>
        <v/>
      </c>
      <c r="SV44" s="456">
        <f>SUM(QT44)</f>
        <v/>
      </c>
      <c r="SW44" s="456">
        <f>SUM(QU44)</f>
        <v/>
      </c>
      <c r="SX44" s="456">
        <f>SUM(QV44)</f>
        <v/>
      </c>
      <c r="SY44" s="456">
        <f>SUM(QW44:RE44)</f>
        <v/>
      </c>
      <c r="SZ44" s="157">
        <f>SUM(RH44:SX44)-SUM(SR44:SS44)-SUM(SV44:SX44)</f>
        <v/>
      </c>
      <c r="TB44" s="625" t="n"/>
      <c r="TC44" s="625" t="n"/>
      <c r="TE44" s="625" t="n"/>
      <c r="TF44" s="625" t="n"/>
      <c r="TG44" s="625" t="n"/>
      <c r="TH44" s="625" t="n"/>
      <c r="TI44" s="625" t="n"/>
      <c r="TJ44" s="625" t="n"/>
      <c r="TK44" s="625" t="n"/>
      <c r="TL44" s="625" t="n"/>
      <c r="TM44" s="625" t="n"/>
      <c r="TN44" s="625" t="n"/>
      <c r="TO44" s="625" t="n"/>
      <c r="TP44" s="625" t="n"/>
      <c r="TQ44" s="625" t="n"/>
      <c r="TR44" s="625" t="n"/>
      <c r="TS44" s="625" t="n"/>
      <c r="TT44" s="625" t="n"/>
      <c r="TU44" s="625" t="n"/>
    </row>
    <row r="45" ht="23" customHeight="1">
      <c r="A45" s="1100" t="n"/>
      <c r="B45" s="1101" t="n"/>
      <c r="C45" s="1102" t="n"/>
      <c r="D45" s="84" t="inlineStr">
        <is>
          <t>EN CONDICION DE DISCAPACIDAD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619" t="n"/>
      <c r="NR45" s="619" t="n"/>
      <c r="NS45" s="619" t="n"/>
      <c r="NT45" s="619" t="n"/>
      <c r="NU45" s="619" t="n"/>
      <c r="NV45" s="619" t="n"/>
      <c r="NW45" s="619" t="n"/>
      <c r="NX45" s="619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619" t="n"/>
      <c r="OH45" s="619" t="n"/>
      <c r="OI45" s="619" t="n"/>
      <c r="OJ45" s="619" t="n"/>
      <c r="OK45" s="619" t="n"/>
      <c r="OL45" s="619" t="n"/>
      <c r="OM45" s="619" t="n"/>
      <c r="ON45" s="619" t="n"/>
      <c r="OO45" s="619" t="n"/>
      <c r="OP45" s="619" t="n"/>
      <c r="OQ45" s="619" t="n"/>
      <c r="OR45" s="619" t="n"/>
      <c r="OS45" s="619" t="n"/>
      <c r="OT45" s="619" t="n"/>
      <c r="OU45" s="619" t="n"/>
      <c r="OV45" s="619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455">
        <f>SUM(E45:RE45)-QF45-QL45-SUM(QO45:QQ45)-SUM(QT45:QV45)</f>
        <v/>
      </c>
      <c r="RG45" s="119" t="n"/>
      <c r="RH45" s="456">
        <f>SUM(E45:G45)</f>
        <v/>
      </c>
      <c r="RI45" s="456">
        <f>SUM(H45:BN45)</f>
        <v/>
      </c>
      <c r="RJ45" s="456">
        <f>SUM(BO45:CT45)</f>
        <v/>
      </c>
      <c r="RK45" s="244">
        <f>SUM(CU45:CW45)</f>
        <v/>
      </c>
      <c r="RL45" s="456">
        <f>SUM(CX45:DH45)</f>
        <v/>
      </c>
      <c r="RM45" s="456">
        <f>SUM(DI45:DU45)</f>
        <v/>
      </c>
      <c r="RN45" s="456">
        <f>SUM(DV45:EZ45)</f>
        <v/>
      </c>
      <c r="RO45" s="456">
        <f>SUM(FA45:FB45)</f>
        <v/>
      </c>
      <c r="RP45" s="456">
        <f>SUM(FC45:FH45)</f>
        <v/>
      </c>
      <c r="RQ45" s="456">
        <f>SUM(FI45:GB45)</f>
        <v/>
      </c>
      <c r="RR45" s="456">
        <f>SUM(GC45:GW45)</f>
        <v/>
      </c>
      <c r="RS45" s="456">
        <f>SUM(GX45:IP45)</f>
        <v/>
      </c>
      <c r="RT45" s="456">
        <f>SUM(IQ45:JC45)</f>
        <v/>
      </c>
      <c r="RU45" s="456">
        <f>SUM(JD45:JV45)</f>
        <v/>
      </c>
      <c r="RV45" s="456">
        <f>SUM(JW45:MA45)</f>
        <v/>
      </c>
      <c r="RW45" s="456">
        <f>SUM(MB45:MN45)</f>
        <v/>
      </c>
      <c r="RX45" s="456">
        <f>MO45</f>
        <v/>
      </c>
      <c r="RY45" s="456">
        <f>SUM(MP45:MQ45)</f>
        <v/>
      </c>
      <c r="RZ45" s="456">
        <f>SUM(MR45:MT45)</f>
        <v/>
      </c>
      <c r="SA45" s="456">
        <f>SUM(MU45:MW45)</f>
        <v/>
      </c>
      <c r="SB45" s="456">
        <f>SUM(MX45:MZ45)</f>
        <v/>
      </c>
      <c r="SC45" s="456">
        <f>SUM(NA45:NB45)</f>
        <v/>
      </c>
      <c r="SD45" s="456">
        <f>SUM(NC45)</f>
        <v/>
      </c>
      <c r="SE45" s="456">
        <f>SUM(ND45:NF45)</f>
        <v/>
      </c>
      <c r="SF45" s="456">
        <f>SUM(NG45)</f>
        <v/>
      </c>
      <c r="SG45" s="456">
        <f>SUM(NH45)</f>
        <v/>
      </c>
      <c r="SH45" s="456">
        <f>NI45</f>
        <v/>
      </c>
      <c r="SI45" s="456">
        <f>NJ45</f>
        <v/>
      </c>
      <c r="SJ45" s="456">
        <f>SUM(NK45:NP45)</f>
        <v/>
      </c>
      <c r="SK45" s="456">
        <f>SUM(NQ45:PN45)</f>
        <v/>
      </c>
      <c r="SL45" s="456">
        <f>SUM(PO45:PX45)</f>
        <v/>
      </c>
      <c r="SM45" s="456">
        <f>SUM(PY45:PZ45)</f>
        <v/>
      </c>
      <c r="SN45" s="456">
        <f>SUM(QA45:QB45)</f>
        <v/>
      </c>
      <c r="SO45" s="456">
        <f>SUM(QC45:QE45)</f>
        <v/>
      </c>
      <c r="SP45" s="456">
        <f>SUM(QG45:QK45)</f>
        <v/>
      </c>
      <c r="SQ45" s="456">
        <f>SUM(QM45:QN45)</f>
        <v/>
      </c>
      <c r="SR45" s="456">
        <f>SUM(QO45)</f>
        <v/>
      </c>
      <c r="SS45" s="456">
        <f>SUM(QP45)+QQ45</f>
        <v/>
      </c>
      <c r="ST45" s="456">
        <f>SUM(QR45)</f>
        <v/>
      </c>
      <c r="SU45" s="456">
        <f>SUM(QS45)</f>
        <v/>
      </c>
      <c r="SV45" s="456">
        <f>SUM(QT45)</f>
        <v/>
      </c>
      <c r="SW45" s="456">
        <f>SUM(QU45)</f>
        <v/>
      </c>
      <c r="SX45" s="456">
        <f>SUM(QV45)</f>
        <v/>
      </c>
      <c r="SY45" s="456">
        <f>SUM(QW45:RE45)</f>
        <v/>
      </c>
      <c r="SZ45" s="157">
        <f>SUM(RH45:SX45)-SUM(SR45:SS45)-SUM(SV45:SX45)</f>
        <v/>
      </c>
      <c r="TB45" s="625" t="n"/>
      <c r="TC45" s="625" t="n"/>
      <c r="TE45" s="625" t="n"/>
      <c r="TF45" s="625" t="n"/>
      <c r="TG45" s="625" t="n"/>
      <c r="TH45" s="625" t="n"/>
      <c r="TI45" s="625" t="n"/>
      <c r="TJ45" s="625" t="n"/>
      <c r="TK45" s="625" t="n"/>
      <c r="TL45" s="625" t="n"/>
      <c r="TM45" s="625" t="n"/>
      <c r="TN45" s="625" t="n"/>
      <c r="TO45" s="625" t="n"/>
      <c r="TP45" s="625" t="n"/>
      <c r="TQ45" s="625" t="n"/>
      <c r="TR45" s="625" t="n"/>
      <c r="TS45" s="625" t="n"/>
      <c r="TT45" s="625" t="n"/>
      <c r="TU45" s="625" t="n"/>
    </row>
    <row r="46" ht="23.5" customHeight="1" thickBot="1">
      <c r="A46" s="1100" t="n"/>
      <c r="B46" s="1103" t="n"/>
      <c r="C46" s="1104" t="n"/>
      <c r="D46" s="84" t="inlineStr">
        <is>
          <t>VICTIMAS DEL CONFLICTO ARMADO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>
        <v>1</v>
      </c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>
        <v>2</v>
      </c>
      <c r="MI46" s="7" t="n"/>
      <c r="MJ46" s="7" t="n"/>
      <c r="MK46" s="7" t="n"/>
      <c r="ML46" s="7" t="n"/>
      <c r="MM46" s="7" t="n"/>
      <c r="MN46" s="7" t="n"/>
      <c r="MO46" s="7" t="n">
        <v>2</v>
      </c>
      <c r="MP46" s="7" t="n"/>
      <c r="MQ46" s="7" t="n"/>
      <c r="MR46" s="7" t="n"/>
      <c r="MS46" s="7" t="n"/>
      <c r="MT46" s="7" t="n">
        <v>1</v>
      </c>
      <c r="MU46" s="7" t="n"/>
      <c r="MV46" s="7" t="n"/>
      <c r="MW46" s="7" t="n"/>
      <c r="MX46" s="7" t="n"/>
      <c r="MY46" s="7" t="n"/>
      <c r="MZ46" s="7" t="n"/>
      <c r="NA46" s="7" t="n"/>
      <c r="NB46" s="7" t="n">
        <v>1</v>
      </c>
      <c r="NC46" s="7" t="n">
        <v>2</v>
      </c>
      <c r="ND46" s="7" t="n"/>
      <c r="NE46" s="7" t="n"/>
      <c r="NF46" s="7" t="n"/>
      <c r="NG46" s="7" t="n"/>
      <c r="NH46" s="7" t="n">
        <v>2</v>
      </c>
      <c r="NI46" s="7" t="n"/>
      <c r="NJ46" s="7" t="n"/>
      <c r="NK46" s="7" t="n"/>
      <c r="NL46" s="7" t="n"/>
      <c r="NM46" s="7" t="n"/>
      <c r="NN46" s="7" t="n"/>
      <c r="NO46" s="7" t="n"/>
      <c r="NP46" s="7" t="n"/>
      <c r="NQ46" s="619" t="n"/>
      <c r="NR46" s="619" t="n"/>
      <c r="NS46" s="619" t="n"/>
      <c r="NT46" s="619" t="n"/>
      <c r="NU46" s="619" t="n"/>
      <c r="NV46" s="619" t="n"/>
      <c r="NW46" s="619" t="n"/>
      <c r="NX46" s="619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619" t="n"/>
      <c r="OH46" s="619" t="n"/>
      <c r="OI46" s="619" t="n"/>
      <c r="OJ46" s="619" t="n"/>
      <c r="OK46" s="619" t="n"/>
      <c r="OL46" s="619" t="n"/>
      <c r="OM46" s="619" t="n"/>
      <c r="ON46" s="619" t="n"/>
      <c r="OO46" s="619" t="n"/>
      <c r="OP46" s="619" t="n"/>
      <c r="OQ46" s="619" t="n"/>
      <c r="OR46" s="619" t="n"/>
      <c r="OS46" s="619" t="n"/>
      <c r="OT46" s="619" t="n"/>
      <c r="OU46" s="619" t="n"/>
      <c r="OV46" s="619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>
        <v>3</v>
      </c>
      <c r="RC46" s="7" t="n"/>
      <c r="RD46" s="7" t="n"/>
      <c r="RE46" s="7" t="n"/>
      <c r="RF46" s="455">
        <f>SUM(E46:RE46)-QF46-QL46-SUM(QO46:QQ46)-SUM(QT46:QV46)</f>
        <v/>
      </c>
      <c r="RG46" s="119" t="n"/>
      <c r="RH46" s="456">
        <f>SUM(E46:G46)</f>
        <v/>
      </c>
      <c r="RI46" s="456">
        <f>SUM(H46:BN46)</f>
        <v/>
      </c>
      <c r="RJ46" s="456">
        <f>SUM(BO46:CT46)</f>
        <v/>
      </c>
      <c r="RK46" s="244">
        <f>SUM(CU46:CW46)</f>
        <v/>
      </c>
      <c r="RL46" s="456">
        <f>SUM(CX46:DH46)</f>
        <v/>
      </c>
      <c r="RM46" s="456">
        <f>SUM(DI46:DU46)</f>
        <v/>
      </c>
      <c r="RN46" s="456">
        <f>SUM(DV46:EZ46)</f>
        <v/>
      </c>
      <c r="RO46" s="456">
        <f>SUM(FA46:FB46)</f>
        <v/>
      </c>
      <c r="RP46" s="456">
        <f>SUM(FC46:FH46)</f>
        <v/>
      </c>
      <c r="RQ46" s="456">
        <f>SUM(FI46:GB46)</f>
        <v/>
      </c>
      <c r="RR46" s="456">
        <f>SUM(GC46:GW46)</f>
        <v/>
      </c>
      <c r="RS46" s="456">
        <f>SUM(GX46:IP46)</f>
        <v/>
      </c>
      <c r="RT46" s="456">
        <f>SUM(IQ46:JC46)</f>
        <v/>
      </c>
      <c r="RU46" s="456">
        <f>SUM(JD46:JV46)</f>
        <v/>
      </c>
      <c r="RV46" s="456">
        <f>SUM(JW46:MA46)</f>
        <v/>
      </c>
      <c r="RW46" s="456">
        <f>SUM(MB46:MN46)</f>
        <v/>
      </c>
      <c r="RX46" s="456">
        <f>MO46</f>
        <v/>
      </c>
      <c r="RY46" s="456">
        <f>SUM(MP46:MQ46)</f>
        <v/>
      </c>
      <c r="RZ46" s="456">
        <f>SUM(MR46:MT46)</f>
        <v/>
      </c>
      <c r="SA46" s="456">
        <f>SUM(MU46:MW46)</f>
        <v/>
      </c>
      <c r="SB46" s="456">
        <f>SUM(MX46:MZ46)</f>
        <v/>
      </c>
      <c r="SC46" s="456">
        <f>SUM(NA46:NB46)</f>
        <v/>
      </c>
      <c r="SD46" s="456">
        <f>SUM(NC46)</f>
        <v/>
      </c>
      <c r="SE46" s="456">
        <f>SUM(ND46:NF46)</f>
        <v/>
      </c>
      <c r="SF46" s="456">
        <f>SUM(NG46)</f>
        <v/>
      </c>
      <c r="SG46" s="456">
        <f>SUM(NH46)</f>
        <v/>
      </c>
      <c r="SH46" s="456">
        <f>NI46</f>
        <v/>
      </c>
      <c r="SI46" s="456">
        <f>NJ46</f>
        <v/>
      </c>
      <c r="SJ46" s="456">
        <f>SUM(NK46:NP46)</f>
        <v/>
      </c>
      <c r="SK46" s="456">
        <f>SUM(NQ46:PN46)</f>
        <v/>
      </c>
      <c r="SL46" s="456">
        <f>SUM(PO46:PX46)</f>
        <v/>
      </c>
      <c r="SM46" s="456">
        <f>SUM(PY46:PZ46)</f>
        <v/>
      </c>
      <c r="SN46" s="456">
        <f>SUM(QA46:QB46)</f>
        <v/>
      </c>
      <c r="SO46" s="456">
        <f>SUM(QC46:QE46)</f>
        <v/>
      </c>
      <c r="SP46" s="456">
        <f>SUM(QG46:QK46)</f>
        <v/>
      </c>
      <c r="SQ46" s="456">
        <f>SUM(QM46:QN46)</f>
        <v/>
      </c>
      <c r="SR46" s="456">
        <f>SUM(QO46)</f>
        <v/>
      </c>
      <c r="SS46" s="456">
        <f>SUM(QP46)+QQ46</f>
        <v/>
      </c>
      <c r="ST46" s="456">
        <f>SUM(QR46)</f>
        <v/>
      </c>
      <c r="SU46" s="456">
        <f>SUM(QS46)</f>
        <v/>
      </c>
      <c r="SV46" s="456">
        <f>SUM(QT46)</f>
        <v/>
      </c>
      <c r="SW46" s="456">
        <f>SUM(QU46)</f>
        <v/>
      </c>
      <c r="SX46" s="456">
        <f>SUM(QV46)</f>
        <v/>
      </c>
      <c r="SY46" s="456">
        <f>SUM(QW46:RE46)</f>
        <v/>
      </c>
      <c r="SZ46" s="157">
        <f>SUM(RH46:SX46)-SUM(SR46:SS46)-SUM(SV46:SX46)</f>
        <v/>
      </c>
      <c r="TB46" s="625" t="n"/>
      <c r="TC46" s="625" t="n"/>
      <c r="TE46" s="625" t="n"/>
      <c r="TF46" s="625" t="n"/>
      <c r="TG46" s="625" t="n"/>
      <c r="TH46" s="625" t="n"/>
      <c r="TI46" s="625" t="n"/>
      <c r="TJ46" s="625" t="n"/>
      <c r="TK46" s="625" t="n"/>
      <c r="TL46" s="625" t="n"/>
      <c r="TM46" s="625" t="n"/>
      <c r="TN46" s="625" t="n"/>
      <c r="TO46" s="625" t="n"/>
      <c r="TP46" s="625" t="n"/>
      <c r="TQ46" s="625" t="n"/>
      <c r="TR46" s="625" t="n"/>
      <c r="TS46" s="625" t="n"/>
      <c r="TT46" s="625" t="n"/>
      <c r="TU46" s="625" t="n"/>
    </row>
    <row r="47" ht="14.5" customHeight="1">
      <c r="A47" s="742" t="n">
        <v>3</v>
      </c>
      <c r="B47" s="741" t="inlineStr">
        <is>
          <t>075</t>
        </is>
      </c>
      <c r="C47" s="1054" t="inlineStr">
        <is>
          <t>BALBOA</t>
        </is>
      </c>
      <c r="D47" s="214" t="inlineStr">
        <is>
          <t>FEMENINO</t>
        </is>
      </c>
      <c r="E47" s="640" t="n">
        <v>1</v>
      </c>
      <c r="F47" s="640" t="n"/>
      <c r="G47" s="640" t="n"/>
      <c r="H47" s="640" t="n">
        <v>1</v>
      </c>
      <c r="I47" s="640" t="n"/>
      <c r="J47" s="640" t="n"/>
      <c r="K47" s="640" t="n"/>
      <c r="L47" s="640" t="n"/>
      <c r="M47" s="640" t="n"/>
      <c r="N47" s="640" t="n"/>
      <c r="O47" s="640" t="n"/>
      <c r="P47" s="640" t="n"/>
      <c r="Q47" s="640" t="n"/>
      <c r="R47" s="640" t="n"/>
      <c r="S47" s="640" t="n"/>
      <c r="T47" s="640" t="n"/>
      <c r="U47" s="640" t="n"/>
      <c r="V47" s="640" t="n"/>
      <c r="W47" s="640" t="n"/>
      <c r="X47" s="640" t="n"/>
      <c r="Y47" s="640" t="n"/>
      <c r="Z47" s="640" t="n"/>
      <c r="AA47" s="640" t="n"/>
      <c r="AB47" s="640" t="n"/>
      <c r="AC47" s="640" t="n"/>
      <c r="AD47" s="640" t="n"/>
      <c r="AE47" s="640" t="n"/>
      <c r="AF47" s="640" t="n"/>
      <c r="AG47" s="640" t="n"/>
      <c r="AH47" s="640" t="n"/>
      <c r="AI47" s="640" t="n"/>
      <c r="AJ47" s="640" t="n"/>
      <c r="AK47" s="640" t="n"/>
      <c r="AL47" s="640" t="n"/>
      <c r="AM47" s="640" t="n"/>
      <c r="AN47" s="640" t="n"/>
      <c r="AO47" s="640" t="n"/>
      <c r="AP47" s="640" t="n"/>
      <c r="AQ47" s="640" t="n"/>
      <c r="AR47" s="640" t="n"/>
      <c r="AS47" s="640" t="n"/>
      <c r="AT47" s="640" t="n"/>
      <c r="AU47" s="640" t="n"/>
      <c r="AV47" s="640" t="n"/>
      <c r="AW47" s="640" t="n"/>
      <c r="AX47" s="640" t="n"/>
      <c r="AY47" s="640" t="n"/>
      <c r="AZ47" s="640" t="n"/>
      <c r="BA47" s="640" t="n"/>
      <c r="BB47" s="640" t="n"/>
      <c r="BC47" s="640" t="n"/>
      <c r="BD47" s="640" t="n"/>
      <c r="BE47" s="640" t="n"/>
      <c r="BF47" s="640" t="n"/>
      <c r="BG47" s="640" t="n"/>
      <c r="BH47" s="640" t="n"/>
      <c r="BI47" s="640" t="n"/>
      <c r="BJ47" s="640" t="n"/>
      <c r="BK47" s="640" t="n"/>
      <c r="BL47" s="640" t="n"/>
      <c r="BM47" s="640" t="n">
        <v>1</v>
      </c>
      <c r="BN47" s="640" t="n"/>
      <c r="BO47" s="640" t="n">
        <v>2</v>
      </c>
      <c r="BP47" s="640" t="n">
        <v>3</v>
      </c>
      <c r="BQ47" s="640" t="n">
        <v>1</v>
      </c>
      <c r="BR47" s="640" t="n"/>
      <c r="BS47" s="640" t="n"/>
      <c r="BT47" s="640" t="n"/>
      <c r="BU47" s="640" t="n"/>
      <c r="BV47" s="640" t="n"/>
      <c r="BW47" s="640" t="n"/>
      <c r="BX47" s="640" t="n"/>
      <c r="BY47" s="640" t="n"/>
      <c r="BZ47" s="640" t="n"/>
      <c r="CA47" s="640" t="n"/>
      <c r="CB47" s="640" t="n"/>
      <c r="CC47" s="640" t="n"/>
      <c r="CD47" s="640" t="n"/>
      <c r="CE47" s="640" t="n"/>
      <c r="CF47" s="640" t="n"/>
      <c r="CG47" s="640" t="n">
        <v>3</v>
      </c>
      <c r="CH47" s="640" t="n"/>
      <c r="CI47" s="640" t="n"/>
      <c r="CJ47" s="640" t="n"/>
      <c r="CK47" s="640" t="n"/>
      <c r="CL47" s="640" t="n">
        <v>3</v>
      </c>
      <c r="CM47" s="640" t="n"/>
      <c r="CN47" s="640" t="n"/>
      <c r="CO47" s="640" t="n"/>
      <c r="CP47" s="640" t="n"/>
      <c r="CQ47" s="640" t="n"/>
      <c r="CR47" s="640" t="n"/>
      <c r="CS47" s="640" t="n"/>
      <c r="CT47" s="640" t="n"/>
      <c r="CU47" s="640" t="n"/>
      <c r="CV47" s="640" t="n"/>
      <c r="CW47" s="640" t="n"/>
      <c r="CX47" s="640" t="n">
        <v>2</v>
      </c>
      <c r="CY47" s="640" t="n">
        <v>3</v>
      </c>
      <c r="CZ47" s="640" t="n">
        <v>1</v>
      </c>
      <c r="DA47" s="640" t="n">
        <v>3</v>
      </c>
      <c r="DB47" s="640" t="n"/>
      <c r="DC47" s="640" t="n"/>
      <c r="DD47" s="640" t="n"/>
      <c r="DE47" s="640" t="n"/>
      <c r="DF47" s="640" t="n"/>
      <c r="DG47" s="640" t="n"/>
      <c r="DH47" s="640" t="n"/>
      <c r="DI47" s="640" t="n"/>
      <c r="DJ47" s="640" t="n"/>
      <c r="DK47" s="640" t="n"/>
      <c r="DL47" s="640" t="n"/>
      <c r="DM47" s="640" t="n"/>
      <c r="DN47" s="640" t="n"/>
      <c r="DO47" s="640" t="n"/>
      <c r="DP47" s="640" t="n"/>
      <c r="DQ47" s="640" t="n"/>
      <c r="DR47" s="640" t="n"/>
      <c r="DS47" s="640" t="n"/>
      <c r="DT47" s="640" t="n"/>
      <c r="DU47" s="640" t="n">
        <v>3</v>
      </c>
      <c r="DV47" s="640" t="n"/>
      <c r="DW47" s="640" t="n"/>
      <c r="DX47" s="640" t="n"/>
      <c r="DY47" s="640" t="n"/>
      <c r="DZ47" s="640" t="n"/>
      <c r="EA47" s="640" t="n"/>
      <c r="EB47" s="640" t="n"/>
      <c r="EC47" s="640" t="n"/>
      <c r="ED47" s="640" t="n"/>
      <c r="EE47" s="640" t="n"/>
      <c r="EF47" s="640" t="n"/>
      <c r="EG47" s="640" t="n"/>
      <c r="EH47" s="640" t="n"/>
      <c r="EI47" s="640" t="n"/>
      <c r="EJ47" s="640" t="n"/>
      <c r="EK47" s="640" t="n"/>
      <c r="EL47" s="640" t="n"/>
      <c r="EM47" s="640" t="n"/>
      <c r="EN47" s="640" t="n"/>
      <c r="EO47" s="640" t="n"/>
      <c r="EP47" s="640" t="n"/>
      <c r="EQ47" s="640" t="n"/>
      <c r="ER47" s="640" t="n"/>
      <c r="ES47" s="640" t="n"/>
      <c r="ET47" s="640" t="n"/>
      <c r="EU47" s="640" t="n"/>
      <c r="EV47" s="640" t="n"/>
      <c r="EW47" s="640" t="n"/>
      <c r="EX47" s="640" t="n"/>
      <c r="EY47" s="640" t="n"/>
      <c r="EZ47" s="640" t="n"/>
      <c r="FA47" s="640" t="n">
        <v>1</v>
      </c>
      <c r="FB47" s="640" t="n">
        <v>3</v>
      </c>
      <c r="FC47" s="640" t="n">
        <v>2</v>
      </c>
      <c r="FD47" s="640" t="n">
        <v>3</v>
      </c>
      <c r="FE47" s="640" t="n">
        <v>1</v>
      </c>
      <c r="FF47" s="640" t="n"/>
      <c r="FG47" s="640" t="n"/>
      <c r="FH47" s="640" t="n"/>
      <c r="FI47" s="640" t="n">
        <v>1</v>
      </c>
      <c r="FJ47" s="640" t="n"/>
      <c r="FK47" s="640" t="n"/>
      <c r="FL47" s="640" t="n"/>
      <c r="FM47" s="640" t="n"/>
      <c r="FN47" s="640" t="n"/>
      <c r="FO47" s="640" t="n"/>
      <c r="FP47" s="640" t="n"/>
      <c r="FQ47" s="640" t="n"/>
      <c r="FR47" s="640" t="n"/>
      <c r="FS47" s="640" t="n">
        <v>3</v>
      </c>
      <c r="FT47" s="640" t="n"/>
      <c r="FU47" s="640" t="n"/>
      <c r="FV47" s="640" t="n"/>
      <c r="FW47" s="640" t="n"/>
      <c r="FX47" s="640" t="n"/>
      <c r="FY47" s="640" t="n"/>
      <c r="FZ47" s="640" t="n"/>
      <c r="GA47" s="640" t="n"/>
      <c r="GB47" s="640" t="n"/>
      <c r="GC47" s="640" t="n">
        <v>1</v>
      </c>
      <c r="GD47" s="640" t="n"/>
      <c r="GE47" s="640" t="n"/>
      <c r="GF47" s="640" t="n"/>
      <c r="GG47" s="640" t="n"/>
      <c r="GH47" s="640" t="n"/>
      <c r="GI47" s="640" t="n"/>
      <c r="GJ47" s="640" t="n"/>
      <c r="GK47" s="640" t="n"/>
      <c r="GL47" s="640" t="n"/>
      <c r="GM47" s="640" t="n"/>
      <c r="GN47" s="640" t="n"/>
      <c r="GO47" s="640" t="n"/>
      <c r="GP47" s="640" t="n"/>
      <c r="GQ47" s="640" t="n"/>
      <c r="GR47" s="640" t="n"/>
      <c r="GS47" s="640" t="n"/>
      <c r="GT47" s="640" t="n"/>
      <c r="GU47" s="640" t="n">
        <v>2</v>
      </c>
      <c r="GV47" s="640" t="n">
        <v>3</v>
      </c>
      <c r="GW47" s="640" t="n">
        <v>3</v>
      </c>
      <c r="GX47" s="640" t="n">
        <v>2</v>
      </c>
      <c r="GY47" s="640" t="n"/>
      <c r="GZ47" s="640" t="n"/>
      <c r="HA47" s="640" t="n"/>
      <c r="HB47" s="640" t="n"/>
      <c r="HC47" s="640" t="n"/>
      <c r="HD47" s="640" t="n"/>
      <c r="HE47" s="640" t="n"/>
      <c r="HF47" s="640" t="n"/>
      <c r="HG47" s="640" t="n"/>
      <c r="HH47" s="640" t="n"/>
      <c r="HI47" s="640" t="n"/>
      <c r="HJ47" s="640" t="n"/>
      <c r="HK47" s="640" t="n"/>
      <c r="HL47" s="640" t="n"/>
      <c r="HM47" s="640" t="n"/>
      <c r="HN47" s="640" t="n"/>
      <c r="HO47" s="640" t="n"/>
      <c r="HP47" s="640" t="n"/>
      <c r="HQ47" s="640" t="n"/>
      <c r="HR47" s="640" t="n"/>
      <c r="HS47" s="640" t="n">
        <v>2</v>
      </c>
      <c r="HT47" s="640" t="n">
        <v>2</v>
      </c>
      <c r="HU47" s="640" t="n">
        <v>1</v>
      </c>
      <c r="HV47" s="640" t="n"/>
      <c r="HW47" s="640" t="n"/>
      <c r="HX47" s="640" t="n"/>
      <c r="HY47" s="640" t="n"/>
      <c r="HZ47" s="640" t="n"/>
      <c r="IA47" s="640" t="n"/>
      <c r="IB47" s="640" t="n"/>
      <c r="IC47" s="640" t="n"/>
      <c r="ID47" s="640" t="n"/>
      <c r="IE47" s="640" t="n"/>
      <c r="IF47" s="640" t="n"/>
      <c r="IG47" s="640" t="n"/>
      <c r="IH47" s="640" t="n"/>
      <c r="II47" s="640" t="n"/>
      <c r="IJ47" s="640" t="n"/>
      <c r="IK47" s="640" t="n"/>
      <c r="IL47" s="640" t="n"/>
      <c r="IM47" s="640" t="n"/>
      <c r="IN47" s="640" t="n"/>
      <c r="IO47" s="640" t="n"/>
      <c r="IP47" s="640" t="n"/>
      <c r="IQ47" s="640" t="n">
        <v>1</v>
      </c>
      <c r="IR47" s="640" t="n"/>
      <c r="IS47" s="640" t="n"/>
      <c r="IT47" s="640" t="n"/>
      <c r="IU47" s="640" t="n"/>
      <c r="IV47" s="640" t="n"/>
      <c r="IW47" s="640" t="n"/>
      <c r="IX47" s="640" t="n"/>
      <c r="IY47" s="640" t="n"/>
      <c r="IZ47" s="640" t="n"/>
      <c r="JA47" s="640" t="n"/>
      <c r="JB47" s="640" t="n"/>
      <c r="JC47" s="640" t="n"/>
      <c r="JD47" s="640" t="n">
        <v>1</v>
      </c>
      <c r="JE47" s="640" t="n"/>
      <c r="JF47" s="640" t="n"/>
      <c r="JG47" s="640" t="n"/>
      <c r="JH47" s="640" t="n"/>
      <c r="JI47" s="640" t="n"/>
      <c r="JJ47" s="640" t="n"/>
      <c r="JK47" s="640" t="n"/>
      <c r="JL47" s="640" t="n"/>
      <c r="JM47" s="640" t="n"/>
      <c r="JN47" s="640" t="n"/>
      <c r="JO47" s="640" t="n"/>
      <c r="JP47" s="640" t="n">
        <v>3</v>
      </c>
      <c r="JQ47" s="640" t="n"/>
      <c r="JR47" s="640" t="n"/>
      <c r="JS47" s="640" t="n"/>
      <c r="JT47" s="640" t="n"/>
      <c r="JU47" s="640" t="n"/>
      <c r="JV47" s="640" t="n"/>
      <c r="JW47" s="640" t="n"/>
      <c r="JX47" s="640" t="n"/>
      <c r="JY47" s="640" t="n"/>
      <c r="JZ47" s="640" t="n"/>
      <c r="KA47" s="640" t="n"/>
      <c r="KB47" s="640" t="n"/>
      <c r="KC47" s="640" t="n"/>
      <c r="KD47" s="640" t="n"/>
      <c r="KE47" s="640" t="n"/>
      <c r="KF47" s="640" t="n"/>
      <c r="KG47" s="640" t="n"/>
      <c r="KH47" s="640" t="n"/>
      <c r="KI47" s="640" t="n"/>
      <c r="KJ47" s="640" t="n"/>
      <c r="KK47" s="640" t="n"/>
      <c r="KL47" s="640" t="n"/>
      <c r="KM47" s="640" t="n"/>
      <c r="KN47" s="640" t="n"/>
      <c r="KO47" s="640" t="n"/>
      <c r="KP47" s="640" t="n">
        <v>4</v>
      </c>
      <c r="KQ47" s="640" t="n">
        <v>8</v>
      </c>
      <c r="KR47" s="640" t="n">
        <v>4</v>
      </c>
      <c r="KS47" s="640" t="n">
        <v>1</v>
      </c>
      <c r="KT47" s="640" t="n"/>
      <c r="KU47" s="640" t="n">
        <v>2</v>
      </c>
      <c r="KV47" s="640" t="n">
        <v>3</v>
      </c>
      <c r="KW47" s="640" t="n">
        <v>5</v>
      </c>
      <c r="KX47" s="640" t="n">
        <v>2</v>
      </c>
      <c r="KY47" s="640" t="n"/>
      <c r="KZ47" s="640" t="n"/>
      <c r="LA47" s="640" t="n"/>
      <c r="LB47" s="640" t="n"/>
      <c r="LC47" s="640" t="n"/>
      <c r="LD47" s="640" t="n"/>
      <c r="LE47" s="640" t="n"/>
      <c r="LF47" s="640" t="n"/>
      <c r="LG47" s="640" t="n"/>
      <c r="LH47" s="640" t="n"/>
      <c r="LI47" s="640" t="n"/>
      <c r="LJ47" s="640" t="n"/>
      <c r="LK47" s="640" t="n"/>
      <c r="LL47" s="640" t="n"/>
      <c r="LM47" s="640" t="n"/>
      <c r="LN47" s="640" t="n"/>
      <c r="LO47" s="640" t="n"/>
      <c r="LP47" s="640" t="n"/>
      <c r="LQ47" s="640" t="n"/>
      <c r="LR47" s="640" t="n"/>
      <c r="LS47" s="640" t="n"/>
      <c r="LT47" s="640" t="n"/>
      <c r="LU47" s="640" t="n"/>
      <c r="LV47" s="640" t="n"/>
      <c r="LW47" s="640" t="n"/>
      <c r="LX47" s="640" t="n"/>
      <c r="LY47" s="640" t="n"/>
      <c r="LZ47" s="640" t="n"/>
      <c r="MA47" s="640" t="n"/>
      <c r="MB47" s="640" t="n"/>
      <c r="MC47" s="640" t="n"/>
      <c r="MD47" s="640" t="n"/>
      <c r="ME47" s="640" t="n"/>
      <c r="MF47" s="640" t="n"/>
      <c r="MG47" s="640" t="n"/>
      <c r="MH47" s="640" t="n">
        <v>2</v>
      </c>
      <c r="MI47" s="640" t="n"/>
      <c r="MJ47" s="640" t="n"/>
      <c r="MK47" s="640" t="n"/>
      <c r="ML47" s="640" t="n"/>
      <c r="MM47" s="640" t="n"/>
      <c r="MN47" s="640" t="n"/>
      <c r="MO47" s="640" t="n">
        <v>2</v>
      </c>
      <c r="MP47" s="640" t="n">
        <v>1</v>
      </c>
      <c r="MQ47" s="640" t="n">
        <v>2</v>
      </c>
      <c r="MR47" s="640" t="n"/>
      <c r="MS47" s="640" t="n"/>
      <c r="MT47" s="640" t="n">
        <v>4</v>
      </c>
      <c r="MU47" s="640" t="n"/>
      <c r="MV47" s="640" t="n"/>
      <c r="MW47" s="640" t="n"/>
      <c r="MX47" s="640" t="n"/>
      <c r="MY47" s="640" t="n"/>
      <c r="MZ47" s="640" t="n">
        <v>4</v>
      </c>
      <c r="NA47" s="640" t="n">
        <v>3</v>
      </c>
      <c r="NB47" s="640" t="n">
        <v>12</v>
      </c>
      <c r="NC47" s="640" t="n">
        <v>2</v>
      </c>
      <c r="ND47" s="640" t="n"/>
      <c r="NE47" s="640" t="n"/>
      <c r="NF47" s="640" t="n">
        <v>5</v>
      </c>
      <c r="NG47" s="640" t="n">
        <v>11</v>
      </c>
      <c r="NH47" s="640" t="n">
        <v>16</v>
      </c>
      <c r="NI47" s="640" t="n"/>
      <c r="NJ47" s="640" t="n"/>
      <c r="NK47" s="640" t="n"/>
      <c r="NL47" s="640" t="n"/>
      <c r="NM47" s="640" t="n"/>
      <c r="NN47" s="640" t="n"/>
      <c r="NO47" s="640" t="n"/>
      <c r="NP47" s="640" t="n"/>
      <c r="NQ47" s="641" t="n"/>
      <c r="NR47" s="641" t="n"/>
      <c r="NS47" s="641" t="n"/>
      <c r="NT47" s="641" t="n"/>
      <c r="NU47" s="641" t="n"/>
      <c r="NV47" s="641" t="n"/>
      <c r="NW47" s="641" t="n"/>
      <c r="NX47" s="641" t="n"/>
      <c r="NY47" s="640" t="n"/>
      <c r="NZ47" s="640" t="n"/>
      <c r="OA47" s="640" t="n"/>
      <c r="OB47" s="640" t="n"/>
      <c r="OC47" s="640" t="n"/>
      <c r="OD47" s="640" t="n"/>
      <c r="OE47" s="640" t="n"/>
      <c r="OF47" s="640" t="n"/>
      <c r="OG47" s="641" t="n"/>
      <c r="OH47" s="641" t="n"/>
      <c r="OI47" s="641" t="n"/>
      <c r="OJ47" s="641" t="n"/>
      <c r="OK47" s="641" t="n"/>
      <c r="OL47" s="641" t="n"/>
      <c r="OM47" s="641" t="n"/>
      <c r="ON47" s="641" t="n"/>
      <c r="OO47" s="641" t="n"/>
      <c r="OP47" s="641" t="n"/>
      <c r="OQ47" s="641" t="n"/>
      <c r="OR47" s="641" t="n"/>
      <c r="OS47" s="641" t="n"/>
      <c r="OT47" s="641" t="n"/>
      <c r="OU47" s="641" t="n"/>
      <c r="OV47" s="641" t="n"/>
      <c r="OW47" s="640" t="n"/>
      <c r="OX47" s="640" t="n"/>
      <c r="OY47" s="640" t="n"/>
      <c r="OZ47" s="640" t="n"/>
      <c r="PA47" s="640" t="n"/>
      <c r="PB47" s="640" t="n"/>
      <c r="PC47" s="640" t="n"/>
      <c r="PD47" s="640" t="n"/>
      <c r="PE47" s="640" t="n"/>
      <c r="PF47" s="640" t="n"/>
      <c r="PG47" s="640" t="n"/>
      <c r="PH47" s="640" t="n"/>
      <c r="PI47" s="640" t="n"/>
      <c r="PJ47" s="640" t="n"/>
      <c r="PK47" s="640" t="n"/>
      <c r="PL47" s="640" t="n"/>
      <c r="PM47" s="640" t="n"/>
      <c r="PN47" s="640" t="n"/>
      <c r="PO47" s="640" t="n">
        <v>4</v>
      </c>
      <c r="PP47" s="640" t="n">
        <v>1</v>
      </c>
      <c r="PQ47" s="640" t="n"/>
      <c r="PR47" s="640" t="n">
        <v>1</v>
      </c>
      <c r="PS47" s="640" t="n"/>
      <c r="PT47" s="640" t="n"/>
      <c r="PU47" s="640" t="n">
        <v>1</v>
      </c>
      <c r="PV47" s="640" t="n"/>
      <c r="PW47" s="640" t="n"/>
      <c r="PX47" s="640" t="n"/>
      <c r="PY47" s="640" t="n"/>
      <c r="PZ47" s="640" t="n"/>
      <c r="QA47" s="640" t="n"/>
      <c r="QB47" s="640" t="n"/>
      <c r="QC47" s="640" t="n"/>
      <c r="QD47" s="640" t="n"/>
      <c r="QE47" s="640" t="n"/>
      <c r="QF47" s="640" t="n"/>
      <c r="QG47" s="640" t="n"/>
      <c r="QH47" s="640" t="n"/>
      <c r="QI47" s="640" t="n"/>
      <c r="QJ47" s="640" t="n"/>
      <c r="QK47" s="640" t="n"/>
      <c r="QL47" s="640" t="n"/>
      <c r="QM47" s="640" t="n"/>
      <c r="QN47" s="640" t="n"/>
      <c r="QO47" s="640" t="n"/>
      <c r="QP47" s="640" t="n"/>
      <c r="QQ47" s="640" t="n"/>
      <c r="QR47" s="640" t="n"/>
      <c r="QS47" s="640" t="n"/>
      <c r="QT47" s="640" t="n"/>
      <c r="QU47" s="640" t="n"/>
      <c r="QV47" s="640" t="n"/>
      <c r="QW47" s="640" t="n"/>
      <c r="QX47" s="640" t="n"/>
      <c r="QY47" s="640" t="n"/>
      <c r="QZ47" s="640" t="n"/>
      <c r="RA47" s="640" t="n"/>
      <c r="RB47" s="640" t="n"/>
      <c r="RC47" s="640" t="n"/>
      <c r="RD47" s="640" t="n"/>
      <c r="RE47" s="640" t="n"/>
      <c r="RF47" s="642">
        <f>SUM(E47:RE47)-QF47-QL47-SUM(QO47:QQ47)-SUM(QT47:QV47)</f>
        <v/>
      </c>
      <c r="RG47" s="643" t="n"/>
      <c r="RH47" s="644">
        <f>SUM(E47:G47)</f>
        <v/>
      </c>
      <c r="RI47" s="644">
        <f>SUM(H47:BN47)</f>
        <v/>
      </c>
      <c r="RJ47" s="644">
        <f>SUM(BO47:CT47)</f>
        <v/>
      </c>
      <c r="RK47" s="645">
        <f>SUM(CU47:CW47)</f>
        <v/>
      </c>
      <c r="RL47" s="644">
        <f>SUM(CX47:DH47)</f>
        <v/>
      </c>
      <c r="RM47" s="644">
        <f>SUM(DI47:DU47)</f>
        <v/>
      </c>
      <c r="RN47" s="644">
        <f>SUM(DV47:EZ47)</f>
        <v/>
      </c>
      <c r="RO47" s="644">
        <f>SUM(FA47:FB47)</f>
        <v/>
      </c>
      <c r="RP47" s="644">
        <f>SUM(FC47:FH47)</f>
        <v/>
      </c>
      <c r="RQ47" s="644">
        <f>SUM(FI47:GB47)</f>
        <v/>
      </c>
      <c r="RR47" s="644">
        <f>SUM(GC47:GW47)</f>
        <v/>
      </c>
      <c r="RS47" s="644">
        <f>SUM(GX47:IP47)</f>
        <v/>
      </c>
      <c r="RT47" s="644">
        <f>SUM(IQ47:JC47)</f>
        <v/>
      </c>
      <c r="RU47" s="644">
        <f>SUM(JD47:JV47)</f>
        <v/>
      </c>
      <c r="RV47" s="644">
        <f>SUM(JW47:MA47)</f>
        <v/>
      </c>
      <c r="RW47" s="644">
        <f>SUM(MB47:MN47)</f>
        <v/>
      </c>
      <c r="RX47" s="644">
        <f>MO47</f>
        <v/>
      </c>
      <c r="RY47" s="644">
        <f>SUM(MP47:MQ47)</f>
        <v/>
      </c>
      <c r="RZ47" s="644">
        <f>SUM(MR47:MT47)</f>
        <v/>
      </c>
      <c r="SA47" s="644">
        <f>SUM(MU47:MW47)</f>
        <v/>
      </c>
      <c r="SB47" s="644">
        <f>SUM(MX47:MZ47)</f>
        <v/>
      </c>
      <c r="SC47" s="644">
        <f>SUM(NA47:NB47)</f>
        <v/>
      </c>
      <c r="SD47" s="644">
        <f>SUM(NC47)</f>
        <v/>
      </c>
      <c r="SE47" s="644">
        <f>SUM(ND47:NF47)</f>
        <v/>
      </c>
      <c r="SF47" s="644">
        <f>SUM(NG47)</f>
        <v/>
      </c>
      <c r="SG47" s="644">
        <f>SUM(NH47)</f>
        <v/>
      </c>
      <c r="SH47" s="644">
        <f>NI47</f>
        <v/>
      </c>
      <c r="SI47" s="644">
        <f>NJ47</f>
        <v/>
      </c>
      <c r="SJ47" s="644">
        <f>SUM(NK47:NP47)</f>
        <v/>
      </c>
      <c r="SK47" s="644">
        <f>SUM(NQ47:PN47)</f>
        <v/>
      </c>
      <c r="SL47" s="644">
        <f>SUM(PO47:PX47)</f>
        <v/>
      </c>
      <c r="SM47" s="644">
        <f>SUM(PY47:PZ47)</f>
        <v/>
      </c>
      <c r="SN47" s="644">
        <f>SUM(QA47:QB47)</f>
        <v/>
      </c>
      <c r="SO47" s="644">
        <f>SUM(QC47:QE47)</f>
        <v/>
      </c>
      <c r="SP47" s="644">
        <f>SUM(QG47:QK47)</f>
        <v/>
      </c>
      <c r="SQ47" s="644">
        <f>SUM(QM47:QN47)</f>
        <v/>
      </c>
      <c r="SR47" s="644">
        <f>SUM(QO47)</f>
        <v/>
      </c>
      <c r="SS47" s="644">
        <f>SUM(QP47)+QQ47</f>
        <v/>
      </c>
      <c r="ST47" s="644">
        <f>SUM(QR47)</f>
        <v/>
      </c>
      <c r="SU47" s="644">
        <f>SUM(QS47)</f>
        <v/>
      </c>
      <c r="SV47" s="644">
        <f>SUM(QT47)</f>
        <v/>
      </c>
      <c r="SW47" s="644">
        <f>SUM(QU47)</f>
        <v/>
      </c>
      <c r="SX47" s="644">
        <f>SUM(QV47)</f>
        <v/>
      </c>
      <c r="SY47" s="644">
        <f>SUM(QW47:RE47)</f>
        <v/>
      </c>
      <c r="SZ47" s="646">
        <f>SUM(RH47:SX47)-SUM(SR47:SS47)-SUM(SV47:SX47)</f>
        <v/>
      </c>
      <c r="TB47" s="647" t="n">
        <v>1</v>
      </c>
      <c r="TC47" s="647" t="n"/>
      <c r="TE47" s="648" t="n"/>
      <c r="TF47" s="648" t="n"/>
      <c r="TG47" s="648" t="n"/>
      <c r="TH47" s="648" t="n"/>
      <c r="TI47" s="648" t="n"/>
      <c r="TJ47" s="648" t="n"/>
      <c r="TK47" s="648" t="n"/>
      <c r="TL47" s="648" t="n"/>
      <c r="TM47" s="648" t="n"/>
      <c r="TN47" s="648" t="n"/>
      <c r="TO47" s="648" t="n"/>
      <c r="TP47" s="648" t="n"/>
      <c r="TQ47" s="648" t="n"/>
      <c r="TR47" s="648" t="n"/>
      <c r="TS47" s="648" t="n"/>
      <c r="TT47" s="648" t="n"/>
      <c r="TU47" s="648" t="n"/>
    </row>
    <row r="48" ht="14.5" customHeight="1">
      <c r="A48" s="1100" t="n"/>
      <c r="B48" s="1101" t="n"/>
      <c r="C48" s="1102" t="n"/>
      <c r="D48" s="76" t="inlineStr">
        <is>
          <t>MASCULINO</t>
        </is>
      </c>
      <c r="E48" s="649" t="n"/>
      <c r="F48" s="649" t="n"/>
      <c r="G48" s="649" t="n"/>
      <c r="H48" s="649" t="n"/>
      <c r="I48" s="649" t="n"/>
      <c r="J48" s="649" t="n"/>
      <c r="K48" s="649" t="n"/>
      <c r="L48" s="649" t="n"/>
      <c r="M48" s="649" t="n"/>
      <c r="N48" s="649" t="n"/>
      <c r="O48" s="649" t="n"/>
      <c r="P48" s="649" t="n"/>
      <c r="Q48" s="649" t="n"/>
      <c r="R48" s="649" t="n"/>
      <c r="S48" s="649" t="n"/>
      <c r="T48" s="649" t="n"/>
      <c r="U48" s="649" t="n"/>
      <c r="V48" s="649" t="n"/>
      <c r="W48" s="649" t="n"/>
      <c r="X48" s="649" t="n"/>
      <c r="Y48" s="649" t="n"/>
      <c r="Z48" s="649" t="n"/>
      <c r="AA48" s="649" t="n"/>
      <c r="AB48" s="649" t="n"/>
      <c r="AC48" s="649" t="n"/>
      <c r="AD48" s="649" t="n"/>
      <c r="AE48" s="649" t="n"/>
      <c r="AF48" s="649" t="n"/>
      <c r="AG48" s="649" t="n"/>
      <c r="AH48" s="649" t="n"/>
      <c r="AI48" s="649" t="n"/>
      <c r="AJ48" s="649" t="n"/>
      <c r="AK48" s="649" t="n"/>
      <c r="AL48" s="649" t="n"/>
      <c r="AM48" s="649" t="n"/>
      <c r="AN48" s="649" t="n"/>
      <c r="AO48" s="649" t="n"/>
      <c r="AP48" s="649" t="n"/>
      <c r="AQ48" s="649" t="n"/>
      <c r="AR48" s="649" t="n"/>
      <c r="AS48" s="649" t="n"/>
      <c r="AT48" s="649" t="n"/>
      <c r="AU48" s="649" t="n"/>
      <c r="AV48" s="649" t="n"/>
      <c r="AW48" s="649" t="n"/>
      <c r="AX48" s="649" t="n"/>
      <c r="AY48" s="649" t="n"/>
      <c r="AZ48" s="649" t="n"/>
      <c r="BA48" s="649" t="n"/>
      <c r="BB48" s="649" t="n"/>
      <c r="BC48" s="649" t="n"/>
      <c r="BD48" s="649" t="n"/>
      <c r="BE48" s="649" t="n"/>
      <c r="BF48" s="649" t="n"/>
      <c r="BG48" s="649" t="n"/>
      <c r="BH48" s="649" t="n"/>
      <c r="BI48" s="649" t="n"/>
      <c r="BJ48" s="649" t="n"/>
      <c r="BK48" s="649" t="n">
        <v>1</v>
      </c>
      <c r="BL48" s="649" t="n"/>
      <c r="BM48" s="649" t="n">
        <v>1</v>
      </c>
      <c r="BN48" s="649" t="n"/>
      <c r="BO48" s="649" t="n">
        <v>1</v>
      </c>
      <c r="BP48" s="649" t="n">
        <v>2</v>
      </c>
      <c r="BQ48" s="649" t="n"/>
      <c r="BR48" s="649" t="n"/>
      <c r="BS48" s="649" t="n"/>
      <c r="BT48" s="649" t="n"/>
      <c r="BU48" s="649" t="n"/>
      <c r="BV48" s="649" t="n"/>
      <c r="BW48" s="649" t="n"/>
      <c r="BX48" s="649" t="n"/>
      <c r="BY48" s="649" t="n"/>
      <c r="BZ48" s="649" t="n"/>
      <c r="CA48" s="649" t="n"/>
      <c r="CB48" s="649" t="n"/>
      <c r="CC48" s="649" t="n"/>
      <c r="CD48" s="649" t="n"/>
      <c r="CE48" s="649" t="n"/>
      <c r="CF48" s="649" t="n"/>
      <c r="CG48" s="649" t="n">
        <v>2</v>
      </c>
      <c r="CH48" s="649" t="n"/>
      <c r="CI48" s="649" t="n"/>
      <c r="CJ48" s="649" t="n"/>
      <c r="CK48" s="649" t="n"/>
      <c r="CL48" s="649" t="n">
        <v>1</v>
      </c>
      <c r="CM48" s="649" t="n"/>
      <c r="CN48" s="649" t="n"/>
      <c r="CO48" s="649" t="n"/>
      <c r="CP48" s="649" t="n"/>
      <c r="CQ48" s="649" t="n"/>
      <c r="CR48" s="649" t="n"/>
      <c r="CS48" s="649" t="n"/>
      <c r="CT48" s="649" t="n"/>
      <c r="CU48" s="649" t="n"/>
      <c r="CV48" s="649" t="n"/>
      <c r="CW48" s="649" t="n"/>
      <c r="CX48" s="649" t="n">
        <v>1</v>
      </c>
      <c r="CY48" s="649" t="n">
        <v>2</v>
      </c>
      <c r="CZ48" s="649" t="n"/>
      <c r="DA48" s="649" t="n">
        <v>2</v>
      </c>
      <c r="DB48" s="649" t="n"/>
      <c r="DC48" s="649" t="n"/>
      <c r="DD48" s="649" t="n"/>
      <c r="DE48" s="649" t="n"/>
      <c r="DF48" s="649" t="n"/>
      <c r="DG48" s="649" t="n"/>
      <c r="DH48" s="649" t="n"/>
      <c r="DI48" s="649" t="n"/>
      <c r="DJ48" s="649" t="n"/>
      <c r="DK48" s="649" t="n"/>
      <c r="DL48" s="649" t="n"/>
      <c r="DM48" s="649" t="n"/>
      <c r="DN48" s="649" t="n"/>
      <c r="DO48" s="649" t="n"/>
      <c r="DP48" s="649" t="n"/>
      <c r="DQ48" s="649" t="n"/>
      <c r="DR48" s="649" t="n"/>
      <c r="DS48" s="649" t="n"/>
      <c r="DT48" s="649" t="n"/>
      <c r="DU48" s="649" t="n">
        <v>1</v>
      </c>
      <c r="DV48" s="649" t="n"/>
      <c r="DW48" s="649" t="n"/>
      <c r="DX48" s="649" t="n"/>
      <c r="DY48" s="649" t="n"/>
      <c r="DZ48" s="649" t="n"/>
      <c r="EA48" s="649" t="n"/>
      <c r="EB48" s="649" t="n"/>
      <c r="EC48" s="649" t="n"/>
      <c r="ED48" s="649" t="n"/>
      <c r="EE48" s="649" t="n"/>
      <c r="EF48" s="649" t="n"/>
      <c r="EG48" s="649" t="n"/>
      <c r="EH48" s="649" t="n"/>
      <c r="EI48" s="649" t="n"/>
      <c r="EJ48" s="649" t="n"/>
      <c r="EK48" s="649" t="n"/>
      <c r="EL48" s="649" t="n"/>
      <c r="EM48" s="649" t="n"/>
      <c r="EN48" s="649" t="n"/>
      <c r="EO48" s="649" t="n"/>
      <c r="EP48" s="649" t="n"/>
      <c r="EQ48" s="649" t="n"/>
      <c r="ER48" s="649" t="n"/>
      <c r="ES48" s="649" t="n"/>
      <c r="ET48" s="649" t="n"/>
      <c r="EU48" s="649" t="n"/>
      <c r="EV48" s="649" t="n"/>
      <c r="EW48" s="649" t="n"/>
      <c r="EX48" s="649" t="n"/>
      <c r="EY48" s="649" t="n"/>
      <c r="EZ48" s="649" t="n"/>
      <c r="FA48" s="649" t="n">
        <v>2</v>
      </c>
      <c r="FB48" s="649" t="n">
        <v>2</v>
      </c>
      <c r="FC48" s="649" t="n">
        <v>1</v>
      </c>
      <c r="FD48" s="649" t="n">
        <v>2</v>
      </c>
      <c r="FE48" s="649" t="n">
        <v>1</v>
      </c>
      <c r="FF48" s="649" t="n"/>
      <c r="FG48" s="649" t="n"/>
      <c r="FH48" s="649" t="n"/>
      <c r="FI48" s="649" t="n">
        <v>1</v>
      </c>
      <c r="FJ48" s="649" t="n"/>
      <c r="FK48" s="649" t="n"/>
      <c r="FL48" s="649" t="n"/>
      <c r="FM48" s="649" t="n"/>
      <c r="FN48" s="649" t="n"/>
      <c r="FO48" s="649" t="n"/>
      <c r="FP48" s="649" t="n"/>
      <c r="FQ48" s="649" t="n"/>
      <c r="FR48" s="649" t="n"/>
      <c r="FS48" s="649" t="n">
        <v>2</v>
      </c>
      <c r="FT48" s="649" t="n"/>
      <c r="FU48" s="649" t="n"/>
      <c r="FV48" s="649" t="n"/>
      <c r="FW48" s="649" t="n"/>
      <c r="FX48" s="649" t="n"/>
      <c r="FY48" s="649" t="n"/>
      <c r="FZ48" s="649" t="n"/>
      <c r="GA48" s="649" t="n"/>
      <c r="GB48" s="649" t="n"/>
      <c r="GC48" s="649" t="n"/>
      <c r="GD48" s="649" t="n"/>
      <c r="GE48" s="649" t="n"/>
      <c r="GF48" s="649" t="n"/>
      <c r="GG48" s="649" t="n"/>
      <c r="GH48" s="649" t="n"/>
      <c r="GI48" s="649" t="n"/>
      <c r="GJ48" s="649" t="n"/>
      <c r="GK48" s="649" t="n"/>
      <c r="GL48" s="649" t="n"/>
      <c r="GM48" s="649" t="n"/>
      <c r="GN48" s="649" t="n"/>
      <c r="GO48" s="649" t="n"/>
      <c r="GP48" s="649" t="n"/>
      <c r="GQ48" s="649" t="n"/>
      <c r="GR48" s="649" t="n"/>
      <c r="GS48" s="649" t="n"/>
      <c r="GT48" s="649" t="n"/>
      <c r="GU48" s="649" t="n"/>
      <c r="GV48" s="649" t="n"/>
      <c r="GW48" s="649" t="n">
        <v>3</v>
      </c>
      <c r="GX48" s="649" t="n">
        <v>1</v>
      </c>
      <c r="GY48" s="649" t="n"/>
      <c r="GZ48" s="649" t="n"/>
      <c r="HA48" s="649" t="n"/>
      <c r="HB48" s="649" t="n"/>
      <c r="HC48" s="649" t="n"/>
      <c r="HD48" s="649" t="n"/>
      <c r="HE48" s="649" t="n"/>
      <c r="HF48" s="649" t="n"/>
      <c r="HG48" s="649" t="n"/>
      <c r="HH48" s="649" t="n"/>
      <c r="HI48" s="649" t="n"/>
      <c r="HJ48" s="649" t="n"/>
      <c r="HK48" s="649" t="n"/>
      <c r="HL48" s="649" t="n"/>
      <c r="HM48" s="649" t="n"/>
      <c r="HN48" s="649" t="n"/>
      <c r="HO48" s="649" t="n"/>
      <c r="HP48" s="649" t="n"/>
      <c r="HQ48" s="649" t="n"/>
      <c r="HR48" s="649" t="n"/>
      <c r="HS48" s="649" t="n">
        <v>1</v>
      </c>
      <c r="HT48" s="649" t="n">
        <v>2</v>
      </c>
      <c r="HU48" s="649" t="n">
        <v>2</v>
      </c>
      <c r="HV48" s="649" t="n"/>
      <c r="HW48" s="649" t="n"/>
      <c r="HX48" s="649" t="n"/>
      <c r="HY48" s="649" t="n"/>
      <c r="HZ48" s="649" t="n"/>
      <c r="IA48" s="649" t="n"/>
      <c r="IB48" s="649" t="n"/>
      <c r="IC48" s="649" t="n"/>
      <c r="ID48" s="649" t="n"/>
      <c r="IE48" s="649" t="n"/>
      <c r="IF48" s="649" t="n"/>
      <c r="IG48" s="649" t="n"/>
      <c r="IH48" s="649" t="n"/>
      <c r="II48" s="649" t="n"/>
      <c r="IJ48" s="649" t="n"/>
      <c r="IK48" s="649" t="n"/>
      <c r="IL48" s="649" t="n"/>
      <c r="IM48" s="649" t="n"/>
      <c r="IN48" s="649" t="n"/>
      <c r="IO48" s="649" t="n"/>
      <c r="IP48" s="649" t="n"/>
      <c r="IQ48" s="649" t="n">
        <v>1</v>
      </c>
      <c r="IR48" s="649" t="n"/>
      <c r="IS48" s="649" t="n"/>
      <c r="IT48" s="649" t="n"/>
      <c r="IU48" s="649" t="n"/>
      <c r="IV48" s="649" t="n"/>
      <c r="IW48" s="649" t="n"/>
      <c r="IX48" s="649" t="n"/>
      <c r="IY48" s="649" t="n"/>
      <c r="IZ48" s="649" t="n"/>
      <c r="JA48" s="649" t="n"/>
      <c r="JB48" s="649" t="n"/>
      <c r="JC48" s="649" t="n"/>
      <c r="JD48" s="649" t="n">
        <v>1</v>
      </c>
      <c r="JE48" s="649" t="n"/>
      <c r="JF48" s="649" t="n"/>
      <c r="JG48" s="649" t="n"/>
      <c r="JH48" s="649" t="n"/>
      <c r="JI48" s="649" t="n"/>
      <c r="JJ48" s="649" t="n"/>
      <c r="JK48" s="649" t="n"/>
      <c r="JL48" s="649" t="n"/>
      <c r="JM48" s="649" t="n"/>
      <c r="JN48" s="649" t="n"/>
      <c r="JO48" s="649" t="n"/>
      <c r="JP48" s="649" t="n">
        <v>1</v>
      </c>
      <c r="JQ48" s="649" t="n"/>
      <c r="JR48" s="649" t="n"/>
      <c r="JS48" s="649" t="n"/>
      <c r="JT48" s="649" t="n"/>
      <c r="JU48" s="649" t="n"/>
      <c r="JV48" s="649" t="n"/>
      <c r="JW48" s="649" t="n"/>
      <c r="JX48" s="649" t="n"/>
      <c r="JY48" s="649" t="n"/>
      <c r="JZ48" s="649" t="n"/>
      <c r="KA48" s="649" t="n"/>
      <c r="KB48" s="649" t="n"/>
      <c r="KC48" s="649" t="n"/>
      <c r="KD48" s="649" t="n"/>
      <c r="KE48" s="649" t="n"/>
      <c r="KF48" s="649" t="n"/>
      <c r="KG48" s="649" t="n"/>
      <c r="KH48" s="649" t="n"/>
      <c r="KI48" s="649" t="n"/>
      <c r="KJ48" s="649" t="n"/>
      <c r="KK48" s="649" t="n"/>
      <c r="KL48" s="649" t="n"/>
      <c r="KM48" s="649" t="n"/>
      <c r="KN48" s="649" t="n"/>
      <c r="KO48" s="649" t="n"/>
      <c r="KP48" s="649" t="n"/>
      <c r="KQ48" s="649" t="n"/>
      <c r="KR48" s="649" t="n"/>
      <c r="KS48" s="649" t="n"/>
      <c r="KT48" s="649" t="n"/>
      <c r="KU48" s="649" t="n"/>
      <c r="KV48" s="649" t="n"/>
      <c r="KW48" s="649" t="n"/>
      <c r="KX48" s="649" t="n"/>
      <c r="KY48" s="649" t="n"/>
      <c r="KZ48" s="649" t="n"/>
      <c r="LA48" s="649" t="n"/>
      <c r="LB48" s="649" t="n"/>
      <c r="LC48" s="649" t="n"/>
      <c r="LD48" s="649" t="n"/>
      <c r="LE48" s="649" t="n"/>
      <c r="LF48" s="649" t="n"/>
      <c r="LG48" s="649" t="n"/>
      <c r="LH48" s="649" t="n"/>
      <c r="LI48" s="649" t="n"/>
      <c r="LJ48" s="649" t="n"/>
      <c r="LK48" s="649" t="n"/>
      <c r="LL48" s="649" t="n"/>
      <c r="LM48" s="649" t="n"/>
      <c r="LN48" s="649" t="n"/>
      <c r="LO48" s="649" t="n"/>
      <c r="LP48" s="649" t="n"/>
      <c r="LQ48" s="649" t="n"/>
      <c r="LR48" s="649" t="n"/>
      <c r="LS48" s="649" t="n"/>
      <c r="LT48" s="649" t="n"/>
      <c r="LU48" s="649" t="n"/>
      <c r="LV48" s="649" t="n"/>
      <c r="LW48" s="649" t="n"/>
      <c r="LX48" s="649" t="n"/>
      <c r="LY48" s="649" t="n"/>
      <c r="LZ48" s="649" t="n"/>
      <c r="MA48" s="649" t="n"/>
      <c r="MB48" s="649" t="n"/>
      <c r="MC48" s="649" t="n"/>
      <c r="MD48" s="649" t="n"/>
      <c r="ME48" s="649" t="n"/>
      <c r="MF48" s="649" t="n"/>
      <c r="MG48" s="649" t="n"/>
      <c r="MH48" s="649" t="n"/>
      <c r="MI48" s="649" t="n"/>
      <c r="MJ48" s="649" t="n"/>
      <c r="MK48" s="649" t="n"/>
      <c r="ML48" s="649" t="n"/>
      <c r="MM48" s="649" t="n"/>
      <c r="MN48" s="649" t="n"/>
      <c r="MO48" s="649" t="n"/>
      <c r="MP48" s="649" t="n">
        <v>2</v>
      </c>
      <c r="MQ48" s="649" t="n">
        <v>1</v>
      </c>
      <c r="MR48" s="649" t="n"/>
      <c r="MS48" s="649" t="n"/>
      <c r="MT48" s="649" t="n">
        <v>1</v>
      </c>
      <c r="MU48" s="649" t="n"/>
      <c r="MV48" s="649" t="n"/>
      <c r="MW48" s="649" t="n">
        <v>2</v>
      </c>
      <c r="MX48" s="649" t="n"/>
      <c r="MY48" s="649" t="n"/>
      <c r="MZ48" s="649" t="n">
        <v>3</v>
      </c>
      <c r="NA48" s="649" t="n">
        <v>4</v>
      </c>
      <c r="NB48" s="649" t="n">
        <v>8</v>
      </c>
      <c r="NC48" s="649" t="n"/>
      <c r="ND48" s="649" t="n"/>
      <c r="NE48" s="649" t="n"/>
      <c r="NF48" s="649" t="n">
        <v>8</v>
      </c>
      <c r="NG48" s="649" t="n">
        <v>8</v>
      </c>
      <c r="NH48" s="649" t="n">
        <v>8</v>
      </c>
      <c r="NI48" s="649" t="n"/>
      <c r="NJ48" s="649" t="n"/>
      <c r="NK48" s="649" t="n"/>
      <c r="NL48" s="649" t="n"/>
      <c r="NM48" s="649" t="n"/>
      <c r="NN48" s="649" t="n"/>
      <c r="NO48" s="649" t="n"/>
      <c r="NP48" s="649" t="n"/>
      <c r="NQ48" s="650" t="n"/>
      <c r="NR48" s="650" t="n"/>
      <c r="NS48" s="650" t="n"/>
      <c r="NT48" s="650" t="n"/>
      <c r="NU48" s="650" t="n"/>
      <c r="NV48" s="650" t="n"/>
      <c r="NW48" s="650" t="n"/>
      <c r="NX48" s="650" t="n"/>
      <c r="NY48" s="649" t="n"/>
      <c r="NZ48" s="649" t="n"/>
      <c r="OA48" s="649" t="n"/>
      <c r="OB48" s="649" t="n"/>
      <c r="OC48" s="649" t="n"/>
      <c r="OD48" s="649" t="n"/>
      <c r="OE48" s="649" t="n"/>
      <c r="OF48" s="649" t="n"/>
      <c r="OG48" s="650" t="n"/>
      <c r="OH48" s="650" t="n"/>
      <c r="OI48" s="650" t="n"/>
      <c r="OJ48" s="650" t="n"/>
      <c r="OK48" s="650" t="n"/>
      <c r="OL48" s="650" t="n"/>
      <c r="OM48" s="650" t="n"/>
      <c r="ON48" s="650" t="n"/>
      <c r="OO48" s="650" t="n"/>
      <c r="OP48" s="650" t="n"/>
      <c r="OQ48" s="650" t="n"/>
      <c r="OR48" s="650" t="n"/>
      <c r="OS48" s="650" t="n"/>
      <c r="OT48" s="650" t="n"/>
      <c r="OU48" s="650" t="n"/>
      <c r="OV48" s="650" t="n"/>
      <c r="OW48" s="649" t="n"/>
      <c r="OX48" s="649" t="n"/>
      <c r="OY48" s="649" t="n"/>
      <c r="OZ48" s="649" t="n"/>
      <c r="PA48" s="649" t="n"/>
      <c r="PB48" s="649" t="n"/>
      <c r="PC48" s="649" t="n"/>
      <c r="PD48" s="649" t="n"/>
      <c r="PE48" s="649" t="n"/>
      <c r="PF48" s="649" t="n"/>
      <c r="PG48" s="649" t="n"/>
      <c r="PH48" s="649" t="n"/>
      <c r="PI48" s="649" t="n"/>
      <c r="PJ48" s="649" t="n"/>
      <c r="PK48" s="649" t="n"/>
      <c r="PL48" s="649" t="n"/>
      <c r="PM48" s="649" t="n"/>
      <c r="PN48" s="649" t="n"/>
      <c r="PO48" s="649" t="n">
        <v>1</v>
      </c>
      <c r="PP48" s="649" t="n"/>
      <c r="PQ48" s="649" t="n"/>
      <c r="PR48" s="649" t="n"/>
      <c r="PS48" s="649" t="n"/>
      <c r="PT48" s="649" t="n"/>
      <c r="PU48" s="649" t="n"/>
      <c r="PV48" s="649" t="n"/>
      <c r="PW48" s="649" t="n"/>
      <c r="PX48" s="649" t="n"/>
      <c r="PY48" s="649" t="n"/>
      <c r="PZ48" s="649" t="n"/>
      <c r="QA48" s="649" t="n"/>
      <c r="QB48" s="649" t="n"/>
      <c r="QC48" s="649" t="n"/>
      <c r="QD48" s="649" t="n"/>
      <c r="QE48" s="649" t="n"/>
      <c r="QF48" s="649" t="n"/>
      <c r="QG48" s="649" t="n"/>
      <c r="QH48" s="649" t="n"/>
      <c r="QI48" s="649" t="n"/>
      <c r="QJ48" s="649" t="n"/>
      <c r="QK48" s="649" t="n"/>
      <c r="QL48" s="649" t="n"/>
      <c r="QM48" s="649" t="n"/>
      <c r="QN48" s="649" t="n"/>
      <c r="QO48" s="649" t="n"/>
      <c r="QP48" s="649" t="n"/>
      <c r="QQ48" s="649" t="n"/>
      <c r="QR48" s="649" t="n"/>
      <c r="QS48" s="649" t="n"/>
      <c r="QT48" s="649" t="n"/>
      <c r="QU48" s="649" t="n"/>
      <c r="QV48" s="649" t="n"/>
      <c r="QW48" s="649" t="n"/>
      <c r="QX48" s="649" t="n"/>
      <c r="QY48" s="649" t="n"/>
      <c r="QZ48" s="649" t="n"/>
      <c r="RA48" s="649" t="n"/>
      <c r="RB48" s="649" t="n"/>
      <c r="RC48" s="649" t="n"/>
      <c r="RD48" s="649" t="n"/>
      <c r="RE48" s="649" t="n"/>
      <c r="RF48" s="642">
        <f>SUM(E48:RE48)-QF48-QL48-SUM(QO48:QQ48)-SUM(QT48:QV48)</f>
        <v/>
      </c>
      <c r="RG48" s="643" t="n"/>
      <c r="RH48" s="644">
        <f>SUM(E48:G48)</f>
        <v/>
      </c>
      <c r="RI48" s="644">
        <f>SUM(H48:BN48)</f>
        <v/>
      </c>
      <c r="RJ48" s="644">
        <f>SUM(BO48:CT48)</f>
        <v/>
      </c>
      <c r="RK48" s="645">
        <f>SUM(CU48:CW48)</f>
        <v/>
      </c>
      <c r="RL48" s="644">
        <f>SUM(CX48:DH48)</f>
        <v/>
      </c>
      <c r="RM48" s="644">
        <f>SUM(DI48:DU48)</f>
        <v/>
      </c>
      <c r="RN48" s="644">
        <f>SUM(DV48:EZ48)</f>
        <v/>
      </c>
      <c r="RO48" s="644">
        <f>SUM(FA48:FB48)</f>
        <v/>
      </c>
      <c r="RP48" s="644">
        <f>SUM(FC48:FH48)</f>
        <v/>
      </c>
      <c r="RQ48" s="644">
        <f>SUM(FI48:GB48)</f>
        <v/>
      </c>
      <c r="RR48" s="644">
        <f>SUM(GC48:GW48)</f>
        <v/>
      </c>
      <c r="RS48" s="644">
        <f>SUM(GX48:IP48)</f>
        <v/>
      </c>
      <c r="RT48" s="644">
        <f>SUM(IQ48:JC48)</f>
        <v/>
      </c>
      <c r="RU48" s="644">
        <f>SUM(JD48:JV48)</f>
        <v/>
      </c>
      <c r="RV48" s="644">
        <f>SUM(JW48:MA48)</f>
        <v/>
      </c>
      <c r="RW48" s="644">
        <f>SUM(MB48:MN48)</f>
        <v/>
      </c>
      <c r="RX48" s="644">
        <f>MO48</f>
        <v/>
      </c>
      <c r="RY48" s="644">
        <f>SUM(MP48:MQ48)</f>
        <v/>
      </c>
      <c r="RZ48" s="644">
        <f>SUM(MR48:MT48)</f>
        <v/>
      </c>
      <c r="SA48" s="644">
        <f>SUM(MU48:MW48)</f>
        <v/>
      </c>
      <c r="SB48" s="644">
        <f>SUM(MX48:MZ48)</f>
        <v/>
      </c>
      <c r="SC48" s="644">
        <f>SUM(NA48:NB48)</f>
        <v/>
      </c>
      <c r="SD48" s="644">
        <f>SUM(NC48)</f>
        <v/>
      </c>
      <c r="SE48" s="644">
        <f>SUM(ND48:NF48)</f>
        <v/>
      </c>
      <c r="SF48" s="644">
        <f>SUM(NG48)</f>
        <v/>
      </c>
      <c r="SG48" s="644">
        <f>SUM(NH48)</f>
        <v/>
      </c>
      <c r="SH48" s="644">
        <f>NI48</f>
        <v/>
      </c>
      <c r="SI48" s="644">
        <f>NJ48</f>
        <v/>
      </c>
      <c r="SJ48" s="644">
        <f>SUM(NK48:NP48)</f>
        <v/>
      </c>
      <c r="SK48" s="644">
        <f>SUM(NQ48:PN48)</f>
        <v/>
      </c>
      <c r="SL48" s="644">
        <f>SUM(PO48:PX48)</f>
        <v/>
      </c>
      <c r="SM48" s="644">
        <f>SUM(PY48:PZ48)</f>
        <v/>
      </c>
      <c r="SN48" s="644">
        <f>SUM(QA48:QB48)</f>
        <v/>
      </c>
      <c r="SO48" s="644">
        <f>SUM(QC48:QE48)</f>
        <v/>
      </c>
      <c r="SP48" s="644">
        <f>SUM(QG48:QK48)</f>
        <v/>
      </c>
      <c r="SQ48" s="644">
        <f>SUM(QM48:QN48)</f>
        <v/>
      </c>
      <c r="SR48" s="644">
        <f>SUM(QO48)</f>
        <v/>
      </c>
      <c r="SS48" s="644">
        <f>SUM(QP48)+QQ48</f>
        <v/>
      </c>
      <c r="ST48" s="644">
        <f>SUM(QR48)</f>
        <v/>
      </c>
      <c r="SU48" s="644">
        <f>SUM(QS48)</f>
        <v/>
      </c>
      <c r="SV48" s="644">
        <f>SUM(QT48)</f>
        <v/>
      </c>
      <c r="SW48" s="644">
        <f>SUM(QU48)</f>
        <v/>
      </c>
      <c r="SX48" s="644">
        <f>SUM(QV48)</f>
        <v/>
      </c>
      <c r="SY48" s="644">
        <f>SUM(QW48:RE48)</f>
        <v/>
      </c>
      <c r="SZ48" s="646">
        <f>SUM(RH48:SX48)-SUM(SR48:SS48)-SUM(SV48:SX48)</f>
        <v/>
      </c>
      <c r="TB48" s="651" t="n">
        <v>4</v>
      </c>
      <c r="TC48" s="651" t="n"/>
      <c r="TE48" s="651" t="n"/>
      <c r="TF48" s="651" t="n"/>
      <c r="TG48" s="651" t="n"/>
      <c r="TH48" s="651" t="n"/>
      <c r="TI48" s="651" t="n"/>
      <c r="TJ48" s="651" t="n"/>
      <c r="TK48" s="651" t="n"/>
      <c r="TL48" s="651" t="n"/>
      <c r="TM48" s="651" t="n"/>
      <c r="TN48" s="651" t="n"/>
      <c r="TO48" s="651" t="n"/>
      <c r="TP48" s="651" t="n"/>
      <c r="TQ48" s="651" t="n"/>
      <c r="TR48" s="651" t="n"/>
      <c r="TS48" s="651" t="n"/>
      <c r="TT48" s="651" t="n"/>
      <c r="TU48" s="651" t="n"/>
    </row>
    <row r="49" ht="14.5" customHeight="1">
      <c r="A49" s="1100" t="n"/>
      <c r="B49" s="1101" t="n"/>
      <c r="C49" s="1102" t="n"/>
      <c r="D49" s="76" t="inlineStr">
        <is>
          <t>OTRO</t>
        </is>
      </c>
      <c r="E49" s="649" t="n"/>
      <c r="F49" s="649" t="n"/>
      <c r="G49" s="649" t="n"/>
      <c r="H49" s="649" t="n"/>
      <c r="I49" s="649" t="n"/>
      <c r="J49" s="649" t="n"/>
      <c r="K49" s="649" t="n"/>
      <c r="L49" s="649" t="n"/>
      <c r="M49" s="649" t="n"/>
      <c r="N49" s="649" t="n"/>
      <c r="O49" s="649" t="n"/>
      <c r="P49" s="649" t="n"/>
      <c r="Q49" s="649" t="n"/>
      <c r="R49" s="649" t="n"/>
      <c r="S49" s="649" t="n"/>
      <c r="T49" s="649" t="n"/>
      <c r="U49" s="649" t="n"/>
      <c r="V49" s="649" t="n"/>
      <c r="W49" s="649" t="n"/>
      <c r="X49" s="649" t="n"/>
      <c r="Y49" s="649" t="n"/>
      <c r="Z49" s="649" t="n"/>
      <c r="AA49" s="649" t="n"/>
      <c r="AB49" s="649" t="n"/>
      <c r="AC49" s="649" t="n"/>
      <c r="AD49" s="649" t="n"/>
      <c r="AE49" s="649" t="n"/>
      <c r="AF49" s="649" t="n"/>
      <c r="AG49" s="649" t="n"/>
      <c r="AH49" s="649" t="n"/>
      <c r="AI49" s="649" t="n"/>
      <c r="AJ49" s="649" t="n"/>
      <c r="AK49" s="649" t="n"/>
      <c r="AL49" s="649" t="n"/>
      <c r="AM49" s="649" t="n"/>
      <c r="AN49" s="649" t="n"/>
      <c r="AO49" s="649" t="n"/>
      <c r="AP49" s="649" t="n"/>
      <c r="AQ49" s="649" t="n"/>
      <c r="AR49" s="649" t="n"/>
      <c r="AS49" s="649" t="n"/>
      <c r="AT49" s="649" t="n"/>
      <c r="AU49" s="649" t="n"/>
      <c r="AV49" s="649" t="n"/>
      <c r="AW49" s="649" t="n"/>
      <c r="AX49" s="649" t="n"/>
      <c r="AY49" s="649" t="n"/>
      <c r="AZ49" s="649" t="n"/>
      <c r="BA49" s="649" t="n"/>
      <c r="BB49" s="649" t="n"/>
      <c r="BC49" s="649" t="n"/>
      <c r="BD49" s="649" t="n"/>
      <c r="BE49" s="649" t="n"/>
      <c r="BF49" s="649" t="n"/>
      <c r="BG49" s="649" t="n"/>
      <c r="BH49" s="649" t="n"/>
      <c r="BI49" s="649" t="n"/>
      <c r="BJ49" s="649" t="n"/>
      <c r="BK49" s="649" t="n"/>
      <c r="BL49" s="649" t="n"/>
      <c r="BM49" s="649" t="n"/>
      <c r="BN49" s="649" t="n"/>
      <c r="BO49" s="649" t="n"/>
      <c r="BP49" s="649" t="n"/>
      <c r="BQ49" s="649" t="n"/>
      <c r="BR49" s="649" t="n"/>
      <c r="BS49" s="649" t="n"/>
      <c r="BT49" s="649" t="n"/>
      <c r="BU49" s="649" t="n"/>
      <c r="BV49" s="649" t="n"/>
      <c r="BW49" s="649" t="n"/>
      <c r="BX49" s="649" t="n"/>
      <c r="BY49" s="649" t="n"/>
      <c r="BZ49" s="649" t="n"/>
      <c r="CA49" s="649" t="n"/>
      <c r="CB49" s="649" t="n"/>
      <c r="CC49" s="649" t="n"/>
      <c r="CD49" s="649" t="n"/>
      <c r="CE49" s="649" t="n"/>
      <c r="CF49" s="649" t="n"/>
      <c r="CG49" s="649" t="n"/>
      <c r="CH49" s="649" t="n"/>
      <c r="CI49" s="649" t="n"/>
      <c r="CJ49" s="649" t="n"/>
      <c r="CK49" s="649" t="n"/>
      <c r="CL49" s="649" t="n"/>
      <c r="CM49" s="649" t="n"/>
      <c r="CN49" s="649" t="n"/>
      <c r="CO49" s="649" t="n"/>
      <c r="CP49" s="649" t="n"/>
      <c r="CQ49" s="649" t="n"/>
      <c r="CR49" s="649" t="n"/>
      <c r="CS49" s="649" t="n"/>
      <c r="CT49" s="649" t="n"/>
      <c r="CU49" s="649" t="n"/>
      <c r="CV49" s="649" t="n"/>
      <c r="CW49" s="649" t="n"/>
      <c r="CX49" s="649" t="n"/>
      <c r="CY49" s="649" t="n"/>
      <c r="CZ49" s="649" t="n"/>
      <c r="DA49" s="649" t="n"/>
      <c r="DB49" s="649" t="n"/>
      <c r="DC49" s="649" t="n"/>
      <c r="DD49" s="649" t="n"/>
      <c r="DE49" s="649" t="n"/>
      <c r="DF49" s="649" t="n"/>
      <c r="DG49" s="649" t="n"/>
      <c r="DH49" s="649" t="n"/>
      <c r="DI49" s="649" t="n"/>
      <c r="DJ49" s="649" t="n"/>
      <c r="DK49" s="649" t="n"/>
      <c r="DL49" s="649" t="n"/>
      <c r="DM49" s="649" t="n"/>
      <c r="DN49" s="649" t="n"/>
      <c r="DO49" s="649" t="n"/>
      <c r="DP49" s="649" t="n"/>
      <c r="DQ49" s="649" t="n"/>
      <c r="DR49" s="649" t="n"/>
      <c r="DS49" s="649" t="n"/>
      <c r="DT49" s="649" t="n"/>
      <c r="DU49" s="649" t="n"/>
      <c r="DV49" s="649" t="n"/>
      <c r="DW49" s="649" t="n"/>
      <c r="DX49" s="649" t="n"/>
      <c r="DY49" s="649" t="n"/>
      <c r="DZ49" s="649" t="n"/>
      <c r="EA49" s="649" t="n"/>
      <c r="EB49" s="649" t="n"/>
      <c r="EC49" s="649" t="n"/>
      <c r="ED49" s="649" t="n"/>
      <c r="EE49" s="649" t="n"/>
      <c r="EF49" s="649" t="n"/>
      <c r="EG49" s="649" t="n"/>
      <c r="EH49" s="649" t="n"/>
      <c r="EI49" s="649" t="n"/>
      <c r="EJ49" s="649" t="n"/>
      <c r="EK49" s="649" t="n"/>
      <c r="EL49" s="649" t="n"/>
      <c r="EM49" s="649" t="n"/>
      <c r="EN49" s="649" t="n"/>
      <c r="EO49" s="649" t="n"/>
      <c r="EP49" s="649" t="n"/>
      <c r="EQ49" s="649" t="n"/>
      <c r="ER49" s="649" t="n"/>
      <c r="ES49" s="649" t="n"/>
      <c r="ET49" s="649" t="n"/>
      <c r="EU49" s="649" t="n"/>
      <c r="EV49" s="649" t="n"/>
      <c r="EW49" s="649" t="n"/>
      <c r="EX49" s="649" t="n"/>
      <c r="EY49" s="649" t="n"/>
      <c r="EZ49" s="649" t="n"/>
      <c r="FA49" s="649" t="n"/>
      <c r="FB49" s="649" t="n"/>
      <c r="FC49" s="649" t="n"/>
      <c r="FD49" s="649" t="n"/>
      <c r="FE49" s="649" t="n"/>
      <c r="FF49" s="649" t="n"/>
      <c r="FG49" s="649" t="n"/>
      <c r="FH49" s="649" t="n"/>
      <c r="FI49" s="649" t="n"/>
      <c r="FJ49" s="649" t="n"/>
      <c r="FK49" s="649" t="n"/>
      <c r="FL49" s="649" t="n"/>
      <c r="FM49" s="649" t="n"/>
      <c r="FN49" s="649" t="n"/>
      <c r="FO49" s="649" t="n"/>
      <c r="FP49" s="649" t="n"/>
      <c r="FQ49" s="649" t="n"/>
      <c r="FR49" s="649" t="n"/>
      <c r="FS49" s="649" t="n"/>
      <c r="FT49" s="649" t="n"/>
      <c r="FU49" s="649" t="n"/>
      <c r="FV49" s="649" t="n"/>
      <c r="FW49" s="649" t="n"/>
      <c r="FX49" s="649" t="n"/>
      <c r="FY49" s="649" t="n"/>
      <c r="FZ49" s="649" t="n"/>
      <c r="GA49" s="649" t="n"/>
      <c r="GB49" s="649" t="n"/>
      <c r="GC49" s="649" t="n"/>
      <c r="GD49" s="649" t="n"/>
      <c r="GE49" s="649" t="n"/>
      <c r="GF49" s="649" t="n"/>
      <c r="GG49" s="649" t="n"/>
      <c r="GH49" s="649" t="n"/>
      <c r="GI49" s="649" t="n"/>
      <c r="GJ49" s="649" t="n"/>
      <c r="GK49" s="649" t="n"/>
      <c r="GL49" s="649" t="n"/>
      <c r="GM49" s="649" t="n"/>
      <c r="GN49" s="649" t="n"/>
      <c r="GO49" s="649" t="n"/>
      <c r="GP49" s="649" t="n"/>
      <c r="GQ49" s="649" t="n"/>
      <c r="GR49" s="649" t="n"/>
      <c r="GS49" s="649" t="n"/>
      <c r="GT49" s="649" t="n"/>
      <c r="GU49" s="649" t="n"/>
      <c r="GV49" s="649" t="n"/>
      <c r="GW49" s="649" t="n"/>
      <c r="GX49" s="649" t="n"/>
      <c r="GY49" s="649" t="n"/>
      <c r="GZ49" s="649" t="n"/>
      <c r="HA49" s="649" t="n"/>
      <c r="HB49" s="649" t="n"/>
      <c r="HC49" s="649" t="n"/>
      <c r="HD49" s="649" t="n"/>
      <c r="HE49" s="649" t="n"/>
      <c r="HF49" s="649" t="n"/>
      <c r="HG49" s="649" t="n"/>
      <c r="HH49" s="649" t="n"/>
      <c r="HI49" s="649" t="n"/>
      <c r="HJ49" s="649" t="n"/>
      <c r="HK49" s="649" t="n"/>
      <c r="HL49" s="649" t="n"/>
      <c r="HM49" s="649" t="n"/>
      <c r="HN49" s="649" t="n"/>
      <c r="HO49" s="649" t="n"/>
      <c r="HP49" s="649" t="n"/>
      <c r="HQ49" s="649" t="n"/>
      <c r="HR49" s="649" t="n"/>
      <c r="HS49" s="649" t="n"/>
      <c r="HT49" s="649" t="n"/>
      <c r="HU49" s="649" t="n"/>
      <c r="HV49" s="649" t="n"/>
      <c r="HW49" s="649" t="n"/>
      <c r="HX49" s="649" t="n"/>
      <c r="HY49" s="649" t="n"/>
      <c r="HZ49" s="649" t="n"/>
      <c r="IA49" s="649" t="n"/>
      <c r="IB49" s="649" t="n"/>
      <c r="IC49" s="649" t="n"/>
      <c r="ID49" s="649" t="n"/>
      <c r="IE49" s="649" t="n"/>
      <c r="IF49" s="649" t="n"/>
      <c r="IG49" s="649" t="n"/>
      <c r="IH49" s="649" t="n"/>
      <c r="II49" s="649" t="n"/>
      <c r="IJ49" s="649" t="n"/>
      <c r="IK49" s="649" t="n"/>
      <c r="IL49" s="649" t="n"/>
      <c r="IM49" s="649" t="n"/>
      <c r="IN49" s="649" t="n"/>
      <c r="IO49" s="649" t="n"/>
      <c r="IP49" s="649" t="n"/>
      <c r="IQ49" s="649" t="n"/>
      <c r="IR49" s="649" t="n"/>
      <c r="IS49" s="649" t="n"/>
      <c r="IT49" s="649" t="n"/>
      <c r="IU49" s="649" t="n"/>
      <c r="IV49" s="649" t="n"/>
      <c r="IW49" s="649" t="n"/>
      <c r="IX49" s="649" t="n"/>
      <c r="IY49" s="649" t="n"/>
      <c r="IZ49" s="649" t="n"/>
      <c r="JA49" s="649" t="n"/>
      <c r="JB49" s="649" t="n"/>
      <c r="JC49" s="649" t="n"/>
      <c r="JD49" s="649" t="n"/>
      <c r="JE49" s="649" t="n"/>
      <c r="JF49" s="649" t="n"/>
      <c r="JG49" s="649" t="n"/>
      <c r="JH49" s="649" t="n"/>
      <c r="JI49" s="649" t="n"/>
      <c r="JJ49" s="649" t="n"/>
      <c r="JK49" s="649" t="n"/>
      <c r="JL49" s="649" t="n"/>
      <c r="JM49" s="649" t="n"/>
      <c r="JN49" s="649" t="n"/>
      <c r="JO49" s="649" t="n"/>
      <c r="JP49" s="649" t="n"/>
      <c r="JQ49" s="649" t="n"/>
      <c r="JR49" s="649" t="n"/>
      <c r="JS49" s="649" t="n"/>
      <c r="JT49" s="649" t="n"/>
      <c r="JU49" s="649" t="n"/>
      <c r="JV49" s="649" t="n"/>
      <c r="JW49" s="649" t="n"/>
      <c r="JX49" s="649" t="n"/>
      <c r="JY49" s="649" t="n"/>
      <c r="JZ49" s="649" t="n"/>
      <c r="KA49" s="649" t="n"/>
      <c r="KB49" s="649" t="n"/>
      <c r="KC49" s="649" t="n"/>
      <c r="KD49" s="649" t="n"/>
      <c r="KE49" s="649" t="n"/>
      <c r="KF49" s="649" t="n"/>
      <c r="KG49" s="649" t="n"/>
      <c r="KH49" s="649" t="n"/>
      <c r="KI49" s="649" t="n"/>
      <c r="KJ49" s="649" t="n"/>
      <c r="KK49" s="649" t="n"/>
      <c r="KL49" s="649" t="n"/>
      <c r="KM49" s="649" t="n"/>
      <c r="KN49" s="649" t="n"/>
      <c r="KO49" s="649" t="n"/>
      <c r="KP49" s="649" t="n"/>
      <c r="KQ49" s="649" t="n"/>
      <c r="KR49" s="649" t="n"/>
      <c r="KS49" s="649" t="n"/>
      <c r="KT49" s="649" t="n"/>
      <c r="KU49" s="649" t="n"/>
      <c r="KV49" s="649" t="n"/>
      <c r="KW49" s="649" t="n"/>
      <c r="KX49" s="649" t="n"/>
      <c r="KY49" s="649" t="n"/>
      <c r="KZ49" s="649" t="n"/>
      <c r="LA49" s="649" t="n"/>
      <c r="LB49" s="649" t="n"/>
      <c r="LC49" s="649" t="n"/>
      <c r="LD49" s="649" t="n"/>
      <c r="LE49" s="649" t="n"/>
      <c r="LF49" s="649" t="n"/>
      <c r="LG49" s="649" t="n"/>
      <c r="LH49" s="649" t="n"/>
      <c r="LI49" s="649" t="n"/>
      <c r="LJ49" s="649" t="n"/>
      <c r="LK49" s="649" t="n"/>
      <c r="LL49" s="649" t="n"/>
      <c r="LM49" s="649" t="n"/>
      <c r="LN49" s="649" t="n"/>
      <c r="LO49" s="649" t="n"/>
      <c r="LP49" s="649" t="n"/>
      <c r="LQ49" s="649" t="n"/>
      <c r="LR49" s="649" t="n"/>
      <c r="LS49" s="649" t="n"/>
      <c r="LT49" s="649" t="n"/>
      <c r="LU49" s="649" t="n"/>
      <c r="LV49" s="649" t="n"/>
      <c r="LW49" s="649" t="n"/>
      <c r="LX49" s="649" t="n"/>
      <c r="LY49" s="649" t="n"/>
      <c r="LZ49" s="649" t="n"/>
      <c r="MA49" s="649" t="n"/>
      <c r="MB49" s="649" t="n"/>
      <c r="MC49" s="649" t="n"/>
      <c r="MD49" s="649" t="n"/>
      <c r="ME49" s="649" t="n"/>
      <c r="MF49" s="649" t="n"/>
      <c r="MG49" s="649" t="n"/>
      <c r="MH49" s="649" t="n"/>
      <c r="MI49" s="649" t="n"/>
      <c r="MJ49" s="649" t="n"/>
      <c r="MK49" s="649" t="n"/>
      <c r="ML49" s="649" t="n"/>
      <c r="MM49" s="649" t="n"/>
      <c r="MN49" s="649" t="n"/>
      <c r="MO49" s="649" t="n"/>
      <c r="MP49" s="649" t="n"/>
      <c r="MQ49" s="649" t="n"/>
      <c r="MR49" s="649" t="n"/>
      <c r="MS49" s="649" t="n"/>
      <c r="MT49" s="649" t="n"/>
      <c r="MU49" s="649" t="n"/>
      <c r="MV49" s="649" t="n"/>
      <c r="MW49" s="649" t="n"/>
      <c r="MX49" s="649" t="n"/>
      <c r="MY49" s="649" t="n"/>
      <c r="MZ49" s="649" t="n"/>
      <c r="NA49" s="649" t="n"/>
      <c r="NB49" s="649" t="n"/>
      <c r="NC49" s="649" t="n"/>
      <c r="ND49" s="649" t="n"/>
      <c r="NE49" s="649" t="n"/>
      <c r="NF49" s="649" t="n"/>
      <c r="NG49" s="649" t="n"/>
      <c r="NH49" s="649" t="n"/>
      <c r="NI49" s="649" t="n"/>
      <c r="NJ49" s="649" t="n"/>
      <c r="NK49" s="649" t="n"/>
      <c r="NL49" s="649" t="n"/>
      <c r="NM49" s="649" t="n"/>
      <c r="NN49" s="649" t="n"/>
      <c r="NO49" s="649" t="n"/>
      <c r="NP49" s="649" t="n"/>
      <c r="NQ49" s="650" t="n"/>
      <c r="NR49" s="650" t="n"/>
      <c r="NS49" s="650" t="n"/>
      <c r="NT49" s="650" t="n"/>
      <c r="NU49" s="650" t="n"/>
      <c r="NV49" s="650" t="n"/>
      <c r="NW49" s="650" t="n"/>
      <c r="NX49" s="650" t="n"/>
      <c r="NY49" s="649" t="n"/>
      <c r="NZ49" s="649" t="n"/>
      <c r="OA49" s="649" t="n"/>
      <c r="OB49" s="649" t="n"/>
      <c r="OC49" s="649" t="n"/>
      <c r="OD49" s="649" t="n"/>
      <c r="OE49" s="649" t="n"/>
      <c r="OF49" s="649" t="n"/>
      <c r="OG49" s="650" t="n"/>
      <c r="OH49" s="650" t="n"/>
      <c r="OI49" s="650" t="n"/>
      <c r="OJ49" s="650" t="n"/>
      <c r="OK49" s="650" t="n"/>
      <c r="OL49" s="650" t="n"/>
      <c r="OM49" s="650" t="n"/>
      <c r="ON49" s="650" t="n"/>
      <c r="OO49" s="650" t="n"/>
      <c r="OP49" s="650" t="n"/>
      <c r="OQ49" s="650" t="n"/>
      <c r="OR49" s="650" t="n"/>
      <c r="OS49" s="650" t="n"/>
      <c r="OT49" s="650" t="n"/>
      <c r="OU49" s="650" t="n"/>
      <c r="OV49" s="650" t="n"/>
      <c r="OW49" s="649" t="n"/>
      <c r="OX49" s="649" t="n"/>
      <c r="OY49" s="649" t="n"/>
      <c r="OZ49" s="649" t="n"/>
      <c r="PA49" s="649" t="n"/>
      <c r="PB49" s="649" t="n"/>
      <c r="PC49" s="649" t="n"/>
      <c r="PD49" s="649" t="n"/>
      <c r="PE49" s="649" t="n"/>
      <c r="PF49" s="649" t="n"/>
      <c r="PG49" s="649" t="n"/>
      <c r="PH49" s="649" t="n"/>
      <c r="PI49" s="649" t="n"/>
      <c r="PJ49" s="649" t="n"/>
      <c r="PK49" s="649" t="n"/>
      <c r="PL49" s="649" t="n"/>
      <c r="PM49" s="649" t="n"/>
      <c r="PN49" s="649" t="n"/>
      <c r="PO49" s="649" t="n"/>
      <c r="PP49" s="649" t="n"/>
      <c r="PQ49" s="649" t="n"/>
      <c r="PR49" s="649" t="n"/>
      <c r="PS49" s="649" t="n"/>
      <c r="PT49" s="649" t="n"/>
      <c r="PU49" s="649" t="n"/>
      <c r="PV49" s="649" t="n"/>
      <c r="PW49" s="649" t="n"/>
      <c r="PX49" s="649" t="n"/>
      <c r="PY49" s="649" t="n"/>
      <c r="PZ49" s="649" t="n"/>
      <c r="QA49" s="649" t="n"/>
      <c r="QB49" s="649" t="n"/>
      <c r="QC49" s="649" t="n"/>
      <c r="QD49" s="649" t="n"/>
      <c r="QE49" s="649" t="n"/>
      <c r="QF49" s="649" t="n"/>
      <c r="QG49" s="649" t="n"/>
      <c r="QH49" s="649" t="n"/>
      <c r="QI49" s="649" t="n"/>
      <c r="QJ49" s="649" t="n"/>
      <c r="QK49" s="649" t="n"/>
      <c r="QL49" s="649" t="n"/>
      <c r="QM49" s="649" t="n"/>
      <c r="QN49" s="649" t="n"/>
      <c r="QO49" s="649" t="n"/>
      <c r="QP49" s="649" t="n"/>
      <c r="QQ49" s="649" t="n"/>
      <c r="QR49" s="649" t="n"/>
      <c r="QS49" s="649" t="n"/>
      <c r="QT49" s="649" t="n"/>
      <c r="QU49" s="649" t="n"/>
      <c r="QV49" s="649" t="n"/>
      <c r="QW49" s="649" t="n"/>
      <c r="QX49" s="649" t="n"/>
      <c r="QY49" s="649" t="n"/>
      <c r="QZ49" s="649" t="n"/>
      <c r="RA49" s="649" t="n"/>
      <c r="RB49" s="649" t="n"/>
      <c r="RC49" s="649" t="n"/>
      <c r="RD49" s="649" t="n"/>
      <c r="RE49" s="649" t="n"/>
      <c r="RF49" s="642">
        <f>SUM(E49:RE49)-QF49-QL49-SUM(QO49:QQ49)-SUM(QT49:QV49)</f>
        <v/>
      </c>
      <c r="RG49" s="643" t="n"/>
      <c r="RH49" s="644">
        <f>SUM(E49:G49)</f>
        <v/>
      </c>
      <c r="RI49" s="644">
        <f>SUM(H49:BN49)</f>
        <v/>
      </c>
      <c r="RJ49" s="644">
        <f>SUM(BO49:CT49)</f>
        <v/>
      </c>
      <c r="RK49" s="645">
        <f>SUM(CU49:CW49)</f>
        <v/>
      </c>
      <c r="RL49" s="644">
        <f>SUM(CX49:DH49)</f>
        <v/>
      </c>
      <c r="RM49" s="644">
        <f>SUM(DI49:DU49)</f>
        <v/>
      </c>
      <c r="RN49" s="644">
        <f>SUM(DV49:EZ49)</f>
        <v/>
      </c>
      <c r="RO49" s="644">
        <f>SUM(FA49:FB49)</f>
        <v/>
      </c>
      <c r="RP49" s="644">
        <f>SUM(FC49:FH49)</f>
        <v/>
      </c>
      <c r="RQ49" s="644">
        <f>SUM(FI49:GB49)</f>
        <v/>
      </c>
      <c r="RR49" s="644">
        <f>SUM(GC49:GW49)</f>
        <v/>
      </c>
      <c r="RS49" s="644">
        <f>SUM(GX49:IP49)</f>
        <v/>
      </c>
      <c r="RT49" s="644">
        <f>SUM(IQ49:JC49)</f>
        <v/>
      </c>
      <c r="RU49" s="644">
        <f>SUM(JD49:JV49)</f>
        <v/>
      </c>
      <c r="RV49" s="644">
        <f>SUM(JW49:MA49)</f>
        <v/>
      </c>
      <c r="RW49" s="644">
        <f>SUM(MB49:MN49)</f>
        <v/>
      </c>
      <c r="RX49" s="644">
        <f>MO49</f>
        <v/>
      </c>
      <c r="RY49" s="644">
        <f>SUM(MP49:MQ49)</f>
        <v/>
      </c>
      <c r="RZ49" s="644">
        <f>SUM(MR49:MT49)</f>
        <v/>
      </c>
      <c r="SA49" s="644">
        <f>SUM(MU49:MW49)</f>
        <v/>
      </c>
      <c r="SB49" s="644">
        <f>SUM(MX49:MZ49)</f>
        <v/>
      </c>
      <c r="SC49" s="644">
        <f>SUM(NA49:NB49)</f>
        <v/>
      </c>
      <c r="SD49" s="644">
        <f>SUM(NC49)</f>
        <v/>
      </c>
      <c r="SE49" s="644">
        <f>SUM(ND49:NF49)</f>
        <v/>
      </c>
      <c r="SF49" s="644">
        <f>SUM(NG49)</f>
        <v/>
      </c>
      <c r="SG49" s="644">
        <f>SUM(NH49)</f>
        <v/>
      </c>
      <c r="SH49" s="644">
        <f>NI49</f>
        <v/>
      </c>
      <c r="SI49" s="644">
        <f>NJ49</f>
        <v/>
      </c>
      <c r="SJ49" s="644">
        <f>SUM(NK49:NP49)</f>
        <v/>
      </c>
      <c r="SK49" s="644">
        <f>SUM(NQ49:PN49)</f>
        <v/>
      </c>
      <c r="SL49" s="644">
        <f>SUM(PO49:PX49)</f>
        <v/>
      </c>
      <c r="SM49" s="644">
        <f>SUM(PY49:PZ49)</f>
        <v/>
      </c>
      <c r="SN49" s="644">
        <f>SUM(QA49:QB49)</f>
        <v/>
      </c>
      <c r="SO49" s="644">
        <f>SUM(QC49:QE49)</f>
        <v/>
      </c>
      <c r="SP49" s="644">
        <f>SUM(QG49:QK49)</f>
        <v/>
      </c>
      <c r="SQ49" s="644">
        <f>SUM(QM49:QN49)</f>
        <v/>
      </c>
      <c r="SR49" s="644">
        <f>SUM(QO49)</f>
        <v/>
      </c>
      <c r="SS49" s="644">
        <f>SUM(QP49)+QQ49</f>
        <v/>
      </c>
      <c r="ST49" s="644">
        <f>SUM(QR49)</f>
        <v/>
      </c>
      <c r="SU49" s="644">
        <f>SUM(QS49)</f>
        <v/>
      </c>
      <c r="SV49" s="644">
        <f>SUM(QT49)</f>
        <v/>
      </c>
      <c r="SW49" s="644">
        <f>SUM(QU49)</f>
        <v/>
      </c>
      <c r="SX49" s="644">
        <f>SUM(QV49)</f>
        <v/>
      </c>
      <c r="SY49" s="644">
        <f>SUM(QW49:RE49)</f>
        <v/>
      </c>
      <c r="SZ49" s="646">
        <f>SUM(RH49:SX49)-SUM(SR49:SS49)-SUM(SV49:SX49)</f>
        <v/>
      </c>
      <c r="TB49" s="651" t="n"/>
      <c r="TC49" s="651" t="n"/>
      <c r="TE49" s="651" t="n"/>
      <c r="TF49" s="651" t="n"/>
      <c r="TG49" s="651" t="n"/>
      <c r="TH49" s="651" t="n"/>
      <c r="TI49" s="651" t="n"/>
      <c r="TJ49" s="651" t="n"/>
      <c r="TK49" s="651" t="n"/>
      <c r="TL49" s="651" t="n"/>
      <c r="TM49" s="651" t="n"/>
      <c r="TN49" s="651" t="n"/>
      <c r="TO49" s="651" t="n"/>
      <c r="TP49" s="651" t="n"/>
      <c r="TQ49" s="651" t="n"/>
      <c r="TR49" s="651" t="n"/>
      <c r="TS49" s="651" t="n"/>
      <c r="TT49" s="651" t="n"/>
      <c r="TU49" s="651" t="n"/>
    </row>
    <row r="50" ht="14.5" customHeight="1">
      <c r="A50" s="1100" t="n"/>
      <c r="B50" s="1101" t="n"/>
      <c r="C50" s="1102" t="n"/>
      <c r="D50" s="77" t="inlineStr">
        <is>
          <t>TOTAL GENERO</t>
        </is>
      </c>
      <c r="E50" s="652">
        <f>SUM(E47:E49)</f>
        <v/>
      </c>
      <c r="F50" s="652">
        <f>SUM(F47:F49)</f>
        <v/>
      </c>
      <c r="G50" s="652">
        <f>SUM(G47:G49)</f>
        <v/>
      </c>
      <c r="H50" s="652">
        <f>SUM(H47:H49)</f>
        <v/>
      </c>
      <c r="I50" s="652">
        <f>SUM(I47:I49)</f>
        <v/>
      </c>
      <c r="J50" s="652">
        <f>SUM(J47:J49)</f>
        <v/>
      </c>
      <c r="K50" s="652">
        <f>SUM(K47:K49)</f>
        <v/>
      </c>
      <c r="L50" s="652">
        <f>SUM(L47:L49)</f>
        <v/>
      </c>
      <c r="M50" s="652">
        <f>SUM(M47:M49)</f>
        <v/>
      </c>
      <c r="N50" s="652">
        <f>SUM(N47:N49)</f>
        <v/>
      </c>
      <c r="O50" s="652">
        <f>SUM(O47:O49)</f>
        <v/>
      </c>
      <c r="P50" s="652">
        <f>SUM(P47:P49)</f>
        <v/>
      </c>
      <c r="Q50" s="652">
        <f>SUM(Q47:Q49)</f>
        <v/>
      </c>
      <c r="R50" s="652">
        <f>SUM(R47:R49)</f>
        <v/>
      </c>
      <c r="S50" s="652">
        <f>SUM(S47:S49)</f>
        <v/>
      </c>
      <c r="T50" s="652">
        <f>SUM(T47:T49)</f>
        <v/>
      </c>
      <c r="U50" s="652">
        <f>SUM(U47:U49)</f>
        <v/>
      </c>
      <c r="V50" s="652">
        <f>SUM(V47:V49)</f>
        <v/>
      </c>
      <c r="W50" s="652">
        <f>SUM(W47:W49)</f>
        <v/>
      </c>
      <c r="X50" s="652">
        <f>SUM(X47:X49)</f>
        <v/>
      </c>
      <c r="Y50" s="652">
        <f>SUM(Y47:Y49)</f>
        <v/>
      </c>
      <c r="Z50" s="652">
        <f>SUM(Z47:Z49)</f>
        <v/>
      </c>
      <c r="AA50" s="652">
        <f>SUM(AA47:AA49)</f>
        <v/>
      </c>
      <c r="AB50" s="652">
        <f>SUM(AB47:AB49)</f>
        <v/>
      </c>
      <c r="AC50" s="652">
        <f>SUM(AC47:AC49)</f>
        <v/>
      </c>
      <c r="AD50" s="652">
        <f>SUM(AD47:AD49)</f>
        <v/>
      </c>
      <c r="AE50" s="652">
        <f>SUM(AE47:AE49)</f>
        <v/>
      </c>
      <c r="AF50" s="652">
        <f>SUM(AF47:AF49)</f>
        <v/>
      </c>
      <c r="AG50" s="652">
        <f>SUM(AG47:AG49)</f>
        <v/>
      </c>
      <c r="AH50" s="652">
        <f>SUM(AH47:AH49)</f>
        <v/>
      </c>
      <c r="AI50" s="652">
        <f>SUM(AI47:AI49)</f>
        <v/>
      </c>
      <c r="AJ50" s="652">
        <f>SUM(AJ47:AJ49)</f>
        <v/>
      </c>
      <c r="AK50" s="652">
        <f>SUM(AK47:AK49)</f>
        <v/>
      </c>
      <c r="AL50" s="652">
        <f>SUM(AL47:AL49)</f>
        <v/>
      </c>
      <c r="AM50" s="652">
        <f>SUM(AM47:AM49)</f>
        <v/>
      </c>
      <c r="AN50" s="652">
        <f>SUM(AN47:AN49)</f>
        <v/>
      </c>
      <c r="AO50" s="652">
        <f>SUM(AO47:AO49)</f>
        <v/>
      </c>
      <c r="AP50" s="652">
        <f>SUM(AP47:AP49)</f>
        <v/>
      </c>
      <c r="AQ50" s="652">
        <f>SUM(AQ47:AQ49)</f>
        <v/>
      </c>
      <c r="AR50" s="652">
        <f>SUM(AR47:AR49)</f>
        <v/>
      </c>
      <c r="AS50" s="652">
        <f>SUM(AS47:AS49)</f>
        <v/>
      </c>
      <c r="AT50" s="652">
        <f>SUM(AT47:AT49)</f>
        <v/>
      </c>
      <c r="AU50" s="652">
        <f>SUM(AU47:AU49)</f>
        <v/>
      </c>
      <c r="AV50" s="652">
        <f>SUM(AV47:AV49)</f>
        <v/>
      </c>
      <c r="AW50" s="652">
        <f>SUM(AW47:AW49)</f>
        <v/>
      </c>
      <c r="AX50" s="652">
        <f>SUM(AX47:AX49)</f>
        <v/>
      </c>
      <c r="AY50" s="652">
        <f>SUM(AY47:AY49)</f>
        <v/>
      </c>
      <c r="AZ50" s="652">
        <f>SUM(AZ47:AZ49)</f>
        <v/>
      </c>
      <c r="BA50" s="652">
        <f>SUM(BA47:BA49)</f>
        <v/>
      </c>
      <c r="BB50" s="652">
        <f>SUM(BB47:BB49)</f>
        <v/>
      </c>
      <c r="BC50" s="652">
        <f>SUM(BC47:BC49)</f>
        <v/>
      </c>
      <c r="BD50" s="652">
        <f>SUM(BD47:BD49)</f>
        <v/>
      </c>
      <c r="BE50" s="652">
        <f>SUM(BE47:BE49)</f>
        <v/>
      </c>
      <c r="BF50" s="652">
        <f>SUM(BF47:BF49)</f>
        <v/>
      </c>
      <c r="BG50" s="652">
        <f>SUM(BG47:BG49)</f>
        <v/>
      </c>
      <c r="BH50" s="652">
        <f>SUM(BH47:BH49)</f>
        <v/>
      </c>
      <c r="BI50" s="652">
        <f>SUM(BI47:BI49)</f>
        <v/>
      </c>
      <c r="BJ50" s="652">
        <f>SUM(BJ47:BJ49)</f>
        <v/>
      </c>
      <c r="BK50" s="652">
        <f>SUM(BK47:BK49)</f>
        <v/>
      </c>
      <c r="BL50" s="652">
        <f>SUM(BL47:BL49)</f>
        <v/>
      </c>
      <c r="BM50" s="652">
        <f>SUM(BM47:BM49)</f>
        <v/>
      </c>
      <c r="BN50" s="652">
        <f>SUM(BN47:BN49)</f>
        <v/>
      </c>
      <c r="BO50" s="652">
        <f>SUM(BO47:BO49)</f>
        <v/>
      </c>
      <c r="BP50" s="652">
        <f>SUM(BP47:BP49)</f>
        <v/>
      </c>
      <c r="BQ50" s="652">
        <f>SUM(BQ47:BQ49)</f>
        <v/>
      </c>
      <c r="BR50" s="652">
        <f>SUM(BR47:BR49)</f>
        <v/>
      </c>
      <c r="BS50" s="652">
        <f>SUM(BS47:BS49)</f>
        <v/>
      </c>
      <c r="BT50" s="652">
        <f>SUM(BT47:BT49)</f>
        <v/>
      </c>
      <c r="BU50" s="652">
        <f>SUM(BU47:BU49)</f>
        <v/>
      </c>
      <c r="BV50" s="652">
        <f>SUM(BV47:BV49)</f>
        <v/>
      </c>
      <c r="BW50" s="652">
        <f>SUM(BW47:BW49)</f>
        <v/>
      </c>
      <c r="BX50" s="652">
        <f>SUM(BX47:BX49)</f>
        <v/>
      </c>
      <c r="BY50" s="652">
        <f>SUM(BY47:BY49)</f>
        <v/>
      </c>
      <c r="BZ50" s="652">
        <f>SUM(BZ47:BZ49)</f>
        <v/>
      </c>
      <c r="CA50" s="652">
        <f>SUM(CA47:CA49)</f>
        <v/>
      </c>
      <c r="CB50" s="652">
        <f>SUM(CB47:CB49)</f>
        <v/>
      </c>
      <c r="CC50" s="652">
        <f>SUM(CC47:CC49)</f>
        <v/>
      </c>
      <c r="CD50" s="652">
        <f>SUM(CD47:CD49)</f>
        <v/>
      </c>
      <c r="CE50" s="652">
        <f>SUM(CE47:CE49)</f>
        <v/>
      </c>
      <c r="CF50" s="652">
        <f>SUM(CF47:CF49)</f>
        <v/>
      </c>
      <c r="CG50" s="652">
        <f>SUM(CG47:CG49)</f>
        <v/>
      </c>
      <c r="CH50" s="652">
        <f>SUM(CH47:CH49)</f>
        <v/>
      </c>
      <c r="CI50" s="652">
        <f>SUM(CI47:CI49)</f>
        <v/>
      </c>
      <c r="CJ50" s="652">
        <f>SUM(CJ47:CJ49)</f>
        <v/>
      </c>
      <c r="CK50" s="652">
        <f>SUM(CK47:CK49)</f>
        <v/>
      </c>
      <c r="CL50" s="652">
        <f>SUM(CL47:CL49)</f>
        <v/>
      </c>
      <c r="CM50" s="652">
        <f>SUM(CM47:CM49)</f>
        <v/>
      </c>
      <c r="CN50" s="652">
        <f>SUM(CN47:CN49)</f>
        <v/>
      </c>
      <c r="CO50" s="652">
        <f>SUM(CO47:CO49)</f>
        <v/>
      </c>
      <c r="CP50" s="652">
        <f>SUM(CP47:CP49)</f>
        <v/>
      </c>
      <c r="CQ50" s="652">
        <f>SUM(CQ47:CQ49)</f>
        <v/>
      </c>
      <c r="CR50" s="652">
        <f>SUM(CR47:CR49)</f>
        <v/>
      </c>
      <c r="CS50" s="652">
        <f>SUM(CS47:CS49)</f>
        <v/>
      </c>
      <c r="CT50" s="652">
        <f>SUM(CT47:CT49)</f>
        <v/>
      </c>
      <c r="CU50" s="652">
        <f>SUM(CU47:CU49)</f>
        <v/>
      </c>
      <c r="CV50" s="652">
        <f>SUM(CV47:CV49)</f>
        <v/>
      </c>
      <c r="CW50" s="652">
        <f>SUM(CW47:CW49)</f>
        <v/>
      </c>
      <c r="CX50" s="652">
        <f>SUM(CX47:CX49)</f>
        <v/>
      </c>
      <c r="CY50" s="652">
        <f>SUM(CY47:CY49)</f>
        <v/>
      </c>
      <c r="CZ50" s="652">
        <f>SUM(CZ47:CZ49)</f>
        <v/>
      </c>
      <c r="DA50" s="652">
        <f>SUM(DA47:DA49)</f>
        <v/>
      </c>
      <c r="DB50" s="652">
        <f>SUM(DB47:DB49)</f>
        <v/>
      </c>
      <c r="DC50" s="652">
        <f>SUM(DC47:DC49)</f>
        <v/>
      </c>
      <c r="DD50" s="652">
        <f>SUM(DD47:DD49)</f>
        <v/>
      </c>
      <c r="DE50" s="652">
        <f>SUM(DE47:DE49)</f>
        <v/>
      </c>
      <c r="DF50" s="652">
        <f>SUM(DF47:DF49)</f>
        <v/>
      </c>
      <c r="DG50" s="652">
        <f>SUM(DG47:DG49)</f>
        <v/>
      </c>
      <c r="DH50" s="652">
        <f>SUM(DH47:DH49)</f>
        <v/>
      </c>
      <c r="DI50" s="652">
        <f>SUM(DI47:DI49)</f>
        <v/>
      </c>
      <c r="DJ50" s="652">
        <f>SUM(DJ47:DJ49)</f>
        <v/>
      </c>
      <c r="DK50" s="652">
        <f>SUM(DK47:DK49)</f>
        <v/>
      </c>
      <c r="DL50" s="652">
        <f>SUM(DL47:DL49)</f>
        <v/>
      </c>
      <c r="DM50" s="652">
        <f>SUM(DM47:DM49)</f>
        <v/>
      </c>
      <c r="DN50" s="652">
        <f>SUM(DN47:DN49)</f>
        <v/>
      </c>
      <c r="DO50" s="652">
        <f>SUM(DO47:DO49)</f>
        <v/>
      </c>
      <c r="DP50" s="652">
        <f>SUM(DP47:DP49)</f>
        <v/>
      </c>
      <c r="DQ50" s="652">
        <f>SUM(DQ47:DQ49)</f>
        <v/>
      </c>
      <c r="DR50" s="652">
        <f>SUM(DR47:DR49)</f>
        <v/>
      </c>
      <c r="DS50" s="652">
        <f>SUM(DS47:DS49)</f>
        <v/>
      </c>
      <c r="DT50" s="652">
        <f>SUM(DT47:DT49)</f>
        <v/>
      </c>
      <c r="DU50" s="652">
        <f>SUM(DU47:DU49)</f>
        <v/>
      </c>
      <c r="DV50" s="652">
        <f>SUM(DV47:DV49)</f>
        <v/>
      </c>
      <c r="DW50" s="652">
        <f>SUM(DW47:DW49)</f>
        <v/>
      </c>
      <c r="DX50" s="652">
        <f>SUM(DX47:DX49)</f>
        <v/>
      </c>
      <c r="DY50" s="652">
        <f>SUM(DY47:DY49)</f>
        <v/>
      </c>
      <c r="DZ50" s="652">
        <f>SUM(DZ47:DZ49)</f>
        <v/>
      </c>
      <c r="EA50" s="652">
        <f>SUM(EA47:EA49)</f>
        <v/>
      </c>
      <c r="EB50" s="652">
        <f>SUM(EB47:EB49)</f>
        <v/>
      </c>
      <c r="EC50" s="652">
        <f>SUM(EC47:EC49)</f>
        <v/>
      </c>
      <c r="ED50" s="652">
        <f>SUM(ED47:ED49)</f>
        <v/>
      </c>
      <c r="EE50" s="652">
        <f>SUM(EE47:EE49)</f>
        <v/>
      </c>
      <c r="EF50" s="652">
        <f>SUM(EF47:EF49)</f>
        <v/>
      </c>
      <c r="EG50" s="652">
        <f>SUM(EG47:EG49)</f>
        <v/>
      </c>
      <c r="EH50" s="652">
        <f>SUM(EH47:EH49)</f>
        <v/>
      </c>
      <c r="EI50" s="652">
        <f>SUM(EI47:EI49)</f>
        <v/>
      </c>
      <c r="EJ50" s="652">
        <f>SUM(EJ47:EJ49)</f>
        <v/>
      </c>
      <c r="EK50" s="652">
        <f>SUM(EK47:EK49)</f>
        <v/>
      </c>
      <c r="EL50" s="652">
        <f>SUM(EL47:EL49)</f>
        <v/>
      </c>
      <c r="EM50" s="652">
        <f>SUM(EM47:EM49)</f>
        <v/>
      </c>
      <c r="EN50" s="652">
        <f>SUM(EN47:EN49)</f>
        <v/>
      </c>
      <c r="EO50" s="652">
        <f>SUM(EO47:EO49)</f>
        <v/>
      </c>
      <c r="EP50" s="652">
        <f>SUM(EP47:EP49)</f>
        <v/>
      </c>
      <c r="EQ50" s="652">
        <f>SUM(EQ47:EQ49)</f>
        <v/>
      </c>
      <c r="ER50" s="652">
        <f>SUM(ER47:ER49)</f>
        <v/>
      </c>
      <c r="ES50" s="652">
        <f>SUM(ES47:ES49)</f>
        <v/>
      </c>
      <c r="ET50" s="652">
        <f>SUM(ET47:ET49)</f>
        <v/>
      </c>
      <c r="EU50" s="652">
        <f>SUM(EU47:EU49)</f>
        <v/>
      </c>
      <c r="EV50" s="652">
        <f>SUM(EV47:EV49)</f>
        <v/>
      </c>
      <c r="EW50" s="652">
        <f>SUM(EW47:EW49)</f>
        <v/>
      </c>
      <c r="EX50" s="652">
        <f>SUM(EX47:EX49)</f>
        <v/>
      </c>
      <c r="EY50" s="652">
        <f>SUM(EY47:EY49)</f>
        <v/>
      </c>
      <c r="EZ50" s="652">
        <f>SUM(EZ47:EZ49)</f>
        <v/>
      </c>
      <c r="FA50" s="652">
        <f>SUM(FA47:FA49)</f>
        <v/>
      </c>
      <c r="FB50" s="652">
        <f>SUM(FB47:FB49)</f>
        <v/>
      </c>
      <c r="FC50" s="652">
        <f>SUM(FC47:FC49)</f>
        <v/>
      </c>
      <c r="FD50" s="652">
        <f>SUM(FD47:FD49)</f>
        <v/>
      </c>
      <c r="FE50" s="652">
        <f>SUM(FE47:FE49)</f>
        <v/>
      </c>
      <c r="FF50" s="652">
        <f>SUM(FF47:FF49)</f>
        <v/>
      </c>
      <c r="FG50" s="652">
        <f>SUM(FG47:FG49)</f>
        <v/>
      </c>
      <c r="FH50" s="652">
        <f>SUM(FH47:FH49)</f>
        <v/>
      </c>
      <c r="FI50" s="652">
        <f>SUM(FI47:FI49)</f>
        <v/>
      </c>
      <c r="FJ50" s="652">
        <f>SUM(FJ47:FJ49)</f>
        <v/>
      </c>
      <c r="FK50" s="652">
        <f>SUM(FK47:FK49)</f>
        <v/>
      </c>
      <c r="FL50" s="652">
        <f>SUM(FL47:FL49)</f>
        <v/>
      </c>
      <c r="FM50" s="652">
        <f>SUM(FM47:FM49)</f>
        <v/>
      </c>
      <c r="FN50" s="652">
        <f>SUM(FN47:FN49)</f>
        <v/>
      </c>
      <c r="FO50" s="652">
        <f>SUM(FO47:FO49)</f>
        <v/>
      </c>
      <c r="FP50" s="652">
        <f>SUM(FP47:FP49)</f>
        <v/>
      </c>
      <c r="FQ50" s="652">
        <f>SUM(FQ47:FQ49)</f>
        <v/>
      </c>
      <c r="FR50" s="652">
        <f>SUM(FR47:FR49)</f>
        <v/>
      </c>
      <c r="FS50" s="652">
        <f>SUM(FS47:FS49)</f>
        <v/>
      </c>
      <c r="FT50" s="652">
        <f>SUM(FT47:FT49)</f>
        <v/>
      </c>
      <c r="FU50" s="652">
        <f>SUM(FU47:FU49)</f>
        <v/>
      </c>
      <c r="FV50" s="652">
        <f>SUM(FV47:FV49)</f>
        <v/>
      </c>
      <c r="FW50" s="652">
        <f>SUM(FW47:FW49)</f>
        <v/>
      </c>
      <c r="FX50" s="652">
        <f>SUM(FX47:FX49)</f>
        <v/>
      </c>
      <c r="FY50" s="652">
        <f>SUM(FY47:FY49)</f>
        <v/>
      </c>
      <c r="FZ50" s="652">
        <f>SUM(FZ47:FZ49)</f>
        <v/>
      </c>
      <c r="GA50" s="652">
        <f>SUM(GA47:GA49)</f>
        <v/>
      </c>
      <c r="GB50" s="652">
        <f>SUM(GB47:GB49)</f>
        <v/>
      </c>
      <c r="GC50" s="652">
        <f>SUM(GC47:GC49)</f>
        <v/>
      </c>
      <c r="GD50" s="652">
        <f>SUM(GD47:GD49)</f>
        <v/>
      </c>
      <c r="GE50" s="652">
        <f>SUM(GE47:GE49)</f>
        <v/>
      </c>
      <c r="GF50" s="652">
        <f>SUM(GF47:GF49)</f>
        <v/>
      </c>
      <c r="GG50" s="652">
        <f>SUM(GG47:GG49)</f>
        <v/>
      </c>
      <c r="GH50" s="652">
        <f>SUM(GH47:GH49)</f>
        <v/>
      </c>
      <c r="GI50" s="652">
        <f>SUM(GI47:GI49)</f>
        <v/>
      </c>
      <c r="GJ50" s="652">
        <f>SUM(GJ47:GJ49)</f>
        <v/>
      </c>
      <c r="GK50" s="652">
        <f>SUM(GK47:GK49)</f>
        <v/>
      </c>
      <c r="GL50" s="652">
        <f>SUM(GL47:GL49)</f>
        <v/>
      </c>
      <c r="GM50" s="652">
        <f>SUM(GM47:GM49)</f>
        <v/>
      </c>
      <c r="GN50" s="652">
        <f>SUM(GN47:GN49)</f>
        <v/>
      </c>
      <c r="GO50" s="652">
        <f>SUM(GO47:GO49)</f>
        <v/>
      </c>
      <c r="GP50" s="652">
        <f>SUM(GP47:GP49)</f>
        <v/>
      </c>
      <c r="GQ50" s="652">
        <f>SUM(GQ47:GQ49)</f>
        <v/>
      </c>
      <c r="GR50" s="652">
        <f>SUM(GR47:GR49)</f>
        <v/>
      </c>
      <c r="GS50" s="652">
        <f>SUM(GS47:GS49)</f>
        <v/>
      </c>
      <c r="GT50" s="652">
        <f>SUM(GT47:GT49)</f>
        <v/>
      </c>
      <c r="GU50" s="652">
        <f>SUM(GU47:GU49)</f>
        <v/>
      </c>
      <c r="GV50" s="652">
        <f>SUM(GV47:GV49)</f>
        <v/>
      </c>
      <c r="GW50" s="652">
        <f>SUM(GW47:GW49)</f>
        <v/>
      </c>
      <c r="GX50" s="652">
        <f>SUM(GX47:GX49)</f>
        <v/>
      </c>
      <c r="GY50" s="652">
        <f>SUM(GY47:GY49)</f>
        <v/>
      </c>
      <c r="GZ50" s="652">
        <f>SUM(GZ47:GZ49)</f>
        <v/>
      </c>
      <c r="HA50" s="652">
        <f>SUM(HA47:HA49)</f>
        <v/>
      </c>
      <c r="HB50" s="652">
        <f>SUM(HB47:HB49)</f>
        <v/>
      </c>
      <c r="HC50" s="652">
        <f>SUM(HC47:HC49)</f>
        <v/>
      </c>
      <c r="HD50" s="652">
        <f>SUM(HD47:HD49)</f>
        <v/>
      </c>
      <c r="HE50" s="652">
        <f>SUM(HE47:HE49)</f>
        <v/>
      </c>
      <c r="HF50" s="652">
        <f>SUM(HF47:HF49)</f>
        <v/>
      </c>
      <c r="HG50" s="652">
        <f>SUM(HG47:HG49)</f>
        <v/>
      </c>
      <c r="HH50" s="652">
        <f>SUM(HH47:HH49)</f>
        <v/>
      </c>
      <c r="HI50" s="652">
        <f>SUM(HI47:HI49)</f>
        <v/>
      </c>
      <c r="HJ50" s="652">
        <f>SUM(HJ47:HJ49)</f>
        <v/>
      </c>
      <c r="HK50" s="652">
        <f>SUM(HK47:HK49)</f>
        <v/>
      </c>
      <c r="HL50" s="652">
        <f>SUM(HL47:HL49)</f>
        <v/>
      </c>
      <c r="HM50" s="652">
        <f>SUM(HM47:HM49)</f>
        <v/>
      </c>
      <c r="HN50" s="652">
        <f>SUM(HN47:HN49)</f>
        <v/>
      </c>
      <c r="HO50" s="652">
        <f>SUM(HO47:HO49)</f>
        <v/>
      </c>
      <c r="HP50" s="652">
        <f>SUM(HP47:HP49)</f>
        <v/>
      </c>
      <c r="HQ50" s="652">
        <f>SUM(HQ47:HQ49)</f>
        <v/>
      </c>
      <c r="HR50" s="652">
        <f>SUM(HR47:HR49)</f>
        <v/>
      </c>
      <c r="HS50" s="652">
        <f>SUM(HS47:HS49)</f>
        <v/>
      </c>
      <c r="HT50" s="652">
        <f>SUM(HT47:HT49)</f>
        <v/>
      </c>
      <c r="HU50" s="652">
        <f>SUM(HU47:HU49)</f>
        <v/>
      </c>
      <c r="HV50" s="652">
        <f>SUM(HV47:HV49)</f>
        <v/>
      </c>
      <c r="HW50" s="652">
        <f>SUM(HW47:HW49)</f>
        <v/>
      </c>
      <c r="HX50" s="652">
        <f>SUM(HX47:HX49)</f>
        <v/>
      </c>
      <c r="HY50" s="652">
        <f>SUM(HY47:HY49)</f>
        <v/>
      </c>
      <c r="HZ50" s="652">
        <f>SUM(HZ47:HZ49)</f>
        <v/>
      </c>
      <c r="IA50" s="652">
        <f>SUM(IA47:IA49)</f>
        <v/>
      </c>
      <c r="IB50" s="652">
        <f>SUM(IB47:IB49)</f>
        <v/>
      </c>
      <c r="IC50" s="652">
        <f>SUM(IC47:IC49)</f>
        <v/>
      </c>
      <c r="ID50" s="652">
        <f>SUM(ID47:ID49)</f>
        <v/>
      </c>
      <c r="IE50" s="652">
        <f>SUM(IE47:IE49)</f>
        <v/>
      </c>
      <c r="IF50" s="652">
        <f>SUM(IF47:IF49)</f>
        <v/>
      </c>
      <c r="IG50" s="652">
        <f>SUM(IG47:IG49)</f>
        <v/>
      </c>
      <c r="IH50" s="652">
        <f>SUM(IH47:IH49)</f>
        <v/>
      </c>
      <c r="II50" s="652">
        <f>SUM(II47:II49)</f>
        <v/>
      </c>
      <c r="IJ50" s="652">
        <f>SUM(IJ47:IJ49)</f>
        <v/>
      </c>
      <c r="IK50" s="652">
        <f>SUM(IK47:IK49)</f>
        <v/>
      </c>
      <c r="IL50" s="652">
        <f>SUM(IL47:IL49)</f>
        <v/>
      </c>
      <c r="IM50" s="652">
        <f>SUM(IM47:IM49)</f>
        <v/>
      </c>
      <c r="IN50" s="652">
        <f>SUM(IN47:IN49)</f>
        <v/>
      </c>
      <c r="IO50" s="652">
        <f>SUM(IO47:IO49)</f>
        <v/>
      </c>
      <c r="IP50" s="652">
        <f>SUM(IP47:IP49)</f>
        <v/>
      </c>
      <c r="IQ50" s="652">
        <f>SUM(IQ47:IQ49)</f>
        <v/>
      </c>
      <c r="IR50" s="652">
        <f>SUM(IR47:IR49)</f>
        <v/>
      </c>
      <c r="IS50" s="652">
        <f>SUM(IS47:IS49)</f>
        <v/>
      </c>
      <c r="IT50" s="652">
        <f>SUM(IT47:IT49)</f>
        <v/>
      </c>
      <c r="IU50" s="652">
        <f>SUM(IU47:IU49)</f>
        <v/>
      </c>
      <c r="IV50" s="652">
        <f>SUM(IV47:IV49)</f>
        <v/>
      </c>
      <c r="IW50" s="652">
        <f>SUM(IW47:IW49)</f>
        <v/>
      </c>
      <c r="IX50" s="652">
        <f>SUM(IX47:IX49)</f>
        <v/>
      </c>
      <c r="IY50" s="652">
        <f>SUM(IY47:IY49)</f>
        <v/>
      </c>
      <c r="IZ50" s="652">
        <f>SUM(IZ47:IZ49)</f>
        <v/>
      </c>
      <c r="JA50" s="652">
        <f>SUM(JA47:JA49)</f>
        <v/>
      </c>
      <c r="JB50" s="652">
        <f>SUM(JB47:JB49)</f>
        <v/>
      </c>
      <c r="JC50" s="652">
        <f>SUM(JC47:JC49)</f>
        <v/>
      </c>
      <c r="JD50" s="652">
        <f>SUM(JD47:JD49)</f>
        <v/>
      </c>
      <c r="JE50" s="652">
        <f>SUM(JE47:JE49)</f>
        <v/>
      </c>
      <c r="JF50" s="652">
        <f>SUM(JF47:JF49)</f>
        <v/>
      </c>
      <c r="JG50" s="652">
        <f>SUM(JG47:JG49)</f>
        <v/>
      </c>
      <c r="JH50" s="652">
        <f>SUM(JH47:JH49)</f>
        <v/>
      </c>
      <c r="JI50" s="652">
        <f>SUM(JI47:JI49)</f>
        <v/>
      </c>
      <c r="JJ50" s="652">
        <f>SUM(JJ47:JJ49)</f>
        <v/>
      </c>
      <c r="JK50" s="652">
        <f>SUM(JK47:JK49)</f>
        <v/>
      </c>
      <c r="JL50" s="652">
        <f>SUM(JL47:JL49)</f>
        <v/>
      </c>
      <c r="JM50" s="652">
        <f>SUM(JM47:JM49)</f>
        <v/>
      </c>
      <c r="JN50" s="652">
        <f>SUM(JN47:JN49)</f>
        <v/>
      </c>
      <c r="JO50" s="652">
        <f>SUM(JO47:JO49)</f>
        <v/>
      </c>
      <c r="JP50" s="652">
        <f>SUM(JP47:JP49)</f>
        <v/>
      </c>
      <c r="JQ50" s="652">
        <f>SUM(JQ47:JQ49)</f>
        <v/>
      </c>
      <c r="JR50" s="652">
        <f>SUM(JR47:JR49)</f>
        <v/>
      </c>
      <c r="JS50" s="652">
        <f>SUM(JS47:JS49)</f>
        <v/>
      </c>
      <c r="JT50" s="652">
        <f>SUM(JT47:JT49)</f>
        <v/>
      </c>
      <c r="JU50" s="652">
        <f>SUM(JU47:JU49)</f>
        <v/>
      </c>
      <c r="JV50" s="652">
        <f>SUM(JV47:JV49)</f>
        <v/>
      </c>
      <c r="JW50" s="652">
        <f>SUM(JW47:JW49)</f>
        <v/>
      </c>
      <c r="JX50" s="652">
        <f>SUM(JX47:JX49)</f>
        <v/>
      </c>
      <c r="JY50" s="652">
        <f>SUM(JY47:JY49)</f>
        <v/>
      </c>
      <c r="JZ50" s="652">
        <f>SUM(JZ47:JZ49)</f>
        <v/>
      </c>
      <c r="KA50" s="652">
        <f>SUM(KA47:KA49)</f>
        <v/>
      </c>
      <c r="KB50" s="652">
        <f>SUM(KB47:KB49)</f>
        <v/>
      </c>
      <c r="KC50" s="652">
        <f>SUM(KC47:KC49)</f>
        <v/>
      </c>
      <c r="KD50" s="652">
        <f>SUM(KD47:KD49)</f>
        <v/>
      </c>
      <c r="KE50" s="652">
        <f>SUM(KE47:KE49)</f>
        <v/>
      </c>
      <c r="KF50" s="652">
        <f>SUM(KF47:KF49)</f>
        <v/>
      </c>
      <c r="KG50" s="652">
        <f>SUM(KG47:KG49)</f>
        <v/>
      </c>
      <c r="KH50" s="652">
        <f>SUM(KH47:KH49)</f>
        <v/>
      </c>
      <c r="KI50" s="652">
        <f>SUM(KI47:KI49)</f>
        <v/>
      </c>
      <c r="KJ50" s="652">
        <f>SUM(KJ47:KJ49)</f>
        <v/>
      </c>
      <c r="KK50" s="652">
        <f>SUM(KK47:KK49)</f>
        <v/>
      </c>
      <c r="KL50" s="652">
        <f>SUM(KL47:KL49)</f>
        <v/>
      </c>
      <c r="KM50" s="652">
        <f>SUM(KM47:KM49)</f>
        <v/>
      </c>
      <c r="KN50" s="652">
        <f>SUM(KN47:KN49)</f>
        <v/>
      </c>
      <c r="KO50" s="652">
        <f>SUM(KO47:KO49)</f>
        <v/>
      </c>
      <c r="KP50" s="652">
        <f>SUM(KP47:KP49)</f>
        <v/>
      </c>
      <c r="KQ50" s="652">
        <f>SUM(KQ47:KQ49)</f>
        <v/>
      </c>
      <c r="KR50" s="652">
        <f>SUM(KR47:KR49)</f>
        <v/>
      </c>
      <c r="KS50" s="652">
        <f>SUM(KS47:KS49)</f>
        <v/>
      </c>
      <c r="KT50" s="652">
        <f>SUM(KT47:KT49)</f>
        <v/>
      </c>
      <c r="KU50" s="652">
        <f>SUM(KU47:KU49)</f>
        <v/>
      </c>
      <c r="KV50" s="652">
        <f>SUM(KV47:KV49)</f>
        <v/>
      </c>
      <c r="KW50" s="652">
        <f>SUM(KW47:KW49)</f>
        <v/>
      </c>
      <c r="KX50" s="652">
        <f>SUM(KX47:KX49)</f>
        <v/>
      </c>
      <c r="KY50" s="652">
        <f>SUM(KY47:KY49)</f>
        <v/>
      </c>
      <c r="KZ50" s="652">
        <f>SUM(KZ47:KZ49)</f>
        <v/>
      </c>
      <c r="LA50" s="652">
        <f>SUM(LA47:LA49)</f>
        <v/>
      </c>
      <c r="LB50" s="652">
        <f>SUM(LB47:LB49)</f>
        <v/>
      </c>
      <c r="LC50" s="652">
        <f>SUM(LC47:LC49)</f>
        <v/>
      </c>
      <c r="LD50" s="652">
        <f>SUM(LD47:LD49)</f>
        <v/>
      </c>
      <c r="LE50" s="652">
        <f>SUM(LE47:LE49)</f>
        <v/>
      </c>
      <c r="LF50" s="652">
        <f>SUM(LF47:LF49)</f>
        <v/>
      </c>
      <c r="LG50" s="652">
        <f>SUM(LG47:LG49)</f>
        <v/>
      </c>
      <c r="LH50" s="652">
        <f>SUM(LH47:LH49)</f>
        <v/>
      </c>
      <c r="LI50" s="652">
        <f>SUM(LI47:LI49)</f>
        <v/>
      </c>
      <c r="LJ50" s="652">
        <f>SUM(LJ47:LJ49)</f>
        <v/>
      </c>
      <c r="LK50" s="652">
        <f>SUM(LK47:LK49)</f>
        <v/>
      </c>
      <c r="LL50" s="652">
        <f>SUM(LL47:LL49)</f>
        <v/>
      </c>
      <c r="LM50" s="652">
        <f>SUM(LM47:LM49)</f>
        <v/>
      </c>
      <c r="LN50" s="652">
        <f>SUM(LN47:LN49)</f>
        <v/>
      </c>
      <c r="LO50" s="652">
        <f>SUM(LO47:LO49)</f>
        <v/>
      </c>
      <c r="LP50" s="652">
        <f>SUM(LP47:LP49)</f>
        <v/>
      </c>
      <c r="LQ50" s="652">
        <f>SUM(LQ47:LQ49)</f>
        <v/>
      </c>
      <c r="LR50" s="652">
        <f>SUM(LR47:LR49)</f>
        <v/>
      </c>
      <c r="LS50" s="652">
        <f>SUM(LS47:LS49)</f>
        <v/>
      </c>
      <c r="LT50" s="652">
        <f>SUM(LT47:LT49)</f>
        <v/>
      </c>
      <c r="LU50" s="652">
        <f>SUM(LU47:LU49)</f>
        <v/>
      </c>
      <c r="LV50" s="652">
        <f>SUM(LV47:LV49)</f>
        <v/>
      </c>
      <c r="LW50" s="652">
        <f>SUM(LW47:LW49)</f>
        <v/>
      </c>
      <c r="LX50" s="652">
        <f>SUM(LX47:LX49)</f>
        <v/>
      </c>
      <c r="LY50" s="652">
        <f>SUM(LY47:LY49)</f>
        <v/>
      </c>
      <c r="LZ50" s="652">
        <f>SUM(LZ47:LZ49)</f>
        <v/>
      </c>
      <c r="MA50" s="652">
        <f>SUM(MA47:MA49)</f>
        <v/>
      </c>
      <c r="MB50" s="652">
        <f>SUM(MB47:MB49)</f>
        <v/>
      </c>
      <c r="MC50" s="652">
        <f>SUM(MC47:MC49)</f>
        <v/>
      </c>
      <c r="MD50" s="652">
        <f>SUM(MD47:MD49)</f>
        <v/>
      </c>
      <c r="ME50" s="652">
        <f>SUM(ME47:ME49)</f>
        <v/>
      </c>
      <c r="MF50" s="652">
        <f>SUM(MF47:MF49)</f>
        <v/>
      </c>
      <c r="MG50" s="652">
        <f>SUM(MG47:MG49)</f>
        <v/>
      </c>
      <c r="MH50" s="652">
        <f>SUM(MH47:MH49)</f>
        <v/>
      </c>
      <c r="MI50" s="652">
        <f>SUM(MI47:MI49)</f>
        <v/>
      </c>
      <c r="MJ50" s="652">
        <f>SUM(MJ47:MJ49)</f>
        <v/>
      </c>
      <c r="MK50" s="652">
        <f>SUM(MK47:MK49)</f>
        <v/>
      </c>
      <c r="ML50" s="652">
        <f>SUM(ML47:ML49)</f>
        <v/>
      </c>
      <c r="MM50" s="652">
        <f>SUM(MM47:MM49)</f>
        <v/>
      </c>
      <c r="MN50" s="652">
        <f>SUM(MN47:MN49)</f>
        <v/>
      </c>
      <c r="MO50" s="652">
        <f>SUM(MO47:MO49)</f>
        <v/>
      </c>
      <c r="MP50" s="652">
        <f>SUM(MP47:MP49)</f>
        <v/>
      </c>
      <c r="MQ50" s="652">
        <f>SUM(MQ47:MQ49)</f>
        <v/>
      </c>
      <c r="MR50" s="652">
        <f>SUM(MR47:MR49)</f>
        <v/>
      </c>
      <c r="MS50" s="652">
        <f>SUM(MS47:MS49)</f>
        <v/>
      </c>
      <c r="MT50" s="652">
        <f>SUM(MT47:MT49)</f>
        <v/>
      </c>
      <c r="MU50" s="652">
        <f>SUM(MU47:MU49)</f>
        <v/>
      </c>
      <c r="MV50" s="652">
        <f>SUM(MV47:MV49)</f>
        <v/>
      </c>
      <c r="MW50" s="652">
        <f>SUM(MW47:MW49)</f>
        <v/>
      </c>
      <c r="MX50" s="652">
        <f>SUM(MX47:MX49)</f>
        <v/>
      </c>
      <c r="MY50" s="652">
        <f>SUM(MY47:MY49)</f>
        <v/>
      </c>
      <c r="MZ50" s="652">
        <f>SUM(MZ47:MZ49)</f>
        <v/>
      </c>
      <c r="NA50" s="652">
        <f>SUM(NA47:NA49)</f>
        <v/>
      </c>
      <c r="NB50" s="652">
        <f>SUM(NB47:NB49)</f>
        <v/>
      </c>
      <c r="NC50" s="652">
        <f>SUM(NC47:NC49)</f>
        <v/>
      </c>
      <c r="ND50" s="652">
        <f>SUM(ND47:ND49)</f>
        <v/>
      </c>
      <c r="NE50" s="652">
        <f>SUM(NE47:NE49)</f>
        <v/>
      </c>
      <c r="NF50" s="652">
        <f>SUM(NF47:NF49)</f>
        <v/>
      </c>
      <c r="NG50" s="652">
        <f>SUM(NG47:NG49)</f>
        <v/>
      </c>
      <c r="NH50" s="652">
        <f>SUM(NH47:NH49)</f>
        <v/>
      </c>
      <c r="NI50" s="652">
        <f>SUM(NI47:NI49)</f>
        <v/>
      </c>
      <c r="NJ50" s="652">
        <f>SUM(NJ47:NJ49)</f>
        <v/>
      </c>
      <c r="NK50" s="652">
        <f>SUM(NK47:NK49)</f>
        <v/>
      </c>
      <c r="NL50" s="652">
        <f>SUM(NL47:NL49)</f>
        <v/>
      </c>
      <c r="NM50" s="652">
        <f>SUM(NM47:NM49)</f>
        <v/>
      </c>
      <c r="NN50" s="652">
        <f>SUM(NN47:NN49)</f>
        <v/>
      </c>
      <c r="NO50" s="652">
        <f>SUM(NO47:NO49)</f>
        <v/>
      </c>
      <c r="NP50" s="652">
        <f>SUM(NP47:NP49)</f>
        <v/>
      </c>
      <c r="NQ50" s="652">
        <f>SUM(NQ47:NQ49)</f>
        <v/>
      </c>
      <c r="NR50" s="652">
        <f>SUM(NR47:NR49)</f>
        <v/>
      </c>
      <c r="NS50" s="652">
        <f>SUM(NS47:NS49)</f>
        <v/>
      </c>
      <c r="NT50" s="652">
        <f>SUM(NT47:NT49)</f>
        <v/>
      </c>
      <c r="NU50" s="652">
        <f>SUM(NU47:NU49)</f>
        <v/>
      </c>
      <c r="NV50" s="652">
        <f>SUM(NV47:NV49)</f>
        <v/>
      </c>
      <c r="NW50" s="652">
        <f>SUM(NW47:NW49)</f>
        <v/>
      </c>
      <c r="NX50" s="652">
        <f>SUM(NX47:NX49)</f>
        <v/>
      </c>
      <c r="NY50" s="652">
        <f>SUM(NY47:NY49)</f>
        <v/>
      </c>
      <c r="NZ50" s="652">
        <f>SUM(NZ47:NZ49)</f>
        <v/>
      </c>
      <c r="OA50" s="652">
        <f>SUM(OA47:OA49)</f>
        <v/>
      </c>
      <c r="OB50" s="652">
        <f>SUM(OB47:OB49)</f>
        <v/>
      </c>
      <c r="OC50" s="652">
        <f>SUM(OC47:OC49)</f>
        <v/>
      </c>
      <c r="OD50" s="652">
        <f>SUM(OD47:OD49)</f>
        <v/>
      </c>
      <c r="OE50" s="652">
        <f>SUM(OE47:OE49)</f>
        <v/>
      </c>
      <c r="OF50" s="652">
        <f>SUM(OF47:OF49)</f>
        <v/>
      </c>
      <c r="OG50" s="652">
        <f>SUM(OG47:OG49)</f>
        <v/>
      </c>
      <c r="OH50" s="652">
        <f>SUM(OH47:OH49)</f>
        <v/>
      </c>
      <c r="OI50" s="652">
        <f>SUM(OI47:OI49)</f>
        <v/>
      </c>
      <c r="OJ50" s="652">
        <f>SUM(OJ47:OJ49)</f>
        <v/>
      </c>
      <c r="OK50" s="652">
        <f>SUM(OK47:OK49)</f>
        <v/>
      </c>
      <c r="OL50" s="652">
        <f>SUM(OL47:OL49)</f>
        <v/>
      </c>
      <c r="OM50" s="652">
        <f>SUM(OM47:OM49)</f>
        <v/>
      </c>
      <c r="ON50" s="652">
        <f>SUM(ON47:ON49)</f>
        <v/>
      </c>
      <c r="OO50" s="652">
        <f>SUM(OO47:OO49)</f>
        <v/>
      </c>
      <c r="OP50" s="652">
        <f>SUM(OP47:OP49)</f>
        <v/>
      </c>
      <c r="OQ50" s="652">
        <f>SUM(OQ47:OQ49)</f>
        <v/>
      </c>
      <c r="OR50" s="652">
        <f>SUM(OR47:OR49)</f>
        <v/>
      </c>
      <c r="OS50" s="652">
        <f>SUM(OS47:OS49)</f>
        <v/>
      </c>
      <c r="OT50" s="652">
        <f>SUM(OT47:OT49)</f>
        <v/>
      </c>
      <c r="OU50" s="652">
        <f>SUM(OU47:OU49)</f>
        <v/>
      </c>
      <c r="OV50" s="652">
        <f>SUM(OV47:OV49)</f>
        <v/>
      </c>
      <c r="OW50" s="652">
        <f>SUM(OW47:OW49)</f>
        <v/>
      </c>
      <c r="OX50" s="652">
        <f>SUM(OX47:OX49)</f>
        <v/>
      </c>
      <c r="OY50" s="652">
        <f>SUM(OY47:OY49)</f>
        <v/>
      </c>
      <c r="OZ50" s="652">
        <f>SUM(OZ47:OZ49)</f>
        <v/>
      </c>
      <c r="PA50" s="652">
        <f>SUM(PA47:PA49)</f>
        <v/>
      </c>
      <c r="PB50" s="652">
        <f>SUM(PB47:PB49)</f>
        <v/>
      </c>
      <c r="PC50" s="652">
        <f>SUM(PC47:PC49)</f>
        <v/>
      </c>
      <c r="PD50" s="652">
        <f>SUM(PD47:PD49)</f>
        <v/>
      </c>
      <c r="PE50" s="652">
        <f>SUM(PE47:PE49)</f>
        <v/>
      </c>
      <c r="PF50" s="652">
        <f>SUM(PF47:PF49)</f>
        <v/>
      </c>
      <c r="PG50" s="652">
        <f>SUM(PG47:PG49)</f>
        <v/>
      </c>
      <c r="PH50" s="652">
        <f>SUM(PH47:PH49)</f>
        <v/>
      </c>
      <c r="PI50" s="652">
        <f>SUM(PI47:PI49)</f>
        <v/>
      </c>
      <c r="PJ50" s="652">
        <f>SUM(PJ47:PJ49)</f>
        <v/>
      </c>
      <c r="PK50" s="652">
        <f>SUM(PK47:PK49)</f>
        <v/>
      </c>
      <c r="PL50" s="652">
        <f>SUM(PL47:PL49)</f>
        <v/>
      </c>
      <c r="PM50" s="652">
        <f>SUM(PM47:PM49)</f>
        <v/>
      </c>
      <c r="PN50" s="652">
        <f>SUM(PN47:PN49)</f>
        <v/>
      </c>
      <c r="PO50" s="652">
        <f>SUM(PO47:PO49)</f>
        <v/>
      </c>
      <c r="PP50" s="652">
        <f>SUM(PP47:PP49)</f>
        <v/>
      </c>
      <c r="PQ50" s="652">
        <f>SUM(PQ47:PQ49)</f>
        <v/>
      </c>
      <c r="PR50" s="652">
        <f>SUM(PR47:PR49)</f>
        <v/>
      </c>
      <c r="PS50" s="652">
        <f>SUM(PS47:PS49)</f>
        <v/>
      </c>
      <c r="PT50" s="652">
        <f>SUM(PT47:PT49)</f>
        <v/>
      </c>
      <c r="PU50" s="652">
        <f>SUM(PU47:PU49)</f>
        <v/>
      </c>
      <c r="PV50" s="652">
        <f>SUM(PV47:PV49)</f>
        <v/>
      </c>
      <c r="PW50" s="652">
        <f>SUM(PW47:PW49)</f>
        <v/>
      </c>
      <c r="PX50" s="652">
        <f>SUM(PX47:PX49)</f>
        <v/>
      </c>
      <c r="PY50" s="652">
        <f>SUM(PY47:PY49)</f>
        <v/>
      </c>
      <c r="PZ50" s="652">
        <f>SUM(PZ47:PZ49)</f>
        <v/>
      </c>
      <c r="QA50" s="652">
        <f>SUM(QA47:QA49)</f>
        <v/>
      </c>
      <c r="QB50" s="652">
        <f>SUM(QB47:QB49)</f>
        <v/>
      </c>
      <c r="QC50" s="652">
        <f>SUM(QC47:QC49)</f>
        <v/>
      </c>
      <c r="QD50" s="652">
        <f>SUM(QD47:QD49)</f>
        <v/>
      </c>
      <c r="QE50" s="652">
        <f>SUM(QE47:QE49)</f>
        <v/>
      </c>
      <c r="QF50" s="652">
        <f>SUM(QF47:QF49)</f>
        <v/>
      </c>
      <c r="QG50" s="652">
        <f>SUM(QG47:QG49)</f>
        <v/>
      </c>
      <c r="QH50" s="652">
        <f>SUM(QH47:QH49)</f>
        <v/>
      </c>
      <c r="QI50" s="652">
        <f>SUM(QI47:QI49)</f>
        <v/>
      </c>
      <c r="QJ50" s="652">
        <f>SUM(QJ47:QJ49)</f>
        <v/>
      </c>
      <c r="QK50" s="652">
        <f>SUM(QK47:QK49)</f>
        <v/>
      </c>
      <c r="QL50" s="652">
        <f>SUM(QL47:QL49)</f>
        <v/>
      </c>
      <c r="QM50" s="652">
        <f>SUM(QM47:QM49)</f>
        <v/>
      </c>
      <c r="QN50" s="652">
        <f>SUM(QN47:QN49)</f>
        <v/>
      </c>
      <c r="QO50" s="652">
        <f>SUM(QO47:QO49)</f>
        <v/>
      </c>
      <c r="QP50" s="652">
        <f>SUM(QP47:QP49)</f>
        <v/>
      </c>
      <c r="QQ50" s="652">
        <f>SUM(QQ47:QQ49)</f>
        <v/>
      </c>
      <c r="QR50" s="652">
        <f>SUM(QR47:QR49)</f>
        <v/>
      </c>
      <c r="QS50" s="652">
        <f>SUM(QS47:QS49)</f>
        <v/>
      </c>
      <c r="QT50" s="652">
        <f>SUM(QT47:QT49)</f>
        <v/>
      </c>
      <c r="QU50" s="652">
        <f>SUM(QU47:QU49)</f>
        <v/>
      </c>
      <c r="QV50" s="652">
        <f>SUM(QV47:QV49)</f>
        <v/>
      </c>
      <c r="QW50" s="652">
        <f>SUM(QW47:QW49)</f>
        <v/>
      </c>
      <c r="QX50" s="652">
        <f>SUM(QX47:QX49)</f>
        <v/>
      </c>
      <c r="QY50" s="652">
        <f>SUM(QY47:QY49)</f>
        <v/>
      </c>
      <c r="QZ50" s="652">
        <f>SUM(QZ47:QZ49)</f>
        <v/>
      </c>
      <c r="RA50" s="652">
        <f>SUM(RA47:RA49)</f>
        <v/>
      </c>
      <c r="RB50" s="652">
        <f>SUM(RB47:RB49)</f>
        <v/>
      </c>
      <c r="RC50" s="652">
        <f>SUM(RC47:RC49)</f>
        <v/>
      </c>
      <c r="RD50" s="652">
        <f>SUM(RD47:RD49)</f>
        <v/>
      </c>
      <c r="RE50" s="652">
        <f>SUM(RE47:RE49)</f>
        <v/>
      </c>
      <c r="RF50" s="652">
        <f>SUM(RF47:RF49)</f>
        <v/>
      </c>
      <c r="RG50" s="643" t="n"/>
      <c r="RH50" s="653">
        <f>SUM(RH47:RH49)</f>
        <v/>
      </c>
      <c r="RI50" s="653">
        <f>SUM(RI47:RI49)</f>
        <v/>
      </c>
      <c r="RJ50" s="653">
        <f>SUM(RJ47:RJ49)</f>
        <v/>
      </c>
      <c r="RK50" s="653">
        <f>SUM(RK47:RK49)</f>
        <v/>
      </c>
      <c r="RL50" s="653">
        <f>SUM(RL47:RL49)</f>
        <v/>
      </c>
      <c r="RM50" s="653">
        <f>SUM(RM47:RM49)</f>
        <v/>
      </c>
      <c r="RN50" s="653">
        <f>SUM(RN47:RN49)</f>
        <v/>
      </c>
      <c r="RO50" s="653">
        <f>SUM(RO47:RO49)</f>
        <v/>
      </c>
      <c r="RP50" s="653">
        <f>SUM(RP47:RP49)</f>
        <v/>
      </c>
      <c r="RQ50" s="653">
        <f>SUM(RQ47:RQ49)</f>
        <v/>
      </c>
      <c r="RR50" s="653">
        <f>SUM(RR47:RR49)</f>
        <v/>
      </c>
      <c r="RS50" s="653">
        <f>SUM(RS47:RS49)</f>
        <v/>
      </c>
      <c r="RT50" s="653">
        <f>SUM(RT47:RT49)</f>
        <v/>
      </c>
      <c r="RU50" s="653">
        <f>SUM(RU47:RU49)</f>
        <v/>
      </c>
      <c r="RV50" s="653">
        <f>SUM(RV47:RV49)</f>
        <v/>
      </c>
      <c r="RW50" s="653">
        <f>SUM(RW47:RW49)</f>
        <v/>
      </c>
      <c r="RX50" s="653">
        <f>SUM(RX47:RX49)</f>
        <v/>
      </c>
      <c r="RY50" s="653">
        <f>SUM(RY47:RY49)</f>
        <v/>
      </c>
      <c r="RZ50" s="653">
        <f>SUM(RZ47:RZ49)</f>
        <v/>
      </c>
      <c r="SA50" s="653">
        <f>SUM(SA47:SA49)</f>
        <v/>
      </c>
      <c r="SB50" s="653">
        <f>SUM(SB47:SB49)</f>
        <v/>
      </c>
      <c r="SC50" s="653">
        <f>SUM(SC47:SC49)</f>
        <v/>
      </c>
      <c r="SD50" s="653">
        <f>SUM(SD47:SD49)</f>
        <v/>
      </c>
      <c r="SE50" s="653">
        <f>SUM(SE47:SE49)</f>
        <v/>
      </c>
      <c r="SF50" s="653">
        <f>SUM(SF47:SF49)</f>
        <v/>
      </c>
      <c r="SG50" s="653">
        <f>SUM(SG47:SG49)</f>
        <v/>
      </c>
      <c r="SH50" s="653">
        <f>SUM(SH47:SH49)</f>
        <v/>
      </c>
      <c r="SI50" s="653">
        <f>SUM(SI47:SI49)</f>
        <v/>
      </c>
      <c r="SJ50" s="653">
        <f>SUM(SJ47:SJ49)</f>
        <v/>
      </c>
      <c r="SK50" s="653">
        <f>SUM(SK47:SK49)</f>
        <v/>
      </c>
      <c r="SL50" s="653">
        <f>SUM(SL47:SL49)</f>
        <v/>
      </c>
      <c r="SM50" s="653">
        <f>SUM(SM47:SM49)</f>
        <v/>
      </c>
      <c r="SN50" s="653">
        <f>SUM(SN47:SN49)</f>
        <v/>
      </c>
      <c r="SO50" s="653">
        <f>SUM(SO47:SO49)</f>
        <v/>
      </c>
      <c r="SP50" s="653">
        <f>SUM(SP47:SP49)</f>
        <v/>
      </c>
      <c r="SQ50" s="653">
        <f>SUM(SQ47:SQ49)</f>
        <v/>
      </c>
      <c r="SR50" s="653">
        <f>SUM(SR47:SR49)</f>
        <v/>
      </c>
      <c r="SS50" s="653">
        <f>SUM(SS47:SS49)</f>
        <v/>
      </c>
      <c r="ST50" s="653">
        <f>SUM(ST47:ST49)</f>
        <v/>
      </c>
      <c r="SU50" s="653">
        <f>SUM(SU47:SU49)</f>
        <v/>
      </c>
      <c r="SV50" s="653">
        <f>SUM(SV47:SV49)</f>
        <v/>
      </c>
      <c r="SW50" s="653">
        <f>SUM(SW47:SW49)</f>
        <v/>
      </c>
      <c r="SX50" s="653">
        <f>SUM(SX47:SX49)</f>
        <v/>
      </c>
      <c r="SY50" s="653">
        <f>SUM(SY47:SY49)</f>
        <v/>
      </c>
      <c r="SZ50" s="654">
        <f>SUM(SZ47:SZ49)</f>
        <v/>
      </c>
      <c r="TB50" s="655">
        <f>SUM(TB47:TB49)</f>
        <v/>
      </c>
      <c r="TC50" s="655">
        <f>SUM(TC47:TC49)</f>
        <v/>
      </c>
      <c r="TE50" s="655">
        <f>SUM(TE47:TE49)</f>
        <v/>
      </c>
      <c r="TF50" s="655">
        <f>SUM(TF47:TF49)</f>
        <v/>
      </c>
      <c r="TG50" s="655">
        <f>SUM(TG47:TG49)</f>
        <v/>
      </c>
      <c r="TH50" s="655">
        <f>SUM(TH47:TH49)</f>
        <v/>
      </c>
      <c r="TI50" s="655">
        <f>SUM(TI47:TI49)</f>
        <v/>
      </c>
      <c r="TJ50" s="655">
        <f>SUM(TJ47:TJ49)</f>
        <v/>
      </c>
      <c r="TK50" s="655">
        <f>SUM(TK47:TK49)</f>
        <v/>
      </c>
      <c r="TL50" s="655">
        <f>SUM(TL47:TL49)</f>
        <v/>
      </c>
      <c r="TM50" s="655">
        <f>SUM(TM47:TM49)</f>
        <v/>
      </c>
      <c r="TN50" s="655">
        <f>SUM(TN47:TN49)</f>
        <v/>
      </c>
      <c r="TO50" s="655">
        <f>SUM(TO47:TO49)</f>
        <v/>
      </c>
      <c r="TP50" s="655">
        <f>SUM(TP47:TP49)</f>
        <v/>
      </c>
      <c r="TQ50" s="655">
        <f>SUM(TQ47:TQ49)</f>
        <v/>
      </c>
      <c r="TR50" s="655">
        <f>SUM(TR47:TR49)</f>
        <v/>
      </c>
      <c r="TS50" s="655">
        <f>SUM(TS47:TS49)</f>
        <v/>
      </c>
      <c r="TT50" s="655">
        <f>SUM(TT47:TT49)</f>
        <v/>
      </c>
      <c r="TU50" s="655">
        <f>SUM(TU47:TU49)</f>
        <v/>
      </c>
    </row>
    <row r="51" ht="14.5" customHeight="1">
      <c r="A51" s="1100" t="n"/>
      <c r="B51" s="1101" t="n"/>
      <c r="C51" s="1102" t="n"/>
      <c r="D51" s="460" t="inlineStr">
        <is>
          <t>CONTRIBUTIVO</t>
        </is>
      </c>
      <c r="E51" s="649" t="n"/>
      <c r="F51" s="649" t="n"/>
      <c r="G51" s="649" t="n"/>
      <c r="H51" s="649" t="n"/>
      <c r="I51" s="649" t="n"/>
      <c r="J51" s="649" t="n"/>
      <c r="K51" s="649" t="n"/>
      <c r="L51" s="649" t="n"/>
      <c r="M51" s="649" t="n"/>
      <c r="N51" s="649" t="n"/>
      <c r="O51" s="649" t="n"/>
      <c r="P51" s="649" t="n"/>
      <c r="Q51" s="649" t="n"/>
      <c r="R51" s="649" t="n"/>
      <c r="S51" s="649" t="n"/>
      <c r="T51" s="649" t="n"/>
      <c r="U51" s="649" t="n"/>
      <c r="V51" s="649" t="n"/>
      <c r="W51" s="649" t="n"/>
      <c r="X51" s="649" t="n"/>
      <c r="Y51" s="649" t="n"/>
      <c r="Z51" s="649" t="n"/>
      <c r="AA51" s="649" t="n"/>
      <c r="AB51" s="649" t="n"/>
      <c r="AC51" s="649" t="n"/>
      <c r="AD51" s="649" t="n"/>
      <c r="AE51" s="649" t="n"/>
      <c r="AF51" s="649" t="n"/>
      <c r="AG51" s="649" t="n"/>
      <c r="AH51" s="649" t="n"/>
      <c r="AI51" s="649" t="n"/>
      <c r="AJ51" s="649" t="n"/>
      <c r="AK51" s="649" t="n"/>
      <c r="AL51" s="649" t="n"/>
      <c r="AM51" s="649" t="n"/>
      <c r="AN51" s="649" t="n"/>
      <c r="AO51" s="649" t="n"/>
      <c r="AP51" s="649" t="n"/>
      <c r="AQ51" s="649" t="n"/>
      <c r="AR51" s="649" t="n"/>
      <c r="AS51" s="649" t="n"/>
      <c r="AT51" s="649" t="n"/>
      <c r="AU51" s="649" t="n"/>
      <c r="AV51" s="649" t="n"/>
      <c r="AW51" s="649" t="n"/>
      <c r="AX51" s="649" t="n"/>
      <c r="AY51" s="649" t="n"/>
      <c r="AZ51" s="649" t="n"/>
      <c r="BA51" s="649" t="n"/>
      <c r="BB51" s="649" t="n"/>
      <c r="BC51" s="649" t="n"/>
      <c r="BD51" s="649" t="n"/>
      <c r="BE51" s="649" t="n"/>
      <c r="BF51" s="649" t="n"/>
      <c r="BG51" s="649" t="n"/>
      <c r="BH51" s="649" t="n"/>
      <c r="BI51" s="649" t="n"/>
      <c r="BJ51" s="649" t="n"/>
      <c r="BK51" s="649" t="n">
        <v>1</v>
      </c>
      <c r="BL51" s="649" t="n"/>
      <c r="BM51" s="649" t="n">
        <v>2</v>
      </c>
      <c r="BN51" s="649" t="n"/>
      <c r="BO51" s="649" t="n"/>
      <c r="BP51" s="649" t="n"/>
      <c r="BQ51" s="649" t="n"/>
      <c r="BR51" s="649" t="n"/>
      <c r="BS51" s="649" t="n"/>
      <c r="BT51" s="649" t="n"/>
      <c r="BU51" s="649" t="n"/>
      <c r="BV51" s="649" t="n"/>
      <c r="BW51" s="649" t="n"/>
      <c r="BX51" s="649" t="n"/>
      <c r="BY51" s="649" t="n"/>
      <c r="BZ51" s="649" t="n"/>
      <c r="CA51" s="649" t="n"/>
      <c r="CB51" s="649" t="n"/>
      <c r="CC51" s="649" t="n"/>
      <c r="CD51" s="649" t="n"/>
      <c r="CE51" s="649" t="n"/>
      <c r="CF51" s="649" t="n"/>
      <c r="CG51" s="649" t="n"/>
      <c r="CH51" s="649" t="n"/>
      <c r="CI51" s="649" t="n"/>
      <c r="CJ51" s="649" t="n"/>
      <c r="CK51" s="649" t="n"/>
      <c r="CL51" s="649" t="n"/>
      <c r="CM51" s="649" t="n"/>
      <c r="CN51" s="649" t="n"/>
      <c r="CO51" s="649" t="n"/>
      <c r="CP51" s="649" t="n"/>
      <c r="CQ51" s="649" t="n"/>
      <c r="CR51" s="649" t="n"/>
      <c r="CS51" s="649" t="n"/>
      <c r="CT51" s="649" t="n"/>
      <c r="CU51" s="649" t="n"/>
      <c r="CV51" s="649" t="n"/>
      <c r="CW51" s="649" t="n"/>
      <c r="CX51" s="649" t="n"/>
      <c r="CY51" s="649" t="n"/>
      <c r="CZ51" s="649" t="n"/>
      <c r="DA51" s="649" t="n"/>
      <c r="DB51" s="649" t="n"/>
      <c r="DC51" s="649" t="n"/>
      <c r="DD51" s="649" t="n"/>
      <c r="DE51" s="649" t="n"/>
      <c r="DF51" s="649" t="n"/>
      <c r="DG51" s="649" t="n"/>
      <c r="DH51" s="649" t="n"/>
      <c r="DI51" s="649" t="n"/>
      <c r="DJ51" s="649" t="n"/>
      <c r="DK51" s="649" t="n"/>
      <c r="DL51" s="649" t="n"/>
      <c r="DM51" s="649" t="n"/>
      <c r="DN51" s="649" t="n"/>
      <c r="DO51" s="649" t="n"/>
      <c r="DP51" s="649" t="n"/>
      <c r="DQ51" s="649" t="n"/>
      <c r="DR51" s="649" t="n"/>
      <c r="DS51" s="649" t="n"/>
      <c r="DT51" s="649" t="n"/>
      <c r="DU51" s="649" t="n"/>
      <c r="DV51" s="649" t="n"/>
      <c r="DW51" s="649" t="n"/>
      <c r="DX51" s="649" t="n"/>
      <c r="DY51" s="649" t="n"/>
      <c r="DZ51" s="649" t="n"/>
      <c r="EA51" s="649" t="n"/>
      <c r="EB51" s="649" t="n"/>
      <c r="EC51" s="649" t="n"/>
      <c r="ED51" s="649" t="n"/>
      <c r="EE51" s="649" t="n"/>
      <c r="EF51" s="649" t="n"/>
      <c r="EG51" s="649" t="n"/>
      <c r="EH51" s="649" t="n"/>
      <c r="EI51" s="649" t="n"/>
      <c r="EJ51" s="649" t="n"/>
      <c r="EK51" s="649" t="n"/>
      <c r="EL51" s="649" t="n"/>
      <c r="EM51" s="649" t="n"/>
      <c r="EN51" s="649" t="n"/>
      <c r="EO51" s="649" t="n"/>
      <c r="EP51" s="649" t="n"/>
      <c r="EQ51" s="649" t="n"/>
      <c r="ER51" s="649" t="n"/>
      <c r="ES51" s="649" t="n"/>
      <c r="ET51" s="649" t="n"/>
      <c r="EU51" s="649" t="n"/>
      <c r="EV51" s="649" t="n"/>
      <c r="EW51" s="649" t="n"/>
      <c r="EX51" s="649" t="n"/>
      <c r="EY51" s="649" t="n"/>
      <c r="EZ51" s="649" t="n"/>
      <c r="FA51" s="649" t="n"/>
      <c r="FB51" s="649" t="n"/>
      <c r="FC51" s="649" t="n"/>
      <c r="FD51" s="649" t="n"/>
      <c r="FE51" s="649" t="n">
        <v>1</v>
      </c>
      <c r="FF51" s="649" t="n"/>
      <c r="FG51" s="649" t="n"/>
      <c r="FH51" s="649" t="n"/>
      <c r="FI51" s="649" t="n">
        <v>1</v>
      </c>
      <c r="FJ51" s="649" t="n"/>
      <c r="FK51" s="649" t="n"/>
      <c r="FL51" s="649" t="n"/>
      <c r="FM51" s="649" t="n"/>
      <c r="FN51" s="649" t="n"/>
      <c r="FO51" s="649" t="n"/>
      <c r="FP51" s="649" t="n"/>
      <c r="FQ51" s="649" t="n"/>
      <c r="FR51" s="649" t="n"/>
      <c r="FS51" s="649" t="n"/>
      <c r="FT51" s="649" t="n"/>
      <c r="FU51" s="649" t="n"/>
      <c r="FV51" s="649" t="n"/>
      <c r="FW51" s="649" t="n"/>
      <c r="FX51" s="649" t="n"/>
      <c r="FY51" s="649" t="n"/>
      <c r="FZ51" s="649" t="n"/>
      <c r="GA51" s="649" t="n"/>
      <c r="GB51" s="649" t="n"/>
      <c r="GC51" s="649" t="n"/>
      <c r="GD51" s="649" t="n"/>
      <c r="GE51" s="649" t="n"/>
      <c r="GF51" s="649" t="n"/>
      <c r="GG51" s="649" t="n"/>
      <c r="GH51" s="649" t="n"/>
      <c r="GI51" s="649" t="n"/>
      <c r="GJ51" s="649" t="n"/>
      <c r="GK51" s="649" t="n"/>
      <c r="GL51" s="649" t="n"/>
      <c r="GM51" s="649" t="n"/>
      <c r="GN51" s="649" t="n"/>
      <c r="GO51" s="649" t="n"/>
      <c r="GP51" s="649" t="n"/>
      <c r="GQ51" s="649" t="n"/>
      <c r="GR51" s="649" t="n"/>
      <c r="GS51" s="649" t="n"/>
      <c r="GT51" s="649" t="n"/>
      <c r="GU51" s="649" t="n">
        <v>2</v>
      </c>
      <c r="GV51" s="649" t="n">
        <v>3</v>
      </c>
      <c r="GW51" s="649" t="n">
        <v>6</v>
      </c>
      <c r="GX51" s="649" t="n"/>
      <c r="GY51" s="649" t="n"/>
      <c r="GZ51" s="649" t="n"/>
      <c r="HA51" s="649" t="n"/>
      <c r="HB51" s="649" t="n"/>
      <c r="HC51" s="649" t="n"/>
      <c r="HD51" s="649" t="n"/>
      <c r="HE51" s="649" t="n"/>
      <c r="HF51" s="649" t="n"/>
      <c r="HG51" s="649" t="n"/>
      <c r="HH51" s="649" t="n"/>
      <c r="HI51" s="649" t="n"/>
      <c r="HJ51" s="649" t="n"/>
      <c r="HK51" s="649" t="n"/>
      <c r="HL51" s="649" t="n"/>
      <c r="HM51" s="649" t="n"/>
      <c r="HN51" s="649" t="n"/>
      <c r="HO51" s="649" t="n"/>
      <c r="HP51" s="649" t="n"/>
      <c r="HQ51" s="649" t="n"/>
      <c r="HR51" s="649" t="n"/>
      <c r="HS51" s="649" t="n"/>
      <c r="HT51" s="649" t="n">
        <v>2</v>
      </c>
      <c r="HU51" s="649" t="n">
        <v>1</v>
      </c>
      <c r="HV51" s="649" t="n"/>
      <c r="HW51" s="649" t="n"/>
      <c r="HX51" s="649" t="n"/>
      <c r="HY51" s="649" t="n"/>
      <c r="HZ51" s="649" t="n"/>
      <c r="IA51" s="649" t="n"/>
      <c r="IB51" s="649" t="n"/>
      <c r="IC51" s="649" t="n"/>
      <c r="ID51" s="649" t="n"/>
      <c r="IE51" s="649" t="n"/>
      <c r="IF51" s="649" t="n"/>
      <c r="IG51" s="649" t="n"/>
      <c r="IH51" s="649" t="n"/>
      <c r="II51" s="649" t="n"/>
      <c r="IJ51" s="649" t="n"/>
      <c r="IK51" s="649" t="n"/>
      <c r="IL51" s="649" t="n"/>
      <c r="IM51" s="649" t="n"/>
      <c r="IN51" s="649" t="n"/>
      <c r="IO51" s="649" t="n"/>
      <c r="IP51" s="649" t="n"/>
      <c r="IQ51" s="649" t="n">
        <v>1</v>
      </c>
      <c r="IR51" s="649" t="n"/>
      <c r="IS51" s="649" t="n"/>
      <c r="IT51" s="649" t="n"/>
      <c r="IU51" s="649" t="n"/>
      <c r="IV51" s="649" t="n"/>
      <c r="IW51" s="649" t="n"/>
      <c r="IX51" s="649" t="n"/>
      <c r="IY51" s="649" t="n"/>
      <c r="IZ51" s="649" t="n"/>
      <c r="JA51" s="649" t="n"/>
      <c r="JB51" s="649" t="n"/>
      <c r="JC51" s="649" t="n"/>
      <c r="JD51" s="649" t="n">
        <v>1</v>
      </c>
      <c r="JE51" s="649" t="n"/>
      <c r="JF51" s="649" t="n"/>
      <c r="JG51" s="649" t="n"/>
      <c r="JH51" s="649" t="n"/>
      <c r="JI51" s="649" t="n"/>
      <c r="JJ51" s="649" t="n"/>
      <c r="JK51" s="649" t="n"/>
      <c r="JL51" s="649" t="n"/>
      <c r="JM51" s="649" t="n"/>
      <c r="JN51" s="649" t="n"/>
      <c r="JO51" s="649" t="n"/>
      <c r="JP51" s="649" t="n"/>
      <c r="JQ51" s="649" t="n"/>
      <c r="JR51" s="649" t="n"/>
      <c r="JS51" s="649" t="n"/>
      <c r="JT51" s="649" t="n"/>
      <c r="JU51" s="649" t="n"/>
      <c r="JV51" s="649" t="n"/>
      <c r="JW51" s="649" t="n"/>
      <c r="JX51" s="649" t="n"/>
      <c r="JY51" s="649" t="n"/>
      <c r="JZ51" s="649" t="n"/>
      <c r="KA51" s="649" t="n"/>
      <c r="KB51" s="649" t="n"/>
      <c r="KC51" s="649" t="n"/>
      <c r="KD51" s="649" t="n"/>
      <c r="KE51" s="649" t="n"/>
      <c r="KF51" s="649" t="n"/>
      <c r="KG51" s="649" t="n"/>
      <c r="KH51" s="649" t="n"/>
      <c r="KI51" s="649" t="n"/>
      <c r="KJ51" s="649" t="n"/>
      <c r="KK51" s="649" t="n"/>
      <c r="KL51" s="649" t="n"/>
      <c r="KM51" s="649" t="n"/>
      <c r="KN51" s="649" t="n"/>
      <c r="KO51" s="649" t="n"/>
      <c r="KP51" s="649" t="n"/>
      <c r="KQ51" s="649" t="n"/>
      <c r="KR51" s="649" t="n"/>
      <c r="KS51" s="649" t="n"/>
      <c r="KT51" s="649" t="n"/>
      <c r="KU51" s="649" t="n"/>
      <c r="KV51" s="649" t="n"/>
      <c r="KW51" s="649" t="n">
        <v>2</v>
      </c>
      <c r="KX51" s="649" t="n">
        <v>1</v>
      </c>
      <c r="KY51" s="649" t="n"/>
      <c r="KZ51" s="649" t="n"/>
      <c r="LA51" s="649" t="n"/>
      <c r="LB51" s="649" t="n"/>
      <c r="LC51" s="649" t="n"/>
      <c r="LD51" s="649" t="n"/>
      <c r="LE51" s="649" t="n"/>
      <c r="LF51" s="649" t="n"/>
      <c r="LG51" s="649" t="n"/>
      <c r="LH51" s="649" t="n"/>
      <c r="LI51" s="649" t="n"/>
      <c r="LJ51" s="649" t="n"/>
      <c r="LK51" s="649" t="n"/>
      <c r="LL51" s="649" t="n"/>
      <c r="LM51" s="649" t="n"/>
      <c r="LN51" s="649" t="n"/>
      <c r="LO51" s="649" t="n"/>
      <c r="LP51" s="649" t="n"/>
      <c r="LQ51" s="649" t="n"/>
      <c r="LR51" s="649" t="n"/>
      <c r="LS51" s="649" t="n"/>
      <c r="LT51" s="649" t="n"/>
      <c r="LU51" s="649" t="n"/>
      <c r="LV51" s="649" t="n"/>
      <c r="LW51" s="649" t="n"/>
      <c r="LX51" s="649" t="n"/>
      <c r="LY51" s="649" t="n"/>
      <c r="LZ51" s="649" t="n"/>
      <c r="MA51" s="649" t="n"/>
      <c r="MB51" s="649" t="n"/>
      <c r="MC51" s="649" t="n"/>
      <c r="MD51" s="649" t="n"/>
      <c r="ME51" s="649" t="n"/>
      <c r="MF51" s="649" t="n"/>
      <c r="MG51" s="649" t="n"/>
      <c r="MH51" s="649" t="n"/>
      <c r="MI51" s="649" t="n"/>
      <c r="MJ51" s="649" t="n"/>
      <c r="MK51" s="649" t="n"/>
      <c r="ML51" s="649" t="n"/>
      <c r="MM51" s="649" t="n"/>
      <c r="MN51" s="649" t="n"/>
      <c r="MO51" s="649" t="n"/>
      <c r="MP51" s="649" t="n">
        <v>1</v>
      </c>
      <c r="MQ51" s="649" t="n"/>
      <c r="MR51" s="649" t="n"/>
      <c r="MS51" s="649" t="n"/>
      <c r="MT51" s="649" t="n"/>
      <c r="MU51" s="649" t="n"/>
      <c r="MV51" s="649" t="n"/>
      <c r="MW51" s="649" t="n">
        <v>1</v>
      </c>
      <c r="MX51" s="649" t="n"/>
      <c r="MY51" s="649" t="n"/>
      <c r="MZ51" s="649" t="n">
        <v>2</v>
      </c>
      <c r="NA51" s="649" t="n">
        <v>6</v>
      </c>
      <c r="NB51" s="649" t="n">
        <v>4</v>
      </c>
      <c r="NC51" s="649" t="n">
        <v>1</v>
      </c>
      <c r="ND51" s="649" t="n"/>
      <c r="NE51" s="649" t="n"/>
      <c r="NF51" s="649" t="n">
        <v>8</v>
      </c>
      <c r="NG51" s="649" t="n">
        <v>1</v>
      </c>
      <c r="NH51" s="649" t="n">
        <v>11</v>
      </c>
      <c r="NI51" s="649" t="n"/>
      <c r="NJ51" s="649" t="n"/>
      <c r="NK51" s="649" t="n"/>
      <c r="NL51" s="649" t="n"/>
      <c r="NM51" s="649" t="n"/>
      <c r="NN51" s="649" t="n"/>
      <c r="NO51" s="649" t="n"/>
      <c r="NP51" s="649" t="n"/>
      <c r="NQ51" s="641" t="n"/>
      <c r="NR51" s="641" t="n"/>
      <c r="NS51" s="641" t="n"/>
      <c r="NT51" s="641" t="n"/>
      <c r="NU51" s="641" t="n"/>
      <c r="NV51" s="641" t="n"/>
      <c r="NW51" s="641" t="n"/>
      <c r="NX51" s="641" t="n"/>
      <c r="NY51" s="649" t="n"/>
      <c r="NZ51" s="649" t="n"/>
      <c r="OA51" s="649" t="n"/>
      <c r="OB51" s="649" t="n"/>
      <c r="OC51" s="649" t="n"/>
      <c r="OD51" s="649" t="n"/>
      <c r="OE51" s="649" t="n"/>
      <c r="OF51" s="649" t="n"/>
      <c r="OG51" s="650" t="n"/>
      <c r="OH51" s="650" t="n"/>
      <c r="OI51" s="650" t="n"/>
      <c r="OJ51" s="650" t="n"/>
      <c r="OK51" s="650" t="n"/>
      <c r="OL51" s="650" t="n"/>
      <c r="OM51" s="650" t="n"/>
      <c r="ON51" s="650" t="n"/>
      <c r="OO51" s="650" t="n"/>
      <c r="OP51" s="650" t="n"/>
      <c r="OQ51" s="650" t="n"/>
      <c r="OR51" s="650" t="n"/>
      <c r="OS51" s="650" t="n"/>
      <c r="OT51" s="650" t="n"/>
      <c r="OU51" s="650" t="n"/>
      <c r="OV51" s="650" t="n"/>
      <c r="OW51" s="649" t="n"/>
      <c r="OX51" s="649" t="n"/>
      <c r="OY51" s="649" t="n"/>
      <c r="OZ51" s="649" t="n"/>
      <c r="PA51" s="649" t="n"/>
      <c r="PB51" s="649" t="n"/>
      <c r="PC51" s="649" t="n"/>
      <c r="PD51" s="649" t="n"/>
      <c r="PE51" s="649" t="n"/>
      <c r="PF51" s="649" t="n"/>
      <c r="PG51" s="649" t="n"/>
      <c r="PH51" s="649" t="n"/>
      <c r="PI51" s="649" t="n"/>
      <c r="PJ51" s="649" t="n"/>
      <c r="PK51" s="649" t="n"/>
      <c r="PL51" s="649" t="n"/>
      <c r="PM51" s="649" t="n"/>
      <c r="PN51" s="649" t="n"/>
      <c r="PO51" s="649" t="n"/>
      <c r="PP51" s="649" t="n"/>
      <c r="PQ51" s="649" t="n"/>
      <c r="PR51" s="649" t="n"/>
      <c r="PS51" s="649" t="n"/>
      <c r="PT51" s="649" t="n"/>
      <c r="PU51" s="649" t="n"/>
      <c r="PV51" s="649" t="n"/>
      <c r="PW51" s="649" t="n"/>
      <c r="PX51" s="649" t="n"/>
      <c r="PY51" s="649" t="n"/>
      <c r="PZ51" s="649" t="n"/>
      <c r="QA51" s="649" t="n"/>
      <c r="QB51" s="649" t="n"/>
      <c r="QC51" s="649" t="n"/>
      <c r="QD51" s="649" t="n"/>
      <c r="QE51" s="649" t="n"/>
      <c r="QF51" s="649" t="n"/>
      <c r="QG51" s="649" t="n"/>
      <c r="QH51" s="649" t="n"/>
      <c r="QI51" s="649" t="n"/>
      <c r="QJ51" s="649" t="n"/>
      <c r="QK51" s="649" t="n"/>
      <c r="QL51" s="649" t="n"/>
      <c r="QM51" s="649" t="n"/>
      <c r="QN51" s="649" t="n"/>
      <c r="QO51" s="649" t="n"/>
      <c r="QP51" s="649" t="n"/>
      <c r="QQ51" s="649" t="n"/>
      <c r="QR51" s="649" t="n"/>
      <c r="QS51" s="649" t="n"/>
      <c r="QT51" s="649" t="n"/>
      <c r="QU51" s="649" t="n"/>
      <c r="QV51" s="649" t="n"/>
      <c r="QW51" s="649" t="n"/>
      <c r="QX51" s="649" t="n"/>
      <c r="QY51" s="649" t="n"/>
      <c r="QZ51" s="649" t="n"/>
      <c r="RA51" s="649" t="n"/>
      <c r="RB51" s="649" t="n"/>
      <c r="RC51" s="649" t="n"/>
      <c r="RD51" s="649" t="n"/>
      <c r="RE51" s="649" t="n"/>
      <c r="RF51" s="642">
        <f>SUM(E51:RE51)-QF51-QL51-SUM(QO51:QQ51)-SUM(QT51:QV51)</f>
        <v/>
      </c>
      <c r="RG51" s="643" t="n"/>
      <c r="RH51" s="644">
        <f>SUM(E51:G51)</f>
        <v/>
      </c>
      <c r="RI51" s="644">
        <f>SUM(H51:BN51)</f>
        <v/>
      </c>
      <c r="RJ51" s="644">
        <f>SUM(BO51:CT51)</f>
        <v/>
      </c>
      <c r="RK51" s="645">
        <f>SUM(CU51:CW51)</f>
        <v/>
      </c>
      <c r="RL51" s="644">
        <f>SUM(CX51:DH51)</f>
        <v/>
      </c>
      <c r="RM51" s="644">
        <f>SUM(DI51:DU51)</f>
        <v/>
      </c>
      <c r="RN51" s="644">
        <f>SUM(DV51:EZ51)</f>
        <v/>
      </c>
      <c r="RO51" s="644">
        <f>SUM(FA51:FB51)</f>
        <v/>
      </c>
      <c r="RP51" s="644">
        <f>SUM(FC51:FH51)</f>
        <v/>
      </c>
      <c r="RQ51" s="644">
        <f>SUM(FI51:GB51)</f>
        <v/>
      </c>
      <c r="RR51" s="644">
        <f>SUM(GC51:GW51)</f>
        <v/>
      </c>
      <c r="RS51" s="644">
        <f>SUM(GX51:IP51)</f>
        <v/>
      </c>
      <c r="RT51" s="644">
        <f>SUM(IQ51:JC51)</f>
        <v/>
      </c>
      <c r="RU51" s="644">
        <f>SUM(JD51:JV51)</f>
        <v/>
      </c>
      <c r="RV51" s="644">
        <f>SUM(JW51:MA51)</f>
        <v/>
      </c>
      <c r="RW51" s="644">
        <f>SUM(MB51:MN51)</f>
        <v/>
      </c>
      <c r="RX51" s="644">
        <f>MO51</f>
        <v/>
      </c>
      <c r="RY51" s="644">
        <f>SUM(MP51:MQ51)</f>
        <v/>
      </c>
      <c r="RZ51" s="644">
        <f>SUM(MR51:MT51)</f>
        <v/>
      </c>
      <c r="SA51" s="644">
        <f>SUM(MU51:MW51)</f>
        <v/>
      </c>
      <c r="SB51" s="644">
        <f>SUM(MX51:MZ51)</f>
        <v/>
      </c>
      <c r="SC51" s="644">
        <f>SUM(NA51:NB51)</f>
        <v/>
      </c>
      <c r="SD51" s="644">
        <f>SUM(NC51)</f>
        <v/>
      </c>
      <c r="SE51" s="644">
        <f>SUM(ND51:NF51)</f>
        <v/>
      </c>
      <c r="SF51" s="644">
        <f>SUM(NG51)</f>
        <v/>
      </c>
      <c r="SG51" s="644">
        <f>SUM(NH51)</f>
        <v/>
      </c>
      <c r="SH51" s="644">
        <f>NI51</f>
        <v/>
      </c>
      <c r="SI51" s="644">
        <f>NJ51</f>
        <v/>
      </c>
      <c r="SJ51" s="644">
        <f>SUM(NK51:NP51)</f>
        <v/>
      </c>
      <c r="SK51" s="644">
        <f>SUM(NQ51:PN51)</f>
        <v/>
      </c>
      <c r="SL51" s="644">
        <f>SUM(PO51:PX51)</f>
        <v/>
      </c>
      <c r="SM51" s="644">
        <f>SUM(PY51:PZ51)</f>
        <v/>
      </c>
      <c r="SN51" s="644">
        <f>SUM(QA51:QB51)</f>
        <v/>
      </c>
      <c r="SO51" s="644">
        <f>SUM(QC51:QE51)</f>
        <v/>
      </c>
      <c r="SP51" s="644">
        <f>SUM(QG51:QK51)</f>
        <v/>
      </c>
      <c r="SQ51" s="644">
        <f>SUM(QM51:QN51)</f>
        <v/>
      </c>
      <c r="SR51" s="644">
        <f>SUM(QO51)</f>
        <v/>
      </c>
      <c r="SS51" s="644">
        <f>SUM(QP51)+QQ51</f>
        <v/>
      </c>
      <c r="ST51" s="644">
        <f>SUM(QR51)</f>
        <v/>
      </c>
      <c r="SU51" s="644">
        <f>SUM(QS51)</f>
        <v/>
      </c>
      <c r="SV51" s="644">
        <f>SUM(QT51)</f>
        <v/>
      </c>
      <c r="SW51" s="644">
        <f>SUM(QU51)</f>
        <v/>
      </c>
      <c r="SX51" s="644">
        <f>SUM(QV51)</f>
        <v/>
      </c>
      <c r="SY51" s="644">
        <f>SUM(QW51:RE51)</f>
        <v/>
      </c>
      <c r="SZ51" s="646">
        <f>SUM(RH51:SX51)-SUM(SR51:SS51)-SUM(SV51:SX51)</f>
        <v/>
      </c>
      <c r="TB51" s="651" t="n">
        <v>1</v>
      </c>
      <c r="TC51" s="651" t="n"/>
      <c r="TE51" s="651" t="n"/>
      <c r="TF51" s="651" t="n"/>
      <c r="TG51" s="651" t="n"/>
      <c r="TH51" s="651" t="n"/>
      <c r="TI51" s="651" t="n"/>
      <c r="TJ51" s="651" t="n"/>
      <c r="TK51" s="651" t="n"/>
      <c r="TL51" s="651" t="n"/>
      <c r="TM51" s="651" t="n"/>
      <c r="TN51" s="651" t="n"/>
      <c r="TO51" s="651" t="n"/>
      <c r="TP51" s="651" t="n"/>
      <c r="TQ51" s="651" t="n"/>
      <c r="TR51" s="651" t="n"/>
      <c r="TS51" s="651" t="n"/>
      <c r="TT51" s="651" t="n"/>
      <c r="TU51" s="651" t="n"/>
    </row>
    <row r="52" ht="14.5" customHeight="1">
      <c r="A52" s="1100" t="n"/>
      <c r="B52" s="1101" t="n"/>
      <c r="C52" s="1102" t="n"/>
      <c r="D52" s="461" t="inlineStr">
        <is>
          <t>SUBSIDIADO</t>
        </is>
      </c>
      <c r="E52" s="649" t="n">
        <v>1</v>
      </c>
      <c r="F52" s="649" t="n"/>
      <c r="G52" s="649" t="n"/>
      <c r="H52" s="649" t="n">
        <v>1</v>
      </c>
      <c r="I52" s="649" t="n"/>
      <c r="J52" s="649" t="n"/>
      <c r="K52" s="649" t="n"/>
      <c r="L52" s="649" t="n"/>
      <c r="M52" s="649" t="n"/>
      <c r="N52" s="649" t="n"/>
      <c r="O52" s="649" t="n"/>
      <c r="P52" s="649" t="n"/>
      <c r="Q52" s="649" t="n"/>
      <c r="R52" s="649" t="n"/>
      <c r="S52" s="649" t="n"/>
      <c r="T52" s="649" t="n"/>
      <c r="U52" s="649" t="n"/>
      <c r="V52" s="649" t="n"/>
      <c r="W52" s="649" t="n"/>
      <c r="X52" s="649" t="n"/>
      <c r="Y52" s="649" t="n"/>
      <c r="Z52" s="649" t="n"/>
      <c r="AA52" s="649" t="n"/>
      <c r="AB52" s="649" t="n"/>
      <c r="AC52" s="649" t="n"/>
      <c r="AD52" s="649" t="n"/>
      <c r="AE52" s="649" t="n"/>
      <c r="AF52" s="649" t="n"/>
      <c r="AG52" s="649" t="n"/>
      <c r="AH52" s="649" t="n"/>
      <c r="AI52" s="649" t="n"/>
      <c r="AJ52" s="649" t="n"/>
      <c r="AK52" s="649" t="n"/>
      <c r="AL52" s="649" t="n"/>
      <c r="AM52" s="649" t="n"/>
      <c r="AN52" s="649" t="n"/>
      <c r="AO52" s="649" t="n"/>
      <c r="AP52" s="649" t="n"/>
      <c r="AQ52" s="649" t="n"/>
      <c r="AR52" s="649" t="n"/>
      <c r="AS52" s="649" t="n"/>
      <c r="AT52" s="649" t="n"/>
      <c r="AU52" s="649" t="n"/>
      <c r="AV52" s="649" t="n"/>
      <c r="AW52" s="649" t="n"/>
      <c r="AX52" s="649" t="n"/>
      <c r="AY52" s="649" t="n"/>
      <c r="AZ52" s="649" t="n"/>
      <c r="BA52" s="649" t="n"/>
      <c r="BB52" s="649" t="n"/>
      <c r="BC52" s="649" t="n"/>
      <c r="BD52" s="649" t="n"/>
      <c r="BE52" s="649" t="n"/>
      <c r="BF52" s="649" t="n"/>
      <c r="BG52" s="649" t="n"/>
      <c r="BH52" s="649" t="n"/>
      <c r="BI52" s="649" t="n"/>
      <c r="BJ52" s="649" t="n"/>
      <c r="BK52" s="649" t="n"/>
      <c r="BL52" s="649" t="n"/>
      <c r="BM52" s="649" t="n"/>
      <c r="BN52" s="649" t="n"/>
      <c r="BO52" s="649" t="n">
        <v>3</v>
      </c>
      <c r="BP52" s="649" t="n">
        <v>5</v>
      </c>
      <c r="BQ52" s="649" t="n">
        <v>1</v>
      </c>
      <c r="BR52" s="649" t="n"/>
      <c r="BS52" s="649" t="n"/>
      <c r="BT52" s="649" t="n"/>
      <c r="BU52" s="649" t="n"/>
      <c r="BV52" s="649" t="n"/>
      <c r="BW52" s="649" t="n"/>
      <c r="BX52" s="649" t="n"/>
      <c r="BY52" s="649" t="n"/>
      <c r="BZ52" s="649" t="n"/>
      <c r="CA52" s="649" t="n"/>
      <c r="CB52" s="649" t="n"/>
      <c r="CC52" s="649" t="n"/>
      <c r="CD52" s="649" t="n"/>
      <c r="CE52" s="649" t="n"/>
      <c r="CF52" s="649" t="n"/>
      <c r="CG52" s="649" t="n">
        <v>5</v>
      </c>
      <c r="CH52" s="649" t="n"/>
      <c r="CI52" s="649" t="n"/>
      <c r="CJ52" s="649" t="n"/>
      <c r="CK52" s="649" t="n"/>
      <c r="CL52" s="649" t="n">
        <v>4</v>
      </c>
      <c r="CM52" s="649" t="n"/>
      <c r="CN52" s="649" t="n"/>
      <c r="CO52" s="649" t="n"/>
      <c r="CP52" s="649" t="n"/>
      <c r="CQ52" s="649" t="n"/>
      <c r="CR52" s="649" t="n"/>
      <c r="CS52" s="649" t="n"/>
      <c r="CT52" s="649" t="n"/>
      <c r="CU52" s="649" t="n"/>
      <c r="CV52" s="649" t="n"/>
      <c r="CW52" s="649" t="n"/>
      <c r="CX52" s="649" t="n">
        <v>3</v>
      </c>
      <c r="CY52" s="649" t="n">
        <v>5</v>
      </c>
      <c r="CZ52" s="649" t="n">
        <v>1</v>
      </c>
      <c r="DA52" s="649" t="n">
        <v>5</v>
      </c>
      <c r="DB52" s="649" t="n"/>
      <c r="DC52" s="649" t="n"/>
      <c r="DD52" s="649" t="n"/>
      <c r="DE52" s="649" t="n"/>
      <c r="DF52" s="649" t="n"/>
      <c r="DG52" s="649" t="n"/>
      <c r="DH52" s="649" t="n"/>
      <c r="DI52" s="649" t="n"/>
      <c r="DJ52" s="649" t="n"/>
      <c r="DK52" s="649" t="n"/>
      <c r="DL52" s="649" t="n"/>
      <c r="DM52" s="649" t="n"/>
      <c r="DN52" s="649" t="n"/>
      <c r="DO52" s="649" t="n"/>
      <c r="DP52" s="649" t="n"/>
      <c r="DQ52" s="649" t="n"/>
      <c r="DR52" s="649" t="n"/>
      <c r="DS52" s="649" t="n"/>
      <c r="DT52" s="649" t="n"/>
      <c r="DU52" s="649" t="n">
        <v>4</v>
      </c>
      <c r="DV52" s="649" t="n"/>
      <c r="DW52" s="649" t="n"/>
      <c r="DX52" s="649" t="n"/>
      <c r="DY52" s="649" t="n"/>
      <c r="DZ52" s="649" t="n"/>
      <c r="EA52" s="649" t="n"/>
      <c r="EB52" s="649" t="n"/>
      <c r="EC52" s="649" t="n"/>
      <c r="ED52" s="649" t="n"/>
      <c r="EE52" s="649" t="n"/>
      <c r="EF52" s="649" t="n"/>
      <c r="EG52" s="649" t="n"/>
      <c r="EH52" s="649" t="n"/>
      <c r="EI52" s="649" t="n"/>
      <c r="EJ52" s="649" t="n"/>
      <c r="EK52" s="649" t="n"/>
      <c r="EL52" s="649" t="n"/>
      <c r="EM52" s="649" t="n"/>
      <c r="EN52" s="649" t="n"/>
      <c r="EO52" s="649" t="n"/>
      <c r="EP52" s="649" t="n"/>
      <c r="EQ52" s="649" t="n"/>
      <c r="ER52" s="649" t="n"/>
      <c r="ES52" s="649" t="n"/>
      <c r="ET52" s="649" t="n"/>
      <c r="EU52" s="649" t="n"/>
      <c r="EV52" s="649" t="n"/>
      <c r="EW52" s="649" t="n"/>
      <c r="EX52" s="649" t="n"/>
      <c r="EY52" s="649" t="n"/>
      <c r="EZ52" s="649" t="n"/>
      <c r="FA52" s="649" t="n">
        <v>3</v>
      </c>
      <c r="FB52" s="649" t="n">
        <v>5</v>
      </c>
      <c r="FC52" s="649" t="n">
        <v>3</v>
      </c>
      <c r="FD52" s="649" t="n">
        <v>5</v>
      </c>
      <c r="FE52" s="649" t="n">
        <v>1</v>
      </c>
      <c r="FF52" s="649" t="n"/>
      <c r="FG52" s="649" t="n"/>
      <c r="FH52" s="649" t="n"/>
      <c r="FI52" s="649" t="n">
        <v>1</v>
      </c>
      <c r="FJ52" s="649" t="n"/>
      <c r="FK52" s="649" t="n"/>
      <c r="FL52" s="649" t="n"/>
      <c r="FM52" s="649" t="n"/>
      <c r="FN52" s="649" t="n"/>
      <c r="FO52" s="649" t="n"/>
      <c r="FP52" s="649" t="n"/>
      <c r="FQ52" s="649" t="n"/>
      <c r="FR52" s="649" t="n"/>
      <c r="FS52" s="649" t="n">
        <v>5</v>
      </c>
      <c r="FT52" s="649" t="n"/>
      <c r="FU52" s="649" t="n"/>
      <c r="FV52" s="649" t="n"/>
      <c r="FW52" s="649" t="n"/>
      <c r="FX52" s="649" t="n"/>
      <c r="FY52" s="649" t="n"/>
      <c r="FZ52" s="649" t="n"/>
      <c r="GA52" s="649" t="n"/>
      <c r="GB52" s="649" t="n"/>
      <c r="GC52" s="649" t="n">
        <v>1</v>
      </c>
      <c r="GD52" s="649" t="n"/>
      <c r="GE52" s="649" t="n"/>
      <c r="GF52" s="649" t="n"/>
      <c r="GG52" s="649" t="n"/>
      <c r="GH52" s="649" t="n"/>
      <c r="GI52" s="649" t="n"/>
      <c r="GJ52" s="649" t="n"/>
      <c r="GK52" s="649" t="n"/>
      <c r="GL52" s="649" t="n"/>
      <c r="GM52" s="649" t="n"/>
      <c r="GN52" s="649" t="n"/>
      <c r="GO52" s="649" t="n"/>
      <c r="GP52" s="649" t="n"/>
      <c r="GQ52" s="649" t="n"/>
      <c r="GR52" s="649" t="n"/>
      <c r="GS52" s="649" t="n"/>
      <c r="GT52" s="649" t="n"/>
      <c r="GU52" s="649" t="n"/>
      <c r="GV52" s="649" t="n"/>
      <c r="GW52" s="649" t="n"/>
      <c r="GX52" s="649" t="n">
        <v>3</v>
      </c>
      <c r="GY52" s="649" t="n"/>
      <c r="GZ52" s="649" t="n"/>
      <c r="HA52" s="649" t="n"/>
      <c r="HB52" s="649" t="n"/>
      <c r="HC52" s="649" t="n"/>
      <c r="HD52" s="649" t="n"/>
      <c r="HE52" s="649" t="n"/>
      <c r="HF52" s="649" t="n"/>
      <c r="HG52" s="649" t="n"/>
      <c r="HH52" s="649" t="n"/>
      <c r="HI52" s="649" t="n"/>
      <c r="HJ52" s="649" t="n"/>
      <c r="HK52" s="649" t="n"/>
      <c r="HL52" s="649" t="n"/>
      <c r="HM52" s="649" t="n"/>
      <c r="HN52" s="649" t="n"/>
      <c r="HO52" s="649" t="n"/>
      <c r="HP52" s="649" t="n"/>
      <c r="HQ52" s="649" t="n"/>
      <c r="HR52" s="649" t="n"/>
      <c r="HS52" s="649" t="n">
        <v>3</v>
      </c>
      <c r="HT52" s="649" t="n">
        <v>2</v>
      </c>
      <c r="HU52" s="649" t="n">
        <v>2</v>
      </c>
      <c r="HV52" s="649" t="n"/>
      <c r="HW52" s="649" t="n"/>
      <c r="HX52" s="649" t="n"/>
      <c r="HY52" s="649" t="n"/>
      <c r="HZ52" s="649" t="n"/>
      <c r="IA52" s="649" t="n"/>
      <c r="IB52" s="649" t="n"/>
      <c r="IC52" s="649" t="n"/>
      <c r="ID52" s="649" t="n"/>
      <c r="IE52" s="649" t="n"/>
      <c r="IF52" s="649" t="n"/>
      <c r="IG52" s="649" t="n"/>
      <c r="IH52" s="649" t="n"/>
      <c r="II52" s="649" t="n"/>
      <c r="IJ52" s="649" t="n"/>
      <c r="IK52" s="649" t="n"/>
      <c r="IL52" s="649" t="n"/>
      <c r="IM52" s="649" t="n"/>
      <c r="IN52" s="649" t="n"/>
      <c r="IO52" s="649" t="n"/>
      <c r="IP52" s="649" t="n"/>
      <c r="IQ52" s="649" t="n">
        <v>1</v>
      </c>
      <c r="IR52" s="649" t="n"/>
      <c r="IS52" s="649" t="n"/>
      <c r="IT52" s="649" t="n"/>
      <c r="IU52" s="649" t="n"/>
      <c r="IV52" s="649" t="n"/>
      <c r="IW52" s="649" t="n"/>
      <c r="IX52" s="649" t="n"/>
      <c r="IY52" s="649" t="n"/>
      <c r="IZ52" s="649" t="n"/>
      <c r="JA52" s="649" t="n"/>
      <c r="JB52" s="649" t="n"/>
      <c r="JC52" s="649" t="n"/>
      <c r="JD52" s="649" t="n">
        <v>1</v>
      </c>
      <c r="JE52" s="649" t="n"/>
      <c r="JF52" s="649" t="n"/>
      <c r="JG52" s="649" t="n"/>
      <c r="JH52" s="649" t="n"/>
      <c r="JI52" s="649" t="n"/>
      <c r="JJ52" s="649" t="n"/>
      <c r="JK52" s="649" t="n"/>
      <c r="JL52" s="649" t="n"/>
      <c r="JM52" s="649" t="n"/>
      <c r="JN52" s="649" t="n"/>
      <c r="JO52" s="649" t="n"/>
      <c r="JP52" s="649" t="n">
        <v>4</v>
      </c>
      <c r="JQ52" s="649" t="n"/>
      <c r="JR52" s="649" t="n"/>
      <c r="JS52" s="649" t="n"/>
      <c r="JT52" s="649" t="n"/>
      <c r="JU52" s="649" t="n"/>
      <c r="JV52" s="649" t="n"/>
      <c r="JW52" s="649" t="n"/>
      <c r="JX52" s="649" t="n"/>
      <c r="JY52" s="649" t="n"/>
      <c r="JZ52" s="649" t="n"/>
      <c r="KA52" s="649" t="n"/>
      <c r="KB52" s="649" t="n"/>
      <c r="KC52" s="649" t="n"/>
      <c r="KD52" s="649" t="n"/>
      <c r="KE52" s="649" t="n"/>
      <c r="KF52" s="649" t="n"/>
      <c r="KG52" s="649" t="n"/>
      <c r="KH52" s="649" t="n"/>
      <c r="KI52" s="649" t="n"/>
      <c r="KJ52" s="649" t="n"/>
      <c r="KK52" s="649" t="n"/>
      <c r="KL52" s="649" t="n"/>
      <c r="KM52" s="649" t="n"/>
      <c r="KN52" s="649" t="n"/>
      <c r="KO52" s="649" t="n"/>
      <c r="KP52" s="649" t="n">
        <v>4</v>
      </c>
      <c r="KQ52" s="649" t="n">
        <v>8</v>
      </c>
      <c r="KR52" s="649" t="n">
        <v>4</v>
      </c>
      <c r="KS52" s="649" t="n">
        <v>1</v>
      </c>
      <c r="KT52" s="649" t="n"/>
      <c r="KU52" s="649" t="n">
        <v>2</v>
      </c>
      <c r="KV52" s="649" t="n">
        <v>3</v>
      </c>
      <c r="KW52" s="649" t="n">
        <v>3</v>
      </c>
      <c r="KX52" s="649" t="n">
        <v>1</v>
      </c>
      <c r="KY52" s="649" t="n"/>
      <c r="KZ52" s="649" t="n"/>
      <c r="LA52" s="649" t="n"/>
      <c r="LB52" s="649" t="n"/>
      <c r="LC52" s="649" t="n"/>
      <c r="LD52" s="649" t="n"/>
      <c r="LE52" s="649" t="n"/>
      <c r="LF52" s="649" t="n"/>
      <c r="LG52" s="649" t="n"/>
      <c r="LH52" s="649" t="n"/>
      <c r="LI52" s="649" t="n"/>
      <c r="LJ52" s="649" t="n"/>
      <c r="LK52" s="649" t="n"/>
      <c r="LL52" s="649" t="n"/>
      <c r="LM52" s="649" t="n"/>
      <c r="LN52" s="649" t="n"/>
      <c r="LO52" s="649" t="n"/>
      <c r="LP52" s="649" t="n"/>
      <c r="LQ52" s="649" t="n"/>
      <c r="LR52" s="649" t="n"/>
      <c r="LS52" s="649" t="n"/>
      <c r="LT52" s="649" t="n"/>
      <c r="LU52" s="649" t="n"/>
      <c r="LV52" s="649" t="n"/>
      <c r="LW52" s="649" t="n"/>
      <c r="LX52" s="649" t="n"/>
      <c r="LY52" s="649" t="n"/>
      <c r="LZ52" s="649" t="n"/>
      <c r="MA52" s="649" t="n"/>
      <c r="MB52" s="649" t="n"/>
      <c r="MC52" s="649" t="n"/>
      <c r="MD52" s="649" t="n"/>
      <c r="ME52" s="649" t="n"/>
      <c r="MF52" s="649" t="n"/>
      <c r="MG52" s="649" t="n"/>
      <c r="MH52" s="649" t="n">
        <v>2</v>
      </c>
      <c r="MI52" s="649" t="n"/>
      <c r="MJ52" s="649" t="n"/>
      <c r="MK52" s="649" t="n"/>
      <c r="ML52" s="649" t="n"/>
      <c r="MM52" s="649" t="n"/>
      <c r="MN52" s="649" t="n"/>
      <c r="MO52" s="649" t="n">
        <v>2</v>
      </c>
      <c r="MP52" s="649" t="n">
        <v>2</v>
      </c>
      <c r="MQ52" s="649" t="n">
        <v>3</v>
      </c>
      <c r="MR52" s="649" t="n"/>
      <c r="MS52" s="649" t="n"/>
      <c r="MT52" s="649" t="n">
        <v>5</v>
      </c>
      <c r="MU52" s="649" t="n"/>
      <c r="MV52" s="649" t="n"/>
      <c r="MW52" s="649" t="n">
        <v>1</v>
      </c>
      <c r="MX52" s="649" t="n"/>
      <c r="MY52" s="649" t="n"/>
      <c r="MZ52" s="649" t="n">
        <v>5</v>
      </c>
      <c r="NA52" s="649" t="n">
        <v>1</v>
      </c>
      <c r="NB52" s="649" t="n">
        <v>16</v>
      </c>
      <c r="NC52" s="649" t="n">
        <v>1</v>
      </c>
      <c r="ND52" s="649" t="n"/>
      <c r="NE52" s="649" t="n"/>
      <c r="NF52" s="649" t="n">
        <v>5</v>
      </c>
      <c r="NG52" s="649" t="n">
        <v>18</v>
      </c>
      <c r="NH52" s="649" t="n">
        <v>12</v>
      </c>
      <c r="NI52" s="649" t="n"/>
      <c r="NJ52" s="649" t="n"/>
      <c r="NK52" s="649" t="n"/>
      <c r="NL52" s="649" t="n"/>
      <c r="NM52" s="649" t="n"/>
      <c r="NN52" s="649" t="n"/>
      <c r="NO52" s="649" t="n"/>
      <c r="NP52" s="649" t="n"/>
      <c r="NQ52" s="650" t="n"/>
      <c r="NR52" s="650" t="n"/>
      <c r="NS52" s="650" t="n"/>
      <c r="NT52" s="650" t="n"/>
      <c r="NU52" s="650" t="n"/>
      <c r="NV52" s="650" t="n"/>
      <c r="NW52" s="650" t="n"/>
      <c r="NX52" s="650" t="n"/>
      <c r="NY52" s="649" t="n"/>
      <c r="NZ52" s="649" t="n"/>
      <c r="OA52" s="649" t="n"/>
      <c r="OB52" s="649" t="n"/>
      <c r="OC52" s="649" t="n"/>
      <c r="OD52" s="649" t="n"/>
      <c r="OE52" s="649" t="n"/>
      <c r="OF52" s="649" t="n"/>
      <c r="OG52" s="650" t="n"/>
      <c r="OH52" s="650" t="n"/>
      <c r="OI52" s="650" t="n"/>
      <c r="OJ52" s="650" t="n"/>
      <c r="OK52" s="650" t="n"/>
      <c r="OL52" s="650" t="n"/>
      <c r="OM52" s="650" t="n"/>
      <c r="ON52" s="650" t="n"/>
      <c r="OO52" s="650" t="n"/>
      <c r="OP52" s="650" t="n"/>
      <c r="OQ52" s="650" t="n"/>
      <c r="OR52" s="650" t="n"/>
      <c r="OS52" s="650" t="n"/>
      <c r="OT52" s="650" t="n"/>
      <c r="OU52" s="650" t="n"/>
      <c r="OV52" s="650" t="n"/>
      <c r="OW52" s="649" t="n"/>
      <c r="OX52" s="649" t="n"/>
      <c r="OY52" s="649" t="n"/>
      <c r="OZ52" s="649" t="n"/>
      <c r="PA52" s="649" t="n"/>
      <c r="PB52" s="649" t="n"/>
      <c r="PC52" s="649" t="n"/>
      <c r="PD52" s="649" t="n"/>
      <c r="PE52" s="649" t="n"/>
      <c r="PF52" s="649" t="n"/>
      <c r="PG52" s="649" t="n"/>
      <c r="PH52" s="649" t="n"/>
      <c r="PI52" s="649" t="n"/>
      <c r="PJ52" s="649" t="n"/>
      <c r="PK52" s="649" t="n"/>
      <c r="PL52" s="649" t="n"/>
      <c r="PM52" s="649" t="n"/>
      <c r="PN52" s="649" t="n"/>
      <c r="PO52" s="649" t="n">
        <v>5</v>
      </c>
      <c r="PP52" s="649" t="n">
        <v>1</v>
      </c>
      <c r="PQ52" s="649" t="n"/>
      <c r="PR52" s="649" t="n">
        <v>1</v>
      </c>
      <c r="PS52" s="649" t="n"/>
      <c r="PT52" s="649" t="n"/>
      <c r="PU52" s="649" t="n">
        <v>1</v>
      </c>
      <c r="PV52" s="649" t="n"/>
      <c r="PW52" s="649" t="n"/>
      <c r="PX52" s="649" t="n"/>
      <c r="PY52" s="649" t="n"/>
      <c r="PZ52" s="649" t="n"/>
      <c r="QA52" s="649" t="n"/>
      <c r="QB52" s="649" t="n"/>
      <c r="QC52" s="649" t="n"/>
      <c r="QD52" s="649" t="n"/>
      <c r="QE52" s="649" t="n"/>
      <c r="QF52" s="649" t="n"/>
      <c r="QG52" s="649" t="n"/>
      <c r="QH52" s="649" t="n"/>
      <c r="QI52" s="649" t="n"/>
      <c r="QJ52" s="649" t="n"/>
      <c r="QK52" s="649" t="n"/>
      <c r="QL52" s="649" t="n"/>
      <c r="QM52" s="649" t="n"/>
      <c r="QN52" s="649" t="n"/>
      <c r="QO52" s="649" t="n"/>
      <c r="QP52" s="649" t="n"/>
      <c r="QQ52" s="649" t="n"/>
      <c r="QR52" s="649" t="n"/>
      <c r="QS52" s="649" t="n"/>
      <c r="QT52" s="649" t="n"/>
      <c r="QU52" s="649" t="n"/>
      <c r="QV52" s="649" t="n"/>
      <c r="QW52" s="649" t="n"/>
      <c r="QX52" s="649" t="n"/>
      <c r="QY52" s="649" t="n"/>
      <c r="QZ52" s="649" t="n"/>
      <c r="RA52" s="649" t="n"/>
      <c r="RB52" s="649" t="n"/>
      <c r="RC52" s="649" t="n"/>
      <c r="RD52" s="649" t="n"/>
      <c r="RE52" s="649" t="n"/>
      <c r="RF52" s="642">
        <f>SUM(E52:RE52)-QF52-QL52-SUM(QO52:QQ52)-SUM(QT52:QV52)</f>
        <v/>
      </c>
      <c r="RG52" s="643" t="n"/>
      <c r="RH52" s="644">
        <f>SUM(E52:G52)</f>
        <v/>
      </c>
      <c r="RI52" s="644">
        <f>SUM(H52:BN52)</f>
        <v/>
      </c>
      <c r="RJ52" s="644">
        <f>SUM(BO52:CT52)</f>
        <v/>
      </c>
      <c r="RK52" s="645">
        <f>SUM(CU52:CW52)</f>
        <v/>
      </c>
      <c r="RL52" s="644">
        <f>SUM(CX52:DH52)</f>
        <v/>
      </c>
      <c r="RM52" s="644">
        <f>SUM(DI52:DU52)</f>
        <v/>
      </c>
      <c r="RN52" s="644">
        <f>SUM(DV52:EZ52)</f>
        <v/>
      </c>
      <c r="RO52" s="644">
        <f>SUM(FA52:FB52)</f>
        <v/>
      </c>
      <c r="RP52" s="644">
        <f>SUM(FC52:FH52)</f>
        <v/>
      </c>
      <c r="RQ52" s="644">
        <f>SUM(FI52:GB52)</f>
        <v/>
      </c>
      <c r="RR52" s="644">
        <f>SUM(GC52:GW52)</f>
        <v/>
      </c>
      <c r="RS52" s="644">
        <f>SUM(GX52:IP52)</f>
        <v/>
      </c>
      <c r="RT52" s="644">
        <f>SUM(IQ52:JC52)</f>
        <v/>
      </c>
      <c r="RU52" s="644">
        <f>SUM(JD52:JV52)</f>
        <v/>
      </c>
      <c r="RV52" s="644">
        <f>SUM(JW52:MA52)</f>
        <v/>
      </c>
      <c r="RW52" s="644">
        <f>SUM(MB52:MN52)</f>
        <v/>
      </c>
      <c r="RX52" s="644">
        <f>MO52</f>
        <v/>
      </c>
      <c r="RY52" s="644">
        <f>SUM(MP52:MQ52)</f>
        <v/>
      </c>
      <c r="RZ52" s="644">
        <f>SUM(MR52:MT52)</f>
        <v/>
      </c>
      <c r="SA52" s="644">
        <f>SUM(MU52:MW52)</f>
        <v/>
      </c>
      <c r="SB52" s="644">
        <f>SUM(MX52:MZ52)</f>
        <v/>
      </c>
      <c r="SC52" s="644">
        <f>SUM(NA52:NB52)</f>
        <v/>
      </c>
      <c r="SD52" s="644">
        <f>SUM(NC52)</f>
        <v/>
      </c>
      <c r="SE52" s="644">
        <f>SUM(ND52:NF52)</f>
        <v/>
      </c>
      <c r="SF52" s="644">
        <f>SUM(NG52)</f>
        <v/>
      </c>
      <c r="SG52" s="644">
        <f>SUM(NH52)</f>
        <v/>
      </c>
      <c r="SH52" s="644">
        <f>NI52</f>
        <v/>
      </c>
      <c r="SI52" s="644">
        <f>NJ52</f>
        <v/>
      </c>
      <c r="SJ52" s="644">
        <f>SUM(NK52:NP52)</f>
        <v/>
      </c>
      <c r="SK52" s="644">
        <f>SUM(NQ52:PN52)</f>
        <v/>
      </c>
      <c r="SL52" s="644">
        <f>SUM(PO52:PX52)</f>
        <v/>
      </c>
      <c r="SM52" s="644">
        <f>SUM(PY52:PZ52)</f>
        <v/>
      </c>
      <c r="SN52" s="644">
        <f>SUM(QA52:QB52)</f>
        <v/>
      </c>
      <c r="SO52" s="644">
        <f>SUM(QC52:QE52)</f>
        <v/>
      </c>
      <c r="SP52" s="644">
        <f>SUM(QG52:QK52)</f>
        <v/>
      </c>
      <c r="SQ52" s="644">
        <f>SUM(QM52:QN52)</f>
        <v/>
      </c>
      <c r="SR52" s="644">
        <f>SUM(QO52)</f>
        <v/>
      </c>
      <c r="SS52" s="644">
        <f>SUM(QP52)+QQ52</f>
        <v/>
      </c>
      <c r="ST52" s="644">
        <f>SUM(QR52)</f>
        <v/>
      </c>
      <c r="SU52" s="644">
        <f>SUM(QS52)</f>
        <v/>
      </c>
      <c r="SV52" s="644">
        <f>SUM(QT52)</f>
        <v/>
      </c>
      <c r="SW52" s="644">
        <f>SUM(QU52)</f>
        <v/>
      </c>
      <c r="SX52" s="644">
        <f>SUM(QV52)</f>
        <v/>
      </c>
      <c r="SY52" s="644">
        <f>SUM(QW52:RE52)</f>
        <v/>
      </c>
      <c r="SZ52" s="646">
        <f>SUM(RH52:SX52)-SUM(SR52:SS52)-SUM(SV52:SX52)</f>
        <v/>
      </c>
      <c r="TB52" s="651" t="n">
        <v>4</v>
      </c>
      <c r="TC52" s="651" t="n"/>
      <c r="TE52" s="651" t="n"/>
      <c r="TF52" s="651" t="n"/>
      <c r="TG52" s="651" t="n"/>
      <c r="TH52" s="651" t="n"/>
      <c r="TI52" s="651" t="n"/>
      <c r="TJ52" s="651" t="n"/>
      <c r="TK52" s="651" t="n"/>
      <c r="TL52" s="651" t="n"/>
      <c r="TM52" s="651" t="n"/>
      <c r="TN52" s="651" t="n"/>
      <c r="TO52" s="651" t="n"/>
      <c r="TP52" s="651" t="n"/>
      <c r="TQ52" s="651" t="n"/>
      <c r="TR52" s="651" t="n"/>
      <c r="TS52" s="651" t="n"/>
      <c r="TT52" s="651" t="n"/>
      <c r="TU52" s="651" t="n"/>
    </row>
    <row r="53" ht="14.5" customHeight="1">
      <c r="A53" s="1100" t="n"/>
      <c r="B53" s="1101" t="n"/>
      <c r="C53" s="1102" t="n"/>
      <c r="D53" s="462" t="inlineStr">
        <is>
          <t>POBRE NO ASEGURADO</t>
        </is>
      </c>
      <c r="E53" s="649" t="n"/>
      <c r="F53" s="649" t="n"/>
      <c r="G53" s="649" t="n"/>
      <c r="H53" s="649" t="n"/>
      <c r="I53" s="649" t="n"/>
      <c r="J53" s="649" t="n"/>
      <c r="K53" s="649" t="n"/>
      <c r="L53" s="649" t="n"/>
      <c r="M53" s="649" t="n"/>
      <c r="N53" s="649" t="n"/>
      <c r="O53" s="649" t="n"/>
      <c r="P53" s="649" t="n"/>
      <c r="Q53" s="649" t="n"/>
      <c r="R53" s="649" t="n"/>
      <c r="S53" s="649" t="n"/>
      <c r="T53" s="649" t="n"/>
      <c r="U53" s="649" t="n"/>
      <c r="V53" s="649" t="n"/>
      <c r="W53" s="649" t="n"/>
      <c r="X53" s="649" t="n"/>
      <c r="Y53" s="649" t="n"/>
      <c r="Z53" s="649" t="n"/>
      <c r="AA53" s="649" t="n"/>
      <c r="AB53" s="649" t="n"/>
      <c r="AC53" s="649" t="n"/>
      <c r="AD53" s="649" t="n"/>
      <c r="AE53" s="649" t="n"/>
      <c r="AF53" s="649" t="n"/>
      <c r="AG53" s="649" t="n"/>
      <c r="AH53" s="649" t="n"/>
      <c r="AI53" s="649" t="n"/>
      <c r="AJ53" s="649" t="n"/>
      <c r="AK53" s="649" t="n"/>
      <c r="AL53" s="649" t="n"/>
      <c r="AM53" s="649" t="n"/>
      <c r="AN53" s="649" t="n"/>
      <c r="AO53" s="649" t="n"/>
      <c r="AP53" s="649" t="n"/>
      <c r="AQ53" s="649" t="n"/>
      <c r="AR53" s="649" t="n"/>
      <c r="AS53" s="649" t="n"/>
      <c r="AT53" s="649" t="n"/>
      <c r="AU53" s="649" t="n"/>
      <c r="AV53" s="649" t="n"/>
      <c r="AW53" s="649" t="n"/>
      <c r="AX53" s="649" t="n"/>
      <c r="AY53" s="649" t="n"/>
      <c r="AZ53" s="649" t="n"/>
      <c r="BA53" s="649" t="n"/>
      <c r="BB53" s="649" t="n"/>
      <c r="BC53" s="649" t="n"/>
      <c r="BD53" s="649" t="n"/>
      <c r="BE53" s="649" t="n"/>
      <c r="BF53" s="649" t="n"/>
      <c r="BG53" s="649" t="n"/>
      <c r="BH53" s="649" t="n"/>
      <c r="BI53" s="649" t="n"/>
      <c r="BJ53" s="649" t="n"/>
      <c r="BK53" s="649" t="n"/>
      <c r="BL53" s="649" t="n"/>
      <c r="BM53" s="649" t="n"/>
      <c r="BN53" s="649" t="n"/>
      <c r="BO53" s="649" t="n"/>
      <c r="BP53" s="649" t="n"/>
      <c r="BQ53" s="649" t="n"/>
      <c r="BR53" s="649" t="n"/>
      <c r="BS53" s="649" t="n"/>
      <c r="BT53" s="649" t="n"/>
      <c r="BU53" s="649" t="n"/>
      <c r="BV53" s="649" t="n"/>
      <c r="BW53" s="649" t="n"/>
      <c r="BX53" s="649" t="n"/>
      <c r="BY53" s="649" t="n"/>
      <c r="BZ53" s="649" t="n"/>
      <c r="CA53" s="649" t="n"/>
      <c r="CB53" s="649" t="n"/>
      <c r="CC53" s="649" t="n"/>
      <c r="CD53" s="649" t="n"/>
      <c r="CE53" s="649" t="n"/>
      <c r="CF53" s="649" t="n"/>
      <c r="CG53" s="649" t="n"/>
      <c r="CH53" s="649" t="n"/>
      <c r="CI53" s="649" t="n"/>
      <c r="CJ53" s="649" t="n"/>
      <c r="CK53" s="649" t="n"/>
      <c r="CL53" s="649" t="n"/>
      <c r="CM53" s="649" t="n"/>
      <c r="CN53" s="649" t="n"/>
      <c r="CO53" s="649" t="n"/>
      <c r="CP53" s="649" t="n"/>
      <c r="CQ53" s="649" t="n"/>
      <c r="CR53" s="649" t="n"/>
      <c r="CS53" s="649" t="n"/>
      <c r="CT53" s="649" t="n"/>
      <c r="CU53" s="649" t="n"/>
      <c r="CV53" s="649" t="n"/>
      <c r="CW53" s="649" t="n"/>
      <c r="CX53" s="649" t="n"/>
      <c r="CY53" s="649" t="n"/>
      <c r="CZ53" s="649" t="n"/>
      <c r="DA53" s="649" t="n"/>
      <c r="DB53" s="649" t="n"/>
      <c r="DC53" s="649" t="n"/>
      <c r="DD53" s="649" t="n"/>
      <c r="DE53" s="649" t="n"/>
      <c r="DF53" s="649" t="n"/>
      <c r="DG53" s="649" t="n"/>
      <c r="DH53" s="649" t="n"/>
      <c r="DI53" s="649" t="n"/>
      <c r="DJ53" s="649" t="n"/>
      <c r="DK53" s="649" t="n"/>
      <c r="DL53" s="649" t="n"/>
      <c r="DM53" s="649" t="n"/>
      <c r="DN53" s="649" t="n"/>
      <c r="DO53" s="649" t="n"/>
      <c r="DP53" s="649" t="n"/>
      <c r="DQ53" s="649" t="n"/>
      <c r="DR53" s="649" t="n"/>
      <c r="DS53" s="649" t="n"/>
      <c r="DT53" s="649" t="n"/>
      <c r="DU53" s="649" t="n"/>
      <c r="DV53" s="649" t="n"/>
      <c r="DW53" s="649" t="n"/>
      <c r="DX53" s="649" t="n"/>
      <c r="DY53" s="649" t="n"/>
      <c r="DZ53" s="649" t="n"/>
      <c r="EA53" s="649" t="n"/>
      <c r="EB53" s="649" t="n"/>
      <c r="EC53" s="649" t="n"/>
      <c r="ED53" s="649" t="n"/>
      <c r="EE53" s="649" t="n"/>
      <c r="EF53" s="649" t="n"/>
      <c r="EG53" s="649" t="n"/>
      <c r="EH53" s="649" t="n"/>
      <c r="EI53" s="649" t="n"/>
      <c r="EJ53" s="649" t="n"/>
      <c r="EK53" s="649" t="n"/>
      <c r="EL53" s="649" t="n"/>
      <c r="EM53" s="649" t="n"/>
      <c r="EN53" s="649" t="n"/>
      <c r="EO53" s="649" t="n"/>
      <c r="EP53" s="649" t="n"/>
      <c r="EQ53" s="649" t="n"/>
      <c r="ER53" s="649" t="n"/>
      <c r="ES53" s="649" t="n"/>
      <c r="ET53" s="649" t="n"/>
      <c r="EU53" s="649" t="n"/>
      <c r="EV53" s="649" t="n"/>
      <c r="EW53" s="649" t="n"/>
      <c r="EX53" s="649" t="n"/>
      <c r="EY53" s="649" t="n"/>
      <c r="EZ53" s="649" t="n"/>
      <c r="FA53" s="649" t="n"/>
      <c r="FB53" s="649" t="n"/>
      <c r="FC53" s="649" t="n"/>
      <c r="FD53" s="649" t="n"/>
      <c r="FE53" s="649" t="n"/>
      <c r="FF53" s="649" t="n"/>
      <c r="FG53" s="649" t="n"/>
      <c r="FH53" s="649" t="n"/>
      <c r="FI53" s="649" t="n"/>
      <c r="FJ53" s="649" t="n"/>
      <c r="FK53" s="649" t="n"/>
      <c r="FL53" s="649" t="n"/>
      <c r="FM53" s="649" t="n"/>
      <c r="FN53" s="649" t="n"/>
      <c r="FO53" s="649" t="n"/>
      <c r="FP53" s="649" t="n"/>
      <c r="FQ53" s="649" t="n"/>
      <c r="FR53" s="649" t="n"/>
      <c r="FS53" s="649" t="n"/>
      <c r="FT53" s="649" t="n"/>
      <c r="FU53" s="649" t="n"/>
      <c r="FV53" s="649" t="n"/>
      <c r="FW53" s="649" t="n"/>
      <c r="FX53" s="649" t="n"/>
      <c r="FY53" s="649" t="n"/>
      <c r="FZ53" s="649" t="n"/>
      <c r="GA53" s="649" t="n"/>
      <c r="GB53" s="649" t="n"/>
      <c r="GC53" s="649" t="n"/>
      <c r="GD53" s="649" t="n"/>
      <c r="GE53" s="649" t="n"/>
      <c r="GF53" s="649" t="n"/>
      <c r="GG53" s="649" t="n"/>
      <c r="GH53" s="649" t="n"/>
      <c r="GI53" s="649" t="n"/>
      <c r="GJ53" s="649" t="n"/>
      <c r="GK53" s="649" t="n"/>
      <c r="GL53" s="649" t="n"/>
      <c r="GM53" s="649" t="n"/>
      <c r="GN53" s="649" t="n"/>
      <c r="GO53" s="649" t="n"/>
      <c r="GP53" s="649" t="n"/>
      <c r="GQ53" s="649" t="n"/>
      <c r="GR53" s="649" t="n"/>
      <c r="GS53" s="649" t="n"/>
      <c r="GT53" s="649" t="n"/>
      <c r="GU53" s="649" t="n"/>
      <c r="GV53" s="649" t="n"/>
      <c r="GW53" s="649" t="n"/>
      <c r="GX53" s="649" t="n"/>
      <c r="GY53" s="649" t="n"/>
      <c r="GZ53" s="649" t="n"/>
      <c r="HA53" s="649" t="n"/>
      <c r="HB53" s="649" t="n"/>
      <c r="HC53" s="649" t="n"/>
      <c r="HD53" s="649" t="n"/>
      <c r="HE53" s="649" t="n"/>
      <c r="HF53" s="649" t="n"/>
      <c r="HG53" s="649" t="n"/>
      <c r="HH53" s="649" t="n"/>
      <c r="HI53" s="649" t="n"/>
      <c r="HJ53" s="649" t="n"/>
      <c r="HK53" s="649" t="n"/>
      <c r="HL53" s="649" t="n"/>
      <c r="HM53" s="649" t="n"/>
      <c r="HN53" s="649" t="n"/>
      <c r="HO53" s="649" t="n"/>
      <c r="HP53" s="649" t="n"/>
      <c r="HQ53" s="649" t="n"/>
      <c r="HR53" s="649" t="n"/>
      <c r="HS53" s="649" t="n"/>
      <c r="HT53" s="649" t="n"/>
      <c r="HU53" s="649" t="n"/>
      <c r="HV53" s="649" t="n"/>
      <c r="HW53" s="649" t="n"/>
      <c r="HX53" s="649" t="n"/>
      <c r="HY53" s="649" t="n"/>
      <c r="HZ53" s="649" t="n"/>
      <c r="IA53" s="649" t="n"/>
      <c r="IB53" s="649" t="n"/>
      <c r="IC53" s="649" t="n"/>
      <c r="ID53" s="649" t="n"/>
      <c r="IE53" s="649" t="n"/>
      <c r="IF53" s="649" t="n"/>
      <c r="IG53" s="649" t="n"/>
      <c r="IH53" s="649" t="n"/>
      <c r="II53" s="649" t="n"/>
      <c r="IJ53" s="649" t="n"/>
      <c r="IK53" s="649" t="n"/>
      <c r="IL53" s="649" t="n"/>
      <c r="IM53" s="649" t="n"/>
      <c r="IN53" s="649" t="n"/>
      <c r="IO53" s="649" t="n"/>
      <c r="IP53" s="649" t="n"/>
      <c r="IQ53" s="649" t="n"/>
      <c r="IR53" s="649" t="n"/>
      <c r="IS53" s="649" t="n"/>
      <c r="IT53" s="649" t="n"/>
      <c r="IU53" s="649" t="n"/>
      <c r="IV53" s="649" t="n"/>
      <c r="IW53" s="649" t="n"/>
      <c r="IX53" s="649" t="n"/>
      <c r="IY53" s="649" t="n"/>
      <c r="IZ53" s="649" t="n"/>
      <c r="JA53" s="649" t="n"/>
      <c r="JB53" s="649" t="n"/>
      <c r="JC53" s="649" t="n"/>
      <c r="JD53" s="649" t="n"/>
      <c r="JE53" s="649" t="n"/>
      <c r="JF53" s="649" t="n"/>
      <c r="JG53" s="649" t="n"/>
      <c r="JH53" s="649" t="n"/>
      <c r="JI53" s="649" t="n"/>
      <c r="JJ53" s="649" t="n"/>
      <c r="JK53" s="649" t="n"/>
      <c r="JL53" s="649" t="n"/>
      <c r="JM53" s="649" t="n"/>
      <c r="JN53" s="649" t="n"/>
      <c r="JO53" s="649" t="n"/>
      <c r="JP53" s="649" t="n"/>
      <c r="JQ53" s="649" t="n"/>
      <c r="JR53" s="649" t="n"/>
      <c r="JS53" s="649" t="n"/>
      <c r="JT53" s="649" t="n"/>
      <c r="JU53" s="649" t="n"/>
      <c r="JV53" s="649" t="n"/>
      <c r="JW53" s="649" t="n"/>
      <c r="JX53" s="649" t="n"/>
      <c r="JY53" s="649" t="n"/>
      <c r="JZ53" s="649" t="n"/>
      <c r="KA53" s="649" t="n"/>
      <c r="KB53" s="649" t="n"/>
      <c r="KC53" s="649" t="n"/>
      <c r="KD53" s="649" t="n"/>
      <c r="KE53" s="649" t="n"/>
      <c r="KF53" s="649" t="n"/>
      <c r="KG53" s="649" t="n"/>
      <c r="KH53" s="649" t="n"/>
      <c r="KI53" s="649" t="n"/>
      <c r="KJ53" s="649" t="n"/>
      <c r="KK53" s="649" t="n"/>
      <c r="KL53" s="649" t="n"/>
      <c r="KM53" s="649" t="n"/>
      <c r="KN53" s="649" t="n"/>
      <c r="KO53" s="649" t="n"/>
      <c r="KP53" s="649" t="n"/>
      <c r="KQ53" s="649" t="n"/>
      <c r="KR53" s="649" t="n"/>
      <c r="KS53" s="649" t="n"/>
      <c r="KT53" s="649" t="n"/>
      <c r="KU53" s="649" t="n"/>
      <c r="KV53" s="649" t="n"/>
      <c r="KW53" s="649" t="n"/>
      <c r="KX53" s="649" t="n"/>
      <c r="KY53" s="649" t="n"/>
      <c r="KZ53" s="649" t="n"/>
      <c r="LA53" s="649" t="n"/>
      <c r="LB53" s="649" t="n"/>
      <c r="LC53" s="649" t="n"/>
      <c r="LD53" s="649" t="n"/>
      <c r="LE53" s="649" t="n"/>
      <c r="LF53" s="649" t="n"/>
      <c r="LG53" s="649" t="n"/>
      <c r="LH53" s="649" t="n"/>
      <c r="LI53" s="649" t="n"/>
      <c r="LJ53" s="649" t="n"/>
      <c r="LK53" s="649" t="n"/>
      <c r="LL53" s="649" t="n"/>
      <c r="LM53" s="649" t="n"/>
      <c r="LN53" s="649" t="n"/>
      <c r="LO53" s="649" t="n"/>
      <c r="LP53" s="649" t="n"/>
      <c r="LQ53" s="649" t="n"/>
      <c r="LR53" s="649" t="n"/>
      <c r="LS53" s="649" t="n"/>
      <c r="LT53" s="649" t="n"/>
      <c r="LU53" s="649" t="n"/>
      <c r="LV53" s="649" t="n"/>
      <c r="LW53" s="649" t="n"/>
      <c r="LX53" s="649" t="n"/>
      <c r="LY53" s="649" t="n"/>
      <c r="LZ53" s="649" t="n"/>
      <c r="MA53" s="649" t="n"/>
      <c r="MB53" s="649" t="n"/>
      <c r="MC53" s="649" t="n"/>
      <c r="MD53" s="649" t="n"/>
      <c r="ME53" s="649" t="n"/>
      <c r="MF53" s="649" t="n"/>
      <c r="MG53" s="649" t="n"/>
      <c r="MH53" s="649" t="n"/>
      <c r="MI53" s="649" t="n"/>
      <c r="MJ53" s="649" t="n"/>
      <c r="MK53" s="649" t="n"/>
      <c r="ML53" s="649" t="n"/>
      <c r="MM53" s="649" t="n"/>
      <c r="MN53" s="649" t="n"/>
      <c r="MO53" s="649" t="n"/>
      <c r="MP53" s="649" t="n"/>
      <c r="MQ53" s="649" t="n"/>
      <c r="MR53" s="649" t="n"/>
      <c r="MS53" s="649" t="n"/>
      <c r="MT53" s="649" t="n"/>
      <c r="MU53" s="649" t="n"/>
      <c r="MV53" s="649" t="n"/>
      <c r="MW53" s="649" t="n"/>
      <c r="MX53" s="649" t="n"/>
      <c r="MY53" s="649" t="n"/>
      <c r="MZ53" s="649" t="n"/>
      <c r="NA53" s="649" t="n"/>
      <c r="NB53" s="649" t="n"/>
      <c r="NC53" s="649" t="n"/>
      <c r="ND53" s="649" t="n"/>
      <c r="NE53" s="649" t="n"/>
      <c r="NF53" s="649" t="n"/>
      <c r="NG53" s="649" t="n"/>
      <c r="NH53" s="649" t="n"/>
      <c r="NI53" s="649" t="n"/>
      <c r="NJ53" s="649" t="n"/>
      <c r="NK53" s="649" t="n"/>
      <c r="NL53" s="649" t="n"/>
      <c r="NM53" s="649" t="n"/>
      <c r="NN53" s="649" t="n"/>
      <c r="NO53" s="649" t="n"/>
      <c r="NP53" s="649" t="n"/>
      <c r="NQ53" s="650" t="n"/>
      <c r="NR53" s="650" t="n"/>
      <c r="NS53" s="650" t="n"/>
      <c r="NT53" s="650" t="n"/>
      <c r="NU53" s="650" t="n"/>
      <c r="NV53" s="650" t="n"/>
      <c r="NW53" s="650" t="n"/>
      <c r="NX53" s="650" t="n"/>
      <c r="NY53" s="649" t="n"/>
      <c r="NZ53" s="649" t="n"/>
      <c r="OA53" s="649" t="n"/>
      <c r="OB53" s="649" t="n"/>
      <c r="OC53" s="649" t="n"/>
      <c r="OD53" s="649" t="n"/>
      <c r="OE53" s="649" t="n"/>
      <c r="OF53" s="649" t="n"/>
      <c r="OG53" s="650" t="n"/>
      <c r="OH53" s="650" t="n"/>
      <c r="OI53" s="650" t="n"/>
      <c r="OJ53" s="650" t="n"/>
      <c r="OK53" s="650" t="n"/>
      <c r="OL53" s="650" t="n"/>
      <c r="OM53" s="650" t="n"/>
      <c r="ON53" s="650" t="n"/>
      <c r="OO53" s="650" t="n"/>
      <c r="OP53" s="650" t="n"/>
      <c r="OQ53" s="650" t="n"/>
      <c r="OR53" s="650" t="n"/>
      <c r="OS53" s="650" t="n"/>
      <c r="OT53" s="650" t="n"/>
      <c r="OU53" s="650" t="n"/>
      <c r="OV53" s="650" t="n"/>
      <c r="OW53" s="649" t="n"/>
      <c r="OX53" s="649" t="n"/>
      <c r="OY53" s="649" t="n"/>
      <c r="OZ53" s="649" t="n"/>
      <c r="PA53" s="649" t="n"/>
      <c r="PB53" s="649" t="n"/>
      <c r="PC53" s="649" t="n"/>
      <c r="PD53" s="649" t="n"/>
      <c r="PE53" s="649" t="n"/>
      <c r="PF53" s="649" t="n"/>
      <c r="PG53" s="649" t="n"/>
      <c r="PH53" s="649" t="n"/>
      <c r="PI53" s="649" t="n"/>
      <c r="PJ53" s="649" t="n"/>
      <c r="PK53" s="649" t="n"/>
      <c r="PL53" s="649" t="n"/>
      <c r="PM53" s="649" t="n"/>
      <c r="PN53" s="649" t="n"/>
      <c r="PO53" s="649" t="n"/>
      <c r="PP53" s="649" t="n"/>
      <c r="PQ53" s="649" t="n"/>
      <c r="PR53" s="649" t="n"/>
      <c r="PS53" s="649" t="n"/>
      <c r="PT53" s="649" t="n"/>
      <c r="PU53" s="649" t="n"/>
      <c r="PV53" s="649" t="n"/>
      <c r="PW53" s="649" t="n"/>
      <c r="PX53" s="649" t="n"/>
      <c r="PY53" s="649" t="n"/>
      <c r="PZ53" s="649" t="n"/>
      <c r="QA53" s="649" t="n"/>
      <c r="QB53" s="649" t="n"/>
      <c r="QC53" s="649" t="n"/>
      <c r="QD53" s="649" t="n"/>
      <c r="QE53" s="649" t="n"/>
      <c r="QF53" s="649" t="n"/>
      <c r="QG53" s="649" t="n"/>
      <c r="QH53" s="649" t="n"/>
      <c r="QI53" s="649" t="n"/>
      <c r="QJ53" s="649" t="n"/>
      <c r="QK53" s="649" t="n"/>
      <c r="QL53" s="649" t="n"/>
      <c r="QM53" s="649" t="n"/>
      <c r="QN53" s="649" t="n"/>
      <c r="QO53" s="649" t="n"/>
      <c r="QP53" s="649" t="n"/>
      <c r="QQ53" s="649" t="n"/>
      <c r="QR53" s="649" t="n"/>
      <c r="QS53" s="649" t="n"/>
      <c r="QT53" s="649" t="n"/>
      <c r="QU53" s="649" t="n"/>
      <c r="QV53" s="649" t="n"/>
      <c r="QW53" s="649" t="n"/>
      <c r="QX53" s="649" t="n"/>
      <c r="QY53" s="649" t="n"/>
      <c r="QZ53" s="649" t="n"/>
      <c r="RA53" s="649" t="n"/>
      <c r="RB53" s="649" t="n"/>
      <c r="RC53" s="649" t="n"/>
      <c r="RD53" s="649" t="n"/>
      <c r="RE53" s="649" t="n"/>
      <c r="RF53" s="642">
        <f>SUM(E53:RE53)-QF53-QL53-SUM(QO53:QQ53)-SUM(QT53:QV53)</f>
        <v/>
      </c>
      <c r="RG53" s="643" t="n"/>
      <c r="RH53" s="644">
        <f>SUM(E53:G53)</f>
        <v/>
      </c>
      <c r="RI53" s="644">
        <f>SUM(H53:BN53)</f>
        <v/>
      </c>
      <c r="RJ53" s="644">
        <f>SUM(BO53:CT53)</f>
        <v/>
      </c>
      <c r="RK53" s="645">
        <f>SUM(CU53:CW53)</f>
        <v/>
      </c>
      <c r="RL53" s="644">
        <f>SUM(CX53:DH53)</f>
        <v/>
      </c>
      <c r="RM53" s="644">
        <f>SUM(DI53:DU53)</f>
        <v/>
      </c>
      <c r="RN53" s="644">
        <f>SUM(DV53:EZ53)</f>
        <v/>
      </c>
      <c r="RO53" s="644">
        <f>SUM(FA53:FB53)</f>
        <v/>
      </c>
      <c r="RP53" s="644">
        <f>SUM(FC53:FH53)</f>
        <v/>
      </c>
      <c r="RQ53" s="644">
        <f>SUM(FI53:GB53)</f>
        <v/>
      </c>
      <c r="RR53" s="644">
        <f>SUM(GC53:GW53)</f>
        <v/>
      </c>
      <c r="RS53" s="644">
        <f>SUM(GX53:IP53)</f>
        <v/>
      </c>
      <c r="RT53" s="644">
        <f>SUM(IQ53:JC53)</f>
        <v/>
      </c>
      <c r="RU53" s="644">
        <f>SUM(JD53:JV53)</f>
        <v/>
      </c>
      <c r="RV53" s="644">
        <f>SUM(JW53:MA53)</f>
        <v/>
      </c>
      <c r="RW53" s="644">
        <f>SUM(MB53:MN53)</f>
        <v/>
      </c>
      <c r="RX53" s="644">
        <f>MO53</f>
        <v/>
      </c>
      <c r="RY53" s="644">
        <f>SUM(MP53:MQ53)</f>
        <v/>
      </c>
      <c r="RZ53" s="644">
        <f>SUM(MR53:MT53)</f>
        <v/>
      </c>
      <c r="SA53" s="644">
        <f>SUM(MU53:MW53)</f>
        <v/>
      </c>
      <c r="SB53" s="644">
        <f>SUM(MX53:MZ53)</f>
        <v/>
      </c>
      <c r="SC53" s="644">
        <f>SUM(NA53:NB53)</f>
        <v/>
      </c>
      <c r="SD53" s="644">
        <f>SUM(NC53)</f>
        <v/>
      </c>
      <c r="SE53" s="644">
        <f>SUM(ND53:NF53)</f>
        <v/>
      </c>
      <c r="SF53" s="644">
        <f>SUM(NG53)</f>
        <v/>
      </c>
      <c r="SG53" s="644">
        <f>SUM(NH53)</f>
        <v/>
      </c>
      <c r="SH53" s="644">
        <f>NI53</f>
        <v/>
      </c>
      <c r="SI53" s="644">
        <f>NJ53</f>
        <v/>
      </c>
      <c r="SJ53" s="644">
        <f>SUM(NK53:NP53)</f>
        <v/>
      </c>
      <c r="SK53" s="644">
        <f>SUM(NQ53:PN53)</f>
        <v/>
      </c>
      <c r="SL53" s="644">
        <f>SUM(PO53:PX53)</f>
        <v/>
      </c>
      <c r="SM53" s="644">
        <f>SUM(PY53:PZ53)</f>
        <v/>
      </c>
      <c r="SN53" s="644">
        <f>SUM(QA53:QB53)</f>
        <v/>
      </c>
      <c r="SO53" s="644">
        <f>SUM(QC53:QE53)</f>
        <v/>
      </c>
      <c r="SP53" s="644">
        <f>SUM(QG53:QK53)</f>
        <v/>
      </c>
      <c r="SQ53" s="644">
        <f>SUM(QM53:QN53)</f>
        <v/>
      </c>
      <c r="SR53" s="644">
        <f>SUM(QO53)</f>
        <v/>
      </c>
      <c r="SS53" s="644">
        <f>SUM(QP53)+QQ53</f>
        <v/>
      </c>
      <c r="ST53" s="644">
        <f>SUM(QR53)</f>
        <v/>
      </c>
      <c r="SU53" s="644">
        <f>SUM(QS53)</f>
        <v/>
      </c>
      <c r="SV53" s="644">
        <f>SUM(QT53)</f>
        <v/>
      </c>
      <c r="SW53" s="644">
        <f>SUM(QU53)</f>
        <v/>
      </c>
      <c r="SX53" s="644">
        <f>SUM(QV53)</f>
        <v/>
      </c>
      <c r="SY53" s="644">
        <f>SUM(QW53:RE53)</f>
        <v/>
      </c>
      <c r="SZ53" s="646">
        <f>SUM(RH53:SX53)-SUM(SR53:SS53)-SUM(SV53:SX53)</f>
        <v/>
      </c>
      <c r="TB53" s="651" t="n"/>
      <c r="TC53" s="651" t="n"/>
      <c r="TE53" s="651" t="n"/>
      <c r="TF53" s="651" t="n"/>
      <c r="TG53" s="651" t="n"/>
      <c r="TH53" s="651" t="n"/>
      <c r="TI53" s="651" t="n"/>
      <c r="TJ53" s="651" t="n"/>
      <c r="TK53" s="651" t="n"/>
      <c r="TL53" s="651" t="n"/>
      <c r="TM53" s="651" t="n"/>
      <c r="TN53" s="651" t="n"/>
      <c r="TO53" s="651" t="n"/>
      <c r="TP53" s="651" t="n"/>
      <c r="TQ53" s="651" t="n"/>
      <c r="TR53" s="651" t="n"/>
      <c r="TS53" s="651" t="n"/>
      <c r="TT53" s="651" t="n"/>
      <c r="TU53" s="651" t="n"/>
    </row>
    <row r="54" ht="14.5" customHeight="1">
      <c r="A54" s="1100" t="n"/>
      <c r="B54" s="1101" t="n"/>
      <c r="C54" s="1102" t="n"/>
      <c r="D54" s="463" t="inlineStr">
        <is>
          <t>REGIMEN ESPECIAL</t>
        </is>
      </c>
      <c r="E54" s="649" t="n"/>
      <c r="F54" s="649" t="n"/>
      <c r="G54" s="649" t="n"/>
      <c r="H54" s="649" t="n"/>
      <c r="I54" s="649" t="n"/>
      <c r="J54" s="649" t="n"/>
      <c r="K54" s="649" t="n"/>
      <c r="L54" s="649" t="n"/>
      <c r="M54" s="649" t="n"/>
      <c r="N54" s="649" t="n"/>
      <c r="O54" s="649" t="n"/>
      <c r="P54" s="649" t="n"/>
      <c r="Q54" s="649" t="n"/>
      <c r="R54" s="649" t="n"/>
      <c r="S54" s="649" t="n"/>
      <c r="T54" s="649" t="n"/>
      <c r="U54" s="649" t="n"/>
      <c r="V54" s="649" t="n"/>
      <c r="W54" s="649" t="n"/>
      <c r="X54" s="649" t="n"/>
      <c r="Y54" s="649" t="n"/>
      <c r="Z54" s="649" t="n"/>
      <c r="AA54" s="649" t="n"/>
      <c r="AB54" s="649" t="n"/>
      <c r="AC54" s="649" t="n"/>
      <c r="AD54" s="649" t="n"/>
      <c r="AE54" s="649" t="n"/>
      <c r="AF54" s="649" t="n"/>
      <c r="AG54" s="649" t="n"/>
      <c r="AH54" s="649" t="n"/>
      <c r="AI54" s="649" t="n"/>
      <c r="AJ54" s="649" t="n"/>
      <c r="AK54" s="649" t="n"/>
      <c r="AL54" s="649" t="n"/>
      <c r="AM54" s="649" t="n"/>
      <c r="AN54" s="649" t="n"/>
      <c r="AO54" s="649" t="n"/>
      <c r="AP54" s="649" t="n"/>
      <c r="AQ54" s="649" t="n"/>
      <c r="AR54" s="649" t="n"/>
      <c r="AS54" s="649" t="n"/>
      <c r="AT54" s="649" t="n"/>
      <c r="AU54" s="649" t="n"/>
      <c r="AV54" s="649" t="n"/>
      <c r="AW54" s="649" t="n"/>
      <c r="AX54" s="649" t="n"/>
      <c r="AY54" s="649" t="n"/>
      <c r="AZ54" s="649" t="n"/>
      <c r="BA54" s="649" t="n"/>
      <c r="BB54" s="649" t="n"/>
      <c r="BC54" s="649" t="n"/>
      <c r="BD54" s="649" t="n"/>
      <c r="BE54" s="649" t="n"/>
      <c r="BF54" s="649" t="n"/>
      <c r="BG54" s="649" t="n"/>
      <c r="BH54" s="649" t="n"/>
      <c r="BI54" s="649" t="n"/>
      <c r="BJ54" s="649" t="n"/>
      <c r="BK54" s="649" t="n"/>
      <c r="BL54" s="649" t="n"/>
      <c r="BM54" s="649" t="n"/>
      <c r="BN54" s="649" t="n"/>
      <c r="BO54" s="649" t="n"/>
      <c r="BP54" s="649" t="n"/>
      <c r="BQ54" s="649" t="n"/>
      <c r="BR54" s="649" t="n"/>
      <c r="BS54" s="649" t="n"/>
      <c r="BT54" s="649" t="n"/>
      <c r="BU54" s="649" t="n"/>
      <c r="BV54" s="649" t="n"/>
      <c r="BW54" s="649" t="n"/>
      <c r="BX54" s="649" t="n"/>
      <c r="BY54" s="649" t="n"/>
      <c r="BZ54" s="649" t="n"/>
      <c r="CA54" s="649" t="n"/>
      <c r="CB54" s="649" t="n"/>
      <c r="CC54" s="649" t="n"/>
      <c r="CD54" s="649" t="n"/>
      <c r="CE54" s="649" t="n"/>
      <c r="CF54" s="649" t="n"/>
      <c r="CG54" s="649" t="n"/>
      <c r="CH54" s="649" t="n"/>
      <c r="CI54" s="649" t="n"/>
      <c r="CJ54" s="649" t="n"/>
      <c r="CK54" s="649" t="n"/>
      <c r="CL54" s="649" t="n"/>
      <c r="CM54" s="649" t="n"/>
      <c r="CN54" s="649" t="n"/>
      <c r="CO54" s="649" t="n"/>
      <c r="CP54" s="649" t="n"/>
      <c r="CQ54" s="649" t="n"/>
      <c r="CR54" s="649" t="n"/>
      <c r="CS54" s="649" t="n"/>
      <c r="CT54" s="649" t="n"/>
      <c r="CU54" s="649" t="n"/>
      <c r="CV54" s="649" t="n"/>
      <c r="CW54" s="649" t="n"/>
      <c r="CX54" s="649" t="n"/>
      <c r="CY54" s="649" t="n"/>
      <c r="CZ54" s="649" t="n"/>
      <c r="DA54" s="649" t="n"/>
      <c r="DB54" s="649" t="n"/>
      <c r="DC54" s="649" t="n"/>
      <c r="DD54" s="649" t="n"/>
      <c r="DE54" s="649" t="n"/>
      <c r="DF54" s="649" t="n"/>
      <c r="DG54" s="649" t="n"/>
      <c r="DH54" s="649" t="n"/>
      <c r="DI54" s="649" t="n"/>
      <c r="DJ54" s="649" t="n"/>
      <c r="DK54" s="649" t="n"/>
      <c r="DL54" s="649" t="n"/>
      <c r="DM54" s="649" t="n"/>
      <c r="DN54" s="649" t="n"/>
      <c r="DO54" s="649" t="n"/>
      <c r="DP54" s="649" t="n"/>
      <c r="DQ54" s="649" t="n"/>
      <c r="DR54" s="649" t="n"/>
      <c r="DS54" s="649" t="n"/>
      <c r="DT54" s="649" t="n"/>
      <c r="DU54" s="649" t="n"/>
      <c r="DV54" s="649" t="n"/>
      <c r="DW54" s="649" t="n"/>
      <c r="DX54" s="649" t="n"/>
      <c r="DY54" s="649" t="n"/>
      <c r="DZ54" s="649" t="n"/>
      <c r="EA54" s="649" t="n"/>
      <c r="EB54" s="649" t="n"/>
      <c r="EC54" s="649" t="n"/>
      <c r="ED54" s="649" t="n"/>
      <c r="EE54" s="649" t="n"/>
      <c r="EF54" s="649" t="n"/>
      <c r="EG54" s="649" t="n"/>
      <c r="EH54" s="649" t="n"/>
      <c r="EI54" s="649" t="n"/>
      <c r="EJ54" s="649" t="n"/>
      <c r="EK54" s="649" t="n"/>
      <c r="EL54" s="649" t="n"/>
      <c r="EM54" s="649" t="n"/>
      <c r="EN54" s="649" t="n"/>
      <c r="EO54" s="649" t="n"/>
      <c r="EP54" s="649" t="n"/>
      <c r="EQ54" s="649" t="n"/>
      <c r="ER54" s="649" t="n"/>
      <c r="ES54" s="649" t="n"/>
      <c r="ET54" s="649" t="n"/>
      <c r="EU54" s="649" t="n"/>
      <c r="EV54" s="649" t="n"/>
      <c r="EW54" s="649" t="n"/>
      <c r="EX54" s="649" t="n"/>
      <c r="EY54" s="649" t="n"/>
      <c r="EZ54" s="649" t="n"/>
      <c r="FA54" s="649" t="n"/>
      <c r="FB54" s="649" t="n"/>
      <c r="FC54" s="649" t="n"/>
      <c r="FD54" s="649" t="n"/>
      <c r="FE54" s="649" t="n"/>
      <c r="FF54" s="649" t="n"/>
      <c r="FG54" s="649" t="n"/>
      <c r="FH54" s="649" t="n"/>
      <c r="FI54" s="649" t="n"/>
      <c r="FJ54" s="649" t="n"/>
      <c r="FK54" s="649" t="n"/>
      <c r="FL54" s="649" t="n"/>
      <c r="FM54" s="649" t="n"/>
      <c r="FN54" s="649" t="n"/>
      <c r="FO54" s="649" t="n"/>
      <c r="FP54" s="649" t="n"/>
      <c r="FQ54" s="649" t="n"/>
      <c r="FR54" s="649" t="n"/>
      <c r="FS54" s="649" t="n"/>
      <c r="FT54" s="649" t="n"/>
      <c r="FU54" s="649" t="n"/>
      <c r="FV54" s="649" t="n"/>
      <c r="FW54" s="649" t="n"/>
      <c r="FX54" s="649" t="n"/>
      <c r="FY54" s="649" t="n"/>
      <c r="FZ54" s="649" t="n"/>
      <c r="GA54" s="649" t="n"/>
      <c r="GB54" s="649" t="n"/>
      <c r="GC54" s="649" t="n"/>
      <c r="GD54" s="649" t="n"/>
      <c r="GE54" s="649" t="n"/>
      <c r="GF54" s="649" t="n"/>
      <c r="GG54" s="649" t="n"/>
      <c r="GH54" s="649" t="n"/>
      <c r="GI54" s="649" t="n"/>
      <c r="GJ54" s="649" t="n"/>
      <c r="GK54" s="649" t="n"/>
      <c r="GL54" s="649" t="n"/>
      <c r="GM54" s="649" t="n"/>
      <c r="GN54" s="649" t="n"/>
      <c r="GO54" s="649" t="n"/>
      <c r="GP54" s="649" t="n"/>
      <c r="GQ54" s="649" t="n"/>
      <c r="GR54" s="649" t="n"/>
      <c r="GS54" s="649" t="n"/>
      <c r="GT54" s="649" t="n"/>
      <c r="GU54" s="649" t="n"/>
      <c r="GV54" s="649" t="n"/>
      <c r="GW54" s="649" t="n"/>
      <c r="GX54" s="649" t="n"/>
      <c r="GY54" s="649" t="n"/>
      <c r="GZ54" s="649" t="n"/>
      <c r="HA54" s="649" t="n"/>
      <c r="HB54" s="649" t="n"/>
      <c r="HC54" s="649" t="n"/>
      <c r="HD54" s="649" t="n"/>
      <c r="HE54" s="649" t="n"/>
      <c r="HF54" s="649" t="n"/>
      <c r="HG54" s="649" t="n"/>
      <c r="HH54" s="649" t="n"/>
      <c r="HI54" s="649" t="n"/>
      <c r="HJ54" s="649" t="n"/>
      <c r="HK54" s="649" t="n"/>
      <c r="HL54" s="649" t="n"/>
      <c r="HM54" s="649" t="n"/>
      <c r="HN54" s="649" t="n"/>
      <c r="HO54" s="649" t="n"/>
      <c r="HP54" s="649" t="n"/>
      <c r="HQ54" s="649" t="n"/>
      <c r="HR54" s="649" t="n"/>
      <c r="HS54" s="649" t="n"/>
      <c r="HT54" s="649" t="n"/>
      <c r="HU54" s="649" t="n"/>
      <c r="HV54" s="649" t="n"/>
      <c r="HW54" s="649" t="n"/>
      <c r="HX54" s="649" t="n"/>
      <c r="HY54" s="649" t="n"/>
      <c r="HZ54" s="649" t="n"/>
      <c r="IA54" s="649" t="n"/>
      <c r="IB54" s="649" t="n"/>
      <c r="IC54" s="649" t="n"/>
      <c r="ID54" s="649" t="n"/>
      <c r="IE54" s="649" t="n"/>
      <c r="IF54" s="649" t="n"/>
      <c r="IG54" s="649" t="n"/>
      <c r="IH54" s="649" t="n"/>
      <c r="II54" s="649" t="n"/>
      <c r="IJ54" s="649" t="n"/>
      <c r="IK54" s="649" t="n"/>
      <c r="IL54" s="649" t="n"/>
      <c r="IM54" s="649" t="n"/>
      <c r="IN54" s="649" t="n"/>
      <c r="IO54" s="649" t="n"/>
      <c r="IP54" s="649" t="n"/>
      <c r="IQ54" s="649" t="n"/>
      <c r="IR54" s="649" t="n"/>
      <c r="IS54" s="649" t="n"/>
      <c r="IT54" s="649" t="n"/>
      <c r="IU54" s="649" t="n"/>
      <c r="IV54" s="649" t="n"/>
      <c r="IW54" s="649" t="n"/>
      <c r="IX54" s="649" t="n"/>
      <c r="IY54" s="649" t="n"/>
      <c r="IZ54" s="649" t="n"/>
      <c r="JA54" s="649" t="n"/>
      <c r="JB54" s="649" t="n"/>
      <c r="JC54" s="649" t="n"/>
      <c r="JD54" s="649" t="n"/>
      <c r="JE54" s="649" t="n"/>
      <c r="JF54" s="649" t="n"/>
      <c r="JG54" s="649" t="n"/>
      <c r="JH54" s="649" t="n"/>
      <c r="JI54" s="649" t="n"/>
      <c r="JJ54" s="649" t="n"/>
      <c r="JK54" s="649" t="n"/>
      <c r="JL54" s="649" t="n"/>
      <c r="JM54" s="649" t="n"/>
      <c r="JN54" s="649" t="n"/>
      <c r="JO54" s="649" t="n"/>
      <c r="JP54" s="649" t="n"/>
      <c r="JQ54" s="649" t="n"/>
      <c r="JR54" s="649" t="n"/>
      <c r="JS54" s="649" t="n"/>
      <c r="JT54" s="649" t="n"/>
      <c r="JU54" s="649" t="n"/>
      <c r="JV54" s="649" t="n"/>
      <c r="JW54" s="649" t="n"/>
      <c r="JX54" s="649" t="n"/>
      <c r="JY54" s="649" t="n"/>
      <c r="JZ54" s="649" t="n"/>
      <c r="KA54" s="649" t="n"/>
      <c r="KB54" s="649" t="n"/>
      <c r="KC54" s="649" t="n"/>
      <c r="KD54" s="649" t="n"/>
      <c r="KE54" s="649" t="n"/>
      <c r="KF54" s="649" t="n"/>
      <c r="KG54" s="649" t="n"/>
      <c r="KH54" s="649" t="n"/>
      <c r="KI54" s="649" t="n"/>
      <c r="KJ54" s="649" t="n"/>
      <c r="KK54" s="649" t="n"/>
      <c r="KL54" s="649" t="n"/>
      <c r="KM54" s="649" t="n"/>
      <c r="KN54" s="649" t="n"/>
      <c r="KO54" s="649" t="n"/>
      <c r="KP54" s="649" t="n"/>
      <c r="KQ54" s="649" t="n"/>
      <c r="KR54" s="649" t="n"/>
      <c r="KS54" s="649" t="n"/>
      <c r="KT54" s="649" t="n"/>
      <c r="KU54" s="649" t="n"/>
      <c r="KV54" s="649" t="n"/>
      <c r="KW54" s="649" t="n"/>
      <c r="KX54" s="649" t="n"/>
      <c r="KY54" s="649" t="n"/>
      <c r="KZ54" s="649" t="n"/>
      <c r="LA54" s="649" t="n"/>
      <c r="LB54" s="649" t="n"/>
      <c r="LC54" s="649" t="n"/>
      <c r="LD54" s="649" t="n"/>
      <c r="LE54" s="649" t="n"/>
      <c r="LF54" s="649" t="n"/>
      <c r="LG54" s="649" t="n"/>
      <c r="LH54" s="649" t="n"/>
      <c r="LI54" s="649" t="n"/>
      <c r="LJ54" s="649" t="n"/>
      <c r="LK54" s="649" t="n"/>
      <c r="LL54" s="649" t="n"/>
      <c r="LM54" s="649" t="n"/>
      <c r="LN54" s="649" t="n"/>
      <c r="LO54" s="649" t="n"/>
      <c r="LP54" s="649" t="n"/>
      <c r="LQ54" s="649" t="n"/>
      <c r="LR54" s="649" t="n"/>
      <c r="LS54" s="649" t="n"/>
      <c r="LT54" s="649" t="n"/>
      <c r="LU54" s="649" t="n"/>
      <c r="LV54" s="649" t="n"/>
      <c r="LW54" s="649" t="n"/>
      <c r="LX54" s="649" t="n"/>
      <c r="LY54" s="649" t="n"/>
      <c r="LZ54" s="649" t="n"/>
      <c r="MA54" s="649" t="n"/>
      <c r="MB54" s="649" t="n"/>
      <c r="MC54" s="649" t="n"/>
      <c r="MD54" s="649" t="n"/>
      <c r="ME54" s="649" t="n"/>
      <c r="MF54" s="649" t="n"/>
      <c r="MG54" s="649" t="n"/>
      <c r="MH54" s="649" t="n"/>
      <c r="MI54" s="649" t="n"/>
      <c r="MJ54" s="649" t="n"/>
      <c r="MK54" s="649" t="n"/>
      <c r="ML54" s="649" t="n"/>
      <c r="MM54" s="649" t="n"/>
      <c r="MN54" s="649" t="n"/>
      <c r="MO54" s="649" t="n"/>
      <c r="MP54" s="649" t="n"/>
      <c r="MQ54" s="649" t="n"/>
      <c r="MR54" s="649" t="n"/>
      <c r="MS54" s="649" t="n"/>
      <c r="MT54" s="649" t="n"/>
      <c r="MU54" s="649" t="n"/>
      <c r="MV54" s="649" t="n"/>
      <c r="MW54" s="649" t="n"/>
      <c r="MX54" s="649" t="n"/>
      <c r="MY54" s="649" t="n"/>
      <c r="MZ54" s="649" t="n"/>
      <c r="NA54" s="649" t="n"/>
      <c r="NB54" s="649" t="n"/>
      <c r="NC54" s="649" t="n"/>
      <c r="ND54" s="649" t="n"/>
      <c r="NE54" s="649" t="n"/>
      <c r="NF54" s="649" t="n"/>
      <c r="NG54" s="649" t="n"/>
      <c r="NH54" s="649" t="n">
        <v>1</v>
      </c>
      <c r="NI54" s="649" t="n"/>
      <c r="NJ54" s="649" t="n"/>
      <c r="NK54" s="649" t="n"/>
      <c r="NL54" s="649" t="n"/>
      <c r="NM54" s="649" t="n"/>
      <c r="NN54" s="649" t="n"/>
      <c r="NO54" s="649" t="n"/>
      <c r="NP54" s="649" t="n"/>
      <c r="NQ54" s="650" t="n"/>
      <c r="NR54" s="650" t="n"/>
      <c r="NS54" s="650" t="n"/>
      <c r="NT54" s="650" t="n"/>
      <c r="NU54" s="650" t="n"/>
      <c r="NV54" s="650" t="n"/>
      <c r="NW54" s="650" t="n"/>
      <c r="NX54" s="650" t="n"/>
      <c r="NY54" s="649" t="n"/>
      <c r="NZ54" s="649" t="n"/>
      <c r="OA54" s="649" t="n"/>
      <c r="OB54" s="649" t="n"/>
      <c r="OC54" s="649" t="n"/>
      <c r="OD54" s="649" t="n"/>
      <c r="OE54" s="649" t="n"/>
      <c r="OF54" s="649" t="n"/>
      <c r="OG54" s="650" t="n"/>
      <c r="OH54" s="650" t="n"/>
      <c r="OI54" s="650" t="n"/>
      <c r="OJ54" s="650" t="n"/>
      <c r="OK54" s="650" t="n"/>
      <c r="OL54" s="650" t="n"/>
      <c r="OM54" s="650" t="n"/>
      <c r="ON54" s="650" t="n"/>
      <c r="OO54" s="650" t="n"/>
      <c r="OP54" s="650" t="n"/>
      <c r="OQ54" s="650" t="n"/>
      <c r="OR54" s="650" t="n"/>
      <c r="OS54" s="650" t="n"/>
      <c r="OT54" s="650" t="n"/>
      <c r="OU54" s="650" t="n"/>
      <c r="OV54" s="650" t="n"/>
      <c r="OW54" s="649" t="n"/>
      <c r="OX54" s="649" t="n"/>
      <c r="OY54" s="649" t="n"/>
      <c r="OZ54" s="649" t="n"/>
      <c r="PA54" s="649" t="n"/>
      <c r="PB54" s="649" t="n"/>
      <c r="PC54" s="649" t="n"/>
      <c r="PD54" s="649" t="n"/>
      <c r="PE54" s="649" t="n"/>
      <c r="PF54" s="649" t="n"/>
      <c r="PG54" s="649" t="n"/>
      <c r="PH54" s="649" t="n"/>
      <c r="PI54" s="649" t="n"/>
      <c r="PJ54" s="649" t="n"/>
      <c r="PK54" s="649" t="n"/>
      <c r="PL54" s="649" t="n"/>
      <c r="PM54" s="649" t="n"/>
      <c r="PN54" s="649" t="n"/>
      <c r="PO54" s="649" t="n"/>
      <c r="PP54" s="649" t="n"/>
      <c r="PQ54" s="649" t="n"/>
      <c r="PR54" s="649" t="n"/>
      <c r="PS54" s="649" t="n"/>
      <c r="PT54" s="649" t="n"/>
      <c r="PU54" s="649" t="n"/>
      <c r="PV54" s="649" t="n"/>
      <c r="PW54" s="649" t="n"/>
      <c r="PX54" s="649" t="n"/>
      <c r="PY54" s="649" t="n"/>
      <c r="PZ54" s="649" t="n"/>
      <c r="QA54" s="649" t="n"/>
      <c r="QB54" s="649" t="n"/>
      <c r="QC54" s="649" t="n"/>
      <c r="QD54" s="649" t="n"/>
      <c r="QE54" s="649" t="n"/>
      <c r="QF54" s="649" t="n"/>
      <c r="QG54" s="649" t="n"/>
      <c r="QH54" s="649" t="n"/>
      <c r="QI54" s="649" t="n"/>
      <c r="QJ54" s="649" t="n"/>
      <c r="QK54" s="649" t="n"/>
      <c r="QL54" s="649" t="n"/>
      <c r="QM54" s="649" t="n"/>
      <c r="QN54" s="649" t="n"/>
      <c r="QO54" s="649" t="n"/>
      <c r="QP54" s="649" t="n"/>
      <c r="QQ54" s="649" t="n"/>
      <c r="QR54" s="649" t="n"/>
      <c r="QS54" s="649" t="n"/>
      <c r="QT54" s="649" t="n"/>
      <c r="QU54" s="649" t="n"/>
      <c r="QV54" s="649" t="n"/>
      <c r="QW54" s="649" t="n"/>
      <c r="QX54" s="649" t="n"/>
      <c r="QY54" s="649" t="n"/>
      <c r="QZ54" s="649" t="n"/>
      <c r="RA54" s="649" t="n"/>
      <c r="RB54" s="649" t="n"/>
      <c r="RC54" s="649" t="n"/>
      <c r="RD54" s="649" t="n"/>
      <c r="RE54" s="649" t="n"/>
      <c r="RF54" s="642">
        <f>SUM(E54:RE54)-QF54-QL54-SUM(QO54:QQ54)-SUM(QT54:QV54)</f>
        <v/>
      </c>
      <c r="RG54" s="643" t="n"/>
      <c r="RH54" s="644">
        <f>SUM(E54:G54)</f>
        <v/>
      </c>
      <c r="RI54" s="644">
        <f>SUM(H54:BN54)</f>
        <v/>
      </c>
      <c r="RJ54" s="644">
        <f>SUM(BO54:CT54)</f>
        <v/>
      </c>
      <c r="RK54" s="645">
        <f>SUM(CU54:CW54)</f>
        <v/>
      </c>
      <c r="RL54" s="644">
        <f>SUM(CX54:DH54)</f>
        <v/>
      </c>
      <c r="RM54" s="644">
        <f>SUM(DI54:DU54)</f>
        <v/>
      </c>
      <c r="RN54" s="644">
        <f>SUM(DV54:EZ54)</f>
        <v/>
      </c>
      <c r="RO54" s="644">
        <f>SUM(FA54:FB54)</f>
        <v/>
      </c>
      <c r="RP54" s="644">
        <f>SUM(FC54:FH54)</f>
        <v/>
      </c>
      <c r="RQ54" s="644">
        <f>SUM(FI54:GB54)</f>
        <v/>
      </c>
      <c r="RR54" s="644">
        <f>SUM(GC54:GW54)</f>
        <v/>
      </c>
      <c r="RS54" s="644">
        <f>SUM(GX54:IP54)</f>
        <v/>
      </c>
      <c r="RT54" s="644">
        <f>SUM(IQ54:JC54)</f>
        <v/>
      </c>
      <c r="RU54" s="644">
        <f>SUM(JD54:JV54)</f>
        <v/>
      </c>
      <c r="RV54" s="644">
        <f>SUM(JW54:MA54)</f>
        <v/>
      </c>
      <c r="RW54" s="644">
        <f>SUM(MB54:MN54)</f>
        <v/>
      </c>
      <c r="RX54" s="644">
        <f>MO54</f>
        <v/>
      </c>
      <c r="RY54" s="644">
        <f>SUM(MP54:MQ54)</f>
        <v/>
      </c>
      <c r="RZ54" s="644">
        <f>SUM(MR54:MT54)</f>
        <v/>
      </c>
      <c r="SA54" s="644">
        <f>SUM(MU54:MW54)</f>
        <v/>
      </c>
      <c r="SB54" s="644">
        <f>SUM(MX54:MZ54)</f>
        <v/>
      </c>
      <c r="SC54" s="644">
        <f>SUM(NA54:NB54)</f>
        <v/>
      </c>
      <c r="SD54" s="644">
        <f>SUM(NC54)</f>
        <v/>
      </c>
      <c r="SE54" s="644">
        <f>SUM(ND54:NF54)</f>
        <v/>
      </c>
      <c r="SF54" s="644">
        <f>SUM(NG54)</f>
        <v/>
      </c>
      <c r="SG54" s="644">
        <f>SUM(NH54)</f>
        <v/>
      </c>
      <c r="SH54" s="644">
        <f>NI54</f>
        <v/>
      </c>
      <c r="SI54" s="644">
        <f>NJ54</f>
        <v/>
      </c>
      <c r="SJ54" s="644">
        <f>SUM(NK54:NP54)</f>
        <v/>
      </c>
      <c r="SK54" s="644">
        <f>SUM(NQ54:PN54)</f>
        <v/>
      </c>
      <c r="SL54" s="644">
        <f>SUM(PO54:PX54)</f>
        <v/>
      </c>
      <c r="SM54" s="644">
        <f>SUM(PY54:PZ54)</f>
        <v/>
      </c>
      <c r="SN54" s="644">
        <f>SUM(QA54:QB54)</f>
        <v/>
      </c>
      <c r="SO54" s="644">
        <f>SUM(QC54:QE54)</f>
        <v/>
      </c>
      <c r="SP54" s="644">
        <f>SUM(QG54:QK54)</f>
        <v/>
      </c>
      <c r="SQ54" s="644">
        <f>SUM(QM54:QN54)</f>
        <v/>
      </c>
      <c r="SR54" s="644">
        <f>SUM(QO54)</f>
        <v/>
      </c>
      <c r="SS54" s="644">
        <f>SUM(QP54)+QQ54</f>
        <v/>
      </c>
      <c r="ST54" s="644">
        <f>SUM(QR54)</f>
        <v/>
      </c>
      <c r="SU54" s="644">
        <f>SUM(QS54)</f>
        <v/>
      </c>
      <c r="SV54" s="644">
        <f>SUM(QT54)</f>
        <v/>
      </c>
      <c r="SW54" s="644">
        <f>SUM(QU54)</f>
        <v/>
      </c>
      <c r="SX54" s="644">
        <f>SUM(QV54)</f>
        <v/>
      </c>
      <c r="SY54" s="644">
        <f>SUM(QW54:RE54)</f>
        <v/>
      </c>
      <c r="SZ54" s="646">
        <f>SUM(RH54:SX54)-SUM(SR54:SS54)-SUM(SV54:SX54)</f>
        <v/>
      </c>
      <c r="TB54" s="651" t="n"/>
      <c r="TC54" s="651" t="n"/>
      <c r="TE54" s="651" t="n"/>
      <c r="TF54" s="651" t="n"/>
      <c r="TG54" s="651" t="n"/>
      <c r="TH54" s="651" t="n"/>
      <c r="TI54" s="651" t="n"/>
      <c r="TJ54" s="651" t="n"/>
      <c r="TK54" s="651" t="n"/>
      <c r="TL54" s="651" t="n"/>
      <c r="TM54" s="651" t="n"/>
      <c r="TN54" s="651" t="n"/>
      <c r="TO54" s="651" t="n"/>
      <c r="TP54" s="651" t="n"/>
      <c r="TQ54" s="651" t="n"/>
      <c r="TR54" s="651" t="n"/>
      <c r="TS54" s="651" t="n"/>
      <c r="TT54" s="651" t="n"/>
      <c r="TU54" s="651" t="n"/>
    </row>
    <row r="55" ht="14.5" customHeight="1">
      <c r="A55" s="1100" t="n"/>
      <c r="B55" s="1101" t="n"/>
      <c r="C55" s="1102" t="n"/>
      <c r="D55" s="464" t="inlineStr">
        <is>
          <t>TOTAL REGIMEN</t>
        </is>
      </c>
      <c r="E55" s="656">
        <f>SUM(E51:E54)</f>
        <v/>
      </c>
      <c r="F55" s="656">
        <f>SUM(F51:F54)</f>
        <v/>
      </c>
      <c r="G55" s="656">
        <f>SUM(G51:G54)</f>
        <v/>
      </c>
      <c r="H55" s="656">
        <f>SUM(H51:H54)</f>
        <v/>
      </c>
      <c r="I55" s="656">
        <f>SUM(I51:I54)</f>
        <v/>
      </c>
      <c r="J55" s="656">
        <f>SUM(J51:J54)</f>
        <v/>
      </c>
      <c r="K55" s="656">
        <f>SUM(K51:K54)</f>
        <v/>
      </c>
      <c r="L55" s="656">
        <f>SUM(L51:L54)</f>
        <v/>
      </c>
      <c r="M55" s="656">
        <f>SUM(M51:M54)</f>
        <v/>
      </c>
      <c r="N55" s="656">
        <f>SUM(N51:N54)</f>
        <v/>
      </c>
      <c r="O55" s="656">
        <f>SUM(O51:O54)</f>
        <v/>
      </c>
      <c r="P55" s="656">
        <f>SUM(P51:P54)</f>
        <v/>
      </c>
      <c r="Q55" s="656">
        <f>SUM(Q51:Q54)</f>
        <v/>
      </c>
      <c r="R55" s="656">
        <f>SUM(R51:R54)</f>
        <v/>
      </c>
      <c r="S55" s="656">
        <f>SUM(S51:S54)</f>
        <v/>
      </c>
      <c r="T55" s="656">
        <f>SUM(T51:T54)</f>
        <v/>
      </c>
      <c r="U55" s="656">
        <f>SUM(U51:U54)</f>
        <v/>
      </c>
      <c r="V55" s="656">
        <f>SUM(V51:V54)</f>
        <v/>
      </c>
      <c r="W55" s="656">
        <f>SUM(W51:W54)</f>
        <v/>
      </c>
      <c r="X55" s="656">
        <f>SUM(X51:X54)</f>
        <v/>
      </c>
      <c r="Y55" s="656">
        <f>SUM(Y51:Y54)</f>
        <v/>
      </c>
      <c r="Z55" s="656">
        <f>SUM(Z51:Z54)</f>
        <v/>
      </c>
      <c r="AA55" s="656">
        <f>SUM(AA51:AA54)</f>
        <v/>
      </c>
      <c r="AB55" s="656">
        <f>SUM(AB51:AB54)</f>
        <v/>
      </c>
      <c r="AC55" s="656">
        <f>SUM(AC51:AC54)</f>
        <v/>
      </c>
      <c r="AD55" s="656">
        <f>SUM(AD51:AD54)</f>
        <v/>
      </c>
      <c r="AE55" s="656">
        <f>SUM(AE51:AE54)</f>
        <v/>
      </c>
      <c r="AF55" s="656">
        <f>SUM(AF51:AF54)</f>
        <v/>
      </c>
      <c r="AG55" s="656">
        <f>SUM(AG51:AG54)</f>
        <v/>
      </c>
      <c r="AH55" s="656">
        <f>SUM(AH51:AH54)</f>
        <v/>
      </c>
      <c r="AI55" s="656">
        <f>SUM(AI51:AI54)</f>
        <v/>
      </c>
      <c r="AJ55" s="656">
        <f>SUM(AJ51:AJ54)</f>
        <v/>
      </c>
      <c r="AK55" s="656">
        <f>SUM(AK51:AK54)</f>
        <v/>
      </c>
      <c r="AL55" s="656">
        <f>SUM(AL51:AL54)</f>
        <v/>
      </c>
      <c r="AM55" s="656">
        <f>SUM(AM51:AM54)</f>
        <v/>
      </c>
      <c r="AN55" s="656">
        <f>SUM(AN51:AN54)</f>
        <v/>
      </c>
      <c r="AO55" s="656">
        <f>SUM(AO51:AO54)</f>
        <v/>
      </c>
      <c r="AP55" s="656">
        <f>SUM(AP51:AP54)</f>
        <v/>
      </c>
      <c r="AQ55" s="656">
        <f>SUM(AQ51:AQ54)</f>
        <v/>
      </c>
      <c r="AR55" s="656">
        <f>SUM(AR51:AR54)</f>
        <v/>
      </c>
      <c r="AS55" s="656">
        <f>SUM(AS51:AS54)</f>
        <v/>
      </c>
      <c r="AT55" s="656">
        <f>SUM(AT51:AT54)</f>
        <v/>
      </c>
      <c r="AU55" s="656">
        <f>SUM(AU51:AU54)</f>
        <v/>
      </c>
      <c r="AV55" s="656">
        <f>SUM(AV51:AV54)</f>
        <v/>
      </c>
      <c r="AW55" s="656">
        <f>SUM(AW51:AW54)</f>
        <v/>
      </c>
      <c r="AX55" s="656">
        <f>SUM(AX51:AX54)</f>
        <v/>
      </c>
      <c r="AY55" s="656">
        <f>SUM(AY51:AY54)</f>
        <v/>
      </c>
      <c r="AZ55" s="656">
        <f>SUM(AZ51:AZ54)</f>
        <v/>
      </c>
      <c r="BA55" s="656">
        <f>SUM(BA51:BA54)</f>
        <v/>
      </c>
      <c r="BB55" s="656">
        <f>SUM(BB51:BB54)</f>
        <v/>
      </c>
      <c r="BC55" s="656">
        <f>SUM(BC51:BC54)</f>
        <v/>
      </c>
      <c r="BD55" s="656">
        <f>SUM(BD51:BD54)</f>
        <v/>
      </c>
      <c r="BE55" s="656">
        <f>SUM(BE51:BE54)</f>
        <v/>
      </c>
      <c r="BF55" s="656">
        <f>SUM(BF51:BF54)</f>
        <v/>
      </c>
      <c r="BG55" s="656">
        <f>SUM(BG51:BG54)</f>
        <v/>
      </c>
      <c r="BH55" s="656">
        <f>SUM(BH51:BH54)</f>
        <v/>
      </c>
      <c r="BI55" s="656">
        <f>SUM(BI51:BI54)</f>
        <v/>
      </c>
      <c r="BJ55" s="656">
        <f>SUM(BJ51:BJ54)</f>
        <v/>
      </c>
      <c r="BK55" s="656">
        <f>SUM(BK51:BK54)</f>
        <v/>
      </c>
      <c r="BL55" s="656">
        <f>SUM(BL51:BL54)</f>
        <v/>
      </c>
      <c r="BM55" s="656">
        <f>SUM(BM51:BM54)</f>
        <v/>
      </c>
      <c r="BN55" s="656">
        <f>SUM(BN51:BN54)</f>
        <v/>
      </c>
      <c r="BO55" s="656">
        <f>SUM(BO51:BO54)</f>
        <v/>
      </c>
      <c r="BP55" s="656">
        <f>SUM(BP51:BP54)</f>
        <v/>
      </c>
      <c r="BQ55" s="656">
        <f>SUM(BQ51:BQ54)</f>
        <v/>
      </c>
      <c r="BR55" s="656">
        <f>SUM(BR51:BR54)</f>
        <v/>
      </c>
      <c r="BS55" s="656">
        <f>SUM(BS51:BS54)</f>
        <v/>
      </c>
      <c r="BT55" s="656">
        <f>SUM(BT51:BT54)</f>
        <v/>
      </c>
      <c r="BU55" s="656">
        <f>SUM(BU51:BU54)</f>
        <v/>
      </c>
      <c r="BV55" s="656">
        <f>SUM(BV51:BV54)</f>
        <v/>
      </c>
      <c r="BW55" s="656">
        <f>SUM(BW51:BW54)</f>
        <v/>
      </c>
      <c r="BX55" s="656">
        <f>SUM(BX51:BX54)</f>
        <v/>
      </c>
      <c r="BY55" s="656">
        <f>SUM(BY51:BY54)</f>
        <v/>
      </c>
      <c r="BZ55" s="656">
        <f>SUM(BZ51:BZ54)</f>
        <v/>
      </c>
      <c r="CA55" s="656">
        <f>SUM(CA51:CA54)</f>
        <v/>
      </c>
      <c r="CB55" s="656">
        <f>SUM(CB51:CB54)</f>
        <v/>
      </c>
      <c r="CC55" s="656">
        <f>SUM(CC51:CC54)</f>
        <v/>
      </c>
      <c r="CD55" s="656">
        <f>SUM(CD51:CD54)</f>
        <v/>
      </c>
      <c r="CE55" s="656">
        <f>SUM(CE51:CE54)</f>
        <v/>
      </c>
      <c r="CF55" s="656">
        <f>SUM(CF51:CF54)</f>
        <v/>
      </c>
      <c r="CG55" s="656">
        <f>SUM(CG51:CG54)</f>
        <v/>
      </c>
      <c r="CH55" s="656">
        <f>SUM(CH51:CH54)</f>
        <v/>
      </c>
      <c r="CI55" s="656">
        <f>SUM(CI51:CI54)</f>
        <v/>
      </c>
      <c r="CJ55" s="656">
        <f>SUM(CJ51:CJ54)</f>
        <v/>
      </c>
      <c r="CK55" s="656">
        <f>SUM(CK51:CK54)</f>
        <v/>
      </c>
      <c r="CL55" s="656">
        <f>SUM(CL51:CL54)</f>
        <v/>
      </c>
      <c r="CM55" s="656">
        <f>SUM(CM51:CM54)</f>
        <v/>
      </c>
      <c r="CN55" s="656">
        <f>SUM(CN51:CN54)</f>
        <v/>
      </c>
      <c r="CO55" s="656">
        <f>SUM(CO51:CO54)</f>
        <v/>
      </c>
      <c r="CP55" s="656">
        <f>SUM(CP51:CP54)</f>
        <v/>
      </c>
      <c r="CQ55" s="656">
        <f>SUM(CQ51:CQ54)</f>
        <v/>
      </c>
      <c r="CR55" s="656">
        <f>SUM(CR51:CR54)</f>
        <v/>
      </c>
      <c r="CS55" s="656">
        <f>SUM(CS51:CS54)</f>
        <v/>
      </c>
      <c r="CT55" s="656">
        <f>SUM(CT51:CT54)</f>
        <v/>
      </c>
      <c r="CU55" s="656">
        <f>SUM(CU51:CU54)</f>
        <v/>
      </c>
      <c r="CV55" s="656">
        <f>SUM(CV51:CV54)</f>
        <v/>
      </c>
      <c r="CW55" s="656">
        <f>SUM(CW51:CW54)</f>
        <v/>
      </c>
      <c r="CX55" s="656">
        <f>SUM(CX51:CX54)</f>
        <v/>
      </c>
      <c r="CY55" s="656">
        <f>SUM(CY51:CY54)</f>
        <v/>
      </c>
      <c r="CZ55" s="656">
        <f>SUM(CZ51:CZ54)</f>
        <v/>
      </c>
      <c r="DA55" s="656">
        <f>SUM(DA51:DA54)</f>
        <v/>
      </c>
      <c r="DB55" s="656">
        <f>SUM(DB51:DB54)</f>
        <v/>
      </c>
      <c r="DC55" s="656">
        <f>SUM(DC51:DC54)</f>
        <v/>
      </c>
      <c r="DD55" s="656">
        <f>SUM(DD51:DD54)</f>
        <v/>
      </c>
      <c r="DE55" s="656">
        <f>SUM(DE51:DE54)</f>
        <v/>
      </c>
      <c r="DF55" s="656">
        <f>SUM(DF51:DF54)</f>
        <v/>
      </c>
      <c r="DG55" s="656">
        <f>SUM(DG51:DG54)</f>
        <v/>
      </c>
      <c r="DH55" s="656">
        <f>SUM(DH51:DH54)</f>
        <v/>
      </c>
      <c r="DI55" s="656">
        <f>SUM(DI51:DI54)</f>
        <v/>
      </c>
      <c r="DJ55" s="656">
        <f>SUM(DJ51:DJ54)</f>
        <v/>
      </c>
      <c r="DK55" s="656">
        <f>SUM(DK51:DK54)</f>
        <v/>
      </c>
      <c r="DL55" s="656">
        <f>SUM(DL51:DL54)</f>
        <v/>
      </c>
      <c r="DM55" s="656">
        <f>SUM(DM51:DM54)</f>
        <v/>
      </c>
      <c r="DN55" s="656">
        <f>SUM(DN51:DN54)</f>
        <v/>
      </c>
      <c r="DO55" s="656">
        <f>SUM(DO51:DO54)</f>
        <v/>
      </c>
      <c r="DP55" s="656">
        <f>SUM(DP51:DP54)</f>
        <v/>
      </c>
      <c r="DQ55" s="656">
        <f>SUM(DQ51:DQ54)</f>
        <v/>
      </c>
      <c r="DR55" s="656">
        <f>SUM(DR51:DR54)</f>
        <v/>
      </c>
      <c r="DS55" s="656">
        <f>SUM(DS51:DS54)</f>
        <v/>
      </c>
      <c r="DT55" s="656">
        <f>SUM(DT51:DT54)</f>
        <v/>
      </c>
      <c r="DU55" s="656">
        <f>SUM(DU51:DU54)</f>
        <v/>
      </c>
      <c r="DV55" s="656">
        <f>SUM(DV51:DV54)</f>
        <v/>
      </c>
      <c r="DW55" s="656">
        <f>SUM(DW51:DW54)</f>
        <v/>
      </c>
      <c r="DX55" s="656">
        <f>SUM(DX51:DX54)</f>
        <v/>
      </c>
      <c r="DY55" s="656">
        <f>SUM(DY51:DY54)</f>
        <v/>
      </c>
      <c r="DZ55" s="656">
        <f>SUM(DZ51:DZ54)</f>
        <v/>
      </c>
      <c r="EA55" s="656">
        <f>SUM(EA51:EA54)</f>
        <v/>
      </c>
      <c r="EB55" s="656">
        <f>SUM(EB51:EB54)</f>
        <v/>
      </c>
      <c r="EC55" s="656">
        <f>SUM(EC51:EC54)</f>
        <v/>
      </c>
      <c r="ED55" s="656">
        <f>SUM(ED51:ED54)</f>
        <v/>
      </c>
      <c r="EE55" s="656">
        <f>SUM(EE51:EE54)</f>
        <v/>
      </c>
      <c r="EF55" s="656">
        <f>SUM(EF51:EF54)</f>
        <v/>
      </c>
      <c r="EG55" s="656">
        <f>SUM(EG51:EG54)</f>
        <v/>
      </c>
      <c r="EH55" s="656">
        <f>SUM(EH51:EH54)</f>
        <v/>
      </c>
      <c r="EI55" s="656">
        <f>SUM(EI51:EI54)</f>
        <v/>
      </c>
      <c r="EJ55" s="656">
        <f>SUM(EJ51:EJ54)</f>
        <v/>
      </c>
      <c r="EK55" s="656">
        <f>SUM(EK51:EK54)</f>
        <v/>
      </c>
      <c r="EL55" s="656">
        <f>SUM(EL51:EL54)</f>
        <v/>
      </c>
      <c r="EM55" s="656">
        <f>SUM(EM51:EM54)</f>
        <v/>
      </c>
      <c r="EN55" s="656">
        <f>SUM(EN51:EN54)</f>
        <v/>
      </c>
      <c r="EO55" s="656">
        <f>SUM(EO51:EO54)</f>
        <v/>
      </c>
      <c r="EP55" s="656">
        <f>SUM(EP51:EP54)</f>
        <v/>
      </c>
      <c r="EQ55" s="656">
        <f>SUM(EQ51:EQ54)</f>
        <v/>
      </c>
      <c r="ER55" s="656">
        <f>SUM(ER51:ER54)</f>
        <v/>
      </c>
      <c r="ES55" s="656">
        <f>SUM(ES51:ES54)</f>
        <v/>
      </c>
      <c r="ET55" s="656">
        <f>SUM(ET51:ET54)</f>
        <v/>
      </c>
      <c r="EU55" s="656">
        <f>SUM(EU51:EU54)</f>
        <v/>
      </c>
      <c r="EV55" s="656">
        <f>SUM(EV51:EV54)</f>
        <v/>
      </c>
      <c r="EW55" s="656">
        <f>SUM(EW51:EW54)</f>
        <v/>
      </c>
      <c r="EX55" s="656">
        <f>SUM(EX51:EX54)</f>
        <v/>
      </c>
      <c r="EY55" s="656">
        <f>SUM(EY51:EY54)</f>
        <v/>
      </c>
      <c r="EZ55" s="656">
        <f>SUM(EZ51:EZ54)</f>
        <v/>
      </c>
      <c r="FA55" s="656">
        <f>SUM(FA51:FA54)</f>
        <v/>
      </c>
      <c r="FB55" s="656">
        <f>SUM(FB51:FB54)</f>
        <v/>
      </c>
      <c r="FC55" s="656">
        <f>SUM(FC51:FC54)</f>
        <v/>
      </c>
      <c r="FD55" s="656">
        <f>SUM(FD51:FD54)</f>
        <v/>
      </c>
      <c r="FE55" s="656">
        <f>SUM(FE51:FE54)</f>
        <v/>
      </c>
      <c r="FF55" s="656">
        <f>SUM(FF51:FF54)</f>
        <v/>
      </c>
      <c r="FG55" s="656">
        <f>SUM(FG51:FG54)</f>
        <v/>
      </c>
      <c r="FH55" s="656">
        <f>SUM(FH51:FH54)</f>
        <v/>
      </c>
      <c r="FI55" s="656">
        <f>SUM(FI51:FI54)</f>
        <v/>
      </c>
      <c r="FJ55" s="656">
        <f>SUM(FJ51:FJ54)</f>
        <v/>
      </c>
      <c r="FK55" s="656">
        <f>SUM(FK51:FK54)</f>
        <v/>
      </c>
      <c r="FL55" s="656">
        <f>SUM(FL51:FL54)</f>
        <v/>
      </c>
      <c r="FM55" s="656">
        <f>SUM(FM51:FM54)</f>
        <v/>
      </c>
      <c r="FN55" s="656">
        <f>SUM(FN51:FN54)</f>
        <v/>
      </c>
      <c r="FO55" s="656">
        <f>SUM(FO51:FO54)</f>
        <v/>
      </c>
      <c r="FP55" s="656">
        <f>SUM(FP51:FP54)</f>
        <v/>
      </c>
      <c r="FQ55" s="656">
        <f>SUM(FQ51:FQ54)</f>
        <v/>
      </c>
      <c r="FR55" s="656">
        <f>SUM(FR51:FR54)</f>
        <v/>
      </c>
      <c r="FS55" s="656">
        <f>SUM(FS51:FS54)</f>
        <v/>
      </c>
      <c r="FT55" s="656">
        <f>SUM(FT51:FT54)</f>
        <v/>
      </c>
      <c r="FU55" s="656">
        <f>SUM(FU51:FU54)</f>
        <v/>
      </c>
      <c r="FV55" s="656">
        <f>SUM(FV51:FV54)</f>
        <v/>
      </c>
      <c r="FW55" s="656">
        <f>SUM(FW51:FW54)</f>
        <v/>
      </c>
      <c r="FX55" s="656">
        <f>SUM(FX51:FX54)</f>
        <v/>
      </c>
      <c r="FY55" s="656">
        <f>SUM(FY51:FY54)</f>
        <v/>
      </c>
      <c r="FZ55" s="656">
        <f>SUM(FZ51:FZ54)</f>
        <v/>
      </c>
      <c r="GA55" s="656">
        <f>SUM(GA51:GA54)</f>
        <v/>
      </c>
      <c r="GB55" s="656">
        <f>SUM(GB51:GB54)</f>
        <v/>
      </c>
      <c r="GC55" s="656">
        <f>SUM(GC51:GC54)</f>
        <v/>
      </c>
      <c r="GD55" s="656">
        <f>SUM(GD51:GD54)</f>
        <v/>
      </c>
      <c r="GE55" s="656">
        <f>SUM(GE51:GE54)</f>
        <v/>
      </c>
      <c r="GF55" s="656">
        <f>SUM(GF51:GF54)</f>
        <v/>
      </c>
      <c r="GG55" s="656">
        <f>SUM(GG51:GG54)</f>
        <v/>
      </c>
      <c r="GH55" s="656">
        <f>SUM(GH51:GH54)</f>
        <v/>
      </c>
      <c r="GI55" s="656">
        <f>SUM(GI51:GI54)</f>
        <v/>
      </c>
      <c r="GJ55" s="656">
        <f>SUM(GJ51:GJ54)</f>
        <v/>
      </c>
      <c r="GK55" s="656">
        <f>SUM(GK51:GK54)</f>
        <v/>
      </c>
      <c r="GL55" s="656">
        <f>SUM(GL51:GL54)</f>
        <v/>
      </c>
      <c r="GM55" s="656">
        <f>SUM(GM51:GM54)</f>
        <v/>
      </c>
      <c r="GN55" s="656">
        <f>SUM(GN51:GN54)</f>
        <v/>
      </c>
      <c r="GO55" s="656">
        <f>SUM(GO51:GO54)</f>
        <v/>
      </c>
      <c r="GP55" s="656">
        <f>SUM(GP51:GP54)</f>
        <v/>
      </c>
      <c r="GQ55" s="656">
        <f>SUM(GQ51:GQ54)</f>
        <v/>
      </c>
      <c r="GR55" s="656">
        <f>SUM(GR51:GR54)</f>
        <v/>
      </c>
      <c r="GS55" s="656">
        <f>SUM(GS51:GS54)</f>
        <v/>
      </c>
      <c r="GT55" s="656">
        <f>SUM(GT51:GT54)</f>
        <v/>
      </c>
      <c r="GU55" s="656">
        <f>SUM(GU51:GU54)</f>
        <v/>
      </c>
      <c r="GV55" s="656">
        <f>SUM(GV51:GV54)</f>
        <v/>
      </c>
      <c r="GW55" s="656">
        <f>SUM(GW51:GW54)</f>
        <v/>
      </c>
      <c r="GX55" s="656">
        <f>SUM(GX51:GX54)</f>
        <v/>
      </c>
      <c r="GY55" s="656">
        <f>SUM(GY51:GY54)</f>
        <v/>
      </c>
      <c r="GZ55" s="656">
        <f>SUM(GZ51:GZ54)</f>
        <v/>
      </c>
      <c r="HA55" s="656">
        <f>SUM(HA51:HA54)</f>
        <v/>
      </c>
      <c r="HB55" s="656">
        <f>SUM(HB51:HB54)</f>
        <v/>
      </c>
      <c r="HC55" s="656">
        <f>SUM(HC51:HC54)</f>
        <v/>
      </c>
      <c r="HD55" s="656">
        <f>SUM(HD51:HD54)</f>
        <v/>
      </c>
      <c r="HE55" s="656">
        <f>SUM(HE51:HE54)</f>
        <v/>
      </c>
      <c r="HF55" s="656">
        <f>SUM(HF51:HF54)</f>
        <v/>
      </c>
      <c r="HG55" s="656">
        <f>SUM(HG51:HG54)</f>
        <v/>
      </c>
      <c r="HH55" s="656">
        <f>SUM(HH51:HH54)</f>
        <v/>
      </c>
      <c r="HI55" s="656">
        <f>SUM(HI51:HI54)</f>
        <v/>
      </c>
      <c r="HJ55" s="656">
        <f>SUM(HJ51:HJ54)</f>
        <v/>
      </c>
      <c r="HK55" s="656">
        <f>SUM(HK51:HK54)</f>
        <v/>
      </c>
      <c r="HL55" s="656">
        <f>SUM(HL51:HL54)</f>
        <v/>
      </c>
      <c r="HM55" s="656">
        <f>SUM(HM51:HM54)</f>
        <v/>
      </c>
      <c r="HN55" s="656">
        <f>SUM(HN51:HN54)</f>
        <v/>
      </c>
      <c r="HO55" s="656">
        <f>SUM(HO51:HO54)</f>
        <v/>
      </c>
      <c r="HP55" s="656">
        <f>SUM(HP51:HP54)</f>
        <v/>
      </c>
      <c r="HQ55" s="656">
        <f>SUM(HQ51:HQ54)</f>
        <v/>
      </c>
      <c r="HR55" s="656">
        <f>SUM(HR51:HR54)</f>
        <v/>
      </c>
      <c r="HS55" s="656">
        <f>SUM(HS51:HS54)</f>
        <v/>
      </c>
      <c r="HT55" s="656">
        <f>SUM(HT51:HT54)</f>
        <v/>
      </c>
      <c r="HU55" s="656">
        <f>SUM(HU51:HU54)</f>
        <v/>
      </c>
      <c r="HV55" s="656">
        <f>SUM(HV51:HV54)</f>
        <v/>
      </c>
      <c r="HW55" s="656">
        <f>SUM(HW51:HW54)</f>
        <v/>
      </c>
      <c r="HX55" s="656">
        <f>SUM(HX51:HX54)</f>
        <v/>
      </c>
      <c r="HY55" s="656">
        <f>SUM(HY51:HY54)</f>
        <v/>
      </c>
      <c r="HZ55" s="656">
        <f>SUM(HZ51:HZ54)</f>
        <v/>
      </c>
      <c r="IA55" s="656">
        <f>SUM(IA51:IA54)</f>
        <v/>
      </c>
      <c r="IB55" s="656">
        <f>SUM(IB51:IB54)</f>
        <v/>
      </c>
      <c r="IC55" s="656">
        <f>SUM(IC51:IC54)</f>
        <v/>
      </c>
      <c r="ID55" s="656">
        <f>SUM(ID51:ID54)</f>
        <v/>
      </c>
      <c r="IE55" s="656">
        <f>SUM(IE51:IE54)</f>
        <v/>
      </c>
      <c r="IF55" s="656">
        <f>SUM(IF51:IF54)</f>
        <v/>
      </c>
      <c r="IG55" s="656">
        <f>SUM(IG51:IG54)</f>
        <v/>
      </c>
      <c r="IH55" s="656">
        <f>SUM(IH51:IH54)</f>
        <v/>
      </c>
      <c r="II55" s="656">
        <f>SUM(II51:II54)</f>
        <v/>
      </c>
      <c r="IJ55" s="656">
        <f>SUM(IJ51:IJ54)</f>
        <v/>
      </c>
      <c r="IK55" s="656">
        <f>SUM(IK51:IK54)</f>
        <v/>
      </c>
      <c r="IL55" s="656">
        <f>SUM(IL51:IL54)</f>
        <v/>
      </c>
      <c r="IM55" s="656">
        <f>SUM(IM51:IM54)</f>
        <v/>
      </c>
      <c r="IN55" s="656">
        <f>SUM(IN51:IN54)</f>
        <v/>
      </c>
      <c r="IO55" s="656">
        <f>SUM(IO51:IO54)</f>
        <v/>
      </c>
      <c r="IP55" s="656">
        <f>SUM(IP51:IP54)</f>
        <v/>
      </c>
      <c r="IQ55" s="656">
        <f>SUM(IQ51:IQ54)</f>
        <v/>
      </c>
      <c r="IR55" s="656">
        <f>SUM(IR51:IR54)</f>
        <v/>
      </c>
      <c r="IS55" s="656">
        <f>SUM(IS51:IS54)</f>
        <v/>
      </c>
      <c r="IT55" s="656">
        <f>SUM(IT51:IT54)</f>
        <v/>
      </c>
      <c r="IU55" s="656">
        <f>SUM(IU51:IU54)</f>
        <v/>
      </c>
      <c r="IV55" s="656">
        <f>SUM(IV51:IV54)</f>
        <v/>
      </c>
      <c r="IW55" s="656">
        <f>SUM(IW51:IW54)</f>
        <v/>
      </c>
      <c r="IX55" s="656">
        <f>SUM(IX51:IX54)</f>
        <v/>
      </c>
      <c r="IY55" s="656">
        <f>SUM(IY51:IY54)</f>
        <v/>
      </c>
      <c r="IZ55" s="656">
        <f>SUM(IZ51:IZ54)</f>
        <v/>
      </c>
      <c r="JA55" s="656">
        <f>SUM(JA51:JA54)</f>
        <v/>
      </c>
      <c r="JB55" s="656">
        <f>SUM(JB51:JB54)</f>
        <v/>
      </c>
      <c r="JC55" s="656">
        <f>SUM(JC51:JC54)</f>
        <v/>
      </c>
      <c r="JD55" s="656">
        <f>SUM(JD51:JD54)</f>
        <v/>
      </c>
      <c r="JE55" s="656">
        <f>SUM(JE51:JE54)</f>
        <v/>
      </c>
      <c r="JF55" s="656">
        <f>SUM(JF51:JF54)</f>
        <v/>
      </c>
      <c r="JG55" s="656">
        <f>SUM(JG51:JG54)</f>
        <v/>
      </c>
      <c r="JH55" s="656">
        <f>SUM(JH51:JH54)</f>
        <v/>
      </c>
      <c r="JI55" s="656">
        <f>SUM(JI51:JI54)</f>
        <v/>
      </c>
      <c r="JJ55" s="656">
        <f>SUM(JJ51:JJ54)</f>
        <v/>
      </c>
      <c r="JK55" s="656">
        <f>SUM(JK51:JK54)</f>
        <v/>
      </c>
      <c r="JL55" s="656">
        <f>SUM(JL51:JL54)</f>
        <v/>
      </c>
      <c r="JM55" s="656">
        <f>SUM(JM51:JM54)</f>
        <v/>
      </c>
      <c r="JN55" s="656">
        <f>SUM(JN51:JN54)</f>
        <v/>
      </c>
      <c r="JO55" s="656">
        <f>SUM(JO51:JO54)</f>
        <v/>
      </c>
      <c r="JP55" s="656">
        <f>SUM(JP51:JP54)</f>
        <v/>
      </c>
      <c r="JQ55" s="656">
        <f>SUM(JQ51:JQ54)</f>
        <v/>
      </c>
      <c r="JR55" s="656">
        <f>SUM(JR51:JR54)</f>
        <v/>
      </c>
      <c r="JS55" s="656">
        <f>SUM(JS51:JS54)</f>
        <v/>
      </c>
      <c r="JT55" s="656">
        <f>SUM(JT51:JT54)</f>
        <v/>
      </c>
      <c r="JU55" s="656">
        <f>SUM(JU51:JU54)</f>
        <v/>
      </c>
      <c r="JV55" s="656">
        <f>SUM(JV51:JV54)</f>
        <v/>
      </c>
      <c r="JW55" s="656">
        <f>SUM(JW51:JW54)</f>
        <v/>
      </c>
      <c r="JX55" s="656">
        <f>SUM(JX51:JX54)</f>
        <v/>
      </c>
      <c r="JY55" s="656">
        <f>SUM(JY51:JY54)</f>
        <v/>
      </c>
      <c r="JZ55" s="656">
        <f>SUM(JZ51:JZ54)</f>
        <v/>
      </c>
      <c r="KA55" s="656">
        <f>SUM(KA51:KA54)</f>
        <v/>
      </c>
      <c r="KB55" s="656">
        <f>SUM(KB51:KB54)</f>
        <v/>
      </c>
      <c r="KC55" s="656">
        <f>SUM(KC51:KC54)</f>
        <v/>
      </c>
      <c r="KD55" s="656">
        <f>SUM(KD51:KD54)</f>
        <v/>
      </c>
      <c r="KE55" s="656">
        <f>SUM(KE51:KE54)</f>
        <v/>
      </c>
      <c r="KF55" s="656">
        <f>SUM(KF51:KF54)</f>
        <v/>
      </c>
      <c r="KG55" s="656">
        <f>SUM(KG51:KG54)</f>
        <v/>
      </c>
      <c r="KH55" s="656">
        <f>SUM(KH51:KH54)</f>
        <v/>
      </c>
      <c r="KI55" s="656">
        <f>SUM(KI51:KI54)</f>
        <v/>
      </c>
      <c r="KJ55" s="656">
        <f>SUM(KJ51:KJ54)</f>
        <v/>
      </c>
      <c r="KK55" s="656">
        <f>SUM(KK51:KK54)</f>
        <v/>
      </c>
      <c r="KL55" s="656">
        <f>SUM(KL51:KL54)</f>
        <v/>
      </c>
      <c r="KM55" s="656">
        <f>SUM(KM51:KM54)</f>
        <v/>
      </c>
      <c r="KN55" s="656">
        <f>SUM(KN51:KN54)</f>
        <v/>
      </c>
      <c r="KO55" s="656">
        <f>SUM(KO51:KO54)</f>
        <v/>
      </c>
      <c r="KP55" s="656">
        <f>SUM(KP51:KP54)</f>
        <v/>
      </c>
      <c r="KQ55" s="656">
        <f>SUM(KQ51:KQ54)</f>
        <v/>
      </c>
      <c r="KR55" s="656">
        <f>SUM(KR51:KR54)</f>
        <v/>
      </c>
      <c r="KS55" s="656">
        <f>SUM(KS51:KS54)</f>
        <v/>
      </c>
      <c r="KT55" s="656">
        <f>SUM(KT51:KT54)</f>
        <v/>
      </c>
      <c r="KU55" s="656">
        <f>SUM(KU51:KU54)</f>
        <v/>
      </c>
      <c r="KV55" s="656">
        <f>SUM(KV51:KV54)</f>
        <v/>
      </c>
      <c r="KW55" s="656">
        <f>SUM(KW51:KW54)</f>
        <v/>
      </c>
      <c r="KX55" s="656">
        <f>SUM(KX51:KX54)</f>
        <v/>
      </c>
      <c r="KY55" s="656">
        <f>SUM(KY51:KY54)</f>
        <v/>
      </c>
      <c r="KZ55" s="656">
        <f>SUM(KZ51:KZ54)</f>
        <v/>
      </c>
      <c r="LA55" s="656">
        <f>SUM(LA51:LA54)</f>
        <v/>
      </c>
      <c r="LB55" s="656">
        <f>SUM(LB51:LB54)</f>
        <v/>
      </c>
      <c r="LC55" s="656">
        <f>SUM(LC51:LC54)</f>
        <v/>
      </c>
      <c r="LD55" s="656">
        <f>SUM(LD51:LD54)</f>
        <v/>
      </c>
      <c r="LE55" s="656">
        <f>SUM(LE51:LE54)</f>
        <v/>
      </c>
      <c r="LF55" s="656">
        <f>SUM(LF51:LF54)</f>
        <v/>
      </c>
      <c r="LG55" s="656">
        <f>SUM(LG51:LG54)</f>
        <v/>
      </c>
      <c r="LH55" s="656">
        <f>SUM(LH51:LH54)</f>
        <v/>
      </c>
      <c r="LI55" s="656">
        <f>SUM(LI51:LI54)</f>
        <v/>
      </c>
      <c r="LJ55" s="656">
        <f>SUM(LJ51:LJ54)</f>
        <v/>
      </c>
      <c r="LK55" s="656">
        <f>SUM(LK51:LK54)</f>
        <v/>
      </c>
      <c r="LL55" s="656">
        <f>SUM(LL51:LL54)</f>
        <v/>
      </c>
      <c r="LM55" s="656">
        <f>SUM(LM51:LM54)</f>
        <v/>
      </c>
      <c r="LN55" s="656">
        <f>SUM(LN51:LN54)</f>
        <v/>
      </c>
      <c r="LO55" s="656">
        <f>SUM(LO51:LO54)</f>
        <v/>
      </c>
      <c r="LP55" s="656">
        <f>SUM(LP51:LP54)</f>
        <v/>
      </c>
      <c r="LQ55" s="656">
        <f>SUM(LQ51:LQ54)</f>
        <v/>
      </c>
      <c r="LR55" s="656">
        <f>SUM(LR51:LR54)</f>
        <v/>
      </c>
      <c r="LS55" s="656">
        <f>SUM(LS51:LS54)</f>
        <v/>
      </c>
      <c r="LT55" s="656">
        <f>SUM(LT51:LT54)</f>
        <v/>
      </c>
      <c r="LU55" s="656">
        <f>SUM(LU51:LU54)</f>
        <v/>
      </c>
      <c r="LV55" s="656">
        <f>SUM(LV51:LV54)</f>
        <v/>
      </c>
      <c r="LW55" s="656">
        <f>SUM(LW51:LW54)</f>
        <v/>
      </c>
      <c r="LX55" s="656">
        <f>SUM(LX51:LX54)</f>
        <v/>
      </c>
      <c r="LY55" s="656">
        <f>SUM(LY51:LY54)</f>
        <v/>
      </c>
      <c r="LZ55" s="656">
        <f>SUM(LZ51:LZ54)</f>
        <v/>
      </c>
      <c r="MA55" s="656">
        <f>SUM(MA51:MA54)</f>
        <v/>
      </c>
      <c r="MB55" s="656">
        <f>SUM(MB51:MB54)</f>
        <v/>
      </c>
      <c r="MC55" s="656">
        <f>SUM(MC51:MC54)</f>
        <v/>
      </c>
      <c r="MD55" s="656">
        <f>SUM(MD51:MD54)</f>
        <v/>
      </c>
      <c r="ME55" s="656">
        <f>SUM(ME51:ME54)</f>
        <v/>
      </c>
      <c r="MF55" s="656">
        <f>SUM(MF51:MF54)</f>
        <v/>
      </c>
      <c r="MG55" s="656">
        <f>SUM(MG51:MG54)</f>
        <v/>
      </c>
      <c r="MH55" s="656">
        <f>SUM(MH51:MH54)</f>
        <v/>
      </c>
      <c r="MI55" s="656">
        <f>SUM(MI51:MI54)</f>
        <v/>
      </c>
      <c r="MJ55" s="656">
        <f>SUM(MJ51:MJ54)</f>
        <v/>
      </c>
      <c r="MK55" s="656">
        <f>SUM(MK51:MK54)</f>
        <v/>
      </c>
      <c r="ML55" s="656">
        <f>SUM(ML51:ML54)</f>
        <v/>
      </c>
      <c r="MM55" s="656">
        <f>SUM(MM51:MM54)</f>
        <v/>
      </c>
      <c r="MN55" s="656">
        <f>SUM(MN51:MN54)</f>
        <v/>
      </c>
      <c r="MO55" s="656">
        <f>SUM(MO51:MO54)</f>
        <v/>
      </c>
      <c r="MP55" s="656">
        <f>SUM(MP51:MP54)</f>
        <v/>
      </c>
      <c r="MQ55" s="656">
        <f>SUM(MQ51:MQ54)</f>
        <v/>
      </c>
      <c r="MR55" s="656">
        <f>SUM(MR51:MR54)</f>
        <v/>
      </c>
      <c r="MS55" s="656">
        <f>SUM(MS51:MS54)</f>
        <v/>
      </c>
      <c r="MT55" s="656">
        <f>SUM(MT51:MT54)</f>
        <v/>
      </c>
      <c r="MU55" s="656">
        <f>SUM(MU51:MU54)</f>
        <v/>
      </c>
      <c r="MV55" s="656">
        <f>SUM(MV51:MV54)</f>
        <v/>
      </c>
      <c r="MW55" s="656">
        <f>SUM(MW51:MW54)</f>
        <v/>
      </c>
      <c r="MX55" s="656">
        <f>SUM(MX51:MX54)</f>
        <v/>
      </c>
      <c r="MY55" s="656">
        <f>SUM(MY51:MY54)</f>
        <v/>
      </c>
      <c r="MZ55" s="656">
        <f>SUM(MZ51:MZ54)</f>
        <v/>
      </c>
      <c r="NA55" s="656">
        <f>SUM(NA51:NA54)</f>
        <v/>
      </c>
      <c r="NB55" s="656">
        <f>SUM(NB51:NB54)</f>
        <v/>
      </c>
      <c r="NC55" s="656">
        <f>SUM(NC51:NC54)</f>
        <v/>
      </c>
      <c r="ND55" s="656">
        <f>SUM(ND51:ND54)</f>
        <v/>
      </c>
      <c r="NE55" s="656">
        <f>SUM(NE51:NE54)</f>
        <v/>
      </c>
      <c r="NF55" s="656">
        <f>SUM(NF51:NF54)</f>
        <v/>
      </c>
      <c r="NG55" s="656">
        <f>SUM(NG51:NG54)</f>
        <v/>
      </c>
      <c r="NH55" s="656">
        <f>SUM(NH51:NH54)</f>
        <v/>
      </c>
      <c r="NI55" s="656">
        <f>SUM(NI51:NI54)</f>
        <v/>
      </c>
      <c r="NJ55" s="656">
        <f>SUM(NJ51:NJ54)</f>
        <v/>
      </c>
      <c r="NK55" s="656">
        <f>SUM(NK51:NK54)</f>
        <v/>
      </c>
      <c r="NL55" s="656">
        <f>SUM(NL51:NL54)</f>
        <v/>
      </c>
      <c r="NM55" s="656">
        <f>SUM(NM51:NM54)</f>
        <v/>
      </c>
      <c r="NN55" s="656">
        <f>SUM(NN51:NN54)</f>
        <v/>
      </c>
      <c r="NO55" s="656">
        <f>SUM(NO51:NO54)</f>
        <v/>
      </c>
      <c r="NP55" s="656">
        <f>SUM(NP51:NP54)</f>
        <v/>
      </c>
      <c r="NQ55" s="656">
        <f>SUM(NQ51:NQ54)</f>
        <v/>
      </c>
      <c r="NR55" s="656">
        <f>SUM(NR51:NR54)</f>
        <v/>
      </c>
      <c r="NS55" s="656">
        <f>SUM(NS51:NS54)</f>
        <v/>
      </c>
      <c r="NT55" s="656">
        <f>SUM(NT51:NT54)</f>
        <v/>
      </c>
      <c r="NU55" s="656">
        <f>SUM(NU51:NU54)</f>
        <v/>
      </c>
      <c r="NV55" s="656">
        <f>SUM(NV51:NV54)</f>
        <v/>
      </c>
      <c r="NW55" s="656">
        <f>SUM(NW51:NW54)</f>
        <v/>
      </c>
      <c r="NX55" s="656">
        <f>SUM(NX51:NX54)</f>
        <v/>
      </c>
      <c r="NY55" s="656">
        <f>SUM(NY51:NY54)</f>
        <v/>
      </c>
      <c r="NZ55" s="656">
        <f>SUM(NZ51:NZ54)</f>
        <v/>
      </c>
      <c r="OA55" s="656">
        <f>SUM(OA51:OA54)</f>
        <v/>
      </c>
      <c r="OB55" s="656">
        <f>SUM(OB51:OB54)</f>
        <v/>
      </c>
      <c r="OC55" s="656">
        <f>SUM(OC51:OC54)</f>
        <v/>
      </c>
      <c r="OD55" s="656">
        <f>SUM(OD51:OD54)</f>
        <v/>
      </c>
      <c r="OE55" s="656">
        <f>SUM(OE51:OE54)</f>
        <v/>
      </c>
      <c r="OF55" s="656">
        <f>SUM(OF51:OF54)</f>
        <v/>
      </c>
      <c r="OG55" s="656">
        <f>SUM(OG51:OG54)</f>
        <v/>
      </c>
      <c r="OH55" s="656">
        <f>SUM(OH51:OH54)</f>
        <v/>
      </c>
      <c r="OI55" s="656">
        <f>SUM(OI51:OI54)</f>
        <v/>
      </c>
      <c r="OJ55" s="656">
        <f>SUM(OJ51:OJ54)</f>
        <v/>
      </c>
      <c r="OK55" s="656">
        <f>SUM(OK51:OK54)</f>
        <v/>
      </c>
      <c r="OL55" s="656">
        <f>SUM(OL51:OL54)</f>
        <v/>
      </c>
      <c r="OM55" s="656">
        <f>SUM(OM51:OM54)</f>
        <v/>
      </c>
      <c r="ON55" s="656">
        <f>SUM(ON51:ON54)</f>
        <v/>
      </c>
      <c r="OO55" s="656">
        <f>SUM(OO51:OO54)</f>
        <v/>
      </c>
      <c r="OP55" s="656">
        <f>SUM(OP51:OP54)</f>
        <v/>
      </c>
      <c r="OQ55" s="656">
        <f>SUM(OQ51:OQ54)</f>
        <v/>
      </c>
      <c r="OR55" s="656">
        <f>SUM(OR51:OR54)</f>
        <v/>
      </c>
      <c r="OS55" s="656">
        <f>SUM(OS51:OS54)</f>
        <v/>
      </c>
      <c r="OT55" s="656">
        <f>SUM(OT51:OT54)</f>
        <v/>
      </c>
      <c r="OU55" s="656">
        <f>SUM(OU51:OU54)</f>
        <v/>
      </c>
      <c r="OV55" s="656">
        <f>SUM(OV51:OV54)</f>
        <v/>
      </c>
      <c r="OW55" s="656">
        <f>SUM(OW51:OW54)</f>
        <v/>
      </c>
      <c r="OX55" s="656">
        <f>SUM(OX51:OX54)</f>
        <v/>
      </c>
      <c r="OY55" s="656">
        <f>SUM(OY51:OY54)</f>
        <v/>
      </c>
      <c r="OZ55" s="656">
        <f>SUM(OZ51:OZ54)</f>
        <v/>
      </c>
      <c r="PA55" s="656">
        <f>SUM(PA51:PA54)</f>
        <v/>
      </c>
      <c r="PB55" s="656">
        <f>SUM(PB51:PB54)</f>
        <v/>
      </c>
      <c r="PC55" s="656">
        <f>SUM(PC51:PC54)</f>
        <v/>
      </c>
      <c r="PD55" s="656">
        <f>SUM(PD51:PD54)</f>
        <v/>
      </c>
      <c r="PE55" s="656">
        <f>SUM(PE51:PE54)</f>
        <v/>
      </c>
      <c r="PF55" s="656">
        <f>SUM(PF51:PF54)</f>
        <v/>
      </c>
      <c r="PG55" s="656">
        <f>SUM(PG51:PG54)</f>
        <v/>
      </c>
      <c r="PH55" s="656">
        <f>SUM(PH51:PH54)</f>
        <v/>
      </c>
      <c r="PI55" s="656">
        <f>SUM(PI51:PI54)</f>
        <v/>
      </c>
      <c r="PJ55" s="656">
        <f>SUM(PJ51:PJ54)</f>
        <v/>
      </c>
      <c r="PK55" s="656">
        <f>SUM(PK51:PK54)</f>
        <v/>
      </c>
      <c r="PL55" s="656">
        <f>SUM(PL51:PL54)</f>
        <v/>
      </c>
      <c r="PM55" s="656">
        <f>SUM(PM51:PM54)</f>
        <v/>
      </c>
      <c r="PN55" s="656">
        <f>SUM(PN51:PN54)</f>
        <v/>
      </c>
      <c r="PO55" s="656">
        <f>SUM(PO51:PO54)</f>
        <v/>
      </c>
      <c r="PP55" s="656">
        <f>SUM(PP51:PP54)</f>
        <v/>
      </c>
      <c r="PQ55" s="656">
        <f>SUM(PQ51:PQ54)</f>
        <v/>
      </c>
      <c r="PR55" s="656">
        <f>SUM(PR51:PR54)</f>
        <v/>
      </c>
      <c r="PS55" s="656">
        <f>SUM(PS51:PS54)</f>
        <v/>
      </c>
      <c r="PT55" s="656">
        <f>SUM(PT51:PT54)</f>
        <v/>
      </c>
      <c r="PU55" s="656">
        <f>SUM(PU51:PU54)</f>
        <v/>
      </c>
      <c r="PV55" s="656">
        <f>SUM(PV51:PV54)</f>
        <v/>
      </c>
      <c r="PW55" s="656">
        <f>SUM(PW51:PW54)</f>
        <v/>
      </c>
      <c r="PX55" s="656">
        <f>SUM(PX51:PX54)</f>
        <v/>
      </c>
      <c r="PY55" s="656">
        <f>SUM(PY51:PY54)</f>
        <v/>
      </c>
      <c r="PZ55" s="656">
        <f>SUM(PZ51:PZ54)</f>
        <v/>
      </c>
      <c r="QA55" s="656">
        <f>SUM(QA51:QA54)</f>
        <v/>
      </c>
      <c r="QB55" s="656">
        <f>SUM(QB51:QB54)</f>
        <v/>
      </c>
      <c r="QC55" s="656">
        <f>SUM(QC51:QC54)</f>
        <v/>
      </c>
      <c r="QD55" s="656">
        <f>SUM(QD51:QD54)</f>
        <v/>
      </c>
      <c r="QE55" s="656">
        <f>SUM(QE51:QE54)</f>
        <v/>
      </c>
      <c r="QF55" s="656">
        <f>SUM(QF51:QF54)</f>
        <v/>
      </c>
      <c r="QG55" s="656">
        <f>SUM(QG51:QG54)</f>
        <v/>
      </c>
      <c r="QH55" s="656">
        <f>SUM(QH51:QH54)</f>
        <v/>
      </c>
      <c r="QI55" s="656">
        <f>SUM(QI51:QI54)</f>
        <v/>
      </c>
      <c r="QJ55" s="656">
        <f>SUM(QJ51:QJ54)</f>
        <v/>
      </c>
      <c r="QK55" s="656">
        <f>SUM(QK51:QK54)</f>
        <v/>
      </c>
      <c r="QL55" s="656">
        <f>SUM(QL51:QL54)</f>
        <v/>
      </c>
      <c r="QM55" s="656">
        <f>SUM(QM51:QM54)</f>
        <v/>
      </c>
      <c r="QN55" s="656">
        <f>SUM(QN51:QN54)</f>
        <v/>
      </c>
      <c r="QO55" s="656">
        <f>SUM(QO51:QO54)</f>
        <v/>
      </c>
      <c r="QP55" s="656">
        <f>SUM(QP51:QP54)</f>
        <v/>
      </c>
      <c r="QQ55" s="656">
        <f>SUM(QQ51:QQ54)</f>
        <v/>
      </c>
      <c r="QR55" s="656">
        <f>SUM(QR51:QR54)</f>
        <v/>
      </c>
      <c r="QS55" s="656">
        <f>SUM(QS51:QS54)</f>
        <v/>
      </c>
      <c r="QT55" s="656">
        <f>SUM(QT51:QT54)</f>
        <v/>
      </c>
      <c r="QU55" s="656">
        <f>SUM(QU51:QU54)</f>
        <v/>
      </c>
      <c r="QV55" s="656">
        <f>SUM(QV51:QV54)</f>
        <v/>
      </c>
      <c r="QW55" s="656">
        <f>SUM(QW51:QW54)</f>
        <v/>
      </c>
      <c r="QX55" s="656">
        <f>SUM(QX51:QX54)</f>
        <v/>
      </c>
      <c r="QY55" s="656">
        <f>SUM(QY51:QY54)</f>
        <v/>
      </c>
      <c r="QZ55" s="656">
        <f>SUM(QZ51:QZ54)</f>
        <v/>
      </c>
      <c r="RA55" s="656">
        <f>SUM(RA51:RA54)</f>
        <v/>
      </c>
      <c r="RB55" s="656">
        <f>SUM(RB51:RB54)</f>
        <v/>
      </c>
      <c r="RC55" s="656">
        <f>SUM(RC51:RC54)</f>
        <v/>
      </c>
      <c r="RD55" s="656">
        <f>SUM(RD51:RD54)</f>
        <v/>
      </c>
      <c r="RE55" s="656">
        <f>SUM(RE51:RE54)</f>
        <v/>
      </c>
      <c r="RF55" s="656">
        <f>SUM(RF51:RF54)</f>
        <v/>
      </c>
      <c r="RG55" s="643" t="n"/>
      <c r="RH55" s="657">
        <f>SUM(RH51:RH54)</f>
        <v/>
      </c>
      <c r="RI55" s="657">
        <f>SUM(RI51:RI54)</f>
        <v/>
      </c>
      <c r="RJ55" s="657">
        <f>SUM(RJ51:RJ54)</f>
        <v/>
      </c>
      <c r="RK55" s="657">
        <f>SUM(RK51:RK54)</f>
        <v/>
      </c>
      <c r="RL55" s="657">
        <f>SUM(RL51:RL54)</f>
        <v/>
      </c>
      <c r="RM55" s="657">
        <f>SUM(RM51:RM54)</f>
        <v/>
      </c>
      <c r="RN55" s="657">
        <f>SUM(RN51:RN54)</f>
        <v/>
      </c>
      <c r="RO55" s="657">
        <f>SUM(RO51:RO54)</f>
        <v/>
      </c>
      <c r="RP55" s="657">
        <f>SUM(RP51:RP54)</f>
        <v/>
      </c>
      <c r="RQ55" s="657">
        <f>SUM(RQ51:RQ54)</f>
        <v/>
      </c>
      <c r="RR55" s="657">
        <f>SUM(RR51:RR54)</f>
        <v/>
      </c>
      <c r="RS55" s="657">
        <f>SUM(RS51:RS54)</f>
        <v/>
      </c>
      <c r="RT55" s="657">
        <f>SUM(RT51:RT54)</f>
        <v/>
      </c>
      <c r="RU55" s="657">
        <f>SUM(RU51:RU54)</f>
        <v/>
      </c>
      <c r="RV55" s="657">
        <f>SUM(RV51:RV54)</f>
        <v/>
      </c>
      <c r="RW55" s="657">
        <f>SUM(RW51:RW54)</f>
        <v/>
      </c>
      <c r="RX55" s="657">
        <f>SUM(RX51:RX54)</f>
        <v/>
      </c>
      <c r="RY55" s="657">
        <f>SUM(RY51:RY54)</f>
        <v/>
      </c>
      <c r="RZ55" s="657">
        <f>SUM(RZ51:RZ54)</f>
        <v/>
      </c>
      <c r="SA55" s="657">
        <f>SUM(SA51:SA54)</f>
        <v/>
      </c>
      <c r="SB55" s="657">
        <f>SUM(SB51:SB54)</f>
        <v/>
      </c>
      <c r="SC55" s="657">
        <f>SUM(SC51:SC54)</f>
        <v/>
      </c>
      <c r="SD55" s="657">
        <f>SUM(SD51:SD54)</f>
        <v/>
      </c>
      <c r="SE55" s="657">
        <f>SUM(SE51:SE54)</f>
        <v/>
      </c>
      <c r="SF55" s="657">
        <f>SUM(SF51:SF54)</f>
        <v/>
      </c>
      <c r="SG55" s="657">
        <f>SUM(SG51:SG54)</f>
        <v/>
      </c>
      <c r="SH55" s="657">
        <f>SUM(SH51:SH54)</f>
        <v/>
      </c>
      <c r="SI55" s="657">
        <f>SUM(SI51:SI54)</f>
        <v/>
      </c>
      <c r="SJ55" s="657">
        <f>SUM(SJ51:SJ54)</f>
        <v/>
      </c>
      <c r="SK55" s="657">
        <f>SUM(SK51:SK54)</f>
        <v/>
      </c>
      <c r="SL55" s="657">
        <f>SUM(SL51:SL54)</f>
        <v/>
      </c>
      <c r="SM55" s="657">
        <f>SUM(SM51:SM54)</f>
        <v/>
      </c>
      <c r="SN55" s="657">
        <f>SUM(SN51:SN54)</f>
        <v/>
      </c>
      <c r="SO55" s="657">
        <f>SUM(SO51:SO54)</f>
        <v/>
      </c>
      <c r="SP55" s="657">
        <f>SUM(SP51:SP54)</f>
        <v/>
      </c>
      <c r="SQ55" s="657">
        <f>SUM(SQ51:SQ54)</f>
        <v/>
      </c>
      <c r="SR55" s="657">
        <f>SUM(SR51:SR54)</f>
        <v/>
      </c>
      <c r="SS55" s="657">
        <f>SUM(SS51:SS54)</f>
        <v/>
      </c>
      <c r="ST55" s="657">
        <f>SUM(ST51:ST54)</f>
        <v/>
      </c>
      <c r="SU55" s="657">
        <f>SUM(SU51:SU54)</f>
        <v/>
      </c>
      <c r="SV55" s="657">
        <f>SUM(SV51:SV54)</f>
        <v/>
      </c>
      <c r="SW55" s="657">
        <f>SUM(SW51:SW54)</f>
        <v/>
      </c>
      <c r="SX55" s="657">
        <f>SUM(SX51:SX54)</f>
        <v/>
      </c>
      <c r="SY55" s="657">
        <f>SUM(SY51:SY54)</f>
        <v/>
      </c>
      <c r="SZ55" s="658">
        <f>SUM(SZ51:SZ54)</f>
        <v/>
      </c>
      <c r="TB55" s="659">
        <f>SUM(TB51:TB54)</f>
        <v/>
      </c>
      <c r="TC55" s="659">
        <f>SUM(TC51:TC54)</f>
        <v/>
      </c>
      <c r="TE55" s="659">
        <f>SUM(TE51:TE54)</f>
        <v/>
      </c>
      <c r="TF55" s="659">
        <f>SUM(TF51:TF54)</f>
        <v/>
      </c>
      <c r="TG55" s="659">
        <f>SUM(TG51:TG54)</f>
        <v/>
      </c>
      <c r="TH55" s="659">
        <f>SUM(TH51:TH54)</f>
        <v/>
      </c>
      <c r="TI55" s="659">
        <f>SUM(TI51:TI54)</f>
        <v/>
      </c>
      <c r="TJ55" s="659">
        <f>SUM(TJ51:TJ54)</f>
        <v/>
      </c>
      <c r="TK55" s="659">
        <f>SUM(TK51:TK54)</f>
        <v/>
      </c>
      <c r="TL55" s="659">
        <f>SUM(TL51:TL54)</f>
        <v/>
      </c>
      <c r="TM55" s="659">
        <f>SUM(TM51:TM54)</f>
        <v/>
      </c>
      <c r="TN55" s="659">
        <f>SUM(TN51:TN54)</f>
        <v/>
      </c>
      <c r="TO55" s="659">
        <f>SUM(TO51:TO54)</f>
        <v/>
      </c>
      <c r="TP55" s="659">
        <f>SUM(TP51:TP54)</f>
        <v/>
      </c>
      <c r="TQ55" s="659">
        <f>SUM(TQ51:TQ54)</f>
        <v/>
      </c>
      <c r="TR55" s="659">
        <f>SUM(TR51:TR54)</f>
        <v/>
      </c>
      <c r="TS55" s="659">
        <f>SUM(TS51:TS54)</f>
        <v/>
      </c>
      <c r="TT55" s="659">
        <f>SUM(TT51:TT54)</f>
        <v/>
      </c>
      <c r="TU55" s="659">
        <f>SUM(TU51:TU54)</f>
        <v/>
      </c>
    </row>
    <row r="56" ht="14.5" customHeight="1">
      <c r="A56" s="1100" t="n"/>
      <c r="B56" s="1101" t="n"/>
      <c r="C56" s="1102" t="n"/>
      <c r="D56" s="78" t="inlineStr">
        <is>
          <t>INDIGENA</t>
        </is>
      </c>
      <c r="E56" s="649" t="n">
        <v>1</v>
      </c>
      <c r="F56" s="649" t="n"/>
      <c r="G56" s="649" t="n"/>
      <c r="H56" s="649" t="n">
        <v>1</v>
      </c>
      <c r="I56" s="649" t="n"/>
      <c r="J56" s="649" t="n"/>
      <c r="K56" s="649" t="n"/>
      <c r="L56" s="649" t="n"/>
      <c r="M56" s="649" t="n"/>
      <c r="N56" s="649" t="n"/>
      <c r="O56" s="649" t="n"/>
      <c r="P56" s="649" t="n"/>
      <c r="Q56" s="649" t="n"/>
      <c r="R56" s="649" t="n"/>
      <c r="S56" s="649" t="n"/>
      <c r="T56" s="649" t="n"/>
      <c r="U56" s="649" t="n"/>
      <c r="V56" s="649" t="n"/>
      <c r="W56" s="649" t="n"/>
      <c r="X56" s="649" t="n"/>
      <c r="Y56" s="649" t="n"/>
      <c r="Z56" s="649" t="n"/>
      <c r="AA56" s="649" t="n"/>
      <c r="AB56" s="649" t="n"/>
      <c r="AC56" s="649" t="n"/>
      <c r="AD56" s="649" t="n"/>
      <c r="AE56" s="649" t="n"/>
      <c r="AF56" s="649" t="n"/>
      <c r="AG56" s="649" t="n"/>
      <c r="AH56" s="649" t="n"/>
      <c r="AI56" s="649" t="n"/>
      <c r="AJ56" s="649" t="n"/>
      <c r="AK56" s="649" t="n"/>
      <c r="AL56" s="649" t="n"/>
      <c r="AM56" s="649" t="n"/>
      <c r="AN56" s="649" t="n"/>
      <c r="AO56" s="649" t="n"/>
      <c r="AP56" s="649" t="n"/>
      <c r="AQ56" s="649" t="n"/>
      <c r="AR56" s="649" t="n"/>
      <c r="AS56" s="649" t="n"/>
      <c r="AT56" s="649" t="n"/>
      <c r="AU56" s="649" t="n"/>
      <c r="AV56" s="649" t="n"/>
      <c r="AW56" s="649" t="n"/>
      <c r="AX56" s="649" t="n"/>
      <c r="AY56" s="649" t="n"/>
      <c r="AZ56" s="649" t="n"/>
      <c r="BA56" s="649" t="n"/>
      <c r="BB56" s="649" t="n"/>
      <c r="BC56" s="649" t="n"/>
      <c r="BD56" s="649" t="n"/>
      <c r="BE56" s="649" t="n"/>
      <c r="BF56" s="649" t="n"/>
      <c r="BG56" s="649" t="n"/>
      <c r="BH56" s="649" t="n"/>
      <c r="BI56" s="649" t="n"/>
      <c r="BJ56" s="649" t="n"/>
      <c r="BK56" s="649" t="n"/>
      <c r="BL56" s="649" t="n"/>
      <c r="BM56" s="649" t="n"/>
      <c r="BN56" s="649" t="n"/>
      <c r="BO56" s="649" t="n">
        <v>2</v>
      </c>
      <c r="BP56" s="649" t="n">
        <v>1</v>
      </c>
      <c r="BQ56" s="649" t="n">
        <v>1</v>
      </c>
      <c r="BR56" s="649" t="n"/>
      <c r="BS56" s="649" t="n"/>
      <c r="BT56" s="649" t="n"/>
      <c r="BU56" s="649" t="n"/>
      <c r="BV56" s="649" t="n"/>
      <c r="BW56" s="649" t="n"/>
      <c r="BX56" s="649" t="n"/>
      <c r="BY56" s="649" t="n"/>
      <c r="BZ56" s="649" t="n"/>
      <c r="CA56" s="649" t="n"/>
      <c r="CB56" s="649" t="n"/>
      <c r="CC56" s="649" t="n"/>
      <c r="CD56" s="649" t="n"/>
      <c r="CE56" s="649" t="n"/>
      <c r="CF56" s="649" t="n"/>
      <c r="CG56" s="649" t="n">
        <v>1</v>
      </c>
      <c r="CH56" s="649" t="n"/>
      <c r="CI56" s="649" t="n"/>
      <c r="CJ56" s="649" t="n"/>
      <c r="CK56" s="649" t="n"/>
      <c r="CL56" s="649" t="n">
        <v>1</v>
      </c>
      <c r="CM56" s="649" t="n"/>
      <c r="CN56" s="649" t="n"/>
      <c r="CO56" s="649" t="n"/>
      <c r="CP56" s="649" t="n"/>
      <c r="CQ56" s="649" t="n"/>
      <c r="CR56" s="649" t="n"/>
      <c r="CS56" s="649" t="n"/>
      <c r="CT56" s="649" t="n"/>
      <c r="CU56" s="649" t="n"/>
      <c r="CV56" s="649" t="n"/>
      <c r="CW56" s="649" t="n"/>
      <c r="CX56" s="649" t="n">
        <v>2</v>
      </c>
      <c r="CY56" s="649" t="n">
        <v>1</v>
      </c>
      <c r="CZ56" s="649" t="n">
        <v>1</v>
      </c>
      <c r="DA56" s="649" t="n">
        <v>1</v>
      </c>
      <c r="DB56" s="649" t="n"/>
      <c r="DC56" s="649" t="n"/>
      <c r="DD56" s="649" t="n"/>
      <c r="DE56" s="649" t="n"/>
      <c r="DF56" s="649" t="n"/>
      <c r="DG56" s="649" t="n"/>
      <c r="DH56" s="649" t="n"/>
      <c r="DI56" s="649" t="n"/>
      <c r="DJ56" s="649" t="n"/>
      <c r="DK56" s="649" t="n"/>
      <c r="DL56" s="649" t="n"/>
      <c r="DM56" s="649" t="n"/>
      <c r="DN56" s="649" t="n"/>
      <c r="DO56" s="649" t="n"/>
      <c r="DP56" s="649" t="n"/>
      <c r="DQ56" s="649" t="n"/>
      <c r="DR56" s="649" t="n"/>
      <c r="DS56" s="649" t="n"/>
      <c r="DT56" s="649" t="n"/>
      <c r="DU56" s="649" t="n">
        <v>1</v>
      </c>
      <c r="DV56" s="649" t="n"/>
      <c r="DW56" s="649" t="n"/>
      <c r="DX56" s="649" t="n"/>
      <c r="DY56" s="649" t="n"/>
      <c r="DZ56" s="649" t="n"/>
      <c r="EA56" s="649" t="n"/>
      <c r="EB56" s="649" t="n"/>
      <c r="EC56" s="649" t="n"/>
      <c r="ED56" s="649" t="n"/>
      <c r="EE56" s="649" t="n"/>
      <c r="EF56" s="649" t="n"/>
      <c r="EG56" s="649" t="n"/>
      <c r="EH56" s="649" t="n"/>
      <c r="EI56" s="649" t="n"/>
      <c r="EJ56" s="649" t="n"/>
      <c r="EK56" s="649" t="n"/>
      <c r="EL56" s="649" t="n"/>
      <c r="EM56" s="649" t="n"/>
      <c r="EN56" s="649" t="n"/>
      <c r="EO56" s="649" t="n"/>
      <c r="EP56" s="649" t="n"/>
      <c r="EQ56" s="649" t="n"/>
      <c r="ER56" s="649" t="n"/>
      <c r="ES56" s="649" t="n"/>
      <c r="ET56" s="649" t="n"/>
      <c r="EU56" s="649" t="n"/>
      <c r="EV56" s="649" t="n"/>
      <c r="EW56" s="649" t="n"/>
      <c r="EX56" s="649" t="n"/>
      <c r="EY56" s="649" t="n"/>
      <c r="EZ56" s="649" t="n"/>
      <c r="FA56" s="649" t="n">
        <v>2</v>
      </c>
      <c r="FB56" s="649" t="n">
        <v>1</v>
      </c>
      <c r="FC56" s="649" t="n">
        <v>2</v>
      </c>
      <c r="FD56" s="649" t="n">
        <v>1</v>
      </c>
      <c r="FE56" s="649" t="n">
        <v>2</v>
      </c>
      <c r="FF56" s="649" t="n"/>
      <c r="FG56" s="649" t="n"/>
      <c r="FH56" s="649" t="n"/>
      <c r="FI56" s="649" t="n">
        <v>2</v>
      </c>
      <c r="FJ56" s="649" t="n"/>
      <c r="FK56" s="649" t="n"/>
      <c r="FL56" s="649" t="n"/>
      <c r="FM56" s="649" t="n"/>
      <c r="FN56" s="649" t="n"/>
      <c r="FO56" s="649" t="n"/>
      <c r="FP56" s="649" t="n"/>
      <c r="FQ56" s="649" t="n"/>
      <c r="FR56" s="649" t="n"/>
      <c r="FS56" s="649" t="n">
        <v>1</v>
      </c>
      <c r="FT56" s="649" t="n"/>
      <c r="FU56" s="649" t="n"/>
      <c r="FV56" s="649" t="n"/>
      <c r="FW56" s="649" t="n"/>
      <c r="FX56" s="649" t="n"/>
      <c r="FY56" s="649" t="n"/>
      <c r="FZ56" s="649" t="n"/>
      <c r="GA56" s="649" t="n"/>
      <c r="GB56" s="649" t="n"/>
      <c r="GC56" s="649" t="n">
        <v>1</v>
      </c>
      <c r="GD56" s="649" t="n"/>
      <c r="GE56" s="649" t="n"/>
      <c r="GF56" s="649" t="n"/>
      <c r="GG56" s="649" t="n"/>
      <c r="GH56" s="649" t="n"/>
      <c r="GI56" s="649" t="n"/>
      <c r="GJ56" s="649" t="n"/>
      <c r="GK56" s="649" t="n"/>
      <c r="GL56" s="649" t="n"/>
      <c r="GM56" s="649" t="n"/>
      <c r="GN56" s="649" t="n"/>
      <c r="GO56" s="649" t="n"/>
      <c r="GP56" s="649" t="n"/>
      <c r="GQ56" s="649" t="n"/>
      <c r="GR56" s="649" t="n"/>
      <c r="GS56" s="649" t="n"/>
      <c r="GT56" s="649" t="n"/>
      <c r="GU56" s="649" t="n"/>
      <c r="GV56" s="649" t="n"/>
      <c r="GW56" s="649" t="n"/>
      <c r="GX56" s="649" t="n">
        <v>1</v>
      </c>
      <c r="GY56" s="649" t="n"/>
      <c r="GZ56" s="649" t="n"/>
      <c r="HA56" s="649" t="n"/>
      <c r="HB56" s="649" t="n"/>
      <c r="HC56" s="649" t="n"/>
      <c r="HD56" s="649" t="n"/>
      <c r="HE56" s="649" t="n"/>
      <c r="HF56" s="649" t="n"/>
      <c r="HG56" s="649" t="n"/>
      <c r="HH56" s="649" t="n"/>
      <c r="HI56" s="649" t="n"/>
      <c r="HJ56" s="649" t="n"/>
      <c r="HK56" s="649" t="n"/>
      <c r="HL56" s="649" t="n"/>
      <c r="HM56" s="649" t="n"/>
      <c r="HN56" s="649" t="n"/>
      <c r="HO56" s="649" t="n"/>
      <c r="HP56" s="649" t="n"/>
      <c r="HQ56" s="649" t="n"/>
      <c r="HR56" s="649" t="n"/>
      <c r="HS56" s="649" t="n"/>
      <c r="HT56" s="649" t="n"/>
      <c r="HU56" s="649" t="n"/>
      <c r="HV56" s="649" t="n"/>
      <c r="HW56" s="649" t="n"/>
      <c r="HX56" s="649" t="n"/>
      <c r="HY56" s="649" t="n"/>
      <c r="HZ56" s="649" t="n"/>
      <c r="IA56" s="649" t="n"/>
      <c r="IB56" s="649" t="n"/>
      <c r="IC56" s="649" t="n"/>
      <c r="ID56" s="649" t="n"/>
      <c r="IE56" s="649" t="n"/>
      <c r="IF56" s="649" t="n"/>
      <c r="IG56" s="649" t="n"/>
      <c r="IH56" s="649" t="n"/>
      <c r="II56" s="649" t="n"/>
      <c r="IJ56" s="649" t="n"/>
      <c r="IK56" s="649" t="n"/>
      <c r="IL56" s="649" t="n"/>
      <c r="IM56" s="649" t="n"/>
      <c r="IN56" s="649" t="n"/>
      <c r="IO56" s="649" t="n"/>
      <c r="IP56" s="649" t="n"/>
      <c r="IQ56" s="649" t="n">
        <v>2</v>
      </c>
      <c r="IR56" s="649" t="n"/>
      <c r="IS56" s="649" t="n"/>
      <c r="IT56" s="649" t="n"/>
      <c r="IU56" s="649" t="n"/>
      <c r="IV56" s="649" t="n"/>
      <c r="IW56" s="649" t="n"/>
      <c r="IX56" s="649" t="n"/>
      <c r="IY56" s="649" t="n"/>
      <c r="IZ56" s="649" t="n"/>
      <c r="JA56" s="649" t="n"/>
      <c r="JB56" s="649" t="n"/>
      <c r="JC56" s="649" t="n"/>
      <c r="JD56" s="649" t="n">
        <v>2</v>
      </c>
      <c r="JE56" s="649" t="n"/>
      <c r="JF56" s="649" t="n"/>
      <c r="JG56" s="649" t="n"/>
      <c r="JH56" s="649" t="n"/>
      <c r="JI56" s="649" t="n"/>
      <c r="JJ56" s="649" t="n"/>
      <c r="JK56" s="649" t="n"/>
      <c r="JL56" s="649" t="n"/>
      <c r="JM56" s="649" t="n"/>
      <c r="JN56" s="649" t="n"/>
      <c r="JO56" s="649" t="n"/>
      <c r="JP56" s="649" t="n">
        <v>1</v>
      </c>
      <c r="JQ56" s="649" t="n"/>
      <c r="JR56" s="649" t="n"/>
      <c r="JS56" s="649" t="n"/>
      <c r="JT56" s="649" t="n"/>
      <c r="JU56" s="649" t="n"/>
      <c r="JV56" s="649" t="n"/>
      <c r="JW56" s="649" t="n"/>
      <c r="JX56" s="649" t="n"/>
      <c r="JY56" s="649" t="n"/>
      <c r="JZ56" s="649" t="n"/>
      <c r="KA56" s="649" t="n"/>
      <c r="KB56" s="649" t="n"/>
      <c r="KC56" s="649" t="n"/>
      <c r="KD56" s="649" t="n"/>
      <c r="KE56" s="649" t="n"/>
      <c r="KF56" s="649" t="n"/>
      <c r="KG56" s="649" t="n"/>
      <c r="KH56" s="649" t="n"/>
      <c r="KI56" s="649" t="n"/>
      <c r="KJ56" s="649" t="n"/>
      <c r="KK56" s="649" t="n"/>
      <c r="KL56" s="649" t="n"/>
      <c r="KM56" s="649" t="n"/>
      <c r="KN56" s="649" t="n"/>
      <c r="KO56" s="649" t="n"/>
      <c r="KP56" s="649" t="n">
        <v>1</v>
      </c>
      <c r="KQ56" s="649" t="n"/>
      <c r="KR56" s="649" t="n"/>
      <c r="KS56" s="649" t="n"/>
      <c r="KT56" s="649" t="n"/>
      <c r="KU56" s="649" t="n"/>
      <c r="KV56" s="649" t="n"/>
      <c r="KW56" s="649" t="n"/>
      <c r="KX56" s="649" t="n">
        <v>1</v>
      </c>
      <c r="KY56" s="649" t="n"/>
      <c r="KZ56" s="649" t="n"/>
      <c r="LA56" s="649" t="n"/>
      <c r="LB56" s="649" t="n"/>
      <c r="LC56" s="649" t="n"/>
      <c r="LD56" s="649" t="n"/>
      <c r="LE56" s="649" t="n"/>
      <c r="LF56" s="649" t="n"/>
      <c r="LG56" s="649" t="n"/>
      <c r="LH56" s="649" t="n"/>
      <c r="LI56" s="649" t="n"/>
      <c r="LJ56" s="649" t="n"/>
      <c r="LK56" s="649" t="n"/>
      <c r="LL56" s="649" t="n"/>
      <c r="LM56" s="649" t="n"/>
      <c r="LN56" s="649" t="n"/>
      <c r="LO56" s="649" t="n"/>
      <c r="LP56" s="649" t="n"/>
      <c r="LQ56" s="649" t="n"/>
      <c r="LR56" s="649" t="n"/>
      <c r="LS56" s="649" t="n"/>
      <c r="LT56" s="649" t="n"/>
      <c r="LU56" s="649" t="n"/>
      <c r="LV56" s="649" t="n"/>
      <c r="LW56" s="649" t="n"/>
      <c r="LX56" s="649" t="n"/>
      <c r="LY56" s="649" t="n"/>
      <c r="LZ56" s="649" t="n"/>
      <c r="MA56" s="649" t="n"/>
      <c r="MB56" s="649" t="n"/>
      <c r="MC56" s="649" t="n"/>
      <c r="MD56" s="649" t="n"/>
      <c r="ME56" s="649" t="n"/>
      <c r="MF56" s="649" t="n"/>
      <c r="MG56" s="649" t="n"/>
      <c r="MH56" s="649" t="n">
        <v>1</v>
      </c>
      <c r="MI56" s="649" t="n"/>
      <c r="MJ56" s="649" t="n"/>
      <c r="MK56" s="649" t="n"/>
      <c r="ML56" s="649" t="n"/>
      <c r="MM56" s="649" t="n"/>
      <c r="MN56" s="649" t="n"/>
      <c r="MO56" s="649" t="n"/>
      <c r="MP56" s="649" t="n">
        <v>1</v>
      </c>
      <c r="MQ56" s="649" t="n">
        <v>1</v>
      </c>
      <c r="MR56" s="649" t="n"/>
      <c r="MS56" s="649" t="n"/>
      <c r="MT56" s="649" t="n"/>
      <c r="MU56" s="649" t="n"/>
      <c r="MV56" s="649" t="n"/>
      <c r="MW56" s="649" t="n"/>
      <c r="MX56" s="649" t="n"/>
      <c r="MY56" s="649" t="n"/>
      <c r="MZ56" s="649" t="n"/>
      <c r="NA56" s="649" t="n"/>
      <c r="NB56" s="649" t="n"/>
      <c r="NC56" s="649" t="n">
        <v>1</v>
      </c>
      <c r="ND56" s="649" t="n"/>
      <c r="NE56" s="649" t="n"/>
      <c r="NF56" s="649" t="n"/>
      <c r="NG56" s="649" t="n">
        <v>2</v>
      </c>
      <c r="NH56" s="649" t="n">
        <v>1</v>
      </c>
      <c r="NI56" s="649" t="n"/>
      <c r="NJ56" s="649" t="n"/>
      <c r="NK56" s="649" t="n"/>
      <c r="NL56" s="649" t="n"/>
      <c r="NM56" s="649" t="n"/>
      <c r="NN56" s="649" t="n"/>
      <c r="NO56" s="649" t="n"/>
      <c r="NP56" s="649" t="n"/>
      <c r="NQ56" s="650" t="n"/>
      <c r="NR56" s="650" t="n"/>
      <c r="NS56" s="650" t="n"/>
      <c r="NT56" s="650" t="n"/>
      <c r="NU56" s="650" t="n"/>
      <c r="NV56" s="650" t="n"/>
      <c r="NW56" s="650" t="n"/>
      <c r="NX56" s="650" t="n"/>
      <c r="NY56" s="649" t="n"/>
      <c r="NZ56" s="649" t="n"/>
      <c r="OA56" s="649" t="n"/>
      <c r="OB56" s="649" t="n"/>
      <c r="OC56" s="649" t="n"/>
      <c r="OD56" s="649" t="n"/>
      <c r="OE56" s="649" t="n"/>
      <c r="OF56" s="649" t="n"/>
      <c r="OG56" s="650" t="n"/>
      <c r="OH56" s="650" t="n"/>
      <c r="OI56" s="650" t="n"/>
      <c r="OJ56" s="650" t="n"/>
      <c r="OK56" s="650" t="n"/>
      <c r="OL56" s="650" t="n"/>
      <c r="OM56" s="650" t="n"/>
      <c r="ON56" s="650" t="n"/>
      <c r="OO56" s="650" t="n"/>
      <c r="OP56" s="650" t="n"/>
      <c r="OQ56" s="650" t="n"/>
      <c r="OR56" s="650" t="n"/>
      <c r="OS56" s="650" t="n"/>
      <c r="OT56" s="650" t="n"/>
      <c r="OU56" s="650" t="n"/>
      <c r="OV56" s="650" t="n"/>
      <c r="OW56" s="649" t="n"/>
      <c r="OX56" s="649" t="n"/>
      <c r="OY56" s="649" t="n"/>
      <c r="OZ56" s="649" t="n"/>
      <c r="PA56" s="649" t="n"/>
      <c r="PB56" s="649" t="n"/>
      <c r="PC56" s="649" t="n"/>
      <c r="PD56" s="649" t="n"/>
      <c r="PE56" s="649" t="n"/>
      <c r="PF56" s="649" t="n"/>
      <c r="PG56" s="649" t="n"/>
      <c r="PH56" s="649" t="n"/>
      <c r="PI56" s="649" t="n"/>
      <c r="PJ56" s="649" t="n"/>
      <c r="PK56" s="649" t="n"/>
      <c r="PL56" s="649" t="n"/>
      <c r="PM56" s="649" t="n"/>
      <c r="PN56" s="649" t="n"/>
      <c r="PO56" s="649" t="n">
        <v>1</v>
      </c>
      <c r="PP56" s="649" t="n"/>
      <c r="PQ56" s="649" t="n"/>
      <c r="PR56" s="649" t="n"/>
      <c r="PS56" s="649" t="n"/>
      <c r="PT56" s="649" t="n"/>
      <c r="PU56" s="649" t="n">
        <v>1</v>
      </c>
      <c r="PV56" s="649" t="n"/>
      <c r="PW56" s="649" t="n"/>
      <c r="PX56" s="649" t="n"/>
      <c r="PY56" s="649" t="n"/>
      <c r="PZ56" s="649" t="n"/>
      <c r="QA56" s="649" t="n"/>
      <c r="QB56" s="649" t="n"/>
      <c r="QC56" s="649" t="n"/>
      <c r="QD56" s="649" t="n"/>
      <c r="QE56" s="649" t="n"/>
      <c r="QF56" s="649" t="n"/>
      <c r="QG56" s="649" t="n"/>
      <c r="QH56" s="649" t="n"/>
      <c r="QI56" s="649" t="n"/>
      <c r="QJ56" s="649" t="n"/>
      <c r="QK56" s="649" t="n"/>
      <c r="QL56" s="649" t="n"/>
      <c r="QM56" s="649" t="n"/>
      <c r="QN56" s="649" t="n"/>
      <c r="QO56" s="649" t="n"/>
      <c r="QP56" s="649" t="n"/>
      <c r="QQ56" s="649" t="n"/>
      <c r="QR56" s="649" t="n"/>
      <c r="QS56" s="649" t="n"/>
      <c r="QT56" s="649" t="n"/>
      <c r="QU56" s="649" t="n"/>
      <c r="QV56" s="649" t="n"/>
      <c r="QW56" s="649" t="n"/>
      <c r="QX56" s="649" t="n"/>
      <c r="QY56" s="649" t="n"/>
      <c r="QZ56" s="649" t="n"/>
      <c r="RA56" s="649" t="n"/>
      <c r="RB56" s="649" t="n"/>
      <c r="RC56" s="649" t="n"/>
      <c r="RD56" s="649" t="n"/>
      <c r="RE56" s="649" t="n"/>
      <c r="RF56" s="642">
        <f>SUM(E56:RE56)-QF56-QL56-SUM(QO56:QQ56)-SUM(QT56:QV56)</f>
        <v/>
      </c>
      <c r="RG56" s="643" t="n"/>
      <c r="RH56" s="644">
        <f>SUM(E56:G56)</f>
        <v/>
      </c>
      <c r="RI56" s="644">
        <f>SUM(H56:BN56)</f>
        <v/>
      </c>
      <c r="RJ56" s="644">
        <f>SUM(BO56:CT56)</f>
        <v/>
      </c>
      <c r="RK56" s="645">
        <f>SUM(CU56:CW56)</f>
        <v/>
      </c>
      <c r="RL56" s="644">
        <f>SUM(CX56:DH56)</f>
        <v/>
      </c>
      <c r="RM56" s="644">
        <f>SUM(DI56:DU56)</f>
        <v/>
      </c>
      <c r="RN56" s="644">
        <f>SUM(DV56:EZ56)</f>
        <v/>
      </c>
      <c r="RO56" s="644">
        <f>SUM(FA56:FB56)</f>
        <v/>
      </c>
      <c r="RP56" s="644">
        <f>SUM(FC56:FH56)</f>
        <v/>
      </c>
      <c r="RQ56" s="644">
        <f>SUM(FI56:GB56)</f>
        <v/>
      </c>
      <c r="RR56" s="644">
        <f>SUM(GC56:GW56)</f>
        <v/>
      </c>
      <c r="RS56" s="644">
        <f>SUM(GX56:IP56)</f>
        <v/>
      </c>
      <c r="RT56" s="644">
        <f>SUM(IQ56:JC56)</f>
        <v/>
      </c>
      <c r="RU56" s="644">
        <f>SUM(JD56:JV56)</f>
        <v/>
      </c>
      <c r="RV56" s="644">
        <f>SUM(JW56:MA56)</f>
        <v/>
      </c>
      <c r="RW56" s="644">
        <f>SUM(MB56:MN56)</f>
        <v/>
      </c>
      <c r="RX56" s="644">
        <f>MO56</f>
        <v/>
      </c>
      <c r="RY56" s="644">
        <f>SUM(MP56:MQ56)</f>
        <v/>
      </c>
      <c r="RZ56" s="644">
        <f>SUM(MR56:MT56)</f>
        <v/>
      </c>
      <c r="SA56" s="644">
        <f>SUM(MU56:MW56)</f>
        <v/>
      </c>
      <c r="SB56" s="644">
        <f>SUM(MX56:MZ56)</f>
        <v/>
      </c>
      <c r="SC56" s="644">
        <f>SUM(NA56:NB56)</f>
        <v/>
      </c>
      <c r="SD56" s="644">
        <f>SUM(NC56)</f>
        <v/>
      </c>
      <c r="SE56" s="644">
        <f>SUM(ND56:NF56)</f>
        <v/>
      </c>
      <c r="SF56" s="644">
        <f>SUM(NG56)</f>
        <v/>
      </c>
      <c r="SG56" s="644">
        <f>SUM(NH56)</f>
        <v/>
      </c>
      <c r="SH56" s="644">
        <f>NI56</f>
        <v/>
      </c>
      <c r="SI56" s="644">
        <f>NJ56</f>
        <v/>
      </c>
      <c r="SJ56" s="644">
        <f>SUM(NK56:NP56)</f>
        <v/>
      </c>
      <c r="SK56" s="644">
        <f>SUM(NQ56:PN56)</f>
        <v/>
      </c>
      <c r="SL56" s="644">
        <f>SUM(PO56:PX56)</f>
        <v/>
      </c>
      <c r="SM56" s="644">
        <f>SUM(PY56:PZ56)</f>
        <v/>
      </c>
      <c r="SN56" s="644">
        <f>SUM(QA56:QB56)</f>
        <v/>
      </c>
      <c r="SO56" s="644">
        <f>SUM(QC56:QE56)</f>
        <v/>
      </c>
      <c r="SP56" s="644">
        <f>SUM(QG56:QK56)</f>
        <v/>
      </c>
      <c r="SQ56" s="644">
        <f>SUM(QM56:QN56)</f>
        <v/>
      </c>
      <c r="SR56" s="644">
        <f>SUM(QO56)</f>
        <v/>
      </c>
      <c r="SS56" s="644">
        <f>SUM(QP56)+QQ56</f>
        <v/>
      </c>
      <c r="ST56" s="644">
        <f>SUM(QR56)</f>
        <v/>
      </c>
      <c r="SU56" s="644">
        <f>SUM(QS56)</f>
        <v/>
      </c>
      <c r="SV56" s="644">
        <f>SUM(QT56)</f>
        <v/>
      </c>
      <c r="SW56" s="644">
        <f>SUM(QU56)</f>
        <v/>
      </c>
      <c r="SX56" s="644">
        <f>SUM(QV56)</f>
        <v/>
      </c>
      <c r="SY56" s="644">
        <f>SUM(QW56:RE56)</f>
        <v/>
      </c>
      <c r="SZ56" s="646">
        <f>SUM(RH56:SX56)-SUM(SR56:SS56)-SUM(SV56:SX56)</f>
        <v/>
      </c>
      <c r="TB56" s="651" t="n">
        <v>2</v>
      </c>
      <c r="TC56" s="651" t="n"/>
      <c r="TE56" s="651" t="n"/>
      <c r="TF56" s="651" t="n"/>
      <c r="TG56" s="651" t="n"/>
      <c r="TH56" s="651" t="n"/>
      <c r="TI56" s="651" t="n"/>
      <c r="TJ56" s="651" t="n"/>
      <c r="TK56" s="651" t="n"/>
      <c r="TL56" s="651" t="n"/>
      <c r="TM56" s="651" t="n"/>
      <c r="TN56" s="651" t="n"/>
      <c r="TO56" s="651" t="n"/>
      <c r="TP56" s="651" t="n"/>
      <c r="TQ56" s="651" t="n"/>
      <c r="TR56" s="651" t="n"/>
      <c r="TS56" s="651" t="n"/>
      <c r="TT56" s="651" t="n"/>
      <c r="TU56" s="651" t="n"/>
    </row>
    <row r="57" ht="14.5" customHeight="1">
      <c r="A57" s="1100" t="n"/>
      <c r="B57" s="1101" t="n"/>
      <c r="C57" s="1102" t="n"/>
      <c r="D57" s="79" t="inlineStr">
        <is>
          <t>ROM  (GITANO)</t>
        </is>
      </c>
      <c r="E57" s="649" t="n"/>
      <c r="F57" s="649" t="n"/>
      <c r="G57" s="649" t="n"/>
      <c r="H57" s="649" t="n"/>
      <c r="I57" s="649" t="n"/>
      <c r="J57" s="649" t="n"/>
      <c r="K57" s="649" t="n"/>
      <c r="L57" s="649" t="n"/>
      <c r="M57" s="649" t="n"/>
      <c r="N57" s="649" t="n"/>
      <c r="O57" s="649" t="n"/>
      <c r="P57" s="649" t="n"/>
      <c r="Q57" s="649" t="n"/>
      <c r="R57" s="649" t="n"/>
      <c r="S57" s="649" t="n"/>
      <c r="T57" s="649" t="n"/>
      <c r="U57" s="649" t="n"/>
      <c r="V57" s="649" t="n"/>
      <c r="W57" s="649" t="n"/>
      <c r="X57" s="649" t="n"/>
      <c r="Y57" s="649" t="n"/>
      <c r="Z57" s="649" t="n"/>
      <c r="AA57" s="649" t="n"/>
      <c r="AB57" s="649" t="n"/>
      <c r="AC57" s="649" t="n"/>
      <c r="AD57" s="649" t="n"/>
      <c r="AE57" s="649" t="n"/>
      <c r="AF57" s="649" t="n"/>
      <c r="AG57" s="649" t="n"/>
      <c r="AH57" s="649" t="n"/>
      <c r="AI57" s="649" t="n"/>
      <c r="AJ57" s="649" t="n"/>
      <c r="AK57" s="649" t="n"/>
      <c r="AL57" s="649" t="n"/>
      <c r="AM57" s="649" t="n"/>
      <c r="AN57" s="649" t="n"/>
      <c r="AO57" s="649" t="n"/>
      <c r="AP57" s="649" t="n"/>
      <c r="AQ57" s="649" t="n"/>
      <c r="AR57" s="649" t="n"/>
      <c r="AS57" s="649" t="n"/>
      <c r="AT57" s="649" t="n"/>
      <c r="AU57" s="649" t="n"/>
      <c r="AV57" s="649" t="n"/>
      <c r="AW57" s="649" t="n"/>
      <c r="AX57" s="649" t="n"/>
      <c r="AY57" s="649" t="n"/>
      <c r="AZ57" s="649" t="n"/>
      <c r="BA57" s="649" t="n"/>
      <c r="BB57" s="649" t="n"/>
      <c r="BC57" s="649" t="n"/>
      <c r="BD57" s="649" t="n"/>
      <c r="BE57" s="649" t="n"/>
      <c r="BF57" s="649" t="n"/>
      <c r="BG57" s="649" t="n"/>
      <c r="BH57" s="649" t="n"/>
      <c r="BI57" s="649" t="n"/>
      <c r="BJ57" s="649" t="n"/>
      <c r="BK57" s="649" t="n"/>
      <c r="BL57" s="649" t="n"/>
      <c r="BM57" s="649" t="n"/>
      <c r="BN57" s="649" t="n"/>
      <c r="BO57" s="649" t="n"/>
      <c r="BP57" s="649" t="n"/>
      <c r="BQ57" s="649" t="n"/>
      <c r="BR57" s="649" t="n"/>
      <c r="BS57" s="649" t="n"/>
      <c r="BT57" s="649" t="n"/>
      <c r="BU57" s="649" t="n"/>
      <c r="BV57" s="649" t="n"/>
      <c r="BW57" s="649" t="n"/>
      <c r="BX57" s="649" t="n"/>
      <c r="BY57" s="649" t="n"/>
      <c r="BZ57" s="649" t="n"/>
      <c r="CA57" s="649" t="n"/>
      <c r="CB57" s="649" t="n"/>
      <c r="CC57" s="649" t="n"/>
      <c r="CD57" s="649" t="n"/>
      <c r="CE57" s="649" t="n"/>
      <c r="CF57" s="649" t="n"/>
      <c r="CG57" s="649" t="n"/>
      <c r="CH57" s="649" t="n"/>
      <c r="CI57" s="649" t="n"/>
      <c r="CJ57" s="649" t="n"/>
      <c r="CK57" s="649" t="n"/>
      <c r="CL57" s="649" t="n"/>
      <c r="CM57" s="649" t="n"/>
      <c r="CN57" s="649" t="n"/>
      <c r="CO57" s="649" t="n"/>
      <c r="CP57" s="649" t="n"/>
      <c r="CQ57" s="649" t="n"/>
      <c r="CR57" s="649" t="n"/>
      <c r="CS57" s="649" t="n"/>
      <c r="CT57" s="649" t="n"/>
      <c r="CU57" s="649" t="n"/>
      <c r="CV57" s="649" t="n"/>
      <c r="CW57" s="649" t="n"/>
      <c r="CX57" s="649" t="n"/>
      <c r="CY57" s="649" t="n"/>
      <c r="CZ57" s="649" t="n"/>
      <c r="DA57" s="649" t="n"/>
      <c r="DB57" s="649" t="n"/>
      <c r="DC57" s="649" t="n"/>
      <c r="DD57" s="649" t="n"/>
      <c r="DE57" s="649" t="n"/>
      <c r="DF57" s="649" t="n"/>
      <c r="DG57" s="649" t="n"/>
      <c r="DH57" s="649" t="n"/>
      <c r="DI57" s="649" t="n"/>
      <c r="DJ57" s="649" t="n"/>
      <c r="DK57" s="649" t="n"/>
      <c r="DL57" s="649" t="n"/>
      <c r="DM57" s="649" t="n"/>
      <c r="DN57" s="649" t="n"/>
      <c r="DO57" s="649" t="n"/>
      <c r="DP57" s="649" t="n"/>
      <c r="DQ57" s="649" t="n"/>
      <c r="DR57" s="649" t="n"/>
      <c r="DS57" s="649" t="n"/>
      <c r="DT57" s="649" t="n"/>
      <c r="DU57" s="649" t="n"/>
      <c r="DV57" s="649" t="n"/>
      <c r="DW57" s="649" t="n"/>
      <c r="DX57" s="649" t="n"/>
      <c r="DY57" s="649" t="n"/>
      <c r="DZ57" s="649" t="n"/>
      <c r="EA57" s="649" t="n"/>
      <c r="EB57" s="649" t="n"/>
      <c r="EC57" s="649" t="n"/>
      <c r="ED57" s="649" t="n"/>
      <c r="EE57" s="649" t="n"/>
      <c r="EF57" s="649" t="n"/>
      <c r="EG57" s="649" t="n"/>
      <c r="EH57" s="649" t="n"/>
      <c r="EI57" s="649" t="n"/>
      <c r="EJ57" s="649" t="n"/>
      <c r="EK57" s="649" t="n"/>
      <c r="EL57" s="649" t="n"/>
      <c r="EM57" s="649" t="n"/>
      <c r="EN57" s="649" t="n"/>
      <c r="EO57" s="649" t="n"/>
      <c r="EP57" s="649" t="n"/>
      <c r="EQ57" s="649" t="n"/>
      <c r="ER57" s="649" t="n"/>
      <c r="ES57" s="649" t="n"/>
      <c r="ET57" s="649" t="n"/>
      <c r="EU57" s="649" t="n"/>
      <c r="EV57" s="649" t="n"/>
      <c r="EW57" s="649" t="n"/>
      <c r="EX57" s="649" t="n"/>
      <c r="EY57" s="649" t="n"/>
      <c r="EZ57" s="649" t="n"/>
      <c r="FA57" s="649" t="n"/>
      <c r="FB57" s="649" t="n"/>
      <c r="FC57" s="649" t="n"/>
      <c r="FD57" s="649" t="n"/>
      <c r="FE57" s="649" t="n"/>
      <c r="FF57" s="649" t="n"/>
      <c r="FG57" s="649" t="n"/>
      <c r="FH57" s="649" t="n"/>
      <c r="FI57" s="649" t="n"/>
      <c r="FJ57" s="649" t="n"/>
      <c r="FK57" s="649" t="n"/>
      <c r="FL57" s="649" t="n"/>
      <c r="FM57" s="649" t="n"/>
      <c r="FN57" s="649" t="n"/>
      <c r="FO57" s="649" t="n"/>
      <c r="FP57" s="649" t="n"/>
      <c r="FQ57" s="649" t="n"/>
      <c r="FR57" s="649" t="n"/>
      <c r="FS57" s="649" t="n"/>
      <c r="FT57" s="649" t="n"/>
      <c r="FU57" s="649" t="n"/>
      <c r="FV57" s="649" t="n"/>
      <c r="FW57" s="649" t="n"/>
      <c r="FX57" s="649" t="n"/>
      <c r="FY57" s="649" t="n"/>
      <c r="FZ57" s="649" t="n"/>
      <c r="GA57" s="649" t="n"/>
      <c r="GB57" s="649" t="n"/>
      <c r="GC57" s="649" t="n"/>
      <c r="GD57" s="649" t="n"/>
      <c r="GE57" s="649" t="n"/>
      <c r="GF57" s="649" t="n"/>
      <c r="GG57" s="649" t="n"/>
      <c r="GH57" s="649" t="n"/>
      <c r="GI57" s="649" t="n"/>
      <c r="GJ57" s="649" t="n"/>
      <c r="GK57" s="649" t="n"/>
      <c r="GL57" s="649" t="n"/>
      <c r="GM57" s="649" t="n"/>
      <c r="GN57" s="649" t="n"/>
      <c r="GO57" s="649" t="n"/>
      <c r="GP57" s="649" t="n"/>
      <c r="GQ57" s="649" t="n"/>
      <c r="GR57" s="649" t="n"/>
      <c r="GS57" s="649" t="n"/>
      <c r="GT57" s="649" t="n"/>
      <c r="GU57" s="649" t="n"/>
      <c r="GV57" s="649" t="n"/>
      <c r="GW57" s="649" t="n"/>
      <c r="GX57" s="649" t="n"/>
      <c r="GY57" s="649" t="n"/>
      <c r="GZ57" s="649" t="n"/>
      <c r="HA57" s="649" t="n"/>
      <c r="HB57" s="649" t="n"/>
      <c r="HC57" s="649" t="n"/>
      <c r="HD57" s="649" t="n"/>
      <c r="HE57" s="649" t="n"/>
      <c r="HF57" s="649" t="n"/>
      <c r="HG57" s="649" t="n"/>
      <c r="HH57" s="649" t="n"/>
      <c r="HI57" s="649" t="n"/>
      <c r="HJ57" s="649" t="n"/>
      <c r="HK57" s="649" t="n"/>
      <c r="HL57" s="649" t="n"/>
      <c r="HM57" s="649" t="n"/>
      <c r="HN57" s="649" t="n"/>
      <c r="HO57" s="649" t="n"/>
      <c r="HP57" s="649" t="n"/>
      <c r="HQ57" s="649" t="n"/>
      <c r="HR57" s="649" t="n"/>
      <c r="HS57" s="649" t="n"/>
      <c r="HT57" s="649" t="n"/>
      <c r="HU57" s="649" t="n"/>
      <c r="HV57" s="649" t="n"/>
      <c r="HW57" s="649" t="n"/>
      <c r="HX57" s="649" t="n"/>
      <c r="HY57" s="649" t="n"/>
      <c r="HZ57" s="649" t="n"/>
      <c r="IA57" s="649" t="n"/>
      <c r="IB57" s="649" t="n"/>
      <c r="IC57" s="649" t="n"/>
      <c r="ID57" s="649" t="n"/>
      <c r="IE57" s="649" t="n"/>
      <c r="IF57" s="649" t="n"/>
      <c r="IG57" s="649" t="n"/>
      <c r="IH57" s="649" t="n"/>
      <c r="II57" s="649" t="n"/>
      <c r="IJ57" s="649" t="n"/>
      <c r="IK57" s="649" t="n"/>
      <c r="IL57" s="649" t="n"/>
      <c r="IM57" s="649" t="n"/>
      <c r="IN57" s="649" t="n"/>
      <c r="IO57" s="649" t="n"/>
      <c r="IP57" s="649" t="n"/>
      <c r="IQ57" s="649" t="n"/>
      <c r="IR57" s="649" t="n"/>
      <c r="IS57" s="649" t="n"/>
      <c r="IT57" s="649" t="n"/>
      <c r="IU57" s="649" t="n"/>
      <c r="IV57" s="649" t="n"/>
      <c r="IW57" s="649" t="n"/>
      <c r="IX57" s="649" t="n"/>
      <c r="IY57" s="649" t="n"/>
      <c r="IZ57" s="649" t="n"/>
      <c r="JA57" s="649" t="n"/>
      <c r="JB57" s="649" t="n"/>
      <c r="JC57" s="649" t="n"/>
      <c r="JD57" s="649" t="n"/>
      <c r="JE57" s="649" t="n"/>
      <c r="JF57" s="649" t="n"/>
      <c r="JG57" s="649" t="n"/>
      <c r="JH57" s="649" t="n"/>
      <c r="JI57" s="649" t="n"/>
      <c r="JJ57" s="649" t="n"/>
      <c r="JK57" s="649" t="n"/>
      <c r="JL57" s="649" t="n"/>
      <c r="JM57" s="649" t="n"/>
      <c r="JN57" s="649" t="n"/>
      <c r="JO57" s="649" t="n"/>
      <c r="JP57" s="649" t="n"/>
      <c r="JQ57" s="649" t="n"/>
      <c r="JR57" s="649" t="n"/>
      <c r="JS57" s="649" t="n"/>
      <c r="JT57" s="649" t="n"/>
      <c r="JU57" s="649" t="n"/>
      <c r="JV57" s="649" t="n"/>
      <c r="JW57" s="649" t="n"/>
      <c r="JX57" s="649" t="n"/>
      <c r="JY57" s="649" t="n"/>
      <c r="JZ57" s="649" t="n"/>
      <c r="KA57" s="649" t="n"/>
      <c r="KB57" s="649" t="n"/>
      <c r="KC57" s="649" t="n"/>
      <c r="KD57" s="649" t="n"/>
      <c r="KE57" s="649" t="n"/>
      <c r="KF57" s="649" t="n"/>
      <c r="KG57" s="649" t="n"/>
      <c r="KH57" s="649" t="n"/>
      <c r="KI57" s="649" t="n"/>
      <c r="KJ57" s="649" t="n"/>
      <c r="KK57" s="649" t="n"/>
      <c r="KL57" s="649" t="n"/>
      <c r="KM57" s="649" t="n"/>
      <c r="KN57" s="649" t="n"/>
      <c r="KO57" s="649" t="n"/>
      <c r="KP57" s="649" t="n"/>
      <c r="KQ57" s="649" t="n"/>
      <c r="KR57" s="649" t="n"/>
      <c r="KS57" s="649" t="n"/>
      <c r="KT57" s="649" t="n"/>
      <c r="KU57" s="649" t="n"/>
      <c r="KV57" s="649" t="n"/>
      <c r="KW57" s="649" t="n"/>
      <c r="KX57" s="649" t="n"/>
      <c r="KY57" s="649" t="n"/>
      <c r="KZ57" s="649" t="n"/>
      <c r="LA57" s="649" t="n"/>
      <c r="LB57" s="649" t="n"/>
      <c r="LC57" s="649" t="n"/>
      <c r="LD57" s="649" t="n"/>
      <c r="LE57" s="649" t="n"/>
      <c r="LF57" s="649" t="n"/>
      <c r="LG57" s="649" t="n"/>
      <c r="LH57" s="649" t="n"/>
      <c r="LI57" s="649" t="n"/>
      <c r="LJ57" s="649" t="n"/>
      <c r="LK57" s="649" t="n"/>
      <c r="LL57" s="649" t="n"/>
      <c r="LM57" s="649" t="n"/>
      <c r="LN57" s="649" t="n"/>
      <c r="LO57" s="649" t="n"/>
      <c r="LP57" s="649" t="n"/>
      <c r="LQ57" s="649" t="n"/>
      <c r="LR57" s="649" t="n"/>
      <c r="LS57" s="649" t="n"/>
      <c r="LT57" s="649" t="n"/>
      <c r="LU57" s="649" t="n"/>
      <c r="LV57" s="649" t="n"/>
      <c r="LW57" s="649" t="n"/>
      <c r="LX57" s="649" t="n"/>
      <c r="LY57" s="649" t="n"/>
      <c r="LZ57" s="649" t="n"/>
      <c r="MA57" s="649" t="n"/>
      <c r="MB57" s="649" t="n"/>
      <c r="MC57" s="649" t="n"/>
      <c r="MD57" s="649" t="n"/>
      <c r="ME57" s="649" t="n"/>
      <c r="MF57" s="649" t="n"/>
      <c r="MG57" s="649" t="n"/>
      <c r="MH57" s="649" t="n"/>
      <c r="MI57" s="649" t="n"/>
      <c r="MJ57" s="649" t="n"/>
      <c r="MK57" s="649" t="n"/>
      <c r="ML57" s="649" t="n"/>
      <c r="MM57" s="649" t="n"/>
      <c r="MN57" s="649" t="n"/>
      <c r="MO57" s="649" t="n"/>
      <c r="MP57" s="649" t="n"/>
      <c r="MQ57" s="649" t="n"/>
      <c r="MR57" s="649" t="n"/>
      <c r="MS57" s="649" t="n"/>
      <c r="MT57" s="649" t="n"/>
      <c r="MU57" s="649" t="n"/>
      <c r="MV57" s="649" t="n"/>
      <c r="MW57" s="649" t="n"/>
      <c r="MX57" s="649" t="n"/>
      <c r="MY57" s="649" t="n"/>
      <c r="MZ57" s="649" t="n"/>
      <c r="NA57" s="649" t="n"/>
      <c r="NB57" s="649" t="n"/>
      <c r="NC57" s="649" t="n"/>
      <c r="ND57" s="649" t="n"/>
      <c r="NE57" s="649" t="n"/>
      <c r="NF57" s="649" t="n"/>
      <c r="NG57" s="649" t="n"/>
      <c r="NH57" s="649" t="n"/>
      <c r="NI57" s="649" t="n"/>
      <c r="NJ57" s="649" t="n"/>
      <c r="NK57" s="649" t="n"/>
      <c r="NL57" s="649" t="n"/>
      <c r="NM57" s="649" t="n"/>
      <c r="NN57" s="649" t="n"/>
      <c r="NO57" s="649" t="n"/>
      <c r="NP57" s="649" t="n"/>
      <c r="NQ57" s="650" t="n"/>
      <c r="NR57" s="650" t="n"/>
      <c r="NS57" s="650" t="n"/>
      <c r="NT57" s="650" t="n"/>
      <c r="NU57" s="650" t="n"/>
      <c r="NV57" s="650" t="n"/>
      <c r="NW57" s="650" t="n"/>
      <c r="NX57" s="650" t="n"/>
      <c r="NY57" s="649" t="n"/>
      <c r="NZ57" s="649" t="n"/>
      <c r="OA57" s="649" t="n"/>
      <c r="OB57" s="649" t="n"/>
      <c r="OC57" s="649" t="n"/>
      <c r="OD57" s="649" t="n"/>
      <c r="OE57" s="649" t="n"/>
      <c r="OF57" s="649" t="n"/>
      <c r="OG57" s="650" t="n"/>
      <c r="OH57" s="650" t="n"/>
      <c r="OI57" s="650" t="n"/>
      <c r="OJ57" s="650" t="n"/>
      <c r="OK57" s="650" t="n"/>
      <c r="OL57" s="650" t="n"/>
      <c r="OM57" s="650" t="n"/>
      <c r="ON57" s="650" t="n"/>
      <c r="OO57" s="650" t="n"/>
      <c r="OP57" s="650" t="n"/>
      <c r="OQ57" s="650" t="n"/>
      <c r="OR57" s="650" t="n"/>
      <c r="OS57" s="650" t="n"/>
      <c r="OT57" s="650" t="n"/>
      <c r="OU57" s="650" t="n"/>
      <c r="OV57" s="650" t="n"/>
      <c r="OW57" s="649" t="n"/>
      <c r="OX57" s="649" t="n"/>
      <c r="OY57" s="649" t="n"/>
      <c r="OZ57" s="649" t="n"/>
      <c r="PA57" s="649" t="n"/>
      <c r="PB57" s="649" t="n"/>
      <c r="PC57" s="649" t="n"/>
      <c r="PD57" s="649" t="n"/>
      <c r="PE57" s="649" t="n"/>
      <c r="PF57" s="649" t="n"/>
      <c r="PG57" s="649" t="n"/>
      <c r="PH57" s="649" t="n"/>
      <c r="PI57" s="649" t="n"/>
      <c r="PJ57" s="649" t="n"/>
      <c r="PK57" s="649" t="n"/>
      <c r="PL57" s="649" t="n"/>
      <c r="PM57" s="649" t="n"/>
      <c r="PN57" s="649" t="n"/>
      <c r="PO57" s="649" t="n"/>
      <c r="PP57" s="649" t="n"/>
      <c r="PQ57" s="649" t="n"/>
      <c r="PR57" s="649" t="n"/>
      <c r="PS57" s="649" t="n"/>
      <c r="PT57" s="649" t="n"/>
      <c r="PU57" s="649" t="n"/>
      <c r="PV57" s="649" t="n"/>
      <c r="PW57" s="649" t="n"/>
      <c r="PX57" s="649" t="n"/>
      <c r="PY57" s="649" t="n"/>
      <c r="PZ57" s="649" t="n"/>
      <c r="QA57" s="649" t="n"/>
      <c r="QB57" s="649" t="n"/>
      <c r="QC57" s="649" t="n"/>
      <c r="QD57" s="649" t="n"/>
      <c r="QE57" s="649" t="n"/>
      <c r="QF57" s="649" t="n"/>
      <c r="QG57" s="649" t="n"/>
      <c r="QH57" s="649" t="n"/>
      <c r="QI57" s="649" t="n"/>
      <c r="QJ57" s="649" t="n"/>
      <c r="QK57" s="649" t="n"/>
      <c r="QL57" s="649" t="n"/>
      <c r="QM57" s="649" t="n"/>
      <c r="QN57" s="649" t="n"/>
      <c r="QO57" s="649" t="n"/>
      <c r="QP57" s="649" t="n"/>
      <c r="QQ57" s="649" t="n"/>
      <c r="QR57" s="649" t="n"/>
      <c r="QS57" s="649" t="n"/>
      <c r="QT57" s="649" t="n"/>
      <c r="QU57" s="649" t="n"/>
      <c r="QV57" s="649" t="n"/>
      <c r="QW57" s="649" t="n"/>
      <c r="QX57" s="649" t="n"/>
      <c r="QY57" s="649" t="n"/>
      <c r="QZ57" s="649" t="n"/>
      <c r="RA57" s="649" t="n"/>
      <c r="RB57" s="649" t="n"/>
      <c r="RC57" s="649" t="n"/>
      <c r="RD57" s="649" t="n"/>
      <c r="RE57" s="649" t="n"/>
      <c r="RF57" s="642">
        <f>SUM(E57:RE57)-QF57-QL57-SUM(QO57:QQ57)-SUM(QT57:QV57)</f>
        <v/>
      </c>
      <c r="RG57" s="643" t="n"/>
      <c r="RH57" s="644">
        <f>SUM(E57:G57)</f>
        <v/>
      </c>
      <c r="RI57" s="644">
        <f>SUM(H57:BN57)</f>
        <v/>
      </c>
      <c r="RJ57" s="644">
        <f>SUM(BO57:CT57)</f>
        <v/>
      </c>
      <c r="RK57" s="645">
        <f>SUM(CU57:CW57)</f>
        <v/>
      </c>
      <c r="RL57" s="644">
        <f>SUM(CX57:DH57)</f>
        <v/>
      </c>
      <c r="RM57" s="644">
        <f>SUM(DI57:DU57)</f>
        <v/>
      </c>
      <c r="RN57" s="644">
        <f>SUM(DV57:EZ57)</f>
        <v/>
      </c>
      <c r="RO57" s="644">
        <f>SUM(FA57:FB57)</f>
        <v/>
      </c>
      <c r="RP57" s="644">
        <f>SUM(FC57:FH57)</f>
        <v/>
      </c>
      <c r="RQ57" s="644">
        <f>SUM(FI57:GB57)</f>
        <v/>
      </c>
      <c r="RR57" s="644">
        <f>SUM(GC57:GW57)</f>
        <v/>
      </c>
      <c r="RS57" s="644">
        <f>SUM(GX57:IP57)</f>
        <v/>
      </c>
      <c r="RT57" s="644">
        <f>SUM(IQ57:JC57)</f>
        <v/>
      </c>
      <c r="RU57" s="644">
        <f>SUM(JD57:JV57)</f>
        <v/>
      </c>
      <c r="RV57" s="644">
        <f>SUM(JW57:MA57)</f>
        <v/>
      </c>
      <c r="RW57" s="644">
        <f>SUM(MB57:MN57)</f>
        <v/>
      </c>
      <c r="RX57" s="644">
        <f>MO57</f>
        <v/>
      </c>
      <c r="RY57" s="644">
        <f>SUM(MP57:MQ57)</f>
        <v/>
      </c>
      <c r="RZ57" s="644">
        <f>SUM(MR57:MT57)</f>
        <v/>
      </c>
      <c r="SA57" s="644">
        <f>SUM(MU57:MW57)</f>
        <v/>
      </c>
      <c r="SB57" s="644">
        <f>SUM(MX57:MZ57)</f>
        <v/>
      </c>
      <c r="SC57" s="644">
        <f>SUM(NA57:NB57)</f>
        <v/>
      </c>
      <c r="SD57" s="644">
        <f>SUM(NC57)</f>
        <v/>
      </c>
      <c r="SE57" s="644">
        <f>SUM(ND57:NF57)</f>
        <v/>
      </c>
      <c r="SF57" s="644">
        <f>SUM(NG57)</f>
        <v/>
      </c>
      <c r="SG57" s="644">
        <f>SUM(NH57)</f>
        <v/>
      </c>
      <c r="SH57" s="644">
        <f>NI57</f>
        <v/>
      </c>
      <c r="SI57" s="644">
        <f>NJ57</f>
        <v/>
      </c>
      <c r="SJ57" s="644">
        <f>SUM(NK57:NP57)</f>
        <v/>
      </c>
      <c r="SK57" s="644">
        <f>SUM(NQ57:PN57)</f>
        <v/>
      </c>
      <c r="SL57" s="644">
        <f>SUM(PO57:PX57)</f>
        <v/>
      </c>
      <c r="SM57" s="644">
        <f>SUM(PY57:PZ57)</f>
        <v/>
      </c>
      <c r="SN57" s="644">
        <f>SUM(QA57:QB57)</f>
        <v/>
      </c>
      <c r="SO57" s="644">
        <f>SUM(QC57:QE57)</f>
        <v/>
      </c>
      <c r="SP57" s="644">
        <f>SUM(QG57:QK57)</f>
        <v/>
      </c>
      <c r="SQ57" s="644">
        <f>SUM(QM57:QN57)</f>
        <v/>
      </c>
      <c r="SR57" s="644">
        <f>SUM(QO57)</f>
        <v/>
      </c>
      <c r="SS57" s="644">
        <f>SUM(QP57)+QQ57</f>
        <v/>
      </c>
      <c r="ST57" s="644">
        <f>SUM(QR57)</f>
        <v/>
      </c>
      <c r="SU57" s="644">
        <f>SUM(QS57)</f>
        <v/>
      </c>
      <c r="SV57" s="644">
        <f>SUM(QT57)</f>
        <v/>
      </c>
      <c r="SW57" s="644">
        <f>SUM(QU57)</f>
        <v/>
      </c>
      <c r="SX57" s="644">
        <f>SUM(QV57)</f>
        <v/>
      </c>
      <c r="SY57" s="644">
        <f>SUM(QW57:RE57)</f>
        <v/>
      </c>
      <c r="SZ57" s="646">
        <f>SUM(RH57:SX57)-SUM(SR57:SS57)-SUM(SV57:SX57)</f>
        <v/>
      </c>
      <c r="TB57" s="651" t="n"/>
      <c r="TC57" s="651" t="n"/>
      <c r="TE57" s="651" t="n"/>
      <c r="TF57" s="651" t="n"/>
      <c r="TG57" s="651" t="n"/>
      <c r="TH57" s="651" t="n"/>
      <c r="TI57" s="651" t="n"/>
      <c r="TJ57" s="651" t="n"/>
      <c r="TK57" s="651" t="n"/>
      <c r="TL57" s="651" t="n"/>
      <c r="TM57" s="651" t="n"/>
      <c r="TN57" s="651" t="n"/>
      <c r="TO57" s="651" t="n"/>
      <c r="TP57" s="651" t="n"/>
      <c r="TQ57" s="651" t="n"/>
      <c r="TR57" s="651" t="n"/>
      <c r="TS57" s="651" t="n"/>
      <c r="TT57" s="651" t="n"/>
      <c r="TU57" s="651" t="n"/>
    </row>
    <row r="58" ht="14.5" customHeight="1">
      <c r="A58" s="1100" t="n"/>
      <c r="B58" s="1101" t="n"/>
      <c r="C58" s="1102" t="n"/>
      <c r="D58" s="80" t="inlineStr">
        <is>
          <t xml:space="preserve">RAIZAL </t>
        </is>
      </c>
      <c r="E58" s="649" t="n"/>
      <c r="F58" s="649" t="n"/>
      <c r="G58" s="649" t="n"/>
      <c r="H58" s="649" t="n"/>
      <c r="I58" s="649" t="n"/>
      <c r="J58" s="649" t="n"/>
      <c r="K58" s="649" t="n"/>
      <c r="L58" s="649" t="n"/>
      <c r="M58" s="649" t="n"/>
      <c r="N58" s="649" t="n"/>
      <c r="O58" s="649" t="n"/>
      <c r="P58" s="649" t="n"/>
      <c r="Q58" s="649" t="n"/>
      <c r="R58" s="649" t="n"/>
      <c r="S58" s="649" t="n"/>
      <c r="T58" s="649" t="n"/>
      <c r="U58" s="649" t="n"/>
      <c r="V58" s="649" t="n"/>
      <c r="W58" s="649" t="n"/>
      <c r="X58" s="649" t="n"/>
      <c r="Y58" s="649" t="n"/>
      <c r="Z58" s="649" t="n"/>
      <c r="AA58" s="649" t="n"/>
      <c r="AB58" s="649" t="n"/>
      <c r="AC58" s="649" t="n"/>
      <c r="AD58" s="649" t="n"/>
      <c r="AE58" s="649" t="n"/>
      <c r="AF58" s="649" t="n"/>
      <c r="AG58" s="649" t="n"/>
      <c r="AH58" s="649" t="n"/>
      <c r="AI58" s="649" t="n"/>
      <c r="AJ58" s="649" t="n"/>
      <c r="AK58" s="649" t="n"/>
      <c r="AL58" s="649" t="n"/>
      <c r="AM58" s="649" t="n"/>
      <c r="AN58" s="649" t="n"/>
      <c r="AO58" s="649" t="n"/>
      <c r="AP58" s="649" t="n"/>
      <c r="AQ58" s="649" t="n"/>
      <c r="AR58" s="649" t="n"/>
      <c r="AS58" s="649" t="n"/>
      <c r="AT58" s="649" t="n"/>
      <c r="AU58" s="649" t="n"/>
      <c r="AV58" s="649" t="n"/>
      <c r="AW58" s="649" t="n"/>
      <c r="AX58" s="649" t="n"/>
      <c r="AY58" s="649" t="n"/>
      <c r="AZ58" s="649" t="n"/>
      <c r="BA58" s="649" t="n"/>
      <c r="BB58" s="649" t="n"/>
      <c r="BC58" s="649" t="n"/>
      <c r="BD58" s="649" t="n"/>
      <c r="BE58" s="649" t="n"/>
      <c r="BF58" s="649" t="n"/>
      <c r="BG58" s="649" t="n"/>
      <c r="BH58" s="649" t="n"/>
      <c r="BI58" s="649" t="n"/>
      <c r="BJ58" s="649" t="n"/>
      <c r="BK58" s="649" t="n"/>
      <c r="BL58" s="649" t="n"/>
      <c r="BM58" s="649" t="n"/>
      <c r="BN58" s="649" t="n"/>
      <c r="BO58" s="649" t="n"/>
      <c r="BP58" s="649" t="n"/>
      <c r="BQ58" s="649" t="n"/>
      <c r="BR58" s="649" t="n"/>
      <c r="BS58" s="649" t="n"/>
      <c r="BT58" s="649" t="n"/>
      <c r="BU58" s="649" t="n"/>
      <c r="BV58" s="649" t="n"/>
      <c r="BW58" s="649" t="n"/>
      <c r="BX58" s="649" t="n"/>
      <c r="BY58" s="649" t="n"/>
      <c r="BZ58" s="649" t="n"/>
      <c r="CA58" s="649" t="n"/>
      <c r="CB58" s="649" t="n"/>
      <c r="CC58" s="649" t="n"/>
      <c r="CD58" s="649" t="n"/>
      <c r="CE58" s="649" t="n"/>
      <c r="CF58" s="649" t="n"/>
      <c r="CG58" s="649" t="n"/>
      <c r="CH58" s="649" t="n"/>
      <c r="CI58" s="649" t="n"/>
      <c r="CJ58" s="649" t="n"/>
      <c r="CK58" s="649" t="n"/>
      <c r="CL58" s="649" t="n"/>
      <c r="CM58" s="649" t="n"/>
      <c r="CN58" s="649" t="n"/>
      <c r="CO58" s="649" t="n"/>
      <c r="CP58" s="649" t="n"/>
      <c r="CQ58" s="649" t="n"/>
      <c r="CR58" s="649" t="n"/>
      <c r="CS58" s="649" t="n"/>
      <c r="CT58" s="649" t="n"/>
      <c r="CU58" s="649" t="n"/>
      <c r="CV58" s="649" t="n"/>
      <c r="CW58" s="649" t="n"/>
      <c r="CX58" s="649" t="n"/>
      <c r="CY58" s="649" t="n"/>
      <c r="CZ58" s="649" t="n"/>
      <c r="DA58" s="649" t="n"/>
      <c r="DB58" s="649" t="n"/>
      <c r="DC58" s="649" t="n"/>
      <c r="DD58" s="649" t="n"/>
      <c r="DE58" s="649" t="n"/>
      <c r="DF58" s="649" t="n"/>
      <c r="DG58" s="649" t="n"/>
      <c r="DH58" s="649" t="n"/>
      <c r="DI58" s="649" t="n"/>
      <c r="DJ58" s="649" t="n"/>
      <c r="DK58" s="649" t="n"/>
      <c r="DL58" s="649" t="n"/>
      <c r="DM58" s="649" t="n"/>
      <c r="DN58" s="649" t="n"/>
      <c r="DO58" s="649" t="n"/>
      <c r="DP58" s="649" t="n"/>
      <c r="DQ58" s="649" t="n"/>
      <c r="DR58" s="649" t="n"/>
      <c r="DS58" s="649" t="n"/>
      <c r="DT58" s="649" t="n"/>
      <c r="DU58" s="649" t="n"/>
      <c r="DV58" s="649" t="n"/>
      <c r="DW58" s="649" t="n"/>
      <c r="DX58" s="649" t="n"/>
      <c r="DY58" s="649" t="n"/>
      <c r="DZ58" s="649" t="n"/>
      <c r="EA58" s="649" t="n"/>
      <c r="EB58" s="649" t="n"/>
      <c r="EC58" s="649" t="n"/>
      <c r="ED58" s="649" t="n"/>
      <c r="EE58" s="649" t="n"/>
      <c r="EF58" s="649" t="n"/>
      <c r="EG58" s="649" t="n"/>
      <c r="EH58" s="649" t="n"/>
      <c r="EI58" s="649" t="n"/>
      <c r="EJ58" s="649" t="n"/>
      <c r="EK58" s="649" t="n"/>
      <c r="EL58" s="649" t="n"/>
      <c r="EM58" s="649" t="n"/>
      <c r="EN58" s="649" t="n"/>
      <c r="EO58" s="649" t="n"/>
      <c r="EP58" s="649" t="n"/>
      <c r="EQ58" s="649" t="n"/>
      <c r="ER58" s="649" t="n"/>
      <c r="ES58" s="649" t="n"/>
      <c r="ET58" s="649" t="n"/>
      <c r="EU58" s="649" t="n"/>
      <c r="EV58" s="649" t="n"/>
      <c r="EW58" s="649" t="n"/>
      <c r="EX58" s="649" t="n"/>
      <c r="EY58" s="649" t="n"/>
      <c r="EZ58" s="649" t="n"/>
      <c r="FA58" s="649" t="n"/>
      <c r="FB58" s="649" t="n"/>
      <c r="FC58" s="649" t="n"/>
      <c r="FD58" s="649" t="n"/>
      <c r="FE58" s="649" t="n"/>
      <c r="FF58" s="649" t="n"/>
      <c r="FG58" s="649" t="n"/>
      <c r="FH58" s="649" t="n"/>
      <c r="FI58" s="649" t="n"/>
      <c r="FJ58" s="649" t="n"/>
      <c r="FK58" s="649" t="n"/>
      <c r="FL58" s="649" t="n"/>
      <c r="FM58" s="649" t="n"/>
      <c r="FN58" s="649" t="n"/>
      <c r="FO58" s="649" t="n"/>
      <c r="FP58" s="649" t="n"/>
      <c r="FQ58" s="649" t="n"/>
      <c r="FR58" s="649" t="n"/>
      <c r="FS58" s="649" t="n"/>
      <c r="FT58" s="649" t="n"/>
      <c r="FU58" s="649" t="n"/>
      <c r="FV58" s="649" t="n"/>
      <c r="FW58" s="649" t="n"/>
      <c r="FX58" s="649" t="n"/>
      <c r="FY58" s="649" t="n"/>
      <c r="FZ58" s="649" t="n"/>
      <c r="GA58" s="649" t="n"/>
      <c r="GB58" s="649" t="n"/>
      <c r="GC58" s="649" t="n"/>
      <c r="GD58" s="649" t="n"/>
      <c r="GE58" s="649" t="n"/>
      <c r="GF58" s="649" t="n"/>
      <c r="GG58" s="649" t="n"/>
      <c r="GH58" s="649" t="n"/>
      <c r="GI58" s="649" t="n"/>
      <c r="GJ58" s="649" t="n"/>
      <c r="GK58" s="649" t="n"/>
      <c r="GL58" s="649" t="n"/>
      <c r="GM58" s="649" t="n"/>
      <c r="GN58" s="649" t="n"/>
      <c r="GO58" s="649" t="n"/>
      <c r="GP58" s="649" t="n"/>
      <c r="GQ58" s="649" t="n"/>
      <c r="GR58" s="649" t="n"/>
      <c r="GS58" s="649" t="n"/>
      <c r="GT58" s="649" t="n"/>
      <c r="GU58" s="649" t="n"/>
      <c r="GV58" s="649" t="n"/>
      <c r="GW58" s="649" t="n"/>
      <c r="GX58" s="649" t="n"/>
      <c r="GY58" s="649" t="n"/>
      <c r="GZ58" s="649" t="n"/>
      <c r="HA58" s="649" t="n"/>
      <c r="HB58" s="649" t="n"/>
      <c r="HC58" s="649" t="n"/>
      <c r="HD58" s="649" t="n"/>
      <c r="HE58" s="649" t="n"/>
      <c r="HF58" s="649" t="n"/>
      <c r="HG58" s="649" t="n"/>
      <c r="HH58" s="649" t="n"/>
      <c r="HI58" s="649" t="n"/>
      <c r="HJ58" s="649" t="n"/>
      <c r="HK58" s="649" t="n"/>
      <c r="HL58" s="649" t="n"/>
      <c r="HM58" s="649" t="n"/>
      <c r="HN58" s="649" t="n"/>
      <c r="HO58" s="649" t="n"/>
      <c r="HP58" s="649" t="n"/>
      <c r="HQ58" s="649" t="n"/>
      <c r="HR58" s="649" t="n"/>
      <c r="HS58" s="649" t="n"/>
      <c r="HT58" s="649" t="n"/>
      <c r="HU58" s="649" t="n"/>
      <c r="HV58" s="649" t="n"/>
      <c r="HW58" s="649" t="n"/>
      <c r="HX58" s="649" t="n"/>
      <c r="HY58" s="649" t="n"/>
      <c r="HZ58" s="649" t="n"/>
      <c r="IA58" s="649" t="n"/>
      <c r="IB58" s="649" t="n"/>
      <c r="IC58" s="649" t="n"/>
      <c r="ID58" s="649" t="n"/>
      <c r="IE58" s="649" t="n"/>
      <c r="IF58" s="649" t="n"/>
      <c r="IG58" s="649" t="n"/>
      <c r="IH58" s="649" t="n"/>
      <c r="II58" s="649" t="n"/>
      <c r="IJ58" s="649" t="n"/>
      <c r="IK58" s="649" t="n"/>
      <c r="IL58" s="649" t="n"/>
      <c r="IM58" s="649" t="n"/>
      <c r="IN58" s="649" t="n"/>
      <c r="IO58" s="649" t="n"/>
      <c r="IP58" s="649" t="n"/>
      <c r="IQ58" s="649" t="n"/>
      <c r="IR58" s="649" t="n"/>
      <c r="IS58" s="649" t="n"/>
      <c r="IT58" s="649" t="n"/>
      <c r="IU58" s="649" t="n"/>
      <c r="IV58" s="649" t="n"/>
      <c r="IW58" s="649" t="n"/>
      <c r="IX58" s="649" t="n"/>
      <c r="IY58" s="649" t="n"/>
      <c r="IZ58" s="649" t="n"/>
      <c r="JA58" s="649" t="n"/>
      <c r="JB58" s="649" t="n"/>
      <c r="JC58" s="649" t="n"/>
      <c r="JD58" s="649" t="n"/>
      <c r="JE58" s="649" t="n"/>
      <c r="JF58" s="649" t="n"/>
      <c r="JG58" s="649" t="n"/>
      <c r="JH58" s="649" t="n"/>
      <c r="JI58" s="649" t="n"/>
      <c r="JJ58" s="649" t="n"/>
      <c r="JK58" s="649" t="n"/>
      <c r="JL58" s="649" t="n"/>
      <c r="JM58" s="649" t="n"/>
      <c r="JN58" s="649" t="n"/>
      <c r="JO58" s="649" t="n"/>
      <c r="JP58" s="649" t="n"/>
      <c r="JQ58" s="649" t="n"/>
      <c r="JR58" s="649" t="n"/>
      <c r="JS58" s="649" t="n"/>
      <c r="JT58" s="649" t="n"/>
      <c r="JU58" s="649" t="n"/>
      <c r="JV58" s="649" t="n"/>
      <c r="JW58" s="649" t="n"/>
      <c r="JX58" s="649" t="n"/>
      <c r="JY58" s="649" t="n"/>
      <c r="JZ58" s="649" t="n"/>
      <c r="KA58" s="649" t="n"/>
      <c r="KB58" s="649" t="n"/>
      <c r="KC58" s="649" t="n"/>
      <c r="KD58" s="649" t="n"/>
      <c r="KE58" s="649" t="n"/>
      <c r="KF58" s="649" t="n"/>
      <c r="KG58" s="649" t="n"/>
      <c r="KH58" s="649" t="n"/>
      <c r="KI58" s="649" t="n"/>
      <c r="KJ58" s="649" t="n"/>
      <c r="KK58" s="649" t="n"/>
      <c r="KL58" s="649" t="n"/>
      <c r="KM58" s="649" t="n"/>
      <c r="KN58" s="649" t="n"/>
      <c r="KO58" s="649" t="n"/>
      <c r="KP58" s="649" t="n"/>
      <c r="KQ58" s="649" t="n"/>
      <c r="KR58" s="649" t="n"/>
      <c r="KS58" s="649" t="n"/>
      <c r="KT58" s="649" t="n"/>
      <c r="KU58" s="649" t="n"/>
      <c r="KV58" s="649" t="n"/>
      <c r="KW58" s="649" t="n"/>
      <c r="KX58" s="649" t="n"/>
      <c r="KY58" s="649" t="n"/>
      <c r="KZ58" s="649" t="n"/>
      <c r="LA58" s="649" t="n"/>
      <c r="LB58" s="649" t="n"/>
      <c r="LC58" s="649" t="n"/>
      <c r="LD58" s="649" t="n"/>
      <c r="LE58" s="649" t="n"/>
      <c r="LF58" s="649" t="n"/>
      <c r="LG58" s="649" t="n"/>
      <c r="LH58" s="649" t="n"/>
      <c r="LI58" s="649" t="n"/>
      <c r="LJ58" s="649" t="n"/>
      <c r="LK58" s="649" t="n"/>
      <c r="LL58" s="649" t="n"/>
      <c r="LM58" s="649" t="n"/>
      <c r="LN58" s="649" t="n"/>
      <c r="LO58" s="649" t="n"/>
      <c r="LP58" s="649" t="n"/>
      <c r="LQ58" s="649" t="n"/>
      <c r="LR58" s="649" t="n"/>
      <c r="LS58" s="649" t="n"/>
      <c r="LT58" s="649" t="n"/>
      <c r="LU58" s="649" t="n"/>
      <c r="LV58" s="649" t="n"/>
      <c r="LW58" s="649" t="n"/>
      <c r="LX58" s="649" t="n"/>
      <c r="LY58" s="649" t="n"/>
      <c r="LZ58" s="649" t="n"/>
      <c r="MA58" s="649" t="n"/>
      <c r="MB58" s="649" t="n"/>
      <c r="MC58" s="649" t="n"/>
      <c r="MD58" s="649" t="n"/>
      <c r="ME58" s="649" t="n"/>
      <c r="MF58" s="649" t="n"/>
      <c r="MG58" s="649" t="n"/>
      <c r="MH58" s="649" t="n"/>
      <c r="MI58" s="649" t="n"/>
      <c r="MJ58" s="649" t="n"/>
      <c r="MK58" s="649" t="n"/>
      <c r="ML58" s="649" t="n"/>
      <c r="MM58" s="649" t="n"/>
      <c r="MN58" s="649" t="n"/>
      <c r="MO58" s="649" t="n"/>
      <c r="MP58" s="649" t="n"/>
      <c r="MQ58" s="649" t="n"/>
      <c r="MR58" s="649" t="n"/>
      <c r="MS58" s="649" t="n"/>
      <c r="MT58" s="649" t="n"/>
      <c r="MU58" s="649" t="n"/>
      <c r="MV58" s="649" t="n"/>
      <c r="MW58" s="649" t="n"/>
      <c r="MX58" s="649" t="n"/>
      <c r="MY58" s="649" t="n"/>
      <c r="MZ58" s="649" t="n"/>
      <c r="NA58" s="649" t="n"/>
      <c r="NB58" s="649" t="n"/>
      <c r="NC58" s="649" t="n"/>
      <c r="ND58" s="649" t="n"/>
      <c r="NE58" s="649" t="n"/>
      <c r="NF58" s="649" t="n"/>
      <c r="NG58" s="649" t="n"/>
      <c r="NH58" s="649" t="n"/>
      <c r="NI58" s="649" t="n"/>
      <c r="NJ58" s="649" t="n"/>
      <c r="NK58" s="649" t="n"/>
      <c r="NL58" s="649" t="n"/>
      <c r="NM58" s="649" t="n"/>
      <c r="NN58" s="649" t="n"/>
      <c r="NO58" s="649" t="n"/>
      <c r="NP58" s="649" t="n"/>
      <c r="NQ58" s="650" t="n"/>
      <c r="NR58" s="650" t="n"/>
      <c r="NS58" s="650" t="n"/>
      <c r="NT58" s="650" t="n"/>
      <c r="NU58" s="650" t="n"/>
      <c r="NV58" s="650" t="n"/>
      <c r="NW58" s="650" t="n"/>
      <c r="NX58" s="650" t="n"/>
      <c r="NY58" s="649" t="n"/>
      <c r="NZ58" s="649" t="n"/>
      <c r="OA58" s="649" t="n"/>
      <c r="OB58" s="649" t="n"/>
      <c r="OC58" s="649" t="n"/>
      <c r="OD58" s="649" t="n"/>
      <c r="OE58" s="649" t="n"/>
      <c r="OF58" s="649" t="n"/>
      <c r="OG58" s="650" t="n"/>
      <c r="OH58" s="650" t="n"/>
      <c r="OI58" s="650" t="n"/>
      <c r="OJ58" s="650" t="n"/>
      <c r="OK58" s="650" t="n"/>
      <c r="OL58" s="650" t="n"/>
      <c r="OM58" s="650" t="n"/>
      <c r="ON58" s="650" t="n"/>
      <c r="OO58" s="650" t="n"/>
      <c r="OP58" s="650" t="n"/>
      <c r="OQ58" s="650" t="n"/>
      <c r="OR58" s="650" t="n"/>
      <c r="OS58" s="650" t="n"/>
      <c r="OT58" s="650" t="n"/>
      <c r="OU58" s="650" t="n"/>
      <c r="OV58" s="650" t="n"/>
      <c r="OW58" s="649" t="n"/>
      <c r="OX58" s="649" t="n"/>
      <c r="OY58" s="649" t="n"/>
      <c r="OZ58" s="649" t="n"/>
      <c r="PA58" s="649" t="n"/>
      <c r="PB58" s="649" t="n"/>
      <c r="PC58" s="649" t="n"/>
      <c r="PD58" s="649" t="n"/>
      <c r="PE58" s="649" t="n"/>
      <c r="PF58" s="649" t="n"/>
      <c r="PG58" s="649" t="n"/>
      <c r="PH58" s="649" t="n"/>
      <c r="PI58" s="649" t="n"/>
      <c r="PJ58" s="649" t="n"/>
      <c r="PK58" s="649" t="n"/>
      <c r="PL58" s="649" t="n"/>
      <c r="PM58" s="649" t="n"/>
      <c r="PN58" s="649" t="n"/>
      <c r="PO58" s="649" t="n"/>
      <c r="PP58" s="649" t="n"/>
      <c r="PQ58" s="649" t="n"/>
      <c r="PR58" s="649" t="n"/>
      <c r="PS58" s="649" t="n"/>
      <c r="PT58" s="649" t="n"/>
      <c r="PU58" s="649" t="n"/>
      <c r="PV58" s="649" t="n"/>
      <c r="PW58" s="649" t="n"/>
      <c r="PX58" s="649" t="n"/>
      <c r="PY58" s="649" t="n"/>
      <c r="PZ58" s="649" t="n"/>
      <c r="QA58" s="649" t="n"/>
      <c r="QB58" s="649" t="n"/>
      <c r="QC58" s="649" t="n"/>
      <c r="QD58" s="649" t="n"/>
      <c r="QE58" s="649" t="n"/>
      <c r="QF58" s="649" t="n"/>
      <c r="QG58" s="649" t="n"/>
      <c r="QH58" s="649" t="n"/>
      <c r="QI58" s="649" t="n"/>
      <c r="QJ58" s="649" t="n"/>
      <c r="QK58" s="649" t="n"/>
      <c r="QL58" s="649" t="n"/>
      <c r="QM58" s="649" t="n"/>
      <c r="QN58" s="649" t="n"/>
      <c r="QO58" s="649" t="n"/>
      <c r="QP58" s="649" t="n"/>
      <c r="QQ58" s="649" t="n"/>
      <c r="QR58" s="649" t="n"/>
      <c r="QS58" s="649" t="n"/>
      <c r="QT58" s="649" t="n"/>
      <c r="QU58" s="649" t="n"/>
      <c r="QV58" s="649" t="n"/>
      <c r="QW58" s="649" t="n"/>
      <c r="QX58" s="649" t="n"/>
      <c r="QY58" s="649" t="n"/>
      <c r="QZ58" s="649" t="n"/>
      <c r="RA58" s="649" t="n"/>
      <c r="RB58" s="649" t="n"/>
      <c r="RC58" s="649" t="n"/>
      <c r="RD58" s="649" t="n"/>
      <c r="RE58" s="649" t="n"/>
      <c r="RF58" s="642">
        <f>SUM(E58:RE58)-QF58-QL58-SUM(QO58:QQ58)-SUM(QT58:QV58)</f>
        <v/>
      </c>
      <c r="RG58" s="643" t="n"/>
      <c r="RH58" s="644">
        <f>SUM(E58:G58)</f>
        <v/>
      </c>
      <c r="RI58" s="644">
        <f>SUM(H58:BN58)</f>
        <v/>
      </c>
      <c r="RJ58" s="644">
        <f>SUM(BO58:CT58)</f>
        <v/>
      </c>
      <c r="RK58" s="645">
        <f>SUM(CU58:CW58)</f>
        <v/>
      </c>
      <c r="RL58" s="644">
        <f>SUM(CX58:DH58)</f>
        <v/>
      </c>
      <c r="RM58" s="644">
        <f>SUM(DI58:DU58)</f>
        <v/>
      </c>
      <c r="RN58" s="644">
        <f>SUM(DV58:EZ58)</f>
        <v/>
      </c>
      <c r="RO58" s="644">
        <f>SUM(FA58:FB58)</f>
        <v/>
      </c>
      <c r="RP58" s="644">
        <f>SUM(FC58:FH58)</f>
        <v/>
      </c>
      <c r="RQ58" s="644">
        <f>SUM(FI58:GB58)</f>
        <v/>
      </c>
      <c r="RR58" s="644">
        <f>SUM(GC58:GW58)</f>
        <v/>
      </c>
      <c r="RS58" s="644">
        <f>SUM(GX58:IP58)</f>
        <v/>
      </c>
      <c r="RT58" s="644">
        <f>SUM(IQ58:JC58)</f>
        <v/>
      </c>
      <c r="RU58" s="644">
        <f>SUM(JD58:JV58)</f>
        <v/>
      </c>
      <c r="RV58" s="644">
        <f>SUM(JW58:MA58)</f>
        <v/>
      </c>
      <c r="RW58" s="644">
        <f>SUM(MB58:MN58)</f>
        <v/>
      </c>
      <c r="RX58" s="644">
        <f>MO58</f>
        <v/>
      </c>
      <c r="RY58" s="644">
        <f>SUM(MP58:MQ58)</f>
        <v/>
      </c>
      <c r="RZ58" s="644">
        <f>SUM(MR58:MT58)</f>
        <v/>
      </c>
      <c r="SA58" s="644">
        <f>SUM(MU58:MW58)</f>
        <v/>
      </c>
      <c r="SB58" s="644">
        <f>SUM(MX58:MZ58)</f>
        <v/>
      </c>
      <c r="SC58" s="644">
        <f>SUM(NA58:NB58)</f>
        <v/>
      </c>
      <c r="SD58" s="644">
        <f>SUM(NC58)</f>
        <v/>
      </c>
      <c r="SE58" s="644">
        <f>SUM(ND58:NF58)</f>
        <v/>
      </c>
      <c r="SF58" s="644">
        <f>SUM(NG58)</f>
        <v/>
      </c>
      <c r="SG58" s="644">
        <f>SUM(NH58)</f>
        <v/>
      </c>
      <c r="SH58" s="644">
        <f>NI58</f>
        <v/>
      </c>
      <c r="SI58" s="644">
        <f>NJ58</f>
        <v/>
      </c>
      <c r="SJ58" s="644">
        <f>SUM(NK58:NP58)</f>
        <v/>
      </c>
      <c r="SK58" s="644">
        <f>SUM(NQ58:PN58)</f>
        <v/>
      </c>
      <c r="SL58" s="644">
        <f>SUM(PO58:PX58)</f>
        <v/>
      </c>
      <c r="SM58" s="644">
        <f>SUM(PY58:PZ58)</f>
        <v/>
      </c>
      <c r="SN58" s="644">
        <f>SUM(QA58:QB58)</f>
        <v/>
      </c>
      <c r="SO58" s="644">
        <f>SUM(QC58:QE58)</f>
        <v/>
      </c>
      <c r="SP58" s="644">
        <f>SUM(QG58:QK58)</f>
        <v/>
      </c>
      <c r="SQ58" s="644">
        <f>SUM(QM58:QN58)</f>
        <v/>
      </c>
      <c r="SR58" s="644">
        <f>SUM(QO58)</f>
        <v/>
      </c>
      <c r="SS58" s="644">
        <f>SUM(QP58)+QQ58</f>
        <v/>
      </c>
      <c r="ST58" s="644">
        <f>SUM(QR58)</f>
        <v/>
      </c>
      <c r="SU58" s="644">
        <f>SUM(QS58)</f>
        <v/>
      </c>
      <c r="SV58" s="644">
        <f>SUM(QT58)</f>
        <v/>
      </c>
      <c r="SW58" s="644">
        <f>SUM(QU58)</f>
        <v/>
      </c>
      <c r="SX58" s="644">
        <f>SUM(QV58)</f>
        <v/>
      </c>
      <c r="SY58" s="644">
        <f>SUM(QW58:RE58)</f>
        <v/>
      </c>
      <c r="SZ58" s="646">
        <f>SUM(RH58:SX58)-SUM(SR58:SS58)-SUM(SV58:SX58)</f>
        <v/>
      </c>
      <c r="TB58" s="651" t="n"/>
      <c r="TC58" s="651" t="n"/>
      <c r="TE58" s="651" t="n"/>
      <c r="TF58" s="651" t="n"/>
      <c r="TG58" s="651" t="n"/>
      <c r="TH58" s="651" t="n"/>
      <c r="TI58" s="651" t="n"/>
      <c r="TJ58" s="651" t="n"/>
      <c r="TK58" s="651" t="n"/>
      <c r="TL58" s="651" t="n"/>
      <c r="TM58" s="651" t="n"/>
      <c r="TN58" s="651" t="n"/>
      <c r="TO58" s="651" t="n"/>
      <c r="TP58" s="651" t="n"/>
      <c r="TQ58" s="651" t="n"/>
      <c r="TR58" s="651" t="n"/>
      <c r="TS58" s="651" t="n"/>
      <c r="TT58" s="651" t="n"/>
      <c r="TU58" s="651" t="n"/>
    </row>
    <row r="59" ht="14.5" customHeight="1">
      <c r="A59" s="1100" t="n"/>
      <c r="B59" s="1101" t="n"/>
      <c r="C59" s="1102" t="n"/>
      <c r="D59" s="81" t="inlineStr">
        <is>
          <t>PALENQUERO</t>
        </is>
      </c>
      <c r="E59" s="649" t="n"/>
      <c r="F59" s="649" t="n"/>
      <c r="G59" s="649" t="n"/>
      <c r="H59" s="649" t="n"/>
      <c r="I59" s="649" t="n"/>
      <c r="J59" s="649" t="n"/>
      <c r="K59" s="649" t="n"/>
      <c r="L59" s="649" t="n"/>
      <c r="M59" s="649" t="n"/>
      <c r="N59" s="649" t="n"/>
      <c r="O59" s="649" t="n"/>
      <c r="P59" s="649" t="n"/>
      <c r="Q59" s="649" t="n"/>
      <c r="R59" s="649" t="n"/>
      <c r="S59" s="649" t="n"/>
      <c r="T59" s="649" t="n"/>
      <c r="U59" s="649" t="n"/>
      <c r="V59" s="649" t="n"/>
      <c r="W59" s="649" t="n"/>
      <c r="X59" s="649" t="n"/>
      <c r="Y59" s="649" t="n"/>
      <c r="Z59" s="649" t="n"/>
      <c r="AA59" s="649" t="n"/>
      <c r="AB59" s="649" t="n"/>
      <c r="AC59" s="649" t="n"/>
      <c r="AD59" s="649" t="n"/>
      <c r="AE59" s="649" t="n"/>
      <c r="AF59" s="649" t="n"/>
      <c r="AG59" s="649" t="n"/>
      <c r="AH59" s="649" t="n"/>
      <c r="AI59" s="649" t="n"/>
      <c r="AJ59" s="649" t="n"/>
      <c r="AK59" s="649" t="n"/>
      <c r="AL59" s="649" t="n"/>
      <c r="AM59" s="649" t="n"/>
      <c r="AN59" s="649" t="n"/>
      <c r="AO59" s="649" t="n"/>
      <c r="AP59" s="649" t="n"/>
      <c r="AQ59" s="649" t="n"/>
      <c r="AR59" s="649" t="n"/>
      <c r="AS59" s="649" t="n"/>
      <c r="AT59" s="649" t="n"/>
      <c r="AU59" s="649" t="n"/>
      <c r="AV59" s="649" t="n"/>
      <c r="AW59" s="649" t="n"/>
      <c r="AX59" s="649" t="n"/>
      <c r="AY59" s="649" t="n"/>
      <c r="AZ59" s="649" t="n"/>
      <c r="BA59" s="649" t="n"/>
      <c r="BB59" s="649" t="n"/>
      <c r="BC59" s="649" t="n"/>
      <c r="BD59" s="649" t="n"/>
      <c r="BE59" s="649" t="n"/>
      <c r="BF59" s="649" t="n"/>
      <c r="BG59" s="649" t="n"/>
      <c r="BH59" s="649" t="n"/>
      <c r="BI59" s="649" t="n"/>
      <c r="BJ59" s="649" t="n"/>
      <c r="BK59" s="649" t="n"/>
      <c r="BL59" s="649" t="n"/>
      <c r="BM59" s="649" t="n"/>
      <c r="BN59" s="649" t="n"/>
      <c r="BO59" s="649" t="n"/>
      <c r="BP59" s="649" t="n"/>
      <c r="BQ59" s="649" t="n"/>
      <c r="BR59" s="649" t="n"/>
      <c r="BS59" s="649" t="n"/>
      <c r="BT59" s="649" t="n"/>
      <c r="BU59" s="649" t="n"/>
      <c r="BV59" s="649" t="n"/>
      <c r="BW59" s="649" t="n"/>
      <c r="BX59" s="649" t="n"/>
      <c r="BY59" s="649" t="n"/>
      <c r="BZ59" s="649" t="n"/>
      <c r="CA59" s="649" t="n"/>
      <c r="CB59" s="649" t="n"/>
      <c r="CC59" s="649" t="n"/>
      <c r="CD59" s="649" t="n"/>
      <c r="CE59" s="649" t="n"/>
      <c r="CF59" s="649" t="n"/>
      <c r="CG59" s="649" t="n"/>
      <c r="CH59" s="649" t="n"/>
      <c r="CI59" s="649" t="n"/>
      <c r="CJ59" s="649" t="n"/>
      <c r="CK59" s="649" t="n"/>
      <c r="CL59" s="649" t="n"/>
      <c r="CM59" s="649" t="n"/>
      <c r="CN59" s="649" t="n"/>
      <c r="CO59" s="649" t="n"/>
      <c r="CP59" s="649" t="n"/>
      <c r="CQ59" s="649" t="n"/>
      <c r="CR59" s="649" t="n"/>
      <c r="CS59" s="649" t="n"/>
      <c r="CT59" s="649" t="n"/>
      <c r="CU59" s="649" t="n"/>
      <c r="CV59" s="649" t="n"/>
      <c r="CW59" s="649" t="n"/>
      <c r="CX59" s="649" t="n"/>
      <c r="CY59" s="649" t="n"/>
      <c r="CZ59" s="649" t="n"/>
      <c r="DA59" s="649" t="n"/>
      <c r="DB59" s="649" t="n"/>
      <c r="DC59" s="649" t="n"/>
      <c r="DD59" s="649" t="n"/>
      <c r="DE59" s="649" t="n"/>
      <c r="DF59" s="649" t="n"/>
      <c r="DG59" s="649" t="n"/>
      <c r="DH59" s="649" t="n"/>
      <c r="DI59" s="649" t="n"/>
      <c r="DJ59" s="649" t="n"/>
      <c r="DK59" s="649" t="n"/>
      <c r="DL59" s="649" t="n"/>
      <c r="DM59" s="649" t="n"/>
      <c r="DN59" s="649" t="n"/>
      <c r="DO59" s="649" t="n"/>
      <c r="DP59" s="649" t="n"/>
      <c r="DQ59" s="649" t="n"/>
      <c r="DR59" s="649" t="n"/>
      <c r="DS59" s="649" t="n"/>
      <c r="DT59" s="649" t="n"/>
      <c r="DU59" s="649" t="n"/>
      <c r="DV59" s="649" t="n"/>
      <c r="DW59" s="649" t="n"/>
      <c r="DX59" s="649" t="n"/>
      <c r="DY59" s="649" t="n"/>
      <c r="DZ59" s="649" t="n"/>
      <c r="EA59" s="649" t="n"/>
      <c r="EB59" s="649" t="n"/>
      <c r="EC59" s="649" t="n"/>
      <c r="ED59" s="649" t="n"/>
      <c r="EE59" s="649" t="n"/>
      <c r="EF59" s="649" t="n"/>
      <c r="EG59" s="649" t="n"/>
      <c r="EH59" s="649" t="n"/>
      <c r="EI59" s="649" t="n"/>
      <c r="EJ59" s="649" t="n"/>
      <c r="EK59" s="649" t="n"/>
      <c r="EL59" s="649" t="n"/>
      <c r="EM59" s="649" t="n"/>
      <c r="EN59" s="649" t="n"/>
      <c r="EO59" s="649" t="n"/>
      <c r="EP59" s="649" t="n"/>
      <c r="EQ59" s="649" t="n"/>
      <c r="ER59" s="649" t="n"/>
      <c r="ES59" s="649" t="n"/>
      <c r="ET59" s="649" t="n"/>
      <c r="EU59" s="649" t="n"/>
      <c r="EV59" s="649" t="n"/>
      <c r="EW59" s="649" t="n"/>
      <c r="EX59" s="649" t="n"/>
      <c r="EY59" s="649" t="n"/>
      <c r="EZ59" s="649" t="n"/>
      <c r="FA59" s="649" t="n"/>
      <c r="FB59" s="649" t="n"/>
      <c r="FC59" s="649" t="n"/>
      <c r="FD59" s="649" t="n"/>
      <c r="FE59" s="649" t="n"/>
      <c r="FF59" s="649" t="n"/>
      <c r="FG59" s="649" t="n"/>
      <c r="FH59" s="649" t="n"/>
      <c r="FI59" s="649" t="n"/>
      <c r="FJ59" s="649" t="n"/>
      <c r="FK59" s="649" t="n"/>
      <c r="FL59" s="649" t="n"/>
      <c r="FM59" s="649" t="n"/>
      <c r="FN59" s="649" t="n"/>
      <c r="FO59" s="649" t="n"/>
      <c r="FP59" s="649" t="n"/>
      <c r="FQ59" s="649" t="n"/>
      <c r="FR59" s="649" t="n"/>
      <c r="FS59" s="649" t="n"/>
      <c r="FT59" s="649" t="n"/>
      <c r="FU59" s="649" t="n"/>
      <c r="FV59" s="649" t="n"/>
      <c r="FW59" s="649" t="n"/>
      <c r="FX59" s="649" t="n"/>
      <c r="FY59" s="649" t="n"/>
      <c r="FZ59" s="649" t="n"/>
      <c r="GA59" s="649" t="n"/>
      <c r="GB59" s="649" t="n"/>
      <c r="GC59" s="649" t="n"/>
      <c r="GD59" s="649" t="n"/>
      <c r="GE59" s="649" t="n"/>
      <c r="GF59" s="649" t="n"/>
      <c r="GG59" s="649" t="n"/>
      <c r="GH59" s="649" t="n"/>
      <c r="GI59" s="649" t="n"/>
      <c r="GJ59" s="649" t="n"/>
      <c r="GK59" s="649" t="n"/>
      <c r="GL59" s="649" t="n"/>
      <c r="GM59" s="649" t="n"/>
      <c r="GN59" s="649" t="n"/>
      <c r="GO59" s="649" t="n"/>
      <c r="GP59" s="649" t="n"/>
      <c r="GQ59" s="649" t="n"/>
      <c r="GR59" s="649" t="n"/>
      <c r="GS59" s="649" t="n"/>
      <c r="GT59" s="649" t="n"/>
      <c r="GU59" s="649" t="n"/>
      <c r="GV59" s="649" t="n"/>
      <c r="GW59" s="649" t="n"/>
      <c r="GX59" s="649" t="n"/>
      <c r="GY59" s="649" t="n"/>
      <c r="GZ59" s="649" t="n"/>
      <c r="HA59" s="649" t="n"/>
      <c r="HB59" s="649" t="n"/>
      <c r="HC59" s="649" t="n"/>
      <c r="HD59" s="649" t="n"/>
      <c r="HE59" s="649" t="n"/>
      <c r="HF59" s="649" t="n"/>
      <c r="HG59" s="649" t="n"/>
      <c r="HH59" s="649" t="n"/>
      <c r="HI59" s="649" t="n"/>
      <c r="HJ59" s="649" t="n"/>
      <c r="HK59" s="649" t="n"/>
      <c r="HL59" s="649" t="n"/>
      <c r="HM59" s="649" t="n"/>
      <c r="HN59" s="649" t="n"/>
      <c r="HO59" s="649" t="n"/>
      <c r="HP59" s="649" t="n"/>
      <c r="HQ59" s="649" t="n"/>
      <c r="HR59" s="649" t="n"/>
      <c r="HS59" s="649" t="n"/>
      <c r="HT59" s="649" t="n"/>
      <c r="HU59" s="649" t="n"/>
      <c r="HV59" s="649" t="n"/>
      <c r="HW59" s="649" t="n"/>
      <c r="HX59" s="649" t="n"/>
      <c r="HY59" s="649" t="n"/>
      <c r="HZ59" s="649" t="n"/>
      <c r="IA59" s="649" t="n"/>
      <c r="IB59" s="649" t="n"/>
      <c r="IC59" s="649" t="n"/>
      <c r="ID59" s="649" t="n"/>
      <c r="IE59" s="649" t="n"/>
      <c r="IF59" s="649" t="n"/>
      <c r="IG59" s="649" t="n"/>
      <c r="IH59" s="649" t="n"/>
      <c r="II59" s="649" t="n"/>
      <c r="IJ59" s="649" t="n"/>
      <c r="IK59" s="649" t="n"/>
      <c r="IL59" s="649" t="n"/>
      <c r="IM59" s="649" t="n"/>
      <c r="IN59" s="649" t="n"/>
      <c r="IO59" s="649" t="n"/>
      <c r="IP59" s="649" t="n"/>
      <c r="IQ59" s="649" t="n"/>
      <c r="IR59" s="649" t="n"/>
      <c r="IS59" s="649" t="n"/>
      <c r="IT59" s="649" t="n"/>
      <c r="IU59" s="649" t="n"/>
      <c r="IV59" s="649" t="n"/>
      <c r="IW59" s="649" t="n"/>
      <c r="IX59" s="649" t="n"/>
      <c r="IY59" s="649" t="n"/>
      <c r="IZ59" s="649" t="n"/>
      <c r="JA59" s="649" t="n"/>
      <c r="JB59" s="649" t="n"/>
      <c r="JC59" s="649" t="n"/>
      <c r="JD59" s="649" t="n"/>
      <c r="JE59" s="649" t="n"/>
      <c r="JF59" s="649" t="n"/>
      <c r="JG59" s="649" t="n"/>
      <c r="JH59" s="649" t="n"/>
      <c r="JI59" s="649" t="n"/>
      <c r="JJ59" s="649" t="n"/>
      <c r="JK59" s="649" t="n"/>
      <c r="JL59" s="649" t="n"/>
      <c r="JM59" s="649" t="n"/>
      <c r="JN59" s="649" t="n"/>
      <c r="JO59" s="649" t="n"/>
      <c r="JP59" s="649" t="n"/>
      <c r="JQ59" s="649" t="n"/>
      <c r="JR59" s="649" t="n"/>
      <c r="JS59" s="649" t="n"/>
      <c r="JT59" s="649" t="n"/>
      <c r="JU59" s="649" t="n"/>
      <c r="JV59" s="649" t="n"/>
      <c r="JW59" s="649" t="n"/>
      <c r="JX59" s="649" t="n"/>
      <c r="JY59" s="649" t="n"/>
      <c r="JZ59" s="649" t="n"/>
      <c r="KA59" s="649" t="n"/>
      <c r="KB59" s="649" t="n"/>
      <c r="KC59" s="649" t="n"/>
      <c r="KD59" s="649" t="n"/>
      <c r="KE59" s="649" t="n"/>
      <c r="KF59" s="649" t="n"/>
      <c r="KG59" s="649" t="n"/>
      <c r="KH59" s="649" t="n"/>
      <c r="KI59" s="649" t="n"/>
      <c r="KJ59" s="649" t="n"/>
      <c r="KK59" s="649" t="n"/>
      <c r="KL59" s="649" t="n"/>
      <c r="KM59" s="649" t="n"/>
      <c r="KN59" s="649" t="n"/>
      <c r="KO59" s="649" t="n"/>
      <c r="KP59" s="649" t="n"/>
      <c r="KQ59" s="649" t="n"/>
      <c r="KR59" s="649" t="n"/>
      <c r="KS59" s="649" t="n"/>
      <c r="KT59" s="649" t="n"/>
      <c r="KU59" s="649" t="n"/>
      <c r="KV59" s="649" t="n"/>
      <c r="KW59" s="649" t="n"/>
      <c r="KX59" s="649" t="n"/>
      <c r="KY59" s="649" t="n"/>
      <c r="KZ59" s="649" t="n"/>
      <c r="LA59" s="649" t="n"/>
      <c r="LB59" s="649" t="n"/>
      <c r="LC59" s="649" t="n"/>
      <c r="LD59" s="649" t="n"/>
      <c r="LE59" s="649" t="n"/>
      <c r="LF59" s="649" t="n"/>
      <c r="LG59" s="649" t="n"/>
      <c r="LH59" s="649" t="n"/>
      <c r="LI59" s="649" t="n"/>
      <c r="LJ59" s="649" t="n"/>
      <c r="LK59" s="649" t="n"/>
      <c r="LL59" s="649" t="n"/>
      <c r="LM59" s="649" t="n"/>
      <c r="LN59" s="649" t="n"/>
      <c r="LO59" s="649" t="n"/>
      <c r="LP59" s="649" t="n"/>
      <c r="LQ59" s="649" t="n"/>
      <c r="LR59" s="649" t="n"/>
      <c r="LS59" s="649" t="n"/>
      <c r="LT59" s="649" t="n"/>
      <c r="LU59" s="649" t="n"/>
      <c r="LV59" s="649" t="n"/>
      <c r="LW59" s="649" t="n"/>
      <c r="LX59" s="649" t="n"/>
      <c r="LY59" s="649" t="n"/>
      <c r="LZ59" s="649" t="n"/>
      <c r="MA59" s="649" t="n"/>
      <c r="MB59" s="649" t="n"/>
      <c r="MC59" s="649" t="n"/>
      <c r="MD59" s="649" t="n"/>
      <c r="ME59" s="649" t="n"/>
      <c r="MF59" s="649" t="n"/>
      <c r="MG59" s="649" t="n"/>
      <c r="MH59" s="649" t="n"/>
      <c r="MI59" s="649" t="n"/>
      <c r="MJ59" s="649" t="n"/>
      <c r="MK59" s="649" t="n"/>
      <c r="ML59" s="649" t="n"/>
      <c r="MM59" s="649" t="n"/>
      <c r="MN59" s="649" t="n"/>
      <c r="MO59" s="649" t="n"/>
      <c r="MP59" s="649" t="n"/>
      <c r="MQ59" s="649" t="n"/>
      <c r="MR59" s="649" t="n"/>
      <c r="MS59" s="649" t="n"/>
      <c r="MT59" s="649" t="n"/>
      <c r="MU59" s="649" t="n"/>
      <c r="MV59" s="649" t="n"/>
      <c r="MW59" s="649" t="n"/>
      <c r="MX59" s="649" t="n"/>
      <c r="MY59" s="649" t="n"/>
      <c r="MZ59" s="649" t="n"/>
      <c r="NA59" s="649" t="n"/>
      <c r="NB59" s="649" t="n"/>
      <c r="NC59" s="649" t="n"/>
      <c r="ND59" s="649" t="n"/>
      <c r="NE59" s="649" t="n"/>
      <c r="NF59" s="649" t="n"/>
      <c r="NG59" s="649" t="n"/>
      <c r="NH59" s="649" t="n"/>
      <c r="NI59" s="649" t="n"/>
      <c r="NJ59" s="649" t="n"/>
      <c r="NK59" s="649" t="n"/>
      <c r="NL59" s="649" t="n"/>
      <c r="NM59" s="649" t="n"/>
      <c r="NN59" s="649" t="n"/>
      <c r="NO59" s="649" t="n"/>
      <c r="NP59" s="649" t="n"/>
      <c r="NQ59" s="650" t="n"/>
      <c r="NR59" s="650" t="n"/>
      <c r="NS59" s="650" t="n"/>
      <c r="NT59" s="650" t="n"/>
      <c r="NU59" s="650" t="n"/>
      <c r="NV59" s="650" t="n"/>
      <c r="NW59" s="650" t="n"/>
      <c r="NX59" s="650" t="n"/>
      <c r="NY59" s="649" t="n"/>
      <c r="NZ59" s="649" t="n"/>
      <c r="OA59" s="649" t="n"/>
      <c r="OB59" s="649" t="n"/>
      <c r="OC59" s="649" t="n"/>
      <c r="OD59" s="649" t="n"/>
      <c r="OE59" s="649" t="n"/>
      <c r="OF59" s="649" t="n"/>
      <c r="OG59" s="650" t="n"/>
      <c r="OH59" s="650" t="n"/>
      <c r="OI59" s="650" t="n"/>
      <c r="OJ59" s="650" t="n"/>
      <c r="OK59" s="650" t="n"/>
      <c r="OL59" s="650" t="n"/>
      <c r="OM59" s="650" t="n"/>
      <c r="ON59" s="650" t="n"/>
      <c r="OO59" s="650" t="n"/>
      <c r="OP59" s="650" t="n"/>
      <c r="OQ59" s="650" t="n"/>
      <c r="OR59" s="650" t="n"/>
      <c r="OS59" s="650" t="n"/>
      <c r="OT59" s="650" t="n"/>
      <c r="OU59" s="650" t="n"/>
      <c r="OV59" s="650" t="n"/>
      <c r="OW59" s="649" t="n"/>
      <c r="OX59" s="649" t="n"/>
      <c r="OY59" s="649" t="n"/>
      <c r="OZ59" s="649" t="n"/>
      <c r="PA59" s="649" t="n"/>
      <c r="PB59" s="649" t="n"/>
      <c r="PC59" s="649" t="n"/>
      <c r="PD59" s="649" t="n"/>
      <c r="PE59" s="649" t="n"/>
      <c r="PF59" s="649" t="n"/>
      <c r="PG59" s="649" t="n"/>
      <c r="PH59" s="649" t="n"/>
      <c r="PI59" s="649" t="n"/>
      <c r="PJ59" s="649" t="n"/>
      <c r="PK59" s="649" t="n"/>
      <c r="PL59" s="649" t="n"/>
      <c r="PM59" s="649" t="n"/>
      <c r="PN59" s="649" t="n"/>
      <c r="PO59" s="649" t="n"/>
      <c r="PP59" s="649" t="n"/>
      <c r="PQ59" s="649" t="n"/>
      <c r="PR59" s="649" t="n"/>
      <c r="PS59" s="649" t="n"/>
      <c r="PT59" s="649" t="n"/>
      <c r="PU59" s="649" t="n"/>
      <c r="PV59" s="649" t="n"/>
      <c r="PW59" s="649" t="n"/>
      <c r="PX59" s="649" t="n"/>
      <c r="PY59" s="649" t="n"/>
      <c r="PZ59" s="649" t="n"/>
      <c r="QA59" s="649" t="n"/>
      <c r="QB59" s="649" t="n"/>
      <c r="QC59" s="649" t="n"/>
      <c r="QD59" s="649" t="n"/>
      <c r="QE59" s="649" t="n"/>
      <c r="QF59" s="649" t="n"/>
      <c r="QG59" s="649" t="n"/>
      <c r="QH59" s="649" t="n"/>
      <c r="QI59" s="649" t="n"/>
      <c r="QJ59" s="649" t="n"/>
      <c r="QK59" s="649" t="n"/>
      <c r="QL59" s="649" t="n"/>
      <c r="QM59" s="649" t="n"/>
      <c r="QN59" s="649" t="n"/>
      <c r="QO59" s="649" t="n"/>
      <c r="QP59" s="649" t="n"/>
      <c r="QQ59" s="649" t="n"/>
      <c r="QR59" s="649" t="n"/>
      <c r="QS59" s="649" t="n"/>
      <c r="QT59" s="649" t="n"/>
      <c r="QU59" s="649" t="n"/>
      <c r="QV59" s="649" t="n"/>
      <c r="QW59" s="649" t="n"/>
      <c r="QX59" s="649" t="n"/>
      <c r="QY59" s="649" t="n"/>
      <c r="QZ59" s="649" t="n"/>
      <c r="RA59" s="649" t="n"/>
      <c r="RB59" s="649" t="n"/>
      <c r="RC59" s="649" t="n"/>
      <c r="RD59" s="649" t="n"/>
      <c r="RE59" s="649" t="n"/>
      <c r="RF59" s="642">
        <f>SUM(E59:RE59)-QF59-QL59-SUM(QO59:QQ59)-SUM(QT59:QV59)</f>
        <v/>
      </c>
      <c r="RG59" s="643" t="n"/>
      <c r="RH59" s="644">
        <f>SUM(E59:G59)</f>
        <v/>
      </c>
      <c r="RI59" s="644">
        <f>SUM(H59:BN59)</f>
        <v/>
      </c>
      <c r="RJ59" s="644">
        <f>SUM(BO59:CT59)</f>
        <v/>
      </c>
      <c r="RK59" s="645">
        <f>SUM(CU59:CW59)</f>
        <v/>
      </c>
      <c r="RL59" s="644">
        <f>SUM(CX59:DH59)</f>
        <v/>
      </c>
      <c r="RM59" s="644">
        <f>SUM(DI59:DU59)</f>
        <v/>
      </c>
      <c r="RN59" s="644">
        <f>SUM(DV59:EZ59)</f>
        <v/>
      </c>
      <c r="RO59" s="644">
        <f>SUM(FA59:FB59)</f>
        <v/>
      </c>
      <c r="RP59" s="644">
        <f>SUM(FC59:FH59)</f>
        <v/>
      </c>
      <c r="RQ59" s="644">
        <f>SUM(FI59:GB59)</f>
        <v/>
      </c>
      <c r="RR59" s="644">
        <f>SUM(GC59:GW59)</f>
        <v/>
      </c>
      <c r="RS59" s="644">
        <f>SUM(GX59:IP59)</f>
        <v/>
      </c>
      <c r="RT59" s="644">
        <f>SUM(IQ59:JC59)</f>
        <v/>
      </c>
      <c r="RU59" s="644">
        <f>SUM(JD59:JV59)</f>
        <v/>
      </c>
      <c r="RV59" s="644">
        <f>SUM(JW59:MA59)</f>
        <v/>
      </c>
      <c r="RW59" s="644">
        <f>SUM(MB59:MN59)</f>
        <v/>
      </c>
      <c r="RX59" s="644">
        <f>MO59</f>
        <v/>
      </c>
      <c r="RY59" s="644">
        <f>SUM(MP59:MQ59)</f>
        <v/>
      </c>
      <c r="RZ59" s="644">
        <f>SUM(MR59:MT59)</f>
        <v/>
      </c>
      <c r="SA59" s="644">
        <f>SUM(MU59:MW59)</f>
        <v/>
      </c>
      <c r="SB59" s="644">
        <f>SUM(MX59:MZ59)</f>
        <v/>
      </c>
      <c r="SC59" s="644">
        <f>SUM(NA59:NB59)</f>
        <v/>
      </c>
      <c r="SD59" s="644">
        <f>SUM(NC59)</f>
        <v/>
      </c>
      <c r="SE59" s="644">
        <f>SUM(ND59:NF59)</f>
        <v/>
      </c>
      <c r="SF59" s="644">
        <f>SUM(NG59)</f>
        <v/>
      </c>
      <c r="SG59" s="644">
        <f>SUM(NH59)</f>
        <v/>
      </c>
      <c r="SH59" s="644">
        <f>NI59</f>
        <v/>
      </c>
      <c r="SI59" s="644">
        <f>NJ59</f>
        <v/>
      </c>
      <c r="SJ59" s="644">
        <f>SUM(NK59:NP59)</f>
        <v/>
      </c>
      <c r="SK59" s="644">
        <f>SUM(NQ59:PN59)</f>
        <v/>
      </c>
      <c r="SL59" s="644">
        <f>SUM(PO59:PX59)</f>
        <v/>
      </c>
      <c r="SM59" s="644">
        <f>SUM(PY59:PZ59)</f>
        <v/>
      </c>
      <c r="SN59" s="644">
        <f>SUM(QA59:QB59)</f>
        <v/>
      </c>
      <c r="SO59" s="644">
        <f>SUM(QC59:QE59)</f>
        <v/>
      </c>
      <c r="SP59" s="644">
        <f>SUM(QG59:QK59)</f>
        <v/>
      </c>
      <c r="SQ59" s="644">
        <f>SUM(QM59:QN59)</f>
        <v/>
      </c>
      <c r="SR59" s="644">
        <f>SUM(QO59)</f>
        <v/>
      </c>
      <c r="SS59" s="644">
        <f>SUM(QP59)+QQ59</f>
        <v/>
      </c>
      <c r="ST59" s="644">
        <f>SUM(QR59)</f>
        <v/>
      </c>
      <c r="SU59" s="644">
        <f>SUM(QS59)</f>
        <v/>
      </c>
      <c r="SV59" s="644">
        <f>SUM(QT59)</f>
        <v/>
      </c>
      <c r="SW59" s="644">
        <f>SUM(QU59)</f>
        <v/>
      </c>
      <c r="SX59" s="644">
        <f>SUM(QV59)</f>
        <v/>
      </c>
      <c r="SY59" s="644">
        <f>SUM(QW59:RE59)</f>
        <v/>
      </c>
      <c r="SZ59" s="646">
        <f>SUM(RH59:SX59)-SUM(SR59:SS59)-SUM(SV59:SX59)</f>
        <v/>
      </c>
      <c r="TB59" s="651" t="n"/>
      <c r="TC59" s="651" t="n"/>
      <c r="TE59" s="651" t="n"/>
      <c r="TF59" s="651" t="n"/>
      <c r="TG59" s="651" t="n"/>
      <c r="TH59" s="651" t="n"/>
      <c r="TI59" s="651" t="n"/>
      <c r="TJ59" s="651" t="n"/>
      <c r="TK59" s="651" t="n"/>
      <c r="TL59" s="651" t="n"/>
      <c r="TM59" s="651" t="n"/>
      <c r="TN59" s="651" t="n"/>
      <c r="TO59" s="651" t="n"/>
      <c r="TP59" s="651" t="n"/>
      <c r="TQ59" s="651" t="n"/>
      <c r="TR59" s="651" t="n"/>
      <c r="TS59" s="651" t="n"/>
      <c r="TT59" s="651" t="n"/>
      <c r="TU59" s="651" t="n"/>
    </row>
    <row r="60" ht="23" customHeight="1">
      <c r="A60" s="1100" t="n"/>
      <c r="B60" s="1101" t="n"/>
      <c r="C60" s="1102" t="n"/>
      <c r="D60" s="82" t="inlineStr">
        <is>
          <t>NEGRO(A), MULATO (A), AFROCOLOMBIANO (A)</t>
        </is>
      </c>
      <c r="E60" s="649" t="n"/>
      <c r="F60" s="649" t="n"/>
      <c r="G60" s="649" t="n"/>
      <c r="H60" s="649" t="n"/>
      <c r="I60" s="649" t="n"/>
      <c r="J60" s="649" t="n"/>
      <c r="K60" s="649" t="n"/>
      <c r="L60" s="649" t="n"/>
      <c r="M60" s="649" t="n"/>
      <c r="N60" s="649" t="n"/>
      <c r="O60" s="649" t="n"/>
      <c r="P60" s="649" t="n"/>
      <c r="Q60" s="649" t="n"/>
      <c r="R60" s="649" t="n"/>
      <c r="S60" s="649" t="n"/>
      <c r="T60" s="649" t="n"/>
      <c r="U60" s="649" t="n"/>
      <c r="V60" s="649" t="n"/>
      <c r="W60" s="649" t="n"/>
      <c r="X60" s="649" t="n"/>
      <c r="Y60" s="649" t="n"/>
      <c r="Z60" s="649" t="n"/>
      <c r="AA60" s="649" t="n"/>
      <c r="AB60" s="649" t="n"/>
      <c r="AC60" s="649" t="n"/>
      <c r="AD60" s="649" t="n"/>
      <c r="AE60" s="649" t="n"/>
      <c r="AF60" s="649" t="n"/>
      <c r="AG60" s="649" t="n"/>
      <c r="AH60" s="649" t="n"/>
      <c r="AI60" s="649" t="n"/>
      <c r="AJ60" s="649" t="n"/>
      <c r="AK60" s="649" t="n"/>
      <c r="AL60" s="649" t="n"/>
      <c r="AM60" s="649" t="n"/>
      <c r="AN60" s="649" t="n"/>
      <c r="AO60" s="649" t="n"/>
      <c r="AP60" s="649" t="n"/>
      <c r="AQ60" s="649" t="n"/>
      <c r="AR60" s="649" t="n"/>
      <c r="AS60" s="649" t="n"/>
      <c r="AT60" s="649" t="n"/>
      <c r="AU60" s="649" t="n"/>
      <c r="AV60" s="649" t="n"/>
      <c r="AW60" s="649" t="n"/>
      <c r="AX60" s="649" t="n"/>
      <c r="AY60" s="649" t="n"/>
      <c r="AZ60" s="649" t="n"/>
      <c r="BA60" s="649" t="n"/>
      <c r="BB60" s="649" t="n"/>
      <c r="BC60" s="649" t="n"/>
      <c r="BD60" s="649" t="n"/>
      <c r="BE60" s="649" t="n"/>
      <c r="BF60" s="649" t="n"/>
      <c r="BG60" s="649" t="n"/>
      <c r="BH60" s="649" t="n"/>
      <c r="BI60" s="649" t="n"/>
      <c r="BJ60" s="649" t="n"/>
      <c r="BK60" s="649" t="n"/>
      <c r="BL60" s="649" t="n"/>
      <c r="BM60" s="649" t="n"/>
      <c r="BN60" s="649" t="n"/>
      <c r="BO60" s="649" t="n"/>
      <c r="BP60" s="649" t="n"/>
      <c r="BQ60" s="649" t="n"/>
      <c r="BR60" s="649" t="n"/>
      <c r="BS60" s="649" t="n"/>
      <c r="BT60" s="649" t="n"/>
      <c r="BU60" s="649" t="n"/>
      <c r="BV60" s="649" t="n"/>
      <c r="BW60" s="649" t="n"/>
      <c r="BX60" s="649" t="n"/>
      <c r="BY60" s="649" t="n"/>
      <c r="BZ60" s="649" t="n"/>
      <c r="CA60" s="649" t="n"/>
      <c r="CB60" s="649" t="n"/>
      <c r="CC60" s="649" t="n"/>
      <c r="CD60" s="649" t="n"/>
      <c r="CE60" s="649" t="n"/>
      <c r="CF60" s="649" t="n"/>
      <c r="CG60" s="649" t="n"/>
      <c r="CH60" s="649" t="n"/>
      <c r="CI60" s="649" t="n"/>
      <c r="CJ60" s="649" t="n"/>
      <c r="CK60" s="649" t="n"/>
      <c r="CL60" s="649" t="n"/>
      <c r="CM60" s="649" t="n"/>
      <c r="CN60" s="649" t="n"/>
      <c r="CO60" s="649" t="n"/>
      <c r="CP60" s="649" t="n"/>
      <c r="CQ60" s="649" t="n"/>
      <c r="CR60" s="649" t="n"/>
      <c r="CS60" s="649" t="n"/>
      <c r="CT60" s="649" t="n"/>
      <c r="CU60" s="649" t="n"/>
      <c r="CV60" s="649" t="n"/>
      <c r="CW60" s="649" t="n"/>
      <c r="CX60" s="649" t="n"/>
      <c r="CY60" s="649" t="n"/>
      <c r="CZ60" s="649" t="n"/>
      <c r="DA60" s="649" t="n"/>
      <c r="DB60" s="649" t="n"/>
      <c r="DC60" s="649" t="n"/>
      <c r="DD60" s="649" t="n"/>
      <c r="DE60" s="649" t="n"/>
      <c r="DF60" s="649" t="n"/>
      <c r="DG60" s="649" t="n"/>
      <c r="DH60" s="649" t="n"/>
      <c r="DI60" s="649" t="n"/>
      <c r="DJ60" s="649" t="n"/>
      <c r="DK60" s="649" t="n"/>
      <c r="DL60" s="649" t="n"/>
      <c r="DM60" s="649" t="n"/>
      <c r="DN60" s="649" t="n"/>
      <c r="DO60" s="649" t="n"/>
      <c r="DP60" s="649" t="n"/>
      <c r="DQ60" s="649" t="n"/>
      <c r="DR60" s="649" t="n"/>
      <c r="DS60" s="649" t="n"/>
      <c r="DT60" s="649" t="n"/>
      <c r="DU60" s="649" t="n"/>
      <c r="DV60" s="649" t="n"/>
      <c r="DW60" s="649" t="n"/>
      <c r="DX60" s="649" t="n"/>
      <c r="DY60" s="649" t="n"/>
      <c r="DZ60" s="649" t="n"/>
      <c r="EA60" s="649" t="n"/>
      <c r="EB60" s="649" t="n"/>
      <c r="EC60" s="649" t="n"/>
      <c r="ED60" s="649" t="n"/>
      <c r="EE60" s="649" t="n"/>
      <c r="EF60" s="649" t="n"/>
      <c r="EG60" s="649" t="n"/>
      <c r="EH60" s="649" t="n"/>
      <c r="EI60" s="649" t="n"/>
      <c r="EJ60" s="649" t="n"/>
      <c r="EK60" s="649" t="n"/>
      <c r="EL60" s="649" t="n"/>
      <c r="EM60" s="649" t="n"/>
      <c r="EN60" s="649" t="n"/>
      <c r="EO60" s="649" t="n"/>
      <c r="EP60" s="649" t="n"/>
      <c r="EQ60" s="649" t="n"/>
      <c r="ER60" s="649" t="n"/>
      <c r="ES60" s="649" t="n"/>
      <c r="ET60" s="649" t="n"/>
      <c r="EU60" s="649" t="n"/>
      <c r="EV60" s="649" t="n"/>
      <c r="EW60" s="649" t="n"/>
      <c r="EX60" s="649" t="n"/>
      <c r="EY60" s="649" t="n"/>
      <c r="EZ60" s="649" t="n"/>
      <c r="FA60" s="649" t="n"/>
      <c r="FB60" s="649" t="n"/>
      <c r="FC60" s="649" t="n"/>
      <c r="FD60" s="649" t="n"/>
      <c r="FE60" s="649" t="n"/>
      <c r="FF60" s="649" t="n"/>
      <c r="FG60" s="649" t="n"/>
      <c r="FH60" s="649" t="n"/>
      <c r="FI60" s="649" t="n"/>
      <c r="FJ60" s="649" t="n"/>
      <c r="FK60" s="649" t="n"/>
      <c r="FL60" s="649" t="n"/>
      <c r="FM60" s="649" t="n"/>
      <c r="FN60" s="649" t="n"/>
      <c r="FO60" s="649" t="n"/>
      <c r="FP60" s="649" t="n"/>
      <c r="FQ60" s="649" t="n"/>
      <c r="FR60" s="649" t="n"/>
      <c r="FS60" s="649" t="n"/>
      <c r="FT60" s="649" t="n"/>
      <c r="FU60" s="649" t="n"/>
      <c r="FV60" s="649" t="n"/>
      <c r="FW60" s="649" t="n"/>
      <c r="FX60" s="649" t="n"/>
      <c r="FY60" s="649" t="n"/>
      <c r="FZ60" s="649" t="n"/>
      <c r="GA60" s="649" t="n"/>
      <c r="GB60" s="649" t="n"/>
      <c r="GC60" s="649" t="n"/>
      <c r="GD60" s="649" t="n"/>
      <c r="GE60" s="649" t="n"/>
      <c r="GF60" s="649" t="n"/>
      <c r="GG60" s="649" t="n"/>
      <c r="GH60" s="649" t="n"/>
      <c r="GI60" s="649" t="n"/>
      <c r="GJ60" s="649" t="n"/>
      <c r="GK60" s="649" t="n"/>
      <c r="GL60" s="649" t="n"/>
      <c r="GM60" s="649" t="n"/>
      <c r="GN60" s="649" t="n"/>
      <c r="GO60" s="649" t="n"/>
      <c r="GP60" s="649" t="n"/>
      <c r="GQ60" s="649" t="n"/>
      <c r="GR60" s="649" t="n"/>
      <c r="GS60" s="649" t="n"/>
      <c r="GT60" s="649" t="n"/>
      <c r="GU60" s="649" t="n"/>
      <c r="GV60" s="649" t="n"/>
      <c r="GW60" s="649" t="n"/>
      <c r="GX60" s="649" t="n"/>
      <c r="GY60" s="649" t="n"/>
      <c r="GZ60" s="649" t="n"/>
      <c r="HA60" s="649" t="n"/>
      <c r="HB60" s="649" t="n"/>
      <c r="HC60" s="649" t="n"/>
      <c r="HD60" s="649" t="n"/>
      <c r="HE60" s="649" t="n"/>
      <c r="HF60" s="649" t="n"/>
      <c r="HG60" s="649" t="n"/>
      <c r="HH60" s="649" t="n"/>
      <c r="HI60" s="649" t="n"/>
      <c r="HJ60" s="649" t="n"/>
      <c r="HK60" s="649" t="n"/>
      <c r="HL60" s="649" t="n"/>
      <c r="HM60" s="649" t="n"/>
      <c r="HN60" s="649" t="n"/>
      <c r="HO60" s="649" t="n"/>
      <c r="HP60" s="649" t="n"/>
      <c r="HQ60" s="649" t="n"/>
      <c r="HR60" s="649" t="n"/>
      <c r="HS60" s="649" t="n"/>
      <c r="HT60" s="649" t="n"/>
      <c r="HU60" s="649" t="n"/>
      <c r="HV60" s="649" t="n"/>
      <c r="HW60" s="649" t="n"/>
      <c r="HX60" s="649" t="n"/>
      <c r="HY60" s="649" t="n"/>
      <c r="HZ60" s="649" t="n"/>
      <c r="IA60" s="649" t="n"/>
      <c r="IB60" s="649" t="n"/>
      <c r="IC60" s="649" t="n"/>
      <c r="ID60" s="649" t="n"/>
      <c r="IE60" s="649" t="n"/>
      <c r="IF60" s="649" t="n"/>
      <c r="IG60" s="649" t="n"/>
      <c r="IH60" s="649" t="n"/>
      <c r="II60" s="649" t="n"/>
      <c r="IJ60" s="649" t="n"/>
      <c r="IK60" s="649" t="n"/>
      <c r="IL60" s="649" t="n"/>
      <c r="IM60" s="649" t="n"/>
      <c r="IN60" s="649" t="n"/>
      <c r="IO60" s="649" t="n"/>
      <c r="IP60" s="649" t="n"/>
      <c r="IQ60" s="649" t="n"/>
      <c r="IR60" s="649" t="n"/>
      <c r="IS60" s="649" t="n"/>
      <c r="IT60" s="649" t="n"/>
      <c r="IU60" s="649" t="n"/>
      <c r="IV60" s="649" t="n"/>
      <c r="IW60" s="649" t="n"/>
      <c r="IX60" s="649" t="n"/>
      <c r="IY60" s="649" t="n"/>
      <c r="IZ60" s="649" t="n"/>
      <c r="JA60" s="649" t="n"/>
      <c r="JB60" s="649" t="n"/>
      <c r="JC60" s="649" t="n"/>
      <c r="JD60" s="649" t="n"/>
      <c r="JE60" s="649" t="n"/>
      <c r="JF60" s="649" t="n"/>
      <c r="JG60" s="649" t="n"/>
      <c r="JH60" s="649" t="n"/>
      <c r="JI60" s="649" t="n"/>
      <c r="JJ60" s="649" t="n"/>
      <c r="JK60" s="649" t="n"/>
      <c r="JL60" s="649" t="n"/>
      <c r="JM60" s="649" t="n"/>
      <c r="JN60" s="649" t="n"/>
      <c r="JO60" s="649" t="n"/>
      <c r="JP60" s="649" t="n"/>
      <c r="JQ60" s="649" t="n"/>
      <c r="JR60" s="649" t="n"/>
      <c r="JS60" s="649" t="n"/>
      <c r="JT60" s="649" t="n"/>
      <c r="JU60" s="649" t="n"/>
      <c r="JV60" s="649" t="n"/>
      <c r="JW60" s="649" t="n"/>
      <c r="JX60" s="649" t="n"/>
      <c r="JY60" s="649" t="n"/>
      <c r="JZ60" s="649" t="n"/>
      <c r="KA60" s="649" t="n"/>
      <c r="KB60" s="649" t="n"/>
      <c r="KC60" s="649" t="n"/>
      <c r="KD60" s="649" t="n"/>
      <c r="KE60" s="649" t="n"/>
      <c r="KF60" s="649" t="n"/>
      <c r="KG60" s="649" t="n"/>
      <c r="KH60" s="649" t="n"/>
      <c r="KI60" s="649" t="n"/>
      <c r="KJ60" s="649" t="n"/>
      <c r="KK60" s="649" t="n"/>
      <c r="KL60" s="649" t="n"/>
      <c r="KM60" s="649" t="n"/>
      <c r="KN60" s="649" t="n"/>
      <c r="KO60" s="649" t="n"/>
      <c r="KP60" s="649" t="n"/>
      <c r="KQ60" s="649" t="n"/>
      <c r="KR60" s="649" t="n"/>
      <c r="KS60" s="649" t="n"/>
      <c r="KT60" s="649" t="n"/>
      <c r="KU60" s="649" t="n"/>
      <c r="KV60" s="649" t="n"/>
      <c r="KW60" s="649" t="n"/>
      <c r="KX60" s="649" t="n"/>
      <c r="KY60" s="649" t="n"/>
      <c r="KZ60" s="649" t="n"/>
      <c r="LA60" s="649" t="n"/>
      <c r="LB60" s="649" t="n"/>
      <c r="LC60" s="649" t="n"/>
      <c r="LD60" s="649" t="n"/>
      <c r="LE60" s="649" t="n"/>
      <c r="LF60" s="649" t="n"/>
      <c r="LG60" s="649" t="n"/>
      <c r="LH60" s="649" t="n"/>
      <c r="LI60" s="649" t="n"/>
      <c r="LJ60" s="649" t="n"/>
      <c r="LK60" s="649" t="n"/>
      <c r="LL60" s="649" t="n"/>
      <c r="LM60" s="649" t="n"/>
      <c r="LN60" s="649" t="n"/>
      <c r="LO60" s="649" t="n"/>
      <c r="LP60" s="649" t="n"/>
      <c r="LQ60" s="649" t="n"/>
      <c r="LR60" s="649" t="n"/>
      <c r="LS60" s="649" t="n"/>
      <c r="LT60" s="649" t="n"/>
      <c r="LU60" s="649" t="n"/>
      <c r="LV60" s="649" t="n"/>
      <c r="LW60" s="649" t="n"/>
      <c r="LX60" s="649" t="n"/>
      <c r="LY60" s="649" t="n"/>
      <c r="LZ60" s="649" t="n"/>
      <c r="MA60" s="649" t="n"/>
      <c r="MB60" s="649" t="n"/>
      <c r="MC60" s="649" t="n"/>
      <c r="MD60" s="649" t="n"/>
      <c r="ME60" s="649" t="n"/>
      <c r="MF60" s="649" t="n"/>
      <c r="MG60" s="649" t="n"/>
      <c r="MH60" s="649" t="n"/>
      <c r="MI60" s="649" t="n"/>
      <c r="MJ60" s="649" t="n"/>
      <c r="MK60" s="649" t="n"/>
      <c r="ML60" s="649" t="n"/>
      <c r="MM60" s="649" t="n"/>
      <c r="MN60" s="649" t="n"/>
      <c r="MO60" s="649" t="n"/>
      <c r="MP60" s="649" t="n"/>
      <c r="MQ60" s="649" t="n"/>
      <c r="MR60" s="649" t="n"/>
      <c r="MS60" s="649" t="n"/>
      <c r="MT60" s="649" t="n"/>
      <c r="MU60" s="649" t="n"/>
      <c r="MV60" s="649" t="n"/>
      <c r="MW60" s="649" t="n"/>
      <c r="MX60" s="649" t="n"/>
      <c r="MY60" s="649" t="n"/>
      <c r="MZ60" s="649" t="n"/>
      <c r="NA60" s="649" t="n"/>
      <c r="NB60" s="649" t="n"/>
      <c r="NC60" s="649" t="n"/>
      <c r="ND60" s="649" t="n"/>
      <c r="NE60" s="649" t="n"/>
      <c r="NF60" s="649" t="n"/>
      <c r="NG60" s="649" t="n"/>
      <c r="NH60" s="649" t="n"/>
      <c r="NI60" s="649" t="n"/>
      <c r="NJ60" s="649" t="n"/>
      <c r="NK60" s="649" t="n"/>
      <c r="NL60" s="649" t="n"/>
      <c r="NM60" s="649" t="n"/>
      <c r="NN60" s="649" t="n"/>
      <c r="NO60" s="649" t="n"/>
      <c r="NP60" s="649" t="n"/>
      <c r="NQ60" s="650" t="n"/>
      <c r="NR60" s="650" t="n"/>
      <c r="NS60" s="650" t="n"/>
      <c r="NT60" s="650" t="n"/>
      <c r="NU60" s="650" t="n"/>
      <c r="NV60" s="650" t="n"/>
      <c r="NW60" s="650" t="n"/>
      <c r="NX60" s="650" t="n"/>
      <c r="NY60" s="649" t="n"/>
      <c r="NZ60" s="649" t="n"/>
      <c r="OA60" s="649" t="n"/>
      <c r="OB60" s="649" t="n"/>
      <c r="OC60" s="649" t="n"/>
      <c r="OD60" s="649" t="n"/>
      <c r="OE60" s="649" t="n"/>
      <c r="OF60" s="649" t="n"/>
      <c r="OG60" s="650" t="n"/>
      <c r="OH60" s="650" t="n"/>
      <c r="OI60" s="650" t="n"/>
      <c r="OJ60" s="650" t="n"/>
      <c r="OK60" s="650" t="n"/>
      <c r="OL60" s="650" t="n"/>
      <c r="OM60" s="650" t="n"/>
      <c r="ON60" s="650" t="n"/>
      <c r="OO60" s="650" t="n"/>
      <c r="OP60" s="650" t="n"/>
      <c r="OQ60" s="650" t="n"/>
      <c r="OR60" s="650" t="n"/>
      <c r="OS60" s="650" t="n"/>
      <c r="OT60" s="650" t="n"/>
      <c r="OU60" s="650" t="n"/>
      <c r="OV60" s="650" t="n"/>
      <c r="OW60" s="649" t="n"/>
      <c r="OX60" s="649" t="n"/>
      <c r="OY60" s="649" t="n"/>
      <c r="OZ60" s="649" t="n"/>
      <c r="PA60" s="649" t="n"/>
      <c r="PB60" s="649" t="n"/>
      <c r="PC60" s="649" t="n"/>
      <c r="PD60" s="649" t="n"/>
      <c r="PE60" s="649" t="n"/>
      <c r="PF60" s="649" t="n"/>
      <c r="PG60" s="649" t="n"/>
      <c r="PH60" s="649" t="n"/>
      <c r="PI60" s="649" t="n"/>
      <c r="PJ60" s="649" t="n"/>
      <c r="PK60" s="649" t="n"/>
      <c r="PL60" s="649" t="n"/>
      <c r="PM60" s="649" t="n"/>
      <c r="PN60" s="649" t="n"/>
      <c r="PO60" s="649" t="n"/>
      <c r="PP60" s="649" t="n"/>
      <c r="PQ60" s="649" t="n"/>
      <c r="PR60" s="649" t="n"/>
      <c r="PS60" s="649" t="n"/>
      <c r="PT60" s="649" t="n"/>
      <c r="PU60" s="649" t="n"/>
      <c r="PV60" s="649" t="n"/>
      <c r="PW60" s="649" t="n"/>
      <c r="PX60" s="649" t="n"/>
      <c r="PY60" s="649" t="n"/>
      <c r="PZ60" s="649" t="n"/>
      <c r="QA60" s="649" t="n"/>
      <c r="QB60" s="649" t="n"/>
      <c r="QC60" s="649" t="n"/>
      <c r="QD60" s="649" t="n"/>
      <c r="QE60" s="649" t="n"/>
      <c r="QF60" s="649" t="n"/>
      <c r="QG60" s="649" t="n"/>
      <c r="QH60" s="649" t="n"/>
      <c r="QI60" s="649" t="n"/>
      <c r="QJ60" s="649" t="n"/>
      <c r="QK60" s="649" t="n"/>
      <c r="QL60" s="649" t="n"/>
      <c r="QM60" s="649" t="n"/>
      <c r="QN60" s="649" t="n"/>
      <c r="QO60" s="649" t="n"/>
      <c r="QP60" s="649" t="n"/>
      <c r="QQ60" s="649" t="n"/>
      <c r="QR60" s="649" t="n"/>
      <c r="QS60" s="649" t="n"/>
      <c r="QT60" s="649" t="n"/>
      <c r="QU60" s="649" t="n"/>
      <c r="QV60" s="649" t="n"/>
      <c r="QW60" s="649" t="n"/>
      <c r="QX60" s="649" t="n"/>
      <c r="QY60" s="649" t="n"/>
      <c r="QZ60" s="649" t="n"/>
      <c r="RA60" s="649" t="n"/>
      <c r="RB60" s="649" t="n"/>
      <c r="RC60" s="649" t="n"/>
      <c r="RD60" s="649" t="n"/>
      <c r="RE60" s="649" t="n"/>
      <c r="RF60" s="642">
        <f>SUM(E60:RE60)-QF60-QL60-SUM(QO60:QQ60)-SUM(QT60:QV60)</f>
        <v/>
      </c>
      <c r="RG60" s="643" t="n"/>
      <c r="RH60" s="644">
        <f>SUM(E60:G60)</f>
        <v/>
      </c>
      <c r="RI60" s="644">
        <f>SUM(H60:BN60)</f>
        <v/>
      </c>
      <c r="RJ60" s="644">
        <f>SUM(BO60:CT60)</f>
        <v/>
      </c>
      <c r="RK60" s="645">
        <f>SUM(CU60:CW60)</f>
        <v/>
      </c>
      <c r="RL60" s="644">
        <f>SUM(CX60:DH60)</f>
        <v/>
      </c>
      <c r="RM60" s="644">
        <f>SUM(DI60:DU60)</f>
        <v/>
      </c>
      <c r="RN60" s="644">
        <f>SUM(DV60:EZ60)</f>
        <v/>
      </c>
      <c r="RO60" s="644">
        <f>SUM(FA60:FB60)</f>
        <v/>
      </c>
      <c r="RP60" s="644">
        <f>SUM(FC60:FH60)</f>
        <v/>
      </c>
      <c r="RQ60" s="644">
        <f>SUM(FI60:GB60)</f>
        <v/>
      </c>
      <c r="RR60" s="644">
        <f>SUM(GC60:GW60)</f>
        <v/>
      </c>
      <c r="RS60" s="644">
        <f>SUM(GX60:IP60)</f>
        <v/>
      </c>
      <c r="RT60" s="644">
        <f>SUM(IQ60:JC60)</f>
        <v/>
      </c>
      <c r="RU60" s="644">
        <f>SUM(JD60:JV60)</f>
        <v/>
      </c>
      <c r="RV60" s="644">
        <f>SUM(JW60:MA60)</f>
        <v/>
      </c>
      <c r="RW60" s="644">
        <f>SUM(MB60:MN60)</f>
        <v/>
      </c>
      <c r="RX60" s="644">
        <f>MO60</f>
        <v/>
      </c>
      <c r="RY60" s="644">
        <f>SUM(MP60:MQ60)</f>
        <v/>
      </c>
      <c r="RZ60" s="644">
        <f>SUM(MR60:MT60)</f>
        <v/>
      </c>
      <c r="SA60" s="644">
        <f>SUM(MU60:MW60)</f>
        <v/>
      </c>
      <c r="SB60" s="644">
        <f>SUM(MX60:MZ60)</f>
        <v/>
      </c>
      <c r="SC60" s="644">
        <f>SUM(NA60:NB60)</f>
        <v/>
      </c>
      <c r="SD60" s="644">
        <f>SUM(NC60)</f>
        <v/>
      </c>
      <c r="SE60" s="644">
        <f>SUM(ND60:NF60)</f>
        <v/>
      </c>
      <c r="SF60" s="644">
        <f>SUM(NG60)</f>
        <v/>
      </c>
      <c r="SG60" s="644">
        <f>SUM(NH60)</f>
        <v/>
      </c>
      <c r="SH60" s="644">
        <f>NI60</f>
        <v/>
      </c>
      <c r="SI60" s="644">
        <f>NJ60</f>
        <v/>
      </c>
      <c r="SJ60" s="644">
        <f>SUM(NK60:NP60)</f>
        <v/>
      </c>
      <c r="SK60" s="644">
        <f>SUM(NQ60:PN60)</f>
        <v/>
      </c>
      <c r="SL60" s="644">
        <f>SUM(PO60:PX60)</f>
        <v/>
      </c>
      <c r="SM60" s="644">
        <f>SUM(PY60:PZ60)</f>
        <v/>
      </c>
      <c r="SN60" s="644">
        <f>SUM(QA60:QB60)</f>
        <v/>
      </c>
      <c r="SO60" s="644">
        <f>SUM(QC60:QE60)</f>
        <v/>
      </c>
      <c r="SP60" s="644">
        <f>SUM(QG60:QK60)</f>
        <v/>
      </c>
      <c r="SQ60" s="644">
        <f>SUM(QM60:QN60)</f>
        <v/>
      </c>
      <c r="SR60" s="644">
        <f>SUM(QO60)</f>
        <v/>
      </c>
      <c r="SS60" s="644">
        <f>SUM(QP60)+QQ60</f>
        <v/>
      </c>
      <c r="ST60" s="644">
        <f>SUM(QR60)</f>
        <v/>
      </c>
      <c r="SU60" s="644">
        <f>SUM(QS60)</f>
        <v/>
      </c>
      <c r="SV60" s="644">
        <f>SUM(QT60)</f>
        <v/>
      </c>
      <c r="SW60" s="644">
        <f>SUM(QU60)</f>
        <v/>
      </c>
      <c r="SX60" s="644">
        <f>SUM(QV60)</f>
        <v/>
      </c>
      <c r="SY60" s="644">
        <f>SUM(QW60:RE60)</f>
        <v/>
      </c>
      <c r="SZ60" s="646">
        <f>SUM(RH60:SX60)-SUM(SR60:SS60)-SUM(SV60:SX60)</f>
        <v/>
      </c>
      <c r="TB60" s="651" t="n"/>
      <c r="TC60" s="651" t="n"/>
      <c r="TE60" s="651" t="n"/>
      <c r="TF60" s="651" t="n"/>
      <c r="TG60" s="651" t="n"/>
      <c r="TH60" s="651" t="n"/>
      <c r="TI60" s="651" t="n"/>
      <c r="TJ60" s="651" t="n"/>
      <c r="TK60" s="651" t="n"/>
      <c r="TL60" s="651" t="n"/>
      <c r="TM60" s="651" t="n"/>
      <c r="TN60" s="651" t="n"/>
      <c r="TO60" s="651" t="n"/>
      <c r="TP60" s="651" t="n"/>
      <c r="TQ60" s="651" t="n"/>
      <c r="TR60" s="651" t="n"/>
      <c r="TS60" s="651" t="n"/>
      <c r="TT60" s="651" t="n"/>
      <c r="TU60" s="651" t="n"/>
    </row>
    <row r="61" ht="14.5" customHeight="1">
      <c r="A61" s="1100" t="n"/>
      <c r="B61" s="1101" t="n"/>
      <c r="C61" s="1102" t="n"/>
      <c r="D61" s="83" t="inlineStr">
        <is>
          <t>SIN PERTENENCIA ETNICA</t>
        </is>
      </c>
      <c r="E61" s="649" t="n"/>
      <c r="F61" s="649" t="n"/>
      <c r="G61" s="649" t="n"/>
      <c r="H61" s="649" t="n"/>
      <c r="I61" s="649" t="n"/>
      <c r="J61" s="649" t="n"/>
      <c r="K61" s="649" t="n"/>
      <c r="L61" s="649" t="n"/>
      <c r="M61" s="649" t="n"/>
      <c r="N61" s="649" t="n"/>
      <c r="O61" s="649" t="n"/>
      <c r="P61" s="649" t="n"/>
      <c r="Q61" s="649" t="n"/>
      <c r="R61" s="649" t="n"/>
      <c r="S61" s="649" t="n"/>
      <c r="T61" s="649" t="n"/>
      <c r="U61" s="649" t="n"/>
      <c r="V61" s="649" t="n"/>
      <c r="W61" s="649" t="n"/>
      <c r="X61" s="649" t="n"/>
      <c r="Y61" s="649" t="n"/>
      <c r="Z61" s="649" t="n"/>
      <c r="AA61" s="649" t="n"/>
      <c r="AB61" s="649" t="n"/>
      <c r="AC61" s="649" t="n"/>
      <c r="AD61" s="649" t="n"/>
      <c r="AE61" s="649" t="n"/>
      <c r="AF61" s="649" t="n"/>
      <c r="AG61" s="649" t="n"/>
      <c r="AH61" s="649" t="n"/>
      <c r="AI61" s="649" t="n"/>
      <c r="AJ61" s="649" t="n"/>
      <c r="AK61" s="649" t="n"/>
      <c r="AL61" s="649" t="n"/>
      <c r="AM61" s="649" t="n"/>
      <c r="AN61" s="649" t="n"/>
      <c r="AO61" s="649" t="n"/>
      <c r="AP61" s="649" t="n"/>
      <c r="AQ61" s="649" t="n"/>
      <c r="AR61" s="649" t="n"/>
      <c r="AS61" s="649" t="n"/>
      <c r="AT61" s="649" t="n"/>
      <c r="AU61" s="649" t="n"/>
      <c r="AV61" s="649" t="n"/>
      <c r="AW61" s="649" t="n"/>
      <c r="AX61" s="649" t="n"/>
      <c r="AY61" s="649" t="n"/>
      <c r="AZ61" s="649" t="n"/>
      <c r="BA61" s="649" t="n"/>
      <c r="BB61" s="649" t="n"/>
      <c r="BC61" s="649" t="n"/>
      <c r="BD61" s="649" t="n"/>
      <c r="BE61" s="649" t="n"/>
      <c r="BF61" s="649" t="n"/>
      <c r="BG61" s="649" t="n"/>
      <c r="BH61" s="649" t="n"/>
      <c r="BI61" s="649" t="n"/>
      <c r="BJ61" s="649" t="n"/>
      <c r="BK61" s="649" t="n">
        <v>1</v>
      </c>
      <c r="BL61" s="649" t="n"/>
      <c r="BM61" s="649" t="n">
        <v>2</v>
      </c>
      <c r="BN61" s="649" t="n"/>
      <c r="BO61" s="649" t="n">
        <v>1</v>
      </c>
      <c r="BP61" s="649" t="n">
        <v>4</v>
      </c>
      <c r="BQ61" s="649" t="n"/>
      <c r="BR61" s="649" t="n"/>
      <c r="BS61" s="649" t="n"/>
      <c r="BT61" s="649" t="n"/>
      <c r="BU61" s="649" t="n"/>
      <c r="BV61" s="649" t="n"/>
      <c r="BW61" s="649" t="n"/>
      <c r="BX61" s="649" t="n"/>
      <c r="BY61" s="649" t="n"/>
      <c r="BZ61" s="649" t="n"/>
      <c r="CA61" s="649" t="n"/>
      <c r="CB61" s="649" t="n"/>
      <c r="CC61" s="649" t="n"/>
      <c r="CD61" s="649" t="n"/>
      <c r="CE61" s="649" t="n"/>
      <c r="CF61" s="649" t="n"/>
      <c r="CG61" s="649" t="n">
        <v>4</v>
      </c>
      <c r="CH61" s="649" t="n"/>
      <c r="CI61" s="649" t="n"/>
      <c r="CJ61" s="649" t="n"/>
      <c r="CK61" s="649" t="n"/>
      <c r="CL61" s="649" t="n">
        <v>3</v>
      </c>
      <c r="CM61" s="649" t="n"/>
      <c r="CN61" s="649" t="n"/>
      <c r="CO61" s="649" t="n"/>
      <c r="CP61" s="649" t="n"/>
      <c r="CQ61" s="649" t="n"/>
      <c r="CR61" s="649" t="n"/>
      <c r="CS61" s="649" t="n"/>
      <c r="CT61" s="649" t="n"/>
      <c r="CU61" s="649" t="n"/>
      <c r="CV61" s="649" t="n"/>
      <c r="CW61" s="649" t="n"/>
      <c r="CX61" s="649" t="n">
        <v>1</v>
      </c>
      <c r="CY61" s="649" t="n">
        <v>4</v>
      </c>
      <c r="CZ61" s="649" t="n"/>
      <c r="DA61" s="649" t="n">
        <v>4</v>
      </c>
      <c r="DB61" s="649" t="n"/>
      <c r="DC61" s="649" t="n"/>
      <c r="DD61" s="649" t="n"/>
      <c r="DE61" s="649" t="n"/>
      <c r="DF61" s="649" t="n"/>
      <c r="DG61" s="649" t="n"/>
      <c r="DH61" s="649" t="n"/>
      <c r="DI61" s="649" t="n"/>
      <c r="DJ61" s="649" t="n"/>
      <c r="DK61" s="649" t="n"/>
      <c r="DL61" s="649" t="n"/>
      <c r="DM61" s="649" t="n"/>
      <c r="DN61" s="649" t="n"/>
      <c r="DO61" s="649" t="n"/>
      <c r="DP61" s="649" t="n"/>
      <c r="DQ61" s="649" t="n"/>
      <c r="DR61" s="649" t="n"/>
      <c r="DS61" s="649" t="n"/>
      <c r="DT61" s="649" t="n"/>
      <c r="DU61" s="649" t="n">
        <v>3</v>
      </c>
      <c r="DV61" s="649" t="n"/>
      <c r="DW61" s="649" t="n"/>
      <c r="DX61" s="649" t="n"/>
      <c r="DY61" s="649" t="n"/>
      <c r="DZ61" s="649" t="n"/>
      <c r="EA61" s="649" t="n"/>
      <c r="EB61" s="649" t="n"/>
      <c r="EC61" s="649" t="n"/>
      <c r="ED61" s="649" t="n"/>
      <c r="EE61" s="649" t="n"/>
      <c r="EF61" s="649" t="n"/>
      <c r="EG61" s="649" t="n"/>
      <c r="EH61" s="649" t="n"/>
      <c r="EI61" s="649" t="n"/>
      <c r="EJ61" s="649" t="n"/>
      <c r="EK61" s="649" t="n"/>
      <c r="EL61" s="649" t="n"/>
      <c r="EM61" s="649" t="n"/>
      <c r="EN61" s="649" t="n"/>
      <c r="EO61" s="649" t="n"/>
      <c r="EP61" s="649" t="n"/>
      <c r="EQ61" s="649" t="n"/>
      <c r="ER61" s="649" t="n"/>
      <c r="ES61" s="649" t="n"/>
      <c r="ET61" s="649" t="n"/>
      <c r="EU61" s="649" t="n"/>
      <c r="EV61" s="649" t="n"/>
      <c r="EW61" s="649" t="n"/>
      <c r="EX61" s="649" t="n"/>
      <c r="EY61" s="649" t="n"/>
      <c r="EZ61" s="649" t="n"/>
      <c r="FA61" s="649" t="n">
        <v>1</v>
      </c>
      <c r="FB61" s="649" t="n">
        <v>4</v>
      </c>
      <c r="FC61" s="649" t="n">
        <v>1</v>
      </c>
      <c r="FD61" s="649" t="n">
        <v>4</v>
      </c>
      <c r="FE61" s="649" t="n"/>
      <c r="FF61" s="649" t="n"/>
      <c r="FG61" s="649" t="n"/>
      <c r="FH61" s="649" t="n"/>
      <c r="FI61" s="649" t="n"/>
      <c r="FJ61" s="649" t="n"/>
      <c r="FK61" s="649" t="n"/>
      <c r="FL61" s="649" t="n"/>
      <c r="FM61" s="649" t="n"/>
      <c r="FN61" s="649" t="n"/>
      <c r="FO61" s="649" t="n"/>
      <c r="FP61" s="649" t="n"/>
      <c r="FQ61" s="649" t="n"/>
      <c r="FR61" s="649" t="n"/>
      <c r="FS61" s="649" t="n">
        <v>4</v>
      </c>
      <c r="FT61" s="649" t="n"/>
      <c r="FU61" s="649" t="n"/>
      <c r="FV61" s="649" t="n"/>
      <c r="FW61" s="649" t="n"/>
      <c r="FX61" s="649" t="n"/>
      <c r="FY61" s="649" t="n"/>
      <c r="FZ61" s="649" t="n"/>
      <c r="GA61" s="649" t="n"/>
      <c r="GB61" s="649" t="n"/>
      <c r="GC61" s="649" t="n"/>
      <c r="GD61" s="649" t="n"/>
      <c r="GE61" s="649" t="n"/>
      <c r="GF61" s="649" t="n"/>
      <c r="GG61" s="649" t="n"/>
      <c r="GH61" s="649" t="n"/>
      <c r="GI61" s="649" t="n"/>
      <c r="GJ61" s="649" t="n"/>
      <c r="GK61" s="649" t="n"/>
      <c r="GL61" s="649" t="n"/>
      <c r="GM61" s="649" t="n"/>
      <c r="GN61" s="649" t="n"/>
      <c r="GO61" s="649" t="n"/>
      <c r="GP61" s="649" t="n"/>
      <c r="GQ61" s="649" t="n"/>
      <c r="GR61" s="649" t="n"/>
      <c r="GS61" s="649" t="n"/>
      <c r="GT61" s="649" t="n"/>
      <c r="GU61" s="649" t="n">
        <v>2</v>
      </c>
      <c r="GV61" s="649" t="n">
        <v>3</v>
      </c>
      <c r="GW61" s="649" t="n">
        <v>6</v>
      </c>
      <c r="GX61" s="649" t="n">
        <v>2</v>
      </c>
      <c r="GY61" s="649" t="n"/>
      <c r="GZ61" s="649" t="n"/>
      <c r="HA61" s="649" t="n"/>
      <c r="HB61" s="649" t="n"/>
      <c r="HC61" s="649" t="n"/>
      <c r="HD61" s="649" t="n"/>
      <c r="HE61" s="649" t="n"/>
      <c r="HF61" s="649" t="n"/>
      <c r="HG61" s="649" t="n"/>
      <c r="HH61" s="649" t="n"/>
      <c r="HI61" s="649" t="n"/>
      <c r="HJ61" s="649" t="n"/>
      <c r="HK61" s="649" t="n"/>
      <c r="HL61" s="649" t="n"/>
      <c r="HM61" s="649" t="n"/>
      <c r="HN61" s="649" t="n"/>
      <c r="HO61" s="649" t="n"/>
      <c r="HP61" s="649" t="n"/>
      <c r="HQ61" s="649" t="n"/>
      <c r="HR61" s="649" t="n"/>
      <c r="HS61" s="649" t="n">
        <v>3</v>
      </c>
      <c r="HT61" s="649" t="n">
        <v>4</v>
      </c>
      <c r="HU61" s="649" t="n">
        <v>3</v>
      </c>
      <c r="HV61" s="649" t="n"/>
      <c r="HW61" s="649" t="n"/>
      <c r="HX61" s="649" t="n"/>
      <c r="HY61" s="649" t="n"/>
      <c r="HZ61" s="649" t="n"/>
      <c r="IA61" s="649" t="n"/>
      <c r="IB61" s="649" t="n"/>
      <c r="IC61" s="649" t="n"/>
      <c r="ID61" s="649" t="n"/>
      <c r="IE61" s="649" t="n"/>
      <c r="IF61" s="649" t="n"/>
      <c r="IG61" s="649" t="n"/>
      <c r="IH61" s="649" t="n"/>
      <c r="II61" s="649" t="n"/>
      <c r="IJ61" s="649" t="n"/>
      <c r="IK61" s="649" t="n"/>
      <c r="IL61" s="649" t="n"/>
      <c r="IM61" s="649" t="n"/>
      <c r="IN61" s="649" t="n"/>
      <c r="IO61" s="649" t="n"/>
      <c r="IP61" s="649" t="n"/>
      <c r="IQ61" s="649" t="n"/>
      <c r="IR61" s="649" t="n"/>
      <c r="IS61" s="649" t="n"/>
      <c r="IT61" s="649" t="n"/>
      <c r="IU61" s="649" t="n"/>
      <c r="IV61" s="649" t="n"/>
      <c r="IW61" s="649" t="n"/>
      <c r="IX61" s="649" t="n"/>
      <c r="IY61" s="649" t="n"/>
      <c r="IZ61" s="649" t="n"/>
      <c r="JA61" s="649" t="n"/>
      <c r="JB61" s="649" t="n"/>
      <c r="JC61" s="649" t="n"/>
      <c r="JD61" s="649" t="n"/>
      <c r="JE61" s="649" t="n"/>
      <c r="JF61" s="649" t="n"/>
      <c r="JG61" s="649" t="n"/>
      <c r="JH61" s="649" t="n"/>
      <c r="JI61" s="649" t="n"/>
      <c r="JJ61" s="649" t="n"/>
      <c r="JK61" s="649" t="n"/>
      <c r="JL61" s="649" t="n"/>
      <c r="JM61" s="649" t="n"/>
      <c r="JN61" s="649" t="n"/>
      <c r="JO61" s="649" t="n"/>
      <c r="JP61" s="649" t="n">
        <v>3</v>
      </c>
      <c r="JQ61" s="649" t="n"/>
      <c r="JR61" s="649" t="n"/>
      <c r="JS61" s="649" t="n"/>
      <c r="JT61" s="649" t="n"/>
      <c r="JU61" s="649" t="n"/>
      <c r="JV61" s="649" t="n"/>
      <c r="JW61" s="649" t="n"/>
      <c r="JX61" s="649" t="n"/>
      <c r="JY61" s="649" t="n"/>
      <c r="JZ61" s="649" t="n"/>
      <c r="KA61" s="649" t="n"/>
      <c r="KB61" s="649" t="n"/>
      <c r="KC61" s="649" t="n"/>
      <c r="KD61" s="649" t="n"/>
      <c r="KE61" s="649" t="n"/>
      <c r="KF61" s="649" t="n"/>
      <c r="KG61" s="649" t="n"/>
      <c r="KH61" s="649" t="n"/>
      <c r="KI61" s="649" t="n"/>
      <c r="KJ61" s="649" t="n"/>
      <c r="KK61" s="649" t="n"/>
      <c r="KL61" s="649" t="n"/>
      <c r="KM61" s="649" t="n"/>
      <c r="KN61" s="649" t="n"/>
      <c r="KO61" s="649" t="n"/>
      <c r="KP61" s="649" t="n">
        <v>3</v>
      </c>
      <c r="KQ61" s="649" t="n">
        <v>8</v>
      </c>
      <c r="KR61" s="649" t="n">
        <v>4</v>
      </c>
      <c r="KS61" s="649" t="n">
        <v>1</v>
      </c>
      <c r="KT61" s="649" t="n"/>
      <c r="KU61" s="649" t="n">
        <v>2</v>
      </c>
      <c r="KV61" s="649" t="n">
        <v>3</v>
      </c>
      <c r="KW61" s="649" t="n">
        <v>5</v>
      </c>
      <c r="KX61" s="649" t="n">
        <v>1</v>
      </c>
      <c r="KY61" s="649" t="n"/>
      <c r="KZ61" s="649" t="n"/>
      <c r="LA61" s="649" t="n"/>
      <c r="LB61" s="649" t="n"/>
      <c r="LC61" s="649" t="n"/>
      <c r="LD61" s="649" t="n"/>
      <c r="LE61" s="649" t="n"/>
      <c r="LF61" s="649" t="n"/>
      <c r="LG61" s="649" t="n"/>
      <c r="LH61" s="649" t="n"/>
      <c r="LI61" s="649" t="n"/>
      <c r="LJ61" s="649" t="n"/>
      <c r="LK61" s="649" t="n"/>
      <c r="LL61" s="649" t="n"/>
      <c r="LM61" s="649" t="n"/>
      <c r="LN61" s="649" t="n"/>
      <c r="LO61" s="649" t="n"/>
      <c r="LP61" s="649" t="n"/>
      <c r="LQ61" s="649" t="n"/>
      <c r="LR61" s="649" t="n"/>
      <c r="LS61" s="649" t="n"/>
      <c r="LT61" s="649" t="n"/>
      <c r="LU61" s="649" t="n"/>
      <c r="LV61" s="649" t="n"/>
      <c r="LW61" s="649" t="n"/>
      <c r="LX61" s="649" t="n"/>
      <c r="LY61" s="649" t="n"/>
      <c r="LZ61" s="649" t="n"/>
      <c r="MA61" s="649" t="n"/>
      <c r="MB61" s="649" t="n"/>
      <c r="MC61" s="649" t="n"/>
      <c r="MD61" s="649" t="n"/>
      <c r="ME61" s="649" t="n"/>
      <c r="MF61" s="649" t="n"/>
      <c r="MG61" s="649" t="n"/>
      <c r="MH61" s="649" t="n">
        <v>1</v>
      </c>
      <c r="MI61" s="649" t="n"/>
      <c r="MJ61" s="649" t="n"/>
      <c r="MK61" s="649" t="n"/>
      <c r="ML61" s="649" t="n"/>
      <c r="MM61" s="649" t="n"/>
      <c r="MN61" s="649" t="n"/>
      <c r="MO61" s="649" t="n">
        <v>2</v>
      </c>
      <c r="MP61" s="649" t="n">
        <v>2</v>
      </c>
      <c r="MQ61" s="649" t="n">
        <v>2</v>
      </c>
      <c r="MR61" s="649" t="n"/>
      <c r="MS61" s="649" t="n"/>
      <c r="MT61" s="649" t="n">
        <v>5</v>
      </c>
      <c r="MU61" s="649" t="n"/>
      <c r="MV61" s="649" t="n"/>
      <c r="MW61" s="649" t="n">
        <v>2</v>
      </c>
      <c r="MX61" s="649" t="n"/>
      <c r="MY61" s="649" t="n"/>
      <c r="MZ61" s="649" t="n">
        <v>7</v>
      </c>
      <c r="NA61" s="649" t="n">
        <v>7</v>
      </c>
      <c r="NB61" s="649" t="n">
        <v>20</v>
      </c>
      <c r="NC61" s="649" t="n">
        <v>1</v>
      </c>
      <c r="ND61" s="649" t="n"/>
      <c r="NE61" s="649" t="n"/>
      <c r="NF61" s="649" t="n">
        <v>13</v>
      </c>
      <c r="NG61" s="649" t="n">
        <v>17</v>
      </c>
      <c r="NH61" s="649" t="n">
        <v>23</v>
      </c>
      <c r="NI61" s="649" t="n"/>
      <c r="NJ61" s="649" t="n"/>
      <c r="NK61" s="649" t="n"/>
      <c r="NL61" s="649" t="n"/>
      <c r="NM61" s="649" t="n"/>
      <c r="NN61" s="649" t="n"/>
      <c r="NO61" s="649" t="n"/>
      <c r="NP61" s="649" t="n"/>
      <c r="NQ61" s="650" t="n"/>
      <c r="NR61" s="650" t="n"/>
      <c r="NS61" s="650" t="n"/>
      <c r="NT61" s="650" t="n"/>
      <c r="NU61" s="650" t="n"/>
      <c r="NV61" s="650" t="n"/>
      <c r="NW61" s="650" t="n"/>
      <c r="NX61" s="650" t="n"/>
      <c r="NY61" s="649" t="n"/>
      <c r="NZ61" s="649" t="n"/>
      <c r="OA61" s="649" t="n"/>
      <c r="OB61" s="649" t="n"/>
      <c r="OC61" s="649" t="n"/>
      <c r="OD61" s="649" t="n"/>
      <c r="OE61" s="649" t="n"/>
      <c r="OF61" s="649" t="n"/>
      <c r="OG61" s="650" t="n"/>
      <c r="OH61" s="650" t="n"/>
      <c r="OI61" s="650" t="n"/>
      <c r="OJ61" s="650" t="n"/>
      <c r="OK61" s="650" t="n"/>
      <c r="OL61" s="650" t="n"/>
      <c r="OM61" s="650" t="n"/>
      <c r="ON61" s="650" t="n"/>
      <c r="OO61" s="650" t="n"/>
      <c r="OP61" s="650" t="n"/>
      <c r="OQ61" s="650" t="n"/>
      <c r="OR61" s="650" t="n"/>
      <c r="OS61" s="650" t="n"/>
      <c r="OT61" s="650" t="n"/>
      <c r="OU61" s="650" t="n"/>
      <c r="OV61" s="650" t="n"/>
      <c r="OW61" s="649" t="n"/>
      <c r="OX61" s="649" t="n"/>
      <c r="OY61" s="649" t="n"/>
      <c r="OZ61" s="649" t="n"/>
      <c r="PA61" s="649" t="n"/>
      <c r="PB61" s="649" t="n"/>
      <c r="PC61" s="649" t="n"/>
      <c r="PD61" s="649" t="n"/>
      <c r="PE61" s="649" t="n"/>
      <c r="PF61" s="649" t="n"/>
      <c r="PG61" s="649" t="n"/>
      <c r="PH61" s="649" t="n"/>
      <c r="PI61" s="649" t="n"/>
      <c r="PJ61" s="649" t="n"/>
      <c r="PK61" s="649" t="n"/>
      <c r="PL61" s="649" t="n"/>
      <c r="PM61" s="649" t="n"/>
      <c r="PN61" s="649" t="n"/>
      <c r="PO61" s="649" t="n">
        <v>4</v>
      </c>
      <c r="PP61" s="649" t="n">
        <v>1</v>
      </c>
      <c r="PQ61" s="649" t="n"/>
      <c r="PR61" s="649" t="n">
        <v>1</v>
      </c>
      <c r="PS61" s="649" t="n"/>
      <c r="PT61" s="649" t="n"/>
      <c r="PU61" s="649" t="n"/>
      <c r="PV61" s="649" t="n"/>
      <c r="PW61" s="649" t="n"/>
      <c r="PX61" s="649" t="n"/>
      <c r="PY61" s="649" t="n"/>
      <c r="PZ61" s="649" t="n"/>
      <c r="QA61" s="649" t="n"/>
      <c r="QB61" s="649" t="n"/>
      <c r="QC61" s="649" t="n"/>
      <c r="QD61" s="649" t="n"/>
      <c r="QE61" s="649" t="n"/>
      <c r="QF61" s="649" t="n"/>
      <c r="QG61" s="649" t="n"/>
      <c r="QH61" s="649" t="n"/>
      <c r="QI61" s="649" t="n"/>
      <c r="QJ61" s="649" t="n"/>
      <c r="QK61" s="649" t="n"/>
      <c r="QL61" s="649" t="n"/>
      <c r="QM61" s="649" t="n"/>
      <c r="QN61" s="649" t="n"/>
      <c r="QO61" s="649" t="n"/>
      <c r="QP61" s="649" t="n"/>
      <c r="QQ61" s="649" t="n"/>
      <c r="QR61" s="649" t="n"/>
      <c r="QS61" s="649" t="n"/>
      <c r="QT61" s="649" t="n"/>
      <c r="QU61" s="649" t="n"/>
      <c r="QV61" s="649" t="n"/>
      <c r="QW61" s="649" t="n"/>
      <c r="QX61" s="649" t="n"/>
      <c r="QY61" s="649" t="n"/>
      <c r="QZ61" s="649" t="n"/>
      <c r="RA61" s="649" t="n"/>
      <c r="RB61" s="649" t="n"/>
      <c r="RC61" s="649" t="n"/>
      <c r="RD61" s="649" t="n"/>
      <c r="RE61" s="649" t="n"/>
      <c r="RF61" s="642">
        <f>SUM(E61:RE61)-QF61-QL61-SUM(QO61:QQ61)-SUM(QT61:QV61)</f>
        <v/>
      </c>
      <c r="RG61" s="643" t="n"/>
      <c r="RH61" s="644">
        <f>SUM(E61:G61)</f>
        <v/>
      </c>
      <c r="RI61" s="644">
        <f>SUM(H61:BN61)</f>
        <v/>
      </c>
      <c r="RJ61" s="644">
        <f>SUM(BO61:CT61)</f>
        <v/>
      </c>
      <c r="RK61" s="645">
        <f>SUM(CU61:CW61)</f>
        <v/>
      </c>
      <c r="RL61" s="644">
        <f>SUM(CX61:DH61)</f>
        <v/>
      </c>
      <c r="RM61" s="644">
        <f>SUM(DI61:DU61)</f>
        <v/>
      </c>
      <c r="RN61" s="644">
        <f>SUM(DV61:EZ61)</f>
        <v/>
      </c>
      <c r="RO61" s="644">
        <f>SUM(FA61:FB61)</f>
        <v/>
      </c>
      <c r="RP61" s="644">
        <f>SUM(FC61:FH61)</f>
        <v/>
      </c>
      <c r="RQ61" s="644">
        <f>SUM(FI61:GB61)</f>
        <v/>
      </c>
      <c r="RR61" s="644">
        <f>SUM(GC61:GW61)</f>
        <v/>
      </c>
      <c r="RS61" s="644">
        <f>SUM(GX61:IP61)</f>
        <v/>
      </c>
      <c r="RT61" s="644">
        <f>SUM(IQ61:JC61)</f>
        <v/>
      </c>
      <c r="RU61" s="644">
        <f>SUM(JD61:JV61)</f>
        <v/>
      </c>
      <c r="RV61" s="644">
        <f>SUM(JW61:MA61)</f>
        <v/>
      </c>
      <c r="RW61" s="644">
        <f>SUM(MB61:MN61)</f>
        <v/>
      </c>
      <c r="RX61" s="644">
        <f>MO61</f>
        <v/>
      </c>
      <c r="RY61" s="644">
        <f>SUM(MP61:MQ61)</f>
        <v/>
      </c>
      <c r="RZ61" s="644">
        <f>SUM(MR61:MT61)</f>
        <v/>
      </c>
      <c r="SA61" s="644">
        <f>SUM(MU61:MW61)</f>
        <v/>
      </c>
      <c r="SB61" s="644">
        <f>SUM(MX61:MZ61)</f>
        <v/>
      </c>
      <c r="SC61" s="644">
        <f>SUM(NA61:NB61)</f>
        <v/>
      </c>
      <c r="SD61" s="644">
        <f>SUM(NC61)</f>
        <v/>
      </c>
      <c r="SE61" s="644">
        <f>SUM(ND61:NF61)</f>
        <v/>
      </c>
      <c r="SF61" s="644">
        <f>SUM(NG61)</f>
        <v/>
      </c>
      <c r="SG61" s="644">
        <f>SUM(NH61)</f>
        <v/>
      </c>
      <c r="SH61" s="644">
        <f>NI61</f>
        <v/>
      </c>
      <c r="SI61" s="644">
        <f>NJ61</f>
        <v/>
      </c>
      <c r="SJ61" s="644">
        <f>SUM(NK61:NP61)</f>
        <v/>
      </c>
      <c r="SK61" s="644">
        <f>SUM(NQ61:PN61)</f>
        <v/>
      </c>
      <c r="SL61" s="644">
        <f>SUM(PO61:PX61)</f>
        <v/>
      </c>
      <c r="SM61" s="644">
        <f>SUM(PY61:PZ61)</f>
        <v/>
      </c>
      <c r="SN61" s="644">
        <f>SUM(QA61:QB61)</f>
        <v/>
      </c>
      <c r="SO61" s="644">
        <f>SUM(QC61:QE61)</f>
        <v/>
      </c>
      <c r="SP61" s="644">
        <f>SUM(QG61:QK61)</f>
        <v/>
      </c>
      <c r="SQ61" s="644">
        <f>SUM(QM61:QN61)</f>
        <v/>
      </c>
      <c r="SR61" s="644">
        <f>SUM(QO61)</f>
        <v/>
      </c>
      <c r="SS61" s="644">
        <f>SUM(QP61)+QQ61</f>
        <v/>
      </c>
      <c r="ST61" s="644">
        <f>SUM(QR61)</f>
        <v/>
      </c>
      <c r="SU61" s="644">
        <f>SUM(QS61)</f>
        <v/>
      </c>
      <c r="SV61" s="644">
        <f>SUM(QT61)</f>
        <v/>
      </c>
      <c r="SW61" s="644">
        <f>SUM(QU61)</f>
        <v/>
      </c>
      <c r="SX61" s="644">
        <f>SUM(QV61)</f>
        <v/>
      </c>
      <c r="SY61" s="644">
        <f>SUM(QW61:RE61)</f>
        <v/>
      </c>
      <c r="SZ61" s="646">
        <f>SUM(RH61:SX61)-SUM(SR61:SS61)-SUM(SV61:SX61)</f>
        <v/>
      </c>
      <c r="TB61" s="651" t="n">
        <v>3</v>
      </c>
      <c r="TC61" s="651" t="n"/>
      <c r="TE61" s="651" t="n"/>
      <c r="TF61" s="651" t="n"/>
      <c r="TG61" s="651" t="n"/>
      <c r="TH61" s="651" t="n"/>
      <c r="TI61" s="651" t="n"/>
      <c r="TJ61" s="651" t="n"/>
      <c r="TK61" s="651" t="n"/>
      <c r="TL61" s="651" t="n"/>
      <c r="TM61" s="651" t="n"/>
      <c r="TN61" s="651" t="n"/>
      <c r="TO61" s="651" t="n"/>
      <c r="TP61" s="651" t="n"/>
      <c r="TQ61" s="651" t="n"/>
      <c r="TR61" s="651" t="n"/>
      <c r="TS61" s="651" t="n"/>
      <c r="TT61" s="651" t="n"/>
      <c r="TU61" s="651" t="n"/>
    </row>
    <row r="62" ht="14.5" customHeight="1">
      <c r="A62" s="1100" t="n"/>
      <c r="B62" s="1101" t="n"/>
      <c r="C62" s="1102" t="n"/>
      <c r="D62" s="468" t="inlineStr">
        <is>
          <t>TOTAL ETNICOS</t>
        </is>
      </c>
      <c r="E62" s="660">
        <f>SUM(E56:E61)</f>
        <v/>
      </c>
      <c r="F62" s="660">
        <f>SUM(F56:F61)</f>
        <v/>
      </c>
      <c r="G62" s="660">
        <f>SUM(G56:G61)</f>
        <v/>
      </c>
      <c r="H62" s="660">
        <f>SUM(H56:H61)</f>
        <v/>
      </c>
      <c r="I62" s="660">
        <f>SUM(I56:I61)</f>
        <v/>
      </c>
      <c r="J62" s="660">
        <f>SUM(J56:J61)</f>
        <v/>
      </c>
      <c r="K62" s="660">
        <f>SUM(K56:K61)</f>
        <v/>
      </c>
      <c r="L62" s="660">
        <f>SUM(L56:L61)</f>
        <v/>
      </c>
      <c r="M62" s="660">
        <f>SUM(M56:M61)</f>
        <v/>
      </c>
      <c r="N62" s="660">
        <f>SUM(N56:N61)</f>
        <v/>
      </c>
      <c r="O62" s="660">
        <f>SUM(O56:O61)</f>
        <v/>
      </c>
      <c r="P62" s="660">
        <f>SUM(P56:P61)</f>
        <v/>
      </c>
      <c r="Q62" s="660">
        <f>SUM(Q56:Q61)</f>
        <v/>
      </c>
      <c r="R62" s="660">
        <f>SUM(R56:R61)</f>
        <v/>
      </c>
      <c r="S62" s="660">
        <f>SUM(S56:S61)</f>
        <v/>
      </c>
      <c r="T62" s="660">
        <f>SUM(T56:T61)</f>
        <v/>
      </c>
      <c r="U62" s="660">
        <f>SUM(U56:U61)</f>
        <v/>
      </c>
      <c r="V62" s="660">
        <f>SUM(V56:V61)</f>
        <v/>
      </c>
      <c r="W62" s="660">
        <f>SUM(W56:W61)</f>
        <v/>
      </c>
      <c r="X62" s="660">
        <f>SUM(X56:X61)</f>
        <v/>
      </c>
      <c r="Y62" s="660">
        <f>SUM(Y56:Y61)</f>
        <v/>
      </c>
      <c r="Z62" s="660">
        <f>SUM(Z56:Z61)</f>
        <v/>
      </c>
      <c r="AA62" s="660">
        <f>SUM(AA56:AA61)</f>
        <v/>
      </c>
      <c r="AB62" s="660">
        <f>SUM(AB56:AB61)</f>
        <v/>
      </c>
      <c r="AC62" s="660">
        <f>SUM(AC56:AC61)</f>
        <v/>
      </c>
      <c r="AD62" s="660">
        <f>SUM(AD56:AD61)</f>
        <v/>
      </c>
      <c r="AE62" s="660">
        <f>SUM(AE56:AE61)</f>
        <v/>
      </c>
      <c r="AF62" s="660">
        <f>SUM(AF56:AF61)</f>
        <v/>
      </c>
      <c r="AG62" s="660">
        <f>SUM(AG56:AG61)</f>
        <v/>
      </c>
      <c r="AH62" s="660">
        <f>SUM(AH56:AH61)</f>
        <v/>
      </c>
      <c r="AI62" s="660">
        <f>SUM(AI56:AI61)</f>
        <v/>
      </c>
      <c r="AJ62" s="660">
        <f>SUM(AJ56:AJ61)</f>
        <v/>
      </c>
      <c r="AK62" s="660">
        <f>SUM(AK56:AK61)</f>
        <v/>
      </c>
      <c r="AL62" s="660">
        <f>SUM(AL56:AL61)</f>
        <v/>
      </c>
      <c r="AM62" s="660">
        <f>SUM(AM56:AM61)</f>
        <v/>
      </c>
      <c r="AN62" s="660">
        <f>SUM(AN56:AN61)</f>
        <v/>
      </c>
      <c r="AO62" s="660">
        <f>SUM(AO56:AO61)</f>
        <v/>
      </c>
      <c r="AP62" s="660">
        <f>SUM(AP56:AP61)</f>
        <v/>
      </c>
      <c r="AQ62" s="660">
        <f>SUM(AQ56:AQ61)</f>
        <v/>
      </c>
      <c r="AR62" s="660">
        <f>SUM(AR56:AR61)</f>
        <v/>
      </c>
      <c r="AS62" s="660">
        <f>SUM(AS56:AS61)</f>
        <v/>
      </c>
      <c r="AT62" s="660">
        <f>SUM(AT56:AT61)</f>
        <v/>
      </c>
      <c r="AU62" s="660">
        <f>SUM(AU56:AU61)</f>
        <v/>
      </c>
      <c r="AV62" s="660">
        <f>SUM(AV56:AV61)</f>
        <v/>
      </c>
      <c r="AW62" s="660">
        <f>SUM(AW56:AW61)</f>
        <v/>
      </c>
      <c r="AX62" s="660">
        <f>SUM(AX56:AX61)</f>
        <v/>
      </c>
      <c r="AY62" s="660">
        <f>SUM(AY56:AY61)</f>
        <v/>
      </c>
      <c r="AZ62" s="660">
        <f>SUM(AZ56:AZ61)</f>
        <v/>
      </c>
      <c r="BA62" s="660">
        <f>SUM(BA56:BA61)</f>
        <v/>
      </c>
      <c r="BB62" s="660">
        <f>SUM(BB56:BB61)</f>
        <v/>
      </c>
      <c r="BC62" s="660">
        <f>SUM(BC56:BC61)</f>
        <v/>
      </c>
      <c r="BD62" s="660">
        <f>SUM(BD56:BD61)</f>
        <v/>
      </c>
      <c r="BE62" s="660">
        <f>SUM(BE56:BE61)</f>
        <v/>
      </c>
      <c r="BF62" s="660">
        <f>SUM(BF56:BF61)</f>
        <v/>
      </c>
      <c r="BG62" s="660">
        <f>SUM(BG56:BG61)</f>
        <v/>
      </c>
      <c r="BH62" s="660">
        <f>SUM(BH56:BH61)</f>
        <v/>
      </c>
      <c r="BI62" s="660">
        <f>SUM(BI56:BI61)</f>
        <v/>
      </c>
      <c r="BJ62" s="660">
        <f>SUM(BJ56:BJ61)</f>
        <v/>
      </c>
      <c r="BK62" s="660">
        <f>SUM(BK56:BK61)</f>
        <v/>
      </c>
      <c r="BL62" s="660">
        <f>SUM(BL56:BL61)</f>
        <v/>
      </c>
      <c r="BM62" s="660">
        <f>SUM(BM56:BM61)</f>
        <v/>
      </c>
      <c r="BN62" s="660">
        <f>SUM(BN56:BN61)</f>
        <v/>
      </c>
      <c r="BO62" s="660">
        <f>SUM(BO56:BO61)</f>
        <v/>
      </c>
      <c r="BP62" s="660">
        <f>SUM(BP56:BP61)</f>
        <v/>
      </c>
      <c r="BQ62" s="660">
        <f>SUM(BQ56:BQ61)</f>
        <v/>
      </c>
      <c r="BR62" s="660">
        <f>SUM(BR56:BR61)</f>
        <v/>
      </c>
      <c r="BS62" s="660">
        <f>SUM(BS56:BS61)</f>
        <v/>
      </c>
      <c r="BT62" s="660">
        <f>SUM(BT56:BT61)</f>
        <v/>
      </c>
      <c r="BU62" s="660">
        <f>SUM(BU56:BU61)</f>
        <v/>
      </c>
      <c r="BV62" s="660">
        <f>SUM(BV56:BV61)</f>
        <v/>
      </c>
      <c r="BW62" s="660">
        <f>SUM(BW56:BW61)</f>
        <v/>
      </c>
      <c r="BX62" s="660">
        <f>SUM(BX56:BX61)</f>
        <v/>
      </c>
      <c r="BY62" s="660">
        <f>SUM(BY56:BY61)</f>
        <v/>
      </c>
      <c r="BZ62" s="660">
        <f>SUM(BZ56:BZ61)</f>
        <v/>
      </c>
      <c r="CA62" s="660">
        <f>SUM(CA56:CA61)</f>
        <v/>
      </c>
      <c r="CB62" s="660">
        <f>SUM(CB56:CB61)</f>
        <v/>
      </c>
      <c r="CC62" s="660">
        <f>SUM(CC56:CC61)</f>
        <v/>
      </c>
      <c r="CD62" s="660">
        <f>SUM(CD56:CD61)</f>
        <v/>
      </c>
      <c r="CE62" s="660">
        <f>SUM(CE56:CE61)</f>
        <v/>
      </c>
      <c r="CF62" s="660">
        <f>SUM(CF56:CF61)</f>
        <v/>
      </c>
      <c r="CG62" s="660">
        <f>SUM(CG56:CG61)</f>
        <v/>
      </c>
      <c r="CH62" s="660">
        <f>SUM(CH56:CH61)</f>
        <v/>
      </c>
      <c r="CI62" s="660">
        <f>SUM(CI56:CI61)</f>
        <v/>
      </c>
      <c r="CJ62" s="660">
        <f>SUM(CJ56:CJ61)</f>
        <v/>
      </c>
      <c r="CK62" s="660">
        <f>SUM(CK56:CK61)</f>
        <v/>
      </c>
      <c r="CL62" s="660">
        <f>SUM(CL56:CL61)</f>
        <v/>
      </c>
      <c r="CM62" s="660">
        <f>SUM(CM56:CM61)</f>
        <v/>
      </c>
      <c r="CN62" s="660">
        <f>SUM(CN56:CN61)</f>
        <v/>
      </c>
      <c r="CO62" s="660">
        <f>SUM(CO56:CO61)</f>
        <v/>
      </c>
      <c r="CP62" s="660">
        <f>SUM(CP56:CP61)</f>
        <v/>
      </c>
      <c r="CQ62" s="660">
        <f>SUM(CQ56:CQ61)</f>
        <v/>
      </c>
      <c r="CR62" s="660">
        <f>SUM(CR56:CR61)</f>
        <v/>
      </c>
      <c r="CS62" s="660">
        <f>SUM(CS56:CS61)</f>
        <v/>
      </c>
      <c r="CT62" s="660">
        <f>SUM(CT56:CT61)</f>
        <v/>
      </c>
      <c r="CU62" s="660">
        <f>SUM(CU56:CU61)</f>
        <v/>
      </c>
      <c r="CV62" s="660">
        <f>SUM(CV56:CV61)</f>
        <v/>
      </c>
      <c r="CW62" s="660">
        <f>SUM(CW56:CW61)</f>
        <v/>
      </c>
      <c r="CX62" s="660">
        <f>SUM(CX56:CX61)</f>
        <v/>
      </c>
      <c r="CY62" s="660">
        <f>SUM(CY56:CY61)</f>
        <v/>
      </c>
      <c r="CZ62" s="660">
        <f>SUM(CZ56:CZ61)</f>
        <v/>
      </c>
      <c r="DA62" s="660">
        <f>SUM(DA56:DA61)</f>
        <v/>
      </c>
      <c r="DB62" s="660">
        <f>SUM(DB56:DB61)</f>
        <v/>
      </c>
      <c r="DC62" s="660">
        <f>SUM(DC56:DC61)</f>
        <v/>
      </c>
      <c r="DD62" s="660">
        <f>SUM(DD56:DD61)</f>
        <v/>
      </c>
      <c r="DE62" s="660">
        <f>SUM(DE56:DE61)</f>
        <v/>
      </c>
      <c r="DF62" s="660">
        <f>SUM(DF56:DF61)</f>
        <v/>
      </c>
      <c r="DG62" s="660">
        <f>SUM(DG56:DG61)</f>
        <v/>
      </c>
      <c r="DH62" s="660">
        <f>SUM(DH56:DH61)</f>
        <v/>
      </c>
      <c r="DI62" s="660">
        <f>SUM(DI56:DI61)</f>
        <v/>
      </c>
      <c r="DJ62" s="660">
        <f>SUM(DJ56:DJ61)</f>
        <v/>
      </c>
      <c r="DK62" s="660">
        <f>SUM(DK56:DK61)</f>
        <v/>
      </c>
      <c r="DL62" s="660">
        <f>SUM(DL56:DL61)</f>
        <v/>
      </c>
      <c r="DM62" s="660">
        <f>SUM(DM56:DM61)</f>
        <v/>
      </c>
      <c r="DN62" s="660">
        <f>SUM(DN56:DN61)</f>
        <v/>
      </c>
      <c r="DO62" s="660">
        <f>SUM(DO56:DO61)</f>
        <v/>
      </c>
      <c r="DP62" s="660">
        <f>SUM(DP56:DP61)</f>
        <v/>
      </c>
      <c r="DQ62" s="660">
        <f>SUM(DQ56:DQ61)</f>
        <v/>
      </c>
      <c r="DR62" s="660">
        <f>SUM(DR56:DR61)</f>
        <v/>
      </c>
      <c r="DS62" s="660">
        <f>SUM(DS56:DS61)</f>
        <v/>
      </c>
      <c r="DT62" s="660">
        <f>SUM(DT56:DT61)</f>
        <v/>
      </c>
      <c r="DU62" s="660">
        <f>SUM(DU56:DU61)</f>
        <v/>
      </c>
      <c r="DV62" s="660">
        <f>SUM(DV56:DV61)</f>
        <v/>
      </c>
      <c r="DW62" s="660">
        <f>SUM(DW56:DW61)</f>
        <v/>
      </c>
      <c r="DX62" s="660">
        <f>SUM(DX56:DX61)</f>
        <v/>
      </c>
      <c r="DY62" s="660">
        <f>SUM(DY56:DY61)</f>
        <v/>
      </c>
      <c r="DZ62" s="660">
        <f>SUM(DZ56:DZ61)</f>
        <v/>
      </c>
      <c r="EA62" s="660">
        <f>SUM(EA56:EA61)</f>
        <v/>
      </c>
      <c r="EB62" s="660">
        <f>SUM(EB56:EB61)</f>
        <v/>
      </c>
      <c r="EC62" s="660">
        <f>SUM(EC56:EC61)</f>
        <v/>
      </c>
      <c r="ED62" s="660">
        <f>SUM(ED56:ED61)</f>
        <v/>
      </c>
      <c r="EE62" s="660">
        <f>SUM(EE56:EE61)</f>
        <v/>
      </c>
      <c r="EF62" s="660">
        <f>SUM(EF56:EF61)</f>
        <v/>
      </c>
      <c r="EG62" s="660">
        <f>SUM(EG56:EG61)</f>
        <v/>
      </c>
      <c r="EH62" s="660">
        <f>SUM(EH56:EH61)</f>
        <v/>
      </c>
      <c r="EI62" s="660">
        <f>SUM(EI56:EI61)</f>
        <v/>
      </c>
      <c r="EJ62" s="660">
        <f>SUM(EJ56:EJ61)</f>
        <v/>
      </c>
      <c r="EK62" s="660">
        <f>SUM(EK56:EK61)</f>
        <v/>
      </c>
      <c r="EL62" s="660">
        <f>SUM(EL56:EL61)</f>
        <v/>
      </c>
      <c r="EM62" s="660">
        <f>SUM(EM56:EM61)</f>
        <v/>
      </c>
      <c r="EN62" s="660">
        <f>SUM(EN56:EN61)</f>
        <v/>
      </c>
      <c r="EO62" s="660">
        <f>SUM(EO56:EO61)</f>
        <v/>
      </c>
      <c r="EP62" s="660">
        <f>SUM(EP56:EP61)</f>
        <v/>
      </c>
      <c r="EQ62" s="660">
        <f>SUM(EQ56:EQ61)</f>
        <v/>
      </c>
      <c r="ER62" s="660">
        <f>SUM(ER56:ER61)</f>
        <v/>
      </c>
      <c r="ES62" s="660">
        <f>SUM(ES56:ES61)</f>
        <v/>
      </c>
      <c r="ET62" s="660">
        <f>SUM(ET56:ET61)</f>
        <v/>
      </c>
      <c r="EU62" s="660">
        <f>SUM(EU56:EU61)</f>
        <v/>
      </c>
      <c r="EV62" s="660">
        <f>SUM(EV56:EV61)</f>
        <v/>
      </c>
      <c r="EW62" s="660">
        <f>SUM(EW56:EW61)</f>
        <v/>
      </c>
      <c r="EX62" s="660">
        <f>SUM(EX56:EX61)</f>
        <v/>
      </c>
      <c r="EY62" s="660">
        <f>SUM(EY56:EY61)</f>
        <v/>
      </c>
      <c r="EZ62" s="660">
        <f>SUM(EZ56:EZ61)</f>
        <v/>
      </c>
      <c r="FA62" s="660">
        <f>SUM(FA56:FA61)</f>
        <v/>
      </c>
      <c r="FB62" s="660">
        <f>SUM(FB56:FB61)</f>
        <v/>
      </c>
      <c r="FC62" s="660">
        <f>SUM(FC56:FC61)</f>
        <v/>
      </c>
      <c r="FD62" s="660">
        <f>SUM(FD56:FD61)</f>
        <v/>
      </c>
      <c r="FE62" s="660">
        <f>SUM(FE56:FE61)</f>
        <v/>
      </c>
      <c r="FF62" s="660">
        <f>SUM(FF56:FF61)</f>
        <v/>
      </c>
      <c r="FG62" s="660">
        <f>SUM(FG56:FG61)</f>
        <v/>
      </c>
      <c r="FH62" s="660">
        <f>SUM(FH56:FH61)</f>
        <v/>
      </c>
      <c r="FI62" s="660">
        <f>SUM(FI56:FI61)</f>
        <v/>
      </c>
      <c r="FJ62" s="660">
        <f>SUM(FJ56:FJ61)</f>
        <v/>
      </c>
      <c r="FK62" s="660">
        <f>SUM(FK56:FK61)</f>
        <v/>
      </c>
      <c r="FL62" s="660">
        <f>SUM(FL56:FL61)</f>
        <v/>
      </c>
      <c r="FM62" s="660">
        <f>SUM(FM56:FM61)</f>
        <v/>
      </c>
      <c r="FN62" s="660">
        <f>SUM(FN56:FN61)</f>
        <v/>
      </c>
      <c r="FO62" s="660">
        <f>SUM(FO56:FO61)</f>
        <v/>
      </c>
      <c r="FP62" s="660">
        <f>SUM(FP56:FP61)</f>
        <v/>
      </c>
      <c r="FQ62" s="660">
        <f>SUM(FQ56:FQ61)</f>
        <v/>
      </c>
      <c r="FR62" s="660">
        <f>SUM(FR56:FR61)</f>
        <v/>
      </c>
      <c r="FS62" s="660">
        <f>SUM(FS56:FS61)</f>
        <v/>
      </c>
      <c r="FT62" s="660">
        <f>SUM(FT56:FT61)</f>
        <v/>
      </c>
      <c r="FU62" s="660">
        <f>SUM(FU56:FU61)</f>
        <v/>
      </c>
      <c r="FV62" s="660">
        <f>SUM(FV56:FV61)</f>
        <v/>
      </c>
      <c r="FW62" s="660">
        <f>SUM(FW56:FW61)</f>
        <v/>
      </c>
      <c r="FX62" s="660">
        <f>SUM(FX56:FX61)</f>
        <v/>
      </c>
      <c r="FY62" s="660">
        <f>SUM(FY56:FY61)</f>
        <v/>
      </c>
      <c r="FZ62" s="660">
        <f>SUM(FZ56:FZ61)</f>
        <v/>
      </c>
      <c r="GA62" s="660">
        <f>SUM(GA56:GA61)</f>
        <v/>
      </c>
      <c r="GB62" s="660">
        <f>SUM(GB56:GB61)</f>
        <v/>
      </c>
      <c r="GC62" s="660">
        <f>SUM(GC56:GC61)</f>
        <v/>
      </c>
      <c r="GD62" s="660">
        <f>SUM(GD56:GD61)</f>
        <v/>
      </c>
      <c r="GE62" s="660">
        <f>SUM(GE56:GE61)</f>
        <v/>
      </c>
      <c r="GF62" s="660">
        <f>SUM(GF56:GF61)</f>
        <v/>
      </c>
      <c r="GG62" s="660">
        <f>SUM(GG56:GG61)</f>
        <v/>
      </c>
      <c r="GH62" s="660">
        <f>SUM(GH56:GH61)</f>
        <v/>
      </c>
      <c r="GI62" s="660">
        <f>SUM(GI56:GI61)</f>
        <v/>
      </c>
      <c r="GJ62" s="660">
        <f>SUM(GJ56:GJ61)</f>
        <v/>
      </c>
      <c r="GK62" s="660">
        <f>SUM(GK56:GK61)</f>
        <v/>
      </c>
      <c r="GL62" s="660">
        <f>SUM(GL56:GL61)</f>
        <v/>
      </c>
      <c r="GM62" s="660">
        <f>SUM(GM56:GM61)</f>
        <v/>
      </c>
      <c r="GN62" s="660">
        <f>SUM(GN56:GN61)</f>
        <v/>
      </c>
      <c r="GO62" s="660">
        <f>SUM(GO56:GO61)</f>
        <v/>
      </c>
      <c r="GP62" s="660">
        <f>SUM(GP56:GP61)</f>
        <v/>
      </c>
      <c r="GQ62" s="660">
        <f>SUM(GQ56:GQ61)</f>
        <v/>
      </c>
      <c r="GR62" s="660">
        <f>SUM(GR56:GR61)</f>
        <v/>
      </c>
      <c r="GS62" s="660">
        <f>SUM(GS56:GS61)</f>
        <v/>
      </c>
      <c r="GT62" s="660">
        <f>SUM(GT56:GT61)</f>
        <v/>
      </c>
      <c r="GU62" s="660">
        <f>SUM(GU56:GU61)</f>
        <v/>
      </c>
      <c r="GV62" s="660">
        <f>SUM(GV56:GV61)</f>
        <v/>
      </c>
      <c r="GW62" s="660">
        <f>SUM(GW56:GW61)</f>
        <v/>
      </c>
      <c r="GX62" s="660">
        <f>SUM(GX56:GX61)</f>
        <v/>
      </c>
      <c r="GY62" s="660">
        <f>SUM(GY56:GY61)</f>
        <v/>
      </c>
      <c r="GZ62" s="660">
        <f>SUM(GZ56:GZ61)</f>
        <v/>
      </c>
      <c r="HA62" s="660">
        <f>SUM(HA56:HA61)</f>
        <v/>
      </c>
      <c r="HB62" s="660">
        <f>SUM(HB56:HB61)</f>
        <v/>
      </c>
      <c r="HC62" s="660">
        <f>SUM(HC56:HC61)</f>
        <v/>
      </c>
      <c r="HD62" s="660">
        <f>SUM(HD56:HD61)</f>
        <v/>
      </c>
      <c r="HE62" s="660">
        <f>SUM(HE56:HE61)</f>
        <v/>
      </c>
      <c r="HF62" s="660">
        <f>SUM(HF56:HF61)</f>
        <v/>
      </c>
      <c r="HG62" s="660">
        <f>SUM(HG56:HG61)</f>
        <v/>
      </c>
      <c r="HH62" s="660">
        <f>SUM(HH56:HH61)</f>
        <v/>
      </c>
      <c r="HI62" s="660">
        <f>SUM(HI56:HI61)</f>
        <v/>
      </c>
      <c r="HJ62" s="660">
        <f>SUM(HJ56:HJ61)</f>
        <v/>
      </c>
      <c r="HK62" s="660">
        <f>SUM(HK56:HK61)</f>
        <v/>
      </c>
      <c r="HL62" s="660">
        <f>SUM(HL56:HL61)</f>
        <v/>
      </c>
      <c r="HM62" s="660">
        <f>SUM(HM56:HM61)</f>
        <v/>
      </c>
      <c r="HN62" s="660">
        <f>SUM(HN56:HN61)</f>
        <v/>
      </c>
      <c r="HO62" s="660">
        <f>SUM(HO56:HO61)</f>
        <v/>
      </c>
      <c r="HP62" s="660">
        <f>SUM(HP56:HP61)</f>
        <v/>
      </c>
      <c r="HQ62" s="660">
        <f>SUM(HQ56:HQ61)</f>
        <v/>
      </c>
      <c r="HR62" s="660">
        <f>SUM(HR56:HR61)</f>
        <v/>
      </c>
      <c r="HS62" s="660">
        <f>SUM(HS56:HS61)</f>
        <v/>
      </c>
      <c r="HT62" s="660">
        <f>SUM(HT56:HT61)</f>
        <v/>
      </c>
      <c r="HU62" s="660">
        <f>SUM(HU56:HU61)</f>
        <v/>
      </c>
      <c r="HV62" s="660">
        <f>SUM(HV56:HV61)</f>
        <v/>
      </c>
      <c r="HW62" s="660">
        <f>SUM(HW56:HW61)</f>
        <v/>
      </c>
      <c r="HX62" s="660">
        <f>SUM(HX56:HX61)</f>
        <v/>
      </c>
      <c r="HY62" s="660">
        <f>SUM(HY56:HY61)</f>
        <v/>
      </c>
      <c r="HZ62" s="660">
        <f>SUM(HZ56:HZ61)</f>
        <v/>
      </c>
      <c r="IA62" s="660">
        <f>SUM(IA56:IA61)</f>
        <v/>
      </c>
      <c r="IB62" s="660">
        <f>SUM(IB56:IB61)</f>
        <v/>
      </c>
      <c r="IC62" s="660">
        <f>SUM(IC56:IC61)</f>
        <v/>
      </c>
      <c r="ID62" s="660">
        <f>SUM(ID56:ID61)</f>
        <v/>
      </c>
      <c r="IE62" s="660">
        <f>SUM(IE56:IE61)</f>
        <v/>
      </c>
      <c r="IF62" s="660">
        <f>SUM(IF56:IF61)</f>
        <v/>
      </c>
      <c r="IG62" s="660">
        <f>SUM(IG56:IG61)</f>
        <v/>
      </c>
      <c r="IH62" s="660">
        <f>SUM(IH56:IH61)</f>
        <v/>
      </c>
      <c r="II62" s="660">
        <f>SUM(II56:II61)</f>
        <v/>
      </c>
      <c r="IJ62" s="660">
        <f>SUM(IJ56:IJ61)</f>
        <v/>
      </c>
      <c r="IK62" s="660">
        <f>SUM(IK56:IK61)</f>
        <v/>
      </c>
      <c r="IL62" s="660">
        <f>SUM(IL56:IL61)</f>
        <v/>
      </c>
      <c r="IM62" s="660">
        <f>SUM(IM56:IM61)</f>
        <v/>
      </c>
      <c r="IN62" s="660">
        <f>SUM(IN56:IN61)</f>
        <v/>
      </c>
      <c r="IO62" s="660">
        <f>SUM(IO56:IO61)</f>
        <v/>
      </c>
      <c r="IP62" s="660">
        <f>SUM(IP56:IP61)</f>
        <v/>
      </c>
      <c r="IQ62" s="660">
        <f>SUM(IQ56:IQ61)</f>
        <v/>
      </c>
      <c r="IR62" s="660">
        <f>SUM(IR56:IR61)</f>
        <v/>
      </c>
      <c r="IS62" s="660">
        <f>SUM(IS56:IS61)</f>
        <v/>
      </c>
      <c r="IT62" s="660">
        <f>SUM(IT56:IT61)</f>
        <v/>
      </c>
      <c r="IU62" s="660">
        <f>SUM(IU56:IU61)</f>
        <v/>
      </c>
      <c r="IV62" s="660">
        <f>SUM(IV56:IV61)</f>
        <v/>
      </c>
      <c r="IW62" s="660">
        <f>SUM(IW56:IW61)</f>
        <v/>
      </c>
      <c r="IX62" s="660">
        <f>SUM(IX56:IX61)</f>
        <v/>
      </c>
      <c r="IY62" s="660">
        <f>SUM(IY56:IY61)</f>
        <v/>
      </c>
      <c r="IZ62" s="660">
        <f>SUM(IZ56:IZ61)</f>
        <v/>
      </c>
      <c r="JA62" s="660">
        <f>SUM(JA56:JA61)</f>
        <v/>
      </c>
      <c r="JB62" s="660">
        <f>SUM(JB56:JB61)</f>
        <v/>
      </c>
      <c r="JC62" s="660">
        <f>SUM(JC56:JC61)</f>
        <v/>
      </c>
      <c r="JD62" s="660">
        <f>SUM(JD56:JD61)</f>
        <v/>
      </c>
      <c r="JE62" s="660">
        <f>SUM(JE56:JE61)</f>
        <v/>
      </c>
      <c r="JF62" s="660">
        <f>SUM(JF56:JF61)</f>
        <v/>
      </c>
      <c r="JG62" s="660">
        <f>SUM(JG56:JG61)</f>
        <v/>
      </c>
      <c r="JH62" s="660">
        <f>SUM(JH56:JH61)</f>
        <v/>
      </c>
      <c r="JI62" s="660">
        <f>SUM(JI56:JI61)</f>
        <v/>
      </c>
      <c r="JJ62" s="660">
        <f>SUM(JJ56:JJ61)</f>
        <v/>
      </c>
      <c r="JK62" s="660">
        <f>SUM(JK56:JK61)</f>
        <v/>
      </c>
      <c r="JL62" s="660">
        <f>SUM(JL56:JL61)</f>
        <v/>
      </c>
      <c r="JM62" s="660">
        <f>SUM(JM56:JM61)</f>
        <v/>
      </c>
      <c r="JN62" s="660">
        <f>SUM(JN56:JN61)</f>
        <v/>
      </c>
      <c r="JO62" s="660">
        <f>SUM(JO56:JO61)</f>
        <v/>
      </c>
      <c r="JP62" s="660">
        <f>SUM(JP56:JP61)</f>
        <v/>
      </c>
      <c r="JQ62" s="660">
        <f>SUM(JQ56:JQ61)</f>
        <v/>
      </c>
      <c r="JR62" s="660">
        <f>SUM(JR56:JR61)</f>
        <v/>
      </c>
      <c r="JS62" s="660">
        <f>SUM(JS56:JS61)</f>
        <v/>
      </c>
      <c r="JT62" s="660">
        <f>SUM(JT56:JT61)</f>
        <v/>
      </c>
      <c r="JU62" s="660">
        <f>SUM(JU56:JU61)</f>
        <v/>
      </c>
      <c r="JV62" s="660">
        <f>SUM(JV56:JV61)</f>
        <v/>
      </c>
      <c r="JW62" s="660">
        <f>SUM(JW56:JW61)</f>
        <v/>
      </c>
      <c r="JX62" s="660">
        <f>SUM(JX56:JX61)</f>
        <v/>
      </c>
      <c r="JY62" s="660">
        <f>SUM(JY56:JY61)</f>
        <v/>
      </c>
      <c r="JZ62" s="660">
        <f>SUM(JZ56:JZ61)</f>
        <v/>
      </c>
      <c r="KA62" s="660">
        <f>SUM(KA56:KA61)</f>
        <v/>
      </c>
      <c r="KB62" s="660">
        <f>SUM(KB56:KB61)</f>
        <v/>
      </c>
      <c r="KC62" s="660">
        <f>SUM(KC56:KC61)</f>
        <v/>
      </c>
      <c r="KD62" s="661" t="n"/>
      <c r="KE62" s="660">
        <f>SUM(KE56:KE61)</f>
        <v/>
      </c>
      <c r="KF62" s="660">
        <f>SUM(KF56:KF61)</f>
        <v/>
      </c>
      <c r="KG62" s="660">
        <f>SUM(KG56:KG61)</f>
        <v/>
      </c>
      <c r="KH62" s="660">
        <f>SUM(KH56:KH61)</f>
        <v/>
      </c>
      <c r="KI62" s="660">
        <f>SUM(KI56:KI61)</f>
        <v/>
      </c>
      <c r="KJ62" s="660">
        <f>SUM(KJ56:KJ61)</f>
        <v/>
      </c>
      <c r="KK62" s="660">
        <f>SUM(KK56:KK61)</f>
        <v/>
      </c>
      <c r="KL62" s="660">
        <f>SUM(KL56:KL61)</f>
        <v/>
      </c>
      <c r="KM62" s="660">
        <f>SUM(KM56:KM61)</f>
        <v/>
      </c>
      <c r="KN62" s="660">
        <f>SUM(KN56:KN61)</f>
        <v/>
      </c>
      <c r="KO62" s="660">
        <f>SUM(KO56:KO61)</f>
        <v/>
      </c>
      <c r="KP62" s="660">
        <f>SUM(KP56:KP61)</f>
        <v/>
      </c>
      <c r="KQ62" s="660">
        <f>SUM(KQ56:KQ61)</f>
        <v/>
      </c>
      <c r="KR62" s="660">
        <f>SUM(KR56:KR61)</f>
        <v/>
      </c>
      <c r="KS62" s="660">
        <f>SUM(KS56:KS61)</f>
        <v/>
      </c>
      <c r="KT62" s="660">
        <f>SUM(KT56:KT61)</f>
        <v/>
      </c>
      <c r="KU62" s="660">
        <f>SUM(KU56:KU61)</f>
        <v/>
      </c>
      <c r="KV62" s="660">
        <f>SUM(KV56:KV61)</f>
        <v/>
      </c>
      <c r="KW62" s="660">
        <f>SUM(KW56:KW61)</f>
        <v/>
      </c>
      <c r="KX62" s="660">
        <f>SUM(KX56:KX61)</f>
        <v/>
      </c>
      <c r="KY62" s="660">
        <f>SUM(KY56:KY61)</f>
        <v/>
      </c>
      <c r="KZ62" s="660">
        <f>SUM(KZ56:KZ61)</f>
        <v/>
      </c>
      <c r="LA62" s="660">
        <f>SUM(LA56:LA61)</f>
        <v/>
      </c>
      <c r="LB62" s="660">
        <f>SUM(LB56:LB61)</f>
        <v/>
      </c>
      <c r="LC62" s="660">
        <f>SUM(LC56:LC61)</f>
        <v/>
      </c>
      <c r="LD62" s="660">
        <f>SUM(LD56:LD61)</f>
        <v/>
      </c>
      <c r="LE62" s="660">
        <f>SUM(LE56:LE61)</f>
        <v/>
      </c>
      <c r="LF62" s="660">
        <f>SUM(LF56:LF61)</f>
        <v/>
      </c>
      <c r="LG62" s="660">
        <f>SUM(LG56:LG61)</f>
        <v/>
      </c>
      <c r="LH62" s="660">
        <f>SUM(LH56:LH61)</f>
        <v/>
      </c>
      <c r="LI62" s="660">
        <f>SUM(LI56:LI61)</f>
        <v/>
      </c>
      <c r="LJ62" s="660">
        <f>SUM(LJ56:LJ61)</f>
        <v/>
      </c>
      <c r="LK62" s="660">
        <f>SUM(LK56:LK61)</f>
        <v/>
      </c>
      <c r="LL62" s="660">
        <f>SUM(LL56:LL61)</f>
        <v/>
      </c>
      <c r="LM62" s="660">
        <f>SUM(LM56:LM61)</f>
        <v/>
      </c>
      <c r="LN62" s="660">
        <f>SUM(LN56:LN61)</f>
        <v/>
      </c>
      <c r="LO62" s="660">
        <f>SUM(LO56:LO61)</f>
        <v/>
      </c>
      <c r="LP62" s="660">
        <f>SUM(LP56:LP61)</f>
        <v/>
      </c>
      <c r="LQ62" s="660">
        <f>SUM(LQ56:LQ61)</f>
        <v/>
      </c>
      <c r="LR62" s="660">
        <f>SUM(LR56:LR61)</f>
        <v/>
      </c>
      <c r="LS62" s="660">
        <f>SUM(LS56:LS61)</f>
        <v/>
      </c>
      <c r="LT62" s="660">
        <f>SUM(LT56:LT61)</f>
        <v/>
      </c>
      <c r="LU62" s="660">
        <f>SUM(LU56:LU61)</f>
        <v/>
      </c>
      <c r="LV62" s="660">
        <f>SUM(LV56:LV61)</f>
        <v/>
      </c>
      <c r="LW62" s="660">
        <f>SUM(LW56:LW61)</f>
        <v/>
      </c>
      <c r="LX62" s="660">
        <f>SUM(LX56:LX61)</f>
        <v/>
      </c>
      <c r="LY62" s="660">
        <f>SUM(LY56:LY61)</f>
        <v/>
      </c>
      <c r="LZ62" s="660">
        <f>SUM(LZ56:LZ61)</f>
        <v/>
      </c>
      <c r="MA62" s="660">
        <f>SUM(MA56:MA61)</f>
        <v/>
      </c>
      <c r="MB62" s="660">
        <f>SUM(MB56:MB61)</f>
        <v/>
      </c>
      <c r="MC62" s="660">
        <f>SUM(MC56:MC61)</f>
        <v/>
      </c>
      <c r="MD62" s="660">
        <f>SUM(MD56:MD61)</f>
        <v/>
      </c>
      <c r="ME62" s="660">
        <f>SUM(ME56:ME61)</f>
        <v/>
      </c>
      <c r="MF62" s="660">
        <f>SUM(MF56:MF61)</f>
        <v/>
      </c>
      <c r="MG62" s="660">
        <f>SUM(MG56:MG61)</f>
        <v/>
      </c>
      <c r="MH62" s="660">
        <f>SUM(MH56:MH61)</f>
        <v/>
      </c>
      <c r="MI62" s="660">
        <f>SUM(MI56:MI61)</f>
        <v/>
      </c>
      <c r="MJ62" s="660">
        <f>SUM(MJ56:MJ61)</f>
        <v/>
      </c>
      <c r="MK62" s="660">
        <f>SUM(MK56:MK61)</f>
        <v/>
      </c>
      <c r="ML62" s="660">
        <f>SUM(ML56:ML61)</f>
        <v/>
      </c>
      <c r="MM62" s="660">
        <f>SUM(MM56:MM61)</f>
        <v/>
      </c>
      <c r="MN62" s="660">
        <f>SUM(MN56:MN61)</f>
        <v/>
      </c>
      <c r="MO62" s="660">
        <f>SUM(MO56:MO61)</f>
        <v/>
      </c>
      <c r="MP62" s="660">
        <f>SUM(MP56:MP61)</f>
        <v/>
      </c>
      <c r="MQ62" s="660">
        <f>SUM(MQ56:MQ61)</f>
        <v/>
      </c>
      <c r="MR62" s="660">
        <f>SUM(MR56:MR61)</f>
        <v/>
      </c>
      <c r="MS62" s="660">
        <f>SUM(MS56:MS61)</f>
        <v/>
      </c>
      <c r="MT62" s="660">
        <f>SUM(MT56:MT61)</f>
        <v/>
      </c>
      <c r="MU62" s="660">
        <f>SUM(MU56:MU61)</f>
        <v/>
      </c>
      <c r="MV62" s="660">
        <f>SUM(MV56:MV61)</f>
        <v/>
      </c>
      <c r="MW62" s="660">
        <f>SUM(MW56:MW61)</f>
        <v/>
      </c>
      <c r="MX62" s="660">
        <f>SUM(MX56:MX61)</f>
        <v/>
      </c>
      <c r="MY62" s="660">
        <f>SUM(MY56:MY61)</f>
        <v/>
      </c>
      <c r="MZ62" s="660">
        <f>SUM(MZ56:MZ61)</f>
        <v/>
      </c>
      <c r="NA62" s="660">
        <f>SUM(NA56:NA61)</f>
        <v/>
      </c>
      <c r="NB62" s="660">
        <f>SUM(NB56:NB61)</f>
        <v/>
      </c>
      <c r="NC62" s="660">
        <f>SUM(NC56:NC61)</f>
        <v/>
      </c>
      <c r="ND62" s="660">
        <f>SUM(ND56:ND61)</f>
        <v/>
      </c>
      <c r="NE62" s="660">
        <f>SUM(NE56:NE61)</f>
        <v/>
      </c>
      <c r="NF62" s="660">
        <f>SUM(NF56:NF61)</f>
        <v/>
      </c>
      <c r="NG62" s="660">
        <f>SUM(NG56:NG61)</f>
        <v/>
      </c>
      <c r="NH62" s="660">
        <f>SUM(NH56:NH61)</f>
        <v/>
      </c>
      <c r="NI62" s="660">
        <f>SUM(NI56:NI61)</f>
        <v/>
      </c>
      <c r="NJ62" s="660">
        <f>SUM(NJ56:NJ61)</f>
        <v/>
      </c>
      <c r="NK62" s="660">
        <f>SUM(NK56:NK61)</f>
        <v/>
      </c>
      <c r="NL62" s="660">
        <f>SUM(NL56:NL61)</f>
        <v/>
      </c>
      <c r="NM62" s="660">
        <f>SUM(NM56:NM61)</f>
        <v/>
      </c>
      <c r="NN62" s="660">
        <f>SUM(NN56:NN61)</f>
        <v/>
      </c>
      <c r="NO62" s="660">
        <f>SUM(NO56:NO61)</f>
        <v/>
      </c>
      <c r="NP62" s="660">
        <f>SUM(NP56:NP61)</f>
        <v/>
      </c>
      <c r="NQ62" s="660">
        <f>SUM(NQ56:NQ61)</f>
        <v/>
      </c>
      <c r="NR62" s="660">
        <f>SUM(NR56:NR61)</f>
        <v/>
      </c>
      <c r="NS62" s="660">
        <f>SUM(NS56:NS61)</f>
        <v/>
      </c>
      <c r="NT62" s="660">
        <f>SUM(NT56:NT61)</f>
        <v/>
      </c>
      <c r="NU62" s="660">
        <f>SUM(NU56:NU61)</f>
        <v/>
      </c>
      <c r="NV62" s="660">
        <f>SUM(NV56:NV61)</f>
        <v/>
      </c>
      <c r="NW62" s="660">
        <f>SUM(NW56:NW61)</f>
        <v/>
      </c>
      <c r="NX62" s="660">
        <f>SUM(NX56:NX61)</f>
        <v/>
      </c>
      <c r="NY62" s="660">
        <f>SUM(NY56:NY61)</f>
        <v/>
      </c>
      <c r="NZ62" s="660">
        <f>SUM(NZ56:NZ61)</f>
        <v/>
      </c>
      <c r="OA62" s="660">
        <f>SUM(OA56:OA61)</f>
        <v/>
      </c>
      <c r="OB62" s="660">
        <f>SUM(OB56:OB61)</f>
        <v/>
      </c>
      <c r="OC62" s="660">
        <f>SUM(OC56:OC61)</f>
        <v/>
      </c>
      <c r="OD62" s="660">
        <f>SUM(OD56:OD61)</f>
        <v/>
      </c>
      <c r="OE62" s="660">
        <f>SUM(OE56:OE61)</f>
        <v/>
      </c>
      <c r="OF62" s="660">
        <f>SUM(OF56:OF61)</f>
        <v/>
      </c>
      <c r="OG62" s="660">
        <f>SUM(OG56:OG61)</f>
        <v/>
      </c>
      <c r="OH62" s="660">
        <f>SUM(OH56:OH61)</f>
        <v/>
      </c>
      <c r="OI62" s="660">
        <f>SUM(OI56:OI61)</f>
        <v/>
      </c>
      <c r="OJ62" s="660">
        <f>SUM(OJ56:OJ61)</f>
        <v/>
      </c>
      <c r="OK62" s="660">
        <f>SUM(OK56:OK61)</f>
        <v/>
      </c>
      <c r="OL62" s="660">
        <f>SUM(OL56:OL61)</f>
        <v/>
      </c>
      <c r="OM62" s="660">
        <f>SUM(OM56:OM61)</f>
        <v/>
      </c>
      <c r="ON62" s="660">
        <f>SUM(ON56:ON61)</f>
        <v/>
      </c>
      <c r="OO62" s="660">
        <f>SUM(OO56:OO61)</f>
        <v/>
      </c>
      <c r="OP62" s="660">
        <f>SUM(OP56:OP61)</f>
        <v/>
      </c>
      <c r="OQ62" s="660">
        <f>SUM(OQ56:OQ61)</f>
        <v/>
      </c>
      <c r="OR62" s="660">
        <f>SUM(OR56:OR61)</f>
        <v/>
      </c>
      <c r="OS62" s="660">
        <f>SUM(OS56:OS61)</f>
        <v/>
      </c>
      <c r="OT62" s="660">
        <f>SUM(OT56:OT61)</f>
        <v/>
      </c>
      <c r="OU62" s="660">
        <f>SUM(OU56:OU61)</f>
        <v/>
      </c>
      <c r="OV62" s="660">
        <f>SUM(OV56:OV61)</f>
        <v/>
      </c>
      <c r="OW62" s="660">
        <f>SUM(OW56:OW61)</f>
        <v/>
      </c>
      <c r="OX62" s="660">
        <f>SUM(OX56:OX61)</f>
        <v/>
      </c>
      <c r="OY62" s="660">
        <f>SUM(OY56:OY61)</f>
        <v/>
      </c>
      <c r="OZ62" s="660">
        <f>SUM(OZ56:OZ61)</f>
        <v/>
      </c>
      <c r="PA62" s="660">
        <f>SUM(PA56:PA61)</f>
        <v/>
      </c>
      <c r="PB62" s="660">
        <f>SUM(PB56:PB61)</f>
        <v/>
      </c>
      <c r="PC62" s="660">
        <f>SUM(PC56:PC61)</f>
        <v/>
      </c>
      <c r="PD62" s="660">
        <f>SUM(PD56:PD61)</f>
        <v/>
      </c>
      <c r="PE62" s="660">
        <f>SUM(PE56:PE61)</f>
        <v/>
      </c>
      <c r="PF62" s="660">
        <f>SUM(PF56:PF61)</f>
        <v/>
      </c>
      <c r="PG62" s="660">
        <f>SUM(PG56:PG61)</f>
        <v/>
      </c>
      <c r="PH62" s="660">
        <f>SUM(PH56:PH61)</f>
        <v/>
      </c>
      <c r="PI62" s="660">
        <f>SUM(PI56:PI61)</f>
        <v/>
      </c>
      <c r="PJ62" s="660">
        <f>SUM(PJ56:PJ61)</f>
        <v/>
      </c>
      <c r="PK62" s="660">
        <f>SUM(PK56:PK61)</f>
        <v/>
      </c>
      <c r="PL62" s="660">
        <f>SUM(PL56:PL61)</f>
        <v/>
      </c>
      <c r="PM62" s="660">
        <f>SUM(PM56:PM61)</f>
        <v/>
      </c>
      <c r="PN62" s="660">
        <f>SUM(PN56:PN61)</f>
        <v/>
      </c>
      <c r="PO62" s="660">
        <f>SUM(PO56:PO61)</f>
        <v/>
      </c>
      <c r="PP62" s="660">
        <f>SUM(PP56:PP61)</f>
        <v/>
      </c>
      <c r="PQ62" s="660">
        <f>SUM(PQ56:PQ61)</f>
        <v/>
      </c>
      <c r="PR62" s="660">
        <f>SUM(PR56:PR61)</f>
        <v/>
      </c>
      <c r="PS62" s="660">
        <f>SUM(PS56:PS61)</f>
        <v/>
      </c>
      <c r="PT62" s="660">
        <f>SUM(PT56:PT61)</f>
        <v/>
      </c>
      <c r="PU62" s="660">
        <f>SUM(PU56:PU61)</f>
        <v/>
      </c>
      <c r="PV62" s="660">
        <f>SUM(PV56:PV61)</f>
        <v/>
      </c>
      <c r="PW62" s="660">
        <f>SUM(PW56:PW61)</f>
        <v/>
      </c>
      <c r="PX62" s="660">
        <f>SUM(PX56:PX61)</f>
        <v/>
      </c>
      <c r="PY62" s="660">
        <f>SUM(PY56:PY61)</f>
        <v/>
      </c>
      <c r="PZ62" s="660">
        <f>SUM(PZ56:PZ61)</f>
        <v/>
      </c>
      <c r="QA62" s="660">
        <f>SUM(QA56:QA61)</f>
        <v/>
      </c>
      <c r="QB62" s="660">
        <f>SUM(QB56:QB61)</f>
        <v/>
      </c>
      <c r="QC62" s="660">
        <f>SUM(QC56:QC61)</f>
        <v/>
      </c>
      <c r="QD62" s="660">
        <f>SUM(QD56:QD61)</f>
        <v/>
      </c>
      <c r="QE62" s="660">
        <f>SUM(QE56:QE61)</f>
        <v/>
      </c>
      <c r="QF62" s="660">
        <f>SUM(QF56:QF61)</f>
        <v/>
      </c>
      <c r="QG62" s="660">
        <f>SUM(QG56:QG61)</f>
        <v/>
      </c>
      <c r="QH62" s="660">
        <f>SUM(QH56:QH61)</f>
        <v/>
      </c>
      <c r="QI62" s="660">
        <f>SUM(QI56:QI61)</f>
        <v/>
      </c>
      <c r="QJ62" s="660">
        <f>SUM(QJ56:QJ61)</f>
        <v/>
      </c>
      <c r="QK62" s="660">
        <f>SUM(QK56:QK61)</f>
        <v/>
      </c>
      <c r="QL62" s="660">
        <f>SUM(QL56:QL61)</f>
        <v/>
      </c>
      <c r="QM62" s="660">
        <f>SUM(QM56:QM61)</f>
        <v/>
      </c>
      <c r="QN62" s="660">
        <f>SUM(QN56:QN61)</f>
        <v/>
      </c>
      <c r="QO62" s="660">
        <f>SUM(QO56:QO61)</f>
        <v/>
      </c>
      <c r="QP62" s="660">
        <f>SUM(QP56:QP61)</f>
        <v/>
      </c>
      <c r="QQ62" s="660">
        <f>SUM(QQ56:QQ61)</f>
        <v/>
      </c>
      <c r="QR62" s="660">
        <f>SUM(QR56:QR61)</f>
        <v/>
      </c>
      <c r="QS62" s="660">
        <f>SUM(QS56:QS61)</f>
        <v/>
      </c>
      <c r="QT62" s="660">
        <f>SUM(QT56:QT61)</f>
        <v/>
      </c>
      <c r="QU62" s="660">
        <f>SUM(QU56:QU61)</f>
        <v/>
      </c>
      <c r="QV62" s="660">
        <f>SUM(QV56:QV61)</f>
        <v/>
      </c>
      <c r="QW62" s="660">
        <f>SUM(QW56:QW61)</f>
        <v/>
      </c>
      <c r="QX62" s="660">
        <f>SUM(QX56:QX61)</f>
        <v/>
      </c>
      <c r="QY62" s="660">
        <f>SUM(QY56:QY61)</f>
        <v/>
      </c>
      <c r="QZ62" s="660">
        <f>SUM(QZ56:QZ61)</f>
        <v/>
      </c>
      <c r="RA62" s="660">
        <f>SUM(RA56:RA61)</f>
        <v/>
      </c>
      <c r="RB62" s="660">
        <f>SUM(RB56:RB61)</f>
        <v/>
      </c>
      <c r="RC62" s="660">
        <f>SUM(RC56:RC61)</f>
        <v/>
      </c>
      <c r="RD62" s="660">
        <f>SUM(RD56:RD61)</f>
        <v/>
      </c>
      <c r="RE62" s="660">
        <f>SUM(RE56:RE61)</f>
        <v/>
      </c>
      <c r="RF62" s="660">
        <f>SUM(RF56:RF61)</f>
        <v/>
      </c>
      <c r="RG62" s="662">
        <f>IF(RF50=RF55,RF55=RF62,"FALSO")</f>
        <v/>
      </c>
      <c r="RH62" s="660">
        <f>SUM(RH56:RH61)</f>
        <v/>
      </c>
      <c r="RI62" s="660">
        <f>SUM(RI56:RI61)</f>
        <v/>
      </c>
      <c r="RJ62" s="660">
        <f>SUM(RJ56:RJ61)</f>
        <v/>
      </c>
      <c r="RK62" s="660">
        <f>SUM(RK56:RK61)</f>
        <v/>
      </c>
      <c r="RL62" s="660">
        <f>SUM(RL56:RL61)</f>
        <v/>
      </c>
      <c r="RM62" s="660">
        <f>SUM(RM56:RM61)</f>
        <v/>
      </c>
      <c r="RN62" s="660">
        <f>SUM(RN56:RN61)</f>
        <v/>
      </c>
      <c r="RO62" s="660">
        <f>SUM(RO56:RO61)</f>
        <v/>
      </c>
      <c r="RP62" s="660">
        <f>SUM(RP56:RP61)</f>
        <v/>
      </c>
      <c r="RQ62" s="660">
        <f>SUM(RQ56:RQ61)</f>
        <v/>
      </c>
      <c r="RR62" s="660">
        <f>SUM(RR56:RR61)</f>
        <v/>
      </c>
      <c r="RS62" s="660">
        <f>SUM(RS56:RS61)</f>
        <v/>
      </c>
      <c r="RT62" s="660">
        <f>SUM(RT56:RT61)</f>
        <v/>
      </c>
      <c r="RU62" s="660">
        <f>SUM(RU56:RU61)</f>
        <v/>
      </c>
      <c r="RV62" s="660">
        <f>SUM(RV56:RV61)</f>
        <v/>
      </c>
      <c r="RW62" s="660">
        <f>SUM(RW56:RW61)</f>
        <v/>
      </c>
      <c r="RX62" s="660">
        <f>SUM(RX56:RX61)</f>
        <v/>
      </c>
      <c r="RY62" s="660">
        <f>SUM(RY56:RY61)</f>
        <v/>
      </c>
      <c r="RZ62" s="660">
        <f>SUM(RZ56:RZ61)</f>
        <v/>
      </c>
      <c r="SA62" s="660">
        <f>SUM(SA56:SA61)</f>
        <v/>
      </c>
      <c r="SB62" s="660">
        <f>SUM(SB56:SB61)</f>
        <v/>
      </c>
      <c r="SC62" s="660">
        <f>SUM(SC56:SC61)</f>
        <v/>
      </c>
      <c r="SD62" s="660">
        <f>SUM(SD56:SD61)</f>
        <v/>
      </c>
      <c r="SE62" s="660">
        <f>SUM(SE56:SE61)</f>
        <v/>
      </c>
      <c r="SF62" s="660">
        <f>SUM(SF56:SF61)</f>
        <v/>
      </c>
      <c r="SG62" s="660">
        <f>SUM(SG56:SG61)</f>
        <v/>
      </c>
      <c r="SH62" s="660">
        <f>SUM(SH56:SH61)</f>
        <v/>
      </c>
      <c r="SI62" s="660">
        <f>SUM(SI56:SI61)</f>
        <v/>
      </c>
      <c r="SJ62" s="660">
        <f>SUM(SJ56:SJ61)</f>
        <v/>
      </c>
      <c r="SK62" s="660">
        <f>SUM(SK56:SK61)</f>
        <v/>
      </c>
      <c r="SL62" s="660">
        <f>SUM(SL56:SL61)</f>
        <v/>
      </c>
      <c r="SM62" s="660">
        <f>SUM(SM56:SM61)</f>
        <v/>
      </c>
      <c r="SN62" s="660">
        <f>SUM(SN56:SN61)</f>
        <v/>
      </c>
      <c r="SO62" s="660">
        <f>SUM(SO56:SO61)</f>
        <v/>
      </c>
      <c r="SP62" s="660">
        <f>SUM(SP56:SP61)</f>
        <v/>
      </c>
      <c r="SQ62" s="660">
        <f>SUM(SQ56:SQ61)</f>
        <v/>
      </c>
      <c r="SR62" s="660">
        <f>SUM(SR56:SR61)</f>
        <v/>
      </c>
      <c r="SS62" s="660">
        <f>SUM(SS56:SS61)</f>
        <v/>
      </c>
      <c r="ST62" s="660">
        <f>SUM(ST56:ST61)</f>
        <v/>
      </c>
      <c r="SU62" s="660">
        <f>SUM(SU56:SU61)</f>
        <v/>
      </c>
      <c r="SV62" s="660">
        <f>SUM(SV56:SV61)</f>
        <v/>
      </c>
      <c r="SW62" s="660">
        <f>SUM(SW56:SW61)</f>
        <v/>
      </c>
      <c r="SX62" s="660">
        <f>SUM(SX56:SX61)</f>
        <v/>
      </c>
      <c r="SY62" s="660">
        <f>SUM(SY56:SY61)</f>
        <v/>
      </c>
      <c r="SZ62" s="663">
        <f>SUM(SZ56:SZ61)</f>
        <v/>
      </c>
      <c r="TB62" s="664">
        <f>SUM(TB56:TB61)</f>
        <v/>
      </c>
      <c r="TC62" s="664">
        <f>SUM(TC56:TC61)</f>
        <v/>
      </c>
      <c r="TE62" s="664">
        <f>SUM(TE56:TE61)</f>
        <v/>
      </c>
      <c r="TF62" s="664">
        <f>SUM(TF56:TF61)</f>
        <v/>
      </c>
      <c r="TG62" s="664">
        <f>SUM(TG56:TG61)</f>
        <v/>
      </c>
      <c r="TH62" s="664">
        <f>SUM(TH56:TH61)</f>
        <v/>
      </c>
      <c r="TI62" s="664">
        <f>SUM(TI56:TI61)</f>
        <v/>
      </c>
      <c r="TJ62" s="664">
        <f>SUM(TJ56:TJ61)</f>
        <v/>
      </c>
      <c r="TK62" s="664">
        <f>SUM(TK56:TK61)</f>
        <v/>
      </c>
      <c r="TL62" s="664">
        <f>SUM(TL56:TL61)</f>
        <v/>
      </c>
      <c r="TM62" s="664">
        <f>SUM(TM56:TM61)</f>
        <v/>
      </c>
      <c r="TN62" s="664">
        <f>SUM(TN56:TN61)</f>
        <v/>
      </c>
      <c r="TO62" s="664">
        <f>SUM(TO56:TO61)</f>
        <v/>
      </c>
      <c r="TP62" s="664">
        <f>SUM(TP56:TP61)</f>
        <v/>
      </c>
      <c r="TQ62" s="664">
        <f>SUM(TQ56:TQ61)</f>
        <v/>
      </c>
      <c r="TR62" s="664">
        <f>SUM(TR56:TR61)</f>
        <v/>
      </c>
      <c r="TS62" s="664">
        <f>SUM(TS56:TS61)</f>
        <v/>
      </c>
      <c r="TT62" s="664">
        <f>SUM(TT56:TT61)</f>
        <v/>
      </c>
      <c r="TU62" s="664">
        <f>SUM(TU56:TU61)</f>
        <v/>
      </c>
    </row>
    <row r="63" ht="23" customHeight="1">
      <c r="A63" s="1100" t="n"/>
      <c r="B63" s="1101" t="n"/>
      <c r="C63" s="1102" t="n"/>
      <c r="D63" s="84" t="inlineStr">
        <is>
          <t>EN SITUACION DE DESPLAZADO</t>
        </is>
      </c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49" t="n"/>
      <c r="AC63" s="649" t="n"/>
      <c r="AD63" s="649" t="n"/>
      <c r="AE63" s="649" t="n"/>
      <c r="AF63" s="649" t="n"/>
      <c r="AG63" s="649" t="n"/>
      <c r="AH63" s="649" t="n"/>
      <c r="AI63" s="649" t="n"/>
      <c r="AJ63" s="649" t="n"/>
      <c r="AK63" s="649" t="n"/>
      <c r="AL63" s="649" t="n"/>
      <c r="AM63" s="649" t="n"/>
      <c r="AN63" s="649" t="n"/>
      <c r="AO63" s="649" t="n"/>
      <c r="AP63" s="649" t="n"/>
      <c r="AQ63" s="649" t="n"/>
      <c r="AR63" s="649" t="n"/>
      <c r="AS63" s="649" t="n"/>
      <c r="AT63" s="649" t="n"/>
      <c r="AU63" s="649" t="n"/>
      <c r="AV63" s="649" t="n"/>
      <c r="AW63" s="649" t="n"/>
      <c r="AX63" s="649" t="n"/>
      <c r="AY63" s="649" t="n"/>
      <c r="AZ63" s="649" t="n"/>
      <c r="BA63" s="649" t="n"/>
      <c r="BB63" s="649" t="n"/>
      <c r="BC63" s="649" t="n"/>
      <c r="BD63" s="649" t="n"/>
      <c r="BE63" s="649" t="n"/>
      <c r="BF63" s="649" t="n"/>
      <c r="BG63" s="649" t="n"/>
      <c r="BH63" s="649" t="n"/>
      <c r="BI63" s="649" t="n"/>
      <c r="BJ63" s="649" t="n"/>
      <c r="BK63" s="649" t="n"/>
      <c r="BL63" s="649" t="n"/>
      <c r="BM63" s="649" t="n"/>
      <c r="BN63" s="649" t="n"/>
      <c r="BO63" s="649" t="n"/>
      <c r="BP63" s="649" t="n"/>
      <c r="BQ63" s="649" t="n"/>
      <c r="BR63" s="649" t="n"/>
      <c r="BS63" s="649" t="n"/>
      <c r="BT63" s="649" t="n"/>
      <c r="BU63" s="649" t="n"/>
      <c r="BV63" s="649" t="n"/>
      <c r="BW63" s="649" t="n"/>
      <c r="BX63" s="649" t="n"/>
      <c r="BY63" s="649" t="n"/>
      <c r="BZ63" s="649" t="n"/>
      <c r="CA63" s="649" t="n"/>
      <c r="CB63" s="649" t="n"/>
      <c r="CC63" s="649" t="n"/>
      <c r="CD63" s="649" t="n"/>
      <c r="CE63" s="649" t="n"/>
      <c r="CF63" s="649" t="n"/>
      <c r="CG63" s="649" t="n"/>
      <c r="CH63" s="649" t="n"/>
      <c r="CI63" s="649" t="n"/>
      <c r="CJ63" s="649" t="n"/>
      <c r="CK63" s="649" t="n"/>
      <c r="CL63" s="649" t="n"/>
      <c r="CM63" s="649" t="n"/>
      <c r="CN63" s="649" t="n"/>
      <c r="CO63" s="649" t="n"/>
      <c r="CP63" s="649" t="n"/>
      <c r="CQ63" s="649" t="n"/>
      <c r="CR63" s="649" t="n"/>
      <c r="CS63" s="649" t="n"/>
      <c r="CT63" s="649" t="n"/>
      <c r="CU63" s="649" t="n"/>
      <c r="CV63" s="649" t="n"/>
      <c r="CW63" s="649" t="n"/>
      <c r="CX63" s="649" t="n"/>
      <c r="CY63" s="649" t="n"/>
      <c r="CZ63" s="649" t="n"/>
      <c r="DA63" s="649" t="n"/>
      <c r="DB63" s="649" t="n"/>
      <c r="DC63" s="649" t="n"/>
      <c r="DD63" s="649" t="n"/>
      <c r="DE63" s="649" t="n"/>
      <c r="DF63" s="649" t="n"/>
      <c r="DG63" s="649" t="n"/>
      <c r="DH63" s="649" t="n"/>
      <c r="DI63" s="649" t="n"/>
      <c r="DJ63" s="649" t="n"/>
      <c r="DK63" s="649" t="n"/>
      <c r="DL63" s="649" t="n"/>
      <c r="DM63" s="649" t="n"/>
      <c r="DN63" s="649" t="n"/>
      <c r="DO63" s="649" t="n"/>
      <c r="DP63" s="649" t="n"/>
      <c r="DQ63" s="649" t="n"/>
      <c r="DR63" s="649" t="n"/>
      <c r="DS63" s="649" t="n"/>
      <c r="DT63" s="649" t="n"/>
      <c r="DU63" s="649" t="n"/>
      <c r="DV63" s="649" t="n"/>
      <c r="DW63" s="649" t="n"/>
      <c r="DX63" s="649" t="n"/>
      <c r="DY63" s="649" t="n"/>
      <c r="DZ63" s="649" t="n"/>
      <c r="EA63" s="649" t="n"/>
      <c r="EB63" s="649" t="n"/>
      <c r="EC63" s="649" t="n"/>
      <c r="ED63" s="649" t="n"/>
      <c r="EE63" s="649" t="n"/>
      <c r="EF63" s="649" t="n"/>
      <c r="EG63" s="649" t="n"/>
      <c r="EH63" s="649" t="n"/>
      <c r="EI63" s="649" t="n"/>
      <c r="EJ63" s="649" t="n"/>
      <c r="EK63" s="649" t="n"/>
      <c r="EL63" s="649" t="n"/>
      <c r="EM63" s="649" t="n"/>
      <c r="EN63" s="649" t="n"/>
      <c r="EO63" s="649" t="n"/>
      <c r="EP63" s="649" t="n"/>
      <c r="EQ63" s="649" t="n"/>
      <c r="ER63" s="649" t="n"/>
      <c r="ES63" s="649" t="n"/>
      <c r="ET63" s="649" t="n"/>
      <c r="EU63" s="649" t="n"/>
      <c r="EV63" s="649" t="n"/>
      <c r="EW63" s="649" t="n"/>
      <c r="EX63" s="649" t="n"/>
      <c r="EY63" s="649" t="n"/>
      <c r="EZ63" s="649" t="n"/>
      <c r="FA63" s="649" t="n"/>
      <c r="FB63" s="649" t="n"/>
      <c r="FC63" s="649" t="n"/>
      <c r="FD63" s="649" t="n"/>
      <c r="FE63" s="649" t="n"/>
      <c r="FF63" s="649" t="n"/>
      <c r="FG63" s="649" t="n"/>
      <c r="FH63" s="649" t="n"/>
      <c r="FI63" s="649" t="n"/>
      <c r="FJ63" s="649" t="n"/>
      <c r="FK63" s="649" t="n"/>
      <c r="FL63" s="649" t="n"/>
      <c r="FM63" s="649" t="n"/>
      <c r="FN63" s="649" t="n"/>
      <c r="FO63" s="649" t="n"/>
      <c r="FP63" s="649" t="n"/>
      <c r="FQ63" s="649" t="n"/>
      <c r="FR63" s="649" t="n"/>
      <c r="FS63" s="649" t="n"/>
      <c r="FT63" s="649" t="n"/>
      <c r="FU63" s="649" t="n"/>
      <c r="FV63" s="649" t="n"/>
      <c r="FW63" s="649" t="n"/>
      <c r="FX63" s="649" t="n"/>
      <c r="FY63" s="649" t="n"/>
      <c r="FZ63" s="649" t="n"/>
      <c r="GA63" s="649" t="n"/>
      <c r="GB63" s="649" t="n"/>
      <c r="GC63" s="649" t="n"/>
      <c r="GD63" s="649" t="n"/>
      <c r="GE63" s="649" t="n"/>
      <c r="GF63" s="649" t="n"/>
      <c r="GG63" s="649" t="n"/>
      <c r="GH63" s="649" t="n"/>
      <c r="GI63" s="649" t="n"/>
      <c r="GJ63" s="649" t="n"/>
      <c r="GK63" s="649" t="n"/>
      <c r="GL63" s="649" t="n"/>
      <c r="GM63" s="649" t="n"/>
      <c r="GN63" s="649" t="n"/>
      <c r="GO63" s="649" t="n"/>
      <c r="GP63" s="649" t="n"/>
      <c r="GQ63" s="649" t="n"/>
      <c r="GR63" s="649" t="n"/>
      <c r="GS63" s="649" t="n"/>
      <c r="GT63" s="649" t="n"/>
      <c r="GU63" s="649" t="n"/>
      <c r="GV63" s="649" t="n"/>
      <c r="GW63" s="649" t="n"/>
      <c r="GX63" s="649" t="n"/>
      <c r="GY63" s="649" t="n"/>
      <c r="GZ63" s="649" t="n"/>
      <c r="HA63" s="649" t="n"/>
      <c r="HB63" s="649" t="n"/>
      <c r="HC63" s="649" t="n"/>
      <c r="HD63" s="649" t="n"/>
      <c r="HE63" s="649" t="n"/>
      <c r="HF63" s="649" t="n"/>
      <c r="HG63" s="649" t="n"/>
      <c r="HH63" s="649" t="n"/>
      <c r="HI63" s="649" t="n"/>
      <c r="HJ63" s="649" t="n"/>
      <c r="HK63" s="649" t="n"/>
      <c r="HL63" s="649" t="n"/>
      <c r="HM63" s="649" t="n"/>
      <c r="HN63" s="649" t="n"/>
      <c r="HO63" s="649" t="n"/>
      <c r="HP63" s="649" t="n"/>
      <c r="HQ63" s="649" t="n"/>
      <c r="HR63" s="649" t="n"/>
      <c r="HS63" s="649" t="n"/>
      <c r="HT63" s="649" t="n"/>
      <c r="HU63" s="649" t="n"/>
      <c r="HV63" s="649" t="n"/>
      <c r="HW63" s="649" t="n"/>
      <c r="HX63" s="649" t="n"/>
      <c r="HY63" s="649" t="n"/>
      <c r="HZ63" s="649" t="n"/>
      <c r="IA63" s="649" t="n"/>
      <c r="IB63" s="649" t="n"/>
      <c r="IC63" s="649" t="n"/>
      <c r="ID63" s="649" t="n"/>
      <c r="IE63" s="649" t="n"/>
      <c r="IF63" s="649" t="n"/>
      <c r="IG63" s="649" t="n"/>
      <c r="IH63" s="649" t="n"/>
      <c r="II63" s="649" t="n"/>
      <c r="IJ63" s="649" t="n"/>
      <c r="IK63" s="649" t="n"/>
      <c r="IL63" s="649" t="n"/>
      <c r="IM63" s="649" t="n"/>
      <c r="IN63" s="649" t="n"/>
      <c r="IO63" s="649" t="n"/>
      <c r="IP63" s="649" t="n"/>
      <c r="IQ63" s="649" t="n"/>
      <c r="IR63" s="649" t="n"/>
      <c r="IS63" s="649" t="n"/>
      <c r="IT63" s="649" t="n"/>
      <c r="IU63" s="649" t="n"/>
      <c r="IV63" s="649" t="n"/>
      <c r="IW63" s="649" t="n"/>
      <c r="IX63" s="649" t="n"/>
      <c r="IY63" s="649" t="n"/>
      <c r="IZ63" s="649" t="n"/>
      <c r="JA63" s="649" t="n"/>
      <c r="JB63" s="649" t="n"/>
      <c r="JC63" s="649" t="n"/>
      <c r="JD63" s="649" t="n"/>
      <c r="JE63" s="649" t="n"/>
      <c r="JF63" s="649" t="n"/>
      <c r="JG63" s="649" t="n"/>
      <c r="JH63" s="649" t="n"/>
      <c r="JI63" s="649" t="n"/>
      <c r="JJ63" s="649" t="n"/>
      <c r="JK63" s="649" t="n"/>
      <c r="JL63" s="649" t="n"/>
      <c r="JM63" s="649" t="n"/>
      <c r="JN63" s="649" t="n"/>
      <c r="JO63" s="649" t="n"/>
      <c r="JP63" s="649" t="n"/>
      <c r="JQ63" s="649" t="n"/>
      <c r="JR63" s="649" t="n"/>
      <c r="JS63" s="649" t="n"/>
      <c r="JT63" s="649" t="n"/>
      <c r="JU63" s="649" t="n"/>
      <c r="JV63" s="649" t="n"/>
      <c r="JW63" s="649" t="n"/>
      <c r="JX63" s="649" t="n"/>
      <c r="JY63" s="649" t="n"/>
      <c r="JZ63" s="649" t="n"/>
      <c r="KA63" s="649" t="n"/>
      <c r="KB63" s="649" t="n"/>
      <c r="KC63" s="649" t="n"/>
      <c r="KD63" s="649" t="n"/>
      <c r="KE63" s="649" t="n"/>
      <c r="KF63" s="649" t="n"/>
      <c r="KG63" s="649" t="n"/>
      <c r="KH63" s="649" t="n"/>
      <c r="KI63" s="649" t="n"/>
      <c r="KJ63" s="649" t="n"/>
      <c r="KK63" s="649" t="n"/>
      <c r="KL63" s="649" t="n"/>
      <c r="KM63" s="649" t="n"/>
      <c r="KN63" s="649" t="n"/>
      <c r="KO63" s="649" t="n"/>
      <c r="KP63" s="649" t="n"/>
      <c r="KQ63" s="649" t="n"/>
      <c r="KR63" s="649" t="n"/>
      <c r="KS63" s="649" t="n"/>
      <c r="KT63" s="649" t="n"/>
      <c r="KU63" s="649" t="n"/>
      <c r="KV63" s="649" t="n"/>
      <c r="KW63" s="649" t="n"/>
      <c r="KX63" s="649" t="n"/>
      <c r="KY63" s="649" t="n"/>
      <c r="KZ63" s="649" t="n"/>
      <c r="LA63" s="649" t="n"/>
      <c r="LB63" s="649" t="n"/>
      <c r="LC63" s="649" t="n"/>
      <c r="LD63" s="649" t="n"/>
      <c r="LE63" s="649" t="n"/>
      <c r="LF63" s="649" t="n"/>
      <c r="LG63" s="649" t="n"/>
      <c r="LH63" s="649" t="n"/>
      <c r="LI63" s="649" t="n"/>
      <c r="LJ63" s="649" t="n"/>
      <c r="LK63" s="649" t="n"/>
      <c r="LL63" s="649" t="n"/>
      <c r="LM63" s="649" t="n"/>
      <c r="LN63" s="649" t="n"/>
      <c r="LO63" s="649" t="n"/>
      <c r="LP63" s="649" t="n"/>
      <c r="LQ63" s="649" t="n"/>
      <c r="LR63" s="649" t="n"/>
      <c r="LS63" s="649" t="n"/>
      <c r="LT63" s="649" t="n"/>
      <c r="LU63" s="649" t="n"/>
      <c r="LV63" s="649" t="n"/>
      <c r="LW63" s="649" t="n"/>
      <c r="LX63" s="649" t="n"/>
      <c r="LY63" s="649" t="n"/>
      <c r="LZ63" s="649" t="n"/>
      <c r="MA63" s="649" t="n"/>
      <c r="MB63" s="649" t="n"/>
      <c r="MC63" s="649" t="n"/>
      <c r="MD63" s="649" t="n"/>
      <c r="ME63" s="649" t="n"/>
      <c r="MF63" s="649" t="n"/>
      <c r="MG63" s="649" t="n"/>
      <c r="MH63" s="649" t="n"/>
      <c r="MI63" s="649" t="n"/>
      <c r="MJ63" s="649" t="n"/>
      <c r="MK63" s="649" t="n"/>
      <c r="ML63" s="649" t="n"/>
      <c r="MM63" s="649" t="n"/>
      <c r="MN63" s="649" t="n"/>
      <c r="MO63" s="649" t="n"/>
      <c r="MP63" s="649" t="n"/>
      <c r="MQ63" s="649" t="n"/>
      <c r="MR63" s="649" t="n"/>
      <c r="MS63" s="649" t="n"/>
      <c r="MT63" s="649" t="n"/>
      <c r="MU63" s="649" t="n"/>
      <c r="MV63" s="649" t="n"/>
      <c r="MW63" s="649" t="n"/>
      <c r="MX63" s="649" t="n"/>
      <c r="MY63" s="649" t="n"/>
      <c r="MZ63" s="649" t="n"/>
      <c r="NA63" s="649" t="n"/>
      <c r="NB63" s="649" t="n"/>
      <c r="NC63" s="649" t="n"/>
      <c r="ND63" s="649" t="n"/>
      <c r="NE63" s="649" t="n"/>
      <c r="NF63" s="649" t="n"/>
      <c r="NG63" s="649" t="n"/>
      <c r="NH63" s="649" t="n"/>
      <c r="NI63" s="649" t="n"/>
      <c r="NJ63" s="649" t="n"/>
      <c r="NK63" s="649" t="n"/>
      <c r="NL63" s="649" t="n"/>
      <c r="NM63" s="649" t="n"/>
      <c r="NN63" s="649" t="n"/>
      <c r="NO63" s="649" t="n"/>
      <c r="NP63" s="649" t="n"/>
      <c r="NQ63" s="650" t="n"/>
      <c r="NR63" s="650" t="n"/>
      <c r="NS63" s="650" t="n"/>
      <c r="NT63" s="650" t="n"/>
      <c r="NU63" s="650" t="n"/>
      <c r="NV63" s="650" t="n"/>
      <c r="NW63" s="650" t="n"/>
      <c r="NX63" s="650" t="n"/>
      <c r="NY63" s="649" t="n"/>
      <c r="NZ63" s="649" t="n"/>
      <c r="OA63" s="649" t="n"/>
      <c r="OB63" s="649" t="n"/>
      <c r="OC63" s="649" t="n"/>
      <c r="OD63" s="649" t="n"/>
      <c r="OE63" s="649" t="n"/>
      <c r="OF63" s="649" t="n"/>
      <c r="OG63" s="650" t="n"/>
      <c r="OH63" s="650" t="n"/>
      <c r="OI63" s="650" t="n"/>
      <c r="OJ63" s="650" t="n"/>
      <c r="OK63" s="650" t="n"/>
      <c r="OL63" s="650" t="n"/>
      <c r="OM63" s="650" t="n"/>
      <c r="ON63" s="650" t="n"/>
      <c r="OO63" s="650" t="n"/>
      <c r="OP63" s="650" t="n"/>
      <c r="OQ63" s="650" t="n"/>
      <c r="OR63" s="650" t="n"/>
      <c r="OS63" s="650" t="n"/>
      <c r="OT63" s="650" t="n"/>
      <c r="OU63" s="650" t="n"/>
      <c r="OV63" s="650" t="n"/>
      <c r="OW63" s="649" t="n"/>
      <c r="OX63" s="649" t="n"/>
      <c r="OY63" s="649" t="n"/>
      <c r="OZ63" s="649" t="n"/>
      <c r="PA63" s="649" t="n"/>
      <c r="PB63" s="649" t="n"/>
      <c r="PC63" s="649" t="n"/>
      <c r="PD63" s="649" t="n"/>
      <c r="PE63" s="649" t="n"/>
      <c r="PF63" s="649" t="n"/>
      <c r="PG63" s="649" t="n"/>
      <c r="PH63" s="649" t="n"/>
      <c r="PI63" s="649" t="n"/>
      <c r="PJ63" s="649" t="n"/>
      <c r="PK63" s="649" t="n"/>
      <c r="PL63" s="649" t="n"/>
      <c r="PM63" s="649" t="n"/>
      <c r="PN63" s="649" t="n"/>
      <c r="PO63" s="649" t="n"/>
      <c r="PP63" s="649" t="n"/>
      <c r="PQ63" s="649" t="n"/>
      <c r="PR63" s="649" t="n"/>
      <c r="PS63" s="649" t="n"/>
      <c r="PT63" s="649" t="n"/>
      <c r="PU63" s="649" t="n"/>
      <c r="PV63" s="649" t="n"/>
      <c r="PW63" s="649" t="n"/>
      <c r="PX63" s="649" t="n"/>
      <c r="PY63" s="649" t="n"/>
      <c r="PZ63" s="649" t="n"/>
      <c r="QA63" s="649" t="n"/>
      <c r="QB63" s="649" t="n"/>
      <c r="QC63" s="649" t="n"/>
      <c r="QD63" s="649" t="n"/>
      <c r="QE63" s="649" t="n"/>
      <c r="QF63" s="649" t="n"/>
      <c r="QG63" s="649" t="n"/>
      <c r="QH63" s="649" t="n"/>
      <c r="QI63" s="649" t="n"/>
      <c r="QJ63" s="649" t="n"/>
      <c r="QK63" s="649" t="n"/>
      <c r="QL63" s="649" t="n"/>
      <c r="QM63" s="649" t="n"/>
      <c r="QN63" s="649" t="n"/>
      <c r="QO63" s="649" t="n"/>
      <c r="QP63" s="649" t="n"/>
      <c r="QQ63" s="649" t="n"/>
      <c r="QR63" s="649" t="n"/>
      <c r="QS63" s="649" t="n"/>
      <c r="QT63" s="649" t="n"/>
      <c r="QU63" s="649" t="n"/>
      <c r="QV63" s="649" t="n"/>
      <c r="QW63" s="649" t="n"/>
      <c r="QX63" s="649" t="n"/>
      <c r="QY63" s="649" t="n"/>
      <c r="QZ63" s="649" t="n"/>
      <c r="RA63" s="649" t="n"/>
      <c r="RB63" s="649" t="n"/>
      <c r="RC63" s="649" t="n"/>
      <c r="RD63" s="649" t="n"/>
      <c r="RE63" s="649" t="n"/>
      <c r="RF63" s="642">
        <f>SUM(E63:RE63)-QF63-QL63-SUM(QO63:QQ63)-SUM(QT63:QV63)</f>
        <v/>
      </c>
      <c r="RG63" s="643" t="n"/>
      <c r="RH63" s="644">
        <f>SUM(E63:G63)</f>
        <v/>
      </c>
      <c r="RI63" s="644">
        <f>SUM(H63:BN63)</f>
        <v/>
      </c>
      <c r="RJ63" s="644">
        <f>SUM(BO63:CT63)</f>
        <v/>
      </c>
      <c r="RK63" s="645">
        <f>SUM(CU63:CW63)</f>
        <v/>
      </c>
      <c r="RL63" s="644">
        <f>SUM(CX63:DH63)</f>
        <v/>
      </c>
      <c r="RM63" s="644">
        <f>SUM(DI63:DU63)</f>
        <v/>
      </c>
      <c r="RN63" s="644">
        <f>SUM(DV63:EZ63)</f>
        <v/>
      </c>
      <c r="RO63" s="644">
        <f>SUM(FA63:FB63)</f>
        <v/>
      </c>
      <c r="RP63" s="644">
        <f>SUM(FC63:FH63)</f>
        <v/>
      </c>
      <c r="RQ63" s="644">
        <f>SUM(FI63:GB63)</f>
        <v/>
      </c>
      <c r="RR63" s="644">
        <f>SUM(GC63:GW63)</f>
        <v/>
      </c>
      <c r="RS63" s="644">
        <f>SUM(GX63:IP63)</f>
        <v/>
      </c>
      <c r="RT63" s="644">
        <f>SUM(IQ63:JC63)</f>
        <v/>
      </c>
      <c r="RU63" s="644">
        <f>SUM(JD63:JV63)</f>
        <v/>
      </c>
      <c r="RV63" s="644">
        <f>SUM(JW63:MA63)</f>
        <v/>
      </c>
      <c r="RW63" s="644">
        <f>SUM(MB63:MN63)</f>
        <v/>
      </c>
      <c r="RX63" s="644">
        <f>MO63</f>
        <v/>
      </c>
      <c r="RY63" s="644">
        <f>SUM(MP63:MQ63)</f>
        <v/>
      </c>
      <c r="RZ63" s="644">
        <f>SUM(MR63:MT63)</f>
        <v/>
      </c>
      <c r="SA63" s="644">
        <f>SUM(MU63:MW63)</f>
        <v/>
      </c>
      <c r="SB63" s="644">
        <f>SUM(MX63:MZ63)</f>
        <v/>
      </c>
      <c r="SC63" s="644">
        <f>SUM(NA63:NB63)</f>
        <v/>
      </c>
      <c r="SD63" s="644">
        <f>SUM(NC63)</f>
        <v/>
      </c>
      <c r="SE63" s="644">
        <f>SUM(ND63:NF63)</f>
        <v/>
      </c>
      <c r="SF63" s="644">
        <f>SUM(NG63)</f>
        <v/>
      </c>
      <c r="SG63" s="644">
        <f>SUM(NH63)</f>
        <v/>
      </c>
      <c r="SH63" s="644">
        <f>NI63</f>
        <v/>
      </c>
      <c r="SI63" s="644">
        <f>NJ63</f>
        <v/>
      </c>
      <c r="SJ63" s="644">
        <f>SUM(NK63:NP63)</f>
        <v/>
      </c>
      <c r="SK63" s="644">
        <f>SUM(NQ63:PN63)</f>
        <v/>
      </c>
      <c r="SL63" s="644">
        <f>SUM(PO63:PX63)</f>
        <v/>
      </c>
      <c r="SM63" s="644">
        <f>SUM(PY63:PZ63)</f>
        <v/>
      </c>
      <c r="SN63" s="644">
        <f>SUM(QA63:QB63)</f>
        <v/>
      </c>
      <c r="SO63" s="644">
        <f>SUM(QC63:QE63)</f>
        <v/>
      </c>
      <c r="SP63" s="644">
        <f>SUM(QG63:QK63)</f>
        <v/>
      </c>
      <c r="SQ63" s="644">
        <f>SUM(QM63:QN63)</f>
        <v/>
      </c>
      <c r="SR63" s="644">
        <f>SUM(QO63)</f>
        <v/>
      </c>
      <c r="SS63" s="644">
        <f>SUM(QP63)+QQ63</f>
        <v/>
      </c>
      <c r="ST63" s="644">
        <f>SUM(QR63)</f>
        <v/>
      </c>
      <c r="SU63" s="644">
        <f>SUM(QS63)</f>
        <v/>
      </c>
      <c r="SV63" s="644">
        <f>SUM(QT63)</f>
        <v/>
      </c>
      <c r="SW63" s="644">
        <f>SUM(QU63)</f>
        <v/>
      </c>
      <c r="SX63" s="644">
        <f>SUM(QV63)</f>
        <v/>
      </c>
      <c r="SY63" s="644">
        <f>SUM(QW63:RE63)</f>
        <v/>
      </c>
      <c r="SZ63" s="646">
        <f>SUM(RH63:SX63)-SUM(SR63:SS63)-SUM(SV63:SX63)</f>
        <v/>
      </c>
      <c r="TB63" s="651" t="n"/>
      <c r="TC63" s="651" t="n"/>
      <c r="TE63" s="651" t="n"/>
      <c r="TF63" s="651" t="n"/>
      <c r="TG63" s="651" t="n"/>
      <c r="TH63" s="651" t="n"/>
      <c r="TI63" s="651" t="n"/>
      <c r="TJ63" s="651" t="n"/>
      <c r="TK63" s="651" t="n"/>
      <c r="TL63" s="651" t="n"/>
      <c r="TM63" s="651" t="n"/>
      <c r="TN63" s="651" t="n"/>
      <c r="TO63" s="651" t="n"/>
      <c r="TP63" s="651" t="n"/>
      <c r="TQ63" s="651" t="n"/>
      <c r="TR63" s="651" t="n"/>
      <c r="TS63" s="651" t="n"/>
      <c r="TT63" s="651" t="n"/>
      <c r="TU63" s="651" t="n"/>
    </row>
    <row r="64" ht="23" customHeight="1">
      <c r="A64" s="1100" t="n"/>
      <c r="B64" s="1101" t="n"/>
      <c r="C64" s="1102" t="n"/>
      <c r="D64" s="84" t="inlineStr">
        <is>
          <t>EN CONDICION DE DISCAPACIDAD</t>
        </is>
      </c>
      <c r="E64" s="649" t="n"/>
      <c r="F64" s="649" t="n"/>
      <c r="G64" s="649" t="n"/>
      <c r="H64" s="649" t="n"/>
      <c r="I64" s="649" t="n"/>
      <c r="J64" s="649" t="n"/>
      <c r="K64" s="649" t="n"/>
      <c r="L64" s="649" t="n"/>
      <c r="M64" s="649" t="n"/>
      <c r="N64" s="649" t="n"/>
      <c r="O64" s="649" t="n"/>
      <c r="P64" s="649" t="n"/>
      <c r="Q64" s="649" t="n"/>
      <c r="R64" s="649" t="n"/>
      <c r="S64" s="649" t="n"/>
      <c r="T64" s="649" t="n"/>
      <c r="U64" s="649" t="n"/>
      <c r="V64" s="649" t="n"/>
      <c r="W64" s="649" t="n"/>
      <c r="X64" s="649" t="n"/>
      <c r="Y64" s="649" t="n"/>
      <c r="Z64" s="649" t="n"/>
      <c r="AA64" s="649" t="n"/>
      <c r="AB64" s="649" t="n"/>
      <c r="AC64" s="649" t="n"/>
      <c r="AD64" s="649" t="n"/>
      <c r="AE64" s="649" t="n"/>
      <c r="AF64" s="649" t="n"/>
      <c r="AG64" s="649" t="n"/>
      <c r="AH64" s="649" t="n"/>
      <c r="AI64" s="649" t="n"/>
      <c r="AJ64" s="649" t="n"/>
      <c r="AK64" s="649" t="n"/>
      <c r="AL64" s="649" t="n"/>
      <c r="AM64" s="649" t="n"/>
      <c r="AN64" s="649" t="n"/>
      <c r="AO64" s="649" t="n"/>
      <c r="AP64" s="649" t="n"/>
      <c r="AQ64" s="649" t="n"/>
      <c r="AR64" s="649" t="n"/>
      <c r="AS64" s="649" t="n"/>
      <c r="AT64" s="649" t="n"/>
      <c r="AU64" s="649" t="n"/>
      <c r="AV64" s="649" t="n"/>
      <c r="AW64" s="649" t="n"/>
      <c r="AX64" s="649" t="n"/>
      <c r="AY64" s="649" t="n"/>
      <c r="AZ64" s="649" t="n"/>
      <c r="BA64" s="649" t="n"/>
      <c r="BB64" s="649" t="n"/>
      <c r="BC64" s="649" t="n"/>
      <c r="BD64" s="649" t="n"/>
      <c r="BE64" s="649" t="n"/>
      <c r="BF64" s="649" t="n"/>
      <c r="BG64" s="649" t="n"/>
      <c r="BH64" s="649" t="n"/>
      <c r="BI64" s="649" t="n"/>
      <c r="BJ64" s="649" t="n"/>
      <c r="BK64" s="649" t="n"/>
      <c r="BL64" s="649" t="n"/>
      <c r="BM64" s="649" t="n"/>
      <c r="BN64" s="649" t="n"/>
      <c r="BO64" s="649" t="n"/>
      <c r="BP64" s="649" t="n"/>
      <c r="BQ64" s="649" t="n"/>
      <c r="BR64" s="649" t="n"/>
      <c r="BS64" s="649" t="n"/>
      <c r="BT64" s="649" t="n"/>
      <c r="BU64" s="649" t="n"/>
      <c r="BV64" s="649" t="n"/>
      <c r="BW64" s="649" t="n"/>
      <c r="BX64" s="649" t="n"/>
      <c r="BY64" s="649" t="n"/>
      <c r="BZ64" s="649" t="n"/>
      <c r="CA64" s="649" t="n"/>
      <c r="CB64" s="649" t="n"/>
      <c r="CC64" s="649" t="n"/>
      <c r="CD64" s="649" t="n"/>
      <c r="CE64" s="649" t="n"/>
      <c r="CF64" s="649" t="n"/>
      <c r="CG64" s="649" t="n"/>
      <c r="CH64" s="649" t="n"/>
      <c r="CI64" s="649" t="n"/>
      <c r="CJ64" s="649" t="n"/>
      <c r="CK64" s="649" t="n"/>
      <c r="CL64" s="649" t="n"/>
      <c r="CM64" s="649" t="n"/>
      <c r="CN64" s="649" t="n"/>
      <c r="CO64" s="649" t="n"/>
      <c r="CP64" s="649" t="n"/>
      <c r="CQ64" s="649" t="n"/>
      <c r="CR64" s="649" t="n"/>
      <c r="CS64" s="649" t="n"/>
      <c r="CT64" s="649" t="n"/>
      <c r="CU64" s="649" t="n"/>
      <c r="CV64" s="649" t="n"/>
      <c r="CW64" s="649" t="n"/>
      <c r="CX64" s="649" t="n"/>
      <c r="CY64" s="649" t="n"/>
      <c r="CZ64" s="649" t="n"/>
      <c r="DA64" s="649" t="n"/>
      <c r="DB64" s="649" t="n"/>
      <c r="DC64" s="649" t="n"/>
      <c r="DD64" s="649" t="n"/>
      <c r="DE64" s="649" t="n"/>
      <c r="DF64" s="649" t="n"/>
      <c r="DG64" s="649" t="n"/>
      <c r="DH64" s="649" t="n"/>
      <c r="DI64" s="649" t="n"/>
      <c r="DJ64" s="649" t="n"/>
      <c r="DK64" s="649" t="n"/>
      <c r="DL64" s="649" t="n"/>
      <c r="DM64" s="649" t="n"/>
      <c r="DN64" s="649" t="n"/>
      <c r="DO64" s="649" t="n"/>
      <c r="DP64" s="649" t="n"/>
      <c r="DQ64" s="649" t="n"/>
      <c r="DR64" s="649" t="n"/>
      <c r="DS64" s="649" t="n"/>
      <c r="DT64" s="649" t="n"/>
      <c r="DU64" s="649" t="n"/>
      <c r="DV64" s="649" t="n"/>
      <c r="DW64" s="649" t="n"/>
      <c r="DX64" s="649" t="n"/>
      <c r="DY64" s="649" t="n"/>
      <c r="DZ64" s="649" t="n"/>
      <c r="EA64" s="649" t="n"/>
      <c r="EB64" s="649" t="n"/>
      <c r="EC64" s="649" t="n"/>
      <c r="ED64" s="649" t="n"/>
      <c r="EE64" s="649" t="n"/>
      <c r="EF64" s="649" t="n"/>
      <c r="EG64" s="649" t="n"/>
      <c r="EH64" s="649" t="n"/>
      <c r="EI64" s="649" t="n"/>
      <c r="EJ64" s="649" t="n"/>
      <c r="EK64" s="649" t="n"/>
      <c r="EL64" s="649" t="n"/>
      <c r="EM64" s="649" t="n"/>
      <c r="EN64" s="649" t="n"/>
      <c r="EO64" s="649" t="n"/>
      <c r="EP64" s="649" t="n"/>
      <c r="EQ64" s="649" t="n"/>
      <c r="ER64" s="649" t="n"/>
      <c r="ES64" s="649" t="n"/>
      <c r="ET64" s="649" t="n"/>
      <c r="EU64" s="649" t="n"/>
      <c r="EV64" s="649" t="n"/>
      <c r="EW64" s="649" t="n"/>
      <c r="EX64" s="649" t="n"/>
      <c r="EY64" s="649" t="n"/>
      <c r="EZ64" s="649" t="n"/>
      <c r="FA64" s="649" t="n"/>
      <c r="FB64" s="649" t="n"/>
      <c r="FC64" s="649" t="n"/>
      <c r="FD64" s="649" t="n"/>
      <c r="FE64" s="649" t="n"/>
      <c r="FF64" s="649" t="n"/>
      <c r="FG64" s="649" t="n"/>
      <c r="FH64" s="649" t="n"/>
      <c r="FI64" s="649" t="n"/>
      <c r="FJ64" s="649" t="n"/>
      <c r="FK64" s="649" t="n"/>
      <c r="FL64" s="649" t="n"/>
      <c r="FM64" s="649" t="n"/>
      <c r="FN64" s="649" t="n"/>
      <c r="FO64" s="649" t="n"/>
      <c r="FP64" s="649" t="n"/>
      <c r="FQ64" s="649" t="n"/>
      <c r="FR64" s="649" t="n"/>
      <c r="FS64" s="649" t="n"/>
      <c r="FT64" s="649" t="n"/>
      <c r="FU64" s="649" t="n"/>
      <c r="FV64" s="649" t="n"/>
      <c r="FW64" s="649" t="n"/>
      <c r="FX64" s="649" t="n"/>
      <c r="FY64" s="649" t="n"/>
      <c r="FZ64" s="649" t="n"/>
      <c r="GA64" s="649" t="n"/>
      <c r="GB64" s="649" t="n"/>
      <c r="GC64" s="649" t="n"/>
      <c r="GD64" s="649" t="n"/>
      <c r="GE64" s="649" t="n"/>
      <c r="GF64" s="649" t="n"/>
      <c r="GG64" s="649" t="n"/>
      <c r="GH64" s="649" t="n"/>
      <c r="GI64" s="649" t="n"/>
      <c r="GJ64" s="649" t="n"/>
      <c r="GK64" s="649" t="n"/>
      <c r="GL64" s="649" t="n"/>
      <c r="GM64" s="649" t="n"/>
      <c r="GN64" s="649" t="n"/>
      <c r="GO64" s="649" t="n"/>
      <c r="GP64" s="649" t="n"/>
      <c r="GQ64" s="649" t="n"/>
      <c r="GR64" s="649" t="n"/>
      <c r="GS64" s="649" t="n"/>
      <c r="GT64" s="649" t="n"/>
      <c r="GU64" s="649" t="n"/>
      <c r="GV64" s="649" t="n"/>
      <c r="GW64" s="649" t="n"/>
      <c r="GX64" s="649" t="n"/>
      <c r="GY64" s="649" t="n"/>
      <c r="GZ64" s="649" t="n"/>
      <c r="HA64" s="649" t="n"/>
      <c r="HB64" s="649" t="n"/>
      <c r="HC64" s="649" t="n"/>
      <c r="HD64" s="649" t="n"/>
      <c r="HE64" s="649" t="n"/>
      <c r="HF64" s="649" t="n"/>
      <c r="HG64" s="649" t="n"/>
      <c r="HH64" s="649" t="n"/>
      <c r="HI64" s="649" t="n"/>
      <c r="HJ64" s="649" t="n"/>
      <c r="HK64" s="649" t="n"/>
      <c r="HL64" s="649" t="n"/>
      <c r="HM64" s="649" t="n"/>
      <c r="HN64" s="649" t="n"/>
      <c r="HO64" s="649" t="n"/>
      <c r="HP64" s="649" t="n"/>
      <c r="HQ64" s="649" t="n"/>
      <c r="HR64" s="649" t="n"/>
      <c r="HS64" s="649" t="n"/>
      <c r="HT64" s="649" t="n"/>
      <c r="HU64" s="649" t="n"/>
      <c r="HV64" s="649" t="n"/>
      <c r="HW64" s="649" t="n"/>
      <c r="HX64" s="649" t="n"/>
      <c r="HY64" s="649" t="n"/>
      <c r="HZ64" s="649" t="n"/>
      <c r="IA64" s="649" t="n"/>
      <c r="IB64" s="649" t="n"/>
      <c r="IC64" s="649" t="n"/>
      <c r="ID64" s="649" t="n"/>
      <c r="IE64" s="649" t="n"/>
      <c r="IF64" s="649" t="n"/>
      <c r="IG64" s="649" t="n"/>
      <c r="IH64" s="649" t="n"/>
      <c r="II64" s="649" t="n"/>
      <c r="IJ64" s="649" t="n"/>
      <c r="IK64" s="649" t="n"/>
      <c r="IL64" s="649" t="n"/>
      <c r="IM64" s="649" t="n"/>
      <c r="IN64" s="649" t="n"/>
      <c r="IO64" s="649" t="n"/>
      <c r="IP64" s="649" t="n"/>
      <c r="IQ64" s="649" t="n"/>
      <c r="IR64" s="649" t="n"/>
      <c r="IS64" s="649" t="n"/>
      <c r="IT64" s="649" t="n"/>
      <c r="IU64" s="649" t="n"/>
      <c r="IV64" s="649" t="n"/>
      <c r="IW64" s="649" t="n"/>
      <c r="IX64" s="649" t="n"/>
      <c r="IY64" s="649" t="n"/>
      <c r="IZ64" s="649" t="n"/>
      <c r="JA64" s="649" t="n"/>
      <c r="JB64" s="649" t="n"/>
      <c r="JC64" s="649" t="n"/>
      <c r="JD64" s="649" t="n"/>
      <c r="JE64" s="649" t="n"/>
      <c r="JF64" s="649" t="n"/>
      <c r="JG64" s="649" t="n"/>
      <c r="JH64" s="649" t="n"/>
      <c r="JI64" s="649" t="n"/>
      <c r="JJ64" s="649" t="n"/>
      <c r="JK64" s="649" t="n"/>
      <c r="JL64" s="649" t="n"/>
      <c r="JM64" s="649" t="n"/>
      <c r="JN64" s="649" t="n"/>
      <c r="JO64" s="649" t="n"/>
      <c r="JP64" s="649" t="n"/>
      <c r="JQ64" s="649" t="n"/>
      <c r="JR64" s="649" t="n"/>
      <c r="JS64" s="649" t="n"/>
      <c r="JT64" s="649" t="n"/>
      <c r="JU64" s="649" t="n"/>
      <c r="JV64" s="649" t="n"/>
      <c r="JW64" s="649" t="n"/>
      <c r="JX64" s="649" t="n"/>
      <c r="JY64" s="649" t="n"/>
      <c r="JZ64" s="649" t="n"/>
      <c r="KA64" s="649" t="n"/>
      <c r="KB64" s="649" t="n"/>
      <c r="KC64" s="649" t="n"/>
      <c r="KD64" s="649" t="n"/>
      <c r="KE64" s="649" t="n"/>
      <c r="KF64" s="649" t="n"/>
      <c r="KG64" s="649" t="n"/>
      <c r="KH64" s="649" t="n"/>
      <c r="KI64" s="649" t="n"/>
      <c r="KJ64" s="649" t="n"/>
      <c r="KK64" s="649" t="n"/>
      <c r="KL64" s="649" t="n"/>
      <c r="KM64" s="649" t="n"/>
      <c r="KN64" s="649" t="n"/>
      <c r="KO64" s="649" t="n"/>
      <c r="KP64" s="649" t="n"/>
      <c r="KQ64" s="649" t="n"/>
      <c r="KR64" s="649" t="n"/>
      <c r="KS64" s="649" t="n"/>
      <c r="KT64" s="649" t="n"/>
      <c r="KU64" s="649" t="n"/>
      <c r="KV64" s="649" t="n"/>
      <c r="KW64" s="649" t="n"/>
      <c r="KX64" s="649" t="n"/>
      <c r="KY64" s="649" t="n"/>
      <c r="KZ64" s="649" t="n"/>
      <c r="LA64" s="649" t="n"/>
      <c r="LB64" s="649" t="n"/>
      <c r="LC64" s="649" t="n"/>
      <c r="LD64" s="649" t="n"/>
      <c r="LE64" s="649" t="n"/>
      <c r="LF64" s="649" t="n"/>
      <c r="LG64" s="649" t="n"/>
      <c r="LH64" s="649" t="n"/>
      <c r="LI64" s="649" t="n"/>
      <c r="LJ64" s="649" t="n"/>
      <c r="LK64" s="649" t="n"/>
      <c r="LL64" s="649" t="n"/>
      <c r="LM64" s="649" t="n"/>
      <c r="LN64" s="649" t="n"/>
      <c r="LO64" s="649" t="n"/>
      <c r="LP64" s="649" t="n"/>
      <c r="LQ64" s="649" t="n"/>
      <c r="LR64" s="649" t="n"/>
      <c r="LS64" s="649" t="n"/>
      <c r="LT64" s="649" t="n"/>
      <c r="LU64" s="649" t="n"/>
      <c r="LV64" s="649" t="n"/>
      <c r="LW64" s="649" t="n"/>
      <c r="LX64" s="649" t="n"/>
      <c r="LY64" s="649" t="n"/>
      <c r="LZ64" s="649" t="n"/>
      <c r="MA64" s="649" t="n"/>
      <c r="MB64" s="649" t="n"/>
      <c r="MC64" s="649" t="n"/>
      <c r="MD64" s="649" t="n"/>
      <c r="ME64" s="649" t="n"/>
      <c r="MF64" s="649" t="n"/>
      <c r="MG64" s="649" t="n"/>
      <c r="MH64" s="649" t="n"/>
      <c r="MI64" s="649" t="n"/>
      <c r="MJ64" s="649" t="n"/>
      <c r="MK64" s="649" t="n"/>
      <c r="ML64" s="649" t="n"/>
      <c r="MM64" s="649" t="n"/>
      <c r="MN64" s="649" t="n"/>
      <c r="MO64" s="649" t="n"/>
      <c r="MP64" s="649" t="n"/>
      <c r="MQ64" s="649" t="n"/>
      <c r="MR64" s="649" t="n"/>
      <c r="MS64" s="649" t="n"/>
      <c r="MT64" s="649" t="n"/>
      <c r="MU64" s="649" t="n"/>
      <c r="MV64" s="649" t="n"/>
      <c r="MW64" s="649" t="n"/>
      <c r="MX64" s="649" t="n"/>
      <c r="MY64" s="649" t="n"/>
      <c r="MZ64" s="649" t="n"/>
      <c r="NA64" s="649" t="n"/>
      <c r="NB64" s="649" t="n"/>
      <c r="NC64" s="649" t="n"/>
      <c r="ND64" s="649" t="n"/>
      <c r="NE64" s="649" t="n"/>
      <c r="NF64" s="649" t="n"/>
      <c r="NG64" s="649" t="n"/>
      <c r="NH64" s="649" t="n"/>
      <c r="NI64" s="649" t="n"/>
      <c r="NJ64" s="649" t="n"/>
      <c r="NK64" s="649" t="n"/>
      <c r="NL64" s="649" t="n"/>
      <c r="NM64" s="649" t="n"/>
      <c r="NN64" s="649" t="n"/>
      <c r="NO64" s="649" t="n"/>
      <c r="NP64" s="649" t="n"/>
      <c r="NQ64" s="650" t="n"/>
      <c r="NR64" s="650" t="n"/>
      <c r="NS64" s="650" t="n"/>
      <c r="NT64" s="650" t="n"/>
      <c r="NU64" s="650" t="n"/>
      <c r="NV64" s="650" t="n"/>
      <c r="NW64" s="650" t="n"/>
      <c r="NX64" s="650" t="n"/>
      <c r="NY64" s="649" t="n"/>
      <c r="NZ64" s="649" t="n"/>
      <c r="OA64" s="649" t="n"/>
      <c r="OB64" s="649" t="n"/>
      <c r="OC64" s="649" t="n"/>
      <c r="OD64" s="649" t="n"/>
      <c r="OE64" s="649" t="n"/>
      <c r="OF64" s="649" t="n"/>
      <c r="OG64" s="650" t="n"/>
      <c r="OH64" s="650" t="n"/>
      <c r="OI64" s="650" t="n"/>
      <c r="OJ64" s="650" t="n"/>
      <c r="OK64" s="650" t="n"/>
      <c r="OL64" s="650" t="n"/>
      <c r="OM64" s="650" t="n"/>
      <c r="ON64" s="650" t="n"/>
      <c r="OO64" s="650" t="n"/>
      <c r="OP64" s="650" t="n"/>
      <c r="OQ64" s="650" t="n"/>
      <c r="OR64" s="650" t="n"/>
      <c r="OS64" s="650" t="n"/>
      <c r="OT64" s="650" t="n"/>
      <c r="OU64" s="650" t="n"/>
      <c r="OV64" s="650" t="n"/>
      <c r="OW64" s="649" t="n"/>
      <c r="OX64" s="649" t="n"/>
      <c r="OY64" s="649" t="n"/>
      <c r="OZ64" s="649" t="n"/>
      <c r="PA64" s="649" t="n"/>
      <c r="PB64" s="649" t="n"/>
      <c r="PC64" s="649" t="n"/>
      <c r="PD64" s="649" t="n"/>
      <c r="PE64" s="649" t="n"/>
      <c r="PF64" s="649" t="n"/>
      <c r="PG64" s="649" t="n"/>
      <c r="PH64" s="649" t="n"/>
      <c r="PI64" s="649" t="n"/>
      <c r="PJ64" s="649" t="n"/>
      <c r="PK64" s="649" t="n"/>
      <c r="PL64" s="649" t="n"/>
      <c r="PM64" s="649" t="n"/>
      <c r="PN64" s="649" t="n"/>
      <c r="PO64" s="649" t="n"/>
      <c r="PP64" s="649" t="n"/>
      <c r="PQ64" s="649" t="n"/>
      <c r="PR64" s="649" t="n"/>
      <c r="PS64" s="649" t="n"/>
      <c r="PT64" s="649" t="n"/>
      <c r="PU64" s="649" t="n"/>
      <c r="PV64" s="649" t="n"/>
      <c r="PW64" s="649" t="n"/>
      <c r="PX64" s="649" t="n"/>
      <c r="PY64" s="649" t="n"/>
      <c r="PZ64" s="649" t="n"/>
      <c r="QA64" s="649" t="n"/>
      <c r="QB64" s="649" t="n"/>
      <c r="QC64" s="649" t="n"/>
      <c r="QD64" s="649" t="n"/>
      <c r="QE64" s="649" t="n"/>
      <c r="QF64" s="649" t="n"/>
      <c r="QG64" s="649" t="n"/>
      <c r="QH64" s="649" t="n"/>
      <c r="QI64" s="649" t="n"/>
      <c r="QJ64" s="649" t="n"/>
      <c r="QK64" s="649" t="n"/>
      <c r="QL64" s="649" t="n"/>
      <c r="QM64" s="649" t="n"/>
      <c r="QN64" s="649" t="n"/>
      <c r="QO64" s="649" t="n"/>
      <c r="QP64" s="649" t="n"/>
      <c r="QQ64" s="649" t="n"/>
      <c r="QR64" s="649" t="n"/>
      <c r="QS64" s="649" t="n"/>
      <c r="QT64" s="649" t="n"/>
      <c r="QU64" s="649" t="n"/>
      <c r="QV64" s="649" t="n"/>
      <c r="QW64" s="649" t="n"/>
      <c r="QX64" s="649" t="n"/>
      <c r="QY64" s="649" t="n"/>
      <c r="QZ64" s="649" t="n"/>
      <c r="RA64" s="649" t="n"/>
      <c r="RB64" s="649" t="n"/>
      <c r="RC64" s="649" t="n"/>
      <c r="RD64" s="649" t="n"/>
      <c r="RE64" s="649" t="n"/>
      <c r="RF64" s="642">
        <f>SUM(E64:RE64)-QF64-QL64-SUM(QO64:QQ64)-SUM(QT64:QV64)</f>
        <v/>
      </c>
      <c r="RG64" s="643" t="n"/>
      <c r="RH64" s="644">
        <f>SUM(E64:G64)</f>
        <v/>
      </c>
      <c r="RI64" s="644">
        <f>SUM(H64:BN64)</f>
        <v/>
      </c>
      <c r="RJ64" s="644">
        <f>SUM(BO64:CT64)</f>
        <v/>
      </c>
      <c r="RK64" s="645">
        <f>SUM(CU64:CW64)</f>
        <v/>
      </c>
      <c r="RL64" s="644">
        <f>SUM(CX64:DH64)</f>
        <v/>
      </c>
      <c r="RM64" s="644">
        <f>SUM(DI64:DU64)</f>
        <v/>
      </c>
      <c r="RN64" s="644">
        <f>SUM(DV64:EZ64)</f>
        <v/>
      </c>
      <c r="RO64" s="644">
        <f>SUM(FA64:FB64)</f>
        <v/>
      </c>
      <c r="RP64" s="644">
        <f>SUM(FC64:FH64)</f>
        <v/>
      </c>
      <c r="RQ64" s="644">
        <f>SUM(FI64:GB64)</f>
        <v/>
      </c>
      <c r="RR64" s="644">
        <f>SUM(GC64:GW64)</f>
        <v/>
      </c>
      <c r="RS64" s="644">
        <f>SUM(GX64:IP64)</f>
        <v/>
      </c>
      <c r="RT64" s="644">
        <f>SUM(IQ64:JC64)</f>
        <v/>
      </c>
      <c r="RU64" s="644">
        <f>SUM(JD64:JV64)</f>
        <v/>
      </c>
      <c r="RV64" s="644">
        <f>SUM(JW64:MA64)</f>
        <v/>
      </c>
      <c r="RW64" s="644">
        <f>SUM(MB64:MN64)</f>
        <v/>
      </c>
      <c r="RX64" s="644">
        <f>MO64</f>
        <v/>
      </c>
      <c r="RY64" s="644">
        <f>SUM(MP64:MQ64)</f>
        <v/>
      </c>
      <c r="RZ64" s="644">
        <f>SUM(MR64:MT64)</f>
        <v/>
      </c>
      <c r="SA64" s="644">
        <f>SUM(MU64:MW64)</f>
        <v/>
      </c>
      <c r="SB64" s="644">
        <f>SUM(MX64:MZ64)</f>
        <v/>
      </c>
      <c r="SC64" s="644">
        <f>SUM(NA64:NB64)</f>
        <v/>
      </c>
      <c r="SD64" s="644">
        <f>SUM(NC64)</f>
        <v/>
      </c>
      <c r="SE64" s="644">
        <f>SUM(ND64:NF64)</f>
        <v/>
      </c>
      <c r="SF64" s="644">
        <f>SUM(NG64)</f>
        <v/>
      </c>
      <c r="SG64" s="644">
        <f>SUM(NH64)</f>
        <v/>
      </c>
      <c r="SH64" s="644">
        <f>NI64</f>
        <v/>
      </c>
      <c r="SI64" s="644">
        <f>NJ64</f>
        <v/>
      </c>
      <c r="SJ64" s="644">
        <f>SUM(NK64:NP64)</f>
        <v/>
      </c>
      <c r="SK64" s="644">
        <f>SUM(NQ64:PN64)</f>
        <v/>
      </c>
      <c r="SL64" s="644">
        <f>SUM(PO64:PX64)</f>
        <v/>
      </c>
      <c r="SM64" s="644">
        <f>SUM(PY64:PZ64)</f>
        <v/>
      </c>
      <c r="SN64" s="644">
        <f>SUM(QA64:QB64)</f>
        <v/>
      </c>
      <c r="SO64" s="644">
        <f>SUM(QC64:QE64)</f>
        <v/>
      </c>
      <c r="SP64" s="644">
        <f>SUM(QG64:QK64)</f>
        <v/>
      </c>
      <c r="SQ64" s="644">
        <f>SUM(QM64:QN64)</f>
        <v/>
      </c>
      <c r="SR64" s="644">
        <f>SUM(QO64)</f>
        <v/>
      </c>
      <c r="SS64" s="644">
        <f>SUM(QP64)+QQ64</f>
        <v/>
      </c>
      <c r="ST64" s="644">
        <f>SUM(QR64)</f>
        <v/>
      </c>
      <c r="SU64" s="644">
        <f>SUM(QS64)</f>
        <v/>
      </c>
      <c r="SV64" s="644">
        <f>SUM(QT64)</f>
        <v/>
      </c>
      <c r="SW64" s="644">
        <f>SUM(QU64)</f>
        <v/>
      </c>
      <c r="SX64" s="644">
        <f>SUM(QV64)</f>
        <v/>
      </c>
      <c r="SY64" s="644">
        <f>SUM(QW64:RE64)</f>
        <v/>
      </c>
      <c r="SZ64" s="646">
        <f>SUM(RH64:SX64)-SUM(SR64:SS64)-SUM(SV64:SX64)</f>
        <v/>
      </c>
      <c r="TB64" s="651" t="n"/>
      <c r="TC64" s="651" t="n"/>
      <c r="TE64" s="651" t="n"/>
      <c r="TF64" s="651" t="n"/>
      <c r="TG64" s="651" t="n"/>
      <c r="TH64" s="651" t="n"/>
      <c r="TI64" s="651" t="n"/>
      <c r="TJ64" s="651" t="n"/>
      <c r="TK64" s="651" t="n"/>
      <c r="TL64" s="651" t="n"/>
      <c r="TM64" s="651" t="n"/>
      <c r="TN64" s="651" t="n"/>
      <c r="TO64" s="651" t="n"/>
      <c r="TP64" s="651" t="n"/>
      <c r="TQ64" s="651" t="n"/>
      <c r="TR64" s="651" t="n"/>
      <c r="TS64" s="651" t="n"/>
      <c r="TT64" s="651" t="n"/>
      <c r="TU64" s="651" t="n"/>
    </row>
    <row r="65" ht="23.5" customHeight="1" thickBot="1">
      <c r="A65" s="1100" t="n"/>
      <c r="B65" s="1103" t="n"/>
      <c r="C65" s="1104" t="n"/>
      <c r="D65" s="84" t="inlineStr">
        <is>
          <t>VICTIMAS DEL CONFLICTO ARMADO</t>
        </is>
      </c>
      <c r="E65" s="649" t="n"/>
      <c r="F65" s="649" t="n"/>
      <c r="G65" s="649" t="n"/>
      <c r="H65" s="649" t="n"/>
      <c r="I65" s="649" t="n"/>
      <c r="J65" s="649" t="n"/>
      <c r="K65" s="649" t="n"/>
      <c r="L65" s="649" t="n"/>
      <c r="M65" s="649" t="n"/>
      <c r="N65" s="649" t="n"/>
      <c r="O65" s="649" t="n"/>
      <c r="P65" s="649" t="n"/>
      <c r="Q65" s="649" t="n"/>
      <c r="R65" s="649" t="n"/>
      <c r="S65" s="649" t="n"/>
      <c r="T65" s="649" t="n"/>
      <c r="U65" s="649" t="n"/>
      <c r="V65" s="649" t="n"/>
      <c r="W65" s="649" t="n"/>
      <c r="X65" s="649" t="n"/>
      <c r="Y65" s="649" t="n"/>
      <c r="Z65" s="649" t="n"/>
      <c r="AA65" s="649" t="n"/>
      <c r="AB65" s="649" t="n"/>
      <c r="AC65" s="649" t="n"/>
      <c r="AD65" s="649" t="n"/>
      <c r="AE65" s="649" t="n"/>
      <c r="AF65" s="649" t="n"/>
      <c r="AG65" s="649" t="n"/>
      <c r="AH65" s="649" t="n"/>
      <c r="AI65" s="649" t="n"/>
      <c r="AJ65" s="649" t="n"/>
      <c r="AK65" s="649" t="n"/>
      <c r="AL65" s="649" t="n"/>
      <c r="AM65" s="649" t="n"/>
      <c r="AN65" s="649" t="n"/>
      <c r="AO65" s="649" t="n"/>
      <c r="AP65" s="649" t="n"/>
      <c r="AQ65" s="649" t="n"/>
      <c r="AR65" s="649" t="n"/>
      <c r="AS65" s="649" t="n"/>
      <c r="AT65" s="649" t="n"/>
      <c r="AU65" s="649" t="n"/>
      <c r="AV65" s="649" t="n"/>
      <c r="AW65" s="649" t="n"/>
      <c r="AX65" s="649" t="n"/>
      <c r="AY65" s="649" t="n"/>
      <c r="AZ65" s="649" t="n"/>
      <c r="BA65" s="649" t="n"/>
      <c r="BB65" s="649" t="n"/>
      <c r="BC65" s="649" t="n"/>
      <c r="BD65" s="649" t="n"/>
      <c r="BE65" s="649" t="n"/>
      <c r="BF65" s="649" t="n"/>
      <c r="BG65" s="649" t="n"/>
      <c r="BH65" s="649" t="n"/>
      <c r="BI65" s="649" t="n"/>
      <c r="BJ65" s="649" t="n"/>
      <c r="BK65" s="649" t="n"/>
      <c r="BL65" s="649" t="n"/>
      <c r="BM65" s="649" t="n"/>
      <c r="BN65" s="649" t="n"/>
      <c r="BO65" s="649" t="n"/>
      <c r="BP65" s="649" t="n"/>
      <c r="BQ65" s="649" t="n"/>
      <c r="BR65" s="649" t="n"/>
      <c r="BS65" s="649" t="n"/>
      <c r="BT65" s="649" t="n"/>
      <c r="BU65" s="649" t="n"/>
      <c r="BV65" s="649" t="n"/>
      <c r="BW65" s="649" t="n"/>
      <c r="BX65" s="649" t="n"/>
      <c r="BY65" s="649" t="n"/>
      <c r="BZ65" s="649" t="n"/>
      <c r="CA65" s="649" t="n"/>
      <c r="CB65" s="649" t="n"/>
      <c r="CC65" s="649" t="n"/>
      <c r="CD65" s="649" t="n"/>
      <c r="CE65" s="649" t="n"/>
      <c r="CF65" s="649" t="n"/>
      <c r="CG65" s="649" t="n"/>
      <c r="CH65" s="649" t="n"/>
      <c r="CI65" s="649" t="n"/>
      <c r="CJ65" s="649" t="n"/>
      <c r="CK65" s="649" t="n"/>
      <c r="CL65" s="649" t="n"/>
      <c r="CM65" s="649" t="n"/>
      <c r="CN65" s="649" t="n"/>
      <c r="CO65" s="649" t="n"/>
      <c r="CP65" s="649" t="n"/>
      <c r="CQ65" s="649" t="n"/>
      <c r="CR65" s="649" t="n"/>
      <c r="CS65" s="649" t="n"/>
      <c r="CT65" s="649" t="n"/>
      <c r="CU65" s="649" t="n"/>
      <c r="CV65" s="649" t="n"/>
      <c r="CW65" s="649" t="n"/>
      <c r="CX65" s="649" t="n"/>
      <c r="CY65" s="649" t="n"/>
      <c r="CZ65" s="649" t="n"/>
      <c r="DA65" s="649" t="n"/>
      <c r="DB65" s="649" t="n"/>
      <c r="DC65" s="649" t="n"/>
      <c r="DD65" s="649" t="n"/>
      <c r="DE65" s="649" t="n"/>
      <c r="DF65" s="649" t="n"/>
      <c r="DG65" s="649" t="n"/>
      <c r="DH65" s="649" t="n"/>
      <c r="DI65" s="649" t="n"/>
      <c r="DJ65" s="649" t="n"/>
      <c r="DK65" s="649" t="n"/>
      <c r="DL65" s="649" t="n"/>
      <c r="DM65" s="649" t="n"/>
      <c r="DN65" s="649" t="n"/>
      <c r="DO65" s="649" t="n"/>
      <c r="DP65" s="649" t="n"/>
      <c r="DQ65" s="649" t="n"/>
      <c r="DR65" s="649" t="n"/>
      <c r="DS65" s="649" t="n"/>
      <c r="DT65" s="649" t="n"/>
      <c r="DU65" s="649" t="n"/>
      <c r="DV65" s="649" t="n"/>
      <c r="DW65" s="649" t="n"/>
      <c r="DX65" s="649" t="n"/>
      <c r="DY65" s="649" t="n"/>
      <c r="DZ65" s="649" t="n"/>
      <c r="EA65" s="649" t="n"/>
      <c r="EB65" s="649" t="n"/>
      <c r="EC65" s="649" t="n"/>
      <c r="ED65" s="649" t="n"/>
      <c r="EE65" s="649" t="n"/>
      <c r="EF65" s="649" t="n"/>
      <c r="EG65" s="649" t="n"/>
      <c r="EH65" s="649" t="n"/>
      <c r="EI65" s="649" t="n"/>
      <c r="EJ65" s="649" t="n"/>
      <c r="EK65" s="649" t="n"/>
      <c r="EL65" s="649" t="n"/>
      <c r="EM65" s="649" t="n"/>
      <c r="EN65" s="649" t="n"/>
      <c r="EO65" s="649" t="n"/>
      <c r="EP65" s="649" t="n"/>
      <c r="EQ65" s="649" t="n"/>
      <c r="ER65" s="649" t="n"/>
      <c r="ES65" s="649" t="n"/>
      <c r="ET65" s="649" t="n"/>
      <c r="EU65" s="649" t="n"/>
      <c r="EV65" s="649" t="n"/>
      <c r="EW65" s="649" t="n"/>
      <c r="EX65" s="649" t="n"/>
      <c r="EY65" s="649" t="n"/>
      <c r="EZ65" s="649" t="n"/>
      <c r="FA65" s="649" t="n"/>
      <c r="FB65" s="649" t="n"/>
      <c r="FC65" s="649" t="n"/>
      <c r="FD65" s="649" t="n"/>
      <c r="FE65" s="649" t="n"/>
      <c r="FF65" s="649" t="n"/>
      <c r="FG65" s="649" t="n"/>
      <c r="FH65" s="649" t="n"/>
      <c r="FI65" s="649" t="n"/>
      <c r="FJ65" s="649" t="n"/>
      <c r="FK65" s="649" t="n"/>
      <c r="FL65" s="649" t="n"/>
      <c r="FM65" s="649" t="n"/>
      <c r="FN65" s="649" t="n"/>
      <c r="FO65" s="649" t="n"/>
      <c r="FP65" s="649" t="n"/>
      <c r="FQ65" s="649" t="n"/>
      <c r="FR65" s="649" t="n"/>
      <c r="FS65" s="649" t="n"/>
      <c r="FT65" s="649" t="n"/>
      <c r="FU65" s="649" t="n"/>
      <c r="FV65" s="649" t="n"/>
      <c r="FW65" s="649" t="n"/>
      <c r="FX65" s="649" t="n"/>
      <c r="FY65" s="649" t="n"/>
      <c r="FZ65" s="649" t="n"/>
      <c r="GA65" s="649" t="n"/>
      <c r="GB65" s="649" t="n"/>
      <c r="GC65" s="649" t="n"/>
      <c r="GD65" s="649" t="n"/>
      <c r="GE65" s="649" t="n"/>
      <c r="GF65" s="649" t="n"/>
      <c r="GG65" s="649" t="n"/>
      <c r="GH65" s="649" t="n"/>
      <c r="GI65" s="649" t="n"/>
      <c r="GJ65" s="649" t="n"/>
      <c r="GK65" s="649" t="n"/>
      <c r="GL65" s="649" t="n"/>
      <c r="GM65" s="649" t="n"/>
      <c r="GN65" s="649" t="n"/>
      <c r="GO65" s="649" t="n"/>
      <c r="GP65" s="649" t="n"/>
      <c r="GQ65" s="649" t="n"/>
      <c r="GR65" s="649" t="n"/>
      <c r="GS65" s="649" t="n"/>
      <c r="GT65" s="649" t="n"/>
      <c r="GU65" s="649" t="n"/>
      <c r="GV65" s="649" t="n"/>
      <c r="GW65" s="649" t="n"/>
      <c r="GX65" s="649" t="n"/>
      <c r="GY65" s="649" t="n"/>
      <c r="GZ65" s="649" t="n"/>
      <c r="HA65" s="649" t="n"/>
      <c r="HB65" s="649" t="n"/>
      <c r="HC65" s="649" t="n"/>
      <c r="HD65" s="649" t="n"/>
      <c r="HE65" s="649" t="n"/>
      <c r="HF65" s="649" t="n"/>
      <c r="HG65" s="649" t="n"/>
      <c r="HH65" s="649" t="n"/>
      <c r="HI65" s="649" t="n"/>
      <c r="HJ65" s="649" t="n"/>
      <c r="HK65" s="649" t="n"/>
      <c r="HL65" s="649" t="n"/>
      <c r="HM65" s="649" t="n"/>
      <c r="HN65" s="649" t="n"/>
      <c r="HO65" s="649" t="n"/>
      <c r="HP65" s="649" t="n"/>
      <c r="HQ65" s="649" t="n"/>
      <c r="HR65" s="649" t="n"/>
      <c r="HS65" s="649" t="n">
        <v>1</v>
      </c>
      <c r="HT65" s="649" t="n"/>
      <c r="HU65" s="649" t="n"/>
      <c r="HV65" s="649" t="n"/>
      <c r="HW65" s="649" t="n"/>
      <c r="HX65" s="649" t="n"/>
      <c r="HY65" s="649" t="n"/>
      <c r="HZ65" s="649" t="n"/>
      <c r="IA65" s="649" t="n"/>
      <c r="IB65" s="649" t="n"/>
      <c r="IC65" s="649" t="n"/>
      <c r="ID65" s="649" t="n"/>
      <c r="IE65" s="649" t="n"/>
      <c r="IF65" s="649" t="n"/>
      <c r="IG65" s="649" t="n"/>
      <c r="IH65" s="649" t="n"/>
      <c r="II65" s="649" t="n"/>
      <c r="IJ65" s="649" t="n"/>
      <c r="IK65" s="649" t="n"/>
      <c r="IL65" s="649" t="n"/>
      <c r="IM65" s="649" t="n"/>
      <c r="IN65" s="649" t="n"/>
      <c r="IO65" s="649" t="n"/>
      <c r="IP65" s="649" t="n"/>
      <c r="IQ65" s="649" t="n"/>
      <c r="IR65" s="649" t="n"/>
      <c r="IS65" s="649" t="n"/>
      <c r="IT65" s="649" t="n"/>
      <c r="IU65" s="649" t="n"/>
      <c r="IV65" s="649" t="n"/>
      <c r="IW65" s="649" t="n"/>
      <c r="IX65" s="649" t="n"/>
      <c r="IY65" s="649" t="n"/>
      <c r="IZ65" s="649" t="n"/>
      <c r="JA65" s="649" t="n"/>
      <c r="JB65" s="649" t="n"/>
      <c r="JC65" s="649" t="n"/>
      <c r="JD65" s="649" t="n"/>
      <c r="JE65" s="649" t="n"/>
      <c r="JF65" s="649" t="n"/>
      <c r="JG65" s="649" t="n"/>
      <c r="JH65" s="649" t="n"/>
      <c r="JI65" s="649" t="n"/>
      <c r="JJ65" s="649" t="n"/>
      <c r="JK65" s="649" t="n"/>
      <c r="JL65" s="649" t="n"/>
      <c r="JM65" s="649" t="n"/>
      <c r="JN65" s="649" t="n"/>
      <c r="JO65" s="649" t="n"/>
      <c r="JP65" s="649" t="n"/>
      <c r="JQ65" s="649" t="n"/>
      <c r="JR65" s="649" t="n"/>
      <c r="JS65" s="649" t="n"/>
      <c r="JT65" s="649" t="n"/>
      <c r="JU65" s="649" t="n"/>
      <c r="JV65" s="649" t="n"/>
      <c r="JW65" s="649" t="n"/>
      <c r="JX65" s="649" t="n"/>
      <c r="JY65" s="649" t="n"/>
      <c r="JZ65" s="649" t="n"/>
      <c r="KA65" s="649" t="n"/>
      <c r="KB65" s="649" t="n"/>
      <c r="KC65" s="649" t="n"/>
      <c r="KD65" s="649" t="n"/>
      <c r="KE65" s="649" t="n"/>
      <c r="KF65" s="649" t="n"/>
      <c r="KG65" s="649" t="n"/>
      <c r="KH65" s="649" t="n"/>
      <c r="KI65" s="649" t="n"/>
      <c r="KJ65" s="649" t="n"/>
      <c r="KK65" s="649" t="n"/>
      <c r="KL65" s="649" t="n"/>
      <c r="KM65" s="649" t="n"/>
      <c r="KN65" s="649" t="n"/>
      <c r="KO65" s="649" t="n"/>
      <c r="KP65" s="649" t="n"/>
      <c r="KQ65" s="649" t="n"/>
      <c r="KR65" s="649" t="n"/>
      <c r="KS65" s="649" t="n"/>
      <c r="KT65" s="649" t="n"/>
      <c r="KU65" s="649" t="n"/>
      <c r="KV65" s="649" t="n"/>
      <c r="KW65" s="649" t="n"/>
      <c r="KX65" s="649" t="n"/>
      <c r="KY65" s="649" t="n"/>
      <c r="KZ65" s="649" t="n"/>
      <c r="LA65" s="649" t="n"/>
      <c r="LB65" s="649" t="n"/>
      <c r="LC65" s="649" t="n"/>
      <c r="LD65" s="649" t="n"/>
      <c r="LE65" s="649" t="n"/>
      <c r="LF65" s="649" t="n"/>
      <c r="LG65" s="649" t="n"/>
      <c r="LH65" s="649" t="n"/>
      <c r="LI65" s="649" t="n"/>
      <c r="LJ65" s="649" t="n"/>
      <c r="LK65" s="649" t="n"/>
      <c r="LL65" s="649" t="n"/>
      <c r="LM65" s="649" t="n"/>
      <c r="LN65" s="649" t="n"/>
      <c r="LO65" s="649" t="n"/>
      <c r="LP65" s="649" t="n"/>
      <c r="LQ65" s="649" t="n"/>
      <c r="LR65" s="649" t="n"/>
      <c r="LS65" s="649" t="n"/>
      <c r="LT65" s="649" t="n"/>
      <c r="LU65" s="649" t="n"/>
      <c r="LV65" s="649" t="n"/>
      <c r="LW65" s="649" t="n"/>
      <c r="LX65" s="649" t="n"/>
      <c r="LY65" s="649" t="n"/>
      <c r="LZ65" s="649" t="n"/>
      <c r="MA65" s="649" t="n"/>
      <c r="MB65" s="649" t="n"/>
      <c r="MC65" s="649" t="n"/>
      <c r="MD65" s="649" t="n"/>
      <c r="ME65" s="649" t="n"/>
      <c r="MF65" s="649" t="n"/>
      <c r="MG65" s="649" t="n"/>
      <c r="MH65" s="649" t="n">
        <v>2</v>
      </c>
      <c r="MI65" s="649" t="n"/>
      <c r="MJ65" s="649" t="n"/>
      <c r="MK65" s="649" t="n"/>
      <c r="ML65" s="649" t="n"/>
      <c r="MM65" s="649" t="n"/>
      <c r="MN65" s="649" t="n"/>
      <c r="MO65" s="649" t="n">
        <v>2</v>
      </c>
      <c r="MP65" s="649" t="n"/>
      <c r="MQ65" s="649" t="n"/>
      <c r="MR65" s="649" t="n"/>
      <c r="MS65" s="649" t="n"/>
      <c r="MT65" s="649" t="n">
        <v>1</v>
      </c>
      <c r="MU65" s="649" t="n"/>
      <c r="MV65" s="649" t="n"/>
      <c r="MW65" s="649" t="n"/>
      <c r="MX65" s="649" t="n"/>
      <c r="MY65" s="649" t="n"/>
      <c r="MZ65" s="649" t="n"/>
      <c r="NA65" s="649" t="n"/>
      <c r="NB65" s="649" t="n">
        <v>1</v>
      </c>
      <c r="NC65" s="649" t="n">
        <v>2</v>
      </c>
      <c r="ND65" s="649" t="n"/>
      <c r="NE65" s="649" t="n"/>
      <c r="NF65" s="649" t="n"/>
      <c r="NG65" s="649" t="n"/>
      <c r="NH65" s="649" t="n">
        <v>2</v>
      </c>
      <c r="NI65" s="649" t="n"/>
      <c r="NJ65" s="649" t="n"/>
      <c r="NK65" s="649" t="n"/>
      <c r="NL65" s="649" t="n"/>
      <c r="NM65" s="649" t="n"/>
      <c r="NN65" s="649" t="n"/>
      <c r="NO65" s="649" t="n"/>
      <c r="NP65" s="649" t="n"/>
      <c r="NQ65" s="650" t="n"/>
      <c r="NR65" s="650" t="n"/>
      <c r="NS65" s="650" t="n"/>
      <c r="NT65" s="650" t="n"/>
      <c r="NU65" s="650" t="n"/>
      <c r="NV65" s="650" t="n"/>
      <c r="NW65" s="650" t="n"/>
      <c r="NX65" s="650" t="n"/>
      <c r="NY65" s="649" t="n"/>
      <c r="NZ65" s="649" t="n"/>
      <c r="OA65" s="649" t="n"/>
      <c r="OB65" s="649" t="n"/>
      <c r="OC65" s="649" t="n"/>
      <c r="OD65" s="649" t="n"/>
      <c r="OE65" s="649" t="n"/>
      <c r="OF65" s="649" t="n"/>
      <c r="OG65" s="650" t="n"/>
      <c r="OH65" s="650" t="n"/>
      <c r="OI65" s="650" t="n"/>
      <c r="OJ65" s="650" t="n"/>
      <c r="OK65" s="650" t="n"/>
      <c r="OL65" s="650" t="n"/>
      <c r="OM65" s="650" t="n"/>
      <c r="ON65" s="650" t="n"/>
      <c r="OO65" s="650" t="n"/>
      <c r="OP65" s="650" t="n"/>
      <c r="OQ65" s="650" t="n"/>
      <c r="OR65" s="650" t="n"/>
      <c r="OS65" s="650" t="n"/>
      <c r="OT65" s="650" t="n"/>
      <c r="OU65" s="650" t="n"/>
      <c r="OV65" s="650" t="n"/>
      <c r="OW65" s="649" t="n"/>
      <c r="OX65" s="649" t="n"/>
      <c r="OY65" s="649" t="n"/>
      <c r="OZ65" s="649" t="n"/>
      <c r="PA65" s="649" t="n"/>
      <c r="PB65" s="649" t="n"/>
      <c r="PC65" s="649" t="n"/>
      <c r="PD65" s="649" t="n"/>
      <c r="PE65" s="649" t="n"/>
      <c r="PF65" s="649" t="n"/>
      <c r="PG65" s="649" t="n"/>
      <c r="PH65" s="649" t="n"/>
      <c r="PI65" s="649" t="n"/>
      <c r="PJ65" s="649" t="n"/>
      <c r="PK65" s="649" t="n"/>
      <c r="PL65" s="649" t="n"/>
      <c r="PM65" s="649" t="n"/>
      <c r="PN65" s="649" t="n"/>
      <c r="PO65" s="649" t="n"/>
      <c r="PP65" s="649" t="n"/>
      <c r="PQ65" s="649" t="n"/>
      <c r="PR65" s="649" t="n"/>
      <c r="PS65" s="649" t="n"/>
      <c r="PT65" s="649" t="n"/>
      <c r="PU65" s="649" t="n"/>
      <c r="PV65" s="649" t="n"/>
      <c r="PW65" s="649" t="n"/>
      <c r="PX65" s="649" t="n"/>
      <c r="PY65" s="649" t="n"/>
      <c r="PZ65" s="649" t="n"/>
      <c r="QA65" s="649" t="n"/>
      <c r="QB65" s="649" t="n"/>
      <c r="QC65" s="649" t="n"/>
      <c r="QD65" s="649" t="n"/>
      <c r="QE65" s="649" t="n"/>
      <c r="QF65" s="649" t="n"/>
      <c r="QG65" s="649" t="n"/>
      <c r="QH65" s="649" t="n"/>
      <c r="QI65" s="649" t="n"/>
      <c r="QJ65" s="649" t="n"/>
      <c r="QK65" s="649" t="n"/>
      <c r="QL65" s="649" t="n"/>
      <c r="QM65" s="649" t="n"/>
      <c r="QN65" s="649" t="n"/>
      <c r="QO65" s="649" t="n"/>
      <c r="QP65" s="649" t="n"/>
      <c r="QQ65" s="649" t="n"/>
      <c r="QR65" s="649" t="n"/>
      <c r="QS65" s="649" t="n"/>
      <c r="QT65" s="649" t="n"/>
      <c r="QU65" s="649" t="n"/>
      <c r="QV65" s="649" t="n"/>
      <c r="QW65" s="649" t="n"/>
      <c r="QX65" s="649" t="n"/>
      <c r="QY65" s="649" t="n"/>
      <c r="QZ65" s="649" t="n"/>
      <c r="RA65" s="649" t="n"/>
      <c r="RB65" s="649" t="n">
        <v>3</v>
      </c>
      <c r="RC65" s="649" t="n"/>
      <c r="RD65" s="649" t="n"/>
      <c r="RE65" s="649" t="n"/>
      <c r="RF65" s="642">
        <f>SUM(E65:RE65)-QF65-QL65-SUM(QO65:QQ65)-SUM(QT65:QV65)</f>
        <v/>
      </c>
      <c r="RG65" s="643" t="n"/>
      <c r="RH65" s="644">
        <f>SUM(E65:G65)</f>
        <v/>
      </c>
      <c r="RI65" s="644">
        <f>SUM(H65:BN65)</f>
        <v/>
      </c>
      <c r="RJ65" s="644">
        <f>SUM(BO65:CT65)</f>
        <v/>
      </c>
      <c r="RK65" s="645">
        <f>SUM(CU65:CW65)</f>
        <v/>
      </c>
      <c r="RL65" s="644">
        <f>SUM(CX65:DH65)</f>
        <v/>
      </c>
      <c r="RM65" s="644">
        <f>SUM(DI65:DU65)</f>
        <v/>
      </c>
      <c r="RN65" s="644">
        <f>SUM(DV65:EZ65)</f>
        <v/>
      </c>
      <c r="RO65" s="644">
        <f>SUM(FA65:FB65)</f>
        <v/>
      </c>
      <c r="RP65" s="644">
        <f>SUM(FC65:FH65)</f>
        <v/>
      </c>
      <c r="RQ65" s="644">
        <f>SUM(FI65:GB65)</f>
        <v/>
      </c>
      <c r="RR65" s="644">
        <f>SUM(GC65:GW65)</f>
        <v/>
      </c>
      <c r="RS65" s="644">
        <f>SUM(GX65:IP65)</f>
        <v/>
      </c>
      <c r="RT65" s="644">
        <f>SUM(IQ65:JC65)</f>
        <v/>
      </c>
      <c r="RU65" s="644">
        <f>SUM(JD65:JV65)</f>
        <v/>
      </c>
      <c r="RV65" s="644">
        <f>SUM(JW65:MA65)</f>
        <v/>
      </c>
      <c r="RW65" s="644">
        <f>SUM(MB65:MN65)</f>
        <v/>
      </c>
      <c r="RX65" s="644">
        <f>MO65</f>
        <v/>
      </c>
      <c r="RY65" s="644">
        <f>SUM(MP65:MQ65)</f>
        <v/>
      </c>
      <c r="RZ65" s="644">
        <f>SUM(MR65:MT65)</f>
        <v/>
      </c>
      <c r="SA65" s="644">
        <f>SUM(MU65:MW65)</f>
        <v/>
      </c>
      <c r="SB65" s="644">
        <f>SUM(MX65:MZ65)</f>
        <v/>
      </c>
      <c r="SC65" s="644">
        <f>SUM(NA65:NB65)</f>
        <v/>
      </c>
      <c r="SD65" s="644">
        <f>SUM(NC65)</f>
        <v/>
      </c>
      <c r="SE65" s="644">
        <f>SUM(ND65:NF65)</f>
        <v/>
      </c>
      <c r="SF65" s="644">
        <f>SUM(NG65)</f>
        <v/>
      </c>
      <c r="SG65" s="644">
        <f>SUM(NH65)</f>
        <v/>
      </c>
      <c r="SH65" s="644">
        <f>NI65</f>
        <v/>
      </c>
      <c r="SI65" s="644">
        <f>NJ65</f>
        <v/>
      </c>
      <c r="SJ65" s="644">
        <f>SUM(NK65:NP65)</f>
        <v/>
      </c>
      <c r="SK65" s="644">
        <f>SUM(NQ65:PN65)</f>
        <v/>
      </c>
      <c r="SL65" s="644">
        <f>SUM(PO65:PX65)</f>
        <v/>
      </c>
      <c r="SM65" s="644">
        <f>SUM(PY65:PZ65)</f>
        <v/>
      </c>
      <c r="SN65" s="644">
        <f>SUM(QA65:QB65)</f>
        <v/>
      </c>
      <c r="SO65" s="644">
        <f>SUM(QC65:QE65)</f>
        <v/>
      </c>
      <c r="SP65" s="644">
        <f>SUM(QG65:QK65)</f>
        <v/>
      </c>
      <c r="SQ65" s="644">
        <f>SUM(QM65:QN65)</f>
        <v/>
      </c>
      <c r="SR65" s="644">
        <f>SUM(QO65)</f>
        <v/>
      </c>
      <c r="SS65" s="644">
        <f>SUM(QP65)+QQ65</f>
        <v/>
      </c>
      <c r="ST65" s="644">
        <f>SUM(QR65)</f>
        <v/>
      </c>
      <c r="SU65" s="644">
        <f>SUM(QS65)</f>
        <v/>
      </c>
      <c r="SV65" s="644">
        <f>SUM(QT65)</f>
        <v/>
      </c>
      <c r="SW65" s="644">
        <f>SUM(QU65)</f>
        <v/>
      </c>
      <c r="SX65" s="644">
        <f>SUM(QV65)</f>
        <v/>
      </c>
      <c r="SY65" s="644">
        <f>SUM(QW65:RE65)</f>
        <v/>
      </c>
      <c r="SZ65" s="646">
        <f>SUM(RH65:SX65)-SUM(SR65:SS65)-SUM(SV65:SX65)</f>
        <v/>
      </c>
      <c r="TB65" s="651" t="n"/>
      <c r="TC65" s="651" t="n"/>
      <c r="TE65" s="651" t="n"/>
      <c r="TF65" s="651" t="n"/>
      <c r="TG65" s="651" t="n"/>
      <c r="TH65" s="651" t="n"/>
      <c r="TI65" s="651" t="n"/>
      <c r="TJ65" s="651" t="n"/>
      <c r="TK65" s="651" t="n"/>
      <c r="TL65" s="651" t="n"/>
      <c r="TM65" s="651" t="n"/>
      <c r="TN65" s="651" t="n"/>
      <c r="TO65" s="651" t="n"/>
      <c r="TP65" s="651" t="n"/>
      <c r="TQ65" s="651" t="n"/>
      <c r="TR65" s="651" t="n"/>
      <c r="TS65" s="651" t="n"/>
      <c r="TT65" s="651" t="n"/>
      <c r="TU65" s="651" t="n"/>
    </row>
    <row r="66" ht="14.5" customHeight="1">
      <c r="A66" s="742" t="n">
        <v>4</v>
      </c>
      <c r="B66" s="744" t="inlineStr">
        <is>
          <t>088</t>
        </is>
      </c>
      <c r="C66" s="1105" t="inlineStr">
        <is>
          <t>BELEN DE UMBRIA</t>
        </is>
      </c>
      <c r="D66" s="214" t="inlineStr">
        <is>
          <t>FEMENINO</t>
        </is>
      </c>
      <c r="E66" s="215" t="n"/>
      <c r="F66" s="215" t="n"/>
      <c r="G66" s="215" t="n"/>
      <c r="H66" s="215" t="n"/>
      <c r="I66" s="215" t="n"/>
      <c r="J66" s="215" t="n"/>
      <c r="K66" s="215" t="n"/>
      <c r="L66" s="215" t="n"/>
      <c r="M66" s="215" t="n"/>
      <c r="N66" s="215" t="n"/>
      <c r="O66" s="215" t="n"/>
      <c r="P66" s="215" t="n"/>
      <c r="Q66" s="215" t="n"/>
      <c r="R66" s="215" t="n"/>
      <c r="S66" s="215" t="n"/>
      <c r="T66" s="215" t="n"/>
      <c r="U66" s="215" t="n"/>
      <c r="V66" s="215" t="n"/>
      <c r="W66" s="215" t="n"/>
      <c r="X66" s="215" t="n"/>
      <c r="Y66" s="215" t="n"/>
      <c r="Z66" s="215" t="n"/>
      <c r="AA66" s="215" t="n"/>
      <c r="AB66" s="215" t="n"/>
      <c r="AC66" s="215" t="n"/>
      <c r="AD66" s="215" t="n"/>
      <c r="AE66" s="215" t="n"/>
      <c r="AF66" s="215" t="n"/>
      <c r="AG66" s="215" t="n"/>
      <c r="AH66" s="215" t="n"/>
      <c r="AI66" s="215" t="n"/>
      <c r="AJ66" s="215" t="n"/>
      <c r="AK66" s="215" t="n"/>
      <c r="AL66" s="215" t="n"/>
      <c r="AM66" s="215" t="n"/>
      <c r="AN66" s="215" t="n"/>
      <c r="AO66" s="215" t="n"/>
      <c r="AP66" s="215" t="n"/>
      <c r="AQ66" s="215" t="n"/>
      <c r="AR66" s="215" t="n"/>
      <c r="AS66" s="215" t="n"/>
      <c r="AT66" s="215" t="n"/>
      <c r="AU66" s="215" t="n"/>
      <c r="AV66" s="215" t="n"/>
      <c r="AW66" s="215" t="n"/>
      <c r="AX66" s="215" t="n"/>
      <c r="AY66" s="215" t="n"/>
      <c r="AZ66" s="215" t="n"/>
      <c r="BA66" s="215" t="n"/>
      <c r="BB66" s="215" t="n"/>
      <c r="BC66" s="215" t="n"/>
      <c r="BD66" s="215" t="n"/>
      <c r="BE66" s="215" t="n"/>
      <c r="BF66" s="215" t="n"/>
      <c r="BG66" s="215" t="n"/>
      <c r="BH66" s="215" t="n"/>
      <c r="BI66" s="215" t="n"/>
      <c r="BJ66" s="215" t="n"/>
      <c r="BK66" s="215" t="n"/>
      <c r="BL66" s="215" t="n"/>
      <c r="BM66" s="215" t="n"/>
      <c r="BN66" s="215" t="n"/>
      <c r="BO66" s="215" t="n"/>
      <c r="BP66" s="215" t="n"/>
      <c r="BQ66" s="215" t="n"/>
      <c r="BR66" s="215" t="n"/>
      <c r="BS66" s="215" t="n"/>
      <c r="BT66" s="215" t="n"/>
      <c r="BU66" s="215" t="n"/>
      <c r="BV66" s="215" t="n"/>
      <c r="BW66" s="215" t="n"/>
      <c r="BX66" s="215" t="n"/>
      <c r="BY66" s="215" t="n"/>
      <c r="BZ66" s="215" t="n"/>
      <c r="CA66" s="215" t="n"/>
      <c r="CB66" s="215" t="n"/>
      <c r="CC66" s="215" t="n"/>
      <c r="CD66" s="215" t="n"/>
      <c r="CE66" s="215" t="n"/>
      <c r="CF66" s="215" t="n"/>
      <c r="CG66" s="215" t="n"/>
      <c r="CH66" s="215" t="n"/>
      <c r="CI66" s="215" t="n"/>
      <c r="CJ66" s="215" t="n"/>
      <c r="CK66" s="215" t="n"/>
      <c r="CL66" s="215" t="n"/>
      <c r="CM66" s="215" t="n"/>
      <c r="CN66" s="215" t="n"/>
      <c r="CO66" s="215" t="n"/>
      <c r="CP66" s="215" t="n"/>
      <c r="CQ66" s="215" t="n"/>
      <c r="CR66" s="215" t="n"/>
      <c r="CS66" s="215" t="n"/>
      <c r="CT66" s="215" t="n"/>
      <c r="CU66" s="215" t="n"/>
      <c r="CV66" s="215" t="n"/>
      <c r="CW66" s="215" t="n"/>
      <c r="CX66" s="215" t="n"/>
      <c r="CY66" s="215" t="n"/>
      <c r="CZ66" s="215" t="n"/>
      <c r="DA66" s="215" t="n"/>
      <c r="DB66" s="215" t="n"/>
      <c r="DC66" s="215" t="n"/>
      <c r="DD66" s="215" t="n"/>
      <c r="DE66" s="215" t="n"/>
      <c r="DF66" s="215" t="n"/>
      <c r="DG66" s="215" t="n"/>
      <c r="DH66" s="215" t="n"/>
      <c r="DI66" s="215" t="n"/>
      <c r="DJ66" s="215" t="n"/>
      <c r="DK66" s="215" t="n"/>
      <c r="DL66" s="215" t="n"/>
      <c r="DM66" s="215" t="n"/>
      <c r="DN66" s="215" t="n"/>
      <c r="DO66" s="215" t="n"/>
      <c r="DP66" s="215" t="n"/>
      <c r="DQ66" s="215" t="n"/>
      <c r="DR66" s="215" t="n"/>
      <c r="DS66" s="215" t="n"/>
      <c r="DT66" s="215" t="n"/>
      <c r="DU66" s="215" t="n"/>
      <c r="DV66" s="215" t="n"/>
      <c r="DW66" s="215" t="n"/>
      <c r="DX66" s="215" t="n"/>
      <c r="DY66" s="215" t="n"/>
      <c r="DZ66" s="215" t="n"/>
      <c r="EA66" s="215" t="n"/>
      <c r="EB66" s="215" t="n"/>
      <c r="EC66" s="215" t="n"/>
      <c r="ED66" s="215" t="n"/>
      <c r="EE66" s="215" t="n"/>
      <c r="EF66" s="215" t="n"/>
      <c r="EG66" s="215" t="n"/>
      <c r="EH66" s="215" t="n"/>
      <c r="EI66" s="215" t="n"/>
      <c r="EJ66" s="215" t="n"/>
      <c r="EK66" s="215" t="n"/>
      <c r="EL66" s="215" t="n"/>
      <c r="EM66" s="215" t="n"/>
      <c r="EN66" s="215" t="n"/>
      <c r="EO66" s="215" t="n"/>
      <c r="EP66" s="215" t="n"/>
      <c r="EQ66" s="215" t="n"/>
      <c r="ER66" s="215" t="n"/>
      <c r="ES66" s="215" t="n"/>
      <c r="ET66" s="215" t="n"/>
      <c r="EU66" s="215" t="n"/>
      <c r="EV66" s="215" t="n"/>
      <c r="EW66" s="215" t="n"/>
      <c r="EX66" s="215" t="n"/>
      <c r="EY66" s="215" t="n"/>
      <c r="EZ66" s="215" t="n"/>
      <c r="FA66" s="215" t="n"/>
      <c r="FB66" s="215" t="n"/>
      <c r="FC66" s="215" t="n"/>
      <c r="FD66" s="215" t="n"/>
      <c r="FE66" s="215" t="n"/>
      <c r="FF66" s="215" t="n"/>
      <c r="FG66" s="215" t="n"/>
      <c r="FH66" s="215" t="n"/>
      <c r="FI66" s="215" t="n"/>
      <c r="FJ66" s="215" t="n"/>
      <c r="FK66" s="215" t="n"/>
      <c r="FL66" s="215" t="n"/>
      <c r="FM66" s="215" t="n"/>
      <c r="FN66" s="215" t="n"/>
      <c r="FO66" s="215" t="n"/>
      <c r="FP66" s="215" t="n"/>
      <c r="FQ66" s="215" t="n"/>
      <c r="FR66" s="215" t="n"/>
      <c r="FS66" s="215" t="n"/>
      <c r="FT66" s="215" t="n"/>
      <c r="FU66" s="215" t="n"/>
      <c r="FV66" s="215" t="n"/>
      <c r="FW66" s="215" t="n"/>
      <c r="FX66" s="215" t="n"/>
      <c r="FY66" s="215" t="n"/>
      <c r="FZ66" s="215" t="n"/>
      <c r="GA66" s="215" t="n"/>
      <c r="GB66" s="215" t="n"/>
      <c r="GC66" s="215" t="n"/>
      <c r="GD66" s="215" t="n"/>
      <c r="GE66" s="215" t="n"/>
      <c r="GF66" s="215" t="n"/>
      <c r="GG66" s="215" t="n"/>
      <c r="GH66" s="215" t="n"/>
      <c r="GI66" s="215" t="n"/>
      <c r="GJ66" s="215" t="n"/>
      <c r="GK66" s="215" t="n"/>
      <c r="GL66" s="215" t="n"/>
      <c r="GM66" s="215" t="n"/>
      <c r="GN66" s="215" t="n"/>
      <c r="GO66" s="215" t="n"/>
      <c r="GP66" s="215" t="n"/>
      <c r="GQ66" s="215" t="n"/>
      <c r="GR66" s="215" t="n"/>
      <c r="GS66" s="215" t="n"/>
      <c r="GT66" s="215" t="n"/>
      <c r="GU66" s="215" t="n"/>
      <c r="GV66" s="215" t="n"/>
      <c r="GW66" s="215" t="n"/>
      <c r="GX66" s="215" t="n"/>
      <c r="GY66" s="215" t="n"/>
      <c r="GZ66" s="215" t="n"/>
      <c r="HA66" s="215" t="n"/>
      <c r="HB66" s="215" t="n"/>
      <c r="HC66" s="215" t="n"/>
      <c r="HD66" s="215" t="n"/>
      <c r="HE66" s="215" t="n"/>
      <c r="HF66" s="215" t="n"/>
      <c r="HG66" s="215" t="n"/>
      <c r="HH66" s="215" t="n"/>
      <c r="HI66" s="215" t="n"/>
      <c r="HJ66" s="215" t="n"/>
      <c r="HK66" s="215" t="n"/>
      <c r="HL66" s="215" t="n"/>
      <c r="HM66" s="215" t="n"/>
      <c r="HN66" s="215" t="n"/>
      <c r="HO66" s="215" t="n"/>
      <c r="HP66" s="215" t="n"/>
      <c r="HQ66" s="215" t="n"/>
      <c r="HR66" s="215" t="n"/>
      <c r="HS66" s="215" t="n"/>
      <c r="HT66" s="215" t="n"/>
      <c r="HU66" s="215" t="n"/>
      <c r="HV66" s="215" t="n"/>
      <c r="HW66" s="215" t="n"/>
      <c r="HX66" s="215" t="n"/>
      <c r="HY66" s="215" t="n"/>
      <c r="HZ66" s="215" t="n"/>
      <c r="IA66" s="215" t="n"/>
      <c r="IB66" s="215" t="n"/>
      <c r="IC66" s="215" t="n"/>
      <c r="ID66" s="215" t="n"/>
      <c r="IE66" s="215" t="n"/>
      <c r="IF66" s="215" t="n"/>
      <c r="IG66" s="215" t="n"/>
      <c r="IH66" s="215" t="n"/>
      <c r="II66" s="215" t="n"/>
      <c r="IJ66" s="215" t="n"/>
      <c r="IK66" s="215" t="n"/>
      <c r="IL66" s="215" t="n"/>
      <c r="IM66" s="215" t="n"/>
      <c r="IN66" s="215" t="n"/>
      <c r="IO66" s="215" t="n"/>
      <c r="IP66" s="215" t="n"/>
      <c r="IQ66" s="215" t="n"/>
      <c r="IR66" s="215" t="n"/>
      <c r="IS66" s="215" t="n"/>
      <c r="IT66" s="215" t="n"/>
      <c r="IU66" s="215" t="n"/>
      <c r="IV66" s="215" t="n"/>
      <c r="IW66" s="215" t="n"/>
      <c r="IX66" s="215" t="n"/>
      <c r="IY66" s="215" t="n"/>
      <c r="IZ66" s="215" t="n"/>
      <c r="JA66" s="215" t="n"/>
      <c r="JB66" s="215" t="n"/>
      <c r="JC66" s="215" t="n"/>
      <c r="JD66" s="215" t="n"/>
      <c r="JE66" s="215" t="n"/>
      <c r="JF66" s="215" t="n"/>
      <c r="JG66" s="215" t="n"/>
      <c r="JH66" s="215" t="n"/>
      <c r="JI66" s="215" t="n"/>
      <c r="JJ66" s="215" t="n"/>
      <c r="JK66" s="215" t="n"/>
      <c r="JL66" s="215" t="n"/>
      <c r="JM66" s="215" t="n"/>
      <c r="JN66" s="215" t="n"/>
      <c r="JO66" s="215" t="n"/>
      <c r="JP66" s="215" t="n"/>
      <c r="JQ66" s="215" t="n"/>
      <c r="JR66" s="215" t="n"/>
      <c r="JS66" s="215" t="n"/>
      <c r="JT66" s="215" t="n"/>
      <c r="JU66" s="215" t="n"/>
      <c r="JV66" s="215" t="n"/>
      <c r="JW66" s="215" t="n"/>
      <c r="JX66" s="215" t="n"/>
      <c r="JY66" s="215" t="n"/>
      <c r="JZ66" s="215" t="n"/>
      <c r="KA66" s="215" t="n"/>
      <c r="KB66" s="215" t="n"/>
      <c r="KC66" s="215" t="n"/>
      <c r="KD66" s="215" t="n"/>
      <c r="KE66" s="215" t="n"/>
      <c r="KF66" s="215" t="n"/>
      <c r="KG66" s="215" t="n"/>
      <c r="KH66" s="215" t="n"/>
      <c r="KI66" s="215" t="n"/>
      <c r="KJ66" s="215" t="n"/>
      <c r="KK66" s="215" t="n"/>
      <c r="KL66" s="215" t="n"/>
      <c r="KM66" s="215" t="n"/>
      <c r="KN66" s="215" t="n"/>
      <c r="KO66" s="215" t="n"/>
      <c r="KP66" s="215" t="n"/>
      <c r="KQ66" s="215" t="n"/>
      <c r="KR66" s="215" t="n"/>
      <c r="KS66" s="215" t="n"/>
      <c r="KT66" s="215" t="n"/>
      <c r="KU66" s="215" t="n"/>
      <c r="KV66" s="215" t="n"/>
      <c r="KW66" s="215" t="n"/>
      <c r="KX66" s="215" t="n"/>
      <c r="KY66" s="215" t="n"/>
      <c r="KZ66" s="215" t="n"/>
      <c r="LA66" s="215" t="n"/>
      <c r="LB66" s="215" t="n"/>
      <c r="LC66" s="215" t="n"/>
      <c r="LD66" s="215" t="n"/>
      <c r="LE66" s="215" t="n"/>
      <c r="LF66" s="215" t="n"/>
      <c r="LG66" s="215" t="n"/>
      <c r="LH66" s="215" t="n"/>
      <c r="LI66" s="215" t="n"/>
      <c r="LJ66" s="215" t="n"/>
      <c r="LK66" s="215" t="n"/>
      <c r="LL66" s="215" t="n"/>
      <c r="LM66" s="215" t="n"/>
      <c r="LN66" s="215" t="n"/>
      <c r="LO66" s="215" t="n"/>
      <c r="LP66" s="215" t="n"/>
      <c r="LQ66" s="215" t="n"/>
      <c r="LR66" s="215" t="n"/>
      <c r="LS66" s="215" t="n"/>
      <c r="LT66" s="215" t="n"/>
      <c r="LU66" s="215" t="n"/>
      <c r="LV66" s="215" t="n"/>
      <c r="LW66" s="215" t="n"/>
      <c r="LX66" s="215" t="n"/>
      <c r="LY66" s="215" t="n"/>
      <c r="LZ66" s="215" t="n"/>
      <c r="MA66" s="215" t="n"/>
      <c r="MB66" s="215" t="n"/>
      <c r="MC66" s="215" t="n"/>
      <c r="MD66" s="215" t="n"/>
      <c r="ME66" s="215" t="n"/>
      <c r="MF66" s="215" t="n"/>
      <c r="MG66" s="215" t="n"/>
      <c r="MH66" s="215" t="n"/>
      <c r="MI66" s="215" t="n"/>
      <c r="MJ66" s="215" t="n"/>
      <c r="MK66" s="215" t="n"/>
      <c r="ML66" s="215" t="n"/>
      <c r="MM66" s="215" t="n"/>
      <c r="MN66" s="215" t="n"/>
      <c r="MO66" s="215" t="n"/>
      <c r="MP66" s="215" t="n"/>
      <c r="MQ66" s="215" t="n"/>
      <c r="MR66" s="215" t="n"/>
      <c r="MS66" s="215" t="n"/>
      <c r="MT66" s="215" t="n"/>
      <c r="MU66" s="215" t="n"/>
      <c r="MV66" s="215" t="n"/>
      <c r="MW66" s="215" t="n"/>
      <c r="MX66" s="215" t="n"/>
      <c r="MY66" s="215" t="n"/>
      <c r="MZ66" s="215" t="n"/>
      <c r="NA66" s="215" t="n"/>
      <c r="NB66" s="215" t="n"/>
      <c r="NC66" s="215" t="n"/>
      <c r="ND66" s="215" t="n"/>
      <c r="NE66" s="215" t="n"/>
      <c r="NF66" s="215" t="n"/>
      <c r="NG66" s="215" t="n"/>
      <c r="NH66" s="215" t="n"/>
      <c r="NI66" s="215" t="n"/>
      <c r="NJ66" s="215" t="n"/>
      <c r="NK66" s="215" t="n"/>
      <c r="NL66" s="215" t="n"/>
      <c r="NM66" s="215" t="n"/>
      <c r="NN66" s="215" t="n"/>
      <c r="NO66" s="215" t="n"/>
      <c r="NP66" s="215" t="n"/>
      <c r="NQ66" s="618" t="n"/>
      <c r="NR66" s="618" t="n"/>
      <c r="NS66" s="618" t="n"/>
      <c r="NT66" s="618" t="n"/>
      <c r="NU66" s="618" t="n"/>
      <c r="NV66" s="618" t="n"/>
      <c r="NW66" s="618" t="n"/>
      <c r="NX66" s="618" t="n"/>
      <c r="NY66" s="215" t="n"/>
      <c r="NZ66" s="215" t="n"/>
      <c r="OA66" s="215" t="n"/>
      <c r="OB66" s="215" t="n"/>
      <c r="OC66" s="215" t="n"/>
      <c r="OD66" s="215" t="n"/>
      <c r="OE66" s="215" t="n"/>
      <c r="OF66" s="215" t="n"/>
      <c r="OG66" s="618" t="n"/>
      <c r="OH66" s="618" t="n"/>
      <c r="OI66" s="618" t="n"/>
      <c r="OJ66" s="618" t="n"/>
      <c r="OK66" s="618" t="n"/>
      <c r="OL66" s="618" t="n"/>
      <c r="OM66" s="618" t="n"/>
      <c r="ON66" s="618" t="n"/>
      <c r="OO66" s="618" t="n"/>
      <c r="OP66" s="618" t="n"/>
      <c r="OQ66" s="618" t="n"/>
      <c r="OR66" s="618" t="n"/>
      <c r="OS66" s="618" t="n"/>
      <c r="OT66" s="618" t="n"/>
      <c r="OU66" s="618" t="n"/>
      <c r="OV66" s="618" t="n"/>
      <c r="OW66" s="215" t="n"/>
      <c r="OX66" s="215" t="n"/>
      <c r="OY66" s="215" t="n"/>
      <c r="OZ66" s="215" t="n"/>
      <c r="PA66" s="215" t="n"/>
      <c r="PB66" s="215" t="n"/>
      <c r="PC66" s="215" t="n"/>
      <c r="PD66" s="215" t="n"/>
      <c r="PE66" s="215" t="n"/>
      <c r="PF66" s="215" t="n"/>
      <c r="PG66" s="215" t="n"/>
      <c r="PH66" s="215" t="n"/>
      <c r="PI66" s="215" t="n"/>
      <c r="PJ66" s="215" t="n"/>
      <c r="PK66" s="215" t="n"/>
      <c r="PL66" s="215" t="n"/>
      <c r="PM66" s="215" t="n"/>
      <c r="PN66" s="215" t="n"/>
      <c r="PO66" s="215" t="n"/>
      <c r="PP66" s="215" t="n"/>
      <c r="PQ66" s="215" t="n"/>
      <c r="PR66" s="215" t="n"/>
      <c r="PS66" s="215" t="n"/>
      <c r="PT66" s="215" t="n"/>
      <c r="PU66" s="215" t="n"/>
      <c r="PV66" s="215" t="n"/>
      <c r="PW66" s="215" t="n"/>
      <c r="PX66" s="215" t="n"/>
      <c r="PY66" s="215" t="n"/>
      <c r="PZ66" s="215" t="n"/>
      <c r="QA66" s="215" t="n"/>
      <c r="QB66" s="215" t="n"/>
      <c r="QC66" s="215" t="n"/>
      <c r="QD66" s="215" t="n"/>
      <c r="QE66" s="215" t="n"/>
      <c r="QF66" s="215" t="n"/>
      <c r="QG66" s="215" t="n"/>
      <c r="QH66" s="215" t="n"/>
      <c r="QI66" s="215" t="n"/>
      <c r="QJ66" s="215" t="n"/>
      <c r="QK66" s="215" t="n"/>
      <c r="QL66" s="215" t="n"/>
      <c r="QM66" s="215" t="n"/>
      <c r="QN66" s="215" t="n"/>
      <c r="QO66" s="215" t="n"/>
      <c r="QP66" s="215" t="n"/>
      <c r="QQ66" s="215" t="n"/>
      <c r="QR66" s="215" t="n"/>
      <c r="QS66" s="215" t="n"/>
      <c r="QT66" s="215" t="n"/>
      <c r="QU66" s="215" t="n"/>
      <c r="QV66" s="215" t="n"/>
      <c r="QW66" s="215" t="n"/>
      <c r="QX66" s="215" t="n"/>
      <c r="QY66" s="215" t="n"/>
      <c r="QZ66" s="215" t="n"/>
      <c r="RA66" s="215" t="n"/>
      <c r="RB66" s="215" t="n"/>
      <c r="RC66" s="215" t="n"/>
      <c r="RD66" s="215" t="n"/>
      <c r="RE66" s="215" t="n"/>
      <c r="RF66" s="455">
        <f>SUM(E66:RE66)-QF66-QL66-SUM(QO66:QQ66)-SUM(QT66:QV66)</f>
        <v/>
      </c>
      <c r="RG66" s="119" t="n"/>
      <c r="RH66" s="456">
        <f>SUM(E66:G66)</f>
        <v/>
      </c>
      <c r="RI66" s="456">
        <f>SUM(H66:BN66)</f>
        <v/>
      </c>
      <c r="RJ66" s="456">
        <f>SUM(BO66:CT66)</f>
        <v/>
      </c>
      <c r="RK66" s="244">
        <f>SUM(CU66:CW66)</f>
        <v/>
      </c>
      <c r="RL66" s="456">
        <f>SUM(CX66:DH66)</f>
        <v/>
      </c>
      <c r="RM66" s="456">
        <f>SUM(DI66:DU66)</f>
        <v/>
      </c>
      <c r="RN66" s="456">
        <f>SUM(DV66:EZ66)</f>
        <v/>
      </c>
      <c r="RO66" s="456">
        <f>SUM(FA66:FB66)</f>
        <v/>
      </c>
      <c r="RP66" s="456">
        <f>SUM(FC66:FH66)</f>
        <v/>
      </c>
      <c r="RQ66" s="456">
        <f>SUM(FI66:GB66)</f>
        <v/>
      </c>
      <c r="RR66" s="456">
        <f>SUM(GC66:GW66)</f>
        <v/>
      </c>
      <c r="RS66" s="456">
        <f>SUM(GX66:IP66)</f>
        <v/>
      </c>
      <c r="RT66" s="456">
        <f>SUM(IQ66:JC66)</f>
        <v/>
      </c>
      <c r="RU66" s="456">
        <f>SUM(JD66:JV66)</f>
        <v/>
      </c>
      <c r="RV66" s="456">
        <f>SUM(JW66:MA66)</f>
        <v/>
      </c>
      <c r="RW66" s="456">
        <f>SUM(MB66:MN66)</f>
        <v/>
      </c>
      <c r="RX66" s="456">
        <f>MO66</f>
        <v/>
      </c>
      <c r="RY66" s="456">
        <f>SUM(MP66:MQ66)</f>
        <v/>
      </c>
      <c r="RZ66" s="456">
        <f>SUM(MR66:MT66)</f>
        <v/>
      </c>
      <c r="SA66" s="456">
        <f>SUM(MU66:MW66)</f>
        <v/>
      </c>
      <c r="SB66" s="456">
        <f>SUM(MX66:MZ66)</f>
        <v/>
      </c>
      <c r="SC66" s="456">
        <f>SUM(NA66:NB66)</f>
        <v/>
      </c>
      <c r="SD66" s="456">
        <f>SUM(NC66)</f>
        <v/>
      </c>
      <c r="SE66" s="456">
        <f>SUM(ND66:NF66)</f>
        <v/>
      </c>
      <c r="SF66" s="456">
        <f>SUM(NG66)</f>
        <v/>
      </c>
      <c r="SG66" s="456">
        <f>SUM(NH66)</f>
        <v/>
      </c>
      <c r="SH66" s="456">
        <f>NI66</f>
        <v/>
      </c>
      <c r="SI66" s="456">
        <f>NJ66</f>
        <v/>
      </c>
      <c r="SJ66" s="456">
        <f>SUM(NK66:NP66)</f>
        <v/>
      </c>
      <c r="SK66" s="456">
        <f>SUM(NQ66:PN66)</f>
        <v/>
      </c>
      <c r="SL66" s="456">
        <f>SUM(PO66:PX66)</f>
        <v/>
      </c>
      <c r="SM66" s="456">
        <f>SUM(PY66:PZ66)</f>
        <v/>
      </c>
      <c r="SN66" s="456">
        <f>SUM(QA66:QB66)</f>
        <v/>
      </c>
      <c r="SO66" s="456">
        <f>SUM(QC66:QE66)</f>
        <v/>
      </c>
      <c r="SP66" s="665">
        <f>SUM(QG66:QK66)</f>
        <v/>
      </c>
      <c r="SQ66" s="456">
        <f>SUM(QM66:QN66)</f>
        <v/>
      </c>
      <c r="SR66" s="456">
        <f>SUM(QO66)</f>
        <v/>
      </c>
      <c r="SS66" s="456">
        <f>SUM(QP66)+QQ66</f>
        <v/>
      </c>
      <c r="ST66" s="456">
        <f>SUM(QR66)</f>
        <v/>
      </c>
      <c r="SU66" s="456">
        <f>SUM(QS66)</f>
        <v/>
      </c>
      <c r="SV66" s="456">
        <f>SUM(QT66)</f>
        <v/>
      </c>
      <c r="SW66" s="456">
        <f>SUM(QU66)</f>
        <v/>
      </c>
      <c r="SX66" s="456">
        <f>SUM(QV66)</f>
        <v/>
      </c>
      <c r="SY66" s="456">
        <f>SUM(QW66:RE66)</f>
        <v/>
      </c>
      <c r="SZ66" s="157">
        <f>SUM(RH66:SX66)-SUM(SR66:SS66)-SUM(SV66:SX66)</f>
        <v/>
      </c>
      <c r="TB66" s="624" t="n"/>
      <c r="TC66" s="624" t="n"/>
      <c r="TE66" s="637" t="n"/>
      <c r="TF66" s="637" t="n"/>
      <c r="TG66" s="637" t="n"/>
      <c r="TH66" s="637" t="n"/>
      <c r="TI66" s="637" t="n"/>
      <c r="TJ66" s="637" t="n"/>
      <c r="TK66" s="637" t="n"/>
      <c r="TL66" s="637" t="n"/>
      <c r="TM66" s="637" t="n"/>
      <c r="TN66" s="637" t="n"/>
      <c r="TO66" s="637" t="n"/>
      <c r="TP66" s="637" t="n"/>
      <c r="TQ66" s="637" t="n"/>
      <c r="TR66" s="637" t="n"/>
      <c r="TS66" s="637" t="n"/>
      <c r="TT66" s="637" t="n"/>
      <c r="TU66" s="637" t="n"/>
    </row>
    <row r="67" ht="14.5" customHeight="1">
      <c r="A67" s="1100" t="n"/>
      <c r="B67" s="1101" t="n"/>
      <c r="C67" s="1102" t="n"/>
      <c r="D67" s="76" t="inlineStr">
        <is>
          <t>MASCULINO</t>
        </is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619" t="n"/>
      <c r="NR67" s="619" t="n"/>
      <c r="NS67" s="619" t="n"/>
      <c r="NT67" s="619" t="n"/>
      <c r="NU67" s="619" t="n"/>
      <c r="NV67" s="619" t="n"/>
      <c r="NW67" s="619" t="n"/>
      <c r="NX67" s="619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619" t="n"/>
      <c r="OH67" s="619" t="n"/>
      <c r="OI67" s="619" t="n"/>
      <c r="OJ67" s="619" t="n"/>
      <c r="OK67" s="619" t="n"/>
      <c r="OL67" s="619" t="n"/>
      <c r="OM67" s="619" t="n"/>
      <c r="ON67" s="619" t="n"/>
      <c r="OO67" s="619" t="n"/>
      <c r="OP67" s="619" t="n"/>
      <c r="OQ67" s="619" t="n"/>
      <c r="OR67" s="619" t="n"/>
      <c r="OS67" s="619" t="n"/>
      <c r="OT67" s="619" t="n"/>
      <c r="OU67" s="619" t="n"/>
      <c r="OV67" s="619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455">
        <f>SUM(E67:RE67)-QF67-QL67-SUM(QO67:QQ67)-SUM(QT67:QV67)</f>
        <v/>
      </c>
      <c r="RG67" s="119" t="n"/>
      <c r="RH67" s="456">
        <f>SUM(E67:G67)</f>
        <v/>
      </c>
      <c r="RI67" s="456">
        <f>SUM(H67:BN67)</f>
        <v/>
      </c>
      <c r="RJ67" s="456">
        <f>SUM(BO67:CT67)</f>
        <v/>
      </c>
      <c r="RK67" s="244">
        <f>SUM(CU67:CW67)</f>
        <v/>
      </c>
      <c r="RL67" s="456">
        <f>SUM(CX67:DH67)</f>
        <v/>
      </c>
      <c r="RM67" s="456">
        <f>SUM(DI67:DU67)</f>
        <v/>
      </c>
      <c r="RN67" s="456">
        <f>SUM(DV67:EZ67)</f>
        <v/>
      </c>
      <c r="RO67" s="456">
        <f>SUM(FA67:FB67)</f>
        <v/>
      </c>
      <c r="RP67" s="456">
        <f>SUM(FC67:FH67)</f>
        <v/>
      </c>
      <c r="RQ67" s="456">
        <f>SUM(FI67:GB67)</f>
        <v/>
      </c>
      <c r="RR67" s="456">
        <f>SUM(GC67:GW67)</f>
        <v/>
      </c>
      <c r="RS67" s="456">
        <f>SUM(GX67:IP67)</f>
        <v/>
      </c>
      <c r="RT67" s="456">
        <f>SUM(IQ67:JC67)</f>
        <v/>
      </c>
      <c r="RU67" s="456">
        <f>SUM(JD67:JV67)</f>
        <v/>
      </c>
      <c r="RV67" s="456">
        <f>SUM(JW67:MA67)</f>
        <v/>
      </c>
      <c r="RW67" s="456">
        <f>SUM(MB67:MN67)</f>
        <v/>
      </c>
      <c r="RX67" s="456">
        <f>MO67</f>
        <v/>
      </c>
      <c r="RY67" s="456">
        <f>SUM(MP67:MQ67)</f>
        <v/>
      </c>
      <c r="RZ67" s="456">
        <f>SUM(MR67:MT67)</f>
        <v/>
      </c>
      <c r="SA67" s="456">
        <f>SUM(MU67:MW67)</f>
        <v/>
      </c>
      <c r="SB67" s="456">
        <f>SUM(MX67:MZ67)</f>
        <v/>
      </c>
      <c r="SC67" s="456">
        <f>SUM(NA67:NB67)</f>
        <v/>
      </c>
      <c r="SD67" s="456">
        <f>SUM(NC67)</f>
        <v/>
      </c>
      <c r="SE67" s="456">
        <f>SUM(ND67:NF67)</f>
        <v/>
      </c>
      <c r="SF67" s="456">
        <f>SUM(NG67)</f>
        <v/>
      </c>
      <c r="SG67" s="456">
        <f>SUM(NH67)</f>
        <v/>
      </c>
      <c r="SH67" s="456">
        <f>NI67</f>
        <v/>
      </c>
      <c r="SI67" s="456">
        <f>NJ67</f>
        <v/>
      </c>
      <c r="SJ67" s="456">
        <f>SUM(NK67:NP67)</f>
        <v/>
      </c>
      <c r="SK67" s="456">
        <f>SUM(NQ67:PN67)</f>
        <v/>
      </c>
      <c r="SL67" s="456">
        <f>SUM(PO67:PX67)</f>
        <v/>
      </c>
      <c r="SM67" s="456">
        <f>SUM(PY67:PZ67)</f>
        <v/>
      </c>
      <c r="SN67" s="456">
        <f>SUM(QA67:QB67)</f>
        <v/>
      </c>
      <c r="SO67" s="456">
        <f>SUM(QC67:QE67)</f>
        <v/>
      </c>
      <c r="SP67" s="665">
        <f>SUM(QG67:QK67)</f>
        <v/>
      </c>
      <c r="SQ67" s="456">
        <f>SUM(QM67:QN67)</f>
        <v/>
      </c>
      <c r="SR67" s="456">
        <f>SUM(QO67)</f>
        <v/>
      </c>
      <c r="SS67" s="456">
        <f>SUM(QP67)+QQ67</f>
        <v/>
      </c>
      <c r="ST67" s="456">
        <f>SUM(QR67)</f>
        <v/>
      </c>
      <c r="SU67" s="456">
        <f>SUM(QS67)</f>
        <v/>
      </c>
      <c r="SV67" s="456">
        <f>SUM(QT67)</f>
        <v/>
      </c>
      <c r="SW67" s="456">
        <f>SUM(QU67)</f>
        <v/>
      </c>
      <c r="SX67" s="456">
        <f>SUM(QV67)</f>
        <v/>
      </c>
      <c r="SY67" s="456">
        <f>SUM(QW67:RE67)</f>
        <v/>
      </c>
      <c r="SZ67" s="157">
        <f>SUM(RH67:SX67)-SUM(SR67:SS67)-SUM(SV67:SX67)</f>
        <v/>
      </c>
      <c r="TB67" s="625" t="n"/>
      <c r="TC67" s="625" t="n"/>
      <c r="TE67" s="625" t="n"/>
      <c r="TF67" s="625" t="n"/>
      <c r="TG67" s="625" t="n"/>
      <c r="TH67" s="625" t="n"/>
      <c r="TI67" s="625" t="n"/>
      <c r="TJ67" s="625" t="n"/>
      <c r="TK67" s="625" t="n"/>
      <c r="TL67" s="625" t="n"/>
      <c r="TM67" s="625" t="n"/>
      <c r="TN67" s="625" t="n"/>
      <c r="TO67" s="625" t="n"/>
      <c r="TP67" s="625" t="n"/>
      <c r="TQ67" s="625" t="n"/>
      <c r="TR67" s="625" t="n"/>
      <c r="TS67" s="625" t="n"/>
      <c r="TT67" s="625" t="n"/>
      <c r="TU67" s="625" t="n"/>
    </row>
    <row r="68" ht="14.5" customHeight="1">
      <c r="A68" s="1100" t="n"/>
      <c r="B68" s="1101" t="n"/>
      <c r="C68" s="1102" t="n"/>
      <c r="D68" s="76" t="inlineStr">
        <is>
          <t>OTRO</t>
        </is>
      </c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619" t="n"/>
      <c r="NR68" s="619" t="n"/>
      <c r="NS68" s="619" t="n"/>
      <c r="NT68" s="619" t="n"/>
      <c r="NU68" s="619" t="n"/>
      <c r="NV68" s="619" t="n"/>
      <c r="NW68" s="619" t="n"/>
      <c r="NX68" s="619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619" t="n"/>
      <c r="OH68" s="619" t="n"/>
      <c r="OI68" s="619" t="n"/>
      <c r="OJ68" s="619" t="n"/>
      <c r="OK68" s="619" t="n"/>
      <c r="OL68" s="619" t="n"/>
      <c r="OM68" s="619" t="n"/>
      <c r="ON68" s="619" t="n"/>
      <c r="OO68" s="619" t="n"/>
      <c r="OP68" s="619" t="n"/>
      <c r="OQ68" s="619" t="n"/>
      <c r="OR68" s="619" t="n"/>
      <c r="OS68" s="619" t="n"/>
      <c r="OT68" s="619" t="n"/>
      <c r="OU68" s="619" t="n"/>
      <c r="OV68" s="619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455">
        <f>SUM(E68:RE68)-QF68-QL68-SUM(QO68:QQ68)-SUM(QT68:QV68)</f>
        <v/>
      </c>
      <c r="RG68" s="119" t="n"/>
      <c r="RH68" s="456">
        <f>SUM(E68:G68)</f>
        <v/>
      </c>
      <c r="RI68" s="456">
        <f>SUM(H68:BN68)</f>
        <v/>
      </c>
      <c r="RJ68" s="456">
        <f>SUM(BO68:CT68)</f>
        <v/>
      </c>
      <c r="RK68" s="244">
        <f>SUM(CU68:CW68)</f>
        <v/>
      </c>
      <c r="RL68" s="456">
        <f>SUM(CX68:DH68)</f>
        <v/>
      </c>
      <c r="RM68" s="456">
        <f>SUM(DI68:DU68)</f>
        <v/>
      </c>
      <c r="RN68" s="456">
        <f>SUM(DV68:EZ68)</f>
        <v/>
      </c>
      <c r="RO68" s="456">
        <f>SUM(FA68:FB68)</f>
        <v/>
      </c>
      <c r="RP68" s="456">
        <f>SUM(FC68:FH68)</f>
        <v/>
      </c>
      <c r="RQ68" s="456">
        <f>SUM(FI68:GB68)</f>
        <v/>
      </c>
      <c r="RR68" s="456">
        <f>SUM(GC68:GW68)</f>
        <v/>
      </c>
      <c r="RS68" s="456">
        <f>SUM(GX68:IP68)</f>
        <v/>
      </c>
      <c r="RT68" s="456">
        <f>SUM(IQ68:JC68)</f>
        <v/>
      </c>
      <c r="RU68" s="456">
        <f>SUM(JD68:JV68)</f>
        <v/>
      </c>
      <c r="RV68" s="456">
        <f>SUM(JW68:MA68)</f>
        <v/>
      </c>
      <c r="RW68" s="456">
        <f>SUM(MB68:MN68)</f>
        <v/>
      </c>
      <c r="RX68" s="456">
        <f>MO68</f>
        <v/>
      </c>
      <c r="RY68" s="456">
        <f>SUM(MP68:MQ68)</f>
        <v/>
      </c>
      <c r="RZ68" s="456">
        <f>SUM(MR68:MT68)</f>
        <v/>
      </c>
      <c r="SA68" s="456">
        <f>SUM(MU68:MW68)</f>
        <v/>
      </c>
      <c r="SB68" s="456">
        <f>SUM(MX68:MZ68)</f>
        <v/>
      </c>
      <c r="SC68" s="456">
        <f>SUM(NA68:NB68)</f>
        <v/>
      </c>
      <c r="SD68" s="456">
        <f>SUM(NC68)</f>
        <v/>
      </c>
      <c r="SE68" s="456">
        <f>SUM(ND68:NF68)</f>
        <v/>
      </c>
      <c r="SF68" s="456">
        <f>SUM(NG68)</f>
        <v/>
      </c>
      <c r="SG68" s="456">
        <f>SUM(NH68)</f>
        <v/>
      </c>
      <c r="SH68" s="456">
        <f>NI68</f>
        <v/>
      </c>
      <c r="SI68" s="456">
        <f>NJ68</f>
        <v/>
      </c>
      <c r="SJ68" s="456">
        <f>SUM(NK68:NP68)</f>
        <v/>
      </c>
      <c r="SK68" s="456">
        <f>SUM(NQ68:PN68)</f>
        <v/>
      </c>
      <c r="SL68" s="456">
        <f>SUM(PO68:PX68)</f>
        <v/>
      </c>
      <c r="SM68" s="456">
        <f>SUM(PY68:PZ68)</f>
        <v/>
      </c>
      <c r="SN68" s="456">
        <f>SUM(QA68:QB68)</f>
        <v/>
      </c>
      <c r="SO68" s="456">
        <f>SUM(QC68:QE68)</f>
        <v/>
      </c>
      <c r="SP68" s="665">
        <f>SUM(QG68:QK68)</f>
        <v/>
      </c>
      <c r="SQ68" s="456">
        <f>SUM(QM68:QN68)</f>
        <v/>
      </c>
      <c r="SR68" s="456">
        <f>SUM(QO68)</f>
        <v/>
      </c>
      <c r="SS68" s="456">
        <f>SUM(QP68)+QQ68</f>
        <v/>
      </c>
      <c r="ST68" s="456">
        <f>SUM(QR68)</f>
        <v/>
      </c>
      <c r="SU68" s="456">
        <f>SUM(QS68)</f>
        <v/>
      </c>
      <c r="SV68" s="456">
        <f>SUM(QT68)</f>
        <v/>
      </c>
      <c r="SW68" s="456">
        <f>SUM(QU68)</f>
        <v/>
      </c>
      <c r="SX68" s="456">
        <f>SUM(QV68)</f>
        <v/>
      </c>
      <c r="SY68" s="456">
        <f>SUM(QW68:RE68)</f>
        <v/>
      </c>
      <c r="SZ68" s="157">
        <f>SUM(RH68:SX68)-SUM(SR68:SS68)-SUM(SV68:SX68)</f>
        <v/>
      </c>
      <c r="TB68" s="625" t="n"/>
      <c r="TC68" s="625" t="n"/>
      <c r="TE68" s="625" t="n"/>
      <c r="TF68" s="625" t="n"/>
      <c r="TG68" s="625" t="n"/>
      <c r="TH68" s="625" t="n"/>
      <c r="TI68" s="625" t="n"/>
      <c r="TJ68" s="625" t="n"/>
      <c r="TK68" s="625" t="n"/>
      <c r="TL68" s="625" t="n"/>
      <c r="TM68" s="625" t="n"/>
      <c r="TN68" s="625" t="n"/>
      <c r="TO68" s="625" t="n"/>
      <c r="TP68" s="625" t="n"/>
      <c r="TQ68" s="625" t="n"/>
      <c r="TR68" s="625" t="n"/>
      <c r="TS68" s="625" t="n"/>
      <c r="TT68" s="625" t="n"/>
      <c r="TU68" s="625" t="n"/>
    </row>
    <row r="69" ht="14.5" customHeight="1">
      <c r="A69" s="1100" t="n"/>
      <c r="B69" s="1101" t="n"/>
      <c r="C69" s="1102" t="n"/>
      <c r="D69" s="77" t="inlineStr">
        <is>
          <t>TOTAL GENERO</t>
        </is>
      </c>
      <c r="E69" s="457">
        <f>SUM(E66:E68)</f>
        <v/>
      </c>
      <c r="F69" s="457">
        <f>SUM(F66:F68)</f>
        <v/>
      </c>
      <c r="G69" s="457">
        <f>SUM(G66:G68)</f>
        <v/>
      </c>
      <c r="H69" s="457">
        <f>SUM(H66:H68)</f>
        <v/>
      </c>
      <c r="I69" s="457">
        <f>SUM(I66:I68)</f>
        <v/>
      </c>
      <c r="J69" s="457">
        <f>SUM(J66:J68)</f>
        <v/>
      </c>
      <c r="K69" s="457">
        <f>SUM(K66:K68)</f>
        <v/>
      </c>
      <c r="L69" s="457">
        <f>SUM(L66:L68)</f>
        <v/>
      </c>
      <c r="M69" s="457">
        <f>SUM(M66:M68)</f>
        <v/>
      </c>
      <c r="N69" s="457">
        <f>SUM(N66:N68)</f>
        <v/>
      </c>
      <c r="O69" s="457">
        <f>SUM(O66:O68)</f>
        <v/>
      </c>
      <c r="P69" s="457">
        <f>SUM(P66:P68)</f>
        <v/>
      </c>
      <c r="Q69" s="457">
        <f>SUM(Q66:Q68)</f>
        <v/>
      </c>
      <c r="R69" s="457">
        <f>SUM(R66:R68)</f>
        <v/>
      </c>
      <c r="S69" s="457">
        <f>SUM(S66:S68)</f>
        <v/>
      </c>
      <c r="T69" s="457">
        <f>SUM(T66:T68)</f>
        <v/>
      </c>
      <c r="U69" s="457">
        <f>SUM(U66:U68)</f>
        <v/>
      </c>
      <c r="V69" s="457">
        <f>SUM(V66:V68)</f>
        <v/>
      </c>
      <c r="W69" s="457">
        <f>SUM(W66:W68)</f>
        <v/>
      </c>
      <c r="X69" s="457">
        <f>SUM(X66:X68)</f>
        <v/>
      </c>
      <c r="Y69" s="457">
        <f>SUM(Y66:Y68)</f>
        <v/>
      </c>
      <c r="Z69" s="457">
        <f>SUM(Z66:Z68)</f>
        <v/>
      </c>
      <c r="AA69" s="457">
        <f>SUM(AA66:AA68)</f>
        <v/>
      </c>
      <c r="AB69" s="457">
        <f>SUM(AB66:AB68)</f>
        <v/>
      </c>
      <c r="AC69" s="457">
        <f>SUM(AC66:AC68)</f>
        <v/>
      </c>
      <c r="AD69" s="457">
        <f>SUM(AD66:AD68)</f>
        <v/>
      </c>
      <c r="AE69" s="457">
        <f>SUM(AE66:AE68)</f>
        <v/>
      </c>
      <c r="AF69" s="457">
        <f>SUM(AF66:AF68)</f>
        <v/>
      </c>
      <c r="AG69" s="457">
        <f>SUM(AG66:AG68)</f>
        <v/>
      </c>
      <c r="AH69" s="457">
        <f>SUM(AH66:AH68)</f>
        <v/>
      </c>
      <c r="AI69" s="457">
        <f>SUM(AI66:AI68)</f>
        <v/>
      </c>
      <c r="AJ69" s="457">
        <f>SUM(AJ66:AJ68)</f>
        <v/>
      </c>
      <c r="AK69" s="457">
        <f>SUM(AK66:AK68)</f>
        <v/>
      </c>
      <c r="AL69" s="457">
        <f>SUM(AL66:AL68)</f>
        <v/>
      </c>
      <c r="AM69" s="457">
        <f>SUM(AM66:AM68)</f>
        <v/>
      </c>
      <c r="AN69" s="457">
        <f>SUM(AN66:AN68)</f>
        <v/>
      </c>
      <c r="AO69" s="457">
        <f>SUM(AO66:AO68)</f>
        <v/>
      </c>
      <c r="AP69" s="457">
        <f>SUM(AP66:AP68)</f>
        <v/>
      </c>
      <c r="AQ69" s="457">
        <f>SUM(AQ66:AQ68)</f>
        <v/>
      </c>
      <c r="AR69" s="457">
        <f>SUM(AR66:AR68)</f>
        <v/>
      </c>
      <c r="AS69" s="457">
        <f>SUM(AS66:AS68)</f>
        <v/>
      </c>
      <c r="AT69" s="457">
        <f>SUM(AT66:AT68)</f>
        <v/>
      </c>
      <c r="AU69" s="457">
        <f>SUM(AU66:AU68)</f>
        <v/>
      </c>
      <c r="AV69" s="457">
        <f>SUM(AV66:AV68)</f>
        <v/>
      </c>
      <c r="AW69" s="457">
        <f>SUM(AW66:AW68)</f>
        <v/>
      </c>
      <c r="AX69" s="457">
        <f>SUM(AX66:AX68)</f>
        <v/>
      </c>
      <c r="AY69" s="457">
        <f>SUM(AY66:AY68)</f>
        <v/>
      </c>
      <c r="AZ69" s="457">
        <f>SUM(AZ66:AZ68)</f>
        <v/>
      </c>
      <c r="BA69" s="457">
        <f>SUM(BA66:BA68)</f>
        <v/>
      </c>
      <c r="BB69" s="457">
        <f>SUM(BB66:BB68)</f>
        <v/>
      </c>
      <c r="BC69" s="457">
        <f>SUM(BC66:BC68)</f>
        <v/>
      </c>
      <c r="BD69" s="457">
        <f>SUM(BD66:BD68)</f>
        <v/>
      </c>
      <c r="BE69" s="457">
        <f>SUM(BE66:BE68)</f>
        <v/>
      </c>
      <c r="BF69" s="457">
        <f>SUM(BF66:BF68)</f>
        <v/>
      </c>
      <c r="BG69" s="457">
        <f>SUM(BG66:BG68)</f>
        <v/>
      </c>
      <c r="BH69" s="457">
        <f>SUM(BH66:BH68)</f>
        <v/>
      </c>
      <c r="BI69" s="457">
        <f>SUM(BI66:BI68)</f>
        <v/>
      </c>
      <c r="BJ69" s="457">
        <f>SUM(BJ66:BJ68)</f>
        <v/>
      </c>
      <c r="BK69" s="457">
        <f>SUM(BK66:BK68)</f>
        <v/>
      </c>
      <c r="BL69" s="457">
        <f>SUM(BL66:BL68)</f>
        <v/>
      </c>
      <c r="BM69" s="457">
        <f>SUM(BM66:BM68)</f>
        <v/>
      </c>
      <c r="BN69" s="457">
        <f>SUM(BN66:BN68)</f>
        <v/>
      </c>
      <c r="BO69" s="457">
        <f>SUM(BO66:BO68)</f>
        <v/>
      </c>
      <c r="BP69" s="457">
        <f>SUM(BP66:BP68)</f>
        <v/>
      </c>
      <c r="BQ69" s="457">
        <f>SUM(BQ66:BQ68)</f>
        <v/>
      </c>
      <c r="BR69" s="457">
        <f>SUM(BR66:BR68)</f>
        <v/>
      </c>
      <c r="BS69" s="457">
        <f>SUM(BS66:BS68)</f>
        <v/>
      </c>
      <c r="BT69" s="457">
        <f>SUM(BT66:BT68)</f>
        <v/>
      </c>
      <c r="BU69" s="457">
        <f>SUM(BU66:BU68)</f>
        <v/>
      </c>
      <c r="BV69" s="457">
        <f>SUM(BV66:BV68)</f>
        <v/>
      </c>
      <c r="BW69" s="457">
        <f>SUM(BW66:BW68)</f>
        <v/>
      </c>
      <c r="BX69" s="457">
        <f>SUM(BX66:BX68)</f>
        <v/>
      </c>
      <c r="BY69" s="457">
        <f>SUM(BY66:BY68)</f>
        <v/>
      </c>
      <c r="BZ69" s="457">
        <f>SUM(BZ66:BZ68)</f>
        <v/>
      </c>
      <c r="CA69" s="457">
        <f>SUM(CA66:CA68)</f>
        <v/>
      </c>
      <c r="CB69" s="457">
        <f>SUM(CB66:CB68)</f>
        <v/>
      </c>
      <c r="CC69" s="457">
        <f>SUM(CC66:CC68)</f>
        <v/>
      </c>
      <c r="CD69" s="457">
        <f>SUM(CD66:CD68)</f>
        <v/>
      </c>
      <c r="CE69" s="457">
        <f>SUM(CE66:CE68)</f>
        <v/>
      </c>
      <c r="CF69" s="457">
        <f>SUM(CF66:CF68)</f>
        <v/>
      </c>
      <c r="CG69" s="457">
        <f>SUM(CG66:CG68)</f>
        <v/>
      </c>
      <c r="CH69" s="457">
        <f>SUM(CH66:CH68)</f>
        <v/>
      </c>
      <c r="CI69" s="457">
        <f>SUM(CI66:CI68)</f>
        <v/>
      </c>
      <c r="CJ69" s="457">
        <f>SUM(CJ66:CJ68)</f>
        <v/>
      </c>
      <c r="CK69" s="457">
        <f>SUM(CK66:CK68)</f>
        <v/>
      </c>
      <c r="CL69" s="457">
        <f>SUM(CL66:CL68)</f>
        <v/>
      </c>
      <c r="CM69" s="457">
        <f>SUM(CM66:CM68)</f>
        <v/>
      </c>
      <c r="CN69" s="457">
        <f>SUM(CN66:CN68)</f>
        <v/>
      </c>
      <c r="CO69" s="457">
        <f>SUM(CO66:CO68)</f>
        <v/>
      </c>
      <c r="CP69" s="457">
        <f>SUM(CP66:CP68)</f>
        <v/>
      </c>
      <c r="CQ69" s="457">
        <f>SUM(CQ66:CQ68)</f>
        <v/>
      </c>
      <c r="CR69" s="457">
        <f>SUM(CR66:CR68)</f>
        <v/>
      </c>
      <c r="CS69" s="457">
        <f>SUM(CS66:CS68)</f>
        <v/>
      </c>
      <c r="CT69" s="457">
        <f>SUM(CT66:CT68)</f>
        <v/>
      </c>
      <c r="CU69" s="457">
        <f>SUM(CU66:CU68)</f>
        <v/>
      </c>
      <c r="CV69" s="457">
        <f>SUM(CV66:CV68)</f>
        <v/>
      </c>
      <c r="CW69" s="457">
        <f>SUM(CW66:CW68)</f>
        <v/>
      </c>
      <c r="CX69" s="457">
        <f>SUM(CX66:CX68)</f>
        <v/>
      </c>
      <c r="CY69" s="457">
        <f>SUM(CY66:CY68)</f>
        <v/>
      </c>
      <c r="CZ69" s="457">
        <f>SUM(CZ66:CZ68)</f>
        <v/>
      </c>
      <c r="DA69" s="457">
        <f>SUM(DA66:DA68)</f>
        <v/>
      </c>
      <c r="DB69" s="457">
        <f>SUM(DB66:DB68)</f>
        <v/>
      </c>
      <c r="DC69" s="457">
        <f>SUM(DC66:DC68)</f>
        <v/>
      </c>
      <c r="DD69" s="457">
        <f>SUM(DD66:DD68)</f>
        <v/>
      </c>
      <c r="DE69" s="457">
        <f>SUM(DE66:DE68)</f>
        <v/>
      </c>
      <c r="DF69" s="457">
        <f>SUM(DF66:DF68)</f>
        <v/>
      </c>
      <c r="DG69" s="457">
        <f>SUM(DG66:DG68)</f>
        <v/>
      </c>
      <c r="DH69" s="457">
        <f>SUM(DH66:DH68)</f>
        <v/>
      </c>
      <c r="DI69" s="457">
        <f>SUM(DI66:DI68)</f>
        <v/>
      </c>
      <c r="DJ69" s="457">
        <f>SUM(DJ66:DJ68)</f>
        <v/>
      </c>
      <c r="DK69" s="457">
        <f>SUM(DK66:DK68)</f>
        <v/>
      </c>
      <c r="DL69" s="457">
        <f>SUM(DL66:DL68)</f>
        <v/>
      </c>
      <c r="DM69" s="457">
        <f>SUM(DM66:DM68)</f>
        <v/>
      </c>
      <c r="DN69" s="457">
        <f>SUM(DN66:DN68)</f>
        <v/>
      </c>
      <c r="DO69" s="457">
        <f>SUM(DO66:DO68)</f>
        <v/>
      </c>
      <c r="DP69" s="457">
        <f>SUM(DP66:DP68)</f>
        <v/>
      </c>
      <c r="DQ69" s="457">
        <f>SUM(DQ66:DQ68)</f>
        <v/>
      </c>
      <c r="DR69" s="457">
        <f>SUM(DR66:DR68)</f>
        <v/>
      </c>
      <c r="DS69" s="457">
        <f>SUM(DS66:DS68)</f>
        <v/>
      </c>
      <c r="DT69" s="457">
        <f>SUM(DT66:DT68)</f>
        <v/>
      </c>
      <c r="DU69" s="457">
        <f>SUM(DU66:DU68)</f>
        <v/>
      </c>
      <c r="DV69" s="457">
        <f>SUM(DV66:DV68)</f>
        <v/>
      </c>
      <c r="DW69" s="457">
        <f>SUM(DW66:DW68)</f>
        <v/>
      </c>
      <c r="DX69" s="457">
        <f>SUM(DX66:DX68)</f>
        <v/>
      </c>
      <c r="DY69" s="457">
        <f>SUM(DY66:DY68)</f>
        <v/>
      </c>
      <c r="DZ69" s="457">
        <f>SUM(DZ66:DZ68)</f>
        <v/>
      </c>
      <c r="EA69" s="457">
        <f>SUM(EA66:EA68)</f>
        <v/>
      </c>
      <c r="EB69" s="457">
        <f>SUM(EB66:EB68)</f>
        <v/>
      </c>
      <c r="EC69" s="457">
        <f>SUM(EC66:EC68)</f>
        <v/>
      </c>
      <c r="ED69" s="457">
        <f>SUM(ED66:ED68)</f>
        <v/>
      </c>
      <c r="EE69" s="457">
        <f>SUM(EE66:EE68)</f>
        <v/>
      </c>
      <c r="EF69" s="457">
        <f>SUM(EF66:EF68)</f>
        <v/>
      </c>
      <c r="EG69" s="457">
        <f>SUM(EG66:EG68)</f>
        <v/>
      </c>
      <c r="EH69" s="457">
        <f>SUM(EH66:EH68)</f>
        <v/>
      </c>
      <c r="EI69" s="457">
        <f>SUM(EI66:EI68)</f>
        <v/>
      </c>
      <c r="EJ69" s="457">
        <f>SUM(EJ66:EJ68)</f>
        <v/>
      </c>
      <c r="EK69" s="457">
        <f>SUM(EK66:EK68)</f>
        <v/>
      </c>
      <c r="EL69" s="457">
        <f>SUM(EL66:EL68)</f>
        <v/>
      </c>
      <c r="EM69" s="457">
        <f>SUM(EM66:EM68)</f>
        <v/>
      </c>
      <c r="EN69" s="457">
        <f>SUM(EN66:EN68)</f>
        <v/>
      </c>
      <c r="EO69" s="457">
        <f>SUM(EO66:EO68)</f>
        <v/>
      </c>
      <c r="EP69" s="457">
        <f>SUM(EP66:EP68)</f>
        <v/>
      </c>
      <c r="EQ69" s="457">
        <f>SUM(EQ66:EQ68)</f>
        <v/>
      </c>
      <c r="ER69" s="457">
        <f>SUM(ER66:ER68)</f>
        <v/>
      </c>
      <c r="ES69" s="457">
        <f>SUM(ES66:ES68)</f>
        <v/>
      </c>
      <c r="ET69" s="457">
        <f>SUM(ET66:ET68)</f>
        <v/>
      </c>
      <c r="EU69" s="457">
        <f>SUM(EU66:EU68)</f>
        <v/>
      </c>
      <c r="EV69" s="457">
        <f>SUM(EV66:EV68)</f>
        <v/>
      </c>
      <c r="EW69" s="457">
        <f>SUM(EW66:EW68)</f>
        <v/>
      </c>
      <c r="EX69" s="457">
        <f>SUM(EX66:EX68)</f>
        <v/>
      </c>
      <c r="EY69" s="457">
        <f>SUM(EY66:EY68)</f>
        <v/>
      </c>
      <c r="EZ69" s="457">
        <f>SUM(EZ66:EZ68)</f>
        <v/>
      </c>
      <c r="FA69" s="457">
        <f>SUM(FA66:FA68)</f>
        <v/>
      </c>
      <c r="FB69" s="457">
        <f>SUM(FB66:FB68)</f>
        <v/>
      </c>
      <c r="FC69" s="457">
        <f>SUM(FC66:FC68)</f>
        <v/>
      </c>
      <c r="FD69" s="457">
        <f>SUM(FD66:FD68)</f>
        <v/>
      </c>
      <c r="FE69" s="457">
        <f>SUM(FE66:FE68)</f>
        <v/>
      </c>
      <c r="FF69" s="457">
        <f>SUM(FF66:FF68)</f>
        <v/>
      </c>
      <c r="FG69" s="457">
        <f>SUM(FG66:FG68)</f>
        <v/>
      </c>
      <c r="FH69" s="457">
        <f>SUM(FH66:FH68)</f>
        <v/>
      </c>
      <c r="FI69" s="457">
        <f>SUM(FI66:FI68)</f>
        <v/>
      </c>
      <c r="FJ69" s="457">
        <f>SUM(FJ66:FJ68)</f>
        <v/>
      </c>
      <c r="FK69" s="457">
        <f>SUM(FK66:FK68)</f>
        <v/>
      </c>
      <c r="FL69" s="457">
        <f>SUM(FL66:FL68)</f>
        <v/>
      </c>
      <c r="FM69" s="457">
        <f>SUM(FM66:FM68)</f>
        <v/>
      </c>
      <c r="FN69" s="457">
        <f>SUM(FN66:FN68)</f>
        <v/>
      </c>
      <c r="FO69" s="457">
        <f>SUM(FO66:FO68)</f>
        <v/>
      </c>
      <c r="FP69" s="457">
        <f>SUM(FP66:FP68)</f>
        <v/>
      </c>
      <c r="FQ69" s="457">
        <f>SUM(FQ66:FQ68)</f>
        <v/>
      </c>
      <c r="FR69" s="457">
        <f>SUM(FR66:FR68)</f>
        <v/>
      </c>
      <c r="FS69" s="457">
        <f>SUM(FS66:FS68)</f>
        <v/>
      </c>
      <c r="FT69" s="457">
        <f>SUM(FT66:FT68)</f>
        <v/>
      </c>
      <c r="FU69" s="457">
        <f>SUM(FU66:FU68)</f>
        <v/>
      </c>
      <c r="FV69" s="457">
        <f>SUM(FV66:FV68)</f>
        <v/>
      </c>
      <c r="FW69" s="457">
        <f>SUM(FW66:FW68)</f>
        <v/>
      </c>
      <c r="FX69" s="457">
        <f>SUM(FX66:FX68)</f>
        <v/>
      </c>
      <c r="FY69" s="457">
        <f>SUM(FY66:FY68)</f>
        <v/>
      </c>
      <c r="FZ69" s="457">
        <f>SUM(FZ66:FZ68)</f>
        <v/>
      </c>
      <c r="GA69" s="457">
        <f>SUM(GA66:GA68)</f>
        <v/>
      </c>
      <c r="GB69" s="457">
        <f>SUM(GB66:GB68)</f>
        <v/>
      </c>
      <c r="GC69" s="457">
        <f>SUM(GC66:GC68)</f>
        <v/>
      </c>
      <c r="GD69" s="457">
        <f>SUM(GD66:GD68)</f>
        <v/>
      </c>
      <c r="GE69" s="457">
        <f>SUM(GE66:GE68)</f>
        <v/>
      </c>
      <c r="GF69" s="457">
        <f>SUM(GF66:GF68)</f>
        <v/>
      </c>
      <c r="GG69" s="457">
        <f>SUM(GG66:GG68)</f>
        <v/>
      </c>
      <c r="GH69" s="457">
        <f>SUM(GH66:GH68)</f>
        <v/>
      </c>
      <c r="GI69" s="457">
        <f>SUM(GI66:GI68)</f>
        <v/>
      </c>
      <c r="GJ69" s="457">
        <f>SUM(GJ66:GJ68)</f>
        <v/>
      </c>
      <c r="GK69" s="457">
        <f>SUM(GK66:GK68)</f>
        <v/>
      </c>
      <c r="GL69" s="457">
        <f>SUM(GL66:GL68)</f>
        <v/>
      </c>
      <c r="GM69" s="457">
        <f>SUM(GM66:GM68)</f>
        <v/>
      </c>
      <c r="GN69" s="457">
        <f>SUM(GN66:GN68)</f>
        <v/>
      </c>
      <c r="GO69" s="457">
        <f>SUM(GO66:GO68)</f>
        <v/>
      </c>
      <c r="GP69" s="457">
        <f>SUM(GP66:GP68)</f>
        <v/>
      </c>
      <c r="GQ69" s="457">
        <f>SUM(GQ66:GQ68)</f>
        <v/>
      </c>
      <c r="GR69" s="457">
        <f>SUM(GR66:GR68)</f>
        <v/>
      </c>
      <c r="GS69" s="457">
        <f>SUM(GS66:GS68)</f>
        <v/>
      </c>
      <c r="GT69" s="457">
        <f>SUM(GT66:GT68)</f>
        <v/>
      </c>
      <c r="GU69" s="457">
        <f>SUM(GU66:GU68)</f>
        <v/>
      </c>
      <c r="GV69" s="457">
        <f>SUM(GV66:GV68)</f>
        <v/>
      </c>
      <c r="GW69" s="457">
        <f>SUM(GW66:GW68)</f>
        <v/>
      </c>
      <c r="GX69" s="457">
        <f>SUM(GX66:GX68)</f>
        <v/>
      </c>
      <c r="GY69" s="457">
        <f>SUM(GY66:GY68)</f>
        <v/>
      </c>
      <c r="GZ69" s="457">
        <f>SUM(GZ66:GZ68)</f>
        <v/>
      </c>
      <c r="HA69" s="457">
        <f>SUM(HA66:HA68)</f>
        <v/>
      </c>
      <c r="HB69" s="457">
        <f>SUM(HB66:HB68)</f>
        <v/>
      </c>
      <c r="HC69" s="457">
        <f>SUM(HC66:HC68)</f>
        <v/>
      </c>
      <c r="HD69" s="457">
        <f>SUM(HD66:HD68)</f>
        <v/>
      </c>
      <c r="HE69" s="457">
        <f>SUM(HE66:HE68)</f>
        <v/>
      </c>
      <c r="HF69" s="457">
        <f>SUM(HF66:HF68)</f>
        <v/>
      </c>
      <c r="HG69" s="457">
        <f>SUM(HG66:HG68)</f>
        <v/>
      </c>
      <c r="HH69" s="457">
        <f>SUM(HH66:HH68)</f>
        <v/>
      </c>
      <c r="HI69" s="457">
        <f>SUM(HI66:HI68)</f>
        <v/>
      </c>
      <c r="HJ69" s="457">
        <f>SUM(HJ66:HJ68)</f>
        <v/>
      </c>
      <c r="HK69" s="457">
        <f>SUM(HK66:HK68)</f>
        <v/>
      </c>
      <c r="HL69" s="457">
        <f>SUM(HL66:HL68)</f>
        <v/>
      </c>
      <c r="HM69" s="457">
        <f>SUM(HM66:HM68)</f>
        <v/>
      </c>
      <c r="HN69" s="457">
        <f>SUM(HN66:HN68)</f>
        <v/>
      </c>
      <c r="HO69" s="457">
        <f>SUM(HO66:HO68)</f>
        <v/>
      </c>
      <c r="HP69" s="457">
        <f>SUM(HP66:HP68)</f>
        <v/>
      </c>
      <c r="HQ69" s="457">
        <f>SUM(HQ66:HQ68)</f>
        <v/>
      </c>
      <c r="HR69" s="457">
        <f>SUM(HR66:HR68)</f>
        <v/>
      </c>
      <c r="HS69" s="457">
        <f>SUM(HS66:HS68)</f>
        <v/>
      </c>
      <c r="HT69" s="457">
        <f>SUM(HT66:HT68)</f>
        <v/>
      </c>
      <c r="HU69" s="457">
        <f>SUM(HU66:HU68)</f>
        <v/>
      </c>
      <c r="HV69" s="457">
        <f>SUM(HV66:HV68)</f>
        <v/>
      </c>
      <c r="HW69" s="457">
        <f>SUM(HW66:HW68)</f>
        <v/>
      </c>
      <c r="HX69" s="457">
        <f>SUM(HX66:HX68)</f>
        <v/>
      </c>
      <c r="HY69" s="457">
        <f>SUM(HY66:HY68)</f>
        <v/>
      </c>
      <c r="HZ69" s="457">
        <f>SUM(HZ66:HZ68)</f>
        <v/>
      </c>
      <c r="IA69" s="457">
        <f>SUM(IA66:IA68)</f>
        <v/>
      </c>
      <c r="IB69" s="457">
        <f>SUM(IB66:IB68)</f>
        <v/>
      </c>
      <c r="IC69" s="457">
        <f>SUM(IC66:IC68)</f>
        <v/>
      </c>
      <c r="ID69" s="457">
        <f>SUM(ID66:ID68)</f>
        <v/>
      </c>
      <c r="IE69" s="457">
        <f>SUM(IE66:IE68)</f>
        <v/>
      </c>
      <c r="IF69" s="457">
        <f>SUM(IF66:IF68)</f>
        <v/>
      </c>
      <c r="IG69" s="457">
        <f>SUM(IG66:IG68)</f>
        <v/>
      </c>
      <c r="IH69" s="457">
        <f>SUM(IH66:IH68)</f>
        <v/>
      </c>
      <c r="II69" s="457">
        <f>SUM(II66:II68)</f>
        <v/>
      </c>
      <c r="IJ69" s="457">
        <f>SUM(IJ66:IJ68)</f>
        <v/>
      </c>
      <c r="IK69" s="457">
        <f>SUM(IK66:IK68)</f>
        <v/>
      </c>
      <c r="IL69" s="457">
        <f>SUM(IL66:IL68)</f>
        <v/>
      </c>
      <c r="IM69" s="457">
        <f>SUM(IM66:IM68)</f>
        <v/>
      </c>
      <c r="IN69" s="457">
        <f>SUM(IN66:IN68)</f>
        <v/>
      </c>
      <c r="IO69" s="457">
        <f>SUM(IO66:IO68)</f>
        <v/>
      </c>
      <c r="IP69" s="457">
        <f>SUM(IP66:IP68)</f>
        <v/>
      </c>
      <c r="IQ69" s="457">
        <f>SUM(IQ66:IQ68)</f>
        <v/>
      </c>
      <c r="IR69" s="457">
        <f>SUM(IR66:IR68)</f>
        <v/>
      </c>
      <c r="IS69" s="457">
        <f>SUM(IS66:IS68)</f>
        <v/>
      </c>
      <c r="IT69" s="457">
        <f>SUM(IT66:IT68)</f>
        <v/>
      </c>
      <c r="IU69" s="457">
        <f>SUM(IU66:IU68)</f>
        <v/>
      </c>
      <c r="IV69" s="457">
        <f>SUM(IV66:IV68)</f>
        <v/>
      </c>
      <c r="IW69" s="457">
        <f>SUM(IW66:IW68)</f>
        <v/>
      </c>
      <c r="IX69" s="457">
        <f>SUM(IX66:IX68)</f>
        <v/>
      </c>
      <c r="IY69" s="457">
        <f>SUM(IY66:IY68)</f>
        <v/>
      </c>
      <c r="IZ69" s="457">
        <f>SUM(IZ66:IZ68)</f>
        <v/>
      </c>
      <c r="JA69" s="457">
        <f>SUM(JA66:JA68)</f>
        <v/>
      </c>
      <c r="JB69" s="457">
        <f>SUM(JB66:JB68)</f>
        <v/>
      </c>
      <c r="JC69" s="457">
        <f>SUM(JC66:JC68)</f>
        <v/>
      </c>
      <c r="JD69" s="457">
        <f>SUM(JD66:JD68)</f>
        <v/>
      </c>
      <c r="JE69" s="457">
        <f>SUM(JE66:JE68)</f>
        <v/>
      </c>
      <c r="JF69" s="457">
        <f>SUM(JF66:JF68)</f>
        <v/>
      </c>
      <c r="JG69" s="457">
        <f>SUM(JG66:JG68)</f>
        <v/>
      </c>
      <c r="JH69" s="457">
        <f>SUM(JH66:JH68)</f>
        <v/>
      </c>
      <c r="JI69" s="457">
        <f>SUM(JI66:JI68)</f>
        <v/>
      </c>
      <c r="JJ69" s="457">
        <f>SUM(JJ66:JJ68)</f>
        <v/>
      </c>
      <c r="JK69" s="457">
        <f>SUM(JK66:JK68)</f>
        <v/>
      </c>
      <c r="JL69" s="457">
        <f>SUM(JL66:JL68)</f>
        <v/>
      </c>
      <c r="JM69" s="457">
        <f>SUM(JM66:JM68)</f>
        <v/>
      </c>
      <c r="JN69" s="457">
        <f>SUM(JN66:JN68)</f>
        <v/>
      </c>
      <c r="JO69" s="457">
        <f>SUM(JO66:JO68)</f>
        <v/>
      </c>
      <c r="JP69" s="457">
        <f>SUM(JP66:JP68)</f>
        <v/>
      </c>
      <c r="JQ69" s="457">
        <f>SUM(JQ66:JQ68)</f>
        <v/>
      </c>
      <c r="JR69" s="457">
        <f>SUM(JR66:JR68)</f>
        <v/>
      </c>
      <c r="JS69" s="457">
        <f>SUM(JS66:JS68)</f>
        <v/>
      </c>
      <c r="JT69" s="457">
        <f>SUM(JT66:JT68)</f>
        <v/>
      </c>
      <c r="JU69" s="457">
        <f>SUM(JU66:JU68)</f>
        <v/>
      </c>
      <c r="JV69" s="457">
        <f>SUM(JV66:JV68)</f>
        <v/>
      </c>
      <c r="JW69" s="457">
        <f>SUM(JW66:JW68)</f>
        <v/>
      </c>
      <c r="JX69" s="457">
        <f>SUM(JX66:JX68)</f>
        <v/>
      </c>
      <c r="JY69" s="457">
        <f>SUM(JY66:JY68)</f>
        <v/>
      </c>
      <c r="JZ69" s="457">
        <f>SUM(JZ66:JZ68)</f>
        <v/>
      </c>
      <c r="KA69" s="457">
        <f>SUM(KA66:KA68)</f>
        <v/>
      </c>
      <c r="KB69" s="457">
        <f>SUM(KB66:KB68)</f>
        <v/>
      </c>
      <c r="KC69" s="457">
        <f>SUM(KC66:KC68)</f>
        <v/>
      </c>
      <c r="KD69" s="457">
        <f>SUM(KD66:KD68)</f>
        <v/>
      </c>
      <c r="KE69" s="457">
        <f>SUM(KE66:KE68)</f>
        <v/>
      </c>
      <c r="KF69" s="457">
        <f>SUM(KF66:KF68)</f>
        <v/>
      </c>
      <c r="KG69" s="457">
        <f>SUM(KG66:KG68)</f>
        <v/>
      </c>
      <c r="KH69" s="457">
        <f>SUM(KH66:KH68)</f>
        <v/>
      </c>
      <c r="KI69" s="457">
        <f>SUM(KI66:KI68)</f>
        <v/>
      </c>
      <c r="KJ69" s="457">
        <f>SUM(KJ66:KJ68)</f>
        <v/>
      </c>
      <c r="KK69" s="457">
        <f>SUM(KK66:KK68)</f>
        <v/>
      </c>
      <c r="KL69" s="457">
        <f>SUM(KL66:KL68)</f>
        <v/>
      </c>
      <c r="KM69" s="457">
        <f>SUM(KM66:KM68)</f>
        <v/>
      </c>
      <c r="KN69" s="457">
        <f>SUM(KN66:KN68)</f>
        <v/>
      </c>
      <c r="KO69" s="457">
        <f>SUM(KO66:KO68)</f>
        <v/>
      </c>
      <c r="KP69" s="457">
        <f>SUM(KP66:KP68)</f>
        <v/>
      </c>
      <c r="KQ69" s="457">
        <f>SUM(KQ66:KQ68)</f>
        <v/>
      </c>
      <c r="KR69" s="457">
        <f>SUM(KR66:KR68)</f>
        <v/>
      </c>
      <c r="KS69" s="457">
        <f>SUM(KS66:KS68)</f>
        <v/>
      </c>
      <c r="KT69" s="457">
        <f>SUM(KT66:KT68)</f>
        <v/>
      </c>
      <c r="KU69" s="457">
        <f>SUM(KU66:KU68)</f>
        <v/>
      </c>
      <c r="KV69" s="457">
        <f>SUM(KV66:KV68)</f>
        <v/>
      </c>
      <c r="KW69" s="457">
        <f>SUM(KW66:KW68)</f>
        <v/>
      </c>
      <c r="KX69" s="457">
        <f>SUM(KX66:KX68)</f>
        <v/>
      </c>
      <c r="KY69" s="457">
        <f>SUM(KY66:KY68)</f>
        <v/>
      </c>
      <c r="KZ69" s="457">
        <f>SUM(KZ66:KZ68)</f>
        <v/>
      </c>
      <c r="LA69" s="457">
        <f>SUM(LA66:LA68)</f>
        <v/>
      </c>
      <c r="LB69" s="457">
        <f>SUM(LB66:LB68)</f>
        <v/>
      </c>
      <c r="LC69" s="457">
        <f>SUM(LC66:LC68)</f>
        <v/>
      </c>
      <c r="LD69" s="457">
        <f>SUM(LD66:LD68)</f>
        <v/>
      </c>
      <c r="LE69" s="457">
        <f>SUM(LE66:LE68)</f>
        <v/>
      </c>
      <c r="LF69" s="457">
        <f>SUM(LF66:LF68)</f>
        <v/>
      </c>
      <c r="LG69" s="457">
        <f>SUM(LG66:LG68)</f>
        <v/>
      </c>
      <c r="LH69" s="457">
        <f>SUM(LH66:LH68)</f>
        <v/>
      </c>
      <c r="LI69" s="457">
        <f>SUM(LI66:LI68)</f>
        <v/>
      </c>
      <c r="LJ69" s="457">
        <f>SUM(LJ66:LJ68)</f>
        <v/>
      </c>
      <c r="LK69" s="457">
        <f>SUM(LK66:LK68)</f>
        <v/>
      </c>
      <c r="LL69" s="457">
        <f>SUM(LL66:LL68)</f>
        <v/>
      </c>
      <c r="LM69" s="457">
        <f>SUM(LM66:LM68)</f>
        <v/>
      </c>
      <c r="LN69" s="457">
        <f>SUM(LN66:LN68)</f>
        <v/>
      </c>
      <c r="LO69" s="457">
        <f>SUM(LO66:LO68)</f>
        <v/>
      </c>
      <c r="LP69" s="457">
        <f>SUM(LP66:LP68)</f>
        <v/>
      </c>
      <c r="LQ69" s="457">
        <f>SUM(LQ66:LQ68)</f>
        <v/>
      </c>
      <c r="LR69" s="457">
        <f>SUM(LR66:LR68)</f>
        <v/>
      </c>
      <c r="LS69" s="457">
        <f>SUM(LS66:LS68)</f>
        <v/>
      </c>
      <c r="LT69" s="457">
        <f>SUM(LT66:LT68)</f>
        <v/>
      </c>
      <c r="LU69" s="457">
        <f>SUM(LU66:LU68)</f>
        <v/>
      </c>
      <c r="LV69" s="457">
        <f>SUM(LV66:LV68)</f>
        <v/>
      </c>
      <c r="LW69" s="457">
        <f>SUM(LW66:LW68)</f>
        <v/>
      </c>
      <c r="LX69" s="457">
        <f>SUM(LX66:LX68)</f>
        <v/>
      </c>
      <c r="LY69" s="457">
        <f>SUM(LY66:LY68)</f>
        <v/>
      </c>
      <c r="LZ69" s="457">
        <f>SUM(LZ66:LZ68)</f>
        <v/>
      </c>
      <c r="MA69" s="457">
        <f>SUM(MA66:MA68)</f>
        <v/>
      </c>
      <c r="MB69" s="457">
        <f>SUM(MB66:MB68)</f>
        <v/>
      </c>
      <c r="MC69" s="457">
        <f>SUM(MC66:MC68)</f>
        <v/>
      </c>
      <c r="MD69" s="457">
        <f>SUM(MD66:MD68)</f>
        <v/>
      </c>
      <c r="ME69" s="457">
        <f>SUM(ME66:ME68)</f>
        <v/>
      </c>
      <c r="MF69" s="457">
        <f>SUM(MF66:MF68)</f>
        <v/>
      </c>
      <c r="MG69" s="457">
        <f>SUM(MG66:MG68)</f>
        <v/>
      </c>
      <c r="MH69" s="457">
        <f>SUM(MH66:MH68)</f>
        <v/>
      </c>
      <c r="MI69" s="457">
        <f>SUM(MI66:MI68)</f>
        <v/>
      </c>
      <c r="MJ69" s="457">
        <f>SUM(MJ66:MJ68)</f>
        <v/>
      </c>
      <c r="MK69" s="457">
        <f>SUM(MK66:MK68)</f>
        <v/>
      </c>
      <c r="ML69" s="457">
        <f>SUM(ML66:ML68)</f>
        <v/>
      </c>
      <c r="MM69" s="457">
        <f>SUM(MM66:MM68)</f>
        <v/>
      </c>
      <c r="MN69" s="457">
        <f>SUM(MN66:MN68)</f>
        <v/>
      </c>
      <c r="MO69" s="457">
        <f>SUM(MO66:MO68)</f>
        <v/>
      </c>
      <c r="MP69" s="457">
        <f>SUM(MP66:MP68)</f>
        <v/>
      </c>
      <c r="MQ69" s="457">
        <f>SUM(MQ66:MQ68)</f>
        <v/>
      </c>
      <c r="MR69" s="457">
        <f>SUM(MR66:MR68)</f>
        <v/>
      </c>
      <c r="MS69" s="457">
        <f>SUM(MS66:MS68)</f>
        <v/>
      </c>
      <c r="MT69" s="457">
        <f>SUM(MT66:MT68)</f>
        <v/>
      </c>
      <c r="MU69" s="457">
        <f>SUM(MU66:MU68)</f>
        <v/>
      </c>
      <c r="MV69" s="457">
        <f>SUM(MV66:MV68)</f>
        <v/>
      </c>
      <c r="MW69" s="457">
        <f>SUM(MW66:MW68)</f>
        <v/>
      </c>
      <c r="MX69" s="457">
        <f>SUM(MX66:MX68)</f>
        <v/>
      </c>
      <c r="MY69" s="457">
        <f>SUM(MY66:MY68)</f>
        <v/>
      </c>
      <c r="MZ69" s="457">
        <f>SUM(MZ66:MZ68)</f>
        <v/>
      </c>
      <c r="NA69" s="457">
        <f>SUM(NA66:NA68)</f>
        <v/>
      </c>
      <c r="NB69" s="457">
        <f>SUM(NB66:NB68)</f>
        <v/>
      </c>
      <c r="NC69" s="457">
        <f>SUM(NC66:NC68)</f>
        <v/>
      </c>
      <c r="ND69" s="457">
        <f>SUM(ND66:ND68)</f>
        <v/>
      </c>
      <c r="NE69" s="457">
        <f>SUM(NE66:NE68)</f>
        <v/>
      </c>
      <c r="NF69" s="457">
        <f>SUM(NF66:NF68)</f>
        <v/>
      </c>
      <c r="NG69" s="457">
        <f>SUM(NG66:NG68)</f>
        <v/>
      </c>
      <c r="NH69" s="457">
        <f>SUM(NH66:NH68)</f>
        <v/>
      </c>
      <c r="NI69" s="457">
        <f>SUM(NI66:NI68)</f>
        <v/>
      </c>
      <c r="NJ69" s="457">
        <f>SUM(NJ66:NJ68)</f>
        <v/>
      </c>
      <c r="NK69" s="457">
        <f>SUM(NK66:NK68)</f>
        <v/>
      </c>
      <c r="NL69" s="457">
        <f>SUM(NL66:NL68)</f>
        <v/>
      </c>
      <c r="NM69" s="457">
        <f>SUM(NM66:NM68)</f>
        <v/>
      </c>
      <c r="NN69" s="457">
        <f>SUM(NN66:NN68)</f>
        <v/>
      </c>
      <c r="NO69" s="457">
        <f>SUM(NO66:NO68)</f>
        <v/>
      </c>
      <c r="NP69" s="457">
        <f>SUM(NP66:NP68)</f>
        <v/>
      </c>
      <c r="NQ69" s="457">
        <f>SUM(NQ66:NQ68)</f>
        <v/>
      </c>
      <c r="NR69" s="457">
        <f>SUM(NR66:NR68)</f>
        <v/>
      </c>
      <c r="NS69" s="457">
        <f>SUM(NS66:NS68)</f>
        <v/>
      </c>
      <c r="NT69" s="457">
        <f>SUM(NT66:NT68)</f>
        <v/>
      </c>
      <c r="NU69" s="457">
        <f>SUM(NU66:NU68)</f>
        <v/>
      </c>
      <c r="NV69" s="457">
        <f>SUM(NV66:NV68)</f>
        <v/>
      </c>
      <c r="NW69" s="457">
        <f>SUM(NW66:NW68)</f>
        <v/>
      </c>
      <c r="NX69" s="457">
        <f>SUM(NX66:NX68)</f>
        <v/>
      </c>
      <c r="NY69" s="457">
        <f>SUM(NY66:NY68)</f>
        <v/>
      </c>
      <c r="NZ69" s="457">
        <f>SUM(NZ66:NZ68)</f>
        <v/>
      </c>
      <c r="OA69" s="457">
        <f>SUM(OA66:OA68)</f>
        <v/>
      </c>
      <c r="OB69" s="457">
        <f>SUM(OB66:OB68)</f>
        <v/>
      </c>
      <c r="OC69" s="457">
        <f>SUM(OC66:OC68)</f>
        <v/>
      </c>
      <c r="OD69" s="457">
        <f>SUM(OD66:OD68)</f>
        <v/>
      </c>
      <c r="OE69" s="457">
        <f>SUM(OE66:OE68)</f>
        <v/>
      </c>
      <c r="OF69" s="457">
        <f>SUM(OF66:OF68)</f>
        <v/>
      </c>
      <c r="OG69" s="457">
        <f>SUM(OG66:OG68)</f>
        <v/>
      </c>
      <c r="OH69" s="457">
        <f>SUM(OH66:OH68)</f>
        <v/>
      </c>
      <c r="OI69" s="457">
        <f>SUM(OI66:OI68)</f>
        <v/>
      </c>
      <c r="OJ69" s="457">
        <f>SUM(OJ66:OJ68)</f>
        <v/>
      </c>
      <c r="OK69" s="457">
        <f>SUM(OK66:OK68)</f>
        <v/>
      </c>
      <c r="OL69" s="457">
        <f>SUM(OL66:OL68)</f>
        <v/>
      </c>
      <c r="OM69" s="457">
        <f>SUM(OM66:OM68)</f>
        <v/>
      </c>
      <c r="ON69" s="457">
        <f>SUM(ON66:ON68)</f>
        <v/>
      </c>
      <c r="OO69" s="457">
        <f>SUM(OO66:OO68)</f>
        <v/>
      </c>
      <c r="OP69" s="457">
        <f>SUM(OP66:OP68)</f>
        <v/>
      </c>
      <c r="OQ69" s="457">
        <f>SUM(OQ66:OQ68)</f>
        <v/>
      </c>
      <c r="OR69" s="457">
        <f>SUM(OR66:OR68)</f>
        <v/>
      </c>
      <c r="OS69" s="457">
        <f>SUM(OS66:OS68)</f>
        <v/>
      </c>
      <c r="OT69" s="457">
        <f>SUM(OT66:OT68)</f>
        <v/>
      </c>
      <c r="OU69" s="457">
        <f>SUM(OU66:OU68)</f>
        <v/>
      </c>
      <c r="OV69" s="457">
        <f>SUM(OV66:OV68)</f>
        <v/>
      </c>
      <c r="OW69" s="457">
        <f>SUM(OW66:OW68)</f>
        <v/>
      </c>
      <c r="OX69" s="457">
        <f>SUM(OX66:OX68)</f>
        <v/>
      </c>
      <c r="OY69" s="457">
        <f>SUM(OY66:OY68)</f>
        <v/>
      </c>
      <c r="OZ69" s="457">
        <f>SUM(OZ66:OZ68)</f>
        <v/>
      </c>
      <c r="PA69" s="457">
        <f>SUM(PA66:PA68)</f>
        <v/>
      </c>
      <c r="PB69" s="457">
        <f>SUM(PB66:PB68)</f>
        <v/>
      </c>
      <c r="PC69" s="457">
        <f>SUM(PC66:PC68)</f>
        <v/>
      </c>
      <c r="PD69" s="457">
        <f>SUM(PD66:PD68)</f>
        <v/>
      </c>
      <c r="PE69" s="457">
        <f>SUM(PE66:PE68)</f>
        <v/>
      </c>
      <c r="PF69" s="457">
        <f>SUM(PF66:PF68)</f>
        <v/>
      </c>
      <c r="PG69" s="457">
        <f>SUM(PG66:PG68)</f>
        <v/>
      </c>
      <c r="PH69" s="457">
        <f>SUM(PH66:PH68)</f>
        <v/>
      </c>
      <c r="PI69" s="457">
        <f>SUM(PI66:PI68)</f>
        <v/>
      </c>
      <c r="PJ69" s="457">
        <f>SUM(PJ66:PJ68)</f>
        <v/>
      </c>
      <c r="PK69" s="457">
        <f>SUM(PK66:PK68)</f>
        <v/>
      </c>
      <c r="PL69" s="457">
        <f>SUM(PL66:PL68)</f>
        <v/>
      </c>
      <c r="PM69" s="457">
        <f>SUM(PM66:PM68)</f>
        <v/>
      </c>
      <c r="PN69" s="457">
        <f>SUM(PN66:PN68)</f>
        <v/>
      </c>
      <c r="PO69" s="457">
        <f>SUM(PO66:PO68)</f>
        <v/>
      </c>
      <c r="PP69" s="457">
        <f>SUM(PP66:PP68)</f>
        <v/>
      </c>
      <c r="PQ69" s="457">
        <f>SUM(PQ66:PQ68)</f>
        <v/>
      </c>
      <c r="PR69" s="457">
        <f>SUM(PR66:PR68)</f>
        <v/>
      </c>
      <c r="PS69" s="457">
        <f>SUM(PS66:PS68)</f>
        <v/>
      </c>
      <c r="PT69" s="457">
        <f>SUM(PT66:PT68)</f>
        <v/>
      </c>
      <c r="PU69" s="457">
        <f>SUM(PU66:PU68)</f>
        <v/>
      </c>
      <c r="PV69" s="457">
        <f>SUM(PV66:PV68)</f>
        <v/>
      </c>
      <c r="PW69" s="457">
        <f>SUM(PW66:PW68)</f>
        <v/>
      </c>
      <c r="PX69" s="457">
        <f>SUM(PX66:PX68)</f>
        <v/>
      </c>
      <c r="PY69" s="457">
        <f>SUM(PY66:PY68)</f>
        <v/>
      </c>
      <c r="PZ69" s="457">
        <f>SUM(PZ66:PZ68)</f>
        <v/>
      </c>
      <c r="QA69" s="457">
        <f>SUM(QA66:QA68)</f>
        <v/>
      </c>
      <c r="QB69" s="457">
        <f>SUM(QB66:QB68)</f>
        <v/>
      </c>
      <c r="QC69" s="457">
        <f>SUM(QC66:QC68)</f>
        <v/>
      </c>
      <c r="QD69" s="457">
        <f>SUM(QD66:QD68)</f>
        <v/>
      </c>
      <c r="QE69" s="457">
        <f>SUM(QE66:QE68)</f>
        <v/>
      </c>
      <c r="QF69" s="457">
        <f>SUM(QF66:QF68)</f>
        <v/>
      </c>
      <c r="QG69" s="457">
        <f>SUM(QG66:QG68)</f>
        <v/>
      </c>
      <c r="QH69" s="457">
        <f>SUM(QH66:QH68)</f>
        <v/>
      </c>
      <c r="QI69" s="457">
        <f>SUM(QI66:QI68)</f>
        <v/>
      </c>
      <c r="QJ69" s="457">
        <f>SUM(QJ66:QJ68)</f>
        <v/>
      </c>
      <c r="QK69" s="457">
        <f>SUM(QK66:QK68)</f>
        <v/>
      </c>
      <c r="QL69" s="457">
        <f>SUM(QL66:QL68)</f>
        <v/>
      </c>
      <c r="QM69" s="457">
        <f>SUM(QM66:QM68)</f>
        <v/>
      </c>
      <c r="QN69" s="457">
        <f>SUM(QN66:QN68)</f>
        <v/>
      </c>
      <c r="QO69" s="457">
        <f>SUM(QO66:QO68)</f>
        <v/>
      </c>
      <c r="QP69" s="457">
        <f>SUM(QP66:QP68)</f>
        <v/>
      </c>
      <c r="QQ69" s="457">
        <f>SUM(QQ66:QQ68)</f>
        <v/>
      </c>
      <c r="QR69" s="457">
        <f>SUM(QR66:QR68)</f>
        <v/>
      </c>
      <c r="QS69" s="457">
        <f>SUM(QS66:QS68)</f>
        <v/>
      </c>
      <c r="QT69" s="457">
        <f>SUM(QT66:QT68)</f>
        <v/>
      </c>
      <c r="QU69" s="457">
        <f>SUM(QU66:QU68)</f>
        <v/>
      </c>
      <c r="QV69" s="457">
        <f>SUM(QV66:QV68)</f>
        <v/>
      </c>
      <c r="QW69" s="457">
        <f>SUM(QW66:QW68)</f>
        <v/>
      </c>
      <c r="QX69" s="457">
        <f>SUM(QX66:QX68)</f>
        <v/>
      </c>
      <c r="QY69" s="457">
        <f>SUM(QY66:QY68)</f>
        <v/>
      </c>
      <c r="QZ69" s="457">
        <f>SUM(QZ66:QZ68)</f>
        <v/>
      </c>
      <c r="RA69" s="457">
        <f>SUM(RA66:RA68)</f>
        <v/>
      </c>
      <c r="RB69" s="457">
        <f>SUM(RB66:RB68)</f>
        <v/>
      </c>
      <c r="RC69" s="457">
        <f>SUM(RC66:RC68)</f>
        <v/>
      </c>
      <c r="RD69" s="457">
        <f>SUM(RD66:RD68)</f>
        <v/>
      </c>
      <c r="RE69" s="457">
        <f>SUM(RE66:RE68)</f>
        <v/>
      </c>
      <c r="RF69" s="457">
        <f>SUM(RF66:RF68)</f>
        <v/>
      </c>
      <c r="RG69" s="119" t="n"/>
      <c r="RH69" s="458">
        <f>SUM(RH66:RH68)</f>
        <v/>
      </c>
      <c r="RI69" s="458">
        <f>SUM(RI66:RI68)</f>
        <v/>
      </c>
      <c r="RJ69" s="458">
        <f>SUM(RJ66:RJ68)</f>
        <v/>
      </c>
      <c r="RK69" s="458">
        <f>SUM(RK66:RK68)</f>
        <v/>
      </c>
      <c r="RL69" s="458">
        <f>SUM(RL66:RL68)</f>
        <v/>
      </c>
      <c r="RM69" s="458">
        <f>SUM(RM66:RM68)</f>
        <v/>
      </c>
      <c r="RN69" s="458">
        <f>SUM(RN66:RN68)</f>
        <v/>
      </c>
      <c r="RO69" s="458">
        <f>SUM(RO66:RO68)</f>
        <v/>
      </c>
      <c r="RP69" s="458">
        <f>SUM(RP66:RP68)</f>
        <v/>
      </c>
      <c r="RQ69" s="458">
        <f>SUM(RQ66:RQ68)</f>
        <v/>
      </c>
      <c r="RR69" s="458">
        <f>SUM(RR66:RR68)</f>
        <v/>
      </c>
      <c r="RS69" s="458">
        <f>SUM(RS66:RS68)</f>
        <v/>
      </c>
      <c r="RT69" s="458">
        <f>SUM(RT66:RT68)</f>
        <v/>
      </c>
      <c r="RU69" s="458">
        <f>SUM(RU66:RU68)</f>
        <v/>
      </c>
      <c r="RV69" s="458">
        <f>SUM(RV66:RV68)</f>
        <v/>
      </c>
      <c r="RW69" s="458">
        <f>SUM(RW66:RW68)</f>
        <v/>
      </c>
      <c r="RX69" s="458">
        <f>SUM(RX66:RX68)</f>
        <v/>
      </c>
      <c r="RY69" s="458">
        <f>SUM(RY66:RY68)</f>
        <v/>
      </c>
      <c r="RZ69" s="458">
        <f>SUM(RZ66:RZ68)</f>
        <v/>
      </c>
      <c r="SA69" s="458">
        <f>SUM(SA66:SA68)</f>
        <v/>
      </c>
      <c r="SB69" s="458">
        <f>SUM(SB66:SB68)</f>
        <v/>
      </c>
      <c r="SC69" s="458">
        <f>SUM(SC66:SC68)</f>
        <v/>
      </c>
      <c r="SD69" s="458">
        <f>SUM(SD66:SD68)</f>
        <v/>
      </c>
      <c r="SE69" s="458">
        <f>SUM(SE66:SE68)</f>
        <v/>
      </c>
      <c r="SF69" s="458">
        <f>SUM(SF66:SF68)</f>
        <v/>
      </c>
      <c r="SG69" s="458">
        <f>SUM(SG66:SG68)</f>
        <v/>
      </c>
      <c r="SH69" s="458">
        <f>SUM(SH66:SH68)</f>
        <v/>
      </c>
      <c r="SI69" s="458">
        <f>SUM(SI66:SI68)</f>
        <v/>
      </c>
      <c r="SJ69" s="458">
        <f>SUM(SJ66:SJ68)</f>
        <v/>
      </c>
      <c r="SK69" s="458">
        <f>SUM(SK66:SK68)</f>
        <v/>
      </c>
      <c r="SL69" s="458">
        <f>SUM(SL66:SL68)</f>
        <v/>
      </c>
      <c r="SM69" s="458">
        <f>SUM(SM66:SM68)</f>
        <v/>
      </c>
      <c r="SN69" s="458">
        <f>SUM(SN66:SN68)</f>
        <v/>
      </c>
      <c r="SO69" s="458">
        <f>SUM(SO66:SO68)</f>
        <v/>
      </c>
      <c r="SP69" s="458">
        <f>SUM(SP66:SP68)</f>
        <v/>
      </c>
      <c r="SQ69" s="458">
        <f>SUM(SQ66:SQ68)</f>
        <v/>
      </c>
      <c r="SR69" s="458">
        <f>SUM(SR66:SR68)</f>
        <v/>
      </c>
      <c r="SS69" s="458">
        <f>SUM(SS66:SS68)</f>
        <v/>
      </c>
      <c r="ST69" s="458">
        <f>SUM(ST66:ST68)</f>
        <v/>
      </c>
      <c r="SU69" s="458">
        <f>SUM(SU66:SU68)</f>
        <v/>
      </c>
      <c r="SV69" s="458">
        <f>SUM(SV66:SV68)</f>
        <v/>
      </c>
      <c r="SW69" s="458">
        <f>SUM(SW66:SW68)</f>
        <v/>
      </c>
      <c r="SX69" s="458">
        <f>SUM(SX66:SX68)</f>
        <v/>
      </c>
      <c r="SY69" s="458">
        <f>SUM(SY66:SY68)</f>
        <v/>
      </c>
      <c r="SZ69" s="459">
        <f>SUM(SZ66:SZ68)</f>
        <v/>
      </c>
      <c r="TB69" s="575">
        <f>SUM(TB66:TB68)</f>
        <v/>
      </c>
      <c r="TC69" s="575">
        <f>SUM(TC66:TC68)</f>
        <v/>
      </c>
      <c r="TE69" s="575">
        <f>SUM(TE66:TE68)</f>
        <v/>
      </c>
      <c r="TF69" s="575">
        <f>SUM(TF66:TF68)</f>
        <v/>
      </c>
      <c r="TG69" s="575">
        <f>SUM(TG66:TG68)</f>
        <v/>
      </c>
      <c r="TH69" s="575">
        <f>SUM(TH66:TH68)</f>
        <v/>
      </c>
      <c r="TI69" s="575">
        <f>SUM(TI66:TI68)</f>
        <v/>
      </c>
      <c r="TJ69" s="575">
        <f>SUM(TJ66:TJ68)</f>
        <v/>
      </c>
      <c r="TK69" s="575">
        <f>SUM(TK66:TK68)</f>
        <v/>
      </c>
      <c r="TL69" s="575">
        <f>SUM(TL66:TL68)</f>
        <v/>
      </c>
      <c r="TM69" s="575">
        <f>SUM(TM66:TM68)</f>
        <v/>
      </c>
      <c r="TN69" s="575">
        <f>SUM(TN66:TN68)</f>
        <v/>
      </c>
      <c r="TO69" s="575">
        <f>SUM(TO66:TO68)</f>
        <v/>
      </c>
      <c r="TP69" s="575">
        <f>SUM(TP66:TP68)</f>
        <v/>
      </c>
      <c r="TQ69" s="575">
        <f>SUM(TQ66:TQ68)</f>
        <v/>
      </c>
      <c r="TR69" s="575">
        <f>SUM(TR66:TR68)</f>
        <v/>
      </c>
      <c r="TS69" s="575">
        <f>SUM(TS66:TS68)</f>
        <v/>
      </c>
      <c r="TT69" s="575">
        <f>SUM(TT66:TT68)</f>
        <v/>
      </c>
      <c r="TU69" s="575">
        <f>SUM(TU66:TU68)</f>
        <v/>
      </c>
    </row>
    <row r="70" ht="14.5" customHeight="1">
      <c r="A70" s="1100" t="n"/>
      <c r="B70" s="1101" t="n"/>
      <c r="C70" s="1102" t="n"/>
      <c r="D70" s="460" t="inlineStr">
        <is>
          <t>CONTRIBUTIVO</t>
        </is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618" t="n"/>
      <c r="NR70" s="618" t="n"/>
      <c r="NS70" s="618" t="n"/>
      <c r="NT70" s="618" t="n"/>
      <c r="NU70" s="618" t="n"/>
      <c r="NV70" s="618" t="n"/>
      <c r="NW70" s="618" t="n"/>
      <c r="NX70" s="618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619" t="n"/>
      <c r="OH70" s="619" t="n"/>
      <c r="OI70" s="619" t="n"/>
      <c r="OJ70" s="619" t="n"/>
      <c r="OK70" s="619" t="n"/>
      <c r="OL70" s="619" t="n"/>
      <c r="OM70" s="619" t="n"/>
      <c r="ON70" s="619" t="n"/>
      <c r="OO70" s="619" t="n"/>
      <c r="OP70" s="619" t="n"/>
      <c r="OQ70" s="619" t="n"/>
      <c r="OR70" s="619" t="n"/>
      <c r="OS70" s="619" t="n"/>
      <c r="OT70" s="619" t="n"/>
      <c r="OU70" s="619" t="n"/>
      <c r="OV70" s="619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455">
        <f>SUM(E70:RE70)-QF70-QL70-SUM(QO70:QQ70)-SUM(QT70:QV70)</f>
        <v/>
      </c>
      <c r="RG70" s="119" t="n"/>
      <c r="RH70" s="456">
        <f>SUM(E70:G70)</f>
        <v/>
      </c>
      <c r="RI70" s="456">
        <f>SUM(H70:BN70)</f>
        <v/>
      </c>
      <c r="RJ70" s="456">
        <f>SUM(BO70:CT70)</f>
        <v/>
      </c>
      <c r="RK70" s="244">
        <f>SUM(CU70:CW70)</f>
        <v/>
      </c>
      <c r="RL70" s="456">
        <f>SUM(CX70:DH70)</f>
        <v/>
      </c>
      <c r="RM70" s="456">
        <f>SUM(DI70:DU70)</f>
        <v/>
      </c>
      <c r="RN70" s="456">
        <f>SUM(DV70:EZ70)</f>
        <v/>
      </c>
      <c r="RO70" s="456">
        <f>SUM(FA70:FB70)</f>
        <v/>
      </c>
      <c r="RP70" s="456">
        <f>SUM(FC70:FH70)</f>
        <v/>
      </c>
      <c r="RQ70" s="456">
        <f>SUM(FI70:GB70)</f>
        <v/>
      </c>
      <c r="RR70" s="456">
        <f>SUM(GC70:GW70)</f>
        <v/>
      </c>
      <c r="RS70" s="456">
        <f>SUM(GX70:IP70)</f>
        <v/>
      </c>
      <c r="RT70" s="456">
        <f>SUM(IQ70:JC70)</f>
        <v/>
      </c>
      <c r="RU70" s="456">
        <f>SUM(JD70:JV70)</f>
        <v/>
      </c>
      <c r="RV70" s="456">
        <f>SUM(JW70:MA70)</f>
        <v/>
      </c>
      <c r="RW70" s="456">
        <f>SUM(MB70:MN70)</f>
        <v/>
      </c>
      <c r="RX70" s="456">
        <f>MO70</f>
        <v/>
      </c>
      <c r="RY70" s="456">
        <f>SUM(MP70:MQ70)</f>
        <v/>
      </c>
      <c r="RZ70" s="456">
        <f>SUM(MR70:MT70)</f>
        <v/>
      </c>
      <c r="SA70" s="456">
        <f>SUM(MU70:MW70)</f>
        <v/>
      </c>
      <c r="SB70" s="456">
        <f>SUM(MX70:MZ70)</f>
        <v/>
      </c>
      <c r="SC70" s="456">
        <f>SUM(NA70:NB70)</f>
        <v/>
      </c>
      <c r="SD70" s="456">
        <f>SUM(NC70)</f>
        <v/>
      </c>
      <c r="SE70" s="456">
        <f>SUM(ND70:NF70)</f>
        <v/>
      </c>
      <c r="SF70" s="456">
        <f>SUM(NG70)</f>
        <v/>
      </c>
      <c r="SG70" s="456">
        <f>SUM(NH70)</f>
        <v/>
      </c>
      <c r="SH70" s="456">
        <f>NI70</f>
        <v/>
      </c>
      <c r="SI70" s="456">
        <f>NJ70</f>
        <v/>
      </c>
      <c r="SJ70" s="456">
        <f>SUM(NK70:NP70)</f>
        <v/>
      </c>
      <c r="SK70" s="456">
        <f>SUM(NQ70:PN70)</f>
        <v/>
      </c>
      <c r="SL70" s="456">
        <f>SUM(PO70:PX70)</f>
        <v/>
      </c>
      <c r="SM70" s="456">
        <f>SUM(PY70:PZ70)</f>
        <v/>
      </c>
      <c r="SN70" s="456">
        <f>SUM(QA70:QB70)</f>
        <v/>
      </c>
      <c r="SO70" s="456">
        <f>SUM(QC70:QE70)</f>
        <v/>
      </c>
      <c r="SP70" s="665">
        <f>SUM(QG70:QK70)</f>
        <v/>
      </c>
      <c r="SQ70" s="456">
        <f>SUM(QM70:QN70)</f>
        <v/>
      </c>
      <c r="SR70" s="456">
        <f>SUM(QO70)</f>
        <v/>
      </c>
      <c r="SS70" s="456">
        <f>SUM(QP70)+QQ70</f>
        <v/>
      </c>
      <c r="ST70" s="456">
        <f>SUM(QR70)</f>
        <v/>
      </c>
      <c r="SU70" s="456">
        <f>SUM(QS70)</f>
        <v/>
      </c>
      <c r="SV70" s="456">
        <f>SUM(QT70)</f>
        <v/>
      </c>
      <c r="SW70" s="456">
        <f>SUM(QU70)</f>
        <v/>
      </c>
      <c r="SX70" s="456">
        <f>SUM(QV70)</f>
        <v/>
      </c>
      <c r="SY70" s="456">
        <f>SUM(QW70:RE70)</f>
        <v/>
      </c>
      <c r="SZ70" s="157">
        <f>SUM(RH70:SX70)-SUM(SR70:SS70)-SUM(SV70:SX70)</f>
        <v/>
      </c>
      <c r="TB70" s="625" t="n"/>
      <c r="TC70" s="625" t="n"/>
      <c r="TE70" s="625" t="n"/>
      <c r="TF70" s="625" t="n"/>
      <c r="TG70" s="625" t="n"/>
      <c r="TH70" s="625" t="n"/>
      <c r="TI70" s="625" t="n"/>
      <c r="TJ70" s="625" t="n"/>
      <c r="TK70" s="625" t="n"/>
      <c r="TL70" s="625" t="n"/>
      <c r="TM70" s="625" t="n"/>
      <c r="TN70" s="625" t="n"/>
      <c r="TO70" s="625" t="n"/>
      <c r="TP70" s="625" t="n"/>
      <c r="TQ70" s="625" t="n"/>
      <c r="TR70" s="625" t="n"/>
      <c r="TS70" s="625" t="n"/>
      <c r="TT70" s="625" t="n"/>
      <c r="TU70" s="625" t="n"/>
    </row>
    <row r="71" ht="14.5" customHeight="1">
      <c r="A71" s="1100" t="n"/>
      <c r="B71" s="1101" t="n"/>
      <c r="C71" s="1102" t="n"/>
      <c r="D71" s="461" t="inlineStr">
        <is>
          <t>SUBSIDIADO</t>
        </is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619" t="n"/>
      <c r="NR71" s="619" t="n"/>
      <c r="NS71" s="619" t="n"/>
      <c r="NT71" s="619" t="n"/>
      <c r="NU71" s="619" t="n"/>
      <c r="NV71" s="619" t="n"/>
      <c r="NW71" s="619" t="n"/>
      <c r="NX71" s="619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619" t="n"/>
      <c r="OH71" s="619" t="n"/>
      <c r="OI71" s="619" t="n"/>
      <c r="OJ71" s="619" t="n"/>
      <c r="OK71" s="619" t="n"/>
      <c r="OL71" s="619" t="n"/>
      <c r="OM71" s="619" t="n"/>
      <c r="ON71" s="619" t="n"/>
      <c r="OO71" s="619" t="n"/>
      <c r="OP71" s="619" t="n"/>
      <c r="OQ71" s="619" t="n"/>
      <c r="OR71" s="619" t="n"/>
      <c r="OS71" s="619" t="n"/>
      <c r="OT71" s="619" t="n"/>
      <c r="OU71" s="619" t="n"/>
      <c r="OV71" s="619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455">
        <f>SUM(E71:RE71)-QF71-QL71-SUM(QO71:QQ71)-SUM(QT71:QV71)</f>
        <v/>
      </c>
      <c r="RG71" s="119" t="n"/>
      <c r="RH71" s="456">
        <f>SUM(E71:G71)</f>
        <v/>
      </c>
      <c r="RI71" s="456">
        <f>SUM(H71:BN71)</f>
        <v/>
      </c>
      <c r="RJ71" s="456">
        <f>SUM(BO71:CT71)</f>
        <v/>
      </c>
      <c r="RK71" s="244">
        <f>SUM(CU71:CW71)</f>
        <v/>
      </c>
      <c r="RL71" s="456">
        <f>SUM(CX71:DH71)</f>
        <v/>
      </c>
      <c r="RM71" s="456">
        <f>SUM(DI71:DU71)</f>
        <v/>
      </c>
      <c r="RN71" s="456">
        <f>SUM(DV71:EZ71)</f>
        <v/>
      </c>
      <c r="RO71" s="456">
        <f>SUM(FA71:FB71)</f>
        <v/>
      </c>
      <c r="RP71" s="456">
        <f>SUM(FC71:FH71)</f>
        <v/>
      </c>
      <c r="RQ71" s="456">
        <f>SUM(FI71:GB71)</f>
        <v/>
      </c>
      <c r="RR71" s="456">
        <f>SUM(GC71:GW71)</f>
        <v/>
      </c>
      <c r="RS71" s="456">
        <f>SUM(GX71:IP71)</f>
        <v/>
      </c>
      <c r="RT71" s="456">
        <f>SUM(IQ71:JC71)</f>
        <v/>
      </c>
      <c r="RU71" s="456">
        <f>SUM(JD71:JV71)</f>
        <v/>
      </c>
      <c r="RV71" s="456">
        <f>SUM(JW71:MA71)</f>
        <v/>
      </c>
      <c r="RW71" s="456">
        <f>SUM(MB71:MN71)</f>
        <v/>
      </c>
      <c r="RX71" s="456">
        <f>MO71</f>
        <v/>
      </c>
      <c r="RY71" s="456">
        <f>SUM(MP71:MQ71)</f>
        <v/>
      </c>
      <c r="RZ71" s="456">
        <f>SUM(MR71:MT71)</f>
        <v/>
      </c>
      <c r="SA71" s="456">
        <f>SUM(MU71:MW71)</f>
        <v/>
      </c>
      <c r="SB71" s="456">
        <f>SUM(MX71:MZ71)</f>
        <v/>
      </c>
      <c r="SC71" s="456">
        <f>SUM(NA71:NB71)</f>
        <v/>
      </c>
      <c r="SD71" s="456">
        <f>SUM(NC71)</f>
        <v/>
      </c>
      <c r="SE71" s="456">
        <f>SUM(ND71:NF71)</f>
        <v/>
      </c>
      <c r="SF71" s="456">
        <f>SUM(NG71)</f>
        <v/>
      </c>
      <c r="SG71" s="456">
        <f>SUM(NH71)</f>
        <v/>
      </c>
      <c r="SH71" s="456">
        <f>NI71</f>
        <v/>
      </c>
      <c r="SI71" s="456">
        <f>NJ71</f>
        <v/>
      </c>
      <c r="SJ71" s="456">
        <f>SUM(NK71:NP71)</f>
        <v/>
      </c>
      <c r="SK71" s="456">
        <f>SUM(NQ71:PN71)</f>
        <v/>
      </c>
      <c r="SL71" s="456">
        <f>SUM(PO71:PX71)</f>
        <v/>
      </c>
      <c r="SM71" s="456">
        <f>SUM(PY71:PZ71)</f>
        <v/>
      </c>
      <c r="SN71" s="456">
        <f>SUM(QA71:QB71)</f>
        <v/>
      </c>
      <c r="SO71" s="456">
        <f>SUM(QC71:QE71)</f>
        <v/>
      </c>
      <c r="SP71" s="665">
        <f>SUM(QG71:QK71)</f>
        <v/>
      </c>
      <c r="SQ71" s="456">
        <f>SUM(QM71:QN71)</f>
        <v/>
      </c>
      <c r="SR71" s="456">
        <f>SUM(QO71)</f>
        <v/>
      </c>
      <c r="SS71" s="456">
        <f>SUM(QP71)+QQ71</f>
        <v/>
      </c>
      <c r="ST71" s="456">
        <f>SUM(QR71)</f>
        <v/>
      </c>
      <c r="SU71" s="456">
        <f>SUM(QS71)</f>
        <v/>
      </c>
      <c r="SV71" s="456">
        <f>SUM(QT71)</f>
        <v/>
      </c>
      <c r="SW71" s="456">
        <f>SUM(QU71)</f>
        <v/>
      </c>
      <c r="SX71" s="456">
        <f>SUM(QV71)</f>
        <v/>
      </c>
      <c r="SY71" s="456">
        <f>SUM(QW71:RE71)</f>
        <v/>
      </c>
      <c r="SZ71" s="157">
        <f>SUM(RH71:SX71)-SUM(SR71:SS71)-SUM(SV71:SX71)</f>
        <v/>
      </c>
      <c r="TB71" s="625" t="n"/>
      <c r="TC71" s="625" t="n"/>
      <c r="TE71" s="625" t="n"/>
      <c r="TF71" s="625" t="n"/>
      <c r="TG71" s="625" t="n"/>
      <c r="TH71" s="625" t="n"/>
      <c r="TI71" s="625" t="n"/>
      <c r="TJ71" s="625" t="n"/>
      <c r="TK71" s="625" t="n"/>
      <c r="TL71" s="625" t="n"/>
      <c r="TM71" s="625" t="n"/>
      <c r="TN71" s="625" t="n"/>
      <c r="TO71" s="625" t="n"/>
      <c r="TP71" s="625" t="n"/>
      <c r="TQ71" s="625" t="n"/>
      <c r="TR71" s="625" t="n"/>
      <c r="TS71" s="625" t="n"/>
      <c r="TT71" s="625" t="n"/>
      <c r="TU71" s="625" t="n"/>
    </row>
    <row r="72" ht="14.5" customHeight="1">
      <c r="A72" s="1100" t="n"/>
      <c r="B72" s="1101" t="n"/>
      <c r="C72" s="1102" t="n"/>
      <c r="D72" s="462" t="inlineStr">
        <is>
          <t>POBRE NO ASEGURADO</t>
        </is>
      </c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619" t="n"/>
      <c r="NR72" s="619" t="n"/>
      <c r="NS72" s="619" t="n"/>
      <c r="NT72" s="619" t="n"/>
      <c r="NU72" s="619" t="n"/>
      <c r="NV72" s="619" t="n"/>
      <c r="NW72" s="619" t="n"/>
      <c r="NX72" s="619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619" t="n"/>
      <c r="OH72" s="619" t="n"/>
      <c r="OI72" s="619" t="n"/>
      <c r="OJ72" s="619" t="n"/>
      <c r="OK72" s="619" t="n"/>
      <c r="OL72" s="619" t="n"/>
      <c r="OM72" s="619" t="n"/>
      <c r="ON72" s="619" t="n"/>
      <c r="OO72" s="619" t="n"/>
      <c r="OP72" s="619" t="n"/>
      <c r="OQ72" s="619" t="n"/>
      <c r="OR72" s="619" t="n"/>
      <c r="OS72" s="619" t="n"/>
      <c r="OT72" s="619" t="n"/>
      <c r="OU72" s="619" t="n"/>
      <c r="OV72" s="619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455">
        <f>SUM(E72:RE72)-QF72-QL72-SUM(QO72:QQ72)-SUM(QT72:QV72)</f>
        <v/>
      </c>
      <c r="RG72" s="119" t="n"/>
      <c r="RH72" s="456">
        <f>SUM(E72:G72)</f>
        <v/>
      </c>
      <c r="RI72" s="456">
        <f>SUM(H72:BN72)</f>
        <v/>
      </c>
      <c r="RJ72" s="456">
        <f>SUM(BO72:CT72)</f>
        <v/>
      </c>
      <c r="RK72" s="244">
        <f>SUM(CU72:CW72)</f>
        <v/>
      </c>
      <c r="RL72" s="456">
        <f>SUM(CX72:DH72)</f>
        <v/>
      </c>
      <c r="RM72" s="456">
        <f>SUM(DI72:DU72)</f>
        <v/>
      </c>
      <c r="RN72" s="456">
        <f>SUM(DV72:EZ72)</f>
        <v/>
      </c>
      <c r="RO72" s="456">
        <f>SUM(FA72:FB72)</f>
        <v/>
      </c>
      <c r="RP72" s="456">
        <f>SUM(FC72:FH72)</f>
        <v/>
      </c>
      <c r="RQ72" s="456">
        <f>SUM(FI72:GB72)</f>
        <v/>
      </c>
      <c r="RR72" s="456">
        <f>SUM(GC72:GW72)</f>
        <v/>
      </c>
      <c r="RS72" s="456">
        <f>SUM(GX72:IP72)</f>
        <v/>
      </c>
      <c r="RT72" s="456">
        <f>SUM(IQ72:JC72)</f>
        <v/>
      </c>
      <c r="RU72" s="456">
        <f>SUM(JD72:JV72)</f>
        <v/>
      </c>
      <c r="RV72" s="456">
        <f>SUM(JW72:MA72)</f>
        <v/>
      </c>
      <c r="RW72" s="456">
        <f>SUM(MB72:MN72)</f>
        <v/>
      </c>
      <c r="RX72" s="456">
        <f>MO72</f>
        <v/>
      </c>
      <c r="RY72" s="456">
        <f>SUM(MP72:MQ72)</f>
        <v/>
      </c>
      <c r="RZ72" s="456">
        <f>SUM(MR72:MT72)</f>
        <v/>
      </c>
      <c r="SA72" s="456">
        <f>SUM(MU72:MW72)</f>
        <v/>
      </c>
      <c r="SB72" s="456">
        <f>SUM(MX72:MZ72)</f>
        <v/>
      </c>
      <c r="SC72" s="456">
        <f>SUM(NA72:NB72)</f>
        <v/>
      </c>
      <c r="SD72" s="456">
        <f>SUM(NC72)</f>
        <v/>
      </c>
      <c r="SE72" s="456">
        <f>SUM(ND72:NF72)</f>
        <v/>
      </c>
      <c r="SF72" s="456">
        <f>SUM(NG72)</f>
        <v/>
      </c>
      <c r="SG72" s="456">
        <f>SUM(NH72)</f>
        <v/>
      </c>
      <c r="SH72" s="456">
        <f>NI72</f>
        <v/>
      </c>
      <c r="SI72" s="456">
        <f>NJ72</f>
        <v/>
      </c>
      <c r="SJ72" s="456">
        <f>SUM(NK72:NP72)</f>
        <v/>
      </c>
      <c r="SK72" s="456">
        <f>SUM(NQ72:PN72)</f>
        <v/>
      </c>
      <c r="SL72" s="456">
        <f>SUM(PO72:PX72)</f>
        <v/>
      </c>
      <c r="SM72" s="456">
        <f>SUM(PY72:PZ72)</f>
        <v/>
      </c>
      <c r="SN72" s="456">
        <f>SUM(QA72:QB72)</f>
        <v/>
      </c>
      <c r="SO72" s="456">
        <f>SUM(QC72:QE72)</f>
        <v/>
      </c>
      <c r="SP72" s="456">
        <f>SUM(QG72:QK72)</f>
        <v/>
      </c>
      <c r="SQ72" s="456">
        <f>SUM(QM72:QN72)</f>
        <v/>
      </c>
      <c r="SR72" s="456">
        <f>SUM(QO72)</f>
        <v/>
      </c>
      <c r="SS72" s="456">
        <f>SUM(QP72)+QQ72</f>
        <v/>
      </c>
      <c r="ST72" s="456">
        <f>SUM(QR72)</f>
        <v/>
      </c>
      <c r="SU72" s="456">
        <f>SUM(QS72)</f>
        <v/>
      </c>
      <c r="SV72" s="456">
        <f>SUM(QT72)</f>
        <v/>
      </c>
      <c r="SW72" s="456">
        <f>SUM(QU72)</f>
        <v/>
      </c>
      <c r="SX72" s="456">
        <f>SUM(QV72)</f>
        <v/>
      </c>
      <c r="SY72" s="456">
        <f>SUM(QW72:RE72)</f>
        <v/>
      </c>
      <c r="SZ72" s="157">
        <f>SUM(RH72:SX72)-SUM(SR72:SS72)-SUM(SV72:SX72)</f>
        <v/>
      </c>
      <c r="TB72" s="625" t="n"/>
      <c r="TC72" s="625" t="n"/>
      <c r="TE72" s="625" t="n"/>
      <c r="TF72" s="625" t="n"/>
      <c r="TG72" s="625" t="n"/>
      <c r="TH72" s="625" t="n"/>
      <c r="TI72" s="625" t="n"/>
      <c r="TJ72" s="625" t="n"/>
      <c r="TK72" s="625" t="n"/>
      <c r="TL72" s="625" t="n"/>
      <c r="TM72" s="625" t="n"/>
      <c r="TN72" s="625" t="n"/>
      <c r="TO72" s="625" t="n"/>
      <c r="TP72" s="625" t="n"/>
      <c r="TQ72" s="625" t="n"/>
      <c r="TR72" s="625" t="n"/>
      <c r="TS72" s="625" t="n"/>
      <c r="TT72" s="625" t="n"/>
      <c r="TU72" s="625" t="n"/>
    </row>
    <row r="73" ht="14.5" customHeight="1">
      <c r="A73" s="1100" t="n"/>
      <c r="B73" s="1101" t="n"/>
      <c r="C73" s="1102" t="n"/>
      <c r="D73" s="463" t="inlineStr">
        <is>
          <t>REGIMEN ESPECIAL</t>
        </is>
      </c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619" t="n"/>
      <c r="NR73" s="619" t="n"/>
      <c r="NS73" s="619" t="n"/>
      <c r="NT73" s="619" t="n"/>
      <c r="NU73" s="619" t="n"/>
      <c r="NV73" s="619" t="n"/>
      <c r="NW73" s="619" t="n"/>
      <c r="NX73" s="619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619" t="n"/>
      <c r="OH73" s="619" t="n"/>
      <c r="OI73" s="619" t="n"/>
      <c r="OJ73" s="619" t="n"/>
      <c r="OK73" s="619" t="n"/>
      <c r="OL73" s="619" t="n"/>
      <c r="OM73" s="619" t="n"/>
      <c r="ON73" s="619" t="n"/>
      <c r="OO73" s="619" t="n"/>
      <c r="OP73" s="619" t="n"/>
      <c r="OQ73" s="619" t="n"/>
      <c r="OR73" s="619" t="n"/>
      <c r="OS73" s="619" t="n"/>
      <c r="OT73" s="619" t="n"/>
      <c r="OU73" s="619" t="n"/>
      <c r="OV73" s="619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455">
        <f>SUM(E73:RE73)-QF73-QL73-SUM(QO73:QQ73)-SUM(QT73:QV73)</f>
        <v/>
      </c>
      <c r="RG73" s="119" t="n"/>
      <c r="RH73" s="456">
        <f>SUM(E73:G73)</f>
        <v/>
      </c>
      <c r="RI73" s="456">
        <f>SUM(H73:BN73)</f>
        <v/>
      </c>
      <c r="RJ73" s="456">
        <f>SUM(BO73:CT73)</f>
        <v/>
      </c>
      <c r="RK73" s="244">
        <f>SUM(CU73:CW73)</f>
        <v/>
      </c>
      <c r="RL73" s="456">
        <f>SUM(CX73:DH73)</f>
        <v/>
      </c>
      <c r="RM73" s="456">
        <f>SUM(DI73:DU73)</f>
        <v/>
      </c>
      <c r="RN73" s="456">
        <f>SUM(DV73:EZ73)</f>
        <v/>
      </c>
      <c r="RO73" s="456">
        <f>SUM(FA73:FB73)</f>
        <v/>
      </c>
      <c r="RP73" s="456">
        <f>SUM(FC73:FH73)</f>
        <v/>
      </c>
      <c r="RQ73" s="456">
        <f>SUM(FI73:GB73)</f>
        <v/>
      </c>
      <c r="RR73" s="456">
        <f>SUM(GC73:GW73)</f>
        <v/>
      </c>
      <c r="RS73" s="456">
        <f>SUM(GX73:IP73)</f>
        <v/>
      </c>
      <c r="RT73" s="456">
        <f>SUM(IQ73:JC73)</f>
        <v/>
      </c>
      <c r="RU73" s="456">
        <f>SUM(JD73:JV73)</f>
        <v/>
      </c>
      <c r="RV73" s="456">
        <f>SUM(JW73:MA73)</f>
        <v/>
      </c>
      <c r="RW73" s="456">
        <f>SUM(MB73:MN73)</f>
        <v/>
      </c>
      <c r="RX73" s="456">
        <f>MO73</f>
        <v/>
      </c>
      <c r="RY73" s="456">
        <f>SUM(MP73:MQ73)</f>
        <v/>
      </c>
      <c r="RZ73" s="456">
        <f>SUM(MR73:MT73)</f>
        <v/>
      </c>
      <c r="SA73" s="456">
        <f>SUM(MU73:MW73)</f>
        <v/>
      </c>
      <c r="SB73" s="456">
        <f>SUM(MX73:MZ73)</f>
        <v/>
      </c>
      <c r="SC73" s="456">
        <f>SUM(NA73:NB73)</f>
        <v/>
      </c>
      <c r="SD73" s="456">
        <f>SUM(NC73)</f>
        <v/>
      </c>
      <c r="SE73" s="456">
        <f>SUM(ND73:NF73)</f>
        <v/>
      </c>
      <c r="SF73" s="456">
        <f>SUM(NG73)</f>
        <v/>
      </c>
      <c r="SG73" s="456">
        <f>SUM(NH73)</f>
        <v/>
      </c>
      <c r="SH73" s="456">
        <f>NI73</f>
        <v/>
      </c>
      <c r="SI73" s="456">
        <f>NJ73</f>
        <v/>
      </c>
      <c r="SJ73" s="456">
        <f>SUM(NK73:NP73)</f>
        <v/>
      </c>
      <c r="SK73" s="456">
        <f>SUM(NQ73:PN73)</f>
        <v/>
      </c>
      <c r="SL73" s="456">
        <f>SUM(PO73:PX73)</f>
        <v/>
      </c>
      <c r="SM73" s="456">
        <f>SUM(PY73:PZ73)</f>
        <v/>
      </c>
      <c r="SN73" s="456">
        <f>SUM(QA73:QB73)</f>
        <v/>
      </c>
      <c r="SO73" s="456">
        <f>SUM(QC73:QE73)</f>
        <v/>
      </c>
      <c r="SP73" s="456">
        <f>SUM(QG73:QK73)</f>
        <v/>
      </c>
      <c r="SQ73" s="456">
        <f>SUM(QM73:QN73)</f>
        <v/>
      </c>
      <c r="SR73" s="456">
        <f>SUM(QO73)</f>
        <v/>
      </c>
      <c r="SS73" s="456">
        <f>SUM(QP73)+QQ73</f>
        <v/>
      </c>
      <c r="ST73" s="456">
        <f>SUM(QR73)</f>
        <v/>
      </c>
      <c r="SU73" s="456">
        <f>SUM(QS73)</f>
        <v/>
      </c>
      <c r="SV73" s="456">
        <f>SUM(QT73)</f>
        <v/>
      </c>
      <c r="SW73" s="456">
        <f>SUM(QU73)</f>
        <v/>
      </c>
      <c r="SX73" s="456">
        <f>SUM(QV73)</f>
        <v/>
      </c>
      <c r="SY73" s="456">
        <f>SUM(QW73:RE73)</f>
        <v/>
      </c>
      <c r="SZ73" s="157">
        <f>SUM(RH73:SX73)-SUM(SR73:SS73)-SUM(SV73:SX73)</f>
        <v/>
      </c>
      <c r="TB73" s="625" t="n"/>
      <c r="TC73" s="625" t="n"/>
      <c r="TE73" s="625" t="n"/>
      <c r="TF73" s="625" t="n"/>
      <c r="TG73" s="625" t="n"/>
      <c r="TH73" s="625" t="n"/>
      <c r="TI73" s="625" t="n"/>
      <c r="TJ73" s="625" t="n"/>
      <c r="TK73" s="625" t="n"/>
      <c r="TL73" s="625" t="n"/>
      <c r="TM73" s="625" t="n"/>
      <c r="TN73" s="625" t="n"/>
      <c r="TO73" s="625" t="n"/>
      <c r="TP73" s="625" t="n"/>
      <c r="TQ73" s="625" t="n"/>
      <c r="TR73" s="625" t="n"/>
      <c r="TS73" s="625" t="n"/>
      <c r="TT73" s="625" t="n"/>
      <c r="TU73" s="625" t="n"/>
    </row>
    <row r="74" ht="14.5" customHeight="1">
      <c r="A74" s="1100" t="n"/>
      <c r="B74" s="1101" t="n"/>
      <c r="C74" s="1102" t="n"/>
      <c r="D74" s="464" t="inlineStr">
        <is>
          <t>TOTAL REGIMEN</t>
        </is>
      </c>
      <c r="E74" s="465">
        <f>SUM(E70:E73)</f>
        <v/>
      </c>
      <c r="F74" s="465">
        <f>SUM(F70:F73)</f>
        <v/>
      </c>
      <c r="G74" s="465">
        <f>SUM(G70:G73)</f>
        <v/>
      </c>
      <c r="H74" s="465">
        <f>SUM(H70:H73)</f>
        <v/>
      </c>
      <c r="I74" s="465">
        <f>SUM(I70:I73)</f>
        <v/>
      </c>
      <c r="J74" s="465">
        <f>SUM(J70:J73)</f>
        <v/>
      </c>
      <c r="K74" s="465">
        <f>SUM(K70:K73)</f>
        <v/>
      </c>
      <c r="L74" s="465">
        <f>SUM(L70:L73)</f>
        <v/>
      </c>
      <c r="M74" s="465">
        <f>SUM(M70:M73)</f>
        <v/>
      </c>
      <c r="N74" s="465">
        <f>SUM(N70:N73)</f>
        <v/>
      </c>
      <c r="O74" s="465">
        <f>SUM(O70:O73)</f>
        <v/>
      </c>
      <c r="P74" s="465">
        <f>SUM(P70:P73)</f>
        <v/>
      </c>
      <c r="Q74" s="465">
        <f>SUM(Q70:Q73)</f>
        <v/>
      </c>
      <c r="R74" s="465">
        <f>SUM(R70:R73)</f>
        <v/>
      </c>
      <c r="S74" s="465">
        <f>SUM(S70:S73)</f>
        <v/>
      </c>
      <c r="T74" s="465">
        <f>SUM(T70:T73)</f>
        <v/>
      </c>
      <c r="U74" s="465">
        <f>SUM(U70:U73)</f>
        <v/>
      </c>
      <c r="V74" s="465">
        <f>SUM(V70:V73)</f>
        <v/>
      </c>
      <c r="W74" s="465">
        <f>SUM(W70:W73)</f>
        <v/>
      </c>
      <c r="X74" s="465">
        <f>SUM(X70:X73)</f>
        <v/>
      </c>
      <c r="Y74" s="465">
        <f>SUM(Y70:Y73)</f>
        <v/>
      </c>
      <c r="Z74" s="465">
        <f>SUM(Z70:Z73)</f>
        <v/>
      </c>
      <c r="AA74" s="465">
        <f>SUM(AA70:AA73)</f>
        <v/>
      </c>
      <c r="AB74" s="465">
        <f>SUM(AB70:AB73)</f>
        <v/>
      </c>
      <c r="AC74" s="465">
        <f>SUM(AC70:AC73)</f>
        <v/>
      </c>
      <c r="AD74" s="465">
        <f>SUM(AD70:AD73)</f>
        <v/>
      </c>
      <c r="AE74" s="465">
        <f>SUM(AE70:AE73)</f>
        <v/>
      </c>
      <c r="AF74" s="465">
        <f>SUM(AF70:AF73)</f>
        <v/>
      </c>
      <c r="AG74" s="465">
        <f>SUM(AG70:AG73)</f>
        <v/>
      </c>
      <c r="AH74" s="465">
        <f>SUM(AH70:AH73)</f>
        <v/>
      </c>
      <c r="AI74" s="465">
        <f>SUM(AI70:AI73)</f>
        <v/>
      </c>
      <c r="AJ74" s="465">
        <f>SUM(AJ70:AJ73)</f>
        <v/>
      </c>
      <c r="AK74" s="465">
        <f>SUM(AK70:AK73)</f>
        <v/>
      </c>
      <c r="AL74" s="465">
        <f>SUM(AL70:AL73)</f>
        <v/>
      </c>
      <c r="AM74" s="465">
        <f>SUM(AM70:AM73)</f>
        <v/>
      </c>
      <c r="AN74" s="465">
        <f>SUM(AN70:AN73)</f>
        <v/>
      </c>
      <c r="AO74" s="465">
        <f>SUM(AO70:AO73)</f>
        <v/>
      </c>
      <c r="AP74" s="465">
        <f>SUM(AP70:AP73)</f>
        <v/>
      </c>
      <c r="AQ74" s="465">
        <f>SUM(AQ70:AQ73)</f>
        <v/>
      </c>
      <c r="AR74" s="465">
        <f>SUM(AR70:AR73)</f>
        <v/>
      </c>
      <c r="AS74" s="465">
        <f>SUM(AS70:AS73)</f>
        <v/>
      </c>
      <c r="AT74" s="465">
        <f>SUM(AT70:AT73)</f>
        <v/>
      </c>
      <c r="AU74" s="465">
        <f>SUM(AU70:AU73)</f>
        <v/>
      </c>
      <c r="AV74" s="465">
        <f>SUM(AV70:AV73)</f>
        <v/>
      </c>
      <c r="AW74" s="465">
        <f>SUM(AW70:AW73)</f>
        <v/>
      </c>
      <c r="AX74" s="465">
        <f>SUM(AX70:AX73)</f>
        <v/>
      </c>
      <c r="AY74" s="465">
        <f>SUM(AY70:AY73)</f>
        <v/>
      </c>
      <c r="AZ74" s="465">
        <f>SUM(AZ70:AZ73)</f>
        <v/>
      </c>
      <c r="BA74" s="465">
        <f>SUM(BA70:BA73)</f>
        <v/>
      </c>
      <c r="BB74" s="465">
        <f>SUM(BB70:BB73)</f>
        <v/>
      </c>
      <c r="BC74" s="465">
        <f>SUM(BC70:BC73)</f>
        <v/>
      </c>
      <c r="BD74" s="465">
        <f>SUM(BD70:BD73)</f>
        <v/>
      </c>
      <c r="BE74" s="465">
        <f>SUM(BE70:BE73)</f>
        <v/>
      </c>
      <c r="BF74" s="465">
        <f>SUM(BF70:BF73)</f>
        <v/>
      </c>
      <c r="BG74" s="465">
        <f>SUM(BG70:BG73)</f>
        <v/>
      </c>
      <c r="BH74" s="465">
        <f>SUM(BH70:BH73)</f>
        <v/>
      </c>
      <c r="BI74" s="465">
        <f>SUM(BI70:BI73)</f>
        <v/>
      </c>
      <c r="BJ74" s="465">
        <f>SUM(BJ70:BJ73)</f>
        <v/>
      </c>
      <c r="BK74" s="465">
        <f>SUM(BK70:BK73)</f>
        <v/>
      </c>
      <c r="BL74" s="465">
        <f>SUM(BL70:BL73)</f>
        <v/>
      </c>
      <c r="BM74" s="465">
        <f>SUM(BM70:BM73)</f>
        <v/>
      </c>
      <c r="BN74" s="465">
        <f>SUM(BN70:BN73)</f>
        <v/>
      </c>
      <c r="BO74" s="465">
        <f>SUM(BO70:BO73)</f>
        <v/>
      </c>
      <c r="BP74" s="465">
        <f>SUM(BP70:BP73)</f>
        <v/>
      </c>
      <c r="BQ74" s="465">
        <f>SUM(BQ70:BQ73)</f>
        <v/>
      </c>
      <c r="BR74" s="465">
        <f>SUM(BR70:BR73)</f>
        <v/>
      </c>
      <c r="BS74" s="465">
        <f>SUM(BS70:BS73)</f>
        <v/>
      </c>
      <c r="BT74" s="465">
        <f>SUM(BT70:BT73)</f>
        <v/>
      </c>
      <c r="BU74" s="465">
        <f>SUM(BU70:BU73)</f>
        <v/>
      </c>
      <c r="BV74" s="465">
        <f>SUM(BV70:BV73)</f>
        <v/>
      </c>
      <c r="BW74" s="465">
        <f>SUM(BW70:BW73)</f>
        <v/>
      </c>
      <c r="BX74" s="465">
        <f>SUM(BX70:BX73)</f>
        <v/>
      </c>
      <c r="BY74" s="465">
        <f>SUM(BY70:BY73)</f>
        <v/>
      </c>
      <c r="BZ74" s="465">
        <f>SUM(BZ70:BZ73)</f>
        <v/>
      </c>
      <c r="CA74" s="465">
        <f>SUM(CA70:CA73)</f>
        <v/>
      </c>
      <c r="CB74" s="465">
        <f>SUM(CB70:CB73)</f>
        <v/>
      </c>
      <c r="CC74" s="465">
        <f>SUM(CC70:CC73)</f>
        <v/>
      </c>
      <c r="CD74" s="465">
        <f>SUM(CD70:CD73)</f>
        <v/>
      </c>
      <c r="CE74" s="465">
        <f>SUM(CE70:CE73)</f>
        <v/>
      </c>
      <c r="CF74" s="465">
        <f>SUM(CF70:CF73)</f>
        <v/>
      </c>
      <c r="CG74" s="465">
        <f>SUM(CG70:CG73)</f>
        <v/>
      </c>
      <c r="CH74" s="465">
        <f>SUM(CH70:CH73)</f>
        <v/>
      </c>
      <c r="CI74" s="465">
        <f>SUM(CI70:CI73)</f>
        <v/>
      </c>
      <c r="CJ74" s="465">
        <f>SUM(CJ70:CJ73)</f>
        <v/>
      </c>
      <c r="CK74" s="465">
        <f>SUM(CK70:CK73)</f>
        <v/>
      </c>
      <c r="CL74" s="465">
        <f>SUM(CL70:CL73)</f>
        <v/>
      </c>
      <c r="CM74" s="465">
        <f>SUM(CM70:CM73)</f>
        <v/>
      </c>
      <c r="CN74" s="465">
        <f>SUM(CN70:CN73)</f>
        <v/>
      </c>
      <c r="CO74" s="465">
        <f>SUM(CO70:CO73)</f>
        <v/>
      </c>
      <c r="CP74" s="465">
        <f>SUM(CP70:CP73)</f>
        <v/>
      </c>
      <c r="CQ74" s="465">
        <f>SUM(CQ70:CQ73)</f>
        <v/>
      </c>
      <c r="CR74" s="465">
        <f>SUM(CR70:CR73)</f>
        <v/>
      </c>
      <c r="CS74" s="465">
        <f>SUM(CS70:CS73)</f>
        <v/>
      </c>
      <c r="CT74" s="465">
        <f>SUM(CT70:CT73)</f>
        <v/>
      </c>
      <c r="CU74" s="465">
        <f>SUM(CU70:CU73)</f>
        <v/>
      </c>
      <c r="CV74" s="465">
        <f>SUM(CV70:CV73)</f>
        <v/>
      </c>
      <c r="CW74" s="465">
        <f>SUM(CW70:CW73)</f>
        <v/>
      </c>
      <c r="CX74" s="465">
        <f>SUM(CX70:CX73)</f>
        <v/>
      </c>
      <c r="CY74" s="465">
        <f>SUM(CY70:CY73)</f>
        <v/>
      </c>
      <c r="CZ74" s="465">
        <f>SUM(CZ70:CZ73)</f>
        <v/>
      </c>
      <c r="DA74" s="465">
        <f>SUM(DA70:DA73)</f>
        <v/>
      </c>
      <c r="DB74" s="465">
        <f>SUM(DB70:DB73)</f>
        <v/>
      </c>
      <c r="DC74" s="465">
        <f>SUM(DC70:DC73)</f>
        <v/>
      </c>
      <c r="DD74" s="465">
        <f>SUM(DD70:DD73)</f>
        <v/>
      </c>
      <c r="DE74" s="465">
        <f>SUM(DE70:DE73)</f>
        <v/>
      </c>
      <c r="DF74" s="465">
        <f>SUM(DF70:DF73)</f>
        <v/>
      </c>
      <c r="DG74" s="465">
        <f>SUM(DG70:DG73)</f>
        <v/>
      </c>
      <c r="DH74" s="465">
        <f>SUM(DH70:DH73)</f>
        <v/>
      </c>
      <c r="DI74" s="465">
        <f>SUM(DI70:DI73)</f>
        <v/>
      </c>
      <c r="DJ74" s="465">
        <f>SUM(DJ70:DJ73)</f>
        <v/>
      </c>
      <c r="DK74" s="465">
        <f>SUM(DK70:DK73)</f>
        <v/>
      </c>
      <c r="DL74" s="465">
        <f>SUM(DL70:DL73)</f>
        <v/>
      </c>
      <c r="DM74" s="465">
        <f>SUM(DM70:DM73)</f>
        <v/>
      </c>
      <c r="DN74" s="465">
        <f>SUM(DN70:DN73)</f>
        <v/>
      </c>
      <c r="DO74" s="465">
        <f>SUM(DO70:DO73)</f>
        <v/>
      </c>
      <c r="DP74" s="465">
        <f>SUM(DP70:DP73)</f>
        <v/>
      </c>
      <c r="DQ74" s="465">
        <f>SUM(DQ70:DQ73)</f>
        <v/>
      </c>
      <c r="DR74" s="465">
        <f>SUM(DR70:DR73)</f>
        <v/>
      </c>
      <c r="DS74" s="465">
        <f>SUM(DS70:DS73)</f>
        <v/>
      </c>
      <c r="DT74" s="465">
        <f>SUM(DT70:DT73)</f>
        <v/>
      </c>
      <c r="DU74" s="465">
        <f>SUM(DU70:DU73)</f>
        <v/>
      </c>
      <c r="DV74" s="465">
        <f>SUM(DV70:DV73)</f>
        <v/>
      </c>
      <c r="DW74" s="465">
        <f>SUM(DW70:DW73)</f>
        <v/>
      </c>
      <c r="DX74" s="465">
        <f>SUM(DX70:DX73)</f>
        <v/>
      </c>
      <c r="DY74" s="465">
        <f>SUM(DY70:DY73)</f>
        <v/>
      </c>
      <c r="DZ74" s="465">
        <f>SUM(DZ70:DZ73)</f>
        <v/>
      </c>
      <c r="EA74" s="465">
        <f>SUM(EA70:EA73)</f>
        <v/>
      </c>
      <c r="EB74" s="465">
        <f>SUM(EB70:EB73)</f>
        <v/>
      </c>
      <c r="EC74" s="465">
        <f>SUM(EC70:EC73)</f>
        <v/>
      </c>
      <c r="ED74" s="465">
        <f>SUM(ED70:ED73)</f>
        <v/>
      </c>
      <c r="EE74" s="465">
        <f>SUM(EE70:EE73)</f>
        <v/>
      </c>
      <c r="EF74" s="465">
        <f>SUM(EF70:EF73)</f>
        <v/>
      </c>
      <c r="EG74" s="465">
        <f>SUM(EG70:EG73)</f>
        <v/>
      </c>
      <c r="EH74" s="465">
        <f>SUM(EH70:EH73)</f>
        <v/>
      </c>
      <c r="EI74" s="465">
        <f>SUM(EI70:EI73)</f>
        <v/>
      </c>
      <c r="EJ74" s="465">
        <f>SUM(EJ70:EJ73)</f>
        <v/>
      </c>
      <c r="EK74" s="465">
        <f>SUM(EK70:EK73)</f>
        <v/>
      </c>
      <c r="EL74" s="465">
        <f>SUM(EL70:EL73)</f>
        <v/>
      </c>
      <c r="EM74" s="465">
        <f>SUM(EM70:EM73)</f>
        <v/>
      </c>
      <c r="EN74" s="465">
        <f>SUM(EN70:EN73)</f>
        <v/>
      </c>
      <c r="EO74" s="465">
        <f>SUM(EO70:EO73)</f>
        <v/>
      </c>
      <c r="EP74" s="465">
        <f>SUM(EP70:EP73)</f>
        <v/>
      </c>
      <c r="EQ74" s="465">
        <f>SUM(EQ70:EQ73)</f>
        <v/>
      </c>
      <c r="ER74" s="465">
        <f>SUM(ER70:ER73)</f>
        <v/>
      </c>
      <c r="ES74" s="465">
        <f>SUM(ES70:ES73)</f>
        <v/>
      </c>
      <c r="ET74" s="465">
        <f>SUM(ET70:ET73)</f>
        <v/>
      </c>
      <c r="EU74" s="465">
        <f>SUM(EU70:EU73)</f>
        <v/>
      </c>
      <c r="EV74" s="465">
        <f>SUM(EV70:EV73)</f>
        <v/>
      </c>
      <c r="EW74" s="465">
        <f>SUM(EW70:EW73)</f>
        <v/>
      </c>
      <c r="EX74" s="465">
        <f>SUM(EX70:EX73)</f>
        <v/>
      </c>
      <c r="EY74" s="465">
        <f>SUM(EY70:EY73)</f>
        <v/>
      </c>
      <c r="EZ74" s="465">
        <f>SUM(EZ70:EZ73)</f>
        <v/>
      </c>
      <c r="FA74" s="465">
        <f>SUM(FA70:FA73)</f>
        <v/>
      </c>
      <c r="FB74" s="465">
        <f>SUM(FB70:FB73)</f>
        <v/>
      </c>
      <c r="FC74" s="465">
        <f>SUM(FC70:FC73)</f>
        <v/>
      </c>
      <c r="FD74" s="465">
        <f>SUM(FD70:FD73)</f>
        <v/>
      </c>
      <c r="FE74" s="465">
        <f>SUM(FE70:FE73)</f>
        <v/>
      </c>
      <c r="FF74" s="465">
        <f>SUM(FF70:FF73)</f>
        <v/>
      </c>
      <c r="FG74" s="465">
        <f>SUM(FG70:FG73)</f>
        <v/>
      </c>
      <c r="FH74" s="465">
        <f>SUM(FH70:FH73)</f>
        <v/>
      </c>
      <c r="FI74" s="465">
        <f>SUM(FI70:FI73)</f>
        <v/>
      </c>
      <c r="FJ74" s="465">
        <f>SUM(FJ70:FJ73)</f>
        <v/>
      </c>
      <c r="FK74" s="465">
        <f>SUM(FK70:FK73)</f>
        <v/>
      </c>
      <c r="FL74" s="465">
        <f>SUM(FL70:FL73)</f>
        <v/>
      </c>
      <c r="FM74" s="465">
        <f>SUM(FM70:FM73)</f>
        <v/>
      </c>
      <c r="FN74" s="465">
        <f>SUM(FN70:FN73)</f>
        <v/>
      </c>
      <c r="FO74" s="465">
        <f>SUM(FO70:FO73)</f>
        <v/>
      </c>
      <c r="FP74" s="465">
        <f>SUM(FP70:FP73)</f>
        <v/>
      </c>
      <c r="FQ74" s="465">
        <f>SUM(FQ70:FQ73)</f>
        <v/>
      </c>
      <c r="FR74" s="465">
        <f>SUM(FR70:FR73)</f>
        <v/>
      </c>
      <c r="FS74" s="465">
        <f>SUM(FS70:FS73)</f>
        <v/>
      </c>
      <c r="FT74" s="465">
        <f>SUM(FT70:FT73)</f>
        <v/>
      </c>
      <c r="FU74" s="465">
        <f>SUM(FU70:FU73)</f>
        <v/>
      </c>
      <c r="FV74" s="465">
        <f>SUM(FV70:FV73)</f>
        <v/>
      </c>
      <c r="FW74" s="465">
        <f>SUM(FW70:FW73)</f>
        <v/>
      </c>
      <c r="FX74" s="465">
        <f>SUM(FX70:FX73)</f>
        <v/>
      </c>
      <c r="FY74" s="465">
        <f>SUM(FY70:FY73)</f>
        <v/>
      </c>
      <c r="FZ74" s="465">
        <f>SUM(FZ70:FZ73)</f>
        <v/>
      </c>
      <c r="GA74" s="465">
        <f>SUM(GA70:GA73)</f>
        <v/>
      </c>
      <c r="GB74" s="465">
        <f>SUM(GB70:GB73)</f>
        <v/>
      </c>
      <c r="GC74" s="465">
        <f>SUM(GC70:GC73)</f>
        <v/>
      </c>
      <c r="GD74" s="465">
        <f>SUM(GD70:GD73)</f>
        <v/>
      </c>
      <c r="GE74" s="465">
        <f>SUM(GE70:GE73)</f>
        <v/>
      </c>
      <c r="GF74" s="465">
        <f>SUM(GF70:GF73)</f>
        <v/>
      </c>
      <c r="GG74" s="465">
        <f>SUM(GG70:GG73)</f>
        <v/>
      </c>
      <c r="GH74" s="465">
        <f>SUM(GH70:GH73)</f>
        <v/>
      </c>
      <c r="GI74" s="465">
        <f>SUM(GI70:GI73)</f>
        <v/>
      </c>
      <c r="GJ74" s="465">
        <f>SUM(GJ70:GJ73)</f>
        <v/>
      </c>
      <c r="GK74" s="465">
        <f>SUM(GK70:GK73)</f>
        <v/>
      </c>
      <c r="GL74" s="465">
        <f>SUM(GL70:GL73)</f>
        <v/>
      </c>
      <c r="GM74" s="465">
        <f>SUM(GM70:GM73)</f>
        <v/>
      </c>
      <c r="GN74" s="465">
        <f>SUM(GN70:GN73)</f>
        <v/>
      </c>
      <c r="GO74" s="465">
        <f>SUM(GO70:GO73)</f>
        <v/>
      </c>
      <c r="GP74" s="465">
        <f>SUM(GP70:GP73)</f>
        <v/>
      </c>
      <c r="GQ74" s="465">
        <f>SUM(GQ70:GQ73)</f>
        <v/>
      </c>
      <c r="GR74" s="465">
        <f>SUM(GR70:GR73)</f>
        <v/>
      </c>
      <c r="GS74" s="465">
        <f>SUM(GS70:GS73)</f>
        <v/>
      </c>
      <c r="GT74" s="465">
        <f>SUM(GT70:GT73)</f>
        <v/>
      </c>
      <c r="GU74" s="465">
        <f>SUM(GU70:GU73)</f>
        <v/>
      </c>
      <c r="GV74" s="465">
        <f>SUM(GV70:GV73)</f>
        <v/>
      </c>
      <c r="GW74" s="465">
        <f>SUM(GW70:GW73)</f>
        <v/>
      </c>
      <c r="GX74" s="465">
        <f>SUM(GX70:GX73)</f>
        <v/>
      </c>
      <c r="GY74" s="465">
        <f>SUM(GY70:GY73)</f>
        <v/>
      </c>
      <c r="GZ74" s="465">
        <f>SUM(GZ70:GZ73)</f>
        <v/>
      </c>
      <c r="HA74" s="465">
        <f>SUM(HA70:HA73)</f>
        <v/>
      </c>
      <c r="HB74" s="465">
        <f>SUM(HB70:HB73)</f>
        <v/>
      </c>
      <c r="HC74" s="465">
        <f>SUM(HC70:HC73)</f>
        <v/>
      </c>
      <c r="HD74" s="465">
        <f>SUM(HD70:HD73)</f>
        <v/>
      </c>
      <c r="HE74" s="465">
        <f>SUM(HE70:HE73)</f>
        <v/>
      </c>
      <c r="HF74" s="465">
        <f>SUM(HF70:HF73)</f>
        <v/>
      </c>
      <c r="HG74" s="465">
        <f>SUM(HG70:HG73)</f>
        <v/>
      </c>
      <c r="HH74" s="465">
        <f>SUM(HH70:HH73)</f>
        <v/>
      </c>
      <c r="HI74" s="465">
        <f>SUM(HI70:HI73)</f>
        <v/>
      </c>
      <c r="HJ74" s="465">
        <f>SUM(HJ70:HJ73)</f>
        <v/>
      </c>
      <c r="HK74" s="465">
        <f>SUM(HK70:HK73)</f>
        <v/>
      </c>
      <c r="HL74" s="465">
        <f>SUM(HL70:HL73)</f>
        <v/>
      </c>
      <c r="HM74" s="465">
        <f>SUM(HM70:HM73)</f>
        <v/>
      </c>
      <c r="HN74" s="465">
        <f>SUM(HN70:HN73)</f>
        <v/>
      </c>
      <c r="HO74" s="465">
        <f>SUM(HO70:HO73)</f>
        <v/>
      </c>
      <c r="HP74" s="465">
        <f>SUM(HP70:HP73)</f>
        <v/>
      </c>
      <c r="HQ74" s="465">
        <f>SUM(HQ70:HQ73)</f>
        <v/>
      </c>
      <c r="HR74" s="465">
        <f>SUM(HR70:HR73)</f>
        <v/>
      </c>
      <c r="HS74" s="465">
        <f>SUM(HS70:HS73)</f>
        <v/>
      </c>
      <c r="HT74" s="465">
        <f>SUM(HT70:HT73)</f>
        <v/>
      </c>
      <c r="HU74" s="465">
        <f>SUM(HU70:HU73)</f>
        <v/>
      </c>
      <c r="HV74" s="465">
        <f>SUM(HV70:HV73)</f>
        <v/>
      </c>
      <c r="HW74" s="465">
        <f>SUM(HW70:HW73)</f>
        <v/>
      </c>
      <c r="HX74" s="465">
        <f>SUM(HX70:HX73)</f>
        <v/>
      </c>
      <c r="HY74" s="465">
        <f>SUM(HY70:HY73)</f>
        <v/>
      </c>
      <c r="HZ74" s="465">
        <f>SUM(HZ70:HZ73)</f>
        <v/>
      </c>
      <c r="IA74" s="465">
        <f>SUM(IA70:IA73)</f>
        <v/>
      </c>
      <c r="IB74" s="465">
        <f>SUM(IB70:IB73)</f>
        <v/>
      </c>
      <c r="IC74" s="465">
        <f>SUM(IC70:IC73)</f>
        <v/>
      </c>
      <c r="ID74" s="465">
        <f>SUM(ID70:ID73)</f>
        <v/>
      </c>
      <c r="IE74" s="465">
        <f>SUM(IE70:IE73)</f>
        <v/>
      </c>
      <c r="IF74" s="465">
        <f>SUM(IF70:IF73)</f>
        <v/>
      </c>
      <c r="IG74" s="465">
        <f>SUM(IG70:IG73)</f>
        <v/>
      </c>
      <c r="IH74" s="465">
        <f>SUM(IH70:IH73)</f>
        <v/>
      </c>
      <c r="II74" s="465">
        <f>SUM(II70:II73)</f>
        <v/>
      </c>
      <c r="IJ74" s="465">
        <f>SUM(IJ70:IJ73)</f>
        <v/>
      </c>
      <c r="IK74" s="465">
        <f>SUM(IK70:IK73)</f>
        <v/>
      </c>
      <c r="IL74" s="465">
        <f>SUM(IL70:IL73)</f>
        <v/>
      </c>
      <c r="IM74" s="465">
        <f>SUM(IM70:IM73)</f>
        <v/>
      </c>
      <c r="IN74" s="465">
        <f>SUM(IN70:IN73)</f>
        <v/>
      </c>
      <c r="IO74" s="465">
        <f>SUM(IO70:IO73)</f>
        <v/>
      </c>
      <c r="IP74" s="465">
        <f>SUM(IP70:IP73)</f>
        <v/>
      </c>
      <c r="IQ74" s="465">
        <f>SUM(IQ70:IQ73)</f>
        <v/>
      </c>
      <c r="IR74" s="465">
        <f>SUM(IR70:IR73)</f>
        <v/>
      </c>
      <c r="IS74" s="465">
        <f>SUM(IS70:IS73)</f>
        <v/>
      </c>
      <c r="IT74" s="465">
        <f>SUM(IT70:IT73)</f>
        <v/>
      </c>
      <c r="IU74" s="465">
        <f>SUM(IU70:IU73)</f>
        <v/>
      </c>
      <c r="IV74" s="465">
        <f>SUM(IV70:IV73)</f>
        <v/>
      </c>
      <c r="IW74" s="465">
        <f>SUM(IW70:IW73)</f>
        <v/>
      </c>
      <c r="IX74" s="465">
        <f>SUM(IX70:IX73)</f>
        <v/>
      </c>
      <c r="IY74" s="465">
        <f>SUM(IY70:IY73)</f>
        <v/>
      </c>
      <c r="IZ74" s="465">
        <f>SUM(IZ70:IZ73)</f>
        <v/>
      </c>
      <c r="JA74" s="465">
        <f>SUM(JA70:JA73)</f>
        <v/>
      </c>
      <c r="JB74" s="465">
        <f>SUM(JB70:JB73)</f>
        <v/>
      </c>
      <c r="JC74" s="465">
        <f>SUM(JC70:JC73)</f>
        <v/>
      </c>
      <c r="JD74" s="465">
        <f>SUM(JD70:JD73)</f>
        <v/>
      </c>
      <c r="JE74" s="465">
        <f>SUM(JE70:JE73)</f>
        <v/>
      </c>
      <c r="JF74" s="465">
        <f>SUM(JF70:JF73)</f>
        <v/>
      </c>
      <c r="JG74" s="465">
        <f>SUM(JG70:JG73)</f>
        <v/>
      </c>
      <c r="JH74" s="465">
        <f>SUM(JH70:JH73)</f>
        <v/>
      </c>
      <c r="JI74" s="465">
        <f>SUM(JI70:JI73)</f>
        <v/>
      </c>
      <c r="JJ74" s="465">
        <f>SUM(JJ70:JJ73)</f>
        <v/>
      </c>
      <c r="JK74" s="465">
        <f>SUM(JK70:JK73)</f>
        <v/>
      </c>
      <c r="JL74" s="465">
        <f>SUM(JL70:JL73)</f>
        <v/>
      </c>
      <c r="JM74" s="465">
        <f>SUM(JM70:JM73)</f>
        <v/>
      </c>
      <c r="JN74" s="465">
        <f>SUM(JN70:JN73)</f>
        <v/>
      </c>
      <c r="JO74" s="465">
        <f>SUM(JO70:JO73)</f>
        <v/>
      </c>
      <c r="JP74" s="465">
        <f>SUM(JP70:JP73)</f>
        <v/>
      </c>
      <c r="JQ74" s="465">
        <f>SUM(JQ70:JQ73)</f>
        <v/>
      </c>
      <c r="JR74" s="465">
        <f>SUM(JR70:JR73)</f>
        <v/>
      </c>
      <c r="JS74" s="465">
        <f>SUM(JS70:JS73)</f>
        <v/>
      </c>
      <c r="JT74" s="465">
        <f>SUM(JT70:JT73)</f>
        <v/>
      </c>
      <c r="JU74" s="465">
        <f>SUM(JU70:JU73)</f>
        <v/>
      </c>
      <c r="JV74" s="465">
        <f>SUM(JV70:JV73)</f>
        <v/>
      </c>
      <c r="JW74" s="465">
        <f>SUM(JW70:JW73)</f>
        <v/>
      </c>
      <c r="JX74" s="465">
        <f>SUM(JX70:JX73)</f>
        <v/>
      </c>
      <c r="JY74" s="465">
        <f>SUM(JY70:JY73)</f>
        <v/>
      </c>
      <c r="JZ74" s="465">
        <f>SUM(JZ70:JZ73)</f>
        <v/>
      </c>
      <c r="KA74" s="465">
        <f>SUM(KA70:KA73)</f>
        <v/>
      </c>
      <c r="KB74" s="465">
        <f>SUM(KB70:KB73)</f>
        <v/>
      </c>
      <c r="KC74" s="465">
        <f>SUM(KC70:KC73)</f>
        <v/>
      </c>
      <c r="KD74" s="465">
        <f>SUM(KD70:KD73)</f>
        <v/>
      </c>
      <c r="KE74" s="465">
        <f>SUM(KE70:KE73)</f>
        <v/>
      </c>
      <c r="KF74" s="465">
        <f>SUM(KF70:KF73)</f>
        <v/>
      </c>
      <c r="KG74" s="465">
        <f>SUM(KG70:KG73)</f>
        <v/>
      </c>
      <c r="KH74" s="465">
        <f>SUM(KH70:KH73)</f>
        <v/>
      </c>
      <c r="KI74" s="465">
        <f>SUM(KI70:KI73)</f>
        <v/>
      </c>
      <c r="KJ74" s="465">
        <f>SUM(KJ70:KJ73)</f>
        <v/>
      </c>
      <c r="KK74" s="465">
        <f>SUM(KK70:KK73)</f>
        <v/>
      </c>
      <c r="KL74" s="465">
        <f>SUM(KL70:KL73)</f>
        <v/>
      </c>
      <c r="KM74" s="465">
        <f>SUM(KM70:KM73)</f>
        <v/>
      </c>
      <c r="KN74" s="465">
        <f>SUM(KN70:KN73)</f>
        <v/>
      </c>
      <c r="KO74" s="465">
        <f>SUM(KO70:KO73)</f>
        <v/>
      </c>
      <c r="KP74" s="465">
        <f>SUM(KP70:KP73)</f>
        <v/>
      </c>
      <c r="KQ74" s="465">
        <f>SUM(KQ70:KQ73)</f>
        <v/>
      </c>
      <c r="KR74" s="465">
        <f>SUM(KR70:KR73)</f>
        <v/>
      </c>
      <c r="KS74" s="465">
        <f>SUM(KS70:KS73)</f>
        <v/>
      </c>
      <c r="KT74" s="465">
        <f>SUM(KT70:KT73)</f>
        <v/>
      </c>
      <c r="KU74" s="465">
        <f>SUM(KU70:KU73)</f>
        <v/>
      </c>
      <c r="KV74" s="465">
        <f>SUM(KV70:KV73)</f>
        <v/>
      </c>
      <c r="KW74" s="465">
        <f>SUM(KW70:KW73)</f>
        <v/>
      </c>
      <c r="KX74" s="465">
        <f>SUM(KX70:KX73)</f>
        <v/>
      </c>
      <c r="KY74" s="465">
        <f>SUM(KY70:KY73)</f>
        <v/>
      </c>
      <c r="KZ74" s="465">
        <f>SUM(KZ70:KZ73)</f>
        <v/>
      </c>
      <c r="LA74" s="465">
        <f>SUM(LA70:LA73)</f>
        <v/>
      </c>
      <c r="LB74" s="465">
        <f>SUM(LB70:LB73)</f>
        <v/>
      </c>
      <c r="LC74" s="465">
        <f>SUM(LC70:LC73)</f>
        <v/>
      </c>
      <c r="LD74" s="465">
        <f>SUM(LD70:LD73)</f>
        <v/>
      </c>
      <c r="LE74" s="465">
        <f>SUM(LE70:LE73)</f>
        <v/>
      </c>
      <c r="LF74" s="465">
        <f>SUM(LF70:LF73)</f>
        <v/>
      </c>
      <c r="LG74" s="465">
        <f>SUM(LG70:LG73)</f>
        <v/>
      </c>
      <c r="LH74" s="465">
        <f>SUM(LH70:LH73)</f>
        <v/>
      </c>
      <c r="LI74" s="465">
        <f>SUM(LI70:LI73)</f>
        <v/>
      </c>
      <c r="LJ74" s="465">
        <f>SUM(LJ70:LJ73)</f>
        <v/>
      </c>
      <c r="LK74" s="465">
        <f>SUM(LK70:LK73)</f>
        <v/>
      </c>
      <c r="LL74" s="465">
        <f>SUM(LL70:LL73)</f>
        <v/>
      </c>
      <c r="LM74" s="465">
        <f>SUM(LM70:LM73)</f>
        <v/>
      </c>
      <c r="LN74" s="465">
        <f>SUM(LN70:LN73)</f>
        <v/>
      </c>
      <c r="LO74" s="465">
        <f>SUM(LO70:LO73)</f>
        <v/>
      </c>
      <c r="LP74" s="465">
        <f>SUM(LP70:LP73)</f>
        <v/>
      </c>
      <c r="LQ74" s="465">
        <f>SUM(LQ70:LQ73)</f>
        <v/>
      </c>
      <c r="LR74" s="465">
        <f>SUM(LR70:LR73)</f>
        <v/>
      </c>
      <c r="LS74" s="465">
        <f>SUM(LS70:LS73)</f>
        <v/>
      </c>
      <c r="LT74" s="465">
        <f>SUM(LT70:LT73)</f>
        <v/>
      </c>
      <c r="LU74" s="465">
        <f>SUM(LU70:LU73)</f>
        <v/>
      </c>
      <c r="LV74" s="465">
        <f>SUM(LV70:LV73)</f>
        <v/>
      </c>
      <c r="LW74" s="465">
        <f>SUM(LW70:LW73)</f>
        <v/>
      </c>
      <c r="LX74" s="465">
        <f>SUM(LX70:LX73)</f>
        <v/>
      </c>
      <c r="LY74" s="465">
        <f>SUM(LY70:LY73)</f>
        <v/>
      </c>
      <c r="LZ74" s="465">
        <f>SUM(LZ70:LZ73)</f>
        <v/>
      </c>
      <c r="MA74" s="465">
        <f>SUM(MA70:MA73)</f>
        <v/>
      </c>
      <c r="MB74" s="465">
        <f>SUM(MB70:MB73)</f>
        <v/>
      </c>
      <c r="MC74" s="465">
        <f>SUM(MC70:MC73)</f>
        <v/>
      </c>
      <c r="MD74" s="465">
        <f>SUM(MD70:MD73)</f>
        <v/>
      </c>
      <c r="ME74" s="465">
        <f>SUM(ME70:ME73)</f>
        <v/>
      </c>
      <c r="MF74" s="465">
        <f>SUM(MF70:MF73)</f>
        <v/>
      </c>
      <c r="MG74" s="465">
        <f>SUM(MG70:MG73)</f>
        <v/>
      </c>
      <c r="MH74" s="465">
        <f>SUM(MH70:MH73)</f>
        <v/>
      </c>
      <c r="MI74" s="465">
        <f>SUM(MI70:MI73)</f>
        <v/>
      </c>
      <c r="MJ74" s="465">
        <f>SUM(MJ70:MJ73)</f>
        <v/>
      </c>
      <c r="MK74" s="465">
        <f>SUM(MK70:MK73)</f>
        <v/>
      </c>
      <c r="ML74" s="465">
        <f>SUM(ML70:ML73)</f>
        <v/>
      </c>
      <c r="MM74" s="465">
        <f>SUM(MM70:MM73)</f>
        <v/>
      </c>
      <c r="MN74" s="465">
        <f>SUM(MN70:MN73)</f>
        <v/>
      </c>
      <c r="MO74" s="465">
        <f>SUM(MO70:MO73)</f>
        <v/>
      </c>
      <c r="MP74" s="465">
        <f>SUM(MP70:MP73)</f>
        <v/>
      </c>
      <c r="MQ74" s="465">
        <f>SUM(MQ70:MQ73)</f>
        <v/>
      </c>
      <c r="MR74" s="465">
        <f>SUM(MR70:MR73)</f>
        <v/>
      </c>
      <c r="MS74" s="465">
        <f>SUM(MS70:MS73)</f>
        <v/>
      </c>
      <c r="MT74" s="465">
        <f>SUM(MT70:MT73)</f>
        <v/>
      </c>
      <c r="MU74" s="465">
        <f>SUM(MU70:MU73)</f>
        <v/>
      </c>
      <c r="MV74" s="465">
        <f>SUM(MV70:MV73)</f>
        <v/>
      </c>
      <c r="MW74" s="465">
        <f>SUM(MW70:MW73)</f>
        <v/>
      </c>
      <c r="MX74" s="465">
        <f>SUM(MX70:MX73)</f>
        <v/>
      </c>
      <c r="MY74" s="465">
        <f>SUM(MY70:MY73)</f>
        <v/>
      </c>
      <c r="MZ74" s="465">
        <f>SUM(MZ70:MZ73)</f>
        <v/>
      </c>
      <c r="NA74" s="465">
        <f>SUM(NA70:NA73)</f>
        <v/>
      </c>
      <c r="NB74" s="465">
        <f>SUM(NB70:NB73)</f>
        <v/>
      </c>
      <c r="NC74" s="465">
        <f>SUM(NC70:NC73)</f>
        <v/>
      </c>
      <c r="ND74" s="465">
        <f>SUM(ND70:ND73)</f>
        <v/>
      </c>
      <c r="NE74" s="465">
        <f>SUM(NE70:NE73)</f>
        <v/>
      </c>
      <c r="NF74" s="465">
        <f>SUM(NF70:NF73)</f>
        <v/>
      </c>
      <c r="NG74" s="465">
        <f>SUM(NG70:NG73)</f>
        <v/>
      </c>
      <c r="NH74" s="465">
        <f>SUM(NH70:NH73)</f>
        <v/>
      </c>
      <c r="NI74" s="465">
        <f>SUM(NI70:NI73)</f>
        <v/>
      </c>
      <c r="NJ74" s="465">
        <f>SUM(NJ70:NJ73)</f>
        <v/>
      </c>
      <c r="NK74" s="465">
        <f>SUM(NK70:NK73)</f>
        <v/>
      </c>
      <c r="NL74" s="465">
        <f>SUM(NL70:NL73)</f>
        <v/>
      </c>
      <c r="NM74" s="465">
        <f>SUM(NM70:NM73)</f>
        <v/>
      </c>
      <c r="NN74" s="465">
        <f>SUM(NN70:NN73)</f>
        <v/>
      </c>
      <c r="NO74" s="465">
        <f>SUM(NO70:NO73)</f>
        <v/>
      </c>
      <c r="NP74" s="465">
        <f>SUM(NP70:NP73)</f>
        <v/>
      </c>
      <c r="NQ74" s="465">
        <f>SUM(NQ70:NQ73)</f>
        <v/>
      </c>
      <c r="NR74" s="465">
        <f>SUM(NR70:NR73)</f>
        <v/>
      </c>
      <c r="NS74" s="465">
        <f>SUM(NS70:NS73)</f>
        <v/>
      </c>
      <c r="NT74" s="465">
        <f>SUM(NT70:NT73)</f>
        <v/>
      </c>
      <c r="NU74" s="465">
        <f>SUM(NU70:NU73)</f>
        <v/>
      </c>
      <c r="NV74" s="465">
        <f>SUM(NV70:NV73)</f>
        <v/>
      </c>
      <c r="NW74" s="465">
        <f>SUM(NW70:NW73)</f>
        <v/>
      </c>
      <c r="NX74" s="465">
        <f>SUM(NX70:NX73)</f>
        <v/>
      </c>
      <c r="NY74" s="465">
        <f>SUM(NY70:NY73)</f>
        <v/>
      </c>
      <c r="NZ74" s="465">
        <f>SUM(NZ70:NZ73)</f>
        <v/>
      </c>
      <c r="OA74" s="465">
        <f>SUM(OA70:OA73)</f>
        <v/>
      </c>
      <c r="OB74" s="465">
        <f>SUM(OB70:OB73)</f>
        <v/>
      </c>
      <c r="OC74" s="465">
        <f>SUM(OC70:OC73)</f>
        <v/>
      </c>
      <c r="OD74" s="465">
        <f>SUM(OD70:OD73)</f>
        <v/>
      </c>
      <c r="OE74" s="465">
        <f>SUM(OE70:OE73)</f>
        <v/>
      </c>
      <c r="OF74" s="465">
        <f>SUM(OF70:OF73)</f>
        <v/>
      </c>
      <c r="OG74" s="465">
        <f>SUM(OG70:OG73)</f>
        <v/>
      </c>
      <c r="OH74" s="465">
        <f>SUM(OH70:OH73)</f>
        <v/>
      </c>
      <c r="OI74" s="465">
        <f>SUM(OI70:OI73)</f>
        <v/>
      </c>
      <c r="OJ74" s="465">
        <f>SUM(OJ70:OJ73)</f>
        <v/>
      </c>
      <c r="OK74" s="465">
        <f>SUM(OK70:OK73)</f>
        <v/>
      </c>
      <c r="OL74" s="465">
        <f>SUM(OL70:OL73)</f>
        <v/>
      </c>
      <c r="OM74" s="465">
        <f>SUM(OM70:OM73)</f>
        <v/>
      </c>
      <c r="ON74" s="465">
        <f>SUM(ON70:ON73)</f>
        <v/>
      </c>
      <c r="OO74" s="465">
        <f>SUM(OO70:OO73)</f>
        <v/>
      </c>
      <c r="OP74" s="465">
        <f>SUM(OP70:OP73)</f>
        <v/>
      </c>
      <c r="OQ74" s="465">
        <f>SUM(OQ70:OQ73)</f>
        <v/>
      </c>
      <c r="OR74" s="465">
        <f>SUM(OR70:OR73)</f>
        <v/>
      </c>
      <c r="OS74" s="465">
        <f>SUM(OS70:OS73)</f>
        <v/>
      </c>
      <c r="OT74" s="465">
        <f>SUM(OT70:OT73)</f>
        <v/>
      </c>
      <c r="OU74" s="465">
        <f>SUM(OU70:OU73)</f>
        <v/>
      </c>
      <c r="OV74" s="465">
        <f>SUM(OV70:OV73)</f>
        <v/>
      </c>
      <c r="OW74" s="465">
        <f>SUM(OW70:OW73)</f>
        <v/>
      </c>
      <c r="OX74" s="465">
        <f>SUM(OX70:OX73)</f>
        <v/>
      </c>
      <c r="OY74" s="465">
        <f>SUM(OY70:OY73)</f>
        <v/>
      </c>
      <c r="OZ74" s="465">
        <f>SUM(OZ70:OZ73)</f>
        <v/>
      </c>
      <c r="PA74" s="465">
        <f>SUM(PA70:PA73)</f>
        <v/>
      </c>
      <c r="PB74" s="465">
        <f>SUM(PB70:PB73)</f>
        <v/>
      </c>
      <c r="PC74" s="465">
        <f>SUM(PC70:PC73)</f>
        <v/>
      </c>
      <c r="PD74" s="465">
        <f>SUM(PD70:PD73)</f>
        <v/>
      </c>
      <c r="PE74" s="465">
        <f>SUM(PE70:PE73)</f>
        <v/>
      </c>
      <c r="PF74" s="465">
        <f>SUM(PF70:PF73)</f>
        <v/>
      </c>
      <c r="PG74" s="465">
        <f>SUM(PG70:PG73)</f>
        <v/>
      </c>
      <c r="PH74" s="465">
        <f>SUM(PH70:PH73)</f>
        <v/>
      </c>
      <c r="PI74" s="465">
        <f>SUM(PI70:PI73)</f>
        <v/>
      </c>
      <c r="PJ74" s="465">
        <f>SUM(PJ70:PJ73)</f>
        <v/>
      </c>
      <c r="PK74" s="465">
        <f>SUM(PK70:PK73)</f>
        <v/>
      </c>
      <c r="PL74" s="465">
        <f>SUM(PL70:PL73)</f>
        <v/>
      </c>
      <c r="PM74" s="465">
        <f>SUM(PM70:PM73)</f>
        <v/>
      </c>
      <c r="PN74" s="465">
        <f>SUM(PN70:PN73)</f>
        <v/>
      </c>
      <c r="PO74" s="465">
        <f>SUM(PO70:PO73)</f>
        <v/>
      </c>
      <c r="PP74" s="465">
        <f>SUM(PP70:PP73)</f>
        <v/>
      </c>
      <c r="PQ74" s="465">
        <f>SUM(PQ70:PQ73)</f>
        <v/>
      </c>
      <c r="PR74" s="465">
        <f>SUM(PR70:PR73)</f>
        <v/>
      </c>
      <c r="PS74" s="465">
        <f>SUM(PS70:PS73)</f>
        <v/>
      </c>
      <c r="PT74" s="465">
        <f>SUM(PT70:PT73)</f>
        <v/>
      </c>
      <c r="PU74" s="465">
        <f>SUM(PU70:PU73)</f>
        <v/>
      </c>
      <c r="PV74" s="465">
        <f>SUM(PV70:PV73)</f>
        <v/>
      </c>
      <c r="PW74" s="465">
        <f>SUM(PW70:PW73)</f>
        <v/>
      </c>
      <c r="PX74" s="465">
        <f>SUM(PX70:PX73)</f>
        <v/>
      </c>
      <c r="PY74" s="465">
        <f>SUM(PY70:PY73)</f>
        <v/>
      </c>
      <c r="PZ74" s="465">
        <f>SUM(PZ70:PZ73)</f>
        <v/>
      </c>
      <c r="QA74" s="465">
        <f>SUM(QA70:QA73)</f>
        <v/>
      </c>
      <c r="QB74" s="465">
        <f>SUM(QB70:QB73)</f>
        <v/>
      </c>
      <c r="QC74" s="465">
        <f>SUM(QC70:QC73)</f>
        <v/>
      </c>
      <c r="QD74" s="465">
        <f>SUM(QD70:QD73)</f>
        <v/>
      </c>
      <c r="QE74" s="465">
        <f>SUM(QE70:QE73)</f>
        <v/>
      </c>
      <c r="QF74" s="465">
        <f>SUM(QF70:QF73)</f>
        <v/>
      </c>
      <c r="QG74" s="465">
        <f>SUM(QG70:QG73)</f>
        <v/>
      </c>
      <c r="QH74" s="465">
        <f>SUM(QH70:QH73)</f>
        <v/>
      </c>
      <c r="QI74" s="465">
        <f>SUM(QI70:QI73)</f>
        <v/>
      </c>
      <c r="QJ74" s="465">
        <f>SUM(QJ70:QJ73)</f>
        <v/>
      </c>
      <c r="QK74" s="465">
        <f>SUM(QK70:QK73)</f>
        <v/>
      </c>
      <c r="QL74" s="465">
        <f>SUM(QL70:QL73)</f>
        <v/>
      </c>
      <c r="QM74" s="465">
        <f>SUM(QM70:QM73)</f>
        <v/>
      </c>
      <c r="QN74" s="465">
        <f>SUM(QN70:QN73)</f>
        <v/>
      </c>
      <c r="QO74" s="465">
        <f>SUM(QO70:QO73)</f>
        <v/>
      </c>
      <c r="QP74" s="465">
        <f>SUM(QP70:QP73)</f>
        <v/>
      </c>
      <c r="QQ74" s="465">
        <f>SUM(QQ70:QQ73)</f>
        <v/>
      </c>
      <c r="QR74" s="465">
        <f>SUM(QR70:QR73)</f>
        <v/>
      </c>
      <c r="QS74" s="465">
        <f>SUM(QS70:QS73)</f>
        <v/>
      </c>
      <c r="QT74" s="465">
        <f>SUM(QT70:QT73)</f>
        <v/>
      </c>
      <c r="QU74" s="465">
        <f>SUM(QU70:QU73)</f>
        <v/>
      </c>
      <c r="QV74" s="465">
        <f>SUM(QV70:QV73)</f>
        <v/>
      </c>
      <c r="QW74" s="465">
        <f>SUM(QW70:QW73)</f>
        <v/>
      </c>
      <c r="QX74" s="465">
        <f>SUM(QX70:QX73)</f>
        <v/>
      </c>
      <c r="QY74" s="465">
        <f>SUM(QY70:QY73)</f>
        <v/>
      </c>
      <c r="QZ74" s="465">
        <f>SUM(QZ70:QZ73)</f>
        <v/>
      </c>
      <c r="RA74" s="465">
        <f>SUM(RA70:RA73)</f>
        <v/>
      </c>
      <c r="RB74" s="465">
        <f>SUM(RB70:RB73)</f>
        <v/>
      </c>
      <c r="RC74" s="465">
        <f>SUM(RC70:RC73)</f>
        <v/>
      </c>
      <c r="RD74" s="465">
        <f>SUM(RD70:RD73)</f>
        <v/>
      </c>
      <c r="RE74" s="465">
        <f>SUM(RE70:RE73)</f>
        <v/>
      </c>
      <c r="RF74" s="465">
        <f>SUM(RF70:RF73)</f>
        <v/>
      </c>
      <c r="RG74" s="119" t="n"/>
      <c r="RH74" s="466">
        <f>SUM(RH70:RH73)</f>
        <v/>
      </c>
      <c r="RI74" s="466">
        <f>SUM(RI70:RI73)</f>
        <v/>
      </c>
      <c r="RJ74" s="466">
        <f>SUM(RJ70:RJ73)</f>
        <v/>
      </c>
      <c r="RK74" s="466">
        <f>SUM(RK70:RK73)</f>
        <v/>
      </c>
      <c r="RL74" s="466">
        <f>SUM(RL70:RL73)</f>
        <v/>
      </c>
      <c r="RM74" s="466">
        <f>SUM(RM70:RM73)</f>
        <v/>
      </c>
      <c r="RN74" s="466">
        <f>SUM(RN70:RN73)</f>
        <v/>
      </c>
      <c r="RO74" s="466">
        <f>SUM(RO70:RO73)</f>
        <v/>
      </c>
      <c r="RP74" s="466">
        <f>SUM(RP70:RP73)</f>
        <v/>
      </c>
      <c r="RQ74" s="466">
        <f>SUM(RQ70:RQ73)</f>
        <v/>
      </c>
      <c r="RR74" s="466">
        <f>SUM(RR70:RR73)</f>
        <v/>
      </c>
      <c r="RS74" s="466">
        <f>SUM(RS70:RS73)</f>
        <v/>
      </c>
      <c r="RT74" s="466">
        <f>SUM(RT70:RT73)</f>
        <v/>
      </c>
      <c r="RU74" s="466">
        <f>SUM(RU70:RU73)</f>
        <v/>
      </c>
      <c r="RV74" s="466">
        <f>SUM(RV70:RV73)</f>
        <v/>
      </c>
      <c r="RW74" s="466">
        <f>SUM(RW70:RW73)</f>
        <v/>
      </c>
      <c r="RX74" s="466">
        <f>SUM(RX70:RX73)</f>
        <v/>
      </c>
      <c r="RY74" s="466">
        <f>SUM(RY70:RY73)</f>
        <v/>
      </c>
      <c r="RZ74" s="466">
        <f>SUM(RZ70:RZ73)</f>
        <v/>
      </c>
      <c r="SA74" s="466">
        <f>SUM(SA70:SA73)</f>
        <v/>
      </c>
      <c r="SB74" s="466">
        <f>SUM(SB70:SB73)</f>
        <v/>
      </c>
      <c r="SC74" s="466">
        <f>SUM(SC70:SC73)</f>
        <v/>
      </c>
      <c r="SD74" s="466">
        <f>SUM(SD70:SD73)</f>
        <v/>
      </c>
      <c r="SE74" s="466">
        <f>SUM(SE70:SE73)</f>
        <v/>
      </c>
      <c r="SF74" s="466">
        <f>SUM(SF70:SF73)</f>
        <v/>
      </c>
      <c r="SG74" s="466">
        <f>SUM(SG70:SG73)</f>
        <v/>
      </c>
      <c r="SH74" s="466">
        <f>SUM(SH70:SH73)</f>
        <v/>
      </c>
      <c r="SI74" s="466">
        <f>SUM(SI70:SI73)</f>
        <v/>
      </c>
      <c r="SJ74" s="466">
        <f>SUM(SJ70:SJ73)</f>
        <v/>
      </c>
      <c r="SK74" s="466">
        <f>SUM(SK70:SK73)</f>
        <v/>
      </c>
      <c r="SL74" s="466">
        <f>SUM(SL70:SL73)</f>
        <v/>
      </c>
      <c r="SM74" s="466">
        <f>SUM(SM70:SM73)</f>
        <v/>
      </c>
      <c r="SN74" s="466">
        <f>SUM(SN70:SN73)</f>
        <v/>
      </c>
      <c r="SO74" s="466">
        <f>SUM(SO70:SO73)</f>
        <v/>
      </c>
      <c r="SP74" s="466">
        <f>SUM(SP70:SP73)</f>
        <v/>
      </c>
      <c r="SQ74" s="466">
        <f>SUM(SQ70:SQ73)</f>
        <v/>
      </c>
      <c r="SR74" s="466">
        <f>SUM(SR70:SR73)</f>
        <v/>
      </c>
      <c r="SS74" s="466">
        <f>SUM(SS70:SS73)</f>
        <v/>
      </c>
      <c r="ST74" s="466">
        <f>SUM(ST70:ST73)</f>
        <v/>
      </c>
      <c r="SU74" s="466">
        <f>SUM(SU70:SU73)</f>
        <v/>
      </c>
      <c r="SV74" s="466">
        <f>SUM(SV70:SV73)</f>
        <v/>
      </c>
      <c r="SW74" s="466">
        <f>SUM(SW70:SW73)</f>
        <v/>
      </c>
      <c r="SX74" s="466">
        <f>SUM(SX70:SX73)</f>
        <v/>
      </c>
      <c r="SY74" s="466">
        <f>SUM(SY70:SY73)</f>
        <v/>
      </c>
      <c r="SZ74" s="467">
        <f>SUM(SZ70:SZ73)</f>
        <v/>
      </c>
      <c r="TB74" s="582">
        <f>SUM(TB70:TB73)</f>
        <v/>
      </c>
      <c r="TC74" s="582">
        <f>SUM(TC70:TC73)</f>
        <v/>
      </c>
      <c r="TE74" s="582">
        <f>SUM(TE70:TE73)</f>
        <v/>
      </c>
      <c r="TF74" s="582">
        <f>SUM(TF70:TF73)</f>
        <v/>
      </c>
      <c r="TG74" s="582">
        <f>SUM(TG70:TG73)</f>
        <v/>
      </c>
      <c r="TH74" s="582">
        <f>SUM(TH70:TH73)</f>
        <v/>
      </c>
      <c r="TI74" s="582">
        <f>SUM(TI70:TI73)</f>
        <v/>
      </c>
      <c r="TJ74" s="582">
        <f>SUM(TJ70:TJ73)</f>
        <v/>
      </c>
      <c r="TK74" s="582">
        <f>SUM(TK70:TK73)</f>
        <v/>
      </c>
      <c r="TL74" s="582">
        <f>SUM(TL70:TL73)</f>
        <v/>
      </c>
      <c r="TM74" s="582">
        <f>SUM(TM70:TM73)</f>
        <v/>
      </c>
      <c r="TN74" s="582">
        <f>SUM(TN70:TN73)</f>
        <v/>
      </c>
      <c r="TO74" s="582">
        <f>SUM(TO70:TO73)</f>
        <v/>
      </c>
      <c r="TP74" s="582">
        <f>SUM(TP70:TP73)</f>
        <v/>
      </c>
      <c r="TQ74" s="582">
        <f>SUM(TQ70:TQ73)</f>
        <v/>
      </c>
      <c r="TR74" s="582">
        <f>SUM(TR70:TR73)</f>
        <v/>
      </c>
      <c r="TS74" s="582">
        <f>SUM(TS70:TS73)</f>
        <v/>
      </c>
      <c r="TT74" s="582">
        <f>SUM(TT70:TT73)</f>
        <v/>
      </c>
      <c r="TU74" s="582">
        <f>SUM(TU70:TU73)</f>
        <v/>
      </c>
    </row>
    <row r="75" ht="14.5" customHeight="1">
      <c r="A75" s="1100" t="n"/>
      <c r="B75" s="1101" t="n"/>
      <c r="C75" s="1102" t="n"/>
      <c r="D75" s="78" t="inlineStr">
        <is>
          <t>INDIGENA</t>
        </is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619" t="n"/>
      <c r="NR75" s="619" t="n"/>
      <c r="NS75" s="619" t="n"/>
      <c r="NT75" s="619" t="n"/>
      <c r="NU75" s="619" t="n"/>
      <c r="NV75" s="619" t="n"/>
      <c r="NW75" s="619" t="n"/>
      <c r="NX75" s="619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619" t="n"/>
      <c r="OH75" s="619" t="n"/>
      <c r="OI75" s="619" t="n"/>
      <c r="OJ75" s="619" t="n"/>
      <c r="OK75" s="619" t="n"/>
      <c r="OL75" s="619" t="n"/>
      <c r="OM75" s="619" t="n"/>
      <c r="ON75" s="619" t="n"/>
      <c r="OO75" s="619" t="n"/>
      <c r="OP75" s="619" t="n"/>
      <c r="OQ75" s="619" t="n"/>
      <c r="OR75" s="619" t="n"/>
      <c r="OS75" s="619" t="n"/>
      <c r="OT75" s="619" t="n"/>
      <c r="OU75" s="619" t="n"/>
      <c r="OV75" s="619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455">
        <f>SUM(E75:RE75)-QF75-QL75-SUM(QO75:QQ75)-SUM(QT75:QV75)</f>
        <v/>
      </c>
      <c r="RG75" s="119" t="n"/>
      <c r="RH75" s="456">
        <f>SUM(E75:G75)</f>
        <v/>
      </c>
      <c r="RI75" s="456">
        <f>SUM(H75:BN75)</f>
        <v/>
      </c>
      <c r="RJ75" s="456">
        <f>SUM(BO75:CT75)</f>
        <v/>
      </c>
      <c r="RK75" s="244">
        <f>SUM(CU75:CW75)</f>
        <v/>
      </c>
      <c r="RL75" s="456">
        <f>SUM(CX75:DH75)</f>
        <v/>
      </c>
      <c r="RM75" s="456">
        <f>SUM(DI75:DU75)</f>
        <v/>
      </c>
      <c r="RN75" s="456">
        <f>SUM(DV75:EZ75)</f>
        <v/>
      </c>
      <c r="RO75" s="456">
        <f>SUM(FA75:FB75)</f>
        <v/>
      </c>
      <c r="RP75" s="456">
        <f>SUM(FC75:FH75)</f>
        <v/>
      </c>
      <c r="RQ75" s="456">
        <f>SUM(FI75:GB75)</f>
        <v/>
      </c>
      <c r="RR75" s="456">
        <f>SUM(GC75:GW75)</f>
        <v/>
      </c>
      <c r="RS75" s="456">
        <f>SUM(GX75:IP75)</f>
        <v/>
      </c>
      <c r="RT75" s="456">
        <f>SUM(IQ75:JC75)</f>
        <v/>
      </c>
      <c r="RU75" s="456">
        <f>SUM(JD75:JV75)</f>
        <v/>
      </c>
      <c r="RV75" s="456">
        <f>SUM(JW75:MA75)</f>
        <v/>
      </c>
      <c r="RW75" s="456">
        <f>SUM(MB75:MN75)</f>
        <v/>
      </c>
      <c r="RX75" s="456">
        <f>MO75</f>
        <v/>
      </c>
      <c r="RY75" s="456">
        <f>SUM(MP75:MQ75)</f>
        <v/>
      </c>
      <c r="RZ75" s="456">
        <f>SUM(MR75:MT75)</f>
        <v/>
      </c>
      <c r="SA75" s="456">
        <f>SUM(MU75:MW75)</f>
        <v/>
      </c>
      <c r="SB75" s="456">
        <f>SUM(MX75:MZ75)</f>
        <v/>
      </c>
      <c r="SC75" s="456">
        <f>SUM(NA75:NB75)</f>
        <v/>
      </c>
      <c r="SD75" s="456">
        <f>SUM(NC75)</f>
        <v/>
      </c>
      <c r="SE75" s="456">
        <f>SUM(ND75:NF75)</f>
        <v/>
      </c>
      <c r="SF75" s="456">
        <f>SUM(NG75)</f>
        <v/>
      </c>
      <c r="SG75" s="456">
        <f>SUM(NH75)</f>
        <v/>
      </c>
      <c r="SH75" s="456">
        <f>NI75</f>
        <v/>
      </c>
      <c r="SI75" s="456">
        <f>NJ75</f>
        <v/>
      </c>
      <c r="SJ75" s="456">
        <f>SUM(NK75:NP75)</f>
        <v/>
      </c>
      <c r="SK75" s="456">
        <f>SUM(NQ75:PN75)</f>
        <v/>
      </c>
      <c r="SL75" s="456">
        <f>SUM(PO75:PX75)</f>
        <v/>
      </c>
      <c r="SM75" s="456">
        <f>SUM(PY75:PZ75)</f>
        <v/>
      </c>
      <c r="SN75" s="456">
        <f>SUM(QA75:QB75)</f>
        <v/>
      </c>
      <c r="SO75" s="456">
        <f>SUM(QC75:QE75)</f>
        <v/>
      </c>
      <c r="SP75" s="456">
        <f>SUM(QG75:QK75)</f>
        <v/>
      </c>
      <c r="SQ75" s="456">
        <f>SUM(QM75:QN75)</f>
        <v/>
      </c>
      <c r="SR75" s="456">
        <f>SUM(QO75)</f>
        <v/>
      </c>
      <c r="SS75" s="456">
        <f>SUM(QP75)+QQ75</f>
        <v/>
      </c>
      <c r="ST75" s="456">
        <f>SUM(QR75)</f>
        <v/>
      </c>
      <c r="SU75" s="456">
        <f>SUM(QS75)</f>
        <v/>
      </c>
      <c r="SV75" s="456">
        <f>SUM(QT75)</f>
        <v/>
      </c>
      <c r="SW75" s="456">
        <f>SUM(QU75)</f>
        <v/>
      </c>
      <c r="SX75" s="456">
        <f>SUM(QV75)</f>
        <v/>
      </c>
      <c r="SY75" s="456">
        <f>SUM(QW75:RE75)</f>
        <v/>
      </c>
      <c r="SZ75" s="157">
        <f>SUM(RH75:SX75)-SUM(SR75:SS75)-SUM(SV75:SX75)</f>
        <v/>
      </c>
      <c r="TB75" s="625" t="n"/>
      <c r="TC75" s="625" t="n"/>
      <c r="TE75" s="625" t="n"/>
      <c r="TF75" s="625" t="n"/>
      <c r="TG75" s="625" t="n"/>
      <c r="TH75" s="625" t="n"/>
      <c r="TI75" s="625" t="n"/>
      <c r="TJ75" s="625" t="n"/>
      <c r="TK75" s="625" t="n"/>
      <c r="TL75" s="625" t="n"/>
      <c r="TM75" s="625" t="n"/>
      <c r="TN75" s="625" t="n"/>
      <c r="TO75" s="625" t="n"/>
      <c r="TP75" s="625" t="n"/>
      <c r="TQ75" s="625" t="n"/>
      <c r="TR75" s="625" t="n"/>
      <c r="TS75" s="625" t="n"/>
      <c r="TT75" s="625" t="n"/>
      <c r="TU75" s="625" t="n"/>
    </row>
    <row r="76" ht="14.5" customHeight="1">
      <c r="A76" s="1100" t="n"/>
      <c r="B76" s="1101" t="n"/>
      <c r="C76" s="1102" t="n"/>
      <c r="D76" s="79" t="inlineStr">
        <is>
          <t>ROM  (GITANO)</t>
        </is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619" t="n"/>
      <c r="NR76" s="619" t="n"/>
      <c r="NS76" s="619" t="n"/>
      <c r="NT76" s="619" t="n"/>
      <c r="NU76" s="619" t="n"/>
      <c r="NV76" s="619" t="n"/>
      <c r="NW76" s="619" t="n"/>
      <c r="NX76" s="619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619" t="n"/>
      <c r="OH76" s="619" t="n"/>
      <c r="OI76" s="619" t="n"/>
      <c r="OJ76" s="619" t="n"/>
      <c r="OK76" s="619" t="n"/>
      <c r="OL76" s="619" t="n"/>
      <c r="OM76" s="619" t="n"/>
      <c r="ON76" s="619" t="n"/>
      <c r="OO76" s="619" t="n"/>
      <c r="OP76" s="619" t="n"/>
      <c r="OQ76" s="619" t="n"/>
      <c r="OR76" s="619" t="n"/>
      <c r="OS76" s="619" t="n"/>
      <c r="OT76" s="619" t="n"/>
      <c r="OU76" s="619" t="n"/>
      <c r="OV76" s="619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455">
        <f>SUM(E76:RE76)-QF76-QL76-SUM(QO76:QQ76)-SUM(QT76:QV76)</f>
        <v/>
      </c>
      <c r="RG76" s="119" t="n"/>
      <c r="RH76" s="456">
        <f>SUM(E76:G76)</f>
        <v/>
      </c>
      <c r="RI76" s="456">
        <f>SUM(H76:BN76)</f>
        <v/>
      </c>
      <c r="RJ76" s="456">
        <f>SUM(BO76:CT76)</f>
        <v/>
      </c>
      <c r="RK76" s="244">
        <f>SUM(CU76:CW76)</f>
        <v/>
      </c>
      <c r="RL76" s="456">
        <f>SUM(CX76:DH76)</f>
        <v/>
      </c>
      <c r="RM76" s="456">
        <f>SUM(DI76:DU76)</f>
        <v/>
      </c>
      <c r="RN76" s="456">
        <f>SUM(DV76:EZ76)</f>
        <v/>
      </c>
      <c r="RO76" s="456">
        <f>SUM(FA76:FB76)</f>
        <v/>
      </c>
      <c r="RP76" s="456">
        <f>SUM(FC76:FH76)</f>
        <v/>
      </c>
      <c r="RQ76" s="456">
        <f>SUM(FI76:GB76)</f>
        <v/>
      </c>
      <c r="RR76" s="456">
        <f>SUM(GC76:GW76)</f>
        <v/>
      </c>
      <c r="RS76" s="456">
        <f>SUM(GX76:IP76)</f>
        <v/>
      </c>
      <c r="RT76" s="456">
        <f>SUM(IQ76:JC76)</f>
        <v/>
      </c>
      <c r="RU76" s="456">
        <f>SUM(JD76:JV76)</f>
        <v/>
      </c>
      <c r="RV76" s="456">
        <f>SUM(JW76:MA76)</f>
        <v/>
      </c>
      <c r="RW76" s="456">
        <f>SUM(MB76:MN76)</f>
        <v/>
      </c>
      <c r="RX76" s="456">
        <f>MO76</f>
        <v/>
      </c>
      <c r="RY76" s="456">
        <f>SUM(MP76:MQ76)</f>
        <v/>
      </c>
      <c r="RZ76" s="456">
        <f>SUM(MR76:MT76)</f>
        <v/>
      </c>
      <c r="SA76" s="456">
        <f>SUM(MU76:MW76)</f>
        <v/>
      </c>
      <c r="SB76" s="456">
        <f>SUM(MX76:MZ76)</f>
        <v/>
      </c>
      <c r="SC76" s="456">
        <f>SUM(NA76:NB76)</f>
        <v/>
      </c>
      <c r="SD76" s="456">
        <f>SUM(NC76)</f>
        <v/>
      </c>
      <c r="SE76" s="456">
        <f>SUM(ND76:NF76)</f>
        <v/>
      </c>
      <c r="SF76" s="456">
        <f>SUM(NG76)</f>
        <v/>
      </c>
      <c r="SG76" s="456">
        <f>SUM(NH76)</f>
        <v/>
      </c>
      <c r="SH76" s="456">
        <f>NI76</f>
        <v/>
      </c>
      <c r="SI76" s="456">
        <f>NJ76</f>
        <v/>
      </c>
      <c r="SJ76" s="456">
        <f>SUM(NK76:NP76)</f>
        <v/>
      </c>
      <c r="SK76" s="456">
        <f>SUM(NQ76:PN76)</f>
        <v/>
      </c>
      <c r="SL76" s="456">
        <f>SUM(PO76:PX76)</f>
        <v/>
      </c>
      <c r="SM76" s="456">
        <f>SUM(PY76:PZ76)</f>
        <v/>
      </c>
      <c r="SN76" s="456">
        <f>SUM(QA76:QB76)</f>
        <v/>
      </c>
      <c r="SO76" s="456">
        <f>SUM(QC76:QE76)</f>
        <v/>
      </c>
      <c r="SP76" s="456">
        <f>SUM(QG76:QK76)</f>
        <v/>
      </c>
      <c r="SQ76" s="456">
        <f>SUM(QM76:QN76)</f>
        <v/>
      </c>
      <c r="SR76" s="456">
        <f>SUM(QO76)</f>
        <v/>
      </c>
      <c r="SS76" s="456">
        <f>SUM(QP76)+QQ76</f>
        <v/>
      </c>
      <c r="ST76" s="456">
        <f>SUM(QR76)</f>
        <v/>
      </c>
      <c r="SU76" s="456">
        <f>SUM(QS76)</f>
        <v/>
      </c>
      <c r="SV76" s="456">
        <f>SUM(QT76)</f>
        <v/>
      </c>
      <c r="SW76" s="456">
        <f>SUM(QU76)</f>
        <v/>
      </c>
      <c r="SX76" s="456">
        <f>SUM(QV76)</f>
        <v/>
      </c>
      <c r="SY76" s="456">
        <f>SUM(QW76:RE76)</f>
        <v/>
      </c>
      <c r="SZ76" s="157">
        <f>SUM(RH76:SX76)-SUM(SR76:SS76)-SUM(SV76:SX76)</f>
        <v/>
      </c>
      <c r="TB76" s="625" t="n"/>
      <c r="TC76" s="625" t="n"/>
      <c r="TE76" s="625" t="n"/>
      <c r="TF76" s="625" t="n"/>
      <c r="TG76" s="625" t="n"/>
      <c r="TH76" s="625" t="n"/>
      <c r="TI76" s="625" t="n"/>
      <c r="TJ76" s="625" t="n"/>
      <c r="TK76" s="625" t="n"/>
      <c r="TL76" s="625" t="n"/>
      <c r="TM76" s="625" t="n"/>
      <c r="TN76" s="625" t="n"/>
      <c r="TO76" s="625" t="n"/>
      <c r="TP76" s="625" t="n"/>
      <c r="TQ76" s="625" t="n"/>
      <c r="TR76" s="625" t="n"/>
      <c r="TS76" s="625" t="n"/>
      <c r="TT76" s="625" t="n"/>
      <c r="TU76" s="625" t="n"/>
    </row>
    <row r="77" ht="14.5" customHeight="1">
      <c r="A77" s="1100" t="n"/>
      <c r="B77" s="1101" t="n"/>
      <c r="C77" s="1102" t="n"/>
      <c r="D77" s="80" t="inlineStr">
        <is>
          <t xml:space="preserve">RAIZAL </t>
        </is>
      </c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619" t="n"/>
      <c r="NR77" s="619" t="n"/>
      <c r="NS77" s="619" t="n"/>
      <c r="NT77" s="619" t="n"/>
      <c r="NU77" s="619" t="n"/>
      <c r="NV77" s="619" t="n"/>
      <c r="NW77" s="619" t="n"/>
      <c r="NX77" s="619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619" t="n"/>
      <c r="OH77" s="619" t="n"/>
      <c r="OI77" s="619" t="n"/>
      <c r="OJ77" s="619" t="n"/>
      <c r="OK77" s="619" t="n"/>
      <c r="OL77" s="619" t="n"/>
      <c r="OM77" s="619" t="n"/>
      <c r="ON77" s="619" t="n"/>
      <c r="OO77" s="619" t="n"/>
      <c r="OP77" s="619" t="n"/>
      <c r="OQ77" s="619" t="n"/>
      <c r="OR77" s="619" t="n"/>
      <c r="OS77" s="619" t="n"/>
      <c r="OT77" s="619" t="n"/>
      <c r="OU77" s="619" t="n"/>
      <c r="OV77" s="619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455">
        <f>SUM(E77:RE77)-QF77-QL77-SUM(QO77:QQ77)-SUM(QT77:QV77)</f>
        <v/>
      </c>
      <c r="RG77" s="119" t="n"/>
      <c r="RH77" s="456">
        <f>SUM(E77:G77)</f>
        <v/>
      </c>
      <c r="RI77" s="456">
        <f>SUM(H77:BN77)</f>
        <v/>
      </c>
      <c r="RJ77" s="456">
        <f>SUM(BO77:CT77)</f>
        <v/>
      </c>
      <c r="RK77" s="244">
        <f>SUM(CU77:CW77)</f>
        <v/>
      </c>
      <c r="RL77" s="456">
        <f>SUM(CX77:DH77)</f>
        <v/>
      </c>
      <c r="RM77" s="456">
        <f>SUM(DI77:DU77)</f>
        <v/>
      </c>
      <c r="RN77" s="456">
        <f>SUM(DV77:EZ77)</f>
        <v/>
      </c>
      <c r="RO77" s="456">
        <f>SUM(FA77:FB77)</f>
        <v/>
      </c>
      <c r="RP77" s="456">
        <f>SUM(FC77:FH77)</f>
        <v/>
      </c>
      <c r="RQ77" s="456">
        <f>SUM(FI77:GB77)</f>
        <v/>
      </c>
      <c r="RR77" s="456">
        <f>SUM(GC77:GW77)</f>
        <v/>
      </c>
      <c r="RS77" s="456">
        <f>SUM(GX77:IP77)</f>
        <v/>
      </c>
      <c r="RT77" s="456">
        <f>SUM(IQ77:JC77)</f>
        <v/>
      </c>
      <c r="RU77" s="456">
        <f>SUM(JD77:JV77)</f>
        <v/>
      </c>
      <c r="RV77" s="456">
        <f>SUM(JW77:MA77)</f>
        <v/>
      </c>
      <c r="RW77" s="456">
        <f>SUM(MB77:MN77)</f>
        <v/>
      </c>
      <c r="RX77" s="456">
        <f>MO77</f>
        <v/>
      </c>
      <c r="RY77" s="456">
        <f>SUM(MP77:MQ77)</f>
        <v/>
      </c>
      <c r="RZ77" s="456">
        <f>SUM(MR77:MT77)</f>
        <v/>
      </c>
      <c r="SA77" s="456">
        <f>SUM(MU77:MW77)</f>
        <v/>
      </c>
      <c r="SB77" s="456">
        <f>SUM(MX77:MZ77)</f>
        <v/>
      </c>
      <c r="SC77" s="456">
        <f>SUM(NA77:NB77)</f>
        <v/>
      </c>
      <c r="SD77" s="456">
        <f>SUM(NC77)</f>
        <v/>
      </c>
      <c r="SE77" s="456">
        <f>SUM(ND77:NF77)</f>
        <v/>
      </c>
      <c r="SF77" s="456">
        <f>SUM(NG77)</f>
        <v/>
      </c>
      <c r="SG77" s="456">
        <f>SUM(NH77)</f>
        <v/>
      </c>
      <c r="SH77" s="456">
        <f>NI77</f>
        <v/>
      </c>
      <c r="SI77" s="456">
        <f>NJ77</f>
        <v/>
      </c>
      <c r="SJ77" s="456">
        <f>SUM(NK77:NP77)</f>
        <v/>
      </c>
      <c r="SK77" s="456">
        <f>SUM(NQ77:PN77)</f>
        <v/>
      </c>
      <c r="SL77" s="456">
        <f>SUM(PO77:PX77)</f>
        <v/>
      </c>
      <c r="SM77" s="456">
        <f>SUM(PY77:PZ77)</f>
        <v/>
      </c>
      <c r="SN77" s="456">
        <f>SUM(QA77:QB77)</f>
        <v/>
      </c>
      <c r="SO77" s="456">
        <f>SUM(QC77:QE77)</f>
        <v/>
      </c>
      <c r="SP77" s="456">
        <f>SUM(QG77:QK77)</f>
        <v/>
      </c>
      <c r="SQ77" s="456">
        <f>SUM(QM77:QN77)</f>
        <v/>
      </c>
      <c r="SR77" s="456">
        <f>SUM(QO77)</f>
        <v/>
      </c>
      <c r="SS77" s="456">
        <f>SUM(QP77)+QQ77</f>
        <v/>
      </c>
      <c r="ST77" s="456">
        <f>SUM(QR77)</f>
        <v/>
      </c>
      <c r="SU77" s="456">
        <f>SUM(QS77)</f>
        <v/>
      </c>
      <c r="SV77" s="456">
        <f>SUM(QT77)</f>
        <v/>
      </c>
      <c r="SW77" s="456">
        <f>SUM(QU77)</f>
        <v/>
      </c>
      <c r="SX77" s="456">
        <f>SUM(QV77)</f>
        <v/>
      </c>
      <c r="SY77" s="456">
        <f>SUM(QW77:RE77)</f>
        <v/>
      </c>
      <c r="SZ77" s="157">
        <f>SUM(RH77:SX77)-SUM(SR77:SS77)-SUM(SV77:SX77)</f>
        <v/>
      </c>
      <c r="TB77" s="625" t="n"/>
      <c r="TC77" s="625" t="n"/>
      <c r="TE77" s="625" t="n"/>
      <c r="TF77" s="625" t="n"/>
      <c r="TG77" s="625" t="n"/>
      <c r="TH77" s="625" t="n"/>
      <c r="TI77" s="625" t="n"/>
      <c r="TJ77" s="625" t="n"/>
      <c r="TK77" s="625" t="n"/>
      <c r="TL77" s="625" t="n"/>
      <c r="TM77" s="625" t="n"/>
      <c r="TN77" s="625" t="n"/>
      <c r="TO77" s="625" t="n"/>
      <c r="TP77" s="625" t="n"/>
      <c r="TQ77" s="625" t="n"/>
      <c r="TR77" s="625" t="n"/>
      <c r="TS77" s="625" t="n"/>
      <c r="TT77" s="625" t="n"/>
      <c r="TU77" s="625" t="n"/>
    </row>
    <row r="78" ht="14.5" customHeight="1">
      <c r="A78" s="1100" t="n"/>
      <c r="B78" s="1101" t="n"/>
      <c r="C78" s="1102" t="n"/>
      <c r="D78" s="81" t="inlineStr">
        <is>
          <t>PALENQUERO</t>
        </is>
      </c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619" t="n"/>
      <c r="NR78" s="619" t="n"/>
      <c r="NS78" s="619" t="n"/>
      <c r="NT78" s="619" t="n"/>
      <c r="NU78" s="619" t="n"/>
      <c r="NV78" s="619" t="n"/>
      <c r="NW78" s="619" t="n"/>
      <c r="NX78" s="619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619" t="n"/>
      <c r="OH78" s="619" t="n"/>
      <c r="OI78" s="619" t="n"/>
      <c r="OJ78" s="619" t="n"/>
      <c r="OK78" s="619" t="n"/>
      <c r="OL78" s="619" t="n"/>
      <c r="OM78" s="619" t="n"/>
      <c r="ON78" s="619" t="n"/>
      <c r="OO78" s="619" t="n"/>
      <c r="OP78" s="619" t="n"/>
      <c r="OQ78" s="619" t="n"/>
      <c r="OR78" s="619" t="n"/>
      <c r="OS78" s="619" t="n"/>
      <c r="OT78" s="619" t="n"/>
      <c r="OU78" s="619" t="n"/>
      <c r="OV78" s="619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455">
        <f>SUM(E78:RE78)-QF78-QL78-SUM(QO78:QQ78)-SUM(QT78:QV78)</f>
        <v/>
      </c>
      <c r="RG78" s="119" t="n"/>
      <c r="RH78" s="456">
        <f>SUM(E78:G78)</f>
        <v/>
      </c>
      <c r="RI78" s="456">
        <f>SUM(H78:BN78)</f>
        <v/>
      </c>
      <c r="RJ78" s="456">
        <f>SUM(BO78:CT78)</f>
        <v/>
      </c>
      <c r="RK78" s="244">
        <f>SUM(CU78:CW78)</f>
        <v/>
      </c>
      <c r="RL78" s="456">
        <f>SUM(CX78:DH78)</f>
        <v/>
      </c>
      <c r="RM78" s="456">
        <f>SUM(DI78:DU78)</f>
        <v/>
      </c>
      <c r="RN78" s="456">
        <f>SUM(DV78:EZ78)</f>
        <v/>
      </c>
      <c r="RO78" s="456">
        <f>SUM(FA78:FB78)</f>
        <v/>
      </c>
      <c r="RP78" s="456">
        <f>SUM(FC78:FH78)</f>
        <v/>
      </c>
      <c r="RQ78" s="456">
        <f>SUM(FI78:GB78)</f>
        <v/>
      </c>
      <c r="RR78" s="456">
        <f>SUM(GC78:GW78)</f>
        <v/>
      </c>
      <c r="RS78" s="456">
        <f>SUM(GX78:IP78)</f>
        <v/>
      </c>
      <c r="RT78" s="456">
        <f>SUM(IQ78:JC78)</f>
        <v/>
      </c>
      <c r="RU78" s="456">
        <f>SUM(JD78:JV78)</f>
        <v/>
      </c>
      <c r="RV78" s="456">
        <f>SUM(JW78:MA78)</f>
        <v/>
      </c>
      <c r="RW78" s="456">
        <f>SUM(MB78:MN78)</f>
        <v/>
      </c>
      <c r="RX78" s="456">
        <f>MO78</f>
        <v/>
      </c>
      <c r="RY78" s="456">
        <f>SUM(MP78:MQ78)</f>
        <v/>
      </c>
      <c r="RZ78" s="456">
        <f>SUM(MR78:MT78)</f>
        <v/>
      </c>
      <c r="SA78" s="456">
        <f>SUM(MU78:MW78)</f>
        <v/>
      </c>
      <c r="SB78" s="456">
        <f>SUM(MX78:MZ78)</f>
        <v/>
      </c>
      <c r="SC78" s="456">
        <f>SUM(NA78:NB78)</f>
        <v/>
      </c>
      <c r="SD78" s="456">
        <f>SUM(NC78)</f>
        <v/>
      </c>
      <c r="SE78" s="456">
        <f>SUM(ND78:NF78)</f>
        <v/>
      </c>
      <c r="SF78" s="456">
        <f>SUM(NG78)</f>
        <v/>
      </c>
      <c r="SG78" s="456">
        <f>SUM(NH78)</f>
        <v/>
      </c>
      <c r="SH78" s="456">
        <f>NI78</f>
        <v/>
      </c>
      <c r="SI78" s="456">
        <f>NJ78</f>
        <v/>
      </c>
      <c r="SJ78" s="456">
        <f>SUM(NK78:NP78)</f>
        <v/>
      </c>
      <c r="SK78" s="456">
        <f>SUM(NQ78:PN78)</f>
        <v/>
      </c>
      <c r="SL78" s="456">
        <f>SUM(PO78:PX78)</f>
        <v/>
      </c>
      <c r="SM78" s="456">
        <f>SUM(PY78:PZ78)</f>
        <v/>
      </c>
      <c r="SN78" s="456">
        <f>SUM(QA78:QB78)</f>
        <v/>
      </c>
      <c r="SO78" s="456">
        <f>SUM(QC78:QE78)</f>
        <v/>
      </c>
      <c r="SP78" s="456">
        <f>SUM(QG78:QK78)</f>
        <v/>
      </c>
      <c r="SQ78" s="456">
        <f>SUM(QM78:QN78)</f>
        <v/>
      </c>
      <c r="SR78" s="456">
        <f>SUM(QO78)</f>
        <v/>
      </c>
      <c r="SS78" s="456">
        <f>SUM(QP78)+QQ78</f>
        <v/>
      </c>
      <c r="ST78" s="456">
        <f>SUM(QR78)</f>
        <v/>
      </c>
      <c r="SU78" s="456">
        <f>SUM(QS78)</f>
        <v/>
      </c>
      <c r="SV78" s="456">
        <f>SUM(QT78)</f>
        <v/>
      </c>
      <c r="SW78" s="456">
        <f>SUM(QU78)</f>
        <v/>
      </c>
      <c r="SX78" s="456">
        <f>SUM(QV78)</f>
        <v/>
      </c>
      <c r="SY78" s="456">
        <f>SUM(QW78:RE78)</f>
        <v/>
      </c>
      <c r="SZ78" s="157">
        <f>SUM(RH78:SX78)-SUM(SR78:SS78)-SUM(SV78:SX78)</f>
        <v/>
      </c>
      <c r="TB78" s="625" t="n"/>
      <c r="TC78" s="625" t="n"/>
      <c r="TE78" s="625" t="n"/>
      <c r="TF78" s="625" t="n"/>
      <c r="TG78" s="625" t="n"/>
      <c r="TH78" s="625" t="n"/>
      <c r="TI78" s="625" t="n"/>
      <c r="TJ78" s="625" t="n"/>
      <c r="TK78" s="625" t="n"/>
      <c r="TL78" s="625" t="n"/>
      <c r="TM78" s="625" t="n"/>
      <c r="TN78" s="625" t="n"/>
      <c r="TO78" s="625" t="n"/>
      <c r="TP78" s="625" t="n"/>
      <c r="TQ78" s="625" t="n"/>
      <c r="TR78" s="625" t="n"/>
      <c r="TS78" s="625" t="n"/>
      <c r="TT78" s="625" t="n"/>
      <c r="TU78" s="625" t="n"/>
    </row>
    <row r="79" ht="23" customHeight="1">
      <c r="A79" s="1100" t="n"/>
      <c r="B79" s="1101" t="n"/>
      <c r="C79" s="1102" t="n"/>
      <c r="D79" s="82" t="inlineStr">
        <is>
          <t>NEGRO(A), MULATO (A), AFROCOLOMBIANO (A)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619" t="n"/>
      <c r="NR79" s="619" t="n"/>
      <c r="NS79" s="619" t="n"/>
      <c r="NT79" s="619" t="n"/>
      <c r="NU79" s="619" t="n"/>
      <c r="NV79" s="619" t="n"/>
      <c r="NW79" s="619" t="n"/>
      <c r="NX79" s="619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619" t="n"/>
      <c r="OH79" s="619" t="n"/>
      <c r="OI79" s="619" t="n"/>
      <c r="OJ79" s="619" t="n"/>
      <c r="OK79" s="619" t="n"/>
      <c r="OL79" s="619" t="n"/>
      <c r="OM79" s="619" t="n"/>
      <c r="ON79" s="619" t="n"/>
      <c r="OO79" s="619" t="n"/>
      <c r="OP79" s="619" t="n"/>
      <c r="OQ79" s="619" t="n"/>
      <c r="OR79" s="619" t="n"/>
      <c r="OS79" s="619" t="n"/>
      <c r="OT79" s="619" t="n"/>
      <c r="OU79" s="619" t="n"/>
      <c r="OV79" s="619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455">
        <f>SUM(E79:RE79)-QF79-QL79-SUM(QO79:QQ79)-SUM(QT79:QV79)</f>
        <v/>
      </c>
      <c r="RG79" s="119" t="n"/>
      <c r="RH79" s="456">
        <f>SUM(E79:G79)</f>
        <v/>
      </c>
      <c r="RI79" s="456">
        <f>SUM(H79:BN79)</f>
        <v/>
      </c>
      <c r="RJ79" s="456">
        <f>SUM(BO79:CT79)</f>
        <v/>
      </c>
      <c r="RK79" s="244">
        <f>SUM(CU79:CW79)</f>
        <v/>
      </c>
      <c r="RL79" s="456">
        <f>SUM(CX79:DH79)</f>
        <v/>
      </c>
      <c r="RM79" s="456">
        <f>SUM(DI79:DU79)</f>
        <v/>
      </c>
      <c r="RN79" s="456">
        <f>SUM(DV79:EZ79)</f>
        <v/>
      </c>
      <c r="RO79" s="456">
        <f>SUM(FA79:FB79)</f>
        <v/>
      </c>
      <c r="RP79" s="456">
        <f>SUM(FC79:FH79)</f>
        <v/>
      </c>
      <c r="RQ79" s="456">
        <f>SUM(FI79:GB79)</f>
        <v/>
      </c>
      <c r="RR79" s="456">
        <f>SUM(GC79:GW79)</f>
        <v/>
      </c>
      <c r="RS79" s="456">
        <f>SUM(GX79:IP79)</f>
        <v/>
      </c>
      <c r="RT79" s="456">
        <f>SUM(IQ79:JC79)</f>
        <v/>
      </c>
      <c r="RU79" s="456">
        <f>SUM(JD79:JV79)</f>
        <v/>
      </c>
      <c r="RV79" s="456">
        <f>SUM(JW79:MA79)</f>
        <v/>
      </c>
      <c r="RW79" s="456">
        <f>SUM(MB79:MN79)</f>
        <v/>
      </c>
      <c r="RX79" s="456">
        <f>MO79</f>
        <v/>
      </c>
      <c r="RY79" s="456">
        <f>SUM(MP79:MQ79)</f>
        <v/>
      </c>
      <c r="RZ79" s="456">
        <f>SUM(MR79:MT79)</f>
        <v/>
      </c>
      <c r="SA79" s="456">
        <f>SUM(MU79:MW79)</f>
        <v/>
      </c>
      <c r="SB79" s="456">
        <f>SUM(MX79:MZ79)</f>
        <v/>
      </c>
      <c r="SC79" s="456">
        <f>SUM(NA79:NB79)</f>
        <v/>
      </c>
      <c r="SD79" s="456">
        <f>SUM(NC79)</f>
        <v/>
      </c>
      <c r="SE79" s="456">
        <f>SUM(ND79:NF79)</f>
        <v/>
      </c>
      <c r="SF79" s="456">
        <f>SUM(NG79)</f>
        <v/>
      </c>
      <c r="SG79" s="456">
        <f>SUM(NH79)</f>
        <v/>
      </c>
      <c r="SH79" s="456">
        <f>NI79</f>
        <v/>
      </c>
      <c r="SI79" s="456">
        <f>NJ79</f>
        <v/>
      </c>
      <c r="SJ79" s="456">
        <f>SUM(NK79:NP79)</f>
        <v/>
      </c>
      <c r="SK79" s="456">
        <f>SUM(NQ79:PN79)</f>
        <v/>
      </c>
      <c r="SL79" s="456">
        <f>SUM(PO79:PX79)</f>
        <v/>
      </c>
      <c r="SM79" s="456">
        <f>SUM(PY79:PZ79)</f>
        <v/>
      </c>
      <c r="SN79" s="456">
        <f>SUM(QA79:QB79)</f>
        <v/>
      </c>
      <c r="SO79" s="456">
        <f>SUM(QC79:QE79)</f>
        <v/>
      </c>
      <c r="SP79" s="456">
        <f>SUM(QG79:QK79)</f>
        <v/>
      </c>
      <c r="SQ79" s="456">
        <f>SUM(QM79:QN79)</f>
        <v/>
      </c>
      <c r="SR79" s="456">
        <f>SUM(QO79)</f>
        <v/>
      </c>
      <c r="SS79" s="456">
        <f>SUM(QP79)+QQ79</f>
        <v/>
      </c>
      <c r="ST79" s="456">
        <f>SUM(QR79)</f>
        <v/>
      </c>
      <c r="SU79" s="456">
        <f>SUM(QS79)</f>
        <v/>
      </c>
      <c r="SV79" s="456">
        <f>SUM(QT79)</f>
        <v/>
      </c>
      <c r="SW79" s="456">
        <f>SUM(QU79)</f>
        <v/>
      </c>
      <c r="SX79" s="456">
        <f>SUM(QV79)</f>
        <v/>
      </c>
      <c r="SY79" s="456">
        <f>SUM(QW79:RE79)</f>
        <v/>
      </c>
      <c r="SZ79" s="157">
        <f>SUM(RH79:SX79)-SUM(SR79:SS79)-SUM(SV79:SX79)</f>
        <v/>
      </c>
      <c r="TB79" s="625" t="n"/>
      <c r="TC79" s="625" t="n"/>
      <c r="TE79" s="625" t="n"/>
      <c r="TF79" s="625" t="n"/>
      <c r="TG79" s="625" t="n"/>
      <c r="TH79" s="625" t="n"/>
      <c r="TI79" s="625" t="n"/>
      <c r="TJ79" s="625" t="n"/>
      <c r="TK79" s="625" t="n"/>
      <c r="TL79" s="625" t="n"/>
      <c r="TM79" s="625" t="n"/>
      <c r="TN79" s="625" t="n"/>
      <c r="TO79" s="625" t="n"/>
      <c r="TP79" s="625" t="n"/>
      <c r="TQ79" s="625" t="n"/>
      <c r="TR79" s="625" t="n"/>
      <c r="TS79" s="625" t="n"/>
      <c r="TT79" s="625" t="n"/>
      <c r="TU79" s="625" t="n"/>
    </row>
    <row r="80" ht="14.5" customHeight="1">
      <c r="A80" s="1100" t="n"/>
      <c r="B80" s="1101" t="n"/>
      <c r="C80" s="1102" t="n"/>
      <c r="D80" s="83" t="inlineStr">
        <is>
          <t>SIN PERTENENCIA ETNICA</t>
        </is>
      </c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619" t="n"/>
      <c r="NR80" s="619" t="n"/>
      <c r="NS80" s="619" t="n"/>
      <c r="NT80" s="619" t="n"/>
      <c r="NU80" s="619" t="n"/>
      <c r="NV80" s="619" t="n"/>
      <c r="NW80" s="619" t="n"/>
      <c r="NX80" s="619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619" t="n"/>
      <c r="OH80" s="619" t="n"/>
      <c r="OI80" s="619" t="n"/>
      <c r="OJ80" s="619" t="n"/>
      <c r="OK80" s="619" t="n"/>
      <c r="OL80" s="619" t="n"/>
      <c r="OM80" s="619" t="n"/>
      <c r="ON80" s="619" t="n"/>
      <c r="OO80" s="619" t="n"/>
      <c r="OP80" s="619" t="n"/>
      <c r="OQ80" s="619" t="n"/>
      <c r="OR80" s="619" t="n"/>
      <c r="OS80" s="619" t="n"/>
      <c r="OT80" s="619" t="n"/>
      <c r="OU80" s="619" t="n"/>
      <c r="OV80" s="619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455">
        <f>SUM(E80:RE80)-QF80-QL80-SUM(QO80:QQ80)-SUM(QT80:QV80)</f>
        <v/>
      </c>
      <c r="RG80" s="119" t="n"/>
      <c r="RH80" s="456">
        <f>SUM(E80:G80)</f>
        <v/>
      </c>
      <c r="RI80" s="456">
        <f>SUM(H80:BN80)</f>
        <v/>
      </c>
      <c r="RJ80" s="456">
        <f>SUM(BO80:CT80)</f>
        <v/>
      </c>
      <c r="RK80" s="244">
        <f>SUM(CU80:CW80)</f>
        <v/>
      </c>
      <c r="RL80" s="456">
        <f>SUM(CX80:DH80)</f>
        <v/>
      </c>
      <c r="RM80" s="456">
        <f>SUM(DI80:DU80)</f>
        <v/>
      </c>
      <c r="RN80" s="456">
        <f>SUM(DV80:EZ80)</f>
        <v/>
      </c>
      <c r="RO80" s="456">
        <f>SUM(FA80:FB80)</f>
        <v/>
      </c>
      <c r="RP80" s="456">
        <f>SUM(FC80:FH80)</f>
        <v/>
      </c>
      <c r="RQ80" s="456">
        <f>SUM(FI80:GB80)</f>
        <v/>
      </c>
      <c r="RR80" s="456">
        <f>SUM(GC80:GW80)</f>
        <v/>
      </c>
      <c r="RS80" s="456">
        <f>SUM(GX80:IP80)</f>
        <v/>
      </c>
      <c r="RT80" s="456">
        <f>SUM(IQ80:JC80)</f>
        <v/>
      </c>
      <c r="RU80" s="456">
        <f>SUM(JD80:JV80)</f>
        <v/>
      </c>
      <c r="RV80" s="456">
        <f>SUM(JW80:MA80)</f>
        <v/>
      </c>
      <c r="RW80" s="456">
        <f>SUM(MB80:MN80)</f>
        <v/>
      </c>
      <c r="RX80" s="456">
        <f>MO80</f>
        <v/>
      </c>
      <c r="RY80" s="456">
        <f>SUM(MP80:MQ80)</f>
        <v/>
      </c>
      <c r="RZ80" s="456">
        <f>SUM(MR80:MT80)</f>
        <v/>
      </c>
      <c r="SA80" s="456">
        <f>SUM(MU80:MW80)</f>
        <v/>
      </c>
      <c r="SB80" s="456">
        <f>SUM(MX80:MZ80)</f>
        <v/>
      </c>
      <c r="SC80" s="456">
        <f>SUM(NA80:NB80)</f>
        <v/>
      </c>
      <c r="SD80" s="456">
        <f>SUM(NC80)</f>
        <v/>
      </c>
      <c r="SE80" s="456">
        <f>SUM(ND80:NF80)</f>
        <v/>
      </c>
      <c r="SF80" s="456">
        <f>SUM(NG80)</f>
        <v/>
      </c>
      <c r="SG80" s="456">
        <f>SUM(NH80)</f>
        <v/>
      </c>
      <c r="SH80" s="456">
        <f>NI80</f>
        <v/>
      </c>
      <c r="SI80" s="456">
        <f>NJ80</f>
        <v/>
      </c>
      <c r="SJ80" s="456">
        <f>SUM(NK80:NP80)</f>
        <v/>
      </c>
      <c r="SK80" s="456">
        <f>SUM(NQ80:PN80)</f>
        <v/>
      </c>
      <c r="SL80" s="456">
        <f>SUM(PO80:PX80)</f>
        <v/>
      </c>
      <c r="SM80" s="456">
        <f>SUM(PY80:PZ80)</f>
        <v/>
      </c>
      <c r="SN80" s="456">
        <f>SUM(QA80:QB80)</f>
        <v/>
      </c>
      <c r="SO80" s="456">
        <f>SUM(QC80:QE80)</f>
        <v/>
      </c>
      <c r="SP80" s="456">
        <f>SUM(QG80:QK80)</f>
        <v/>
      </c>
      <c r="SQ80" s="456">
        <f>SUM(QM80:QN80)</f>
        <v/>
      </c>
      <c r="SR80" s="456">
        <f>SUM(QO80)</f>
        <v/>
      </c>
      <c r="SS80" s="456">
        <f>SUM(QP80)+QQ80</f>
        <v/>
      </c>
      <c r="ST80" s="456">
        <f>SUM(QR80)</f>
        <v/>
      </c>
      <c r="SU80" s="456">
        <f>SUM(QS80)</f>
        <v/>
      </c>
      <c r="SV80" s="456">
        <f>SUM(QT80)</f>
        <v/>
      </c>
      <c r="SW80" s="456">
        <f>SUM(QU80)</f>
        <v/>
      </c>
      <c r="SX80" s="456">
        <f>SUM(QV80)</f>
        <v/>
      </c>
      <c r="SY80" s="456">
        <f>SUM(QW80:RE80)</f>
        <v/>
      </c>
      <c r="SZ80" s="157">
        <f>SUM(RH80:SX80)-SUM(SR80:SS80)-SUM(SV80:SX80)</f>
        <v/>
      </c>
      <c r="TB80" s="625" t="n"/>
      <c r="TC80" s="625" t="n"/>
      <c r="TE80" s="625" t="n"/>
      <c r="TF80" s="625" t="n"/>
      <c r="TG80" s="625" t="n"/>
      <c r="TH80" s="625" t="n"/>
      <c r="TI80" s="625" t="n"/>
      <c r="TJ80" s="625" t="n"/>
      <c r="TK80" s="625" t="n"/>
      <c r="TL80" s="625" t="n"/>
      <c r="TM80" s="625" t="n"/>
      <c r="TN80" s="625" t="n"/>
      <c r="TO80" s="625" t="n"/>
      <c r="TP80" s="625" t="n"/>
      <c r="TQ80" s="625" t="n"/>
      <c r="TR80" s="625" t="n"/>
      <c r="TS80" s="625" t="n"/>
      <c r="TT80" s="625" t="n"/>
      <c r="TU80" s="625" t="n"/>
    </row>
    <row r="81" ht="14.5" customHeight="1">
      <c r="A81" s="1100" t="n"/>
      <c r="B81" s="1101" t="n"/>
      <c r="C81" s="1102" t="n"/>
      <c r="D81" s="468" t="inlineStr">
        <is>
          <t>TOTAL ETNICOS</t>
        </is>
      </c>
      <c r="E81" s="469">
        <f>SUM(E75:E80)</f>
        <v/>
      </c>
      <c r="F81" s="469">
        <f>SUM(F75:F80)</f>
        <v/>
      </c>
      <c r="G81" s="469">
        <f>SUM(G75:G80)</f>
        <v/>
      </c>
      <c r="H81" s="469">
        <f>SUM(H75:H80)</f>
        <v/>
      </c>
      <c r="I81" s="469">
        <f>SUM(I75:I80)</f>
        <v/>
      </c>
      <c r="J81" s="469">
        <f>SUM(J75:J80)</f>
        <v/>
      </c>
      <c r="K81" s="469">
        <f>SUM(K75:K80)</f>
        <v/>
      </c>
      <c r="L81" s="469">
        <f>SUM(L75:L80)</f>
        <v/>
      </c>
      <c r="M81" s="469">
        <f>SUM(M75:M80)</f>
        <v/>
      </c>
      <c r="N81" s="469">
        <f>SUM(N75:N80)</f>
        <v/>
      </c>
      <c r="O81" s="469">
        <f>SUM(O75:O80)</f>
        <v/>
      </c>
      <c r="P81" s="469">
        <f>SUM(P75:P80)</f>
        <v/>
      </c>
      <c r="Q81" s="469">
        <f>SUM(Q75:Q80)</f>
        <v/>
      </c>
      <c r="R81" s="469">
        <f>SUM(R75:R80)</f>
        <v/>
      </c>
      <c r="S81" s="469">
        <f>SUM(S75:S80)</f>
        <v/>
      </c>
      <c r="T81" s="469">
        <f>SUM(T75:T80)</f>
        <v/>
      </c>
      <c r="U81" s="469">
        <f>SUM(U75:U80)</f>
        <v/>
      </c>
      <c r="V81" s="469">
        <f>SUM(V75:V80)</f>
        <v/>
      </c>
      <c r="W81" s="469">
        <f>SUM(W75:W80)</f>
        <v/>
      </c>
      <c r="X81" s="469">
        <f>SUM(X75:X80)</f>
        <v/>
      </c>
      <c r="Y81" s="469">
        <f>SUM(Y75:Y80)</f>
        <v/>
      </c>
      <c r="Z81" s="469">
        <f>SUM(Z75:Z80)</f>
        <v/>
      </c>
      <c r="AA81" s="469">
        <f>SUM(AA75:AA80)</f>
        <v/>
      </c>
      <c r="AB81" s="469">
        <f>SUM(AB75:AB80)</f>
        <v/>
      </c>
      <c r="AC81" s="469">
        <f>SUM(AC75:AC80)</f>
        <v/>
      </c>
      <c r="AD81" s="469">
        <f>SUM(AD75:AD80)</f>
        <v/>
      </c>
      <c r="AE81" s="469">
        <f>SUM(AE75:AE80)</f>
        <v/>
      </c>
      <c r="AF81" s="469">
        <f>SUM(AF75:AF80)</f>
        <v/>
      </c>
      <c r="AG81" s="469">
        <f>SUM(AG75:AG80)</f>
        <v/>
      </c>
      <c r="AH81" s="469">
        <f>SUM(AH75:AH80)</f>
        <v/>
      </c>
      <c r="AI81" s="469">
        <f>SUM(AI75:AI80)</f>
        <v/>
      </c>
      <c r="AJ81" s="469">
        <f>SUM(AJ75:AJ80)</f>
        <v/>
      </c>
      <c r="AK81" s="469">
        <f>SUM(AK75:AK80)</f>
        <v/>
      </c>
      <c r="AL81" s="469">
        <f>SUM(AL75:AL80)</f>
        <v/>
      </c>
      <c r="AM81" s="469">
        <f>SUM(AM75:AM80)</f>
        <v/>
      </c>
      <c r="AN81" s="469">
        <f>SUM(AN75:AN80)</f>
        <v/>
      </c>
      <c r="AO81" s="469">
        <f>SUM(AO75:AO80)</f>
        <v/>
      </c>
      <c r="AP81" s="469">
        <f>SUM(AP75:AP80)</f>
        <v/>
      </c>
      <c r="AQ81" s="469">
        <f>SUM(AQ75:AQ80)</f>
        <v/>
      </c>
      <c r="AR81" s="469">
        <f>SUM(AR75:AR80)</f>
        <v/>
      </c>
      <c r="AS81" s="469">
        <f>SUM(AS75:AS80)</f>
        <v/>
      </c>
      <c r="AT81" s="469">
        <f>SUM(AT75:AT80)</f>
        <v/>
      </c>
      <c r="AU81" s="469">
        <f>SUM(AU75:AU80)</f>
        <v/>
      </c>
      <c r="AV81" s="469">
        <f>SUM(AV75:AV80)</f>
        <v/>
      </c>
      <c r="AW81" s="469">
        <f>SUM(AW75:AW80)</f>
        <v/>
      </c>
      <c r="AX81" s="469">
        <f>SUM(AX75:AX80)</f>
        <v/>
      </c>
      <c r="AY81" s="469">
        <f>SUM(AY75:AY80)</f>
        <v/>
      </c>
      <c r="AZ81" s="469">
        <f>SUM(AZ75:AZ80)</f>
        <v/>
      </c>
      <c r="BA81" s="469">
        <f>SUM(BA75:BA80)</f>
        <v/>
      </c>
      <c r="BB81" s="469">
        <f>SUM(BB75:BB80)</f>
        <v/>
      </c>
      <c r="BC81" s="469">
        <f>SUM(BC75:BC80)</f>
        <v/>
      </c>
      <c r="BD81" s="469">
        <f>SUM(BD75:BD80)</f>
        <v/>
      </c>
      <c r="BE81" s="469">
        <f>SUM(BE75:BE80)</f>
        <v/>
      </c>
      <c r="BF81" s="469">
        <f>SUM(BF75:BF80)</f>
        <v/>
      </c>
      <c r="BG81" s="469">
        <f>SUM(BG75:BG80)</f>
        <v/>
      </c>
      <c r="BH81" s="469">
        <f>SUM(BH75:BH80)</f>
        <v/>
      </c>
      <c r="BI81" s="469">
        <f>SUM(BI75:BI80)</f>
        <v/>
      </c>
      <c r="BJ81" s="469">
        <f>SUM(BJ75:BJ80)</f>
        <v/>
      </c>
      <c r="BK81" s="469">
        <f>SUM(BK75:BK80)</f>
        <v/>
      </c>
      <c r="BL81" s="469">
        <f>SUM(BL75:BL80)</f>
        <v/>
      </c>
      <c r="BM81" s="469">
        <f>SUM(BM75:BM80)</f>
        <v/>
      </c>
      <c r="BN81" s="469">
        <f>SUM(BN75:BN80)</f>
        <v/>
      </c>
      <c r="BO81" s="469">
        <f>SUM(BO75:BO80)</f>
        <v/>
      </c>
      <c r="BP81" s="469">
        <f>SUM(BP75:BP80)</f>
        <v/>
      </c>
      <c r="BQ81" s="469">
        <f>SUM(BQ75:BQ80)</f>
        <v/>
      </c>
      <c r="BR81" s="469">
        <f>SUM(BR75:BR80)</f>
        <v/>
      </c>
      <c r="BS81" s="469">
        <f>SUM(BS75:BS80)</f>
        <v/>
      </c>
      <c r="BT81" s="469">
        <f>SUM(BT75:BT80)</f>
        <v/>
      </c>
      <c r="BU81" s="469">
        <f>SUM(BU75:BU80)</f>
        <v/>
      </c>
      <c r="BV81" s="469">
        <f>SUM(BV75:BV80)</f>
        <v/>
      </c>
      <c r="BW81" s="469">
        <f>SUM(BW75:BW80)</f>
        <v/>
      </c>
      <c r="BX81" s="469">
        <f>SUM(BX75:BX80)</f>
        <v/>
      </c>
      <c r="BY81" s="469">
        <f>SUM(BY75:BY80)</f>
        <v/>
      </c>
      <c r="BZ81" s="469">
        <f>SUM(BZ75:BZ80)</f>
        <v/>
      </c>
      <c r="CA81" s="469">
        <f>SUM(CA75:CA80)</f>
        <v/>
      </c>
      <c r="CB81" s="469">
        <f>SUM(CB75:CB80)</f>
        <v/>
      </c>
      <c r="CC81" s="469">
        <f>SUM(CC75:CC80)</f>
        <v/>
      </c>
      <c r="CD81" s="469">
        <f>SUM(CD75:CD80)</f>
        <v/>
      </c>
      <c r="CE81" s="469">
        <f>SUM(CE75:CE80)</f>
        <v/>
      </c>
      <c r="CF81" s="469">
        <f>SUM(CF75:CF80)</f>
        <v/>
      </c>
      <c r="CG81" s="469">
        <f>SUM(CG75:CG80)</f>
        <v/>
      </c>
      <c r="CH81" s="469">
        <f>SUM(CH75:CH80)</f>
        <v/>
      </c>
      <c r="CI81" s="469">
        <f>SUM(CI75:CI80)</f>
        <v/>
      </c>
      <c r="CJ81" s="469">
        <f>SUM(CJ75:CJ80)</f>
        <v/>
      </c>
      <c r="CK81" s="469">
        <f>SUM(CK75:CK80)</f>
        <v/>
      </c>
      <c r="CL81" s="469">
        <f>SUM(CL75:CL80)</f>
        <v/>
      </c>
      <c r="CM81" s="469">
        <f>SUM(CM75:CM80)</f>
        <v/>
      </c>
      <c r="CN81" s="469">
        <f>SUM(CN75:CN80)</f>
        <v/>
      </c>
      <c r="CO81" s="469">
        <f>SUM(CO75:CO80)</f>
        <v/>
      </c>
      <c r="CP81" s="469">
        <f>SUM(CP75:CP80)</f>
        <v/>
      </c>
      <c r="CQ81" s="469">
        <f>SUM(CQ75:CQ80)</f>
        <v/>
      </c>
      <c r="CR81" s="469">
        <f>SUM(CR75:CR80)</f>
        <v/>
      </c>
      <c r="CS81" s="469">
        <f>SUM(CS75:CS80)</f>
        <v/>
      </c>
      <c r="CT81" s="469">
        <f>SUM(CT75:CT80)</f>
        <v/>
      </c>
      <c r="CU81" s="469">
        <f>SUM(CU75:CU80)</f>
        <v/>
      </c>
      <c r="CV81" s="469">
        <f>SUM(CV75:CV80)</f>
        <v/>
      </c>
      <c r="CW81" s="469">
        <f>SUM(CW75:CW80)</f>
        <v/>
      </c>
      <c r="CX81" s="469">
        <f>SUM(CX75:CX80)</f>
        <v/>
      </c>
      <c r="CY81" s="469">
        <f>SUM(CY75:CY80)</f>
        <v/>
      </c>
      <c r="CZ81" s="469">
        <f>SUM(CZ75:CZ80)</f>
        <v/>
      </c>
      <c r="DA81" s="469">
        <f>SUM(DA75:DA80)</f>
        <v/>
      </c>
      <c r="DB81" s="469">
        <f>SUM(DB75:DB80)</f>
        <v/>
      </c>
      <c r="DC81" s="469">
        <f>SUM(DC75:DC80)</f>
        <v/>
      </c>
      <c r="DD81" s="469">
        <f>SUM(DD75:DD80)</f>
        <v/>
      </c>
      <c r="DE81" s="469">
        <f>SUM(DE75:DE80)</f>
        <v/>
      </c>
      <c r="DF81" s="469">
        <f>SUM(DF75:DF80)</f>
        <v/>
      </c>
      <c r="DG81" s="469">
        <f>SUM(DG75:DG80)</f>
        <v/>
      </c>
      <c r="DH81" s="469">
        <f>SUM(DH75:DH80)</f>
        <v/>
      </c>
      <c r="DI81" s="469">
        <f>SUM(DI75:DI80)</f>
        <v/>
      </c>
      <c r="DJ81" s="469">
        <f>SUM(DJ75:DJ80)</f>
        <v/>
      </c>
      <c r="DK81" s="469">
        <f>SUM(DK75:DK80)</f>
        <v/>
      </c>
      <c r="DL81" s="469">
        <f>SUM(DL75:DL80)</f>
        <v/>
      </c>
      <c r="DM81" s="469">
        <f>SUM(DM75:DM80)</f>
        <v/>
      </c>
      <c r="DN81" s="469">
        <f>SUM(DN75:DN80)</f>
        <v/>
      </c>
      <c r="DO81" s="469">
        <f>SUM(DO75:DO80)</f>
        <v/>
      </c>
      <c r="DP81" s="469">
        <f>SUM(DP75:DP80)</f>
        <v/>
      </c>
      <c r="DQ81" s="469">
        <f>SUM(DQ75:DQ80)</f>
        <v/>
      </c>
      <c r="DR81" s="469">
        <f>SUM(DR75:DR80)</f>
        <v/>
      </c>
      <c r="DS81" s="469">
        <f>SUM(DS75:DS80)</f>
        <v/>
      </c>
      <c r="DT81" s="469">
        <f>SUM(DT75:DT80)</f>
        <v/>
      </c>
      <c r="DU81" s="469">
        <f>SUM(DU75:DU80)</f>
        <v/>
      </c>
      <c r="DV81" s="469">
        <f>SUM(DV75:DV80)</f>
        <v/>
      </c>
      <c r="DW81" s="469">
        <f>SUM(DW75:DW80)</f>
        <v/>
      </c>
      <c r="DX81" s="469">
        <f>SUM(DX75:DX80)</f>
        <v/>
      </c>
      <c r="DY81" s="469">
        <f>SUM(DY75:DY80)</f>
        <v/>
      </c>
      <c r="DZ81" s="469">
        <f>SUM(DZ75:DZ80)</f>
        <v/>
      </c>
      <c r="EA81" s="469">
        <f>SUM(EA75:EA80)</f>
        <v/>
      </c>
      <c r="EB81" s="469">
        <f>SUM(EB75:EB80)</f>
        <v/>
      </c>
      <c r="EC81" s="469">
        <f>SUM(EC75:EC80)</f>
        <v/>
      </c>
      <c r="ED81" s="469">
        <f>SUM(ED75:ED80)</f>
        <v/>
      </c>
      <c r="EE81" s="469">
        <f>SUM(EE75:EE80)</f>
        <v/>
      </c>
      <c r="EF81" s="469">
        <f>SUM(EF75:EF80)</f>
        <v/>
      </c>
      <c r="EG81" s="469">
        <f>SUM(EG75:EG80)</f>
        <v/>
      </c>
      <c r="EH81" s="469">
        <f>SUM(EH75:EH80)</f>
        <v/>
      </c>
      <c r="EI81" s="469">
        <f>SUM(EI75:EI80)</f>
        <v/>
      </c>
      <c r="EJ81" s="469">
        <f>SUM(EJ75:EJ80)</f>
        <v/>
      </c>
      <c r="EK81" s="469">
        <f>SUM(EK75:EK80)</f>
        <v/>
      </c>
      <c r="EL81" s="469">
        <f>SUM(EL75:EL80)</f>
        <v/>
      </c>
      <c r="EM81" s="469">
        <f>SUM(EM75:EM80)</f>
        <v/>
      </c>
      <c r="EN81" s="469">
        <f>SUM(EN75:EN80)</f>
        <v/>
      </c>
      <c r="EO81" s="469">
        <f>SUM(EO75:EO80)</f>
        <v/>
      </c>
      <c r="EP81" s="469">
        <f>SUM(EP75:EP80)</f>
        <v/>
      </c>
      <c r="EQ81" s="469">
        <f>SUM(EQ75:EQ80)</f>
        <v/>
      </c>
      <c r="ER81" s="469">
        <f>SUM(ER75:ER80)</f>
        <v/>
      </c>
      <c r="ES81" s="469">
        <f>SUM(ES75:ES80)</f>
        <v/>
      </c>
      <c r="ET81" s="469">
        <f>SUM(ET75:ET80)</f>
        <v/>
      </c>
      <c r="EU81" s="469">
        <f>SUM(EU75:EU80)</f>
        <v/>
      </c>
      <c r="EV81" s="469">
        <f>SUM(EV75:EV80)</f>
        <v/>
      </c>
      <c r="EW81" s="469">
        <f>SUM(EW75:EW80)</f>
        <v/>
      </c>
      <c r="EX81" s="469">
        <f>SUM(EX75:EX80)</f>
        <v/>
      </c>
      <c r="EY81" s="469">
        <f>SUM(EY75:EY80)</f>
        <v/>
      </c>
      <c r="EZ81" s="469">
        <f>SUM(EZ75:EZ80)</f>
        <v/>
      </c>
      <c r="FA81" s="469">
        <f>SUM(FA75:FA80)</f>
        <v/>
      </c>
      <c r="FB81" s="469">
        <f>SUM(FB75:FB80)</f>
        <v/>
      </c>
      <c r="FC81" s="469">
        <f>SUM(FC75:FC80)</f>
        <v/>
      </c>
      <c r="FD81" s="469">
        <f>SUM(FD75:FD80)</f>
        <v/>
      </c>
      <c r="FE81" s="469">
        <f>SUM(FE75:FE80)</f>
        <v/>
      </c>
      <c r="FF81" s="469">
        <f>SUM(FF75:FF80)</f>
        <v/>
      </c>
      <c r="FG81" s="469">
        <f>SUM(FG75:FG80)</f>
        <v/>
      </c>
      <c r="FH81" s="469">
        <f>SUM(FH75:FH80)</f>
        <v/>
      </c>
      <c r="FI81" s="469">
        <f>SUM(FI75:FI80)</f>
        <v/>
      </c>
      <c r="FJ81" s="469">
        <f>SUM(FJ75:FJ80)</f>
        <v/>
      </c>
      <c r="FK81" s="469">
        <f>SUM(FK75:FK80)</f>
        <v/>
      </c>
      <c r="FL81" s="469">
        <f>SUM(FL75:FL80)</f>
        <v/>
      </c>
      <c r="FM81" s="469">
        <f>SUM(FM75:FM80)</f>
        <v/>
      </c>
      <c r="FN81" s="469">
        <f>SUM(FN75:FN80)</f>
        <v/>
      </c>
      <c r="FO81" s="469">
        <f>SUM(FO75:FO80)</f>
        <v/>
      </c>
      <c r="FP81" s="469">
        <f>SUM(FP75:FP80)</f>
        <v/>
      </c>
      <c r="FQ81" s="469">
        <f>SUM(FQ75:FQ80)</f>
        <v/>
      </c>
      <c r="FR81" s="469">
        <f>SUM(FR75:FR80)</f>
        <v/>
      </c>
      <c r="FS81" s="469">
        <f>SUM(FS75:FS80)</f>
        <v/>
      </c>
      <c r="FT81" s="469">
        <f>SUM(FT75:FT80)</f>
        <v/>
      </c>
      <c r="FU81" s="469">
        <f>SUM(FU75:FU80)</f>
        <v/>
      </c>
      <c r="FV81" s="469">
        <f>SUM(FV75:FV80)</f>
        <v/>
      </c>
      <c r="FW81" s="469">
        <f>SUM(FW75:FW80)</f>
        <v/>
      </c>
      <c r="FX81" s="469">
        <f>SUM(FX75:FX80)</f>
        <v/>
      </c>
      <c r="FY81" s="469">
        <f>SUM(FY75:FY80)</f>
        <v/>
      </c>
      <c r="FZ81" s="469">
        <f>SUM(FZ75:FZ80)</f>
        <v/>
      </c>
      <c r="GA81" s="469">
        <f>SUM(GA75:GA80)</f>
        <v/>
      </c>
      <c r="GB81" s="469">
        <f>SUM(GB75:GB80)</f>
        <v/>
      </c>
      <c r="GC81" s="469">
        <f>SUM(GC75:GC80)</f>
        <v/>
      </c>
      <c r="GD81" s="469">
        <f>SUM(GD75:GD80)</f>
        <v/>
      </c>
      <c r="GE81" s="469">
        <f>SUM(GE75:GE80)</f>
        <v/>
      </c>
      <c r="GF81" s="469">
        <f>SUM(GF75:GF80)</f>
        <v/>
      </c>
      <c r="GG81" s="469">
        <f>SUM(GG75:GG80)</f>
        <v/>
      </c>
      <c r="GH81" s="469">
        <f>SUM(GH75:GH80)</f>
        <v/>
      </c>
      <c r="GI81" s="469">
        <f>SUM(GI75:GI80)</f>
        <v/>
      </c>
      <c r="GJ81" s="469">
        <f>SUM(GJ75:GJ80)</f>
        <v/>
      </c>
      <c r="GK81" s="469">
        <f>SUM(GK75:GK80)</f>
        <v/>
      </c>
      <c r="GL81" s="469">
        <f>SUM(GL75:GL80)</f>
        <v/>
      </c>
      <c r="GM81" s="469">
        <f>SUM(GM75:GM80)</f>
        <v/>
      </c>
      <c r="GN81" s="469">
        <f>SUM(GN75:GN80)</f>
        <v/>
      </c>
      <c r="GO81" s="469">
        <f>SUM(GO75:GO80)</f>
        <v/>
      </c>
      <c r="GP81" s="469">
        <f>SUM(GP75:GP80)</f>
        <v/>
      </c>
      <c r="GQ81" s="469">
        <f>SUM(GQ75:GQ80)</f>
        <v/>
      </c>
      <c r="GR81" s="469">
        <f>SUM(GR75:GR80)</f>
        <v/>
      </c>
      <c r="GS81" s="469">
        <f>SUM(GS75:GS80)</f>
        <v/>
      </c>
      <c r="GT81" s="469">
        <f>SUM(GT75:GT80)</f>
        <v/>
      </c>
      <c r="GU81" s="469">
        <f>SUM(GU75:GU80)</f>
        <v/>
      </c>
      <c r="GV81" s="469">
        <f>SUM(GV75:GV80)</f>
        <v/>
      </c>
      <c r="GW81" s="469">
        <f>SUM(GW75:GW80)</f>
        <v/>
      </c>
      <c r="GX81" s="469">
        <f>SUM(GX75:GX80)</f>
        <v/>
      </c>
      <c r="GY81" s="469">
        <f>SUM(GY75:GY80)</f>
        <v/>
      </c>
      <c r="GZ81" s="469">
        <f>SUM(GZ75:GZ80)</f>
        <v/>
      </c>
      <c r="HA81" s="469">
        <f>SUM(HA75:HA80)</f>
        <v/>
      </c>
      <c r="HB81" s="469">
        <f>SUM(HB75:HB80)</f>
        <v/>
      </c>
      <c r="HC81" s="469">
        <f>SUM(HC75:HC80)</f>
        <v/>
      </c>
      <c r="HD81" s="469">
        <f>SUM(HD75:HD80)</f>
        <v/>
      </c>
      <c r="HE81" s="469">
        <f>SUM(HE75:HE80)</f>
        <v/>
      </c>
      <c r="HF81" s="469">
        <f>SUM(HF75:HF80)</f>
        <v/>
      </c>
      <c r="HG81" s="469">
        <f>SUM(HG75:HG80)</f>
        <v/>
      </c>
      <c r="HH81" s="469">
        <f>SUM(HH75:HH80)</f>
        <v/>
      </c>
      <c r="HI81" s="469">
        <f>SUM(HI75:HI80)</f>
        <v/>
      </c>
      <c r="HJ81" s="469">
        <f>SUM(HJ75:HJ80)</f>
        <v/>
      </c>
      <c r="HK81" s="469">
        <f>SUM(HK75:HK80)</f>
        <v/>
      </c>
      <c r="HL81" s="469">
        <f>SUM(HL75:HL80)</f>
        <v/>
      </c>
      <c r="HM81" s="469">
        <f>SUM(HM75:HM80)</f>
        <v/>
      </c>
      <c r="HN81" s="469">
        <f>SUM(HN75:HN80)</f>
        <v/>
      </c>
      <c r="HO81" s="469">
        <f>SUM(HO75:HO80)</f>
        <v/>
      </c>
      <c r="HP81" s="469">
        <f>SUM(HP75:HP80)</f>
        <v/>
      </c>
      <c r="HQ81" s="469">
        <f>SUM(HQ75:HQ80)</f>
        <v/>
      </c>
      <c r="HR81" s="469">
        <f>SUM(HR75:HR80)</f>
        <v/>
      </c>
      <c r="HS81" s="469">
        <f>SUM(HS75:HS80)</f>
        <v/>
      </c>
      <c r="HT81" s="469">
        <f>SUM(HT75:HT80)</f>
        <v/>
      </c>
      <c r="HU81" s="469">
        <f>SUM(HU75:HU80)</f>
        <v/>
      </c>
      <c r="HV81" s="469">
        <f>SUM(HV75:HV80)</f>
        <v/>
      </c>
      <c r="HW81" s="469">
        <f>SUM(HW75:HW80)</f>
        <v/>
      </c>
      <c r="HX81" s="469">
        <f>SUM(HX75:HX80)</f>
        <v/>
      </c>
      <c r="HY81" s="469">
        <f>SUM(HY75:HY80)</f>
        <v/>
      </c>
      <c r="HZ81" s="469">
        <f>SUM(HZ75:HZ80)</f>
        <v/>
      </c>
      <c r="IA81" s="469">
        <f>SUM(IA75:IA80)</f>
        <v/>
      </c>
      <c r="IB81" s="469">
        <f>SUM(IB75:IB80)</f>
        <v/>
      </c>
      <c r="IC81" s="469">
        <f>SUM(IC75:IC80)</f>
        <v/>
      </c>
      <c r="ID81" s="469">
        <f>SUM(ID75:ID80)</f>
        <v/>
      </c>
      <c r="IE81" s="469">
        <f>SUM(IE75:IE80)</f>
        <v/>
      </c>
      <c r="IF81" s="469">
        <f>SUM(IF75:IF80)</f>
        <v/>
      </c>
      <c r="IG81" s="469">
        <f>SUM(IG75:IG80)</f>
        <v/>
      </c>
      <c r="IH81" s="469">
        <f>SUM(IH75:IH80)</f>
        <v/>
      </c>
      <c r="II81" s="469">
        <f>SUM(II75:II80)</f>
        <v/>
      </c>
      <c r="IJ81" s="469">
        <f>SUM(IJ75:IJ80)</f>
        <v/>
      </c>
      <c r="IK81" s="469">
        <f>SUM(IK75:IK80)</f>
        <v/>
      </c>
      <c r="IL81" s="469">
        <f>SUM(IL75:IL80)</f>
        <v/>
      </c>
      <c r="IM81" s="469">
        <f>SUM(IM75:IM80)</f>
        <v/>
      </c>
      <c r="IN81" s="469">
        <f>SUM(IN75:IN80)</f>
        <v/>
      </c>
      <c r="IO81" s="469">
        <f>SUM(IO75:IO80)</f>
        <v/>
      </c>
      <c r="IP81" s="469">
        <f>SUM(IP75:IP80)</f>
        <v/>
      </c>
      <c r="IQ81" s="469">
        <f>SUM(IQ75:IQ80)</f>
        <v/>
      </c>
      <c r="IR81" s="469">
        <f>SUM(IR75:IR80)</f>
        <v/>
      </c>
      <c r="IS81" s="469">
        <f>SUM(IS75:IS80)</f>
        <v/>
      </c>
      <c r="IT81" s="469">
        <f>SUM(IT75:IT80)</f>
        <v/>
      </c>
      <c r="IU81" s="469">
        <f>SUM(IU75:IU80)</f>
        <v/>
      </c>
      <c r="IV81" s="469">
        <f>SUM(IV75:IV80)</f>
        <v/>
      </c>
      <c r="IW81" s="469">
        <f>SUM(IW75:IW80)</f>
        <v/>
      </c>
      <c r="IX81" s="469">
        <f>SUM(IX75:IX80)</f>
        <v/>
      </c>
      <c r="IY81" s="469">
        <f>SUM(IY75:IY80)</f>
        <v/>
      </c>
      <c r="IZ81" s="469">
        <f>SUM(IZ75:IZ80)</f>
        <v/>
      </c>
      <c r="JA81" s="469">
        <f>SUM(JA75:JA80)</f>
        <v/>
      </c>
      <c r="JB81" s="469">
        <f>SUM(JB75:JB80)</f>
        <v/>
      </c>
      <c r="JC81" s="469">
        <f>SUM(JC75:JC80)</f>
        <v/>
      </c>
      <c r="JD81" s="469">
        <f>SUM(JD75:JD80)</f>
        <v/>
      </c>
      <c r="JE81" s="469">
        <f>SUM(JE75:JE80)</f>
        <v/>
      </c>
      <c r="JF81" s="469">
        <f>SUM(JF75:JF80)</f>
        <v/>
      </c>
      <c r="JG81" s="469">
        <f>SUM(JG75:JG80)</f>
        <v/>
      </c>
      <c r="JH81" s="469">
        <f>SUM(JH75:JH80)</f>
        <v/>
      </c>
      <c r="JI81" s="469">
        <f>SUM(JI75:JI80)</f>
        <v/>
      </c>
      <c r="JJ81" s="469">
        <f>SUM(JJ75:JJ80)</f>
        <v/>
      </c>
      <c r="JK81" s="469">
        <f>SUM(JK75:JK80)</f>
        <v/>
      </c>
      <c r="JL81" s="469">
        <f>SUM(JL75:JL80)</f>
        <v/>
      </c>
      <c r="JM81" s="469">
        <f>SUM(JM75:JM80)</f>
        <v/>
      </c>
      <c r="JN81" s="469">
        <f>SUM(JN75:JN80)</f>
        <v/>
      </c>
      <c r="JO81" s="469">
        <f>SUM(JO75:JO80)</f>
        <v/>
      </c>
      <c r="JP81" s="469">
        <f>SUM(JP75:JP80)</f>
        <v/>
      </c>
      <c r="JQ81" s="469">
        <f>SUM(JQ75:JQ80)</f>
        <v/>
      </c>
      <c r="JR81" s="469">
        <f>SUM(JR75:JR80)</f>
        <v/>
      </c>
      <c r="JS81" s="469">
        <f>SUM(JS75:JS80)</f>
        <v/>
      </c>
      <c r="JT81" s="469">
        <f>SUM(JT75:JT80)</f>
        <v/>
      </c>
      <c r="JU81" s="469">
        <f>SUM(JU75:JU80)</f>
        <v/>
      </c>
      <c r="JV81" s="469">
        <f>SUM(JV75:JV80)</f>
        <v/>
      </c>
      <c r="JW81" s="469">
        <f>SUM(JW75:JW80)</f>
        <v/>
      </c>
      <c r="JX81" s="469">
        <f>SUM(JX75:JX80)</f>
        <v/>
      </c>
      <c r="JY81" s="469">
        <f>SUM(JY75:JY80)</f>
        <v/>
      </c>
      <c r="JZ81" s="469">
        <f>SUM(JZ75:JZ80)</f>
        <v/>
      </c>
      <c r="KA81" s="469">
        <f>SUM(KA75:KA80)</f>
        <v/>
      </c>
      <c r="KB81" s="469">
        <f>SUM(KB75:KB80)</f>
        <v/>
      </c>
      <c r="KC81" s="469">
        <f>SUM(KC75:KC80)</f>
        <v/>
      </c>
      <c r="KD81" s="469">
        <f>SUM(KD75:KD80)</f>
        <v/>
      </c>
      <c r="KE81" s="469">
        <f>SUM(KE75:KE80)</f>
        <v/>
      </c>
      <c r="KF81" s="469">
        <f>SUM(KF75:KF80)</f>
        <v/>
      </c>
      <c r="KG81" s="469">
        <f>SUM(KG75:KG80)</f>
        <v/>
      </c>
      <c r="KH81" s="469">
        <f>SUM(KH75:KH80)</f>
        <v/>
      </c>
      <c r="KI81" s="469">
        <f>SUM(KI75:KI80)</f>
        <v/>
      </c>
      <c r="KJ81" s="469">
        <f>SUM(KJ75:KJ80)</f>
        <v/>
      </c>
      <c r="KK81" s="469">
        <f>SUM(KK75:KK80)</f>
        <v/>
      </c>
      <c r="KL81" s="469">
        <f>SUM(KL75:KL80)</f>
        <v/>
      </c>
      <c r="KM81" s="469">
        <f>SUM(KM75:KM80)</f>
        <v/>
      </c>
      <c r="KN81" s="469">
        <f>SUM(KN75:KN80)</f>
        <v/>
      </c>
      <c r="KO81" s="469">
        <f>SUM(KO75:KO80)</f>
        <v/>
      </c>
      <c r="KP81" s="469">
        <f>SUM(KP75:KP80)</f>
        <v/>
      </c>
      <c r="KQ81" s="469">
        <f>SUM(KQ75:KQ80)</f>
        <v/>
      </c>
      <c r="KR81" s="469">
        <f>SUM(KR75:KR80)</f>
        <v/>
      </c>
      <c r="KS81" s="469">
        <f>SUM(KS75:KS80)</f>
        <v/>
      </c>
      <c r="KT81" s="469">
        <f>SUM(KT75:KT80)</f>
        <v/>
      </c>
      <c r="KU81" s="469">
        <f>SUM(KU75:KU80)</f>
        <v/>
      </c>
      <c r="KV81" s="469">
        <f>SUM(KV75:KV80)</f>
        <v/>
      </c>
      <c r="KW81" s="469">
        <f>SUM(KW75:KW80)</f>
        <v/>
      </c>
      <c r="KX81" s="469">
        <f>SUM(KX75:KX80)</f>
        <v/>
      </c>
      <c r="KY81" s="469">
        <f>SUM(KY75:KY80)</f>
        <v/>
      </c>
      <c r="KZ81" s="469">
        <f>SUM(KZ75:KZ80)</f>
        <v/>
      </c>
      <c r="LA81" s="469">
        <f>SUM(LA75:LA80)</f>
        <v/>
      </c>
      <c r="LB81" s="469">
        <f>SUM(LB75:LB80)</f>
        <v/>
      </c>
      <c r="LC81" s="469">
        <f>SUM(LC75:LC80)</f>
        <v/>
      </c>
      <c r="LD81" s="469">
        <f>SUM(LD75:LD80)</f>
        <v/>
      </c>
      <c r="LE81" s="469">
        <f>SUM(LE75:LE80)</f>
        <v/>
      </c>
      <c r="LF81" s="469">
        <f>SUM(LF75:LF80)</f>
        <v/>
      </c>
      <c r="LG81" s="469">
        <f>SUM(LG75:LG80)</f>
        <v/>
      </c>
      <c r="LH81" s="469">
        <f>SUM(LH75:LH80)</f>
        <v/>
      </c>
      <c r="LI81" s="469">
        <f>SUM(LI75:LI80)</f>
        <v/>
      </c>
      <c r="LJ81" s="469">
        <f>SUM(LJ75:LJ80)</f>
        <v/>
      </c>
      <c r="LK81" s="469">
        <f>SUM(LK75:LK80)</f>
        <v/>
      </c>
      <c r="LL81" s="469">
        <f>SUM(LL75:LL80)</f>
        <v/>
      </c>
      <c r="LM81" s="469">
        <f>SUM(LM75:LM80)</f>
        <v/>
      </c>
      <c r="LN81" s="469">
        <f>SUM(LN75:LN80)</f>
        <v/>
      </c>
      <c r="LO81" s="469">
        <f>SUM(LO75:LO80)</f>
        <v/>
      </c>
      <c r="LP81" s="469">
        <f>SUM(LP75:LP80)</f>
        <v/>
      </c>
      <c r="LQ81" s="469">
        <f>SUM(LQ75:LQ80)</f>
        <v/>
      </c>
      <c r="LR81" s="469">
        <f>SUM(LR75:LR80)</f>
        <v/>
      </c>
      <c r="LS81" s="469">
        <f>SUM(LS75:LS80)</f>
        <v/>
      </c>
      <c r="LT81" s="469">
        <f>SUM(LT75:LT80)</f>
        <v/>
      </c>
      <c r="LU81" s="469">
        <f>SUM(LU75:LU80)</f>
        <v/>
      </c>
      <c r="LV81" s="469">
        <f>SUM(LV75:LV80)</f>
        <v/>
      </c>
      <c r="LW81" s="469">
        <f>SUM(LW75:LW80)</f>
        <v/>
      </c>
      <c r="LX81" s="469">
        <f>SUM(LX75:LX80)</f>
        <v/>
      </c>
      <c r="LY81" s="469">
        <f>SUM(LY75:LY80)</f>
        <v/>
      </c>
      <c r="LZ81" s="469">
        <f>SUM(LZ75:LZ80)</f>
        <v/>
      </c>
      <c r="MA81" s="469">
        <f>SUM(MA75:MA80)</f>
        <v/>
      </c>
      <c r="MB81" s="469">
        <f>SUM(MB75:MB80)</f>
        <v/>
      </c>
      <c r="MC81" s="469">
        <f>SUM(MC75:MC80)</f>
        <v/>
      </c>
      <c r="MD81" s="469">
        <f>SUM(MD75:MD80)</f>
        <v/>
      </c>
      <c r="ME81" s="469">
        <f>SUM(ME75:ME80)</f>
        <v/>
      </c>
      <c r="MF81" s="469">
        <f>SUM(MF75:MF80)</f>
        <v/>
      </c>
      <c r="MG81" s="469">
        <f>SUM(MG75:MG80)</f>
        <v/>
      </c>
      <c r="MH81" s="469">
        <f>SUM(MH75:MH80)</f>
        <v/>
      </c>
      <c r="MI81" s="469">
        <f>SUM(MI75:MI80)</f>
        <v/>
      </c>
      <c r="MJ81" s="469">
        <f>SUM(MJ75:MJ80)</f>
        <v/>
      </c>
      <c r="MK81" s="469">
        <f>SUM(MK75:MK80)</f>
        <v/>
      </c>
      <c r="ML81" s="469">
        <f>SUM(ML75:ML80)</f>
        <v/>
      </c>
      <c r="MM81" s="469">
        <f>SUM(MM75:MM80)</f>
        <v/>
      </c>
      <c r="MN81" s="469">
        <f>SUM(MN75:MN80)</f>
        <v/>
      </c>
      <c r="MO81" s="469">
        <f>SUM(MO75:MO80)</f>
        <v/>
      </c>
      <c r="MP81" s="469">
        <f>SUM(MP75:MP80)</f>
        <v/>
      </c>
      <c r="MQ81" s="469">
        <f>SUM(MQ75:MQ80)</f>
        <v/>
      </c>
      <c r="MR81" s="469">
        <f>SUM(MR75:MR80)</f>
        <v/>
      </c>
      <c r="MS81" s="469">
        <f>SUM(MS75:MS80)</f>
        <v/>
      </c>
      <c r="MT81" s="469">
        <f>SUM(MT75:MT80)</f>
        <v/>
      </c>
      <c r="MU81" s="469">
        <f>SUM(MU75:MU80)</f>
        <v/>
      </c>
      <c r="MV81" s="469">
        <f>SUM(MV75:MV80)</f>
        <v/>
      </c>
      <c r="MW81" s="469">
        <f>SUM(MW75:MW80)</f>
        <v/>
      </c>
      <c r="MX81" s="469">
        <f>SUM(MX75:MX80)</f>
        <v/>
      </c>
      <c r="MY81" s="469">
        <f>SUM(MY75:MY80)</f>
        <v/>
      </c>
      <c r="MZ81" s="469">
        <f>SUM(MZ75:MZ80)</f>
        <v/>
      </c>
      <c r="NA81" s="469">
        <f>SUM(NA75:NA80)</f>
        <v/>
      </c>
      <c r="NB81" s="469">
        <f>SUM(NB75:NB80)</f>
        <v/>
      </c>
      <c r="NC81" s="469">
        <f>SUM(NC75:NC80)</f>
        <v/>
      </c>
      <c r="ND81" s="469">
        <f>SUM(ND75:ND80)</f>
        <v/>
      </c>
      <c r="NE81" s="469">
        <f>SUM(NE75:NE80)</f>
        <v/>
      </c>
      <c r="NF81" s="469">
        <f>SUM(NF75:NF80)</f>
        <v/>
      </c>
      <c r="NG81" s="469">
        <f>SUM(NG75:NG80)</f>
        <v/>
      </c>
      <c r="NH81" s="469">
        <f>SUM(NH75:NH80)</f>
        <v/>
      </c>
      <c r="NI81" s="469">
        <f>SUM(NI75:NI80)</f>
        <v/>
      </c>
      <c r="NJ81" s="469">
        <f>SUM(NJ75:NJ80)</f>
        <v/>
      </c>
      <c r="NK81" s="469">
        <f>SUM(NK75:NK80)</f>
        <v/>
      </c>
      <c r="NL81" s="469">
        <f>SUM(NL75:NL80)</f>
        <v/>
      </c>
      <c r="NM81" s="469">
        <f>SUM(NM75:NM80)</f>
        <v/>
      </c>
      <c r="NN81" s="469">
        <f>SUM(NN75:NN80)</f>
        <v/>
      </c>
      <c r="NO81" s="469">
        <f>SUM(NO75:NO80)</f>
        <v/>
      </c>
      <c r="NP81" s="469">
        <f>SUM(NP75:NP80)</f>
        <v/>
      </c>
      <c r="NQ81" s="469">
        <f>SUM(NQ75:NQ80)</f>
        <v/>
      </c>
      <c r="NR81" s="469">
        <f>SUM(NR75:NR80)</f>
        <v/>
      </c>
      <c r="NS81" s="469">
        <f>SUM(NS75:NS80)</f>
        <v/>
      </c>
      <c r="NT81" s="469">
        <f>SUM(NT75:NT80)</f>
        <v/>
      </c>
      <c r="NU81" s="469">
        <f>SUM(NU75:NU80)</f>
        <v/>
      </c>
      <c r="NV81" s="469">
        <f>SUM(NV75:NV80)</f>
        <v/>
      </c>
      <c r="NW81" s="469">
        <f>SUM(NW75:NW80)</f>
        <v/>
      </c>
      <c r="NX81" s="469">
        <f>SUM(NX75:NX80)</f>
        <v/>
      </c>
      <c r="NY81" s="469">
        <f>SUM(NY75:NY80)</f>
        <v/>
      </c>
      <c r="NZ81" s="469">
        <f>SUM(NZ75:NZ80)</f>
        <v/>
      </c>
      <c r="OA81" s="469">
        <f>SUM(OA75:OA80)</f>
        <v/>
      </c>
      <c r="OB81" s="469">
        <f>SUM(OB75:OB80)</f>
        <v/>
      </c>
      <c r="OC81" s="469">
        <f>SUM(OC75:OC80)</f>
        <v/>
      </c>
      <c r="OD81" s="469">
        <f>SUM(OD75:OD80)</f>
        <v/>
      </c>
      <c r="OE81" s="469">
        <f>SUM(OE75:OE80)</f>
        <v/>
      </c>
      <c r="OF81" s="469">
        <f>SUM(OF75:OF80)</f>
        <v/>
      </c>
      <c r="OG81" s="469">
        <f>SUM(OG75:OG80)</f>
        <v/>
      </c>
      <c r="OH81" s="469">
        <f>SUM(OH75:OH80)</f>
        <v/>
      </c>
      <c r="OI81" s="469">
        <f>SUM(OI75:OI80)</f>
        <v/>
      </c>
      <c r="OJ81" s="469">
        <f>SUM(OJ75:OJ80)</f>
        <v/>
      </c>
      <c r="OK81" s="469">
        <f>SUM(OK75:OK80)</f>
        <v/>
      </c>
      <c r="OL81" s="469">
        <f>SUM(OL75:OL80)</f>
        <v/>
      </c>
      <c r="OM81" s="469">
        <f>SUM(OM75:OM80)</f>
        <v/>
      </c>
      <c r="ON81" s="469">
        <f>SUM(ON75:ON80)</f>
        <v/>
      </c>
      <c r="OO81" s="469">
        <f>SUM(OO75:OO80)</f>
        <v/>
      </c>
      <c r="OP81" s="469">
        <f>SUM(OP75:OP80)</f>
        <v/>
      </c>
      <c r="OQ81" s="469">
        <f>SUM(OQ75:OQ80)</f>
        <v/>
      </c>
      <c r="OR81" s="469">
        <f>SUM(OR75:OR80)</f>
        <v/>
      </c>
      <c r="OS81" s="469">
        <f>SUM(OS75:OS80)</f>
        <v/>
      </c>
      <c r="OT81" s="469">
        <f>SUM(OT75:OT80)</f>
        <v/>
      </c>
      <c r="OU81" s="469">
        <f>SUM(OU75:OU80)</f>
        <v/>
      </c>
      <c r="OV81" s="469">
        <f>SUM(OV75:OV80)</f>
        <v/>
      </c>
      <c r="OW81" s="469">
        <f>SUM(OW75:OW80)</f>
        <v/>
      </c>
      <c r="OX81" s="469">
        <f>SUM(OX75:OX80)</f>
        <v/>
      </c>
      <c r="OY81" s="469">
        <f>SUM(OY75:OY80)</f>
        <v/>
      </c>
      <c r="OZ81" s="469">
        <f>SUM(OZ75:OZ80)</f>
        <v/>
      </c>
      <c r="PA81" s="469">
        <f>SUM(PA75:PA80)</f>
        <v/>
      </c>
      <c r="PB81" s="469">
        <f>SUM(PB75:PB80)</f>
        <v/>
      </c>
      <c r="PC81" s="469">
        <f>SUM(PC75:PC80)</f>
        <v/>
      </c>
      <c r="PD81" s="469">
        <f>SUM(PD75:PD80)</f>
        <v/>
      </c>
      <c r="PE81" s="469">
        <f>SUM(PE75:PE80)</f>
        <v/>
      </c>
      <c r="PF81" s="469">
        <f>SUM(PF75:PF80)</f>
        <v/>
      </c>
      <c r="PG81" s="469">
        <f>SUM(PG75:PG80)</f>
        <v/>
      </c>
      <c r="PH81" s="469">
        <f>SUM(PH75:PH80)</f>
        <v/>
      </c>
      <c r="PI81" s="469">
        <f>SUM(PI75:PI80)</f>
        <v/>
      </c>
      <c r="PJ81" s="469">
        <f>SUM(PJ75:PJ80)</f>
        <v/>
      </c>
      <c r="PK81" s="469">
        <f>SUM(PK75:PK80)</f>
        <v/>
      </c>
      <c r="PL81" s="469">
        <f>SUM(PL75:PL80)</f>
        <v/>
      </c>
      <c r="PM81" s="469">
        <f>SUM(PM75:PM80)</f>
        <v/>
      </c>
      <c r="PN81" s="469">
        <f>SUM(PN75:PN80)</f>
        <v/>
      </c>
      <c r="PO81" s="469">
        <f>SUM(PO75:PO80)</f>
        <v/>
      </c>
      <c r="PP81" s="469">
        <f>SUM(PP75:PP80)</f>
        <v/>
      </c>
      <c r="PQ81" s="469">
        <f>SUM(PQ75:PQ80)</f>
        <v/>
      </c>
      <c r="PR81" s="469">
        <f>SUM(PR75:PR80)</f>
        <v/>
      </c>
      <c r="PS81" s="469">
        <f>SUM(PS75:PS80)</f>
        <v/>
      </c>
      <c r="PT81" s="469">
        <f>SUM(PT75:PT80)</f>
        <v/>
      </c>
      <c r="PU81" s="469">
        <f>SUM(PU75:PU80)</f>
        <v/>
      </c>
      <c r="PV81" s="469">
        <f>SUM(PV75:PV80)</f>
        <v/>
      </c>
      <c r="PW81" s="469">
        <f>SUM(PW75:PW80)</f>
        <v/>
      </c>
      <c r="PX81" s="469">
        <f>SUM(PX75:PX80)</f>
        <v/>
      </c>
      <c r="PY81" s="469">
        <f>SUM(PY75:PY80)</f>
        <v/>
      </c>
      <c r="PZ81" s="469">
        <f>SUM(PZ75:PZ80)</f>
        <v/>
      </c>
      <c r="QA81" s="469">
        <f>SUM(QA75:QA80)</f>
        <v/>
      </c>
      <c r="QB81" s="469">
        <f>SUM(QB75:QB80)</f>
        <v/>
      </c>
      <c r="QC81" s="469">
        <f>SUM(QC75:QC80)</f>
        <v/>
      </c>
      <c r="QD81" s="469">
        <f>SUM(QD75:QD80)</f>
        <v/>
      </c>
      <c r="QE81" s="469">
        <f>SUM(QE75:QE80)</f>
        <v/>
      </c>
      <c r="QF81" s="469">
        <f>SUM(QF75:QF80)</f>
        <v/>
      </c>
      <c r="QG81" s="469">
        <f>SUM(QG75:QG80)</f>
        <v/>
      </c>
      <c r="QH81" s="469">
        <f>SUM(QH75:QH80)</f>
        <v/>
      </c>
      <c r="QI81" s="469">
        <f>SUM(QI75:QI80)</f>
        <v/>
      </c>
      <c r="QJ81" s="469">
        <f>SUM(QJ75:QJ80)</f>
        <v/>
      </c>
      <c r="QK81" s="469">
        <f>SUM(QK75:QK80)</f>
        <v/>
      </c>
      <c r="QL81" s="469">
        <f>SUM(QL75:QL80)</f>
        <v/>
      </c>
      <c r="QM81" s="469">
        <f>SUM(QM75:QM80)</f>
        <v/>
      </c>
      <c r="QN81" s="469">
        <f>SUM(QN75:QN80)</f>
        <v/>
      </c>
      <c r="QO81" s="469">
        <f>SUM(QO75:QO80)</f>
        <v/>
      </c>
      <c r="QP81" s="469">
        <f>SUM(QP75:QP80)</f>
        <v/>
      </c>
      <c r="QQ81" s="469">
        <f>SUM(QQ75:QQ80)</f>
        <v/>
      </c>
      <c r="QR81" s="469">
        <f>SUM(QR75:QR80)</f>
        <v/>
      </c>
      <c r="QS81" s="469">
        <f>SUM(QS75:QS80)</f>
        <v/>
      </c>
      <c r="QT81" s="469">
        <f>SUM(QT75:QT80)</f>
        <v/>
      </c>
      <c r="QU81" s="469">
        <f>SUM(QU75:QU80)</f>
        <v/>
      </c>
      <c r="QV81" s="469">
        <f>SUM(QV75:QV80)</f>
        <v/>
      </c>
      <c r="QW81" s="469">
        <f>SUM(QW75:QW80)</f>
        <v/>
      </c>
      <c r="QX81" s="469">
        <f>SUM(QX75:QX80)</f>
        <v/>
      </c>
      <c r="QY81" s="469">
        <f>SUM(QY75:QY80)</f>
        <v/>
      </c>
      <c r="QZ81" s="469">
        <f>SUM(QZ75:QZ80)</f>
        <v/>
      </c>
      <c r="RA81" s="469">
        <f>SUM(RA75:RA80)</f>
        <v/>
      </c>
      <c r="RB81" s="469">
        <f>SUM(RB75:RB80)</f>
        <v/>
      </c>
      <c r="RC81" s="469">
        <f>SUM(RC75:RC80)</f>
        <v/>
      </c>
      <c r="RD81" s="469">
        <f>SUM(RD75:RD80)</f>
        <v/>
      </c>
      <c r="RE81" s="469">
        <f>SUM(RE75:RE80)</f>
        <v/>
      </c>
      <c r="RF81" s="469">
        <f>SUM(RF75:RF80)</f>
        <v/>
      </c>
      <c r="RG81" s="120">
        <f>IF(RF69=RF74,RF74=RF81,"FALSO")</f>
        <v/>
      </c>
      <c r="RH81" s="469">
        <f>SUM(RH75:RH80)</f>
        <v/>
      </c>
      <c r="RI81" s="469">
        <f>SUM(RI75:RI80)</f>
        <v/>
      </c>
      <c r="RJ81" s="469">
        <f>SUM(RJ75:RJ80)</f>
        <v/>
      </c>
      <c r="RK81" s="469">
        <f>SUM(RK75:RK80)</f>
        <v/>
      </c>
      <c r="RL81" s="469">
        <f>SUM(RL75:RL80)</f>
        <v/>
      </c>
      <c r="RM81" s="469">
        <f>SUM(RM75:RM80)</f>
        <v/>
      </c>
      <c r="RN81" s="469">
        <f>SUM(RN75:RN80)</f>
        <v/>
      </c>
      <c r="RO81" s="469">
        <f>SUM(RO75:RO80)</f>
        <v/>
      </c>
      <c r="RP81" s="469">
        <f>SUM(RP75:RP80)</f>
        <v/>
      </c>
      <c r="RQ81" s="469">
        <f>SUM(RQ75:RQ80)</f>
        <v/>
      </c>
      <c r="RR81" s="469">
        <f>SUM(RR75:RR80)</f>
        <v/>
      </c>
      <c r="RS81" s="469">
        <f>SUM(RS75:RS80)</f>
        <v/>
      </c>
      <c r="RT81" s="469">
        <f>SUM(RT75:RT80)</f>
        <v/>
      </c>
      <c r="RU81" s="469">
        <f>SUM(RU75:RU80)</f>
        <v/>
      </c>
      <c r="RV81" s="469">
        <f>SUM(RV75:RV80)</f>
        <v/>
      </c>
      <c r="RW81" s="469">
        <f>SUM(RW75:RW80)</f>
        <v/>
      </c>
      <c r="RX81" s="469">
        <f>SUM(RX75:RX80)</f>
        <v/>
      </c>
      <c r="RY81" s="469">
        <f>SUM(RY75:RY80)</f>
        <v/>
      </c>
      <c r="RZ81" s="469">
        <f>SUM(RZ75:RZ80)</f>
        <v/>
      </c>
      <c r="SA81" s="469">
        <f>SUM(SA75:SA80)</f>
        <v/>
      </c>
      <c r="SB81" s="469">
        <f>SUM(SB75:SB80)</f>
        <v/>
      </c>
      <c r="SC81" s="469">
        <f>SUM(SC75:SC80)</f>
        <v/>
      </c>
      <c r="SD81" s="469">
        <f>SUM(SD75:SD80)</f>
        <v/>
      </c>
      <c r="SE81" s="469">
        <f>SUM(SE75:SE80)</f>
        <v/>
      </c>
      <c r="SF81" s="469">
        <f>SUM(SF75:SF80)</f>
        <v/>
      </c>
      <c r="SG81" s="469">
        <f>SUM(SG75:SG80)</f>
        <v/>
      </c>
      <c r="SH81" s="469">
        <f>SUM(SH75:SH80)</f>
        <v/>
      </c>
      <c r="SI81" s="469">
        <f>SUM(SI75:SI80)</f>
        <v/>
      </c>
      <c r="SJ81" s="469">
        <f>SUM(SJ75:SJ80)</f>
        <v/>
      </c>
      <c r="SK81" s="469">
        <f>SUM(SK75:SK80)</f>
        <v/>
      </c>
      <c r="SL81" s="469">
        <f>SUM(SL75:SL80)</f>
        <v/>
      </c>
      <c r="SM81" s="469">
        <f>SUM(SM75:SM80)</f>
        <v/>
      </c>
      <c r="SN81" s="469">
        <f>SUM(SN75:SN80)</f>
        <v/>
      </c>
      <c r="SO81" s="469">
        <f>SUM(SO75:SO80)</f>
        <v/>
      </c>
      <c r="SP81" s="469">
        <f>SUM(SP75:SP80)</f>
        <v/>
      </c>
      <c r="SQ81" s="469">
        <f>SUM(SQ75:SQ80)</f>
        <v/>
      </c>
      <c r="SR81" s="469">
        <f>SUM(SR75:SR80)</f>
        <v/>
      </c>
      <c r="SS81" s="469">
        <f>SUM(SS75:SS80)</f>
        <v/>
      </c>
      <c r="ST81" s="469">
        <f>SUM(ST75:ST80)</f>
        <v/>
      </c>
      <c r="SU81" s="469">
        <f>SUM(SU75:SU80)</f>
        <v/>
      </c>
      <c r="SV81" s="469">
        <f>SUM(SV75:SV80)</f>
        <v/>
      </c>
      <c r="SW81" s="469">
        <f>SUM(SW75:SW80)</f>
        <v/>
      </c>
      <c r="SX81" s="469">
        <f>SUM(SX75:SX80)</f>
        <v/>
      </c>
      <c r="SY81" s="469">
        <f>SUM(SY75:SY80)</f>
        <v/>
      </c>
      <c r="SZ81" s="470">
        <f>SUM(SZ75:SZ80)</f>
        <v/>
      </c>
      <c r="TB81" s="585">
        <f>SUM(TB75:TB80)</f>
        <v/>
      </c>
      <c r="TC81" s="585">
        <f>SUM(TC75:TC80)</f>
        <v/>
      </c>
      <c r="TE81" s="585">
        <f>SUM(TE75:TE80)</f>
        <v/>
      </c>
      <c r="TF81" s="585">
        <f>SUM(TF75:TF80)</f>
        <v/>
      </c>
      <c r="TG81" s="585">
        <f>SUM(TG75:TG80)</f>
        <v/>
      </c>
      <c r="TH81" s="585">
        <f>SUM(TH75:TH80)</f>
        <v/>
      </c>
      <c r="TI81" s="585">
        <f>SUM(TI75:TI80)</f>
        <v/>
      </c>
      <c r="TJ81" s="585">
        <f>SUM(TJ75:TJ80)</f>
        <v/>
      </c>
      <c r="TK81" s="585">
        <f>SUM(TK75:TK80)</f>
        <v/>
      </c>
      <c r="TL81" s="585">
        <f>SUM(TL75:TL80)</f>
        <v/>
      </c>
      <c r="TM81" s="585">
        <f>SUM(TM75:TM80)</f>
        <v/>
      </c>
      <c r="TN81" s="585">
        <f>SUM(TN75:TN80)</f>
        <v/>
      </c>
      <c r="TO81" s="585">
        <f>SUM(TO75:TO80)</f>
        <v/>
      </c>
      <c r="TP81" s="585">
        <f>SUM(TP75:TP80)</f>
        <v/>
      </c>
      <c r="TQ81" s="585">
        <f>SUM(TQ75:TQ80)</f>
        <v/>
      </c>
      <c r="TR81" s="585">
        <f>SUM(TR75:TR80)</f>
        <v/>
      </c>
      <c r="TS81" s="585">
        <f>SUM(TS75:TS80)</f>
        <v/>
      </c>
      <c r="TT81" s="585">
        <f>SUM(TT75:TT80)</f>
        <v/>
      </c>
      <c r="TU81" s="585">
        <f>SUM(TU75:TU80)</f>
        <v/>
      </c>
    </row>
    <row r="82" ht="23" customHeight="1">
      <c r="A82" s="1100" t="n"/>
      <c r="B82" s="1101" t="n"/>
      <c r="C82" s="1102" t="n"/>
      <c r="D82" s="84" t="inlineStr">
        <is>
          <t>EN SITUACION DE DESPLAZADO</t>
        </is>
      </c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619" t="n"/>
      <c r="NR82" s="619" t="n"/>
      <c r="NS82" s="619" t="n"/>
      <c r="NT82" s="619" t="n"/>
      <c r="NU82" s="619" t="n"/>
      <c r="NV82" s="619" t="n"/>
      <c r="NW82" s="619" t="n"/>
      <c r="NX82" s="619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619" t="n"/>
      <c r="OH82" s="619" t="n"/>
      <c r="OI82" s="619" t="n"/>
      <c r="OJ82" s="619" t="n"/>
      <c r="OK82" s="619" t="n"/>
      <c r="OL82" s="619" t="n"/>
      <c r="OM82" s="619" t="n"/>
      <c r="ON82" s="619" t="n"/>
      <c r="OO82" s="619" t="n"/>
      <c r="OP82" s="619" t="n"/>
      <c r="OQ82" s="619" t="n"/>
      <c r="OR82" s="619" t="n"/>
      <c r="OS82" s="619" t="n"/>
      <c r="OT82" s="619" t="n"/>
      <c r="OU82" s="619" t="n"/>
      <c r="OV82" s="619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455">
        <f>SUM(E82:RE82)-QF82-QL82-SUM(QO82:QQ82)-SUM(QT82:QV82)</f>
        <v/>
      </c>
      <c r="RG82" s="119" t="n"/>
      <c r="RH82" s="456">
        <f>SUM(E82:G82)</f>
        <v/>
      </c>
      <c r="RI82" s="456">
        <f>SUM(H82:BN82)</f>
        <v/>
      </c>
      <c r="RJ82" s="456">
        <f>SUM(BO82:CT82)</f>
        <v/>
      </c>
      <c r="RK82" s="244">
        <f>SUM(CU82:CW82)</f>
        <v/>
      </c>
      <c r="RL82" s="456">
        <f>SUM(CX82:DH82)</f>
        <v/>
      </c>
      <c r="RM82" s="456">
        <f>SUM(DI82:DU82)</f>
        <v/>
      </c>
      <c r="RN82" s="456">
        <f>SUM(DV82:EZ82)</f>
        <v/>
      </c>
      <c r="RO82" s="456">
        <f>SUM(FA82:FB82)</f>
        <v/>
      </c>
      <c r="RP82" s="456">
        <f>SUM(FC82:FH82)</f>
        <v/>
      </c>
      <c r="RQ82" s="456">
        <f>SUM(FI82:GB82)</f>
        <v/>
      </c>
      <c r="RR82" s="456">
        <f>SUM(GC82:GW82)</f>
        <v/>
      </c>
      <c r="RS82" s="456">
        <f>SUM(GX82:IP82)</f>
        <v/>
      </c>
      <c r="RT82" s="456">
        <f>SUM(IQ82:JC82)</f>
        <v/>
      </c>
      <c r="RU82" s="456">
        <f>SUM(JD82:JV82)</f>
        <v/>
      </c>
      <c r="RV82" s="456">
        <f>SUM(JW82:MA82)</f>
        <v/>
      </c>
      <c r="RW82" s="456">
        <f>SUM(MB82:MN82)</f>
        <v/>
      </c>
      <c r="RX82" s="456">
        <f>MO82</f>
        <v/>
      </c>
      <c r="RY82" s="456">
        <f>SUM(MP82:MQ82)</f>
        <v/>
      </c>
      <c r="RZ82" s="456">
        <f>SUM(MR82:MT82)</f>
        <v/>
      </c>
      <c r="SA82" s="456">
        <f>SUM(MU82:MW82)</f>
        <v/>
      </c>
      <c r="SB82" s="456">
        <f>SUM(MX82:MZ82)</f>
        <v/>
      </c>
      <c r="SC82" s="456">
        <f>SUM(NA82:NB82)</f>
        <v/>
      </c>
      <c r="SD82" s="456">
        <f>SUM(NC82)</f>
        <v/>
      </c>
      <c r="SE82" s="456">
        <f>SUM(ND82:NF82)</f>
        <v/>
      </c>
      <c r="SF82" s="456">
        <f>SUM(NG82)</f>
        <v/>
      </c>
      <c r="SG82" s="456">
        <f>SUM(NH82)</f>
        <v/>
      </c>
      <c r="SH82" s="456">
        <f>NI82</f>
        <v/>
      </c>
      <c r="SI82" s="456">
        <f>NJ82</f>
        <v/>
      </c>
      <c r="SJ82" s="456">
        <f>SUM(NK82:NP82)</f>
        <v/>
      </c>
      <c r="SK82" s="456">
        <f>SUM(NQ82:PN82)</f>
        <v/>
      </c>
      <c r="SL82" s="456">
        <f>SUM(PO82:PX82)</f>
        <v/>
      </c>
      <c r="SM82" s="456">
        <f>SUM(PY82:PZ82)</f>
        <v/>
      </c>
      <c r="SN82" s="456">
        <f>SUM(QA82:QB82)</f>
        <v/>
      </c>
      <c r="SO82" s="456">
        <f>SUM(QC82:QE82)</f>
        <v/>
      </c>
      <c r="SP82" s="456">
        <f>SUM(QG82:QK82)</f>
        <v/>
      </c>
      <c r="SQ82" s="456">
        <f>SUM(QM82:QN82)</f>
        <v/>
      </c>
      <c r="SR82" s="456">
        <f>SUM(QO82)</f>
        <v/>
      </c>
      <c r="SS82" s="456">
        <f>SUM(QP82)+QQ82</f>
        <v/>
      </c>
      <c r="ST82" s="456">
        <f>SUM(QR82)</f>
        <v/>
      </c>
      <c r="SU82" s="456">
        <f>SUM(QS82)</f>
        <v/>
      </c>
      <c r="SV82" s="456">
        <f>SUM(QT82)</f>
        <v/>
      </c>
      <c r="SW82" s="456">
        <f>SUM(QU82)</f>
        <v/>
      </c>
      <c r="SX82" s="456">
        <f>SUM(QV82)</f>
        <v/>
      </c>
      <c r="SY82" s="456">
        <f>SUM(QW82:RE82)</f>
        <v/>
      </c>
      <c r="SZ82" s="157">
        <f>SUM(RH82:SX82)-SUM(SR82:SS82)-SUM(SV82:SX82)</f>
        <v/>
      </c>
      <c r="TB82" s="625" t="n"/>
      <c r="TC82" s="625" t="n"/>
      <c r="TE82" s="625" t="n"/>
      <c r="TF82" s="625" t="n"/>
      <c r="TG82" s="625" t="n"/>
      <c r="TH82" s="625" t="n"/>
      <c r="TI82" s="625" t="n"/>
      <c r="TJ82" s="625" t="n"/>
      <c r="TK82" s="625" t="n"/>
      <c r="TL82" s="625" t="n"/>
      <c r="TM82" s="625" t="n"/>
      <c r="TN82" s="625" t="n"/>
      <c r="TO82" s="625" t="n"/>
      <c r="TP82" s="625" t="n"/>
      <c r="TQ82" s="625" t="n"/>
      <c r="TR82" s="625" t="n"/>
      <c r="TS82" s="625" t="n"/>
      <c r="TT82" s="625" t="n"/>
      <c r="TU82" s="625" t="n"/>
    </row>
    <row r="83" ht="23" customHeight="1">
      <c r="A83" s="1100" t="n"/>
      <c r="B83" s="1101" t="n"/>
      <c r="C83" s="1102" t="n"/>
      <c r="D83" s="84" t="inlineStr">
        <is>
          <t>EN CONDICION DE DISCAPACIDAD</t>
        </is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619" t="n"/>
      <c r="NR83" s="619" t="n"/>
      <c r="NS83" s="619" t="n"/>
      <c r="NT83" s="619" t="n"/>
      <c r="NU83" s="619" t="n"/>
      <c r="NV83" s="619" t="n"/>
      <c r="NW83" s="619" t="n"/>
      <c r="NX83" s="619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619" t="n"/>
      <c r="OH83" s="619" t="n"/>
      <c r="OI83" s="619" t="n"/>
      <c r="OJ83" s="619" t="n"/>
      <c r="OK83" s="619" t="n"/>
      <c r="OL83" s="619" t="n"/>
      <c r="OM83" s="619" t="n"/>
      <c r="ON83" s="619" t="n"/>
      <c r="OO83" s="619" t="n"/>
      <c r="OP83" s="619" t="n"/>
      <c r="OQ83" s="619" t="n"/>
      <c r="OR83" s="619" t="n"/>
      <c r="OS83" s="619" t="n"/>
      <c r="OT83" s="619" t="n"/>
      <c r="OU83" s="619" t="n"/>
      <c r="OV83" s="619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455">
        <f>SUM(E83:RE83)-QF83-QL83-SUM(QO83:QQ83)-SUM(QT83:QV83)</f>
        <v/>
      </c>
      <c r="RG83" s="119" t="n"/>
      <c r="RH83" s="456">
        <f>SUM(E83:G83)</f>
        <v/>
      </c>
      <c r="RI83" s="456">
        <f>SUM(H83:BN83)</f>
        <v/>
      </c>
      <c r="RJ83" s="456">
        <f>SUM(BO83:CT83)</f>
        <v/>
      </c>
      <c r="RK83" s="244">
        <f>SUM(CU83:CW83)</f>
        <v/>
      </c>
      <c r="RL83" s="456">
        <f>SUM(CX83:DH83)</f>
        <v/>
      </c>
      <c r="RM83" s="456">
        <f>SUM(DI83:DU83)</f>
        <v/>
      </c>
      <c r="RN83" s="456">
        <f>SUM(DV83:EZ83)</f>
        <v/>
      </c>
      <c r="RO83" s="456">
        <f>SUM(FA83:FB83)</f>
        <v/>
      </c>
      <c r="RP83" s="456">
        <f>SUM(FC83:FH83)</f>
        <v/>
      </c>
      <c r="RQ83" s="456">
        <f>SUM(FI83:GB83)</f>
        <v/>
      </c>
      <c r="RR83" s="456">
        <f>SUM(GC83:GW83)</f>
        <v/>
      </c>
      <c r="RS83" s="456">
        <f>SUM(GX83:IP83)</f>
        <v/>
      </c>
      <c r="RT83" s="456">
        <f>SUM(IQ83:JC83)</f>
        <v/>
      </c>
      <c r="RU83" s="456">
        <f>SUM(JD83:JV83)</f>
        <v/>
      </c>
      <c r="RV83" s="456">
        <f>SUM(JW83:MA83)</f>
        <v/>
      </c>
      <c r="RW83" s="456">
        <f>SUM(MB83:MN83)</f>
        <v/>
      </c>
      <c r="RX83" s="456">
        <f>MO83</f>
        <v/>
      </c>
      <c r="RY83" s="456">
        <f>SUM(MP83:MQ83)</f>
        <v/>
      </c>
      <c r="RZ83" s="456">
        <f>SUM(MR83:MT83)</f>
        <v/>
      </c>
      <c r="SA83" s="456">
        <f>SUM(MU83:MW83)</f>
        <v/>
      </c>
      <c r="SB83" s="456">
        <f>SUM(MX83:MZ83)</f>
        <v/>
      </c>
      <c r="SC83" s="456">
        <f>SUM(NA83:NB83)</f>
        <v/>
      </c>
      <c r="SD83" s="456">
        <f>SUM(NC83)</f>
        <v/>
      </c>
      <c r="SE83" s="456">
        <f>SUM(ND83:NF83)</f>
        <v/>
      </c>
      <c r="SF83" s="456">
        <f>SUM(NG83)</f>
        <v/>
      </c>
      <c r="SG83" s="456">
        <f>SUM(NH83)</f>
        <v/>
      </c>
      <c r="SH83" s="456">
        <f>NI83</f>
        <v/>
      </c>
      <c r="SI83" s="456">
        <f>NJ83</f>
        <v/>
      </c>
      <c r="SJ83" s="456">
        <f>SUM(NK83:NP83)</f>
        <v/>
      </c>
      <c r="SK83" s="456">
        <f>SUM(NQ83:PN83)</f>
        <v/>
      </c>
      <c r="SL83" s="456">
        <f>SUM(PO83:PX83)</f>
        <v/>
      </c>
      <c r="SM83" s="456">
        <f>SUM(PY83:PZ83)</f>
        <v/>
      </c>
      <c r="SN83" s="456">
        <f>SUM(QA83:QB83)</f>
        <v/>
      </c>
      <c r="SO83" s="456">
        <f>SUM(QC83:QE83)</f>
        <v/>
      </c>
      <c r="SP83" s="456">
        <f>SUM(QG83:QK83)</f>
        <v/>
      </c>
      <c r="SQ83" s="456">
        <f>SUM(QM83:QN83)</f>
        <v/>
      </c>
      <c r="SR83" s="456">
        <f>SUM(QO83)</f>
        <v/>
      </c>
      <c r="SS83" s="456">
        <f>SUM(QP83)+QQ83</f>
        <v/>
      </c>
      <c r="ST83" s="456">
        <f>SUM(QR83)</f>
        <v/>
      </c>
      <c r="SU83" s="456">
        <f>SUM(QS83)</f>
        <v/>
      </c>
      <c r="SV83" s="456">
        <f>SUM(QT83)</f>
        <v/>
      </c>
      <c r="SW83" s="456">
        <f>SUM(QU83)</f>
        <v/>
      </c>
      <c r="SX83" s="456">
        <f>SUM(QV83)</f>
        <v/>
      </c>
      <c r="SY83" s="456">
        <f>SUM(QW83:RE83)</f>
        <v/>
      </c>
      <c r="SZ83" s="157">
        <f>SUM(RH83:SX83)-SUM(SR83:SS83)-SUM(SV83:SX83)</f>
        <v/>
      </c>
      <c r="TB83" s="625" t="n"/>
      <c r="TC83" s="625" t="n"/>
      <c r="TE83" s="625" t="n"/>
      <c r="TF83" s="625" t="n"/>
      <c r="TG83" s="625" t="n"/>
      <c r="TH83" s="625" t="n"/>
      <c r="TI83" s="625" t="n"/>
      <c r="TJ83" s="625" t="n"/>
      <c r="TK83" s="625" t="n"/>
      <c r="TL83" s="625" t="n"/>
      <c r="TM83" s="625" t="n"/>
      <c r="TN83" s="625" t="n"/>
      <c r="TO83" s="625" t="n"/>
      <c r="TP83" s="625" t="n"/>
      <c r="TQ83" s="625" t="n"/>
      <c r="TR83" s="625" t="n"/>
      <c r="TS83" s="625" t="n"/>
      <c r="TT83" s="625" t="n"/>
      <c r="TU83" s="625" t="n"/>
    </row>
    <row r="84" ht="23.5" customHeight="1" thickBot="1">
      <c r="A84" s="1100" t="n"/>
      <c r="B84" s="1103" t="n"/>
      <c r="C84" s="1104" t="n"/>
      <c r="D84" s="84" t="inlineStr">
        <is>
          <t>VICTIMAS DEL CONFLICTO ARMADO</t>
        </is>
      </c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619" t="n"/>
      <c r="NR84" s="619" t="n"/>
      <c r="NS84" s="619" t="n"/>
      <c r="NT84" s="619" t="n"/>
      <c r="NU84" s="619" t="n"/>
      <c r="NV84" s="619" t="n"/>
      <c r="NW84" s="619" t="n"/>
      <c r="NX84" s="619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619" t="n"/>
      <c r="OH84" s="619" t="n"/>
      <c r="OI84" s="619" t="n"/>
      <c r="OJ84" s="619" t="n"/>
      <c r="OK84" s="619" t="n"/>
      <c r="OL84" s="619" t="n"/>
      <c r="OM84" s="619" t="n"/>
      <c r="ON84" s="619" t="n"/>
      <c r="OO84" s="619" t="n"/>
      <c r="OP84" s="619" t="n"/>
      <c r="OQ84" s="619" t="n"/>
      <c r="OR84" s="619" t="n"/>
      <c r="OS84" s="619" t="n"/>
      <c r="OT84" s="619" t="n"/>
      <c r="OU84" s="619" t="n"/>
      <c r="OV84" s="619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455">
        <f>SUM(E84:RE84)-QF84-QL84-SUM(QO84:QQ84)-SUM(QT84:QV84)</f>
        <v/>
      </c>
      <c r="RG84" s="119" t="n"/>
      <c r="RH84" s="456">
        <f>SUM(E84:G84)</f>
        <v/>
      </c>
      <c r="RI84" s="456">
        <f>SUM(H84:BN84)</f>
        <v/>
      </c>
      <c r="RJ84" s="456">
        <f>SUM(BO84:CT84)</f>
        <v/>
      </c>
      <c r="RK84" s="244">
        <f>SUM(CU84:CW84)</f>
        <v/>
      </c>
      <c r="RL84" s="456">
        <f>SUM(CX84:DH84)</f>
        <v/>
      </c>
      <c r="RM84" s="456">
        <f>SUM(DI84:DU84)</f>
        <v/>
      </c>
      <c r="RN84" s="456">
        <f>SUM(DV84:EZ84)</f>
        <v/>
      </c>
      <c r="RO84" s="456">
        <f>SUM(FA84:FB84)</f>
        <v/>
      </c>
      <c r="RP84" s="456">
        <f>SUM(FC84:FH84)</f>
        <v/>
      </c>
      <c r="RQ84" s="456">
        <f>SUM(FI84:GB84)</f>
        <v/>
      </c>
      <c r="RR84" s="456">
        <f>SUM(GC84:GW84)</f>
        <v/>
      </c>
      <c r="RS84" s="456">
        <f>SUM(GX84:IP84)</f>
        <v/>
      </c>
      <c r="RT84" s="456">
        <f>SUM(IQ84:JC84)</f>
        <v/>
      </c>
      <c r="RU84" s="456">
        <f>SUM(JD84:JV84)</f>
        <v/>
      </c>
      <c r="RV84" s="456">
        <f>SUM(JW84:MA84)</f>
        <v/>
      </c>
      <c r="RW84" s="456">
        <f>SUM(MB84:MN84)</f>
        <v/>
      </c>
      <c r="RX84" s="456">
        <f>MO84</f>
        <v/>
      </c>
      <c r="RY84" s="456">
        <f>SUM(MP84:MQ84)</f>
        <v/>
      </c>
      <c r="RZ84" s="456">
        <f>SUM(MR84:MT84)</f>
        <v/>
      </c>
      <c r="SA84" s="456">
        <f>SUM(MU84:MW84)</f>
        <v/>
      </c>
      <c r="SB84" s="456">
        <f>SUM(MX84:MZ84)</f>
        <v/>
      </c>
      <c r="SC84" s="456">
        <f>SUM(NA84:NB84)</f>
        <v/>
      </c>
      <c r="SD84" s="456">
        <f>SUM(NC84)</f>
        <v/>
      </c>
      <c r="SE84" s="456">
        <f>SUM(ND84:NF84)</f>
        <v/>
      </c>
      <c r="SF84" s="456">
        <f>SUM(NG84)</f>
        <v/>
      </c>
      <c r="SG84" s="456">
        <f>SUM(NH84)</f>
        <v/>
      </c>
      <c r="SH84" s="456">
        <f>NI84</f>
        <v/>
      </c>
      <c r="SI84" s="456">
        <f>NJ84</f>
        <v/>
      </c>
      <c r="SJ84" s="456">
        <f>SUM(NK84:NP84)</f>
        <v/>
      </c>
      <c r="SK84" s="456">
        <f>SUM(NQ84:PN84)</f>
        <v/>
      </c>
      <c r="SL84" s="456">
        <f>SUM(PO84:PX84)</f>
        <v/>
      </c>
      <c r="SM84" s="456">
        <f>SUM(PY84:PZ84)</f>
        <v/>
      </c>
      <c r="SN84" s="456">
        <f>SUM(QA84:QB84)</f>
        <v/>
      </c>
      <c r="SO84" s="456">
        <f>SUM(QC84:QE84)</f>
        <v/>
      </c>
      <c r="SP84" s="456">
        <f>SUM(QG84:QK84)</f>
        <v/>
      </c>
      <c r="SQ84" s="456">
        <f>SUM(QM84:QN84)</f>
        <v/>
      </c>
      <c r="SR84" s="456">
        <f>SUM(QO84)</f>
        <v/>
      </c>
      <c r="SS84" s="456">
        <f>SUM(QP84)+QQ84</f>
        <v/>
      </c>
      <c r="ST84" s="456">
        <f>SUM(QR84)</f>
        <v/>
      </c>
      <c r="SU84" s="456">
        <f>SUM(QS84)</f>
        <v/>
      </c>
      <c r="SV84" s="456">
        <f>SUM(QT84)</f>
        <v/>
      </c>
      <c r="SW84" s="456">
        <f>SUM(QU84)</f>
        <v/>
      </c>
      <c r="SX84" s="456">
        <f>SUM(QV84)</f>
        <v/>
      </c>
      <c r="SY84" s="456">
        <f>SUM(QW84:RE84)</f>
        <v/>
      </c>
      <c r="SZ84" s="157">
        <f>SUM(RH84:SX84)-SUM(SR84:SS84)-SUM(SV84:SX84)</f>
        <v/>
      </c>
      <c r="TB84" s="625" t="n"/>
      <c r="TC84" s="625" t="n"/>
      <c r="TE84" s="625" t="n"/>
      <c r="TF84" s="625" t="n"/>
      <c r="TG84" s="625" t="n"/>
      <c r="TH84" s="625" t="n"/>
      <c r="TI84" s="625" t="n"/>
      <c r="TJ84" s="625" t="n"/>
      <c r="TK84" s="625" t="n"/>
      <c r="TL84" s="625" t="n"/>
      <c r="TM84" s="625" t="n"/>
      <c r="TN84" s="625" t="n"/>
      <c r="TO84" s="625" t="n"/>
      <c r="TP84" s="625" t="n"/>
      <c r="TQ84" s="625" t="n"/>
      <c r="TR84" s="625" t="n"/>
      <c r="TS84" s="625" t="n"/>
      <c r="TT84" s="625" t="n"/>
      <c r="TU84" s="625" t="n"/>
    </row>
    <row r="85" ht="14.5" customHeight="1">
      <c r="A85" s="742" t="n">
        <v>5</v>
      </c>
      <c r="B85" s="741" t="inlineStr">
        <is>
          <t>170</t>
        </is>
      </c>
      <c r="C85" s="1105" t="inlineStr">
        <is>
          <t>DOSQUEBRADAS</t>
        </is>
      </c>
      <c r="D85" s="214" t="inlineStr">
        <is>
          <t>FEMENINO</t>
        </is>
      </c>
      <c r="E85" s="680" t="n"/>
      <c r="F85" s="680" t="n"/>
      <c r="G85" s="680" t="n"/>
      <c r="H85" s="680" t="n"/>
      <c r="I85" s="680" t="n"/>
      <c r="J85" s="680" t="n"/>
      <c r="K85" s="680" t="n"/>
      <c r="L85" s="680" t="n"/>
      <c r="M85" s="680" t="n"/>
      <c r="N85" s="680" t="n"/>
      <c r="O85" s="680" t="n"/>
      <c r="P85" s="680" t="n"/>
      <c r="Q85" s="680" t="n"/>
      <c r="R85" s="680" t="n"/>
      <c r="S85" s="680" t="n"/>
      <c r="T85" s="680" t="n"/>
      <c r="U85" s="680" t="n"/>
      <c r="V85" s="680" t="n"/>
      <c r="W85" s="680" t="n"/>
      <c r="X85" s="680" t="n"/>
      <c r="Y85" s="680" t="n"/>
      <c r="Z85" s="680" t="n"/>
      <c r="AA85" s="680" t="n"/>
      <c r="AB85" s="680" t="n"/>
      <c r="AC85" s="680" t="n"/>
      <c r="AD85" s="680" t="n"/>
      <c r="AE85" s="680" t="n"/>
      <c r="AF85" s="680" t="n"/>
      <c r="AG85" s="680" t="n"/>
      <c r="AH85" s="680" t="n"/>
      <c r="AI85" s="680" t="n"/>
      <c r="AJ85" s="680" t="n"/>
      <c r="AK85" s="680" t="n"/>
      <c r="AL85" s="680" t="n"/>
      <c r="AM85" s="680" t="n"/>
      <c r="AN85" s="680" t="n"/>
      <c r="AO85" s="680" t="n"/>
      <c r="AP85" s="680" t="n"/>
      <c r="AQ85" s="680" t="n"/>
      <c r="AR85" s="680" t="n"/>
      <c r="AS85" s="680" t="n"/>
      <c r="AT85" s="680" t="n"/>
      <c r="AU85" s="680" t="n"/>
      <c r="AV85" s="680" t="n"/>
      <c r="AW85" s="680" t="n"/>
      <c r="AX85" s="680" t="n"/>
      <c r="AY85" s="680" t="n"/>
      <c r="AZ85" s="680" t="n"/>
      <c r="BA85" s="680" t="n"/>
      <c r="BB85" s="680" t="n"/>
      <c r="BC85" s="680" t="n"/>
      <c r="BD85" s="680" t="n"/>
      <c r="BE85" s="680" t="n"/>
      <c r="BF85" s="680" t="n"/>
      <c r="BG85" s="680" t="n"/>
      <c r="BH85" s="680" t="n"/>
      <c r="BI85" s="680" t="n"/>
      <c r="BJ85" s="680" t="n"/>
      <c r="BK85" s="680" t="n"/>
      <c r="BL85" s="680" t="n"/>
      <c r="BM85" s="680" t="n"/>
      <c r="BN85" s="680" t="n"/>
      <c r="BO85" s="680" t="n"/>
      <c r="BP85" s="680" t="n"/>
      <c r="BQ85" s="680" t="n"/>
      <c r="BR85" s="680" t="n"/>
      <c r="BS85" s="680" t="n"/>
      <c r="BT85" s="680" t="n"/>
      <c r="BU85" s="680" t="n"/>
      <c r="BV85" s="680" t="n"/>
      <c r="BW85" s="680" t="n"/>
      <c r="BX85" s="680" t="n"/>
      <c r="BY85" s="680" t="n"/>
      <c r="BZ85" s="680" t="n"/>
      <c r="CA85" s="680" t="n"/>
      <c r="CB85" s="680" t="n"/>
      <c r="CC85" s="680" t="n"/>
      <c r="CD85" s="680" t="n"/>
      <c r="CE85" s="680" t="n"/>
      <c r="CF85" s="680" t="n"/>
      <c r="CG85" s="680" t="n"/>
      <c r="CH85" s="680" t="n"/>
      <c r="CI85" s="680" t="n"/>
      <c r="CJ85" s="680" t="n"/>
      <c r="CK85" s="680" t="n"/>
      <c r="CL85" s="680" t="n"/>
      <c r="CM85" s="680" t="n"/>
      <c r="CN85" s="680" t="n"/>
      <c r="CO85" s="680" t="n"/>
      <c r="CP85" s="680" t="n"/>
      <c r="CQ85" s="680" t="n"/>
      <c r="CR85" s="680" t="n"/>
      <c r="CS85" s="680" t="n"/>
      <c r="CT85" s="680" t="n"/>
      <c r="CU85" s="680" t="n"/>
      <c r="CV85" s="680" t="n"/>
      <c r="CW85" s="680" t="n"/>
      <c r="CX85" s="680" t="n"/>
      <c r="CY85" s="680" t="n"/>
      <c r="CZ85" s="680" t="n"/>
      <c r="DA85" s="680" t="n"/>
      <c r="DB85" s="680" t="n"/>
      <c r="DC85" s="680" t="n"/>
      <c r="DD85" s="680" t="n"/>
      <c r="DE85" s="680" t="n"/>
      <c r="DF85" s="680" t="n"/>
      <c r="DG85" s="680" t="n"/>
      <c r="DH85" s="680" t="n"/>
      <c r="DI85" s="680" t="n"/>
      <c r="DJ85" s="680" t="n"/>
      <c r="DK85" s="680" t="n"/>
      <c r="DL85" s="680" t="n"/>
      <c r="DM85" s="680" t="n"/>
      <c r="DN85" s="680" t="n"/>
      <c r="DO85" s="680" t="n"/>
      <c r="DP85" s="680" t="n"/>
      <c r="DQ85" s="680" t="n"/>
      <c r="DR85" s="680" t="n"/>
      <c r="DS85" s="680" t="n"/>
      <c r="DT85" s="680" t="n"/>
      <c r="DU85" s="680" t="n"/>
      <c r="DV85" s="680" t="n"/>
      <c r="DW85" s="680" t="n"/>
      <c r="DX85" s="680" t="n"/>
      <c r="DY85" s="680" t="n"/>
      <c r="DZ85" s="680" t="n"/>
      <c r="EA85" s="680" t="n"/>
      <c r="EB85" s="680" t="n"/>
      <c r="EC85" s="680" t="n"/>
      <c r="ED85" s="680" t="n"/>
      <c r="EE85" s="680" t="n"/>
      <c r="EF85" s="680" t="n"/>
      <c r="EG85" s="680" t="n"/>
      <c r="EH85" s="680" t="n"/>
      <c r="EI85" s="680" t="n"/>
      <c r="EJ85" s="680" t="n"/>
      <c r="EK85" s="680" t="n"/>
      <c r="EL85" s="680" t="n"/>
      <c r="EM85" s="680" t="n"/>
      <c r="EN85" s="680" t="n"/>
      <c r="EO85" s="680" t="n"/>
      <c r="EP85" s="680" t="n"/>
      <c r="EQ85" s="680" t="n"/>
      <c r="ER85" s="680" t="n"/>
      <c r="ES85" s="680" t="n"/>
      <c r="ET85" s="680" t="n"/>
      <c r="EU85" s="680" t="n"/>
      <c r="EV85" s="680" t="n"/>
      <c r="EW85" s="680" t="n"/>
      <c r="EX85" s="680" t="n"/>
      <c r="EY85" s="680" t="n"/>
      <c r="EZ85" s="680" t="n"/>
      <c r="FA85" s="680" t="n"/>
      <c r="FB85" s="680" t="n"/>
      <c r="FC85" s="680" t="n"/>
      <c r="FD85" s="680" t="n"/>
      <c r="FE85" s="680" t="n"/>
      <c r="FF85" s="680" t="n"/>
      <c r="FG85" s="680" t="n"/>
      <c r="FH85" s="680" t="n"/>
      <c r="FI85" s="680" t="n"/>
      <c r="FJ85" s="680" t="n"/>
      <c r="FK85" s="680" t="n"/>
      <c r="FL85" s="680" t="n"/>
      <c r="FM85" s="680" t="n"/>
      <c r="FN85" s="680" t="n"/>
      <c r="FO85" s="680" t="n"/>
      <c r="FP85" s="680" t="n"/>
      <c r="FQ85" s="680" t="n"/>
      <c r="FR85" s="680" t="n"/>
      <c r="FS85" s="680" t="n"/>
      <c r="FT85" s="680" t="n"/>
      <c r="FU85" s="680" t="n"/>
      <c r="FV85" s="680" t="n"/>
      <c r="FW85" s="680" t="n"/>
      <c r="FX85" s="680" t="n"/>
      <c r="FY85" s="680" t="n"/>
      <c r="FZ85" s="680" t="n"/>
      <c r="GA85" s="680" t="n"/>
      <c r="GB85" s="680" t="n"/>
      <c r="GC85" s="680" t="n"/>
      <c r="GD85" s="680" t="n"/>
      <c r="GE85" s="680" t="n"/>
      <c r="GF85" s="680" t="n"/>
      <c r="GG85" s="680" t="n"/>
      <c r="GH85" s="680" t="n"/>
      <c r="GI85" s="680" t="n"/>
      <c r="GJ85" s="680" t="n"/>
      <c r="GK85" s="680" t="n"/>
      <c r="GL85" s="680" t="n"/>
      <c r="GM85" s="680" t="n"/>
      <c r="GN85" s="680" t="n"/>
      <c r="GO85" s="680" t="n"/>
      <c r="GP85" s="680" t="n"/>
      <c r="GQ85" s="680" t="n"/>
      <c r="GR85" s="680" t="n"/>
      <c r="GS85" s="680" t="n"/>
      <c r="GT85" s="680" t="n"/>
      <c r="GU85" s="680" t="n"/>
      <c r="GV85" s="680" t="n"/>
      <c r="GW85" s="680" t="n"/>
      <c r="GX85" s="680" t="n"/>
      <c r="GY85" s="680" t="n"/>
      <c r="GZ85" s="680" t="n"/>
      <c r="HA85" s="680" t="n"/>
      <c r="HB85" s="680" t="n"/>
      <c r="HC85" s="680" t="n"/>
      <c r="HD85" s="680" t="n"/>
      <c r="HE85" s="680" t="n"/>
      <c r="HF85" s="680" t="n"/>
      <c r="HG85" s="680" t="n"/>
      <c r="HH85" s="680" t="n"/>
      <c r="HI85" s="680" t="n"/>
      <c r="HJ85" s="680" t="n"/>
      <c r="HK85" s="680" t="n"/>
      <c r="HL85" s="680" t="n"/>
      <c r="HM85" s="680" t="n"/>
      <c r="HN85" s="680" t="n"/>
      <c r="HO85" s="680" t="n"/>
      <c r="HP85" s="680" t="n"/>
      <c r="HQ85" s="680" t="n"/>
      <c r="HR85" s="680" t="n"/>
      <c r="HS85" s="680" t="n"/>
      <c r="HT85" s="680" t="n"/>
      <c r="HU85" s="680" t="n"/>
      <c r="HV85" s="680" t="n"/>
      <c r="HW85" s="680" t="n"/>
      <c r="HX85" s="680" t="n"/>
      <c r="HY85" s="680" t="n"/>
      <c r="HZ85" s="680" t="n"/>
      <c r="IA85" s="680" t="n"/>
      <c r="IB85" s="680" t="n"/>
      <c r="IC85" s="680" t="n"/>
      <c r="ID85" s="680" t="n"/>
      <c r="IE85" s="680" t="n"/>
      <c r="IF85" s="680" t="n"/>
      <c r="IG85" s="680" t="n"/>
      <c r="IH85" s="680" t="n"/>
      <c r="II85" s="680" t="n"/>
      <c r="IJ85" s="680" t="n"/>
      <c r="IK85" s="680" t="n"/>
      <c r="IL85" s="680" t="n"/>
      <c r="IM85" s="680" t="n"/>
      <c r="IN85" s="680" t="n"/>
      <c r="IO85" s="680" t="n"/>
      <c r="IP85" s="680" t="n"/>
      <c r="IQ85" s="680" t="n"/>
      <c r="IR85" s="680" t="n"/>
      <c r="IS85" s="680" t="n"/>
      <c r="IT85" s="680" t="n"/>
      <c r="IU85" s="680" t="n"/>
      <c r="IV85" s="680" t="n"/>
      <c r="IW85" s="680" t="n"/>
      <c r="IX85" s="680" t="n"/>
      <c r="IY85" s="680" t="n"/>
      <c r="IZ85" s="680" t="n"/>
      <c r="JA85" s="680" t="n"/>
      <c r="JB85" s="680" t="n"/>
      <c r="JC85" s="680" t="n"/>
      <c r="JD85" s="680" t="n"/>
      <c r="JE85" s="680" t="n"/>
      <c r="JF85" s="680" t="n"/>
      <c r="JG85" s="680" t="n"/>
      <c r="JH85" s="680" t="n"/>
      <c r="JI85" s="680" t="n"/>
      <c r="JJ85" s="680" t="n"/>
      <c r="JK85" s="680" t="n"/>
      <c r="JL85" s="680" t="n"/>
      <c r="JM85" s="680" t="n"/>
      <c r="JN85" s="680" t="n"/>
      <c r="JO85" s="680" t="n"/>
      <c r="JP85" s="680" t="n"/>
      <c r="JQ85" s="680" t="n"/>
      <c r="JR85" s="680" t="n"/>
      <c r="JS85" s="680" t="n"/>
      <c r="JT85" s="680" t="n"/>
      <c r="JU85" s="680" t="n"/>
      <c r="JV85" s="680" t="n"/>
      <c r="JW85" s="680" t="n"/>
      <c r="JX85" s="680" t="n"/>
      <c r="JY85" s="680" t="n"/>
      <c r="JZ85" s="680" t="n"/>
      <c r="KA85" s="680" t="n"/>
      <c r="KB85" s="680" t="n"/>
      <c r="KC85" s="680" t="n"/>
      <c r="KD85" s="680" t="n"/>
      <c r="KE85" s="680" t="n"/>
      <c r="KF85" s="680" t="n"/>
      <c r="KG85" s="680" t="n"/>
      <c r="KH85" s="680" t="n"/>
      <c r="KI85" s="680" t="n"/>
      <c r="KJ85" s="680" t="n"/>
      <c r="KK85" s="680" t="n"/>
      <c r="KL85" s="680" t="n"/>
      <c r="KM85" s="680" t="n"/>
      <c r="KN85" s="680" t="n"/>
      <c r="KO85" s="680" t="n"/>
      <c r="KP85" s="680" t="n"/>
      <c r="KQ85" s="680" t="n"/>
      <c r="KR85" s="680" t="n"/>
      <c r="KS85" s="680" t="n"/>
      <c r="KT85" s="680" t="n"/>
      <c r="KU85" s="680" t="n"/>
      <c r="KV85" s="680" t="n"/>
      <c r="KW85" s="680" t="n"/>
      <c r="KX85" s="680" t="n"/>
      <c r="KY85" s="680" t="n"/>
      <c r="KZ85" s="680" t="n"/>
      <c r="LA85" s="680" t="n"/>
      <c r="LB85" s="680" t="n"/>
      <c r="LC85" s="680" t="n"/>
      <c r="LD85" s="680" t="n"/>
      <c r="LE85" s="680" t="n"/>
      <c r="LF85" s="680" t="n"/>
      <c r="LG85" s="680" t="n"/>
      <c r="LH85" s="680" t="n"/>
      <c r="LI85" s="680" t="n"/>
      <c r="LJ85" s="680" t="n"/>
      <c r="LK85" s="680" t="n"/>
      <c r="LL85" s="680" t="n"/>
      <c r="LM85" s="680" t="n"/>
      <c r="LN85" s="680" t="n"/>
      <c r="LO85" s="680" t="n"/>
      <c r="LP85" s="680" t="n"/>
      <c r="LQ85" s="680" t="n"/>
      <c r="LR85" s="680" t="n"/>
      <c r="LS85" s="680" t="n"/>
      <c r="LT85" s="680" t="n"/>
      <c r="LU85" s="680" t="n"/>
      <c r="LV85" s="680" t="n"/>
      <c r="LW85" s="680" t="n"/>
      <c r="LX85" s="680" t="n"/>
      <c r="LY85" s="680" t="n"/>
      <c r="LZ85" s="680" t="n"/>
      <c r="MA85" s="680" t="n"/>
      <c r="MB85" s="680" t="n"/>
      <c r="MC85" s="680" t="n"/>
      <c r="MD85" s="680" t="n"/>
      <c r="ME85" s="680" t="n"/>
      <c r="MF85" s="680" t="n"/>
      <c r="MG85" s="680" t="n"/>
      <c r="MH85" s="680" t="n"/>
      <c r="MI85" s="680" t="n"/>
      <c r="MJ85" s="680" t="n"/>
      <c r="MK85" s="680" t="n"/>
      <c r="ML85" s="680" t="n"/>
      <c r="MM85" s="680" t="n"/>
      <c r="MN85" s="680" t="n"/>
      <c r="MO85" s="680" t="n"/>
      <c r="MP85" s="680" t="n"/>
      <c r="MQ85" s="680" t="n"/>
      <c r="MR85" s="680" t="n"/>
      <c r="MS85" s="680" t="n"/>
      <c r="MT85" s="680" t="n"/>
      <c r="MU85" s="680" t="n"/>
      <c r="MV85" s="680" t="n"/>
      <c r="MW85" s="680" t="n"/>
      <c r="MX85" s="680" t="n"/>
      <c r="MY85" s="680" t="n"/>
      <c r="MZ85" s="680" t="n"/>
      <c r="NA85" s="680" t="n"/>
      <c r="NB85" s="680" t="n"/>
      <c r="NC85" s="680" t="n"/>
      <c r="ND85" s="680" t="n"/>
      <c r="NE85" s="680" t="n"/>
      <c r="NF85" s="680" t="n"/>
      <c r="NG85" s="680" t="n"/>
      <c r="NH85" s="680" t="n"/>
      <c r="NI85" s="680" t="n"/>
      <c r="NJ85" s="680" t="n"/>
      <c r="NK85" s="680" t="n"/>
      <c r="NL85" s="680" t="n"/>
      <c r="NM85" s="680" t="n"/>
      <c r="NN85" s="680" t="n"/>
      <c r="NO85" s="680" t="n"/>
      <c r="NP85" s="680" t="n"/>
      <c r="NQ85" s="681" t="n"/>
      <c r="NR85" s="681" t="n"/>
      <c r="NS85" s="681" t="n"/>
      <c r="NT85" s="681" t="n"/>
      <c r="NU85" s="681" t="n"/>
      <c r="NV85" s="681" t="n"/>
      <c r="NW85" s="681" t="n"/>
      <c r="NX85" s="681" t="n"/>
      <c r="NY85" s="680" t="n"/>
      <c r="NZ85" s="680" t="n"/>
      <c r="OA85" s="680" t="n"/>
      <c r="OB85" s="680" t="n"/>
      <c r="OC85" s="680" t="n"/>
      <c r="OD85" s="680" t="n"/>
      <c r="OE85" s="680" t="n"/>
      <c r="OF85" s="680" t="n"/>
      <c r="OG85" s="681" t="n"/>
      <c r="OH85" s="681" t="n"/>
      <c r="OI85" s="681" t="n"/>
      <c r="OJ85" s="681" t="n"/>
      <c r="OK85" s="681" t="n"/>
      <c r="OL85" s="681" t="n"/>
      <c r="OM85" s="681" t="n"/>
      <c r="ON85" s="681" t="n"/>
      <c r="OO85" s="681" t="n"/>
      <c r="OP85" s="681" t="n"/>
      <c r="OQ85" s="681" t="n"/>
      <c r="OR85" s="681" t="n"/>
      <c r="OS85" s="681" t="n"/>
      <c r="OT85" s="681" t="n"/>
      <c r="OU85" s="681" t="n"/>
      <c r="OV85" s="681" t="n"/>
      <c r="OW85" s="680" t="n"/>
      <c r="OX85" s="680" t="n"/>
      <c r="OY85" s="680" t="n"/>
      <c r="OZ85" s="680" t="n"/>
      <c r="PA85" s="680" t="n"/>
      <c r="PB85" s="680" t="n"/>
      <c r="PC85" s="680" t="n"/>
      <c r="PD85" s="680" t="n"/>
      <c r="PE85" s="680" t="n"/>
      <c r="PF85" s="680" t="n"/>
      <c r="PG85" s="680" t="n"/>
      <c r="PH85" s="680" t="n"/>
      <c r="PI85" s="680" t="n"/>
      <c r="PJ85" s="680" t="n"/>
      <c r="PK85" s="680" t="n"/>
      <c r="PL85" s="680" t="n"/>
      <c r="PM85" s="680" t="n"/>
      <c r="PN85" s="680" t="n"/>
      <c r="PO85" s="680" t="n"/>
      <c r="PP85" s="680" t="n"/>
      <c r="PQ85" s="680" t="n"/>
      <c r="PR85" s="680" t="n"/>
      <c r="PS85" s="680" t="n"/>
      <c r="PT85" s="680" t="n"/>
      <c r="PU85" s="680" t="n"/>
      <c r="PV85" s="680" t="n"/>
      <c r="PW85" s="680" t="n"/>
      <c r="PX85" s="680" t="n"/>
      <c r="PY85" s="680" t="n"/>
      <c r="PZ85" s="680" t="n"/>
      <c r="QA85" s="680" t="n"/>
      <c r="QB85" s="680" t="n"/>
      <c r="QC85" s="680" t="n"/>
      <c r="QD85" s="680" t="n"/>
      <c r="QE85" s="680" t="n"/>
      <c r="QF85" s="680" t="n"/>
      <c r="QG85" s="680" t="n"/>
      <c r="QH85" s="680" t="n"/>
      <c r="QI85" s="680" t="n"/>
      <c r="QJ85" s="680" t="n"/>
      <c r="QK85" s="680" t="n"/>
      <c r="QL85" s="680" t="n"/>
      <c r="QM85" s="680" t="n"/>
      <c r="QN85" s="680" t="n"/>
      <c r="QO85" s="680" t="n"/>
      <c r="QP85" s="680" t="n"/>
      <c r="QQ85" s="680" t="n"/>
      <c r="QR85" s="680" t="n"/>
      <c r="QS85" s="680" t="n"/>
      <c r="QT85" s="680" t="n"/>
      <c r="QU85" s="680" t="n"/>
      <c r="QV85" s="680" t="n"/>
      <c r="QW85" s="680" t="n"/>
      <c r="QX85" s="680" t="n"/>
      <c r="QY85" s="680" t="n"/>
      <c r="QZ85" s="680" t="n"/>
      <c r="RA85" s="680" t="n"/>
      <c r="RB85" s="680" t="n"/>
      <c r="RC85" s="680" t="n"/>
      <c r="RD85" s="680" t="n"/>
      <c r="RE85" s="680" t="n"/>
      <c r="RF85" s="682">
        <f>SUM(E85:RE85)-QF85-QL85-SUM(QO85:QQ85)-SUM(QT85:QV85)</f>
        <v/>
      </c>
      <c r="RG85" s="683" t="n"/>
      <c r="RH85" s="684">
        <f>SUM(E85:G85)</f>
        <v/>
      </c>
      <c r="RI85" s="684">
        <f>SUM(H85:BN85)</f>
        <v/>
      </c>
      <c r="RJ85" s="684">
        <f>SUM(BO85:CT85)</f>
        <v/>
      </c>
      <c r="RK85" s="685">
        <f>SUM(CU85:CW85)</f>
        <v/>
      </c>
      <c r="RL85" s="684">
        <f>SUM(CX85:DH85)</f>
        <v/>
      </c>
      <c r="RM85" s="684">
        <f>SUM(DI85:DU85)</f>
        <v/>
      </c>
      <c r="RN85" s="684">
        <f>SUM(DV85:EZ85)</f>
        <v/>
      </c>
      <c r="RO85" s="684">
        <f>SUM(FA85:FB85)</f>
        <v/>
      </c>
      <c r="RP85" s="684">
        <f>SUM(FC85:FH85)</f>
        <v/>
      </c>
      <c r="RQ85" s="684">
        <f>SUM(FI85:GB85)</f>
        <v/>
      </c>
      <c r="RR85" s="684">
        <f>SUM(GC85:GW85)</f>
        <v/>
      </c>
      <c r="RS85" s="684">
        <f>SUM(GX85:IP85)</f>
        <v/>
      </c>
      <c r="RT85" s="684">
        <f>SUM(IQ85:JC85)</f>
        <v/>
      </c>
      <c r="RU85" s="684">
        <f>SUM(JD85:JV85)</f>
        <v/>
      </c>
      <c r="RV85" s="684">
        <f>SUM(JW85:MA85)</f>
        <v/>
      </c>
      <c r="RW85" s="684">
        <f>SUM(MB85:MN85)</f>
        <v/>
      </c>
      <c r="RX85" s="684">
        <f>MO85</f>
        <v/>
      </c>
      <c r="RY85" s="684">
        <f>SUM(MP85:MQ85)</f>
        <v/>
      </c>
      <c r="RZ85" s="684">
        <f>SUM(MR85:MT85)</f>
        <v/>
      </c>
      <c r="SA85" s="684">
        <f>SUM(MU85:MW85)</f>
        <v/>
      </c>
      <c r="SB85" s="684">
        <f>SUM(MX85:MZ85)</f>
        <v/>
      </c>
      <c r="SC85" s="684">
        <f>SUM(NA85:NB85)</f>
        <v/>
      </c>
      <c r="SD85" s="684">
        <f>SUM(NC85)</f>
        <v/>
      </c>
      <c r="SE85" s="684">
        <f>SUM(ND85:NF85)</f>
        <v/>
      </c>
      <c r="SF85" s="684">
        <f>SUM(NG85)</f>
        <v/>
      </c>
      <c r="SG85" s="684">
        <f>SUM(NH85)</f>
        <v/>
      </c>
      <c r="SH85" s="684">
        <f>NI85</f>
        <v/>
      </c>
      <c r="SI85" s="684">
        <f>NJ85</f>
        <v/>
      </c>
      <c r="SJ85" s="684">
        <f>SUM(NK85:NP85)</f>
        <v/>
      </c>
      <c r="SK85" s="684">
        <f>SUM(NQ85:PN85)</f>
        <v/>
      </c>
      <c r="SL85" s="684">
        <f>SUM(PO85:PX85)</f>
        <v/>
      </c>
      <c r="SM85" s="684">
        <f>SUM(PY85:PZ85)</f>
        <v/>
      </c>
      <c r="SN85" s="684">
        <f>SUM(QA85:QB85)</f>
        <v/>
      </c>
      <c r="SO85" s="684">
        <f>SUM(QC85:QE85)</f>
        <v/>
      </c>
      <c r="SP85" s="684">
        <f>SUM(QG85:QK85)</f>
        <v/>
      </c>
      <c r="SQ85" s="684">
        <f>SUM(QM85:QN85)</f>
        <v/>
      </c>
      <c r="SR85" s="684">
        <f>SUM(QO85)</f>
        <v/>
      </c>
      <c r="SS85" s="684">
        <f>SUM(QP85)+QQ85</f>
        <v/>
      </c>
      <c r="ST85" s="684">
        <f>SUM(QR85)</f>
        <v/>
      </c>
      <c r="SU85" s="684">
        <f>SUM(QS85)</f>
        <v/>
      </c>
      <c r="SV85" s="684">
        <f>SUM(QT85)</f>
        <v/>
      </c>
      <c r="SW85" s="684">
        <f>SUM(QU85)</f>
        <v/>
      </c>
      <c r="SX85" s="684">
        <f>SUM(QV85)</f>
        <v/>
      </c>
      <c r="SY85" s="684">
        <f>SUM(QW85:RE85)</f>
        <v/>
      </c>
      <c r="SZ85" s="686">
        <f>SUM(RH85:SX85)-SUM(SR85:SS85)-SUM(SV85:SX85)</f>
        <v/>
      </c>
      <c r="TB85" s="687" t="n"/>
      <c r="TC85" s="687" t="n"/>
      <c r="TE85" s="688" t="n"/>
      <c r="TF85" s="688" t="n"/>
      <c r="TG85" s="688" t="n"/>
      <c r="TH85" s="688" t="n"/>
      <c r="TI85" s="688" t="n"/>
      <c r="TJ85" s="688" t="n"/>
      <c r="TK85" s="688" t="n"/>
      <c r="TL85" s="688" t="n"/>
      <c r="TM85" s="688" t="n"/>
      <c r="TN85" s="688" t="n"/>
      <c r="TO85" s="688" t="n"/>
      <c r="TP85" s="688" t="n"/>
      <c r="TQ85" s="688" t="n"/>
      <c r="TR85" s="688" t="n"/>
      <c r="TS85" s="688" t="n"/>
      <c r="TT85" s="688" t="n"/>
      <c r="TU85" s="688" t="n"/>
    </row>
    <row r="86" ht="14.5" customHeight="1">
      <c r="A86" s="1100" t="n"/>
      <c r="B86" s="1101" t="n"/>
      <c r="C86" s="1102" t="n"/>
      <c r="D86" s="76" t="inlineStr">
        <is>
          <t>MASCULINO</t>
        </is>
      </c>
      <c r="E86" s="670" t="n"/>
      <c r="F86" s="670" t="n"/>
      <c r="G86" s="670" t="n"/>
      <c r="H86" s="670" t="n"/>
      <c r="I86" s="670" t="n"/>
      <c r="J86" s="670" t="n"/>
      <c r="K86" s="670" t="n"/>
      <c r="L86" s="670" t="n"/>
      <c r="M86" s="670" t="n"/>
      <c r="N86" s="670" t="n"/>
      <c r="O86" s="670" t="n"/>
      <c r="P86" s="670" t="n"/>
      <c r="Q86" s="670" t="n"/>
      <c r="R86" s="670" t="n"/>
      <c r="S86" s="670" t="n"/>
      <c r="T86" s="670" t="n"/>
      <c r="U86" s="670" t="n"/>
      <c r="V86" s="670" t="n"/>
      <c r="W86" s="670" t="n"/>
      <c r="X86" s="670" t="n"/>
      <c r="Y86" s="670" t="n"/>
      <c r="Z86" s="670" t="n"/>
      <c r="AA86" s="670" t="n"/>
      <c r="AB86" s="670" t="n"/>
      <c r="AC86" s="670" t="n"/>
      <c r="AD86" s="670" t="n"/>
      <c r="AE86" s="670" t="n"/>
      <c r="AF86" s="670" t="n"/>
      <c r="AG86" s="670" t="n"/>
      <c r="AH86" s="670" t="n"/>
      <c r="AI86" s="670" t="n"/>
      <c r="AJ86" s="670" t="n"/>
      <c r="AK86" s="670" t="n"/>
      <c r="AL86" s="670" t="n"/>
      <c r="AM86" s="670" t="n"/>
      <c r="AN86" s="670" t="n"/>
      <c r="AO86" s="670" t="n"/>
      <c r="AP86" s="670" t="n"/>
      <c r="AQ86" s="670" t="n"/>
      <c r="AR86" s="670" t="n"/>
      <c r="AS86" s="670" t="n"/>
      <c r="AT86" s="670" t="n"/>
      <c r="AU86" s="670" t="n"/>
      <c r="AV86" s="670" t="n"/>
      <c r="AW86" s="670" t="n"/>
      <c r="AX86" s="670" t="n"/>
      <c r="AY86" s="670" t="n"/>
      <c r="AZ86" s="670" t="n"/>
      <c r="BA86" s="670" t="n"/>
      <c r="BB86" s="670" t="n"/>
      <c r="BC86" s="670" t="n"/>
      <c r="BD86" s="670" t="n"/>
      <c r="BE86" s="670" t="n"/>
      <c r="BF86" s="670" t="n"/>
      <c r="BG86" s="670" t="n"/>
      <c r="BH86" s="670" t="n"/>
      <c r="BI86" s="670" t="n"/>
      <c r="BJ86" s="670" t="n"/>
      <c r="BK86" s="670" t="n"/>
      <c r="BL86" s="670" t="n"/>
      <c r="BM86" s="670" t="n"/>
      <c r="BN86" s="670" t="n"/>
      <c r="BO86" s="670" t="n"/>
      <c r="BP86" s="670" t="n"/>
      <c r="BQ86" s="670" t="n"/>
      <c r="BR86" s="670" t="n"/>
      <c r="BS86" s="670" t="n"/>
      <c r="BT86" s="670" t="n"/>
      <c r="BU86" s="670" t="n"/>
      <c r="BV86" s="670" t="n"/>
      <c r="BW86" s="670" t="n"/>
      <c r="BX86" s="670" t="n"/>
      <c r="BY86" s="670" t="n"/>
      <c r="BZ86" s="670" t="n"/>
      <c r="CA86" s="670" t="n"/>
      <c r="CB86" s="670" t="n"/>
      <c r="CC86" s="670" t="n"/>
      <c r="CD86" s="670" t="n"/>
      <c r="CE86" s="670" t="n"/>
      <c r="CF86" s="670" t="n"/>
      <c r="CG86" s="670" t="n"/>
      <c r="CH86" s="670" t="n"/>
      <c r="CI86" s="670" t="n"/>
      <c r="CJ86" s="670" t="n"/>
      <c r="CK86" s="670" t="n"/>
      <c r="CL86" s="670" t="n"/>
      <c r="CM86" s="670" t="n"/>
      <c r="CN86" s="670" t="n"/>
      <c r="CO86" s="670" t="n"/>
      <c r="CP86" s="670" t="n"/>
      <c r="CQ86" s="670" t="n"/>
      <c r="CR86" s="670" t="n"/>
      <c r="CS86" s="670" t="n"/>
      <c r="CT86" s="670" t="n"/>
      <c r="CU86" s="670" t="n"/>
      <c r="CV86" s="670" t="n"/>
      <c r="CW86" s="670" t="n"/>
      <c r="CX86" s="670" t="n"/>
      <c r="CY86" s="670" t="n"/>
      <c r="CZ86" s="670" t="n"/>
      <c r="DA86" s="670" t="n"/>
      <c r="DB86" s="670" t="n"/>
      <c r="DC86" s="670" t="n"/>
      <c r="DD86" s="670" t="n"/>
      <c r="DE86" s="670" t="n"/>
      <c r="DF86" s="670" t="n"/>
      <c r="DG86" s="670" t="n"/>
      <c r="DH86" s="670" t="n"/>
      <c r="DI86" s="670" t="n"/>
      <c r="DJ86" s="670" t="n"/>
      <c r="DK86" s="670" t="n"/>
      <c r="DL86" s="670" t="n"/>
      <c r="DM86" s="670" t="n"/>
      <c r="DN86" s="670" t="n"/>
      <c r="DO86" s="670" t="n"/>
      <c r="DP86" s="670" t="n"/>
      <c r="DQ86" s="670" t="n"/>
      <c r="DR86" s="670" t="n"/>
      <c r="DS86" s="670" t="n"/>
      <c r="DT86" s="670" t="n"/>
      <c r="DU86" s="670" t="n"/>
      <c r="DV86" s="670" t="n"/>
      <c r="DW86" s="670" t="n"/>
      <c r="DX86" s="670" t="n"/>
      <c r="DY86" s="670" t="n"/>
      <c r="DZ86" s="670" t="n"/>
      <c r="EA86" s="670" t="n"/>
      <c r="EB86" s="670" t="n"/>
      <c r="EC86" s="670" t="n"/>
      <c r="ED86" s="670" t="n"/>
      <c r="EE86" s="670" t="n"/>
      <c r="EF86" s="670" t="n"/>
      <c r="EG86" s="670" t="n"/>
      <c r="EH86" s="670" t="n"/>
      <c r="EI86" s="670" t="n"/>
      <c r="EJ86" s="670" t="n"/>
      <c r="EK86" s="670" t="n"/>
      <c r="EL86" s="670" t="n"/>
      <c r="EM86" s="670" t="n"/>
      <c r="EN86" s="670" t="n"/>
      <c r="EO86" s="670" t="n"/>
      <c r="EP86" s="670" t="n"/>
      <c r="EQ86" s="670" t="n"/>
      <c r="ER86" s="670" t="n"/>
      <c r="ES86" s="670" t="n"/>
      <c r="ET86" s="670" t="n"/>
      <c r="EU86" s="670" t="n"/>
      <c r="EV86" s="670" t="n"/>
      <c r="EW86" s="670" t="n"/>
      <c r="EX86" s="670" t="n"/>
      <c r="EY86" s="670" t="n"/>
      <c r="EZ86" s="670" t="n"/>
      <c r="FA86" s="670" t="n"/>
      <c r="FB86" s="670" t="n"/>
      <c r="FC86" s="670" t="n"/>
      <c r="FD86" s="670" t="n"/>
      <c r="FE86" s="670" t="n"/>
      <c r="FF86" s="670" t="n"/>
      <c r="FG86" s="670" t="n"/>
      <c r="FH86" s="670" t="n"/>
      <c r="FI86" s="670" t="n"/>
      <c r="FJ86" s="670" t="n"/>
      <c r="FK86" s="670" t="n"/>
      <c r="FL86" s="670" t="n"/>
      <c r="FM86" s="670" t="n"/>
      <c r="FN86" s="670" t="n"/>
      <c r="FO86" s="670" t="n"/>
      <c r="FP86" s="670" t="n"/>
      <c r="FQ86" s="670" t="n"/>
      <c r="FR86" s="670" t="n"/>
      <c r="FS86" s="670" t="n"/>
      <c r="FT86" s="670" t="n"/>
      <c r="FU86" s="670" t="n"/>
      <c r="FV86" s="670" t="n"/>
      <c r="FW86" s="670" t="n"/>
      <c r="FX86" s="670" t="n"/>
      <c r="FY86" s="670" t="n"/>
      <c r="FZ86" s="670" t="n"/>
      <c r="GA86" s="670" t="n"/>
      <c r="GB86" s="670" t="n"/>
      <c r="GC86" s="670" t="n"/>
      <c r="GD86" s="670" t="n"/>
      <c r="GE86" s="670" t="n"/>
      <c r="GF86" s="670" t="n"/>
      <c r="GG86" s="670" t="n"/>
      <c r="GH86" s="670" t="n"/>
      <c r="GI86" s="670" t="n"/>
      <c r="GJ86" s="670" t="n"/>
      <c r="GK86" s="670" t="n"/>
      <c r="GL86" s="670" t="n"/>
      <c r="GM86" s="670" t="n"/>
      <c r="GN86" s="670" t="n"/>
      <c r="GO86" s="670" t="n"/>
      <c r="GP86" s="670" t="n"/>
      <c r="GQ86" s="670" t="n"/>
      <c r="GR86" s="670" t="n"/>
      <c r="GS86" s="670" t="n"/>
      <c r="GT86" s="670" t="n"/>
      <c r="GU86" s="670" t="n"/>
      <c r="GV86" s="670" t="n"/>
      <c r="GW86" s="670" t="n"/>
      <c r="GX86" s="670" t="n"/>
      <c r="GY86" s="670" t="n"/>
      <c r="GZ86" s="670" t="n"/>
      <c r="HA86" s="670" t="n"/>
      <c r="HB86" s="670" t="n"/>
      <c r="HC86" s="670" t="n"/>
      <c r="HD86" s="670" t="n"/>
      <c r="HE86" s="670" t="n"/>
      <c r="HF86" s="670" t="n"/>
      <c r="HG86" s="670" t="n"/>
      <c r="HH86" s="670" t="n"/>
      <c r="HI86" s="670" t="n"/>
      <c r="HJ86" s="670" t="n"/>
      <c r="HK86" s="670" t="n"/>
      <c r="HL86" s="670" t="n"/>
      <c r="HM86" s="670" t="n"/>
      <c r="HN86" s="670" t="n"/>
      <c r="HO86" s="670" t="n"/>
      <c r="HP86" s="670" t="n"/>
      <c r="HQ86" s="670" t="n"/>
      <c r="HR86" s="670" t="n"/>
      <c r="HS86" s="670" t="n"/>
      <c r="HT86" s="670" t="n"/>
      <c r="HU86" s="670" t="n"/>
      <c r="HV86" s="670" t="n"/>
      <c r="HW86" s="670" t="n"/>
      <c r="HX86" s="670" t="n"/>
      <c r="HY86" s="670" t="n"/>
      <c r="HZ86" s="670" t="n"/>
      <c r="IA86" s="670" t="n"/>
      <c r="IB86" s="670" t="n"/>
      <c r="IC86" s="670" t="n"/>
      <c r="ID86" s="670" t="n"/>
      <c r="IE86" s="670" t="n"/>
      <c r="IF86" s="670" t="n"/>
      <c r="IG86" s="670" t="n"/>
      <c r="IH86" s="670" t="n"/>
      <c r="II86" s="670" t="n"/>
      <c r="IJ86" s="670" t="n"/>
      <c r="IK86" s="670" t="n"/>
      <c r="IL86" s="670" t="n"/>
      <c r="IM86" s="670" t="n"/>
      <c r="IN86" s="670" t="n"/>
      <c r="IO86" s="670" t="n"/>
      <c r="IP86" s="670" t="n"/>
      <c r="IQ86" s="670" t="n"/>
      <c r="IR86" s="670" t="n"/>
      <c r="IS86" s="670" t="n"/>
      <c r="IT86" s="670" t="n"/>
      <c r="IU86" s="670" t="n"/>
      <c r="IV86" s="670" t="n"/>
      <c r="IW86" s="670" t="n"/>
      <c r="IX86" s="670" t="n"/>
      <c r="IY86" s="670" t="n"/>
      <c r="IZ86" s="670" t="n"/>
      <c r="JA86" s="670" t="n"/>
      <c r="JB86" s="670" t="n"/>
      <c r="JC86" s="670" t="n"/>
      <c r="JD86" s="670" t="n"/>
      <c r="JE86" s="670" t="n"/>
      <c r="JF86" s="670" t="n"/>
      <c r="JG86" s="670" t="n"/>
      <c r="JH86" s="670" t="n"/>
      <c r="JI86" s="670" t="n"/>
      <c r="JJ86" s="670" t="n"/>
      <c r="JK86" s="670" t="n"/>
      <c r="JL86" s="670" t="n"/>
      <c r="JM86" s="670" t="n"/>
      <c r="JN86" s="670" t="n"/>
      <c r="JO86" s="670" t="n"/>
      <c r="JP86" s="670" t="n"/>
      <c r="JQ86" s="670" t="n"/>
      <c r="JR86" s="670" t="n"/>
      <c r="JS86" s="670" t="n"/>
      <c r="JT86" s="670" t="n"/>
      <c r="JU86" s="670" t="n"/>
      <c r="JV86" s="670" t="n"/>
      <c r="JW86" s="670" t="n"/>
      <c r="JX86" s="670" t="n"/>
      <c r="JY86" s="670" t="n"/>
      <c r="JZ86" s="670" t="n"/>
      <c r="KA86" s="670" t="n"/>
      <c r="KB86" s="670" t="n"/>
      <c r="KC86" s="670" t="n"/>
      <c r="KD86" s="670" t="n"/>
      <c r="KE86" s="670" t="n"/>
      <c r="KF86" s="670" t="n"/>
      <c r="KG86" s="670" t="n"/>
      <c r="KH86" s="670" t="n"/>
      <c r="KI86" s="670" t="n"/>
      <c r="KJ86" s="670" t="n"/>
      <c r="KK86" s="670" t="n"/>
      <c r="KL86" s="670" t="n"/>
      <c r="KM86" s="670" t="n"/>
      <c r="KN86" s="670" t="n"/>
      <c r="KO86" s="670" t="n"/>
      <c r="KP86" s="670" t="n"/>
      <c r="KQ86" s="670" t="n"/>
      <c r="KR86" s="670" t="n"/>
      <c r="KS86" s="670" t="n"/>
      <c r="KT86" s="670" t="n"/>
      <c r="KU86" s="670" t="n"/>
      <c r="KV86" s="670" t="n"/>
      <c r="KW86" s="670" t="n"/>
      <c r="KX86" s="670" t="n"/>
      <c r="KY86" s="670" t="n"/>
      <c r="KZ86" s="670" t="n"/>
      <c r="LA86" s="670" t="n"/>
      <c r="LB86" s="670" t="n"/>
      <c r="LC86" s="670" t="n"/>
      <c r="LD86" s="670" t="n"/>
      <c r="LE86" s="670" t="n"/>
      <c r="LF86" s="670" t="n"/>
      <c r="LG86" s="670" t="n"/>
      <c r="LH86" s="670" t="n"/>
      <c r="LI86" s="670" t="n"/>
      <c r="LJ86" s="670" t="n"/>
      <c r="LK86" s="670" t="n"/>
      <c r="LL86" s="670" t="n"/>
      <c r="LM86" s="670" t="n"/>
      <c r="LN86" s="670" t="n"/>
      <c r="LO86" s="670" t="n"/>
      <c r="LP86" s="670" t="n"/>
      <c r="LQ86" s="670" t="n"/>
      <c r="LR86" s="670" t="n"/>
      <c r="LS86" s="670" t="n"/>
      <c r="LT86" s="670" t="n"/>
      <c r="LU86" s="670" t="n"/>
      <c r="LV86" s="670" t="n"/>
      <c r="LW86" s="670" t="n"/>
      <c r="LX86" s="670" t="n"/>
      <c r="LY86" s="670" t="n"/>
      <c r="LZ86" s="670" t="n"/>
      <c r="MA86" s="670" t="n"/>
      <c r="MB86" s="670" t="n"/>
      <c r="MC86" s="670" t="n"/>
      <c r="MD86" s="670" t="n"/>
      <c r="ME86" s="670" t="n"/>
      <c r="MF86" s="670" t="n"/>
      <c r="MG86" s="670" t="n"/>
      <c r="MH86" s="670" t="n"/>
      <c r="MI86" s="670" t="n"/>
      <c r="MJ86" s="670" t="n"/>
      <c r="MK86" s="670" t="n"/>
      <c r="ML86" s="670" t="n"/>
      <c r="MM86" s="670" t="n"/>
      <c r="MN86" s="670" t="n"/>
      <c r="MO86" s="670" t="n"/>
      <c r="MP86" s="670" t="n"/>
      <c r="MQ86" s="670" t="n"/>
      <c r="MR86" s="670" t="n"/>
      <c r="MS86" s="670" t="n"/>
      <c r="MT86" s="670" t="n"/>
      <c r="MU86" s="670" t="n"/>
      <c r="MV86" s="670" t="n"/>
      <c r="MW86" s="670" t="n"/>
      <c r="MX86" s="670" t="n"/>
      <c r="MY86" s="670" t="n"/>
      <c r="MZ86" s="670" t="n"/>
      <c r="NA86" s="670" t="n"/>
      <c r="NB86" s="670" t="n"/>
      <c r="NC86" s="670" t="n"/>
      <c r="ND86" s="670" t="n"/>
      <c r="NE86" s="670" t="n"/>
      <c r="NF86" s="670" t="n"/>
      <c r="NG86" s="670" t="n"/>
      <c r="NH86" s="670" t="n"/>
      <c r="NI86" s="670" t="n"/>
      <c r="NJ86" s="670" t="n"/>
      <c r="NK86" s="670" t="n"/>
      <c r="NL86" s="670" t="n"/>
      <c r="NM86" s="670" t="n"/>
      <c r="NN86" s="670" t="n"/>
      <c r="NO86" s="670" t="n"/>
      <c r="NP86" s="670" t="n"/>
      <c r="NQ86" s="689" t="n"/>
      <c r="NR86" s="689" t="n"/>
      <c r="NS86" s="689" t="n"/>
      <c r="NT86" s="689" t="n"/>
      <c r="NU86" s="689" t="n"/>
      <c r="NV86" s="689" t="n"/>
      <c r="NW86" s="689" t="n"/>
      <c r="NX86" s="689" t="n"/>
      <c r="NY86" s="670" t="n"/>
      <c r="NZ86" s="670" t="n"/>
      <c r="OA86" s="670" t="n"/>
      <c r="OB86" s="670" t="n"/>
      <c r="OC86" s="670" t="n"/>
      <c r="OD86" s="670" t="n"/>
      <c r="OE86" s="670" t="n"/>
      <c r="OF86" s="670" t="n"/>
      <c r="OG86" s="689" t="n"/>
      <c r="OH86" s="689" t="n"/>
      <c r="OI86" s="689" t="n"/>
      <c r="OJ86" s="689" t="n"/>
      <c r="OK86" s="689" t="n"/>
      <c r="OL86" s="689" t="n"/>
      <c r="OM86" s="689" t="n"/>
      <c r="ON86" s="689" t="n"/>
      <c r="OO86" s="689" t="n"/>
      <c r="OP86" s="689" t="n"/>
      <c r="OQ86" s="689" t="n"/>
      <c r="OR86" s="689" t="n"/>
      <c r="OS86" s="689" t="n"/>
      <c r="OT86" s="689" t="n"/>
      <c r="OU86" s="689" t="n"/>
      <c r="OV86" s="689" t="n"/>
      <c r="OW86" s="670" t="n"/>
      <c r="OX86" s="670" t="n"/>
      <c r="OY86" s="670" t="n"/>
      <c r="OZ86" s="670" t="n"/>
      <c r="PA86" s="670" t="n"/>
      <c r="PB86" s="670" t="n"/>
      <c r="PC86" s="670" t="n"/>
      <c r="PD86" s="670" t="n"/>
      <c r="PE86" s="670" t="n"/>
      <c r="PF86" s="670" t="n"/>
      <c r="PG86" s="670" t="n"/>
      <c r="PH86" s="670" t="n"/>
      <c r="PI86" s="670" t="n"/>
      <c r="PJ86" s="670" t="n"/>
      <c r="PK86" s="670" t="n"/>
      <c r="PL86" s="670" t="n"/>
      <c r="PM86" s="670" t="n"/>
      <c r="PN86" s="670" t="n"/>
      <c r="PO86" s="670" t="n"/>
      <c r="PP86" s="670" t="n"/>
      <c r="PQ86" s="670" t="n"/>
      <c r="PR86" s="670" t="n"/>
      <c r="PS86" s="670" t="n"/>
      <c r="PT86" s="670" t="n"/>
      <c r="PU86" s="670" t="n"/>
      <c r="PV86" s="670" t="n"/>
      <c r="PW86" s="670" t="n"/>
      <c r="PX86" s="670" t="n"/>
      <c r="PY86" s="670" t="n"/>
      <c r="PZ86" s="670" t="n"/>
      <c r="QA86" s="670" t="n"/>
      <c r="QB86" s="670" t="n"/>
      <c r="QC86" s="670" t="n"/>
      <c r="QD86" s="670" t="n"/>
      <c r="QE86" s="670" t="n"/>
      <c r="QF86" s="670" t="n"/>
      <c r="QG86" s="670" t="n"/>
      <c r="QH86" s="670" t="n"/>
      <c r="QI86" s="670" t="n"/>
      <c r="QJ86" s="670" t="n"/>
      <c r="QK86" s="670" t="n"/>
      <c r="QL86" s="670" t="n"/>
      <c r="QM86" s="670" t="n"/>
      <c r="QN86" s="670" t="n"/>
      <c r="QO86" s="670" t="n"/>
      <c r="QP86" s="670" t="n"/>
      <c r="QQ86" s="670" t="n"/>
      <c r="QR86" s="670" t="n"/>
      <c r="QS86" s="670" t="n"/>
      <c r="QT86" s="670" t="n"/>
      <c r="QU86" s="670" t="n"/>
      <c r="QV86" s="670" t="n"/>
      <c r="QW86" s="670" t="n"/>
      <c r="QX86" s="670" t="n"/>
      <c r="QY86" s="670" t="n"/>
      <c r="QZ86" s="670" t="n"/>
      <c r="RA86" s="670" t="n"/>
      <c r="RB86" s="670" t="n"/>
      <c r="RC86" s="670" t="n"/>
      <c r="RD86" s="670" t="n"/>
      <c r="RE86" s="670" t="n"/>
      <c r="RF86" s="682">
        <f>SUM(E86:RE86)-QF86-QL86-SUM(QO86:QQ86)-SUM(QT86:QV86)</f>
        <v/>
      </c>
      <c r="RG86" s="683" t="n"/>
      <c r="RH86" s="684">
        <f>SUM(E86:G86)</f>
        <v/>
      </c>
      <c r="RI86" s="684">
        <f>SUM(H86:BN86)</f>
        <v/>
      </c>
      <c r="RJ86" s="684">
        <f>SUM(BO86:CT86)</f>
        <v/>
      </c>
      <c r="RK86" s="685">
        <f>SUM(CU86:CW86)</f>
        <v/>
      </c>
      <c r="RL86" s="684">
        <f>SUM(CX86:DH86)</f>
        <v/>
      </c>
      <c r="RM86" s="684">
        <f>SUM(DI86:DU86)</f>
        <v/>
      </c>
      <c r="RN86" s="684">
        <f>SUM(DV86:EZ86)</f>
        <v/>
      </c>
      <c r="RO86" s="684">
        <f>SUM(FA86:FB86)</f>
        <v/>
      </c>
      <c r="RP86" s="684">
        <f>SUM(FC86:FH86)</f>
        <v/>
      </c>
      <c r="RQ86" s="684">
        <f>SUM(FI86:GB86)</f>
        <v/>
      </c>
      <c r="RR86" s="684">
        <f>SUM(GC86:GW86)</f>
        <v/>
      </c>
      <c r="RS86" s="684">
        <f>SUM(GX86:IP86)</f>
        <v/>
      </c>
      <c r="RT86" s="684">
        <f>SUM(IQ86:JC86)</f>
        <v/>
      </c>
      <c r="RU86" s="684">
        <f>SUM(JD86:JV86)</f>
        <v/>
      </c>
      <c r="RV86" s="684">
        <f>SUM(JW86:MA86)</f>
        <v/>
      </c>
      <c r="RW86" s="684">
        <f>SUM(MB86:MN86)</f>
        <v/>
      </c>
      <c r="RX86" s="684">
        <f>MO86</f>
        <v/>
      </c>
      <c r="RY86" s="684">
        <f>SUM(MP86:MQ86)</f>
        <v/>
      </c>
      <c r="RZ86" s="684">
        <f>SUM(MR86:MT86)</f>
        <v/>
      </c>
      <c r="SA86" s="684">
        <f>SUM(MU86:MW86)</f>
        <v/>
      </c>
      <c r="SB86" s="684">
        <f>SUM(MX86:MZ86)</f>
        <v/>
      </c>
      <c r="SC86" s="684">
        <f>SUM(NA86:NB86)</f>
        <v/>
      </c>
      <c r="SD86" s="684">
        <f>SUM(NC86)</f>
        <v/>
      </c>
      <c r="SE86" s="684">
        <f>SUM(ND86:NF86)</f>
        <v/>
      </c>
      <c r="SF86" s="684">
        <f>SUM(NG86)</f>
        <v/>
      </c>
      <c r="SG86" s="684">
        <f>SUM(NH86)</f>
        <v/>
      </c>
      <c r="SH86" s="684">
        <f>NI86</f>
        <v/>
      </c>
      <c r="SI86" s="684">
        <f>NJ86</f>
        <v/>
      </c>
      <c r="SJ86" s="684">
        <f>SUM(NK86:NP86)</f>
        <v/>
      </c>
      <c r="SK86" s="684">
        <f>SUM(NQ86:PN86)</f>
        <v/>
      </c>
      <c r="SL86" s="684">
        <f>SUM(PO86:PX86)</f>
        <v/>
      </c>
      <c r="SM86" s="684">
        <f>SUM(PY86:PZ86)</f>
        <v/>
      </c>
      <c r="SN86" s="684">
        <f>SUM(QA86:QB86)</f>
        <v/>
      </c>
      <c r="SO86" s="684">
        <f>SUM(QC86:QE86)</f>
        <v/>
      </c>
      <c r="SP86" s="684">
        <f>SUM(QG86:QK86)</f>
        <v/>
      </c>
      <c r="SQ86" s="684">
        <f>SUM(QM86:QN86)</f>
        <v/>
      </c>
      <c r="SR86" s="684">
        <f>SUM(QO86)</f>
        <v/>
      </c>
      <c r="SS86" s="684">
        <f>SUM(QP86)+QQ86</f>
        <v/>
      </c>
      <c r="ST86" s="684">
        <f>SUM(QR86)</f>
        <v/>
      </c>
      <c r="SU86" s="684">
        <f>SUM(QS86)</f>
        <v/>
      </c>
      <c r="SV86" s="684">
        <f>SUM(QT86)</f>
        <v/>
      </c>
      <c r="SW86" s="684">
        <f>SUM(QU86)</f>
        <v/>
      </c>
      <c r="SX86" s="684">
        <f>SUM(QV86)</f>
        <v/>
      </c>
      <c r="SY86" s="684">
        <f>SUM(QW86:RE86)</f>
        <v/>
      </c>
      <c r="SZ86" s="686">
        <f>SUM(RH86:SX86)-SUM(SR86:SS86)-SUM(SV86:SX86)</f>
        <v/>
      </c>
      <c r="TB86" s="690" t="n"/>
      <c r="TC86" s="690" t="n"/>
      <c r="TE86" s="690" t="n"/>
      <c r="TF86" s="690" t="n"/>
      <c r="TG86" s="690" t="n"/>
      <c r="TH86" s="690" t="n"/>
      <c r="TI86" s="690" t="n"/>
      <c r="TJ86" s="690" t="n"/>
      <c r="TK86" s="690" t="n"/>
      <c r="TL86" s="690" t="n"/>
      <c r="TM86" s="690" t="n"/>
      <c r="TN86" s="690" t="n"/>
      <c r="TO86" s="690" t="n"/>
      <c r="TP86" s="690" t="n"/>
      <c r="TQ86" s="690" t="n"/>
      <c r="TR86" s="690" t="n"/>
      <c r="TS86" s="690" t="n"/>
      <c r="TT86" s="690" t="n"/>
      <c r="TU86" s="690" t="n"/>
    </row>
    <row r="87" ht="14.5" customHeight="1">
      <c r="A87" s="1100" t="n"/>
      <c r="B87" s="1101" t="n"/>
      <c r="C87" s="1102" t="n"/>
      <c r="D87" s="76" t="inlineStr">
        <is>
          <t>OTRO</t>
        </is>
      </c>
      <c r="E87" s="670" t="n"/>
      <c r="F87" s="670" t="n"/>
      <c r="G87" s="670" t="n"/>
      <c r="H87" s="670" t="n"/>
      <c r="I87" s="670" t="n"/>
      <c r="J87" s="670" t="n"/>
      <c r="K87" s="670" t="n"/>
      <c r="L87" s="670" t="n"/>
      <c r="M87" s="670" t="n"/>
      <c r="N87" s="670" t="n"/>
      <c r="O87" s="670" t="n"/>
      <c r="P87" s="670" t="n"/>
      <c r="Q87" s="670" t="n"/>
      <c r="R87" s="670" t="n"/>
      <c r="S87" s="670" t="n"/>
      <c r="T87" s="670" t="n"/>
      <c r="U87" s="670" t="n"/>
      <c r="V87" s="670" t="n"/>
      <c r="W87" s="670" t="n"/>
      <c r="X87" s="670" t="n"/>
      <c r="Y87" s="670" t="n"/>
      <c r="Z87" s="670" t="n"/>
      <c r="AA87" s="670" t="n"/>
      <c r="AB87" s="670" t="n"/>
      <c r="AC87" s="670" t="n"/>
      <c r="AD87" s="670" t="n"/>
      <c r="AE87" s="670" t="n"/>
      <c r="AF87" s="670" t="n"/>
      <c r="AG87" s="670" t="n"/>
      <c r="AH87" s="670" t="n"/>
      <c r="AI87" s="670" t="n"/>
      <c r="AJ87" s="670" t="n"/>
      <c r="AK87" s="670" t="n"/>
      <c r="AL87" s="670" t="n"/>
      <c r="AM87" s="670" t="n"/>
      <c r="AN87" s="670" t="n"/>
      <c r="AO87" s="670" t="n"/>
      <c r="AP87" s="670" t="n"/>
      <c r="AQ87" s="670" t="n"/>
      <c r="AR87" s="670" t="n"/>
      <c r="AS87" s="670" t="n"/>
      <c r="AT87" s="670" t="n"/>
      <c r="AU87" s="670" t="n"/>
      <c r="AV87" s="670" t="n"/>
      <c r="AW87" s="670" t="n"/>
      <c r="AX87" s="670" t="n"/>
      <c r="AY87" s="670" t="n"/>
      <c r="AZ87" s="670" t="n"/>
      <c r="BA87" s="670" t="n"/>
      <c r="BB87" s="670" t="n"/>
      <c r="BC87" s="670" t="n"/>
      <c r="BD87" s="670" t="n"/>
      <c r="BE87" s="670" t="n"/>
      <c r="BF87" s="670" t="n"/>
      <c r="BG87" s="670" t="n"/>
      <c r="BH87" s="670" t="n"/>
      <c r="BI87" s="670" t="n"/>
      <c r="BJ87" s="670" t="n"/>
      <c r="BK87" s="670" t="n"/>
      <c r="BL87" s="670" t="n"/>
      <c r="BM87" s="670" t="n"/>
      <c r="BN87" s="670" t="n"/>
      <c r="BO87" s="670" t="n"/>
      <c r="BP87" s="670" t="n"/>
      <c r="BQ87" s="670" t="n"/>
      <c r="BR87" s="670" t="n"/>
      <c r="BS87" s="670" t="n"/>
      <c r="BT87" s="670" t="n"/>
      <c r="BU87" s="670" t="n"/>
      <c r="BV87" s="670" t="n"/>
      <c r="BW87" s="670" t="n"/>
      <c r="BX87" s="670" t="n"/>
      <c r="BY87" s="670" t="n"/>
      <c r="BZ87" s="670" t="n"/>
      <c r="CA87" s="670" t="n"/>
      <c r="CB87" s="670" t="n"/>
      <c r="CC87" s="670" t="n"/>
      <c r="CD87" s="670" t="n"/>
      <c r="CE87" s="670" t="n"/>
      <c r="CF87" s="670" t="n"/>
      <c r="CG87" s="670" t="n"/>
      <c r="CH87" s="670" t="n"/>
      <c r="CI87" s="670" t="n"/>
      <c r="CJ87" s="670" t="n"/>
      <c r="CK87" s="670" t="n"/>
      <c r="CL87" s="670" t="n"/>
      <c r="CM87" s="670" t="n"/>
      <c r="CN87" s="670" t="n"/>
      <c r="CO87" s="670" t="n"/>
      <c r="CP87" s="670" t="n"/>
      <c r="CQ87" s="670" t="n"/>
      <c r="CR87" s="670" t="n"/>
      <c r="CS87" s="670" t="n"/>
      <c r="CT87" s="670" t="n"/>
      <c r="CU87" s="670" t="n"/>
      <c r="CV87" s="670" t="n"/>
      <c r="CW87" s="670" t="n"/>
      <c r="CX87" s="670" t="n"/>
      <c r="CY87" s="670" t="n"/>
      <c r="CZ87" s="670" t="n"/>
      <c r="DA87" s="670" t="n"/>
      <c r="DB87" s="670" t="n"/>
      <c r="DC87" s="670" t="n"/>
      <c r="DD87" s="670" t="n"/>
      <c r="DE87" s="670" t="n"/>
      <c r="DF87" s="670" t="n"/>
      <c r="DG87" s="670" t="n"/>
      <c r="DH87" s="670" t="n"/>
      <c r="DI87" s="670" t="n"/>
      <c r="DJ87" s="670" t="n"/>
      <c r="DK87" s="670" t="n"/>
      <c r="DL87" s="670" t="n"/>
      <c r="DM87" s="670" t="n"/>
      <c r="DN87" s="670" t="n"/>
      <c r="DO87" s="670" t="n"/>
      <c r="DP87" s="670" t="n"/>
      <c r="DQ87" s="670" t="n"/>
      <c r="DR87" s="670" t="n"/>
      <c r="DS87" s="670" t="n"/>
      <c r="DT87" s="670" t="n"/>
      <c r="DU87" s="670" t="n"/>
      <c r="DV87" s="670" t="n"/>
      <c r="DW87" s="670" t="n"/>
      <c r="DX87" s="670" t="n"/>
      <c r="DY87" s="670" t="n"/>
      <c r="DZ87" s="670" t="n"/>
      <c r="EA87" s="670" t="n"/>
      <c r="EB87" s="670" t="n"/>
      <c r="EC87" s="670" t="n"/>
      <c r="ED87" s="670" t="n"/>
      <c r="EE87" s="670" t="n"/>
      <c r="EF87" s="670" t="n"/>
      <c r="EG87" s="670" t="n"/>
      <c r="EH87" s="670" t="n"/>
      <c r="EI87" s="670" t="n"/>
      <c r="EJ87" s="670" t="n"/>
      <c r="EK87" s="670" t="n"/>
      <c r="EL87" s="670" t="n"/>
      <c r="EM87" s="670" t="n"/>
      <c r="EN87" s="670" t="n"/>
      <c r="EO87" s="670" t="n"/>
      <c r="EP87" s="670" t="n"/>
      <c r="EQ87" s="670" t="n"/>
      <c r="ER87" s="670" t="n"/>
      <c r="ES87" s="670" t="n"/>
      <c r="ET87" s="670" t="n"/>
      <c r="EU87" s="670" t="n"/>
      <c r="EV87" s="670" t="n"/>
      <c r="EW87" s="670" t="n"/>
      <c r="EX87" s="670" t="n"/>
      <c r="EY87" s="670" t="n"/>
      <c r="EZ87" s="670" t="n"/>
      <c r="FA87" s="670" t="n"/>
      <c r="FB87" s="670" t="n"/>
      <c r="FC87" s="670" t="n"/>
      <c r="FD87" s="670" t="n"/>
      <c r="FE87" s="670" t="n"/>
      <c r="FF87" s="670" t="n"/>
      <c r="FG87" s="670" t="n"/>
      <c r="FH87" s="670" t="n"/>
      <c r="FI87" s="670" t="n"/>
      <c r="FJ87" s="670" t="n"/>
      <c r="FK87" s="670" t="n"/>
      <c r="FL87" s="670" t="n"/>
      <c r="FM87" s="670" t="n"/>
      <c r="FN87" s="670" t="n"/>
      <c r="FO87" s="670" t="n"/>
      <c r="FP87" s="670" t="n"/>
      <c r="FQ87" s="670" t="n"/>
      <c r="FR87" s="670" t="n"/>
      <c r="FS87" s="670" t="n"/>
      <c r="FT87" s="670" t="n"/>
      <c r="FU87" s="670" t="n"/>
      <c r="FV87" s="670" t="n"/>
      <c r="FW87" s="670" t="n"/>
      <c r="FX87" s="670" t="n"/>
      <c r="FY87" s="670" t="n"/>
      <c r="FZ87" s="670" t="n"/>
      <c r="GA87" s="670" t="n"/>
      <c r="GB87" s="670" t="n"/>
      <c r="GC87" s="670" t="n"/>
      <c r="GD87" s="670" t="n"/>
      <c r="GE87" s="670" t="n"/>
      <c r="GF87" s="670" t="n"/>
      <c r="GG87" s="670" t="n"/>
      <c r="GH87" s="670" t="n"/>
      <c r="GI87" s="670" t="n"/>
      <c r="GJ87" s="670" t="n"/>
      <c r="GK87" s="670" t="n"/>
      <c r="GL87" s="670" t="n"/>
      <c r="GM87" s="670" t="n"/>
      <c r="GN87" s="670" t="n"/>
      <c r="GO87" s="670" t="n"/>
      <c r="GP87" s="670" t="n"/>
      <c r="GQ87" s="670" t="n"/>
      <c r="GR87" s="670" t="n"/>
      <c r="GS87" s="670" t="n"/>
      <c r="GT87" s="670" t="n"/>
      <c r="GU87" s="670" t="n"/>
      <c r="GV87" s="670" t="n"/>
      <c r="GW87" s="670" t="n"/>
      <c r="GX87" s="670" t="n"/>
      <c r="GY87" s="670" t="n"/>
      <c r="GZ87" s="670" t="n"/>
      <c r="HA87" s="670" t="n"/>
      <c r="HB87" s="670" t="n"/>
      <c r="HC87" s="670" t="n"/>
      <c r="HD87" s="670" t="n"/>
      <c r="HE87" s="670" t="n"/>
      <c r="HF87" s="670" t="n"/>
      <c r="HG87" s="670" t="n"/>
      <c r="HH87" s="670" t="n"/>
      <c r="HI87" s="670" t="n"/>
      <c r="HJ87" s="670" t="n"/>
      <c r="HK87" s="670" t="n"/>
      <c r="HL87" s="670" t="n"/>
      <c r="HM87" s="670" t="n"/>
      <c r="HN87" s="670" t="n"/>
      <c r="HO87" s="670" t="n"/>
      <c r="HP87" s="670" t="n"/>
      <c r="HQ87" s="670" t="n"/>
      <c r="HR87" s="670" t="n"/>
      <c r="HS87" s="670" t="n"/>
      <c r="HT87" s="670" t="n"/>
      <c r="HU87" s="670" t="n"/>
      <c r="HV87" s="670" t="n"/>
      <c r="HW87" s="670" t="n"/>
      <c r="HX87" s="670" t="n"/>
      <c r="HY87" s="670" t="n"/>
      <c r="HZ87" s="670" t="n"/>
      <c r="IA87" s="670" t="n"/>
      <c r="IB87" s="670" t="n"/>
      <c r="IC87" s="670" t="n"/>
      <c r="ID87" s="670" t="n"/>
      <c r="IE87" s="670" t="n"/>
      <c r="IF87" s="670" t="n"/>
      <c r="IG87" s="670" t="n"/>
      <c r="IH87" s="670" t="n"/>
      <c r="II87" s="670" t="n"/>
      <c r="IJ87" s="670" t="n"/>
      <c r="IK87" s="670" t="n"/>
      <c r="IL87" s="670" t="n"/>
      <c r="IM87" s="670" t="n"/>
      <c r="IN87" s="670" t="n"/>
      <c r="IO87" s="670" t="n"/>
      <c r="IP87" s="670" t="n"/>
      <c r="IQ87" s="670" t="n"/>
      <c r="IR87" s="670" t="n"/>
      <c r="IS87" s="670" t="n"/>
      <c r="IT87" s="670" t="n"/>
      <c r="IU87" s="670" t="n"/>
      <c r="IV87" s="670" t="n"/>
      <c r="IW87" s="670" t="n"/>
      <c r="IX87" s="670" t="n"/>
      <c r="IY87" s="670" t="n"/>
      <c r="IZ87" s="670" t="n"/>
      <c r="JA87" s="670" t="n"/>
      <c r="JB87" s="670" t="n"/>
      <c r="JC87" s="670" t="n"/>
      <c r="JD87" s="670" t="n"/>
      <c r="JE87" s="670" t="n"/>
      <c r="JF87" s="670" t="n"/>
      <c r="JG87" s="670" t="n"/>
      <c r="JH87" s="670" t="n"/>
      <c r="JI87" s="670" t="n"/>
      <c r="JJ87" s="670" t="n"/>
      <c r="JK87" s="670" t="n"/>
      <c r="JL87" s="670" t="n"/>
      <c r="JM87" s="670" t="n"/>
      <c r="JN87" s="670" t="n"/>
      <c r="JO87" s="670" t="n"/>
      <c r="JP87" s="670" t="n"/>
      <c r="JQ87" s="670" t="n"/>
      <c r="JR87" s="670" t="n"/>
      <c r="JS87" s="670" t="n"/>
      <c r="JT87" s="670" t="n"/>
      <c r="JU87" s="670" t="n"/>
      <c r="JV87" s="670" t="n"/>
      <c r="JW87" s="670" t="n"/>
      <c r="JX87" s="670" t="n"/>
      <c r="JY87" s="670" t="n"/>
      <c r="JZ87" s="670" t="n"/>
      <c r="KA87" s="670" t="n"/>
      <c r="KB87" s="670" t="n"/>
      <c r="KC87" s="670" t="n"/>
      <c r="KD87" s="670" t="n"/>
      <c r="KE87" s="670" t="n"/>
      <c r="KF87" s="670" t="n"/>
      <c r="KG87" s="670" t="n"/>
      <c r="KH87" s="670" t="n"/>
      <c r="KI87" s="670" t="n"/>
      <c r="KJ87" s="670" t="n"/>
      <c r="KK87" s="670" t="n"/>
      <c r="KL87" s="670" t="n"/>
      <c r="KM87" s="670" t="n"/>
      <c r="KN87" s="670" t="n"/>
      <c r="KO87" s="670" t="n"/>
      <c r="KP87" s="670" t="n"/>
      <c r="KQ87" s="670" t="n"/>
      <c r="KR87" s="670" t="n"/>
      <c r="KS87" s="670" t="n"/>
      <c r="KT87" s="670" t="n"/>
      <c r="KU87" s="670" t="n"/>
      <c r="KV87" s="670" t="n"/>
      <c r="KW87" s="670" t="n"/>
      <c r="KX87" s="670" t="n"/>
      <c r="KY87" s="670" t="n"/>
      <c r="KZ87" s="670" t="n"/>
      <c r="LA87" s="670" t="n"/>
      <c r="LB87" s="670" t="n"/>
      <c r="LC87" s="670" t="n"/>
      <c r="LD87" s="670" t="n"/>
      <c r="LE87" s="670" t="n"/>
      <c r="LF87" s="670" t="n"/>
      <c r="LG87" s="670" t="n"/>
      <c r="LH87" s="670" t="n"/>
      <c r="LI87" s="670" t="n"/>
      <c r="LJ87" s="670" t="n"/>
      <c r="LK87" s="670" t="n"/>
      <c r="LL87" s="670" t="n"/>
      <c r="LM87" s="670" t="n"/>
      <c r="LN87" s="670" t="n"/>
      <c r="LO87" s="670" t="n"/>
      <c r="LP87" s="670" t="n"/>
      <c r="LQ87" s="670" t="n"/>
      <c r="LR87" s="670" t="n"/>
      <c r="LS87" s="670" t="n"/>
      <c r="LT87" s="670" t="n"/>
      <c r="LU87" s="670" t="n"/>
      <c r="LV87" s="670" t="n"/>
      <c r="LW87" s="670" t="n"/>
      <c r="LX87" s="670" t="n"/>
      <c r="LY87" s="670" t="n"/>
      <c r="LZ87" s="670" t="n"/>
      <c r="MA87" s="670" t="n"/>
      <c r="MB87" s="670" t="n"/>
      <c r="MC87" s="670" t="n"/>
      <c r="MD87" s="670" t="n"/>
      <c r="ME87" s="670" t="n"/>
      <c r="MF87" s="670" t="n"/>
      <c r="MG87" s="670" t="n"/>
      <c r="MH87" s="670" t="n"/>
      <c r="MI87" s="670" t="n"/>
      <c r="MJ87" s="670" t="n"/>
      <c r="MK87" s="670" t="n"/>
      <c r="ML87" s="670" t="n"/>
      <c r="MM87" s="670" t="n"/>
      <c r="MN87" s="670" t="n"/>
      <c r="MO87" s="670" t="n"/>
      <c r="MP87" s="670" t="n"/>
      <c r="MQ87" s="670" t="n"/>
      <c r="MR87" s="670" t="n"/>
      <c r="MS87" s="670" t="n"/>
      <c r="MT87" s="670" t="n"/>
      <c r="MU87" s="670" t="n"/>
      <c r="MV87" s="670" t="n"/>
      <c r="MW87" s="670" t="n"/>
      <c r="MX87" s="670" t="n"/>
      <c r="MY87" s="670" t="n"/>
      <c r="MZ87" s="670" t="n"/>
      <c r="NA87" s="670" t="n"/>
      <c r="NB87" s="670" t="n"/>
      <c r="NC87" s="670" t="n"/>
      <c r="ND87" s="670" t="n"/>
      <c r="NE87" s="670" t="n"/>
      <c r="NF87" s="670" t="n"/>
      <c r="NG87" s="670" t="n"/>
      <c r="NH87" s="670" t="n"/>
      <c r="NI87" s="670" t="n"/>
      <c r="NJ87" s="670" t="n"/>
      <c r="NK87" s="670" t="n"/>
      <c r="NL87" s="670" t="n"/>
      <c r="NM87" s="670" t="n"/>
      <c r="NN87" s="670" t="n"/>
      <c r="NO87" s="670" t="n"/>
      <c r="NP87" s="670" t="n"/>
      <c r="NQ87" s="689" t="n"/>
      <c r="NR87" s="689" t="n"/>
      <c r="NS87" s="689" t="n"/>
      <c r="NT87" s="689" t="n"/>
      <c r="NU87" s="689" t="n"/>
      <c r="NV87" s="689" t="n"/>
      <c r="NW87" s="689" t="n"/>
      <c r="NX87" s="689" t="n"/>
      <c r="NY87" s="670" t="n"/>
      <c r="NZ87" s="670" t="n"/>
      <c r="OA87" s="670" t="n"/>
      <c r="OB87" s="670" t="n"/>
      <c r="OC87" s="670" t="n"/>
      <c r="OD87" s="670" t="n"/>
      <c r="OE87" s="670" t="n"/>
      <c r="OF87" s="670" t="n"/>
      <c r="OG87" s="689" t="n"/>
      <c r="OH87" s="689" t="n"/>
      <c r="OI87" s="689" t="n"/>
      <c r="OJ87" s="689" t="n"/>
      <c r="OK87" s="689" t="n"/>
      <c r="OL87" s="689" t="n"/>
      <c r="OM87" s="689" t="n"/>
      <c r="ON87" s="689" t="n"/>
      <c r="OO87" s="689" t="n"/>
      <c r="OP87" s="689" t="n"/>
      <c r="OQ87" s="689" t="n"/>
      <c r="OR87" s="689" t="n"/>
      <c r="OS87" s="689" t="n"/>
      <c r="OT87" s="689" t="n"/>
      <c r="OU87" s="689" t="n"/>
      <c r="OV87" s="689" t="n"/>
      <c r="OW87" s="670" t="n"/>
      <c r="OX87" s="670" t="n"/>
      <c r="OY87" s="670" t="n"/>
      <c r="OZ87" s="670" t="n"/>
      <c r="PA87" s="670" t="n"/>
      <c r="PB87" s="670" t="n"/>
      <c r="PC87" s="670" t="n"/>
      <c r="PD87" s="670" t="n"/>
      <c r="PE87" s="670" t="n"/>
      <c r="PF87" s="670" t="n"/>
      <c r="PG87" s="670" t="n"/>
      <c r="PH87" s="670" t="n"/>
      <c r="PI87" s="670" t="n"/>
      <c r="PJ87" s="670" t="n"/>
      <c r="PK87" s="670" t="n"/>
      <c r="PL87" s="670" t="n"/>
      <c r="PM87" s="670" t="n"/>
      <c r="PN87" s="670" t="n"/>
      <c r="PO87" s="670" t="n"/>
      <c r="PP87" s="670" t="n"/>
      <c r="PQ87" s="670" t="n"/>
      <c r="PR87" s="670" t="n"/>
      <c r="PS87" s="670" t="n"/>
      <c r="PT87" s="670" t="n"/>
      <c r="PU87" s="670" t="n"/>
      <c r="PV87" s="670" t="n"/>
      <c r="PW87" s="670" t="n"/>
      <c r="PX87" s="670" t="n"/>
      <c r="PY87" s="670" t="n"/>
      <c r="PZ87" s="670" t="n"/>
      <c r="QA87" s="670" t="n"/>
      <c r="QB87" s="670" t="n"/>
      <c r="QC87" s="670" t="n"/>
      <c r="QD87" s="670" t="n"/>
      <c r="QE87" s="670" t="n"/>
      <c r="QF87" s="670" t="n"/>
      <c r="QG87" s="670" t="n"/>
      <c r="QH87" s="670" t="n"/>
      <c r="QI87" s="670" t="n"/>
      <c r="QJ87" s="670" t="n"/>
      <c r="QK87" s="670" t="n"/>
      <c r="QL87" s="670" t="n"/>
      <c r="QM87" s="670" t="n"/>
      <c r="QN87" s="670" t="n"/>
      <c r="QO87" s="670" t="n"/>
      <c r="QP87" s="670" t="n"/>
      <c r="QQ87" s="670" t="n"/>
      <c r="QR87" s="670" t="n"/>
      <c r="QS87" s="670" t="n"/>
      <c r="QT87" s="670" t="n"/>
      <c r="QU87" s="670" t="n"/>
      <c r="QV87" s="670" t="n"/>
      <c r="QW87" s="670" t="n"/>
      <c r="QX87" s="670" t="n"/>
      <c r="QY87" s="670" t="n"/>
      <c r="QZ87" s="670" t="n"/>
      <c r="RA87" s="670" t="n"/>
      <c r="RB87" s="670" t="n"/>
      <c r="RC87" s="670" t="n"/>
      <c r="RD87" s="670" t="n"/>
      <c r="RE87" s="670" t="n"/>
      <c r="RF87" s="682">
        <f>SUM(E87:RE87)-QF87-QL87-SUM(QO87:QQ87)-SUM(QT87:QV87)</f>
        <v/>
      </c>
      <c r="RG87" s="683" t="n"/>
      <c r="RH87" s="684">
        <f>SUM(E87:G87)</f>
        <v/>
      </c>
      <c r="RI87" s="684">
        <f>SUM(H87:BN87)</f>
        <v/>
      </c>
      <c r="RJ87" s="684">
        <f>SUM(BO87:CT87)</f>
        <v/>
      </c>
      <c r="RK87" s="685">
        <f>SUM(CU87:CW87)</f>
        <v/>
      </c>
      <c r="RL87" s="684">
        <f>SUM(CX87:DH87)</f>
        <v/>
      </c>
      <c r="RM87" s="684">
        <f>SUM(DI87:DU87)</f>
        <v/>
      </c>
      <c r="RN87" s="684">
        <f>SUM(DV87:EZ87)</f>
        <v/>
      </c>
      <c r="RO87" s="684">
        <f>SUM(FA87:FB87)</f>
        <v/>
      </c>
      <c r="RP87" s="684">
        <f>SUM(FC87:FH87)</f>
        <v/>
      </c>
      <c r="RQ87" s="684">
        <f>SUM(FI87:GB87)</f>
        <v/>
      </c>
      <c r="RR87" s="684">
        <f>SUM(GC87:GW87)</f>
        <v/>
      </c>
      <c r="RS87" s="684">
        <f>SUM(GX87:IP87)</f>
        <v/>
      </c>
      <c r="RT87" s="684">
        <f>SUM(IQ87:JC87)</f>
        <v/>
      </c>
      <c r="RU87" s="684">
        <f>SUM(JD87:JV87)</f>
        <v/>
      </c>
      <c r="RV87" s="684">
        <f>SUM(JW87:MA87)</f>
        <v/>
      </c>
      <c r="RW87" s="684">
        <f>SUM(MB87:MN87)</f>
        <v/>
      </c>
      <c r="RX87" s="684">
        <f>MO87</f>
        <v/>
      </c>
      <c r="RY87" s="684">
        <f>SUM(MP87:MQ87)</f>
        <v/>
      </c>
      <c r="RZ87" s="684">
        <f>SUM(MR87:MT87)</f>
        <v/>
      </c>
      <c r="SA87" s="684">
        <f>SUM(MU87:MW87)</f>
        <v/>
      </c>
      <c r="SB87" s="684">
        <f>SUM(MX87:MZ87)</f>
        <v/>
      </c>
      <c r="SC87" s="684">
        <f>SUM(NA87:NB87)</f>
        <v/>
      </c>
      <c r="SD87" s="684">
        <f>SUM(NC87)</f>
        <v/>
      </c>
      <c r="SE87" s="684">
        <f>SUM(ND87:NF87)</f>
        <v/>
      </c>
      <c r="SF87" s="684">
        <f>SUM(NG87)</f>
        <v/>
      </c>
      <c r="SG87" s="684">
        <f>SUM(NH87)</f>
        <v/>
      </c>
      <c r="SH87" s="684">
        <f>NI87</f>
        <v/>
      </c>
      <c r="SI87" s="684">
        <f>NJ87</f>
        <v/>
      </c>
      <c r="SJ87" s="684">
        <f>SUM(NK87:NP87)</f>
        <v/>
      </c>
      <c r="SK87" s="684">
        <f>SUM(NQ87:PN87)</f>
        <v/>
      </c>
      <c r="SL87" s="684">
        <f>SUM(PO87:PX87)</f>
        <v/>
      </c>
      <c r="SM87" s="684">
        <f>SUM(PY87:PZ87)</f>
        <v/>
      </c>
      <c r="SN87" s="684">
        <f>SUM(QA87:QB87)</f>
        <v/>
      </c>
      <c r="SO87" s="684">
        <f>SUM(QC87:QE87)</f>
        <v/>
      </c>
      <c r="SP87" s="684">
        <f>SUM(QG87:QK87)</f>
        <v/>
      </c>
      <c r="SQ87" s="684">
        <f>SUM(QM87:QN87)</f>
        <v/>
      </c>
      <c r="SR87" s="684">
        <f>SUM(QO87)</f>
        <v/>
      </c>
      <c r="SS87" s="684">
        <f>SUM(QP87)+QQ87</f>
        <v/>
      </c>
      <c r="ST87" s="684">
        <f>SUM(QR87)</f>
        <v/>
      </c>
      <c r="SU87" s="684">
        <f>SUM(QS87)</f>
        <v/>
      </c>
      <c r="SV87" s="684">
        <f>SUM(QT87)</f>
        <v/>
      </c>
      <c r="SW87" s="684">
        <f>SUM(QU87)</f>
        <v/>
      </c>
      <c r="SX87" s="684">
        <f>SUM(QV87)</f>
        <v/>
      </c>
      <c r="SY87" s="684">
        <f>SUM(QW87:RE87)</f>
        <v/>
      </c>
      <c r="SZ87" s="686">
        <f>SUM(RH87:SX87)-SUM(SR87:SS87)-SUM(SV87:SX87)</f>
        <v/>
      </c>
      <c r="TB87" s="690" t="n"/>
      <c r="TC87" s="690" t="n"/>
      <c r="TE87" s="690" t="n"/>
      <c r="TF87" s="690" t="n"/>
      <c r="TG87" s="690" t="n"/>
      <c r="TH87" s="690" t="n"/>
      <c r="TI87" s="690" t="n"/>
      <c r="TJ87" s="690" t="n"/>
      <c r="TK87" s="690" t="n"/>
      <c r="TL87" s="690" t="n"/>
      <c r="TM87" s="690" t="n"/>
      <c r="TN87" s="690" t="n"/>
      <c r="TO87" s="690" t="n"/>
      <c r="TP87" s="690" t="n"/>
      <c r="TQ87" s="690" t="n"/>
      <c r="TR87" s="690" t="n"/>
      <c r="TS87" s="690" t="n"/>
      <c r="TT87" s="690" t="n"/>
      <c r="TU87" s="690" t="n"/>
    </row>
    <row r="88" ht="14.5" customHeight="1">
      <c r="A88" s="1100" t="n"/>
      <c r="B88" s="1101" t="n"/>
      <c r="C88" s="1102" t="n"/>
      <c r="D88" s="77" t="inlineStr">
        <is>
          <t>TOTAL GENERO</t>
        </is>
      </c>
      <c r="E88" s="673">
        <f>SUM(E85:E87)</f>
        <v/>
      </c>
      <c r="F88" s="673">
        <f>SUM(F85:F87)</f>
        <v/>
      </c>
      <c r="G88" s="673">
        <f>SUM(G85:G87)</f>
        <v/>
      </c>
      <c r="H88" s="673">
        <f>SUM(H85:H87)</f>
        <v/>
      </c>
      <c r="I88" s="673">
        <f>SUM(I85:I87)</f>
        <v/>
      </c>
      <c r="J88" s="673">
        <f>SUM(J85:J87)</f>
        <v/>
      </c>
      <c r="K88" s="673">
        <f>SUM(K85:K87)</f>
        <v/>
      </c>
      <c r="L88" s="673">
        <f>SUM(L85:L87)</f>
        <v/>
      </c>
      <c r="M88" s="673">
        <f>SUM(M85:M87)</f>
        <v/>
      </c>
      <c r="N88" s="673">
        <f>SUM(N85:N87)</f>
        <v/>
      </c>
      <c r="O88" s="673">
        <f>SUM(O85:O87)</f>
        <v/>
      </c>
      <c r="P88" s="673">
        <f>SUM(P85:P87)</f>
        <v/>
      </c>
      <c r="Q88" s="673">
        <f>SUM(Q85:Q87)</f>
        <v/>
      </c>
      <c r="R88" s="673">
        <f>SUM(R85:R87)</f>
        <v/>
      </c>
      <c r="S88" s="673">
        <f>SUM(S85:S87)</f>
        <v/>
      </c>
      <c r="T88" s="673">
        <f>SUM(T85:T87)</f>
        <v/>
      </c>
      <c r="U88" s="673">
        <f>SUM(U85:U87)</f>
        <v/>
      </c>
      <c r="V88" s="673">
        <f>SUM(V85:V87)</f>
        <v/>
      </c>
      <c r="W88" s="673">
        <f>SUM(W85:W87)</f>
        <v/>
      </c>
      <c r="X88" s="673">
        <f>SUM(X85:X87)</f>
        <v/>
      </c>
      <c r="Y88" s="673">
        <f>SUM(Y85:Y87)</f>
        <v/>
      </c>
      <c r="Z88" s="673">
        <f>SUM(Z85:Z87)</f>
        <v/>
      </c>
      <c r="AA88" s="673">
        <f>SUM(AA85:AA87)</f>
        <v/>
      </c>
      <c r="AB88" s="673">
        <f>SUM(AB85:AB87)</f>
        <v/>
      </c>
      <c r="AC88" s="673">
        <f>SUM(AC85:AC87)</f>
        <v/>
      </c>
      <c r="AD88" s="673">
        <f>SUM(AD85:AD87)</f>
        <v/>
      </c>
      <c r="AE88" s="673">
        <f>SUM(AE85:AE87)</f>
        <v/>
      </c>
      <c r="AF88" s="673">
        <f>SUM(AF85:AF87)</f>
        <v/>
      </c>
      <c r="AG88" s="673">
        <f>SUM(AG85:AG87)</f>
        <v/>
      </c>
      <c r="AH88" s="673">
        <f>SUM(AH85:AH87)</f>
        <v/>
      </c>
      <c r="AI88" s="673">
        <f>SUM(AI85:AI87)</f>
        <v/>
      </c>
      <c r="AJ88" s="673">
        <f>SUM(AJ85:AJ87)</f>
        <v/>
      </c>
      <c r="AK88" s="673">
        <f>SUM(AK85:AK87)</f>
        <v/>
      </c>
      <c r="AL88" s="673">
        <f>SUM(AL85:AL87)</f>
        <v/>
      </c>
      <c r="AM88" s="673">
        <f>SUM(AM85:AM87)</f>
        <v/>
      </c>
      <c r="AN88" s="673">
        <f>SUM(AN85:AN87)</f>
        <v/>
      </c>
      <c r="AO88" s="673">
        <f>SUM(AO85:AO87)</f>
        <v/>
      </c>
      <c r="AP88" s="673">
        <f>SUM(AP85:AP87)</f>
        <v/>
      </c>
      <c r="AQ88" s="673">
        <f>SUM(AQ85:AQ87)</f>
        <v/>
      </c>
      <c r="AR88" s="673">
        <f>SUM(AR85:AR87)</f>
        <v/>
      </c>
      <c r="AS88" s="673">
        <f>SUM(AS85:AS87)</f>
        <v/>
      </c>
      <c r="AT88" s="673">
        <f>SUM(AT85:AT87)</f>
        <v/>
      </c>
      <c r="AU88" s="673">
        <f>SUM(AU85:AU87)</f>
        <v/>
      </c>
      <c r="AV88" s="673">
        <f>SUM(AV85:AV87)</f>
        <v/>
      </c>
      <c r="AW88" s="673">
        <f>SUM(AW85:AW87)</f>
        <v/>
      </c>
      <c r="AX88" s="673">
        <f>SUM(AX85:AX87)</f>
        <v/>
      </c>
      <c r="AY88" s="673">
        <f>SUM(AY85:AY87)</f>
        <v/>
      </c>
      <c r="AZ88" s="673">
        <f>SUM(AZ85:AZ87)</f>
        <v/>
      </c>
      <c r="BA88" s="673">
        <f>SUM(BA85:BA87)</f>
        <v/>
      </c>
      <c r="BB88" s="673">
        <f>SUM(BB85:BB87)</f>
        <v/>
      </c>
      <c r="BC88" s="673">
        <f>SUM(BC85:BC87)</f>
        <v/>
      </c>
      <c r="BD88" s="673">
        <f>SUM(BD85:BD87)</f>
        <v/>
      </c>
      <c r="BE88" s="673">
        <f>SUM(BE85:BE87)</f>
        <v/>
      </c>
      <c r="BF88" s="673">
        <f>SUM(BF85:BF87)</f>
        <v/>
      </c>
      <c r="BG88" s="673">
        <f>SUM(BG85:BG87)</f>
        <v/>
      </c>
      <c r="BH88" s="673">
        <f>SUM(BH85:BH87)</f>
        <v/>
      </c>
      <c r="BI88" s="673">
        <f>SUM(BI85:BI87)</f>
        <v/>
      </c>
      <c r="BJ88" s="673">
        <f>SUM(BJ85:BJ87)</f>
        <v/>
      </c>
      <c r="BK88" s="673">
        <f>SUM(BK85:BK87)</f>
        <v/>
      </c>
      <c r="BL88" s="673">
        <f>SUM(BL85:BL87)</f>
        <v/>
      </c>
      <c r="BM88" s="673">
        <f>SUM(BM85:BM87)</f>
        <v/>
      </c>
      <c r="BN88" s="673">
        <f>SUM(BN85:BN87)</f>
        <v/>
      </c>
      <c r="BO88" s="673">
        <f>SUM(BO85:BO87)</f>
        <v/>
      </c>
      <c r="BP88" s="673">
        <f>SUM(BP85:BP87)</f>
        <v/>
      </c>
      <c r="BQ88" s="673">
        <f>SUM(BQ85:BQ87)</f>
        <v/>
      </c>
      <c r="BR88" s="673">
        <f>SUM(BR85:BR87)</f>
        <v/>
      </c>
      <c r="BS88" s="673">
        <f>SUM(BS85:BS87)</f>
        <v/>
      </c>
      <c r="BT88" s="673">
        <f>SUM(BT85:BT87)</f>
        <v/>
      </c>
      <c r="BU88" s="673">
        <f>SUM(BU85:BU87)</f>
        <v/>
      </c>
      <c r="BV88" s="673">
        <f>SUM(BV85:BV87)</f>
        <v/>
      </c>
      <c r="BW88" s="673">
        <f>SUM(BW85:BW87)</f>
        <v/>
      </c>
      <c r="BX88" s="673">
        <f>SUM(BX85:BX87)</f>
        <v/>
      </c>
      <c r="BY88" s="673">
        <f>SUM(BY85:BY87)</f>
        <v/>
      </c>
      <c r="BZ88" s="673">
        <f>SUM(BZ85:BZ87)</f>
        <v/>
      </c>
      <c r="CA88" s="673">
        <f>SUM(CA85:CA87)</f>
        <v/>
      </c>
      <c r="CB88" s="673">
        <f>SUM(CB85:CB87)</f>
        <v/>
      </c>
      <c r="CC88" s="673">
        <f>SUM(CC85:CC87)</f>
        <v/>
      </c>
      <c r="CD88" s="673">
        <f>SUM(CD85:CD87)</f>
        <v/>
      </c>
      <c r="CE88" s="673">
        <f>SUM(CE85:CE87)</f>
        <v/>
      </c>
      <c r="CF88" s="673">
        <f>SUM(CF85:CF87)</f>
        <v/>
      </c>
      <c r="CG88" s="673">
        <f>SUM(CG85:CG87)</f>
        <v/>
      </c>
      <c r="CH88" s="673">
        <f>SUM(CH85:CH87)</f>
        <v/>
      </c>
      <c r="CI88" s="673">
        <f>SUM(CI85:CI87)</f>
        <v/>
      </c>
      <c r="CJ88" s="673">
        <f>SUM(CJ85:CJ87)</f>
        <v/>
      </c>
      <c r="CK88" s="673">
        <f>SUM(CK85:CK87)</f>
        <v/>
      </c>
      <c r="CL88" s="673">
        <f>SUM(CL85:CL87)</f>
        <v/>
      </c>
      <c r="CM88" s="673">
        <f>SUM(CM85:CM87)</f>
        <v/>
      </c>
      <c r="CN88" s="673">
        <f>SUM(CN85:CN87)</f>
        <v/>
      </c>
      <c r="CO88" s="673">
        <f>SUM(CO85:CO87)</f>
        <v/>
      </c>
      <c r="CP88" s="673">
        <f>SUM(CP85:CP87)</f>
        <v/>
      </c>
      <c r="CQ88" s="673">
        <f>SUM(CQ85:CQ87)</f>
        <v/>
      </c>
      <c r="CR88" s="673">
        <f>SUM(CR85:CR87)</f>
        <v/>
      </c>
      <c r="CS88" s="673">
        <f>SUM(CS85:CS87)</f>
        <v/>
      </c>
      <c r="CT88" s="673">
        <f>SUM(CT85:CT87)</f>
        <v/>
      </c>
      <c r="CU88" s="673">
        <f>SUM(CU85:CU87)</f>
        <v/>
      </c>
      <c r="CV88" s="673">
        <f>SUM(CV85:CV87)</f>
        <v/>
      </c>
      <c r="CW88" s="673">
        <f>SUM(CW85:CW87)</f>
        <v/>
      </c>
      <c r="CX88" s="673">
        <f>SUM(CX85:CX87)</f>
        <v/>
      </c>
      <c r="CY88" s="673">
        <f>SUM(CY85:CY87)</f>
        <v/>
      </c>
      <c r="CZ88" s="673">
        <f>SUM(CZ85:CZ87)</f>
        <v/>
      </c>
      <c r="DA88" s="673">
        <f>SUM(DA85:DA87)</f>
        <v/>
      </c>
      <c r="DB88" s="673">
        <f>SUM(DB85:DB87)</f>
        <v/>
      </c>
      <c r="DC88" s="673">
        <f>SUM(DC85:DC87)</f>
        <v/>
      </c>
      <c r="DD88" s="673">
        <f>SUM(DD85:DD87)</f>
        <v/>
      </c>
      <c r="DE88" s="673">
        <f>SUM(DE85:DE87)</f>
        <v/>
      </c>
      <c r="DF88" s="673">
        <f>SUM(DF85:DF87)</f>
        <v/>
      </c>
      <c r="DG88" s="673">
        <f>SUM(DG85:DG87)</f>
        <v/>
      </c>
      <c r="DH88" s="673">
        <f>SUM(DH85:DH87)</f>
        <v/>
      </c>
      <c r="DI88" s="673">
        <f>SUM(DI85:DI87)</f>
        <v/>
      </c>
      <c r="DJ88" s="673">
        <f>SUM(DJ85:DJ87)</f>
        <v/>
      </c>
      <c r="DK88" s="673">
        <f>SUM(DK85:DK87)</f>
        <v/>
      </c>
      <c r="DL88" s="673">
        <f>SUM(DL85:DL87)</f>
        <v/>
      </c>
      <c r="DM88" s="673">
        <f>SUM(DM85:DM87)</f>
        <v/>
      </c>
      <c r="DN88" s="673">
        <f>SUM(DN85:DN87)</f>
        <v/>
      </c>
      <c r="DO88" s="673">
        <f>SUM(DO85:DO87)</f>
        <v/>
      </c>
      <c r="DP88" s="673">
        <f>SUM(DP85:DP87)</f>
        <v/>
      </c>
      <c r="DQ88" s="673">
        <f>SUM(DQ85:DQ87)</f>
        <v/>
      </c>
      <c r="DR88" s="673">
        <f>SUM(DR85:DR87)</f>
        <v/>
      </c>
      <c r="DS88" s="673">
        <f>SUM(DS85:DS87)</f>
        <v/>
      </c>
      <c r="DT88" s="673">
        <f>SUM(DT85:DT87)</f>
        <v/>
      </c>
      <c r="DU88" s="673">
        <f>SUM(DU85:DU87)</f>
        <v/>
      </c>
      <c r="DV88" s="673">
        <f>SUM(DV85:DV87)</f>
        <v/>
      </c>
      <c r="DW88" s="673">
        <f>SUM(DW85:DW87)</f>
        <v/>
      </c>
      <c r="DX88" s="673">
        <f>SUM(DX85:DX87)</f>
        <v/>
      </c>
      <c r="DY88" s="673">
        <f>SUM(DY85:DY87)</f>
        <v/>
      </c>
      <c r="DZ88" s="673">
        <f>SUM(DZ85:DZ87)</f>
        <v/>
      </c>
      <c r="EA88" s="673">
        <f>SUM(EA85:EA87)</f>
        <v/>
      </c>
      <c r="EB88" s="673">
        <f>SUM(EB85:EB87)</f>
        <v/>
      </c>
      <c r="EC88" s="673">
        <f>SUM(EC85:EC87)</f>
        <v/>
      </c>
      <c r="ED88" s="673">
        <f>SUM(ED85:ED87)</f>
        <v/>
      </c>
      <c r="EE88" s="673">
        <f>SUM(EE85:EE87)</f>
        <v/>
      </c>
      <c r="EF88" s="673">
        <f>SUM(EF85:EF87)</f>
        <v/>
      </c>
      <c r="EG88" s="673">
        <f>SUM(EG85:EG87)</f>
        <v/>
      </c>
      <c r="EH88" s="673">
        <f>SUM(EH85:EH87)</f>
        <v/>
      </c>
      <c r="EI88" s="673">
        <f>SUM(EI85:EI87)</f>
        <v/>
      </c>
      <c r="EJ88" s="673">
        <f>SUM(EJ85:EJ87)</f>
        <v/>
      </c>
      <c r="EK88" s="673">
        <f>SUM(EK85:EK87)</f>
        <v/>
      </c>
      <c r="EL88" s="673">
        <f>SUM(EL85:EL87)</f>
        <v/>
      </c>
      <c r="EM88" s="673">
        <f>SUM(EM85:EM87)</f>
        <v/>
      </c>
      <c r="EN88" s="673">
        <f>SUM(EN85:EN87)</f>
        <v/>
      </c>
      <c r="EO88" s="673">
        <f>SUM(EO85:EO87)</f>
        <v/>
      </c>
      <c r="EP88" s="673">
        <f>SUM(EP85:EP87)</f>
        <v/>
      </c>
      <c r="EQ88" s="673">
        <f>SUM(EQ85:EQ87)</f>
        <v/>
      </c>
      <c r="ER88" s="673">
        <f>SUM(ER85:ER87)</f>
        <v/>
      </c>
      <c r="ES88" s="673">
        <f>SUM(ES85:ES87)</f>
        <v/>
      </c>
      <c r="ET88" s="673">
        <f>SUM(ET85:ET87)</f>
        <v/>
      </c>
      <c r="EU88" s="673">
        <f>SUM(EU85:EU87)</f>
        <v/>
      </c>
      <c r="EV88" s="673">
        <f>SUM(EV85:EV87)</f>
        <v/>
      </c>
      <c r="EW88" s="673">
        <f>SUM(EW85:EW87)</f>
        <v/>
      </c>
      <c r="EX88" s="673">
        <f>SUM(EX85:EX87)</f>
        <v/>
      </c>
      <c r="EY88" s="673">
        <f>SUM(EY85:EY87)</f>
        <v/>
      </c>
      <c r="EZ88" s="673">
        <f>SUM(EZ85:EZ87)</f>
        <v/>
      </c>
      <c r="FA88" s="673">
        <f>SUM(FA85:FA87)</f>
        <v/>
      </c>
      <c r="FB88" s="673">
        <f>SUM(FB85:FB87)</f>
        <v/>
      </c>
      <c r="FC88" s="673">
        <f>SUM(FC85:FC87)</f>
        <v/>
      </c>
      <c r="FD88" s="673">
        <f>SUM(FD85:FD87)</f>
        <v/>
      </c>
      <c r="FE88" s="673">
        <f>SUM(FE85:FE87)</f>
        <v/>
      </c>
      <c r="FF88" s="673">
        <f>SUM(FF85:FF87)</f>
        <v/>
      </c>
      <c r="FG88" s="673">
        <f>SUM(FG85:FG87)</f>
        <v/>
      </c>
      <c r="FH88" s="673">
        <f>SUM(FH85:FH87)</f>
        <v/>
      </c>
      <c r="FI88" s="673">
        <f>SUM(FI85:FI87)</f>
        <v/>
      </c>
      <c r="FJ88" s="673">
        <f>SUM(FJ85:FJ87)</f>
        <v/>
      </c>
      <c r="FK88" s="673">
        <f>SUM(FK85:FK87)</f>
        <v/>
      </c>
      <c r="FL88" s="673">
        <f>SUM(FL85:FL87)</f>
        <v/>
      </c>
      <c r="FM88" s="673">
        <f>SUM(FM85:FM87)</f>
        <v/>
      </c>
      <c r="FN88" s="673">
        <f>SUM(FN85:FN87)</f>
        <v/>
      </c>
      <c r="FO88" s="673">
        <f>SUM(FO85:FO87)</f>
        <v/>
      </c>
      <c r="FP88" s="673">
        <f>SUM(FP85:FP87)</f>
        <v/>
      </c>
      <c r="FQ88" s="673">
        <f>SUM(FQ85:FQ87)</f>
        <v/>
      </c>
      <c r="FR88" s="673">
        <f>SUM(FR85:FR87)</f>
        <v/>
      </c>
      <c r="FS88" s="673">
        <f>SUM(FS85:FS87)</f>
        <v/>
      </c>
      <c r="FT88" s="673">
        <f>SUM(FT85:FT87)</f>
        <v/>
      </c>
      <c r="FU88" s="673">
        <f>SUM(FU85:FU87)</f>
        <v/>
      </c>
      <c r="FV88" s="673">
        <f>SUM(FV85:FV87)</f>
        <v/>
      </c>
      <c r="FW88" s="673">
        <f>SUM(FW85:FW87)</f>
        <v/>
      </c>
      <c r="FX88" s="673">
        <f>SUM(FX85:FX87)</f>
        <v/>
      </c>
      <c r="FY88" s="673">
        <f>SUM(FY85:FY87)</f>
        <v/>
      </c>
      <c r="FZ88" s="673">
        <f>SUM(FZ85:FZ87)</f>
        <v/>
      </c>
      <c r="GA88" s="673">
        <f>SUM(GA85:GA87)</f>
        <v/>
      </c>
      <c r="GB88" s="673">
        <f>SUM(GB85:GB87)</f>
        <v/>
      </c>
      <c r="GC88" s="673">
        <f>SUM(GC85:GC87)</f>
        <v/>
      </c>
      <c r="GD88" s="673">
        <f>SUM(GD85:GD87)</f>
        <v/>
      </c>
      <c r="GE88" s="673">
        <f>SUM(GE85:GE87)</f>
        <v/>
      </c>
      <c r="GF88" s="673">
        <f>SUM(GF85:GF87)</f>
        <v/>
      </c>
      <c r="GG88" s="673">
        <f>SUM(GG85:GG87)</f>
        <v/>
      </c>
      <c r="GH88" s="673">
        <f>SUM(GH85:GH87)</f>
        <v/>
      </c>
      <c r="GI88" s="673">
        <f>SUM(GI85:GI87)</f>
        <v/>
      </c>
      <c r="GJ88" s="673">
        <f>SUM(GJ85:GJ87)</f>
        <v/>
      </c>
      <c r="GK88" s="673">
        <f>SUM(GK85:GK87)</f>
        <v/>
      </c>
      <c r="GL88" s="673">
        <f>SUM(GL85:GL87)</f>
        <v/>
      </c>
      <c r="GM88" s="673">
        <f>SUM(GM85:GM87)</f>
        <v/>
      </c>
      <c r="GN88" s="673">
        <f>SUM(GN85:GN87)</f>
        <v/>
      </c>
      <c r="GO88" s="673">
        <f>SUM(GO85:GO87)</f>
        <v/>
      </c>
      <c r="GP88" s="673">
        <f>SUM(GP85:GP87)</f>
        <v/>
      </c>
      <c r="GQ88" s="673">
        <f>SUM(GQ85:GQ87)</f>
        <v/>
      </c>
      <c r="GR88" s="673">
        <f>SUM(GR85:GR87)</f>
        <v/>
      </c>
      <c r="GS88" s="673">
        <f>SUM(GS85:GS87)</f>
        <v/>
      </c>
      <c r="GT88" s="673">
        <f>SUM(GT85:GT87)</f>
        <v/>
      </c>
      <c r="GU88" s="673">
        <f>SUM(GU85:GU87)</f>
        <v/>
      </c>
      <c r="GV88" s="673">
        <f>SUM(GV85:GV87)</f>
        <v/>
      </c>
      <c r="GW88" s="673">
        <f>SUM(GW85:GW87)</f>
        <v/>
      </c>
      <c r="GX88" s="673">
        <f>SUM(GX85:GX87)</f>
        <v/>
      </c>
      <c r="GY88" s="673">
        <f>SUM(GY85:GY87)</f>
        <v/>
      </c>
      <c r="GZ88" s="673">
        <f>SUM(GZ85:GZ87)</f>
        <v/>
      </c>
      <c r="HA88" s="673">
        <f>SUM(HA85:HA87)</f>
        <v/>
      </c>
      <c r="HB88" s="673">
        <f>SUM(HB85:HB87)</f>
        <v/>
      </c>
      <c r="HC88" s="673">
        <f>SUM(HC85:HC87)</f>
        <v/>
      </c>
      <c r="HD88" s="673">
        <f>SUM(HD85:HD87)</f>
        <v/>
      </c>
      <c r="HE88" s="673">
        <f>SUM(HE85:HE87)</f>
        <v/>
      </c>
      <c r="HF88" s="673">
        <f>SUM(HF85:HF87)</f>
        <v/>
      </c>
      <c r="HG88" s="673">
        <f>SUM(HG85:HG87)</f>
        <v/>
      </c>
      <c r="HH88" s="673">
        <f>SUM(HH85:HH87)</f>
        <v/>
      </c>
      <c r="HI88" s="673">
        <f>SUM(HI85:HI87)</f>
        <v/>
      </c>
      <c r="HJ88" s="673">
        <f>SUM(HJ85:HJ87)</f>
        <v/>
      </c>
      <c r="HK88" s="673">
        <f>SUM(HK85:HK87)</f>
        <v/>
      </c>
      <c r="HL88" s="673">
        <f>SUM(HL85:HL87)</f>
        <v/>
      </c>
      <c r="HM88" s="673">
        <f>SUM(HM85:HM87)</f>
        <v/>
      </c>
      <c r="HN88" s="673">
        <f>SUM(HN85:HN87)</f>
        <v/>
      </c>
      <c r="HO88" s="673">
        <f>SUM(HO85:HO87)</f>
        <v/>
      </c>
      <c r="HP88" s="673">
        <f>SUM(HP85:HP87)</f>
        <v/>
      </c>
      <c r="HQ88" s="673">
        <f>SUM(HQ85:HQ87)</f>
        <v/>
      </c>
      <c r="HR88" s="673">
        <f>SUM(HR85:HR87)</f>
        <v/>
      </c>
      <c r="HS88" s="673">
        <f>SUM(HS85:HS87)</f>
        <v/>
      </c>
      <c r="HT88" s="673">
        <f>SUM(HT85:HT87)</f>
        <v/>
      </c>
      <c r="HU88" s="673">
        <f>SUM(HU85:HU87)</f>
        <v/>
      </c>
      <c r="HV88" s="673">
        <f>SUM(HV85:HV87)</f>
        <v/>
      </c>
      <c r="HW88" s="673">
        <f>SUM(HW85:HW87)</f>
        <v/>
      </c>
      <c r="HX88" s="673">
        <f>SUM(HX85:HX87)</f>
        <v/>
      </c>
      <c r="HY88" s="673">
        <f>SUM(HY85:HY87)</f>
        <v/>
      </c>
      <c r="HZ88" s="673">
        <f>SUM(HZ85:HZ87)</f>
        <v/>
      </c>
      <c r="IA88" s="673">
        <f>SUM(IA85:IA87)</f>
        <v/>
      </c>
      <c r="IB88" s="673">
        <f>SUM(IB85:IB87)</f>
        <v/>
      </c>
      <c r="IC88" s="673">
        <f>SUM(IC85:IC87)</f>
        <v/>
      </c>
      <c r="ID88" s="673">
        <f>SUM(ID85:ID87)</f>
        <v/>
      </c>
      <c r="IE88" s="673">
        <f>SUM(IE85:IE87)</f>
        <v/>
      </c>
      <c r="IF88" s="673">
        <f>SUM(IF85:IF87)</f>
        <v/>
      </c>
      <c r="IG88" s="673">
        <f>SUM(IG85:IG87)</f>
        <v/>
      </c>
      <c r="IH88" s="673">
        <f>SUM(IH85:IH87)</f>
        <v/>
      </c>
      <c r="II88" s="673">
        <f>SUM(II85:II87)</f>
        <v/>
      </c>
      <c r="IJ88" s="673">
        <f>SUM(IJ85:IJ87)</f>
        <v/>
      </c>
      <c r="IK88" s="673">
        <f>SUM(IK85:IK87)</f>
        <v/>
      </c>
      <c r="IL88" s="673">
        <f>SUM(IL85:IL87)</f>
        <v/>
      </c>
      <c r="IM88" s="673">
        <f>SUM(IM85:IM87)</f>
        <v/>
      </c>
      <c r="IN88" s="673">
        <f>SUM(IN85:IN87)</f>
        <v/>
      </c>
      <c r="IO88" s="673">
        <f>SUM(IO85:IO87)</f>
        <v/>
      </c>
      <c r="IP88" s="673">
        <f>SUM(IP85:IP87)</f>
        <v/>
      </c>
      <c r="IQ88" s="673">
        <f>SUM(IQ85:IQ87)</f>
        <v/>
      </c>
      <c r="IR88" s="673">
        <f>SUM(IR85:IR87)</f>
        <v/>
      </c>
      <c r="IS88" s="673">
        <f>SUM(IS85:IS87)</f>
        <v/>
      </c>
      <c r="IT88" s="673">
        <f>SUM(IT85:IT87)</f>
        <v/>
      </c>
      <c r="IU88" s="673">
        <f>SUM(IU85:IU87)</f>
        <v/>
      </c>
      <c r="IV88" s="673">
        <f>SUM(IV85:IV87)</f>
        <v/>
      </c>
      <c r="IW88" s="673">
        <f>SUM(IW85:IW87)</f>
        <v/>
      </c>
      <c r="IX88" s="673">
        <f>SUM(IX85:IX87)</f>
        <v/>
      </c>
      <c r="IY88" s="673">
        <f>SUM(IY85:IY87)</f>
        <v/>
      </c>
      <c r="IZ88" s="673">
        <f>SUM(IZ85:IZ87)</f>
        <v/>
      </c>
      <c r="JA88" s="673">
        <f>SUM(JA85:JA87)</f>
        <v/>
      </c>
      <c r="JB88" s="673">
        <f>SUM(JB85:JB87)</f>
        <v/>
      </c>
      <c r="JC88" s="673">
        <f>SUM(JC85:JC87)</f>
        <v/>
      </c>
      <c r="JD88" s="673">
        <f>SUM(JD85:JD87)</f>
        <v/>
      </c>
      <c r="JE88" s="673">
        <f>SUM(JE85:JE87)</f>
        <v/>
      </c>
      <c r="JF88" s="673">
        <f>SUM(JF85:JF87)</f>
        <v/>
      </c>
      <c r="JG88" s="673">
        <f>SUM(JG85:JG87)</f>
        <v/>
      </c>
      <c r="JH88" s="673">
        <f>SUM(JH85:JH87)</f>
        <v/>
      </c>
      <c r="JI88" s="673">
        <f>SUM(JI85:JI87)</f>
        <v/>
      </c>
      <c r="JJ88" s="673">
        <f>SUM(JJ85:JJ87)</f>
        <v/>
      </c>
      <c r="JK88" s="673">
        <f>SUM(JK85:JK87)</f>
        <v/>
      </c>
      <c r="JL88" s="673">
        <f>SUM(JL85:JL87)</f>
        <v/>
      </c>
      <c r="JM88" s="673">
        <f>SUM(JM85:JM87)</f>
        <v/>
      </c>
      <c r="JN88" s="673">
        <f>SUM(JN85:JN87)</f>
        <v/>
      </c>
      <c r="JO88" s="673">
        <f>SUM(JO85:JO87)</f>
        <v/>
      </c>
      <c r="JP88" s="673">
        <f>SUM(JP85:JP87)</f>
        <v/>
      </c>
      <c r="JQ88" s="673">
        <f>SUM(JQ85:JQ87)</f>
        <v/>
      </c>
      <c r="JR88" s="673">
        <f>SUM(JR85:JR87)</f>
        <v/>
      </c>
      <c r="JS88" s="673">
        <f>SUM(JS85:JS87)</f>
        <v/>
      </c>
      <c r="JT88" s="673">
        <f>SUM(JT85:JT87)</f>
        <v/>
      </c>
      <c r="JU88" s="673">
        <f>SUM(JU85:JU87)</f>
        <v/>
      </c>
      <c r="JV88" s="673">
        <f>SUM(JV85:JV87)</f>
        <v/>
      </c>
      <c r="JW88" s="673">
        <f>SUM(JW85:JW87)</f>
        <v/>
      </c>
      <c r="JX88" s="673">
        <f>SUM(JX85:JX87)</f>
        <v/>
      </c>
      <c r="JY88" s="673">
        <f>SUM(JY85:JY87)</f>
        <v/>
      </c>
      <c r="JZ88" s="673">
        <f>SUM(JZ85:JZ87)</f>
        <v/>
      </c>
      <c r="KA88" s="673">
        <f>SUM(KA85:KA87)</f>
        <v/>
      </c>
      <c r="KB88" s="673">
        <f>SUM(KB85:KB87)</f>
        <v/>
      </c>
      <c r="KC88" s="673">
        <f>SUM(KC85:KC87)</f>
        <v/>
      </c>
      <c r="KD88" s="673">
        <f>SUM(KD85:KD87)</f>
        <v/>
      </c>
      <c r="KE88" s="673">
        <f>SUM(KE85:KE87)</f>
        <v/>
      </c>
      <c r="KF88" s="673">
        <f>SUM(KF85:KF87)</f>
        <v/>
      </c>
      <c r="KG88" s="673">
        <f>SUM(KG85:KG87)</f>
        <v/>
      </c>
      <c r="KH88" s="673">
        <f>SUM(KH85:KH87)</f>
        <v/>
      </c>
      <c r="KI88" s="673">
        <f>SUM(KI85:KI87)</f>
        <v/>
      </c>
      <c r="KJ88" s="673">
        <f>SUM(KJ85:KJ87)</f>
        <v/>
      </c>
      <c r="KK88" s="673">
        <f>SUM(KK85:KK87)</f>
        <v/>
      </c>
      <c r="KL88" s="673">
        <f>SUM(KL85:KL87)</f>
        <v/>
      </c>
      <c r="KM88" s="673">
        <f>SUM(KM85:KM87)</f>
        <v/>
      </c>
      <c r="KN88" s="673">
        <f>SUM(KN85:KN87)</f>
        <v/>
      </c>
      <c r="KO88" s="673">
        <f>SUM(KO85:KO87)</f>
        <v/>
      </c>
      <c r="KP88" s="673">
        <f>SUM(KP85:KP87)</f>
        <v/>
      </c>
      <c r="KQ88" s="673">
        <f>SUM(KQ85:KQ87)</f>
        <v/>
      </c>
      <c r="KR88" s="673">
        <f>SUM(KR85:KR87)</f>
        <v/>
      </c>
      <c r="KS88" s="673">
        <f>SUM(KS85:KS87)</f>
        <v/>
      </c>
      <c r="KT88" s="673">
        <f>SUM(KT85:KT87)</f>
        <v/>
      </c>
      <c r="KU88" s="673">
        <f>SUM(KU85:KU87)</f>
        <v/>
      </c>
      <c r="KV88" s="673">
        <f>SUM(KV85:KV87)</f>
        <v/>
      </c>
      <c r="KW88" s="673">
        <f>SUM(KW85:KW87)</f>
        <v/>
      </c>
      <c r="KX88" s="673">
        <f>SUM(KX85:KX87)</f>
        <v/>
      </c>
      <c r="KY88" s="673">
        <f>SUM(KY85:KY87)</f>
        <v/>
      </c>
      <c r="KZ88" s="673">
        <f>SUM(KZ85:KZ87)</f>
        <v/>
      </c>
      <c r="LA88" s="673">
        <f>SUM(LA85:LA87)</f>
        <v/>
      </c>
      <c r="LB88" s="673">
        <f>SUM(LB85:LB87)</f>
        <v/>
      </c>
      <c r="LC88" s="673">
        <f>SUM(LC85:LC87)</f>
        <v/>
      </c>
      <c r="LD88" s="673">
        <f>SUM(LD85:LD87)</f>
        <v/>
      </c>
      <c r="LE88" s="673">
        <f>SUM(LE85:LE87)</f>
        <v/>
      </c>
      <c r="LF88" s="673">
        <f>SUM(LF85:LF87)</f>
        <v/>
      </c>
      <c r="LG88" s="673">
        <f>SUM(LG85:LG87)</f>
        <v/>
      </c>
      <c r="LH88" s="673">
        <f>SUM(LH85:LH87)</f>
        <v/>
      </c>
      <c r="LI88" s="673">
        <f>SUM(LI85:LI87)</f>
        <v/>
      </c>
      <c r="LJ88" s="673">
        <f>SUM(LJ85:LJ87)</f>
        <v/>
      </c>
      <c r="LK88" s="673">
        <f>SUM(LK85:LK87)</f>
        <v/>
      </c>
      <c r="LL88" s="673">
        <f>SUM(LL85:LL87)</f>
        <v/>
      </c>
      <c r="LM88" s="673">
        <f>SUM(LM85:LM87)</f>
        <v/>
      </c>
      <c r="LN88" s="673">
        <f>SUM(LN85:LN87)</f>
        <v/>
      </c>
      <c r="LO88" s="673">
        <f>SUM(LO85:LO87)</f>
        <v/>
      </c>
      <c r="LP88" s="673">
        <f>SUM(LP85:LP87)</f>
        <v/>
      </c>
      <c r="LQ88" s="673">
        <f>SUM(LQ85:LQ87)</f>
        <v/>
      </c>
      <c r="LR88" s="673">
        <f>SUM(LR85:LR87)</f>
        <v/>
      </c>
      <c r="LS88" s="673">
        <f>SUM(LS85:LS87)</f>
        <v/>
      </c>
      <c r="LT88" s="673">
        <f>SUM(LT85:LT87)</f>
        <v/>
      </c>
      <c r="LU88" s="673">
        <f>SUM(LU85:LU87)</f>
        <v/>
      </c>
      <c r="LV88" s="673">
        <f>SUM(LV85:LV87)</f>
        <v/>
      </c>
      <c r="LW88" s="673">
        <f>SUM(LW85:LW87)</f>
        <v/>
      </c>
      <c r="LX88" s="673">
        <f>SUM(LX85:LX87)</f>
        <v/>
      </c>
      <c r="LY88" s="673">
        <f>SUM(LY85:LY87)</f>
        <v/>
      </c>
      <c r="LZ88" s="673">
        <f>SUM(LZ85:LZ87)</f>
        <v/>
      </c>
      <c r="MA88" s="673">
        <f>SUM(MA85:MA87)</f>
        <v/>
      </c>
      <c r="MB88" s="673">
        <f>SUM(MB85:MB87)</f>
        <v/>
      </c>
      <c r="MC88" s="673">
        <f>SUM(MC85:MC87)</f>
        <v/>
      </c>
      <c r="MD88" s="673">
        <f>SUM(MD85:MD87)</f>
        <v/>
      </c>
      <c r="ME88" s="673">
        <f>SUM(ME85:ME87)</f>
        <v/>
      </c>
      <c r="MF88" s="673">
        <f>SUM(MF85:MF87)</f>
        <v/>
      </c>
      <c r="MG88" s="673">
        <f>SUM(MG85:MG87)</f>
        <v/>
      </c>
      <c r="MH88" s="673">
        <f>SUM(MH85:MH87)</f>
        <v/>
      </c>
      <c r="MI88" s="673">
        <f>SUM(MI85:MI87)</f>
        <v/>
      </c>
      <c r="MJ88" s="673">
        <f>SUM(MJ85:MJ87)</f>
        <v/>
      </c>
      <c r="MK88" s="673">
        <f>SUM(MK85:MK87)</f>
        <v/>
      </c>
      <c r="ML88" s="673">
        <f>SUM(ML85:ML87)</f>
        <v/>
      </c>
      <c r="MM88" s="673">
        <f>SUM(MM85:MM87)</f>
        <v/>
      </c>
      <c r="MN88" s="673">
        <f>SUM(MN85:MN87)</f>
        <v/>
      </c>
      <c r="MO88" s="673">
        <f>SUM(MO85:MO87)</f>
        <v/>
      </c>
      <c r="MP88" s="673">
        <f>SUM(MP85:MP87)</f>
        <v/>
      </c>
      <c r="MQ88" s="673">
        <f>SUM(MQ85:MQ87)</f>
        <v/>
      </c>
      <c r="MR88" s="673">
        <f>SUM(MR85:MR87)</f>
        <v/>
      </c>
      <c r="MS88" s="673">
        <f>SUM(MS85:MS87)</f>
        <v/>
      </c>
      <c r="MT88" s="673">
        <f>SUM(MT85:MT87)</f>
        <v/>
      </c>
      <c r="MU88" s="673">
        <f>SUM(MU85:MU87)</f>
        <v/>
      </c>
      <c r="MV88" s="673">
        <f>SUM(MV85:MV87)</f>
        <v/>
      </c>
      <c r="MW88" s="673">
        <f>SUM(MW85:MW87)</f>
        <v/>
      </c>
      <c r="MX88" s="673">
        <f>SUM(MX85:MX87)</f>
        <v/>
      </c>
      <c r="MY88" s="673">
        <f>SUM(MY85:MY87)</f>
        <v/>
      </c>
      <c r="MZ88" s="673">
        <f>SUM(MZ85:MZ87)</f>
        <v/>
      </c>
      <c r="NA88" s="673">
        <f>SUM(NA85:NA87)</f>
        <v/>
      </c>
      <c r="NB88" s="673">
        <f>SUM(NB85:NB87)</f>
        <v/>
      </c>
      <c r="NC88" s="673">
        <f>SUM(NC85:NC87)</f>
        <v/>
      </c>
      <c r="ND88" s="673">
        <f>SUM(ND85:ND87)</f>
        <v/>
      </c>
      <c r="NE88" s="673">
        <f>SUM(NE85:NE87)</f>
        <v/>
      </c>
      <c r="NF88" s="673">
        <f>SUM(NF85:NF87)</f>
        <v/>
      </c>
      <c r="NG88" s="673">
        <f>SUM(NG85:NG87)</f>
        <v/>
      </c>
      <c r="NH88" s="673">
        <f>SUM(NH85:NH87)</f>
        <v/>
      </c>
      <c r="NI88" s="673">
        <f>SUM(NI85:NI87)</f>
        <v/>
      </c>
      <c r="NJ88" s="673">
        <f>SUM(NJ85:NJ87)</f>
        <v/>
      </c>
      <c r="NK88" s="673">
        <f>SUM(NK85:NK87)</f>
        <v/>
      </c>
      <c r="NL88" s="673">
        <f>SUM(NL85:NL87)</f>
        <v/>
      </c>
      <c r="NM88" s="673">
        <f>SUM(NM85:NM87)</f>
        <v/>
      </c>
      <c r="NN88" s="673">
        <f>SUM(NN85:NN87)</f>
        <v/>
      </c>
      <c r="NO88" s="673">
        <f>SUM(NO85:NO87)</f>
        <v/>
      </c>
      <c r="NP88" s="673">
        <f>SUM(NP85:NP87)</f>
        <v/>
      </c>
      <c r="NQ88" s="673">
        <f>SUM(NQ85:NQ87)</f>
        <v/>
      </c>
      <c r="NR88" s="673">
        <f>SUM(NR85:NR87)</f>
        <v/>
      </c>
      <c r="NS88" s="673">
        <f>SUM(NS85:NS87)</f>
        <v/>
      </c>
      <c r="NT88" s="673">
        <f>SUM(NT85:NT87)</f>
        <v/>
      </c>
      <c r="NU88" s="673">
        <f>SUM(NU85:NU87)</f>
        <v/>
      </c>
      <c r="NV88" s="673">
        <f>SUM(NV85:NV87)</f>
        <v/>
      </c>
      <c r="NW88" s="673">
        <f>SUM(NW85:NW87)</f>
        <v/>
      </c>
      <c r="NX88" s="673">
        <f>SUM(NX85:NX87)</f>
        <v/>
      </c>
      <c r="NY88" s="673">
        <f>SUM(NY85:NY87)</f>
        <v/>
      </c>
      <c r="NZ88" s="673">
        <f>SUM(NZ85:NZ87)</f>
        <v/>
      </c>
      <c r="OA88" s="673">
        <f>SUM(OA85:OA87)</f>
        <v/>
      </c>
      <c r="OB88" s="673">
        <f>SUM(OB85:OB87)</f>
        <v/>
      </c>
      <c r="OC88" s="673">
        <f>SUM(OC85:OC87)</f>
        <v/>
      </c>
      <c r="OD88" s="673">
        <f>SUM(OD85:OD87)</f>
        <v/>
      </c>
      <c r="OE88" s="673">
        <f>SUM(OE85:OE87)</f>
        <v/>
      </c>
      <c r="OF88" s="673">
        <f>SUM(OF85:OF87)</f>
        <v/>
      </c>
      <c r="OG88" s="673">
        <f>SUM(OG85:OG87)</f>
        <v/>
      </c>
      <c r="OH88" s="673">
        <f>SUM(OH85:OH87)</f>
        <v/>
      </c>
      <c r="OI88" s="673">
        <f>SUM(OI85:OI87)</f>
        <v/>
      </c>
      <c r="OJ88" s="673">
        <f>SUM(OJ85:OJ87)</f>
        <v/>
      </c>
      <c r="OK88" s="673">
        <f>SUM(OK85:OK87)</f>
        <v/>
      </c>
      <c r="OL88" s="673">
        <f>SUM(OL85:OL87)</f>
        <v/>
      </c>
      <c r="OM88" s="673">
        <f>SUM(OM85:OM87)</f>
        <v/>
      </c>
      <c r="ON88" s="673">
        <f>SUM(ON85:ON87)</f>
        <v/>
      </c>
      <c r="OO88" s="673">
        <f>SUM(OO85:OO87)</f>
        <v/>
      </c>
      <c r="OP88" s="673">
        <f>SUM(OP85:OP87)</f>
        <v/>
      </c>
      <c r="OQ88" s="673">
        <f>SUM(OQ85:OQ87)</f>
        <v/>
      </c>
      <c r="OR88" s="673">
        <f>SUM(OR85:OR87)</f>
        <v/>
      </c>
      <c r="OS88" s="673">
        <f>SUM(OS85:OS87)</f>
        <v/>
      </c>
      <c r="OT88" s="673">
        <f>SUM(OT85:OT87)</f>
        <v/>
      </c>
      <c r="OU88" s="673">
        <f>SUM(OU85:OU87)</f>
        <v/>
      </c>
      <c r="OV88" s="673">
        <f>SUM(OV85:OV87)</f>
        <v/>
      </c>
      <c r="OW88" s="673">
        <f>SUM(OW85:OW87)</f>
        <v/>
      </c>
      <c r="OX88" s="673">
        <f>SUM(OX85:OX87)</f>
        <v/>
      </c>
      <c r="OY88" s="673">
        <f>SUM(OY85:OY87)</f>
        <v/>
      </c>
      <c r="OZ88" s="673">
        <f>SUM(OZ85:OZ87)</f>
        <v/>
      </c>
      <c r="PA88" s="673">
        <f>SUM(PA85:PA87)</f>
        <v/>
      </c>
      <c r="PB88" s="673">
        <f>SUM(PB85:PB87)</f>
        <v/>
      </c>
      <c r="PC88" s="673">
        <f>SUM(PC85:PC87)</f>
        <v/>
      </c>
      <c r="PD88" s="673">
        <f>SUM(PD85:PD87)</f>
        <v/>
      </c>
      <c r="PE88" s="673">
        <f>SUM(PE85:PE87)</f>
        <v/>
      </c>
      <c r="PF88" s="673">
        <f>SUM(PF85:PF87)</f>
        <v/>
      </c>
      <c r="PG88" s="673">
        <f>SUM(PG85:PG87)</f>
        <v/>
      </c>
      <c r="PH88" s="673">
        <f>SUM(PH85:PH87)</f>
        <v/>
      </c>
      <c r="PI88" s="673">
        <f>SUM(PI85:PI87)</f>
        <v/>
      </c>
      <c r="PJ88" s="673">
        <f>SUM(PJ85:PJ87)</f>
        <v/>
      </c>
      <c r="PK88" s="673">
        <f>SUM(PK85:PK87)</f>
        <v/>
      </c>
      <c r="PL88" s="673">
        <f>SUM(PL85:PL87)</f>
        <v/>
      </c>
      <c r="PM88" s="673">
        <f>SUM(PM85:PM87)</f>
        <v/>
      </c>
      <c r="PN88" s="673">
        <f>SUM(PN85:PN87)</f>
        <v/>
      </c>
      <c r="PO88" s="673">
        <f>SUM(PO85:PO87)</f>
        <v/>
      </c>
      <c r="PP88" s="673">
        <f>SUM(PP85:PP87)</f>
        <v/>
      </c>
      <c r="PQ88" s="673">
        <f>SUM(PQ85:PQ87)</f>
        <v/>
      </c>
      <c r="PR88" s="673">
        <f>SUM(PR85:PR87)</f>
        <v/>
      </c>
      <c r="PS88" s="673">
        <f>SUM(PS85:PS87)</f>
        <v/>
      </c>
      <c r="PT88" s="673">
        <f>SUM(PT85:PT87)</f>
        <v/>
      </c>
      <c r="PU88" s="673">
        <f>SUM(PU85:PU87)</f>
        <v/>
      </c>
      <c r="PV88" s="673">
        <f>SUM(PV85:PV87)</f>
        <v/>
      </c>
      <c r="PW88" s="673">
        <f>SUM(PW85:PW87)</f>
        <v/>
      </c>
      <c r="PX88" s="673">
        <f>SUM(PX85:PX87)</f>
        <v/>
      </c>
      <c r="PY88" s="673">
        <f>SUM(PY85:PY87)</f>
        <v/>
      </c>
      <c r="PZ88" s="673">
        <f>SUM(PZ85:PZ87)</f>
        <v/>
      </c>
      <c r="QA88" s="673">
        <f>SUM(QA85:QA87)</f>
        <v/>
      </c>
      <c r="QB88" s="673">
        <f>SUM(QB85:QB87)</f>
        <v/>
      </c>
      <c r="QC88" s="673">
        <f>SUM(QC85:QC87)</f>
        <v/>
      </c>
      <c r="QD88" s="673">
        <f>SUM(QD85:QD87)</f>
        <v/>
      </c>
      <c r="QE88" s="673">
        <f>SUM(QE85:QE87)</f>
        <v/>
      </c>
      <c r="QF88" s="673">
        <f>SUM(QF85:QF87)</f>
        <v/>
      </c>
      <c r="QG88" s="673">
        <f>SUM(QG85:QG87)</f>
        <v/>
      </c>
      <c r="QH88" s="673">
        <f>SUM(QH85:QH87)</f>
        <v/>
      </c>
      <c r="QI88" s="673">
        <f>SUM(QI85:QI87)</f>
        <v/>
      </c>
      <c r="QJ88" s="673">
        <f>SUM(QJ85:QJ87)</f>
        <v/>
      </c>
      <c r="QK88" s="673">
        <f>SUM(QK85:QK87)</f>
        <v/>
      </c>
      <c r="QL88" s="673">
        <f>SUM(QL85:QL87)</f>
        <v/>
      </c>
      <c r="QM88" s="673">
        <f>SUM(QM85:QM87)</f>
        <v/>
      </c>
      <c r="QN88" s="673">
        <f>SUM(QN85:QN87)</f>
        <v/>
      </c>
      <c r="QO88" s="673">
        <f>SUM(QO85:QO87)</f>
        <v/>
      </c>
      <c r="QP88" s="673">
        <f>SUM(QP85:QP87)</f>
        <v/>
      </c>
      <c r="QQ88" s="673">
        <f>SUM(QQ85:QQ87)</f>
        <v/>
      </c>
      <c r="QR88" s="673">
        <f>SUM(QR85:QR87)</f>
        <v/>
      </c>
      <c r="QS88" s="673">
        <f>SUM(QS85:QS87)</f>
        <v/>
      </c>
      <c r="QT88" s="673">
        <f>SUM(QT85:QT87)</f>
        <v/>
      </c>
      <c r="QU88" s="673">
        <f>SUM(QU85:QU87)</f>
        <v/>
      </c>
      <c r="QV88" s="673">
        <f>SUM(QV85:QV87)</f>
        <v/>
      </c>
      <c r="QW88" s="673">
        <f>SUM(QW85:QW87)</f>
        <v/>
      </c>
      <c r="QX88" s="673">
        <f>SUM(QX85:QX87)</f>
        <v/>
      </c>
      <c r="QY88" s="673">
        <f>SUM(QY85:QY87)</f>
        <v/>
      </c>
      <c r="QZ88" s="673">
        <f>SUM(QZ85:QZ87)</f>
        <v/>
      </c>
      <c r="RA88" s="673">
        <f>SUM(RA85:RA87)</f>
        <v/>
      </c>
      <c r="RB88" s="673">
        <f>SUM(RB85:RB87)</f>
        <v/>
      </c>
      <c r="RC88" s="673">
        <f>SUM(RC85:RC87)</f>
        <v/>
      </c>
      <c r="RD88" s="673">
        <f>SUM(RD85:RD87)</f>
        <v/>
      </c>
      <c r="RE88" s="673">
        <f>SUM(RE85:RE87)</f>
        <v/>
      </c>
      <c r="RF88" s="673">
        <f>SUM(RF85:RF87)</f>
        <v/>
      </c>
      <c r="RG88" s="683" t="n"/>
      <c r="RH88" s="691">
        <f>SUM(RH85:RH87)</f>
        <v/>
      </c>
      <c r="RI88" s="691">
        <f>SUM(RI85:RI87)</f>
        <v/>
      </c>
      <c r="RJ88" s="691">
        <f>SUM(RJ85:RJ87)</f>
        <v/>
      </c>
      <c r="RK88" s="691">
        <f>SUM(RK85:RK87)</f>
        <v/>
      </c>
      <c r="RL88" s="691">
        <f>SUM(RL85:RL87)</f>
        <v/>
      </c>
      <c r="RM88" s="691">
        <f>SUM(RM85:RM87)</f>
        <v/>
      </c>
      <c r="RN88" s="691">
        <f>SUM(RN85:RN87)</f>
        <v/>
      </c>
      <c r="RO88" s="691">
        <f>SUM(RO85:RO87)</f>
        <v/>
      </c>
      <c r="RP88" s="691">
        <f>SUM(RP85:RP87)</f>
        <v/>
      </c>
      <c r="RQ88" s="691">
        <f>SUM(RQ85:RQ87)</f>
        <v/>
      </c>
      <c r="RR88" s="691">
        <f>SUM(RR85:RR87)</f>
        <v/>
      </c>
      <c r="RS88" s="691">
        <f>SUM(RS85:RS87)</f>
        <v/>
      </c>
      <c r="RT88" s="691">
        <f>SUM(RT85:RT87)</f>
        <v/>
      </c>
      <c r="RU88" s="691">
        <f>SUM(RU85:RU87)</f>
        <v/>
      </c>
      <c r="RV88" s="691">
        <f>SUM(RV85:RV87)</f>
        <v/>
      </c>
      <c r="RW88" s="691">
        <f>SUM(RW85:RW87)</f>
        <v/>
      </c>
      <c r="RX88" s="691">
        <f>SUM(RX85:RX87)</f>
        <v/>
      </c>
      <c r="RY88" s="691">
        <f>SUM(RY85:RY87)</f>
        <v/>
      </c>
      <c r="RZ88" s="691">
        <f>SUM(RZ85:RZ87)</f>
        <v/>
      </c>
      <c r="SA88" s="691">
        <f>SUM(SA85:SA87)</f>
        <v/>
      </c>
      <c r="SB88" s="691">
        <f>SUM(SB85:SB87)</f>
        <v/>
      </c>
      <c r="SC88" s="691">
        <f>SUM(SC85:SC87)</f>
        <v/>
      </c>
      <c r="SD88" s="691">
        <f>SUM(SD85:SD87)</f>
        <v/>
      </c>
      <c r="SE88" s="691">
        <f>SUM(SE85:SE87)</f>
        <v/>
      </c>
      <c r="SF88" s="691">
        <f>SUM(SF85:SF87)</f>
        <v/>
      </c>
      <c r="SG88" s="691">
        <f>SUM(SG85:SG87)</f>
        <v/>
      </c>
      <c r="SH88" s="691">
        <f>SUM(SH85:SH87)</f>
        <v/>
      </c>
      <c r="SI88" s="691">
        <f>SUM(SI85:SI87)</f>
        <v/>
      </c>
      <c r="SJ88" s="691">
        <f>SUM(SJ85:SJ87)</f>
        <v/>
      </c>
      <c r="SK88" s="691">
        <f>SUM(SK85:SK87)</f>
        <v/>
      </c>
      <c r="SL88" s="691">
        <f>SUM(SL85:SL87)</f>
        <v/>
      </c>
      <c r="SM88" s="691">
        <f>SUM(SM85:SM87)</f>
        <v/>
      </c>
      <c r="SN88" s="691">
        <f>SUM(SN85:SN87)</f>
        <v/>
      </c>
      <c r="SO88" s="691">
        <f>SUM(SO85:SO87)</f>
        <v/>
      </c>
      <c r="SP88" s="691">
        <f>SUM(SP85:SP87)</f>
        <v/>
      </c>
      <c r="SQ88" s="691">
        <f>SUM(SQ85:SQ87)</f>
        <v/>
      </c>
      <c r="SR88" s="691">
        <f>SUM(SR85:SR87)</f>
        <v/>
      </c>
      <c r="SS88" s="691">
        <f>SUM(SS85:SS87)</f>
        <v/>
      </c>
      <c r="ST88" s="691">
        <f>SUM(ST85:ST87)</f>
        <v/>
      </c>
      <c r="SU88" s="691">
        <f>SUM(SU85:SU87)</f>
        <v/>
      </c>
      <c r="SV88" s="691">
        <f>SUM(SV85:SV87)</f>
        <v/>
      </c>
      <c r="SW88" s="691">
        <f>SUM(SW85:SW87)</f>
        <v/>
      </c>
      <c r="SX88" s="691">
        <f>SUM(SX85:SX87)</f>
        <v/>
      </c>
      <c r="SY88" s="691">
        <f>SUM(SY85:SY87)</f>
        <v/>
      </c>
      <c r="SZ88" s="692">
        <f>SUM(SZ85:SZ87)</f>
        <v/>
      </c>
      <c r="TB88" s="693">
        <f>SUM(TB85:TB87)</f>
        <v/>
      </c>
      <c r="TC88" s="693">
        <f>SUM(TC85:TC87)</f>
        <v/>
      </c>
      <c r="TE88" s="693">
        <f>SUM(TE85:TE87)</f>
        <v/>
      </c>
      <c r="TF88" s="693">
        <f>SUM(TF85:TF87)</f>
        <v/>
      </c>
      <c r="TG88" s="693">
        <f>SUM(TG85:TG87)</f>
        <v/>
      </c>
      <c r="TH88" s="693">
        <f>SUM(TH85:TH87)</f>
        <v/>
      </c>
      <c r="TI88" s="693">
        <f>SUM(TI85:TI87)</f>
        <v/>
      </c>
      <c r="TJ88" s="693">
        <f>SUM(TJ85:TJ87)</f>
        <v/>
      </c>
      <c r="TK88" s="693">
        <f>SUM(TK85:TK87)</f>
        <v/>
      </c>
      <c r="TL88" s="693">
        <f>SUM(TL85:TL87)</f>
        <v/>
      </c>
      <c r="TM88" s="693">
        <f>SUM(TM85:TM87)</f>
        <v/>
      </c>
      <c r="TN88" s="693">
        <f>SUM(TN85:TN87)</f>
        <v/>
      </c>
      <c r="TO88" s="693">
        <f>SUM(TO85:TO87)</f>
        <v/>
      </c>
      <c r="TP88" s="693">
        <f>SUM(TP85:TP87)</f>
        <v/>
      </c>
      <c r="TQ88" s="693">
        <f>SUM(TQ85:TQ87)</f>
        <v/>
      </c>
      <c r="TR88" s="693">
        <f>SUM(TR85:TR87)</f>
        <v/>
      </c>
      <c r="TS88" s="693">
        <f>SUM(TS85:TS87)</f>
        <v/>
      </c>
      <c r="TT88" s="693">
        <f>SUM(TT85:TT87)</f>
        <v/>
      </c>
      <c r="TU88" s="693">
        <f>SUM(TU85:TU87)</f>
        <v/>
      </c>
    </row>
    <row r="89" ht="14.5" customHeight="1">
      <c r="A89" s="1100" t="n"/>
      <c r="B89" s="1101" t="n"/>
      <c r="C89" s="1102" t="n"/>
      <c r="D89" s="460" t="inlineStr">
        <is>
          <t>CONTRIBUTIVO</t>
        </is>
      </c>
      <c r="E89" s="670" t="n"/>
      <c r="F89" s="670" t="n"/>
      <c r="G89" s="670" t="n"/>
      <c r="H89" s="670" t="n"/>
      <c r="I89" s="670" t="n"/>
      <c r="J89" s="670" t="n"/>
      <c r="K89" s="670" t="n"/>
      <c r="L89" s="670" t="n"/>
      <c r="M89" s="670" t="n"/>
      <c r="N89" s="670" t="n"/>
      <c r="O89" s="670" t="n"/>
      <c r="P89" s="670" t="n"/>
      <c r="Q89" s="670" t="n"/>
      <c r="R89" s="670" t="n"/>
      <c r="S89" s="670" t="n"/>
      <c r="T89" s="670" t="n"/>
      <c r="U89" s="670" t="n"/>
      <c r="V89" s="670" t="n"/>
      <c r="W89" s="670" t="n"/>
      <c r="X89" s="670" t="n"/>
      <c r="Y89" s="670" t="n"/>
      <c r="Z89" s="670" t="n"/>
      <c r="AA89" s="670" t="n"/>
      <c r="AB89" s="670" t="n"/>
      <c r="AC89" s="670" t="n"/>
      <c r="AD89" s="670" t="n"/>
      <c r="AE89" s="670" t="n"/>
      <c r="AF89" s="670" t="n"/>
      <c r="AG89" s="670" t="n"/>
      <c r="AH89" s="670" t="n"/>
      <c r="AI89" s="670" t="n"/>
      <c r="AJ89" s="670" t="n"/>
      <c r="AK89" s="670" t="n"/>
      <c r="AL89" s="670" t="n"/>
      <c r="AM89" s="670" t="n"/>
      <c r="AN89" s="670" t="n"/>
      <c r="AO89" s="670" t="n"/>
      <c r="AP89" s="670" t="n"/>
      <c r="AQ89" s="670" t="n"/>
      <c r="AR89" s="670" t="n"/>
      <c r="AS89" s="670" t="n"/>
      <c r="AT89" s="670" t="n"/>
      <c r="AU89" s="670" t="n"/>
      <c r="AV89" s="670" t="n"/>
      <c r="AW89" s="670" t="n"/>
      <c r="AX89" s="670" t="n"/>
      <c r="AY89" s="670" t="n"/>
      <c r="AZ89" s="670" t="n"/>
      <c r="BA89" s="670" t="n"/>
      <c r="BB89" s="670" t="n"/>
      <c r="BC89" s="670" t="n"/>
      <c r="BD89" s="670" t="n"/>
      <c r="BE89" s="670" t="n"/>
      <c r="BF89" s="670" t="n"/>
      <c r="BG89" s="670" t="n"/>
      <c r="BH89" s="670" t="n"/>
      <c r="BI89" s="670" t="n"/>
      <c r="BJ89" s="670" t="n"/>
      <c r="BK89" s="670" t="n"/>
      <c r="BL89" s="670" t="n"/>
      <c r="BM89" s="670" t="n"/>
      <c r="BN89" s="670" t="n"/>
      <c r="BO89" s="670" t="n"/>
      <c r="BP89" s="670" t="n"/>
      <c r="BQ89" s="670" t="n"/>
      <c r="BR89" s="670" t="n"/>
      <c r="BS89" s="670" t="n"/>
      <c r="BT89" s="670" t="n"/>
      <c r="BU89" s="670" t="n"/>
      <c r="BV89" s="670" t="n"/>
      <c r="BW89" s="670" t="n"/>
      <c r="BX89" s="670" t="n"/>
      <c r="BY89" s="670" t="n"/>
      <c r="BZ89" s="670" t="n"/>
      <c r="CA89" s="670" t="n"/>
      <c r="CB89" s="670" t="n"/>
      <c r="CC89" s="670" t="n"/>
      <c r="CD89" s="670" t="n"/>
      <c r="CE89" s="670" t="n"/>
      <c r="CF89" s="670" t="n"/>
      <c r="CG89" s="670" t="n"/>
      <c r="CH89" s="670" t="n"/>
      <c r="CI89" s="670" t="n"/>
      <c r="CJ89" s="670" t="n"/>
      <c r="CK89" s="670" t="n"/>
      <c r="CL89" s="670" t="n"/>
      <c r="CM89" s="670" t="n"/>
      <c r="CN89" s="670" t="n"/>
      <c r="CO89" s="670" t="n"/>
      <c r="CP89" s="670" t="n"/>
      <c r="CQ89" s="670" t="n"/>
      <c r="CR89" s="670" t="n"/>
      <c r="CS89" s="670" t="n"/>
      <c r="CT89" s="670" t="n"/>
      <c r="CU89" s="670" t="n"/>
      <c r="CV89" s="670" t="n"/>
      <c r="CW89" s="670" t="n"/>
      <c r="CX89" s="670" t="n"/>
      <c r="CY89" s="670" t="n"/>
      <c r="CZ89" s="670" t="n"/>
      <c r="DA89" s="670" t="n"/>
      <c r="DB89" s="670" t="n"/>
      <c r="DC89" s="670" t="n"/>
      <c r="DD89" s="670" t="n"/>
      <c r="DE89" s="670" t="n"/>
      <c r="DF89" s="670" t="n"/>
      <c r="DG89" s="670" t="n"/>
      <c r="DH89" s="670" t="n"/>
      <c r="DI89" s="670" t="n"/>
      <c r="DJ89" s="670" t="n"/>
      <c r="DK89" s="670" t="n"/>
      <c r="DL89" s="670" t="n"/>
      <c r="DM89" s="670" t="n"/>
      <c r="DN89" s="670" t="n"/>
      <c r="DO89" s="670" t="n"/>
      <c r="DP89" s="670" t="n"/>
      <c r="DQ89" s="670" t="n"/>
      <c r="DR89" s="670" t="n"/>
      <c r="DS89" s="670" t="n"/>
      <c r="DT89" s="670" t="n"/>
      <c r="DU89" s="670" t="n"/>
      <c r="DV89" s="670" t="n"/>
      <c r="DW89" s="670" t="n"/>
      <c r="DX89" s="670" t="n"/>
      <c r="DY89" s="670" t="n"/>
      <c r="DZ89" s="670" t="n"/>
      <c r="EA89" s="670" t="n"/>
      <c r="EB89" s="670" t="n"/>
      <c r="EC89" s="670" t="n"/>
      <c r="ED89" s="670" t="n"/>
      <c r="EE89" s="670" t="n"/>
      <c r="EF89" s="670" t="n"/>
      <c r="EG89" s="670" t="n"/>
      <c r="EH89" s="670" t="n"/>
      <c r="EI89" s="670" t="n"/>
      <c r="EJ89" s="670" t="n"/>
      <c r="EK89" s="670" t="n"/>
      <c r="EL89" s="670" t="n"/>
      <c r="EM89" s="670" t="n"/>
      <c r="EN89" s="670" t="n"/>
      <c r="EO89" s="670" t="n"/>
      <c r="EP89" s="670" t="n"/>
      <c r="EQ89" s="670" t="n"/>
      <c r="ER89" s="670" t="n"/>
      <c r="ES89" s="670" t="n"/>
      <c r="ET89" s="670" t="n"/>
      <c r="EU89" s="670" t="n"/>
      <c r="EV89" s="670" t="n"/>
      <c r="EW89" s="670" t="n"/>
      <c r="EX89" s="670" t="n"/>
      <c r="EY89" s="670" t="n"/>
      <c r="EZ89" s="670" t="n"/>
      <c r="FA89" s="670" t="n"/>
      <c r="FB89" s="670" t="n"/>
      <c r="FC89" s="670" t="n"/>
      <c r="FD89" s="670" t="n"/>
      <c r="FE89" s="670" t="n"/>
      <c r="FF89" s="670" t="n"/>
      <c r="FG89" s="670" t="n"/>
      <c r="FH89" s="670" t="n"/>
      <c r="FI89" s="670" t="n"/>
      <c r="FJ89" s="670" t="n"/>
      <c r="FK89" s="670" t="n"/>
      <c r="FL89" s="670" t="n"/>
      <c r="FM89" s="670" t="n"/>
      <c r="FN89" s="670" t="n"/>
      <c r="FO89" s="670" t="n"/>
      <c r="FP89" s="670" t="n"/>
      <c r="FQ89" s="670" t="n"/>
      <c r="FR89" s="670" t="n"/>
      <c r="FS89" s="670" t="n"/>
      <c r="FT89" s="670" t="n"/>
      <c r="FU89" s="670" t="n"/>
      <c r="FV89" s="670" t="n"/>
      <c r="FW89" s="670" t="n"/>
      <c r="FX89" s="670" t="n"/>
      <c r="FY89" s="670" t="n"/>
      <c r="FZ89" s="670" t="n"/>
      <c r="GA89" s="670" t="n"/>
      <c r="GB89" s="670" t="n"/>
      <c r="GC89" s="670" t="n"/>
      <c r="GD89" s="670" t="n"/>
      <c r="GE89" s="670" t="n"/>
      <c r="GF89" s="670" t="n"/>
      <c r="GG89" s="670" t="n"/>
      <c r="GH89" s="670" t="n"/>
      <c r="GI89" s="670" t="n"/>
      <c r="GJ89" s="670" t="n"/>
      <c r="GK89" s="670" t="n"/>
      <c r="GL89" s="670" t="n"/>
      <c r="GM89" s="670" t="n"/>
      <c r="GN89" s="670" t="n"/>
      <c r="GO89" s="670" t="n"/>
      <c r="GP89" s="670" t="n"/>
      <c r="GQ89" s="670" t="n"/>
      <c r="GR89" s="670" t="n"/>
      <c r="GS89" s="670" t="n"/>
      <c r="GT89" s="670" t="n"/>
      <c r="GU89" s="670" t="n"/>
      <c r="GV89" s="670" t="n"/>
      <c r="GW89" s="670" t="n"/>
      <c r="GX89" s="670" t="n"/>
      <c r="GY89" s="670" t="n"/>
      <c r="GZ89" s="670" t="n"/>
      <c r="HA89" s="670" t="n"/>
      <c r="HB89" s="670" t="n"/>
      <c r="HC89" s="670" t="n"/>
      <c r="HD89" s="670" t="n"/>
      <c r="HE89" s="670" t="n"/>
      <c r="HF89" s="670" t="n"/>
      <c r="HG89" s="670" t="n"/>
      <c r="HH89" s="670" t="n"/>
      <c r="HI89" s="670" t="n"/>
      <c r="HJ89" s="670" t="n"/>
      <c r="HK89" s="670" t="n"/>
      <c r="HL89" s="670" t="n"/>
      <c r="HM89" s="670" t="n"/>
      <c r="HN89" s="670" t="n"/>
      <c r="HO89" s="670" t="n"/>
      <c r="HP89" s="670" t="n"/>
      <c r="HQ89" s="670" t="n"/>
      <c r="HR89" s="670" t="n"/>
      <c r="HS89" s="670" t="n"/>
      <c r="HT89" s="670" t="n"/>
      <c r="HU89" s="670" t="n"/>
      <c r="HV89" s="670" t="n"/>
      <c r="HW89" s="670" t="n"/>
      <c r="HX89" s="670" t="n"/>
      <c r="HY89" s="670" t="n"/>
      <c r="HZ89" s="670" t="n"/>
      <c r="IA89" s="670" t="n"/>
      <c r="IB89" s="670" t="n"/>
      <c r="IC89" s="670" t="n"/>
      <c r="ID89" s="670" t="n"/>
      <c r="IE89" s="670" t="n"/>
      <c r="IF89" s="670" t="n"/>
      <c r="IG89" s="670" t="n"/>
      <c r="IH89" s="670" t="n"/>
      <c r="II89" s="670" t="n"/>
      <c r="IJ89" s="670" t="n"/>
      <c r="IK89" s="670" t="n"/>
      <c r="IL89" s="670" t="n"/>
      <c r="IM89" s="670" t="n"/>
      <c r="IN89" s="670" t="n"/>
      <c r="IO89" s="670" t="n"/>
      <c r="IP89" s="670" t="n"/>
      <c r="IQ89" s="670" t="n"/>
      <c r="IR89" s="670" t="n"/>
      <c r="IS89" s="670" t="n"/>
      <c r="IT89" s="670" t="n"/>
      <c r="IU89" s="670" t="n"/>
      <c r="IV89" s="670" t="n"/>
      <c r="IW89" s="670" t="n"/>
      <c r="IX89" s="670" t="n"/>
      <c r="IY89" s="670" t="n"/>
      <c r="IZ89" s="670" t="n"/>
      <c r="JA89" s="670" t="n"/>
      <c r="JB89" s="670" t="n"/>
      <c r="JC89" s="670" t="n"/>
      <c r="JD89" s="670" t="n"/>
      <c r="JE89" s="670" t="n"/>
      <c r="JF89" s="670" t="n"/>
      <c r="JG89" s="670" t="n"/>
      <c r="JH89" s="670" t="n"/>
      <c r="JI89" s="670" t="n"/>
      <c r="JJ89" s="670" t="n"/>
      <c r="JK89" s="670" t="n"/>
      <c r="JL89" s="670" t="n"/>
      <c r="JM89" s="670" t="n"/>
      <c r="JN89" s="670" t="n"/>
      <c r="JO89" s="670" t="n"/>
      <c r="JP89" s="670" t="n"/>
      <c r="JQ89" s="670" t="n"/>
      <c r="JR89" s="670" t="n"/>
      <c r="JS89" s="670" t="n"/>
      <c r="JT89" s="670" t="n"/>
      <c r="JU89" s="670" t="n"/>
      <c r="JV89" s="670" t="n"/>
      <c r="JW89" s="670" t="n"/>
      <c r="JX89" s="670" t="n"/>
      <c r="JY89" s="670" t="n"/>
      <c r="JZ89" s="670" t="n"/>
      <c r="KA89" s="670" t="n"/>
      <c r="KB89" s="670" t="n"/>
      <c r="KC89" s="670" t="n"/>
      <c r="KD89" s="670" t="n"/>
      <c r="KE89" s="670" t="n"/>
      <c r="KF89" s="670" t="n"/>
      <c r="KG89" s="670" t="n"/>
      <c r="KH89" s="670" t="n"/>
      <c r="KI89" s="670" t="n"/>
      <c r="KJ89" s="670" t="n"/>
      <c r="KK89" s="670" t="n"/>
      <c r="KL89" s="670" t="n"/>
      <c r="KM89" s="670" t="n"/>
      <c r="KN89" s="670" t="n"/>
      <c r="KO89" s="670" t="n"/>
      <c r="KP89" s="670" t="n"/>
      <c r="KQ89" s="670" t="n"/>
      <c r="KR89" s="670" t="n"/>
      <c r="KS89" s="670" t="n"/>
      <c r="KT89" s="670" t="n"/>
      <c r="KU89" s="670" t="n"/>
      <c r="KV89" s="670" t="n"/>
      <c r="KW89" s="670" t="n"/>
      <c r="KX89" s="670" t="n"/>
      <c r="KY89" s="670" t="n"/>
      <c r="KZ89" s="670" t="n"/>
      <c r="LA89" s="670" t="n"/>
      <c r="LB89" s="670" t="n"/>
      <c r="LC89" s="670" t="n"/>
      <c r="LD89" s="670" t="n"/>
      <c r="LE89" s="670" t="n"/>
      <c r="LF89" s="670" t="n"/>
      <c r="LG89" s="670" t="n"/>
      <c r="LH89" s="670" t="n"/>
      <c r="LI89" s="670" t="n"/>
      <c r="LJ89" s="670" t="n"/>
      <c r="LK89" s="670" t="n"/>
      <c r="LL89" s="670" t="n"/>
      <c r="LM89" s="670" t="n"/>
      <c r="LN89" s="670" t="n"/>
      <c r="LO89" s="670" t="n"/>
      <c r="LP89" s="670" t="n"/>
      <c r="LQ89" s="670" t="n"/>
      <c r="LR89" s="670" t="n"/>
      <c r="LS89" s="670" t="n"/>
      <c r="LT89" s="670" t="n"/>
      <c r="LU89" s="670" t="n"/>
      <c r="LV89" s="670" t="n"/>
      <c r="LW89" s="670" t="n"/>
      <c r="LX89" s="670" t="n"/>
      <c r="LY89" s="670" t="n"/>
      <c r="LZ89" s="670" t="n"/>
      <c r="MA89" s="670" t="n"/>
      <c r="MB89" s="670" t="n"/>
      <c r="MC89" s="670" t="n"/>
      <c r="MD89" s="670" t="n"/>
      <c r="ME89" s="670" t="n"/>
      <c r="MF89" s="670" t="n"/>
      <c r="MG89" s="670" t="n"/>
      <c r="MH89" s="670" t="n"/>
      <c r="MI89" s="670" t="n"/>
      <c r="MJ89" s="670" t="n"/>
      <c r="MK89" s="670" t="n"/>
      <c r="ML89" s="670" t="n"/>
      <c r="MM89" s="670" t="n"/>
      <c r="MN89" s="670" t="n"/>
      <c r="MO89" s="670" t="n"/>
      <c r="MP89" s="670" t="n"/>
      <c r="MQ89" s="670" t="n"/>
      <c r="MR89" s="670" t="n"/>
      <c r="MS89" s="670" t="n"/>
      <c r="MT89" s="670" t="n"/>
      <c r="MU89" s="670" t="n"/>
      <c r="MV89" s="670" t="n"/>
      <c r="MW89" s="670" t="n"/>
      <c r="MX89" s="670" t="n"/>
      <c r="MY89" s="670" t="n"/>
      <c r="MZ89" s="670" t="n"/>
      <c r="NA89" s="670" t="n"/>
      <c r="NB89" s="670" t="n"/>
      <c r="NC89" s="670" t="n"/>
      <c r="ND89" s="670" t="n"/>
      <c r="NE89" s="670" t="n"/>
      <c r="NF89" s="670" t="n"/>
      <c r="NG89" s="670" t="n"/>
      <c r="NH89" s="670" t="n"/>
      <c r="NI89" s="670" t="n"/>
      <c r="NJ89" s="670" t="n"/>
      <c r="NK89" s="670" t="n"/>
      <c r="NL89" s="670" t="n"/>
      <c r="NM89" s="670" t="n"/>
      <c r="NN89" s="670" t="n"/>
      <c r="NO89" s="670" t="n"/>
      <c r="NP89" s="670" t="n"/>
      <c r="NQ89" s="681" t="n"/>
      <c r="NR89" s="681" t="n"/>
      <c r="NS89" s="681" t="n"/>
      <c r="NT89" s="681" t="n"/>
      <c r="NU89" s="681" t="n"/>
      <c r="NV89" s="681" t="n"/>
      <c r="NW89" s="681" t="n"/>
      <c r="NX89" s="681" t="n"/>
      <c r="NY89" s="670" t="n"/>
      <c r="NZ89" s="670" t="n"/>
      <c r="OA89" s="670" t="n"/>
      <c r="OB89" s="670" t="n"/>
      <c r="OC89" s="670" t="n"/>
      <c r="OD89" s="670" t="n"/>
      <c r="OE89" s="670" t="n"/>
      <c r="OF89" s="670" t="n"/>
      <c r="OG89" s="689" t="n"/>
      <c r="OH89" s="689" t="n"/>
      <c r="OI89" s="689" t="n"/>
      <c r="OJ89" s="689" t="n"/>
      <c r="OK89" s="689" t="n"/>
      <c r="OL89" s="689" t="n"/>
      <c r="OM89" s="689" t="n"/>
      <c r="ON89" s="689" t="n"/>
      <c r="OO89" s="689" t="n"/>
      <c r="OP89" s="689" t="n"/>
      <c r="OQ89" s="689" t="n"/>
      <c r="OR89" s="689" t="n"/>
      <c r="OS89" s="689" t="n"/>
      <c r="OT89" s="689" t="n"/>
      <c r="OU89" s="689" t="n"/>
      <c r="OV89" s="689" t="n"/>
      <c r="OW89" s="670" t="n"/>
      <c r="OX89" s="670" t="n"/>
      <c r="OY89" s="670" t="n"/>
      <c r="OZ89" s="670" t="n"/>
      <c r="PA89" s="670" t="n"/>
      <c r="PB89" s="670" t="n"/>
      <c r="PC89" s="670" t="n"/>
      <c r="PD89" s="670" t="n"/>
      <c r="PE89" s="670" t="n"/>
      <c r="PF89" s="670" t="n"/>
      <c r="PG89" s="670" t="n"/>
      <c r="PH89" s="670" t="n"/>
      <c r="PI89" s="670" t="n"/>
      <c r="PJ89" s="670" t="n"/>
      <c r="PK89" s="670" t="n"/>
      <c r="PL89" s="670" t="n"/>
      <c r="PM89" s="670" t="n"/>
      <c r="PN89" s="670" t="n"/>
      <c r="PO89" s="670" t="n"/>
      <c r="PP89" s="670" t="n"/>
      <c r="PQ89" s="670" t="n"/>
      <c r="PR89" s="670" t="n"/>
      <c r="PS89" s="670" t="n"/>
      <c r="PT89" s="670" t="n"/>
      <c r="PU89" s="670" t="n"/>
      <c r="PV89" s="670" t="n"/>
      <c r="PW89" s="670" t="n"/>
      <c r="PX89" s="670" t="n"/>
      <c r="PY89" s="670" t="n"/>
      <c r="PZ89" s="670" t="n"/>
      <c r="QA89" s="670" t="n"/>
      <c r="QB89" s="670" t="n"/>
      <c r="QC89" s="670" t="n"/>
      <c r="QD89" s="670" t="n"/>
      <c r="QE89" s="670" t="n"/>
      <c r="QF89" s="670" t="n"/>
      <c r="QG89" s="670" t="n"/>
      <c r="QH89" s="670" t="n"/>
      <c r="QI89" s="670" t="n"/>
      <c r="QJ89" s="670" t="n"/>
      <c r="QK89" s="670" t="n"/>
      <c r="QL89" s="670" t="n"/>
      <c r="QM89" s="670" t="n"/>
      <c r="QN89" s="670" t="n"/>
      <c r="QO89" s="670" t="n"/>
      <c r="QP89" s="670" t="n"/>
      <c r="QQ89" s="670" t="n"/>
      <c r="QR89" s="670" t="n"/>
      <c r="QS89" s="670" t="n"/>
      <c r="QT89" s="670" t="n"/>
      <c r="QU89" s="670" t="n"/>
      <c r="QV89" s="670" t="n"/>
      <c r="QW89" s="670" t="n"/>
      <c r="QX89" s="670" t="n"/>
      <c r="QY89" s="670" t="n"/>
      <c r="QZ89" s="670" t="n"/>
      <c r="RA89" s="670" t="n"/>
      <c r="RB89" s="670" t="n"/>
      <c r="RC89" s="670" t="n"/>
      <c r="RD89" s="670" t="n"/>
      <c r="RE89" s="670" t="n"/>
      <c r="RF89" s="682">
        <f>SUM(E89:RE89)-QF89-QL89-SUM(QO89:QQ89)-SUM(QT89:QV89)</f>
        <v/>
      </c>
      <c r="RG89" s="683" t="n"/>
      <c r="RH89" s="684">
        <f>SUM(E89:G89)</f>
        <v/>
      </c>
      <c r="RI89" s="684">
        <f>SUM(H89:BN89)</f>
        <v/>
      </c>
      <c r="RJ89" s="684">
        <f>SUM(BO89:CT89)</f>
        <v/>
      </c>
      <c r="RK89" s="685">
        <f>SUM(CU89:CW89)</f>
        <v/>
      </c>
      <c r="RL89" s="684">
        <f>SUM(CX89:DH89)</f>
        <v/>
      </c>
      <c r="RM89" s="684">
        <f>SUM(DI89:DU89)</f>
        <v/>
      </c>
      <c r="RN89" s="684">
        <f>SUM(DV89:EZ89)</f>
        <v/>
      </c>
      <c r="RO89" s="684">
        <f>SUM(FA89:FB89)</f>
        <v/>
      </c>
      <c r="RP89" s="684">
        <f>SUM(FC89:FH89)</f>
        <v/>
      </c>
      <c r="RQ89" s="684">
        <f>SUM(FI89:GB89)</f>
        <v/>
      </c>
      <c r="RR89" s="684">
        <f>SUM(GC89:GW89)</f>
        <v/>
      </c>
      <c r="RS89" s="684">
        <f>SUM(GX89:IP89)</f>
        <v/>
      </c>
      <c r="RT89" s="684">
        <f>SUM(IQ89:JC89)</f>
        <v/>
      </c>
      <c r="RU89" s="684">
        <f>SUM(JD89:JV89)</f>
        <v/>
      </c>
      <c r="RV89" s="684">
        <f>SUM(JW89:MA89)</f>
        <v/>
      </c>
      <c r="RW89" s="684">
        <f>SUM(MB89:MN89)</f>
        <v/>
      </c>
      <c r="RX89" s="684">
        <f>MO89</f>
        <v/>
      </c>
      <c r="RY89" s="684">
        <f>SUM(MP89:MQ89)</f>
        <v/>
      </c>
      <c r="RZ89" s="684">
        <f>SUM(MR89:MT89)</f>
        <v/>
      </c>
      <c r="SA89" s="684">
        <f>SUM(MU89:MW89)</f>
        <v/>
      </c>
      <c r="SB89" s="684">
        <f>SUM(MX89:MZ89)</f>
        <v/>
      </c>
      <c r="SC89" s="684">
        <f>SUM(NA89:NB89)</f>
        <v/>
      </c>
      <c r="SD89" s="684">
        <f>SUM(NC89)</f>
        <v/>
      </c>
      <c r="SE89" s="684">
        <f>SUM(ND89:NF89)</f>
        <v/>
      </c>
      <c r="SF89" s="684">
        <f>SUM(NG89)</f>
        <v/>
      </c>
      <c r="SG89" s="684">
        <f>SUM(NH89)</f>
        <v/>
      </c>
      <c r="SH89" s="684">
        <f>NI89</f>
        <v/>
      </c>
      <c r="SI89" s="684">
        <f>NJ89</f>
        <v/>
      </c>
      <c r="SJ89" s="684">
        <f>SUM(NK89:NP89)</f>
        <v/>
      </c>
      <c r="SK89" s="684">
        <f>SUM(NQ89:PN89)</f>
        <v/>
      </c>
      <c r="SL89" s="684">
        <f>SUM(PO89:PX89)</f>
        <v/>
      </c>
      <c r="SM89" s="684">
        <f>SUM(PY89:PZ89)</f>
        <v/>
      </c>
      <c r="SN89" s="684">
        <f>SUM(QA89:QB89)</f>
        <v/>
      </c>
      <c r="SO89" s="684">
        <f>SUM(QC89:QE89)</f>
        <v/>
      </c>
      <c r="SP89" s="684">
        <f>SUM(QG89:QK89)</f>
        <v/>
      </c>
      <c r="SQ89" s="684">
        <f>SUM(QM89:QN89)</f>
        <v/>
      </c>
      <c r="SR89" s="684">
        <f>SUM(QO89)</f>
        <v/>
      </c>
      <c r="SS89" s="684">
        <f>SUM(QP89)+QQ89</f>
        <v/>
      </c>
      <c r="ST89" s="684">
        <f>SUM(QR89)</f>
        <v/>
      </c>
      <c r="SU89" s="684">
        <f>SUM(QS89)</f>
        <v/>
      </c>
      <c r="SV89" s="684">
        <f>SUM(QT89)</f>
        <v/>
      </c>
      <c r="SW89" s="684">
        <f>SUM(QU89)</f>
        <v/>
      </c>
      <c r="SX89" s="684">
        <f>SUM(QV89)</f>
        <v/>
      </c>
      <c r="SY89" s="684">
        <f>SUM(QW89:RE89)</f>
        <v/>
      </c>
      <c r="SZ89" s="686">
        <f>SUM(RH89:SX89)-SUM(SR89:SS89)-SUM(SV89:SX89)</f>
        <v/>
      </c>
      <c r="TB89" s="690" t="n"/>
      <c r="TC89" s="690" t="n"/>
      <c r="TE89" s="690" t="n"/>
      <c r="TF89" s="690" t="n"/>
      <c r="TG89" s="690" t="n"/>
      <c r="TH89" s="690" t="n"/>
      <c r="TI89" s="690" t="n"/>
      <c r="TJ89" s="690" t="n"/>
      <c r="TK89" s="690" t="n"/>
      <c r="TL89" s="690" t="n"/>
      <c r="TM89" s="690" t="n"/>
      <c r="TN89" s="690" t="n"/>
      <c r="TO89" s="690" t="n"/>
      <c r="TP89" s="690" t="n"/>
      <c r="TQ89" s="690" t="n"/>
      <c r="TR89" s="690" t="n"/>
      <c r="TS89" s="690" t="n"/>
      <c r="TT89" s="690" t="n"/>
      <c r="TU89" s="690" t="n"/>
    </row>
    <row r="90" ht="14.5" customHeight="1">
      <c r="A90" s="1100" t="n"/>
      <c r="B90" s="1101" t="n"/>
      <c r="C90" s="1102" t="n"/>
      <c r="D90" s="461" t="inlineStr">
        <is>
          <t>SUBSIDIADO</t>
        </is>
      </c>
      <c r="E90" s="670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  <c r="BJ90" s="670" t="n"/>
      <c r="BK90" s="670" t="n"/>
      <c r="BL90" s="670" t="n"/>
      <c r="BM90" s="670" t="n"/>
      <c r="BN90" s="670" t="n"/>
      <c r="BO90" s="670" t="n"/>
      <c r="BP90" s="670" t="n"/>
      <c r="BQ90" s="670" t="n"/>
      <c r="BR90" s="670" t="n"/>
      <c r="BS90" s="670" t="n"/>
      <c r="BT90" s="670" t="n"/>
      <c r="BU90" s="670" t="n"/>
      <c r="BV90" s="670" t="n"/>
      <c r="BW90" s="670" t="n"/>
      <c r="BX90" s="670" t="n"/>
      <c r="BY90" s="670" t="n"/>
      <c r="BZ90" s="670" t="n"/>
      <c r="CA90" s="670" t="n"/>
      <c r="CB90" s="670" t="n"/>
      <c r="CC90" s="670" t="n"/>
      <c r="CD90" s="670" t="n"/>
      <c r="CE90" s="670" t="n"/>
      <c r="CF90" s="670" t="n"/>
      <c r="CG90" s="670" t="n"/>
      <c r="CH90" s="670" t="n"/>
      <c r="CI90" s="670" t="n"/>
      <c r="CJ90" s="670" t="n"/>
      <c r="CK90" s="670" t="n"/>
      <c r="CL90" s="670" t="n"/>
      <c r="CM90" s="670" t="n"/>
      <c r="CN90" s="670" t="n"/>
      <c r="CO90" s="670" t="n"/>
      <c r="CP90" s="670" t="n"/>
      <c r="CQ90" s="670" t="n"/>
      <c r="CR90" s="670" t="n"/>
      <c r="CS90" s="670" t="n"/>
      <c r="CT90" s="670" t="n"/>
      <c r="CU90" s="670" t="n"/>
      <c r="CV90" s="670" t="n"/>
      <c r="CW90" s="670" t="n"/>
      <c r="CX90" s="670" t="n"/>
      <c r="CY90" s="670" t="n"/>
      <c r="CZ90" s="670" t="n"/>
      <c r="DA90" s="670" t="n"/>
      <c r="DB90" s="670" t="n"/>
      <c r="DC90" s="670" t="n"/>
      <c r="DD90" s="670" t="n"/>
      <c r="DE90" s="670" t="n"/>
      <c r="DF90" s="670" t="n"/>
      <c r="DG90" s="670" t="n"/>
      <c r="DH90" s="670" t="n"/>
      <c r="DI90" s="670" t="n"/>
      <c r="DJ90" s="670" t="n"/>
      <c r="DK90" s="670" t="n"/>
      <c r="DL90" s="670" t="n"/>
      <c r="DM90" s="670" t="n"/>
      <c r="DN90" s="670" t="n"/>
      <c r="DO90" s="670" t="n"/>
      <c r="DP90" s="670" t="n"/>
      <c r="DQ90" s="670" t="n"/>
      <c r="DR90" s="670" t="n"/>
      <c r="DS90" s="670" t="n"/>
      <c r="DT90" s="670" t="n"/>
      <c r="DU90" s="670" t="n"/>
      <c r="DV90" s="670" t="n"/>
      <c r="DW90" s="670" t="n"/>
      <c r="DX90" s="670" t="n"/>
      <c r="DY90" s="670" t="n"/>
      <c r="DZ90" s="670" t="n"/>
      <c r="EA90" s="670" t="n"/>
      <c r="EB90" s="670" t="n"/>
      <c r="EC90" s="670" t="n"/>
      <c r="ED90" s="670" t="n"/>
      <c r="EE90" s="670" t="n"/>
      <c r="EF90" s="670" t="n"/>
      <c r="EG90" s="670" t="n"/>
      <c r="EH90" s="670" t="n"/>
      <c r="EI90" s="670" t="n"/>
      <c r="EJ90" s="670" t="n"/>
      <c r="EK90" s="670" t="n"/>
      <c r="EL90" s="670" t="n"/>
      <c r="EM90" s="670" t="n"/>
      <c r="EN90" s="670" t="n"/>
      <c r="EO90" s="670" t="n"/>
      <c r="EP90" s="670" t="n"/>
      <c r="EQ90" s="670" t="n"/>
      <c r="ER90" s="670" t="n"/>
      <c r="ES90" s="670" t="n"/>
      <c r="ET90" s="670" t="n"/>
      <c r="EU90" s="670" t="n"/>
      <c r="EV90" s="670" t="n"/>
      <c r="EW90" s="670" t="n"/>
      <c r="EX90" s="670" t="n"/>
      <c r="EY90" s="670" t="n"/>
      <c r="EZ90" s="670" t="n"/>
      <c r="FA90" s="670" t="n"/>
      <c r="FB90" s="670" t="n"/>
      <c r="FC90" s="670" t="n"/>
      <c r="FD90" s="670" t="n"/>
      <c r="FE90" s="670" t="n"/>
      <c r="FF90" s="670" t="n"/>
      <c r="FG90" s="670" t="n"/>
      <c r="FH90" s="670" t="n"/>
      <c r="FI90" s="670" t="n"/>
      <c r="FJ90" s="670" t="n"/>
      <c r="FK90" s="670" t="n"/>
      <c r="FL90" s="670" t="n"/>
      <c r="FM90" s="670" t="n"/>
      <c r="FN90" s="670" t="n"/>
      <c r="FO90" s="670" t="n"/>
      <c r="FP90" s="670" t="n"/>
      <c r="FQ90" s="670" t="n"/>
      <c r="FR90" s="670" t="n"/>
      <c r="FS90" s="670" t="n"/>
      <c r="FT90" s="670" t="n"/>
      <c r="FU90" s="670" t="n"/>
      <c r="FV90" s="670" t="n"/>
      <c r="FW90" s="670" t="n"/>
      <c r="FX90" s="670" t="n"/>
      <c r="FY90" s="670" t="n"/>
      <c r="FZ90" s="670" t="n"/>
      <c r="GA90" s="670" t="n"/>
      <c r="GB90" s="670" t="n"/>
      <c r="GC90" s="670" t="n"/>
      <c r="GD90" s="670" t="n"/>
      <c r="GE90" s="670" t="n"/>
      <c r="GF90" s="670" t="n"/>
      <c r="GG90" s="670" t="n"/>
      <c r="GH90" s="670" t="n"/>
      <c r="GI90" s="670" t="n"/>
      <c r="GJ90" s="670" t="n"/>
      <c r="GK90" s="670" t="n"/>
      <c r="GL90" s="670" t="n"/>
      <c r="GM90" s="670" t="n"/>
      <c r="GN90" s="670" t="n"/>
      <c r="GO90" s="670" t="n"/>
      <c r="GP90" s="670" t="n"/>
      <c r="GQ90" s="670" t="n"/>
      <c r="GR90" s="670" t="n"/>
      <c r="GS90" s="670" t="n"/>
      <c r="GT90" s="670" t="n"/>
      <c r="GU90" s="670" t="n"/>
      <c r="GV90" s="670" t="n"/>
      <c r="GW90" s="670" t="n"/>
      <c r="GX90" s="670" t="n"/>
      <c r="GY90" s="670" t="n"/>
      <c r="GZ90" s="670" t="n"/>
      <c r="HA90" s="670" t="n"/>
      <c r="HB90" s="670" t="n"/>
      <c r="HC90" s="670" t="n"/>
      <c r="HD90" s="670" t="n"/>
      <c r="HE90" s="670" t="n"/>
      <c r="HF90" s="670" t="n"/>
      <c r="HG90" s="670" t="n"/>
      <c r="HH90" s="670" t="n"/>
      <c r="HI90" s="670" t="n"/>
      <c r="HJ90" s="670" t="n"/>
      <c r="HK90" s="670" t="n"/>
      <c r="HL90" s="670" t="n"/>
      <c r="HM90" s="670" t="n"/>
      <c r="HN90" s="670" t="n"/>
      <c r="HO90" s="670" t="n"/>
      <c r="HP90" s="670" t="n"/>
      <c r="HQ90" s="670" t="n"/>
      <c r="HR90" s="670" t="n"/>
      <c r="HS90" s="670" t="n"/>
      <c r="HT90" s="670" t="n"/>
      <c r="HU90" s="670" t="n"/>
      <c r="HV90" s="670" t="n"/>
      <c r="HW90" s="670" t="n"/>
      <c r="HX90" s="670" t="n"/>
      <c r="HY90" s="670" t="n"/>
      <c r="HZ90" s="670" t="n"/>
      <c r="IA90" s="670" t="n"/>
      <c r="IB90" s="670" t="n"/>
      <c r="IC90" s="670" t="n"/>
      <c r="ID90" s="670" t="n"/>
      <c r="IE90" s="670" t="n"/>
      <c r="IF90" s="670" t="n"/>
      <c r="IG90" s="670" t="n"/>
      <c r="IH90" s="670" t="n"/>
      <c r="II90" s="670" t="n"/>
      <c r="IJ90" s="670" t="n"/>
      <c r="IK90" s="670" t="n"/>
      <c r="IL90" s="670" t="n"/>
      <c r="IM90" s="670" t="n"/>
      <c r="IN90" s="670" t="n"/>
      <c r="IO90" s="670" t="n"/>
      <c r="IP90" s="670" t="n"/>
      <c r="IQ90" s="670" t="n"/>
      <c r="IR90" s="670" t="n"/>
      <c r="IS90" s="670" t="n"/>
      <c r="IT90" s="670" t="n"/>
      <c r="IU90" s="670" t="n"/>
      <c r="IV90" s="670" t="n"/>
      <c r="IW90" s="670" t="n"/>
      <c r="IX90" s="670" t="n"/>
      <c r="IY90" s="670" t="n"/>
      <c r="IZ90" s="670" t="n"/>
      <c r="JA90" s="670" t="n"/>
      <c r="JB90" s="670" t="n"/>
      <c r="JC90" s="670" t="n"/>
      <c r="JD90" s="670" t="n"/>
      <c r="JE90" s="670" t="n"/>
      <c r="JF90" s="670" t="n"/>
      <c r="JG90" s="670" t="n"/>
      <c r="JH90" s="670" t="n"/>
      <c r="JI90" s="670" t="n"/>
      <c r="JJ90" s="670" t="n"/>
      <c r="JK90" s="670" t="n"/>
      <c r="JL90" s="670" t="n"/>
      <c r="JM90" s="670" t="n"/>
      <c r="JN90" s="670" t="n"/>
      <c r="JO90" s="670" t="n"/>
      <c r="JP90" s="670" t="n"/>
      <c r="JQ90" s="670" t="n"/>
      <c r="JR90" s="670" t="n"/>
      <c r="JS90" s="670" t="n"/>
      <c r="JT90" s="670" t="n"/>
      <c r="JU90" s="670" t="n"/>
      <c r="JV90" s="670" t="n"/>
      <c r="JW90" s="670" t="n"/>
      <c r="JX90" s="670" t="n"/>
      <c r="JY90" s="670" t="n"/>
      <c r="JZ90" s="670" t="n"/>
      <c r="KA90" s="670" t="n"/>
      <c r="KB90" s="670" t="n"/>
      <c r="KC90" s="670" t="n"/>
      <c r="KD90" s="670" t="n"/>
      <c r="KE90" s="670" t="n"/>
      <c r="KF90" s="670" t="n"/>
      <c r="KG90" s="670" t="n"/>
      <c r="KH90" s="670" t="n"/>
      <c r="KI90" s="670" t="n"/>
      <c r="KJ90" s="670" t="n"/>
      <c r="KK90" s="670" t="n"/>
      <c r="KL90" s="670" t="n"/>
      <c r="KM90" s="670" t="n"/>
      <c r="KN90" s="670" t="n"/>
      <c r="KO90" s="670" t="n"/>
      <c r="KP90" s="670" t="n"/>
      <c r="KQ90" s="670" t="n"/>
      <c r="KR90" s="670" t="n"/>
      <c r="KS90" s="670" t="n"/>
      <c r="KT90" s="670" t="n"/>
      <c r="KU90" s="670" t="n"/>
      <c r="KV90" s="670" t="n"/>
      <c r="KW90" s="670" t="n"/>
      <c r="KX90" s="670" t="n"/>
      <c r="KY90" s="670" t="n"/>
      <c r="KZ90" s="670" t="n"/>
      <c r="LA90" s="670" t="n"/>
      <c r="LB90" s="670" t="n"/>
      <c r="LC90" s="670" t="n"/>
      <c r="LD90" s="670" t="n"/>
      <c r="LE90" s="670" t="n"/>
      <c r="LF90" s="670" t="n"/>
      <c r="LG90" s="670" t="n"/>
      <c r="LH90" s="670" t="n"/>
      <c r="LI90" s="670" t="n"/>
      <c r="LJ90" s="670" t="n"/>
      <c r="LK90" s="670" t="n"/>
      <c r="LL90" s="670" t="n"/>
      <c r="LM90" s="670" t="n"/>
      <c r="LN90" s="670" t="n"/>
      <c r="LO90" s="670" t="n"/>
      <c r="LP90" s="670" t="n"/>
      <c r="LQ90" s="670" t="n"/>
      <c r="LR90" s="670" t="n"/>
      <c r="LS90" s="670" t="n"/>
      <c r="LT90" s="670" t="n"/>
      <c r="LU90" s="670" t="n"/>
      <c r="LV90" s="670" t="n"/>
      <c r="LW90" s="670" t="n"/>
      <c r="LX90" s="670" t="n"/>
      <c r="LY90" s="670" t="n"/>
      <c r="LZ90" s="670" t="n"/>
      <c r="MA90" s="670" t="n"/>
      <c r="MB90" s="670" t="n"/>
      <c r="MC90" s="670" t="n"/>
      <c r="MD90" s="670" t="n"/>
      <c r="ME90" s="670" t="n"/>
      <c r="MF90" s="670" t="n"/>
      <c r="MG90" s="670" t="n"/>
      <c r="MH90" s="670" t="n"/>
      <c r="MI90" s="670" t="n"/>
      <c r="MJ90" s="670" t="n"/>
      <c r="MK90" s="670" t="n"/>
      <c r="ML90" s="670" t="n"/>
      <c r="MM90" s="670" t="n"/>
      <c r="MN90" s="670" t="n"/>
      <c r="MO90" s="670" t="n"/>
      <c r="MP90" s="670" t="n"/>
      <c r="MQ90" s="670" t="n"/>
      <c r="MR90" s="670" t="n"/>
      <c r="MS90" s="670" t="n"/>
      <c r="MT90" s="670" t="n"/>
      <c r="MU90" s="670" t="n"/>
      <c r="MV90" s="670" t="n"/>
      <c r="MW90" s="670" t="n"/>
      <c r="MX90" s="670" t="n"/>
      <c r="MY90" s="670" t="n"/>
      <c r="MZ90" s="670" t="n"/>
      <c r="NA90" s="670" t="n"/>
      <c r="NB90" s="670" t="n"/>
      <c r="NC90" s="670" t="n"/>
      <c r="ND90" s="670" t="n"/>
      <c r="NE90" s="670" t="n"/>
      <c r="NF90" s="670" t="n"/>
      <c r="NG90" s="670" t="n"/>
      <c r="NH90" s="670" t="n"/>
      <c r="NI90" s="670" t="n"/>
      <c r="NJ90" s="670" t="n"/>
      <c r="NK90" s="670" t="n"/>
      <c r="NL90" s="670" t="n"/>
      <c r="NM90" s="670" t="n"/>
      <c r="NN90" s="670" t="n"/>
      <c r="NO90" s="670" t="n"/>
      <c r="NP90" s="670" t="n"/>
      <c r="NQ90" s="689" t="n"/>
      <c r="NR90" s="689" t="n"/>
      <c r="NS90" s="689" t="n"/>
      <c r="NT90" s="689" t="n"/>
      <c r="NU90" s="689" t="n"/>
      <c r="NV90" s="689" t="n"/>
      <c r="NW90" s="689" t="n"/>
      <c r="NX90" s="689" t="n"/>
      <c r="NY90" s="670" t="n"/>
      <c r="NZ90" s="670" t="n"/>
      <c r="OA90" s="670" t="n"/>
      <c r="OB90" s="670" t="n"/>
      <c r="OC90" s="670" t="n"/>
      <c r="OD90" s="670" t="n"/>
      <c r="OE90" s="670" t="n"/>
      <c r="OF90" s="670" t="n"/>
      <c r="OG90" s="689" t="n"/>
      <c r="OH90" s="689" t="n"/>
      <c r="OI90" s="689" t="n"/>
      <c r="OJ90" s="689" t="n"/>
      <c r="OK90" s="689" t="n"/>
      <c r="OL90" s="689" t="n"/>
      <c r="OM90" s="689" t="n"/>
      <c r="ON90" s="689" t="n"/>
      <c r="OO90" s="689" t="n"/>
      <c r="OP90" s="689" t="n"/>
      <c r="OQ90" s="689" t="n"/>
      <c r="OR90" s="689" t="n"/>
      <c r="OS90" s="689" t="n"/>
      <c r="OT90" s="689" t="n"/>
      <c r="OU90" s="689" t="n"/>
      <c r="OV90" s="689" t="n"/>
      <c r="OW90" s="670" t="n"/>
      <c r="OX90" s="670" t="n"/>
      <c r="OY90" s="670" t="n"/>
      <c r="OZ90" s="670" t="n"/>
      <c r="PA90" s="670" t="n"/>
      <c r="PB90" s="670" t="n"/>
      <c r="PC90" s="670" t="n"/>
      <c r="PD90" s="670" t="n"/>
      <c r="PE90" s="670" t="n"/>
      <c r="PF90" s="670" t="n"/>
      <c r="PG90" s="670" t="n"/>
      <c r="PH90" s="670" t="n"/>
      <c r="PI90" s="670" t="n"/>
      <c r="PJ90" s="670" t="n"/>
      <c r="PK90" s="670" t="n"/>
      <c r="PL90" s="670" t="n"/>
      <c r="PM90" s="670" t="n"/>
      <c r="PN90" s="670" t="n"/>
      <c r="PO90" s="670" t="n"/>
      <c r="PP90" s="670" t="n"/>
      <c r="PQ90" s="670" t="n"/>
      <c r="PR90" s="670" t="n"/>
      <c r="PS90" s="670" t="n"/>
      <c r="PT90" s="670" t="n"/>
      <c r="PU90" s="670" t="n"/>
      <c r="PV90" s="670" t="n"/>
      <c r="PW90" s="670" t="n"/>
      <c r="PX90" s="670" t="n"/>
      <c r="PY90" s="670" t="n"/>
      <c r="PZ90" s="670" t="n"/>
      <c r="QA90" s="670" t="n"/>
      <c r="QB90" s="670" t="n"/>
      <c r="QC90" s="670" t="n"/>
      <c r="QD90" s="670" t="n"/>
      <c r="QE90" s="670" t="n"/>
      <c r="QF90" s="670" t="n"/>
      <c r="QG90" s="670" t="n"/>
      <c r="QH90" s="670" t="n"/>
      <c r="QI90" s="670" t="n"/>
      <c r="QJ90" s="670" t="n"/>
      <c r="QK90" s="670" t="n"/>
      <c r="QL90" s="670" t="n"/>
      <c r="QM90" s="670" t="n"/>
      <c r="QN90" s="670" t="n"/>
      <c r="QO90" s="670" t="n"/>
      <c r="QP90" s="670" t="n"/>
      <c r="QQ90" s="670" t="n"/>
      <c r="QR90" s="670" t="n"/>
      <c r="QS90" s="670" t="n"/>
      <c r="QT90" s="670" t="n"/>
      <c r="QU90" s="670" t="n"/>
      <c r="QV90" s="670" t="n"/>
      <c r="QW90" s="670" t="n"/>
      <c r="QX90" s="670" t="n"/>
      <c r="QY90" s="670" t="n"/>
      <c r="QZ90" s="670" t="n"/>
      <c r="RA90" s="670" t="n"/>
      <c r="RB90" s="670" t="n"/>
      <c r="RC90" s="670" t="n"/>
      <c r="RD90" s="670" t="n"/>
      <c r="RE90" s="670" t="n"/>
      <c r="RF90" s="682">
        <f>SUM(E90:RE90)-QF90-QL90-SUM(QO90:QQ90)-SUM(QT90:QV90)</f>
        <v/>
      </c>
      <c r="RG90" s="683" t="n"/>
      <c r="RH90" s="684">
        <f>SUM(E90:G90)</f>
        <v/>
      </c>
      <c r="RI90" s="684">
        <f>SUM(H90:BN90)</f>
        <v/>
      </c>
      <c r="RJ90" s="684">
        <f>SUM(BO90:CT90)</f>
        <v/>
      </c>
      <c r="RK90" s="685">
        <f>SUM(CU90:CW90)</f>
        <v/>
      </c>
      <c r="RL90" s="684">
        <f>SUM(CX90:DH90)</f>
        <v/>
      </c>
      <c r="RM90" s="684">
        <f>SUM(DI90:DU90)</f>
        <v/>
      </c>
      <c r="RN90" s="684">
        <f>SUM(DV90:EZ90)</f>
        <v/>
      </c>
      <c r="RO90" s="684">
        <f>SUM(FA90:FB90)</f>
        <v/>
      </c>
      <c r="RP90" s="684">
        <f>SUM(FC90:FH90)</f>
        <v/>
      </c>
      <c r="RQ90" s="684">
        <f>SUM(FI90:GB90)</f>
        <v/>
      </c>
      <c r="RR90" s="684">
        <f>SUM(GC90:GW90)</f>
        <v/>
      </c>
      <c r="RS90" s="684">
        <f>SUM(GX90:IP90)</f>
        <v/>
      </c>
      <c r="RT90" s="684">
        <f>SUM(IQ90:JC90)</f>
        <v/>
      </c>
      <c r="RU90" s="684">
        <f>SUM(JD90:JV90)</f>
        <v/>
      </c>
      <c r="RV90" s="684">
        <f>SUM(JW90:MA90)</f>
        <v/>
      </c>
      <c r="RW90" s="684">
        <f>SUM(MB90:MN90)</f>
        <v/>
      </c>
      <c r="RX90" s="684">
        <f>MO90</f>
        <v/>
      </c>
      <c r="RY90" s="684">
        <f>SUM(MP90:MQ90)</f>
        <v/>
      </c>
      <c r="RZ90" s="684">
        <f>SUM(MR90:MT90)</f>
        <v/>
      </c>
      <c r="SA90" s="684">
        <f>SUM(MU90:MW90)</f>
        <v/>
      </c>
      <c r="SB90" s="684">
        <f>SUM(MX90:MZ90)</f>
        <v/>
      </c>
      <c r="SC90" s="684">
        <f>SUM(NA90:NB90)</f>
        <v/>
      </c>
      <c r="SD90" s="684">
        <f>SUM(NC90)</f>
        <v/>
      </c>
      <c r="SE90" s="684">
        <f>SUM(ND90:NF90)</f>
        <v/>
      </c>
      <c r="SF90" s="684">
        <f>SUM(NG90)</f>
        <v/>
      </c>
      <c r="SG90" s="684">
        <f>SUM(NH90)</f>
        <v/>
      </c>
      <c r="SH90" s="684">
        <f>NI90</f>
        <v/>
      </c>
      <c r="SI90" s="684">
        <f>NJ90</f>
        <v/>
      </c>
      <c r="SJ90" s="684">
        <f>SUM(NK90:NP90)</f>
        <v/>
      </c>
      <c r="SK90" s="684">
        <f>SUM(NQ90:PN90)</f>
        <v/>
      </c>
      <c r="SL90" s="684">
        <f>SUM(PO90:PX90)</f>
        <v/>
      </c>
      <c r="SM90" s="684">
        <f>SUM(PY90:PZ90)</f>
        <v/>
      </c>
      <c r="SN90" s="684">
        <f>SUM(QA90:QB90)</f>
        <v/>
      </c>
      <c r="SO90" s="684">
        <f>SUM(QC90:QE90)</f>
        <v/>
      </c>
      <c r="SP90" s="684">
        <f>SUM(QG90:QK90)</f>
        <v/>
      </c>
      <c r="SQ90" s="684">
        <f>SUM(QM90:QN90)</f>
        <v/>
      </c>
      <c r="SR90" s="684">
        <f>SUM(QO90)</f>
        <v/>
      </c>
      <c r="SS90" s="684">
        <f>SUM(QP90)+QQ90</f>
        <v/>
      </c>
      <c r="ST90" s="684">
        <f>SUM(QR90)</f>
        <v/>
      </c>
      <c r="SU90" s="684">
        <f>SUM(QS90)</f>
        <v/>
      </c>
      <c r="SV90" s="684">
        <f>SUM(QT90)</f>
        <v/>
      </c>
      <c r="SW90" s="684">
        <f>SUM(QU90)</f>
        <v/>
      </c>
      <c r="SX90" s="684">
        <f>SUM(QV90)</f>
        <v/>
      </c>
      <c r="SY90" s="684">
        <f>SUM(QW90:RE90)</f>
        <v/>
      </c>
      <c r="SZ90" s="686">
        <f>SUM(RH90:SX90)-SUM(SR90:SS90)-SUM(SV90:SX90)</f>
        <v/>
      </c>
      <c r="TB90" s="690" t="n"/>
      <c r="TC90" s="690" t="n"/>
      <c r="TE90" s="690" t="n"/>
      <c r="TF90" s="690" t="n"/>
      <c r="TG90" s="690" t="n"/>
      <c r="TH90" s="690" t="n"/>
      <c r="TI90" s="690" t="n"/>
      <c r="TJ90" s="690" t="n"/>
      <c r="TK90" s="690" t="n"/>
      <c r="TL90" s="690" t="n"/>
      <c r="TM90" s="690" t="n"/>
      <c r="TN90" s="690" t="n"/>
      <c r="TO90" s="690" t="n"/>
      <c r="TP90" s="690" t="n"/>
      <c r="TQ90" s="690" t="n"/>
      <c r="TR90" s="690" t="n"/>
      <c r="TS90" s="690" t="n"/>
      <c r="TT90" s="690" t="n"/>
      <c r="TU90" s="690" t="n"/>
    </row>
    <row r="91" ht="14.5" customHeight="1">
      <c r="A91" s="1100" t="n"/>
      <c r="B91" s="1101" t="n"/>
      <c r="C91" s="1102" t="n"/>
      <c r="D91" s="462" t="inlineStr">
        <is>
          <t>POBRE NO ASEGURADO</t>
        </is>
      </c>
      <c r="E91" s="670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  <c r="BJ91" s="670" t="n"/>
      <c r="BK91" s="670" t="n"/>
      <c r="BL91" s="670" t="n"/>
      <c r="BM91" s="670" t="n"/>
      <c r="BN91" s="670" t="n"/>
      <c r="BO91" s="670" t="n"/>
      <c r="BP91" s="670" t="n"/>
      <c r="BQ91" s="670" t="n"/>
      <c r="BR91" s="670" t="n"/>
      <c r="BS91" s="670" t="n"/>
      <c r="BT91" s="670" t="n"/>
      <c r="BU91" s="670" t="n"/>
      <c r="BV91" s="670" t="n"/>
      <c r="BW91" s="670" t="n"/>
      <c r="BX91" s="670" t="n"/>
      <c r="BY91" s="670" t="n"/>
      <c r="BZ91" s="670" t="n"/>
      <c r="CA91" s="670" t="n"/>
      <c r="CB91" s="670" t="n"/>
      <c r="CC91" s="670" t="n"/>
      <c r="CD91" s="670" t="n"/>
      <c r="CE91" s="670" t="n"/>
      <c r="CF91" s="670" t="n"/>
      <c r="CG91" s="670" t="n"/>
      <c r="CH91" s="670" t="n"/>
      <c r="CI91" s="670" t="n"/>
      <c r="CJ91" s="670" t="n"/>
      <c r="CK91" s="670" t="n"/>
      <c r="CL91" s="670" t="n"/>
      <c r="CM91" s="670" t="n"/>
      <c r="CN91" s="670" t="n"/>
      <c r="CO91" s="670" t="n"/>
      <c r="CP91" s="670" t="n"/>
      <c r="CQ91" s="670" t="n"/>
      <c r="CR91" s="670" t="n"/>
      <c r="CS91" s="670" t="n"/>
      <c r="CT91" s="670" t="n"/>
      <c r="CU91" s="670" t="n"/>
      <c r="CV91" s="670" t="n"/>
      <c r="CW91" s="670" t="n"/>
      <c r="CX91" s="670" t="n"/>
      <c r="CY91" s="670" t="n"/>
      <c r="CZ91" s="670" t="n"/>
      <c r="DA91" s="670" t="n"/>
      <c r="DB91" s="670" t="n"/>
      <c r="DC91" s="670" t="n"/>
      <c r="DD91" s="670" t="n"/>
      <c r="DE91" s="670" t="n"/>
      <c r="DF91" s="670" t="n"/>
      <c r="DG91" s="670" t="n"/>
      <c r="DH91" s="670" t="n"/>
      <c r="DI91" s="670" t="n"/>
      <c r="DJ91" s="670" t="n"/>
      <c r="DK91" s="670" t="n"/>
      <c r="DL91" s="670" t="n"/>
      <c r="DM91" s="670" t="n"/>
      <c r="DN91" s="670" t="n"/>
      <c r="DO91" s="670" t="n"/>
      <c r="DP91" s="670" t="n"/>
      <c r="DQ91" s="670" t="n"/>
      <c r="DR91" s="670" t="n"/>
      <c r="DS91" s="670" t="n"/>
      <c r="DT91" s="670" t="n"/>
      <c r="DU91" s="670" t="n"/>
      <c r="DV91" s="670" t="n"/>
      <c r="DW91" s="670" t="n"/>
      <c r="DX91" s="670" t="n"/>
      <c r="DY91" s="670" t="n"/>
      <c r="DZ91" s="670" t="n"/>
      <c r="EA91" s="670" t="n"/>
      <c r="EB91" s="670" t="n"/>
      <c r="EC91" s="670" t="n"/>
      <c r="ED91" s="670" t="n"/>
      <c r="EE91" s="670" t="n"/>
      <c r="EF91" s="670" t="n"/>
      <c r="EG91" s="670" t="n"/>
      <c r="EH91" s="670" t="n"/>
      <c r="EI91" s="670" t="n"/>
      <c r="EJ91" s="670" t="n"/>
      <c r="EK91" s="670" t="n"/>
      <c r="EL91" s="670" t="n"/>
      <c r="EM91" s="670" t="n"/>
      <c r="EN91" s="670" t="n"/>
      <c r="EO91" s="670" t="n"/>
      <c r="EP91" s="670" t="n"/>
      <c r="EQ91" s="670" t="n"/>
      <c r="ER91" s="670" t="n"/>
      <c r="ES91" s="670" t="n"/>
      <c r="ET91" s="670" t="n"/>
      <c r="EU91" s="670" t="n"/>
      <c r="EV91" s="670" t="n"/>
      <c r="EW91" s="670" t="n"/>
      <c r="EX91" s="670" t="n"/>
      <c r="EY91" s="670" t="n"/>
      <c r="EZ91" s="670" t="n"/>
      <c r="FA91" s="670" t="n"/>
      <c r="FB91" s="670" t="n"/>
      <c r="FC91" s="670" t="n"/>
      <c r="FD91" s="670" t="n"/>
      <c r="FE91" s="670" t="n"/>
      <c r="FF91" s="670" t="n"/>
      <c r="FG91" s="670" t="n"/>
      <c r="FH91" s="670" t="n"/>
      <c r="FI91" s="670" t="n"/>
      <c r="FJ91" s="670" t="n"/>
      <c r="FK91" s="670" t="n"/>
      <c r="FL91" s="670" t="n"/>
      <c r="FM91" s="670" t="n"/>
      <c r="FN91" s="670" t="n"/>
      <c r="FO91" s="670" t="n"/>
      <c r="FP91" s="670" t="n"/>
      <c r="FQ91" s="670" t="n"/>
      <c r="FR91" s="670" t="n"/>
      <c r="FS91" s="670" t="n"/>
      <c r="FT91" s="670" t="n"/>
      <c r="FU91" s="670" t="n"/>
      <c r="FV91" s="670" t="n"/>
      <c r="FW91" s="670" t="n"/>
      <c r="FX91" s="670" t="n"/>
      <c r="FY91" s="670" t="n"/>
      <c r="FZ91" s="670" t="n"/>
      <c r="GA91" s="670" t="n"/>
      <c r="GB91" s="670" t="n"/>
      <c r="GC91" s="670" t="n"/>
      <c r="GD91" s="670" t="n"/>
      <c r="GE91" s="670" t="n"/>
      <c r="GF91" s="670" t="n"/>
      <c r="GG91" s="670" t="n"/>
      <c r="GH91" s="670" t="n"/>
      <c r="GI91" s="670" t="n"/>
      <c r="GJ91" s="670" t="n"/>
      <c r="GK91" s="670" t="n"/>
      <c r="GL91" s="670" t="n"/>
      <c r="GM91" s="670" t="n"/>
      <c r="GN91" s="670" t="n"/>
      <c r="GO91" s="670" t="n"/>
      <c r="GP91" s="670" t="n"/>
      <c r="GQ91" s="670" t="n"/>
      <c r="GR91" s="670" t="n"/>
      <c r="GS91" s="670" t="n"/>
      <c r="GT91" s="670" t="n"/>
      <c r="GU91" s="670" t="n"/>
      <c r="GV91" s="670" t="n"/>
      <c r="GW91" s="670" t="n"/>
      <c r="GX91" s="670" t="n"/>
      <c r="GY91" s="670" t="n"/>
      <c r="GZ91" s="670" t="n"/>
      <c r="HA91" s="670" t="n"/>
      <c r="HB91" s="670" t="n"/>
      <c r="HC91" s="670" t="n"/>
      <c r="HD91" s="670" t="n"/>
      <c r="HE91" s="670" t="n"/>
      <c r="HF91" s="670" t="n"/>
      <c r="HG91" s="670" t="n"/>
      <c r="HH91" s="670" t="n"/>
      <c r="HI91" s="670" t="n"/>
      <c r="HJ91" s="670" t="n"/>
      <c r="HK91" s="670" t="n"/>
      <c r="HL91" s="670" t="n"/>
      <c r="HM91" s="670" t="n"/>
      <c r="HN91" s="670" t="n"/>
      <c r="HO91" s="670" t="n"/>
      <c r="HP91" s="670" t="n"/>
      <c r="HQ91" s="670" t="n"/>
      <c r="HR91" s="670" t="n"/>
      <c r="HS91" s="670" t="n"/>
      <c r="HT91" s="670" t="n"/>
      <c r="HU91" s="670" t="n"/>
      <c r="HV91" s="670" t="n"/>
      <c r="HW91" s="670" t="n"/>
      <c r="HX91" s="670" t="n"/>
      <c r="HY91" s="670" t="n"/>
      <c r="HZ91" s="670" t="n"/>
      <c r="IA91" s="670" t="n"/>
      <c r="IB91" s="670" t="n"/>
      <c r="IC91" s="670" t="n"/>
      <c r="ID91" s="670" t="n"/>
      <c r="IE91" s="670" t="n"/>
      <c r="IF91" s="670" t="n"/>
      <c r="IG91" s="670" t="n"/>
      <c r="IH91" s="670" t="n"/>
      <c r="II91" s="670" t="n"/>
      <c r="IJ91" s="670" t="n"/>
      <c r="IK91" s="670" t="n"/>
      <c r="IL91" s="670" t="n"/>
      <c r="IM91" s="670" t="n"/>
      <c r="IN91" s="670" t="n"/>
      <c r="IO91" s="670" t="n"/>
      <c r="IP91" s="670" t="n"/>
      <c r="IQ91" s="670" t="n"/>
      <c r="IR91" s="670" t="n"/>
      <c r="IS91" s="670" t="n"/>
      <c r="IT91" s="670" t="n"/>
      <c r="IU91" s="670" t="n"/>
      <c r="IV91" s="670" t="n"/>
      <c r="IW91" s="670" t="n"/>
      <c r="IX91" s="670" t="n"/>
      <c r="IY91" s="670" t="n"/>
      <c r="IZ91" s="670" t="n"/>
      <c r="JA91" s="670" t="n"/>
      <c r="JB91" s="670" t="n"/>
      <c r="JC91" s="670" t="n"/>
      <c r="JD91" s="670" t="n"/>
      <c r="JE91" s="670" t="n"/>
      <c r="JF91" s="670" t="n"/>
      <c r="JG91" s="670" t="n"/>
      <c r="JH91" s="670" t="n"/>
      <c r="JI91" s="670" t="n"/>
      <c r="JJ91" s="670" t="n"/>
      <c r="JK91" s="670" t="n"/>
      <c r="JL91" s="670" t="n"/>
      <c r="JM91" s="670" t="n"/>
      <c r="JN91" s="670" t="n"/>
      <c r="JO91" s="670" t="n"/>
      <c r="JP91" s="670" t="n"/>
      <c r="JQ91" s="670" t="n"/>
      <c r="JR91" s="670" t="n"/>
      <c r="JS91" s="670" t="n"/>
      <c r="JT91" s="670" t="n"/>
      <c r="JU91" s="670" t="n"/>
      <c r="JV91" s="670" t="n"/>
      <c r="JW91" s="670" t="n"/>
      <c r="JX91" s="670" t="n"/>
      <c r="JY91" s="670" t="n"/>
      <c r="JZ91" s="670" t="n"/>
      <c r="KA91" s="670" t="n"/>
      <c r="KB91" s="670" t="n"/>
      <c r="KC91" s="670" t="n"/>
      <c r="KD91" s="670" t="n"/>
      <c r="KE91" s="670" t="n"/>
      <c r="KF91" s="670" t="n"/>
      <c r="KG91" s="670" t="n"/>
      <c r="KH91" s="670" t="n"/>
      <c r="KI91" s="670" t="n"/>
      <c r="KJ91" s="670" t="n"/>
      <c r="KK91" s="670" t="n"/>
      <c r="KL91" s="670" t="n"/>
      <c r="KM91" s="670" t="n"/>
      <c r="KN91" s="670" t="n"/>
      <c r="KO91" s="670" t="n"/>
      <c r="KP91" s="670" t="n"/>
      <c r="KQ91" s="670" t="n"/>
      <c r="KR91" s="670" t="n"/>
      <c r="KS91" s="670" t="n"/>
      <c r="KT91" s="670" t="n"/>
      <c r="KU91" s="670" t="n"/>
      <c r="KV91" s="670" t="n"/>
      <c r="KW91" s="670" t="n"/>
      <c r="KX91" s="670" t="n"/>
      <c r="KY91" s="670" t="n"/>
      <c r="KZ91" s="670" t="n"/>
      <c r="LA91" s="670" t="n"/>
      <c r="LB91" s="670" t="n"/>
      <c r="LC91" s="670" t="n"/>
      <c r="LD91" s="670" t="n"/>
      <c r="LE91" s="670" t="n"/>
      <c r="LF91" s="670" t="n"/>
      <c r="LG91" s="670" t="n"/>
      <c r="LH91" s="670" t="n"/>
      <c r="LI91" s="670" t="n"/>
      <c r="LJ91" s="670" t="n"/>
      <c r="LK91" s="670" t="n"/>
      <c r="LL91" s="670" t="n"/>
      <c r="LM91" s="670" t="n"/>
      <c r="LN91" s="670" t="n"/>
      <c r="LO91" s="670" t="n"/>
      <c r="LP91" s="670" t="n"/>
      <c r="LQ91" s="670" t="n"/>
      <c r="LR91" s="670" t="n"/>
      <c r="LS91" s="670" t="n"/>
      <c r="LT91" s="670" t="n"/>
      <c r="LU91" s="670" t="n"/>
      <c r="LV91" s="670" t="n"/>
      <c r="LW91" s="670" t="n"/>
      <c r="LX91" s="670" t="n"/>
      <c r="LY91" s="670" t="n"/>
      <c r="LZ91" s="670" t="n"/>
      <c r="MA91" s="670" t="n"/>
      <c r="MB91" s="670" t="n"/>
      <c r="MC91" s="670" t="n"/>
      <c r="MD91" s="670" t="n"/>
      <c r="ME91" s="670" t="n"/>
      <c r="MF91" s="670" t="n"/>
      <c r="MG91" s="670" t="n"/>
      <c r="MH91" s="670" t="n"/>
      <c r="MI91" s="670" t="n"/>
      <c r="MJ91" s="670" t="n"/>
      <c r="MK91" s="670" t="n"/>
      <c r="ML91" s="670" t="n"/>
      <c r="MM91" s="670" t="n"/>
      <c r="MN91" s="670" t="n"/>
      <c r="MO91" s="670" t="n"/>
      <c r="MP91" s="670" t="n"/>
      <c r="MQ91" s="670" t="n"/>
      <c r="MR91" s="670" t="n"/>
      <c r="MS91" s="670" t="n"/>
      <c r="MT91" s="670" t="n"/>
      <c r="MU91" s="670" t="n"/>
      <c r="MV91" s="670" t="n"/>
      <c r="MW91" s="670" t="n"/>
      <c r="MX91" s="670" t="n"/>
      <c r="MY91" s="670" t="n"/>
      <c r="MZ91" s="670" t="n"/>
      <c r="NA91" s="670" t="n"/>
      <c r="NB91" s="670" t="n"/>
      <c r="NC91" s="670" t="n"/>
      <c r="ND91" s="670" t="n"/>
      <c r="NE91" s="670" t="n"/>
      <c r="NF91" s="670" t="n"/>
      <c r="NG91" s="670" t="n"/>
      <c r="NH91" s="670" t="n"/>
      <c r="NI91" s="670" t="n"/>
      <c r="NJ91" s="670" t="n"/>
      <c r="NK91" s="670" t="n"/>
      <c r="NL91" s="670" t="n"/>
      <c r="NM91" s="670" t="n"/>
      <c r="NN91" s="670" t="n"/>
      <c r="NO91" s="670" t="n"/>
      <c r="NP91" s="670" t="n"/>
      <c r="NQ91" s="689" t="n"/>
      <c r="NR91" s="689" t="n"/>
      <c r="NS91" s="689" t="n"/>
      <c r="NT91" s="689" t="n"/>
      <c r="NU91" s="689" t="n"/>
      <c r="NV91" s="689" t="n"/>
      <c r="NW91" s="689" t="n"/>
      <c r="NX91" s="689" t="n"/>
      <c r="NY91" s="670" t="n"/>
      <c r="NZ91" s="670" t="n"/>
      <c r="OA91" s="670" t="n"/>
      <c r="OB91" s="670" t="n"/>
      <c r="OC91" s="670" t="n"/>
      <c r="OD91" s="670" t="n"/>
      <c r="OE91" s="670" t="n"/>
      <c r="OF91" s="670" t="n"/>
      <c r="OG91" s="689" t="n"/>
      <c r="OH91" s="689" t="n"/>
      <c r="OI91" s="689" t="n"/>
      <c r="OJ91" s="689" t="n"/>
      <c r="OK91" s="689" t="n"/>
      <c r="OL91" s="689" t="n"/>
      <c r="OM91" s="689" t="n"/>
      <c r="ON91" s="689" t="n"/>
      <c r="OO91" s="689" t="n"/>
      <c r="OP91" s="689" t="n"/>
      <c r="OQ91" s="689" t="n"/>
      <c r="OR91" s="689" t="n"/>
      <c r="OS91" s="689" t="n"/>
      <c r="OT91" s="689" t="n"/>
      <c r="OU91" s="689" t="n"/>
      <c r="OV91" s="689" t="n"/>
      <c r="OW91" s="670" t="n"/>
      <c r="OX91" s="670" t="n"/>
      <c r="OY91" s="670" t="n"/>
      <c r="OZ91" s="670" t="n"/>
      <c r="PA91" s="670" t="n"/>
      <c r="PB91" s="670" t="n"/>
      <c r="PC91" s="670" t="n"/>
      <c r="PD91" s="670" t="n"/>
      <c r="PE91" s="670" t="n"/>
      <c r="PF91" s="670" t="n"/>
      <c r="PG91" s="670" t="n"/>
      <c r="PH91" s="670" t="n"/>
      <c r="PI91" s="670" t="n"/>
      <c r="PJ91" s="670" t="n"/>
      <c r="PK91" s="670" t="n"/>
      <c r="PL91" s="670" t="n"/>
      <c r="PM91" s="670" t="n"/>
      <c r="PN91" s="670" t="n"/>
      <c r="PO91" s="670" t="n"/>
      <c r="PP91" s="670" t="n"/>
      <c r="PQ91" s="670" t="n"/>
      <c r="PR91" s="670" t="n"/>
      <c r="PS91" s="670" t="n"/>
      <c r="PT91" s="670" t="n"/>
      <c r="PU91" s="670" t="n"/>
      <c r="PV91" s="670" t="n"/>
      <c r="PW91" s="670" t="n"/>
      <c r="PX91" s="670" t="n"/>
      <c r="PY91" s="670" t="n"/>
      <c r="PZ91" s="670" t="n"/>
      <c r="QA91" s="670" t="n"/>
      <c r="QB91" s="670" t="n"/>
      <c r="QC91" s="670" t="n"/>
      <c r="QD91" s="670" t="n"/>
      <c r="QE91" s="670" t="n"/>
      <c r="QF91" s="670" t="n"/>
      <c r="QG91" s="670" t="n"/>
      <c r="QH91" s="670" t="n"/>
      <c r="QI91" s="670" t="n"/>
      <c r="QJ91" s="670" t="n"/>
      <c r="QK91" s="670" t="n"/>
      <c r="QL91" s="670" t="n"/>
      <c r="QM91" s="670" t="n"/>
      <c r="QN91" s="670" t="n"/>
      <c r="QO91" s="670" t="n"/>
      <c r="QP91" s="670" t="n"/>
      <c r="QQ91" s="670" t="n"/>
      <c r="QR91" s="670" t="n"/>
      <c r="QS91" s="670" t="n"/>
      <c r="QT91" s="670" t="n"/>
      <c r="QU91" s="670" t="n"/>
      <c r="QV91" s="670" t="n"/>
      <c r="QW91" s="670" t="n"/>
      <c r="QX91" s="670" t="n"/>
      <c r="QY91" s="670" t="n"/>
      <c r="QZ91" s="670" t="n"/>
      <c r="RA91" s="670" t="n"/>
      <c r="RB91" s="670" t="n"/>
      <c r="RC91" s="670" t="n"/>
      <c r="RD91" s="670" t="n"/>
      <c r="RE91" s="670" t="n"/>
      <c r="RF91" s="682">
        <f>SUM(E91:RE91)-QF91-QL91-SUM(QO91:QQ91)-SUM(QT91:QV91)</f>
        <v/>
      </c>
      <c r="RG91" s="683" t="n"/>
      <c r="RH91" s="684">
        <f>SUM(E91:G91)</f>
        <v/>
      </c>
      <c r="RI91" s="684">
        <f>SUM(H91:BN91)</f>
        <v/>
      </c>
      <c r="RJ91" s="684">
        <f>SUM(BO91:CT91)</f>
        <v/>
      </c>
      <c r="RK91" s="685">
        <f>SUM(CU91:CW91)</f>
        <v/>
      </c>
      <c r="RL91" s="684">
        <f>SUM(CX91:DH91)</f>
        <v/>
      </c>
      <c r="RM91" s="684">
        <f>SUM(DI91:DU91)</f>
        <v/>
      </c>
      <c r="RN91" s="684">
        <f>SUM(DV91:EZ91)</f>
        <v/>
      </c>
      <c r="RO91" s="684">
        <f>SUM(FA91:FB91)</f>
        <v/>
      </c>
      <c r="RP91" s="684">
        <f>SUM(FC91:FH91)</f>
        <v/>
      </c>
      <c r="RQ91" s="684">
        <f>SUM(FI91:GB91)</f>
        <v/>
      </c>
      <c r="RR91" s="684">
        <f>SUM(GC91:GW91)</f>
        <v/>
      </c>
      <c r="RS91" s="684">
        <f>SUM(GX91:IP91)</f>
        <v/>
      </c>
      <c r="RT91" s="684">
        <f>SUM(IQ91:JC91)</f>
        <v/>
      </c>
      <c r="RU91" s="684">
        <f>SUM(JD91:JV91)</f>
        <v/>
      </c>
      <c r="RV91" s="684">
        <f>SUM(JW91:MA91)</f>
        <v/>
      </c>
      <c r="RW91" s="684">
        <f>SUM(MB91:MN91)</f>
        <v/>
      </c>
      <c r="RX91" s="684">
        <f>MO91</f>
        <v/>
      </c>
      <c r="RY91" s="684">
        <f>SUM(MP91:MQ91)</f>
        <v/>
      </c>
      <c r="RZ91" s="684">
        <f>SUM(MR91:MT91)</f>
        <v/>
      </c>
      <c r="SA91" s="684">
        <f>SUM(MU91:MW91)</f>
        <v/>
      </c>
      <c r="SB91" s="684">
        <f>SUM(MX91:MZ91)</f>
        <v/>
      </c>
      <c r="SC91" s="684">
        <f>SUM(NA91:NB91)</f>
        <v/>
      </c>
      <c r="SD91" s="684">
        <f>SUM(NC91)</f>
        <v/>
      </c>
      <c r="SE91" s="684">
        <f>SUM(ND91:NF91)</f>
        <v/>
      </c>
      <c r="SF91" s="684">
        <f>SUM(NG91)</f>
        <v/>
      </c>
      <c r="SG91" s="684">
        <f>SUM(NH91)</f>
        <v/>
      </c>
      <c r="SH91" s="684">
        <f>NI91</f>
        <v/>
      </c>
      <c r="SI91" s="684">
        <f>NJ91</f>
        <v/>
      </c>
      <c r="SJ91" s="684">
        <f>SUM(NK91:NP91)</f>
        <v/>
      </c>
      <c r="SK91" s="684">
        <f>SUM(NQ91:PN91)</f>
        <v/>
      </c>
      <c r="SL91" s="684">
        <f>SUM(PO91:PX91)</f>
        <v/>
      </c>
      <c r="SM91" s="684">
        <f>SUM(PY91:PZ91)</f>
        <v/>
      </c>
      <c r="SN91" s="684">
        <f>SUM(QA91:QB91)</f>
        <v/>
      </c>
      <c r="SO91" s="684">
        <f>SUM(QC91:QE91)</f>
        <v/>
      </c>
      <c r="SP91" s="684">
        <f>SUM(QG91:QK91)</f>
        <v/>
      </c>
      <c r="SQ91" s="684">
        <f>SUM(QM91:QN91)</f>
        <v/>
      </c>
      <c r="SR91" s="684">
        <f>SUM(QO91)</f>
        <v/>
      </c>
      <c r="SS91" s="684">
        <f>SUM(QP91)+QQ91</f>
        <v/>
      </c>
      <c r="ST91" s="684">
        <f>SUM(QR91)</f>
        <v/>
      </c>
      <c r="SU91" s="684">
        <f>SUM(QS91)</f>
        <v/>
      </c>
      <c r="SV91" s="684">
        <f>SUM(QT91)</f>
        <v/>
      </c>
      <c r="SW91" s="684">
        <f>SUM(QU91)</f>
        <v/>
      </c>
      <c r="SX91" s="684">
        <f>SUM(QV91)</f>
        <v/>
      </c>
      <c r="SY91" s="684">
        <f>SUM(QW91:RE91)</f>
        <v/>
      </c>
      <c r="SZ91" s="686">
        <f>SUM(RH91:SX91)-SUM(SR91:SS91)-SUM(SV91:SX91)</f>
        <v/>
      </c>
      <c r="TB91" s="690" t="n"/>
      <c r="TC91" s="690" t="n"/>
      <c r="TE91" s="690" t="n"/>
      <c r="TF91" s="690" t="n"/>
      <c r="TG91" s="690" t="n"/>
      <c r="TH91" s="690" t="n"/>
      <c r="TI91" s="690" t="n"/>
      <c r="TJ91" s="690" t="n"/>
      <c r="TK91" s="690" t="n"/>
      <c r="TL91" s="690" t="n"/>
      <c r="TM91" s="690" t="n"/>
      <c r="TN91" s="690" t="n"/>
      <c r="TO91" s="690" t="n"/>
      <c r="TP91" s="690" t="n"/>
      <c r="TQ91" s="690" t="n"/>
      <c r="TR91" s="690" t="n"/>
      <c r="TS91" s="690" t="n"/>
      <c r="TT91" s="690" t="n"/>
      <c r="TU91" s="690" t="n"/>
    </row>
    <row r="92" ht="14.5" customHeight="1">
      <c r="A92" s="1100" t="n"/>
      <c r="B92" s="1101" t="n"/>
      <c r="C92" s="1102" t="n"/>
      <c r="D92" s="463" t="inlineStr">
        <is>
          <t>REGIMEN ESPECIAL</t>
        </is>
      </c>
      <c r="E92" s="670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  <c r="BJ92" s="670" t="n"/>
      <c r="BK92" s="670" t="n"/>
      <c r="BL92" s="670" t="n"/>
      <c r="BM92" s="670" t="n"/>
      <c r="BN92" s="670" t="n"/>
      <c r="BO92" s="670" t="n"/>
      <c r="BP92" s="670" t="n"/>
      <c r="BQ92" s="670" t="n"/>
      <c r="BR92" s="670" t="n"/>
      <c r="BS92" s="670" t="n"/>
      <c r="BT92" s="670" t="n"/>
      <c r="BU92" s="670" t="n"/>
      <c r="BV92" s="670" t="n"/>
      <c r="BW92" s="670" t="n"/>
      <c r="BX92" s="670" t="n"/>
      <c r="BY92" s="670" t="n"/>
      <c r="BZ92" s="670" t="n"/>
      <c r="CA92" s="670" t="n"/>
      <c r="CB92" s="670" t="n"/>
      <c r="CC92" s="670" t="n"/>
      <c r="CD92" s="670" t="n"/>
      <c r="CE92" s="670" t="n"/>
      <c r="CF92" s="670" t="n"/>
      <c r="CG92" s="670" t="n"/>
      <c r="CH92" s="670" t="n"/>
      <c r="CI92" s="670" t="n"/>
      <c r="CJ92" s="670" t="n"/>
      <c r="CK92" s="670" t="n"/>
      <c r="CL92" s="670" t="n"/>
      <c r="CM92" s="670" t="n"/>
      <c r="CN92" s="670" t="n"/>
      <c r="CO92" s="670" t="n"/>
      <c r="CP92" s="670" t="n"/>
      <c r="CQ92" s="670" t="n"/>
      <c r="CR92" s="670" t="n"/>
      <c r="CS92" s="670" t="n"/>
      <c r="CT92" s="670" t="n"/>
      <c r="CU92" s="670" t="n"/>
      <c r="CV92" s="670" t="n"/>
      <c r="CW92" s="670" t="n"/>
      <c r="CX92" s="670" t="n"/>
      <c r="CY92" s="670" t="n"/>
      <c r="CZ92" s="670" t="n"/>
      <c r="DA92" s="670" t="n"/>
      <c r="DB92" s="670" t="n"/>
      <c r="DC92" s="670" t="n"/>
      <c r="DD92" s="670" t="n"/>
      <c r="DE92" s="670" t="n"/>
      <c r="DF92" s="670" t="n"/>
      <c r="DG92" s="670" t="n"/>
      <c r="DH92" s="670" t="n"/>
      <c r="DI92" s="670" t="n"/>
      <c r="DJ92" s="670" t="n"/>
      <c r="DK92" s="670" t="n"/>
      <c r="DL92" s="670" t="n"/>
      <c r="DM92" s="670" t="n"/>
      <c r="DN92" s="670" t="n"/>
      <c r="DO92" s="670" t="n"/>
      <c r="DP92" s="670" t="n"/>
      <c r="DQ92" s="670" t="n"/>
      <c r="DR92" s="670" t="n"/>
      <c r="DS92" s="670" t="n"/>
      <c r="DT92" s="670" t="n"/>
      <c r="DU92" s="670" t="n"/>
      <c r="DV92" s="670" t="n"/>
      <c r="DW92" s="670" t="n"/>
      <c r="DX92" s="670" t="n"/>
      <c r="DY92" s="670" t="n"/>
      <c r="DZ92" s="670" t="n"/>
      <c r="EA92" s="670" t="n"/>
      <c r="EB92" s="670" t="n"/>
      <c r="EC92" s="670" t="n"/>
      <c r="ED92" s="670" t="n"/>
      <c r="EE92" s="670" t="n"/>
      <c r="EF92" s="670" t="n"/>
      <c r="EG92" s="670" t="n"/>
      <c r="EH92" s="670" t="n"/>
      <c r="EI92" s="670" t="n"/>
      <c r="EJ92" s="670" t="n"/>
      <c r="EK92" s="670" t="n"/>
      <c r="EL92" s="670" t="n"/>
      <c r="EM92" s="670" t="n"/>
      <c r="EN92" s="670" t="n"/>
      <c r="EO92" s="670" t="n"/>
      <c r="EP92" s="670" t="n"/>
      <c r="EQ92" s="670" t="n"/>
      <c r="ER92" s="670" t="n"/>
      <c r="ES92" s="670" t="n"/>
      <c r="ET92" s="670" t="n"/>
      <c r="EU92" s="670" t="n"/>
      <c r="EV92" s="670" t="n"/>
      <c r="EW92" s="670" t="n"/>
      <c r="EX92" s="670" t="n"/>
      <c r="EY92" s="670" t="n"/>
      <c r="EZ92" s="670" t="n"/>
      <c r="FA92" s="670" t="n"/>
      <c r="FB92" s="670" t="n"/>
      <c r="FC92" s="670" t="n"/>
      <c r="FD92" s="670" t="n"/>
      <c r="FE92" s="670" t="n"/>
      <c r="FF92" s="670" t="n"/>
      <c r="FG92" s="670" t="n"/>
      <c r="FH92" s="670" t="n"/>
      <c r="FI92" s="670" t="n"/>
      <c r="FJ92" s="670" t="n"/>
      <c r="FK92" s="670" t="n"/>
      <c r="FL92" s="670" t="n"/>
      <c r="FM92" s="670" t="n"/>
      <c r="FN92" s="670" t="n"/>
      <c r="FO92" s="670" t="n"/>
      <c r="FP92" s="670" t="n"/>
      <c r="FQ92" s="670" t="n"/>
      <c r="FR92" s="670" t="n"/>
      <c r="FS92" s="670" t="n"/>
      <c r="FT92" s="670" t="n"/>
      <c r="FU92" s="670" t="n"/>
      <c r="FV92" s="670" t="n"/>
      <c r="FW92" s="670" t="n"/>
      <c r="FX92" s="670" t="n"/>
      <c r="FY92" s="670" t="n"/>
      <c r="FZ92" s="670" t="n"/>
      <c r="GA92" s="670" t="n"/>
      <c r="GB92" s="670" t="n"/>
      <c r="GC92" s="670" t="n"/>
      <c r="GD92" s="670" t="n"/>
      <c r="GE92" s="670" t="n"/>
      <c r="GF92" s="670" t="n"/>
      <c r="GG92" s="670" t="n"/>
      <c r="GH92" s="670" t="n"/>
      <c r="GI92" s="670" t="n"/>
      <c r="GJ92" s="670" t="n"/>
      <c r="GK92" s="670" t="n"/>
      <c r="GL92" s="670" t="n"/>
      <c r="GM92" s="670" t="n"/>
      <c r="GN92" s="670" t="n"/>
      <c r="GO92" s="670" t="n"/>
      <c r="GP92" s="670" t="n"/>
      <c r="GQ92" s="670" t="n"/>
      <c r="GR92" s="670" t="n"/>
      <c r="GS92" s="670" t="n"/>
      <c r="GT92" s="670" t="n"/>
      <c r="GU92" s="670" t="n"/>
      <c r="GV92" s="670" t="n"/>
      <c r="GW92" s="670" t="n"/>
      <c r="GX92" s="670" t="n"/>
      <c r="GY92" s="670" t="n"/>
      <c r="GZ92" s="670" t="n"/>
      <c r="HA92" s="670" t="n"/>
      <c r="HB92" s="670" t="n"/>
      <c r="HC92" s="670" t="n"/>
      <c r="HD92" s="670" t="n"/>
      <c r="HE92" s="670" t="n"/>
      <c r="HF92" s="670" t="n"/>
      <c r="HG92" s="670" t="n"/>
      <c r="HH92" s="670" t="n"/>
      <c r="HI92" s="670" t="n"/>
      <c r="HJ92" s="670" t="n"/>
      <c r="HK92" s="670" t="n"/>
      <c r="HL92" s="670" t="n"/>
      <c r="HM92" s="670" t="n"/>
      <c r="HN92" s="670" t="n"/>
      <c r="HO92" s="670" t="n"/>
      <c r="HP92" s="670" t="n"/>
      <c r="HQ92" s="670" t="n"/>
      <c r="HR92" s="670" t="n"/>
      <c r="HS92" s="670" t="n"/>
      <c r="HT92" s="670" t="n"/>
      <c r="HU92" s="670" t="n"/>
      <c r="HV92" s="670" t="n"/>
      <c r="HW92" s="670" t="n"/>
      <c r="HX92" s="670" t="n"/>
      <c r="HY92" s="670" t="n"/>
      <c r="HZ92" s="670" t="n"/>
      <c r="IA92" s="670" t="n"/>
      <c r="IB92" s="670" t="n"/>
      <c r="IC92" s="670" t="n"/>
      <c r="ID92" s="670" t="n"/>
      <c r="IE92" s="670" t="n"/>
      <c r="IF92" s="670" t="n"/>
      <c r="IG92" s="670" t="n"/>
      <c r="IH92" s="670" t="n"/>
      <c r="II92" s="670" t="n"/>
      <c r="IJ92" s="670" t="n"/>
      <c r="IK92" s="670" t="n"/>
      <c r="IL92" s="670" t="n"/>
      <c r="IM92" s="670" t="n"/>
      <c r="IN92" s="670" t="n"/>
      <c r="IO92" s="670" t="n"/>
      <c r="IP92" s="670" t="n"/>
      <c r="IQ92" s="670" t="n"/>
      <c r="IR92" s="670" t="n"/>
      <c r="IS92" s="670" t="n"/>
      <c r="IT92" s="670" t="n"/>
      <c r="IU92" s="670" t="n"/>
      <c r="IV92" s="670" t="n"/>
      <c r="IW92" s="670" t="n"/>
      <c r="IX92" s="670" t="n"/>
      <c r="IY92" s="670" t="n"/>
      <c r="IZ92" s="670" t="n"/>
      <c r="JA92" s="670" t="n"/>
      <c r="JB92" s="670" t="n"/>
      <c r="JC92" s="670" t="n"/>
      <c r="JD92" s="670" t="n"/>
      <c r="JE92" s="670" t="n"/>
      <c r="JF92" s="670" t="n"/>
      <c r="JG92" s="670" t="n"/>
      <c r="JH92" s="670" t="n"/>
      <c r="JI92" s="670" t="n"/>
      <c r="JJ92" s="670" t="n"/>
      <c r="JK92" s="670" t="n"/>
      <c r="JL92" s="670" t="n"/>
      <c r="JM92" s="670" t="n"/>
      <c r="JN92" s="670" t="n"/>
      <c r="JO92" s="670" t="n"/>
      <c r="JP92" s="670" t="n"/>
      <c r="JQ92" s="670" t="n"/>
      <c r="JR92" s="670" t="n"/>
      <c r="JS92" s="670" t="n"/>
      <c r="JT92" s="670" t="n"/>
      <c r="JU92" s="670" t="n"/>
      <c r="JV92" s="670" t="n"/>
      <c r="JW92" s="670" t="n"/>
      <c r="JX92" s="670" t="n"/>
      <c r="JY92" s="670" t="n"/>
      <c r="JZ92" s="670" t="n"/>
      <c r="KA92" s="670" t="n"/>
      <c r="KB92" s="670" t="n"/>
      <c r="KC92" s="670" t="n"/>
      <c r="KD92" s="670" t="n"/>
      <c r="KE92" s="670" t="n"/>
      <c r="KF92" s="670" t="n"/>
      <c r="KG92" s="670" t="n"/>
      <c r="KH92" s="670" t="n"/>
      <c r="KI92" s="670" t="n"/>
      <c r="KJ92" s="670" t="n"/>
      <c r="KK92" s="670" t="n"/>
      <c r="KL92" s="670" t="n"/>
      <c r="KM92" s="670" t="n"/>
      <c r="KN92" s="670" t="n"/>
      <c r="KO92" s="670" t="n"/>
      <c r="KP92" s="670" t="n"/>
      <c r="KQ92" s="670" t="n"/>
      <c r="KR92" s="670" t="n"/>
      <c r="KS92" s="670" t="n"/>
      <c r="KT92" s="670" t="n"/>
      <c r="KU92" s="670" t="n"/>
      <c r="KV92" s="670" t="n"/>
      <c r="KW92" s="670" t="n"/>
      <c r="KX92" s="670" t="n"/>
      <c r="KY92" s="670" t="n"/>
      <c r="KZ92" s="670" t="n"/>
      <c r="LA92" s="670" t="n"/>
      <c r="LB92" s="670" t="n"/>
      <c r="LC92" s="670" t="n"/>
      <c r="LD92" s="670" t="n"/>
      <c r="LE92" s="670" t="n"/>
      <c r="LF92" s="670" t="n"/>
      <c r="LG92" s="670" t="n"/>
      <c r="LH92" s="670" t="n"/>
      <c r="LI92" s="670" t="n"/>
      <c r="LJ92" s="670" t="n"/>
      <c r="LK92" s="670" t="n"/>
      <c r="LL92" s="670" t="n"/>
      <c r="LM92" s="670" t="n"/>
      <c r="LN92" s="670" t="n"/>
      <c r="LO92" s="670" t="n"/>
      <c r="LP92" s="670" t="n"/>
      <c r="LQ92" s="670" t="n"/>
      <c r="LR92" s="670" t="n"/>
      <c r="LS92" s="670" t="n"/>
      <c r="LT92" s="670" t="n"/>
      <c r="LU92" s="670" t="n"/>
      <c r="LV92" s="670" t="n"/>
      <c r="LW92" s="670" t="n"/>
      <c r="LX92" s="670" t="n"/>
      <c r="LY92" s="670" t="n"/>
      <c r="LZ92" s="670" t="n"/>
      <c r="MA92" s="670" t="n"/>
      <c r="MB92" s="670" t="n"/>
      <c r="MC92" s="670" t="n"/>
      <c r="MD92" s="670" t="n"/>
      <c r="ME92" s="670" t="n"/>
      <c r="MF92" s="670" t="n"/>
      <c r="MG92" s="670" t="n"/>
      <c r="MH92" s="670" t="n"/>
      <c r="MI92" s="670" t="n"/>
      <c r="MJ92" s="670" t="n"/>
      <c r="MK92" s="670" t="n"/>
      <c r="ML92" s="670" t="n"/>
      <c r="MM92" s="670" t="n"/>
      <c r="MN92" s="670" t="n"/>
      <c r="MO92" s="670" t="n"/>
      <c r="MP92" s="670" t="n"/>
      <c r="MQ92" s="670" t="n"/>
      <c r="MR92" s="670" t="n"/>
      <c r="MS92" s="670" t="n"/>
      <c r="MT92" s="670" t="n"/>
      <c r="MU92" s="670" t="n"/>
      <c r="MV92" s="670" t="n"/>
      <c r="MW92" s="670" t="n"/>
      <c r="MX92" s="670" t="n"/>
      <c r="MY92" s="670" t="n"/>
      <c r="MZ92" s="670" t="n"/>
      <c r="NA92" s="670" t="n"/>
      <c r="NB92" s="670" t="n"/>
      <c r="NC92" s="670" t="n"/>
      <c r="ND92" s="670" t="n"/>
      <c r="NE92" s="670" t="n"/>
      <c r="NF92" s="670" t="n"/>
      <c r="NG92" s="670" t="n"/>
      <c r="NH92" s="670" t="n"/>
      <c r="NI92" s="670" t="n"/>
      <c r="NJ92" s="670" t="n"/>
      <c r="NK92" s="670" t="n"/>
      <c r="NL92" s="670" t="n"/>
      <c r="NM92" s="670" t="n"/>
      <c r="NN92" s="670" t="n"/>
      <c r="NO92" s="670" t="n"/>
      <c r="NP92" s="670" t="n"/>
      <c r="NQ92" s="689" t="n"/>
      <c r="NR92" s="689" t="n"/>
      <c r="NS92" s="689" t="n"/>
      <c r="NT92" s="689" t="n"/>
      <c r="NU92" s="689" t="n"/>
      <c r="NV92" s="689" t="n"/>
      <c r="NW92" s="689" t="n"/>
      <c r="NX92" s="689" t="n"/>
      <c r="NY92" s="670" t="n"/>
      <c r="NZ92" s="670" t="n"/>
      <c r="OA92" s="670" t="n"/>
      <c r="OB92" s="670" t="n"/>
      <c r="OC92" s="670" t="n"/>
      <c r="OD92" s="670" t="n"/>
      <c r="OE92" s="670" t="n"/>
      <c r="OF92" s="670" t="n"/>
      <c r="OG92" s="689" t="n"/>
      <c r="OH92" s="689" t="n"/>
      <c r="OI92" s="689" t="n"/>
      <c r="OJ92" s="689" t="n"/>
      <c r="OK92" s="689" t="n"/>
      <c r="OL92" s="689" t="n"/>
      <c r="OM92" s="689" t="n"/>
      <c r="ON92" s="689" t="n"/>
      <c r="OO92" s="689" t="n"/>
      <c r="OP92" s="689" t="n"/>
      <c r="OQ92" s="689" t="n"/>
      <c r="OR92" s="689" t="n"/>
      <c r="OS92" s="689" t="n"/>
      <c r="OT92" s="689" t="n"/>
      <c r="OU92" s="689" t="n"/>
      <c r="OV92" s="689" t="n"/>
      <c r="OW92" s="670" t="n"/>
      <c r="OX92" s="670" t="n"/>
      <c r="OY92" s="670" t="n"/>
      <c r="OZ92" s="670" t="n"/>
      <c r="PA92" s="670" t="n"/>
      <c r="PB92" s="670" t="n"/>
      <c r="PC92" s="670" t="n"/>
      <c r="PD92" s="670" t="n"/>
      <c r="PE92" s="670" t="n"/>
      <c r="PF92" s="670" t="n"/>
      <c r="PG92" s="670" t="n"/>
      <c r="PH92" s="670" t="n"/>
      <c r="PI92" s="670" t="n"/>
      <c r="PJ92" s="670" t="n"/>
      <c r="PK92" s="670" t="n"/>
      <c r="PL92" s="670" t="n"/>
      <c r="PM92" s="670" t="n"/>
      <c r="PN92" s="670" t="n"/>
      <c r="PO92" s="670" t="n"/>
      <c r="PP92" s="670" t="n"/>
      <c r="PQ92" s="670" t="n"/>
      <c r="PR92" s="670" t="n"/>
      <c r="PS92" s="670" t="n"/>
      <c r="PT92" s="670" t="n"/>
      <c r="PU92" s="670" t="n"/>
      <c r="PV92" s="670" t="n"/>
      <c r="PW92" s="670" t="n"/>
      <c r="PX92" s="670" t="n"/>
      <c r="PY92" s="670" t="n"/>
      <c r="PZ92" s="670" t="n"/>
      <c r="QA92" s="670" t="n"/>
      <c r="QB92" s="670" t="n"/>
      <c r="QC92" s="670" t="n"/>
      <c r="QD92" s="670" t="n"/>
      <c r="QE92" s="670" t="n"/>
      <c r="QF92" s="670" t="n"/>
      <c r="QG92" s="670" t="n"/>
      <c r="QH92" s="670" t="n"/>
      <c r="QI92" s="670" t="n"/>
      <c r="QJ92" s="670" t="n"/>
      <c r="QK92" s="670" t="n"/>
      <c r="QL92" s="670" t="n"/>
      <c r="QM92" s="670" t="n"/>
      <c r="QN92" s="670" t="n"/>
      <c r="QO92" s="670" t="n"/>
      <c r="QP92" s="670" t="n"/>
      <c r="QQ92" s="670" t="n"/>
      <c r="QR92" s="670" t="n"/>
      <c r="QS92" s="670" t="n"/>
      <c r="QT92" s="670" t="n"/>
      <c r="QU92" s="670" t="n"/>
      <c r="QV92" s="670" t="n"/>
      <c r="QW92" s="670" t="n"/>
      <c r="QX92" s="670" t="n"/>
      <c r="QY92" s="670" t="n"/>
      <c r="QZ92" s="670" t="n"/>
      <c r="RA92" s="670" t="n"/>
      <c r="RB92" s="670" t="n"/>
      <c r="RC92" s="670" t="n"/>
      <c r="RD92" s="670" t="n"/>
      <c r="RE92" s="670" t="n"/>
      <c r="RF92" s="682">
        <f>SUM(E92:RE92)-QF92-QL92-SUM(QO92:QQ92)-SUM(QT92:QV92)</f>
        <v/>
      </c>
      <c r="RG92" s="683" t="n"/>
      <c r="RH92" s="684">
        <f>SUM(E92:G92)</f>
        <v/>
      </c>
      <c r="RI92" s="684">
        <f>SUM(H92:BN92)</f>
        <v/>
      </c>
      <c r="RJ92" s="684">
        <f>SUM(BO92:CT92)</f>
        <v/>
      </c>
      <c r="RK92" s="685">
        <f>SUM(CU92:CW92)</f>
        <v/>
      </c>
      <c r="RL92" s="684">
        <f>SUM(CX92:DH92)</f>
        <v/>
      </c>
      <c r="RM92" s="684">
        <f>SUM(DI92:DU92)</f>
        <v/>
      </c>
      <c r="RN92" s="684">
        <f>SUM(DV92:EZ92)</f>
        <v/>
      </c>
      <c r="RO92" s="684">
        <f>SUM(FA92:FB92)</f>
        <v/>
      </c>
      <c r="RP92" s="684">
        <f>SUM(FC92:FH92)</f>
        <v/>
      </c>
      <c r="RQ92" s="684">
        <f>SUM(FI92:GB92)</f>
        <v/>
      </c>
      <c r="RR92" s="684">
        <f>SUM(GC92:GW92)</f>
        <v/>
      </c>
      <c r="RS92" s="684">
        <f>SUM(GX92:IP92)</f>
        <v/>
      </c>
      <c r="RT92" s="684">
        <f>SUM(IQ92:JC92)</f>
        <v/>
      </c>
      <c r="RU92" s="684">
        <f>SUM(JD92:JV92)</f>
        <v/>
      </c>
      <c r="RV92" s="684">
        <f>SUM(JW92:MA92)</f>
        <v/>
      </c>
      <c r="RW92" s="684">
        <f>SUM(MB92:MN92)</f>
        <v/>
      </c>
      <c r="RX92" s="684">
        <f>MO92</f>
        <v/>
      </c>
      <c r="RY92" s="684">
        <f>SUM(MP92:MQ92)</f>
        <v/>
      </c>
      <c r="RZ92" s="684">
        <f>SUM(MR92:MT92)</f>
        <v/>
      </c>
      <c r="SA92" s="684">
        <f>SUM(MU92:MW92)</f>
        <v/>
      </c>
      <c r="SB92" s="684">
        <f>SUM(MX92:MZ92)</f>
        <v/>
      </c>
      <c r="SC92" s="684">
        <f>SUM(NA92:NB92)</f>
        <v/>
      </c>
      <c r="SD92" s="684">
        <f>SUM(NC92)</f>
        <v/>
      </c>
      <c r="SE92" s="684">
        <f>SUM(ND92:NF92)</f>
        <v/>
      </c>
      <c r="SF92" s="684">
        <f>SUM(NG92)</f>
        <v/>
      </c>
      <c r="SG92" s="684">
        <f>SUM(NH92)</f>
        <v/>
      </c>
      <c r="SH92" s="684">
        <f>NI92</f>
        <v/>
      </c>
      <c r="SI92" s="684">
        <f>NJ92</f>
        <v/>
      </c>
      <c r="SJ92" s="684">
        <f>SUM(NK92:NP92)</f>
        <v/>
      </c>
      <c r="SK92" s="684">
        <f>SUM(NQ92:PN92)</f>
        <v/>
      </c>
      <c r="SL92" s="684">
        <f>SUM(PO92:PX92)</f>
        <v/>
      </c>
      <c r="SM92" s="684">
        <f>SUM(PY92:PZ92)</f>
        <v/>
      </c>
      <c r="SN92" s="684">
        <f>SUM(QA92:QB92)</f>
        <v/>
      </c>
      <c r="SO92" s="684">
        <f>SUM(QC92:QE92)</f>
        <v/>
      </c>
      <c r="SP92" s="684">
        <f>SUM(QG92:QK92)</f>
        <v/>
      </c>
      <c r="SQ92" s="684">
        <f>SUM(QM92:QN92)</f>
        <v/>
      </c>
      <c r="SR92" s="684">
        <f>SUM(QO92)</f>
        <v/>
      </c>
      <c r="SS92" s="684">
        <f>SUM(QP92)+QQ92</f>
        <v/>
      </c>
      <c r="ST92" s="684">
        <f>SUM(QR92)</f>
        <v/>
      </c>
      <c r="SU92" s="684">
        <f>SUM(QS92)</f>
        <v/>
      </c>
      <c r="SV92" s="684">
        <f>SUM(QT92)</f>
        <v/>
      </c>
      <c r="SW92" s="684">
        <f>SUM(QU92)</f>
        <v/>
      </c>
      <c r="SX92" s="684">
        <f>SUM(QV92)</f>
        <v/>
      </c>
      <c r="SY92" s="684">
        <f>SUM(QW92:RE92)</f>
        <v/>
      </c>
      <c r="SZ92" s="686">
        <f>SUM(RH92:SX92)-SUM(SR92:SS92)-SUM(SV92:SX92)</f>
        <v/>
      </c>
      <c r="TB92" s="690" t="n"/>
      <c r="TC92" s="690" t="n"/>
      <c r="TE92" s="690" t="n"/>
      <c r="TF92" s="690" t="n"/>
      <c r="TG92" s="690" t="n"/>
      <c r="TH92" s="690" t="n"/>
      <c r="TI92" s="690" t="n"/>
      <c r="TJ92" s="690" t="n"/>
      <c r="TK92" s="690" t="n"/>
      <c r="TL92" s="690" t="n"/>
      <c r="TM92" s="690" t="n"/>
      <c r="TN92" s="690" t="n"/>
      <c r="TO92" s="690" t="n"/>
      <c r="TP92" s="690" t="n"/>
      <c r="TQ92" s="690" t="n"/>
      <c r="TR92" s="690" t="n"/>
      <c r="TS92" s="690" t="n"/>
      <c r="TT92" s="690" t="n"/>
      <c r="TU92" s="690" t="n"/>
    </row>
    <row r="93" ht="14.5" customHeight="1">
      <c r="A93" s="1100" t="n"/>
      <c r="B93" s="1101" t="n"/>
      <c r="C93" s="1102" t="n"/>
      <c r="D93" s="464" t="inlineStr">
        <is>
          <t>TOTAL REGIMEN</t>
        </is>
      </c>
      <c r="E93" s="675">
        <f>SUM(E89:E92)</f>
        <v/>
      </c>
      <c r="F93" s="675">
        <f>SUM(F89:F92)</f>
        <v/>
      </c>
      <c r="G93" s="675">
        <f>SUM(G89:G92)</f>
        <v/>
      </c>
      <c r="H93" s="675">
        <f>SUM(H89:H92)</f>
        <v/>
      </c>
      <c r="I93" s="675">
        <f>SUM(I89:I92)</f>
        <v/>
      </c>
      <c r="J93" s="675">
        <f>SUM(J89:J92)</f>
        <v/>
      </c>
      <c r="K93" s="675">
        <f>SUM(K89:K92)</f>
        <v/>
      </c>
      <c r="L93" s="675">
        <f>SUM(L89:L92)</f>
        <v/>
      </c>
      <c r="M93" s="675">
        <f>SUM(M89:M92)</f>
        <v/>
      </c>
      <c r="N93" s="675">
        <f>SUM(N89:N92)</f>
        <v/>
      </c>
      <c r="O93" s="675">
        <f>SUM(O89:O92)</f>
        <v/>
      </c>
      <c r="P93" s="675">
        <f>SUM(P89:P92)</f>
        <v/>
      </c>
      <c r="Q93" s="675">
        <f>SUM(Q89:Q92)</f>
        <v/>
      </c>
      <c r="R93" s="675">
        <f>SUM(R89:R92)</f>
        <v/>
      </c>
      <c r="S93" s="675">
        <f>SUM(S89:S92)</f>
        <v/>
      </c>
      <c r="T93" s="675">
        <f>SUM(T89:T92)</f>
        <v/>
      </c>
      <c r="U93" s="675">
        <f>SUM(U89:U92)</f>
        <v/>
      </c>
      <c r="V93" s="675">
        <f>SUM(V89:V92)</f>
        <v/>
      </c>
      <c r="W93" s="675">
        <f>SUM(W89:W92)</f>
        <v/>
      </c>
      <c r="X93" s="675">
        <f>SUM(X89:X92)</f>
        <v/>
      </c>
      <c r="Y93" s="675">
        <f>SUM(Y89:Y92)</f>
        <v/>
      </c>
      <c r="Z93" s="675">
        <f>SUM(Z89:Z92)</f>
        <v/>
      </c>
      <c r="AA93" s="675">
        <f>SUM(AA89:AA92)</f>
        <v/>
      </c>
      <c r="AB93" s="675">
        <f>SUM(AB89:AB92)</f>
        <v/>
      </c>
      <c r="AC93" s="675">
        <f>SUM(AC89:AC92)</f>
        <v/>
      </c>
      <c r="AD93" s="675">
        <f>SUM(AD89:AD92)</f>
        <v/>
      </c>
      <c r="AE93" s="675">
        <f>SUM(AE89:AE92)</f>
        <v/>
      </c>
      <c r="AF93" s="675">
        <f>SUM(AF89:AF92)</f>
        <v/>
      </c>
      <c r="AG93" s="675">
        <f>SUM(AG89:AG92)</f>
        <v/>
      </c>
      <c r="AH93" s="675">
        <f>SUM(AH89:AH92)</f>
        <v/>
      </c>
      <c r="AI93" s="675">
        <f>SUM(AI89:AI92)</f>
        <v/>
      </c>
      <c r="AJ93" s="675">
        <f>SUM(AJ89:AJ92)</f>
        <v/>
      </c>
      <c r="AK93" s="675">
        <f>SUM(AK89:AK92)</f>
        <v/>
      </c>
      <c r="AL93" s="675">
        <f>SUM(AL89:AL92)</f>
        <v/>
      </c>
      <c r="AM93" s="675">
        <f>SUM(AM89:AM92)</f>
        <v/>
      </c>
      <c r="AN93" s="675">
        <f>SUM(AN89:AN92)</f>
        <v/>
      </c>
      <c r="AO93" s="675">
        <f>SUM(AO89:AO92)</f>
        <v/>
      </c>
      <c r="AP93" s="675">
        <f>SUM(AP89:AP92)</f>
        <v/>
      </c>
      <c r="AQ93" s="675">
        <f>SUM(AQ89:AQ92)</f>
        <v/>
      </c>
      <c r="AR93" s="675">
        <f>SUM(AR89:AR92)</f>
        <v/>
      </c>
      <c r="AS93" s="675">
        <f>SUM(AS89:AS92)</f>
        <v/>
      </c>
      <c r="AT93" s="675">
        <f>SUM(AT89:AT92)</f>
        <v/>
      </c>
      <c r="AU93" s="675">
        <f>SUM(AU89:AU92)</f>
        <v/>
      </c>
      <c r="AV93" s="675">
        <f>SUM(AV89:AV92)</f>
        <v/>
      </c>
      <c r="AW93" s="675">
        <f>SUM(AW89:AW92)</f>
        <v/>
      </c>
      <c r="AX93" s="675">
        <f>SUM(AX89:AX92)</f>
        <v/>
      </c>
      <c r="AY93" s="675">
        <f>SUM(AY89:AY92)</f>
        <v/>
      </c>
      <c r="AZ93" s="675">
        <f>SUM(AZ89:AZ92)</f>
        <v/>
      </c>
      <c r="BA93" s="675">
        <f>SUM(BA89:BA92)</f>
        <v/>
      </c>
      <c r="BB93" s="675">
        <f>SUM(BB89:BB92)</f>
        <v/>
      </c>
      <c r="BC93" s="675">
        <f>SUM(BC89:BC92)</f>
        <v/>
      </c>
      <c r="BD93" s="675">
        <f>SUM(BD89:BD92)</f>
        <v/>
      </c>
      <c r="BE93" s="675">
        <f>SUM(BE89:BE92)</f>
        <v/>
      </c>
      <c r="BF93" s="675">
        <f>SUM(BF89:BF92)</f>
        <v/>
      </c>
      <c r="BG93" s="675">
        <f>SUM(BG89:BG92)</f>
        <v/>
      </c>
      <c r="BH93" s="675">
        <f>SUM(BH89:BH92)</f>
        <v/>
      </c>
      <c r="BI93" s="675">
        <f>SUM(BI89:BI92)</f>
        <v/>
      </c>
      <c r="BJ93" s="675">
        <f>SUM(BJ89:BJ92)</f>
        <v/>
      </c>
      <c r="BK93" s="675">
        <f>SUM(BK89:BK92)</f>
        <v/>
      </c>
      <c r="BL93" s="675">
        <f>SUM(BL89:BL92)</f>
        <v/>
      </c>
      <c r="BM93" s="675">
        <f>SUM(BM89:BM92)</f>
        <v/>
      </c>
      <c r="BN93" s="675">
        <f>SUM(BN89:BN92)</f>
        <v/>
      </c>
      <c r="BO93" s="675">
        <f>SUM(BO89:BO92)</f>
        <v/>
      </c>
      <c r="BP93" s="675">
        <f>SUM(BP89:BP92)</f>
        <v/>
      </c>
      <c r="BQ93" s="675">
        <f>SUM(BQ89:BQ92)</f>
        <v/>
      </c>
      <c r="BR93" s="675">
        <f>SUM(BR89:BR92)</f>
        <v/>
      </c>
      <c r="BS93" s="675">
        <f>SUM(BS89:BS92)</f>
        <v/>
      </c>
      <c r="BT93" s="675">
        <f>SUM(BT89:BT92)</f>
        <v/>
      </c>
      <c r="BU93" s="675">
        <f>SUM(BU89:BU92)</f>
        <v/>
      </c>
      <c r="BV93" s="675">
        <f>SUM(BV89:BV92)</f>
        <v/>
      </c>
      <c r="BW93" s="675">
        <f>SUM(BW89:BW92)</f>
        <v/>
      </c>
      <c r="BX93" s="675">
        <f>SUM(BX89:BX92)</f>
        <v/>
      </c>
      <c r="BY93" s="675">
        <f>SUM(BY89:BY92)</f>
        <v/>
      </c>
      <c r="BZ93" s="675">
        <f>SUM(BZ89:BZ92)</f>
        <v/>
      </c>
      <c r="CA93" s="675">
        <f>SUM(CA89:CA92)</f>
        <v/>
      </c>
      <c r="CB93" s="675">
        <f>SUM(CB89:CB92)</f>
        <v/>
      </c>
      <c r="CC93" s="675">
        <f>SUM(CC89:CC92)</f>
        <v/>
      </c>
      <c r="CD93" s="675">
        <f>SUM(CD89:CD92)</f>
        <v/>
      </c>
      <c r="CE93" s="675">
        <f>SUM(CE89:CE92)</f>
        <v/>
      </c>
      <c r="CF93" s="675">
        <f>SUM(CF89:CF92)</f>
        <v/>
      </c>
      <c r="CG93" s="675">
        <f>SUM(CG89:CG92)</f>
        <v/>
      </c>
      <c r="CH93" s="675">
        <f>SUM(CH89:CH92)</f>
        <v/>
      </c>
      <c r="CI93" s="675">
        <f>SUM(CI89:CI92)</f>
        <v/>
      </c>
      <c r="CJ93" s="675">
        <f>SUM(CJ89:CJ92)</f>
        <v/>
      </c>
      <c r="CK93" s="675">
        <f>SUM(CK89:CK92)</f>
        <v/>
      </c>
      <c r="CL93" s="675">
        <f>SUM(CL89:CL92)</f>
        <v/>
      </c>
      <c r="CM93" s="675">
        <f>SUM(CM89:CM92)</f>
        <v/>
      </c>
      <c r="CN93" s="675">
        <f>SUM(CN89:CN92)</f>
        <v/>
      </c>
      <c r="CO93" s="675">
        <f>SUM(CO89:CO92)</f>
        <v/>
      </c>
      <c r="CP93" s="675">
        <f>SUM(CP89:CP92)</f>
        <v/>
      </c>
      <c r="CQ93" s="675">
        <f>SUM(CQ89:CQ92)</f>
        <v/>
      </c>
      <c r="CR93" s="675">
        <f>SUM(CR89:CR92)</f>
        <v/>
      </c>
      <c r="CS93" s="675">
        <f>SUM(CS89:CS92)</f>
        <v/>
      </c>
      <c r="CT93" s="675">
        <f>SUM(CT89:CT92)</f>
        <v/>
      </c>
      <c r="CU93" s="675">
        <f>SUM(CU89:CU92)</f>
        <v/>
      </c>
      <c r="CV93" s="675">
        <f>SUM(CV89:CV92)</f>
        <v/>
      </c>
      <c r="CW93" s="675">
        <f>SUM(CW89:CW92)</f>
        <v/>
      </c>
      <c r="CX93" s="675">
        <f>SUM(CX89:CX92)</f>
        <v/>
      </c>
      <c r="CY93" s="675">
        <f>SUM(CY89:CY92)</f>
        <v/>
      </c>
      <c r="CZ93" s="675">
        <f>SUM(CZ89:CZ92)</f>
        <v/>
      </c>
      <c r="DA93" s="675">
        <f>SUM(DA89:DA92)</f>
        <v/>
      </c>
      <c r="DB93" s="675">
        <f>SUM(DB89:DB92)</f>
        <v/>
      </c>
      <c r="DC93" s="675">
        <f>SUM(DC89:DC92)</f>
        <v/>
      </c>
      <c r="DD93" s="675">
        <f>SUM(DD89:DD92)</f>
        <v/>
      </c>
      <c r="DE93" s="675">
        <f>SUM(DE89:DE92)</f>
        <v/>
      </c>
      <c r="DF93" s="675">
        <f>SUM(DF89:DF92)</f>
        <v/>
      </c>
      <c r="DG93" s="675">
        <f>SUM(DG89:DG92)</f>
        <v/>
      </c>
      <c r="DH93" s="675">
        <f>SUM(DH89:DH92)</f>
        <v/>
      </c>
      <c r="DI93" s="675">
        <f>SUM(DI89:DI92)</f>
        <v/>
      </c>
      <c r="DJ93" s="675">
        <f>SUM(DJ89:DJ92)</f>
        <v/>
      </c>
      <c r="DK93" s="675">
        <f>SUM(DK89:DK92)</f>
        <v/>
      </c>
      <c r="DL93" s="675">
        <f>SUM(DL89:DL92)</f>
        <v/>
      </c>
      <c r="DM93" s="675">
        <f>SUM(DM89:DM92)</f>
        <v/>
      </c>
      <c r="DN93" s="675">
        <f>SUM(DN89:DN92)</f>
        <v/>
      </c>
      <c r="DO93" s="675">
        <f>SUM(DO89:DO92)</f>
        <v/>
      </c>
      <c r="DP93" s="675">
        <f>SUM(DP89:DP92)</f>
        <v/>
      </c>
      <c r="DQ93" s="675">
        <f>SUM(DQ89:DQ92)</f>
        <v/>
      </c>
      <c r="DR93" s="675">
        <f>SUM(DR89:DR92)</f>
        <v/>
      </c>
      <c r="DS93" s="675">
        <f>SUM(DS89:DS92)</f>
        <v/>
      </c>
      <c r="DT93" s="675">
        <f>SUM(DT89:DT92)</f>
        <v/>
      </c>
      <c r="DU93" s="675">
        <f>SUM(DU89:DU92)</f>
        <v/>
      </c>
      <c r="DV93" s="675">
        <f>SUM(DV89:DV92)</f>
        <v/>
      </c>
      <c r="DW93" s="675">
        <f>SUM(DW89:DW92)</f>
        <v/>
      </c>
      <c r="DX93" s="675">
        <f>SUM(DX89:DX92)</f>
        <v/>
      </c>
      <c r="DY93" s="675">
        <f>SUM(DY89:DY92)</f>
        <v/>
      </c>
      <c r="DZ93" s="675">
        <f>SUM(DZ89:DZ92)</f>
        <v/>
      </c>
      <c r="EA93" s="675">
        <f>SUM(EA89:EA92)</f>
        <v/>
      </c>
      <c r="EB93" s="675">
        <f>SUM(EB89:EB92)</f>
        <v/>
      </c>
      <c r="EC93" s="675">
        <f>SUM(EC89:EC92)</f>
        <v/>
      </c>
      <c r="ED93" s="675">
        <f>SUM(ED89:ED92)</f>
        <v/>
      </c>
      <c r="EE93" s="675">
        <f>SUM(EE89:EE92)</f>
        <v/>
      </c>
      <c r="EF93" s="675">
        <f>SUM(EF89:EF92)</f>
        <v/>
      </c>
      <c r="EG93" s="675">
        <f>SUM(EG89:EG92)</f>
        <v/>
      </c>
      <c r="EH93" s="675">
        <f>SUM(EH89:EH92)</f>
        <v/>
      </c>
      <c r="EI93" s="675">
        <f>SUM(EI89:EI92)</f>
        <v/>
      </c>
      <c r="EJ93" s="675">
        <f>SUM(EJ89:EJ92)</f>
        <v/>
      </c>
      <c r="EK93" s="675">
        <f>SUM(EK89:EK92)</f>
        <v/>
      </c>
      <c r="EL93" s="675">
        <f>SUM(EL89:EL92)</f>
        <v/>
      </c>
      <c r="EM93" s="675">
        <f>SUM(EM89:EM92)</f>
        <v/>
      </c>
      <c r="EN93" s="675">
        <f>SUM(EN89:EN92)</f>
        <v/>
      </c>
      <c r="EO93" s="675">
        <f>SUM(EO89:EO92)</f>
        <v/>
      </c>
      <c r="EP93" s="675">
        <f>SUM(EP89:EP92)</f>
        <v/>
      </c>
      <c r="EQ93" s="675">
        <f>SUM(EQ89:EQ92)</f>
        <v/>
      </c>
      <c r="ER93" s="675">
        <f>SUM(ER89:ER92)</f>
        <v/>
      </c>
      <c r="ES93" s="675">
        <f>SUM(ES89:ES92)</f>
        <v/>
      </c>
      <c r="ET93" s="675">
        <f>SUM(ET89:ET92)</f>
        <v/>
      </c>
      <c r="EU93" s="675">
        <f>SUM(EU89:EU92)</f>
        <v/>
      </c>
      <c r="EV93" s="675">
        <f>SUM(EV89:EV92)</f>
        <v/>
      </c>
      <c r="EW93" s="675">
        <f>SUM(EW89:EW92)</f>
        <v/>
      </c>
      <c r="EX93" s="675">
        <f>SUM(EX89:EX92)</f>
        <v/>
      </c>
      <c r="EY93" s="675">
        <f>SUM(EY89:EY92)</f>
        <v/>
      </c>
      <c r="EZ93" s="675">
        <f>SUM(EZ89:EZ92)</f>
        <v/>
      </c>
      <c r="FA93" s="675">
        <f>SUM(FA89:FA92)</f>
        <v/>
      </c>
      <c r="FB93" s="675">
        <f>SUM(FB89:FB92)</f>
        <v/>
      </c>
      <c r="FC93" s="675">
        <f>SUM(FC89:FC92)</f>
        <v/>
      </c>
      <c r="FD93" s="675">
        <f>SUM(FD89:FD92)</f>
        <v/>
      </c>
      <c r="FE93" s="675">
        <f>SUM(FE89:FE92)</f>
        <v/>
      </c>
      <c r="FF93" s="675">
        <f>SUM(FF89:FF92)</f>
        <v/>
      </c>
      <c r="FG93" s="675">
        <f>SUM(FG89:FG92)</f>
        <v/>
      </c>
      <c r="FH93" s="675">
        <f>SUM(FH89:FH92)</f>
        <v/>
      </c>
      <c r="FI93" s="675">
        <f>SUM(FI89:FI92)</f>
        <v/>
      </c>
      <c r="FJ93" s="675">
        <f>SUM(FJ89:FJ92)</f>
        <v/>
      </c>
      <c r="FK93" s="675">
        <f>SUM(FK89:FK92)</f>
        <v/>
      </c>
      <c r="FL93" s="675">
        <f>SUM(FL89:FL92)</f>
        <v/>
      </c>
      <c r="FM93" s="675">
        <f>SUM(FM89:FM92)</f>
        <v/>
      </c>
      <c r="FN93" s="675">
        <f>SUM(FN89:FN92)</f>
        <v/>
      </c>
      <c r="FO93" s="675">
        <f>SUM(FO89:FO92)</f>
        <v/>
      </c>
      <c r="FP93" s="675">
        <f>SUM(FP89:FP92)</f>
        <v/>
      </c>
      <c r="FQ93" s="675">
        <f>SUM(FQ89:FQ92)</f>
        <v/>
      </c>
      <c r="FR93" s="675">
        <f>SUM(FR89:FR92)</f>
        <v/>
      </c>
      <c r="FS93" s="675">
        <f>SUM(FS89:FS92)</f>
        <v/>
      </c>
      <c r="FT93" s="675">
        <f>SUM(FT89:FT92)</f>
        <v/>
      </c>
      <c r="FU93" s="675">
        <f>SUM(FU89:FU92)</f>
        <v/>
      </c>
      <c r="FV93" s="675">
        <f>SUM(FV89:FV92)</f>
        <v/>
      </c>
      <c r="FW93" s="675">
        <f>SUM(FW89:FW92)</f>
        <v/>
      </c>
      <c r="FX93" s="675">
        <f>SUM(FX89:FX92)</f>
        <v/>
      </c>
      <c r="FY93" s="675">
        <f>SUM(FY89:FY92)</f>
        <v/>
      </c>
      <c r="FZ93" s="675">
        <f>SUM(FZ89:FZ92)</f>
        <v/>
      </c>
      <c r="GA93" s="675">
        <f>SUM(GA89:GA92)</f>
        <v/>
      </c>
      <c r="GB93" s="675">
        <f>SUM(GB89:GB92)</f>
        <v/>
      </c>
      <c r="GC93" s="675">
        <f>SUM(GC89:GC92)</f>
        <v/>
      </c>
      <c r="GD93" s="675">
        <f>SUM(GD89:GD92)</f>
        <v/>
      </c>
      <c r="GE93" s="675">
        <f>SUM(GE89:GE92)</f>
        <v/>
      </c>
      <c r="GF93" s="675">
        <f>SUM(GF89:GF92)</f>
        <v/>
      </c>
      <c r="GG93" s="675">
        <f>SUM(GG89:GG92)</f>
        <v/>
      </c>
      <c r="GH93" s="675">
        <f>SUM(GH89:GH92)</f>
        <v/>
      </c>
      <c r="GI93" s="675">
        <f>SUM(GI89:GI92)</f>
        <v/>
      </c>
      <c r="GJ93" s="675">
        <f>SUM(GJ89:GJ92)</f>
        <v/>
      </c>
      <c r="GK93" s="675">
        <f>SUM(GK89:GK92)</f>
        <v/>
      </c>
      <c r="GL93" s="675">
        <f>SUM(GL89:GL92)</f>
        <v/>
      </c>
      <c r="GM93" s="675">
        <f>SUM(GM89:GM92)</f>
        <v/>
      </c>
      <c r="GN93" s="675">
        <f>SUM(GN89:GN92)</f>
        <v/>
      </c>
      <c r="GO93" s="675">
        <f>SUM(GO89:GO92)</f>
        <v/>
      </c>
      <c r="GP93" s="675">
        <f>SUM(GP89:GP92)</f>
        <v/>
      </c>
      <c r="GQ93" s="675">
        <f>SUM(GQ89:GQ92)</f>
        <v/>
      </c>
      <c r="GR93" s="675">
        <f>SUM(GR89:GR92)</f>
        <v/>
      </c>
      <c r="GS93" s="675">
        <f>SUM(GS89:GS92)</f>
        <v/>
      </c>
      <c r="GT93" s="675">
        <f>SUM(GT89:GT92)</f>
        <v/>
      </c>
      <c r="GU93" s="675">
        <f>SUM(GU89:GU92)</f>
        <v/>
      </c>
      <c r="GV93" s="675">
        <f>SUM(GV89:GV92)</f>
        <v/>
      </c>
      <c r="GW93" s="675">
        <f>SUM(GW89:GW92)</f>
        <v/>
      </c>
      <c r="GX93" s="675">
        <f>SUM(GX89:GX92)</f>
        <v/>
      </c>
      <c r="GY93" s="675">
        <f>SUM(GY89:GY92)</f>
        <v/>
      </c>
      <c r="GZ93" s="675">
        <f>SUM(GZ89:GZ92)</f>
        <v/>
      </c>
      <c r="HA93" s="675">
        <f>SUM(HA89:HA92)</f>
        <v/>
      </c>
      <c r="HB93" s="675">
        <f>SUM(HB89:HB92)</f>
        <v/>
      </c>
      <c r="HC93" s="675">
        <f>SUM(HC89:HC92)</f>
        <v/>
      </c>
      <c r="HD93" s="675">
        <f>SUM(HD89:HD92)</f>
        <v/>
      </c>
      <c r="HE93" s="675">
        <f>SUM(HE89:HE92)</f>
        <v/>
      </c>
      <c r="HF93" s="675">
        <f>SUM(HF89:HF92)</f>
        <v/>
      </c>
      <c r="HG93" s="675">
        <f>SUM(HG89:HG92)</f>
        <v/>
      </c>
      <c r="HH93" s="675">
        <f>SUM(HH89:HH92)</f>
        <v/>
      </c>
      <c r="HI93" s="675">
        <f>SUM(HI89:HI92)</f>
        <v/>
      </c>
      <c r="HJ93" s="675">
        <f>SUM(HJ89:HJ92)</f>
        <v/>
      </c>
      <c r="HK93" s="675">
        <f>SUM(HK89:HK92)</f>
        <v/>
      </c>
      <c r="HL93" s="675">
        <f>SUM(HL89:HL92)</f>
        <v/>
      </c>
      <c r="HM93" s="675">
        <f>SUM(HM89:HM92)</f>
        <v/>
      </c>
      <c r="HN93" s="675">
        <f>SUM(HN89:HN92)</f>
        <v/>
      </c>
      <c r="HO93" s="675">
        <f>SUM(HO89:HO92)</f>
        <v/>
      </c>
      <c r="HP93" s="675">
        <f>SUM(HP89:HP92)</f>
        <v/>
      </c>
      <c r="HQ93" s="675">
        <f>SUM(HQ89:HQ92)</f>
        <v/>
      </c>
      <c r="HR93" s="675">
        <f>SUM(HR89:HR92)</f>
        <v/>
      </c>
      <c r="HS93" s="675">
        <f>SUM(HS89:HS92)</f>
        <v/>
      </c>
      <c r="HT93" s="675">
        <f>SUM(HT89:HT92)</f>
        <v/>
      </c>
      <c r="HU93" s="675">
        <f>SUM(HU89:HU92)</f>
        <v/>
      </c>
      <c r="HV93" s="675">
        <f>SUM(HV89:HV92)</f>
        <v/>
      </c>
      <c r="HW93" s="675">
        <f>SUM(HW89:HW92)</f>
        <v/>
      </c>
      <c r="HX93" s="675">
        <f>SUM(HX89:HX92)</f>
        <v/>
      </c>
      <c r="HY93" s="675">
        <f>SUM(HY89:HY92)</f>
        <v/>
      </c>
      <c r="HZ93" s="675">
        <f>SUM(HZ89:HZ92)</f>
        <v/>
      </c>
      <c r="IA93" s="675">
        <f>SUM(IA89:IA92)</f>
        <v/>
      </c>
      <c r="IB93" s="675">
        <f>SUM(IB89:IB92)</f>
        <v/>
      </c>
      <c r="IC93" s="675">
        <f>SUM(IC89:IC92)</f>
        <v/>
      </c>
      <c r="ID93" s="675">
        <f>SUM(ID89:ID92)</f>
        <v/>
      </c>
      <c r="IE93" s="675">
        <f>SUM(IE89:IE92)</f>
        <v/>
      </c>
      <c r="IF93" s="675">
        <f>SUM(IF89:IF92)</f>
        <v/>
      </c>
      <c r="IG93" s="675">
        <f>SUM(IG89:IG92)</f>
        <v/>
      </c>
      <c r="IH93" s="675">
        <f>SUM(IH89:IH92)</f>
        <v/>
      </c>
      <c r="II93" s="675">
        <f>SUM(II89:II92)</f>
        <v/>
      </c>
      <c r="IJ93" s="675">
        <f>SUM(IJ89:IJ92)</f>
        <v/>
      </c>
      <c r="IK93" s="675">
        <f>SUM(IK89:IK92)</f>
        <v/>
      </c>
      <c r="IL93" s="675">
        <f>SUM(IL89:IL92)</f>
        <v/>
      </c>
      <c r="IM93" s="675">
        <f>SUM(IM89:IM92)</f>
        <v/>
      </c>
      <c r="IN93" s="675">
        <f>SUM(IN89:IN92)</f>
        <v/>
      </c>
      <c r="IO93" s="675">
        <f>SUM(IO89:IO92)</f>
        <v/>
      </c>
      <c r="IP93" s="675">
        <f>SUM(IP89:IP92)</f>
        <v/>
      </c>
      <c r="IQ93" s="675">
        <f>SUM(IQ89:IQ92)</f>
        <v/>
      </c>
      <c r="IR93" s="675">
        <f>SUM(IR89:IR92)</f>
        <v/>
      </c>
      <c r="IS93" s="675">
        <f>SUM(IS89:IS92)</f>
        <v/>
      </c>
      <c r="IT93" s="675">
        <f>SUM(IT89:IT92)</f>
        <v/>
      </c>
      <c r="IU93" s="675">
        <f>SUM(IU89:IU92)</f>
        <v/>
      </c>
      <c r="IV93" s="675">
        <f>SUM(IV89:IV92)</f>
        <v/>
      </c>
      <c r="IW93" s="675">
        <f>SUM(IW89:IW92)</f>
        <v/>
      </c>
      <c r="IX93" s="675">
        <f>SUM(IX89:IX92)</f>
        <v/>
      </c>
      <c r="IY93" s="675">
        <f>SUM(IY89:IY92)</f>
        <v/>
      </c>
      <c r="IZ93" s="675">
        <f>SUM(IZ89:IZ92)</f>
        <v/>
      </c>
      <c r="JA93" s="675">
        <f>SUM(JA89:JA92)</f>
        <v/>
      </c>
      <c r="JB93" s="675">
        <f>SUM(JB89:JB92)</f>
        <v/>
      </c>
      <c r="JC93" s="675">
        <f>SUM(JC89:JC92)</f>
        <v/>
      </c>
      <c r="JD93" s="675">
        <f>SUM(JD89:JD92)</f>
        <v/>
      </c>
      <c r="JE93" s="675">
        <f>SUM(JE89:JE92)</f>
        <v/>
      </c>
      <c r="JF93" s="675">
        <f>SUM(JF89:JF92)</f>
        <v/>
      </c>
      <c r="JG93" s="675">
        <f>SUM(JG89:JG92)</f>
        <v/>
      </c>
      <c r="JH93" s="675">
        <f>SUM(JH89:JH92)</f>
        <v/>
      </c>
      <c r="JI93" s="675">
        <f>SUM(JI89:JI92)</f>
        <v/>
      </c>
      <c r="JJ93" s="675">
        <f>SUM(JJ89:JJ92)</f>
        <v/>
      </c>
      <c r="JK93" s="675">
        <f>SUM(JK89:JK92)</f>
        <v/>
      </c>
      <c r="JL93" s="675">
        <f>SUM(JL89:JL92)</f>
        <v/>
      </c>
      <c r="JM93" s="675">
        <f>SUM(JM89:JM92)</f>
        <v/>
      </c>
      <c r="JN93" s="675">
        <f>SUM(JN89:JN92)</f>
        <v/>
      </c>
      <c r="JO93" s="675">
        <f>SUM(JO89:JO92)</f>
        <v/>
      </c>
      <c r="JP93" s="675">
        <f>SUM(JP89:JP92)</f>
        <v/>
      </c>
      <c r="JQ93" s="675">
        <f>SUM(JQ89:JQ92)</f>
        <v/>
      </c>
      <c r="JR93" s="675">
        <f>SUM(JR89:JR92)</f>
        <v/>
      </c>
      <c r="JS93" s="675">
        <f>SUM(JS89:JS92)</f>
        <v/>
      </c>
      <c r="JT93" s="675">
        <f>SUM(JT89:JT92)</f>
        <v/>
      </c>
      <c r="JU93" s="675">
        <f>SUM(JU89:JU92)</f>
        <v/>
      </c>
      <c r="JV93" s="675">
        <f>SUM(JV89:JV92)</f>
        <v/>
      </c>
      <c r="JW93" s="675">
        <f>SUM(JW89:JW92)</f>
        <v/>
      </c>
      <c r="JX93" s="675">
        <f>SUM(JX89:JX92)</f>
        <v/>
      </c>
      <c r="JY93" s="675">
        <f>SUM(JY89:JY92)</f>
        <v/>
      </c>
      <c r="JZ93" s="675">
        <f>SUM(JZ89:JZ92)</f>
        <v/>
      </c>
      <c r="KA93" s="675">
        <f>SUM(KA89:KA92)</f>
        <v/>
      </c>
      <c r="KB93" s="675">
        <f>SUM(KB89:KB92)</f>
        <v/>
      </c>
      <c r="KC93" s="675">
        <f>SUM(KC89:KC92)</f>
        <v/>
      </c>
      <c r="KD93" s="675">
        <f>SUM(KD89:KD92)</f>
        <v/>
      </c>
      <c r="KE93" s="675">
        <f>SUM(KE89:KE92)</f>
        <v/>
      </c>
      <c r="KF93" s="675">
        <f>SUM(KF89:KF92)</f>
        <v/>
      </c>
      <c r="KG93" s="675">
        <f>SUM(KG89:KG92)</f>
        <v/>
      </c>
      <c r="KH93" s="675">
        <f>SUM(KH89:KH92)</f>
        <v/>
      </c>
      <c r="KI93" s="675">
        <f>SUM(KI89:KI92)</f>
        <v/>
      </c>
      <c r="KJ93" s="675">
        <f>SUM(KJ89:KJ92)</f>
        <v/>
      </c>
      <c r="KK93" s="675">
        <f>SUM(KK89:KK92)</f>
        <v/>
      </c>
      <c r="KL93" s="675">
        <f>SUM(KL89:KL92)</f>
        <v/>
      </c>
      <c r="KM93" s="675">
        <f>SUM(KM89:KM92)</f>
        <v/>
      </c>
      <c r="KN93" s="675">
        <f>SUM(KN89:KN92)</f>
        <v/>
      </c>
      <c r="KO93" s="675">
        <f>SUM(KO89:KO92)</f>
        <v/>
      </c>
      <c r="KP93" s="675">
        <f>SUM(KP89:KP92)</f>
        <v/>
      </c>
      <c r="KQ93" s="675">
        <f>SUM(KQ89:KQ92)</f>
        <v/>
      </c>
      <c r="KR93" s="675">
        <f>SUM(KR89:KR92)</f>
        <v/>
      </c>
      <c r="KS93" s="675">
        <f>SUM(KS89:KS92)</f>
        <v/>
      </c>
      <c r="KT93" s="675">
        <f>SUM(KT89:KT92)</f>
        <v/>
      </c>
      <c r="KU93" s="675">
        <f>SUM(KU89:KU92)</f>
        <v/>
      </c>
      <c r="KV93" s="675">
        <f>SUM(KV89:KV92)</f>
        <v/>
      </c>
      <c r="KW93" s="675">
        <f>SUM(KW89:KW92)</f>
        <v/>
      </c>
      <c r="KX93" s="675">
        <f>SUM(KX89:KX92)</f>
        <v/>
      </c>
      <c r="KY93" s="675">
        <f>SUM(KY89:KY92)</f>
        <v/>
      </c>
      <c r="KZ93" s="675">
        <f>SUM(KZ89:KZ92)</f>
        <v/>
      </c>
      <c r="LA93" s="675">
        <f>SUM(LA89:LA92)</f>
        <v/>
      </c>
      <c r="LB93" s="675">
        <f>SUM(LB89:LB92)</f>
        <v/>
      </c>
      <c r="LC93" s="675">
        <f>SUM(LC89:LC92)</f>
        <v/>
      </c>
      <c r="LD93" s="675">
        <f>SUM(LD89:LD92)</f>
        <v/>
      </c>
      <c r="LE93" s="675">
        <f>SUM(LE89:LE92)</f>
        <v/>
      </c>
      <c r="LF93" s="675">
        <f>SUM(LF89:LF92)</f>
        <v/>
      </c>
      <c r="LG93" s="675">
        <f>SUM(LG89:LG92)</f>
        <v/>
      </c>
      <c r="LH93" s="675">
        <f>SUM(LH89:LH92)</f>
        <v/>
      </c>
      <c r="LI93" s="675">
        <f>SUM(LI89:LI92)</f>
        <v/>
      </c>
      <c r="LJ93" s="675">
        <f>SUM(LJ89:LJ92)</f>
        <v/>
      </c>
      <c r="LK93" s="675">
        <f>SUM(LK89:LK92)</f>
        <v/>
      </c>
      <c r="LL93" s="675">
        <f>SUM(LL89:LL92)</f>
        <v/>
      </c>
      <c r="LM93" s="675">
        <f>SUM(LM89:LM92)</f>
        <v/>
      </c>
      <c r="LN93" s="675">
        <f>SUM(LN89:LN92)</f>
        <v/>
      </c>
      <c r="LO93" s="675">
        <f>SUM(LO89:LO92)</f>
        <v/>
      </c>
      <c r="LP93" s="675">
        <f>SUM(LP89:LP92)</f>
        <v/>
      </c>
      <c r="LQ93" s="675">
        <f>SUM(LQ89:LQ92)</f>
        <v/>
      </c>
      <c r="LR93" s="675">
        <f>SUM(LR89:LR92)</f>
        <v/>
      </c>
      <c r="LS93" s="675">
        <f>SUM(LS89:LS92)</f>
        <v/>
      </c>
      <c r="LT93" s="675">
        <f>SUM(LT89:LT92)</f>
        <v/>
      </c>
      <c r="LU93" s="675">
        <f>SUM(LU89:LU92)</f>
        <v/>
      </c>
      <c r="LV93" s="675">
        <f>SUM(LV89:LV92)</f>
        <v/>
      </c>
      <c r="LW93" s="675">
        <f>SUM(LW89:LW92)</f>
        <v/>
      </c>
      <c r="LX93" s="675">
        <f>SUM(LX89:LX92)</f>
        <v/>
      </c>
      <c r="LY93" s="675">
        <f>SUM(LY89:LY92)</f>
        <v/>
      </c>
      <c r="LZ93" s="675">
        <f>SUM(LZ89:LZ92)</f>
        <v/>
      </c>
      <c r="MA93" s="675">
        <f>SUM(MA89:MA92)</f>
        <v/>
      </c>
      <c r="MB93" s="675">
        <f>SUM(MB89:MB92)</f>
        <v/>
      </c>
      <c r="MC93" s="675">
        <f>SUM(MC89:MC92)</f>
        <v/>
      </c>
      <c r="MD93" s="675">
        <f>SUM(MD89:MD92)</f>
        <v/>
      </c>
      <c r="ME93" s="675">
        <f>SUM(ME89:ME92)</f>
        <v/>
      </c>
      <c r="MF93" s="675">
        <f>SUM(MF89:MF92)</f>
        <v/>
      </c>
      <c r="MG93" s="675">
        <f>SUM(MG89:MG92)</f>
        <v/>
      </c>
      <c r="MH93" s="675">
        <f>SUM(MH89:MH92)</f>
        <v/>
      </c>
      <c r="MI93" s="675">
        <f>SUM(MI89:MI92)</f>
        <v/>
      </c>
      <c r="MJ93" s="675">
        <f>SUM(MJ89:MJ92)</f>
        <v/>
      </c>
      <c r="MK93" s="675">
        <f>SUM(MK89:MK92)</f>
        <v/>
      </c>
      <c r="ML93" s="675">
        <f>SUM(ML89:ML92)</f>
        <v/>
      </c>
      <c r="MM93" s="675">
        <f>SUM(MM89:MM92)</f>
        <v/>
      </c>
      <c r="MN93" s="675">
        <f>SUM(MN89:MN92)</f>
        <v/>
      </c>
      <c r="MO93" s="675">
        <f>SUM(MO89:MO92)</f>
        <v/>
      </c>
      <c r="MP93" s="675">
        <f>SUM(MP89:MP92)</f>
        <v/>
      </c>
      <c r="MQ93" s="675">
        <f>SUM(MQ89:MQ92)</f>
        <v/>
      </c>
      <c r="MR93" s="675">
        <f>SUM(MR89:MR92)</f>
        <v/>
      </c>
      <c r="MS93" s="675">
        <f>SUM(MS89:MS92)</f>
        <v/>
      </c>
      <c r="MT93" s="675">
        <f>SUM(MT89:MT92)</f>
        <v/>
      </c>
      <c r="MU93" s="675">
        <f>SUM(MU89:MU92)</f>
        <v/>
      </c>
      <c r="MV93" s="675">
        <f>SUM(MV89:MV92)</f>
        <v/>
      </c>
      <c r="MW93" s="675">
        <f>SUM(MW89:MW92)</f>
        <v/>
      </c>
      <c r="MX93" s="675">
        <f>SUM(MX89:MX92)</f>
        <v/>
      </c>
      <c r="MY93" s="675">
        <f>SUM(MY89:MY92)</f>
        <v/>
      </c>
      <c r="MZ93" s="675">
        <f>SUM(MZ89:MZ92)</f>
        <v/>
      </c>
      <c r="NA93" s="675">
        <f>SUM(NA89:NA92)</f>
        <v/>
      </c>
      <c r="NB93" s="675">
        <f>SUM(NB89:NB92)</f>
        <v/>
      </c>
      <c r="NC93" s="675">
        <f>SUM(NC89:NC92)</f>
        <v/>
      </c>
      <c r="ND93" s="675">
        <f>SUM(ND89:ND92)</f>
        <v/>
      </c>
      <c r="NE93" s="675">
        <f>SUM(NE89:NE92)</f>
        <v/>
      </c>
      <c r="NF93" s="675">
        <f>SUM(NF89:NF92)</f>
        <v/>
      </c>
      <c r="NG93" s="675">
        <f>SUM(NG89:NG92)</f>
        <v/>
      </c>
      <c r="NH93" s="675">
        <f>SUM(NH89:NH92)</f>
        <v/>
      </c>
      <c r="NI93" s="675">
        <f>SUM(NI89:NI92)</f>
        <v/>
      </c>
      <c r="NJ93" s="675">
        <f>SUM(NJ89:NJ92)</f>
        <v/>
      </c>
      <c r="NK93" s="675">
        <f>SUM(NK89:NK92)</f>
        <v/>
      </c>
      <c r="NL93" s="675">
        <f>SUM(NL89:NL92)</f>
        <v/>
      </c>
      <c r="NM93" s="675">
        <f>SUM(NM89:NM92)</f>
        <v/>
      </c>
      <c r="NN93" s="675">
        <f>SUM(NN89:NN92)</f>
        <v/>
      </c>
      <c r="NO93" s="675">
        <f>SUM(NO89:NO92)</f>
        <v/>
      </c>
      <c r="NP93" s="675">
        <f>SUM(NP89:NP92)</f>
        <v/>
      </c>
      <c r="NQ93" s="675">
        <f>SUM(NQ89:NQ92)</f>
        <v/>
      </c>
      <c r="NR93" s="675">
        <f>SUM(NR89:NR92)</f>
        <v/>
      </c>
      <c r="NS93" s="675">
        <f>SUM(NS89:NS92)</f>
        <v/>
      </c>
      <c r="NT93" s="675">
        <f>SUM(NT89:NT92)</f>
        <v/>
      </c>
      <c r="NU93" s="675">
        <f>SUM(NU89:NU92)</f>
        <v/>
      </c>
      <c r="NV93" s="675">
        <f>SUM(NV89:NV92)</f>
        <v/>
      </c>
      <c r="NW93" s="675">
        <f>SUM(NW89:NW92)</f>
        <v/>
      </c>
      <c r="NX93" s="675">
        <f>SUM(NX89:NX92)</f>
        <v/>
      </c>
      <c r="NY93" s="675">
        <f>SUM(NY89:NY92)</f>
        <v/>
      </c>
      <c r="NZ93" s="675">
        <f>SUM(NZ89:NZ92)</f>
        <v/>
      </c>
      <c r="OA93" s="675">
        <f>SUM(OA89:OA92)</f>
        <v/>
      </c>
      <c r="OB93" s="675">
        <f>SUM(OB89:OB92)</f>
        <v/>
      </c>
      <c r="OC93" s="675">
        <f>SUM(OC89:OC92)</f>
        <v/>
      </c>
      <c r="OD93" s="675">
        <f>SUM(OD89:OD92)</f>
        <v/>
      </c>
      <c r="OE93" s="675">
        <f>SUM(OE89:OE92)</f>
        <v/>
      </c>
      <c r="OF93" s="675">
        <f>SUM(OF89:OF92)</f>
        <v/>
      </c>
      <c r="OG93" s="675">
        <f>SUM(OG89:OG92)</f>
        <v/>
      </c>
      <c r="OH93" s="675">
        <f>SUM(OH89:OH92)</f>
        <v/>
      </c>
      <c r="OI93" s="675">
        <f>SUM(OI89:OI92)</f>
        <v/>
      </c>
      <c r="OJ93" s="675">
        <f>SUM(OJ89:OJ92)</f>
        <v/>
      </c>
      <c r="OK93" s="675">
        <f>SUM(OK89:OK92)</f>
        <v/>
      </c>
      <c r="OL93" s="675">
        <f>SUM(OL89:OL92)</f>
        <v/>
      </c>
      <c r="OM93" s="675">
        <f>SUM(OM89:OM92)</f>
        <v/>
      </c>
      <c r="ON93" s="675">
        <f>SUM(ON89:ON92)</f>
        <v/>
      </c>
      <c r="OO93" s="675">
        <f>SUM(OO89:OO92)</f>
        <v/>
      </c>
      <c r="OP93" s="675">
        <f>SUM(OP89:OP92)</f>
        <v/>
      </c>
      <c r="OQ93" s="675">
        <f>SUM(OQ89:OQ92)</f>
        <v/>
      </c>
      <c r="OR93" s="675">
        <f>SUM(OR89:OR92)</f>
        <v/>
      </c>
      <c r="OS93" s="675">
        <f>SUM(OS89:OS92)</f>
        <v/>
      </c>
      <c r="OT93" s="675">
        <f>SUM(OT89:OT92)</f>
        <v/>
      </c>
      <c r="OU93" s="675">
        <f>SUM(OU89:OU92)</f>
        <v/>
      </c>
      <c r="OV93" s="675">
        <f>SUM(OV89:OV92)</f>
        <v/>
      </c>
      <c r="OW93" s="675">
        <f>SUM(OW89:OW92)</f>
        <v/>
      </c>
      <c r="OX93" s="675">
        <f>SUM(OX89:OX92)</f>
        <v/>
      </c>
      <c r="OY93" s="675">
        <f>SUM(OY89:OY92)</f>
        <v/>
      </c>
      <c r="OZ93" s="675">
        <f>SUM(OZ89:OZ92)</f>
        <v/>
      </c>
      <c r="PA93" s="675">
        <f>SUM(PA89:PA92)</f>
        <v/>
      </c>
      <c r="PB93" s="675">
        <f>SUM(PB89:PB92)</f>
        <v/>
      </c>
      <c r="PC93" s="675">
        <f>SUM(PC89:PC92)</f>
        <v/>
      </c>
      <c r="PD93" s="675">
        <f>SUM(PD89:PD92)</f>
        <v/>
      </c>
      <c r="PE93" s="675">
        <f>SUM(PE89:PE92)</f>
        <v/>
      </c>
      <c r="PF93" s="675">
        <f>SUM(PF89:PF92)</f>
        <v/>
      </c>
      <c r="PG93" s="675">
        <f>SUM(PG89:PG92)</f>
        <v/>
      </c>
      <c r="PH93" s="675">
        <f>SUM(PH89:PH92)</f>
        <v/>
      </c>
      <c r="PI93" s="675">
        <f>SUM(PI89:PI92)</f>
        <v/>
      </c>
      <c r="PJ93" s="675">
        <f>SUM(PJ89:PJ92)</f>
        <v/>
      </c>
      <c r="PK93" s="675">
        <f>SUM(PK89:PK92)</f>
        <v/>
      </c>
      <c r="PL93" s="675">
        <f>SUM(PL89:PL92)</f>
        <v/>
      </c>
      <c r="PM93" s="675">
        <f>SUM(PM89:PM92)</f>
        <v/>
      </c>
      <c r="PN93" s="675">
        <f>SUM(PN89:PN92)</f>
        <v/>
      </c>
      <c r="PO93" s="675">
        <f>SUM(PO89:PO92)</f>
        <v/>
      </c>
      <c r="PP93" s="675">
        <f>SUM(PP89:PP92)</f>
        <v/>
      </c>
      <c r="PQ93" s="675">
        <f>SUM(PQ89:PQ92)</f>
        <v/>
      </c>
      <c r="PR93" s="675">
        <f>SUM(PR89:PR92)</f>
        <v/>
      </c>
      <c r="PS93" s="675">
        <f>SUM(PS89:PS92)</f>
        <v/>
      </c>
      <c r="PT93" s="675">
        <f>SUM(PT89:PT92)</f>
        <v/>
      </c>
      <c r="PU93" s="675">
        <f>SUM(PU89:PU92)</f>
        <v/>
      </c>
      <c r="PV93" s="675">
        <f>SUM(PV89:PV92)</f>
        <v/>
      </c>
      <c r="PW93" s="675">
        <f>SUM(PW89:PW92)</f>
        <v/>
      </c>
      <c r="PX93" s="675">
        <f>SUM(PX89:PX92)</f>
        <v/>
      </c>
      <c r="PY93" s="675">
        <f>SUM(PY89:PY92)</f>
        <v/>
      </c>
      <c r="PZ93" s="675">
        <f>SUM(PZ89:PZ92)</f>
        <v/>
      </c>
      <c r="QA93" s="675">
        <f>SUM(QA89:QA92)</f>
        <v/>
      </c>
      <c r="QB93" s="675">
        <f>SUM(QB89:QB92)</f>
        <v/>
      </c>
      <c r="QC93" s="675">
        <f>SUM(QC89:QC92)</f>
        <v/>
      </c>
      <c r="QD93" s="675">
        <f>SUM(QD89:QD92)</f>
        <v/>
      </c>
      <c r="QE93" s="675">
        <f>SUM(QE89:QE92)</f>
        <v/>
      </c>
      <c r="QF93" s="675">
        <f>SUM(QF89:QF92)</f>
        <v/>
      </c>
      <c r="QG93" s="675">
        <f>SUM(QG89:QG92)</f>
        <v/>
      </c>
      <c r="QH93" s="675">
        <f>SUM(QH89:QH92)</f>
        <v/>
      </c>
      <c r="QI93" s="675">
        <f>SUM(QI89:QI92)</f>
        <v/>
      </c>
      <c r="QJ93" s="675">
        <f>SUM(QJ89:QJ92)</f>
        <v/>
      </c>
      <c r="QK93" s="675">
        <f>SUM(QK89:QK92)</f>
        <v/>
      </c>
      <c r="QL93" s="675">
        <f>SUM(QL89:QL92)</f>
        <v/>
      </c>
      <c r="QM93" s="675">
        <f>SUM(QM89:QM92)</f>
        <v/>
      </c>
      <c r="QN93" s="675">
        <f>SUM(QN89:QN92)</f>
        <v/>
      </c>
      <c r="QO93" s="675">
        <f>SUM(QO89:QO92)</f>
        <v/>
      </c>
      <c r="QP93" s="675">
        <f>SUM(QP89:QP92)</f>
        <v/>
      </c>
      <c r="QQ93" s="675">
        <f>SUM(QQ89:QQ92)</f>
        <v/>
      </c>
      <c r="QR93" s="675">
        <f>SUM(QR89:QR92)</f>
        <v/>
      </c>
      <c r="QS93" s="675">
        <f>SUM(QS89:QS92)</f>
        <v/>
      </c>
      <c r="QT93" s="675">
        <f>SUM(QT89:QT92)</f>
        <v/>
      </c>
      <c r="QU93" s="675">
        <f>SUM(QU89:QU92)</f>
        <v/>
      </c>
      <c r="QV93" s="675">
        <f>SUM(QV89:QV92)</f>
        <v/>
      </c>
      <c r="QW93" s="675">
        <f>SUM(QW89:QW92)</f>
        <v/>
      </c>
      <c r="QX93" s="675">
        <f>SUM(QX89:QX92)</f>
        <v/>
      </c>
      <c r="QY93" s="675">
        <f>SUM(QY89:QY92)</f>
        <v/>
      </c>
      <c r="QZ93" s="675">
        <f>SUM(QZ89:QZ92)</f>
        <v/>
      </c>
      <c r="RA93" s="675">
        <f>SUM(RA89:RA92)</f>
        <v/>
      </c>
      <c r="RB93" s="675">
        <f>SUM(RB89:RB92)</f>
        <v/>
      </c>
      <c r="RC93" s="675">
        <f>SUM(RC89:RC92)</f>
        <v/>
      </c>
      <c r="RD93" s="675">
        <f>SUM(RD89:RD92)</f>
        <v/>
      </c>
      <c r="RE93" s="675">
        <f>SUM(RE89:RE92)</f>
        <v/>
      </c>
      <c r="RF93" s="675">
        <f>SUM(RF89:RF92)</f>
        <v/>
      </c>
      <c r="RG93" s="683" t="n"/>
      <c r="RH93" s="694">
        <f>SUM(RH89:RH92)</f>
        <v/>
      </c>
      <c r="RI93" s="694">
        <f>SUM(RI89:RI92)</f>
        <v/>
      </c>
      <c r="RJ93" s="694">
        <f>SUM(RJ89:RJ92)</f>
        <v/>
      </c>
      <c r="RK93" s="694">
        <f>SUM(RK89:RK92)</f>
        <v/>
      </c>
      <c r="RL93" s="694">
        <f>SUM(RL89:RL92)</f>
        <v/>
      </c>
      <c r="RM93" s="694">
        <f>SUM(RM89:RM92)</f>
        <v/>
      </c>
      <c r="RN93" s="694">
        <f>SUM(RN89:RN92)</f>
        <v/>
      </c>
      <c r="RO93" s="694">
        <f>SUM(RO89:RO92)</f>
        <v/>
      </c>
      <c r="RP93" s="694">
        <f>SUM(RP89:RP92)</f>
        <v/>
      </c>
      <c r="RQ93" s="694">
        <f>SUM(RQ89:RQ92)</f>
        <v/>
      </c>
      <c r="RR93" s="694">
        <f>SUM(RR89:RR92)</f>
        <v/>
      </c>
      <c r="RS93" s="694">
        <f>SUM(RS89:RS92)</f>
        <v/>
      </c>
      <c r="RT93" s="694">
        <f>SUM(RT89:RT92)</f>
        <v/>
      </c>
      <c r="RU93" s="694">
        <f>SUM(RU89:RU92)</f>
        <v/>
      </c>
      <c r="RV93" s="694">
        <f>SUM(RV89:RV92)</f>
        <v/>
      </c>
      <c r="RW93" s="694">
        <f>SUM(RW89:RW92)</f>
        <v/>
      </c>
      <c r="RX93" s="694">
        <f>SUM(RX89:RX92)</f>
        <v/>
      </c>
      <c r="RY93" s="694">
        <f>SUM(RY89:RY92)</f>
        <v/>
      </c>
      <c r="RZ93" s="694">
        <f>SUM(RZ89:RZ92)</f>
        <v/>
      </c>
      <c r="SA93" s="694">
        <f>SUM(SA89:SA92)</f>
        <v/>
      </c>
      <c r="SB93" s="694">
        <f>SUM(SB89:SB92)</f>
        <v/>
      </c>
      <c r="SC93" s="694">
        <f>SUM(SC89:SC92)</f>
        <v/>
      </c>
      <c r="SD93" s="694">
        <f>SUM(SD89:SD92)</f>
        <v/>
      </c>
      <c r="SE93" s="694">
        <f>SUM(SE89:SE92)</f>
        <v/>
      </c>
      <c r="SF93" s="694">
        <f>SUM(SF89:SF92)</f>
        <v/>
      </c>
      <c r="SG93" s="694">
        <f>SUM(SG89:SG92)</f>
        <v/>
      </c>
      <c r="SH93" s="694">
        <f>SUM(SH89:SH92)</f>
        <v/>
      </c>
      <c r="SI93" s="694">
        <f>SUM(SI89:SI92)</f>
        <v/>
      </c>
      <c r="SJ93" s="694">
        <f>SUM(SJ89:SJ92)</f>
        <v/>
      </c>
      <c r="SK93" s="694">
        <f>SUM(SK89:SK92)</f>
        <v/>
      </c>
      <c r="SL93" s="694">
        <f>SUM(SL89:SL92)</f>
        <v/>
      </c>
      <c r="SM93" s="694">
        <f>SUM(SM89:SM92)</f>
        <v/>
      </c>
      <c r="SN93" s="694">
        <f>SUM(SN89:SN92)</f>
        <v/>
      </c>
      <c r="SO93" s="694">
        <f>SUM(SO89:SO92)</f>
        <v/>
      </c>
      <c r="SP93" s="694">
        <f>SUM(SP89:SP92)</f>
        <v/>
      </c>
      <c r="SQ93" s="694">
        <f>SUM(SQ89:SQ92)</f>
        <v/>
      </c>
      <c r="SR93" s="694">
        <f>SUM(SR89:SR92)</f>
        <v/>
      </c>
      <c r="SS93" s="694">
        <f>SUM(SS89:SS92)</f>
        <v/>
      </c>
      <c r="ST93" s="694">
        <f>SUM(ST89:ST92)</f>
        <v/>
      </c>
      <c r="SU93" s="694">
        <f>SUM(SU89:SU92)</f>
        <v/>
      </c>
      <c r="SV93" s="694">
        <f>SUM(SV89:SV92)</f>
        <v/>
      </c>
      <c r="SW93" s="694">
        <f>SUM(SW89:SW92)</f>
        <v/>
      </c>
      <c r="SX93" s="694">
        <f>SUM(SX89:SX92)</f>
        <v/>
      </c>
      <c r="SY93" s="694">
        <f>SUM(SY89:SY92)</f>
        <v/>
      </c>
      <c r="SZ93" s="695">
        <f>SUM(SZ89:SZ92)</f>
        <v/>
      </c>
      <c r="TB93" s="696">
        <f>SUM(TB89:TB92)</f>
        <v/>
      </c>
      <c r="TC93" s="696">
        <f>SUM(TC89:TC92)</f>
        <v/>
      </c>
      <c r="TE93" s="696">
        <f>SUM(TE89:TE92)</f>
        <v/>
      </c>
      <c r="TF93" s="696">
        <f>SUM(TF89:TF92)</f>
        <v/>
      </c>
      <c r="TG93" s="696">
        <f>SUM(TG89:TG92)</f>
        <v/>
      </c>
      <c r="TH93" s="696">
        <f>SUM(TH89:TH92)</f>
        <v/>
      </c>
      <c r="TI93" s="696">
        <f>SUM(TI89:TI92)</f>
        <v/>
      </c>
      <c r="TJ93" s="696">
        <f>SUM(TJ89:TJ92)</f>
        <v/>
      </c>
      <c r="TK93" s="696">
        <f>SUM(TK89:TK92)</f>
        <v/>
      </c>
      <c r="TL93" s="696">
        <f>SUM(TL89:TL92)</f>
        <v/>
      </c>
      <c r="TM93" s="696">
        <f>SUM(TM89:TM92)</f>
        <v/>
      </c>
      <c r="TN93" s="696">
        <f>SUM(TN89:TN92)</f>
        <v/>
      </c>
      <c r="TO93" s="696">
        <f>SUM(TO89:TO92)</f>
        <v/>
      </c>
      <c r="TP93" s="696">
        <f>SUM(TP89:TP92)</f>
        <v/>
      </c>
      <c r="TQ93" s="696">
        <f>SUM(TQ89:TQ92)</f>
        <v/>
      </c>
      <c r="TR93" s="696">
        <f>SUM(TR89:TR92)</f>
        <v/>
      </c>
      <c r="TS93" s="696">
        <f>SUM(TS89:TS92)</f>
        <v/>
      </c>
      <c r="TT93" s="696">
        <f>SUM(TT89:TT92)</f>
        <v/>
      </c>
      <c r="TU93" s="696">
        <f>SUM(TU89:TU92)</f>
        <v/>
      </c>
    </row>
    <row r="94" ht="14.5" customHeight="1">
      <c r="A94" s="1100" t="n"/>
      <c r="B94" s="1101" t="n"/>
      <c r="C94" s="1102" t="n"/>
      <c r="D94" s="78" t="inlineStr">
        <is>
          <t>INDIGENA</t>
        </is>
      </c>
      <c r="E94" s="670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  <c r="BJ94" s="670" t="n"/>
      <c r="BK94" s="670" t="n"/>
      <c r="BL94" s="670" t="n"/>
      <c r="BM94" s="670" t="n"/>
      <c r="BN94" s="670" t="n"/>
      <c r="BO94" s="670" t="n"/>
      <c r="BP94" s="670" t="n"/>
      <c r="BQ94" s="670" t="n"/>
      <c r="BR94" s="670" t="n"/>
      <c r="BS94" s="670" t="n"/>
      <c r="BT94" s="670" t="n"/>
      <c r="BU94" s="670" t="n"/>
      <c r="BV94" s="670" t="n"/>
      <c r="BW94" s="670" t="n"/>
      <c r="BX94" s="670" t="n"/>
      <c r="BY94" s="670" t="n"/>
      <c r="BZ94" s="670" t="n"/>
      <c r="CA94" s="670" t="n"/>
      <c r="CB94" s="670" t="n"/>
      <c r="CC94" s="670" t="n"/>
      <c r="CD94" s="670" t="n"/>
      <c r="CE94" s="670" t="n"/>
      <c r="CF94" s="670" t="n"/>
      <c r="CG94" s="670" t="n"/>
      <c r="CH94" s="670" t="n"/>
      <c r="CI94" s="670" t="n"/>
      <c r="CJ94" s="670" t="n"/>
      <c r="CK94" s="670" t="n"/>
      <c r="CL94" s="670" t="n"/>
      <c r="CM94" s="670" t="n"/>
      <c r="CN94" s="670" t="n"/>
      <c r="CO94" s="670" t="n"/>
      <c r="CP94" s="670" t="n"/>
      <c r="CQ94" s="670" t="n"/>
      <c r="CR94" s="670" t="n"/>
      <c r="CS94" s="670" t="n"/>
      <c r="CT94" s="670" t="n"/>
      <c r="CU94" s="670" t="n"/>
      <c r="CV94" s="670" t="n"/>
      <c r="CW94" s="670" t="n"/>
      <c r="CX94" s="670" t="n"/>
      <c r="CY94" s="670" t="n"/>
      <c r="CZ94" s="670" t="n"/>
      <c r="DA94" s="670" t="n"/>
      <c r="DB94" s="670" t="n"/>
      <c r="DC94" s="670" t="n"/>
      <c r="DD94" s="670" t="n"/>
      <c r="DE94" s="670" t="n"/>
      <c r="DF94" s="670" t="n"/>
      <c r="DG94" s="670" t="n"/>
      <c r="DH94" s="670" t="n"/>
      <c r="DI94" s="670" t="n"/>
      <c r="DJ94" s="670" t="n"/>
      <c r="DK94" s="670" t="n"/>
      <c r="DL94" s="670" t="n"/>
      <c r="DM94" s="670" t="n"/>
      <c r="DN94" s="670" t="n"/>
      <c r="DO94" s="670" t="n"/>
      <c r="DP94" s="670" t="n"/>
      <c r="DQ94" s="670" t="n"/>
      <c r="DR94" s="670" t="n"/>
      <c r="DS94" s="670" t="n"/>
      <c r="DT94" s="670" t="n"/>
      <c r="DU94" s="670" t="n"/>
      <c r="DV94" s="670" t="n"/>
      <c r="DW94" s="670" t="n"/>
      <c r="DX94" s="670" t="n"/>
      <c r="DY94" s="670" t="n"/>
      <c r="DZ94" s="670" t="n"/>
      <c r="EA94" s="670" t="n"/>
      <c r="EB94" s="670" t="n"/>
      <c r="EC94" s="670" t="n"/>
      <c r="ED94" s="670" t="n"/>
      <c r="EE94" s="670" t="n"/>
      <c r="EF94" s="670" t="n"/>
      <c r="EG94" s="670" t="n"/>
      <c r="EH94" s="670" t="n"/>
      <c r="EI94" s="670" t="n"/>
      <c r="EJ94" s="670" t="n"/>
      <c r="EK94" s="670" t="n"/>
      <c r="EL94" s="670" t="n"/>
      <c r="EM94" s="670" t="n"/>
      <c r="EN94" s="670" t="n"/>
      <c r="EO94" s="670" t="n"/>
      <c r="EP94" s="670" t="n"/>
      <c r="EQ94" s="670" t="n"/>
      <c r="ER94" s="670" t="n"/>
      <c r="ES94" s="670" t="n"/>
      <c r="ET94" s="670" t="n"/>
      <c r="EU94" s="670" t="n"/>
      <c r="EV94" s="670" t="n"/>
      <c r="EW94" s="670" t="n"/>
      <c r="EX94" s="670" t="n"/>
      <c r="EY94" s="670" t="n"/>
      <c r="EZ94" s="670" t="n"/>
      <c r="FA94" s="670" t="n"/>
      <c r="FB94" s="670" t="n"/>
      <c r="FC94" s="670" t="n"/>
      <c r="FD94" s="670" t="n"/>
      <c r="FE94" s="670" t="n"/>
      <c r="FF94" s="670" t="n"/>
      <c r="FG94" s="670" t="n"/>
      <c r="FH94" s="670" t="n"/>
      <c r="FI94" s="670" t="n"/>
      <c r="FJ94" s="670" t="n"/>
      <c r="FK94" s="670" t="n"/>
      <c r="FL94" s="670" t="n"/>
      <c r="FM94" s="670" t="n"/>
      <c r="FN94" s="670" t="n"/>
      <c r="FO94" s="670" t="n"/>
      <c r="FP94" s="670" t="n"/>
      <c r="FQ94" s="670" t="n"/>
      <c r="FR94" s="670" t="n"/>
      <c r="FS94" s="670" t="n"/>
      <c r="FT94" s="670" t="n"/>
      <c r="FU94" s="670" t="n"/>
      <c r="FV94" s="670" t="n"/>
      <c r="FW94" s="670" t="n"/>
      <c r="FX94" s="670" t="n"/>
      <c r="FY94" s="670" t="n"/>
      <c r="FZ94" s="670" t="n"/>
      <c r="GA94" s="670" t="n"/>
      <c r="GB94" s="670" t="n"/>
      <c r="GC94" s="670" t="n"/>
      <c r="GD94" s="670" t="n"/>
      <c r="GE94" s="670" t="n"/>
      <c r="GF94" s="670" t="n"/>
      <c r="GG94" s="670" t="n"/>
      <c r="GH94" s="670" t="n"/>
      <c r="GI94" s="670" t="n"/>
      <c r="GJ94" s="670" t="n"/>
      <c r="GK94" s="670" t="n"/>
      <c r="GL94" s="670" t="n"/>
      <c r="GM94" s="670" t="n"/>
      <c r="GN94" s="670" t="n"/>
      <c r="GO94" s="670" t="n"/>
      <c r="GP94" s="670" t="n"/>
      <c r="GQ94" s="670" t="n"/>
      <c r="GR94" s="670" t="n"/>
      <c r="GS94" s="670" t="n"/>
      <c r="GT94" s="670" t="n"/>
      <c r="GU94" s="670" t="n"/>
      <c r="GV94" s="670" t="n"/>
      <c r="GW94" s="670" t="n"/>
      <c r="GX94" s="670" t="n"/>
      <c r="GY94" s="670" t="n"/>
      <c r="GZ94" s="670" t="n"/>
      <c r="HA94" s="670" t="n"/>
      <c r="HB94" s="670" t="n"/>
      <c r="HC94" s="670" t="n"/>
      <c r="HD94" s="670" t="n"/>
      <c r="HE94" s="670" t="n"/>
      <c r="HF94" s="670" t="n"/>
      <c r="HG94" s="670" t="n"/>
      <c r="HH94" s="670" t="n"/>
      <c r="HI94" s="670" t="n"/>
      <c r="HJ94" s="670" t="n"/>
      <c r="HK94" s="670" t="n"/>
      <c r="HL94" s="670" t="n"/>
      <c r="HM94" s="670" t="n"/>
      <c r="HN94" s="670" t="n"/>
      <c r="HO94" s="670" t="n"/>
      <c r="HP94" s="670" t="n"/>
      <c r="HQ94" s="670" t="n"/>
      <c r="HR94" s="670" t="n"/>
      <c r="HS94" s="670" t="n"/>
      <c r="HT94" s="670" t="n"/>
      <c r="HU94" s="670" t="n"/>
      <c r="HV94" s="670" t="n"/>
      <c r="HW94" s="670" t="n"/>
      <c r="HX94" s="670" t="n"/>
      <c r="HY94" s="670" t="n"/>
      <c r="HZ94" s="670" t="n"/>
      <c r="IA94" s="670" t="n"/>
      <c r="IB94" s="670" t="n"/>
      <c r="IC94" s="670" t="n"/>
      <c r="ID94" s="670" t="n"/>
      <c r="IE94" s="670" t="n"/>
      <c r="IF94" s="670" t="n"/>
      <c r="IG94" s="670" t="n"/>
      <c r="IH94" s="670" t="n"/>
      <c r="II94" s="670" t="n"/>
      <c r="IJ94" s="670" t="n"/>
      <c r="IK94" s="670" t="n"/>
      <c r="IL94" s="670" t="n"/>
      <c r="IM94" s="670" t="n"/>
      <c r="IN94" s="670" t="n"/>
      <c r="IO94" s="670" t="n"/>
      <c r="IP94" s="670" t="n"/>
      <c r="IQ94" s="670" t="n"/>
      <c r="IR94" s="670" t="n"/>
      <c r="IS94" s="670" t="n"/>
      <c r="IT94" s="670" t="n"/>
      <c r="IU94" s="670" t="n"/>
      <c r="IV94" s="670" t="n"/>
      <c r="IW94" s="670" t="n"/>
      <c r="IX94" s="670" t="n"/>
      <c r="IY94" s="670" t="n"/>
      <c r="IZ94" s="670" t="n"/>
      <c r="JA94" s="670" t="n"/>
      <c r="JB94" s="670" t="n"/>
      <c r="JC94" s="670" t="n"/>
      <c r="JD94" s="670" t="n"/>
      <c r="JE94" s="670" t="n"/>
      <c r="JF94" s="670" t="n"/>
      <c r="JG94" s="670" t="n"/>
      <c r="JH94" s="670" t="n"/>
      <c r="JI94" s="670" t="n"/>
      <c r="JJ94" s="670" t="n"/>
      <c r="JK94" s="670" t="n"/>
      <c r="JL94" s="670" t="n"/>
      <c r="JM94" s="670" t="n"/>
      <c r="JN94" s="670" t="n"/>
      <c r="JO94" s="670" t="n"/>
      <c r="JP94" s="670" t="n"/>
      <c r="JQ94" s="670" t="n"/>
      <c r="JR94" s="670" t="n"/>
      <c r="JS94" s="670" t="n"/>
      <c r="JT94" s="670" t="n"/>
      <c r="JU94" s="670" t="n"/>
      <c r="JV94" s="670" t="n"/>
      <c r="JW94" s="670" t="n"/>
      <c r="JX94" s="670" t="n"/>
      <c r="JY94" s="670" t="n"/>
      <c r="JZ94" s="670" t="n"/>
      <c r="KA94" s="670" t="n"/>
      <c r="KB94" s="670" t="n"/>
      <c r="KC94" s="670" t="n"/>
      <c r="KD94" s="670" t="n"/>
      <c r="KE94" s="670" t="n"/>
      <c r="KF94" s="670" t="n"/>
      <c r="KG94" s="670" t="n"/>
      <c r="KH94" s="670" t="n"/>
      <c r="KI94" s="670" t="n"/>
      <c r="KJ94" s="670" t="n"/>
      <c r="KK94" s="670" t="n"/>
      <c r="KL94" s="670" t="n"/>
      <c r="KM94" s="670" t="n"/>
      <c r="KN94" s="670" t="n"/>
      <c r="KO94" s="670" t="n"/>
      <c r="KP94" s="670" t="n"/>
      <c r="KQ94" s="670" t="n"/>
      <c r="KR94" s="670" t="n"/>
      <c r="KS94" s="670" t="n"/>
      <c r="KT94" s="670" t="n"/>
      <c r="KU94" s="670" t="n"/>
      <c r="KV94" s="670" t="n"/>
      <c r="KW94" s="670" t="n"/>
      <c r="KX94" s="670" t="n"/>
      <c r="KY94" s="670" t="n"/>
      <c r="KZ94" s="670" t="n"/>
      <c r="LA94" s="670" t="n"/>
      <c r="LB94" s="670" t="n"/>
      <c r="LC94" s="670" t="n"/>
      <c r="LD94" s="670" t="n"/>
      <c r="LE94" s="670" t="n"/>
      <c r="LF94" s="670" t="n"/>
      <c r="LG94" s="670" t="n"/>
      <c r="LH94" s="670" t="n"/>
      <c r="LI94" s="670" t="n"/>
      <c r="LJ94" s="670" t="n"/>
      <c r="LK94" s="670" t="n"/>
      <c r="LL94" s="670" t="n"/>
      <c r="LM94" s="670" t="n"/>
      <c r="LN94" s="670" t="n"/>
      <c r="LO94" s="670" t="n"/>
      <c r="LP94" s="670" t="n"/>
      <c r="LQ94" s="670" t="n"/>
      <c r="LR94" s="670" t="n"/>
      <c r="LS94" s="670" t="n"/>
      <c r="LT94" s="670" t="n"/>
      <c r="LU94" s="670" t="n"/>
      <c r="LV94" s="670" t="n"/>
      <c r="LW94" s="670" t="n"/>
      <c r="LX94" s="670" t="n"/>
      <c r="LY94" s="670" t="n"/>
      <c r="LZ94" s="670" t="n"/>
      <c r="MA94" s="670" t="n"/>
      <c r="MB94" s="670" t="n"/>
      <c r="MC94" s="670" t="n"/>
      <c r="MD94" s="670" t="n"/>
      <c r="ME94" s="670" t="n"/>
      <c r="MF94" s="670" t="n"/>
      <c r="MG94" s="670" t="n"/>
      <c r="MH94" s="670" t="n"/>
      <c r="MI94" s="670" t="n"/>
      <c r="MJ94" s="670" t="n"/>
      <c r="MK94" s="670" t="n"/>
      <c r="ML94" s="670" t="n"/>
      <c r="MM94" s="670" t="n"/>
      <c r="MN94" s="670" t="n"/>
      <c r="MO94" s="670" t="n"/>
      <c r="MP94" s="670" t="n"/>
      <c r="MQ94" s="670" t="n"/>
      <c r="MR94" s="670" t="n"/>
      <c r="MS94" s="670" t="n"/>
      <c r="MT94" s="670" t="n"/>
      <c r="MU94" s="670" t="n"/>
      <c r="MV94" s="670" t="n"/>
      <c r="MW94" s="670" t="n"/>
      <c r="MX94" s="670" t="n"/>
      <c r="MY94" s="670" t="n"/>
      <c r="MZ94" s="670" t="n"/>
      <c r="NA94" s="670" t="n"/>
      <c r="NB94" s="670" t="n"/>
      <c r="NC94" s="670" t="n"/>
      <c r="ND94" s="670" t="n"/>
      <c r="NE94" s="670" t="n"/>
      <c r="NF94" s="670" t="n"/>
      <c r="NG94" s="670" t="n"/>
      <c r="NH94" s="670" t="n"/>
      <c r="NI94" s="670" t="n"/>
      <c r="NJ94" s="670" t="n"/>
      <c r="NK94" s="670" t="n"/>
      <c r="NL94" s="670" t="n"/>
      <c r="NM94" s="670" t="n"/>
      <c r="NN94" s="670" t="n"/>
      <c r="NO94" s="670" t="n"/>
      <c r="NP94" s="670" t="n"/>
      <c r="NQ94" s="689" t="n"/>
      <c r="NR94" s="689" t="n"/>
      <c r="NS94" s="689" t="n"/>
      <c r="NT94" s="689" t="n"/>
      <c r="NU94" s="689" t="n"/>
      <c r="NV94" s="689" t="n"/>
      <c r="NW94" s="689" t="n"/>
      <c r="NX94" s="689" t="n"/>
      <c r="NY94" s="670" t="n"/>
      <c r="NZ94" s="670" t="n"/>
      <c r="OA94" s="670" t="n"/>
      <c r="OB94" s="670" t="n"/>
      <c r="OC94" s="670" t="n"/>
      <c r="OD94" s="670" t="n"/>
      <c r="OE94" s="670" t="n"/>
      <c r="OF94" s="670" t="n"/>
      <c r="OG94" s="689" t="n"/>
      <c r="OH94" s="689" t="n"/>
      <c r="OI94" s="689" t="n"/>
      <c r="OJ94" s="689" t="n"/>
      <c r="OK94" s="689" t="n"/>
      <c r="OL94" s="689" t="n"/>
      <c r="OM94" s="689" t="n"/>
      <c r="ON94" s="689" t="n"/>
      <c r="OO94" s="689" t="n"/>
      <c r="OP94" s="689" t="n"/>
      <c r="OQ94" s="689" t="n"/>
      <c r="OR94" s="689" t="n"/>
      <c r="OS94" s="689" t="n"/>
      <c r="OT94" s="689" t="n"/>
      <c r="OU94" s="689" t="n"/>
      <c r="OV94" s="689" t="n"/>
      <c r="OW94" s="670" t="n"/>
      <c r="OX94" s="670" t="n"/>
      <c r="OY94" s="670" t="n"/>
      <c r="OZ94" s="670" t="n"/>
      <c r="PA94" s="670" t="n"/>
      <c r="PB94" s="670" t="n"/>
      <c r="PC94" s="670" t="n"/>
      <c r="PD94" s="670" t="n"/>
      <c r="PE94" s="670" t="n"/>
      <c r="PF94" s="670" t="n"/>
      <c r="PG94" s="670" t="n"/>
      <c r="PH94" s="670" t="n"/>
      <c r="PI94" s="670" t="n"/>
      <c r="PJ94" s="670" t="n"/>
      <c r="PK94" s="670" t="n"/>
      <c r="PL94" s="670" t="n"/>
      <c r="PM94" s="670" t="n"/>
      <c r="PN94" s="670" t="n"/>
      <c r="PO94" s="670" t="n"/>
      <c r="PP94" s="670" t="n"/>
      <c r="PQ94" s="670" t="n"/>
      <c r="PR94" s="670" t="n"/>
      <c r="PS94" s="670" t="n"/>
      <c r="PT94" s="670" t="n"/>
      <c r="PU94" s="670" t="n"/>
      <c r="PV94" s="670" t="n"/>
      <c r="PW94" s="670" t="n"/>
      <c r="PX94" s="670" t="n"/>
      <c r="PY94" s="670" t="n"/>
      <c r="PZ94" s="670" t="n"/>
      <c r="QA94" s="670" t="n"/>
      <c r="QB94" s="670" t="n"/>
      <c r="QC94" s="670" t="n"/>
      <c r="QD94" s="670" t="n"/>
      <c r="QE94" s="670" t="n"/>
      <c r="QF94" s="670" t="n"/>
      <c r="QG94" s="670" t="n"/>
      <c r="QH94" s="670" t="n"/>
      <c r="QI94" s="670" t="n"/>
      <c r="QJ94" s="670" t="n"/>
      <c r="QK94" s="670" t="n"/>
      <c r="QL94" s="670" t="n"/>
      <c r="QM94" s="670" t="n"/>
      <c r="QN94" s="670" t="n"/>
      <c r="QO94" s="670" t="n"/>
      <c r="QP94" s="670" t="n"/>
      <c r="QQ94" s="670" t="n"/>
      <c r="QR94" s="670" t="n"/>
      <c r="QS94" s="670" t="n"/>
      <c r="QT94" s="670" t="n"/>
      <c r="QU94" s="670" t="n"/>
      <c r="QV94" s="670" t="n"/>
      <c r="QW94" s="670" t="n"/>
      <c r="QX94" s="670" t="n"/>
      <c r="QY94" s="670" t="n"/>
      <c r="QZ94" s="670" t="n"/>
      <c r="RA94" s="670" t="n"/>
      <c r="RB94" s="670" t="n"/>
      <c r="RC94" s="670" t="n"/>
      <c r="RD94" s="670" t="n"/>
      <c r="RE94" s="670" t="n"/>
      <c r="RF94" s="682">
        <f>SUM(E94:RE94)-QF94-QL94-SUM(QO94:QQ94)-SUM(QT94:QV94)</f>
        <v/>
      </c>
      <c r="RG94" s="683" t="n"/>
      <c r="RH94" s="684">
        <f>SUM(E94:G94)</f>
        <v/>
      </c>
      <c r="RI94" s="684">
        <f>SUM(H94:BN94)</f>
        <v/>
      </c>
      <c r="RJ94" s="684">
        <f>SUM(BO94:CT94)</f>
        <v/>
      </c>
      <c r="RK94" s="685">
        <f>SUM(CU94:CW94)</f>
        <v/>
      </c>
      <c r="RL94" s="684">
        <f>SUM(CX94:DH94)</f>
        <v/>
      </c>
      <c r="RM94" s="684">
        <f>SUM(DI94:DU94)</f>
        <v/>
      </c>
      <c r="RN94" s="684">
        <f>SUM(DV94:EZ94)</f>
        <v/>
      </c>
      <c r="RO94" s="684">
        <f>SUM(FA94:FB94)</f>
        <v/>
      </c>
      <c r="RP94" s="684">
        <f>SUM(FC94:FH94)</f>
        <v/>
      </c>
      <c r="RQ94" s="684">
        <f>SUM(FI94:GB94)</f>
        <v/>
      </c>
      <c r="RR94" s="684">
        <f>SUM(GC94:GW94)</f>
        <v/>
      </c>
      <c r="RS94" s="684">
        <f>SUM(GX94:IP94)</f>
        <v/>
      </c>
      <c r="RT94" s="684">
        <f>SUM(IQ94:JC94)</f>
        <v/>
      </c>
      <c r="RU94" s="684">
        <f>SUM(JD94:JV94)</f>
        <v/>
      </c>
      <c r="RV94" s="684">
        <f>SUM(JW94:MA94)</f>
        <v/>
      </c>
      <c r="RW94" s="684">
        <f>SUM(MB94:MN94)</f>
        <v/>
      </c>
      <c r="RX94" s="684">
        <f>MO94</f>
        <v/>
      </c>
      <c r="RY94" s="684">
        <f>SUM(MP94:MQ94)</f>
        <v/>
      </c>
      <c r="RZ94" s="684">
        <f>SUM(MR94:MT94)</f>
        <v/>
      </c>
      <c r="SA94" s="684">
        <f>SUM(MU94:MW94)</f>
        <v/>
      </c>
      <c r="SB94" s="684">
        <f>SUM(MX94:MZ94)</f>
        <v/>
      </c>
      <c r="SC94" s="684">
        <f>SUM(NA94:NB94)</f>
        <v/>
      </c>
      <c r="SD94" s="684">
        <f>SUM(NC94)</f>
        <v/>
      </c>
      <c r="SE94" s="684">
        <f>SUM(ND94:NF94)</f>
        <v/>
      </c>
      <c r="SF94" s="684">
        <f>SUM(NG94)</f>
        <v/>
      </c>
      <c r="SG94" s="684">
        <f>SUM(NH94)</f>
        <v/>
      </c>
      <c r="SH94" s="684">
        <f>NI94</f>
        <v/>
      </c>
      <c r="SI94" s="684">
        <f>NJ94</f>
        <v/>
      </c>
      <c r="SJ94" s="684">
        <f>SUM(NK94:NP94)</f>
        <v/>
      </c>
      <c r="SK94" s="684">
        <f>SUM(NQ94:PN94)</f>
        <v/>
      </c>
      <c r="SL94" s="684">
        <f>SUM(PO94:PX94)</f>
        <v/>
      </c>
      <c r="SM94" s="684">
        <f>SUM(PY94:PZ94)</f>
        <v/>
      </c>
      <c r="SN94" s="684">
        <f>SUM(QA94:QB94)</f>
        <v/>
      </c>
      <c r="SO94" s="684">
        <f>SUM(QC94:QE94)</f>
        <v/>
      </c>
      <c r="SP94" s="684">
        <f>SUM(QG94:QK94)</f>
        <v/>
      </c>
      <c r="SQ94" s="684">
        <f>SUM(QM94:QN94)</f>
        <v/>
      </c>
      <c r="SR94" s="684">
        <f>SUM(QO94)</f>
        <v/>
      </c>
      <c r="SS94" s="684">
        <f>SUM(QP94)+QQ94</f>
        <v/>
      </c>
      <c r="ST94" s="684">
        <f>SUM(QR94)</f>
        <v/>
      </c>
      <c r="SU94" s="684">
        <f>SUM(QS94)</f>
        <v/>
      </c>
      <c r="SV94" s="684">
        <f>SUM(QT94)</f>
        <v/>
      </c>
      <c r="SW94" s="684">
        <f>SUM(QU94)</f>
        <v/>
      </c>
      <c r="SX94" s="684">
        <f>SUM(QV94)</f>
        <v/>
      </c>
      <c r="SY94" s="684">
        <f>SUM(QW94:RE94)</f>
        <v/>
      </c>
      <c r="SZ94" s="686">
        <f>SUM(RH94:SX94)-SUM(SR94:SS94)-SUM(SV94:SX94)</f>
        <v/>
      </c>
      <c r="TB94" s="690" t="n"/>
      <c r="TC94" s="690" t="n"/>
      <c r="TE94" s="690" t="n"/>
      <c r="TF94" s="690" t="n"/>
      <c r="TG94" s="690" t="n"/>
      <c r="TH94" s="690" t="n"/>
      <c r="TI94" s="690" t="n"/>
      <c r="TJ94" s="690" t="n"/>
      <c r="TK94" s="690" t="n"/>
      <c r="TL94" s="690" t="n"/>
      <c r="TM94" s="690" t="n"/>
      <c r="TN94" s="690" t="n"/>
      <c r="TO94" s="690" t="n"/>
      <c r="TP94" s="690" t="n"/>
      <c r="TQ94" s="690" t="n"/>
      <c r="TR94" s="690" t="n"/>
      <c r="TS94" s="690" t="n"/>
      <c r="TT94" s="690" t="n"/>
      <c r="TU94" s="690" t="n"/>
    </row>
    <row r="95" ht="14.5" customHeight="1">
      <c r="A95" s="1100" t="n"/>
      <c r="B95" s="1101" t="n"/>
      <c r="C95" s="1102" t="n"/>
      <c r="D95" s="79" t="inlineStr">
        <is>
          <t>ROM  (GITANO)</t>
        </is>
      </c>
      <c r="E95" s="670" t="n"/>
      <c r="F95" s="670" t="n"/>
      <c r="G95" s="670" t="n"/>
      <c r="H95" s="670" t="n"/>
      <c r="I95" s="670" t="n"/>
      <c r="J95" s="670" t="n"/>
      <c r="K95" s="670" t="n"/>
      <c r="L95" s="670" t="n"/>
      <c r="M95" s="670" t="n"/>
      <c r="N95" s="670" t="n"/>
      <c r="O95" s="670" t="n"/>
      <c r="P95" s="670" t="n"/>
      <c r="Q95" s="670" t="n"/>
      <c r="R95" s="670" t="n"/>
      <c r="S95" s="670" t="n"/>
      <c r="T95" s="670" t="n"/>
      <c r="U95" s="670" t="n"/>
      <c r="V95" s="670" t="n"/>
      <c r="W95" s="670" t="n"/>
      <c r="X95" s="670" t="n"/>
      <c r="Y95" s="670" t="n"/>
      <c r="Z95" s="670" t="n"/>
      <c r="AA95" s="670" t="n"/>
      <c r="AB95" s="670" t="n"/>
      <c r="AC95" s="670" t="n"/>
      <c r="AD95" s="670" t="n"/>
      <c r="AE95" s="670" t="n"/>
      <c r="AF95" s="670" t="n"/>
      <c r="AG95" s="670" t="n"/>
      <c r="AH95" s="670" t="n"/>
      <c r="AI95" s="670" t="n"/>
      <c r="AJ95" s="670" t="n"/>
      <c r="AK95" s="670" t="n"/>
      <c r="AL95" s="670" t="n"/>
      <c r="AM95" s="670" t="n"/>
      <c r="AN95" s="670" t="n"/>
      <c r="AO95" s="670" t="n"/>
      <c r="AP95" s="670" t="n"/>
      <c r="AQ95" s="670" t="n"/>
      <c r="AR95" s="670" t="n"/>
      <c r="AS95" s="670" t="n"/>
      <c r="AT95" s="670" t="n"/>
      <c r="AU95" s="670" t="n"/>
      <c r="AV95" s="670" t="n"/>
      <c r="AW95" s="670" t="n"/>
      <c r="AX95" s="670" t="n"/>
      <c r="AY95" s="670" t="n"/>
      <c r="AZ95" s="670" t="n"/>
      <c r="BA95" s="670" t="n"/>
      <c r="BB95" s="670" t="n"/>
      <c r="BC95" s="670" t="n"/>
      <c r="BD95" s="670" t="n"/>
      <c r="BE95" s="670" t="n"/>
      <c r="BF95" s="670" t="n"/>
      <c r="BG95" s="670" t="n"/>
      <c r="BH95" s="670" t="n"/>
      <c r="BI95" s="670" t="n"/>
      <c r="BJ95" s="670" t="n"/>
      <c r="BK95" s="670" t="n"/>
      <c r="BL95" s="670" t="n"/>
      <c r="BM95" s="670" t="n"/>
      <c r="BN95" s="670" t="n"/>
      <c r="BO95" s="670" t="n"/>
      <c r="BP95" s="670" t="n"/>
      <c r="BQ95" s="670" t="n"/>
      <c r="BR95" s="670" t="n"/>
      <c r="BS95" s="670" t="n"/>
      <c r="BT95" s="670" t="n"/>
      <c r="BU95" s="670" t="n"/>
      <c r="BV95" s="670" t="n"/>
      <c r="BW95" s="670" t="n"/>
      <c r="BX95" s="670" t="n"/>
      <c r="BY95" s="670" t="n"/>
      <c r="BZ95" s="670" t="n"/>
      <c r="CA95" s="670" t="n"/>
      <c r="CB95" s="670" t="n"/>
      <c r="CC95" s="670" t="n"/>
      <c r="CD95" s="670" t="n"/>
      <c r="CE95" s="670" t="n"/>
      <c r="CF95" s="670" t="n"/>
      <c r="CG95" s="670" t="n"/>
      <c r="CH95" s="670" t="n"/>
      <c r="CI95" s="670" t="n"/>
      <c r="CJ95" s="670" t="n"/>
      <c r="CK95" s="670" t="n"/>
      <c r="CL95" s="670" t="n"/>
      <c r="CM95" s="670" t="n"/>
      <c r="CN95" s="670" t="n"/>
      <c r="CO95" s="670" t="n"/>
      <c r="CP95" s="670" t="n"/>
      <c r="CQ95" s="670" t="n"/>
      <c r="CR95" s="670" t="n"/>
      <c r="CS95" s="670" t="n"/>
      <c r="CT95" s="670" t="n"/>
      <c r="CU95" s="670" t="n"/>
      <c r="CV95" s="670" t="n"/>
      <c r="CW95" s="670" t="n"/>
      <c r="CX95" s="670" t="n"/>
      <c r="CY95" s="670" t="n"/>
      <c r="CZ95" s="670" t="n"/>
      <c r="DA95" s="670" t="n"/>
      <c r="DB95" s="670" t="n"/>
      <c r="DC95" s="670" t="n"/>
      <c r="DD95" s="670" t="n"/>
      <c r="DE95" s="670" t="n"/>
      <c r="DF95" s="670" t="n"/>
      <c r="DG95" s="670" t="n"/>
      <c r="DH95" s="670" t="n"/>
      <c r="DI95" s="670" t="n"/>
      <c r="DJ95" s="670" t="n"/>
      <c r="DK95" s="670" t="n"/>
      <c r="DL95" s="670" t="n"/>
      <c r="DM95" s="670" t="n"/>
      <c r="DN95" s="670" t="n"/>
      <c r="DO95" s="670" t="n"/>
      <c r="DP95" s="670" t="n"/>
      <c r="DQ95" s="670" t="n"/>
      <c r="DR95" s="670" t="n"/>
      <c r="DS95" s="670" t="n"/>
      <c r="DT95" s="670" t="n"/>
      <c r="DU95" s="670" t="n"/>
      <c r="DV95" s="670" t="n"/>
      <c r="DW95" s="670" t="n"/>
      <c r="DX95" s="670" t="n"/>
      <c r="DY95" s="670" t="n"/>
      <c r="DZ95" s="670" t="n"/>
      <c r="EA95" s="670" t="n"/>
      <c r="EB95" s="670" t="n"/>
      <c r="EC95" s="670" t="n"/>
      <c r="ED95" s="670" t="n"/>
      <c r="EE95" s="670" t="n"/>
      <c r="EF95" s="670" t="n"/>
      <c r="EG95" s="670" t="n"/>
      <c r="EH95" s="670" t="n"/>
      <c r="EI95" s="670" t="n"/>
      <c r="EJ95" s="670" t="n"/>
      <c r="EK95" s="670" t="n"/>
      <c r="EL95" s="670" t="n"/>
      <c r="EM95" s="670" t="n"/>
      <c r="EN95" s="670" t="n"/>
      <c r="EO95" s="670" t="n"/>
      <c r="EP95" s="670" t="n"/>
      <c r="EQ95" s="670" t="n"/>
      <c r="ER95" s="670" t="n"/>
      <c r="ES95" s="670" t="n"/>
      <c r="ET95" s="670" t="n"/>
      <c r="EU95" s="670" t="n"/>
      <c r="EV95" s="670" t="n"/>
      <c r="EW95" s="670" t="n"/>
      <c r="EX95" s="670" t="n"/>
      <c r="EY95" s="670" t="n"/>
      <c r="EZ95" s="670" t="n"/>
      <c r="FA95" s="670" t="n"/>
      <c r="FB95" s="670" t="n"/>
      <c r="FC95" s="670" t="n"/>
      <c r="FD95" s="670" t="n"/>
      <c r="FE95" s="670" t="n"/>
      <c r="FF95" s="670" t="n"/>
      <c r="FG95" s="670" t="n"/>
      <c r="FH95" s="670" t="n"/>
      <c r="FI95" s="670" t="n"/>
      <c r="FJ95" s="670" t="n"/>
      <c r="FK95" s="670" t="n"/>
      <c r="FL95" s="670" t="n"/>
      <c r="FM95" s="670" t="n"/>
      <c r="FN95" s="670" t="n"/>
      <c r="FO95" s="670" t="n"/>
      <c r="FP95" s="670" t="n"/>
      <c r="FQ95" s="670" t="n"/>
      <c r="FR95" s="670" t="n"/>
      <c r="FS95" s="670" t="n"/>
      <c r="FT95" s="670" t="n"/>
      <c r="FU95" s="670" t="n"/>
      <c r="FV95" s="670" t="n"/>
      <c r="FW95" s="670" t="n"/>
      <c r="FX95" s="670" t="n"/>
      <c r="FY95" s="670" t="n"/>
      <c r="FZ95" s="670" t="n"/>
      <c r="GA95" s="670" t="n"/>
      <c r="GB95" s="670" t="n"/>
      <c r="GC95" s="670" t="n"/>
      <c r="GD95" s="670" t="n"/>
      <c r="GE95" s="670" t="n"/>
      <c r="GF95" s="670" t="n"/>
      <c r="GG95" s="670" t="n"/>
      <c r="GH95" s="670" t="n"/>
      <c r="GI95" s="670" t="n"/>
      <c r="GJ95" s="670" t="n"/>
      <c r="GK95" s="670" t="n"/>
      <c r="GL95" s="670" t="n"/>
      <c r="GM95" s="670" t="n"/>
      <c r="GN95" s="670" t="n"/>
      <c r="GO95" s="670" t="n"/>
      <c r="GP95" s="670" t="n"/>
      <c r="GQ95" s="670" t="n"/>
      <c r="GR95" s="670" t="n"/>
      <c r="GS95" s="670" t="n"/>
      <c r="GT95" s="670" t="n"/>
      <c r="GU95" s="670" t="n"/>
      <c r="GV95" s="670" t="n"/>
      <c r="GW95" s="670" t="n"/>
      <c r="GX95" s="670" t="n"/>
      <c r="GY95" s="670" t="n"/>
      <c r="GZ95" s="670" t="n"/>
      <c r="HA95" s="670" t="n"/>
      <c r="HB95" s="670" t="n"/>
      <c r="HC95" s="670" t="n"/>
      <c r="HD95" s="670" t="n"/>
      <c r="HE95" s="670" t="n"/>
      <c r="HF95" s="670" t="n"/>
      <c r="HG95" s="670" t="n"/>
      <c r="HH95" s="670" t="n"/>
      <c r="HI95" s="670" t="n"/>
      <c r="HJ95" s="670" t="n"/>
      <c r="HK95" s="670" t="n"/>
      <c r="HL95" s="670" t="n"/>
      <c r="HM95" s="670" t="n"/>
      <c r="HN95" s="670" t="n"/>
      <c r="HO95" s="670" t="n"/>
      <c r="HP95" s="670" t="n"/>
      <c r="HQ95" s="670" t="n"/>
      <c r="HR95" s="670" t="n"/>
      <c r="HS95" s="670" t="n"/>
      <c r="HT95" s="670" t="n"/>
      <c r="HU95" s="670" t="n"/>
      <c r="HV95" s="670" t="n"/>
      <c r="HW95" s="670" t="n"/>
      <c r="HX95" s="670" t="n"/>
      <c r="HY95" s="670" t="n"/>
      <c r="HZ95" s="670" t="n"/>
      <c r="IA95" s="670" t="n"/>
      <c r="IB95" s="670" t="n"/>
      <c r="IC95" s="670" t="n"/>
      <c r="ID95" s="670" t="n"/>
      <c r="IE95" s="670" t="n"/>
      <c r="IF95" s="670" t="n"/>
      <c r="IG95" s="670" t="n"/>
      <c r="IH95" s="670" t="n"/>
      <c r="II95" s="670" t="n"/>
      <c r="IJ95" s="670" t="n"/>
      <c r="IK95" s="670" t="n"/>
      <c r="IL95" s="670" t="n"/>
      <c r="IM95" s="670" t="n"/>
      <c r="IN95" s="670" t="n"/>
      <c r="IO95" s="670" t="n"/>
      <c r="IP95" s="670" t="n"/>
      <c r="IQ95" s="670" t="n"/>
      <c r="IR95" s="670" t="n"/>
      <c r="IS95" s="670" t="n"/>
      <c r="IT95" s="670" t="n"/>
      <c r="IU95" s="670" t="n"/>
      <c r="IV95" s="670" t="n"/>
      <c r="IW95" s="670" t="n"/>
      <c r="IX95" s="670" t="n"/>
      <c r="IY95" s="670" t="n"/>
      <c r="IZ95" s="670" t="n"/>
      <c r="JA95" s="670" t="n"/>
      <c r="JB95" s="670" t="n"/>
      <c r="JC95" s="670" t="n"/>
      <c r="JD95" s="670" t="n"/>
      <c r="JE95" s="670" t="n"/>
      <c r="JF95" s="670" t="n"/>
      <c r="JG95" s="670" t="n"/>
      <c r="JH95" s="670" t="n"/>
      <c r="JI95" s="670" t="n"/>
      <c r="JJ95" s="670" t="n"/>
      <c r="JK95" s="670" t="n"/>
      <c r="JL95" s="670" t="n"/>
      <c r="JM95" s="670" t="n"/>
      <c r="JN95" s="670" t="n"/>
      <c r="JO95" s="670" t="n"/>
      <c r="JP95" s="670" t="n"/>
      <c r="JQ95" s="670" t="n"/>
      <c r="JR95" s="670" t="n"/>
      <c r="JS95" s="670" t="n"/>
      <c r="JT95" s="670" t="n"/>
      <c r="JU95" s="670" t="n"/>
      <c r="JV95" s="670" t="n"/>
      <c r="JW95" s="670" t="n"/>
      <c r="JX95" s="670" t="n"/>
      <c r="JY95" s="670" t="n"/>
      <c r="JZ95" s="670" t="n"/>
      <c r="KA95" s="670" t="n"/>
      <c r="KB95" s="670" t="n"/>
      <c r="KC95" s="670" t="n"/>
      <c r="KD95" s="670" t="n"/>
      <c r="KE95" s="670" t="n"/>
      <c r="KF95" s="670" t="n"/>
      <c r="KG95" s="670" t="n"/>
      <c r="KH95" s="670" t="n"/>
      <c r="KI95" s="670" t="n"/>
      <c r="KJ95" s="670" t="n"/>
      <c r="KK95" s="670" t="n"/>
      <c r="KL95" s="670" t="n"/>
      <c r="KM95" s="670" t="n"/>
      <c r="KN95" s="670" t="n"/>
      <c r="KO95" s="670" t="n"/>
      <c r="KP95" s="670" t="n"/>
      <c r="KQ95" s="670" t="n"/>
      <c r="KR95" s="670" t="n"/>
      <c r="KS95" s="670" t="n"/>
      <c r="KT95" s="670" t="n"/>
      <c r="KU95" s="670" t="n"/>
      <c r="KV95" s="670" t="n"/>
      <c r="KW95" s="670" t="n"/>
      <c r="KX95" s="670" t="n"/>
      <c r="KY95" s="670" t="n"/>
      <c r="KZ95" s="670" t="n"/>
      <c r="LA95" s="670" t="n"/>
      <c r="LB95" s="670" t="n"/>
      <c r="LC95" s="670" t="n"/>
      <c r="LD95" s="670" t="n"/>
      <c r="LE95" s="670" t="n"/>
      <c r="LF95" s="670" t="n"/>
      <c r="LG95" s="670" t="n"/>
      <c r="LH95" s="670" t="n"/>
      <c r="LI95" s="670" t="n"/>
      <c r="LJ95" s="670" t="n"/>
      <c r="LK95" s="670" t="n"/>
      <c r="LL95" s="670" t="n"/>
      <c r="LM95" s="670" t="n"/>
      <c r="LN95" s="670" t="n"/>
      <c r="LO95" s="670" t="n"/>
      <c r="LP95" s="670" t="n"/>
      <c r="LQ95" s="670" t="n"/>
      <c r="LR95" s="670" t="n"/>
      <c r="LS95" s="670" t="n"/>
      <c r="LT95" s="670" t="n"/>
      <c r="LU95" s="670" t="n"/>
      <c r="LV95" s="670" t="n"/>
      <c r="LW95" s="670" t="n"/>
      <c r="LX95" s="670" t="n"/>
      <c r="LY95" s="670" t="n"/>
      <c r="LZ95" s="670" t="n"/>
      <c r="MA95" s="670" t="n"/>
      <c r="MB95" s="670" t="n"/>
      <c r="MC95" s="670" t="n"/>
      <c r="MD95" s="670" t="n"/>
      <c r="ME95" s="670" t="n"/>
      <c r="MF95" s="670" t="n"/>
      <c r="MG95" s="670" t="n"/>
      <c r="MH95" s="670" t="n"/>
      <c r="MI95" s="670" t="n"/>
      <c r="MJ95" s="670" t="n"/>
      <c r="MK95" s="670" t="n"/>
      <c r="ML95" s="670" t="n"/>
      <c r="MM95" s="670" t="n"/>
      <c r="MN95" s="670" t="n"/>
      <c r="MO95" s="670" t="n"/>
      <c r="MP95" s="670" t="n"/>
      <c r="MQ95" s="670" t="n"/>
      <c r="MR95" s="670" t="n"/>
      <c r="MS95" s="670" t="n"/>
      <c r="MT95" s="670" t="n"/>
      <c r="MU95" s="670" t="n"/>
      <c r="MV95" s="670" t="n"/>
      <c r="MW95" s="670" t="n"/>
      <c r="MX95" s="670" t="n"/>
      <c r="MY95" s="670" t="n"/>
      <c r="MZ95" s="670" t="n"/>
      <c r="NA95" s="670" t="n"/>
      <c r="NB95" s="670" t="n"/>
      <c r="NC95" s="670" t="n"/>
      <c r="ND95" s="670" t="n"/>
      <c r="NE95" s="670" t="n"/>
      <c r="NF95" s="670" t="n"/>
      <c r="NG95" s="670" t="n"/>
      <c r="NH95" s="670" t="n"/>
      <c r="NI95" s="670" t="n"/>
      <c r="NJ95" s="670" t="n"/>
      <c r="NK95" s="670" t="n"/>
      <c r="NL95" s="670" t="n"/>
      <c r="NM95" s="670" t="n"/>
      <c r="NN95" s="670" t="n"/>
      <c r="NO95" s="670" t="n"/>
      <c r="NP95" s="670" t="n"/>
      <c r="NQ95" s="689" t="n"/>
      <c r="NR95" s="689" t="n"/>
      <c r="NS95" s="689" t="n"/>
      <c r="NT95" s="689" t="n"/>
      <c r="NU95" s="689" t="n"/>
      <c r="NV95" s="689" t="n"/>
      <c r="NW95" s="689" t="n"/>
      <c r="NX95" s="689" t="n"/>
      <c r="NY95" s="670" t="n"/>
      <c r="NZ95" s="670" t="n"/>
      <c r="OA95" s="670" t="n"/>
      <c r="OB95" s="670" t="n"/>
      <c r="OC95" s="670" t="n"/>
      <c r="OD95" s="670" t="n"/>
      <c r="OE95" s="670" t="n"/>
      <c r="OF95" s="670" t="n"/>
      <c r="OG95" s="689" t="n"/>
      <c r="OH95" s="689" t="n"/>
      <c r="OI95" s="689" t="n"/>
      <c r="OJ95" s="689" t="n"/>
      <c r="OK95" s="689" t="n"/>
      <c r="OL95" s="689" t="n"/>
      <c r="OM95" s="689" t="n"/>
      <c r="ON95" s="689" t="n"/>
      <c r="OO95" s="689" t="n"/>
      <c r="OP95" s="689" t="n"/>
      <c r="OQ95" s="689" t="n"/>
      <c r="OR95" s="689" t="n"/>
      <c r="OS95" s="689" t="n"/>
      <c r="OT95" s="689" t="n"/>
      <c r="OU95" s="689" t="n"/>
      <c r="OV95" s="689" t="n"/>
      <c r="OW95" s="670" t="n"/>
      <c r="OX95" s="670" t="n"/>
      <c r="OY95" s="670" t="n"/>
      <c r="OZ95" s="670" t="n"/>
      <c r="PA95" s="670" t="n"/>
      <c r="PB95" s="670" t="n"/>
      <c r="PC95" s="670" t="n"/>
      <c r="PD95" s="670" t="n"/>
      <c r="PE95" s="670" t="n"/>
      <c r="PF95" s="670" t="n"/>
      <c r="PG95" s="670" t="n"/>
      <c r="PH95" s="670" t="n"/>
      <c r="PI95" s="670" t="n"/>
      <c r="PJ95" s="670" t="n"/>
      <c r="PK95" s="670" t="n"/>
      <c r="PL95" s="670" t="n"/>
      <c r="PM95" s="670" t="n"/>
      <c r="PN95" s="670" t="n"/>
      <c r="PO95" s="670" t="n"/>
      <c r="PP95" s="670" t="n"/>
      <c r="PQ95" s="670" t="n"/>
      <c r="PR95" s="670" t="n"/>
      <c r="PS95" s="670" t="n"/>
      <c r="PT95" s="670" t="n"/>
      <c r="PU95" s="670" t="n"/>
      <c r="PV95" s="670" t="n"/>
      <c r="PW95" s="670" t="n"/>
      <c r="PX95" s="670" t="n"/>
      <c r="PY95" s="670" t="n"/>
      <c r="PZ95" s="670" t="n"/>
      <c r="QA95" s="670" t="n"/>
      <c r="QB95" s="670" t="n"/>
      <c r="QC95" s="670" t="n"/>
      <c r="QD95" s="670" t="n"/>
      <c r="QE95" s="670" t="n"/>
      <c r="QF95" s="670" t="n"/>
      <c r="QG95" s="670" t="n"/>
      <c r="QH95" s="670" t="n"/>
      <c r="QI95" s="670" t="n"/>
      <c r="QJ95" s="670" t="n"/>
      <c r="QK95" s="670" t="n"/>
      <c r="QL95" s="670" t="n"/>
      <c r="QM95" s="670" t="n"/>
      <c r="QN95" s="670" t="n"/>
      <c r="QO95" s="670" t="n"/>
      <c r="QP95" s="670" t="n"/>
      <c r="QQ95" s="670" t="n"/>
      <c r="QR95" s="670" t="n"/>
      <c r="QS95" s="670" t="n"/>
      <c r="QT95" s="670" t="n"/>
      <c r="QU95" s="670" t="n"/>
      <c r="QV95" s="670" t="n"/>
      <c r="QW95" s="670" t="n"/>
      <c r="QX95" s="670" t="n"/>
      <c r="QY95" s="670" t="n"/>
      <c r="QZ95" s="670" t="n"/>
      <c r="RA95" s="670" t="n"/>
      <c r="RB95" s="670" t="n"/>
      <c r="RC95" s="670" t="n"/>
      <c r="RD95" s="670" t="n"/>
      <c r="RE95" s="670" t="n"/>
      <c r="RF95" s="682">
        <f>SUM(E95:RE95)-QF95-QL95-SUM(QO95:QQ95)-SUM(QT95:QV95)</f>
        <v/>
      </c>
      <c r="RG95" s="683" t="n"/>
      <c r="RH95" s="684">
        <f>SUM(E95:G95)</f>
        <v/>
      </c>
      <c r="RI95" s="684">
        <f>SUM(H95:BN95)</f>
        <v/>
      </c>
      <c r="RJ95" s="684">
        <f>SUM(BO95:CT95)</f>
        <v/>
      </c>
      <c r="RK95" s="685">
        <f>SUM(CU95:CW95)</f>
        <v/>
      </c>
      <c r="RL95" s="684">
        <f>SUM(CX95:DH95)</f>
        <v/>
      </c>
      <c r="RM95" s="684">
        <f>SUM(DI95:DU95)</f>
        <v/>
      </c>
      <c r="RN95" s="684">
        <f>SUM(DV95:EZ95)</f>
        <v/>
      </c>
      <c r="RO95" s="684">
        <f>SUM(FA95:FB95)</f>
        <v/>
      </c>
      <c r="RP95" s="684">
        <f>SUM(FC95:FH95)</f>
        <v/>
      </c>
      <c r="RQ95" s="684">
        <f>SUM(FI95:GB95)</f>
        <v/>
      </c>
      <c r="RR95" s="684">
        <f>SUM(GC95:GW95)</f>
        <v/>
      </c>
      <c r="RS95" s="684">
        <f>SUM(GX95:IP95)</f>
        <v/>
      </c>
      <c r="RT95" s="684">
        <f>SUM(IQ95:JC95)</f>
        <v/>
      </c>
      <c r="RU95" s="684">
        <f>SUM(JD95:JV95)</f>
        <v/>
      </c>
      <c r="RV95" s="684">
        <f>SUM(JW95:MA95)</f>
        <v/>
      </c>
      <c r="RW95" s="684">
        <f>SUM(MB95:MN95)</f>
        <v/>
      </c>
      <c r="RX95" s="684">
        <f>MO95</f>
        <v/>
      </c>
      <c r="RY95" s="684">
        <f>SUM(MP95:MQ95)</f>
        <v/>
      </c>
      <c r="RZ95" s="684">
        <f>SUM(MR95:MT95)</f>
        <v/>
      </c>
      <c r="SA95" s="684">
        <f>SUM(MU95:MW95)</f>
        <v/>
      </c>
      <c r="SB95" s="684">
        <f>SUM(MX95:MZ95)</f>
        <v/>
      </c>
      <c r="SC95" s="684">
        <f>SUM(NA95:NB95)</f>
        <v/>
      </c>
      <c r="SD95" s="684">
        <f>SUM(NC95)</f>
        <v/>
      </c>
      <c r="SE95" s="684">
        <f>SUM(ND95:NF95)</f>
        <v/>
      </c>
      <c r="SF95" s="684">
        <f>SUM(NG95)</f>
        <v/>
      </c>
      <c r="SG95" s="684">
        <f>SUM(NH95)</f>
        <v/>
      </c>
      <c r="SH95" s="684">
        <f>NI95</f>
        <v/>
      </c>
      <c r="SI95" s="684">
        <f>NJ95</f>
        <v/>
      </c>
      <c r="SJ95" s="684">
        <f>SUM(NK95:NP95)</f>
        <v/>
      </c>
      <c r="SK95" s="684">
        <f>SUM(NQ95:PN95)</f>
        <v/>
      </c>
      <c r="SL95" s="684">
        <f>SUM(PO95:PX95)</f>
        <v/>
      </c>
      <c r="SM95" s="684">
        <f>SUM(PY95:PZ95)</f>
        <v/>
      </c>
      <c r="SN95" s="684">
        <f>SUM(QA95:QB95)</f>
        <v/>
      </c>
      <c r="SO95" s="684">
        <f>SUM(QC95:QE95)</f>
        <v/>
      </c>
      <c r="SP95" s="684">
        <f>SUM(QG95:QK95)</f>
        <v/>
      </c>
      <c r="SQ95" s="684">
        <f>SUM(QM95:QN95)</f>
        <v/>
      </c>
      <c r="SR95" s="684">
        <f>SUM(QO95)</f>
        <v/>
      </c>
      <c r="SS95" s="684">
        <f>SUM(QP95)+QQ95</f>
        <v/>
      </c>
      <c r="ST95" s="684">
        <f>SUM(QR95)</f>
        <v/>
      </c>
      <c r="SU95" s="684">
        <f>SUM(QS95)</f>
        <v/>
      </c>
      <c r="SV95" s="684">
        <f>SUM(QT95)</f>
        <v/>
      </c>
      <c r="SW95" s="684">
        <f>SUM(QU95)</f>
        <v/>
      </c>
      <c r="SX95" s="684">
        <f>SUM(QV95)</f>
        <v/>
      </c>
      <c r="SY95" s="684">
        <f>SUM(QW95:RE95)</f>
        <v/>
      </c>
      <c r="SZ95" s="686">
        <f>SUM(RH95:SX95)-SUM(SR95:SS95)-SUM(SV95:SX95)</f>
        <v/>
      </c>
      <c r="TB95" s="690" t="n"/>
      <c r="TC95" s="690" t="n"/>
      <c r="TE95" s="690" t="n"/>
      <c r="TF95" s="690" t="n"/>
      <c r="TG95" s="690" t="n"/>
      <c r="TH95" s="690" t="n"/>
      <c r="TI95" s="690" t="n"/>
      <c r="TJ95" s="690" t="n"/>
      <c r="TK95" s="690" t="n"/>
      <c r="TL95" s="690" t="n"/>
      <c r="TM95" s="690" t="n"/>
      <c r="TN95" s="690" t="n"/>
      <c r="TO95" s="690" t="n"/>
      <c r="TP95" s="690" t="n"/>
      <c r="TQ95" s="690" t="n"/>
      <c r="TR95" s="690" t="n"/>
      <c r="TS95" s="690" t="n"/>
      <c r="TT95" s="690" t="n"/>
      <c r="TU95" s="690" t="n"/>
    </row>
    <row r="96" ht="14.5" customHeight="1">
      <c r="A96" s="1100" t="n"/>
      <c r="B96" s="1101" t="n"/>
      <c r="C96" s="1102" t="n"/>
      <c r="D96" s="80" t="inlineStr">
        <is>
          <t xml:space="preserve">RAIZAL </t>
        </is>
      </c>
      <c r="E96" s="670" t="n"/>
      <c r="F96" s="670" t="n"/>
      <c r="G96" s="670" t="n"/>
      <c r="H96" s="670" t="n"/>
      <c r="I96" s="670" t="n"/>
      <c r="J96" s="670" t="n"/>
      <c r="K96" s="670" t="n"/>
      <c r="L96" s="670" t="n"/>
      <c r="M96" s="670" t="n"/>
      <c r="N96" s="670" t="n"/>
      <c r="O96" s="670" t="n"/>
      <c r="P96" s="670" t="n"/>
      <c r="Q96" s="670" t="n"/>
      <c r="R96" s="670" t="n"/>
      <c r="S96" s="670" t="n"/>
      <c r="T96" s="670" t="n"/>
      <c r="U96" s="670" t="n"/>
      <c r="V96" s="670" t="n"/>
      <c r="W96" s="670" t="n"/>
      <c r="X96" s="670" t="n"/>
      <c r="Y96" s="670" t="n"/>
      <c r="Z96" s="670" t="n"/>
      <c r="AA96" s="670" t="n"/>
      <c r="AB96" s="670" t="n"/>
      <c r="AC96" s="670" t="n"/>
      <c r="AD96" s="670" t="n"/>
      <c r="AE96" s="670" t="n"/>
      <c r="AF96" s="670" t="n"/>
      <c r="AG96" s="670" t="n"/>
      <c r="AH96" s="670" t="n"/>
      <c r="AI96" s="670" t="n"/>
      <c r="AJ96" s="670" t="n"/>
      <c r="AK96" s="670" t="n"/>
      <c r="AL96" s="670" t="n"/>
      <c r="AM96" s="670" t="n"/>
      <c r="AN96" s="670" t="n"/>
      <c r="AO96" s="670" t="n"/>
      <c r="AP96" s="670" t="n"/>
      <c r="AQ96" s="670" t="n"/>
      <c r="AR96" s="670" t="n"/>
      <c r="AS96" s="670" t="n"/>
      <c r="AT96" s="670" t="n"/>
      <c r="AU96" s="670" t="n"/>
      <c r="AV96" s="670" t="n"/>
      <c r="AW96" s="670" t="n"/>
      <c r="AX96" s="670" t="n"/>
      <c r="AY96" s="670" t="n"/>
      <c r="AZ96" s="670" t="n"/>
      <c r="BA96" s="670" t="n"/>
      <c r="BB96" s="670" t="n"/>
      <c r="BC96" s="670" t="n"/>
      <c r="BD96" s="670" t="n"/>
      <c r="BE96" s="670" t="n"/>
      <c r="BF96" s="670" t="n"/>
      <c r="BG96" s="670" t="n"/>
      <c r="BH96" s="670" t="n"/>
      <c r="BI96" s="670" t="n"/>
      <c r="BJ96" s="670" t="n"/>
      <c r="BK96" s="670" t="n"/>
      <c r="BL96" s="670" t="n"/>
      <c r="BM96" s="670" t="n"/>
      <c r="BN96" s="670" t="n"/>
      <c r="BO96" s="670" t="n"/>
      <c r="BP96" s="670" t="n"/>
      <c r="BQ96" s="670" t="n"/>
      <c r="BR96" s="670" t="n"/>
      <c r="BS96" s="670" t="n"/>
      <c r="BT96" s="670" t="n"/>
      <c r="BU96" s="670" t="n"/>
      <c r="BV96" s="670" t="n"/>
      <c r="BW96" s="670" t="n"/>
      <c r="BX96" s="670" t="n"/>
      <c r="BY96" s="670" t="n"/>
      <c r="BZ96" s="670" t="n"/>
      <c r="CA96" s="670" t="n"/>
      <c r="CB96" s="670" t="n"/>
      <c r="CC96" s="670" t="n"/>
      <c r="CD96" s="670" t="n"/>
      <c r="CE96" s="670" t="n"/>
      <c r="CF96" s="670" t="n"/>
      <c r="CG96" s="670" t="n"/>
      <c r="CH96" s="670" t="n"/>
      <c r="CI96" s="670" t="n"/>
      <c r="CJ96" s="670" t="n"/>
      <c r="CK96" s="670" t="n"/>
      <c r="CL96" s="670" t="n"/>
      <c r="CM96" s="670" t="n"/>
      <c r="CN96" s="670" t="n"/>
      <c r="CO96" s="670" t="n"/>
      <c r="CP96" s="670" t="n"/>
      <c r="CQ96" s="670" t="n"/>
      <c r="CR96" s="670" t="n"/>
      <c r="CS96" s="670" t="n"/>
      <c r="CT96" s="670" t="n"/>
      <c r="CU96" s="670" t="n"/>
      <c r="CV96" s="670" t="n"/>
      <c r="CW96" s="670" t="n"/>
      <c r="CX96" s="670" t="n"/>
      <c r="CY96" s="670" t="n"/>
      <c r="CZ96" s="670" t="n"/>
      <c r="DA96" s="670" t="n"/>
      <c r="DB96" s="670" t="n"/>
      <c r="DC96" s="670" t="n"/>
      <c r="DD96" s="670" t="n"/>
      <c r="DE96" s="670" t="n"/>
      <c r="DF96" s="670" t="n"/>
      <c r="DG96" s="670" t="n"/>
      <c r="DH96" s="670" t="n"/>
      <c r="DI96" s="670" t="n"/>
      <c r="DJ96" s="670" t="n"/>
      <c r="DK96" s="670" t="n"/>
      <c r="DL96" s="670" t="n"/>
      <c r="DM96" s="670" t="n"/>
      <c r="DN96" s="670" t="n"/>
      <c r="DO96" s="670" t="n"/>
      <c r="DP96" s="670" t="n"/>
      <c r="DQ96" s="670" t="n"/>
      <c r="DR96" s="670" t="n"/>
      <c r="DS96" s="670" t="n"/>
      <c r="DT96" s="670" t="n"/>
      <c r="DU96" s="670" t="n"/>
      <c r="DV96" s="670" t="n"/>
      <c r="DW96" s="670" t="n"/>
      <c r="DX96" s="670" t="n"/>
      <c r="DY96" s="670" t="n"/>
      <c r="DZ96" s="670" t="n"/>
      <c r="EA96" s="670" t="n"/>
      <c r="EB96" s="670" t="n"/>
      <c r="EC96" s="670" t="n"/>
      <c r="ED96" s="670" t="n"/>
      <c r="EE96" s="670" t="n"/>
      <c r="EF96" s="670" t="n"/>
      <c r="EG96" s="670" t="n"/>
      <c r="EH96" s="670" t="n"/>
      <c r="EI96" s="670" t="n"/>
      <c r="EJ96" s="670" t="n"/>
      <c r="EK96" s="670" t="n"/>
      <c r="EL96" s="670" t="n"/>
      <c r="EM96" s="670" t="n"/>
      <c r="EN96" s="670" t="n"/>
      <c r="EO96" s="670" t="n"/>
      <c r="EP96" s="670" t="n"/>
      <c r="EQ96" s="670" t="n"/>
      <c r="ER96" s="670" t="n"/>
      <c r="ES96" s="670" t="n"/>
      <c r="ET96" s="670" t="n"/>
      <c r="EU96" s="670" t="n"/>
      <c r="EV96" s="670" t="n"/>
      <c r="EW96" s="670" t="n"/>
      <c r="EX96" s="670" t="n"/>
      <c r="EY96" s="670" t="n"/>
      <c r="EZ96" s="670" t="n"/>
      <c r="FA96" s="670" t="n"/>
      <c r="FB96" s="670" t="n"/>
      <c r="FC96" s="670" t="n"/>
      <c r="FD96" s="670" t="n"/>
      <c r="FE96" s="670" t="n"/>
      <c r="FF96" s="670" t="n"/>
      <c r="FG96" s="670" t="n"/>
      <c r="FH96" s="670" t="n"/>
      <c r="FI96" s="670" t="n"/>
      <c r="FJ96" s="670" t="n"/>
      <c r="FK96" s="670" t="n"/>
      <c r="FL96" s="670" t="n"/>
      <c r="FM96" s="670" t="n"/>
      <c r="FN96" s="670" t="n"/>
      <c r="FO96" s="670" t="n"/>
      <c r="FP96" s="670" t="n"/>
      <c r="FQ96" s="670" t="n"/>
      <c r="FR96" s="670" t="n"/>
      <c r="FS96" s="670" t="n"/>
      <c r="FT96" s="670" t="n"/>
      <c r="FU96" s="670" t="n"/>
      <c r="FV96" s="670" t="n"/>
      <c r="FW96" s="670" t="n"/>
      <c r="FX96" s="670" t="n"/>
      <c r="FY96" s="670" t="n"/>
      <c r="FZ96" s="670" t="n"/>
      <c r="GA96" s="670" t="n"/>
      <c r="GB96" s="670" t="n"/>
      <c r="GC96" s="670" t="n"/>
      <c r="GD96" s="670" t="n"/>
      <c r="GE96" s="670" t="n"/>
      <c r="GF96" s="670" t="n"/>
      <c r="GG96" s="670" t="n"/>
      <c r="GH96" s="670" t="n"/>
      <c r="GI96" s="670" t="n"/>
      <c r="GJ96" s="670" t="n"/>
      <c r="GK96" s="670" t="n"/>
      <c r="GL96" s="670" t="n"/>
      <c r="GM96" s="670" t="n"/>
      <c r="GN96" s="670" t="n"/>
      <c r="GO96" s="670" t="n"/>
      <c r="GP96" s="670" t="n"/>
      <c r="GQ96" s="670" t="n"/>
      <c r="GR96" s="670" t="n"/>
      <c r="GS96" s="670" t="n"/>
      <c r="GT96" s="670" t="n"/>
      <c r="GU96" s="670" t="n"/>
      <c r="GV96" s="670" t="n"/>
      <c r="GW96" s="670" t="n"/>
      <c r="GX96" s="670" t="n"/>
      <c r="GY96" s="670" t="n"/>
      <c r="GZ96" s="670" t="n"/>
      <c r="HA96" s="670" t="n"/>
      <c r="HB96" s="670" t="n"/>
      <c r="HC96" s="670" t="n"/>
      <c r="HD96" s="670" t="n"/>
      <c r="HE96" s="670" t="n"/>
      <c r="HF96" s="670" t="n"/>
      <c r="HG96" s="670" t="n"/>
      <c r="HH96" s="670" t="n"/>
      <c r="HI96" s="670" t="n"/>
      <c r="HJ96" s="670" t="n"/>
      <c r="HK96" s="670" t="n"/>
      <c r="HL96" s="670" t="n"/>
      <c r="HM96" s="670" t="n"/>
      <c r="HN96" s="670" t="n"/>
      <c r="HO96" s="670" t="n"/>
      <c r="HP96" s="670" t="n"/>
      <c r="HQ96" s="670" t="n"/>
      <c r="HR96" s="670" t="n"/>
      <c r="HS96" s="670" t="n"/>
      <c r="HT96" s="670" t="n"/>
      <c r="HU96" s="670" t="n"/>
      <c r="HV96" s="670" t="n"/>
      <c r="HW96" s="670" t="n"/>
      <c r="HX96" s="670" t="n"/>
      <c r="HY96" s="670" t="n"/>
      <c r="HZ96" s="670" t="n"/>
      <c r="IA96" s="670" t="n"/>
      <c r="IB96" s="670" t="n"/>
      <c r="IC96" s="670" t="n"/>
      <c r="ID96" s="670" t="n"/>
      <c r="IE96" s="670" t="n"/>
      <c r="IF96" s="670" t="n"/>
      <c r="IG96" s="670" t="n"/>
      <c r="IH96" s="670" t="n"/>
      <c r="II96" s="670" t="n"/>
      <c r="IJ96" s="670" t="n"/>
      <c r="IK96" s="670" t="n"/>
      <c r="IL96" s="670" t="n"/>
      <c r="IM96" s="670" t="n"/>
      <c r="IN96" s="670" t="n"/>
      <c r="IO96" s="670" t="n"/>
      <c r="IP96" s="670" t="n"/>
      <c r="IQ96" s="670" t="n"/>
      <c r="IR96" s="670" t="n"/>
      <c r="IS96" s="670" t="n"/>
      <c r="IT96" s="670" t="n"/>
      <c r="IU96" s="670" t="n"/>
      <c r="IV96" s="670" t="n"/>
      <c r="IW96" s="670" t="n"/>
      <c r="IX96" s="670" t="n"/>
      <c r="IY96" s="670" t="n"/>
      <c r="IZ96" s="670" t="n"/>
      <c r="JA96" s="670" t="n"/>
      <c r="JB96" s="670" t="n"/>
      <c r="JC96" s="670" t="n"/>
      <c r="JD96" s="670" t="n"/>
      <c r="JE96" s="670" t="n"/>
      <c r="JF96" s="670" t="n"/>
      <c r="JG96" s="670" t="n"/>
      <c r="JH96" s="670" t="n"/>
      <c r="JI96" s="670" t="n"/>
      <c r="JJ96" s="670" t="n"/>
      <c r="JK96" s="670" t="n"/>
      <c r="JL96" s="670" t="n"/>
      <c r="JM96" s="670" t="n"/>
      <c r="JN96" s="670" t="n"/>
      <c r="JO96" s="670" t="n"/>
      <c r="JP96" s="670" t="n"/>
      <c r="JQ96" s="670" t="n"/>
      <c r="JR96" s="670" t="n"/>
      <c r="JS96" s="670" t="n"/>
      <c r="JT96" s="670" t="n"/>
      <c r="JU96" s="670" t="n"/>
      <c r="JV96" s="670" t="n"/>
      <c r="JW96" s="670" t="n"/>
      <c r="JX96" s="670" t="n"/>
      <c r="JY96" s="670" t="n"/>
      <c r="JZ96" s="670" t="n"/>
      <c r="KA96" s="670" t="n"/>
      <c r="KB96" s="670" t="n"/>
      <c r="KC96" s="670" t="n"/>
      <c r="KD96" s="670" t="n"/>
      <c r="KE96" s="670" t="n"/>
      <c r="KF96" s="670" t="n"/>
      <c r="KG96" s="670" t="n"/>
      <c r="KH96" s="670" t="n"/>
      <c r="KI96" s="670" t="n"/>
      <c r="KJ96" s="670" t="n"/>
      <c r="KK96" s="670" t="n"/>
      <c r="KL96" s="670" t="n"/>
      <c r="KM96" s="670" t="n"/>
      <c r="KN96" s="670" t="n"/>
      <c r="KO96" s="670" t="n"/>
      <c r="KP96" s="670" t="n"/>
      <c r="KQ96" s="670" t="n"/>
      <c r="KR96" s="670" t="n"/>
      <c r="KS96" s="670" t="n"/>
      <c r="KT96" s="670" t="n"/>
      <c r="KU96" s="670" t="n"/>
      <c r="KV96" s="670" t="n"/>
      <c r="KW96" s="670" t="n"/>
      <c r="KX96" s="670" t="n"/>
      <c r="KY96" s="670" t="n"/>
      <c r="KZ96" s="670" t="n"/>
      <c r="LA96" s="670" t="n"/>
      <c r="LB96" s="670" t="n"/>
      <c r="LC96" s="670" t="n"/>
      <c r="LD96" s="670" t="n"/>
      <c r="LE96" s="670" t="n"/>
      <c r="LF96" s="670" t="n"/>
      <c r="LG96" s="670" t="n"/>
      <c r="LH96" s="670" t="n"/>
      <c r="LI96" s="670" t="n"/>
      <c r="LJ96" s="670" t="n"/>
      <c r="LK96" s="670" t="n"/>
      <c r="LL96" s="670" t="n"/>
      <c r="LM96" s="670" t="n"/>
      <c r="LN96" s="670" t="n"/>
      <c r="LO96" s="670" t="n"/>
      <c r="LP96" s="670" t="n"/>
      <c r="LQ96" s="670" t="n"/>
      <c r="LR96" s="670" t="n"/>
      <c r="LS96" s="670" t="n"/>
      <c r="LT96" s="670" t="n"/>
      <c r="LU96" s="670" t="n"/>
      <c r="LV96" s="670" t="n"/>
      <c r="LW96" s="670" t="n"/>
      <c r="LX96" s="670" t="n"/>
      <c r="LY96" s="670" t="n"/>
      <c r="LZ96" s="670" t="n"/>
      <c r="MA96" s="670" t="n"/>
      <c r="MB96" s="670" t="n"/>
      <c r="MC96" s="670" t="n"/>
      <c r="MD96" s="670" t="n"/>
      <c r="ME96" s="670" t="n"/>
      <c r="MF96" s="670" t="n"/>
      <c r="MG96" s="670" t="n"/>
      <c r="MH96" s="670" t="n"/>
      <c r="MI96" s="670" t="n"/>
      <c r="MJ96" s="670" t="n"/>
      <c r="MK96" s="670" t="n"/>
      <c r="ML96" s="670" t="n"/>
      <c r="MM96" s="670" t="n"/>
      <c r="MN96" s="670" t="n"/>
      <c r="MO96" s="670" t="n"/>
      <c r="MP96" s="670" t="n"/>
      <c r="MQ96" s="670" t="n"/>
      <c r="MR96" s="670" t="n"/>
      <c r="MS96" s="670" t="n"/>
      <c r="MT96" s="670" t="n"/>
      <c r="MU96" s="670" t="n"/>
      <c r="MV96" s="670" t="n"/>
      <c r="MW96" s="670" t="n"/>
      <c r="MX96" s="670" t="n"/>
      <c r="MY96" s="670" t="n"/>
      <c r="MZ96" s="670" t="n"/>
      <c r="NA96" s="670" t="n"/>
      <c r="NB96" s="670" t="n"/>
      <c r="NC96" s="670" t="n"/>
      <c r="ND96" s="670" t="n"/>
      <c r="NE96" s="670" t="n"/>
      <c r="NF96" s="670" t="n"/>
      <c r="NG96" s="670" t="n"/>
      <c r="NH96" s="670" t="n"/>
      <c r="NI96" s="670" t="n"/>
      <c r="NJ96" s="670" t="n"/>
      <c r="NK96" s="670" t="n"/>
      <c r="NL96" s="670" t="n"/>
      <c r="NM96" s="670" t="n"/>
      <c r="NN96" s="670" t="n"/>
      <c r="NO96" s="670" t="n"/>
      <c r="NP96" s="670" t="n"/>
      <c r="NQ96" s="689" t="n"/>
      <c r="NR96" s="689" t="n"/>
      <c r="NS96" s="689" t="n"/>
      <c r="NT96" s="689" t="n"/>
      <c r="NU96" s="689" t="n"/>
      <c r="NV96" s="689" t="n"/>
      <c r="NW96" s="689" t="n"/>
      <c r="NX96" s="689" t="n"/>
      <c r="NY96" s="670" t="n"/>
      <c r="NZ96" s="670" t="n"/>
      <c r="OA96" s="670" t="n"/>
      <c r="OB96" s="670" t="n"/>
      <c r="OC96" s="670" t="n"/>
      <c r="OD96" s="670" t="n"/>
      <c r="OE96" s="670" t="n"/>
      <c r="OF96" s="670" t="n"/>
      <c r="OG96" s="689" t="n"/>
      <c r="OH96" s="689" t="n"/>
      <c r="OI96" s="689" t="n"/>
      <c r="OJ96" s="689" t="n"/>
      <c r="OK96" s="689" t="n"/>
      <c r="OL96" s="689" t="n"/>
      <c r="OM96" s="689" t="n"/>
      <c r="ON96" s="689" t="n"/>
      <c r="OO96" s="689" t="n"/>
      <c r="OP96" s="689" t="n"/>
      <c r="OQ96" s="689" t="n"/>
      <c r="OR96" s="689" t="n"/>
      <c r="OS96" s="689" t="n"/>
      <c r="OT96" s="689" t="n"/>
      <c r="OU96" s="689" t="n"/>
      <c r="OV96" s="689" t="n"/>
      <c r="OW96" s="670" t="n"/>
      <c r="OX96" s="670" t="n"/>
      <c r="OY96" s="670" t="n"/>
      <c r="OZ96" s="670" t="n"/>
      <c r="PA96" s="670" t="n"/>
      <c r="PB96" s="670" t="n"/>
      <c r="PC96" s="670" t="n"/>
      <c r="PD96" s="670" t="n"/>
      <c r="PE96" s="670" t="n"/>
      <c r="PF96" s="670" t="n"/>
      <c r="PG96" s="670" t="n"/>
      <c r="PH96" s="670" t="n"/>
      <c r="PI96" s="670" t="n"/>
      <c r="PJ96" s="670" t="n"/>
      <c r="PK96" s="670" t="n"/>
      <c r="PL96" s="670" t="n"/>
      <c r="PM96" s="670" t="n"/>
      <c r="PN96" s="670" t="n"/>
      <c r="PO96" s="670" t="n"/>
      <c r="PP96" s="670" t="n"/>
      <c r="PQ96" s="670" t="n"/>
      <c r="PR96" s="670" t="n"/>
      <c r="PS96" s="670" t="n"/>
      <c r="PT96" s="670" t="n"/>
      <c r="PU96" s="670" t="n"/>
      <c r="PV96" s="670" t="n"/>
      <c r="PW96" s="670" t="n"/>
      <c r="PX96" s="670" t="n"/>
      <c r="PY96" s="670" t="n"/>
      <c r="PZ96" s="670" t="n"/>
      <c r="QA96" s="670" t="n"/>
      <c r="QB96" s="670" t="n"/>
      <c r="QC96" s="670" t="n"/>
      <c r="QD96" s="670" t="n"/>
      <c r="QE96" s="670" t="n"/>
      <c r="QF96" s="670" t="n"/>
      <c r="QG96" s="670" t="n"/>
      <c r="QH96" s="670" t="n"/>
      <c r="QI96" s="670" t="n"/>
      <c r="QJ96" s="670" t="n"/>
      <c r="QK96" s="670" t="n"/>
      <c r="QL96" s="670" t="n"/>
      <c r="QM96" s="670" t="n"/>
      <c r="QN96" s="670" t="n"/>
      <c r="QO96" s="670" t="n"/>
      <c r="QP96" s="670" t="n"/>
      <c r="QQ96" s="670" t="n"/>
      <c r="QR96" s="670" t="n"/>
      <c r="QS96" s="670" t="n"/>
      <c r="QT96" s="670" t="n"/>
      <c r="QU96" s="670" t="n"/>
      <c r="QV96" s="670" t="n"/>
      <c r="QW96" s="670" t="n"/>
      <c r="QX96" s="670" t="n"/>
      <c r="QY96" s="670" t="n"/>
      <c r="QZ96" s="670" t="n"/>
      <c r="RA96" s="670" t="n"/>
      <c r="RB96" s="670" t="n"/>
      <c r="RC96" s="670" t="n"/>
      <c r="RD96" s="670" t="n"/>
      <c r="RE96" s="670" t="n"/>
      <c r="RF96" s="682">
        <f>SUM(E96:RE96)-QF96-QL96-SUM(QO96:QQ96)-SUM(QT96:QV96)</f>
        <v/>
      </c>
      <c r="RG96" s="683" t="n"/>
      <c r="RH96" s="684">
        <f>SUM(E96:G96)</f>
        <v/>
      </c>
      <c r="RI96" s="684">
        <f>SUM(H96:BN96)</f>
        <v/>
      </c>
      <c r="RJ96" s="684">
        <f>SUM(BO96:CT96)</f>
        <v/>
      </c>
      <c r="RK96" s="685">
        <f>SUM(CU96:CW96)</f>
        <v/>
      </c>
      <c r="RL96" s="684">
        <f>SUM(CX96:DH96)</f>
        <v/>
      </c>
      <c r="RM96" s="684">
        <f>SUM(DI96:DU96)</f>
        <v/>
      </c>
      <c r="RN96" s="684">
        <f>SUM(DV96:EZ96)</f>
        <v/>
      </c>
      <c r="RO96" s="684">
        <f>SUM(FA96:FB96)</f>
        <v/>
      </c>
      <c r="RP96" s="684">
        <f>SUM(FC96:FH96)</f>
        <v/>
      </c>
      <c r="RQ96" s="684">
        <f>SUM(FI96:GB96)</f>
        <v/>
      </c>
      <c r="RR96" s="684">
        <f>SUM(GC96:GW96)</f>
        <v/>
      </c>
      <c r="RS96" s="684">
        <f>SUM(GX96:IP96)</f>
        <v/>
      </c>
      <c r="RT96" s="684">
        <f>SUM(IQ96:JC96)</f>
        <v/>
      </c>
      <c r="RU96" s="684">
        <f>SUM(JD96:JV96)</f>
        <v/>
      </c>
      <c r="RV96" s="684">
        <f>SUM(JW96:MA96)</f>
        <v/>
      </c>
      <c r="RW96" s="684">
        <f>SUM(MB96:MN96)</f>
        <v/>
      </c>
      <c r="RX96" s="684">
        <f>MO96</f>
        <v/>
      </c>
      <c r="RY96" s="684">
        <f>SUM(MP96:MQ96)</f>
        <v/>
      </c>
      <c r="RZ96" s="684">
        <f>SUM(MR96:MT96)</f>
        <v/>
      </c>
      <c r="SA96" s="684">
        <f>SUM(MU96:MW96)</f>
        <v/>
      </c>
      <c r="SB96" s="684">
        <f>SUM(MX96:MZ96)</f>
        <v/>
      </c>
      <c r="SC96" s="684">
        <f>SUM(NA96:NB96)</f>
        <v/>
      </c>
      <c r="SD96" s="684">
        <f>SUM(NC96)</f>
        <v/>
      </c>
      <c r="SE96" s="684">
        <f>SUM(ND96:NF96)</f>
        <v/>
      </c>
      <c r="SF96" s="684">
        <f>SUM(NG96)</f>
        <v/>
      </c>
      <c r="SG96" s="684">
        <f>SUM(NH96)</f>
        <v/>
      </c>
      <c r="SH96" s="684">
        <f>NI96</f>
        <v/>
      </c>
      <c r="SI96" s="684">
        <f>NJ96</f>
        <v/>
      </c>
      <c r="SJ96" s="684">
        <f>SUM(NK96:NP96)</f>
        <v/>
      </c>
      <c r="SK96" s="684">
        <f>SUM(NQ96:PN96)</f>
        <v/>
      </c>
      <c r="SL96" s="684">
        <f>SUM(PO96:PX96)</f>
        <v/>
      </c>
      <c r="SM96" s="684">
        <f>SUM(PY96:PZ96)</f>
        <v/>
      </c>
      <c r="SN96" s="684">
        <f>SUM(QA96:QB96)</f>
        <v/>
      </c>
      <c r="SO96" s="684">
        <f>SUM(QC96:QE96)</f>
        <v/>
      </c>
      <c r="SP96" s="684">
        <f>SUM(QG96:QK96)</f>
        <v/>
      </c>
      <c r="SQ96" s="684">
        <f>SUM(QM96:QN96)</f>
        <v/>
      </c>
      <c r="SR96" s="684">
        <f>SUM(QO96)</f>
        <v/>
      </c>
      <c r="SS96" s="684">
        <f>SUM(QP96)+QQ96</f>
        <v/>
      </c>
      <c r="ST96" s="684">
        <f>SUM(QR96)</f>
        <v/>
      </c>
      <c r="SU96" s="684">
        <f>SUM(QS96)</f>
        <v/>
      </c>
      <c r="SV96" s="684">
        <f>SUM(QT96)</f>
        <v/>
      </c>
      <c r="SW96" s="684">
        <f>SUM(QU96)</f>
        <v/>
      </c>
      <c r="SX96" s="684">
        <f>SUM(QV96)</f>
        <v/>
      </c>
      <c r="SY96" s="684">
        <f>SUM(QW96:RE96)</f>
        <v/>
      </c>
      <c r="SZ96" s="686">
        <f>SUM(RH96:SX96)-SUM(SR96:SS96)-SUM(SV96:SX96)</f>
        <v/>
      </c>
      <c r="TB96" s="690" t="n"/>
      <c r="TC96" s="690" t="n"/>
      <c r="TE96" s="690" t="n"/>
      <c r="TF96" s="690" t="n"/>
      <c r="TG96" s="690" t="n"/>
      <c r="TH96" s="690" t="n"/>
      <c r="TI96" s="690" t="n"/>
      <c r="TJ96" s="690" t="n"/>
      <c r="TK96" s="690" t="n"/>
      <c r="TL96" s="690" t="n"/>
      <c r="TM96" s="690" t="n"/>
      <c r="TN96" s="690" t="n"/>
      <c r="TO96" s="690" t="n"/>
      <c r="TP96" s="690" t="n"/>
      <c r="TQ96" s="690" t="n"/>
      <c r="TR96" s="690" t="n"/>
      <c r="TS96" s="690" t="n"/>
      <c r="TT96" s="690" t="n"/>
      <c r="TU96" s="690" t="n"/>
    </row>
    <row r="97" ht="14.5" customHeight="1">
      <c r="A97" s="1100" t="n"/>
      <c r="B97" s="1101" t="n"/>
      <c r="C97" s="1102" t="n"/>
      <c r="D97" s="81" t="inlineStr">
        <is>
          <t>PALENQUERO</t>
        </is>
      </c>
      <c r="E97" s="670" t="n"/>
      <c r="F97" s="670" t="n"/>
      <c r="G97" s="670" t="n"/>
      <c r="H97" s="670" t="n"/>
      <c r="I97" s="670" t="n"/>
      <c r="J97" s="670" t="n"/>
      <c r="K97" s="670" t="n"/>
      <c r="L97" s="670" t="n"/>
      <c r="M97" s="670" t="n"/>
      <c r="N97" s="670" t="n"/>
      <c r="O97" s="670" t="n"/>
      <c r="P97" s="670" t="n"/>
      <c r="Q97" s="670" t="n"/>
      <c r="R97" s="670" t="n"/>
      <c r="S97" s="670" t="n"/>
      <c r="T97" s="670" t="n"/>
      <c r="U97" s="670" t="n"/>
      <c r="V97" s="670" t="n"/>
      <c r="W97" s="670" t="n"/>
      <c r="X97" s="670" t="n"/>
      <c r="Y97" s="670" t="n"/>
      <c r="Z97" s="670" t="n"/>
      <c r="AA97" s="670" t="n"/>
      <c r="AB97" s="670" t="n"/>
      <c r="AC97" s="670" t="n"/>
      <c r="AD97" s="670" t="n"/>
      <c r="AE97" s="670" t="n"/>
      <c r="AF97" s="670" t="n"/>
      <c r="AG97" s="670" t="n"/>
      <c r="AH97" s="670" t="n"/>
      <c r="AI97" s="670" t="n"/>
      <c r="AJ97" s="670" t="n"/>
      <c r="AK97" s="670" t="n"/>
      <c r="AL97" s="670" t="n"/>
      <c r="AM97" s="670" t="n"/>
      <c r="AN97" s="670" t="n"/>
      <c r="AO97" s="670" t="n"/>
      <c r="AP97" s="670" t="n"/>
      <c r="AQ97" s="670" t="n"/>
      <c r="AR97" s="670" t="n"/>
      <c r="AS97" s="670" t="n"/>
      <c r="AT97" s="670" t="n"/>
      <c r="AU97" s="670" t="n"/>
      <c r="AV97" s="670" t="n"/>
      <c r="AW97" s="670" t="n"/>
      <c r="AX97" s="670" t="n"/>
      <c r="AY97" s="670" t="n"/>
      <c r="AZ97" s="670" t="n"/>
      <c r="BA97" s="670" t="n"/>
      <c r="BB97" s="670" t="n"/>
      <c r="BC97" s="670" t="n"/>
      <c r="BD97" s="670" t="n"/>
      <c r="BE97" s="670" t="n"/>
      <c r="BF97" s="670" t="n"/>
      <c r="BG97" s="670" t="n"/>
      <c r="BH97" s="670" t="n"/>
      <c r="BI97" s="670" t="n"/>
      <c r="BJ97" s="670" t="n"/>
      <c r="BK97" s="670" t="n"/>
      <c r="BL97" s="670" t="n"/>
      <c r="BM97" s="670" t="n"/>
      <c r="BN97" s="670" t="n"/>
      <c r="BO97" s="670" t="n"/>
      <c r="BP97" s="670" t="n"/>
      <c r="BQ97" s="670" t="n"/>
      <c r="BR97" s="670" t="n"/>
      <c r="BS97" s="670" t="n"/>
      <c r="BT97" s="670" t="n"/>
      <c r="BU97" s="670" t="n"/>
      <c r="BV97" s="670" t="n"/>
      <c r="BW97" s="670" t="n"/>
      <c r="BX97" s="670" t="n"/>
      <c r="BY97" s="670" t="n"/>
      <c r="BZ97" s="670" t="n"/>
      <c r="CA97" s="670" t="n"/>
      <c r="CB97" s="670" t="n"/>
      <c r="CC97" s="670" t="n"/>
      <c r="CD97" s="670" t="n"/>
      <c r="CE97" s="670" t="n"/>
      <c r="CF97" s="670" t="n"/>
      <c r="CG97" s="670" t="n"/>
      <c r="CH97" s="670" t="n"/>
      <c r="CI97" s="670" t="n"/>
      <c r="CJ97" s="670" t="n"/>
      <c r="CK97" s="670" t="n"/>
      <c r="CL97" s="670" t="n"/>
      <c r="CM97" s="670" t="n"/>
      <c r="CN97" s="670" t="n"/>
      <c r="CO97" s="670" t="n"/>
      <c r="CP97" s="670" t="n"/>
      <c r="CQ97" s="670" t="n"/>
      <c r="CR97" s="670" t="n"/>
      <c r="CS97" s="670" t="n"/>
      <c r="CT97" s="670" t="n"/>
      <c r="CU97" s="670" t="n"/>
      <c r="CV97" s="670" t="n"/>
      <c r="CW97" s="670" t="n"/>
      <c r="CX97" s="670" t="n"/>
      <c r="CY97" s="670" t="n"/>
      <c r="CZ97" s="670" t="n"/>
      <c r="DA97" s="670" t="n"/>
      <c r="DB97" s="670" t="n"/>
      <c r="DC97" s="670" t="n"/>
      <c r="DD97" s="670" t="n"/>
      <c r="DE97" s="670" t="n"/>
      <c r="DF97" s="670" t="n"/>
      <c r="DG97" s="670" t="n"/>
      <c r="DH97" s="670" t="n"/>
      <c r="DI97" s="670" t="n"/>
      <c r="DJ97" s="670" t="n"/>
      <c r="DK97" s="670" t="n"/>
      <c r="DL97" s="670" t="n"/>
      <c r="DM97" s="670" t="n"/>
      <c r="DN97" s="670" t="n"/>
      <c r="DO97" s="670" t="n"/>
      <c r="DP97" s="670" t="n"/>
      <c r="DQ97" s="670" t="n"/>
      <c r="DR97" s="670" t="n"/>
      <c r="DS97" s="670" t="n"/>
      <c r="DT97" s="670" t="n"/>
      <c r="DU97" s="670" t="n"/>
      <c r="DV97" s="670" t="n"/>
      <c r="DW97" s="670" t="n"/>
      <c r="DX97" s="670" t="n"/>
      <c r="DY97" s="670" t="n"/>
      <c r="DZ97" s="670" t="n"/>
      <c r="EA97" s="670" t="n"/>
      <c r="EB97" s="670" t="n"/>
      <c r="EC97" s="670" t="n"/>
      <c r="ED97" s="670" t="n"/>
      <c r="EE97" s="670" t="n"/>
      <c r="EF97" s="670" t="n"/>
      <c r="EG97" s="670" t="n"/>
      <c r="EH97" s="670" t="n"/>
      <c r="EI97" s="670" t="n"/>
      <c r="EJ97" s="670" t="n"/>
      <c r="EK97" s="670" t="n"/>
      <c r="EL97" s="670" t="n"/>
      <c r="EM97" s="670" t="n"/>
      <c r="EN97" s="670" t="n"/>
      <c r="EO97" s="670" t="n"/>
      <c r="EP97" s="670" t="n"/>
      <c r="EQ97" s="670" t="n"/>
      <c r="ER97" s="670" t="n"/>
      <c r="ES97" s="670" t="n"/>
      <c r="ET97" s="670" t="n"/>
      <c r="EU97" s="670" t="n"/>
      <c r="EV97" s="670" t="n"/>
      <c r="EW97" s="670" t="n"/>
      <c r="EX97" s="670" t="n"/>
      <c r="EY97" s="670" t="n"/>
      <c r="EZ97" s="670" t="n"/>
      <c r="FA97" s="670" t="n"/>
      <c r="FB97" s="670" t="n"/>
      <c r="FC97" s="670" t="n"/>
      <c r="FD97" s="670" t="n"/>
      <c r="FE97" s="670" t="n"/>
      <c r="FF97" s="670" t="n"/>
      <c r="FG97" s="670" t="n"/>
      <c r="FH97" s="670" t="n"/>
      <c r="FI97" s="670" t="n"/>
      <c r="FJ97" s="670" t="n"/>
      <c r="FK97" s="670" t="n"/>
      <c r="FL97" s="670" t="n"/>
      <c r="FM97" s="670" t="n"/>
      <c r="FN97" s="670" t="n"/>
      <c r="FO97" s="670" t="n"/>
      <c r="FP97" s="670" t="n"/>
      <c r="FQ97" s="670" t="n"/>
      <c r="FR97" s="670" t="n"/>
      <c r="FS97" s="670" t="n"/>
      <c r="FT97" s="670" t="n"/>
      <c r="FU97" s="670" t="n"/>
      <c r="FV97" s="670" t="n"/>
      <c r="FW97" s="670" t="n"/>
      <c r="FX97" s="670" t="n"/>
      <c r="FY97" s="670" t="n"/>
      <c r="FZ97" s="670" t="n"/>
      <c r="GA97" s="670" t="n"/>
      <c r="GB97" s="670" t="n"/>
      <c r="GC97" s="670" t="n"/>
      <c r="GD97" s="670" t="n"/>
      <c r="GE97" s="670" t="n"/>
      <c r="GF97" s="670" t="n"/>
      <c r="GG97" s="670" t="n"/>
      <c r="GH97" s="670" t="n"/>
      <c r="GI97" s="670" t="n"/>
      <c r="GJ97" s="670" t="n"/>
      <c r="GK97" s="670" t="n"/>
      <c r="GL97" s="670" t="n"/>
      <c r="GM97" s="670" t="n"/>
      <c r="GN97" s="670" t="n"/>
      <c r="GO97" s="670" t="n"/>
      <c r="GP97" s="670" t="n"/>
      <c r="GQ97" s="670" t="n"/>
      <c r="GR97" s="670" t="n"/>
      <c r="GS97" s="670" t="n"/>
      <c r="GT97" s="670" t="n"/>
      <c r="GU97" s="670" t="n"/>
      <c r="GV97" s="670" t="n"/>
      <c r="GW97" s="670" t="n"/>
      <c r="GX97" s="670" t="n"/>
      <c r="GY97" s="670" t="n"/>
      <c r="GZ97" s="670" t="n"/>
      <c r="HA97" s="670" t="n"/>
      <c r="HB97" s="670" t="n"/>
      <c r="HC97" s="670" t="n"/>
      <c r="HD97" s="670" t="n"/>
      <c r="HE97" s="670" t="n"/>
      <c r="HF97" s="670" t="n"/>
      <c r="HG97" s="670" t="n"/>
      <c r="HH97" s="670" t="n"/>
      <c r="HI97" s="670" t="n"/>
      <c r="HJ97" s="670" t="n"/>
      <c r="HK97" s="670" t="n"/>
      <c r="HL97" s="670" t="n"/>
      <c r="HM97" s="670" t="n"/>
      <c r="HN97" s="670" t="n"/>
      <c r="HO97" s="670" t="n"/>
      <c r="HP97" s="670" t="n"/>
      <c r="HQ97" s="670" t="n"/>
      <c r="HR97" s="670" t="n"/>
      <c r="HS97" s="670" t="n"/>
      <c r="HT97" s="670" t="n"/>
      <c r="HU97" s="670" t="n"/>
      <c r="HV97" s="670" t="n"/>
      <c r="HW97" s="670" t="n"/>
      <c r="HX97" s="670" t="n"/>
      <c r="HY97" s="670" t="n"/>
      <c r="HZ97" s="670" t="n"/>
      <c r="IA97" s="670" t="n"/>
      <c r="IB97" s="670" t="n"/>
      <c r="IC97" s="670" t="n"/>
      <c r="ID97" s="670" t="n"/>
      <c r="IE97" s="670" t="n"/>
      <c r="IF97" s="670" t="n"/>
      <c r="IG97" s="670" t="n"/>
      <c r="IH97" s="670" t="n"/>
      <c r="II97" s="670" t="n"/>
      <c r="IJ97" s="670" t="n"/>
      <c r="IK97" s="670" t="n"/>
      <c r="IL97" s="670" t="n"/>
      <c r="IM97" s="670" t="n"/>
      <c r="IN97" s="670" t="n"/>
      <c r="IO97" s="670" t="n"/>
      <c r="IP97" s="670" t="n"/>
      <c r="IQ97" s="670" t="n"/>
      <c r="IR97" s="670" t="n"/>
      <c r="IS97" s="670" t="n"/>
      <c r="IT97" s="670" t="n"/>
      <c r="IU97" s="670" t="n"/>
      <c r="IV97" s="670" t="n"/>
      <c r="IW97" s="670" t="n"/>
      <c r="IX97" s="670" t="n"/>
      <c r="IY97" s="670" t="n"/>
      <c r="IZ97" s="670" t="n"/>
      <c r="JA97" s="670" t="n"/>
      <c r="JB97" s="670" t="n"/>
      <c r="JC97" s="670" t="n"/>
      <c r="JD97" s="670" t="n"/>
      <c r="JE97" s="670" t="n"/>
      <c r="JF97" s="670" t="n"/>
      <c r="JG97" s="670" t="n"/>
      <c r="JH97" s="670" t="n"/>
      <c r="JI97" s="670" t="n"/>
      <c r="JJ97" s="670" t="n"/>
      <c r="JK97" s="670" t="n"/>
      <c r="JL97" s="670" t="n"/>
      <c r="JM97" s="670" t="n"/>
      <c r="JN97" s="670" t="n"/>
      <c r="JO97" s="670" t="n"/>
      <c r="JP97" s="670" t="n"/>
      <c r="JQ97" s="670" t="n"/>
      <c r="JR97" s="670" t="n"/>
      <c r="JS97" s="670" t="n"/>
      <c r="JT97" s="670" t="n"/>
      <c r="JU97" s="670" t="n"/>
      <c r="JV97" s="670" t="n"/>
      <c r="JW97" s="670" t="n"/>
      <c r="JX97" s="670" t="n"/>
      <c r="JY97" s="670" t="n"/>
      <c r="JZ97" s="670" t="n"/>
      <c r="KA97" s="670" t="n"/>
      <c r="KB97" s="670" t="n"/>
      <c r="KC97" s="670" t="n"/>
      <c r="KD97" s="670" t="n"/>
      <c r="KE97" s="670" t="n"/>
      <c r="KF97" s="670" t="n"/>
      <c r="KG97" s="670" t="n"/>
      <c r="KH97" s="670" t="n"/>
      <c r="KI97" s="670" t="n"/>
      <c r="KJ97" s="670" t="n"/>
      <c r="KK97" s="670" t="n"/>
      <c r="KL97" s="670" t="n"/>
      <c r="KM97" s="670" t="n"/>
      <c r="KN97" s="670" t="n"/>
      <c r="KO97" s="670" t="n"/>
      <c r="KP97" s="670" t="n"/>
      <c r="KQ97" s="670" t="n"/>
      <c r="KR97" s="670" t="n"/>
      <c r="KS97" s="670" t="n"/>
      <c r="KT97" s="670" t="n"/>
      <c r="KU97" s="670" t="n"/>
      <c r="KV97" s="670" t="n"/>
      <c r="KW97" s="670" t="n"/>
      <c r="KX97" s="670" t="n"/>
      <c r="KY97" s="670" t="n"/>
      <c r="KZ97" s="670" t="n"/>
      <c r="LA97" s="670" t="n"/>
      <c r="LB97" s="670" t="n"/>
      <c r="LC97" s="670" t="n"/>
      <c r="LD97" s="670" t="n"/>
      <c r="LE97" s="670" t="n"/>
      <c r="LF97" s="670" t="n"/>
      <c r="LG97" s="670" t="n"/>
      <c r="LH97" s="670" t="n"/>
      <c r="LI97" s="670" t="n"/>
      <c r="LJ97" s="670" t="n"/>
      <c r="LK97" s="670" t="n"/>
      <c r="LL97" s="670" t="n"/>
      <c r="LM97" s="670" t="n"/>
      <c r="LN97" s="670" t="n"/>
      <c r="LO97" s="670" t="n"/>
      <c r="LP97" s="670" t="n"/>
      <c r="LQ97" s="670" t="n"/>
      <c r="LR97" s="670" t="n"/>
      <c r="LS97" s="670" t="n"/>
      <c r="LT97" s="670" t="n"/>
      <c r="LU97" s="670" t="n"/>
      <c r="LV97" s="670" t="n"/>
      <c r="LW97" s="670" t="n"/>
      <c r="LX97" s="670" t="n"/>
      <c r="LY97" s="670" t="n"/>
      <c r="LZ97" s="670" t="n"/>
      <c r="MA97" s="670" t="n"/>
      <c r="MB97" s="670" t="n"/>
      <c r="MC97" s="670" t="n"/>
      <c r="MD97" s="670" t="n"/>
      <c r="ME97" s="670" t="n"/>
      <c r="MF97" s="670" t="n"/>
      <c r="MG97" s="670" t="n"/>
      <c r="MH97" s="670" t="n"/>
      <c r="MI97" s="670" t="n"/>
      <c r="MJ97" s="670" t="n"/>
      <c r="MK97" s="670" t="n"/>
      <c r="ML97" s="670" t="n"/>
      <c r="MM97" s="670" t="n"/>
      <c r="MN97" s="670" t="n"/>
      <c r="MO97" s="670" t="n"/>
      <c r="MP97" s="670" t="n"/>
      <c r="MQ97" s="670" t="n"/>
      <c r="MR97" s="670" t="n"/>
      <c r="MS97" s="670" t="n"/>
      <c r="MT97" s="670" t="n"/>
      <c r="MU97" s="670" t="n"/>
      <c r="MV97" s="670" t="n"/>
      <c r="MW97" s="670" t="n"/>
      <c r="MX97" s="670" t="n"/>
      <c r="MY97" s="670" t="n"/>
      <c r="MZ97" s="670" t="n"/>
      <c r="NA97" s="670" t="n"/>
      <c r="NB97" s="670" t="n"/>
      <c r="NC97" s="670" t="n"/>
      <c r="ND97" s="670" t="n"/>
      <c r="NE97" s="670" t="n"/>
      <c r="NF97" s="670" t="n"/>
      <c r="NG97" s="670" t="n"/>
      <c r="NH97" s="670" t="n"/>
      <c r="NI97" s="670" t="n"/>
      <c r="NJ97" s="670" t="n"/>
      <c r="NK97" s="670" t="n"/>
      <c r="NL97" s="670" t="n"/>
      <c r="NM97" s="670" t="n"/>
      <c r="NN97" s="670" t="n"/>
      <c r="NO97" s="670" t="n"/>
      <c r="NP97" s="670" t="n"/>
      <c r="NQ97" s="689" t="n"/>
      <c r="NR97" s="689" t="n"/>
      <c r="NS97" s="689" t="n"/>
      <c r="NT97" s="689" t="n"/>
      <c r="NU97" s="689" t="n"/>
      <c r="NV97" s="689" t="n"/>
      <c r="NW97" s="689" t="n"/>
      <c r="NX97" s="689" t="n"/>
      <c r="NY97" s="670" t="n"/>
      <c r="NZ97" s="670" t="n"/>
      <c r="OA97" s="670" t="n"/>
      <c r="OB97" s="670" t="n"/>
      <c r="OC97" s="670" t="n"/>
      <c r="OD97" s="670" t="n"/>
      <c r="OE97" s="670" t="n"/>
      <c r="OF97" s="670" t="n"/>
      <c r="OG97" s="689" t="n"/>
      <c r="OH97" s="689" t="n"/>
      <c r="OI97" s="689" t="n"/>
      <c r="OJ97" s="689" t="n"/>
      <c r="OK97" s="689" t="n"/>
      <c r="OL97" s="689" t="n"/>
      <c r="OM97" s="689" t="n"/>
      <c r="ON97" s="689" t="n"/>
      <c r="OO97" s="689" t="n"/>
      <c r="OP97" s="689" t="n"/>
      <c r="OQ97" s="689" t="n"/>
      <c r="OR97" s="689" t="n"/>
      <c r="OS97" s="689" t="n"/>
      <c r="OT97" s="689" t="n"/>
      <c r="OU97" s="689" t="n"/>
      <c r="OV97" s="689" t="n"/>
      <c r="OW97" s="670" t="n"/>
      <c r="OX97" s="670" t="n"/>
      <c r="OY97" s="670" t="n"/>
      <c r="OZ97" s="670" t="n"/>
      <c r="PA97" s="670" t="n"/>
      <c r="PB97" s="670" t="n"/>
      <c r="PC97" s="670" t="n"/>
      <c r="PD97" s="670" t="n"/>
      <c r="PE97" s="670" t="n"/>
      <c r="PF97" s="670" t="n"/>
      <c r="PG97" s="670" t="n"/>
      <c r="PH97" s="670" t="n"/>
      <c r="PI97" s="670" t="n"/>
      <c r="PJ97" s="670" t="n"/>
      <c r="PK97" s="670" t="n"/>
      <c r="PL97" s="670" t="n"/>
      <c r="PM97" s="670" t="n"/>
      <c r="PN97" s="670" t="n"/>
      <c r="PO97" s="670" t="n"/>
      <c r="PP97" s="670" t="n"/>
      <c r="PQ97" s="670" t="n"/>
      <c r="PR97" s="670" t="n"/>
      <c r="PS97" s="670" t="n"/>
      <c r="PT97" s="670" t="n"/>
      <c r="PU97" s="670" t="n"/>
      <c r="PV97" s="670" t="n"/>
      <c r="PW97" s="670" t="n"/>
      <c r="PX97" s="670" t="n"/>
      <c r="PY97" s="670" t="n"/>
      <c r="PZ97" s="670" t="n"/>
      <c r="QA97" s="670" t="n"/>
      <c r="QB97" s="670" t="n"/>
      <c r="QC97" s="670" t="n"/>
      <c r="QD97" s="670" t="n"/>
      <c r="QE97" s="670" t="n"/>
      <c r="QF97" s="670" t="n"/>
      <c r="QG97" s="670" t="n"/>
      <c r="QH97" s="670" t="n"/>
      <c r="QI97" s="670" t="n"/>
      <c r="QJ97" s="670" t="n"/>
      <c r="QK97" s="670" t="n"/>
      <c r="QL97" s="670" t="n"/>
      <c r="QM97" s="670" t="n"/>
      <c r="QN97" s="670" t="n"/>
      <c r="QO97" s="670" t="n"/>
      <c r="QP97" s="670" t="n"/>
      <c r="QQ97" s="670" t="n"/>
      <c r="QR97" s="670" t="n"/>
      <c r="QS97" s="670" t="n"/>
      <c r="QT97" s="670" t="n"/>
      <c r="QU97" s="670" t="n"/>
      <c r="QV97" s="670" t="n"/>
      <c r="QW97" s="670" t="n"/>
      <c r="QX97" s="670" t="n"/>
      <c r="QY97" s="670" t="n"/>
      <c r="QZ97" s="670" t="n"/>
      <c r="RA97" s="670" t="n"/>
      <c r="RB97" s="670" t="n"/>
      <c r="RC97" s="670" t="n"/>
      <c r="RD97" s="670" t="n"/>
      <c r="RE97" s="670" t="n"/>
      <c r="RF97" s="682">
        <f>SUM(E97:RE97)-QF97-QL97-SUM(QO97:QQ97)-SUM(QT97:QV97)</f>
        <v/>
      </c>
      <c r="RG97" s="683" t="n"/>
      <c r="RH97" s="684">
        <f>SUM(E97:G97)</f>
        <v/>
      </c>
      <c r="RI97" s="684">
        <f>SUM(H97:BN97)</f>
        <v/>
      </c>
      <c r="RJ97" s="684">
        <f>SUM(BO97:CT97)</f>
        <v/>
      </c>
      <c r="RK97" s="685">
        <f>SUM(CU97:CW97)</f>
        <v/>
      </c>
      <c r="RL97" s="684">
        <f>SUM(CX97:DH97)</f>
        <v/>
      </c>
      <c r="RM97" s="684">
        <f>SUM(DI97:DU97)</f>
        <v/>
      </c>
      <c r="RN97" s="684">
        <f>SUM(DV97:EZ97)</f>
        <v/>
      </c>
      <c r="RO97" s="684">
        <f>SUM(FA97:FB97)</f>
        <v/>
      </c>
      <c r="RP97" s="684">
        <f>SUM(FC97:FH97)</f>
        <v/>
      </c>
      <c r="RQ97" s="684">
        <f>SUM(FI97:GB97)</f>
        <v/>
      </c>
      <c r="RR97" s="684">
        <f>SUM(GC97:GW97)</f>
        <v/>
      </c>
      <c r="RS97" s="684">
        <f>SUM(GX97:IP97)</f>
        <v/>
      </c>
      <c r="RT97" s="684">
        <f>SUM(IQ97:JC97)</f>
        <v/>
      </c>
      <c r="RU97" s="684">
        <f>SUM(JD97:JV97)</f>
        <v/>
      </c>
      <c r="RV97" s="684">
        <f>SUM(JW97:MA97)</f>
        <v/>
      </c>
      <c r="RW97" s="684">
        <f>SUM(MB97:MN97)</f>
        <v/>
      </c>
      <c r="RX97" s="684">
        <f>MO97</f>
        <v/>
      </c>
      <c r="RY97" s="684">
        <f>SUM(MP97:MQ97)</f>
        <v/>
      </c>
      <c r="RZ97" s="684">
        <f>SUM(MR97:MT97)</f>
        <v/>
      </c>
      <c r="SA97" s="684">
        <f>SUM(MU97:MW97)</f>
        <v/>
      </c>
      <c r="SB97" s="684">
        <f>SUM(MX97:MZ97)</f>
        <v/>
      </c>
      <c r="SC97" s="684">
        <f>SUM(NA97:NB97)</f>
        <v/>
      </c>
      <c r="SD97" s="684">
        <f>SUM(NC97)</f>
        <v/>
      </c>
      <c r="SE97" s="684">
        <f>SUM(ND97:NF97)</f>
        <v/>
      </c>
      <c r="SF97" s="684">
        <f>SUM(NG97)</f>
        <v/>
      </c>
      <c r="SG97" s="684">
        <f>SUM(NH97)</f>
        <v/>
      </c>
      <c r="SH97" s="684">
        <f>NI97</f>
        <v/>
      </c>
      <c r="SI97" s="684">
        <f>NJ97</f>
        <v/>
      </c>
      <c r="SJ97" s="684">
        <f>SUM(NK97:NP97)</f>
        <v/>
      </c>
      <c r="SK97" s="684">
        <f>SUM(NQ97:PN97)</f>
        <v/>
      </c>
      <c r="SL97" s="684">
        <f>SUM(PO97:PX97)</f>
        <v/>
      </c>
      <c r="SM97" s="684">
        <f>SUM(PY97:PZ97)</f>
        <v/>
      </c>
      <c r="SN97" s="684">
        <f>SUM(QA97:QB97)</f>
        <v/>
      </c>
      <c r="SO97" s="684">
        <f>SUM(QC97:QE97)</f>
        <v/>
      </c>
      <c r="SP97" s="684">
        <f>SUM(QG97:QK97)</f>
        <v/>
      </c>
      <c r="SQ97" s="684">
        <f>SUM(QM97:QN97)</f>
        <v/>
      </c>
      <c r="SR97" s="684">
        <f>SUM(QO97)</f>
        <v/>
      </c>
      <c r="SS97" s="684">
        <f>SUM(QP97)+QQ97</f>
        <v/>
      </c>
      <c r="ST97" s="684">
        <f>SUM(QR97)</f>
        <v/>
      </c>
      <c r="SU97" s="684">
        <f>SUM(QS97)</f>
        <v/>
      </c>
      <c r="SV97" s="684">
        <f>SUM(QT97)</f>
        <v/>
      </c>
      <c r="SW97" s="684">
        <f>SUM(QU97)</f>
        <v/>
      </c>
      <c r="SX97" s="684">
        <f>SUM(QV97)</f>
        <v/>
      </c>
      <c r="SY97" s="684">
        <f>SUM(QW97:RE97)</f>
        <v/>
      </c>
      <c r="SZ97" s="686">
        <f>SUM(RH97:SX97)-SUM(SR97:SS97)-SUM(SV97:SX97)</f>
        <v/>
      </c>
      <c r="TB97" s="690" t="n"/>
      <c r="TC97" s="690" t="n"/>
      <c r="TE97" s="690" t="n"/>
      <c r="TF97" s="690" t="n"/>
      <c r="TG97" s="690" t="n"/>
      <c r="TH97" s="690" t="n"/>
      <c r="TI97" s="690" t="n"/>
      <c r="TJ97" s="690" t="n"/>
      <c r="TK97" s="690" t="n"/>
      <c r="TL97" s="690" t="n"/>
      <c r="TM97" s="690" t="n"/>
      <c r="TN97" s="690" t="n"/>
      <c r="TO97" s="690" t="n"/>
      <c r="TP97" s="690" t="n"/>
      <c r="TQ97" s="690" t="n"/>
      <c r="TR97" s="690" t="n"/>
      <c r="TS97" s="690" t="n"/>
      <c r="TT97" s="690" t="n"/>
      <c r="TU97" s="690" t="n"/>
    </row>
    <row r="98" ht="23" customHeight="1">
      <c r="A98" s="1100" t="n"/>
      <c r="B98" s="1101" t="n"/>
      <c r="C98" s="1102" t="n"/>
      <c r="D98" s="82" t="inlineStr">
        <is>
          <t>NEGRO(A), MULATO (A), AFROCOLOMBIANO (A)</t>
        </is>
      </c>
      <c r="E98" s="670" t="n"/>
      <c r="F98" s="670" t="n"/>
      <c r="G98" s="670" t="n"/>
      <c r="H98" s="670" t="n"/>
      <c r="I98" s="670" t="n"/>
      <c r="J98" s="670" t="n"/>
      <c r="K98" s="670" t="n"/>
      <c r="L98" s="670" t="n"/>
      <c r="M98" s="670" t="n"/>
      <c r="N98" s="670" t="n"/>
      <c r="O98" s="670" t="n"/>
      <c r="P98" s="670" t="n"/>
      <c r="Q98" s="670" t="n"/>
      <c r="R98" s="670" t="n"/>
      <c r="S98" s="670" t="n"/>
      <c r="T98" s="670" t="n"/>
      <c r="U98" s="670" t="n"/>
      <c r="V98" s="670" t="n"/>
      <c r="W98" s="670" t="n"/>
      <c r="X98" s="670" t="n"/>
      <c r="Y98" s="670" t="n"/>
      <c r="Z98" s="670" t="n"/>
      <c r="AA98" s="670" t="n"/>
      <c r="AB98" s="670" t="n"/>
      <c r="AC98" s="670" t="n"/>
      <c r="AD98" s="670" t="n"/>
      <c r="AE98" s="670" t="n"/>
      <c r="AF98" s="670" t="n"/>
      <c r="AG98" s="670" t="n"/>
      <c r="AH98" s="670" t="n"/>
      <c r="AI98" s="670" t="n"/>
      <c r="AJ98" s="670" t="n"/>
      <c r="AK98" s="670" t="n"/>
      <c r="AL98" s="670" t="n"/>
      <c r="AM98" s="670" t="n"/>
      <c r="AN98" s="670" t="n"/>
      <c r="AO98" s="670" t="n"/>
      <c r="AP98" s="670" t="n"/>
      <c r="AQ98" s="670" t="n"/>
      <c r="AR98" s="670" t="n"/>
      <c r="AS98" s="670" t="n"/>
      <c r="AT98" s="670" t="n"/>
      <c r="AU98" s="670" t="n"/>
      <c r="AV98" s="670" t="n"/>
      <c r="AW98" s="670" t="n"/>
      <c r="AX98" s="670" t="n"/>
      <c r="AY98" s="670" t="n"/>
      <c r="AZ98" s="670" t="n"/>
      <c r="BA98" s="670" t="n"/>
      <c r="BB98" s="670" t="n"/>
      <c r="BC98" s="670" t="n"/>
      <c r="BD98" s="670" t="n"/>
      <c r="BE98" s="670" t="n"/>
      <c r="BF98" s="670" t="n"/>
      <c r="BG98" s="670" t="n"/>
      <c r="BH98" s="670" t="n"/>
      <c r="BI98" s="670" t="n"/>
      <c r="BJ98" s="670" t="n"/>
      <c r="BK98" s="670" t="n"/>
      <c r="BL98" s="670" t="n"/>
      <c r="BM98" s="670" t="n"/>
      <c r="BN98" s="670" t="n"/>
      <c r="BO98" s="670" t="n"/>
      <c r="BP98" s="670" t="n"/>
      <c r="BQ98" s="670" t="n"/>
      <c r="BR98" s="670" t="n"/>
      <c r="BS98" s="670" t="n"/>
      <c r="BT98" s="670" t="n"/>
      <c r="BU98" s="670" t="n"/>
      <c r="BV98" s="670" t="n"/>
      <c r="BW98" s="670" t="n"/>
      <c r="BX98" s="670" t="n"/>
      <c r="BY98" s="670" t="n"/>
      <c r="BZ98" s="670" t="n"/>
      <c r="CA98" s="670" t="n"/>
      <c r="CB98" s="670" t="n"/>
      <c r="CC98" s="670" t="n"/>
      <c r="CD98" s="670" t="n"/>
      <c r="CE98" s="670" t="n"/>
      <c r="CF98" s="670" t="n"/>
      <c r="CG98" s="670" t="n"/>
      <c r="CH98" s="670" t="n"/>
      <c r="CI98" s="670" t="n"/>
      <c r="CJ98" s="670" t="n"/>
      <c r="CK98" s="670" t="n"/>
      <c r="CL98" s="670" t="n"/>
      <c r="CM98" s="670" t="n"/>
      <c r="CN98" s="670" t="n"/>
      <c r="CO98" s="670" t="n"/>
      <c r="CP98" s="670" t="n"/>
      <c r="CQ98" s="670" t="n"/>
      <c r="CR98" s="670" t="n"/>
      <c r="CS98" s="670" t="n"/>
      <c r="CT98" s="670" t="n"/>
      <c r="CU98" s="670" t="n"/>
      <c r="CV98" s="670" t="n"/>
      <c r="CW98" s="670" t="n"/>
      <c r="CX98" s="670" t="n"/>
      <c r="CY98" s="670" t="n"/>
      <c r="CZ98" s="670" t="n"/>
      <c r="DA98" s="670" t="n"/>
      <c r="DB98" s="670" t="n"/>
      <c r="DC98" s="670" t="n"/>
      <c r="DD98" s="670" t="n"/>
      <c r="DE98" s="670" t="n"/>
      <c r="DF98" s="670" t="n"/>
      <c r="DG98" s="670" t="n"/>
      <c r="DH98" s="670" t="n"/>
      <c r="DI98" s="670" t="n"/>
      <c r="DJ98" s="670" t="n"/>
      <c r="DK98" s="670" t="n"/>
      <c r="DL98" s="670" t="n"/>
      <c r="DM98" s="670" t="n"/>
      <c r="DN98" s="670" t="n"/>
      <c r="DO98" s="670" t="n"/>
      <c r="DP98" s="670" t="n"/>
      <c r="DQ98" s="670" t="n"/>
      <c r="DR98" s="670" t="n"/>
      <c r="DS98" s="670" t="n"/>
      <c r="DT98" s="670" t="n"/>
      <c r="DU98" s="670" t="n"/>
      <c r="DV98" s="670" t="n"/>
      <c r="DW98" s="670" t="n"/>
      <c r="DX98" s="670" t="n"/>
      <c r="DY98" s="670" t="n"/>
      <c r="DZ98" s="670" t="n"/>
      <c r="EA98" s="670" t="n"/>
      <c r="EB98" s="670" t="n"/>
      <c r="EC98" s="670" t="n"/>
      <c r="ED98" s="670" t="n"/>
      <c r="EE98" s="670" t="n"/>
      <c r="EF98" s="670" t="n"/>
      <c r="EG98" s="670" t="n"/>
      <c r="EH98" s="670" t="n"/>
      <c r="EI98" s="670" t="n"/>
      <c r="EJ98" s="670" t="n"/>
      <c r="EK98" s="670" t="n"/>
      <c r="EL98" s="670" t="n"/>
      <c r="EM98" s="670" t="n"/>
      <c r="EN98" s="670" t="n"/>
      <c r="EO98" s="670" t="n"/>
      <c r="EP98" s="670" t="n"/>
      <c r="EQ98" s="670" t="n"/>
      <c r="ER98" s="670" t="n"/>
      <c r="ES98" s="670" t="n"/>
      <c r="ET98" s="670" t="n"/>
      <c r="EU98" s="670" t="n"/>
      <c r="EV98" s="670" t="n"/>
      <c r="EW98" s="670" t="n"/>
      <c r="EX98" s="670" t="n"/>
      <c r="EY98" s="670" t="n"/>
      <c r="EZ98" s="670" t="n"/>
      <c r="FA98" s="670" t="n"/>
      <c r="FB98" s="670" t="n"/>
      <c r="FC98" s="670" t="n"/>
      <c r="FD98" s="670" t="n"/>
      <c r="FE98" s="670" t="n"/>
      <c r="FF98" s="670" t="n"/>
      <c r="FG98" s="670" t="n"/>
      <c r="FH98" s="670" t="n"/>
      <c r="FI98" s="670" t="n"/>
      <c r="FJ98" s="670" t="n"/>
      <c r="FK98" s="670" t="n"/>
      <c r="FL98" s="670" t="n"/>
      <c r="FM98" s="670" t="n"/>
      <c r="FN98" s="670" t="n"/>
      <c r="FO98" s="670" t="n"/>
      <c r="FP98" s="670" t="n"/>
      <c r="FQ98" s="670" t="n"/>
      <c r="FR98" s="670" t="n"/>
      <c r="FS98" s="670" t="n"/>
      <c r="FT98" s="670" t="n"/>
      <c r="FU98" s="670" t="n"/>
      <c r="FV98" s="670" t="n"/>
      <c r="FW98" s="670" t="n"/>
      <c r="FX98" s="670" t="n"/>
      <c r="FY98" s="670" t="n"/>
      <c r="FZ98" s="670" t="n"/>
      <c r="GA98" s="670" t="n"/>
      <c r="GB98" s="670" t="n"/>
      <c r="GC98" s="670" t="n"/>
      <c r="GD98" s="670" t="n"/>
      <c r="GE98" s="670" t="n"/>
      <c r="GF98" s="670" t="n"/>
      <c r="GG98" s="670" t="n"/>
      <c r="GH98" s="670" t="n"/>
      <c r="GI98" s="670" t="n"/>
      <c r="GJ98" s="670" t="n"/>
      <c r="GK98" s="670" t="n"/>
      <c r="GL98" s="670" t="n"/>
      <c r="GM98" s="670" t="n"/>
      <c r="GN98" s="670" t="n"/>
      <c r="GO98" s="670" t="n"/>
      <c r="GP98" s="670" t="n"/>
      <c r="GQ98" s="670" t="n"/>
      <c r="GR98" s="670" t="n"/>
      <c r="GS98" s="670" t="n"/>
      <c r="GT98" s="670" t="n"/>
      <c r="GU98" s="670" t="n"/>
      <c r="GV98" s="670" t="n"/>
      <c r="GW98" s="670" t="n"/>
      <c r="GX98" s="670" t="n"/>
      <c r="GY98" s="670" t="n"/>
      <c r="GZ98" s="670" t="n"/>
      <c r="HA98" s="670" t="n"/>
      <c r="HB98" s="670" t="n"/>
      <c r="HC98" s="670" t="n"/>
      <c r="HD98" s="670" t="n"/>
      <c r="HE98" s="670" t="n"/>
      <c r="HF98" s="670" t="n"/>
      <c r="HG98" s="670" t="n"/>
      <c r="HH98" s="670" t="n"/>
      <c r="HI98" s="670" t="n"/>
      <c r="HJ98" s="670" t="n"/>
      <c r="HK98" s="670" t="n"/>
      <c r="HL98" s="670" t="n"/>
      <c r="HM98" s="670" t="n"/>
      <c r="HN98" s="670" t="n"/>
      <c r="HO98" s="670" t="n"/>
      <c r="HP98" s="670" t="n"/>
      <c r="HQ98" s="670" t="n"/>
      <c r="HR98" s="670" t="n"/>
      <c r="HS98" s="670" t="n"/>
      <c r="HT98" s="670" t="n"/>
      <c r="HU98" s="670" t="n"/>
      <c r="HV98" s="670" t="n"/>
      <c r="HW98" s="670" t="n"/>
      <c r="HX98" s="670" t="n"/>
      <c r="HY98" s="670" t="n"/>
      <c r="HZ98" s="670" t="n"/>
      <c r="IA98" s="670" t="n"/>
      <c r="IB98" s="670" t="n"/>
      <c r="IC98" s="670" t="n"/>
      <c r="ID98" s="670" t="n"/>
      <c r="IE98" s="670" t="n"/>
      <c r="IF98" s="670" t="n"/>
      <c r="IG98" s="670" t="n"/>
      <c r="IH98" s="670" t="n"/>
      <c r="II98" s="670" t="n"/>
      <c r="IJ98" s="670" t="n"/>
      <c r="IK98" s="670" t="n"/>
      <c r="IL98" s="670" t="n"/>
      <c r="IM98" s="670" t="n"/>
      <c r="IN98" s="670" t="n"/>
      <c r="IO98" s="670" t="n"/>
      <c r="IP98" s="670" t="n"/>
      <c r="IQ98" s="670" t="n"/>
      <c r="IR98" s="670" t="n"/>
      <c r="IS98" s="670" t="n"/>
      <c r="IT98" s="670" t="n"/>
      <c r="IU98" s="670" t="n"/>
      <c r="IV98" s="670" t="n"/>
      <c r="IW98" s="670" t="n"/>
      <c r="IX98" s="670" t="n"/>
      <c r="IY98" s="670" t="n"/>
      <c r="IZ98" s="670" t="n"/>
      <c r="JA98" s="670" t="n"/>
      <c r="JB98" s="670" t="n"/>
      <c r="JC98" s="670" t="n"/>
      <c r="JD98" s="670" t="n"/>
      <c r="JE98" s="670" t="n"/>
      <c r="JF98" s="670" t="n"/>
      <c r="JG98" s="670" t="n"/>
      <c r="JH98" s="670" t="n"/>
      <c r="JI98" s="670" t="n"/>
      <c r="JJ98" s="670" t="n"/>
      <c r="JK98" s="670" t="n"/>
      <c r="JL98" s="670" t="n"/>
      <c r="JM98" s="670" t="n"/>
      <c r="JN98" s="670" t="n"/>
      <c r="JO98" s="670" t="n"/>
      <c r="JP98" s="670" t="n"/>
      <c r="JQ98" s="670" t="n"/>
      <c r="JR98" s="670" t="n"/>
      <c r="JS98" s="670" t="n"/>
      <c r="JT98" s="670" t="n"/>
      <c r="JU98" s="670" t="n"/>
      <c r="JV98" s="670" t="n"/>
      <c r="JW98" s="670" t="n"/>
      <c r="JX98" s="670" t="n"/>
      <c r="JY98" s="670" t="n"/>
      <c r="JZ98" s="670" t="n"/>
      <c r="KA98" s="670" t="n"/>
      <c r="KB98" s="670" t="n"/>
      <c r="KC98" s="670" t="n"/>
      <c r="KD98" s="670" t="n"/>
      <c r="KE98" s="670" t="n"/>
      <c r="KF98" s="670" t="n"/>
      <c r="KG98" s="670" t="n"/>
      <c r="KH98" s="670" t="n"/>
      <c r="KI98" s="670" t="n"/>
      <c r="KJ98" s="670" t="n"/>
      <c r="KK98" s="670" t="n"/>
      <c r="KL98" s="670" t="n"/>
      <c r="KM98" s="670" t="n"/>
      <c r="KN98" s="670" t="n"/>
      <c r="KO98" s="670" t="n"/>
      <c r="KP98" s="670" t="n"/>
      <c r="KQ98" s="670" t="n"/>
      <c r="KR98" s="670" t="n"/>
      <c r="KS98" s="670" t="n"/>
      <c r="KT98" s="670" t="n"/>
      <c r="KU98" s="670" t="n"/>
      <c r="KV98" s="670" t="n"/>
      <c r="KW98" s="670" t="n"/>
      <c r="KX98" s="670" t="n"/>
      <c r="KY98" s="670" t="n"/>
      <c r="KZ98" s="670" t="n"/>
      <c r="LA98" s="670" t="n"/>
      <c r="LB98" s="670" t="n"/>
      <c r="LC98" s="670" t="n"/>
      <c r="LD98" s="670" t="n"/>
      <c r="LE98" s="670" t="n"/>
      <c r="LF98" s="670" t="n"/>
      <c r="LG98" s="670" t="n"/>
      <c r="LH98" s="670" t="n"/>
      <c r="LI98" s="670" t="n"/>
      <c r="LJ98" s="670" t="n"/>
      <c r="LK98" s="670" t="n"/>
      <c r="LL98" s="670" t="n"/>
      <c r="LM98" s="670" t="n"/>
      <c r="LN98" s="670" t="n"/>
      <c r="LO98" s="670" t="n"/>
      <c r="LP98" s="670" t="n"/>
      <c r="LQ98" s="670" t="n"/>
      <c r="LR98" s="670" t="n"/>
      <c r="LS98" s="670" t="n"/>
      <c r="LT98" s="670" t="n"/>
      <c r="LU98" s="670" t="n"/>
      <c r="LV98" s="670" t="n"/>
      <c r="LW98" s="670" t="n"/>
      <c r="LX98" s="670" t="n"/>
      <c r="LY98" s="670" t="n"/>
      <c r="LZ98" s="670" t="n"/>
      <c r="MA98" s="670" t="n"/>
      <c r="MB98" s="670" t="n"/>
      <c r="MC98" s="670" t="n"/>
      <c r="MD98" s="670" t="n"/>
      <c r="ME98" s="670" t="n"/>
      <c r="MF98" s="670" t="n"/>
      <c r="MG98" s="670" t="n"/>
      <c r="MH98" s="670" t="n"/>
      <c r="MI98" s="670" t="n"/>
      <c r="MJ98" s="670" t="n"/>
      <c r="MK98" s="670" t="n"/>
      <c r="ML98" s="670" t="n"/>
      <c r="MM98" s="670" t="n"/>
      <c r="MN98" s="670" t="n"/>
      <c r="MO98" s="670" t="n"/>
      <c r="MP98" s="670" t="n"/>
      <c r="MQ98" s="670" t="n"/>
      <c r="MR98" s="670" t="n"/>
      <c r="MS98" s="670" t="n"/>
      <c r="MT98" s="670" t="n"/>
      <c r="MU98" s="670" t="n"/>
      <c r="MV98" s="670" t="n"/>
      <c r="MW98" s="670" t="n"/>
      <c r="MX98" s="670" t="n"/>
      <c r="MY98" s="670" t="n"/>
      <c r="MZ98" s="670" t="n"/>
      <c r="NA98" s="670" t="n"/>
      <c r="NB98" s="670" t="n"/>
      <c r="NC98" s="670" t="n"/>
      <c r="ND98" s="670" t="n"/>
      <c r="NE98" s="670" t="n"/>
      <c r="NF98" s="670" t="n"/>
      <c r="NG98" s="670" t="n"/>
      <c r="NH98" s="670" t="n"/>
      <c r="NI98" s="670" t="n"/>
      <c r="NJ98" s="670" t="n"/>
      <c r="NK98" s="670" t="n"/>
      <c r="NL98" s="670" t="n"/>
      <c r="NM98" s="670" t="n"/>
      <c r="NN98" s="670" t="n"/>
      <c r="NO98" s="670" t="n"/>
      <c r="NP98" s="670" t="n"/>
      <c r="NQ98" s="689" t="n"/>
      <c r="NR98" s="689" t="n"/>
      <c r="NS98" s="689" t="n"/>
      <c r="NT98" s="689" t="n"/>
      <c r="NU98" s="689" t="n"/>
      <c r="NV98" s="689" t="n"/>
      <c r="NW98" s="689" t="n"/>
      <c r="NX98" s="689" t="n"/>
      <c r="NY98" s="670" t="n"/>
      <c r="NZ98" s="670" t="n"/>
      <c r="OA98" s="670" t="n"/>
      <c r="OB98" s="670" t="n"/>
      <c r="OC98" s="670" t="n"/>
      <c r="OD98" s="670" t="n"/>
      <c r="OE98" s="670" t="n"/>
      <c r="OF98" s="670" t="n"/>
      <c r="OG98" s="689" t="n"/>
      <c r="OH98" s="689" t="n"/>
      <c r="OI98" s="689" t="n"/>
      <c r="OJ98" s="689" t="n"/>
      <c r="OK98" s="689" t="n"/>
      <c r="OL98" s="689" t="n"/>
      <c r="OM98" s="689" t="n"/>
      <c r="ON98" s="689" t="n"/>
      <c r="OO98" s="689" t="n"/>
      <c r="OP98" s="689" t="n"/>
      <c r="OQ98" s="689" t="n"/>
      <c r="OR98" s="689" t="n"/>
      <c r="OS98" s="689" t="n"/>
      <c r="OT98" s="689" t="n"/>
      <c r="OU98" s="689" t="n"/>
      <c r="OV98" s="689" t="n"/>
      <c r="OW98" s="670" t="n"/>
      <c r="OX98" s="670" t="n"/>
      <c r="OY98" s="670" t="n"/>
      <c r="OZ98" s="670" t="n"/>
      <c r="PA98" s="670" t="n"/>
      <c r="PB98" s="670" t="n"/>
      <c r="PC98" s="670" t="n"/>
      <c r="PD98" s="670" t="n"/>
      <c r="PE98" s="670" t="n"/>
      <c r="PF98" s="670" t="n"/>
      <c r="PG98" s="670" t="n"/>
      <c r="PH98" s="670" t="n"/>
      <c r="PI98" s="670" t="n"/>
      <c r="PJ98" s="670" t="n"/>
      <c r="PK98" s="670" t="n"/>
      <c r="PL98" s="670" t="n"/>
      <c r="PM98" s="670" t="n"/>
      <c r="PN98" s="670" t="n"/>
      <c r="PO98" s="670" t="n"/>
      <c r="PP98" s="670" t="n"/>
      <c r="PQ98" s="670" t="n"/>
      <c r="PR98" s="670" t="n"/>
      <c r="PS98" s="670" t="n"/>
      <c r="PT98" s="670" t="n"/>
      <c r="PU98" s="670" t="n"/>
      <c r="PV98" s="670" t="n"/>
      <c r="PW98" s="670" t="n"/>
      <c r="PX98" s="670" t="n"/>
      <c r="PY98" s="670" t="n"/>
      <c r="PZ98" s="670" t="n"/>
      <c r="QA98" s="670" t="n"/>
      <c r="QB98" s="670" t="n"/>
      <c r="QC98" s="670" t="n"/>
      <c r="QD98" s="670" t="n"/>
      <c r="QE98" s="670" t="n"/>
      <c r="QF98" s="670" t="n"/>
      <c r="QG98" s="670" t="n"/>
      <c r="QH98" s="670" t="n"/>
      <c r="QI98" s="670" t="n"/>
      <c r="QJ98" s="670" t="n"/>
      <c r="QK98" s="670" t="n"/>
      <c r="QL98" s="670" t="n"/>
      <c r="QM98" s="670" t="n"/>
      <c r="QN98" s="670" t="n"/>
      <c r="QO98" s="670" t="n"/>
      <c r="QP98" s="670" t="n"/>
      <c r="QQ98" s="670" t="n"/>
      <c r="QR98" s="670" t="n"/>
      <c r="QS98" s="670" t="n"/>
      <c r="QT98" s="670" t="n"/>
      <c r="QU98" s="670" t="n"/>
      <c r="QV98" s="670" t="n"/>
      <c r="QW98" s="670" t="n"/>
      <c r="QX98" s="670" t="n"/>
      <c r="QY98" s="670" t="n"/>
      <c r="QZ98" s="670" t="n"/>
      <c r="RA98" s="670" t="n"/>
      <c r="RB98" s="670" t="n"/>
      <c r="RC98" s="670" t="n"/>
      <c r="RD98" s="670" t="n"/>
      <c r="RE98" s="670" t="n"/>
      <c r="RF98" s="682">
        <f>SUM(E98:RE98)-QF98-QL98-SUM(QO98:QQ98)-SUM(QT98:QV98)</f>
        <v/>
      </c>
      <c r="RG98" s="683" t="n"/>
      <c r="RH98" s="684">
        <f>SUM(E98:G98)</f>
        <v/>
      </c>
      <c r="RI98" s="684">
        <f>SUM(H98:BN98)</f>
        <v/>
      </c>
      <c r="RJ98" s="684">
        <f>SUM(BO98:CT98)</f>
        <v/>
      </c>
      <c r="RK98" s="685">
        <f>SUM(CU98:CW98)</f>
        <v/>
      </c>
      <c r="RL98" s="684">
        <f>SUM(CX98:DH98)</f>
        <v/>
      </c>
      <c r="RM98" s="684">
        <f>SUM(DI98:DU98)</f>
        <v/>
      </c>
      <c r="RN98" s="684">
        <f>SUM(DV98:EZ98)</f>
        <v/>
      </c>
      <c r="RO98" s="684">
        <f>SUM(FA98:FB98)</f>
        <v/>
      </c>
      <c r="RP98" s="684">
        <f>SUM(FC98:FH98)</f>
        <v/>
      </c>
      <c r="RQ98" s="684">
        <f>SUM(FI98:GB98)</f>
        <v/>
      </c>
      <c r="RR98" s="684">
        <f>SUM(GC98:GW98)</f>
        <v/>
      </c>
      <c r="RS98" s="684">
        <f>SUM(GX98:IP98)</f>
        <v/>
      </c>
      <c r="RT98" s="684">
        <f>SUM(IQ98:JC98)</f>
        <v/>
      </c>
      <c r="RU98" s="684">
        <f>SUM(JD98:JV98)</f>
        <v/>
      </c>
      <c r="RV98" s="684">
        <f>SUM(JW98:MA98)</f>
        <v/>
      </c>
      <c r="RW98" s="684">
        <f>SUM(MB98:MN98)</f>
        <v/>
      </c>
      <c r="RX98" s="684">
        <f>MO98</f>
        <v/>
      </c>
      <c r="RY98" s="684">
        <f>SUM(MP98:MQ98)</f>
        <v/>
      </c>
      <c r="RZ98" s="684">
        <f>SUM(MR98:MT98)</f>
        <v/>
      </c>
      <c r="SA98" s="684">
        <f>SUM(MU98:MW98)</f>
        <v/>
      </c>
      <c r="SB98" s="684">
        <f>SUM(MX98:MZ98)</f>
        <v/>
      </c>
      <c r="SC98" s="684">
        <f>SUM(NA98:NB98)</f>
        <v/>
      </c>
      <c r="SD98" s="684">
        <f>SUM(NC98)</f>
        <v/>
      </c>
      <c r="SE98" s="684">
        <f>SUM(ND98:NF98)</f>
        <v/>
      </c>
      <c r="SF98" s="684">
        <f>SUM(NG98)</f>
        <v/>
      </c>
      <c r="SG98" s="684">
        <f>SUM(NH98)</f>
        <v/>
      </c>
      <c r="SH98" s="684">
        <f>NI98</f>
        <v/>
      </c>
      <c r="SI98" s="684">
        <f>NJ98</f>
        <v/>
      </c>
      <c r="SJ98" s="684">
        <f>SUM(NK98:NP98)</f>
        <v/>
      </c>
      <c r="SK98" s="684">
        <f>SUM(NQ98:PN98)</f>
        <v/>
      </c>
      <c r="SL98" s="684">
        <f>SUM(PO98:PX98)</f>
        <v/>
      </c>
      <c r="SM98" s="684">
        <f>SUM(PY98:PZ98)</f>
        <v/>
      </c>
      <c r="SN98" s="684">
        <f>SUM(QA98:QB98)</f>
        <v/>
      </c>
      <c r="SO98" s="684">
        <f>SUM(QC98:QE98)</f>
        <v/>
      </c>
      <c r="SP98" s="684">
        <f>SUM(QG98:QK98)</f>
        <v/>
      </c>
      <c r="SQ98" s="684">
        <f>SUM(QM98:QN98)</f>
        <v/>
      </c>
      <c r="SR98" s="684">
        <f>SUM(QO98)</f>
        <v/>
      </c>
      <c r="SS98" s="684">
        <f>SUM(QP98)+QQ98</f>
        <v/>
      </c>
      <c r="ST98" s="684">
        <f>SUM(QR98)</f>
        <v/>
      </c>
      <c r="SU98" s="684">
        <f>SUM(QS98)</f>
        <v/>
      </c>
      <c r="SV98" s="684">
        <f>SUM(QT98)</f>
        <v/>
      </c>
      <c r="SW98" s="684">
        <f>SUM(QU98)</f>
        <v/>
      </c>
      <c r="SX98" s="684">
        <f>SUM(QV98)</f>
        <v/>
      </c>
      <c r="SY98" s="684">
        <f>SUM(QW98:RE98)</f>
        <v/>
      </c>
      <c r="SZ98" s="686">
        <f>SUM(RH98:SX98)-SUM(SR98:SS98)-SUM(SV98:SX98)</f>
        <v/>
      </c>
      <c r="TB98" s="690" t="n"/>
      <c r="TC98" s="690" t="n"/>
      <c r="TE98" s="690" t="n"/>
      <c r="TF98" s="690" t="n"/>
      <c r="TG98" s="690" t="n"/>
      <c r="TH98" s="690" t="n"/>
      <c r="TI98" s="690" t="n"/>
      <c r="TJ98" s="690" t="n"/>
      <c r="TK98" s="690" t="n"/>
      <c r="TL98" s="690" t="n"/>
      <c r="TM98" s="690" t="n"/>
      <c r="TN98" s="690" t="n"/>
      <c r="TO98" s="690" t="n"/>
      <c r="TP98" s="690" t="n"/>
      <c r="TQ98" s="690" t="n"/>
      <c r="TR98" s="690" t="n"/>
      <c r="TS98" s="690" t="n"/>
      <c r="TT98" s="690" t="n"/>
      <c r="TU98" s="690" t="n"/>
    </row>
    <row r="99" ht="14.5" customHeight="1">
      <c r="A99" s="1100" t="n"/>
      <c r="B99" s="1101" t="n"/>
      <c r="C99" s="1102" t="n"/>
      <c r="D99" s="83" t="inlineStr">
        <is>
          <t>SIN PERTENENCIA ETNICA</t>
        </is>
      </c>
      <c r="E99" s="670" t="n"/>
      <c r="F99" s="670" t="n"/>
      <c r="G99" s="670" t="n"/>
      <c r="H99" s="670" t="n"/>
      <c r="I99" s="670" t="n"/>
      <c r="J99" s="670" t="n"/>
      <c r="K99" s="670" t="n"/>
      <c r="L99" s="670" t="n"/>
      <c r="M99" s="670" t="n"/>
      <c r="N99" s="670" t="n"/>
      <c r="O99" s="670" t="n"/>
      <c r="P99" s="670" t="n"/>
      <c r="Q99" s="670" t="n"/>
      <c r="R99" s="670" t="n"/>
      <c r="S99" s="670" t="n"/>
      <c r="T99" s="670" t="n"/>
      <c r="U99" s="670" t="n"/>
      <c r="V99" s="670" t="n"/>
      <c r="W99" s="670" t="n"/>
      <c r="X99" s="670" t="n"/>
      <c r="Y99" s="670" t="n"/>
      <c r="Z99" s="670" t="n"/>
      <c r="AA99" s="670" t="n"/>
      <c r="AB99" s="670" t="n"/>
      <c r="AC99" s="670" t="n"/>
      <c r="AD99" s="670" t="n"/>
      <c r="AE99" s="670" t="n"/>
      <c r="AF99" s="670" t="n"/>
      <c r="AG99" s="670" t="n"/>
      <c r="AH99" s="670" t="n"/>
      <c r="AI99" s="670" t="n"/>
      <c r="AJ99" s="670" t="n"/>
      <c r="AK99" s="670" t="n"/>
      <c r="AL99" s="670" t="n"/>
      <c r="AM99" s="670" t="n"/>
      <c r="AN99" s="670" t="n"/>
      <c r="AO99" s="670" t="n"/>
      <c r="AP99" s="670" t="n"/>
      <c r="AQ99" s="670" t="n"/>
      <c r="AR99" s="670" t="n"/>
      <c r="AS99" s="670" t="n"/>
      <c r="AT99" s="670" t="n"/>
      <c r="AU99" s="670" t="n"/>
      <c r="AV99" s="670" t="n"/>
      <c r="AW99" s="670" t="n"/>
      <c r="AX99" s="670" t="n"/>
      <c r="AY99" s="670" t="n"/>
      <c r="AZ99" s="670" t="n"/>
      <c r="BA99" s="670" t="n"/>
      <c r="BB99" s="670" t="n"/>
      <c r="BC99" s="670" t="n"/>
      <c r="BD99" s="670" t="n"/>
      <c r="BE99" s="670" t="n"/>
      <c r="BF99" s="670" t="n"/>
      <c r="BG99" s="670" t="n"/>
      <c r="BH99" s="670" t="n"/>
      <c r="BI99" s="670" t="n"/>
      <c r="BJ99" s="670" t="n"/>
      <c r="BK99" s="670" t="n"/>
      <c r="BL99" s="670" t="n"/>
      <c r="BM99" s="670" t="n"/>
      <c r="BN99" s="670" t="n"/>
      <c r="BO99" s="670" t="n"/>
      <c r="BP99" s="670" t="n"/>
      <c r="BQ99" s="670" t="n"/>
      <c r="BR99" s="670" t="n"/>
      <c r="BS99" s="670" t="n"/>
      <c r="BT99" s="670" t="n"/>
      <c r="BU99" s="670" t="n"/>
      <c r="BV99" s="670" t="n"/>
      <c r="BW99" s="670" t="n"/>
      <c r="BX99" s="670" t="n"/>
      <c r="BY99" s="670" t="n"/>
      <c r="BZ99" s="670" t="n"/>
      <c r="CA99" s="670" t="n"/>
      <c r="CB99" s="670" t="n"/>
      <c r="CC99" s="670" t="n"/>
      <c r="CD99" s="670" t="n"/>
      <c r="CE99" s="670" t="n"/>
      <c r="CF99" s="670" t="n"/>
      <c r="CG99" s="670" t="n"/>
      <c r="CH99" s="670" t="n"/>
      <c r="CI99" s="670" t="n"/>
      <c r="CJ99" s="670" t="n"/>
      <c r="CK99" s="670" t="n"/>
      <c r="CL99" s="670" t="n"/>
      <c r="CM99" s="670" t="n"/>
      <c r="CN99" s="670" t="n"/>
      <c r="CO99" s="670" t="n"/>
      <c r="CP99" s="670" t="n"/>
      <c r="CQ99" s="670" t="n"/>
      <c r="CR99" s="670" t="n"/>
      <c r="CS99" s="670" t="n"/>
      <c r="CT99" s="670" t="n"/>
      <c r="CU99" s="670" t="n"/>
      <c r="CV99" s="670" t="n"/>
      <c r="CW99" s="670" t="n"/>
      <c r="CX99" s="670" t="n"/>
      <c r="CY99" s="670" t="n"/>
      <c r="CZ99" s="670" t="n"/>
      <c r="DA99" s="670" t="n"/>
      <c r="DB99" s="670" t="n"/>
      <c r="DC99" s="670" t="n"/>
      <c r="DD99" s="670" t="n"/>
      <c r="DE99" s="670" t="n"/>
      <c r="DF99" s="670" t="n"/>
      <c r="DG99" s="670" t="n"/>
      <c r="DH99" s="670" t="n"/>
      <c r="DI99" s="670" t="n"/>
      <c r="DJ99" s="670" t="n"/>
      <c r="DK99" s="670" t="n"/>
      <c r="DL99" s="670" t="n"/>
      <c r="DM99" s="670" t="n"/>
      <c r="DN99" s="670" t="n"/>
      <c r="DO99" s="670" t="n"/>
      <c r="DP99" s="670" t="n"/>
      <c r="DQ99" s="670" t="n"/>
      <c r="DR99" s="670" t="n"/>
      <c r="DS99" s="670" t="n"/>
      <c r="DT99" s="670" t="n"/>
      <c r="DU99" s="670" t="n"/>
      <c r="DV99" s="670" t="n"/>
      <c r="DW99" s="670" t="n"/>
      <c r="DX99" s="670" t="n"/>
      <c r="DY99" s="670" t="n"/>
      <c r="DZ99" s="670" t="n"/>
      <c r="EA99" s="670" t="n"/>
      <c r="EB99" s="670" t="n"/>
      <c r="EC99" s="670" t="n"/>
      <c r="ED99" s="670" t="n"/>
      <c r="EE99" s="670" t="n"/>
      <c r="EF99" s="670" t="n"/>
      <c r="EG99" s="670" t="n"/>
      <c r="EH99" s="670" t="n"/>
      <c r="EI99" s="670" t="n"/>
      <c r="EJ99" s="670" t="n"/>
      <c r="EK99" s="670" t="n"/>
      <c r="EL99" s="670" t="n"/>
      <c r="EM99" s="670" t="n"/>
      <c r="EN99" s="670" t="n"/>
      <c r="EO99" s="670" t="n"/>
      <c r="EP99" s="670" t="n"/>
      <c r="EQ99" s="670" t="n"/>
      <c r="ER99" s="670" t="n"/>
      <c r="ES99" s="670" t="n"/>
      <c r="ET99" s="670" t="n"/>
      <c r="EU99" s="670" t="n"/>
      <c r="EV99" s="670" t="n"/>
      <c r="EW99" s="670" t="n"/>
      <c r="EX99" s="670" t="n"/>
      <c r="EY99" s="670" t="n"/>
      <c r="EZ99" s="670" t="n"/>
      <c r="FA99" s="670" t="n"/>
      <c r="FB99" s="670" t="n"/>
      <c r="FC99" s="670" t="n"/>
      <c r="FD99" s="670" t="n"/>
      <c r="FE99" s="670" t="n"/>
      <c r="FF99" s="670" t="n"/>
      <c r="FG99" s="670" t="n"/>
      <c r="FH99" s="670" t="n"/>
      <c r="FI99" s="670" t="n"/>
      <c r="FJ99" s="670" t="n"/>
      <c r="FK99" s="670" t="n"/>
      <c r="FL99" s="670" t="n"/>
      <c r="FM99" s="670" t="n"/>
      <c r="FN99" s="670" t="n"/>
      <c r="FO99" s="670" t="n"/>
      <c r="FP99" s="670" t="n"/>
      <c r="FQ99" s="670" t="n"/>
      <c r="FR99" s="670" t="n"/>
      <c r="FS99" s="670" t="n"/>
      <c r="FT99" s="670" t="n"/>
      <c r="FU99" s="670" t="n"/>
      <c r="FV99" s="670" t="n"/>
      <c r="FW99" s="670" t="n"/>
      <c r="FX99" s="670" t="n"/>
      <c r="FY99" s="670" t="n"/>
      <c r="FZ99" s="670" t="n"/>
      <c r="GA99" s="670" t="n"/>
      <c r="GB99" s="670" t="n"/>
      <c r="GC99" s="670" t="n"/>
      <c r="GD99" s="670" t="n"/>
      <c r="GE99" s="670" t="n"/>
      <c r="GF99" s="670" t="n"/>
      <c r="GG99" s="670" t="n"/>
      <c r="GH99" s="670" t="n"/>
      <c r="GI99" s="670" t="n"/>
      <c r="GJ99" s="670" t="n"/>
      <c r="GK99" s="670" t="n"/>
      <c r="GL99" s="670" t="n"/>
      <c r="GM99" s="670" t="n"/>
      <c r="GN99" s="670" t="n"/>
      <c r="GO99" s="670" t="n"/>
      <c r="GP99" s="670" t="n"/>
      <c r="GQ99" s="670" t="n"/>
      <c r="GR99" s="670" t="n"/>
      <c r="GS99" s="670" t="n"/>
      <c r="GT99" s="670" t="n"/>
      <c r="GU99" s="670" t="n"/>
      <c r="GV99" s="670" t="n"/>
      <c r="GW99" s="670" t="n"/>
      <c r="GX99" s="670" t="n"/>
      <c r="GY99" s="670" t="n"/>
      <c r="GZ99" s="670" t="n"/>
      <c r="HA99" s="670" t="n"/>
      <c r="HB99" s="670" t="n"/>
      <c r="HC99" s="670" t="n"/>
      <c r="HD99" s="670" t="n"/>
      <c r="HE99" s="670" t="n"/>
      <c r="HF99" s="670" t="n"/>
      <c r="HG99" s="670" t="n"/>
      <c r="HH99" s="670" t="n"/>
      <c r="HI99" s="670" t="n"/>
      <c r="HJ99" s="670" t="n"/>
      <c r="HK99" s="670" t="n"/>
      <c r="HL99" s="670" t="n"/>
      <c r="HM99" s="670" t="n"/>
      <c r="HN99" s="670" t="n"/>
      <c r="HO99" s="670" t="n"/>
      <c r="HP99" s="670" t="n"/>
      <c r="HQ99" s="670" t="n"/>
      <c r="HR99" s="670" t="n"/>
      <c r="HS99" s="670" t="n"/>
      <c r="HT99" s="670" t="n"/>
      <c r="HU99" s="670" t="n"/>
      <c r="HV99" s="670" t="n"/>
      <c r="HW99" s="670" t="n"/>
      <c r="HX99" s="670" t="n"/>
      <c r="HY99" s="670" t="n"/>
      <c r="HZ99" s="670" t="n"/>
      <c r="IA99" s="670" t="n"/>
      <c r="IB99" s="670" t="n"/>
      <c r="IC99" s="670" t="n"/>
      <c r="ID99" s="670" t="n"/>
      <c r="IE99" s="670" t="n"/>
      <c r="IF99" s="670" t="n"/>
      <c r="IG99" s="670" t="n"/>
      <c r="IH99" s="670" t="n"/>
      <c r="II99" s="670" t="n"/>
      <c r="IJ99" s="670" t="n"/>
      <c r="IK99" s="670" t="n"/>
      <c r="IL99" s="670" t="n"/>
      <c r="IM99" s="670" t="n"/>
      <c r="IN99" s="670" t="n"/>
      <c r="IO99" s="670" t="n"/>
      <c r="IP99" s="670" t="n"/>
      <c r="IQ99" s="670" t="n"/>
      <c r="IR99" s="670" t="n"/>
      <c r="IS99" s="670" t="n"/>
      <c r="IT99" s="670" t="n"/>
      <c r="IU99" s="670" t="n"/>
      <c r="IV99" s="670" t="n"/>
      <c r="IW99" s="670" t="n"/>
      <c r="IX99" s="670" t="n"/>
      <c r="IY99" s="670" t="n"/>
      <c r="IZ99" s="670" t="n"/>
      <c r="JA99" s="670" t="n"/>
      <c r="JB99" s="670" t="n"/>
      <c r="JC99" s="670" t="n"/>
      <c r="JD99" s="670" t="n"/>
      <c r="JE99" s="670" t="n"/>
      <c r="JF99" s="670" t="n"/>
      <c r="JG99" s="670" t="n"/>
      <c r="JH99" s="670" t="n"/>
      <c r="JI99" s="670" t="n"/>
      <c r="JJ99" s="670" t="n"/>
      <c r="JK99" s="670" t="n"/>
      <c r="JL99" s="670" t="n"/>
      <c r="JM99" s="670" t="n"/>
      <c r="JN99" s="670" t="n"/>
      <c r="JO99" s="670" t="n"/>
      <c r="JP99" s="670" t="n"/>
      <c r="JQ99" s="670" t="n"/>
      <c r="JR99" s="670" t="n"/>
      <c r="JS99" s="670" t="n"/>
      <c r="JT99" s="670" t="n"/>
      <c r="JU99" s="670" t="n"/>
      <c r="JV99" s="670" t="n"/>
      <c r="JW99" s="670" t="n"/>
      <c r="JX99" s="670" t="n"/>
      <c r="JY99" s="670" t="n"/>
      <c r="JZ99" s="670" t="n"/>
      <c r="KA99" s="670" t="n"/>
      <c r="KB99" s="670" t="n"/>
      <c r="KC99" s="670" t="n"/>
      <c r="KD99" s="670" t="n"/>
      <c r="KE99" s="670" t="n"/>
      <c r="KF99" s="670" t="n"/>
      <c r="KG99" s="670" t="n"/>
      <c r="KH99" s="670" t="n"/>
      <c r="KI99" s="670" t="n"/>
      <c r="KJ99" s="670" t="n"/>
      <c r="KK99" s="670" t="n"/>
      <c r="KL99" s="670" t="n"/>
      <c r="KM99" s="670" t="n"/>
      <c r="KN99" s="670" t="n"/>
      <c r="KO99" s="670" t="n"/>
      <c r="KP99" s="670" t="n"/>
      <c r="KQ99" s="670" t="n"/>
      <c r="KR99" s="670" t="n"/>
      <c r="KS99" s="670" t="n"/>
      <c r="KT99" s="670" t="n"/>
      <c r="KU99" s="670" t="n"/>
      <c r="KV99" s="670" t="n"/>
      <c r="KW99" s="670" t="n"/>
      <c r="KX99" s="670" t="n"/>
      <c r="KY99" s="670" t="n"/>
      <c r="KZ99" s="670" t="n"/>
      <c r="LA99" s="670" t="n"/>
      <c r="LB99" s="670" t="n"/>
      <c r="LC99" s="670" t="n"/>
      <c r="LD99" s="670" t="n"/>
      <c r="LE99" s="670" t="n"/>
      <c r="LF99" s="670" t="n"/>
      <c r="LG99" s="670" t="n"/>
      <c r="LH99" s="670" t="n"/>
      <c r="LI99" s="670" t="n"/>
      <c r="LJ99" s="670" t="n"/>
      <c r="LK99" s="670" t="n"/>
      <c r="LL99" s="670" t="n"/>
      <c r="LM99" s="670" t="n"/>
      <c r="LN99" s="670" t="n"/>
      <c r="LO99" s="670" t="n"/>
      <c r="LP99" s="670" t="n"/>
      <c r="LQ99" s="670" t="n"/>
      <c r="LR99" s="670" t="n"/>
      <c r="LS99" s="670" t="n"/>
      <c r="LT99" s="670" t="n"/>
      <c r="LU99" s="670" t="n"/>
      <c r="LV99" s="670" t="n"/>
      <c r="LW99" s="670" t="n"/>
      <c r="LX99" s="670" t="n"/>
      <c r="LY99" s="670" t="n"/>
      <c r="LZ99" s="670" t="n"/>
      <c r="MA99" s="670" t="n"/>
      <c r="MB99" s="670" t="n"/>
      <c r="MC99" s="670" t="n"/>
      <c r="MD99" s="670" t="n"/>
      <c r="ME99" s="670" t="n"/>
      <c r="MF99" s="670" t="n"/>
      <c r="MG99" s="670" t="n"/>
      <c r="MH99" s="670" t="n"/>
      <c r="MI99" s="670" t="n"/>
      <c r="MJ99" s="670" t="n"/>
      <c r="MK99" s="670" t="n"/>
      <c r="ML99" s="670" t="n"/>
      <c r="MM99" s="670" t="n"/>
      <c r="MN99" s="670" t="n"/>
      <c r="MO99" s="670" t="n"/>
      <c r="MP99" s="670" t="n"/>
      <c r="MQ99" s="670" t="n"/>
      <c r="MR99" s="670" t="n"/>
      <c r="MS99" s="670" t="n"/>
      <c r="MT99" s="670" t="n"/>
      <c r="MU99" s="670" t="n"/>
      <c r="MV99" s="670" t="n"/>
      <c r="MW99" s="670" t="n"/>
      <c r="MX99" s="670" t="n"/>
      <c r="MY99" s="670" t="n"/>
      <c r="MZ99" s="670" t="n"/>
      <c r="NA99" s="670" t="n"/>
      <c r="NB99" s="670" t="n"/>
      <c r="NC99" s="670" t="n"/>
      <c r="ND99" s="670" t="n"/>
      <c r="NE99" s="670" t="n"/>
      <c r="NF99" s="670" t="n"/>
      <c r="NG99" s="670" t="n"/>
      <c r="NH99" s="670" t="n"/>
      <c r="NI99" s="670" t="n"/>
      <c r="NJ99" s="670" t="n"/>
      <c r="NK99" s="670" t="n"/>
      <c r="NL99" s="670" t="n"/>
      <c r="NM99" s="670" t="n"/>
      <c r="NN99" s="670" t="n"/>
      <c r="NO99" s="670" t="n"/>
      <c r="NP99" s="670" t="n"/>
      <c r="NQ99" s="689" t="n"/>
      <c r="NR99" s="689" t="n"/>
      <c r="NS99" s="689" t="n"/>
      <c r="NT99" s="689" t="n"/>
      <c r="NU99" s="689" t="n"/>
      <c r="NV99" s="689" t="n"/>
      <c r="NW99" s="689" t="n"/>
      <c r="NX99" s="689" t="n"/>
      <c r="NY99" s="670" t="n"/>
      <c r="NZ99" s="670" t="n"/>
      <c r="OA99" s="670" t="n"/>
      <c r="OB99" s="670" t="n"/>
      <c r="OC99" s="670" t="n"/>
      <c r="OD99" s="670" t="n"/>
      <c r="OE99" s="670" t="n"/>
      <c r="OF99" s="670" t="n"/>
      <c r="OG99" s="689" t="n"/>
      <c r="OH99" s="689" t="n"/>
      <c r="OI99" s="689" t="n"/>
      <c r="OJ99" s="689" t="n"/>
      <c r="OK99" s="689" t="n"/>
      <c r="OL99" s="689" t="n"/>
      <c r="OM99" s="689" t="n"/>
      <c r="ON99" s="689" t="n"/>
      <c r="OO99" s="689" t="n"/>
      <c r="OP99" s="689" t="n"/>
      <c r="OQ99" s="689" t="n"/>
      <c r="OR99" s="689" t="n"/>
      <c r="OS99" s="689" t="n"/>
      <c r="OT99" s="689" t="n"/>
      <c r="OU99" s="689" t="n"/>
      <c r="OV99" s="689" t="n"/>
      <c r="OW99" s="670" t="n"/>
      <c r="OX99" s="670" t="n"/>
      <c r="OY99" s="670" t="n"/>
      <c r="OZ99" s="670" t="n"/>
      <c r="PA99" s="670" t="n"/>
      <c r="PB99" s="670" t="n"/>
      <c r="PC99" s="670" t="n"/>
      <c r="PD99" s="670" t="n"/>
      <c r="PE99" s="670" t="n"/>
      <c r="PF99" s="670" t="n"/>
      <c r="PG99" s="670" t="n"/>
      <c r="PH99" s="670" t="n"/>
      <c r="PI99" s="670" t="n"/>
      <c r="PJ99" s="670" t="n"/>
      <c r="PK99" s="670" t="n"/>
      <c r="PL99" s="670" t="n"/>
      <c r="PM99" s="670" t="n"/>
      <c r="PN99" s="670" t="n"/>
      <c r="PO99" s="670" t="n"/>
      <c r="PP99" s="670" t="n"/>
      <c r="PQ99" s="670" t="n"/>
      <c r="PR99" s="670" t="n"/>
      <c r="PS99" s="670" t="n"/>
      <c r="PT99" s="670" t="n"/>
      <c r="PU99" s="670" t="n"/>
      <c r="PV99" s="670" t="n"/>
      <c r="PW99" s="670" t="n"/>
      <c r="PX99" s="670" t="n"/>
      <c r="PY99" s="670" t="n"/>
      <c r="PZ99" s="670" t="n"/>
      <c r="QA99" s="670" t="n"/>
      <c r="QB99" s="670" t="n"/>
      <c r="QC99" s="670" t="n"/>
      <c r="QD99" s="670" t="n"/>
      <c r="QE99" s="670" t="n"/>
      <c r="QF99" s="670" t="n"/>
      <c r="QG99" s="670" t="n"/>
      <c r="QH99" s="670" t="n"/>
      <c r="QI99" s="670" t="n"/>
      <c r="QJ99" s="670" t="n"/>
      <c r="QK99" s="670" t="n"/>
      <c r="QL99" s="670" t="n"/>
      <c r="QM99" s="670" t="n"/>
      <c r="QN99" s="670" t="n"/>
      <c r="QO99" s="670" t="n"/>
      <c r="QP99" s="670" t="n"/>
      <c r="QQ99" s="670" t="n"/>
      <c r="QR99" s="670" t="n"/>
      <c r="QS99" s="670" t="n"/>
      <c r="QT99" s="670" t="n"/>
      <c r="QU99" s="670" t="n"/>
      <c r="QV99" s="670" t="n"/>
      <c r="QW99" s="670" t="n"/>
      <c r="QX99" s="670" t="n"/>
      <c r="QY99" s="670" t="n"/>
      <c r="QZ99" s="670" t="n"/>
      <c r="RA99" s="670" t="n"/>
      <c r="RB99" s="670" t="n"/>
      <c r="RC99" s="670" t="n"/>
      <c r="RD99" s="670" t="n"/>
      <c r="RE99" s="670" t="n"/>
      <c r="RF99" s="682">
        <f>SUM(E99:RE99)-QF99-QL99-SUM(QO99:QQ99)-SUM(QT99:QV99)</f>
        <v/>
      </c>
      <c r="RG99" s="683" t="n"/>
      <c r="RH99" s="684">
        <f>SUM(E99:G99)</f>
        <v/>
      </c>
      <c r="RI99" s="684">
        <f>SUM(H99:BN99)</f>
        <v/>
      </c>
      <c r="RJ99" s="684">
        <f>SUM(BO99:CT99)</f>
        <v/>
      </c>
      <c r="RK99" s="685">
        <f>SUM(CU99:CW99)</f>
        <v/>
      </c>
      <c r="RL99" s="684">
        <f>SUM(CX99:DH99)</f>
        <v/>
      </c>
      <c r="RM99" s="684">
        <f>SUM(DI99:DU99)</f>
        <v/>
      </c>
      <c r="RN99" s="684">
        <f>SUM(DV99:EZ99)</f>
        <v/>
      </c>
      <c r="RO99" s="684">
        <f>SUM(FA99:FB99)</f>
        <v/>
      </c>
      <c r="RP99" s="684">
        <f>SUM(FC99:FH99)</f>
        <v/>
      </c>
      <c r="RQ99" s="684">
        <f>SUM(FI99:GB99)</f>
        <v/>
      </c>
      <c r="RR99" s="684">
        <f>SUM(GC99:GW99)</f>
        <v/>
      </c>
      <c r="RS99" s="684">
        <f>SUM(GX99:IP99)</f>
        <v/>
      </c>
      <c r="RT99" s="684">
        <f>SUM(IQ99:JC99)</f>
        <v/>
      </c>
      <c r="RU99" s="684">
        <f>SUM(JD99:JV99)</f>
        <v/>
      </c>
      <c r="RV99" s="684">
        <f>SUM(JW99:MA99)</f>
        <v/>
      </c>
      <c r="RW99" s="684">
        <f>SUM(MB99:MN99)</f>
        <v/>
      </c>
      <c r="RX99" s="684">
        <f>MO99</f>
        <v/>
      </c>
      <c r="RY99" s="684">
        <f>SUM(MP99:MQ99)</f>
        <v/>
      </c>
      <c r="RZ99" s="684">
        <f>SUM(MR99:MT99)</f>
        <v/>
      </c>
      <c r="SA99" s="684">
        <f>SUM(MU99:MW99)</f>
        <v/>
      </c>
      <c r="SB99" s="684">
        <f>SUM(MX99:MZ99)</f>
        <v/>
      </c>
      <c r="SC99" s="684">
        <f>SUM(NA99:NB99)</f>
        <v/>
      </c>
      <c r="SD99" s="684">
        <f>SUM(NC99)</f>
        <v/>
      </c>
      <c r="SE99" s="684">
        <f>SUM(ND99:NF99)</f>
        <v/>
      </c>
      <c r="SF99" s="684">
        <f>SUM(NG99)</f>
        <v/>
      </c>
      <c r="SG99" s="684">
        <f>SUM(NH99)</f>
        <v/>
      </c>
      <c r="SH99" s="684">
        <f>NI99</f>
        <v/>
      </c>
      <c r="SI99" s="684">
        <f>NJ99</f>
        <v/>
      </c>
      <c r="SJ99" s="684">
        <f>SUM(NK99:NP99)</f>
        <v/>
      </c>
      <c r="SK99" s="684">
        <f>SUM(NQ99:PN99)</f>
        <v/>
      </c>
      <c r="SL99" s="684">
        <f>SUM(PO99:PX99)</f>
        <v/>
      </c>
      <c r="SM99" s="684">
        <f>SUM(PY99:PZ99)</f>
        <v/>
      </c>
      <c r="SN99" s="684">
        <f>SUM(QA99:QB99)</f>
        <v/>
      </c>
      <c r="SO99" s="684">
        <f>SUM(QC99:QE99)</f>
        <v/>
      </c>
      <c r="SP99" s="684">
        <f>SUM(QG99:QK99)</f>
        <v/>
      </c>
      <c r="SQ99" s="684">
        <f>SUM(QM99:QN99)</f>
        <v/>
      </c>
      <c r="SR99" s="684">
        <f>SUM(QO99)</f>
        <v/>
      </c>
      <c r="SS99" s="684">
        <f>SUM(QP99)+QQ99</f>
        <v/>
      </c>
      <c r="ST99" s="684">
        <f>SUM(QR99)</f>
        <v/>
      </c>
      <c r="SU99" s="684">
        <f>SUM(QS99)</f>
        <v/>
      </c>
      <c r="SV99" s="684">
        <f>SUM(QT99)</f>
        <v/>
      </c>
      <c r="SW99" s="684">
        <f>SUM(QU99)</f>
        <v/>
      </c>
      <c r="SX99" s="684">
        <f>SUM(QV99)</f>
        <v/>
      </c>
      <c r="SY99" s="684">
        <f>SUM(QW99:RE99)</f>
        <v/>
      </c>
      <c r="SZ99" s="686">
        <f>SUM(RH99:SX99)-SUM(SR99:SS99)-SUM(SV99:SX99)</f>
        <v/>
      </c>
      <c r="TB99" s="690" t="n"/>
      <c r="TC99" s="690" t="n"/>
      <c r="TE99" s="690" t="n"/>
      <c r="TF99" s="690" t="n"/>
      <c r="TG99" s="690" t="n"/>
      <c r="TH99" s="690" t="n"/>
      <c r="TI99" s="690" t="n"/>
      <c r="TJ99" s="690" t="n"/>
      <c r="TK99" s="690" t="n"/>
      <c r="TL99" s="690" t="n"/>
      <c r="TM99" s="690" t="n"/>
      <c r="TN99" s="690" t="n"/>
      <c r="TO99" s="690" t="n"/>
      <c r="TP99" s="690" t="n"/>
      <c r="TQ99" s="690" t="n"/>
      <c r="TR99" s="690" t="n"/>
      <c r="TS99" s="690" t="n"/>
      <c r="TT99" s="690" t="n"/>
      <c r="TU99" s="690" t="n"/>
    </row>
    <row r="100" ht="14.5" customHeight="1">
      <c r="A100" s="1100" t="n"/>
      <c r="B100" s="1101" t="n"/>
      <c r="C100" s="1102" t="n"/>
      <c r="D100" s="468" t="inlineStr">
        <is>
          <t>TOTAL ETNICOS</t>
        </is>
      </c>
      <c r="E100" s="677">
        <f>SUM(E94:E99)</f>
        <v/>
      </c>
      <c r="F100" s="677">
        <f>SUM(F94:F99)</f>
        <v/>
      </c>
      <c r="G100" s="677">
        <f>SUM(G94:G99)</f>
        <v/>
      </c>
      <c r="H100" s="677">
        <f>SUM(H94:H99)</f>
        <v/>
      </c>
      <c r="I100" s="677">
        <f>SUM(I94:I99)</f>
        <v/>
      </c>
      <c r="J100" s="677">
        <f>SUM(J94:J99)</f>
        <v/>
      </c>
      <c r="K100" s="677">
        <f>SUM(K94:K99)</f>
        <v/>
      </c>
      <c r="L100" s="677">
        <f>SUM(L94:L99)</f>
        <v/>
      </c>
      <c r="M100" s="677">
        <f>SUM(M94:M99)</f>
        <v/>
      </c>
      <c r="N100" s="677">
        <f>SUM(N94:N99)</f>
        <v/>
      </c>
      <c r="O100" s="677">
        <f>SUM(O94:O99)</f>
        <v/>
      </c>
      <c r="P100" s="677">
        <f>SUM(P94:P99)</f>
        <v/>
      </c>
      <c r="Q100" s="677">
        <f>SUM(Q94:Q99)</f>
        <v/>
      </c>
      <c r="R100" s="677">
        <f>SUM(R94:R99)</f>
        <v/>
      </c>
      <c r="S100" s="677">
        <f>SUM(S94:S99)</f>
        <v/>
      </c>
      <c r="T100" s="677">
        <f>SUM(T94:T99)</f>
        <v/>
      </c>
      <c r="U100" s="677">
        <f>SUM(U94:U99)</f>
        <v/>
      </c>
      <c r="V100" s="677">
        <f>SUM(V94:V99)</f>
        <v/>
      </c>
      <c r="W100" s="677">
        <f>SUM(W94:W99)</f>
        <v/>
      </c>
      <c r="X100" s="677">
        <f>SUM(X94:X99)</f>
        <v/>
      </c>
      <c r="Y100" s="677">
        <f>SUM(Y94:Y99)</f>
        <v/>
      </c>
      <c r="Z100" s="677">
        <f>SUM(Z94:Z99)</f>
        <v/>
      </c>
      <c r="AA100" s="677">
        <f>SUM(AA94:AA99)</f>
        <v/>
      </c>
      <c r="AB100" s="677">
        <f>SUM(AB94:AB99)</f>
        <v/>
      </c>
      <c r="AC100" s="677">
        <f>SUM(AC94:AC99)</f>
        <v/>
      </c>
      <c r="AD100" s="677">
        <f>SUM(AD94:AD99)</f>
        <v/>
      </c>
      <c r="AE100" s="677">
        <f>SUM(AE94:AE99)</f>
        <v/>
      </c>
      <c r="AF100" s="677">
        <f>SUM(AF94:AF99)</f>
        <v/>
      </c>
      <c r="AG100" s="677">
        <f>SUM(AG94:AG99)</f>
        <v/>
      </c>
      <c r="AH100" s="677">
        <f>SUM(AH94:AH99)</f>
        <v/>
      </c>
      <c r="AI100" s="677">
        <f>SUM(AI94:AI99)</f>
        <v/>
      </c>
      <c r="AJ100" s="677">
        <f>SUM(AJ94:AJ99)</f>
        <v/>
      </c>
      <c r="AK100" s="677">
        <f>SUM(AK94:AK99)</f>
        <v/>
      </c>
      <c r="AL100" s="677">
        <f>SUM(AL94:AL99)</f>
        <v/>
      </c>
      <c r="AM100" s="677">
        <f>SUM(AM94:AM99)</f>
        <v/>
      </c>
      <c r="AN100" s="677">
        <f>SUM(AN94:AN99)</f>
        <v/>
      </c>
      <c r="AO100" s="677">
        <f>SUM(AO94:AO99)</f>
        <v/>
      </c>
      <c r="AP100" s="677">
        <f>SUM(AP94:AP99)</f>
        <v/>
      </c>
      <c r="AQ100" s="677">
        <f>SUM(AQ94:AQ99)</f>
        <v/>
      </c>
      <c r="AR100" s="677">
        <f>SUM(AR94:AR99)</f>
        <v/>
      </c>
      <c r="AS100" s="677">
        <f>SUM(AS94:AS99)</f>
        <v/>
      </c>
      <c r="AT100" s="677">
        <f>SUM(AT94:AT99)</f>
        <v/>
      </c>
      <c r="AU100" s="677">
        <f>SUM(AU94:AU99)</f>
        <v/>
      </c>
      <c r="AV100" s="677">
        <f>SUM(AV94:AV99)</f>
        <v/>
      </c>
      <c r="AW100" s="677">
        <f>SUM(AW94:AW99)</f>
        <v/>
      </c>
      <c r="AX100" s="677">
        <f>SUM(AX94:AX99)</f>
        <v/>
      </c>
      <c r="AY100" s="677">
        <f>SUM(AY94:AY99)</f>
        <v/>
      </c>
      <c r="AZ100" s="677">
        <f>SUM(AZ94:AZ99)</f>
        <v/>
      </c>
      <c r="BA100" s="677">
        <f>SUM(BA94:BA99)</f>
        <v/>
      </c>
      <c r="BB100" s="677">
        <f>SUM(BB94:BB99)</f>
        <v/>
      </c>
      <c r="BC100" s="677">
        <f>SUM(BC94:BC99)</f>
        <v/>
      </c>
      <c r="BD100" s="677">
        <f>SUM(BD94:BD99)</f>
        <v/>
      </c>
      <c r="BE100" s="677">
        <f>SUM(BE94:BE99)</f>
        <v/>
      </c>
      <c r="BF100" s="677">
        <f>SUM(BF94:BF99)</f>
        <v/>
      </c>
      <c r="BG100" s="677">
        <f>SUM(BG94:BG99)</f>
        <v/>
      </c>
      <c r="BH100" s="677">
        <f>SUM(BH94:BH99)</f>
        <v/>
      </c>
      <c r="BI100" s="677">
        <f>SUM(BI94:BI99)</f>
        <v/>
      </c>
      <c r="BJ100" s="677">
        <f>SUM(BJ94:BJ99)</f>
        <v/>
      </c>
      <c r="BK100" s="677">
        <f>SUM(BK94:BK99)</f>
        <v/>
      </c>
      <c r="BL100" s="677">
        <f>SUM(BL94:BL99)</f>
        <v/>
      </c>
      <c r="BM100" s="677">
        <f>SUM(BM94:BM99)</f>
        <v/>
      </c>
      <c r="BN100" s="677">
        <f>SUM(BN94:BN99)</f>
        <v/>
      </c>
      <c r="BO100" s="677">
        <f>SUM(BO94:BO99)</f>
        <v/>
      </c>
      <c r="BP100" s="677">
        <f>SUM(BP94:BP99)</f>
        <v/>
      </c>
      <c r="BQ100" s="677">
        <f>SUM(BQ94:BQ99)</f>
        <v/>
      </c>
      <c r="BR100" s="677">
        <f>SUM(BR94:BR99)</f>
        <v/>
      </c>
      <c r="BS100" s="677">
        <f>SUM(BS94:BS99)</f>
        <v/>
      </c>
      <c r="BT100" s="677">
        <f>SUM(BT94:BT99)</f>
        <v/>
      </c>
      <c r="BU100" s="677">
        <f>SUM(BU94:BU99)</f>
        <v/>
      </c>
      <c r="BV100" s="677">
        <f>SUM(BV94:BV99)</f>
        <v/>
      </c>
      <c r="BW100" s="677">
        <f>SUM(BW94:BW99)</f>
        <v/>
      </c>
      <c r="BX100" s="677">
        <f>SUM(BX94:BX99)</f>
        <v/>
      </c>
      <c r="BY100" s="677">
        <f>SUM(BY94:BY99)</f>
        <v/>
      </c>
      <c r="BZ100" s="677">
        <f>SUM(BZ94:BZ99)</f>
        <v/>
      </c>
      <c r="CA100" s="677">
        <f>SUM(CA94:CA99)</f>
        <v/>
      </c>
      <c r="CB100" s="677">
        <f>SUM(CB94:CB99)</f>
        <v/>
      </c>
      <c r="CC100" s="677">
        <f>SUM(CC94:CC99)</f>
        <v/>
      </c>
      <c r="CD100" s="677">
        <f>SUM(CD94:CD99)</f>
        <v/>
      </c>
      <c r="CE100" s="677">
        <f>SUM(CE94:CE99)</f>
        <v/>
      </c>
      <c r="CF100" s="677">
        <f>SUM(CF94:CF99)</f>
        <v/>
      </c>
      <c r="CG100" s="677">
        <f>SUM(CG94:CG99)</f>
        <v/>
      </c>
      <c r="CH100" s="677">
        <f>SUM(CH94:CH99)</f>
        <v/>
      </c>
      <c r="CI100" s="677">
        <f>SUM(CI94:CI99)</f>
        <v/>
      </c>
      <c r="CJ100" s="677">
        <f>SUM(CJ94:CJ99)</f>
        <v/>
      </c>
      <c r="CK100" s="677">
        <f>SUM(CK94:CK99)</f>
        <v/>
      </c>
      <c r="CL100" s="677">
        <f>SUM(CL94:CL99)</f>
        <v/>
      </c>
      <c r="CM100" s="677">
        <f>SUM(CM94:CM99)</f>
        <v/>
      </c>
      <c r="CN100" s="677">
        <f>SUM(CN94:CN99)</f>
        <v/>
      </c>
      <c r="CO100" s="677">
        <f>SUM(CO94:CO99)</f>
        <v/>
      </c>
      <c r="CP100" s="677">
        <f>SUM(CP94:CP99)</f>
        <v/>
      </c>
      <c r="CQ100" s="677">
        <f>SUM(CQ94:CQ99)</f>
        <v/>
      </c>
      <c r="CR100" s="677">
        <f>SUM(CR94:CR99)</f>
        <v/>
      </c>
      <c r="CS100" s="677">
        <f>SUM(CS94:CS99)</f>
        <v/>
      </c>
      <c r="CT100" s="677">
        <f>SUM(CT94:CT99)</f>
        <v/>
      </c>
      <c r="CU100" s="677">
        <f>SUM(CU94:CU99)</f>
        <v/>
      </c>
      <c r="CV100" s="677">
        <f>SUM(CV94:CV99)</f>
        <v/>
      </c>
      <c r="CW100" s="677">
        <f>SUM(CW94:CW99)</f>
        <v/>
      </c>
      <c r="CX100" s="677">
        <f>SUM(CX94:CX99)</f>
        <v/>
      </c>
      <c r="CY100" s="677">
        <f>SUM(CY94:CY99)</f>
        <v/>
      </c>
      <c r="CZ100" s="677">
        <f>SUM(CZ94:CZ99)</f>
        <v/>
      </c>
      <c r="DA100" s="677">
        <f>SUM(DA94:DA99)</f>
        <v/>
      </c>
      <c r="DB100" s="677">
        <f>SUM(DB94:DB99)</f>
        <v/>
      </c>
      <c r="DC100" s="677">
        <f>SUM(DC94:DC99)</f>
        <v/>
      </c>
      <c r="DD100" s="677">
        <f>SUM(DD94:DD99)</f>
        <v/>
      </c>
      <c r="DE100" s="677">
        <f>SUM(DE94:DE99)</f>
        <v/>
      </c>
      <c r="DF100" s="677">
        <f>SUM(DF94:DF99)</f>
        <v/>
      </c>
      <c r="DG100" s="677">
        <f>SUM(DG94:DG99)</f>
        <v/>
      </c>
      <c r="DH100" s="677">
        <f>SUM(DH94:DH99)</f>
        <v/>
      </c>
      <c r="DI100" s="677">
        <f>SUM(DI94:DI99)</f>
        <v/>
      </c>
      <c r="DJ100" s="677">
        <f>SUM(DJ94:DJ99)</f>
        <v/>
      </c>
      <c r="DK100" s="677">
        <f>SUM(DK94:DK99)</f>
        <v/>
      </c>
      <c r="DL100" s="677">
        <f>SUM(DL94:DL99)</f>
        <v/>
      </c>
      <c r="DM100" s="677">
        <f>SUM(DM94:DM99)</f>
        <v/>
      </c>
      <c r="DN100" s="677">
        <f>SUM(DN94:DN99)</f>
        <v/>
      </c>
      <c r="DO100" s="677">
        <f>SUM(DO94:DO99)</f>
        <v/>
      </c>
      <c r="DP100" s="677">
        <f>SUM(DP94:DP99)</f>
        <v/>
      </c>
      <c r="DQ100" s="677">
        <f>SUM(DQ94:DQ99)</f>
        <v/>
      </c>
      <c r="DR100" s="677">
        <f>SUM(DR94:DR99)</f>
        <v/>
      </c>
      <c r="DS100" s="677">
        <f>SUM(DS94:DS99)</f>
        <v/>
      </c>
      <c r="DT100" s="677">
        <f>SUM(DT94:DT99)</f>
        <v/>
      </c>
      <c r="DU100" s="677">
        <f>SUM(DU94:DU99)</f>
        <v/>
      </c>
      <c r="DV100" s="677">
        <f>SUM(DV94:DV99)</f>
        <v/>
      </c>
      <c r="DW100" s="677">
        <f>SUM(DW94:DW99)</f>
        <v/>
      </c>
      <c r="DX100" s="677">
        <f>SUM(DX94:DX99)</f>
        <v/>
      </c>
      <c r="DY100" s="677">
        <f>SUM(DY94:DY99)</f>
        <v/>
      </c>
      <c r="DZ100" s="677">
        <f>SUM(DZ94:DZ99)</f>
        <v/>
      </c>
      <c r="EA100" s="677">
        <f>SUM(EA94:EA99)</f>
        <v/>
      </c>
      <c r="EB100" s="677">
        <f>SUM(EB94:EB99)</f>
        <v/>
      </c>
      <c r="EC100" s="677">
        <f>SUM(EC94:EC99)</f>
        <v/>
      </c>
      <c r="ED100" s="677">
        <f>SUM(ED94:ED99)</f>
        <v/>
      </c>
      <c r="EE100" s="677">
        <f>SUM(EE94:EE99)</f>
        <v/>
      </c>
      <c r="EF100" s="677">
        <f>SUM(EF94:EF99)</f>
        <v/>
      </c>
      <c r="EG100" s="677">
        <f>SUM(EG94:EG99)</f>
        <v/>
      </c>
      <c r="EH100" s="677">
        <f>SUM(EH94:EH99)</f>
        <v/>
      </c>
      <c r="EI100" s="677">
        <f>SUM(EI94:EI99)</f>
        <v/>
      </c>
      <c r="EJ100" s="677">
        <f>SUM(EJ94:EJ99)</f>
        <v/>
      </c>
      <c r="EK100" s="677">
        <f>SUM(EK94:EK99)</f>
        <v/>
      </c>
      <c r="EL100" s="677">
        <f>SUM(EL94:EL99)</f>
        <v/>
      </c>
      <c r="EM100" s="677">
        <f>SUM(EM94:EM99)</f>
        <v/>
      </c>
      <c r="EN100" s="677">
        <f>SUM(EN94:EN99)</f>
        <v/>
      </c>
      <c r="EO100" s="677">
        <f>SUM(EO94:EO99)</f>
        <v/>
      </c>
      <c r="EP100" s="677">
        <f>SUM(EP94:EP99)</f>
        <v/>
      </c>
      <c r="EQ100" s="677">
        <f>SUM(EQ94:EQ99)</f>
        <v/>
      </c>
      <c r="ER100" s="677">
        <f>SUM(ER94:ER99)</f>
        <v/>
      </c>
      <c r="ES100" s="677">
        <f>SUM(ES94:ES99)</f>
        <v/>
      </c>
      <c r="ET100" s="677">
        <f>SUM(ET94:ET99)</f>
        <v/>
      </c>
      <c r="EU100" s="677">
        <f>SUM(EU94:EU99)</f>
        <v/>
      </c>
      <c r="EV100" s="677">
        <f>SUM(EV94:EV99)</f>
        <v/>
      </c>
      <c r="EW100" s="677">
        <f>SUM(EW94:EW99)</f>
        <v/>
      </c>
      <c r="EX100" s="677">
        <f>SUM(EX94:EX99)</f>
        <v/>
      </c>
      <c r="EY100" s="677">
        <f>SUM(EY94:EY99)</f>
        <v/>
      </c>
      <c r="EZ100" s="677">
        <f>SUM(EZ94:EZ99)</f>
        <v/>
      </c>
      <c r="FA100" s="677">
        <f>SUM(FA94:FA99)</f>
        <v/>
      </c>
      <c r="FB100" s="677">
        <f>SUM(FB94:FB99)</f>
        <v/>
      </c>
      <c r="FC100" s="677">
        <f>SUM(FC94:FC99)</f>
        <v/>
      </c>
      <c r="FD100" s="677">
        <f>SUM(FD94:FD99)</f>
        <v/>
      </c>
      <c r="FE100" s="677">
        <f>SUM(FE94:FE99)</f>
        <v/>
      </c>
      <c r="FF100" s="677">
        <f>SUM(FF94:FF99)</f>
        <v/>
      </c>
      <c r="FG100" s="677">
        <f>SUM(FG94:FG99)</f>
        <v/>
      </c>
      <c r="FH100" s="677">
        <f>SUM(FH94:FH99)</f>
        <v/>
      </c>
      <c r="FI100" s="677">
        <f>SUM(FI94:FI99)</f>
        <v/>
      </c>
      <c r="FJ100" s="677">
        <f>SUM(FJ94:FJ99)</f>
        <v/>
      </c>
      <c r="FK100" s="677">
        <f>SUM(FK94:FK99)</f>
        <v/>
      </c>
      <c r="FL100" s="677">
        <f>SUM(FL94:FL99)</f>
        <v/>
      </c>
      <c r="FM100" s="677">
        <f>SUM(FM94:FM99)</f>
        <v/>
      </c>
      <c r="FN100" s="677">
        <f>SUM(FN94:FN99)</f>
        <v/>
      </c>
      <c r="FO100" s="677">
        <f>SUM(FO94:FO99)</f>
        <v/>
      </c>
      <c r="FP100" s="677">
        <f>SUM(FP94:FP99)</f>
        <v/>
      </c>
      <c r="FQ100" s="677">
        <f>SUM(FQ94:FQ99)</f>
        <v/>
      </c>
      <c r="FR100" s="677">
        <f>SUM(FR94:FR99)</f>
        <v/>
      </c>
      <c r="FS100" s="677">
        <f>SUM(FS94:FS99)</f>
        <v/>
      </c>
      <c r="FT100" s="677">
        <f>SUM(FT94:FT99)</f>
        <v/>
      </c>
      <c r="FU100" s="677">
        <f>SUM(FU94:FU99)</f>
        <v/>
      </c>
      <c r="FV100" s="677">
        <f>SUM(FV94:FV99)</f>
        <v/>
      </c>
      <c r="FW100" s="677">
        <f>SUM(FW94:FW99)</f>
        <v/>
      </c>
      <c r="FX100" s="677">
        <f>SUM(FX94:FX99)</f>
        <v/>
      </c>
      <c r="FY100" s="677">
        <f>SUM(FY94:FY99)</f>
        <v/>
      </c>
      <c r="FZ100" s="677">
        <f>SUM(FZ94:FZ99)</f>
        <v/>
      </c>
      <c r="GA100" s="677">
        <f>SUM(GA94:GA99)</f>
        <v/>
      </c>
      <c r="GB100" s="677">
        <f>SUM(GB94:GB99)</f>
        <v/>
      </c>
      <c r="GC100" s="677">
        <f>SUM(GC94:GC99)</f>
        <v/>
      </c>
      <c r="GD100" s="677">
        <f>SUM(GD94:GD99)</f>
        <v/>
      </c>
      <c r="GE100" s="677">
        <f>SUM(GE94:GE99)</f>
        <v/>
      </c>
      <c r="GF100" s="677">
        <f>SUM(GF94:GF99)</f>
        <v/>
      </c>
      <c r="GG100" s="677">
        <f>SUM(GG94:GG99)</f>
        <v/>
      </c>
      <c r="GH100" s="677">
        <f>SUM(GH94:GH99)</f>
        <v/>
      </c>
      <c r="GI100" s="677">
        <f>SUM(GI94:GI99)</f>
        <v/>
      </c>
      <c r="GJ100" s="677">
        <f>SUM(GJ94:GJ99)</f>
        <v/>
      </c>
      <c r="GK100" s="677">
        <f>SUM(GK94:GK99)</f>
        <v/>
      </c>
      <c r="GL100" s="677">
        <f>SUM(GL94:GL99)</f>
        <v/>
      </c>
      <c r="GM100" s="677">
        <f>SUM(GM94:GM99)</f>
        <v/>
      </c>
      <c r="GN100" s="677">
        <f>SUM(GN94:GN99)</f>
        <v/>
      </c>
      <c r="GO100" s="677">
        <f>SUM(GO94:GO99)</f>
        <v/>
      </c>
      <c r="GP100" s="677">
        <f>SUM(GP94:GP99)</f>
        <v/>
      </c>
      <c r="GQ100" s="677">
        <f>SUM(GQ94:GQ99)</f>
        <v/>
      </c>
      <c r="GR100" s="677">
        <f>SUM(GR94:GR99)</f>
        <v/>
      </c>
      <c r="GS100" s="677">
        <f>SUM(GS94:GS99)</f>
        <v/>
      </c>
      <c r="GT100" s="677">
        <f>SUM(GT94:GT99)</f>
        <v/>
      </c>
      <c r="GU100" s="677">
        <f>SUM(GU94:GU99)</f>
        <v/>
      </c>
      <c r="GV100" s="677">
        <f>SUM(GV94:GV99)</f>
        <v/>
      </c>
      <c r="GW100" s="677">
        <f>SUM(GW94:GW99)</f>
        <v/>
      </c>
      <c r="GX100" s="677">
        <f>SUM(GX94:GX99)</f>
        <v/>
      </c>
      <c r="GY100" s="677">
        <f>SUM(GY94:GY99)</f>
        <v/>
      </c>
      <c r="GZ100" s="677">
        <f>SUM(GZ94:GZ99)</f>
        <v/>
      </c>
      <c r="HA100" s="677">
        <f>SUM(HA94:HA99)</f>
        <v/>
      </c>
      <c r="HB100" s="677">
        <f>SUM(HB94:HB99)</f>
        <v/>
      </c>
      <c r="HC100" s="677">
        <f>SUM(HC94:HC99)</f>
        <v/>
      </c>
      <c r="HD100" s="677">
        <f>SUM(HD94:HD99)</f>
        <v/>
      </c>
      <c r="HE100" s="677">
        <f>SUM(HE94:HE99)</f>
        <v/>
      </c>
      <c r="HF100" s="677">
        <f>SUM(HF94:HF99)</f>
        <v/>
      </c>
      <c r="HG100" s="677">
        <f>SUM(HG94:HG99)</f>
        <v/>
      </c>
      <c r="HH100" s="677">
        <f>SUM(HH94:HH99)</f>
        <v/>
      </c>
      <c r="HI100" s="677">
        <f>SUM(HI94:HI99)</f>
        <v/>
      </c>
      <c r="HJ100" s="677">
        <f>SUM(HJ94:HJ99)</f>
        <v/>
      </c>
      <c r="HK100" s="677">
        <f>SUM(HK94:HK99)</f>
        <v/>
      </c>
      <c r="HL100" s="677">
        <f>SUM(HL94:HL99)</f>
        <v/>
      </c>
      <c r="HM100" s="677">
        <f>SUM(HM94:HM99)</f>
        <v/>
      </c>
      <c r="HN100" s="677">
        <f>SUM(HN94:HN99)</f>
        <v/>
      </c>
      <c r="HO100" s="677">
        <f>SUM(HO94:HO99)</f>
        <v/>
      </c>
      <c r="HP100" s="677">
        <f>SUM(HP94:HP99)</f>
        <v/>
      </c>
      <c r="HQ100" s="677">
        <f>SUM(HQ94:HQ99)</f>
        <v/>
      </c>
      <c r="HR100" s="677">
        <f>SUM(HR94:HR99)</f>
        <v/>
      </c>
      <c r="HS100" s="677">
        <f>SUM(HS94:HS99)</f>
        <v/>
      </c>
      <c r="HT100" s="677">
        <f>SUM(HT94:HT99)</f>
        <v/>
      </c>
      <c r="HU100" s="677">
        <f>SUM(HU94:HU99)</f>
        <v/>
      </c>
      <c r="HV100" s="677">
        <f>SUM(HV94:HV99)</f>
        <v/>
      </c>
      <c r="HW100" s="677">
        <f>SUM(HW94:HW99)</f>
        <v/>
      </c>
      <c r="HX100" s="677">
        <f>SUM(HX94:HX99)</f>
        <v/>
      </c>
      <c r="HY100" s="677">
        <f>SUM(HY94:HY99)</f>
        <v/>
      </c>
      <c r="HZ100" s="677">
        <f>SUM(HZ94:HZ99)</f>
        <v/>
      </c>
      <c r="IA100" s="677">
        <f>SUM(IA94:IA99)</f>
        <v/>
      </c>
      <c r="IB100" s="677">
        <f>SUM(IB94:IB99)</f>
        <v/>
      </c>
      <c r="IC100" s="677">
        <f>SUM(IC94:IC99)</f>
        <v/>
      </c>
      <c r="ID100" s="677">
        <f>SUM(ID94:ID99)</f>
        <v/>
      </c>
      <c r="IE100" s="677">
        <f>SUM(IE94:IE99)</f>
        <v/>
      </c>
      <c r="IF100" s="677">
        <f>SUM(IF94:IF99)</f>
        <v/>
      </c>
      <c r="IG100" s="677">
        <f>SUM(IG94:IG99)</f>
        <v/>
      </c>
      <c r="IH100" s="677">
        <f>SUM(IH94:IH99)</f>
        <v/>
      </c>
      <c r="II100" s="677">
        <f>SUM(II94:II99)</f>
        <v/>
      </c>
      <c r="IJ100" s="677">
        <f>SUM(IJ94:IJ99)</f>
        <v/>
      </c>
      <c r="IK100" s="677">
        <f>SUM(IK94:IK99)</f>
        <v/>
      </c>
      <c r="IL100" s="677">
        <f>SUM(IL94:IL99)</f>
        <v/>
      </c>
      <c r="IM100" s="677">
        <f>SUM(IM94:IM99)</f>
        <v/>
      </c>
      <c r="IN100" s="677">
        <f>SUM(IN94:IN99)</f>
        <v/>
      </c>
      <c r="IO100" s="677">
        <f>SUM(IO94:IO99)</f>
        <v/>
      </c>
      <c r="IP100" s="677">
        <f>SUM(IP94:IP99)</f>
        <v/>
      </c>
      <c r="IQ100" s="677">
        <f>SUM(IQ94:IQ99)</f>
        <v/>
      </c>
      <c r="IR100" s="677">
        <f>SUM(IR94:IR99)</f>
        <v/>
      </c>
      <c r="IS100" s="677">
        <f>SUM(IS94:IS99)</f>
        <v/>
      </c>
      <c r="IT100" s="677">
        <f>SUM(IT94:IT99)</f>
        <v/>
      </c>
      <c r="IU100" s="677">
        <f>SUM(IU94:IU99)</f>
        <v/>
      </c>
      <c r="IV100" s="677">
        <f>SUM(IV94:IV99)</f>
        <v/>
      </c>
      <c r="IW100" s="677">
        <f>SUM(IW94:IW99)</f>
        <v/>
      </c>
      <c r="IX100" s="677">
        <f>SUM(IX94:IX99)</f>
        <v/>
      </c>
      <c r="IY100" s="677">
        <f>SUM(IY94:IY99)</f>
        <v/>
      </c>
      <c r="IZ100" s="677">
        <f>SUM(IZ94:IZ99)</f>
        <v/>
      </c>
      <c r="JA100" s="677">
        <f>SUM(JA94:JA99)</f>
        <v/>
      </c>
      <c r="JB100" s="677">
        <f>SUM(JB94:JB99)</f>
        <v/>
      </c>
      <c r="JC100" s="677">
        <f>SUM(JC94:JC99)</f>
        <v/>
      </c>
      <c r="JD100" s="677">
        <f>SUM(JD94:JD99)</f>
        <v/>
      </c>
      <c r="JE100" s="677">
        <f>SUM(JE94:JE99)</f>
        <v/>
      </c>
      <c r="JF100" s="677">
        <f>SUM(JF94:JF99)</f>
        <v/>
      </c>
      <c r="JG100" s="677">
        <f>SUM(JG94:JG99)</f>
        <v/>
      </c>
      <c r="JH100" s="677">
        <f>SUM(JH94:JH99)</f>
        <v/>
      </c>
      <c r="JI100" s="677">
        <f>SUM(JI94:JI99)</f>
        <v/>
      </c>
      <c r="JJ100" s="677">
        <f>SUM(JJ94:JJ99)</f>
        <v/>
      </c>
      <c r="JK100" s="677">
        <f>SUM(JK94:JK99)</f>
        <v/>
      </c>
      <c r="JL100" s="677">
        <f>SUM(JL94:JL99)</f>
        <v/>
      </c>
      <c r="JM100" s="677">
        <f>SUM(JM94:JM99)</f>
        <v/>
      </c>
      <c r="JN100" s="677">
        <f>SUM(JN94:JN99)</f>
        <v/>
      </c>
      <c r="JO100" s="677">
        <f>SUM(JO94:JO99)</f>
        <v/>
      </c>
      <c r="JP100" s="677">
        <f>SUM(JP94:JP99)</f>
        <v/>
      </c>
      <c r="JQ100" s="677">
        <f>SUM(JQ94:JQ99)</f>
        <v/>
      </c>
      <c r="JR100" s="677">
        <f>SUM(JR94:JR99)</f>
        <v/>
      </c>
      <c r="JS100" s="677">
        <f>SUM(JS94:JS99)</f>
        <v/>
      </c>
      <c r="JT100" s="677">
        <f>SUM(JT94:JT99)</f>
        <v/>
      </c>
      <c r="JU100" s="677">
        <f>SUM(JU94:JU99)</f>
        <v/>
      </c>
      <c r="JV100" s="677">
        <f>SUM(JV94:JV99)</f>
        <v/>
      </c>
      <c r="JW100" s="677">
        <f>SUM(JW94:JW99)</f>
        <v/>
      </c>
      <c r="JX100" s="677">
        <f>SUM(JX94:JX99)</f>
        <v/>
      </c>
      <c r="JY100" s="677">
        <f>SUM(JY94:JY99)</f>
        <v/>
      </c>
      <c r="JZ100" s="677">
        <f>SUM(JZ94:JZ99)</f>
        <v/>
      </c>
      <c r="KA100" s="677">
        <f>SUM(KA94:KA99)</f>
        <v/>
      </c>
      <c r="KB100" s="677">
        <f>SUM(KB94:KB99)</f>
        <v/>
      </c>
      <c r="KC100" s="677">
        <f>SUM(KC94:KC99)</f>
        <v/>
      </c>
      <c r="KD100" s="677">
        <f>SUM(KD94:KD99)</f>
        <v/>
      </c>
      <c r="KE100" s="677">
        <f>SUM(KE94:KE99)</f>
        <v/>
      </c>
      <c r="KF100" s="677">
        <f>SUM(KF94:KF99)</f>
        <v/>
      </c>
      <c r="KG100" s="677">
        <f>SUM(KG94:KG99)</f>
        <v/>
      </c>
      <c r="KH100" s="677">
        <f>SUM(KH94:KH99)</f>
        <v/>
      </c>
      <c r="KI100" s="677">
        <f>SUM(KI94:KI99)</f>
        <v/>
      </c>
      <c r="KJ100" s="677">
        <f>SUM(KJ94:KJ99)</f>
        <v/>
      </c>
      <c r="KK100" s="677">
        <f>SUM(KK94:KK99)</f>
        <v/>
      </c>
      <c r="KL100" s="677">
        <f>SUM(KL94:KL99)</f>
        <v/>
      </c>
      <c r="KM100" s="677">
        <f>SUM(KM94:KM99)</f>
        <v/>
      </c>
      <c r="KN100" s="677">
        <f>SUM(KN94:KN99)</f>
        <v/>
      </c>
      <c r="KO100" s="677">
        <f>SUM(KO94:KO99)</f>
        <v/>
      </c>
      <c r="KP100" s="677">
        <f>SUM(KP94:KP99)</f>
        <v/>
      </c>
      <c r="KQ100" s="677">
        <f>SUM(KQ94:KQ99)</f>
        <v/>
      </c>
      <c r="KR100" s="677">
        <f>SUM(KR94:KR99)</f>
        <v/>
      </c>
      <c r="KS100" s="677">
        <f>SUM(KS94:KS99)</f>
        <v/>
      </c>
      <c r="KT100" s="677">
        <f>SUM(KT94:KT99)</f>
        <v/>
      </c>
      <c r="KU100" s="677">
        <f>SUM(KU94:KU99)</f>
        <v/>
      </c>
      <c r="KV100" s="677">
        <f>SUM(KV94:KV99)</f>
        <v/>
      </c>
      <c r="KW100" s="677">
        <f>SUM(KW94:KW99)</f>
        <v/>
      </c>
      <c r="KX100" s="677">
        <f>SUM(KX94:KX99)</f>
        <v/>
      </c>
      <c r="KY100" s="677">
        <f>SUM(KY94:KY99)</f>
        <v/>
      </c>
      <c r="KZ100" s="677">
        <f>SUM(KZ94:KZ99)</f>
        <v/>
      </c>
      <c r="LA100" s="677">
        <f>SUM(LA94:LA99)</f>
        <v/>
      </c>
      <c r="LB100" s="677">
        <f>SUM(LB94:LB99)</f>
        <v/>
      </c>
      <c r="LC100" s="677">
        <f>SUM(LC94:LC99)</f>
        <v/>
      </c>
      <c r="LD100" s="677">
        <f>SUM(LD94:LD99)</f>
        <v/>
      </c>
      <c r="LE100" s="677">
        <f>SUM(LE94:LE99)</f>
        <v/>
      </c>
      <c r="LF100" s="677">
        <f>SUM(LF94:LF99)</f>
        <v/>
      </c>
      <c r="LG100" s="677">
        <f>SUM(LG94:LG99)</f>
        <v/>
      </c>
      <c r="LH100" s="677">
        <f>SUM(LH94:LH99)</f>
        <v/>
      </c>
      <c r="LI100" s="677">
        <f>SUM(LI94:LI99)</f>
        <v/>
      </c>
      <c r="LJ100" s="677">
        <f>SUM(LJ94:LJ99)</f>
        <v/>
      </c>
      <c r="LK100" s="677">
        <f>SUM(LK94:LK99)</f>
        <v/>
      </c>
      <c r="LL100" s="677">
        <f>SUM(LL94:LL99)</f>
        <v/>
      </c>
      <c r="LM100" s="677">
        <f>SUM(LM94:LM99)</f>
        <v/>
      </c>
      <c r="LN100" s="677">
        <f>SUM(LN94:LN99)</f>
        <v/>
      </c>
      <c r="LO100" s="677">
        <f>SUM(LO94:LO99)</f>
        <v/>
      </c>
      <c r="LP100" s="677">
        <f>SUM(LP94:LP99)</f>
        <v/>
      </c>
      <c r="LQ100" s="677">
        <f>SUM(LQ94:LQ99)</f>
        <v/>
      </c>
      <c r="LR100" s="677">
        <f>SUM(LR94:LR99)</f>
        <v/>
      </c>
      <c r="LS100" s="677">
        <f>SUM(LS94:LS99)</f>
        <v/>
      </c>
      <c r="LT100" s="677">
        <f>SUM(LT94:LT99)</f>
        <v/>
      </c>
      <c r="LU100" s="677">
        <f>SUM(LU94:LU99)</f>
        <v/>
      </c>
      <c r="LV100" s="677">
        <f>SUM(LV94:LV99)</f>
        <v/>
      </c>
      <c r="LW100" s="677">
        <f>SUM(LW94:LW99)</f>
        <v/>
      </c>
      <c r="LX100" s="677">
        <f>SUM(LX94:LX99)</f>
        <v/>
      </c>
      <c r="LY100" s="677">
        <f>SUM(LY94:LY99)</f>
        <v/>
      </c>
      <c r="LZ100" s="677">
        <f>SUM(LZ94:LZ99)</f>
        <v/>
      </c>
      <c r="MA100" s="677">
        <f>SUM(MA94:MA99)</f>
        <v/>
      </c>
      <c r="MB100" s="677">
        <f>SUM(MB94:MB99)</f>
        <v/>
      </c>
      <c r="MC100" s="677">
        <f>SUM(MC94:MC99)</f>
        <v/>
      </c>
      <c r="MD100" s="677">
        <f>SUM(MD94:MD99)</f>
        <v/>
      </c>
      <c r="ME100" s="677">
        <f>SUM(ME94:ME99)</f>
        <v/>
      </c>
      <c r="MF100" s="677">
        <f>SUM(MF94:MF99)</f>
        <v/>
      </c>
      <c r="MG100" s="677">
        <f>SUM(MG94:MG99)</f>
        <v/>
      </c>
      <c r="MH100" s="677">
        <f>SUM(MH94:MH99)</f>
        <v/>
      </c>
      <c r="MI100" s="677">
        <f>SUM(MI94:MI99)</f>
        <v/>
      </c>
      <c r="MJ100" s="677">
        <f>SUM(MJ94:MJ99)</f>
        <v/>
      </c>
      <c r="MK100" s="677">
        <f>SUM(MK94:MK99)</f>
        <v/>
      </c>
      <c r="ML100" s="677">
        <f>SUM(ML94:ML99)</f>
        <v/>
      </c>
      <c r="MM100" s="677">
        <f>SUM(MM94:MM99)</f>
        <v/>
      </c>
      <c r="MN100" s="677">
        <f>SUM(MN94:MN99)</f>
        <v/>
      </c>
      <c r="MO100" s="677">
        <f>SUM(MO94:MO99)</f>
        <v/>
      </c>
      <c r="MP100" s="677">
        <f>SUM(MP94:MP99)</f>
        <v/>
      </c>
      <c r="MQ100" s="677">
        <f>SUM(MQ94:MQ99)</f>
        <v/>
      </c>
      <c r="MR100" s="677">
        <f>SUM(MR94:MR99)</f>
        <v/>
      </c>
      <c r="MS100" s="677">
        <f>SUM(MS94:MS99)</f>
        <v/>
      </c>
      <c r="MT100" s="677">
        <f>SUM(MT94:MT99)</f>
        <v/>
      </c>
      <c r="MU100" s="677">
        <f>SUM(MU94:MU99)</f>
        <v/>
      </c>
      <c r="MV100" s="677">
        <f>SUM(MV94:MV99)</f>
        <v/>
      </c>
      <c r="MW100" s="677">
        <f>SUM(MW94:MW99)</f>
        <v/>
      </c>
      <c r="MX100" s="677">
        <f>SUM(MX94:MX99)</f>
        <v/>
      </c>
      <c r="MY100" s="677">
        <f>SUM(MY94:MY99)</f>
        <v/>
      </c>
      <c r="MZ100" s="677">
        <f>SUM(MZ94:MZ99)</f>
        <v/>
      </c>
      <c r="NA100" s="677">
        <f>SUM(NA94:NA99)</f>
        <v/>
      </c>
      <c r="NB100" s="677">
        <f>SUM(NB94:NB99)</f>
        <v/>
      </c>
      <c r="NC100" s="677">
        <f>SUM(NC94:NC99)</f>
        <v/>
      </c>
      <c r="ND100" s="677">
        <f>SUM(ND94:ND99)</f>
        <v/>
      </c>
      <c r="NE100" s="677">
        <f>SUM(NE94:NE99)</f>
        <v/>
      </c>
      <c r="NF100" s="677">
        <f>SUM(NF94:NF99)</f>
        <v/>
      </c>
      <c r="NG100" s="677">
        <f>SUM(NG94:NG99)</f>
        <v/>
      </c>
      <c r="NH100" s="677">
        <f>SUM(NH94:NH99)</f>
        <v/>
      </c>
      <c r="NI100" s="677">
        <f>SUM(NI94:NI99)</f>
        <v/>
      </c>
      <c r="NJ100" s="677">
        <f>SUM(NJ94:NJ99)</f>
        <v/>
      </c>
      <c r="NK100" s="677">
        <f>SUM(NK94:NK99)</f>
        <v/>
      </c>
      <c r="NL100" s="677">
        <f>SUM(NL94:NL99)</f>
        <v/>
      </c>
      <c r="NM100" s="677">
        <f>SUM(NM94:NM99)</f>
        <v/>
      </c>
      <c r="NN100" s="677">
        <f>SUM(NN94:NN99)</f>
        <v/>
      </c>
      <c r="NO100" s="677">
        <f>SUM(NO94:NO99)</f>
        <v/>
      </c>
      <c r="NP100" s="677">
        <f>SUM(NP94:NP99)</f>
        <v/>
      </c>
      <c r="NQ100" s="677">
        <f>SUM(NQ94:NQ99)</f>
        <v/>
      </c>
      <c r="NR100" s="677">
        <f>SUM(NR94:NR99)</f>
        <v/>
      </c>
      <c r="NS100" s="677">
        <f>SUM(NS94:NS99)</f>
        <v/>
      </c>
      <c r="NT100" s="677">
        <f>SUM(NT94:NT99)</f>
        <v/>
      </c>
      <c r="NU100" s="677">
        <f>SUM(NU94:NU99)</f>
        <v/>
      </c>
      <c r="NV100" s="677">
        <f>SUM(NV94:NV99)</f>
        <v/>
      </c>
      <c r="NW100" s="677">
        <f>SUM(NW94:NW99)</f>
        <v/>
      </c>
      <c r="NX100" s="677">
        <f>SUM(NX94:NX99)</f>
        <v/>
      </c>
      <c r="NY100" s="677">
        <f>SUM(NY94:NY99)</f>
        <v/>
      </c>
      <c r="NZ100" s="677">
        <f>SUM(NZ94:NZ99)</f>
        <v/>
      </c>
      <c r="OA100" s="677">
        <f>SUM(OA94:OA99)</f>
        <v/>
      </c>
      <c r="OB100" s="677">
        <f>SUM(OB94:OB99)</f>
        <v/>
      </c>
      <c r="OC100" s="677">
        <f>SUM(OC94:OC99)</f>
        <v/>
      </c>
      <c r="OD100" s="677">
        <f>SUM(OD94:OD99)</f>
        <v/>
      </c>
      <c r="OE100" s="677">
        <f>SUM(OE94:OE99)</f>
        <v/>
      </c>
      <c r="OF100" s="677">
        <f>SUM(OF94:OF99)</f>
        <v/>
      </c>
      <c r="OG100" s="677">
        <f>SUM(OG94:OG99)</f>
        <v/>
      </c>
      <c r="OH100" s="677">
        <f>SUM(OH94:OH99)</f>
        <v/>
      </c>
      <c r="OI100" s="677">
        <f>SUM(OI94:OI99)</f>
        <v/>
      </c>
      <c r="OJ100" s="677">
        <f>SUM(OJ94:OJ99)</f>
        <v/>
      </c>
      <c r="OK100" s="677">
        <f>SUM(OK94:OK99)</f>
        <v/>
      </c>
      <c r="OL100" s="677">
        <f>SUM(OL94:OL99)</f>
        <v/>
      </c>
      <c r="OM100" s="677">
        <f>SUM(OM94:OM99)</f>
        <v/>
      </c>
      <c r="ON100" s="677">
        <f>SUM(ON94:ON99)</f>
        <v/>
      </c>
      <c r="OO100" s="677">
        <f>SUM(OO94:OO99)</f>
        <v/>
      </c>
      <c r="OP100" s="677">
        <f>SUM(OP94:OP99)</f>
        <v/>
      </c>
      <c r="OQ100" s="677">
        <f>SUM(OQ94:OQ99)</f>
        <v/>
      </c>
      <c r="OR100" s="677">
        <f>SUM(OR94:OR99)</f>
        <v/>
      </c>
      <c r="OS100" s="677">
        <f>SUM(OS94:OS99)</f>
        <v/>
      </c>
      <c r="OT100" s="677">
        <f>SUM(OT94:OT99)</f>
        <v/>
      </c>
      <c r="OU100" s="677">
        <f>SUM(OU94:OU99)</f>
        <v/>
      </c>
      <c r="OV100" s="677">
        <f>SUM(OV94:OV99)</f>
        <v/>
      </c>
      <c r="OW100" s="677">
        <f>SUM(OW94:OW99)</f>
        <v/>
      </c>
      <c r="OX100" s="677">
        <f>SUM(OX94:OX99)</f>
        <v/>
      </c>
      <c r="OY100" s="677">
        <f>SUM(OY94:OY99)</f>
        <v/>
      </c>
      <c r="OZ100" s="677">
        <f>SUM(OZ94:OZ99)</f>
        <v/>
      </c>
      <c r="PA100" s="677">
        <f>SUM(PA94:PA99)</f>
        <v/>
      </c>
      <c r="PB100" s="677">
        <f>SUM(PB94:PB99)</f>
        <v/>
      </c>
      <c r="PC100" s="677">
        <f>SUM(PC94:PC99)</f>
        <v/>
      </c>
      <c r="PD100" s="677">
        <f>SUM(PD94:PD99)</f>
        <v/>
      </c>
      <c r="PE100" s="677">
        <f>SUM(PE94:PE99)</f>
        <v/>
      </c>
      <c r="PF100" s="677">
        <f>SUM(PF94:PF99)</f>
        <v/>
      </c>
      <c r="PG100" s="677">
        <f>SUM(PG94:PG99)</f>
        <v/>
      </c>
      <c r="PH100" s="677">
        <f>SUM(PH94:PH99)</f>
        <v/>
      </c>
      <c r="PI100" s="677">
        <f>SUM(PI94:PI99)</f>
        <v/>
      </c>
      <c r="PJ100" s="677">
        <f>SUM(PJ94:PJ99)</f>
        <v/>
      </c>
      <c r="PK100" s="677">
        <f>SUM(PK94:PK99)</f>
        <v/>
      </c>
      <c r="PL100" s="677">
        <f>SUM(PL94:PL99)</f>
        <v/>
      </c>
      <c r="PM100" s="677">
        <f>SUM(PM94:PM99)</f>
        <v/>
      </c>
      <c r="PN100" s="677">
        <f>SUM(PN94:PN99)</f>
        <v/>
      </c>
      <c r="PO100" s="677">
        <f>SUM(PO94:PO99)</f>
        <v/>
      </c>
      <c r="PP100" s="677">
        <f>SUM(PP94:PP99)</f>
        <v/>
      </c>
      <c r="PQ100" s="677">
        <f>SUM(PQ94:PQ99)</f>
        <v/>
      </c>
      <c r="PR100" s="677">
        <f>SUM(PR94:PR99)</f>
        <v/>
      </c>
      <c r="PS100" s="677">
        <f>SUM(PS94:PS99)</f>
        <v/>
      </c>
      <c r="PT100" s="677">
        <f>SUM(PT94:PT99)</f>
        <v/>
      </c>
      <c r="PU100" s="677">
        <f>SUM(PU94:PU99)</f>
        <v/>
      </c>
      <c r="PV100" s="677">
        <f>SUM(PV94:PV99)</f>
        <v/>
      </c>
      <c r="PW100" s="677">
        <f>SUM(PW94:PW99)</f>
        <v/>
      </c>
      <c r="PX100" s="677">
        <f>SUM(PX94:PX99)</f>
        <v/>
      </c>
      <c r="PY100" s="677">
        <f>SUM(PY94:PY99)</f>
        <v/>
      </c>
      <c r="PZ100" s="677">
        <f>SUM(PZ94:PZ99)</f>
        <v/>
      </c>
      <c r="QA100" s="677">
        <f>SUM(QA94:QA99)</f>
        <v/>
      </c>
      <c r="QB100" s="677">
        <f>SUM(QB94:QB99)</f>
        <v/>
      </c>
      <c r="QC100" s="677">
        <f>SUM(QC94:QC99)</f>
        <v/>
      </c>
      <c r="QD100" s="677">
        <f>SUM(QD94:QD99)</f>
        <v/>
      </c>
      <c r="QE100" s="677">
        <f>SUM(QE94:QE99)</f>
        <v/>
      </c>
      <c r="QF100" s="677">
        <f>SUM(QF94:QF99)</f>
        <v/>
      </c>
      <c r="QG100" s="677">
        <f>SUM(QG94:QG99)</f>
        <v/>
      </c>
      <c r="QH100" s="677">
        <f>SUM(QH94:QH99)</f>
        <v/>
      </c>
      <c r="QI100" s="677">
        <f>SUM(QI94:QI99)</f>
        <v/>
      </c>
      <c r="QJ100" s="677">
        <f>SUM(QJ94:QJ99)</f>
        <v/>
      </c>
      <c r="QK100" s="677">
        <f>SUM(QK94:QK99)</f>
        <v/>
      </c>
      <c r="QL100" s="677">
        <f>SUM(QL94:QL99)</f>
        <v/>
      </c>
      <c r="QM100" s="677">
        <f>SUM(QM94:QM99)</f>
        <v/>
      </c>
      <c r="QN100" s="677">
        <f>SUM(QN94:QN99)</f>
        <v/>
      </c>
      <c r="QO100" s="677">
        <f>SUM(QO94:QO99)</f>
        <v/>
      </c>
      <c r="QP100" s="677">
        <f>SUM(QP94:QP99)</f>
        <v/>
      </c>
      <c r="QQ100" s="677">
        <f>SUM(QQ94:QQ99)</f>
        <v/>
      </c>
      <c r="QR100" s="677">
        <f>SUM(QR94:QR99)</f>
        <v/>
      </c>
      <c r="QS100" s="677">
        <f>SUM(QS94:QS99)</f>
        <v/>
      </c>
      <c r="QT100" s="677">
        <f>SUM(QT94:QT99)</f>
        <v/>
      </c>
      <c r="QU100" s="677">
        <f>SUM(QU94:QU99)</f>
        <v/>
      </c>
      <c r="QV100" s="677">
        <f>SUM(QV94:QV99)</f>
        <v/>
      </c>
      <c r="QW100" s="677">
        <f>SUM(QW94:QW99)</f>
        <v/>
      </c>
      <c r="QX100" s="677">
        <f>SUM(QX94:QX99)</f>
        <v/>
      </c>
      <c r="QY100" s="677">
        <f>SUM(QY94:QY99)</f>
        <v/>
      </c>
      <c r="QZ100" s="677">
        <f>SUM(QZ94:QZ99)</f>
        <v/>
      </c>
      <c r="RA100" s="677">
        <f>SUM(RA94:RA99)</f>
        <v/>
      </c>
      <c r="RB100" s="677">
        <f>SUM(RB94:RB99)</f>
        <v/>
      </c>
      <c r="RC100" s="677">
        <f>SUM(RC94:RC99)</f>
        <v/>
      </c>
      <c r="RD100" s="677">
        <f>SUM(RD94:RD99)</f>
        <v/>
      </c>
      <c r="RE100" s="677">
        <f>SUM(RE94:RE99)</f>
        <v/>
      </c>
      <c r="RF100" s="677">
        <f>SUM(RF94:RF99)</f>
        <v/>
      </c>
      <c r="RG100" s="697">
        <f>IF(RF88=RF93,RF93=RF100,"FALSO")</f>
        <v/>
      </c>
      <c r="RH100" s="677">
        <f>SUM(RH94:RH99)</f>
        <v/>
      </c>
      <c r="RI100" s="677">
        <f>SUM(RI94:RI99)</f>
        <v/>
      </c>
      <c r="RJ100" s="677">
        <f>SUM(RJ94:RJ99)</f>
        <v/>
      </c>
      <c r="RK100" s="677">
        <f>SUM(RK94:RK99)</f>
        <v/>
      </c>
      <c r="RL100" s="677">
        <f>SUM(RL94:RL99)</f>
        <v/>
      </c>
      <c r="RM100" s="677">
        <f>SUM(RM94:RM99)</f>
        <v/>
      </c>
      <c r="RN100" s="677">
        <f>SUM(RN94:RN99)</f>
        <v/>
      </c>
      <c r="RO100" s="677">
        <f>SUM(RO94:RO99)</f>
        <v/>
      </c>
      <c r="RP100" s="677">
        <f>SUM(RP94:RP99)</f>
        <v/>
      </c>
      <c r="RQ100" s="677">
        <f>SUM(RQ94:RQ99)</f>
        <v/>
      </c>
      <c r="RR100" s="677">
        <f>SUM(RR94:RR99)</f>
        <v/>
      </c>
      <c r="RS100" s="677">
        <f>SUM(RS94:RS99)</f>
        <v/>
      </c>
      <c r="RT100" s="677">
        <f>SUM(RT94:RT99)</f>
        <v/>
      </c>
      <c r="RU100" s="677">
        <f>SUM(RU94:RU99)</f>
        <v/>
      </c>
      <c r="RV100" s="677">
        <f>SUM(RV94:RV99)</f>
        <v/>
      </c>
      <c r="RW100" s="677">
        <f>SUM(RW94:RW99)</f>
        <v/>
      </c>
      <c r="RX100" s="677">
        <f>SUM(RX94:RX99)</f>
        <v/>
      </c>
      <c r="RY100" s="677">
        <f>SUM(RY94:RY99)</f>
        <v/>
      </c>
      <c r="RZ100" s="677">
        <f>SUM(RZ94:RZ99)</f>
        <v/>
      </c>
      <c r="SA100" s="677">
        <f>SUM(SA94:SA99)</f>
        <v/>
      </c>
      <c r="SB100" s="677">
        <f>SUM(SB94:SB99)</f>
        <v/>
      </c>
      <c r="SC100" s="677">
        <f>SUM(SC94:SC99)</f>
        <v/>
      </c>
      <c r="SD100" s="677">
        <f>SUM(SD94:SD99)</f>
        <v/>
      </c>
      <c r="SE100" s="677">
        <f>SUM(SE94:SE99)</f>
        <v/>
      </c>
      <c r="SF100" s="677">
        <f>SUM(SF94:SF99)</f>
        <v/>
      </c>
      <c r="SG100" s="677">
        <f>SUM(SG94:SG99)</f>
        <v/>
      </c>
      <c r="SH100" s="677">
        <f>SUM(SH94:SH99)</f>
        <v/>
      </c>
      <c r="SI100" s="677">
        <f>SUM(SI94:SI99)</f>
        <v/>
      </c>
      <c r="SJ100" s="677">
        <f>SUM(SJ94:SJ99)</f>
        <v/>
      </c>
      <c r="SK100" s="677">
        <f>SUM(SK94:SK99)</f>
        <v/>
      </c>
      <c r="SL100" s="677">
        <f>SUM(SL94:SL99)</f>
        <v/>
      </c>
      <c r="SM100" s="677">
        <f>SUM(SM94:SM99)</f>
        <v/>
      </c>
      <c r="SN100" s="677">
        <f>SUM(SN94:SN99)</f>
        <v/>
      </c>
      <c r="SO100" s="677">
        <f>SUM(SO94:SO99)</f>
        <v/>
      </c>
      <c r="SP100" s="677">
        <f>SUM(SP94:SP99)</f>
        <v/>
      </c>
      <c r="SQ100" s="677">
        <f>SUM(SQ94:SQ99)</f>
        <v/>
      </c>
      <c r="SR100" s="677">
        <f>SUM(SR94:SR99)</f>
        <v/>
      </c>
      <c r="SS100" s="677">
        <f>SUM(SS94:SS99)</f>
        <v/>
      </c>
      <c r="ST100" s="677">
        <f>SUM(ST94:ST99)</f>
        <v/>
      </c>
      <c r="SU100" s="677">
        <f>SUM(SU94:SU99)</f>
        <v/>
      </c>
      <c r="SV100" s="677">
        <f>SUM(SV94:SV99)</f>
        <v/>
      </c>
      <c r="SW100" s="677">
        <f>SUM(SW94:SW99)</f>
        <v/>
      </c>
      <c r="SX100" s="677">
        <f>SUM(SX94:SX99)</f>
        <v/>
      </c>
      <c r="SY100" s="677">
        <f>SUM(SY94:SY99)</f>
        <v/>
      </c>
      <c r="SZ100" s="698">
        <f>SUM(SZ94:SZ99)</f>
        <v/>
      </c>
      <c r="TB100" s="699">
        <f>SUM(TB94:TB99)</f>
        <v/>
      </c>
      <c r="TC100" s="699">
        <f>SUM(TC94:TC99)</f>
        <v/>
      </c>
      <c r="TE100" s="699">
        <f>SUM(TE94:TE99)</f>
        <v/>
      </c>
      <c r="TF100" s="699">
        <f>SUM(TF94:TF99)</f>
        <v/>
      </c>
      <c r="TG100" s="699">
        <f>SUM(TG94:TG99)</f>
        <v/>
      </c>
      <c r="TH100" s="699">
        <f>SUM(TH94:TH99)</f>
        <v/>
      </c>
      <c r="TI100" s="699">
        <f>SUM(TI94:TI99)</f>
        <v/>
      </c>
      <c r="TJ100" s="699">
        <f>SUM(TJ94:TJ99)</f>
        <v/>
      </c>
      <c r="TK100" s="699">
        <f>SUM(TK94:TK99)</f>
        <v/>
      </c>
      <c r="TL100" s="699">
        <f>SUM(TL94:TL99)</f>
        <v/>
      </c>
      <c r="TM100" s="699">
        <f>SUM(TM94:TM99)</f>
        <v/>
      </c>
      <c r="TN100" s="699">
        <f>SUM(TN94:TN99)</f>
        <v/>
      </c>
      <c r="TO100" s="699">
        <f>SUM(TO94:TO99)</f>
        <v/>
      </c>
      <c r="TP100" s="699">
        <f>SUM(TP94:TP99)</f>
        <v/>
      </c>
      <c r="TQ100" s="699">
        <f>SUM(TQ94:TQ99)</f>
        <v/>
      </c>
      <c r="TR100" s="699">
        <f>SUM(TR94:TR99)</f>
        <v/>
      </c>
      <c r="TS100" s="699">
        <f>SUM(TS94:TS99)</f>
        <v/>
      </c>
      <c r="TT100" s="699">
        <f>SUM(TT94:TT99)</f>
        <v/>
      </c>
      <c r="TU100" s="699">
        <f>SUM(TU94:TU99)</f>
        <v/>
      </c>
    </row>
    <row r="101" ht="23" customHeight="1">
      <c r="A101" s="1100" t="n"/>
      <c r="B101" s="1101" t="n"/>
      <c r="C101" s="1102" t="n"/>
      <c r="D101" s="84" t="inlineStr">
        <is>
          <t>EN SITUACION DE DESPLAZADO</t>
        </is>
      </c>
      <c r="E101" s="670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  <c r="BJ101" s="670" t="n"/>
      <c r="BK101" s="670" t="n"/>
      <c r="BL101" s="670" t="n"/>
      <c r="BM101" s="670" t="n"/>
      <c r="BN101" s="670" t="n"/>
      <c r="BO101" s="670" t="n"/>
      <c r="BP101" s="670" t="n"/>
      <c r="BQ101" s="670" t="n"/>
      <c r="BR101" s="670" t="n"/>
      <c r="BS101" s="670" t="n"/>
      <c r="BT101" s="670" t="n"/>
      <c r="BU101" s="670" t="n"/>
      <c r="BV101" s="670" t="n"/>
      <c r="BW101" s="670" t="n"/>
      <c r="BX101" s="670" t="n"/>
      <c r="BY101" s="670" t="n"/>
      <c r="BZ101" s="670" t="n"/>
      <c r="CA101" s="670" t="n"/>
      <c r="CB101" s="670" t="n"/>
      <c r="CC101" s="670" t="n"/>
      <c r="CD101" s="670" t="n"/>
      <c r="CE101" s="670" t="n"/>
      <c r="CF101" s="670" t="n"/>
      <c r="CG101" s="670" t="n"/>
      <c r="CH101" s="670" t="n"/>
      <c r="CI101" s="670" t="n"/>
      <c r="CJ101" s="670" t="n"/>
      <c r="CK101" s="670" t="n"/>
      <c r="CL101" s="670" t="n"/>
      <c r="CM101" s="670" t="n"/>
      <c r="CN101" s="670" t="n"/>
      <c r="CO101" s="670" t="n"/>
      <c r="CP101" s="670" t="n"/>
      <c r="CQ101" s="670" t="n"/>
      <c r="CR101" s="670" t="n"/>
      <c r="CS101" s="670" t="n"/>
      <c r="CT101" s="670" t="n"/>
      <c r="CU101" s="670" t="n"/>
      <c r="CV101" s="670" t="n"/>
      <c r="CW101" s="670" t="n"/>
      <c r="CX101" s="670" t="n"/>
      <c r="CY101" s="670" t="n"/>
      <c r="CZ101" s="670" t="n"/>
      <c r="DA101" s="670" t="n"/>
      <c r="DB101" s="670" t="n"/>
      <c r="DC101" s="670" t="n"/>
      <c r="DD101" s="670" t="n"/>
      <c r="DE101" s="670" t="n"/>
      <c r="DF101" s="670" t="n"/>
      <c r="DG101" s="670" t="n"/>
      <c r="DH101" s="670" t="n"/>
      <c r="DI101" s="670" t="n"/>
      <c r="DJ101" s="670" t="n"/>
      <c r="DK101" s="670" t="n"/>
      <c r="DL101" s="670" t="n"/>
      <c r="DM101" s="670" t="n"/>
      <c r="DN101" s="670" t="n"/>
      <c r="DO101" s="670" t="n"/>
      <c r="DP101" s="670" t="n"/>
      <c r="DQ101" s="670" t="n"/>
      <c r="DR101" s="670" t="n"/>
      <c r="DS101" s="670" t="n"/>
      <c r="DT101" s="670" t="n"/>
      <c r="DU101" s="670" t="n"/>
      <c r="DV101" s="670" t="n"/>
      <c r="DW101" s="670" t="n"/>
      <c r="DX101" s="670" t="n"/>
      <c r="DY101" s="670" t="n"/>
      <c r="DZ101" s="670" t="n"/>
      <c r="EA101" s="670" t="n"/>
      <c r="EB101" s="670" t="n"/>
      <c r="EC101" s="670" t="n"/>
      <c r="ED101" s="670" t="n"/>
      <c r="EE101" s="670" t="n"/>
      <c r="EF101" s="670" t="n"/>
      <c r="EG101" s="670" t="n"/>
      <c r="EH101" s="670" t="n"/>
      <c r="EI101" s="670" t="n"/>
      <c r="EJ101" s="670" t="n"/>
      <c r="EK101" s="670" t="n"/>
      <c r="EL101" s="670" t="n"/>
      <c r="EM101" s="670" t="n"/>
      <c r="EN101" s="670" t="n"/>
      <c r="EO101" s="670" t="n"/>
      <c r="EP101" s="670" t="n"/>
      <c r="EQ101" s="670" t="n"/>
      <c r="ER101" s="670" t="n"/>
      <c r="ES101" s="670" t="n"/>
      <c r="ET101" s="670" t="n"/>
      <c r="EU101" s="670" t="n"/>
      <c r="EV101" s="670" t="n"/>
      <c r="EW101" s="670" t="n"/>
      <c r="EX101" s="670" t="n"/>
      <c r="EY101" s="670" t="n"/>
      <c r="EZ101" s="670" t="n"/>
      <c r="FA101" s="670" t="n"/>
      <c r="FB101" s="670" t="n"/>
      <c r="FC101" s="670" t="n"/>
      <c r="FD101" s="670" t="n"/>
      <c r="FE101" s="670" t="n"/>
      <c r="FF101" s="670" t="n"/>
      <c r="FG101" s="670" t="n"/>
      <c r="FH101" s="670" t="n"/>
      <c r="FI101" s="670" t="n"/>
      <c r="FJ101" s="670" t="n"/>
      <c r="FK101" s="670" t="n"/>
      <c r="FL101" s="670" t="n"/>
      <c r="FM101" s="670" t="n"/>
      <c r="FN101" s="670" t="n"/>
      <c r="FO101" s="670" t="n"/>
      <c r="FP101" s="670" t="n"/>
      <c r="FQ101" s="670" t="n"/>
      <c r="FR101" s="670" t="n"/>
      <c r="FS101" s="670" t="n"/>
      <c r="FT101" s="670" t="n"/>
      <c r="FU101" s="670" t="n"/>
      <c r="FV101" s="670" t="n"/>
      <c r="FW101" s="670" t="n"/>
      <c r="FX101" s="670" t="n"/>
      <c r="FY101" s="670" t="n"/>
      <c r="FZ101" s="670" t="n"/>
      <c r="GA101" s="670" t="n"/>
      <c r="GB101" s="670" t="n"/>
      <c r="GC101" s="670" t="n"/>
      <c r="GD101" s="670" t="n"/>
      <c r="GE101" s="670" t="n"/>
      <c r="GF101" s="670" t="n"/>
      <c r="GG101" s="670" t="n"/>
      <c r="GH101" s="670" t="n"/>
      <c r="GI101" s="670" t="n"/>
      <c r="GJ101" s="670" t="n"/>
      <c r="GK101" s="670" t="n"/>
      <c r="GL101" s="670" t="n"/>
      <c r="GM101" s="670" t="n"/>
      <c r="GN101" s="670" t="n"/>
      <c r="GO101" s="670" t="n"/>
      <c r="GP101" s="670" t="n"/>
      <c r="GQ101" s="670" t="n"/>
      <c r="GR101" s="670" t="n"/>
      <c r="GS101" s="670" t="n"/>
      <c r="GT101" s="670" t="n"/>
      <c r="GU101" s="670" t="n"/>
      <c r="GV101" s="670" t="n"/>
      <c r="GW101" s="670" t="n"/>
      <c r="GX101" s="670" t="n"/>
      <c r="GY101" s="670" t="n"/>
      <c r="GZ101" s="670" t="n"/>
      <c r="HA101" s="670" t="n"/>
      <c r="HB101" s="670" t="n"/>
      <c r="HC101" s="670" t="n"/>
      <c r="HD101" s="670" t="n"/>
      <c r="HE101" s="670" t="n"/>
      <c r="HF101" s="670" t="n"/>
      <c r="HG101" s="670" t="n"/>
      <c r="HH101" s="670" t="n"/>
      <c r="HI101" s="670" t="n"/>
      <c r="HJ101" s="670" t="n"/>
      <c r="HK101" s="670" t="n"/>
      <c r="HL101" s="670" t="n"/>
      <c r="HM101" s="670" t="n"/>
      <c r="HN101" s="670" t="n"/>
      <c r="HO101" s="670" t="n"/>
      <c r="HP101" s="670" t="n"/>
      <c r="HQ101" s="670" t="n"/>
      <c r="HR101" s="670" t="n"/>
      <c r="HS101" s="670" t="n"/>
      <c r="HT101" s="670" t="n"/>
      <c r="HU101" s="670" t="n"/>
      <c r="HV101" s="670" t="n"/>
      <c r="HW101" s="670" t="n"/>
      <c r="HX101" s="670" t="n"/>
      <c r="HY101" s="670" t="n"/>
      <c r="HZ101" s="670" t="n"/>
      <c r="IA101" s="670" t="n"/>
      <c r="IB101" s="670" t="n"/>
      <c r="IC101" s="670" t="n"/>
      <c r="ID101" s="670" t="n"/>
      <c r="IE101" s="670" t="n"/>
      <c r="IF101" s="670" t="n"/>
      <c r="IG101" s="670" t="n"/>
      <c r="IH101" s="670" t="n"/>
      <c r="II101" s="670" t="n"/>
      <c r="IJ101" s="670" t="n"/>
      <c r="IK101" s="670" t="n"/>
      <c r="IL101" s="670" t="n"/>
      <c r="IM101" s="670" t="n"/>
      <c r="IN101" s="670" t="n"/>
      <c r="IO101" s="670" t="n"/>
      <c r="IP101" s="670" t="n"/>
      <c r="IQ101" s="670" t="n"/>
      <c r="IR101" s="670" t="n"/>
      <c r="IS101" s="670" t="n"/>
      <c r="IT101" s="670" t="n"/>
      <c r="IU101" s="670" t="n"/>
      <c r="IV101" s="670" t="n"/>
      <c r="IW101" s="670" t="n"/>
      <c r="IX101" s="670" t="n"/>
      <c r="IY101" s="670" t="n"/>
      <c r="IZ101" s="670" t="n"/>
      <c r="JA101" s="670" t="n"/>
      <c r="JB101" s="670" t="n"/>
      <c r="JC101" s="670" t="n"/>
      <c r="JD101" s="670" t="n"/>
      <c r="JE101" s="670" t="n"/>
      <c r="JF101" s="670" t="n"/>
      <c r="JG101" s="670" t="n"/>
      <c r="JH101" s="670" t="n"/>
      <c r="JI101" s="670" t="n"/>
      <c r="JJ101" s="670" t="n"/>
      <c r="JK101" s="670" t="n"/>
      <c r="JL101" s="670" t="n"/>
      <c r="JM101" s="670" t="n"/>
      <c r="JN101" s="670" t="n"/>
      <c r="JO101" s="670" t="n"/>
      <c r="JP101" s="670" t="n"/>
      <c r="JQ101" s="670" t="n"/>
      <c r="JR101" s="670" t="n"/>
      <c r="JS101" s="670" t="n"/>
      <c r="JT101" s="670" t="n"/>
      <c r="JU101" s="670" t="n"/>
      <c r="JV101" s="670" t="n"/>
      <c r="JW101" s="670" t="n"/>
      <c r="JX101" s="670" t="n"/>
      <c r="JY101" s="670" t="n"/>
      <c r="JZ101" s="670" t="n"/>
      <c r="KA101" s="670" t="n"/>
      <c r="KB101" s="670" t="n"/>
      <c r="KC101" s="670" t="n"/>
      <c r="KD101" s="670" t="n"/>
      <c r="KE101" s="670" t="n"/>
      <c r="KF101" s="670" t="n"/>
      <c r="KG101" s="670" t="n"/>
      <c r="KH101" s="670" t="n"/>
      <c r="KI101" s="670" t="n"/>
      <c r="KJ101" s="670" t="n"/>
      <c r="KK101" s="670" t="n"/>
      <c r="KL101" s="670" t="n"/>
      <c r="KM101" s="670" t="n"/>
      <c r="KN101" s="670" t="n"/>
      <c r="KO101" s="670" t="n"/>
      <c r="KP101" s="670" t="n"/>
      <c r="KQ101" s="670" t="n"/>
      <c r="KR101" s="670" t="n"/>
      <c r="KS101" s="670" t="n"/>
      <c r="KT101" s="670" t="n"/>
      <c r="KU101" s="670" t="n"/>
      <c r="KV101" s="670" t="n"/>
      <c r="KW101" s="670" t="n"/>
      <c r="KX101" s="670" t="n"/>
      <c r="KY101" s="670" t="n"/>
      <c r="KZ101" s="670" t="n"/>
      <c r="LA101" s="670" t="n"/>
      <c r="LB101" s="670" t="n"/>
      <c r="LC101" s="670" t="n"/>
      <c r="LD101" s="670" t="n"/>
      <c r="LE101" s="670" t="n"/>
      <c r="LF101" s="670" t="n"/>
      <c r="LG101" s="670" t="n"/>
      <c r="LH101" s="670" t="n"/>
      <c r="LI101" s="670" t="n"/>
      <c r="LJ101" s="670" t="n"/>
      <c r="LK101" s="670" t="n"/>
      <c r="LL101" s="670" t="n"/>
      <c r="LM101" s="670" t="n"/>
      <c r="LN101" s="670" t="n"/>
      <c r="LO101" s="670" t="n"/>
      <c r="LP101" s="670" t="n"/>
      <c r="LQ101" s="670" t="n"/>
      <c r="LR101" s="670" t="n"/>
      <c r="LS101" s="670" t="n"/>
      <c r="LT101" s="670" t="n"/>
      <c r="LU101" s="670" t="n"/>
      <c r="LV101" s="670" t="n"/>
      <c r="LW101" s="670" t="n"/>
      <c r="LX101" s="670" t="n"/>
      <c r="LY101" s="670" t="n"/>
      <c r="LZ101" s="670" t="n"/>
      <c r="MA101" s="670" t="n"/>
      <c r="MB101" s="670" t="n"/>
      <c r="MC101" s="670" t="n"/>
      <c r="MD101" s="670" t="n"/>
      <c r="ME101" s="670" t="n"/>
      <c r="MF101" s="670" t="n"/>
      <c r="MG101" s="670" t="n"/>
      <c r="MH101" s="670" t="n"/>
      <c r="MI101" s="670" t="n"/>
      <c r="MJ101" s="670" t="n"/>
      <c r="MK101" s="670" t="n"/>
      <c r="ML101" s="670" t="n"/>
      <c r="MM101" s="670" t="n"/>
      <c r="MN101" s="670" t="n"/>
      <c r="MO101" s="670" t="n"/>
      <c r="MP101" s="670" t="n"/>
      <c r="MQ101" s="670" t="n"/>
      <c r="MR101" s="670" t="n"/>
      <c r="MS101" s="670" t="n"/>
      <c r="MT101" s="670" t="n"/>
      <c r="MU101" s="670" t="n"/>
      <c r="MV101" s="670" t="n"/>
      <c r="MW101" s="670" t="n"/>
      <c r="MX101" s="670" t="n"/>
      <c r="MY101" s="670" t="n"/>
      <c r="MZ101" s="670" t="n"/>
      <c r="NA101" s="670" t="n"/>
      <c r="NB101" s="670" t="n"/>
      <c r="NC101" s="670" t="n"/>
      <c r="ND101" s="670" t="n"/>
      <c r="NE101" s="670" t="n"/>
      <c r="NF101" s="670" t="n"/>
      <c r="NG101" s="670" t="n"/>
      <c r="NH101" s="670" t="n"/>
      <c r="NI101" s="670" t="n"/>
      <c r="NJ101" s="670" t="n"/>
      <c r="NK101" s="670" t="n"/>
      <c r="NL101" s="670" t="n"/>
      <c r="NM101" s="670" t="n"/>
      <c r="NN101" s="670" t="n"/>
      <c r="NO101" s="670" t="n"/>
      <c r="NP101" s="670" t="n"/>
      <c r="NQ101" s="689" t="n"/>
      <c r="NR101" s="689" t="n"/>
      <c r="NS101" s="689" t="n"/>
      <c r="NT101" s="689" t="n"/>
      <c r="NU101" s="689" t="n"/>
      <c r="NV101" s="689" t="n"/>
      <c r="NW101" s="689" t="n"/>
      <c r="NX101" s="689" t="n"/>
      <c r="NY101" s="670" t="n"/>
      <c r="NZ101" s="670" t="n"/>
      <c r="OA101" s="670" t="n"/>
      <c r="OB101" s="670" t="n"/>
      <c r="OC101" s="670" t="n"/>
      <c r="OD101" s="670" t="n"/>
      <c r="OE101" s="670" t="n"/>
      <c r="OF101" s="670" t="n"/>
      <c r="OG101" s="689" t="n"/>
      <c r="OH101" s="689" t="n"/>
      <c r="OI101" s="689" t="n"/>
      <c r="OJ101" s="689" t="n"/>
      <c r="OK101" s="689" t="n"/>
      <c r="OL101" s="689" t="n"/>
      <c r="OM101" s="689" t="n"/>
      <c r="ON101" s="689" t="n"/>
      <c r="OO101" s="689" t="n"/>
      <c r="OP101" s="689" t="n"/>
      <c r="OQ101" s="689" t="n"/>
      <c r="OR101" s="689" t="n"/>
      <c r="OS101" s="689" t="n"/>
      <c r="OT101" s="689" t="n"/>
      <c r="OU101" s="689" t="n"/>
      <c r="OV101" s="689" t="n"/>
      <c r="OW101" s="670" t="n"/>
      <c r="OX101" s="670" t="n"/>
      <c r="OY101" s="670" t="n"/>
      <c r="OZ101" s="670" t="n"/>
      <c r="PA101" s="670" t="n"/>
      <c r="PB101" s="670" t="n"/>
      <c r="PC101" s="670" t="n"/>
      <c r="PD101" s="670" t="n"/>
      <c r="PE101" s="670" t="n"/>
      <c r="PF101" s="670" t="n"/>
      <c r="PG101" s="670" t="n"/>
      <c r="PH101" s="670" t="n"/>
      <c r="PI101" s="670" t="n"/>
      <c r="PJ101" s="670" t="n"/>
      <c r="PK101" s="670" t="n"/>
      <c r="PL101" s="670" t="n"/>
      <c r="PM101" s="670" t="n"/>
      <c r="PN101" s="670" t="n"/>
      <c r="PO101" s="670" t="n"/>
      <c r="PP101" s="670" t="n"/>
      <c r="PQ101" s="670" t="n"/>
      <c r="PR101" s="670" t="n"/>
      <c r="PS101" s="670" t="n"/>
      <c r="PT101" s="670" t="n"/>
      <c r="PU101" s="670" t="n"/>
      <c r="PV101" s="670" t="n"/>
      <c r="PW101" s="670" t="n"/>
      <c r="PX101" s="670" t="n"/>
      <c r="PY101" s="670" t="n"/>
      <c r="PZ101" s="670" t="n"/>
      <c r="QA101" s="670" t="n"/>
      <c r="QB101" s="670" t="n"/>
      <c r="QC101" s="670" t="n"/>
      <c r="QD101" s="670" t="n"/>
      <c r="QE101" s="670" t="n"/>
      <c r="QF101" s="670" t="n"/>
      <c r="QG101" s="670" t="n"/>
      <c r="QH101" s="670" t="n"/>
      <c r="QI101" s="670" t="n"/>
      <c r="QJ101" s="670" t="n"/>
      <c r="QK101" s="670" t="n"/>
      <c r="QL101" s="670" t="n"/>
      <c r="QM101" s="670" t="n"/>
      <c r="QN101" s="670" t="n"/>
      <c r="QO101" s="670" t="n"/>
      <c r="QP101" s="670" t="n"/>
      <c r="QQ101" s="670" t="n"/>
      <c r="QR101" s="670" t="n"/>
      <c r="QS101" s="670" t="n"/>
      <c r="QT101" s="670" t="n"/>
      <c r="QU101" s="670" t="n"/>
      <c r="QV101" s="670" t="n"/>
      <c r="QW101" s="670" t="n"/>
      <c r="QX101" s="670" t="n"/>
      <c r="QY101" s="670" t="n"/>
      <c r="QZ101" s="670" t="n"/>
      <c r="RA101" s="670" t="n"/>
      <c r="RB101" s="670" t="n"/>
      <c r="RC101" s="670" t="n"/>
      <c r="RD101" s="670" t="n"/>
      <c r="RE101" s="670" t="n"/>
      <c r="RF101" s="682">
        <f>SUM(E101:RE101)-QF101-QL101-SUM(QO101:QQ101)-SUM(QT101:QV101)</f>
        <v/>
      </c>
      <c r="RG101" s="683" t="n"/>
      <c r="RH101" s="684">
        <f>SUM(E101:G101)</f>
        <v/>
      </c>
      <c r="RI101" s="684">
        <f>SUM(H101:BN101)</f>
        <v/>
      </c>
      <c r="RJ101" s="684">
        <f>SUM(BO101:CT101)</f>
        <v/>
      </c>
      <c r="RK101" s="685">
        <f>SUM(CU101:CW101)</f>
        <v/>
      </c>
      <c r="RL101" s="684">
        <f>SUM(CX101:DH101)</f>
        <v/>
      </c>
      <c r="RM101" s="684">
        <f>SUM(DI101:DU101)</f>
        <v/>
      </c>
      <c r="RN101" s="684">
        <f>SUM(DV101:EZ101)</f>
        <v/>
      </c>
      <c r="RO101" s="684">
        <f>SUM(FA101:FB101)</f>
        <v/>
      </c>
      <c r="RP101" s="684">
        <f>SUM(FC101:FH101)</f>
        <v/>
      </c>
      <c r="RQ101" s="684">
        <f>SUM(FI101:GB101)</f>
        <v/>
      </c>
      <c r="RR101" s="684">
        <f>SUM(GC101:GW101)</f>
        <v/>
      </c>
      <c r="RS101" s="684">
        <f>SUM(GX101:IP101)</f>
        <v/>
      </c>
      <c r="RT101" s="684">
        <f>SUM(IQ101:JC101)</f>
        <v/>
      </c>
      <c r="RU101" s="684">
        <f>SUM(JD101:JV101)</f>
        <v/>
      </c>
      <c r="RV101" s="684">
        <f>SUM(JW101:MA101)</f>
        <v/>
      </c>
      <c r="RW101" s="684">
        <f>SUM(MB101:MN101)</f>
        <v/>
      </c>
      <c r="RX101" s="684">
        <f>MO101</f>
        <v/>
      </c>
      <c r="RY101" s="684">
        <f>SUM(MP101:MQ101)</f>
        <v/>
      </c>
      <c r="RZ101" s="684">
        <f>SUM(MR101:MT101)</f>
        <v/>
      </c>
      <c r="SA101" s="684">
        <f>SUM(MU101:MW101)</f>
        <v/>
      </c>
      <c r="SB101" s="684">
        <f>SUM(MX101:MZ101)</f>
        <v/>
      </c>
      <c r="SC101" s="684">
        <f>SUM(NA101:NB101)</f>
        <v/>
      </c>
      <c r="SD101" s="684">
        <f>SUM(NC101)</f>
        <v/>
      </c>
      <c r="SE101" s="684">
        <f>SUM(ND101:NF101)</f>
        <v/>
      </c>
      <c r="SF101" s="684">
        <f>SUM(NG101)</f>
        <v/>
      </c>
      <c r="SG101" s="684">
        <f>SUM(NH101)</f>
        <v/>
      </c>
      <c r="SH101" s="684">
        <f>NI101</f>
        <v/>
      </c>
      <c r="SI101" s="684">
        <f>NJ101</f>
        <v/>
      </c>
      <c r="SJ101" s="684">
        <f>SUM(NK101:NP101)</f>
        <v/>
      </c>
      <c r="SK101" s="684">
        <f>SUM(NQ101:PN101)</f>
        <v/>
      </c>
      <c r="SL101" s="684">
        <f>SUM(PO101:PX101)</f>
        <v/>
      </c>
      <c r="SM101" s="684">
        <f>SUM(PY101:PZ101)</f>
        <v/>
      </c>
      <c r="SN101" s="684">
        <f>SUM(QA101:QB101)</f>
        <v/>
      </c>
      <c r="SO101" s="684">
        <f>SUM(QC101:QE101)</f>
        <v/>
      </c>
      <c r="SP101" s="684">
        <f>SUM(QG101:QK101)</f>
        <v/>
      </c>
      <c r="SQ101" s="684">
        <f>SUM(QM101:QN101)</f>
        <v/>
      </c>
      <c r="SR101" s="684">
        <f>SUM(QO101)</f>
        <v/>
      </c>
      <c r="SS101" s="684">
        <f>SUM(QP101)+QQ101</f>
        <v/>
      </c>
      <c r="ST101" s="684">
        <f>SUM(QR101)</f>
        <v/>
      </c>
      <c r="SU101" s="684">
        <f>SUM(QS101)</f>
        <v/>
      </c>
      <c r="SV101" s="684">
        <f>SUM(QT101)</f>
        <v/>
      </c>
      <c r="SW101" s="684">
        <f>SUM(QU101)</f>
        <v/>
      </c>
      <c r="SX101" s="684">
        <f>SUM(QV101)</f>
        <v/>
      </c>
      <c r="SY101" s="684">
        <f>SUM(QW101:RE101)</f>
        <v/>
      </c>
      <c r="SZ101" s="686">
        <f>SUM(RH101:SX101)-SUM(SR101:SS101)-SUM(SV101:SX101)</f>
        <v/>
      </c>
      <c r="TB101" s="690" t="n"/>
      <c r="TC101" s="690" t="n"/>
      <c r="TE101" s="690" t="n"/>
      <c r="TF101" s="690" t="n"/>
      <c r="TG101" s="690" t="n"/>
      <c r="TH101" s="690" t="n"/>
      <c r="TI101" s="690" t="n"/>
      <c r="TJ101" s="690" t="n"/>
      <c r="TK101" s="690" t="n"/>
      <c r="TL101" s="690" t="n"/>
      <c r="TM101" s="690" t="n"/>
      <c r="TN101" s="690" t="n"/>
      <c r="TO101" s="690" t="n"/>
      <c r="TP101" s="690" t="n"/>
      <c r="TQ101" s="690" t="n"/>
      <c r="TR101" s="690" t="n"/>
      <c r="TS101" s="690" t="n"/>
      <c r="TT101" s="690" t="n"/>
      <c r="TU101" s="690" t="n"/>
    </row>
    <row r="102" ht="23" customHeight="1">
      <c r="A102" s="1100" t="n"/>
      <c r="B102" s="1101" t="n"/>
      <c r="C102" s="1102" t="n"/>
      <c r="D102" s="84" t="inlineStr">
        <is>
          <t>EN CONDICION DE DISCAPACIDAD</t>
        </is>
      </c>
      <c r="E102" s="670" t="n"/>
      <c r="F102" s="670" t="n"/>
      <c r="G102" s="670" t="n"/>
      <c r="H102" s="670" t="n"/>
      <c r="I102" s="670" t="n"/>
      <c r="J102" s="670" t="n"/>
      <c r="K102" s="670" t="n"/>
      <c r="L102" s="670" t="n"/>
      <c r="M102" s="670" t="n"/>
      <c r="N102" s="670" t="n"/>
      <c r="O102" s="670" t="n"/>
      <c r="P102" s="670" t="n"/>
      <c r="Q102" s="670" t="n"/>
      <c r="R102" s="670" t="n"/>
      <c r="S102" s="670" t="n"/>
      <c r="T102" s="670" t="n"/>
      <c r="U102" s="670" t="n"/>
      <c r="V102" s="670" t="n"/>
      <c r="W102" s="670" t="n"/>
      <c r="X102" s="670" t="n"/>
      <c r="Y102" s="670" t="n"/>
      <c r="Z102" s="670" t="n"/>
      <c r="AA102" s="670" t="n"/>
      <c r="AB102" s="670" t="n"/>
      <c r="AC102" s="670" t="n"/>
      <c r="AD102" s="670" t="n"/>
      <c r="AE102" s="670" t="n"/>
      <c r="AF102" s="670" t="n"/>
      <c r="AG102" s="670" t="n"/>
      <c r="AH102" s="670" t="n"/>
      <c r="AI102" s="670" t="n"/>
      <c r="AJ102" s="670" t="n"/>
      <c r="AK102" s="670" t="n"/>
      <c r="AL102" s="670" t="n"/>
      <c r="AM102" s="670" t="n"/>
      <c r="AN102" s="670" t="n"/>
      <c r="AO102" s="670" t="n"/>
      <c r="AP102" s="670" t="n"/>
      <c r="AQ102" s="670" t="n"/>
      <c r="AR102" s="670" t="n"/>
      <c r="AS102" s="670" t="n"/>
      <c r="AT102" s="670" t="n"/>
      <c r="AU102" s="670" t="n"/>
      <c r="AV102" s="670" t="n"/>
      <c r="AW102" s="670" t="n"/>
      <c r="AX102" s="670" t="n"/>
      <c r="AY102" s="670" t="n"/>
      <c r="AZ102" s="670" t="n"/>
      <c r="BA102" s="670" t="n"/>
      <c r="BB102" s="670" t="n"/>
      <c r="BC102" s="670" t="n"/>
      <c r="BD102" s="670" t="n"/>
      <c r="BE102" s="670" t="n"/>
      <c r="BF102" s="670" t="n"/>
      <c r="BG102" s="670" t="n"/>
      <c r="BH102" s="670" t="n"/>
      <c r="BI102" s="670" t="n"/>
      <c r="BJ102" s="670" t="n"/>
      <c r="BK102" s="670" t="n"/>
      <c r="BL102" s="670" t="n"/>
      <c r="BM102" s="670" t="n"/>
      <c r="BN102" s="670" t="n"/>
      <c r="BO102" s="670" t="n"/>
      <c r="BP102" s="670" t="n"/>
      <c r="BQ102" s="670" t="n"/>
      <c r="BR102" s="670" t="n"/>
      <c r="BS102" s="670" t="n"/>
      <c r="BT102" s="670" t="n"/>
      <c r="BU102" s="670" t="n"/>
      <c r="BV102" s="670" t="n"/>
      <c r="BW102" s="670" t="n"/>
      <c r="BX102" s="670" t="n"/>
      <c r="BY102" s="670" t="n"/>
      <c r="BZ102" s="670" t="n"/>
      <c r="CA102" s="670" t="n"/>
      <c r="CB102" s="670" t="n"/>
      <c r="CC102" s="670" t="n"/>
      <c r="CD102" s="670" t="n"/>
      <c r="CE102" s="670" t="n"/>
      <c r="CF102" s="670" t="n"/>
      <c r="CG102" s="670" t="n"/>
      <c r="CH102" s="670" t="n"/>
      <c r="CI102" s="670" t="n"/>
      <c r="CJ102" s="670" t="n"/>
      <c r="CK102" s="670" t="n"/>
      <c r="CL102" s="670" t="n"/>
      <c r="CM102" s="670" t="n"/>
      <c r="CN102" s="670" t="n"/>
      <c r="CO102" s="670" t="n"/>
      <c r="CP102" s="670" t="n"/>
      <c r="CQ102" s="670" t="n"/>
      <c r="CR102" s="670" t="n"/>
      <c r="CS102" s="670" t="n"/>
      <c r="CT102" s="670" t="n"/>
      <c r="CU102" s="670" t="n"/>
      <c r="CV102" s="670" t="n"/>
      <c r="CW102" s="670" t="n"/>
      <c r="CX102" s="670" t="n"/>
      <c r="CY102" s="670" t="n"/>
      <c r="CZ102" s="670" t="n"/>
      <c r="DA102" s="670" t="n"/>
      <c r="DB102" s="670" t="n"/>
      <c r="DC102" s="670" t="n"/>
      <c r="DD102" s="670" t="n"/>
      <c r="DE102" s="670" t="n"/>
      <c r="DF102" s="670" t="n"/>
      <c r="DG102" s="670" t="n"/>
      <c r="DH102" s="670" t="n"/>
      <c r="DI102" s="670" t="n"/>
      <c r="DJ102" s="670" t="n"/>
      <c r="DK102" s="670" t="n"/>
      <c r="DL102" s="670" t="n"/>
      <c r="DM102" s="670" t="n"/>
      <c r="DN102" s="670" t="n"/>
      <c r="DO102" s="670" t="n"/>
      <c r="DP102" s="670" t="n"/>
      <c r="DQ102" s="670" t="n"/>
      <c r="DR102" s="670" t="n"/>
      <c r="DS102" s="670" t="n"/>
      <c r="DT102" s="670" t="n"/>
      <c r="DU102" s="670" t="n"/>
      <c r="DV102" s="670" t="n"/>
      <c r="DW102" s="670" t="n"/>
      <c r="DX102" s="670" t="n"/>
      <c r="DY102" s="670" t="n"/>
      <c r="DZ102" s="670" t="n"/>
      <c r="EA102" s="670" t="n"/>
      <c r="EB102" s="670" t="n"/>
      <c r="EC102" s="670" t="n"/>
      <c r="ED102" s="670" t="n"/>
      <c r="EE102" s="670" t="n"/>
      <c r="EF102" s="670" t="n"/>
      <c r="EG102" s="670" t="n"/>
      <c r="EH102" s="670" t="n"/>
      <c r="EI102" s="670" t="n"/>
      <c r="EJ102" s="670" t="n"/>
      <c r="EK102" s="670" t="n"/>
      <c r="EL102" s="670" t="n"/>
      <c r="EM102" s="670" t="n"/>
      <c r="EN102" s="670" t="n"/>
      <c r="EO102" s="670" t="n"/>
      <c r="EP102" s="670" t="n"/>
      <c r="EQ102" s="670" t="n"/>
      <c r="ER102" s="670" t="n"/>
      <c r="ES102" s="670" t="n"/>
      <c r="ET102" s="670" t="n"/>
      <c r="EU102" s="670" t="n"/>
      <c r="EV102" s="670" t="n"/>
      <c r="EW102" s="670" t="n"/>
      <c r="EX102" s="670" t="n"/>
      <c r="EY102" s="670" t="n"/>
      <c r="EZ102" s="670" t="n"/>
      <c r="FA102" s="670" t="n"/>
      <c r="FB102" s="670" t="n"/>
      <c r="FC102" s="670" t="n"/>
      <c r="FD102" s="670" t="n"/>
      <c r="FE102" s="670" t="n"/>
      <c r="FF102" s="670" t="n"/>
      <c r="FG102" s="670" t="n"/>
      <c r="FH102" s="670" t="n"/>
      <c r="FI102" s="670" t="n"/>
      <c r="FJ102" s="670" t="n"/>
      <c r="FK102" s="670" t="n"/>
      <c r="FL102" s="670" t="n"/>
      <c r="FM102" s="670" t="n"/>
      <c r="FN102" s="670" t="n"/>
      <c r="FO102" s="670" t="n"/>
      <c r="FP102" s="670" t="n"/>
      <c r="FQ102" s="670" t="n"/>
      <c r="FR102" s="670" t="n"/>
      <c r="FS102" s="670" t="n"/>
      <c r="FT102" s="670" t="n"/>
      <c r="FU102" s="670" t="n"/>
      <c r="FV102" s="670" t="n"/>
      <c r="FW102" s="670" t="n"/>
      <c r="FX102" s="670" t="n"/>
      <c r="FY102" s="670" t="n"/>
      <c r="FZ102" s="670" t="n"/>
      <c r="GA102" s="670" t="n"/>
      <c r="GB102" s="670" t="n"/>
      <c r="GC102" s="670" t="n"/>
      <c r="GD102" s="670" t="n"/>
      <c r="GE102" s="670" t="n"/>
      <c r="GF102" s="670" t="n"/>
      <c r="GG102" s="670" t="n"/>
      <c r="GH102" s="670" t="n"/>
      <c r="GI102" s="670" t="n"/>
      <c r="GJ102" s="670" t="n"/>
      <c r="GK102" s="670" t="n"/>
      <c r="GL102" s="670" t="n"/>
      <c r="GM102" s="670" t="n"/>
      <c r="GN102" s="670" t="n"/>
      <c r="GO102" s="670" t="n"/>
      <c r="GP102" s="670" t="n"/>
      <c r="GQ102" s="670" t="n"/>
      <c r="GR102" s="670" t="n"/>
      <c r="GS102" s="670" t="n"/>
      <c r="GT102" s="670" t="n"/>
      <c r="GU102" s="670" t="n"/>
      <c r="GV102" s="670" t="n"/>
      <c r="GW102" s="670" t="n"/>
      <c r="GX102" s="670" t="n"/>
      <c r="GY102" s="670" t="n"/>
      <c r="GZ102" s="670" t="n"/>
      <c r="HA102" s="670" t="n"/>
      <c r="HB102" s="670" t="n"/>
      <c r="HC102" s="670" t="n"/>
      <c r="HD102" s="670" t="n"/>
      <c r="HE102" s="670" t="n"/>
      <c r="HF102" s="670" t="n"/>
      <c r="HG102" s="670" t="n"/>
      <c r="HH102" s="670" t="n"/>
      <c r="HI102" s="670" t="n"/>
      <c r="HJ102" s="670" t="n"/>
      <c r="HK102" s="670" t="n"/>
      <c r="HL102" s="670" t="n"/>
      <c r="HM102" s="670" t="n"/>
      <c r="HN102" s="670" t="n"/>
      <c r="HO102" s="670" t="n"/>
      <c r="HP102" s="670" t="n"/>
      <c r="HQ102" s="670" t="n"/>
      <c r="HR102" s="670" t="n"/>
      <c r="HS102" s="670" t="n"/>
      <c r="HT102" s="670" t="n"/>
      <c r="HU102" s="670" t="n"/>
      <c r="HV102" s="670" t="n"/>
      <c r="HW102" s="670" t="n"/>
      <c r="HX102" s="670" t="n"/>
      <c r="HY102" s="670" t="n"/>
      <c r="HZ102" s="670" t="n"/>
      <c r="IA102" s="670" t="n"/>
      <c r="IB102" s="670" t="n"/>
      <c r="IC102" s="670" t="n"/>
      <c r="ID102" s="670" t="n"/>
      <c r="IE102" s="670" t="n"/>
      <c r="IF102" s="670" t="n"/>
      <c r="IG102" s="670" t="n"/>
      <c r="IH102" s="670" t="n"/>
      <c r="II102" s="670" t="n"/>
      <c r="IJ102" s="670" t="n"/>
      <c r="IK102" s="670" t="n"/>
      <c r="IL102" s="670" t="n"/>
      <c r="IM102" s="670" t="n"/>
      <c r="IN102" s="670" t="n"/>
      <c r="IO102" s="670" t="n"/>
      <c r="IP102" s="670" t="n"/>
      <c r="IQ102" s="670" t="n"/>
      <c r="IR102" s="670" t="n"/>
      <c r="IS102" s="670" t="n"/>
      <c r="IT102" s="670" t="n"/>
      <c r="IU102" s="670" t="n"/>
      <c r="IV102" s="670" t="n"/>
      <c r="IW102" s="670" t="n"/>
      <c r="IX102" s="670" t="n"/>
      <c r="IY102" s="670" t="n"/>
      <c r="IZ102" s="670" t="n"/>
      <c r="JA102" s="670" t="n"/>
      <c r="JB102" s="670" t="n"/>
      <c r="JC102" s="670" t="n"/>
      <c r="JD102" s="670" t="n"/>
      <c r="JE102" s="670" t="n"/>
      <c r="JF102" s="670" t="n"/>
      <c r="JG102" s="670" t="n"/>
      <c r="JH102" s="670" t="n"/>
      <c r="JI102" s="670" t="n"/>
      <c r="JJ102" s="670" t="n"/>
      <c r="JK102" s="670" t="n"/>
      <c r="JL102" s="670" t="n"/>
      <c r="JM102" s="670" t="n"/>
      <c r="JN102" s="670" t="n"/>
      <c r="JO102" s="670" t="n"/>
      <c r="JP102" s="670" t="n"/>
      <c r="JQ102" s="670" t="n"/>
      <c r="JR102" s="670" t="n"/>
      <c r="JS102" s="670" t="n"/>
      <c r="JT102" s="670" t="n"/>
      <c r="JU102" s="670" t="n"/>
      <c r="JV102" s="670" t="n"/>
      <c r="JW102" s="670" t="n"/>
      <c r="JX102" s="670" t="n"/>
      <c r="JY102" s="670" t="n"/>
      <c r="JZ102" s="670" t="n"/>
      <c r="KA102" s="670" t="n"/>
      <c r="KB102" s="670" t="n"/>
      <c r="KC102" s="670" t="n"/>
      <c r="KD102" s="670" t="n"/>
      <c r="KE102" s="670" t="n"/>
      <c r="KF102" s="670" t="n"/>
      <c r="KG102" s="670" t="n"/>
      <c r="KH102" s="670" t="n"/>
      <c r="KI102" s="670" t="n"/>
      <c r="KJ102" s="670" t="n"/>
      <c r="KK102" s="670" t="n"/>
      <c r="KL102" s="670" t="n"/>
      <c r="KM102" s="670" t="n"/>
      <c r="KN102" s="670" t="n"/>
      <c r="KO102" s="670" t="n"/>
      <c r="KP102" s="670" t="n"/>
      <c r="KQ102" s="670" t="n"/>
      <c r="KR102" s="670" t="n"/>
      <c r="KS102" s="670" t="n"/>
      <c r="KT102" s="670" t="n"/>
      <c r="KU102" s="670" t="n"/>
      <c r="KV102" s="670" t="n"/>
      <c r="KW102" s="670" t="n"/>
      <c r="KX102" s="670" t="n"/>
      <c r="KY102" s="670" t="n"/>
      <c r="KZ102" s="670" t="n"/>
      <c r="LA102" s="670" t="n"/>
      <c r="LB102" s="670" t="n"/>
      <c r="LC102" s="670" t="n"/>
      <c r="LD102" s="670" t="n"/>
      <c r="LE102" s="670" t="n"/>
      <c r="LF102" s="670" t="n"/>
      <c r="LG102" s="670" t="n"/>
      <c r="LH102" s="670" t="n"/>
      <c r="LI102" s="670" t="n"/>
      <c r="LJ102" s="670" t="n"/>
      <c r="LK102" s="670" t="n"/>
      <c r="LL102" s="670" t="n"/>
      <c r="LM102" s="670" t="n"/>
      <c r="LN102" s="670" t="n"/>
      <c r="LO102" s="670" t="n"/>
      <c r="LP102" s="670" t="n"/>
      <c r="LQ102" s="670" t="n"/>
      <c r="LR102" s="670" t="n"/>
      <c r="LS102" s="670" t="n"/>
      <c r="LT102" s="670" t="n"/>
      <c r="LU102" s="670" t="n"/>
      <c r="LV102" s="670" t="n"/>
      <c r="LW102" s="670" t="n"/>
      <c r="LX102" s="670" t="n"/>
      <c r="LY102" s="670" t="n"/>
      <c r="LZ102" s="670" t="n"/>
      <c r="MA102" s="670" t="n"/>
      <c r="MB102" s="670" t="n"/>
      <c r="MC102" s="670" t="n"/>
      <c r="MD102" s="670" t="n"/>
      <c r="ME102" s="670" t="n"/>
      <c r="MF102" s="670" t="n"/>
      <c r="MG102" s="670" t="n"/>
      <c r="MH102" s="670" t="n"/>
      <c r="MI102" s="670" t="n"/>
      <c r="MJ102" s="670" t="n"/>
      <c r="MK102" s="670" t="n"/>
      <c r="ML102" s="670" t="n"/>
      <c r="MM102" s="670" t="n"/>
      <c r="MN102" s="670" t="n"/>
      <c r="MO102" s="670" t="n"/>
      <c r="MP102" s="670" t="n"/>
      <c r="MQ102" s="670" t="n"/>
      <c r="MR102" s="670" t="n"/>
      <c r="MS102" s="670" t="n"/>
      <c r="MT102" s="670" t="n"/>
      <c r="MU102" s="670" t="n"/>
      <c r="MV102" s="670" t="n"/>
      <c r="MW102" s="670" t="n"/>
      <c r="MX102" s="670" t="n"/>
      <c r="MY102" s="670" t="n"/>
      <c r="MZ102" s="670" t="n"/>
      <c r="NA102" s="670" t="n"/>
      <c r="NB102" s="670" t="n"/>
      <c r="NC102" s="670" t="n"/>
      <c r="ND102" s="670" t="n"/>
      <c r="NE102" s="670" t="n"/>
      <c r="NF102" s="670" t="n"/>
      <c r="NG102" s="670" t="n"/>
      <c r="NH102" s="670" t="n"/>
      <c r="NI102" s="670" t="n"/>
      <c r="NJ102" s="670" t="n"/>
      <c r="NK102" s="670" t="n"/>
      <c r="NL102" s="670" t="n"/>
      <c r="NM102" s="670" t="n"/>
      <c r="NN102" s="670" t="n"/>
      <c r="NO102" s="670" t="n"/>
      <c r="NP102" s="670" t="n"/>
      <c r="NQ102" s="689" t="n"/>
      <c r="NR102" s="689" t="n"/>
      <c r="NS102" s="689" t="n"/>
      <c r="NT102" s="689" t="n"/>
      <c r="NU102" s="689" t="n"/>
      <c r="NV102" s="689" t="n"/>
      <c r="NW102" s="689" t="n"/>
      <c r="NX102" s="689" t="n"/>
      <c r="NY102" s="670" t="n"/>
      <c r="NZ102" s="670" t="n"/>
      <c r="OA102" s="670" t="n"/>
      <c r="OB102" s="670" t="n"/>
      <c r="OC102" s="670" t="n"/>
      <c r="OD102" s="670" t="n"/>
      <c r="OE102" s="670" t="n"/>
      <c r="OF102" s="670" t="n"/>
      <c r="OG102" s="689" t="n"/>
      <c r="OH102" s="689" t="n"/>
      <c r="OI102" s="689" t="n"/>
      <c r="OJ102" s="689" t="n"/>
      <c r="OK102" s="689" t="n"/>
      <c r="OL102" s="689" t="n"/>
      <c r="OM102" s="689" t="n"/>
      <c r="ON102" s="689" t="n"/>
      <c r="OO102" s="689" t="n"/>
      <c r="OP102" s="689" t="n"/>
      <c r="OQ102" s="689" t="n"/>
      <c r="OR102" s="689" t="n"/>
      <c r="OS102" s="689" t="n"/>
      <c r="OT102" s="689" t="n"/>
      <c r="OU102" s="689" t="n"/>
      <c r="OV102" s="689" t="n"/>
      <c r="OW102" s="670" t="n"/>
      <c r="OX102" s="670" t="n"/>
      <c r="OY102" s="670" t="n"/>
      <c r="OZ102" s="670" t="n"/>
      <c r="PA102" s="670" t="n"/>
      <c r="PB102" s="670" t="n"/>
      <c r="PC102" s="670" t="n"/>
      <c r="PD102" s="670" t="n"/>
      <c r="PE102" s="670" t="n"/>
      <c r="PF102" s="670" t="n"/>
      <c r="PG102" s="670" t="n"/>
      <c r="PH102" s="670" t="n"/>
      <c r="PI102" s="670" t="n"/>
      <c r="PJ102" s="670" t="n"/>
      <c r="PK102" s="670" t="n"/>
      <c r="PL102" s="670" t="n"/>
      <c r="PM102" s="670" t="n"/>
      <c r="PN102" s="670" t="n"/>
      <c r="PO102" s="670" t="n"/>
      <c r="PP102" s="670" t="n"/>
      <c r="PQ102" s="670" t="n"/>
      <c r="PR102" s="670" t="n"/>
      <c r="PS102" s="670" t="n"/>
      <c r="PT102" s="670" t="n"/>
      <c r="PU102" s="670" t="n"/>
      <c r="PV102" s="670" t="n"/>
      <c r="PW102" s="670" t="n"/>
      <c r="PX102" s="670" t="n"/>
      <c r="PY102" s="670" t="n"/>
      <c r="PZ102" s="670" t="n"/>
      <c r="QA102" s="670" t="n"/>
      <c r="QB102" s="670" t="n"/>
      <c r="QC102" s="670" t="n"/>
      <c r="QD102" s="670" t="n"/>
      <c r="QE102" s="670" t="n"/>
      <c r="QF102" s="670" t="n"/>
      <c r="QG102" s="670" t="n"/>
      <c r="QH102" s="670" t="n"/>
      <c r="QI102" s="670" t="n"/>
      <c r="QJ102" s="670" t="n"/>
      <c r="QK102" s="670" t="n"/>
      <c r="QL102" s="670" t="n"/>
      <c r="QM102" s="670" t="n"/>
      <c r="QN102" s="670" t="n"/>
      <c r="QO102" s="670" t="n"/>
      <c r="QP102" s="670" t="n"/>
      <c r="QQ102" s="670" t="n"/>
      <c r="QR102" s="670" t="n"/>
      <c r="QS102" s="670" t="n"/>
      <c r="QT102" s="670" t="n"/>
      <c r="QU102" s="670" t="n"/>
      <c r="QV102" s="670" t="n"/>
      <c r="QW102" s="670" t="n"/>
      <c r="QX102" s="670" t="n"/>
      <c r="QY102" s="670" t="n"/>
      <c r="QZ102" s="670" t="n"/>
      <c r="RA102" s="670" t="n"/>
      <c r="RB102" s="670" t="n"/>
      <c r="RC102" s="670" t="n"/>
      <c r="RD102" s="670" t="n"/>
      <c r="RE102" s="670" t="n"/>
      <c r="RF102" s="682">
        <f>SUM(E102:RE102)-QF102-QL102-SUM(QO102:QQ102)-SUM(QT102:QV102)</f>
        <v/>
      </c>
      <c r="RG102" s="683" t="n"/>
      <c r="RH102" s="684">
        <f>SUM(E102:G102)</f>
        <v/>
      </c>
      <c r="RI102" s="684">
        <f>SUM(H102:BN102)</f>
        <v/>
      </c>
      <c r="RJ102" s="684">
        <f>SUM(BO102:CT102)</f>
        <v/>
      </c>
      <c r="RK102" s="685">
        <f>SUM(CU102:CW102)</f>
        <v/>
      </c>
      <c r="RL102" s="684">
        <f>SUM(CX102:DH102)</f>
        <v/>
      </c>
      <c r="RM102" s="684">
        <f>SUM(DI102:DU102)</f>
        <v/>
      </c>
      <c r="RN102" s="684">
        <f>SUM(DV102:EZ102)</f>
        <v/>
      </c>
      <c r="RO102" s="684">
        <f>SUM(FA102:FB102)</f>
        <v/>
      </c>
      <c r="RP102" s="684">
        <f>SUM(FC102:FH102)</f>
        <v/>
      </c>
      <c r="RQ102" s="684">
        <f>SUM(FI102:GB102)</f>
        <v/>
      </c>
      <c r="RR102" s="684">
        <f>SUM(GC102:GW102)</f>
        <v/>
      </c>
      <c r="RS102" s="684">
        <f>SUM(GX102:IP102)</f>
        <v/>
      </c>
      <c r="RT102" s="684">
        <f>SUM(IQ102:JC102)</f>
        <v/>
      </c>
      <c r="RU102" s="684">
        <f>SUM(JD102:JV102)</f>
        <v/>
      </c>
      <c r="RV102" s="684">
        <f>SUM(JW102:MA102)</f>
        <v/>
      </c>
      <c r="RW102" s="684">
        <f>SUM(MB102:MN102)</f>
        <v/>
      </c>
      <c r="RX102" s="684">
        <f>MO102</f>
        <v/>
      </c>
      <c r="RY102" s="684">
        <f>SUM(MP102:MQ102)</f>
        <v/>
      </c>
      <c r="RZ102" s="684">
        <f>SUM(MR102:MT102)</f>
        <v/>
      </c>
      <c r="SA102" s="684">
        <f>SUM(MU102:MW102)</f>
        <v/>
      </c>
      <c r="SB102" s="684">
        <f>SUM(MX102:MZ102)</f>
        <v/>
      </c>
      <c r="SC102" s="684">
        <f>SUM(NA102:NB102)</f>
        <v/>
      </c>
      <c r="SD102" s="684">
        <f>SUM(NC102)</f>
        <v/>
      </c>
      <c r="SE102" s="684">
        <f>SUM(ND102:NF102)</f>
        <v/>
      </c>
      <c r="SF102" s="684">
        <f>SUM(NG102)</f>
        <v/>
      </c>
      <c r="SG102" s="684">
        <f>SUM(NH102)</f>
        <v/>
      </c>
      <c r="SH102" s="684">
        <f>NI102</f>
        <v/>
      </c>
      <c r="SI102" s="684">
        <f>NJ102</f>
        <v/>
      </c>
      <c r="SJ102" s="684">
        <f>SUM(NK102:NP102)</f>
        <v/>
      </c>
      <c r="SK102" s="684">
        <f>SUM(NQ102:PN102)</f>
        <v/>
      </c>
      <c r="SL102" s="684">
        <f>SUM(PO102:PX102)</f>
        <v/>
      </c>
      <c r="SM102" s="684">
        <f>SUM(PY102:PZ102)</f>
        <v/>
      </c>
      <c r="SN102" s="684">
        <f>SUM(QA102:QB102)</f>
        <v/>
      </c>
      <c r="SO102" s="684">
        <f>SUM(QC102:QE102)</f>
        <v/>
      </c>
      <c r="SP102" s="684">
        <f>SUM(QG102:QK102)</f>
        <v/>
      </c>
      <c r="SQ102" s="684">
        <f>SUM(QM102:QN102)</f>
        <v/>
      </c>
      <c r="SR102" s="684">
        <f>SUM(QO102)</f>
        <v/>
      </c>
      <c r="SS102" s="684">
        <f>SUM(QP102)+QQ102</f>
        <v/>
      </c>
      <c r="ST102" s="684">
        <f>SUM(QR102)</f>
        <v/>
      </c>
      <c r="SU102" s="684">
        <f>SUM(QS102)</f>
        <v/>
      </c>
      <c r="SV102" s="684">
        <f>SUM(QT102)</f>
        <v/>
      </c>
      <c r="SW102" s="684">
        <f>SUM(QU102)</f>
        <v/>
      </c>
      <c r="SX102" s="684">
        <f>SUM(QV102)</f>
        <v/>
      </c>
      <c r="SY102" s="684">
        <f>SUM(QW102:RE102)</f>
        <v/>
      </c>
      <c r="SZ102" s="686">
        <f>SUM(RH102:SX102)-SUM(SR102:SS102)-SUM(SV102:SX102)</f>
        <v/>
      </c>
      <c r="TB102" s="690" t="n"/>
      <c r="TC102" s="690" t="n"/>
      <c r="TE102" s="690" t="n"/>
      <c r="TF102" s="690" t="n"/>
      <c r="TG102" s="690" t="n"/>
      <c r="TH102" s="690" t="n"/>
      <c r="TI102" s="690" t="n"/>
      <c r="TJ102" s="690" t="n"/>
      <c r="TK102" s="690" t="n"/>
      <c r="TL102" s="690" t="n"/>
      <c r="TM102" s="690" t="n"/>
      <c r="TN102" s="690" t="n"/>
      <c r="TO102" s="690" t="n"/>
      <c r="TP102" s="690" t="n"/>
      <c r="TQ102" s="690" t="n"/>
      <c r="TR102" s="690" t="n"/>
      <c r="TS102" s="690" t="n"/>
      <c r="TT102" s="690" t="n"/>
      <c r="TU102" s="690" t="n"/>
    </row>
    <row r="103" ht="23.5" customHeight="1" thickBot="1">
      <c r="A103" s="1100" t="n"/>
      <c r="B103" s="1103" t="n"/>
      <c r="C103" s="1104" t="n"/>
      <c r="D103" s="84" t="inlineStr">
        <is>
          <t>VICTIMAS DEL CONFLICTO ARMADO</t>
        </is>
      </c>
      <c r="E103" s="670" t="n"/>
      <c r="F103" s="670" t="n"/>
      <c r="G103" s="670" t="n"/>
      <c r="H103" s="670" t="n"/>
      <c r="I103" s="670" t="n"/>
      <c r="J103" s="670" t="n"/>
      <c r="K103" s="670" t="n"/>
      <c r="L103" s="670" t="n"/>
      <c r="M103" s="670" t="n"/>
      <c r="N103" s="670" t="n"/>
      <c r="O103" s="670" t="n"/>
      <c r="P103" s="670" t="n"/>
      <c r="Q103" s="670" t="n"/>
      <c r="R103" s="670" t="n"/>
      <c r="S103" s="670" t="n"/>
      <c r="T103" s="670" t="n"/>
      <c r="U103" s="670" t="n"/>
      <c r="V103" s="670" t="n"/>
      <c r="W103" s="670" t="n"/>
      <c r="X103" s="670" t="n"/>
      <c r="Y103" s="670" t="n"/>
      <c r="Z103" s="670" t="n"/>
      <c r="AA103" s="670" t="n"/>
      <c r="AB103" s="670" t="n"/>
      <c r="AC103" s="670" t="n"/>
      <c r="AD103" s="670" t="n"/>
      <c r="AE103" s="670" t="n"/>
      <c r="AF103" s="670" t="n"/>
      <c r="AG103" s="670" t="n"/>
      <c r="AH103" s="670" t="n"/>
      <c r="AI103" s="670" t="n"/>
      <c r="AJ103" s="670" t="n"/>
      <c r="AK103" s="670" t="n"/>
      <c r="AL103" s="670" t="n"/>
      <c r="AM103" s="670" t="n"/>
      <c r="AN103" s="670" t="n"/>
      <c r="AO103" s="670" t="n"/>
      <c r="AP103" s="670" t="n"/>
      <c r="AQ103" s="670" t="n"/>
      <c r="AR103" s="670" t="n"/>
      <c r="AS103" s="670" t="n"/>
      <c r="AT103" s="670" t="n"/>
      <c r="AU103" s="670" t="n"/>
      <c r="AV103" s="670" t="n"/>
      <c r="AW103" s="670" t="n"/>
      <c r="AX103" s="670" t="n"/>
      <c r="AY103" s="670" t="n"/>
      <c r="AZ103" s="670" t="n"/>
      <c r="BA103" s="670" t="n"/>
      <c r="BB103" s="670" t="n"/>
      <c r="BC103" s="670" t="n"/>
      <c r="BD103" s="670" t="n"/>
      <c r="BE103" s="670" t="n"/>
      <c r="BF103" s="670" t="n"/>
      <c r="BG103" s="670" t="n"/>
      <c r="BH103" s="670" t="n"/>
      <c r="BI103" s="670" t="n"/>
      <c r="BJ103" s="670" t="n"/>
      <c r="BK103" s="670" t="n"/>
      <c r="BL103" s="670" t="n"/>
      <c r="BM103" s="670" t="n"/>
      <c r="BN103" s="670" t="n"/>
      <c r="BO103" s="670" t="n"/>
      <c r="BP103" s="670" t="n"/>
      <c r="BQ103" s="670" t="n"/>
      <c r="BR103" s="670" t="n"/>
      <c r="BS103" s="670" t="n"/>
      <c r="BT103" s="670" t="n"/>
      <c r="BU103" s="670" t="n"/>
      <c r="BV103" s="670" t="n"/>
      <c r="BW103" s="670" t="n"/>
      <c r="BX103" s="670" t="n"/>
      <c r="BY103" s="670" t="n"/>
      <c r="BZ103" s="670" t="n"/>
      <c r="CA103" s="670" t="n"/>
      <c r="CB103" s="670" t="n"/>
      <c r="CC103" s="670" t="n"/>
      <c r="CD103" s="670" t="n"/>
      <c r="CE103" s="670" t="n"/>
      <c r="CF103" s="670" t="n"/>
      <c r="CG103" s="670" t="n"/>
      <c r="CH103" s="670" t="n"/>
      <c r="CI103" s="670" t="n"/>
      <c r="CJ103" s="670" t="n"/>
      <c r="CK103" s="670" t="n"/>
      <c r="CL103" s="670" t="n"/>
      <c r="CM103" s="670" t="n"/>
      <c r="CN103" s="670" t="n"/>
      <c r="CO103" s="670" t="n"/>
      <c r="CP103" s="670" t="n"/>
      <c r="CQ103" s="670" t="n"/>
      <c r="CR103" s="670" t="n"/>
      <c r="CS103" s="670" t="n"/>
      <c r="CT103" s="670" t="n"/>
      <c r="CU103" s="670" t="n"/>
      <c r="CV103" s="670" t="n"/>
      <c r="CW103" s="670" t="n"/>
      <c r="CX103" s="670" t="n"/>
      <c r="CY103" s="670" t="n"/>
      <c r="CZ103" s="670" t="n"/>
      <c r="DA103" s="670" t="n"/>
      <c r="DB103" s="670" t="n"/>
      <c r="DC103" s="670" t="n"/>
      <c r="DD103" s="670" t="n"/>
      <c r="DE103" s="670" t="n"/>
      <c r="DF103" s="670" t="n"/>
      <c r="DG103" s="670" t="n"/>
      <c r="DH103" s="670" t="n"/>
      <c r="DI103" s="670" t="n"/>
      <c r="DJ103" s="670" t="n"/>
      <c r="DK103" s="670" t="n"/>
      <c r="DL103" s="670" t="n"/>
      <c r="DM103" s="670" t="n"/>
      <c r="DN103" s="670" t="n"/>
      <c r="DO103" s="670" t="n"/>
      <c r="DP103" s="670" t="n"/>
      <c r="DQ103" s="670" t="n"/>
      <c r="DR103" s="670" t="n"/>
      <c r="DS103" s="670" t="n"/>
      <c r="DT103" s="670" t="n"/>
      <c r="DU103" s="670" t="n"/>
      <c r="DV103" s="670" t="n"/>
      <c r="DW103" s="670" t="n"/>
      <c r="DX103" s="670" t="n"/>
      <c r="DY103" s="670" t="n"/>
      <c r="DZ103" s="670" t="n"/>
      <c r="EA103" s="670" t="n"/>
      <c r="EB103" s="670" t="n"/>
      <c r="EC103" s="670" t="n"/>
      <c r="ED103" s="670" t="n"/>
      <c r="EE103" s="670" t="n"/>
      <c r="EF103" s="670" t="n"/>
      <c r="EG103" s="670" t="n"/>
      <c r="EH103" s="670" t="n"/>
      <c r="EI103" s="670" t="n"/>
      <c r="EJ103" s="670" t="n"/>
      <c r="EK103" s="670" t="n"/>
      <c r="EL103" s="670" t="n"/>
      <c r="EM103" s="670" t="n"/>
      <c r="EN103" s="670" t="n"/>
      <c r="EO103" s="670" t="n"/>
      <c r="EP103" s="670" t="n"/>
      <c r="EQ103" s="670" t="n"/>
      <c r="ER103" s="670" t="n"/>
      <c r="ES103" s="670" t="n"/>
      <c r="ET103" s="670" t="n"/>
      <c r="EU103" s="670" t="n"/>
      <c r="EV103" s="670" t="n"/>
      <c r="EW103" s="670" t="n"/>
      <c r="EX103" s="670" t="n"/>
      <c r="EY103" s="670" t="n"/>
      <c r="EZ103" s="670" t="n"/>
      <c r="FA103" s="670" t="n"/>
      <c r="FB103" s="670" t="n"/>
      <c r="FC103" s="670" t="n"/>
      <c r="FD103" s="670" t="n"/>
      <c r="FE103" s="670" t="n"/>
      <c r="FF103" s="670" t="n"/>
      <c r="FG103" s="670" t="n"/>
      <c r="FH103" s="670" t="n"/>
      <c r="FI103" s="670" t="n"/>
      <c r="FJ103" s="670" t="n"/>
      <c r="FK103" s="670" t="n"/>
      <c r="FL103" s="670" t="n"/>
      <c r="FM103" s="670" t="n"/>
      <c r="FN103" s="670" t="n"/>
      <c r="FO103" s="670" t="n"/>
      <c r="FP103" s="670" t="n"/>
      <c r="FQ103" s="670" t="n"/>
      <c r="FR103" s="670" t="n"/>
      <c r="FS103" s="670" t="n"/>
      <c r="FT103" s="670" t="n"/>
      <c r="FU103" s="670" t="n"/>
      <c r="FV103" s="670" t="n"/>
      <c r="FW103" s="670" t="n"/>
      <c r="FX103" s="670" t="n"/>
      <c r="FY103" s="670" t="n"/>
      <c r="FZ103" s="670" t="n"/>
      <c r="GA103" s="670" t="n"/>
      <c r="GB103" s="670" t="n"/>
      <c r="GC103" s="670" t="n"/>
      <c r="GD103" s="670" t="n"/>
      <c r="GE103" s="670" t="n"/>
      <c r="GF103" s="670" t="n"/>
      <c r="GG103" s="670" t="n"/>
      <c r="GH103" s="670" t="n"/>
      <c r="GI103" s="670" t="n"/>
      <c r="GJ103" s="670" t="n"/>
      <c r="GK103" s="670" t="n"/>
      <c r="GL103" s="670" t="n"/>
      <c r="GM103" s="670" t="n"/>
      <c r="GN103" s="670" t="n"/>
      <c r="GO103" s="670" t="n"/>
      <c r="GP103" s="670" t="n"/>
      <c r="GQ103" s="670" t="n"/>
      <c r="GR103" s="670" t="n"/>
      <c r="GS103" s="670" t="n"/>
      <c r="GT103" s="670" t="n"/>
      <c r="GU103" s="670" t="n"/>
      <c r="GV103" s="670" t="n"/>
      <c r="GW103" s="670" t="n"/>
      <c r="GX103" s="670" t="n"/>
      <c r="GY103" s="670" t="n"/>
      <c r="GZ103" s="670" t="n"/>
      <c r="HA103" s="670" t="n"/>
      <c r="HB103" s="670" t="n"/>
      <c r="HC103" s="670" t="n"/>
      <c r="HD103" s="670" t="n"/>
      <c r="HE103" s="670" t="n"/>
      <c r="HF103" s="670" t="n"/>
      <c r="HG103" s="670" t="n"/>
      <c r="HH103" s="670" t="n"/>
      <c r="HI103" s="670" t="n"/>
      <c r="HJ103" s="670" t="n"/>
      <c r="HK103" s="670" t="n"/>
      <c r="HL103" s="670" t="n"/>
      <c r="HM103" s="670" t="n"/>
      <c r="HN103" s="670" t="n"/>
      <c r="HO103" s="670" t="n"/>
      <c r="HP103" s="670" t="n"/>
      <c r="HQ103" s="670" t="n"/>
      <c r="HR103" s="670" t="n"/>
      <c r="HS103" s="670" t="n"/>
      <c r="HT103" s="670" t="n"/>
      <c r="HU103" s="670" t="n"/>
      <c r="HV103" s="670" t="n"/>
      <c r="HW103" s="670" t="n"/>
      <c r="HX103" s="670" t="n"/>
      <c r="HY103" s="670" t="n"/>
      <c r="HZ103" s="670" t="n"/>
      <c r="IA103" s="670" t="n"/>
      <c r="IB103" s="670" t="n"/>
      <c r="IC103" s="670" t="n"/>
      <c r="ID103" s="670" t="n"/>
      <c r="IE103" s="670" t="n"/>
      <c r="IF103" s="670" t="n"/>
      <c r="IG103" s="670" t="n"/>
      <c r="IH103" s="670" t="n"/>
      <c r="II103" s="670" t="n"/>
      <c r="IJ103" s="670" t="n"/>
      <c r="IK103" s="670" t="n"/>
      <c r="IL103" s="670" t="n"/>
      <c r="IM103" s="670" t="n"/>
      <c r="IN103" s="670" t="n"/>
      <c r="IO103" s="670" t="n"/>
      <c r="IP103" s="670" t="n"/>
      <c r="IQ103" s="670" t="n"/>
      <c r="IR103" s="670" t="n"/>
      <c r="IS103" s="670" t="n"/>
      <c r="IT103" s="670" t="n"/>
      <c r="IU103" s="670" t="n"/>
      <c r="IV103" s="670" t="n"/>
      <c r="IW103" s="670" t="n"/>
      <c r="IX103" s="670" t="n"/>
      <c r="IY103" s="670" t="n"/>
      <c r="IZ103" s="670" t="n"/>
      <c r="JA103" s="670" t="n"/>
      <c r="JB103" s="670" t="n"/>
      <c r="JC103" s="670" t="n"/>
      <c r="JD103" s="670" t="n"/>
      <c r="JE103" s="670" t="n"/>
      <c r="JF103" s="670" t="n"/>
      <c r="JG103" s="670" t="n"/>
      <c r="JH103" s="670" t="n"/>
      <c r="JI103" s="670" t="n"/>
      <c r="JJ103" s="670" t="n"/>
      <c r="JK103" s="670" t="n"/>
      <c r="JL103" s="670" t="n"/>
      <c r="JM103" s="670" t="n"/>
      <c r="JN103" s="670" t="n"/>
      <c r="JO103" s="670" t="n"/>
      <c r="JP103" s="670" t="n"/>
      <c r="JQ103" s="670" t="n"/>
      <c r="JR103" s="670" t="n"/>
      <c r="JS103" s="670" t="n"/>
      <c r="JT103" s="670" t="n"/>
      <c r="JU103" s="670" t="n"/>
      <c r="JV103" s="670" t="n"/>
      <c r="JW103" s="670" t="n"/>
      <c r="JX103" s="670" t="n"/>
      <c r="JY103" s="670" t="n"/>
      <c r="JZ103" s="670" t="n"/>
      <c r="KA103" s="670" t="n"/>
      <c r="KB103" s="670" t="n"/>
      <c r="KC103" s="670" t="n"/>
      <c r="KD103" s="670" t="n"/>
      <c r="KE103" s="670" t="n"/>
      <c r="KF103" s="670" t="n"/>
      <c r="KG103" s="670" t="n"/>
      <c r="KH103" s="670" t="n"/>
      <c r="KI103" s="670" t="n"/>
      <c r="KJ103" s="670" t="n"/>
      <c r="KK103" s="670" t="n"/>
      <c r="KL103" s="670" t="n"/>
      <c r="KM103" s="670" t="n"/>
      <c r="KN103" s="670" t="n"/>
      <c r="KO103" s="670" t="n"/>
      <c r="KP103" s="670" t="n"/>
      <c r="KQ103" s="670" t="n"/>
      <c r="KR103" s="670" t="n"/>
      <c r="KS103" s="670" t="n"/>
      <c r="KT103" s="670" t="n"/>
      <c r="KU103" s="670" t="n"/>
      <c r="KV103" s="670" t="n"/>
      <c r="KW103" s="670" t="n"/>
      <c r="KX103" s="670" t="n"/>
      <c r="KY103" s="670" t="n"/>
      <c r="KZ103" s="670" t="n"/>
      <c r="LA103" s="670" t="n"/>
      <c r="LB103" s="670" t="n"/>
      <c r="LC103" s="670" t="n"/>
      <c r="LD103" s="670" t="n"/>
      <c r="LE103" s="670" t="n"/>
      <c r="LF103" s="670" t="n"/>
      <c r="LG103" s="670" t="n"/>
      <c r="LH103" s="670" t="n"/>
      <c r="LI103" s="670" t="n"/>
      <c r="LJ103" s="670" t="n"/>
      <c r="LK103" s="670" t="n"/>
      <c r="LL103" s="670" t="n"/>
      <c r="LM103" s="670" t="n"/>
      <c r="LN103" s="670" t="n"/>
      <c r="LO103" s="670" t="n"/>
      <c r="LP103" s="670" t="n"/>
      <c r="LQ103" s="670" t="n"/>
      <c r="LR103" s="670" t="n"/>
      <c r="LS103" s="670" t="n"/>
      <c r="LT103" s="670" t="n"/>
      <c r="LU103" s="670" t="n"/>
      <c r="LV103" s="670" t="n"/>
      <c r="LW103" s="670" t="n"/>
      <c r="LX103" s="670" t="n"/>
      <c r="LY103" s="670" t="n"/>
      <c r="LZ103" s="670" t="n"/>
      <c r="MA103" s="670" t="n"/>
      <c r="MB103" s="670" t="n"/>
      <c r="MC103" s="670" t="n"/>
      <c r="MD103" s="670" t="n"/>
      <c r="ME103" s="670" t="n"/>
      <c r="MF103" s="670" t="n"/>
      <c r="MG103" s="670" t="n"/>
      <c r="MH103" s="670" t="n"/>
      <c r="MI103" s="670" t="n"/>
      <c r="MJ103" s="670" t="n"/>
      <c r="MK103" s="670" t="n"/>
      <c r="ML103" s="670" t="n"/>
      <c r="MM103" s="670" t="n"/>
      <c r="MN103" s="670" t="n"/>
      <c r="MO103" s="670" t="n"/>
      <c r="MP103" s="670" t="n"/>
      <c r="MQ103" s="670" t="n"/>
      <c r="MR103" s="670" t="n"/>
      <c r="MS103" s="670" t="n"/>
      <c r="MT103" s="670" t="n"/>
      <c r="MU103" s="670" t="n"/>
      <c r="MV103" s="670" t="n"/>
      <c r="MW103" s="670" t="n"/>
      <c r="MX103" s="670" t="n"/>
      <c r="MY103" s="670" t="n"/>
      <c r="MZ103" s="670" t="n"/>
      <c r="NA103" s="670" t="n"/>
      <c r="NB103" s="670" t="n"/>
      <c r="NC103" s="670" t="n"/>
      <c r="ND103" s="670" t="n"/>
      <c r="NE103" s="670" t="n"/>
      <c r="NF103" s="670" t="n"/>
      <c r="NG103" s="670" t="n"/>
      <c r="NH103" s="670" t="n"/>
      <c r="NI103" s="670" t="n"/>
      <c r="NJ103" s="670" t="n"/>
      <c r="NK103" s="670" t="n"/>
      <c r="NL103" s="670" t="n"/>
      <c r="NM103" s="670" t="n"/>
      <c r="NN103" s="670" t="n"/>
      <c r="NO103" s="670" t="n"/>
      <c r="NP103" s="670" t="n"/>
      <c r="NQ103" s="689" t="n"/>
      <c r="NR103" s="689" t="n"/>
      <c r="NS103" s="689" t="n"/>
      <c r="NT103" s="689" t="n"/>
      <c r="NU103" s="689" t="n"/>
      <c r="NV103" s="689" t="n"/>
      <c r="NW103" s="689" t="n"/>
      <c r="NX103" s="689" t="n"/>
      <c r="NY103" s="670" t="n"/>
      <c r="NZ103" s="670" t="n"/>
      <c r="OA103" s="670" t="n"/>
      <c r="OB103" s="670" t="n"/>
      <c r="OC103" s="670" t="n"/>
      <c r="OD103" s="670" t="n"/>
      <c r="OE103" s="670" t="n"/>
      <c r="OF103" s="670" t="n"/>
      <c r="OG103" s="689" t="n"/>
      <c r="OH103" s="689" t="n"/>
      <c r="OI103" s="689" t="n"/>
      <c r="OJ103" s="689" t="n"/>
      <c r="OK103" s="689" t="n"/>
      <c r="OL103" s="689" t="n"/>
      <c r="OM103" s="689" t="n"/>
      <c r="ON103" s="689" t="n"/>
      <c r="OO103" s="689" t="n"/>
      <c r="OP103" s="689" t="n"/>
      <c r="OQ103" s="689" t="n"/>
      <c r="OR103" s="689" t="n"/>
      <c r="OS103" s="689" t="n"/>
      <c r="OT103" s="689" t="n"/>
      <c r="OU103" s="689" t="n"/>
      <c r="OV103" s="689" t="n"/>
      <c r="OW103" s="670" t="n"/>
      <c r="OX103" s="670" t="n"/>
      <c r="OY103" s="670" t="n"/>
      <c r="OZ103" s="670" t="n"/>
      <c r="PA103" s="670" t="n"/>
      <c r="PB103" s="670" t="n"/>
      <c r="PC103" s="670" t="n"/>
      <c r="PD103" s="670" t="n"/>
      <c r="PE103" s="670" t="n"/>
      <c r="PF103" s="670" t="n"/>
      <c r="PG103" s="670" t="n"/>
      <c r="PH103" s="670" t="n"/>
      <c r="PI103" s="670" t="n"/>
      <c r="PJ103" s="670" t="n"/>
      <c r="PK103" s="670" t="n"/>
      <c r="PL103" s="670" t="n"/>
      <c r="PM103" s="670" t="n"/>
      <c r="PN103" s="670" t="n"/>
      <c r="PO103" s="670" t="n"/>
      <c r="PP103" s="670" t="n"/>
      <c r="PQ103" s="670" t="n"/>
      <c r="PR103" s="670" t="n"/>
      <c r="PS103" s="670" t="n"/>
      <c r="PT103" s="670" t="n"/>
      <c r="PU103" s="670" t="n"/>
      <c r="PV103" s="670" t="n"/>
      <c r="PW103" s="670" t="n"/>
      <c r="PX103" s="670" t="n"/>
      <c r="PY103" s="670" t="n"/>
      <c r="PZ103" s="670" t="n"/>
      <c r="QA103" s="670" t="n"/>
      <c r="QB103" s="670" t="n"/>
      <c r="QC103" s="670" t="n"/>
      <c r="QD103" s="670" t="n"/>
      <c r="QE103" s="670" t="n"/>
      <c r="QF103" s="670" t="n"/>
      <c r="QG103" s="670" t="n"/>
      <c r="QH103" s="670" t="n"/>
      <c r="QI103" s="670" t="n"/>
      <c r="QJ103" s="670" t="n"/>
      <c r="QK103" s="670" t="n"/>
      <c r="QL103" s="670" t="n"/>
      <c r="QM103" s="670" t="n"/>
      <c r="QN103" s="670" t="n"/>
      <c r="QO103" s="670" t="n"/>
      <c r="QP103" s="670" t="n"/>
      <c r="QQ103" s="670" t="n"/>
      <c r="QR103" s="670" t="n"/>
      <c r="QS103" s="670" t="n"/>
      <c r="QT103" s="670" t="n"/>
      <c r="QU103" s="670" t="n"/>
      <c r="QV103" s="670" t="n"/>
      <c r="QW103" s="670" t="n"/>
      <c r="QX103" s="670" t="n"/>
      <c r="QY103" s="670" t="n"/>
      <c r="QZ103" s="670" t="n"/>
      <c r="RA103" s="670" t="n"/>
      <c r="RB103" s="670" t="n"/>
      <c r="RC103" s="670" t="n"/>
      <c r="RD103" s="670" t="n"/>
      <c r="RE103" s="670" t="n"/>
      <c r="RF103" s="682">
        <f>SUM(E103:RE103)-QF103-QL103-SUM(QO103:QQ103)-SUM(QT103:QV103)</f>
        <v/>
      </c>
      <c r="RG103" s="683" t="n"/>
      <c r="RH103" s="684">
        <f>SUM(E103:G103)</f>
        <v/>
      </c>
      <c r="RI103" s="684">
        <f>SUM(H103:BN103)</f>
        <v/>
      </c>
      <c r="RJ103" s="684">
        <f>SUM(BO103:CT103)</f>
        <v/>
      </c>
      <c r="RK103" s="685">
        <f>SUM(CU103:CW103)</f>
        <v/>
      </c>
      <c r="RL103" s="684">
        <f>SUM(CX103:DH103)</f>
        <v/>
      </c>
      <c r="RM103" s="684">
        <f>SUM(DI103:DU103)</f>
        <v/>
      </c>
      <c r="RN103" s="684">
        <f>SUM(DV103:EZ103)</f>
        <v/>
      </c>
      <c r="RO103" s="684">
        <f>SUM(FA103:FB103)</f>
        <v/>
      </c>
      <c r="RP103" s="684">
        <f>SUM(FC103:FH103)</f>
        <v/>
      </c>
      <c r="RQ103" s="684">
        <f>SUM(FI103:GB103)</f>
        <v/>
      </c>
      <c r="RR103" s="684">
        <f>SUM(GC103:GW103)</f>
        <v/>
      </c>
      <c r="RS103" s="684">
        <f>SUM(GX103:IP103)</f>
        <v/>
      </c>
      <c r="RT103" s="684">
        <f>SUM(IQ103:JC103)</f>
        <v/>
      </c>
      <c r="RU103" s="684">
        <f>SUM(JD103:JV103)</f>
        <v/>
      </c>
      <c r="RV103" s="684">
        <f>SUM(JW103:MA103)</f>
        <v/>
      </c>
      <c r="RW103" s="684">
        <f>SUM(MB103:MN103)</f>
        <v/>
      </c>
      <c r="RX103" s="684">
        <f>MO103</f>
        <v/>
      </c>
      <c r="RY103" s="684">
        <f>SUM(MP103:MQ103)</f>
        <v/>
      </c>
      <c r="RZ103" s="684">
        <f>SUM(MR103:MT103)</f>
        <v/>
      </c>
      <c r="SA103" s="684">
        <f>SUM(MU103:MW103)</f>
        <v/>
      </c>
      <c r="SB103" s="684">
        <f>SUM(MX103:MZ103)</f>
        <v/>
      </c>
      <c r="SC103" s="684">
        <f>SUM(NA103:NB103)</f>
        <v/>
      </c>
      <c r="SD103" s="684">
        <f>SUM(NC103)</f>
        <v/>
      </c>
      <c r="SE103" s="684">
        <f>SUM(ND103:NF103)</f>
        <v/>
      </c>
      <c r="SF103" s="684">
        <f>SUM(NG103)</f>
        <v/>
      </c>
      <c r="SG103" s="684">
        <f>SUM(NH103)</f>
        <v/>
      </c>
      <c r="SH103" s="684">
        <f>NI103</f>
        <v/>
      </c>
      <c r="SI103" s="684">
        <f>NJ103</f>
        <v/>
      </c>
      <c r="SJ103" s="684">
        <f>SUM(NK103:NP103)</f>
        <v/>
      </c>
      <c r="SK103" s="684">
        <f>SUM(NQ103:PN103)</f>
        <v/>
      </c>
      <c r="SL103" s="684">
        <f>SUM(PO103:PX103)</f>
        <v/>
      </c>
      <c r="SM103" s="684">
        <f>SUM(PY103:PZ103)</f>
        <v/>
      </c>
      <c r="SN103" s="684">
        <f>SUM(QA103:QB103)</f>
        <v/>
      </c>
      <c r="SO103" s="684">
        <f>SUM(QC103:QE103)</f>
        <v/>
      </c>
      <c r="SP103" s="684">
        <f>SUM(QG103:QK103)</f>
        <v/>
      </c>
      <c r="SQ103" s="684">
        <f>SUM(QM103:QN103)</f>
        <v/>
      </c>
      <c r="SR103" s="684">
        <f>SUM(QO103)</f>
        <v/>
      </c>
      <c r="SS103" s="684">
        <f>SUM(QP103)+QQ103</f>
        <v/>
      </c>
      <c r="ST103" s="684">
        <f>SUM(QR103)</f>
        <v/>
      </c>
      <c r="SU103" s="684">
        <f>SUM(QS103)</f>
        <v/>
      </c>
      <c r="SV103" s="684">
        <f>SUM(QT103)</f>
        <v/>
      </c>
      <c r="SW103" s="684">
        <f>SUM(QU103)</f>
        <v/>
      </c>
      <c r="SX103" s="684">
        <f>SUM(QV103)</f>
        <v/>
      </c>
      <c r="SY103" s="684">
        <f>SUM(QW103:RE103)</f>
        <v/>
      </c>
      <c r="SZ103" s="686">
        <f>SUM(RH103:SX103)-SUM(SR103:SS103)-SUM(SV103:SX103)</f>
        <v/>
      </c>
      <c r="TB103" s="690" t="n"/>
      <c r="TC103" s="690" t="n"/>
      <c r="TE103" s="690" t="n"/>
      <c r="TF103" s="690" t="n"/>
      <c r="TG103" s="690" t="n"/>
      <c r="TH103" s="690" t="n"/>
      <c r="TI103" s="690" t="n"/>
      <c r="TJ103" s="690" t="n"/>
      <c r="TK103" s="690" t="n"/>
      <c r="TL103" s="690" t="n"/>
      <c r="TM103" s="690" t="n"/>
      <c r="TN103" s="690" t="n"/>
      <c r="TO103" s="690" t="n"/>
      <c r="TP103" s="690" t="n"/>
      <c r="TQ103" s="690" t="n"/>
      <c r="TR103" s="690" t="n"/>
      <c r="TS103" s="690" t="n"/>
      <c r="TT103" s="690" t="n"/>
      <c r="TU103" s="690" t="n"/>
    </row>
    <row r="104" ht="14.5" customHeight="1">
      <c r="A104" s="742" t="n">
        <v>6</v>
      </c>
      <c r="B104" s="744" t="inlineStr">
        <is>
          <t>318</t>
        </is>
      </c>
      <c r="C104" s="1105" t="inlineStr">
        <is>
          <t>GUÁTICA</t>
        </is>
      </c>
      <c r="D104" s="214" t="inlineStr">
        <is>
          <t>FEMENINO</t>
        </is>
      </c>
      <c r="E104" s="215" t="n">
        <v>5</v>
      </c>
      <c r="F104" s="215" t="n"/>
      <c r="G104" s="215" t="n"/>
      <c r="H104" s="215" t="n">
        <v>3</v>
      </c>
      <c r="I104" s="215" t="n">
        <v>1</v>
      </c>
      <c r="J104" s="215" t="n"/>
      <c r="K104" s="215" t="n"/>
      <c r="L104" s="215" t="n"/>
      <c r="M104" s="215" t="n"/>
      <c r="N104" s="215" t="n"/>
      <c r="O104" s="215" t="n"/>
      <c r="P104" s="215" t="n"/>
      <c r="Q104" s="215" t="n"/>
      <c r="R104" s="215" t="n"/>
      <c r="S104" s="215" t="n"/>
      <c r="T104" s="215" t="n"/>
      <c r="U104" s="215" t="n"/>
      <c r="V104" s="215" t="n"/>
      <c r="W104" s="215" t="n"/>
      <c r="X104" s="215" t="n"/>
      <c r="Y104" s="215" t="n"/>
      <c r="Z104" s="215" t="n"/>
      <c r="AA104" s="215" t="n"/>
      <c r="AB104" s="215" t="n"/>
      <c r="AC104" s="215" t="n"/>
      <c r="AD104" s="215" t="n"/>
      <c r="AE104" s="215" t="n"/>
      <c r="AF104" s="215" t="n"/>
      <c r="AG104" s="215" t="n"/>
      <c r="AH104" s="215" t="n"/>
      <c r="AI104" s="215" t="n"/>
      <c r="AJ104" s="215" t="n"/>
      <c r="AK104" s="215" t="n"/>
      <c r="AL104" s="215" t="n"/>
      <c r="AM104" s="215" t="n"/>
      <c r="AN104" s="215" t="n"/>
      <c r="AO104" s="215" t="n"/>
      <c r="AP104" s="215" t="n"/>
      <c r="AQ104" s="215" t="n"/>
      <c r="AR104" s="215" t="n"/>
      <c r="AS104" s="215" t="n"/>
      <c r="AT104" s="215" t="n"/>
      <c r="AU104" s="215" t="n"/>
      <c r="AV104" s="215" t="n"/>
      <c r="AW104" s="215" t="n"/>
      <c r="AX104" s="215" t="n"/>
      <c r="AY104" s="215" t="n"/>
      <c r="AZ104" s="215" t="n"/>
      <c r="BA104" s="215" t="n"/>
      <c r="BB104" s="215" t="n"/>
      <c r="BC104" s="215" t="n"/>
      <c r="BD104" s="215" t="n"/>
      <c r="BE104" s="215" t="n"/>
      <c r="BF104" s="215" t="n"/>
      <c r="BG104" s="215" t="n"/>
      <c r="BH104" s="215" t="n"/>
      <c r="BI104" s="215" t="n"/>
      <c r="BJ104" s="215" t="n"/>
      <c r="BK104" s="215" t="n">
        <v>10</v>
      </c>
      <c r="BL104" s="215" t="n">
        <v>7</v>
      </c>
      <c r="BM104" s="215" t="n"/>
      <c r="BN104" s="215" t="n"/>
      <c r="BO104" s="215" t="n"/>
      <c r="BP104" s="215" t="n">
        <v>2</v>
      </c>
      <c r="BQ104" s="215" t="n">
        <v>2</v>
      </c>
      <c r="BR104" s="215" t="n"/>
      <c r="BS104" s="215" t="n"/>
      <c r="BT104" s="215" t="n"/>
      <c r="BU104" s="215" t="n"/>
      <c r="BV104" s="215" t="n"/>
      <c r="BW104" s="215" t="n"/>
      <c r="BX104" s="215" t="n"/>
      <c r="BY104" s="215" t="n"/>
      <c r="BZ104" s="215" t="n"/>
      <c r="CA104" s="215" t="n"/>
      <c r="CB104" s="215" t="n"/>
      <c r="CC104" s="215" t="n"/>
      <c r="CD104" s="215" t="n"/>
      <c r="CE104" s="215" t="n"/>
      <c r="CF104" s="215" t="n"/>
      <c r="CG104" s="215" t="n">
        <v>2</v>
      </c>
      <c r="CH104" s="215" t="n"/>
      <c r="CI104" s="215" t="n"/>
      <c r="CJ104" s="215" t="n"/>
      <c r="CK104" s="215" t="n"/>
      <c r="CL104" s="215" t="n">
        <v>8</v>
      </c>
      <c r="CM104" s="215" t="n"/>
      <c r="CN104" s="215" t="n"/>
      <c r="CO104" s="215" t="n"/>
      <c r="CP104" s="215" t="n"/>
      <c r="CQ104" s="215" t="n"/>
      <c r="CR104" s="215" t="n"/>
      <c r="CS104" s="215" t="n"/>
      <c r="CT104" s="215" t="n"/>
      <c r="CU104" s="215" t="n"/>
      <c r="CV104" s="215" t="n"/>
      <c r="CW104" s="215" t="n"/>
      <c r="CX104" s="215" t="n"/>
      <c r="CY104" s="215" t="n">
        <v>2</v>
      </c>
      <c r="CZ104" s="215" t="n">
        <v>2</v>
      </c>
      <c r="DA104" s="215" t="n">
        <v>2</v>
      </c>
      <c r="DB104" s="215" t="n"/>
      <c r="DC104" s="215" t="n"/>
      <c r="DD104" s="215" t="n"/>
      <c r="DE104" s="215" t="n"/>
      <c r="DF104" s="215" t="n"/>
      <c r="DG104" s="215" t="n"/>
      <c r="DH104" s="215" t="n"/>
      <c r="DI104" s="215" t="n"/>
      <c r="DJ104" s="215" t="n"/>
      <c r="DK104" s="215" t="n"/>
      <c r="DL104" s="215" t="n"/>
      <c r="DM104" s="215" t="n"/>
      <c r="DN104" s="215" t="n"/>
      <c r="DO104" s="215" t="n"/>
      <c r="DP104" s="215" t="n"/>
      <c r="DQ104" s="215" t="n"/>
      <c r="DR104" s="215" t="n"/>
      <c r="DS104" s="215" t="n"/>
      <c r="DT104" s="215" t="n"/>
      <c r="DU104" s="215" t="n">
        <v>8</v>
      </c>
      <c r="DV104" s="215" t="n"/>
      <c r="DW104" s="215" t="n"/>
      <c r="DX104" s="215" t="n"/>
      <c r="DY104" s="215" t="n"/>
      <c r="DZ104" s="215" t="n"/>
      <c r="EA104" s="215" t="n"/>
      <c r="EB104" s="215" t="n"/>
      <c r="EC104" s="215" t="n"/>
      <c r="ED104" s="215" t="n"/>
      <c r="EE104" s="215" t="n"/>
      <c r="EF104" s="215" t="n"/>
      <c r="EG104" s="215" t="n"/>
      <c r="EH104" s="215" t="n"/>
      <c r="EI104" s="215" t="n"/>
      <c r="EJ104" s="215" t="n"/>
      <c r="EK104" s="215" t="n"/>
      <c r="EL104" s="215" t="n"/>
      <c r="EM104" s="215" t="n"/>
      <c r="EN104" s="215" t="n"/>
      <c r="EO104" s="215" t="n"/>
      <c r="EP104" s="215" t="n"/>
      <c r="EQ104" s="215" t="n"/>
      <c r="ER104" s="215" t="n"/>
      <c r="ES104" s="215" t="n"/>
      <c r="ET104" s="215" t="n"/>
      <c r="EU104" s="215" t="n"/>
      <c r="EV104" s="215" t="n"/>
      <c r="EW104" s="215" t="n"/>
      <c r="EX104" s="215" t="n"/>
      <c r="EY104" s="215" t="n"/>
      <c r="EZ104" s="215" t="n"/>
      <c r="FA104" s="215" t="n"/>
      <c r="FB104" s="215" t="n">
        <v>2</v>
      </c>
      <c r="FC104" s="215" t="n"/>
      <c r="FD104" s="215" t="n">
        <v>2</v>
      </c>
      <c r="FE104" s="215" t="n">
        <v>2</v>
      </c>
      <c r="FF104" s="215" t="n"/>
      <c r="FG104" s="215" t="n"/>
      <c r="FH104" s="215" t="n"/>
      <c r="FI104" s="215" t="n">
        <v>2</v>
      </c>
      <c r="FJ104" s="215" t="n"/>
      <c r="FK104" s="215" t="n"/>
      <c r="FL104" s="215" t="n"/>
      <c r="FM104" s="215" t="n"/>
      <c r="FN104" s="215" t="n"/>
      <c r="FO104" s="215" t="n"/>
      <c r="FP104" s="215" t="n"/>
      <c r="FQ104" s="215" t="n"/>
      <c r="FR104" s="215" t="n"/>
      <c r="FS104" s="215" t="n">
        <v>2</v>
      </c>
      <c r="FT104" s="215" t="n"/>
      <c r="FU104" s="215" t="n"/>
      <c r="FV104" s="215" t="n"/>
      <c r="FW104" s="215" t="n"/>
      <c r="FX104" s="215" t="n"/>
      <c r="FY104" s="215" t="n"/>
      <c r="FZ104" s="215" t="n"/>
      <c r="GA104" s="215" t="n"/>
      <c r="GB104" s="215" t="n"/>
      <c r="GC104" s="215" t="n"/>
      <c r="GD104" s="215" t="n"/>
      <c r="GE104" s="215" t="n"/>
      <c r="GF104" s="215" t="n"/>
      <c r="GG104" s="215" t="n"/>
      <c r="GH104" s="215" t="n"/>
      <c r="GI104" s="215" t="n"/>
      <c r="GJ104" s="215" t="n"/>
      <c r="GK104" s="215" t="n"/>
      <c r="GL104" s="215" t="n"/>
      <c r="GM104" s="215" t="n"/>
      <c r="GN104" s="215" t="n"/>
      <c r="GO104" s="215" t="n"/>
      <c r="GP104" s="215" t="n"/>
      <c r="GQ104" s="215" t="n"/>
      <c r="GR104" s="215" t="n"/>
      <c r="GS104" s="215" t="n"/>
      <c r="GT104" s="215" t="n"/>
      <c r="GU104" s="215" t="n">
        <v>2</v>
      </c>
      <c r="GV104" s="215" t="n">
        <v>3</v>
      </c>
      <c r="GW104" s="215" t="n"/>
      <c r="GX104" s="215" t="n">
        <v>3</v>
      </c>
      <c r="GY104" s="215" t="n"/>
      <c r="GZ104" s="215" t="n"/>
      <c r="HA104" s="215" t="n"/>
      <c r="HB104" s="215" t="n"/>
      <c r="HC104" s="215" t="n"/>
      <c r="HD104" s="215" t="n"/>
      <c r="HE104" s="215" t="n"/>
      <c r="HF104" s="215" t="n"/>
      <c r="HG104" s="215" t="n"/>
      <c r="HH104" s="215" t="n"/>
      <c r="HI104" s="215" t="n"/>
      <c r="HJ104" s="215" t="n"/>
      <c r="HK104" s="215" t="n"/>
      <c r="HL104" s="215" t="n"/>
      <c r="HM104" s="215" t="n"/>
      <c r="HN104" s="215" t="n">
        <v>2</v>
      </c>
      <c r="HO104" s="215" t="n"/>
      <c r="HP104" s="215" t="n">
        <v>1</v>
      </c>
      <c r="HQ104" s="215" t="n"/>
      <c r="HR104" s="215" t="n"/>
      <c r="HS104" s="215" t="n">
        <v>9</v>
      </c>
      <c r="HT104" s="215" t="n">
        <v>4</v>
      </c>
      <c r="HU104" s="215" t="n"/>
      <c r="HV104" s="215" t="n">
        <v>4</v>
      </c>
      <c r="HW104" s="215" t="n">
        <v>1</v>
      </c>
      <c r="HX104" s="215" t="n">
        <v>1</v>
      </c>
      <c r="HY104" s="215" t="n"/>
      <c r="HZ104" s="215" t="n"/>
      <c r="IA104" s="215" t="n"/>
      <c r="IB104" s="215" t="n"/>
      <c r="IC104" s="215" t="n"/>
      <c r="ID104" s="215" t="n"/>
      <c r="IE104" s="215" t="n"/>
      <c r="IF104" s="215" t="n"/>
      <c r="IG104" s="215" t="n"/>
      <c r="IH104" s="215" t="n"/>
      <c r="II104" s="215" t="n"/>
      <c r="IJ104" s="215" t="n"/>
      <c r="IK104" s="215" t="n"/>
      <c r="IL104" s="215" t="n"/>
      <c r="IM104" s="215" t="n"/>
      <c r="IN104" s="215" t="n"/>
      <c r="IO104" s="215" t="n"/>
      <c r="IP104" s="215" t="n"/>
      <c r="IQ104" s="215" t="n">
        <v>2</v>
      </c>
      <c r="IR104" s="215" t="n"/>
      <c r="IS104" s="215" t="n"/>
      <c r="IT104" s="215" t="n"/>
      <c r="IU104" s="215" t="n"/>
      <c r="IV104" s="215" t="n"/>
      <c r="IW104" s="215" t="n"/>
      <c r="IX104" s="215" t="n"/>
      <c r="IY104" s="215" t="n"/>
      <c r="IZ104" s="215" t="n"/>
      <c r="JA104" s="215" t="n"/>
      <c r="JB104" s="215" t="n"/>
      <c r="JC104" s="215" t="n"/>
      <c r="JD104" s="215" t="n">
        <v>2</v>
      </c>
      <c r="JE104" s="215" t="n"/>
      <c r="JF104" s="215" t="n"/>
      <c r="JG104" s="215" t="n"/>
      <c r="JH104" s="215" t="n"/>
      <c r="JI104" s="215" t="n"/>
      <c r="JJ104" s="215" t="n"/>
      <c r="JK104" s="215" t="n"/>
      <c r="JL104" s="215" t="n"/>
      <c r="JM104" s="215" t="n"/>
      <c r="JN104" s="215" t="n"/>
      <c r="JO104" s="215" t="n"/>
      <c r="JP104" s="215" t="n">
        <v>8</v>
      </c>
      <c r="JQ104" s="215" t="n"/>
      <c r="JR104" s="215" t="n"/>
      <c r="JS104" s="215" t="n"/>
      <c r="JT104" s="215" t="n"/>
      <c r="JU104" s="215" t="n"/>
      <c r="JV104" s="215" t="n"/>
      <c r="JW104" s="215" t="n"/>
      <c r="JX104" s="215" t="n"/>
      <c r="JY104" s="215" t="n"/>
      <c r="JZ104" s="215" t="n"/>
      <c r="KA104" s="215" t="n"/>
      <c r="KB104" s="215" t="n"/>
      <c r="KC104" s="215" t="n"/>
      <c r="KD104" s="215" t="n"/>
      <c r="KE104" s="215" t="n"/>
      <c r="KF104" s="215" t="n"/>
      <c r="KG104" s="215" t="n">
        <v>1</v>
      </c>
      <c r="KH104" s="215" t="n"/>
      <c r="KI104" s="215" t="n">
        <v>2</v>
      </c>
      <c r="KJ104" s="215" t="n"/>
      <c r="KK104" s="215" t="n"/>
      <c r="KL104" s="215" t="n"/>
      <c r="KM104" s="215" t="n"/>
      <c r="KN104" s="215" t="n"/>
      <c r="KO104" s="215" t="n"/>
      <c r="KP104" s="215" t="n">
        <v>11</v>
      </c>
      <c r="KQ104" s="215" t="n">
        <v>3</v>
      </c>
      <c r="KR104" s="215" t="n">
        <v>4</v>
      </c>
      <c r="KS104" s="215" t="n">
        <v>2</v>
      </c>
      <c r="KT104" s="215" t="n"/>
      <c r="KU104" s="215" t="n">
        <v>8</v>
      </c>
      <c r="KV104" s="215" t="n">
        <v>11</v>
      </c>
      <c r="KW104" s="215" t="n">
        <v>6</v>
      </c>
      <c r="KX104" s="215" t="n">
        <v>6</v>
      </c>
      <c r="KY104" s="215" t="n">
        <v>3</v>
      </c>
      <c r="KZ104" s="215" t="n">
        <v>1</v>
      </c>
      <c r="LA104" s="215" t="n">
        <v>1</v>
      </c>
      <c r="LB104" s="215" t="n"/>
      <c r="LC104" s="215" t="n"/>
      <c r="LD104" s="215" t="n"/>
      <c r="LE104" s="215" t="n"/>
      <c r="LF104" s="215" t="n"/>
      <c r="LG104" s="215" t="n"/>
      <c r="LH104" s="215" t="n"/>
      <c r="LI104" s="215" t="n"/>
      <c r="LJ104" s="215" t="n"/>
      <c r="LK104" s="215" t="n"/>
      <c r="LL104" s="215" t="n"/>
      <c r="LM104" s="215" t="n"/>
      <c r="LN104" s="215" t="n"/>
      <c r="LO104" s="215" t="n"/>
      <c r="LP104" s="215" t="n"/>
      <c r="LQ104" s="215" t="n"/>
      <c r="LR104" s="215" t="n"/>
      <c r="LS104" s="215" t="n"/>
      <c r="LT104" s="215" t="n"/>
      <c r="LU104" s="215" t="n"/>
      <c r="LV104" s="215" t="n"/>
      <c r="LW104" s="215" t="n"/>
      <c r="LX104" s="215" t="n"/>
      <c r="LY104" s="215" t="n"/>
      <c r="LZ104" s="215" t="n"/>
      <c r="MA104" s="215" t="n"/>
      <c r="MB104" s="215" t="n"/>
      <c r="MC104" s="215" t="n"/>
      <c r="MD104" s="215" t="n"/>
      <c r="ME104" s="215" t="n"/>
      <c r="MF104" s="215" t="n"/>
      <c r="MG104" s="215" t="n"/>
      <c r="MH104" s="215" t="n">
        <v>4</v>
      </c>
      <c r="MI104" s="215" t="n"/>
      <c r="MJ104" s="215" t="n"/>
      <c r="MK104" s="215" t="n"/>
      <c r="ML104" s="215" t="n"/>
      <c r="MM104" s="215" t="n"/>
      <c r="MN104" s="215" t="n"/>
      <c r="MO104" s="215" t="n">
        <v>8</v>
      </c>
      <c r="MP104" s="215" t="n">
        <v>2</v>
      </c>
      <c r="MQ104" s="215" t="n">
        <v>1</v>
      </c>
      <c r="MR104" s="215" t="n"/>
      <c r="MS104" s="215" t="n"/>
      <c r="MT104" s="215" t="n">
        <v>4</v>
      </c>
      <c r="MU104" s="215" t="n"/>
      <c r="MV104" s="215" t="n"/>
      <c r="MW104" s="215" t="n">
        <v>1</v>
      </c>
      <c r="MX104" s="215" t="n"/>
      <c r="MY104" s="215" t="n"/>
      <c r="MZ104" s="215" t="n">
        <v>12</v>
      </c>
      <c r="NA104" s="215" t="n"/>
      <c r="NB104" s="215" t="n">
        <v>26</v>
      </c>
      <c r="NC104" s="215" t="n">
        <v>2</v>
      </c>
      <c r="ND104" s="215" t="n"/>
      <c r="NE104" s="215" t="n"/>
      <c r="NF104" s="215" t="n">
        <v>2</v>
      </c>
      <c r="NG104" s="215" t="n">
        <v>4</v>
      </c>
      <c r="NH104" s="215" t="n">
        <v>37</v>
      </c>
      <c r="NI104" s="215" t="n">
        <v>3</v>
      </c>
      <c r="NJ104" s="215" t="n"/>
      <c r="NK104" s="215" t="n"/>
      <c r="NL104" s="215" t="n"/>
      <c r="NM104" s="215" t="n"/>
      <c r="NN104" s="215" t="n"/>
      <c r="NO104" s="215" t="n"/>
      <c r="NP104" s="215" t="n"/>
      <c r="NQ104" s="618" t="n"/>
      <c r="NR104" s="618" t="n"/>
      <c r="NS104" s="618" t="n"/>
      <c r="NT104" s="618" t="n"/>
      <c r="NU104" s="618" t="n"/>
      <c r="NV104" s="618" t="n"/>
      <c r="NW104" s="618" t="n"/>
      <c r="NX104" s="618" t="n"/>
      <c r="NY104" s="215" t="n"/>
      <c r="NZ104" s="215" t="n"/>
      <c r="OA104" s="215" t="n"/>
      <c r="OB104" s="215" t="n"/>
      <c r="OC104" s="215" t="n"/>
      <c r="OD104" s="215" t="n"/>
      <c r="OE104" s="215" t="n"/>
      <c r="OF104" s="215" t="n"/>
      <c r="OG104" s="618" t="n"/>
      <c r="OH104" s="618" t="n"/>
      <c r="OI104" s="618" t="n"/>
      <c r="OJ104" s="618" t="n"/>
      <c r="OK104" s="618" t="n"/>
      <c r="OL104" s="618" t="n"/>
      <c r="OM104" s="618" t="n"/>
      <c r="ON104" s="618" t="n"/>
      <c r="OO104" s="618" t="n"/>
      <c r="OP104" s="618" t="n"/>
      <c r="OQ104" s="618" t="n"/>
      <c r="OR104" s="618" t="n"/>
      <c r="OS104" s="618" t="n"/>
      <c r="OT104" s="618" t="n"/>
      <c r="OU104" s="618" t="n"/>
      <c r="OV104" s="618" t="n"/>
      <c r="OW104" s="215" t="n"/>
      <c r="OX104" s="215" t="n"/>
      <c r="OY104" s="215" t="n"/>
      <c r="OZ104" s="215" t="n"/>
      <c r="PA104" s="215" t="n"/>
      <c r="PB104" s="215" t="n"/>
      <c r="PC104" s="215" t="n"/>
      <c r="PD104" s="215" t="n"/>
      <c r="PE104" s="215" t="n"/>
      <c r="PF104" s="215" t="n"/>
      <c r="PG104" s="215" t="n"/>
      <c r="PH104" s="215" t="n"/>
      <c r="PI104" s="215" t="n"/>
      <c r="PJ104" s="215" t="n"/>
      <c r="PK104" s="215" t="n"/>
      <c r="PL104" s="215" t="n"/>
      <c r="PM104" s="215" t="n"/>
      <c r="PN104" s="215" t="n"/>
      <c r="PO104" s="215" t="n">
        <v>3</v>
      </c>
      <c r="PP104" s="215" t="n"/>
      <c r="PQ104" s="215" t="n"/>
      <c r="PR104" s="215" t="n"/>
      <c r="PS104" s="215" t="n"/>
      <c r="PT104" s="215" t="n"/>
      <c r="PU104" s="215" t="n"/>
      <c r="PV104" s="215" t="n"/>
      <c r="PW104" s="215" t="n"/>
      <c r="PX104" s="215" t="n"/>
      <c r="PY104" s="215" t="n"/>
      <c r="PZ104" s="215" t="n"/>
      <c r="QA104" s="215" t="n"/>
      <c r="QB104" s="215" t="n"/>
      <c r="QC104" s="215" t="n"/>
      <c r="QD104" s="215" t="n"/>
      <c r="QE104" s="215" t="n"/>
      <c r="QF104" s="215" t="n"/>
      <c r="QG104" s="215" t="n"/>
      <c r="QH104" s="215" t="n"/>
      <c r="QI104" s="215" t="n"/>
      <c r="QJ104" s="215" t="n"/>
      <c r="QK104" s="215" t="n"/>
      <c r="QL104" s="215" t="n"/>
      <c r="QM104" s="215" t="n"/>
      <c r="QN104" s="215" t="n"/>
      <c r="QO104" s="215" t="n"/>
      <c r="QP104" s="215" t="n"/>
      <c r="QQ104" s="215" t="n"/>
      <c r="QR104" s="215" t="n"/>
      <c r="QS104" s="215" t="n"/>
      <c r="QT104" s="215" t="n"/>
      <c r="QU104" s="215" t="n"/>
      <c r="QV104" s="215" t="n"/>
      <c r="QW104" s="215" t="n"/>
      <c r="QX104" s="215" t="n"/>
      <c r="QY104" s="215" t="n"/>
      <c r="QZ104" s="215" t="n"/>
      <c r="RA104" s="215" t="n">
        <v>1</v>
      </c>
      <c r="RB104" s="215" t="n"/>
      <c r="RC104" s="215" t="n"/>
      <c r="RD104" s="215" t="n"/>
      <c r="RE104" s="215" t="n"/>
      <c r="RF104" s="455">
        <f>SUM(E104:RE104)-QF104-QL104-SUM(QO104:QQ104)-SUM(QT104:QV104)</f>
        <v/>
      </c>
      <c r="RG104" s="119" t="n"/>
      <c r="RH104" s="456">
        <f>SUM(E104:G104)</f>
        <v/>
      </c>
      <c r="RI104" s="456">
        <f>SUM(H104:BN104)</f>
        <v/>
      </c>
      <c r="RJ104" s="456">
        <f>SUM(BO104:CT104)</f>
        <v/>
      </c>
      <c r="RK104" s="244">
        <f>SUM(CU104:CW104)</f>
        <v/>
      </c>
      <c r="RL104" s="456">
        <f>SUM(CX104:DH104)</f>
        <v/>
      </c>
      <c r="RM104" s="456">
        <f>SUM(DI104:DU104)</f>
        <v/>
      </c>
      <c r="RN104" s="456">
        <f>SUM(DV104:EZ104)</f>
        <v/>
      </c>
      <c r="RO104" s="456">
        <f>SUM(FA104:FB104)</f>
        <v/>
      </c>
      <c r="RP104" s="456">
        <f>SUM(FC104:FH104)</f>
        <v/>
      </c>
      <c r="RQ104" s="456">
        <f>SUM(FI104:GB104)</f>
        <v/>
      </c>
      <c r="RR104" s="456">
        <f>SUM(GC104:GW104)</f>
        <v/>
      </c>
      <c r="RS104" s="456">
        <f>SUM(GX104:IP104)</f>
        <v/>
      </c>
      <c r="RT104" s="456">
        <f>SUM(IQ104:JC104)</f>
        <v/>
      </c>
      <c r="RU104" s="456">
        <f>SUM(JD104:JV104)</f>
        <v/>
      </c>
      <c r="RV104" s="456">
        <f>SUM(JW104:MA104)</f>
        <v/>
      </c>
      <c r="RW104" s="456">
        <f>SUM(MB104:MN104)</f>
        <v/>
      </c>
      <c r="RX104" s="456">
        <f>MO104</f>
        <v/>
      </c>
      <c r="RY104" s="456">
        <f>SUM(MP104:MQ104)</f>
        <v/>
      </c>
      <c r="RZ104" s="456">
        <f>SUM(MR104:MT104)</f>
        <v/>
      </c>
      <c r="SA104" s="456">
        <f>SUM(MU104:MW104)</f>
        <v/>
      </c>
      <c r="SB104" s="456">
        <f>SUM(MX104:MZ104)</f>
        <v/>
      </c>
      <c r="SC104" s="456">
        <f>SUM(NA104:NB104)</f>
        <v/>
      </c>
      <c r="SD104" s="456">
        <f>SUM(NC104)</f>
        <v/>
      </c>
      <c r="SE104" s="456">
        <f>SUM(ND104:NF104)</f>
        <v/>
      </c>
      <c r="SF104" s="456">
        <f>SUM(NG104)</f>
        <v/>
      </c>
      <c r="SG104" s="456">
        <f>SUM(NH104)</f>
        <v/>
      </c>
      <c r="SH104" s="456">
        <f>NI104</f>
        <v/>
      </c>
      <c r="SI104" s="456">
        <f>NJ104</f>
        <v/>
      </c>
      <c r="SJ104" s="456">
        <f>SUM(NK104:NP104)</f>
        <v/>
      </c>
      <c r="SK104" s="456">
        <f>SUM(NQ104:PN104)</f>
        <v/>
      </c>
      <c r="SL104" s="456">
        <f>SUM(PO104:PX104)</f>
        <v/>
      </c>
      <c r="SM104" s="456">
        <f>SUM(PY104:PZ104)</f>
        <v/>
      </c>
      <c r="SN104" s="456">
        <f>SUM(QA104:QB104)</f>
        <v/>
      </c>
      <c r="SO104" s="456">
        <f>SUM(QC104:QE104)</f>
        <v/>
      </c>
      <c r="SP104" s="456">
        <f>SUM(QG104:QK104)</f>
        <v/>
      </c>
      <c r="SQ104" s="456">
        <f>SUM(QM104:QN104)</f>
        <v/>
      </c>
      <c r="SR104" s="456">
        <f>SUM(QO104)</f>
        <v/>
      </c>
      <c r="SS104" s="456">
        <f>SUM(QP104)+QQ104</f>
        <v/>
      </c>
      <c r="ST104" s="456">
        <f>SUM(QR104)</f>
        <v/>
      </c>
      <c r="SU104" s="456">
        <f>SUM(QS104)</f>
        <v/>
      </c>
      <c r="SV104" s="456">
        <f>SUM(QT104)</f>
        <v/>
      </c>
      <c r="SW104" s="456">
        <f>SUM(QU104)</f>
        <v/>
      </c>
      <c r="SX104" s="456">
        <f>SUM(QV104)</f>
        <v/>
      </c>
      <c r="SY104" s="456">
        <f>SUM(QW104:RE104)</f>
        <v/>
      </c>
      <c r="SZ104" s="157">
        <f>SUM(RH104:SX104)-SUM(SR104:SS104)-SUM(SV104:SX104)</f>
        <v/>
      </c>
      <c r="TB104" s="624" t="n">
        <v>2</v>
      </c>
      <c r="TC104" s="624" t="n"/>
      <c r="TE104" s="637" t="n"/>
      <c r="TF104" s="637" t="n"/>
      <c r="TG104" s="637" t="n"/>
      <c r="TH104" s="637" t="n"/>
      <c r="TI104" s="637" t="n"/>
      <c r="TJ104" s="637" t="n">
        <v>2</v>
      </c>
      <c r="TK104" s="637" t="n"/>
      <c r="TL104" s="637" t="n"/>
      <c r="TM104" s="637" t="n"/>
      <c r="TN104" s="637" t="n"/>
      <c r="TO104" s="637" t="n"/>
      <c r="TP104" s="637" t="n"/>
      <c r="TQ104" s="637" t="n"/>
      <c r="TR104" s="637" t="n"/>
      <c r="TS104" s="637" t="n"/>
      <c r="TT104" s="637" t="n"/>
      <c r="TU104" s="637" t="n"/>
    </row>
    <row r="105" ht="14.5" customHeight="1">
      <c r="A105" s="1100" t="n"/>
      <c r="B105" s="1101" t="n"/>
      <c r="C105" s="1102" t="n"/>
      <c r="D105" s="76" t="inlineStr">
        <is>
          <t>MASCULINO</t>
        </is>
      </c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>
        <v>9</v>
      </c>
      <c r="BL105" s="7" t="n">
        <v>3</v>
      </c>
      <c r="BM105" s="7" t="n"/>
      <c r="BN105" s="7" t="n"/>
      <c r="BO105" s="7" t="n">
        <v>8</v>
      </c>
      <c r="BP105" s="7" t="n">
        <v>2</v>
      </c>
      <c r="BQ105" s="7" t="n">
        <v>4</v>
      </c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>
        <v>3</v>
      </c>
      <c r="CH105" s="7" t="n"/>
      <c r="CI105" s="7" t="n"/>
      <c r="CJ105" s="7" t="n"/>
      <c r="CK105" s="7" t="n"/>
      <c r="CL105" s="7" t="n">
        <v>6</v>
      </c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>
        <v>8</v>
      </c>
      <c r="CY105" s="7" t="n">
        <v>2</v>
      </c>
      <c r="CZ105" s="7" t="n">
        <v>4</v>
      </c>
      <c r="DA105" s="7" t="n">
        <v>3</v>
      </c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>
        <v>6</v>
      </c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>
        <v>8</v>
      </c>
      <c r="FB105" s="7" t="n">
        <v>2</v>
      </c>
      <c r="FC105" s="7" t="n">
        <v>8</v>
      </c>
      <c r="FD105" s="7" t="n">
        <v>2</v>
      </c>
      <c r="FE105" s="7" t="n">
        <v>4</v>
      </c>
      <c r="FF105" s="7" t="n"/>
      <c r="FG105" s="7" t="n"/>
      <c r="FH105" s="7" t="n"/>
      <c r="FI105" s="7" t="n">
        <v>4</v>
      </c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>
        <v>3</v>
      </c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>
        <v>2</v>
      </c>
      <c r="GV105" s="7" t="n"/>
      <c r="GW105" s="7" t="n"/>
      <c r="GX105" s="7" t="n">
        <v>1</v>
      </c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>
        <v>1</v>
      </c>
      <c r="HL105" s="7" t="n"/>
      <c r="HM105" s="7" t="n"/>
      <c r="HN105" s="7" t="n"/>
      <c r="HO105" s="7" t="n"/>
      <c r="HP105" s="7" t="n">
        <v>2</v>
      </c>
      <c r="HQ105" s="7" t="n"/>
      <c r="HR105" s="7" t="n">
        <v>1</v>
      </c>
      <c r="HS105" s="7" t="n">
        <v>5</v>
      </c>
      <c r="HT105" s="7" t="n">
        <v>3</v>
      </c>
      <c r="HU105" s="7" t="n">
        <v>1</v>
      </c>
      <c r="HV105" s="7" t="n">
        <v>1</v>
      </c>
      <c r="HW105" s="7" t="n">
        <v>1</v>
      </c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>
        <v>4</v>
      </c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>
        <v>4</v>
      </c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>
        <v>6</v>
      </c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>
        <v>3</v>
      </c>
      <c r="MQ105" s="7" t="n">
        <v>4</v>
      </c>
      <c r="MR105" s="7" t="n"/>
      <c r="MS105" s="7" t="n"/>
      <c r="MT105" s="7" t="n">
        <v>5</v>
      </c>
      <c r="MU105" s="7" t="n"/>
      <c r="MV105" s="7" t="n"/>
      <c r="MW105" s="7" t="n">
        <v>1</v>
      </c>
      <c r="MX105" s="7" t="n"/>
      <c r="MY105" s="7" t="n"/>
      <c r="MZ105" s="7" t="n">
        <v>8</v>
      </c>
      <c r="NA105" s="7" t="n"/>
      <c r="NB105" s="7" t="n">
        <v>24</v>
      </c>
      <c r="NC105" s="7" t="n"/>
      <c r="ND105" s="7" t="n"/>
      <c r="NE105" s="7" t="n"/>
      <c r="NF105" s="7" t="n"/>
      <c r="NG105" s="7" t="n">
        <v>3</v>
      </c>
      <c r="NH105" s="7" t="n">
        <v>29</v>
      </c>
      <c r="NI105" s="7" t="n">
        <v>1</v>
      </c>
      <c r="NJ105" s="7" t="n"/>
      <c r="NK105" s="7" t="n"/>
      <c r="NL105" s="7" t="n"/>
      <c r="NM105" s="7" t="n"/>
      <c r="NN105" s="7" t="n"/>
      <c r="NO105" s="7" t="n"/>
      <c r="NP105" s="7" t="n"/>
      <c r="NQ105" s="619" t="n"/>
      <c r="NR105" s="619" t="n"/>
      <c r="NS105" s="619" t="n"/>
      <c r="NT105" s="619" t="n"/>
      <c r="NU105" s="619" t="n"/>
      <c r="NV105" s="619" t="n"/>
      <c r="NW105" s="619" t="n"/>
      <c r="NX105" s="619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619" t="n"/>
      <c r="OH105" s="619" t="n"/>
      <c r="OI105" s="619" t="n"/>
      <c r="OJ105" s="619" t="n"/>
      <c r="OK105" s="619" t="n"/>
      <c r="OL105" s="619" t="n"/>
      <c r="OM105" s="619" t="n"/>
      <c r="ON105" s="619" t="n"/>
      <c r="OO105" s="619" t="n"/>
      <c r="OP105" s="619" t="n"/>
      <c r="OQ105" s="619" t="n"/>
      <c r="OR105" s="619" t="n"/>
      <c r="OS105" s="619" t="n"/>
      <c r="OT105" s="619" t="n"/>
      <c r="OU105" s="619" t="n"/>
      <c r="OV105" s="619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>
        <v>3</v>
      </c>
      <c r="PP105" s="7" t="n"/>
      <c r="PQ105" s="7" t="n"/>
      <c r="PR105" s="7" t="n"/>
      <c r="PS105" s="7" t="n">
        <v>1</v>
      </c>
      <c r="PT105" s="7" t="n"/>
      <c r="PU105" s="7" t="n"/>
      <c r="PV105" s="7" t="n">
        <v>1</v>
      </c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455">
        <f>SUM(E105:RE105)-QF105-QL105-SUM(QO105:QQ105)-SUM(QT105:QV105)</f>
        <v/>
      </c>
      <c r="RG105" s="119" t="n"/>
      <c r="RH105" s="456">
        <f>SUM(E105:G105)</f>
        <v/>
      </c>
      <c r="RI105" s="456">
        <f>SUM(H105:BN105)</f>
        <v/>
      </c>
      <c r="RJ105" s="456">
        <f>SUM(BO105:CT105)</f>
        <v/>
      </c>
      <c r="RK105" s="244">
        <f>SUM(CU105:CW105)</f>
        <v/>
      </c>
      <c r="RL105" s="456">
        <f>SUM(CX105:DH105)</f>
        <v/>
      </c>
      <c r="RM105" s="456">
        <f>SUM(DI105:DU105)</f>
        <v/>
      </c>
      <c r="RN105" s="456">
        <f>SUM(DV105:EZ105)</f>
        <v/>
      </c>
      <c r="RO105" s="456">
        <f>SUM(FA105:FB105)</f>
        <v/>
      </c>
      <c r="RP105" s="456">
        <f>SUM(FC105:FH105)</f>
        <v/>
      </c>
      <c r="RQ105" s="456">
        <f>SUM(FI105:GB105)</f>
        <v/>
      </c>
      <c r="RR105" s="456">
        <f>SUM(GC105:GW105)</f>
        <v/>
      </c>
      <c r="RS105" s="456">
        <f>SUM(GX105:IP105)</f>
        <v/>
      </c>
      <c r="RT105" s="456">
        <f>SUM(IQ105:JC105)</f>
        <v/>
      </c>
      <c r="RU105" s="456">
        <f>SUM(JD105:JV105)</f>
        <v/>
      </c>
      <c r="RV105" s="456">
        <f>SUM(JW105:MA105)</f>
        <v/>
      </c>
      <c r="RW105" s="456">
        <f>SUM(MB105:MN105)</f>
        <v/>
      </c>
      <c r="RX105" s="456">
        <f>MO105</f>
        <v/>
      </c>
      <c r="RY105" s="456">
        <f>SUM(MP105:MQ105)</f>
        <v/>
      </c>
      <c r="RZ105" s="456">
        <f>SUM(MR105:MT105)</f>
        <v/>
      </c>
      <c r="SA105" s="456">
        <f>SUM(MU105:MW105)</f>
        <v/>
      </c>
      <c r="SB105" s="456">
        <f>SUM(MX105:MZ105)</f>
        <v/>
      </c>
      <c r="SC105" s="456">
        <f>SUM(NA105:NB105)</f>
        <v/>
      </c>
      <c r="SD105" s="456">
        <f>SUM(NC105)</f>
        <v/>
      </c>
      <c r="SE105" s="456">
        <f>SUM(ND105:NF105)</f>
        <v/>
      </c>
      <c r="SF105" s="456">
        <f>SUM(NG105)</f>
        <v/>
      </c>
      <c r="SG105" s="456">
        <f>SUM(NH105)</f>
        <v/>
      </c>
      <c r="SH105" s="456">
        <f>NI105</f>
        <v/>
      </c>
      <c r="SI105" s="456">
        <f>NJ105</f>
        <v/>
      </c>
      <c r="SJ105" s="456">
        <f>SUM(NK105:NP105)</f>
        <v/>
      </c>
      <c r="SK105" s="456">
        <f>SUM(NQ105:PN105)</f>
        <v/>
      </c>
      <c r="SL105" s="456">
        <f>SUM(PO105:PX105)</f>
        <v/>
      </c>
      <c r="SM105" s="456">
        <f>SUM(PY105:PZ105)</f>
        <v/>
      </c>
      <c r="SN105" s="456">
        <f>SUM(QA105:QB105)</f>
        <v/>
      </c>
      <c r="SO105" s="456">
        <f>SUM(QC105:QE105)</f>
        <v/>
      </c>
      <c r="SP105" s="456">
        <f>SUM(QG105:QK105)</f>
        <v/>
      </c>
      <c r="SQ105" s="456">
        <f>SUM(QM105:QN105)</f>
        <v/>
      </c>
      <c r="SR105" s="456">
        <f>SUM(QO105)</f>
        <v/>
      </c>
      <c r="SS105" s="456">
        <f>SUM(QP105)+QQ105</f>
        <v/>
      </c>
      <c r="ST105" s="456">
        <f>SUM(QR105)</f>
        <v/>
      </c>
      <c r="SU105" s="456">
        <f>SUM(QS105)</f>
        <v/>
      </c>
      <c r="SV105" s="456">
        <f>SUM(QT105)</f>
        <v/>
      </c>
      <c r="SW105" s="456">
        <f>SUM(QU105)</f>
        <v/>
      </c>
      <c r="SX105" s="456">
        <f>SUM(QV105)</f>
        <v/>
      </c>
      <c r="SY105" s="456">
        <f>SUM(QW105:RE105)</f>
        <v/>
      </c>
      <c r="SZ105" s="157">
        <f>SUM(RH105:SX105)-SUM(SR105:SS105)-SUM(SV105:SX105)</f>
        <v/>
      </c>
      <c r="TB105" s="625" t="n">
        <v>3</v>
      </c>
      <c r="TC105" s="625" t="n"/>
      <c r="TE105" s="625" t="n"/>
      <c r="TF105" s="625" t="n"/>
      <c r="TG105" s="625" t="n"/>
      <c r="TH105" s="625" t="n"/>
      <c r="TI105" s="625" t="n"/>
      <c r="TJ105" s="625" t="n">
        <v>1</v>
      </c>
      <c r="TK105" s="625" t="n"/>
      <c r="TL105" s="625" t="n"/>
      <c r="TM105" s="625" t="n"/>
      <c r="TN105" s="625" t="n"/>
      <c r="TO105" s="625" t="n"/>
      <c r="TP105" s="625" t="n"/>
      <c r="TQ105" s="625" t="n"/>
      <c r="TR105" s="625" t="n"/>
      <c r="TS105" s="625" t="n"/>
      <c r="TT105" s="625" t="n"/>
      <c r="TU105" s="625" t="n"/>
    </row>
    <row r="106" ht="14.5" customHeight="1">
      <c r="A106" s="1100" t="n"/>
      <c r="B106" s="1101" t="n"/>
      <c r="C106" s="1102" t="n"/>
      <c r="D106" s="76" t="inlineStr">
        <is>
          <t>OTRO</t>
        </is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619" t="n"/>
      <c r="NR106" s="619" t="n"/>
      <c r="NS106" s="619" t="n"/>
      <c r="NT106" s="619" t="n"/>
      <c r="NU106" s="619" t="n"/>
      <c r="NV106" s="619" t="n"/>
      <c r="NW106" s="619" t="n"/>
      <c r="NX106" s="619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619" t="n"/>
      <c r="OH106" s="619" t="n"/>
      <c r="OI106" s="619" t="n"/>
      <c r="OJ106" s="619" t="n"/>
      <c r="OK106" s="619" t="n"/>
      <c r="OL106" s="619" t="n"/>
      <c r="OM106" s="619" t="n"/>
      <c r="ON106" s="619" t="n"/>
      <c r="OO106" s="619" t="n"/>
      <c r="OP106" s="619" t="n"/>
      <c r="OQ106" s="619" t="n"/>
      <c r="OR106" s="619" t="n"/>
      <c r="OS106" s="619" t="n"/>
      <c r="OT106" s="619" t="n"/>
      <c r="OU106" s="619" t="n"/>
      <c r="OV106" s="619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455">
        <f>SUM(E106:RE106)-QF106-QL106-SUM(QO106:QQ106)-SUM(QT106:QV106)</f>
        <v/>
      </c>
      <c r="RG106" s="119" t="n"/>
      <c r="RH106" s="456">
        <f>SUM(E106:G106)</f>
        <v/>
      </c>
      <c r="RI106" s="456">
        <f>SUM(H106:BN106)</f>
        <v/>
      </c>
      <c r="RJ106" s="456">
        <f>SUM(BO106:CT106)</f>
        <v/>
      </c>
      <c r="RK106" s="244">
        <f>SUM(CU106:CW106)</f>
        <v/>
      </c>
      <c r="RL106" s="456">
        <f>SUM(CX106:DH106)</f>
        <v/>
      </c>
      <c r="RM106" s="456">
        <f>SUM(DI106:DU106)</f>
        <v/>
      </c>
      <c r="RN106" s="456">
        <f>SUM(DV106:EZ106)</f>
        <v/>
      </c>
      <c r="RO106" s="456">
        <f>SUM(FA106:FB106)</f>
        <v/>
      </c>
      <c r="RP106" s="456">
        <f>SUM(FC106:FH106)</f>
        <v/>
      </c>
      <c r="RQ106" s="456">
        <f>SUM(FI106:GB106)</f>
        <v/>
      </c>
      <c r="RR106" s="456">
        <f>SUM(GC106:GW106)</f>
        <v/>
      </c>
      <c r="RS106" s="456">
        <f>SUM(GX106:IP106)</f>
        <v/>
      </c>
      <c r="RT106" s="456">
        <f>SUM(IQ106:JC106)</f>
        <v/>
      </c>
      <c r="RU106" s="456">
        <f>SUM(JD106:JV106)</f>
        <v/>
      </c>
      <c r="RV106" s="456">
        <f>SUM(JW106:MA106)</f>
        <v/>
      </c>
      <c r="RW106" s="456">
        <f>SUM(MB106:MN106)</f>
        <v/>
      </c>
      <c r="RX106" s="456">
        <f>MO106</f>
        <v/>
      </c>
      <c r="RY106" s="456">
        <f>SUM(MP106:MQ106)</f>
        <v/>
      </c>
      <c r="RZ106" s="456">
        <f>SUM(MR106:MT106)</f>
        <v/>
      </c>
      <c r="SA106" s="456">
        <f>SUM(MU106:MW106)</f>
        <v/>
      </c>
      <c r="SB106" s="456">
        <f>SUM(MX106:MZ106)</f>
        <v/>
      </c>
      <c r="SC106" s="456">
        <f>SUM(NA106:NB106)</f>
        <v/>
      </c>
      <c r="SD106" s="456">
        <f>SUM(NC106)</f>
        <v/>
      </c>
      <c r="SE106" s="456">
        <f>SUM(ND106:NF106)</f>
        <v/>
      </c>
      <c r="SF106" s="456">
        <f>SUM(NG106)</f>
        <v/>
      </c>
      <c r="SG106" s="456">
        <f>SUM(NH106)</f>
        <v/>
      </c>
      <c r="SH106" s="456">
        <f>NI106</f>
        <v/>
      </c>
      <c r="SI106" s="456">
        <f>NJ106</f>
        <v/>
      </c>
      <c r="SJ106" s="456">
        <f>SUM(NK106:NP106)</f>
        <v/>
      </c>
      <c r="SK106" s="456">
        <f>SUM(NQ106:PN106)</f>
        <v/>
      </c>
      <c r="SL106" s="456">
        <f>SUM(PO106:PX106)</f>
        <v/>
      </c>
      <c r="SM106" s="456">
        <f>SUM(PY106:PZ106)</f>
        <v/>
      </c>
      <c r="SN106" s="456">
        <f>SUM(QA106:QB106)</f>
        <v/>
      </c>
      <c r="SO106" s="456">
        <f>SUM(QC106:QE106)</f>
        <v/>
      </c>
      <c r="SP106" s="456">
        <f>SUM(QG106:QK106)</f>
        <v/>
      </c>
      <c r="SQ106" s="456">
        <f>SUM(QM106:QN106)</f>
        <v/>
      </c>
      <c r="SR106" s="456">
        <f>SUM(QO106)</f>
        <v/>
      </c>
      <c r="SS106" s="456">
        <f>SUM(QP106)+QQ106</f>
        <v/>
      </c>
      <c r="ST106" s="456">
        <f>SUM(QR106)</f>
        <v/>
      </c>
      <c r="SU106" s="456">
        <f>SUM(QS106)</f>
        <v/>
      </c>
      <c r="SV106" s="456">
        <f>SUM(QT106)</f>
        <v/>
      </c>
      <c r="SW106" s="456">
        <f>SUM(QU106)</f>
        <v/>
      </c>
      <c r="SX106" s="456">
        <f>SUM(QV106)</f>
        <v/>
      </c>
      <c r="SY106" s="456">
        <f>SUM(QW106:RE106)</f>
        <v/>
      </c>
      <c r="SZ106" s="157">
        <f>SUM(RH106:SX106)-SUM(SR106:SS106)-SUM(SV106:SX106)</f>
        <v/>
      </c>
      <c r="TB106" s="625" t="n"/>
      <c r="TC106" s="625" t="n"/>
      <c r="TE106" s="625" t="n"/>
      <c r="TF106" s="625" t="n"/>
      <c r="TG106" s="625" t="n"/>
      <c r="TH106" s="625" t="n"/>
      <c r="TI106" s="625" t="n"/>
      <c r="TJ106" s="625" t="n"/>
      <c r="TK106" s="625" t="n"/>
      <c r="TL106" s="625" t="n"/>
      <c r="TM106" s="625" t="n"/>
      <c r="TN106" s="625" t="n"/>
      <c r="TO106" s="625" t="n"/>
      <c r="TP106" s="625" t="n"/>
      <c r="TQ106" s="625" t="n"/>
      <c r="TR106" s="625" t="n"/>
      <c r="TS106" s="625" t="n"/>
      <c r="TT106" s="625" t="n"/>
      <c r="TU106" s="625" t="n"/>
    </row>
    <row r="107" ht="14.5" customHeight="1">
      <c r="A107" s="1100" t="n"/>
      <c r="B107" s="1101" t="n"/>
      <c r="C107" s="1102" t="n"/>
      <c r="D107" s="77" t="inlineStr">
        <is>
          <t>TOTAL GENERO</t>
        </is>
      </c>
      <c r="E107" s="457">
        <f>SUM(E104:E106)</f>
        <v/>
      </c>
      <c r="F107" s="457">
        <f>SUM(F104:F106)</f>
        <v/>
      </c>
      <c r="G107" s="457">
        <f>SUM(G104:G106)</f>
        <v/>
      </c>
      <c r="H107" s="457">
        <f>SUM(H104:H106)</f>
        <v/>
      </c>
      <c r="I107" s="457">
        <f>SUM(I104:I106)</f>
        <v/>
      </c>
      <c r="J107" s="457">
        <f>SUM(J104:J106)</f>
        <v/>
      </c>
      <c r="K107" s="457">
        <f>SUM(K104:K106)</f>
        <v/>
      </c>
      <c r="L107" s="457">
        <f>SUM(L104:L106)</f>
        <v/>
      </c>
      <c r="M107" s="457">
        <f>SUM(M104:M106)</f>
        <v/>
      </c>
      <c r="N107" s="457">
        <f>SUM(N104:N106)</f>
        <v/>
      </c>
      <c r="O107" s="457">
        <f>SUM(O104:O106)</f>
        <v/>
      </c>
      <c r="P107" s="457">
        <f>SUM(P104:P106)</f>
        <v/>
      </c>
      <c r="Q107" s="457">
        <f>SUM(Q104:Q106)</f>
        <v/>
      </c>
      <c r="R107" s="457">
        <f>SUM(R104:R106)</f>
        <v/>
      </c>
      <c r="S107" s="457">
        <f>SUM(S104:S106)</f>
        <v/>
      </c>
      <c r="T107" s="457">
        <f>SUM(T104:T106)</f>
        <v/>
      </c>
      <c r="U107" s="457">
        <f>SUM(U104:U106)</f>
        <v/>
      </c>
      <c r="V107" s="457">
        <f>SUM(V104:V106)</f>
        <v/>
      </c>
      <c r="W107" s="457">
        <f>SUM(W104:W106)</f>
        <v/>
      </c>
      <c r="X107" s="457">
        <f>SUM(X104:X106)</f>
        <v/>
      </c>
      <c r="Y107" s="457">
        <f>SUM(Y104:Y106)</f>
        <v/>
      </c>
      <c r="Z107" s="457">
        <f>SUM(Z104:Z106)</f>
        <v/>
      </c>
      <c r="AA107" s="457">
        <f>SUM(AA104:AA106)</f>
        <v/>
      </c>
      <c r="AB107" s="457">
        <f>SUM(AB104:AB106)</f>
        <v/>
      </c>
      <c r="AC107" s="457">
        <f>SUM(AC104:AC106)</f>
        <v/>
      </c>
      <c r="AD107" s="457">
        <f>SUM(AD104:AD106)</f>
        <v/>
      </c>
      <c r="AE107" s="457">
        <f>SUM(AE104:AE106)</f>
        <v/>
      </c>
      <c r="AF107" s="457">
        <f>SUM(AF104:AF106)</f>
        <v/>
      </c>
      <c r="AG107" s="457">
        <f>SUM(AG104:AG106)</f>
        <v/>
      </c>
      <c r="AH107" s="457">
        <f>SUM(AH104:AH106)</f>
        <v/>
      </c>
      <c r="AI107" s="457">
        <f>SUM(AI104:AI106)</f>
        <v/>
      </c>
      <c r="AJ107" s="457">
        <f>SUM(AJ104:AJ106)</f>
        <v/>
      </c>
      <c r="AK107" s="457">
        <f>SUM(AK104:AK106)</f>
        <v/>
      </c>
      <c r="AL107" s="457">
        <f>SUM(AL104:AL106)</f>
        <v/>
      </c>
      <c r="AM107" s="457">
        <f>SUM(AM104:AM106)</f>
        <v/>
      </c>
      <c r="AN107" s="457">
        <f>SUM(AN104:AN106)</f>
        <v/>
      </c>
      <c r="AO107" s="457">
        <f>SUM(AO104:AO106)</f>
        <v/>
      </c>
      <c r="AP107" s="457">
        <f>SUM(AP104:AP106)</f>
        <v/>
      </c>
      <c r="AQ107" s="457">
        <f>SUM(AQ104:AQ106)</f>
        <v/>
      </c>
      <c r="AR107" s="457">
        <f>SUM(AR104:AR106)</f>
        <v/>
      </c>
      <c r="AS107" s="457">
        <f>SUM(AS104:AS106)</f>
        <v/>
      </c>
      <c r="AT107" s="457">
        <f>SUM(AT104:AT106)</f>
        <v/>
      </c>
      <c r="AU107" s="457">
        <f>SUM(AU104:AU106)</f>
        <v/>
      </c>
      <c r="AV107" s="457">
        <f>SUM(AV104:AV106)</f>
        <v/>
      </c>
      <c r="AW107" s="457">
        <f>SUM(AW104:AW106)</f>
        <v/>
      </c>
      <c r="AX107" s="457">
        <f>SUM(AX104:AX106)</f>
        <v/>
      </c>
      <c r="AY107" s="457">
        <f>SUM(AY104:AY106)</f>
        <v/>
      </c>
      <c r="AZ107" s="457">
        <f>SUM(AZ104:AZ106)</f>
        <v/>
      </c>
      <c r="BA107" s="457">
        <f>SUM(BA104:BA106)</f>
        <v/>
      </c>
      <c r="BB107" s="457">
        <f>SUM(BB104:BB106)</f>
        <v/>
      </c>
      <c r="BC107" s="457">
        <f>SUM(BC104:BC106)</f>
        <v/>
      </c>
      <c r="BD107" s="457">
        <f>SUM(BD104:BD106)</f>
        <v/>
      </c>
      <c r="BE107" s="457">
        <f>SUM(BE104:BE106)</f>
        <v/>
      </c>
      <c r="BF107" s="457">
        <f>SUM(BF104:BF106)</f>
        <v/>
      </c>
      <c r="BG107" s="457">
        <f>SUM(BG104:BG106)</f>
        <v/>
      </c>
      <c r="BH107" s="457">
        <f>SUM(BH104:BH106)</f>
        <v/>
      </c>
      <c r="BI107" s="457">
        <f>SUM(BI104:BI106)</f>
        <v/>
      </c>
      <c r="BJ107" s="457">
        <f>SUM(BJ104:BJ106)</f>
        <v/>
      </c>
      <c r="BK107" s="457">
        <f>SUM(BK104:BK106)</f>
        <v/>
      </c>
      <c r="BL107" s="457">
        <f>SUM(BL104:BL106)</f>
        <v/>
      </c>
      <c r="BM107" s="457">
        <f>SUM(BM104:BM106)</f>
        <v/>
      </c>
      <c r="BN107" s="457">
        <f>SUM(BN104:BN106)</f>
        <v/>
      </c>
      <c r="BO107" s="457">
        <f>SUM(BO104:BO106)</f>
        <v/>
      </c>
      <c r="BP107" s="457">
        <f>SUM(BP104:BP106)</f>
        <v/>
      </c>
      <c r="BQ107" s="457">
        <f>SUM(BQ104:BQ106)</f>
        <v/>
      </c>
      <c r="BR107" s="457">
        <f>SUM(BR104:BR106)</f>
        <v/>
      </c>
      <c r="BS107" s="457">
        <f>SUM(BS104:BS106)</f>
        <v/>
      </c>
      <c r="BT107" s="457">
        <f>SUM(BT104:BT106)</f>
        <v/>
      </c>
      <c r="BU107" s="457">
        <f>SUM(BU104:BU106)</f>
        <v/>
      </c>
      <c r="BV107" s="457">
        <f>SUM(BV104:BV106)</f>
        <v/>
      </c>
      <c r="BW107" s="457">
        <f>SUM(BW104:BW106)</f>
        <v/>
      </c>
      <c r="BX107" s="457">
        <f>SUM(BX104:BX106)</f>
        <v/>
      </c>
      <c r="BY107" s="457">
        <f>SUM(BY104:BY106)</f>
        <v/>
      </c>
      <c r="BZ107" s="457">
        <f>SUM(BZ104:BZ106)</f>
        <v/>
      </c>
      <c r="CA107" s="457">
        <f>SUM(CA104:CA106)</f>
        <v/>
      </c>
      <c r="CB107" s="457">
        <f>SUM(CB104:CB106)</f>
        <v/>
      </c>
      <c r="CC107" s="457">
        <f>SUM(CC104:CC106)</f>
        <v/>
      </c>
      <c r="CD107" s="457">
        <f>SUM(CD104:CD106)</f>
        <v/>
      </c>
      <c r="CE107" s="457">
        <f>SUM(CE104:CE106)</f>
        <v/>
      </c>
      <c r="CF107" s="457">
        <f>SUM(CF104:CF106)</f>
        <v/>
      </c>
      <c r="CG107" s="457">
        <f>SUM(CG104:CG106)</f>
        <v/>
      </c>
      <c r="CH107" s="457">
        <f>SUM(CH104:CH106)</f>
        <v/>
      </c>
      <c r="CI107" s="457">
        <f>SUM(CI104:CI106)</f>
        <v/>
      </c>
      <c r="CJ107" s="457">
        <f>SUM(CJ104:CJ106)</f>
        <v/>
      </c>
      <c r="CK107" s="457">
        <f>SUM(CK104:CK106)</f>
        <v/>
      </c>
      <c r="CL107" s="457">
        <f>SUM(CL104:CL106)</f>
        <v/>
      </c>
      <c r="CM107" s="457">
        <f>SUM(CM104:CM106)</f>
        <v/>
      </c>
      <c r="CN107" s="457">
        <f>SUM(CN104:CN106)</f>
        <v/>
      </c>
      <c r="CO107" s="457">
        <f>SUM(CO104:CO106)</f>
        <v/>
      </c>
      <c r="CP107" s="457">
        <f>SUM(CP104:CP106)</f>
        <v/>
      </c>
      <c r="CQ107" s="457">
        <f>SUM(CQ104:CQ106)</f>
        <v/>
      </c>
      <c r="CR107" s="457">
        <f>SUM(CR104:CR106)</f>
        <v/>
      </c>
      <c r="CS107" s="457">
        <f>SUM(CS104:CS106)</f>
        <v/>
      </c>
      <c r="CT107" s="457">
        <f>SUM(CT104:CT106)</f>
        <v/>
      </c>
      <c r="CU107" s="457">
        <f>SUM(CU104:CU106)</f>
        <v/>
      </c>
      <c r="CV107" s="457">
        <f>SUM(CV104:CV106)</f>
        <v/>
      </c>
      <c r="CW107" s="457">
        <f>SUM(CW104:CW106)</f>
        <v/>
      </c>
      <c r="CX107" s="457">
        <f>SUM(CX104:CX106)</f>
        <v/>
      </c>
      <c r="CY107" s="457">
        <f>SUM(CY104:CY106)</f>
        <v/>
      </c>
      <c r="CZ107" s="457">
        <f>SUM(CZ104:CZ106)</f>
        <v/>
      </c>
      <c r="DA107" s="457">
        <f>SUM(DA104:DA106)</f>
        <v/>
      </c>
      <c r="DB107" s="457">
        <f>SUM(DB104:DB106)</f>
        <v/>
      </c>
      <c r="DC107" s="457">
        <f>SUM(DC104:DC106)</f>
        <v/>
      </c>
      <c r="DD107" s="457">
        <f>SUM(DD104:DD106)</f>
        <v/>
      </c>
      <c r="DE107" s="457">
        <f>SUM(DE104:DE106)</f>
        <v/>
      </c>
      <c r="DF107" s="457">
        <f>SUM(DF104:DF106)</f>
        <v/>
      </c>
      <c r="DG107" s="457">
        <f>SUM(DG104:DG106)</f>
        <v/>
      </c>
      <c r="DH107" s="457">
        <f>SUM(DH104:DH106)</f>
        <v/>
      </c>
      <c r="DI107" s="457">
        <f>SUM(DI104:DI106)</f>
        <v/>
      </c>
      <c r="DJ107" s="457">
        <f>SUM(DJ104:DJ106)</f>
        <v/>
      </c>
      <c r="DK107" s="457">
        <f>SUM(DK104:DK106)</f>
        <v/>
      </c>
      <c r="DL107" s="457">
        <f>SUM(DL104:DL106)</f>
        <v/>
      </c>
      <c r="DM107" s="457">
        <f>SUM(DM104:DM106)</f>
        <v/>
      </c>
      <c r="DN107" s="457">
        <f>SUM(DN104:DN106)</f>
        <v/>
      </c>
      <c r="DO107" s="457">
        <f>SUM(DO104:DO106)</f>
        <v/>
      </c>
      <c r="DP107" s="457">
        <f>SUM(DP104:DP106)</f>
        <v/>
      </c>
      <c r="DQ107" s="457">
        <f>SUM(DQ104:DQ106)</f>
        <v/>
      </c>
      <c r="DR107" s="457">
        <f>SUM(DR104:DR106)</f>
        <v/>
      </c>
      <c r="DS107" s="457">
        <f>SUM(DS104:DS106)</f>
        <v/>
      </c>
      <c r="DT107" s="457">
        <f>SUM(DT104:DT106)</f>
        <v/>
      </c>
      <c r="DU107" s="457">
        <f>SUM(DU104:DU106)</f>
        <v/>
      </c>
      <c r="DV107" s="457">
        <f>SUM(DV104:DV106)</f>
        <v/>
      </c>
      <c r="DW107" s="457">
        <f>SUM(DW104:DW106)</f>
        <v/>
      </c>
      <c r="DX107" s="457">
        <f>SUM(DX104:DX106)</f>
        <v/>
      </c>
      <c r="DY107" s="457">
        <f>SUM(DY104:DY106)</f>
        <v/>
      </c>
      <c r="DZ107" s="457">
        <f>SUM(DZ104:DZ106)</f>
        <v/>
      </c>
      <c r="EA107" s="457">
        <f>SUM(EA104:EA106)</f>
        <v/>
      </c>
      <c r="EB107" s="457">
        <f>SUM(EB104:EB106)</f>
        <v/>
      </c>
      <c r="EC107" s="457">
        <f>SUM(EC104:EC106)</f>
        <v/>
      </c>
      <c r="ED107" s="457">
        <f>SUM(ED104:ED106)</f>
        <v/>
      </c>
      <c r="EE107" s="457">
        <f>SUM(EE104:EE106)</f>
        <v/>
      </c>
      <c r="EF107" s="457">
        <f>SUM(EF104:EF106)</f>
        <v/>
      </c>
      <c r="EG107" s="457">
        <f>SUM(EG104:EG106)</f>
        <v/>
      </c>
      <c r="EH107" s="457">
        <f>SUM(EH104:EH106)</f>
        <v/>
      </c>
      <c r="EI107" s="457">
        <f>SUM(EI104:EI106)</f>
        <v/>
      </c>
      <c r="EJ107" s="457">
        <f>SUM(EJ104:EJ106)</f>
        <v/>
      </c>
      <c r="EK107" s="457">
        <f>SUM(EK104:EK106)</f>
        <v/>
      </c>
      <c r="EL107" s="457">
        <f>SUM(EL104:EL106)</f>
        <v/>
      </c>
      <c r="EM107" s="457">
        <f>SUM(EM104:EM106)</f>
        <v/>
      </c>
      <c r="EN107" s="457">
        <f>SUM(EN104:EN106)</f>
        <v/>
      </c>
      <c r="EO107" s="457">
        <f>SUM(EO104:EO106)</f>
        <v/>
      </c>
      <c r="EP107" s="457">
        <f>SUM(EP104:EP106)</f>
        <v/>
      </c>
      <c r="EQ107" s="457">
        <f>SUM(EQ104:EQ106)</f>
        <v/>
      </c>
      <c r="ER107" s="457">
        <f>SUM(ER104:ER106)</f>
        <v/>
      </c>
      <c r="ES107" s="457">
        <f>SUM(ES104:ES106)</f>
        <v/>
      </c>
      <c r="ET107" s="457">
        <f>SUM(ET104:ET106)</f>
        <v/>
      </c>
      <c r="EU107" s="457">
        <f>SUM(EU104:EU106)</f>
        <v/>
      </c>
      <c r="EV107" s="457">
        <f>SUM(EV104:EV106)</f>
        <v/>
      </c>
      <c r="EW107" s="457">
        <f>SUM(EW104:EW106)</f>
        <v/>
      </c>
      <c r="EX107" s="457">
        <f>SUM(EX104:EX106)</f>
        <v/>
      </c>
      <c r="EY107" s="457">
        <f>SUM(EY104:EY106)</f>
        <v/>
      </c>
      <c r="EZ107" s="457">
        <f>SUM(EZ104:EZ106)</f>
        <v/>
      </c>
      <c r="FA107" s="457">
        <f>SUM(FA104:FA106)</f>
        <v/>
      </c>
      <c r="FB107" s="457">
        <f>SUM(FB104:FB106)</f>
        <v/>
      </c>
      <c r="FC107" s="457">
        <f>SUM(FC104:FC106)</f>
        <v/>
      </c>
      <c r="FD107" s="457">
        <f>SUM(FD104:FD106)</f>
        <v/>
      </c>
      <c r="FE107" s="457">
        <f>SUM(FE104:FE106)</f>
        <v/>
      </c>
      <c r="FF107" s="457">
        <f>SUM(FF104:FF106)</f>
        <v/>
      </c>
      <c r="FG107" s="457">
        <f>SUM(FG104:FG106)</f>
        <v/>
      </c>
      <c r="FH107" s="457">
        <f>SUM(FH104:FH106)</f>
        <v/>
      </c>
      <c r="FI107" s="457">
        <f>SUM(FI104:FI106)</f>
        <v/>
      </c>
      <c r="FJ107" s="457">
        <f>SUM(FJ104:FJ106)</f>
        <v/>
      </c>
      <c r="FK107" s="457">
        <f>SUM(FK104:FK106)</f>
        <v/>
      </c>
      <c r="FL107" s="457">
        <f>SUM(FL104:FL106)</f>
        <v/>
      </c>
      <c r="FM107" s="457">
        <f>SUM(FM104:FM106)</f>
        <v/>
      </c>
      <c r="FN107" s="457">
        <f>SUM(FN104:FN106)</f>
        <v/>
      </c>
      <c r="FO107" s="457">
        <f>SUM(FO104:FO106)</f>
        <v/>
      </c>
      <c r="FP107" s="457">
        <f>SUM(FP104:FP106)</f>
        <v/>
      </c>
      <c r="FQ107" s="457">
        <f>SUM(FQ104:FQ106)</f>
        <v/>
      </c>
      <c r="FR107" s="457">
        <f>SUM(FR104:FR106)</f>
        <v/>
      </c>
      <c r="FS107" s="457">
        <f>SUM(FS104:FS106)</f>
        <v/>
      </c>
      <c r="FT107" s="457">
        <f>SUM(FT104:FT106)</f>
        <v/>
      </c>
      <c r="FU107" s="457">
        <f>SUM(FU104:FU106)</f>
        <v/>
      </c>
      <c r="FV107" s="457">
        <f>SUM(FV104:FV106)</f>
        <v/>
      </c>
      <c r="FW107" s="457">
        <f>SUM(FW104:FW106)</f>
        <v/>
      </c>
      <c r="FX107" s="457">
        <f>SUM(FX104:FX106)</f>
        <v/>
      </c>
      <c r="FY107" s="457">
        <f>SUM(FY104:FY106)</f>
        <v/>
      </c>
      <c r="FZ107" s="457">
        <f>SUM(FZ104:FZ106)</f>
        <v/>
      </c>
      <c r="GA107" s="457">
        <f>SUM(GA104:GA106)</f>
        <v/>
      </c>
      <c r="GB107" s="457">
        <f>SUM(GB104:GB106)</f>
        <v/>
      </c>
      <c r="GC107" s="457">
        <f>SUM(GC104:GC106)</f>
        <v/>
      </c>
      <c r="GD107" s="457">
        <f>SUM(GD104:GD106)</f>
        <v/>
      </c>
      <c r="GE107" s="457">
        <f>SUM(GE104:GE106)</f>
        <v/>
      </c>
      <c r="GF107" s="457">
        <f>SUM(GF104:GF106)</f>
        <v/>
      </c>
      <c r="GG107" s="457">
        <f>SUM(GG104:GG106)</f>
        <v/>
      </c>
      <c r="GH107" s="457">
        <f>SUM(GH104:GH106)</f>
        <v/>
      </c>
      <c r="GI107" s="457">
        <f>SUM(GI104:GI106)</f>
        <v/>
      </c>
      <c r="GJ107" s="457">
        <f>SUM(GJ104:GJ106)</f>
        <v/>
      </c>
      <c r="GK107" s="457">
        <f>SUM(GK104:GK106)</f>
        <v/>
      </c>
      <c r="GL107" s="457">
        <f>SUM(GL104:GL106)</f>
        <v/>
      </c>
      <c r="GM107" s="457">
        <f>SUM(GM104:GM106)</f>
        <v/>
      </c>
      <c r="GN107" s="457">
        <f>SUM(GN104:GN106)</f>
        <v/>
      </c>
      <c r="GO107" s="457">
        <f>SUM(GO104:GO106)</f>
        <v/>
      </c>
      <c r="GP107" s="457">
        <f>SUM(GP104:GP106)</f>
        <v/>
      </c>
      <c r="GQ107" s="457">
        <f>SUM(GQ104:GQ106)</f>
        <v/>
      </c>
      <c r="GR107" s="457">
        <f>SUM(GR104:GR106)</f>
        <v/>
      </c>
      <c r="GS107" s="457">
        <f>SUM(GS104:GS106)</f>
        <v/>
      </c>
      <c r="GT107" s="457">
        <f>SUM(GT104:GT106)</f>
        <v/>
      </c>
      <c r="GU107" s="457">
        <f>SUM(GU104:GU106)</f>
        <v/>
      </c>
      <c r="GV107" s="457">
        <f>SUM(GV104:GV106)</f>
        <v/>
      </c>
      <c r="GW107" s="457">
        <f>SUM(GW104:GW106)</f>
        <v/>
      </c>
      <c r="GX107" s="457">
        <f>SUM(GX104:GX106)</f>
        <v/>
      </c>
      <c r="GY107" s="457">
        <f>SUM(GY104:GY106)</f>
        <v/>
      </c>
      <c r="GZ107" s="457">
        <f>SUM(GZ104:GZ106)</f>
        <v/>
      </c>
      <c r="HA107" s="457">
        <f>SUM(HA104:HA106)</f>
        <v/>
      </c>
      <c r="HB107" s="457">
        <f>SUM(HB104:HB106)</f>
        <v/>
      </c>
      <c r="HC107" s="457">
        <f>SUM(HC104:HC106)</f>
        <v/>
      </c>
      <c r="HD107" s="457">
        <f>SUM(HD104:HD106)</f>
        <v/>
      </c>
      <c r="HE107" s="457">
        <f>SUM(HE104:HE106)</f>
        <v/>
      </c>
      <c r="HF107" s="457">
        <f>SUM(HF104:HF106)</f>
        <v/>
      </c>
      <c r="HG107" s="457">
        <f>SUM(HG104:HG106)</f>
        <v/>
      </c>
      <c r="HH107" s="457">
        <f>SUM(HH104:HH106)</f>
        <v/>
      </c>
      <c r="HI107" s="457">
        <f>SUM(HI104:HI106)</f>
        <v/>
      </c>
      <c r="HJ107" s="457">
        <f>SUM(HJ104:HJ106)</f>
        <v/>
      </c>
      <c r="HK107" s="457">
        <f>SUM(HK104:HK106)</f>
        <v/>
      </c>
      <c r="HL107" s="457">
        <f>SUM(HL104:HL106)</f>
        <v/>
      </c>
      <c r="HM107" s="457">
        <f>SUM(HM104:HM106)</f>
        <v/>
      </c>
      <c r="HN107" s="457">
        <f>SUM(HN104:HN106)</f>
        <v/>
      </c>
      <c r="HO107" s="457">
        <f>SUM(HO104:HO106)</f>
        <v/>
      </c>
      <c r="HP107" s="457">
        <f>SUM(HP104:HP106)</f>
        <v/>
      </c>
      <c r="HQ107" s="457">
        <f>SUM(HQ104:HQ106)</f>
        <v/>
      </c>
      <c r="HR107" s="457">
        <f>SUM(HR104:HR106)</f>
        <v/>
      </c>
      <c r="HS107" s="457">
        <f>SUM(HS104:HS106)</f>
        <v/>
      </c>
      <c r="HT107" s="457">
        <f>SUM(HT104:HT106)</f>
        <v/>
      </c>
      <c r="HU107" s="457">
        <f>SUM(HU104:HU106)</f>
        <v/>
      </c>
      <c r="HV107" s="457">
        <f>SUM(HV104:HV106)</f>
        <v/>
      </c>
      <c r="HW107" s="457">
        <f>SUM(HW104:HW106)</f>
        <v/>
      </c>
      <c r="HX107" s="457">
        <f>SUM(HX104:HX106)</f>
        <v/>
      </c>
      <c r="HY107" s="457">
        <f>SUM(HY104:HY106)</f>
        <v/>
      </c>
      <c r="HZ107" s="457">
        <f>SUM(HZ104:HZ106)</f>
        <v/>
      </c>
      <c r="IA107" s="457">
        <f>SUM(IA104:IA106)</f>
        <v/>
      </c>
      <c r="IB107" s="457">
        <f>SUM(IB104:IB106)</f>
        <v/>
      </c>
      <c r="IC107" s="457">
        <f>SUM(IC104:IC106)</f>
        <v/>
      </c>
      <c r="ID107" s="457">
        <f>SUM(ID104:ID106)</f>
        <v/>
      </c>
      <c r="IE107" s="457">
        <f>SUM(IE104:IE106)</f>
        <v/>
      </c>
      <c r="IF107" s="457">
        <f>SUM(IF104:IF106)</f>
        <v/>
      </c>
      <c r="IG107" s="457">
        <f>SUM(IG104:IG106)</f>
        <v/>
      </c>
      <c r="IH107" s="457">
        <f>SUM(IH104:IH106)</f>
        <v/>
      </c>
      <c r="II107" s="457">
        <f>SUM(II104:II106)</f>
        <v/>
      </c>
      <c r="IJ107" s="457">
        <f>SUM(IJ104:IJ106)</f>
        <v/>
      </c>
      <c r="IK107" s="457">
        <f>SUM(IK104:IK106)</f>
        <v/>
      </c>
      <c r="IL107" s="457">
        <f>SUM(IL104:IL106)</f>
        <v/>
      </c>
      <c r="IM107" s="457">
        <f>SUM(IM104:IM106)</f>
        <v/>
      </c>
      <c r="IN107" s="457">
        <f>SUM(IN104:IN106)</f>
        <v/>
      </c>
      <c r="IO107" s="457">
        <f>SUM(IO104:IO106)</f>
        <v/>
      </c>
      <c r="IP107" s="457">
        <f>SUM(IP104:IP106)</f>
        <v/>
      </c>
      <c r="IQ107" s="457">
        <f>SUM(IQ104:IQ106)</f>
        <v/>
      </c>
      <c r="IR107" s="457">
        <f>SUM(IR104:IR106)</f>
        <v/>
      </c>
      <c r="IS107" s="457">
        <f>SUM(IS104:IS106)</f>
        <v/>
      </c>
      <c r="IT107" s="457">
        <f>SUM(IT104:IT106)</f>
        <v/>
      </c>
      <c r="IU107" s="457">
        <f>SUM(IU104:IU106)</f>
        <v/>
      </c>
      <c r="IV107" s="457">
        <f>SUM(IV104:IV106)</f>
        <v/>
      </c>
      <c r="IW107" s="457">
        <f>SUM(IW104:IW106)</f>
        <v/>
      </c>
      <c r="IX107" s="457">
        <f>SUM(IX104:IX106)</f>
        <v/>
      </c>
      <c r="IY107" s="457">
        <f>SUM(IY104:IY106)</f>
        <v/>
      </c>
      <c r="IZ107" s="457">
        <f>SUM(IZ104:IZ106)</f>
        <v/>
      </c>
      <c r="JA107" s="457">
        <f>SUM(JA104:JA106)</f>
        <v/>
      </c>
      <c r="JB107" s="457">
        <f>SUM(JB104:JB106)</f>
        <v/>
      </c>
      <c r="JC107" s="457">
        <f>SUM(JC104:JC106)</f>
        <v/>
      </c>
      <c r="JD107" s="457">
        <f>SUM(JD104:JD106)</f>
        <v/>
      </c>
      <c r="JE107" s="457">
        <f>SUM(JE104:JE106)</f>
        <v/>
      </c>
      <c r="JF107" s="457">
        <f>SUM(JF104:JF106)</f>
        <v/>
      </c>
      <c r="JG107" s="457">
        <f>SUM(JG104:JG106)</f>
        <v/>
      </c>
      <c r="JH107" s="457">
        <f>SUM(JH104:JH106)</f>
        <v/>
      </c>
      <c r="JI107" s="457">
        <f>SUM(JI104:JI106)</f>
        <v/>
      </c>
      <c r="JJ107" s="457">
        <f>SUM(JJ104:JJ106)</f>
        <v/>
      </c>
      <c r="JK107" s="457">
        <f>SUM(JK104:JK106)</f>
        <v/>
      </c>
      <c r="JL107" s="457">
        <f>SUM(JL104:JL106)</f>
        <v/>
      </c>
      <c r="JM107" s="457">
        <f>SUM(JM104:JM106)</f>
        <v/>
      </c>
      <c r="JN107" s="457">
        <f>SUM(JN104:JN106)</f>
        <v/>
      </c>
      <c r="JO107" s="457">
        <f>SUM(JO104:JO106)</f>
        <v/>
      </c>
      <c r="JP107" s="457">
        <f>SUM(JP104:JP106)</f>
        <v/>
      </c>
      <c r="JQ107" s="457">
        <f>SUM(JQ104:JQ106)</f>
        <v/>
      </c>
      <c r="JR107" s="457">
        <f>SUM(JR104:JR106)</f>
        <v/>
      </c>
      <c r="JS107" s="457">
        <f>SUM(JS104:JS106)</f>
        <v/>
      </c>
      <c r="JT107" s="457">
        <f>SUM(JT104:JT106)</f>
        <v/>
      </c>
      <c r="JU107" s="457">
        <f>SUM(JU104:JU106)</f>
        <v/>
      </c>
      <c r="JV107" s="457">
        <f>SUM(JV104:JV106)</f>
        <v/>
      </c>
      <c r="JW107" s="457">
        <f>SUM(JW104:JW106)</f>
        <v/>
      </c>
      <c r="JX107" s="457">
        <f>SUM(JX104:JX106)</f>
        <v/>
      </c>
      <c r="JY107" s="457">
        <f>SUM(JY104:JY106)</f>
        <v/>
      </c>
      <c r="JZ107" s="457">
        <f>SUM(JZ104:JZ106)</f>
        <v/>
      </c>
      <c r="KA107" s="457">
        <f>SUM(KA104:KA106)</f>
        <v/>
      </c>
      <c r="KB107" s="457">
        <f>SUM(KB104:KB106)</f>
        <v/>
      </c>
      <c r="KC107" s="457">
        <f>SUM(KC104:KC106)</f>
        <v/>
      </c>
      <c r="KD107" s="457">
        <f>SUM(KD104:KD106)</f>
        <v/>
      </c>
      <c r="KE107" s="457">
        <f>SUM(KE104:KE106)</f>
        <v/>
      </c>
      <c r="KF107" s="457">
        <f>SUM(KF104:KF106)</f>
        <v/>
      </c>
      <c r="KG107" s="457">
        <f>SUM(KG104:KG106)</f>
        <v/>
      </c>
      <c r="KH107" s="457">
        <f>SUM(KH104:KH106)</f>
        <v/>
      </c>
      <c r="KI107" s="457">
        <f>SUM(KI104:KI106)</f>
        <v/>
      </c>
      <c r="KJ107" s="457">
        <f>SUM(KJ104:KJ106)</f>
        <v/>
      </c>
      <c r="KK107" s="457">
        <f>SUM(KK104:KK106)</f>
        <v/>
      </c>
      <c r="KL107" s="457">
        <f>SUM(KL104:KL106)</f>
        <v/>
      </c>
      <c r="KM107" s="457">
        <f>SUM(KM104:KM106)</f>
        <v/>
      </c>
      <c r="KN107" s="457">
        <f>SUM(KN104:KN106)</f>
        <v/>
      </c>
      <c r="KO107" s="457">
        <f>SUM(KO104:KO106)</f>
        <v/>
      </c>
      <c r="KP107" s="457">
        <f>SUM(KP104:KP106)</f>
        <v/>
      </c>
      <c r="KQ107" s="457">
        <f>SUM(KQ104:KQ106)</f>
        <v/>
      </c>
      <c r="KR107" s="457">
        <f>SUM(KR104:KR106)</f>
        <v/>
      </c>
      <c r="KS107" s="457">
        <f>SUM(KS104:KS106)</f>
        <v/>
      </c>
      <c r="KT107" s="457">
        <f>SUM(KT104:KT106)</f>
        <v/>
      </c>
      <c r="KU107" s="457">
        <f>SUM(KU104:KU106)</f>
        <v/>
      </c>
      <c r="KV107" s="457">
        <f>SUM(KV104:KV106)</f>
        <v/>
      </c>
      <c r="KW107" s="457">
        <f>SUM(KW104:KW106)</f>
        <v/>
      </c>
      <c r="KX107" s="457">
        <f>SUM(KX104:KX106)</f>
        <v/>
      </c>
      <c r="KY107" s="457">
        <f>SUM(KY104:KY106)</f>
        <v/>
      </c>
      <c r="KZ107" s="457">
        <f>SUM(KZ104:KZ106)</f>
        <v/>
      </c>
      <c r="LA107" s="457">
        <f>SUM(LA104:LA106)</f>
        <v/>
      </c>
      <c r="LB107" s="457">
        <f>SUM(LB104:LB106)</f>
        <v/>
      </c>
      <c r="LC107" s="457">
        <f>SUM(LC104:LC106)</f>
        <v/>
      </c>
      <c r="LD107" s="457">
        <f>SUM(LD104:LD106)</f>
        <v/>
      </c>
      <c r="LE107" s="457">
        <f>SUM(LE104:LE106)</f>
        <v/>
      </c>
      <c r="LF107" s="457">
        <f>SUM(LF104:LF106)</f>
        <v/>
      </c>
      <c r="LG107" s="457">
        <f>SUM(LG104:LG106)</f>
        <v/>
      </c>
      <c r="LH107" s="457">
        <f>SUM(LH104:LH106)</f>
        <v/>
      </c>
      <c r="LI107" s="457">
        <f>SUM(LI104:LI106)</f>
        <v/>
      </c>
      <c r="LJ107" s="457">
        <f>SUM(LJ104:LJ106)</f>
        <v/>
      </c>
      <c r="LK107" s="457">
        <f>SUM(LK104:LK106)</f>
        <v/>
      </c>
      <c r="LL107" s="457">
        <f>SUM(LL104:LL106)</f>
        <v/>
      </c>
      <c r="LM107" s="457">
        <f>SUM(LM104:LM106)</f>
        <v/>
      </c>
      <c r="LN107" s="457">
        <f>SUM(LN104:LN106)</f>
        <v/>
      </c>
      <c r="LO107" s="457">
        <f>SUM(LO104:LO106)</f>
        <v/>
      </c>
      <c r="LP107" s="457">
        <f>SUM(LP104:LP106)</f>
        <v/>
      </c>
      <c r="LQ107" s="457">
        <f>SUM(LQ104:LQ106)</f>
        <v/>
      </c>
      <c r="LR107" s="457">
        <f>SUM(LR104:LR106)</f>
        <v/>
      </c>
      <c r="LS107" s="457">
        <f>SUM(LS104:LS106)</f>
        <v/>
      </c>
      <c r="LT107" s="457">
        <f>SUM(LT104:LT106)</f>
        <v/>
      </c>
      <c r="LU107" s="457">
        <f>SUM(LU104:LU106)</f>
        <v/>
      </c>
      <c r="LV107" s="457">
        <f>SUM(LV104:LV106)</f>
        <v/>
      </c>
      <c r="LW107" s="457">
        <f>SUM(LW104:LW106)</f>
        <v/>
      </c>
      <c r="LX107" s="457">
        <f>SUM(LX104:LX106)</f>
        <v/>
      </c>
      <c r="LY107" s="457">
        <f>SUM(LY104:LY106)</f>
        <v/>
      </c>
      <c r="LZ107" s="457">
        <f>SUM(LZ104:LZ106)</f>
        <v/>
      </c>
      <c r="MA107" s="457">
        <f>SUM(MA104:MA106)</f>
        <v/>
      </c>
      <c r="MB107" s="457">
        <f>SUM(MB104:MB106)</f>
        <v/>
      </c>
      <c r="MC107" s="457">
        <f>SUM(MC104:MC106)</f>
        <v/>
      </c>
      <c r="MD107" s="457">
        <f>SUM(MD104:MD106)</f>
        <v/>
      </c>
      <c r="ME107" s="457">
        <f>SUM(ME104:ME106)</f>
        <v/>
      </c>
      <c r="MF107" s="457">
        <f>SUM(MF104:MF106)</f>
        <v/>
      </c>
      <c r="MG107" s="457">
        <f>SUM(MG104:MG106)</f>
        <v/>
      </c>
      <c r="MH107" s="457">
        <f>SUM(MH104:MH106)</f>
        <v/>
      </c>
      <c r="MI107" s="457">
        <f>SUM(MI104:MI106)</f>
        <v/>
      </c>
      <c r="MJ107" s="457">
        <f>SUM(MJ104:MJ106)</f>
        <v/>
      </c>
      <c r="MK107" s="457">
        <f>SUM(MK104:MK106)</f>
        <v/>
      </c>
      <c r="ML107" s="457">
        <f>SUM(ML104:ML106)</f>
        <v/>
      </c>
      <c r="MM107" s="457">
        <f>SUM(MM104:MM106)</f>
        <v/>
      </c>
      <c r="MN107" s="457">
        <f>SUM(MN104:MN106)</f>
        <v/>
      </c>
      <c r="MO107" s="457">
        <f>SUM(MO104:MO106)</f>
        <v/>
      </c>
      <c r="MP107" s="457">
        <f>SUM(MP104:MP106)</f>
        <v/>
      </c>
      <c r="MQ107" s="457">
        <f>SUM(MQ104:MQ106)</f>
        <v/>
      </c>
      <c r="MR107" s="457">
        <f>SUM(MR104:MR106)</f>
        <v/>
      </c>
      <c r="MS107" s="457">
        <f>SUM(MS104:MS106)</f>
        <v/>
      </c>
      <c r="MT107" s="457">
        <f>SUM(MT104:MT106)</f>
        <v/>
      </c>
      <c r="MU107" s="457">
        <f>SUM(MU104:MU106)</f>
        <v/>
      </c>
      <c r="MV107" s="457">
        <f>SUM(MV104:MV106)</f>
        <v/>
      </c>
      <c r="MW107" s="457">
        <f>SUM(MW104:MW106)</f>
        <v/>
      </c>
      <c r="MX107" s="457">
        <f>SUM(MX104:MX106)</f>
        <v/>
      </c>
      <c r="MY107" s="457">
        <f>SUM(MY104:MY106)</f>
        <v/>
      </c>
      <c r="MZ107" s="457">
        <f>SUM(MZ104:MZ106)</f>
        <v/>
      </c>
      <c r="NA107" s="457">
        <f>SUM(NA104:NA106)</f>
        <v/>
      </c>
      <c r="NB107" s="457">
        <f>SUM(NB104:NB106)</f>
        <v/>
      </c>
      <c r="NC107" s="457">
        <f>SUM(NC104:NC106)</f>
        <v/>
      </c>
      <c r="ND107" s="457">
        <f>SUM(ND104:ND106)</f>
        <v/>
      </c>
      <c r="NE107" s="457">
        <f>SUM(NE104:NE106)</f>
        <v/>
      </c>
      <c r="NF107" s="457">
        <f>SUM(NF104:NF106)</f>
        <v/>
      </c>
      <c r="NG107" s="457">
        <f>SUM(NG104:NG106)</f>
        <v/>
      </c>
      <c r="NH107" s="457">
        <f>SUM(NH104:NH106)</f>
        <v/>
      </c>
      <c r="NI107" s="457">
        <f>SUM(NI104:NI106)</f>
        <v/>
      </c>
      <c r="NJ107" s="457">
        <f>SUM(NJ104:NJ106)</f>
        <v/>
      </c>
      <c r="NK107" s="457">
        <f>SUM(NK104:NK106)</f>
        <v/>
      </c>
      <c r="NL107" s="457">
        <f>SUM(NL104:NL106)</f>
        <v/>
      </c>
      <c r="NM107" s="457">
        <f>SUM(NM104:NM106)</f>
        <v/>
      </c>
      <c r="NN107" s="457">
        <f>SUM(NN104:NN106)</f>
        <v/>
      </c>
      <c r="NO107" s="457">
        <f>SUM(NO104:NO106)</f>
        <v/>
      </c>
      <c r="NP107" s="457">
        <f>SUM(NP104:NP106)</f>
        <v/>
      </c>
      <c r="NQ107" s="457">
        <f>SUM(NQ104:NQ106)</f>
        <v/>
      </c>
      <c r="NR107" s="457">
        <f>SUM(NR104:NR106)</f>
        <v/>
      </c>
      <c r="NS107" s="457">
        <f>SUM(NS104:NS106)</f>
        <v/>
      </c>
      <c r="NT107" s="457">
        <f>SUM(NT104:NT106)</f>
        <v/>
      </c>
      <c r="NU107" s="457">
        <f>SUM(NU104:NU106)</f>
        <v/>
      </c>
      <c r="NV107" s="457">
        <f>SUM(NV104:NV106)</f>
        <v/>
      </c>
      <c r="NW107" s="457">
        <f>SUM(NW104:NW106)</f>
        <v/>
      </c>
      <c r="NX107" s="457">
        <f>SUM(NX104:NX106)</f>
        <v/>
      </c>
      <c r="NY107" s="457">
        <f>SUM(NY104:NY106)</f>
        <v/>
      </c>
      <c r="NZ107" s="457">
        <f>SUM(NZ104:NZ106)</f>
        <v/>
      </c>
      <c r="OA107" s="457">
        <f>SUM(OA104:OA106)</f>
        <v/>
      </c>
      <c r="OB107" s="457">
        <f>SUM(OB104:OB106)</f>
        <v/>
      </c>
      <c r="OC107" s="457">
        <f>SUM(OC104:OC106)</f>
        <v/>
      </c>
      <c r="OD107" s="457">
        <f>SUM(OD104:OD106)</f>
        <v/>
      </c>
      <c r="OE107" s="457">
        <f>SUM(OE104:OE106)</f>
        <v/>
      </c>
      <c r="OF107" s="457">
        <f>SUM(OF104:OF106)</f>
        <v/>
      </c>
      <c r="OG107" s="457">
        <f>SUM(OG104:OG106)</f>
        <v/>
      </c>
      <c r="OH107" s="457">
        <f>SUM(OH104:OH106)</f>
        <v/>
      </c>
      <c r="OI107" s="457">
        <f>SUM(OI104:OI106)</f>
        <v/>
      </c>
      <c r="OJ107" s="457">
        <f>SUM(OJ104:OJ106)</f>
        <v/>
      </c>
      <c r="OK107" s="457">
        <f>SUM(OK104:OK106)</f>
        <v/>
      </c>
      <c r="OL107" s="457">
        <f>SUM(OL104:OL106)</f>
        <v/>
      </c>
      <c r="OM107" s="457">
        <f>SUM(OM104:OM106)</f>
        <v/>
      </c>
      <c r="ON107" s="457">
        <f>SUM(ON104:ON106)</f>
        <v/>
      </c>
      <c r="OO107" s="457">
        <f>SUM(OO104:OO106)</f>
        <v/>
      </c>
      <c r="OP107" s="457">
        <f>SUM(OP104:OP106)</f>
        <v/>
      </c>
      <c r="OQ107" s="457">
        <f>SUM(OQ104:OQ106)</f>
        <v/>
      </c>
      <c r="OR107" s="457">
        <f>SUM(OR104:OR106)</f>
        <v/>
      </c>
      <c r="OS107" s="457">
        <f>SUM(OS104:OS106)</f>
        <v/>
      </c>
      <c r="OT107" s="457">
        <f>SUM(OT104:OT106)</f>
        <v/>
      </c>
      <c r="OU107" s="457">
        <f>SUM(OU104:OU106)</f>
        <v/>
      </c>
      <c r="OV107" s="457">
        <f>SUM(OV104:OV106)</f>
        <v/>
      </c>
      <c r="OW107" s="457">
        <f>SUM(OW104:OW106)</f>
        <v/>
      </c>
      <c r="OX107" s="457">
        <f>SUM(OX104:OX106)</f>
        <v/>
      </c>
      <c r="OY107" s="457">
        <f>SUM(OY104:OY106)</f>
        <v/>
      </c>
      <c r="OZ107" s="457">
        <f>SUM(OZ104:OZ106)</f>
        <v/>
      </c>
      <c r="PA107" s="457">
        <f>SUM(PA104:PA106)</f>
        <v/>
      </c>
      <c r="PB107" s="457">
        <f>SUM(PB104:PB106)</f>
        <v/>
      </c>
      <c r="PC107" s="457">
        <f>SUM(PC104:PC106)</f>
        <v/>
      </c>
      <c r="PD107" s="457">
        <f>SUM(PD104:PD106)</f>
        <v/>
      </c>
      <c r="PE107" s="457">
        <f>SUM(PE104:PE106)</f>
        <v/>
      </c>
      <c r="PF107" s="457">
        <f>SUM(PF104:PF106)</f>
        <v/>
      </c>
      <c r="PG107" s="457">
        <f>SUM(PG104:PG106)</f>
        <v/>
      </c>
      <c r="PH107" s="457">
        <f>SUM(PH104:PH106)</f>
        <v/>
      </c>
      <c r="PI107" s="457">
        <f>SUM(PI104:PI106)</f>
        <v/>
      </c>
      <c r="PJ107" s="457">
        <f>SUM(PJ104:PJ106)</f>
        <v/>
      </c>
      <c r="PK107" s="457">
        <f>SUM(PK104:PK106)</f>
        <v/>
      </c>
      <c r="PL107" s="457">
        <f>SUM(PL104:PL106)</f>
        <v/>
      </c>
      <c r="PM107" s="457">
        <f>SUM(PM104:PM106)</f>
        <v/>
      </c>
      <c r="PN107" s="457">
        <f>SUM(PN104:PN106)</f>
        <v/>
      </c>
      <c r="PO107" s="457">
        <f>SUM(PO104:PO106)</f>
        <v/>
      </c>
      <c r="PP107" s="457">
        <f>SUM(PP104:PP106)</f>
        <v/>
      </c>
      <c r="PQ107" s="457">
        <f>SUM(PQ104:PQ106)</f>
        <v/>
      </c>
      <c r="PR107" s="457">
        <f>SUM(PR104:PR106)</f>
        <v/>
      </c>
      <c r="PS107" s="457">
        <f>SUM(PS104:PS106)</f>
        <v/>
      </c>
      <c r="PT107" s="457">
        <f>SUM(PT104:PT106)</f>
        <v/>
      </c>
      <c r="PU107" s="457">
        <f>SUM(PU104:PU106)</f>
        <v/>
      </c>
      <c r="PV107" s="457">
        <f>SUM(PV104:PV106)</f>
        <v/>
      </c>
      <c r="PW107" s="457">
        <f>SUM(PW104:PW106)</f>
        <v/>
      </c>
      <c r="PX107" s="457">
        <f>SUM(PX104:PX106)</f>
        <v/>
      </c>
      <c r="PY107" s="457">
        <f>SUM(PY104:PY106)</f>
        <v/>
      </c>
      <c r="PZ107" s="457">
        <f>SUM(PZ104:PZ106)</f>
        <v/>
      </c>
      <c r="QA107" s="457">
        <f>SUM(QA104:QA106)</f>
        <v/>
      </c>
      <c r="QB107" s="457">
        <f>SUM(QB104:QB106)</f>
        <v/>
      </c>
      <c r="QC107" s="457">
        <f>SUM(QC104:QC106)</f>
        <v/>
      </c>
      <c r="QD107" s="457">
        <f>SUM(QD104:QD106)</f>
        <v/>
      </c>
      <c r="QE107" s="457">
        <f>SUM(QE104:QE106)</f>
        <v/>
      </c>
      <c r="QF107" s="457">
        <f>SUM(QF104:QF106)</f>
        <v/>
      </c>
      <c r="QG107" s="457">
        <f>SUM(QG104:QG106)</f>
        <v/>
      </c>
      <c r="QH107" s="457">
        <f>SUM(QH104:QH106)</f>
        <v/>
      </c>
      <c r="QI107" s="457">
        <f>SUM(QI104:QI106)</f>
        <v/>
      </c>
      <c r="QJ107" s="457">
        <f>SUM(QJ104:QJ106)</f>
        <v/>
      </c>
      <c r="QK107" s="457">
        <f>SUM(QK104:QK106)</f>
        <v/>
      </c>
      <c r="QL107" s="457">
        <f>SUM(QL104:QL106)</f>
        <v/>
      </c>
      <c r="QM107" s="457">
        <f>SUM(QM104:QM106)</f>
        <v/>
      </c>
      <c r="QN107" s="457">
        <f>SUM(QN104:QN106)</f>
        <v/>
      </c>
      <c r="QO107" s="457">
        <f>SUM(QO104:QO106)</f>
        <v/>
      </c>
      <c r="QP107" s="457">
        <f>SUM(QP104:QP106)</f>
        <v/>
      </c>
      <c r="QQ107" s="457">
        <f>SUM(QQ104:QQ106)</f>
        <v/>
      </c>
      <c r="QR107" s="457">
        <f>SUM(QR104:QR106)</f>
        <v/>
      </c>
      <c r="QS107" s="457">
        <f>SUM(QS104:QS106)</f>
        <v/>
      </c>
      <c r="QT107" s="457">
        <f>SUM(QT104:QT106)</f>
        <v/>
      </c>
      <c r="QU107" s="457">
        <f>SUM(QU104:QU106)</f>
        <v/>
      </c>
      <c r="QV107" s="457">
        <f>SUM(QV104:QV106)</f>
        <v/>
      </c>
      <c r="QW107" s="457">
        <f>SUM(QW104:QW106)</f>
        <v/>
      </c>
      <c r="QX107" s="457">
        <f>SUM(QX104:QX106)</f>
        <v/>
      </c>
      <c r="QY107" s="457">
        <f>SUM(QY104:QY106)</f>
        <v/>
      </c>
      <c r="QZ107" s="457">
        <f>SUM(QZ104:QZ106)</f>
        <v/>
      </c>
      <c r="RA107" s="457">
        <f>SUM(RA104:RA106)</f>
        <v/>
      </c>
      <c r="RB107" s="457">
        <f>SUM(RB104:RB106)</f>
        <v/>
      </c>
      <c r="RC107" s="457">
        <f>SUM(RC104:RC106)</f>
        <v/>
      </c>
      <c r="RD107" s="457">
        <f>SUM(RD104:RD106)</f>
        <v/>
      </c>
      <c r="RE107" s="457">
        <f>SUM(RE104:RE106)</f>
        <v/>
      </c>
      <c r="RF107" s="457">
        <f>SUM(RF104:RF106)</f>
        <v/>
      </c>
      <c r="RG107" s="119" t="n"/>
      <c r="RH107" s="458">
        <f>SUM(RH104:RH106)</f>
        <v/>
      </c>
      <c r="RI107" s="458">
        <f>SUM(RI104:RI106)</f>
        <v/>
      </c>
      <c r="RJ107" s="458">
        <f>SUM(RJ104:RJ106)</f>
        <v/>
      </c>
      <c r="RK107" s="458">
        <f>SUM(RK104:RK106)</f>
        <v/>
      </c>
      <c r="RL107" s="458">
        <f>SUM(RL104:RL106)</f>
        <v/>
      </c>
      <c r="RM107" s="458">
        <f>SUM(RM104:RM106)</f>
        <v/>
      </c>
      <c r="RN107" s="458">
        <f>SUM(RN104:RN106)</f>
        <v/>
      </c>
      <c r="RO107" s="458">
        <f>SUM(RO104:RO106)</f>
        <v/>
      </c>
      <c r="RP107" s="458">
        <f>SUM(RP104:RP106)</f>
        <v/>
      </c>
      <c r="RQ107" s="458">
        <f>SUM(RQ104:RQ106)</f>
        <v/>
      </c>
      <c r="RR107" s="458">
        <f>SUM(RR104:RR106)</f>
        <v/>
      </c>
      <c r="RS107" s="458">
        <f>SUM(RS104:RS106)</f>
        <v/>
      </c>
      <c r="RT107" s="458">
        <f>SUM(RT104:RT106)</f>
        <v/>
      </c>
      <c r="RU107" s="458">
        <f>SUM(RU104:RU106)</f>
        <v/>
      </c>
      <c r="RV107" s="458">
        <f>SUM(RV104:RV106)</f>
        <v/>
      </c>
      <c r="RW107" s="458">
        <f>SUM(RW104:RW106)</f>
        <v/>
      </c>
      <c r="RX107" s="458">
        <f>SUM(RX104:RX106)</f>
        <v/>
      </c>
      <c r="RY107" s="458">
        <f>SUM(RY104:RY106)</f>
        <v/>
      </c>
      <c r="RZ107" s="458">
        <f>SUM(RZ104:RZ106)</f>
        <v/>
      </c>
      <c r="SA107" s="458">
        <f>SUM(SA104:SA106)</f>
        <v/>
      </c>
      <c r="SB107" s="458">
        <f>SUM(SB104:SB106)</f>
        <v/>
      </c>
      <c r="SC107" s="458">
        <f>SUM(SC104:SC106)</f>
        <v/>
      </c>
      <c r="SD107" s="458">
        <f>SUM(SD104:SD106)</f>
        <v/>
      </c>
      <c r="SE107" s="458">
        <f>SUM(SE104:SE106)</f>
        <v/>
      </c>
      <c r="SF107" s="458">
        <f>SUM(SF104:SF106)</f>
        <v/>
      </c>
      <c r="SG107" s="458">
        <f>SUM(SG104:SG106)</f>
        <v/>
      </c>
      <c r="SH107" s="458">
        <f>SUM(SH104:SH106)</f>
        <v/>
      </c>
      <c r="SI107" s="458">
        <f>SUM(SI104:SI106)</f>
        <v/>
      </c>
      <c r="SJ107" s="458">
        <f>SUM(SJ104:SJ106)</f>
        <v/>
      </c>
      <c r="SK107" s="458">
        <f>SUM(SK104:SK106)</f>
        <v/>
      </c>
      <c r="SL107" s="458">
        <f>SUM(SL104:SL106)</f>
        <v/>
      </c>
      <c r="SM107" s="458">
        <f>SUM(SM104:SM106)</f>
        <v/>
      </c>
      <c r="SN107" s="458">
        <f>SUM(SN104:SN106)</f>
        <v/>
      </c>
      <c r="SO107" s="458">
        <f>SUM(SO104:SO106)</f>
        <v/>
      </c>
      <c r="SP107" s="458">
        <f>SUM(SP104:SP106)</f>
        <v/>
      </c>
      <c r="SQ107" s="458">
        <f>SUM(SQ104:SQ106)</f>
        <v/>
      </c>
      <c r="SR107" s="458">
        <f>SUM(SR104:SR106)</f>
        <v/>
      </c>
      <c r="SS107" s="458">
        <f>SUM(SS104:SS106)</f>
        <v/>
      </c>
      <c r="ST107" s="458">
        <f>SUM(ST104:ST106)</f>
        <v/>
      </c>
      <c r="SU107" s="458">
        <f>SUM(SU104:SU106)</f>
        <v/>
      </c>
      <c r="SV107" s="458">
        <f>SUM(SV104:SV106)</f>
        <v/>
      </c>
      <c r="SW107" s="458">
        <f>SUM(SW104:SW106)</f>
        <v/>
      </c>
      <c r="SX107" s="458">
        <f>SUM(SX104:SX106)</f>
        <v/>
      </c>
      <c r="SY107" s="458">
        <f>SUM(SY104:SY106)</f>
        <v/>
      </c>
      <c r="SZ107" s="459">
        <f>SUM(SZ104:SZ106)</f>
        <v/>
      </c>
      <c r="TB107" s="575">
        <f>SUM(TB104:TB106)</f>
        <v/>
      </c>
      <c r="TC107" s="575">
        <f>SUM(TC104:TC106)</f>
        <v/>
      </c>
      <c r="TE107" s="575">
        <f>SUM(TE104:TE106)</f>
        <v/>
      </c>
      <c r="TF107" s="575">
        <f>SUM(TF104:TF106)</f>
        <v/>
      </c>
      <c r="TG107" s="575">
        <f>SUM(TG104:TG106)</f>
        <v/>
      </c>
      <c r="TH107" s="575">
        <f>SUM(TH104:TH106)</f>
        <v/>
      </c>
      <c r="TI107" s="575">
        <f>SUM(TI104:TI106)</f>
        <v/>
      </c>
      <c r="TJ107" s="575">
        <f>SUM(TJ104:TJ106)</f>
        <v/>
      </c>
      <c r="TK107" s="575">
        <f>SUM(TK104:TK106)</f>
        <v/>
      </c>
      <c r="TL107" s="575">
        <f>SUM(TL104:TL106)</f>
        <v/>
      </c>
      <c r="TM107" s="575">
        <f>SUM(TM104:TM106)</f>
        <v/>
      </c>
      <c r="TN107" s="575">
        <f>SUM(TN104:TN106)</f>
        <v/>
      </c>
      <c r="TO107" s="575">
        <f>SUM(TO104:TO106)</f>
        <v/>
      </c>
      <c r="TP107" s="575">
        <f>SUM(TP104:TP106)</f>
        <v/>
      </c>
      <c r="TQ107" s="575">
        <f>SUM(TQ104:TQ106)</f>
        <v/>
      </c>
      <c r="TR107" s="575">
        <f>SUM(TR104:TR106)</f>
        <v/>
      </c>
      <c r="TS107" s="575">
        <f>SUM(TS104:TS106)</f>
        <v/>
      </c>
      <c r="TT107" s="575">
        <f>SUM(TT104:TT106)</f>
        <v/>
      </c>
      <c r="TU107" s="575">
        <f>SUM(TU104:TU106)</f>
        <v/>
      </c>
    </row>
    <row r="108" ht="14.5" customHeight="1">
      <c r="A108" s="1100" t="n"/>
      <c r="B108" s="1101" t="n"/>
      <c r="C108" s="1102" t="n"/>
      <c r="D108" s="460" t="inlineStr">
        <is>
          <t>CONTRIBUTIVO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>
        <v>1</v>
      </c>
      <c r="BM108" s="7" t="n"/>
      <c r="BN108" s="7" t="n"/>
      <c r="BO108" s="7" t="n"/>
      <c r="BP108" s="7" t="n"/>
      <c r="BQ108" s="7" t="n">
        <v>1</v>
      </c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>
        <v>1</v>
      </c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>
        <v>2</v>
      </c>
      <c r="HT108" s="7" t="n">
        <v>1</v>
      </c>
      <c r="HU108" s="7" t="n"/>
      <c r="HV108" s="7" t="n">
        <v>1</v>
      </c>
      <c r="HW108" s="7" t="n">
        <v>1</v>
      </c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>
        <v>1</v>
      </c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>
        <v>1</v>
      </c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>
        <v>3</v>
      </c>
      <c r="NC108" s="7" t="n"/>
      <c r="ND108" s="7" t="n"/>
      <c r="NE108" s="7" t="n"/>
      <c r="NF108" s="7" t="n"/>
      <c r="NG108" s="7" t="n">
        <v>1</v>
      </c>
      <c r="NH108" s="7" t="n">
        <v>2</v>
      </c>
      <c r="NI108" s="7" t="n">
        <v>2</v>
      </c>
      <c r="NJ108" s="7" t="n"/>
      <c r="NK108" s="7" t="n"/>
      <c r="NL108" s="7" t="n"/>
      <c r="NM108" s="7" t="n"/>
      <c r="NN108" s="7" t="n"/>
      <c r="NO108" s="7" t="n"/>
      <c r="NP108" s="7" t="n"/>
      <c r="NQ108" s="618" t="n"/>
      <c r="NR108" s="618" t="n"/>
      <c r="NS108" s="618" t="n"/>
      <c r="NT108" s="618" t="n"/>
      <c r="NU108" s="618" t="n"/>
      <c r="NV108" s="618" t="n"/>
      <c r="NW108" s="618" t="n"/>
      <c r="NX108" s="618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619" t="n"/>
      <c r="OH108" s="619" t="n"/>
      <c r="OI108" s="619" t="n"/>
      <c r="OJ108" s="619" t="n"/>
      <c r="OK108" s="619" t="n"/>
      <c r="OL108" s="619" t="n"/>
      <c r="OM108" s="619" t="n"/>
      <c r="ON108" s="619" t="n"/>
      <c r="OO108" s="619" t="n"/>
      <c r="OP108" s="619" t="n"/>
      <c r="OQ108" s="619" t="n"/>
      <c r="OR108" s="619" t="n"/>
      <c r="OS108" s="619" t="n"/>
      <c r="OT108" s="619" t="n"/>
      <c r="OU108" s="619" t="n"/>
      <c r="OV108" s="619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455">
        <f>SUM(E108:RE108)-QF108-QL108-SUM(QO108:QQ108)-SUM(QT108:QV108)</f>
        <v/>
      </c>
      <c r="RG108" s="119" t="n"/>
      <c r="RH108" s="456">
        <f>SUM(E108:G108)</f>
        <v/>
      </c>
      <c r="RI108" s="456">
        <f>SUM(H108:BN108)</f>
        <v/>
      </c>
      <c r="RJ108" s="456">
        <f>SUM(BO108:CT108)</f>
        <v/>
      </c>
      <c r="RK108" s="244">
        <f>SUM(CU108:CW108)</f>
        <v/>
      </c>
      <c r="RL108" s="456">
        <f>SUM(CX108:DH108)</f>
        <v/>
      </c>
      <c r="RM108" s="456">
        <f>SUM(DI108:DU108)</f>
        <v/>
      </c>
      <c r="RN108" s="456">
        <f>SUM(DV108:EZ108)</f>
        <v/>
      </c>
      <c r="RO108" s="456">
        <f>SUM(FA108:FB108)</f>
        <v/>
      </c>
      <c r="RP108" s="456">
        <f>SUM(FC108:FH108)</f>
        <v/>
      </c>
      <c r="RQ108" s="456">
        <f>SUM(FI108:GB108)</f>
        <v/>
      </c>
      <c r="RR108" s="456">
        <f>SUM(GC108:GW108)</f>
        <v/>
      </c>
      <c r="RS108" s="456">
        <f>SUM(GX108:IP108)</f>
        <v/>
      </c>
      <c r="RT108" s="456">
        <f>SUM(IQ108:JC108)</f>
        <v/>
      </c>
      <c r="RU108" s="456">
        <f>SUM(JD108:JV108)</f>
        <v/>
      </c>
      <c r="RV108" s="456">
        <f>SUM(JW108:MA108)</f>
        <v/>
      </c>
      <c r="RW108" s="456">
        <f>SUM(MB108:MN108)</f>
        <v/>
      </c>
      <c r="RX108" s="456">
        <f>MO108</f>
        <v/>
      </c>
      <c r="RY108" s="456">
        <f>SUM(MP108:MQ108)</f>
        <v/>
      </c>
      <c r="RZ108" s="456">
        <f>SUM(MR108:MT108)</f>
        <v/>
      </c>
      <c r="SA108" s="456">
        <f>SUM(MU108:MW108)</f>
        <v/>
      </c>
      <c r="SB108" s="456">
        <f>SUM(MX108:MZ108)</f>
        <v/>
      </c>
      <c r="SC108" s="456">
        <f>SUM(NA108:NB108)</f>
        <v/>
      </c>
      <c r="SD108" s="456">
        <f>SUM(NC108)</f>
        <v/>
      </c>
      <c r="SE108" s="456">
        <f>SUM(ND108:NF108)</f>
        <v/>
      </c>
      <c r="SF108" s="456">
        <f>SUM(NG108)</f>
        <v/>
      </c>
      <c r="SG108" s="456">
        <f>SUM(NH108)</f>
        <v/>
      </c>
      <c r="SH108" s="456">
        <f>NI108</f>
        <v/>
      </c>
      <c r="SI108" s="456">
        <f>NJ108</f>
        <v/>
      </c>
      <c r="SJ108" s="456">
        <f>SUM(NK108:NP108)</f>
        <v/>
      </c>
      <c r="SK108" s="456">
        <f>SUM(NQ108:PN108)</f>
        <v/>
      </c>
      <c r="SL108" s="456">
        <f>SUM(PO108:PX108)</f>
        <v/>
      </c>
      <c r="SM108" s="456">
        <f>SUM(PY108:PZ108)</f>
        <v/>
      </c>
      <c r="SN108" s="456">
        <f>SUM(QA108:QB108)</f>
        <v/>
      </c>
      <c r="SO108" s="456">
        <f>SUM(QC108:QE108)</f>
        <v/>
      </c>
      <c r="SP108" s="456">
        <f>SUM(QG108:QK108)</f>
        <v/>
      </c>
      <c r="SQ108" s="456">
        <f>SUM(QM108:QN108)</f>
        <v/>
      </c>
      <c r="SR108" s="456">
        <f>SUM(QO108)</f>
        <v/>
      </c>
      <c r="SS108" s="456">
        <f>SUM(QP108)+QQ108</f>
        <v/>
      </c>
      <c r="ST108" s="456">
        <f>SUM(QR108)</f>
        <v/>
      </c>
      <c r="SU108" s="456">
        <f>SUM(QS108)</f>
        <v/>
      </c>
      <c r="SV108" s="456">
        <f>SUM(QT108)</f>
        <v/>
      </c>
      <c r="SW108" s="456">
        <f>SUM(QU108)</f>
        <v/>
      </c>
      <c r="SX108" s="456">
        <f>SUM(QV108)</f>
        <v/>
      </c>
      <c r="SY108" s="456">
        <f>SUM(QW108:RE108)</f>
        <v/>
      </c>
      <c r="SZ108" s="157">
        <f>SUM(RH108:SX108)-SUM(SR108:SS108)-SUM(SV108:SX108)</f>
        <v/>
      </c>
      <c r="TB108" s="625" t="n"/>
      <c r="TC108" s="625" t="n"/>
      <c r="TE108" s="625" t="n"/>
      <c r="TF108" s="625" t="n"/>
      <c r="TG108" s="625" t="n"/>
      <c r="TH108" s="625" t="n"/>
      <c r="TI108" s="625" t="n"/>
      <c r="TJ108" s="625" t="n"/>
      <c r="TK108" s="625" t="n"/>
      <c r="TL108" s="625" t="n"/>
      <c r="TM108" s="625" t="n"/>
      <c r="TN108" s="625" t="n"/>
      <c r="TO108" s="625" t="n"/>
      <c r="TP108" s="625" t="n"/>
      <c r="TQ108" s="625" t="n"/>
      <c r="TR108" s="625" t="n"/>
      <c r="TS108" s="625" t="n"/>
      <c r="TT108" s="625" t="n"/>
      <c r="TU108" s="625" t="n"/>
    </row>
    <row r="109" ht="14.5" customHeight="1">
      <c r="A109" s="1100" t="n"/>
      <c r="B109" s="1101" t="n"/>
      <c r="C109" s="1102" t="n"/>
      <c r="D109" s="461" t="inlineStr">
        <is>
          <t>SUBSIDIADO</t>
        </is>
      </c>
      <c r="E109" s="7" t="n">
        <v>5</v>
      </c>
      <c r="F109" s="7" t="n"/>
      <c r="G109" s="7" t="n"/>
      <c r="H109" s="7" t="n">
        <v>3</v>
      </c>
      <c r="I109" s="7" t="n">
        <v>1</v>
      </c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>
        <v>19</v>
      </c>
      <c r="BL109" s="7" t="n">
        <v>9</v>
      </c>
      <c r="BM109" s="7" t="n"/>
      <c r="BN109" s="7" t="n"/>
      <c r="BO109" s="7" t="n">
        <v>8</v>
      </c>
      <c r="BP109" s="7" t="n">
        <v>4</v>
      </c>
      <c r="BQ109" s="7" t="n">
        <v>5</v>
      </c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>
        <v>5</v>
      </c>
      <c r="CH109" s="7" t="n"/>
      <c r="CI109" s="7" t="n"/>
      <c r="CJ109" s="7" t="n"/>
      <c r="CK109" s="7" t="n"/>
      <c r="CL109" s="7" t="n">
        <v>14</v>
      </c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>
        <v>8</v>
      </c>
      <c r="CY109" s="7" t="n">
        <v>4</v>
      </c>
      <c r="CZ109" s="7" t="n">
        <v>5</v>
      </c>
      <c r="DA109" s="7" t="n">
        <v>5</v>
      </c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>
        <v>14</v>
      </c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>
        <v>8</v>
      </c>
      <c r="FB109" s="7" t="n">
        <v>4</v>
      </c>
      <c r="FC109" s="7" t="n">
        <v>8</v>
      </c>
      <c r="FD109" s="7" t="n">
        <v>4</v>
      </c>
      <c r="FE109" s="7" t="n">
        <v>6</v>
      </c>
      <c r="FF109" s="7" t="n"/>
      <c r="FG109" s="7" t="n"/>
      <c r="FH109" s="7" t="n"/>
      <c r="FI109" s="7" t="n">
        <v>6</v>
      </c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>
        <v>5</v>
      </c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>
        <v>4</v>
      </c>
      <c r="GV109" s="7" t="n">
        <v>3</v>
      </c>
      <c r="GW109" s="7" t="n"/>
      <c r="GX109" s="7" t="n">
        <v>4</v>
      </c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>
        <v>1</v>
      </c>
      <c r="HL109" s="7" t="n"/>
      <c r="HM109" s="7" t="n"/>
      <c r="HN109" s="7" t="n">
        <v>2</v>
      </c>
      <c r="HO109" s="7" t="n"/>
      <c r="HP109" s="7" t="n">
        <v>3</v>
      </c>
      <c r="HQ109" s="7" t="n"/>
      <c r="HR109" s="7" t="n">
        <v>1</v>
      </c>
      <c r="HS109" s="7" t="n">
        <v>12</v>
      </c>
      <c r="HT109" s="7" t="n">
        <v>6</v>
      </c>
      <c r="HU109" s="7" t="n">
        <v>1</v>
      </c>
      <c r="HV109" s="7" t="n">
        <v>4</v>
      </c>
      <c r="HW109" s="7" t="n"/>
      <c r="HX109" s="7" t="n">
        <v>1</v>
      </c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>
        <v>6</v>
      </c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>
        <v>6</v>
      </c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>
        <v>14</v>
      </c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>
        <v>1</v>
      </c>
      <c r="KH109" s="7" t="n"/>
      <c r="KI109" s="7" t="n">
        <v>1</v>
      </c>
      <c r="KJ109" s="7" t="n"/>
      <c r="KK109" s="7" t="n"/>
      <c r="KL109" s="7" t="n"/>
      <c r="KM109" s="7" t="n"/>
      <c r="KN109" s="7" t="n"/>
      <c r="KO109" s="7" t="n"/>
      <c r="KP109" s="7" t="n">
        <v>11</v>
      </c>
      <c r="KQ109" s="7" t="n">
        <v>3</v>
      </c>
      <c r="KR109" s="7" t="n">
        <v>3</v>
      </c>
      <c r="KS109" s="7" t="n">
        <v>2</v>
      </c>
      <c r="KT109" s="7" t="n"/>
      <c r="KU109" s="7" t="n">
        <v>8</v>
      </c>
      <c r="KV109" s="7" t="n">
        <v>11</v>
      </c>
      <c r="KW109" s="7" t="n">
        <v>6</v>
      </c>
      <c r="KX109" s="7" t="n">
        <v>6</v>
      </c>
      <c r="KY109" s="7" t="n">
        <v>3</v>
      </c>
      <c r="KZ109" s="7" t="n">
        <v>1</v>
      </c>
      <c r="LA109" s="7" t="n">
        <v>1</v>
      </c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>
        <v>4</v>
      </c>
      <c r="MI109" s="7" t="n"/>
      <c r="MJ109" s="7" t="n"/>
      <c r="MK109" s="7" t="n"/>
      <c r="ML109" s="7" t="n"/>
      <c r="MM109" s="7" t="n"/>
      <c r="MN109" s="7" t="n"/>
      <c r="MO109" s="7" t="n">
        <v>6</v>
      </c>
      <c r="MP109" s="7" t="n">
        <v>5</v>
      </c>
      <c r="MQ109" s="7" t="n">
        <v>5</v>
      </c>
      <c r="MR109" s="7" t="n"/>
      <c r="MS109" s="7" t="n"/>
      <c r="MT109" s="7" t="n">
        <v>9</v>
      </c>
      <c r="MU109" s="7" t="n"/>
      <c r="MV109" s="7" t="n"/>
      <c r="MW109" s="7" t="n">
        <v>2</v>
      </c>
      <c r="MX109" s="7" t="n"/>
      <c r="MY109" s="7" t="n"/>
      <c r="MZ109" s="7" t="n">
        <v>20</v>
      </c>
      <c r="NA109" s="7" t="n"/>
      <c r="NB109" s="7" t="n">
        <v>43</v>
      </c>
      <c r="NC109" s="7" t="n">
        <v>2</v>
      </c>
      <c r="ND109" s="7" t="n"/>
      <c r="NE109" s="7" t="n"/>
      <c r="NF109" s="7" t="n">
        <v>2</v>
      </c>
      <c r="NG109" s="7" t="n">
        <v>5</v>
      </c>
      <c r="NH109" s="7" t="n">
        <v>64</v>
      </c>
      <c r="NI109" s="7" t="n">
        <v>2</v>
      </c>
      <c r="NJ109" s="7" t="n"/>
      <c r="NK109" s="7" t="n"/>
      <c r="NL109" s="7" t="n"/>
      <c r="NM109" s="7" t="n"/>
      <c r="NN109" s="7" t="n"/>
      <c r="NO109" s="7" t="n"/>
      <c r="NP109" s="7" t="n"/>
      <c r="NQ109" s="619" t="n"/>
      <c r="NR109" s="619" t="n"/>
      <c r="NS109" s="619" t="n"/>
      <c r="NT109" s="619" t="n"/>
      <c r="NU109" s="619" t="n"/>
      <c r="NV109" s="619" t="n"/>
      <c r="NW109" s="619" t="n"/>
      <c r="NX109" s="619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619" t="n"/>
      <c r="OH109" s="619" t="n"/>
      <c r="OI109" s="619" t="n"/>
      <c r="OJ109" s="619" t="n"/>
      <c r="OK109" s="619" t="n"/>
      <c r="OL109" s="619" t="n"/>
      <c r="OM109" s="619" t="n"/>
      <c r="ON109" s="619" t="n"/>
      <c r="OO109" s="619" t="n"/>
      <c r="OP109" s="619" t="n"/>
      <c r="OQ109" s="619" t="n"/>
      <c r="OR109" s="619" t="n"/>
      <c r="OS109" s="619" t="n"/>
      <c r="OT109" s="619" t="n"/>
      <c r="OU109" s="619" t="n"/>
      <c r="OV109" s="619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>
        <v>6</v>
      </c>
      <c r="PP109" s="7" t="n"/>
      <c r="PQ109" s="7" t="n"/>
      <c r="PR109" s="7" t="n"/>
      <c r="PS109" s="7" t="n">
        <v>1</v>
      </c>
      <c r="PT109" s="7" t="n"/>
      <c r="PU109" s="7" t="n"/>
      <c r="PV109" s="7" t="n">
        <v>1</v>
      </c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>
        <v>1</v>
      </c>
      <c r="RB109" s="7" t="n"/>
      <c r="RC109" s="7" t="n"/>
      <c r="RD109" s="7" t="n"/>
      <c r="RE109" s="7" t="n"/>
      <c r="RF109" s="455">
        <f>SUM(E109:RE109)-QF109-QL109-SUM(QO109:QQ109)-SUM(QT109:QV109)</f>
        <v/>
      </c>
      <c r="RG109" s="119" t="n"/>
      <c r="RH109" s="456">
        <f>SUM(E109:G109)</f>
        <v/>
      </c>
      <c r="RI109" s="456">
        <f>SUM(H109:BN109)</f>
        <v/>
      </c>
      <c r="RJ109" s="456">
        <f>SUM(BO109:CT109)</f>
        <v/>
      </c>
      <c r="RK109" s="244">
        <f>SUM(CU109:CW109)</f>
        <v/>
      </c>
      <c r="RL109" s="456">
        <f>SUM(CX109:DH109)</f>
        <v/>
      </c>
      <c r="RM109" s="456">
        <f>SUM(DI109:DU109)</f>
        <v/>
      </c>
      <c r="RN109" s="456">
        <f>SUM(DV109:EZ109)</f>
        <v/>
      </c>
      <c r="RO109" s="456">
        <f>SUM(FA109:FB109)</f>
        <v/>
      </c>
      <c r="RP109" s="456">
        <f>SUM(FC109:FH109)</f>
        <v/>
      </c>
      <c r="RQ109" s="456">
        <f>SUM(FI109:GB109)</f>
        <v/>
      </c>
      <c r="RR109" s="456">
        <f>SUM(GC109:GW109)</f>
        <v/>
      </c>
      <c r="RS109" s="456">
        <f>SUM(GX109:IP109)</f>
        <v/>
      </c>
      <c r="RT109" s="456">
        <f>SUM(IQ109:JC109)</f>
        <v/>
      </c>
      <c r="RU109" s="456">
        <f>SUM(JD109:JV109)</f>
        <v/>
      </c>
      <c r="RV109" s="456">
        <f>SUM(JW109:MA109)</f>
        <v/>
      </c>
      <c r="RW109" s="456">
        <f>SUM(MB109:MN109)</f>
        <v/>
      </c>
      <c r="RX109" s="456">
        <f>MO109</f>
        <v/>
      </c>
      <c r="RY109" s="456">
        <f>SUM(MP109:MQ109)</f>
        <v/>
      </c>
      <c r="RZ109" s="456">
        <f>SUM(MR109:MT109)</f>
        <v/>
      </c>
      <c r="SA109" s="456">
        <f>SUM(MU109:MW109)</f>
        <v/>
      </c>
      <c r="SB109" s="456">
        <f>SUM(MX109:MZ109)</f>
        <v/>
      </c>
      <c r="SC109" s="456">
        <f>SUM(NA109:NB109)</f>
        <v/>
      </c>
      <c r="SD109" s="456">
        <f>SUM(NC109)</f>
        <v/>
      </c>
      <c r="SE109" s="456">
        <f>SUM(ND109:NF109)</f>
        <v/>
      </c>
      <c r="SF109" s="456">
        <f>SUM(NG109)</f>
        <v/>
      </c>
      <c r="SG109" s="456">
        <f>SUM(NH109)</f>
        <v/>
      </c>
      <c r="SH109" s="456">
        <f>NI109</f>
        <v/>
      </c>
      <c r="SI109" s="456">
        <f>NJ109</f>
        <v/>
      </c>
      <c r="SJ109" s="456">
        <f>SUM(NK109:NP109)</f>
        <v/>
      </c>
      <c r="SK109" s="456">
        <f>SUM(NQ109:PN109)</f>
        <v/>
      </c>
      <c r="SL109" s="456">
        <f>SUM(PO109:PX109)</f>
        <v/>
      </c>
      <c r="SM109" s="456">
        <f>SUM(PY109:PZ109)</f>
        <v/>
      </c>
      <c r="SN109" s="456">
        <f>SUM(QA109:QB109)</f>
        <v/>
      </c>
      <c r="SO109" s="456">
        <f>SUM(QC109:QE109)</f>
        <v/>
      </c>
      <c r="SP109" s="456">
        <f>SUM(QG109:QK109)</f>
        <v/>
      </c>
      <c r="SQ109" s="456">
        <f>SUM(QM109:QN109)</f>
        <v/>
      </c>
      <c r="SR109" s="456">
        <f>SUM(QO109)</f>
        <v/>
      </c>
      <c r="SS109" s="456">
        <f>SUM(QP109)+QQ109</f>
        <v/>
      </c>
      <c r="ST109" s="456">
        <f>SUM(QR109)</f>
        <v/>
      </c>
      <c r="SU109" s="456">
        <f>SUM(QS109)</f>
        <v/>
      </c>
      <c r="SV109" s="456">
        <f>SUM(QT109)</f>
        <v/>
      </c>
      <c r="SW109" s="456">
        <f>SUM(QU109)</f>
        <v/>
      </c>
      <c r="SX109" s="456">
        <f>SUM(QV109)</f>
        <v/>
      </c>
      <c r="SY109" s="456">
        <f>SUM(QW109:RE109)</f>
        <v/>
      </c>
      <c r="SZ109" s="157">
        <f>SUM(RH109:SX109)-SUM(SR109:SS109)-SUM(SV109:SX109)</f>
        <v/>
      </c>
      <c r="TB109" s="625" t="n">
        <v>5</v>
      </c>
      <c r="TC109" s="625" t="n"/>
      <c r="TE109" s="625" t="n"/>
      <c r="TF109" s="625" t="n"/>
      <c r="TG109" s="625" t="n"/>
      <c r="TH109" s="625" t="n"/>
      <c r="TI109" s="625" t="n"/>
      <c r="TJ109" s="625" t="n">
        <v>3</v>
      </c>
      <c r="TK109" s="625" t="n"/>
      <c r="TL109" s="625" t="n"/>
      <c r="TM109" s="625" t="n"/>
      <c r="TN109" s="625" t="n"/>
      <c r="TO109" s="625" t="n"/>
      <c r="TP109" s="625" t="n"/>
      <c r="TQ109" s="625" t="n"/>
      <c r="TR109" s="625" t="n"/>
      <c r="TS109" s="625" t="n"/>
      <c r="TT109" s="625" t="n"/>
      <c r="TU109" s="625" t="n"/>
    </row>
    <row r="110" ht="14.5" customHeight="1">
      <c r="A110" s="1100" t="n"/>
      <c r="B110" s="1101" t="n"/>
      <c r="C110" s="1102" t="n"/>
      <c r="D110" s="462" t="inlineStr">
        <is>
          <t>POBRE NO ASEGURADO</t>
        </is>
      </c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619" t="n"/>
      <c r="NR110" s="619" t="n"/>
      <c r="NS110" s="619" t="n"/>
      <c r="NT110" s="619" t="n"/>
      <c r="NU110" s="619" t="n"/>
      <c r="NV110" s="619" t="n"/>
      <c r="NW110" s="619" t="n"/>
      <c r="NX110" s="619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619" t="n"/>
      <c r="OH110" s="619" t="n"/>
      <c r="OI110" s="619" t="n"/>
      <c r="OJ110" s="619" t="n"/>
      <c r="OK110" s="619" t="n"/>
      <c r="OL110" s="619" t="n"/>
      <c r="OM110" s="619" t="n"/>
      <c r="ON110" s="619" t="n"/>
      <c r="OO110" s="619" t="n"/>
      <c r="OP110" s="619" t="n"/>
      <c r="OQ110" s="619" t="n"/>
      <c r="OR110" s="619" t="n"/>
      <c r="OS110" s="619" t="n"/>
      <c r="OT110" s="619" t="n"/>
      <c r="OU110" s="619" t="n"/>
      <c r="OV110" s="619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455">
        <f>SUM(E110:RE110)-QF110-QL110-SUM(QO110:QQ110)-SUM(QT110:QV110)</f>
        <v/>
      </c>
      <c r="RG110" s="119" t="n"/>
      <c r="RH110" s="456">
        <f>SUM(E110:G110)</f>
        <v/>
      </c>
      <c r="RI110" s="456">
        <f>SUM(H110:BN110)</f>
        <v/>
      </c>
      <c r="RJ110" s="456">
        <f>SUM(BO110:CT110)</f>
        <v/>
      </c>
      <c r="RK110" s="244">
        <f>SUM(CU110:CW110)</f>
        <v/>
      </c>
      <c r="RL110" s="456">
        <f>SUM(CX110:DH110)</f>
        <v/>
      </c>
      <c r="RM110" s="456">
        <f>SUM(DI110:DU110)</f>
        <v/>
      </c>
      <c r="RN110" s="456">
        <f>SUM(DV110:EZ110)</f>
        <v/>
      </c>
      <c r="RO110" s="456">
        <f>SUM(FA110:FB110)</f>
        <v/>
      </c>
      <c r="RP110" s="456">
        <f>SUM(FC110:FH110)</f>
        <v/>
      </c>
      <c r="RQ110" s="456">
        <f>SUM(FI110:GB110)</f>
        <v/>
      </c>
      <c r="RR110" s="456">
        <f>SUM(GC110:GW110)</f>
        <v/>
      </c>
      <c r="RS110" s="456">
        <f>SUM(GX110:IP110)</f>
        <v/>
      </c>
      <c r="RT110" s="456">
        <f>SUM(IQ110:JC110)</f>
        <v/>
      </c>
      <c r="RU110" s="456">
        <f>SUM(JD110:JV110)</f>
        <v/>
      </c>
      <c r="RV110" s="456">
        <f>SUM(JW110:MA110)</f>
        <v/>
      </c>
      <c r="RW110" s="456">
        <f>SUM(MB110:MN110)</f>
        <v/>
      </c>
      <c r="RX110" s="456">
        <f>MO110</f>
        <v/>
      </c>
      <c r="RY110" s="456">
        <f>SUM(MP110:MQ110)</f>
        <v/>
      </c>
      <c r="RZ110" s="456">
        <f>SUM(MR110:MT110)</f>
        <v/>
      </c>
      <c r="SA110" s="456">
        <f>SUM(MU110:MW110)</f>
        <v/>
      </c>
      <c r="SB110" s="456">
        <f>SUM(MX110:MZ110)</f>
        <v/>
      </c>
      <c r="SC110" s="456">
        <f>SUM(NA110:NB110)</f>
        <v/>
      </c>
      <c r="SD110" s="456">
        <f>SUM(NC110)</f>
        <v/>
      </c>
      <c r="SE110" s="456">
        <f>SUM(ND110:NF110)</f>
        <v/>
      </c>
      <c r="SF110" s="456">
        <f>SUM(NG110)</f>
        <v/>
      </c>
      <c r="SG110" s="456">
        <f>SUM(NH110)</f>
        <v/>
      </c>
      <c r="SH110" s="456">
        <f>NI110</f>
        <v/>
      </c>
      <c r="SI110" s="456">
        <f>NJ110</f>
        <v/>
      </c>
      <c r="SJ110" s="456">
        <f>SUM(NK110:NP110)</f>
        <v/>
      </c>
      <c r="SK110" s="456">
        <f>SUM(NQ110:PN110)</f>
        <v/>
      </c>
      <c r="SL110" s="456">
        <f>SUM(PO110:PX110)</f>
        <v/>
      </c>
      <c r="SM110" s="456">
        <f>SUM(PY110:PZ110)</f>
        <v/>
      </c>
      <c r="SN110" s="456">
        <f>SUM(QA110:QB110)</f>
        <v/>
      </c>
      <c r="SO110" s="456">
        <f>SUM(QC110:QE110)</f>
        <v/>
      </c>
      <c r="SP110" s="456">
        <f>SUM(QG110:QK110)</f>
        <v/>
      </c>
      <c r="SQ110" s="456">
        <f>SUM(QM110:QN110)</f>
        <v/>
      </c>
      <c r="SR110" s="456">
        <f>SUM(QO110)</f>
        <v/>
      </c>
      <c r="SS110" s="456">
        <f>SUM(QP110)+QQ110</f>
        <v/>
      </c>
      <c r="ST110" s="456">
        <f>SUM(QR110)</f>
        <v/>
      </c>
      <c r="SU110" s="456">
        <f>SUM(QS110)</f>
        <v/>
      </c>
      <c r="SV110" s="456">
        <f>SUM(QT110)</f>
        <v/>
      </c>
      <c r="SW110" s="456">
        <f>SUM(QU110)</f>
        <v/>
      </c>
      <c r="SX110" s="456">
        <f>SUM(QV110)</f>
        <v/>
      </c>
      <c r="SY110" s="456">
        <f>SUM(QW110:RE110)</f>
        <v/>
      </c>
      <c r="SZ110" s="157">
        <f>SUM(RH110:SX110)-SUM(SR110:SS110)-SUM(SV110:SX110)</f>
        <v/>
      </c>
      <c r="TB110" s="625" t="n"/>
      <c r="TC110" s="625" t="n"/>
      <c r="TE110" s="625" t="n"/>
      <c r="TF110" s="625" t="n"/>
      <c r="TG110" s="625" t="n"/>
      <c r="TH110" s="625" t="n"/>
      <c r="TI110" s="625" t="n"/>
      <c r="TJ110" s="625" t="n"/>
      <c r="TK110" s="625" t="n"/>
      <c r="TL110" s="625" t="n"/>
      <c r="TM110" s="625" t="n"/>
      <c r="TN110" s="625" t="n"/>
      <c r="TO110" s="625" t="n"/>
      <c r="TP110" s="625" t="n"/>
      <c r="TQ110" s="625" t="n"/>
      <c r="TR110" s="625" t="n"/>
      <c r="TS110" s="625" t="n"/>
      <c r="TT110" s="625" t="n"/>
      <c r="TU110" s="625" t="n"/>
    </row>
    <row r="111" ht="14.5" customHeight="1">
      <c r="A111" s="1100" t="n"/>
      <c r="B111" s="1101" t="n"/>
      <c r="C111" s="1102" t="n"/>
      <c r="D111" s="463" t="inlineStr">
        <is>
          <t>REGIMEN ESPECIAL</t>
        </is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>
        <v>1</v>
      </c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>
        <v>1</v>
      </c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>
        <v>1</v>
      </c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>
        <v>4</v>
      </c>
      <c r="NC111" s="7" t="n"/>
      <c r="ND111" s="7" t="n"/>
      <c r="NE111" s="7" t="n"/>
      <c r="NF111" s="7" t="n"/>
      <c r="NG111" s="7" t="n">
        <v>1</v>
      </c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619" t="n"/>
      <c r="NR111" s="619" t="n"/>
      <c r="NS111" s="619" t="n"/>
      <c r="NT111" s="619" t="n"/>
      <c r="NU111" s="619" t="n"/>
      <c r="NV111" s="619" t="n"/>
      <c r="NW111" s="619" t="n"/>
      <c r="NX111" s="619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619" t="n"/>
      <c r="OH111" s="619" t="n"/>
      <c r="OI111" s="619" t="n"/>
      <c r="OJ111" s="619" t="n"/>
      <c r="OK111" s="619" t="n"/>
      <c r="OL111" s="619" t="n"/>
      <c r="OM111" s="619" t="n"/>
      <c r="ON111" s="619" t="n"/>
      <c r="OO111" s="619" t="n"/>
      <c r="OP111" s="619" t="n"/>
      <c r="OQ111" s="619" t="n"/>
      <c r="OR111" s="619" t="n"/>
      <c r="OS111" s="619" t="n"/>
      <c r="OT111" s="619" t="n"/>
      <c r="OU111" s="619" t="n"/>
      <c r="OV111" s="619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455">
        <f>SUM(E111:RE111)-QF111-QL111-SUM(QO111:QQ111)-SUM(QT111:QV111)</f>
        <v/>
      </c>
      <c r="RG111" s="119" t="n"/>
      <c r="RH111" s="456">
        <f>SUM(E111:G111)</f>
        <v/>
      </c>
      <c r="RI111" s="456">
        <f>SUM(H111:BN111)</f>
        <v/>
      </c>
      <c r="RJ111" s="456">
        <f>SUM(BO111:CT111)</f>
        <v/>
      </c>
      <c r="RK111" s="244">
        <f>SUM(CU111:CW111)</f>
        <v/>
      </c>
      <c r="RL111" s="456">
        <f>SUM(CX111:DH111)</f>
        <v/>
      </c>
      <c r="RM111" s="456">
        <f>SUM(DI111:DU111)</f>
        <v/>
      </c>
      <c r="RN111" s="456">
        <f>SUM(DV111:EZ111)</f>
        <v/>
      </c>
      <c r="RO111" s="456">
        <f>SUM(FA111:FB111)</f>
        <v/>
      </c>
      <c r="RP111" s="456">
        <f>SUM(FC111:FH111)</f>
        <v/>
      </c>
      <c r="RQ111" s="456">
        <f>SUM(FI111:GB111)</f>
        <v/>
      </c>
      <c r="RR111" s="456">
        <f>SUM(GC111:GW111)</f>
        <v/>
      </c>
      <c r="RS111" s="456">
        <f>SUM(GX111:IP111)</f>
        <v/>
      </c>
      <c r="RT111" s="456">
        <f>SUM(IQ111:JC111)</f>
        <v/>
      </c>
      <c r="RU111" s="456">
        <f>SUM(JD111:JV111)</f>
        <v/>
      </c>
      <c r="RV111" s="456">
        <f>SUM(JW111:MA111)</f>
        <v/>
      </c>
      <c r="RW111" s="456">
        <f>SUM(MB111:MN111)</f>
        <v/>
      </c>
      <c r="RX111" s="456">
        <f>MO111</f>
        <v/>
      </c>
      <c r="RY111" s="456">
        <f>SUM(MP111:MQ111)</f>
        <v/>
      </c>
      <c r="RZ111" s="456">
        <f>SUM(MR111:MT111)</f>
        <v/>
      </c>
      <c r="SA111" s="456">
        <f>SUM(MU111:MW111)</f>
        <v/>
      </c>
      <c r="SB111" s="456">
        <f>SUM(MX111:MZ111)</f>
        <v/>
      </c>
      <c r="SC111" s="456">
        <f>SUM(NA111:NB111)</f>
        <v/>
      </c>
      <c r="SD111" s="456">
        <f>SUM(NC111)</f>
        <v/>
      </c>
      <c r="SE111" s="456">
        <f>SUM(ND111:NF111)</f>
        <v/>
      </c>
      <c r="SF111" s="456">
        <f>SUM(NG111)</f>
        <v/>
      </c>
      <c r="SG111" s="456">
        <f>SUM(NH111)</f>
        <v/>
      </c>
      <c r="SH111" s="456">
        <f>NI111</f>
        <v/>
      </c>
      <c r="SI111" s="456">
        <f>NJ111</f>
        <v/>
      </c>
      <c r="SJ111" s="456">
        <f>SUM(NK111:NP111)</f>
        <v/>
      </c>
      <c r="SK111" s="456">
        <f>SUM(NQ111:PN111)</f>
        <v/>
      </c>
      <c r="SL111" s="456">
        <f>SUM(PO111:PX111)</f>
        <v/>
      </c>
      <c r="SM111" s="456">
        <f>SUM(PY111:PZ111)</f>
        <v/>
      </c>
      <c r="SN111" s="456">
        <f>SUM(QA111:QB111)</f>
        <v/>
      </c>
      <c r="SO111" s="456">
        <f>SUM(QC111:QE111)</f>
        <v/>
      </c>
      <c r="SP111" s="456">
        <f>SUM(QG111:QK111)</f>
        <v/>
      </c>
      <c r="SQ111" s="456">
        <f>SUM(QM111:QN111)</f>
        <v/>
      </c>
      <c r="SR111" s="456">
        <f>SUM(QO111)</f>
        <v/>
      </c>
      <c r="SS111" s="456">
        <f>SUM(QP111)+QQ111</f>
        <v/>
      </c>
      <c r="ST111" s="456">
        <f>SUM(QR111)</f>
        <v/>
      </c>
      <c r="SU111" s="456">
        <f>SUM(QS111)</f>
        <v/>
      </c>
      <c r="SV111" s="456">
        <f>SUM(QT111)</f>
        <v/>
      </c>
      <c r="SW111" s="456">
        <f>SUM(QU111)</f>
        <v/>
      </c>
      <c r="SX111" s="456">
        <f>SUM(QV111)</f>
        <v/>
      </c>
      <c r="SY111" s="456">
        <f>SUM(QW111:RE111)</f>
        <v/>
      </c>
      <c r="SZ111" s="157">
        <f>SUM(RH111:SX111)-SUM(SR111:SS111)-SUM(SV111:SX111)</f>
        <v/>
      </c>
      <c r="TB111" s="625" t="n"/>
      <c r="TC111" s="625" t="n"/>
      <c r="TE111" s="625" t="n"/>
      <c r="TF111" s="625" t="n"/>
      <c r="TG111" s="625" t="n"/>
      <c r="TH111" s="625" t="n"/>
      <c r="TI111" s="625" t="n"/>
      <c r="TJ111" s="625" t="n"/>
      <c r="TK111" s="625" t="n"/>
      <c r="TL111" s="625" t="n"/>
      <c r="TM111" s="625" t="n"/>
      <c r="TN111" s="625" t="n"/>
      <c r="TO111" s="625" t="n"/>
      <c r="TP111" s="625" t="n"/>
      <c r="TQ111" s="625" t="n"/>
      <c r="TR111" s="625" t="n"/>
      <c r="TS111" s="625" t="n"/>
      <c r="TT111" s="625" t="n"/>
      <c r="TU111" s="625" t="n"/>
    </row>
    <row r="112" ht="14.5" customHeight="1">
      <c r="A112" s="1100" t="n"/>
      <c r="B112" s="1101" t="n"/>
      <c r="C112" s="1102" t="n"/>
      <c r="D112" s="464" t="inlineStr">
        <is>
          <t>TOTAL REGIMEN</t>
        </is>
      </c>
      <c r="E112" s="465">
        <f>SUM(E108:E111)</f>
        <v/>
      </c>
      <c r="F112" s="465">
        <f>SUM(F108:F111)</f>
        <v/>
      </c>
      <c r="G112" s="465">
        <f>SUM(G108:G111)</f>
        <v/>
      </c>
      <c r="H112" s="465">
        <f>SUM(H108:H111)</f>
        <v/>
      </c>
      <c r="I112" s="465">
        <f>SUM(I108:I111)</f>
        <v/>
      </c>
      <c r="J112" s="465">
        <f>SUM(J108:J111)</f>
        <v/>
      </c>
      <c r="K112" s="465">
        <f>SUM(K108:K111)</f>
        <v/>
      </c>
      <c r="L112" s="465">
        <f>SUM(L108:L111)</f>
        <v/>
      </c>
      <c r="M112" s="465">
        <f>SUM(M108:M111)</f>
        <v/>
      </c>
      <c r="N112" s="465">
        <f>SUM(N108:N111)</f>
        <v/>
      </c>
      <c r="O112" s="465">
        <f>SUM(O108:O111)</f>
        <v/>
      </c>
      <c r="P112" s="465">
        <f>SUM(P108:P111)</f>
        <v/>
      </c>
      <c r="Q112" s="465">
        <f>SUM(Q108:Q111)</f>
        <v/>
      </c>
      <c r="R112" s="465">
        <f>SUM(R108:R111)</f>
        <v/>
      </c>
      <c r="S112" s="465">
        <f>SUM(S108:S111)</f>
        <v/>
      </c>
      <c r="T112" s="465">
        <f>SUM(T108:T111)</f>
        <v/>
      </c>
      <c r="U112" s="465">
        <f>SUM(U108:U111)</f>
        <v/>
      </c>
      <c r="V112" s="465">
        <f>SUM(V108:V111)</f>
        <v/>
      </c>
      <c r="W112" s="465">
        <f>SUM(W108:W111)</f>
        <v/>
      </c>
      <c r="X112" s="465">
        <f>SUM(X108:X111)</f>
        <v/>
      </c>
      <c r="Y112" s="465">
        <f>SUM(Y108:Y111)</f>
        <v/>
      </c>
      <c r="Z112" s="465">
        <f>SUM(Z108:Z111)</f>
        <v/>
      </c>
      <c r="AA112" s="465">
        <f>SUM(AA108:AA111)</f>
        <v/>
      </c>
      <c r="AB112" s="465">
        <f>SUM(AB108:AB111)</f>
        <v/>
      </c>
      <c r="AC112" s="465">
        <f>SUM(AC108:AC111)</f>
        <v/>
      </c>
      <c r="AD112" s="465">
        <f>SUM(AD108:AD111)</f>
        <v/>
      </c>
      <c r="AE112" s="465">
        <f>SUM(AE108:AE111)</f>
        <v/>
      </c>
      <c r="AF112" s="465">
        <f>SUM(AF108:AF111)</f>
        <v/>
      </c>
      <c r="AG112" s="465">
        <f>SUM(AG108:AG111)</f>
        <v/>
      </c>
      <c r="AH112" s="465">
        <f>SUM(AH108:AH111)</f>
        <v/>
      </c>
      <c r="AI112" s="465">
        <f>SUM(AI108:AI111)</f>
        <v/>
      </c>
      <c r="AJ112" s="465">
        <f>SUM(AJ108:AJ111)</f>
        <v/>
      </c>
      <c r="AK112" s="465">
        <f>SUM(AK108:AK111)</f>
        <v/>
      </c>
      <c r="AL112" s="465">
        <f>SUM(AL108:AL111)</f>
        <v/>
      </c>
      <c r="AM112" s="465">
        <f>SUM(AM108:AM111)</f>
        <v/>
      </c>
      <c r="AN112" s="465">
        <f>SUM(AN108:AN111)</f>
        <v/>
      </c>
      <c r="AO112" s="465">
        <f>SUM(AO108:AO111)</f>
        <v/>
      </c>
      <c r="AP112" s="465">
        <f>SUM(AP108:AP111)</f>
        <v/>
      </c>
      <c r="AQ112" s="465">
        <f>SUM(AQ108:AQ111)</f>
        <v/>
      </c>
      <c r="AR112" s="465">
        <f>SUM(AR108:AR111)</f>
        <v/>
      </c>
      <c r="AS112" s="465">
        <f>SUM(AS108:AS111)</f>
        <v/>
      </c>
      <c r="AT112" s="465">
        <f>SUM(AT108:AT111)</f>
        <v/>
      </c>
      <c r="AU112" s="465">
        <f>SUM(AU108:AU111)</f>
        <v/>
      </c>
      <c r="AV112" s="465">
        <f>SUM(AV108:AV111)</f>
        <v/>
      </c>
      <c r="AW112" s="465">
        <f>SUM(AW108:AW111)</f>
        <v/>
      </c>
      <c r="AX112" s="465">
        <f>SUM(AX108:AX111)</f>
        <v/>
      </c>
      <c r="AY112" s="465">
        <f>SUM(AY108:AY111)</f>
        <v/>
      </c>
      <c r="AZ112" s="465">
        <f>SUM(AZ108:AZ111)</f>
        <v/>
      </c>
      <c r="BA112" s="465">
        <f>SUM(BA108:BA111)</f>
        <v/>
      </c>
      <c r="BB112" s="465">
        <f>SUM(BB108:BB111)</f>
        <v/>
      </c>
      <c r="BC112" s="465">
        <f>SUM(BC108:BC111)</f>
        <v/>
      </c>
      <c r="BD112" s="465">
        <f>SUM(BD108:BD111)</f>
        <v/>
      </c>
      <c r="BE112" s="465">
        <f>SUM(BE108:BE111)</f>
        <v/>
      </c>
      <c r="BF112" s="465">
        <f>SUM(BF108:BF111)</f>
        <v/>
      </c>
      <c r="BG112" s="465">
        <f>SUM(BG108:BG111)</f>
        <v/>
      </c>
      <c r="BH112" s="465">
        <f>SUM(BH108:BH111)</f>
        <v/>
      </c>
      <c r="BI112" s="465">
        <f>SUM(BI108:BI111)</f>
        <v/>
      </c>
      <c r="BJ112" s="465">
        <f>SUM(BJ108:BJ111)</f>
        <v/>
      </c>
      <c r="BK112" s="465">
        <f>SUM(BK108:BK111)</f>
        <v/>
      </c>
      <c r="BL112" s="465">
        <f>SUM(BL108:BL111)</f>
        <v/>
      </c>
      <c r="BM112" s="465">
        <f>SUM(BM108:BM111)</f>
        <v/>
      </c>
      <c r="BN112" s="465">
        <f>SUM(BN108:BN111)</f>
        <v/>
      </c>
      <c r="BO112" s="465">
        <f>SUM(BO108:BO111)</f>
        <v/>
      </c>
      <c r="BP112" s="465">
        <f>SUM(BP108:BP111)</f>
        <v/>
      </c>
      <c r="BQ112" s="465">
        <f>SUM(BQ108:BQ111)</f>
        <v/>
      </c>
      <c r="BR112" s="465">
        <f>SUM(BR108:BR111)</f>
        <v/>
      </c>
      <c r="BS112" s="465">
        <f>SUM(BS108:BS111)</f>
        <v/>
      </c>
      <c r="BT112" s="465">
        <f>SUM(BT108:BT111)</f>
        <v/>
      </c>
      <c r="BU112" s="465">
        <f>SUM(BU108:BU111)</f>
        <v/>
      </c>
      <c r="BV112" s="465">
        <f>SUM(BV108:BV111)</f>
        <v/>
      </c>
      <c r="BW112" s="465">
        <f>SUM(BW108:BW111)</f>
        <v/>
      </c>
      <c r="BX112" s="465">
        <f>SUM(BX108:BX111)</f>
        <v/>
      </c>
      <c r="BY112" s="465">
        <f>SUM(BY108:BY111)</f>
        <v/>
      </c>
      <c r="BZ112" s="465">
        <f>SUM(BZ108:BZ111)</f>
        <v/>
      </c>
      <c r="CA112" s="465">
        <f>SUM(CA108:CA111)</f>
        <v/>
      </c>
      <c r="CB112" s="465">
        <f>SUM(CB108:CB111)</f>
        <v/>
      </c>
      <c r="CC112" s="465">
        <f>SUM(CC108:CC111)</f>
        <v/>
      </c>
      <c r="CD112" s="465">
        <f>SUM(CD108:CD111)</f>
        <v/>
      </c>
      <c r="CE112" s="465">
        <f>SUM(CE108:CE111)</f>
        <v/>
      </c>
      <c r="CF112" s="465">
        <f>SUM(CF108:CF111)</f>
        <v/>
      </c>
      <c r="CG112" s="465">
        <f>SUM(CG108:CG111)</f>
        <v/>
      </c>
      <c r="CH112" s="465">
        <f>SUM(CH108:CH111)</f>
        <v/>
      </c>
      <c r="CI112" s="465">
        <f>SUM(CI108:CI111)</f>
        <v/>
      </c>
      <c r="CJ112" s="465">
        <f>SUM(CJ108:CJ111)</f>
        <v/>
      </c>
      <c r="CK112" s="465">
        <f>SUM(CK108:CK111)</f>
        <v/>
      </c>
      <c r="CL112" s="465">
        <f>SUM(CL108:CL111)</f>
        <v/>
      </c>
      <c r="CM112" s="465">
        <f>SUM(CM108:CM111)</f>
        <v/>
      </c>
      <c r="CN112" s="465">
        <f>SUM(CN108:CN111)</f>
        <v/>
      </c>
      <c r="CO112" s="465">
        <f>SUM(CO108:CO111)</f>
        <v/>
      </c>
      <c r="CP112" s="465">
        <f>SUM(CP108:CP111)</f>
        <v/>
      </c>
      <c r="CQ112" s="465">
        <f>SUM(CQ108:CQ111)</f>
        <v/>
      </c>
      <c r="CR112" s="465">
        <f>SUM(CR108:CR111)</f>
        <v/>
      </c>
      <c r="CS112" s="465">
        <f>SUM(CS108:CS111)</f>
        <v/>
      </c>
      <c r="CT112" s="465">
        <f>SUM(CT108:CT111)</f>
        <v/>
      </c>
      <c r="CU112" s="465">
        <f>SUM(CU108:CU111)</f>
        <v/>
      </c>
      <c r="CV112" s="465">
        <f>SUM(CV108:CV111)</f>
        <v/>
      </c>
      <c r="CW112" s="465">
        <f>SUM(CW108:CW111)</f>
        <v/>
      </c>
      <c r="CX112" s="465">
        <f>SUM(CX108:CX111)</f>
        <v/>
      </c>
      <c r="CY112" s="465">
        <f>SUM(CY108:CY111)</f>
        <v/>
      </c>
      <c r="CZ112" s="465">
        <f>SUM(CZ108:CZ111)</f>
        <v/>
      </c>
      <c r="DA112" s="465">
        <f>SUM(DA108:DA111)</f>
        <v/>
      </c>
      <c r="DB112" s="465">
        <f>SUM(DB108:DB111)</f>
        <v/>
      </c>
      <c r="DC112" s="465">
        <f>SUM(DC108:DC111)</f>
        <v/>
      </c>
      <c r="DD112" s="465">
        <f>SUM(DD108:DD111)</f>
        <v/>
      </c>
      <c r="DE112" s="465">
        <f>SUM(DE108:DE111)</f>
        <v/>
      </c>
      <c r="DF112" s="465">
        <f>SUM(DF108:DF111)</f>
        <v/>
      </c>
      <c r="DG112" s="465">
        <f>SUM(DG108:DG111)</f>
        <v/>
      </c>
      <c r="DH112" s="465">
        <f>SUM(DH108:DH111)</f>
        <v/>
      </c>
      <c r="DI112" s="465">
        <f>SUM(DI108:DI111)</f>
        <v/>
      </c>
      <c r="DJ112" s="465">
        <f>SUM(DJ108:DJ111)</f>
        <v/>
      </c>
      <c r="DK112" s="465">
        <f>SUM(DK108:DK111)</f>
        <v/>
      </c>
      <c r="DL112" s="465">
        <f>SUM(DL108:DL111)</f>
        <v/>
      </c>
      <c r="DM112" s="465">
        <f>SUM(DM108:DM111)</f>
        <v/>
      </c>
      <c r="DN112" s="465">
        <f>SUM(DN108:DN111)</f>
        <v/>
      </c>
      <c r="DO112" s="465">
        <f>SUM(DO108:DO111)</f>
        <v/>
      </c>
      <c r="DP112" s="465">
        <f>SUM(DP108:DP111)</f>
        <v/>
      </c>
      <c r="DQ112" s="465">
        <f>SUM(DQ108:DQ111)</f>
        <v/>
      </c>
      <c r="DR112" s="465">
        <f>SUM(DR108:DR111)</f>
        <v/>
      </c>
      <c r="DS112" s="465">
        <f>SUM(DS108:DS111)</f>
        <v/>
      </c>
      <c r="DT112" s="465">
        <f>SUM(DT108:DT111)</f>
        <v/>
      </c>
      <c r="DU112" s="465">
        <f>SUM(DU108:DU111)</f>
        <v/>
      </c>
      <c r="DV112" s="465">
        <f>SUM(DV108:DV111)</f>
        <v/>
      </c>
      <c r="DW112" s="465">
        <f>SUM(DW108:DW111)</f>
        <v/>
      </c>
      <c r="DX112" s="465">
        <f>SUM(DX108:DX111)</f>
        <v/>
      </c>
      <c r="DY112" s="465">
        <f>SUM(DY108:DY111)</f>
        <v/>
      </c>
      <c r="DZ112" s="465">
        <f>SUM(DZ108:DZ111)</f>
        <v/>
      </c>
      <c r="EA112" s="465">
        <f>SUM(EA108:EA111)</f>
        <v/>
      </c>
      <c r="EB112" s="465">
        <f>SUM(EB108:EB111)</f>
        <v/>
      </c>
      <c r="EC112" s="465">
        <f>SUM(EC108:EC111)</f>
        <v/>
      </c>
      <c r="ED112" s="465">
        <f>SUM(ED108:ED111)</f>
        <v/>
      </c>
      <c r="EE112" s="465">
        <f>SUM(EE108:EE111)</f>
        <v/>
      </c>
      <c r="EF112" s="465">
        <f>SUM(EF108:EF111)</f>
        <v/>
      </c>
      <c r="EG112" s="465">
        <f>SUM(EG108:EG111)</f>
        <v/>
      </c>
      <c r="EH112" s="465">
        <f>SUM(EH108:EH111)</f>
        <v/>
      </c>
      <c r="EI112" s="465">
        <f>SUM(EI108:EI111)</f>
        <v/>
      </c>
      <c r="EJ112" s="465">
        <f>SUM(EJ108:EJ111)</f>
        <v/>
      </c>
      <c r="EK112" s="465">
        <f>SUM(EK108:EK111)</f>
        <v/>
      </c>
      <c r="EL112" s="465">
        <f>SUM(EL108:EL111)</f>
        <v/>
      </c>
      <c r="EM112" s="465">
        <f>SUM(EM108:EM111)</f>
        <v/>
      </c>
      <c r="EN112" s="465">
        <f>SUM(EN108:EN111)</f>
        <v/>
      </c>
      <c r="EO112" s="465">
        <f>SUM(EO108:EO111)</f>
        <v/>
      </c>
      <c r="EP112" s="465">
        <f>SUM(EP108:EP111)</f>
        <v/>
      </c>
      <c r="EQ112" s="465">
        <f>SUM(EQ108:EQ111)</f>
        <v/>
      </c>
      <c r="ER112" s="465">
        <f>SUM(ER108:ER111)</f>
        <v/>
      </c>
      <c r="ES112" s="465">
        <f>SUM(ES108:ES111)</f>
        <v/>
      </c>
      <c r="ET112" s="465">
        <f>SUM(ET108:ET111)</f>
        <v/>
      </c>
      <c r="EU112" s="465">
        <f>SUM(EU108:EU111)</f>
        <v/>
      </c>
      <c r="EV112" s="465">
        <f>SUM(EV108:EV111)</f>
        <v/>
      </c>
      <c r="EW112" s="465">
        <f>SUM(EW108:EW111)</f>
        <v/>
      </c>
      <c r="EX112" s="465">
        <f>SUM(EX108:EX111)</f>
        <v/>
      </c>
      <c r="EY112" s="465">
        <f>SUM(EY108:EY111)</f>
        <v/>
      </c>
      <c r="EZ112" s="465">
        <f>SUM(EZ108:EZ111)</f>
        <v/>
      </c>
      <c r="FA112" s="465">
        <f>SUM(FA108:FA111)</f>
        <v/>
      </c>
      <c r="FB112" s="465">
        <f>SUM(FB108:FB111)</f>
        <v/>
      </c>
      <c r="FC112" s="465">
        <f>SUM(FC108:FC111)</f>
        <v/>
      </c>
      <c r="FD112" s="465">
        <f>SUM(FD108:FD111)</f>
        <v/>
      </c>
      <c r="FE112" s="465">
        <f>SUM(FE108:FE111)</f>
        <v/>
      </c>
      <c r="FF112" s="465">
        <f>SUM(FF108:FF111)</f>
        <v/>
      </c>
      <c r="FG112" s="465">
        <f>SUM(FG108:FG111)</f>
        <v/>
      </c>
      <c r="FH112" s="465">
        <f>SUM(FH108:FH111)</f>
        <v/>
      </c>
      <c r="FI112" s="465">
        <f>SUM(FI108:FI111)</f>
        <v/>
      </c>
      <c r="FJ112" s="465">
        <f>SUM(FJ108:FJ111)</f>
        <v/>
      </c>
      <c r="FK112" s="465">
        <f>SUM(FK108:FK111)</f>
        <v/>
      </c>
      <c r="FL112" s="465">
        <f>SUM(FL108:FL111)</f>
        <v/>
      </c>
      <c r="FM112" s="465">
        <f>SUM(FM108:FM111)</f>
        <v/>
      </c>
      <c r="FN112" s="465">
        <f>SUM(FN108:FN111)</f>
        <v/>
      </c>
      <c r="FO112" s="465">
        <f>SUM(FO108:FO111)</f>
        <v/>
      </c>
      <c r="FP112" s="465">
        <f>SUM(FP108:FP111)</f>
        <v/>
      </c>
      <c r="FQ112" s="465">
        <f>SUM(FQ108:FQ111)</f>
        <v/>
      </c>
      <c r="FR112" s="465">
        <f>SUM(FR108:FR111)</f>
        <v/>
      </c>
      <c r="FS112" s="465">
        <f>SUM(FS108:FS111)</f>
        <v/>
      </c>
      <c r="FT112" s="465">
        <f>SUM(FT108:FT111)</f>
        <v/>
      </c>
      <c r="FU112" s="465">
        <f>SUM(FU108:FU111)</f>
        <v/>
      </c>
      <c r="FV112" s="465">
        <f>SUM(FV108:FV111)</f>
        <v/>
      </c>
      <c r="FW112" s="465">
        <f>SUM(FW108:FW111)</f>
        <v/>
      </c>
      <c r="FX112" s="465">
        <f>SUM(FX108:FX111)</f>
        <v/>
      </c>
      <c r="FY112" s="465">
        <f>SUM(FY108:FY111)</f>
        <v/>
      </c>
      <c r="FZ112" s="465">
        <f>SUM(FZ108:FZ111)</f>
        <v/>
      </c>
      <c r="GA112" s="465">
        <f>SUM(GA108:GA111)</f>
        <v/>
      </c>
      <c r="GB112" s="465">
        <f>SUM(GB108:GB111)</f>
        <v/>
      </c>
      <c r="GC112" s="465">
        <f>SUM(GC108:GC111)</f>
        <v/>
      </c>
      <c r="GD112" s="465">
        <f>SUM(GD108:GD111)</f>
        <v/>
      </c>
      <c r="GE112" s="465">
        <f>SUM(GE108:GE111)</f>
        <v/>
      </c>
      <c r="GF112" s="465">
        <f>SUM(GF108:GF111)</f>
        <v/>
      </c>
      <c r="GG112" s="465">
        <f>SUM(GG108:GG111)</f>
        <v/>
      </c>
      <c r="GH112" s="465">
        <f>SUM(GH108:GH111)</f>
        <v/>
      </c>
      <c r="GI112" s="465">
        <f>SUM(GI108:GI111)</f>
        <v/>
      </c>
      <c r="GJ112" s="465">
        <f>SUM(GJ108:GJ111)</f>
        <v/>
      </c>
      <c r="GK112" s="465">
        <f>SUM(GK108:GK111)</f>
        <v/>
      </c>
      <c r="GL112" s="465">
        <f>SUM(GL108:GL111)</f>
        <v/>
      </c>
      <c r="GM112" s="465">
        <f>SUM(GM108:GM111)</f>
        <v/>
      </c>
      <c r="GN112" s="465">
        <f>SUM(GN108:GN111)</f>
        <v/>
      </c>
      <c r="GO112" s="465">
        <f>SUM(GO108:GO111)</f>
        <v/>
      </c>
      <c r="GP112" s="465">
        <f>SUM(GP108:GP111)</f>
        <v/>
      </c>
      <c r="GQ112" s="465">
        <f>SUM(GQ108:GQ111)</f>
        <v/>
      </c>
      <c r="GR112" s="465">
        <f>SUM(GR108:GR111)</f>
        <v/>
      </c>
      <c r="GS112" s="465">
        <f>SUM(GS108:GS111)</f>
        <v/>
      </c>
      <c r="GT112" s="465">
        <f>SUM(GT108:GT111)</f>
        <v/>
      </c>
      <c r="GU112" s="465">
        <f>SUM(GU108:GU111)</f>
        <v/>
      </c>
      <c r="GV112" s="465">
        <f>SUM(GV108:GV111)</f>
        <v/>
      </c>
      <c r="GW112" s="465">
        <f>SUM(GW108:GW111)</f>
        <v/>
      </c>
      <c r="GX112" s="465">
        <f>SUM(GX108:GX111)</f>
        <v/>
      </c>
      <c r="GY112" s="465">
        <f>SUM(GY108:GY111)</f>
        <v/>
      </c>
      <c r="GZ112" s="465">
        <f>SUM(GZ108:GZ111)</f>
        <v/>
      </c>
      <c r="HA112" s="465">
        <f>SUM(HA108:HA111)</f>
        <v/>
      </c>
      <c r="HB112" s="465">
        <f>SUM(HB108:HB111)</f>
        <v/>
      </c>
      <c r="HC112" s="465">
        <f>SUM(HC108:HC111)</f>
        <v/>
      </c>
      <c r="HD112" s="465">
        <f>SUM(HD108:HD111)</f>
        <v/>
      </c>
      <c r="HE112" s="465">
        <f>SUM(HE108:HE111)</f>
        <v/>
      </c>
      <c r="HF112" s="465">
        <f>SUM(HF108:HF111)</f>
        <v/>
      </c>
      <c r="HG112" s="465">
        <f>SUM(HG108:HG111)</f>
        <v/>
      </c>
      <c r="HH112" s="465">
        <f>SUM(HH108:HH111)</f>
        <v/>
      </c>
      <c r="HI112" s="465">
        <f>SUM(HI108:HI111)</f>
        <v/>
      </c>
      <c r="HJ112" s="465">
        <f>SUM(HJ108:HJ111)</f>
        <v/>
      </c>
      <c r="HK112" s="465">
        <f>SUM(HK108:HK111)</f>
        <v/>
      </c>
      <c r="HL112" s="465">
        <f>SUM(HL108:HL111)</f>
        <v/>
      </c>
      <c r="HM112" s="465">
        <f>SUM(HM108:HM111)</f>
        <v/>
      </c>
      <c r="HN112" s="465">
        <f>SUM(HN108:HN111)</f>
        <v/>
      </c>
      <c r="HO112" s="465">
        <f>SUM(HO108:HO111)</f>
        <v/>
      </c>
      <c r="HP112" s="465">
        <f>SUM(HP108:HP111)</f>
        <v/>
      </c>
      <c r="HQ112" s="465">
        <f>SUM(HQ108:HQ111)</f>
        <v/>
      </c>
      <c r="HR112" s="465">
        <f>SUM(HR108:HR111)</f>
        <v/>
      </c>
      <c r="HS112" s="465">
        <f>SUM(HS108:HS111)</f>
        <v/>
      </c>
      <c r="HT112" s="465">
        <f>SUM(HT108:HT111)</f>
        <v/>
      </c>
      <c r="HU112" s="465">
        <f>SUM(HU108:HU111)</f>
        <v/>
      </c>
      <c r="HV112" s="465">
        <f>SUM(HV108:HV111)</f>
        <v/>
      </c>
      <c r="HW112" s="465">
        <f>SUM(HW108:HW111)</f>
        <v/>
      </c>
      <c r="HX112" s="465">
        <f>SUM(HX108:HX111)</f>
        <v/>
      </c>
      <c r="HY112" s="465">
        <f>SUM(HY108:HY111)</f>
        <v/>
      </c>
      <c r="HZ112" s="465">
        <f>SUM(HZ108:HZ111)</f>
        <v/>
      </c>
      <c r="IA112" s="465">
        <f>SUM(IA108:IA111)</f>
        <v/>
      </c>
      <c r="IB112" s="465">
        <f>SUM(IB108:IB111)</f>
        <v/>
      </c>
      <c r="IC112" s="465">
        <f>SUM(IC108:IC111)</f>
        <v/>
      </c>
      <c r="ID112" s="465">
        <f>SUM(ID108:ID111)</f>
        <v/>
      </c>
      <c r="IE112" s="465">
        <f>SUM(IE108:IE111)</f>
        <v/>
      </c>
      <c r="IF112" s="465">
        <f>SUM(IF108:IF111)</f>
        <v/>
      </c>
      <c r="IG112" s="465">
        <f>SUM(IG108:IG111)</f>
        <v/>
      </c>
      <c r="IH112" s="465">
        <f>SUM(IH108:IH111)</f>
        <v/>
      </c>
      <c r="II112" s="465">
        <f>SUM(II108:II111)</f>
        <v/>
      </c>
      <c r="IJ112" s="465">
        <f>SUM(IJ108:IJ111)</f>
        <v/>
      </c>
      <c r="IK112" s="465">
        <f>SUM(IK108:IK111)</f>
        <v/>
      </c>
      <c r="IL112" s="465">
        <f>SUM(IL108:IL111)</f>
        <v/>
      </c>
      <c r="IM112" s="465">
        <f>SUM(IM108:IM111)</f>
        <v/>
      </c>
      <c r="IN112" s="465">
        <f>SUM(IN108:IN111)</f>
        <v/>
      </c>
      <c r="IO112" s="465">
        <f>SUM(IO108:IO111)</f>
        <v/>
      </c>
      <c r="IP112" s="465">
        <f>SUM(IP108:IP111)</f>
        <v/>
      </c>
      <c r="IQ112" s="465">
        <f>SUM(IQ108:IQ111)</f>
        <v/>
      </c>
      <c r="IR112" s="465">
        <f>SUM(IR108:IR111)</f>
        <v/>
      </c>
      <c r="IS112" s="465">
        <f>SUM(IS108:IS111)</f>
        <v/>
      </c>
      <c r="IT112" s="465">
        <f>SUM(IT108:IT111)</f>
        <v/>
      </c>
      <c r="IU112" s="465">
        <f>SUM(IU108:IU111)</f>
        <v/>
      </c>
      <c r="IV112" s="465">
        <f>SUM(IV108:IV111)</f>
        <v/>
      </c>
      <c r="IW112" s="465">
        <f>SUM(IW108:IW111)</f>
        <v/>
      </c>
      <c r="IX112" s="465">
        <f>SUM(IX108:IX111)</f>
        <v/>
      </c>
      <c r="IY112" s="465">
        <f>SUM(IY108:IY111)</f>
        <v/>
      </c>
      <c r="IZ112" s="465">
        <f>SUM(IZ108:IZ111)</f>
        <v/>
      </c>
      <c r="JA112" s="465">
        <f>SUM(JA108:JA111)</f>
        <v/>
      </c>
      <c r="JB112" s="465">
        <f>SUM(JB108:JB111)</f>
        <v/>
      </c>
      <c r="JC112" s="465">
        <f>SUM(JC108:JC111)</f>
        <v/>
      </c>
      <c r="JD112" s="465">
        <f>SUM(JD108:JD111)</f>
        <v/>
      </c>
      <c r="JE112" s="465">
        <f>SUM(JE108:JE111)</f>
        <v/>
      </c>
      <c r="JF112" s="465">
        <f>SUM(JF108:JF111)</f>
        <v/>
      </c>
      <c r="JG112" s="465">
        <f>SUM(JG108:JG111)</f>
        <v/>
      </c>
      <c r="JH112" s="465">
        <f>SUM(JH108:JH111)</f>
        <v/>
      </c>
      <c r="JI112" s="465">
        <f>SUM(JI108:JI111)</f>
        <v/>
      </c>
      <c r="JJ112" s="465">
        <f>SUM(JJ108:JJ111)</f>
        <v/>
      </c>
      <c r="JK112" s="465">
        <f>SUM(JK108:JK111)</f>
        <v/>
      </c>
      <c r="JL112" s="465">
        <f>SUM(JL108:JL111)</f>
        <v/>
      </c>
      <c r="JM112" s="465">
        <f>SUM(JM108:JM111)</f>
        <v/>
      </c>
      <c r="JN112" s="465">
        <f>SUM(JN108:JN111)</f>
        <v/>
      </c>
      <c r="JO112" s="465">
        <f>SUM(JO108:JO111)</f>
        <v/>
      </c>
      <c r="JP112" s="465">
        <f>SUM(JP108:JP111)</f>
        <v/>
      </c>
      <c r="JQ112" s="465">
        <f>SUM(JQ108:JQ111)</f>
        <v/>
      </c>
      <c r="JR112" s="465">
        <f>SUM(JR108:JR111)</f>
        <v/>
      </c>
      <c r="JS112" s="465">
        <f>SUM(JS108:JS111)</f>
        <v/>
      </c>
      <c r="JT112" s="465">
        <f>SUM(JT108:JT111)</f>
        <v/>
      </c>
      <c r="JU112" s="465">
        <f>SUM(JU108:JU111)</f>
        <v/>
      </c>
      <c r="JV112" s="465">
        <f>SUM(JV108:JV111)</f>
        <v/>
      </c>
      <c r="JW112" s="465">
        <f>SUM(JW108:JW111)</f>
        <v/>
      </c>
      <c r="JX112" s="465">
        <f>SUM(JX108:JX111)</f>
        <v/>
      </c>
      <c r="JY112" s="465">
        <f>SUM(JY108:JY111)</f>
        <v/>
      </c>
      <c r="JZ112" s="465">
        <f>SUM(JZ108:JZ111)</f>
        <v/>
      </c>
      <c r="KA112" s="465">
        <f>SUM(KA108:KA111)</f>
        <v/>
      </c>
      <c r="KB112" s="465">
        <f>SUM(KB108:KB111)</f>
        <v/>
      </c>
      <c r="KC112" s="465">
        <f>SUM(KC108:KC111)</f>
        <v/>
      </c>
      <c r="KD112" s="465">
        <f>SUM(KD108:KD111)</f>
        <v/>
      </c>
      <c r="KE112" s="465">
        <f>SUM(KE108:KE111)</f>
        <v/>
      </c>
      <c r="KF112" s="465">
        <f>SUM(KF108:KF111)</f>
        <v/>
      </c>
      <c r="KG112" s="465">
        <f>SUM(KG108:KG111)</f>
        <v/>
      </c>
      <c r="KH112" s="465">
        <f>SUM(KH108:KH111)</f>
        <v/>
      </c>
      <c r="KI112" s="465">
        <f>SUM(KI108:KI111)</f>
        <v/>
      </c>
      <c r="KJ112" s="465">
        <f>SUM(KJ108:KJ111)</f>
        <v/>
      </c>
      <c r="KK112" s="465">
        <f>SUM(KK108:KK111)</f>
        <v/>
      </c>
      <c r="KL112" s="465">
        <f>SUM(KL108:KL111)</f>
        <v/>
      </c>
      <c r="KM112" s="465">
        <f>SUM(KM108:KM111)</f>
        <v/>
      </c>
      <c r="KN112" s="465">
        <f>SUM(KN108:KN111)</f>
        <v/>
      </c>
      <c r="KO112" s="465">
        <f>SUM(KO108:KO111)</f>
        <v/>
      </c>
      <c r="KP112" s="465">
        <f>SUM(KP108:KP111)</f>
        <v/>
      </c>
      <c r="KQ112" s="465">
        <f>SUM(KQ108:KQ111)</f>
        <v/>
      </c>
      <c r="KR112" s="465">
        <f>SUM(KR108:KR111)</f>
        <v/>
      </c>
      <c r="KS112" s="465">
        <f>SUM(KS108:KS111)</f>
        <v/>
      </c>
      <c r="KT112" s="465">
        <f>SUM(KT108:KT111)</f>
        <v/>
      </c>
      <c r="KU112" s="465">
        <f>SUM(KU108:KU111)</f>
        <v/>
      </c>
      <c r="KV112" s="465">
        <f>SUM(KV108:KV111)</f>
        <v/>
      </c>
      <c r="KW112" s="465">
        <f>SUM(KW108:KW111)</f>
        <v/>
      </c>
      <c r="KX112" s="465">
        <f>SUM(KX108:KX111)</f>
        <v/>
      </c>
      <c r="KY112" s="465">
        <f>SUM(KY108:KY111)</f>
        <v/>
      </c>
      <c r="KZ112" s="465">
        <f>SUM(KZ108:KZ111)</f>
        <v/>
      </c>
      <c r="LA112" s="465">
        <f>SUM(LA108:LA111)</f>
        <v/>
      </c>
      <c r="LB112" s="465">
        <f>SUM(LB108:LB111)</f>
        <v/>
      </c>
      <c r="LC112" s="465">
        <f>SUM(LC108:LC111)</f>
        <v/>
      </c>
      <c r="LD112" s="465">
        <f>SUM(LD108:LD111)</f>
        <v/>
      </c>
      <c r="LE112" s="465">
        <f>SUM(LE108:LE111)</f>
        <v/>
      </c>
      <c r="LF112" s="465">
        <f>SUM(LF108:LF111)</f>
        <v/>
      </c>
      <c r="LG112" s="465">
        <f>SUM(LG108:LG111)</f>
        <v/>
      </c>
      <c r="LH112" s="465">
        <f>SUM(LH108:LH111)</f>
        <v/>
      </c>
      <c r="LI112" s="465">
        <f>SUM(LI108:LI111)</f>
        <v/>
      </c>
      <c r="LJ112" s="465">
        <f>SUM(LJ108:LJ111)</f>
        <v/>
      </c>
      <c r="LK112" s="465">
        <f>SUM(LK108:LK111)</f>
        <v/>
      </c>
      <c r="LL112" s="465">
        <f>SUM(LL108:LL111)</f>
        <v/>
      </c>
      <c r="LM112" s="465">
        <f>SUM(LM108:LM111)</f>
        <v/>
      </c>
      <c r="LN112" s="465">
        <f>SUM(LN108:LN111)</f>
        <v/>
      </c>
      <c r="LO112" s="465">
        <f>SUM(LO108:LO111)</f>
        <v/>
      </c>
      <c r="LP112" s="465">
        <f>SUM(LP108:LP111)</f>
        <v/>
      </c>
      <c r="LQ112" s="465">
        <f>SUM(LQ108:LQ111)</f>
        <v/>
      </c>
      <c r="LR112" s="465">
        <f>SUM(LR108:LR111)</f>
        <v/>
      </c>
      <c r="LS112" s="465">
        <f>SUM(LS108:LS111)</f>
        <v/>
      </c>
      <c r="LT112" s="465">
        <f>SUM(LT108:LT111)</f>
        <v/>
      </c>
      <c r="LU112" s="465">
        <f>SUM(LU108:LU111)</f>
        <v/>
      </c>
      <c r="LV112" s="465">
        <f>SUM(LV108:LV111)</f>
        <v/>
      </c>
      <c r="LW112" s="465">
        <f>SUM(LW108:LW111)</f>
        <v/>
      </c>
      <c r="LX112" s="465">
        <f>SUM(LX108:LX111)</f>
        <v/>
      </c>
      <c r="LY112" s="465">
        <f>SUM(LY108:LY111)</f>
        <v/>
      </c>
      <c r="LZ112" s="465">
        <f>SUM(LZ108:LZ111)</f>
        <v/>
      </c>
      <c r="MA112" s="465">
        <f>SUM(MA108:MA111)</f>
        <v/>
      </c>
      <c r="MB112" s="465">
        <f>SUM(MB108:MB111)</f>
        <v/>
      </c>
      <c r="MC112" s="465">
        <f>SUM(MC108:MC111)</f>
        <v/>
      </c>
      <c r="MD112" s="465">
        <f>SUM(MD108:MD111)</f>
        <v/>
      </c>
      <c r="ME112" s="465">
        <f>SUM(ME108:ME111)</f>
        <v/>
      </c>
      <c r="MF112" s="465">
        <f>SUM(MF108:MF111)</f>
        <v/>
      </c>
      <c r="MG112" s="465">
        <f>SUM(MG108:MG111)</f>
        <v/>
      </c>
      <c r="MH112" s="465">
        <f>SUM(MH108:MH111)</f>
        <v/>
      </c>
      <c r="MI112" s="465">
        <f>SUM(MI108:MI111)</f>
        <v/>
      </c>
      <c r="MJ112" s="465">
        <f>SUM(MJ108:MJ111)</f>
        <v/>
      </c>
      <c r="MK112" s="465">
        <f>SUM(MK108:MK111)</f>
        <v/>
      </c>
      <c r="ML112" s="465">
        <f>SUM(ML108:ML111)</f>
        <v/>
      </c>
      <c r="MM112" s="465">
        <f>SUM(MM108:MM111)</f>
        <v/>
      </c>
      <c r="MN112" s="465">
        <f>SUM(MN108:MN111)</f>
        <v/>
      </c>
      <c r="MO112" s="465">
        <f>SUM(MO108:MO111)</f>
        <v/>
      </c>
      <c r="MP112" s="465">
        <f>SUM(MP108:MP111)</f>
        <v/>
      </c>
      <c r="MQ112" s="465">
        <f>SUM(MQ108:MQ111)</f>
        <v/>
      </c>
      <c r="MR112" s="465">
        <f>SUM(MR108:MR111)</f>
        <v/>
      </c>
      <c r="MS112" s="465">
        <f>SUM(MS108:MS111)</f>
        <v/>
      </c>
      <c r="MT112" s="465">
        <f>SUM(MT108:MT111)</f>
        <v/>
      </c>
      <c r="MU112" s="465">
        <f>SUM(MU108:MU111)</f>
        <v/>
      </c>
      <c r="MV112" s="465">
        <f>SUM(MV108:MV111)</f>
        <v/>
      </c>
      <c r="MW112" s="465">
        <f>SUM(MW108:MW111)</f>
        <v/>
      </c>
      <c r="MX112" s="465">
        <f>SUM(MX108:MX111)</f>
        <v/>
      </c>
      <c r="MY112" s="465">
        <f>SUM(MY108:MY111)</f>
        <v/>
      </c>
      <c r="MZ112" s="465">
        <f>SUM(MZ108:MZ111)</f>
        <v/>
      </c>
      <c r="NA112" s="465">
        <f>SUM(NA108:NA111)</f>
        <v/>
      </c>
      <c r="NB112" s="465">
        <f>SUM(NB108:NB111)</f>
        <v/>
      </c>
      <c r="NC112" s="465">
        <f>SUM(NC108:NC111)</f>
        <v/>
      </c>
      <c r="ND112" s="465">
        <f>SUM(ND108:ND111)</f>
        <v/>
      </c>
      <c r="NE112" s="465">
        <f>SUM(NE108:NE111)</f>
        <v/>
      </c>
      <c r="NF112" s="465">
        <f>SUM(NF108:NF111)</f>
        <v/>
      </c>
      <c r="NG112" s="465">
        <f>SUM(NG108:NG111)</f>
        <v/>
      </c>
      <c r="NH112" s="465">
        <f>SUM(NH108:NH111)</f>
        <v/>
      </c>
      <c r="NI112" s="465">
        <f>SUM(NI108:NI111)</f>
        <v/>
      </c>
      <c r="NJ112" s="465">
        <f>SUM(NJ108:NJ111)</f>
        <v/>
      </c>
      <c r="NK112" s="465">
        <f>SUM(NK108:NK111)</f>
        <v/>
      </c>
      <c r="NL112" s="465">
        <f>SUM(NL108:NL111)</f>
        <v/>
      </c>
      <c r="NM112" s="465">
        <f>SUM(NM108:NM111)</f>
        <v/>
      </c>
      <c r="NN112" s="465">
        <f>SUM(NN108:NN111)</f>
        <v/>
      </c>
      <c r="NO112" s="465">
        <f>SUM(NO108:NO111)</f>
        <v/>
      </c>
      <c r="NP112" s="465">
        <f>SUM(NP108:NP111)</f>
        <v/>
      </c>
      <c r="NQ112" s="465">
        <f>SUM(NQ108:NQ111)</f>
        <v/>
      </c>
      <c r="NR112" s="465">
        <f>SUM(NR108:NR111)</f>
        <v/>
      </c>
      <c r="NS112" s="465">
        <f>SUM(NS108:NS111)</f>
        <v/>
      </c>
      <c r="NT112" s="465">
        <f>SUM(NT108:NT111)</f>
        <v/>
      </c>
      <c r="NU112" s="465">
        <f>SUM(NU108:NU111)</f>
        <v/>
      </c>
      <c r="NV112" s="465">
        <f>SUM(NV108:NV111)</f>
        <v/>
      </c>
      <c r="NW112" s="465">
        <f>SUM(NW108:NW111)</f>
        <v/>
      </c>
      <c r="NX112" s="465">
        <f>SUM(NX108:NX111)</f>
        <v/>
      </c>
      <c r="NY112" s="465">
        <f>SUM(NY108:NY111)</f>
        <v/>
      </c>
      <c r="NZ112" s="465">
        <f>SUM(NZ108:NZ111)</f>
        <v/>
      </c>
      <c r="OA112" s="465">
        <f>SUM(OA108:OA111)</f>
        <v/>
      </c>
      <c r="OB112" s="465">
        <f>SUM(OB108:OB111)</f>
        <v/>
      </c>
      <c r="OC112" s="465">
        <f>SUM(OC108:OC111)</f>
        <v/>
      </c>
      <c r="OD112" s="465">
        <f>SUM(OD108:OD111)</f>
        <v/>
      </c>
      <c r="OE112" s="465">
        <f>SUM(OE108:OE111)</f>
        <v/>
      </c>
      <c r="OF112" s="465">
        <f>SUM(OF108:OF111)</f>
        <v/>
      </c>
      <c r="OG112" s="465">
        <f>SUM(OG108:OG111)</f>
        <v/>
      </c>
      <c r="OH112" s="465">
        <f>SUM(OH108:OH111)</f>
        <v/>
      </c>
      <c r="OI112" s="465">
        <f>SUM(OI108:OI111)</f>
        <v/>
      </c>
      <c r="OJ112" s="465">
        <f>SUM(OJ108:OJ111)</f>
        <v/>
      </c>
      <c r="OK112" s="465">
        <f>SUM(OK108:OK111)</f>
        <v/>
      </c>
      <c r="OL112" s="465">
        <f>SUM(OL108:OL111)</f>
        <v/>
      </c>
      <c r="OM112" s="465">
        <f>SUM(OM108:OM111)</f>
        <v/>
      </c>
      <c r="ON112" s="465">
        <f>SUM(ON108:ON111)</f>
        <v/>
      </c>
      <c r="OO112" s="465">
        <f>SUM(OO108:OO111)</f>
        <v/>
      </c>
      <c r="OP112" s="465">
        <f>SUM(OP108:OP111)</f>
        <v/>
      </c>
      <c r="OQ112" s="465">
        <f>SUM(OQ108:OQ111)</f>
        <v/>
      </c>
      <c r="OR112" s="465">
        <f>SUM(OR108:OR111)</f>
        <v/>
      </c>
      <c r="OS112" s="465">
        <f>SUM(OS108:OS111)</f>
        <v/>
      </c>
      <c r="OT112" s="465">
        <f>SUM(OT108:OT111)</f>
        <v/>
      </c>
      <c r="OU112" s="465">
        <f>SUM(OU108:OU111)</f>
        <v/>
      </c>
      <c r="OV112" s="465">
        <f>SUM(OV108:OV111)</f>
        <v/>
      </c>
      <c r="OW112" s="465">
        <f>SUM(OW108:OW111)</f>
        <v/>
      </c>
      <c r="OX112" s="465">
        <f>SUM(OX108:OX111)</f>
        <v/>
      </c>
      <c r="OY112" s="465">
        <f>SUM(OY108:OY111)</f>
        <v/>
      </c>
      <c r="OZ112" s="465">
        <f>SUM(OZ108:OZ111)</f>
        <v/>
      </c>
      <c r="PA112" s="465">
        <f>SUM(PA108:PA111)</f>
        <v/>
      </c>
      <c r="PB112" s="465">
        <f>SUM(PB108:PB111)</f>
        <v/>
      </c>
      <c r="PC112" s="465">
        <f>SUM(PC108:PC111)</f>
        <v/>
      </c>
      <c r="PD112" s="465">
        <f>SUM(PD108:PD111)</f>
        <v/>
      </c>
      <c r="PE112" s="465">
        <f>SUM(PE108:PE111)</f>
        <v/>
      </c>
      <c r="PF112" s="465">
        <f>SUM(PF108:PF111)</f>
        <v/>
      </c>
      <c r="PG112" s="465">
        <f>SUM(PG108:PG111)</f>
        <v/>
      </c>
      <c r="PH112" s="465">
        <f>SUM(PH108:PH111)</f>
        <v/>
      </c>
      <c r="PI112" s="465">
        <f>SUM(PI108:PI111)</f>
        <v/>
      </c>
      <c r="PJ112" s="465">
        <f>SUM(PJ108:PJ111)</f>
        <v/>
      </c>
      <c r="PK112" s="465">
        <f>SUM(PK108:PK111)</f>
        <v/>
      </c>
      <c r="PL112" s="465">
        <f>SUM(PL108:PL111)</f>
        <v/>
      </c>
      <c r="PM112" s="465">
        <f>SUM(PM108:PM111)</f>
        <v/>
      </c>
      <c r="PN112" s="465">
        <f>SUM(PN108:PN111)</f>
        <v/>
      </c>
      <c r="PO112" s="465">
        <f>SUM(PO108:PO111)</f>
        <v/>
      </c>
      <c r="PP112" s="465">
        <f>SUM(PP108:PP111)</f>
        <v/>
      </c>
      <c r="PQ112" s="465">
        <f>SUM(PQ108:PQ111)</f>
        <v/>
      </c>
      <c r="PR112" s="465">
        <f>SUM(PR108:PR111)</f>
        <v/>
      </c>
      <c r="PS112" s="465">
        <f>SUM(PS108:PS111)</f>
        <v/>
      </c>
      <c r="PT112" s="465">
        <f>SUM(PT108:PT111)</f>
        <v/>
      </c>
      <c r="PU112" s="465">
        <f>SUM(PU108:PU111)</f>
        <v/>
      </c>
      <c r="PV112" s="465">
        <f>SUM(PV108:PV111)</f>
        <v/>
      </c>
      <c r="PW112" s="465">
        <f>SUM(PW108:PW111)</f>
        <v/>
      </c>
      <c r="PX112" s="465">
        <f>SUM(PX108:PX111)</f>
        <v/>
      </c>
      <c r="PY112" s="465">
        <f>SUM(PY108:PY111)</f>
        <v/>
      </c>
      <c r="PZ112" s="465">
        <f>SUM(PZ108:PZ111)</f>
        <v/>
      </c>
      <c r="QA112" s="465">
        <f>SUM(QA108:QA111)</f>
        <v/>
      </c>
      <c r="QB112" s="465">
        <f>SUM(QB108:QB111)</f>
        <v/>
      </c>
      <c r="QC112" s="465">
        <f>SUM(QC108:QC111)</f>
        <v/>
      </c>
      <c r="QD112" s="465">
        <f>SUM(QD108:QD111)</f>
        <v/>
      </c>
      <c r="QE112" s="465">
        <f>SUM(QE108:QE111)</f>
        <v/>
      </c>
      <c r="QF112" s="465">
        <f>SUM(QF108:QF111)</f>
        <v/>
      </c>
      <c r="QG112" s="465">
        <f>SUM(QG108:QG111)</f>
        <v/>
      </c>
      <c r="QH112" s="465">
        <f>SUM(QH108:QH111)</f>
        <v/>
      </c>
      <c r="QI112" s="465">
        <f>SUM(QI108:QI111)</f>
        <v/>
      </c>
      <c r="QJ112" s="465">
        <f>SUM(QJ108:QJ111)</f>
        <v/>
      </c>
      <c r="QK112" s="465">
        <f>SUM(QK108:QK111)</f>
        <v/>
      </c>
      <c r="QL112" s="465">
        <f>SUM(QL108:QL111)</f>
        <v/>
      </c>
      <c r="QM112" s="465">
        <f>SUM(QM108:QM111)</f>
        <v/>
      </c>
      <c r="QN112" s="465">
        <f>SUM(QN108:QN111)</f>
        <v/>
      </c>
      <c r="QO112" s="465">
        <f>SUM(QO108:QO111)</f>
        <v/>
      </c>
      <c r="QP112" s="465">
        <f>SUM(QP108:QP111)</f>
        <v/>
      </c>
      <c r="QQ112" s="465">
        <f>SUM(QQ108:QQ111)</f>
        <v/>
      </c>
      <c r="QR112" s="465">
        <f>SUM(QR108:QR111)</f>
        <v/>
      </c>
      <c r="QS112" s="465">
        <f>SUM(QS108:QS111)</f>
        <v/>
      </c>
      <c r="QT112" s="465">
        <f>SUM(QT108:QT111)</f>
        <v/>
      </c>
      <c r="QU112" s="465">
        <f>SUM(QU108:QU111)</f>
        <v/>
      </c>
      <c r="QV112" s="465">
        <f>SUM(QV108:QV111)</f>
        <v/>
      </c>
      <c r="QW112" s="465">
        <f>SUM(QW108:QW111)</f>
        <v/>
      </c>
      <c r="QX112" s="465">
        <f>SUM(QX108:QX111)</f>
        <v/>
      </c>
      <c r="QY112" s="465">
        <f>SUM(QY108:QY111)</f>
        <v/>
      </c>
      <c r="QZ112" s="465">
        <f>SUM(QZ108:QZ111)</f>
        <v/>
      </c>
      <c r="RA112" s="465">
        <f>SUM(RA108:RA111)</f>
        <v/>
      </c>
      <c r="RB112" s="465">
        <f>SUM(RB108:RB111)</f>
        <v/>
      </c>
      <c r="RC112" s="465">
        <f>SUM(RC108:RC111)</f>
        <v/>
      </c>
      <c r="RD112" s="465">
        <f>SUM(RD108:RD111)</f>
        <v/>
      </c>
      <c r="RE112" s="465">
        <f>SUM(RE108:RE111)</f>
        <v/>
      </c>
      <c r="RF112" s="465">
        <f>SUM(RF108:RF111)</f>
        <v/>
      </c>
      <c r="RG112" s="119" t="n"/>
      <c r="RH112" s="466">
        <f>SUM(RH108:RH111)</f>
        <v/>
      </c>
      <c r="RI112" s="466">
        <f>SUM(RI108:RI111)</f>
        <v/>
      </c>
      <c r="RJ112" s="466">
        <f>SUM(RJ108:RJ111)</f>
        <v/>
      </c>
      <c r="RK112" s="466">
        <f>SUM(RK108:RK111)</f>
        <v/>
      </c>
      <c r="RL112" s="466">
        <f>SUM(RL108:RL111)</f>
        <v/>
      </c>
      <c r="RM112" s="466">
        <f>SUM(RM108:RM111)</f>
        <v/>
      </c>
      <c r="RN112" s="466">
        <f>SUM(RN108:RN111)</f>
        <v/>
      </c>
      <c r="RO112" s="466">
        <f>SUM(RO108:RO111)</f>
        <v/>
      </c>
      <c r="RP112" s="466">
        <f>SUM(RP108:RP111)</f>
        <v/>
      </c>
      <c r="RQ112" s="466">
        <f>SUM(RQ108:RQ111)</f>
        <v/>
      </c>
      <c r="RR112" s="466">
        <f>SUM(RR108:RR111)</f>
        <v/>
      </c>
      <c r="RS112" s="466">
        <f>SUM(RS108:RS111)</f>
        <v/>
      </c>
      <c r="RT112" s="466">
        <f>SUM(RT108:RT111)</f>
        <v/>
      </c>
      <c r="RU112" s="466">
        <f>SUM(RU108:RU111)</f>
        <v/>
      </c>
      <c r="RV112" s="466">
        <f>SUM(RV108:RV111)</f>
        <v/>
      </c>
      <c r="RW112" s="466">
        <f>SUM(RW108:RW111)</f>
        <v/>
      </c>
      <c r="RX112" s="466">
        <f>SUM(RX108:RX111)</f>
        <v/>
      </c>
      <c r="RY112" s="466">
        <f>SUM(RY108:RY111)</f>
        <v/>
      </c>
      <c r="RZ112" s="466">
        <f>SUM(RZ108:RZ111)</f>
        <v/>
      </c>
      <c r="SA112" s="466">
        <f>SUM(SA108:SA111)</f>
        <v/>
      </c>
      <c r="SB112" s="466">
        <f>SUM(SB108:SB111)</f>
        <v/>
      </c>
      <c r="SC112" s="466">
        <f>SUM(SC108:SC111)</f>
        <v/>
      </c>
      <c r="SD112" s="466">
        <f>SUM(SD108:SD111)</f>
        <v/>
      </c>
      <c r="SE112" s="466">
        <f>SUM(SE108:SE111)</f>
        <v/>
      </c>
      <c r="SF112" s="466">
        <f>SUM(SF108:SF111)</f>
        <v/>
      </c>
      <c r="SG112" s="466">
        <f>SUM(SG108:SG111)</f>
        <v/>
      </c>
      <c r="SH112" s="466">
        <f>SUM(SH108:SH111)</f>
        <v/>
      </c>
      <c r="SI112" s="466">
        <f>SUM(SI108:SI111)</f>
        <v/>
      </c>
      <c r="SJ112" s="466">
        <f>SUM(SJ108:SJ111)</f>
        <v/>
      </c>
      <c r="SK112" s="466">
        <f>SUM(SK108:SK111)</f>
        <v/>
      </c>
      <c r="SL112" s="466">
        <f>SUM(SL108:SL111)</f>
        <v/>
      </c>
      <c r="SM112" s="466">
        <f>SUM(SM108:SM111)</f>
        <v/>
      </c>
      <c r="SN112" s="466">
        <f>SUM(SN108:SN111)</f>
        <v/>
      </c>
      <c r="SO112" s="466">
        <f>SUM(SO108:SO111)</f>
        <v/>
      </c>
      <c r="SP112" s="466">
        <f>SUM(SP108:SP111)</f>
        <v/>
      </c>
      <c r="SQ112" s="466">
        <f>SUM(SQ108:SQ111)</f>
        <v/>
      </c>
      <c r="SR112" s="466">
        <f>SUM(SR108:SR111)</f>
        <v/>
      </c>
      <c r="SS112" s="466">
        <f>SUM(SS108:SS111)</f>
        <v/>
      </c>
      <c r="ST112" s="466">
        <f>SUM(ST108:ST111)</f>
        <v/>
      </c>
      <c r="SU112" s="466">
        <f>SUM(SU108:SU111)</f>
        <v/>
      </c>
      <c r="SV112" s="466">
        <f>SUM(SV108:SV111)</f>
        <v/>
      </c>
      <c r="SW112" s="466">
        <f>SUM(SW108:SW111)</f>
        <v/>
      </c>
      <c r="SX112" s="466">
        <f>SUM(SX108:SX111)</f>
        <v/>
      </c>
      <c r="SY112" s="466">
        <f>SUM(SY108:SY111)</f>
        <v/>
      </c>
      <c r="SZ112" s="467">
        <f>SUM(SZ108:SZ111)</f>
        <v/>
      </c>
      <c r="TB112" s="582">
        <f>SUM(TB108:TB111)</f>
        <v/>
      </c>
      <c r="TC112" s="582">
        <f>SUM(TC108:TC111)</f>
        <v/>
      </c>
      <c r="TE112" s="582">
        <f>SUM(TE108:TE111)</f>
        <v/>
      </c>
      <c r="TF112" s="582">
        <f>SUM(TF108:TF111)</f>
        <v/>
      </c>
      <c r="TG112" s="582">
        <f>SUM(TG108:TG111)</f>
        <v/>
      </c>
      <c r="TH112" s="582">
        <f>SUM(TH108:TH111)</f>
        <v/>
      </c>
      <c r="TI112" s="582">
        <f>SUM(TI108:TI111)</f>
        <v/>
      </c>
      <c r="TJ112" s="582">
        <f>SUM(TJ108:TJ111)</f>
        <v/>
      </c>
      <c r="TK112" s="582">
        <f>SUM(TK108:TK111)</f>
        <v/>
      </c>
      <c r="TL112" s="582">
        <f>SUM(TL108:TL111)</f>
        <v/>
      </c>
      <c r="TM112" s="582">
        <f>SUM(TM108:TM111)</f>
        <v/>
      </c>
      <c r="TN112" s="582">
        <f>SUM(TN108:TN111)</f>
        <v/>
      </c>
      <c r="TO112" s="582">
        <f>SUM(TO108:TO111)</f>
        <v/>
      </c>
      <c r="TP112" s="582">
        <f>SUM(TP108:TP111)</f>
        <v/>
      </c>
      <c r="TQ112" s="582">
        <f>SUM(TQ108:TQ111)</f>
        <v/>
      </c>
      <c r="TR112" s="582">
        <f>SUM(TR108:TR111)</f>
        <v/>
      </c>
      <c r="TS112" s="582">
        <f>SUM(TS108:TS111)</f>
        <v/>
      </c>
      <c r="TT112" s="582">
        <f>SUM(TT108:TT111)</f>
        <v/>
      </c>
      <c r="TU112" s="582">
        <f>SUM(TU108:TU111)</f>
        <v/>
      </c>
    </row>
    <row r="113" ht="14.5" customHeight="1">
      <c r="A113" s="1100" t="n"/>
      <c r="B113" s="1101" t="n"/>
      <c r="C113" s="1102" t="n"/>
      <c r="D113" s="78" t="inlineStr">
        <is>
          <t>INDIGENA</t>
        </is>
      </c>
      <c r="E113" s="7" t="n">
        <v>4</v>
      </c>
      <c r="F113" s="7" t="n"/>
      <c r="G113" s="7" t="n"/>
      <c r="H113" s="7" t="n">
        <v>1</v>
      </c>
      <c r="I113" s="7" t="n">
        <v>1</v>
      </c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>
        <v>19</v>
      </c>
      <c r="BL113" s="7" t="n">
        <v>10</v>
      </c>
      <c r="BM113" s="7" t="n"/>
      <c r="BN113" s="7" t="n"/>
      <c r="BO113" s="7" t="n">
        <v>2</v>
      </c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>
        <v>1</v>
      </c>
      <c r="CH113" s="7" t="n"/>
      <c r="CI113" s="7" t="n"/>
      <c r="CJ113" s="7" t="n"/>
      <c r="CK113" s="7" t="n"/>
      <c r="CL113" s="7" t="n">
        <v>1</v>
      </c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>
        <v>2</v>
      </c>
      <c r="CY113" s="7" t="n"/>
      <c r="CZ113" s="7" t="n"/>
      <c r="DA113" s="7" t="n">
        <v>1</v>
      </c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>
        <v>1</v>
      </c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>
        <v>2</v>
      </c>
      <c r="FB113" s="7" t="n"/>
      <c r="FC113" s="7" t="n">
        <v>2</v>
      </c>
      <c r="FD113" s="7" t="n"/>
      <c r="FE113" s="7" t="n">
        <v>3</v>
      </c>
      <c r="FF113" s="7" t="n"/>
      <c r="FG113" s="7" t="n"/>
      <c r="FH113" s="7" t="n"/>
      <c r="FI113" s="7" t="n">
        <v>3</v>
      </c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>
        <v>1</v>
      </c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>
        <v>1</v>
      </c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>
        <v>1</v>
      </c>
      <c r="HO113" s="7" t="n"/>
      <c r="HP113" s="7" t="n"/>
      <c r="HQ113" s="7" t="n"/>
      <c r="HR113" s="7" t="n"/>
      <c r="HS113" s="7" t="n">
        <v>1</v>
      </c>
      <c r="HT113" s="7" t="n">
        <v>1</v>
      </c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>
        <v>3</v>
      </c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>
        <v>3</v>
      </c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>
        <v>1</v>
      </c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>
        <v>1</v>
      </c>
      <c r="KQ113" s="7" t="n">
        <v>1</v>
      </c>
      <c r="KR113" s="7" t="n"/>
      <c r="KS113" s="7" t="n"/>
      <c r="KT113" s="7" t="n"/>
      <c r="KU113" s="7" t="n"/>
      <c r="KV113" s="7" t="n">
        <v>1</v>
      </c>
      <c r="KW113" s="7" t="n"/>
      <c r="KX113" s="7" t="n">
        <v>1</v>
      </c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>
        <v>2</v>
      </c>
      <c r="MI113" s="7" t="n"/>
      <c r="MJ113" s="7" t="n"/>
      <c r="MK113" s="7" t="n"/>
      <c r="ML113" s="7" t="n"/>
      <c r="MM113" s="7" t="n"/>
      <c r="MN113" s="7" t="n"/>
      <c r="MO113" s="7" t="n">
        <v>2</v>
      </c>
      <c r="MP113" s="7" t="n">
        <v>1</v>
      </c>
      <c r="MQ113" s="7" t="n">
        <v>1</v>
      </c>
      <c r="MR113" s="7" t="n"/>
      <c r="MS113" s="7" t="n"/>
      <c r="MT113" s="7" t="n">
        <v>2</v>
      </c>
      <c r="MU113" s="7" t="n"/>
      <c r="MV113" s="7" t="n"/>
      <c r="MW113" s="7" t="n">
        <v>1</v>
      </c>
      <c r="MX113" s="7" t="n"/>
      <c r="MY113" s="7" t="n"/>
      <c r="MZ113" s="7" t="n">
        <v>3</v>
      </c>
      <c r="NA113" s="7" t="n"/>
      <c r="NB113" s="7" t="n">
        <v>6</v>
      </c>
      <c r="NC113" s="7" t="n">
        <v>1</v>
      </c>
      <c r="ND113" s="7" t="n"/>
      <c r="NE113" s="7" t="n"/>
      <c r="NF113" s="7" t="n">
        <v>2</v>
      </c>
      <c r="NG113" s="7" t="n">
        <v>6</v>
      </c>
      <c r="NH113" s="7" t="n">
        <v>20</v>
      </c>
      <c r="NI113" s="7" t="n">
        <v>1</v>
      </c>
      <c r="NJ113" s="7" t="n"/>
      <c r="NK113" s="7" t="n"/>
      <c r="NL113" s="7" t="n"/>
      <c r="NM113" s="7" t="n"/>
      <c r="NN113" s="7" t="n"/>
      <c r="NO113" s="7" t="n"/>
      <c r="NP113" s="7" t="n"/>
      <c r="NQ113" s="619" t="n"/>
      <c r="NR113" s="619" t="n"/>
      <c r="NS113" s="619" t="n"/>
      <c r="NT113" s="619" t="n"/>
      <c r="NU113" s="619" t="n"/>
      <c r="NV113" s="619" t="n"/>
      <c r="NW113" s="619" t="n"/>
      <c r="NX113" s="619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619" t="n"/>
      <c r="OH113" s="619" t="n"/>
      <c r="OI113" s="619" t="n"/>
      <c r="OJ113" s="619" t="n"/>
      <c r="OK113" s="619" t="n"/>
      <c r="OL113" s="619" t="n"/>
      <c r="OM113" s="619" t="n"/>
      <c r="ON113" s="619" t="n"/>
      <c r="OO113" s="619" t="n"/>
      <c r="OP113" s="619" t="n"/>
      <c r="OQ113" s="619" t="n"/>
      <c r="OR113" s="619" t="n"/>
      <c r="OS113" s="619" t="n"/>
      <c r="OT113" s="619" t="n"/>
      <c r="OU113" s="619" t="n"/>
      <c r="OV113" s="619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>
        <v>1</v>
      </c>
      <c r="PP113" s="7" t="n"/>
      <c r="PQ113" s="7" t="n"/>
      <c r="PR113" s="7" t="n"/>
      <c r="PS113" s="7" t="n"/>
      <c r="PT113" s="7" t="n"/>
      <c r="PU113" s="7" t="n"/>
      <c r="PV113" s="7" t="n">
        <v>1</v>
      </c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455">
        <f>SUM(E113:RE113)-QF113-QL113-SUM(QO113:QQ113)-SUM(QT113:QV113)</f>
        <v/>
      </c>
      <c r="RG113" s="119" t="n"/>
      <c r="RH113" s="456">
        <f>SUM(E113:G113)</f>
        <v/>
      </c>
      <c r="RI113" s="456">
        <f>SUM(H113:BN113)</f>
        <v/>
      </c>
      <c r="RJ113" s="456">
        <f>SUM(BO113:CT113)</f>
        <v/>
      </c>
      <c r="RK113" s="244">
        <f>SUM(CU113:CW113)</f>
        <v/>
      </c>
      <c r="RL113" s="456">
        <f>SUM(CX113:DH113)</f>
        <v/>
      </c>
      <c r="RM113" s="456">
        <f>SUM(DI113:DU113)</f>
        <v/>
      </c>
      <c r="RN113" s="456">
        <f>SUM(DV113:EZ113)</f>
        <v/>
      </c>
      <c r="RO113" s="456">
        <f>SUM(FA113:FB113)</f>
        <v/>
      </c>
      <c r="RP113" s="456">
        <f>SUM(FC113:FH113)</f>
        <v/>
      </c>
      <c r="RQ113" s="456">
        <f>SUM(FI113:GB113)</f>
        <v/>
      </c>
      <c r="RR113" s="456">
        <f>SUM(GC113:GW113)</f>
        <v/>
      </c>
      <c r="RS113" s="456">
        <f>SUM(GX113:IP113)</f>
        <v/>
      </c>
      <c r="RT113" s="456">
        <f>SUM(IQ113:JC113)</f>
        <v/>
      </c>
      <c r="RU113" s="456">
        <f>SUM(JD113:JV113)</f>
        <v/>
      </c>
      <c r="RV113" s="456">
        <f>SUM(JW113:MA113)</f>
        <v/>
      </c>
      <c r="RW113" s="456">
        <f>SUM(MB113:MN113)</f>
        <v/>
      </c>
      <c r="RX113" s="456">
        <f>MO113</f>
        <v/>
      </c>
      <c r="RY113" s="456">
        <f>SUM(MP113:MQ113)</f>
        <v/>
      </c>
      <c r="RZ113" s="456">
        <f>SUM(MR113:MT113)</f>
        <v/>
      </c>
      <c r="SA113" s="456">
        <f>SUM(MU113:MW113)</f>
        <v/>
      </c>
      <c r="SB113" s="456">
        <f>SUM(MX113:MZ113)</f>
        <v/>
      </c>
      <c r="SC113" s="456">
        <f>SUM(NA113:NB113)</f>
        <v/>
      </c>
      <c r="SD113" s="456">
        <f>SUM(NC113)</f>
        <v/>
      </c>
      <c r="SE113" s="456">
        <f>SUM(ND113:NF113)</f>
        <v/>
      </c>
      <c r="SF113" s="456">
        <f>SUM(NG113)</f>
        <v/>
      </c>
      <c r="SG113" s="456">
        <f>SUM(NH113)</f>
        <v/>
      </c>
      <c r="SH113" s="456">
        <f>NI113</f>
        <v/>
      </c>
      <c r="SI113" s="456">
        <f>NJ113</f>
        <v/>
      </c>
      <c r="SJ113" s="456">
        <f>SUM(NK113:NP113)</f>
        <v/>
      </c>
      <c r="SK113" s="456">
        <f>SUM(NQ113:PN113)</f>
        <v/>
      </c>
      <c r="SL113" s="456">
        <f>SUM(PO113:PX113)</f>
        <v/>
      </c>
      <c r="SM113" s="456">
        <f>SUM(PY113:PZ113)</f>
        <v/>
      </c>
      <c r="SN113" s="456">
        <f>SUM(QA113:QB113)</f>
        <v/>
      </c>
      <c r="SO113" s="456">
        <f>SUM(QC113:QE113)</f>
        <v/>
      </c>
      <c r="SP113" s="456">
        <f>SUM(QG113:QK113)</f>
        <v/>
      </c>
      <c r="SQ113" s="456">
        <f>SUM(QM113:QN113)</f>
        <v/>
      </c>
      <c r="SR113" s="456">
        <f>SUM(QO113)</f>
        <v/>
      </c>
      <c r="SS113" s="456">
        <f>SUM(QP113)+QQ113</f>
        <v/>
      </c>
      <c r="ST113" s="456">
        <f>SUM(QR113)</f>
        <v/>
      </c>
      <c r="SU113" s="456">
        <f>SUM(QS113)</f>
        <v/>
      </c>
      <c r="SV113" s="456">
        <f>SUM(QT113)</f>
        <v/>
      </c>
      <c r="SW113" s="456">
        <f>SUM(QU113)</f>
        <v/>
      </c>
      <c r="SX113" s="456">
        <f>SUM(QV113)</f>
        <v/>
      </c>
      <c r="SY113" s="456">
        <f>SUM(QW113:RE113)</f>
        <v/>
      </c>
      <c r="SZ113" s="157">
        <f>SUM(RH113:SX113)-SUM(SR113:SS113)-SUM(SV113:SX113)</f>
        <v/>
      </c>
      <c r="TB113" s="625" t="n">
        <v>1</v>
      </c>
      <c r="TC113" s="625" t="n"/>
      <c r="TE113" s="625" t="n"/>
      <c r="TF113" s="625" t="n"/>
      <c r="TG113" s="625" t="n"/>
      <c r="TH113" s="625" t="n"/>
      <c r="TI113" s="625" t="n"/>
      <c r="TJ113" s="625" t="n"/>
      <c r="TK113" s="625" t="n"/>
      <c r="TL113" s="625" t="n"/>
      <c r="TM113" s="625" t="n"/>
      <c r="TN113" s="625" t="n"/>
      <c r="TO113" s="625" t="n"/>
      <c r="TP113" s="625" t="n"/>
      <c r="TQ113" s="625" t="n"/>
      <c r="TR113" s="625" t="n"/>
      <c r="TS113" s="625" t="n"/>
      <c r="TT113" s="625" t="n"/>
      <c r="TU113" s="625" t="n"/>
    </row>
    <row r="114" ht="14.5" customHeight="1">
      <c r="A114" s="1100" t="n"/>
      <c r="B114" s="1101" t="n"/>
      <c r="C114" s="1102" t="n"/>
      <c r="D114" s="79" t="inlineStr">
        <is>
          <t>ROM  (GITANO)</t>
        </is>
      </c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619" t="n"/>
      <c r="NR114" s="619" t="n"/>
      <c r="NS114" s="619" t="n"/>
      <c r="NT114" s="619" t="n"/>
      <c r="NU114" s="619" t="n"/>
      <c r="NV114" s="619" t="n"/>
      <c r="NW114" s="619" t="n"/>
      <c r="NX114" s="619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619" t="n"/>
      <c r="OH114" s="619" t="n"/>
      <c r="OI114" s="619" t="n"/>
      <c r="OJ114" s="619" t="n"/>
      <c r="OK114" s="619" t="n"/>
      <c r="OL114" s="619" t="n"/>
      <c r="OM114" s="619" t="n"/>
      <c r="ON114" s="619" t="n"/>
      <c r="OO114" s="619" t="n"/>
      <c r="OP114" s="619" t="n"/>
      <c r="OQ114" s="619" t="n"/>
      <c r="OR114" s="619" t="n"/>
      <c r="OS114" s="619" t="n"/>
      <c r="OT114" s="619" t="n"/>
      <c r="OU114" s="619" t="n"/>
      <c r="OV114" s="619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455">
        <f>SUM(E114:RE114)-QF114-QL114-SUM(QO114:QQ114)-SUM(QT114:QV114)</f>
        <v/>
      </c>
      <c r="RG114" s="119" t="n"/>
      <c r="RH114" s="456">
        <f>SUM(E114:G114)</f>
        <v/>
      </c>
      <c r="RI114" s="456">
        <f>SUM(H114:BN114)</f>
        <v/>
      </c>
      <c r="RJ114" s="456">
        <f>SUM(BO114:CT114)</f>
        <v/>
      </c>
      <c r="RK114" s="244">
        <f>SUM(CU114:CW114)</f>
        <v/>
      </c>
      <c r="RL114" s="456">
        <f>SUM(CX114:DH114)</f>
        <v/>
      </c>
      <c r="RM114" s="456">
        <f>SUM(DI114:DU114)</f>
        <v/>
      </c>
      <c r="RN114" s="456">
        <f>SUM(DV114:EZ114)</f>
        <v/>
      </c>
      <c r="RO114" s="456">
        <f>SUM(FA114:FB114)</f>
        <v/>
      </c>
      <c r="RP114" s="456">
        <f>SUM(FC114:FH114)</f>
        <v/>
      </c>
      <c r="RQ114" s="456">
        <f>SUM(FI114:GB114)</f>
        <v/>
      </c>
      <c r="RR114" s="456">
        <f>SUM(GC114:GW114)</f>
        <v/>
      </c>
      <c r="RS114" s="456">
        <f>SUM(GX114:IP114)</f>
        <v/>
      </c>
      <c r="RT114" s="456">
        <f>SUM(IQ114:JC114)</f>
        <v/>
      </c>
      <c r="RU114" s="456">
        <f>SUM(JD114:JV114)</f>
        <v/>
      </c>
      <c r="RV114" s="456">
        <f>SUM(JW114:MA114)</f>
        <v/>
      </c>
      <c r="RW114" s="456">
        <f>SUM(MB114:MN114)</f>
        <v/>
      </c>
      <c r="RX114" s="456">
        <f>MO114</f>
        <v/>
      </c>
      <c r="RY114" s="456">
        <f>SUM(MP114:MQ114)</f>
        <v/>
      </c>
      <c r="RZ114" s="456">
        <f>SUM(MR114:MT114)</f>
        <v/>
      </c>
      <c r="SA114" s="456">
        <f>SUM(MU114:MW114)</f>
        <v/>
      </c>
      <c r="SB114" s="456">
        <f>SUM(MX114:MZ114)</f>
        <v/>
      </c>
      <c r="SC114" s="456">
        <f>SUM(NA114:NB114)</f>
        <v/>
      </c>
      <c r="SD114" s="456">
        <f>SUM(NC114)</f>
        <v/>
      </c>
      <c r="SE114" s="456">
        <f>SUM(ND114:NF114)</f>
        <v/>
      </c>
      <c r="SF114" s="456">
        <f>SUM(NG114)</f>
        <v/>
      </c>
      <c r="SG114" s="456">
        <f>SUM(NH114)</f>
        <v/>
      </c>
      <c r="SH114" s="456">
        <f>NI114</f>
        <v/>
      </c>
      <c r="SI114" s="456">
        <f>NJ114</f>
        <v/>
      </c>
      <c r="SJ114" s="456">
        <f>SUM(NK114:NP114)</f>
        <v/>
      </c>
      <c r="SK114" s="456">
        <f>SUM(NQ114:PN114)</f>
        <v/>
      </c>
      <c r="SL114" s="456">
        <f>SUM(PO114:PX114)</f>
        <v/>
      </c>
      <c r="SM114" s="456">
        <f>SUM(PY114:PZ114)</f>
        <v/>
      </c>
      <c r="SN114" s="456">
        <f>SUM(QA114:QB114)</f>
        <v/>
      </c>
      <c r="SO114" s="456">
        <f>SUM(QC114:QE114)</f>
        <v/>
      </c>
      <c r="SP114" s="456">
        <f>SUM(QG114:QK114)</f>
        <v/>
      </c>
      <c r="SQ114" s="456">
        <f>SUM(QM114:QN114)</f>
        <v/>
      </c>
      <c r="SR114" s="456">
        <f>SUM(QO114)</f>
        <v/>
      </c>
      <c r="SS114" s="456">
        <f>SUM(QP114)+QQ114</f>
        <v/>
      </c>
      <c r="ST114" s="456">
        <f>SUM(QR114)</f>
        <v/>
      </c>
      <c r="SU114" s="456">
        <f>SUM(QS114)</f>
        <v/>
      </c>
      <c r="SV114" s="456">
        <f>SUM(QT114)</f>
        <v/>
      </c>
      <c r="SW114" s="456">
        <f>SUM(QU114)</f>
        <v/>
      </c>
      <c r="SX114" s="456">
        <f>SUM(QV114)</f>
        <v/>
      </c>
      <c r="SY114" s="456">
        <f>SUM(QW114:RE114)</f>
        <v/>
      </c>
      <c r="SZ114" s="157">
        <f>SUM(RH114:SX114)-SUM(SR114:SS114)-SUM(SV114:SX114)</f>
        <v/>
      </c>
      <c r="TB114" s="625" t="n"/>
      <c r="TC114" s="625" t="n"/>
      <c r="TE114" s="625" t="n"/>
      <c r="TF114" s="625" t="n"/>
      <c r="TG114" s="625" t="n"/>
      <c r="TH114" s="625" t="n"/>
      <c r="TI114" s="625" t="n"/>
      <c r="TJ114" s="625" t="n"/>
      <c r="TK114" s="625" t="n"/>
      <c r="TL114" s="625" t="n"/>
      <c r="TM114" s="625" t="n"/>
      <c r="TN114" s="625" t="n"/>
      <c r="TO114" s="625" t="n"/>
      <c r="TP114" s="625" t="n"/>
      <c r="TQ114" s="625" t="n"/>
      <c r="TR114" s="625" t="n"/>
      <c r="TS114" s="625" t="n"/>
      <c r="TT114" s="625" t="n"/>
      <c r="TU114" s="625" t="n"/>
    </row>
    <row r="115" ht="14.5" customHeight="1">
      <c r="A115" s="1100" t="n"/>
      <c r="B115" s="1101" t="n"/>
      <c r="C115" s="1102" t="n"/>
      <c r="D115" s="80" t="inlineStr">
        <is>
          <t xml:space="preserve">RAIZAL </t>
        </is>
      </c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619" t="n"/>
      <c r="NR115" s="619" t="n"/>
      <c r="NS115" s="619" t="n"/>
      <c r="NT115" s="619" t="n"/>
      <c r="NU115" s="619" t="n"/>
      <c r="NV115" s="619" t="n"/>
      <c r="NW115" s="619" t="n"/>
      <c r="NX115" s="619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619" t="n"/>
      <c r="OH115" s="619" t="n"/>
      <c r="OI115" s="619" t="n"/>
      <c r="OJ115" s="619" t="n"/>
      <c r="OK115" s="619" t="n"/>
      <c r="OL115" s="619" t="n"/>
      <c r="OM115" s="619" t="n"/>
      <c r="ON115" s="619" t="n"/>
      <c r="OO115" s="619" t="n"/>
      <c r="OP115" s="619" t="n"/>
      <c r="OQ115" s="619" t="n"/>
      <c r="OR115" s="619" t="n"/>
      <c r="OS115" s="619" t="n"/>
      <c r="OT115" s="619" t="n"/>
      <c r="OU115" s="619" t="n"/>
      <c r="OV115" s="619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455">
        <f>SUM(E115:RE115)-QF115-QL115-SUM(QO115:QQ115)-SUM(QT115:QV115)</f>
        <v/>
      </c>
      <c r="RG115" s="119" t="n"/>
      <c r="RH115" s="456">
        <f>SUM(E115:G115)</f>
        <v/>
      </c>
      <c r="RI115" s="456">
        <f>SUM(H115:BN115)</f>
        <v/>
      </c>
      <c r="RJ115" s="456">
        <f>SUM(BO115:CT115)</f>
        <v/>
      </c>
      <c r="RK115" s="244">
        <f>SUM(CU115:CW115)</f>
        <v/>
      </c>
      <c r="RL115" s="456">
        <f>SUM(CX115:DH115)</f>
        <v/>
      </c>
      <c r="RM115" s="456">
        <f>SUM(DI115:DU115)</f>
        <v/>
      </c>
      <c r="RN115" s="456">
        <f>SUM(DV115:EZ115)</f>
        <v/>
      </c>
      <c r="RO115" s="456">
        <f>SUM(FA115:FB115)</f>
        <v/>
      </c>
      <c r="RP115" s="456">
        <f>SUM(FC115:FH115)</f>
        <v/>
      </c>
      <c r="RQ115" s="456">
        <f>SUM(FI115:GB115)</f>
        <v/>
      </c>
      <c r="RR115" s="456">
        <f>SUM(GC115:GW115)</f>
        <v/>
      </c>
      <c r="RS115" s="456">
        <f>SUM(GX115:IP115)</f>
        <v/>
      </c>
      <c r="RT115" s="456">
        <f>SUM(IQ115:JC115)</f>
        <v/>
      </c>
      <c r="RU115" s="456">
        <f>SUM(JD115:JV115)</f>
        <v/>
      </c>
      <c r="RV115" s="456">
        <f>SUM(JW115:MA115)</f>
        <v/>
      </c>
      <c r="RW115" s="456">
        <f>SUM(MB115:MN115)</f>
        <v/>
      </c>
      <c r="RX115" s="456">
        <f>MO115</f>
        <v/>
      </c>
      <c r="RY115" s="456">
        <f>SUM(MP115:MQ115)</f>
        <v/>
      </c>
      <c r="RZ115" s="456">
        <f>SUM(MR115:MT115)</f>
        <v/>
      </c>
      <c r="SA115" s="456">
        <f>SUM(MU115:MW115)</f>
        <v/>
      </c>
      <c r="SB115" s="456">
        <f>SUM(MX115:MZ115)</f>
        <v/>
      </c>
      <c r="SC115" s="456">
        <f>SUM(NA115:NB115)</f>
        <v/>
      </c>
      <c r="SD115" s="456">
        <f>SUM(NC115)</f>
        <v/>
      </c>
      <c r="SE115" s="456">
        <f>SUM(ND115:NF115)</f>
        <v/>
      </c>
      <c r="SF115" s="456">
        <f>SUM(NG115)</f>
        <v/>
      </c>
      <c r="SG115" s="456">
        <f>SUM(NH115)</f>
        <v/>
      </c>
      <c r="SH115" s="456">
        <f>NI115</f>
        <v/>
      </c>
      <c r="SI115" s="456">
        <f>NJ115</f>
        <v/>
      </c>
      <c r="SJ115" s="456">
        <f>SUM(NK115:NP115)</f>
        <v/>
      </c>
      <c r="SK115" s="456">
        <f>SUM(NQ115:PN115)</f>
        <v/>
      </c>
      <c r="SL115" s="456">
        <f>SUM(PO115:PX115)</f>
        <v/>
      </c>
      <c r="SM115" s="456">
        <f>SUM(PY115:PZ115)</f>
        <v/>
      </c>
      <c r="SN115" s="456">
        <f>SUM(QA115:QB115)</f>
        <v/>
      </c>
      <c r="SO115" s="456">
        <f>SUM(QC115:QE115)</f>
        <v/>
      </c>
      <c r="SP115" s="456">
        <f>SUM(QG115:QK115)</f>
        <v/>
      </c>
      <c r="SQ115" s="456">
        <f>SUM(QM115:QN115)</f>
        <v/>
      </c>
      <c r="SR115" s="456">
        <f>SUM(QO115)</f>
        <v/>
      </c>
      <c r="SS115" s="456">
        <f>SUM(QP115)+QQ115</f>
        <v/>
      </c>
      <c r="ST115" s="456">
        <f>SUM(QR115)</f>
        <v/>
      </c>
      <c r="SU115" s="456">
        <f>SUM(QS115)</f>
        <v/>
      </c>
      <c r="SV115" s="456">
        <f>SUM(QT115)</f>
        <v/>
      </c>
      <c r="SW115" s="456">
        <f>SUM(QU115)</f>
        <v/>
      </c>
      <c r="SX115" s="456">
        <f>SUM(QV115)</f>
        <v/>
      </c>
      <c r="SY115" s="456">
        <f>SUM(QW115:RE115)</f>
        <v/>
      </c>
      <c r="SZ115" s="157">
        <f>SUM(RH115:SX115)-SUM(SR115:SS115)-SUM(SV115:SX115)</f>
        <v/>
      </c>
      <c r="TB115" s="625" t="n"/>
      <c r="TC115" s="625" t="n"/>
      <c r="TE115" s="625" t="n"/>
      <c r="TF115" s="625" t="n"/>
      <c r="TG115" s="625" t="n"/>
      <c r="TH115" s="625" t="n"/>
      <c r="TI115" s="625" t="n"/>
      <c r="TJ115" s="625" t="n"/>
      <c r="TK115" s="625" t="n"/>
      <c r="TL115" s="625" t="n"/>
      <c r="TM115" s="625" t="n"/>
      <c r="TN115" s="625" t="n"/>
      <c r="TO115" s="625" t="n"/>
      <c r="TP115" s="625" t="n"/>
      <c r="TQ115" s="625" t="n"/>
      <c r="TR115" s="625" t="n"/>
      <c r="TS115" s="625" t="n"/>
      <c r="TT115" s="625" t="n"/>
      <c r="TU115" s="625" t="n"/>
    </row>
    <row r="116" ht="14.5" customHeight="1">
      <c r="A116" s="1100" t="n"/>
      <c r="B116" s="1101" t="n"/>
      <c r="C116" s="1102" t="n"/>
      <c r="D116" s="81" t="inlineStr">
        <is>
          <t>PALENQUERO</t>
        </is>
      </c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619" t="n"/>
      <c r="NR116" s="619" t="n"/>
      <c r="NS116" s="619" t="n"/>
      <c r="NT116" s="619" t="n"/>
      <c r="NU116" s="619" t="n"/>
      <c r="NV116" s="619" t="n"/>
      <c r="NW116" s="619" t="n"/>
      <c r="NX116" s="619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619" t="n"/>
      <c r="OH116" s="619" t="n"/>
      <c r="OI116" s="619" t="n"/>
      <c r="OJ116" s="619" t="n"/>
      <c r="OK116" s="619" t="n"/>
      <c r="OL116" s="619" t="n"/>
      <c r="OM116" s="619" t="n"/>
      <c r="ON116" s="619" t="n"/>
      <c r="OO116" s="619" t="n"/>
      <c r="OP116" s="619" t="n"/>
      <c r="OQ116" s="619" t="n"/>
      <c r="OR116" s="619" t="n"/>
      <c r="OS116" s="619" t="n"/>
      <c r="OT116" s="619" t="n"/>
      <c r="OU116" s="619" t="n"/>
      <c r="OV116" s="619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455">
        <f>SUM(E116:RE116)-QF116-QL116-SUM(QO116:QQ116)-SUM(QT116:QV116)</f>
        <v/>
      </c>
      <c r="RG116" s="119" t="n"/>
      <c r="RH116" s="456">
        <f>SUM(E116:G116)</f>
        <v/>
      </c>
      <c r="RI116" s="456">
        <f>SUM(H116:BN116)</f>
        <v/>
      </c>
      <c r="RJ116" s="456">
        <f>SUM(BO116:CT116)</f>
        <v/>
      </c>
      <c r="RK116" s="244">
        <f>SUM(CU116:CW116)</f>
        <v/>
      </c>
      <c r="RL116" s="456">
        <f>SUM(CX116:DH116)</f>
        <v/>
      </c>
      <c r="RM116" s="456">
        <f>SUM(DI116:DU116)</f>
        <v/>
      </c>
      <c r="RN116" s="456">
        <f>SUM(DV116:EZ116)</f>
        <v/>
      </c>
      <c r="RO116" s="456">
        <f>SUM(FA116:FB116)</f>
        <v/>
      </c>
      <c r="RP116" s="456">
        <f>SUM(FC116:FH116)</f>
        <v/>
      </c>
      <c r="RQ116" s="456">
        <f>SUM(FI116:GB116)</f>
        <v/>
      </c>
      <c r="RR116" s="456">
        <f>SUM(GC116:GW116)</f>
        <v/>
      </c>
      <c r="RS116" s="456">
        <f>SUM(GX116:IP116)</f>
        <v/>
      </c>
      <c r="RT116" s="456">
        <f>SUM(IQ116:JC116)</f>
        <v/>
      </c>
      <c r="RU116" s="456">
        <f>SUM(JD116:JV116)</f>
        <v/>
      </c>
      <c r="RV116" s="456">
        <f>SUM(JW116:MA116)</f>
        <v/>
      </c>
      <c r="RW116" s="456">
        <f>SUM(MB116:MN116)</f>
        <v/>
      </c>
      <c r="RX116" s="456">
        <f>MO116</f>
        <v/>
      </c>
      <c r="RY116" s="456">
        <f>SUM(MP116:MQ116)</f>
        <v/>
      </c>
      <c r="RZ116" s="456">
        <f>SUM(MR116:MT116)</f>
        <v/>
      </c>
      <c r="SA116" s="456">
        <f>SUM(MU116:MW116)</f>
        <v/>
      </c>
      <c r="SB116" s="456">
        <f>SUM(MX116:MZ116)</f>
        <v/>
      </c>
      <c r="SC116" s="456">
        <f>SUM(NA116:NB116)</f>
        <v/>
      </c>
      <c r="SD116" s="456">
        <f>SUM(NC116)</f>
        <v/>
      </c>
      <c r="SE116" s="456">
        <f>SUM(ND116:NF116)</f>
        <v/>
      </c>
      <c r="SF116" s="456">
        <f>SUM(NG116)</f>
        <v/>
      </c>
      <c r="SG116" s="456">
        <f>SUM(NH116)</f>
        <v/>
      </c>
      <c r="SH116" s="456">
        <f>NI116</f>
        <v/>
      </c>
      <c r="SI116" s="456">
        <f>NJ116</f>
        <v/>
      </c>
      <c r="SJ116" s="456">
        <f>SUM(NK116:NP116)</f>
        <v/>
      </c>
      <c r="SK116" s="456">
        <f>SUM(NQ116:PN116)</f>
        <v/>
      </c>
      <c r="SL116" s="456">
        <f>SUM(PO116:PX116)</f>
        <v/>
      </c>
      <c r="SM116" s="456">
        <f>SUM(PY116:PZ116)</f>
        <v/>
      </c>
      <c r="SN116" s="456">
        <f>SUM(QA116:QB116)</f>
        <v/>
      </c>
      <c r="SO116" s="456">
        <f>SUM(QC116:QE116)</f>
        <v/>
      </c>
      <c r="SP116" s="456">
        <f>SUM(QG116:QK116)</f>
        <v/>
      </c>
      <c r="SQ116" s="456">
        <f>SUM(QM116:QN116)</f>
        <v/>
      </c>
      <c r="SR116" s="456">
        <f>SUM(QO116)</f>
        <v/>
      </c>
      <c r="SS116" s="456">
        <f>SUM(QP116)+QQ116</f>
        <v/>
      </c>
      <c r="ST116" s="456">
        <f>SUM(QR116)</f>
        <v/>
      </c>
      <c r="SU116" s="456">
        <f>SUM(QS116)</f>
        <v/>
      </c>
      <c r="SV116" s="456">
        <f>SUM(QT116)</f>
        <v/>
      </c>
      <c r="SW116" s="456">
        <f>SUM(QU116)</f>
        <v/>
      </c>
      <c r="SX116" s="456">
        <f>SUM(QV116)</f>
        <v/>
      </c>
      <c r="SY116" s="456">
        <f>SUM(QW116:RE116)</f>
        <v/>
      </c>
      <c r="SZ116" s="157">
        <f>SUM(RH116:SX116)-SUM(SR116:SS116)-SUM(SV116:SX116)</f>
        <v/>
      </c>
      <c r="TB116" s="625" t="n"/>
      <c r="TC116" s="625" t="n"/>
      <c r="TE116" s="625" t="n"/>
      <c r="TF116" s="625" t="n"/>
      <c r="TG116" s="625" t="n"/>
      <c r="TH116" s="625" t="n"/>
      <c r="TI116" s="625" t="n"/>
      <c r="TJ116" s="625" t="n"/>
      <c r="TK116" s="625" t="n"/>
      <c r="TL116" s="625" t="n"/>
      <c r="TM116" s="625" t="n"/>
      <c r="TN116" s="625" t="n"/>
      <c r="TO116" s="625" t="n"/>
      <c r="TP116" s="625" t="n"/>
      <c r="TQ116" s="625" t="n"/>
      <c r="TR116" s="625" t="n"/>
      <c r="TS116" s="625" t="n"/>
      <c r="TT116" s="625" t="n"/>
      <c r="TU116" s="625" t="n"/>
    </row>
    <row r="117" ht="23" customHeight="1">
      <c r="A117" s="1100" t="n"/>
      <c r="B117" s="1101" t="n"/>
      <c r="C117" s="1102" t="n"/>
      <c r="D117" s="82" t="inlineStr">
        <is>
          <t>NEGRO(A), MULATO (A), AFROCOLOMBIANO (A)</t>
        </is>
      </c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619" t="n"/>
      <c r="NR117" s="619" t="n"/>
      <c r="NS117" s="619" t="n"/>
      <c r="NT117" s="619" t="n"/>
      <c r="NU117" s="619" t="n"/>
      <c r="NV117" s="619" t="n"/>
      <c r="NW117" s="619" t="n"/>
      <c r="NX117" s="619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619" t="n"/>
      <c r="OH117" s="619" t="n"/>
      <c r="OI117" s="619" t="n"/>
      <c r="OJ117" s="619" t="n"/>
      <c r="OK117" s="619" t="n"/>
      <c r="OL117" s="619" t="n"/>
      <c r="OM117" s="619" t="n"/>
      <c r="ON117" s="619" t="n"/>
      <c r="OO117" s="619" t="n"/>
      <c r="OP117" s="619" t="n"/>
      <c r="OQ117" s="619" t="n"/>
      <c r="OR117" s="619" t="n"/>
      <c r="OS117" s="619" t="n"/>
      <c r="OT117" s="619" t="n"/>
      <c r="OU117" s="619" t="n"/>
      <c r="OV117" s="619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455">
        <f>SUM(E117:RE117)-QF117-QL117-SUM(QO117:QQ117)-SUM(QT117:QV117)</f>
        <v/>
      </c>
      <c r="RG117" s="119" t="n"/>
      <c r="RH117" s="456">
        <f>SUM(E117:G117)</f>
        <v/>
      </c>
      <c r="RI117" s="456">
        <f>SUM(H117:BN117)</f>
        <v/>
      </c>
      <c r="RJ117" s="456">
        <f>SUM(BO117:CT117)</f>
        <v/>
      </c>
      <c r="RK117" s="244">
        <f>SUM(CU117:CW117)</f>
        <v/>
      </c>
      <c r="RL117" s="456">
        <f>SUM(CX117:DH117)</f>
        <v/>
      </c>
      <c r="RM117" s="456">
        <f>SUM(DI117:DU117)</f>
        <v/>
      </c>
      <c r="RN117" s="456">
        <f>SUM(DV117:EZ117)</f>
        <v/>
      </c>
      <c r="RO117" s="456">
        <f>SUM(FA117:FB117)</f>
        <v/>
      </c>
      <c r="RP117" s="456">
        <f>SUM(FC117:FH117)</f>
        <v/>
      </c>
      <c r="RQ117" s="456">
        <f>SUM(FI117:GB117)</f>
        <v/>
      </c>
      <c r="RR117" s="456">
        <f>SUM(GC117:GW117)</f>
        <v/>
      </c>
      <c r="RS117" s="456">
        <f>SUM(GX117:IP117)</f>
        <v/>
      </c>
      <c r="RT117" s="456">
        <f>SUM(IQ117:JC117)</f>
        <v/>
      </c>
      <c r="RU117" s="456">
        <f>SUM(JD117:JV117)</f>
        <v/>
      </c>
      <c r="RV117" s="456">
        <f>SUM(JW117:MA117)</f>
        <v/>
      </c>
      <c r="RW117" s="456">
        <f>SUM(MB117:MN117)</f>
        <v/>
      </c>
      <c r="RX117" s="456">
        <f>MO117</f>
        <v/>
      </c>
      <c r="RY117" s="456">
        <f>SUM(MP117:MQ117)</f>
        <v/>
      </c>
      <c r="RZ117" s="456">
        <f>SUM(MR117:MT117)</f>
        <v/>
      </c>
      <c r="SA117" s="456">
        <f>SUM(MU117:MW117)</f>
        <v/>
      </c>
      <c r="SB117" s="456">
        <f>SUM(MX117:MZ117)</f>
        <v/>
      </c>
      <c r="SC117" s="456">
        <f>SUM(NA117:NB117)</f>
        <v/>
      </c>
      <c r="SD117" s="456">
        <f>SUM(NC117)</f>
        <v/>
      </c>
      <c r="SE117" s="456">
        <f>SUM(ND117:NF117)</f>
        <v/>
      </c>
      <c r="SF117" s="456">
        <f>SUM(NG117)</f>
        <v/>
      </c>
      <c r="SG117" s="456">
        <f>SUM(NH117)</f>
        <v/>
      </c>
      <c r="SH117" s="456">
        <f>NI117</f>
        <v/>
      </c>
      <c r="SI117" s="456">
        <f>NJ117</f>
        <v/>
      </c>
      <c r="SJ117" s="456">
        <f>SUM(NK117:NP117)</f>
        <v/>
      </c>
      <c r="SK117" s="456">
        <f>SUM(NQ117:PN117)</f>
        <v/>
      </c>
      <c r="SL117" s="456">
        <f>SUM(PO117:PX117)</f>
        <v/>
      </c>
      <c r="SM117" s="456">
        <f>SUM(PY117:PZ117)</f>
        <v/>
      </c>
      <c r="SN117" s="456">
        <f>SUM(QA117:QB117)</f>
        <v/>
      </c>
      <c r="SO117" s="456">
        <f>SUM(QC117:QE117)</f>
        <v/>
      </c>
      <c r="SP117" s="456">
        <f>SUM(QG117:QK117)</f>
        <v/>
      </c>
      <c r="SQ117" s="456">
        <f>SUM(QM117:QN117)</f>
        <v/>
      </c>
      <c r="SR117" s="456">
        <f>SUM(QO117)</f>
        <v/>
      </c>
      <c r="SS117" s="456">
        <f>SUM(QP117)+QQ117</f>
        <v/>
      </c>
      <c r="ST117" s="456">
        <f>SUM(QR117)</f>
        <v/>
      </c>
      <c r="SU117" s="456">
        <f>SUM(QS117)</f>
        <v/>
      </c>
      <c r="SV117" s="456">
        <f>SUM(QT117)</f>
        <v/>
      </c>
      <c r="SW117" s="456">
        <f>SUM(QU117)</f>
        <v/>
      </c>
      <c r="SX117" s="456">
        <f>SUM(QV117)</f>
        <v/>
      </c>
      <c r="SY117" s="456">
        <f>SUM(QW117:RE117)</f>
        <v/>
      </c>
      <c r="SZ117" s="157">
        <f>SUM(RH117:SX117)-SUM(SR117:SS117)-SUM(SV117:SX117)</f>
        <v/>
      </c>
      <c r="TB117" s="625" t="n"/>
      <c r="TC117" s="625" t="n"/>
      <c r="TE117" s="625" t="n"/>
      <c r="TF117" s="625" t="n"/>
      <c r="TG117" s="625" t="n"/>
      <c r="TH117" s="625" t="n"/>
      <c r="TI117" s="625" t="n"/>
      <c r="TJ117" s="625" t="n"/>
      <c r="TK117" s="625" t="n"/>
      <c r="TL117" s="625" t="n"/>
      <c r="TM117" s="625" t="n"/>
      <c r="TN117" s="625" t="n"/>
      <c r="TO117" s="625" t="n"/>
      <c r="TP117" s="625" t="n"/>
      <c r="TQ117" s="625" t="n"/>
      <c r="TR117" s="625" t="n"/>
      <c r="TS117" s="625" t="n"/>
      <c r="TT117" s="625" t="n"/>
      <c r="TU117" s="625" t="n"/>
    </row>
    <row r="118" ht="14.5" customHeight="1">
      <c r="A118" s="1100" t="n"/>
      <c r="B118" s="1101" t="n"/>
      <c r="C118" s="1102" t="n"/>
      <c r="D118" s="83" t="inlineStr">
        <is>
          <t>SIN PERTENENCIA ETNICA</t>
        </is>
      </c>
      <c r="E118" s="7" t="n">
        <v>1</v>
      </c>
      <c r="F118" s="7" t="n"/>
      <c r="G118" s="7" t="n"/>
      <c r="H118" s="7" t="n">
        <v>2</v>
      </c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>
        <v>6</v>
      </c>
      <c r="BP118" s="7" t="n">
        <v>4</v>
      </c>
      <c r="BQ118" s="7" t="n">
        <v>6</v>
      </c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>
        <v>4</v>
      </c>
      <c r="CH118" s="7" t="n"/>
      <c r="CI118" s="7" t="n"/>
      <c r="CJ118" s="7" t="n"/>
      <c r="CK118" s="7" t="n"/>
      <c r="CL118" s="7" t="n">
        <v>13</v>
      </c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>
        <v>6</v>
      </c>
      <c r="CY118" s="7" t="n">
        <v>4</v>
      </c>
      <c r="CZ118" s="7" t="n">
        <v>6</v>
      </c>
      <c r="DA118" s="7" t="n">
        <v>4</v>
      </c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>
        <v>13</v>
      </c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>
        <v>6</v>
      </c>
      <c r="FB118" s="7" t="n">
        <v>4</v>
      </c>
      <c r="FC118" s="7" t="n">
        <v>6</v>
      </c>
      <c r="FD118" s="7" t="n">
        <v>4</v>
      </c>
      <c r="FE118" s="7" t="n">
        <v>3</v>
      </c>
      <c r="FF118" s="7" t="n"/>
      <c r="FG118" s="7" t="n"/>
      <c r="FH118" s="7" t="n"/>
      <c r="FI118" s="7" t="n">
        <v>3</v>
      </c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>
        <v>4</v>
      </c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>
        <v>4</v>
      </c>
      <c r="GV118" s="7" t="n">
        <v>3</v>
      </c>
      <c r="GW118" s="7" t="n"/>
      <c r="GX118" s="7" t="n">
        <v>3</v>
      </c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>
        <v>1</v>
      </c>
      <c r="HL118" s="7" t="n"/>
      <c r="HM118" s="7" t="n"/>
      <c r="HN118" s="7" t="n">
        <v>1</v>
      </c>
      <c r="HO118" s="7" t="n"/>
      <c r="HP118" s="7" t="n">
        <v>3</v>
      </c>
      <c r="HQ118" s="7" t="n"/>
      <c r="HR118" s="7" t="n">
        <v>1</v>
      </c>
      <c r="HS118" s="7" t="n">
        <v>13</v>
      </c>
      <c r="HT118" s="7" t="n">
        <v>6</v>
      </c>
      <c r="HU118" s="7" t="n">
        <v>1</v>
      </c>
      <c r="HV118" s="7" t="n">
        <v>5</v>
      </c>
      <c r="HW118" s="7" t="n">
        <v>2</v>
      </c>
      <c r="HX118" s="7" t="n">
        <v>1</v>
      </c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>
        <v>3</v>
      </c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>
        <v>3</v>
      </c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>
        <v>13</v>
      </c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>
        <v>1</v>
      </c>
      <c r="KH118" s="7" t="n"/>
      <c r="KI118" s="7" t="n">
        <v>2</v>
      </c>
      <c r="KJ118" s="7" t="n"/>
      <c r="KK118" s="7" t="n"/>
      <c r="KL118" s="7" t="n"/>
      <c r="KM118" s="7" t="n"/>
      <c r="KN118" s="7" t="n"/>
      <c r="KO118" s="7" t="n"/>
      <c r="KP118" s="7" t="n">
        <v>10</v>
      </c>
      <c r="KQ118" s="7" t="n">
        <v>2</v>
      </c>
      <c r="KR118" s="7" t="n">
        <v>4</v>
      </c>
      <c r="KS118" s="7" t="n">
        <v>2</v>
      </c>
      <c r="KT118" s="7" t="n"/>
      <c r="KU118" s="7" t="n">
        <v>8</v>
      </c>
      <c r="KV118" s="7" t="n">
        <v>10</v>
      </c>
      <c r="KW118" s="7" t="n">
        <v>6</v>
      </c>
      <c r="KX118" s="7" t="n">
        <v>5</v>
      </c>
      <c r="KY118" s="7" t="n">
        <v>3</v>
      </c>
      <c r="KZ118" s="7" t="n">
        <v>1</v>
      </c>
      <c r="LA118" s="7" t="n">
        <v>1</v>
      </c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>
        <v>2</v>
      </c>
      <c r="MI118" s="7" t="n"/>
      <c r="MJ118" s="7" t="n"/>
      <c r="MK118" s="7" t="n"/>
      <c r="ML118" s="7" t="n"/>
      <c r="MM118" s="7" t="n"/>
      <c r="MN118" s="7" t="n"/>
      <c r="MO118" s="7" t="n">
        <v>6</v>
      </c>
      <c r="MP118" s="7" t="n">
        <v>4</v>
      </c>
      <c r="MQ118" s="7" t="n">
        <v>4</v>
      </c>
      <c r="MR118" s="7" t="n"/>
      <c r="MS118" s="7" t="n"/>
      <c r="MT118" s="7" t="n">
        <v>7</v>
      </c>
      <c r="MU118" s="7" t="n"/>
      <c r="MV118" s="7" t="n"/>
      <c r="MW118" s="7" t="n">
        <v>1</v>
      </c>
      <c r="MX118" s="7" t="n"/>
      <c r="MY118" s="7" t="n"/>
      <c r="MZ118" s="7" t="n">
        <v>17</v>
      </c>
      <c r="NA118" s="7" t="n"/>
      <c r="NB118" s="7" t="n">
        <v>44</v>
      </c>
      <c r="NC118" s="7" t="n">
        <v>1</v>
      </c>
      <c r="ND118" s="7" t="n"/>
      <c r="NE118" s="7" t="n"/>
      <c r="NF118" s="7" t="n"/>
      <c r="NG118" s="7" t="n">
        <v>1</v>
      </c>
      <c r="NH118" s="7" t="n">
        <v>46</v>
      </c>
      <c r="NI118" s="7" t="n">
        <v>3</v>
      </c>
      <c r="NJ118" s="7" t="n"/>
      <c r="NK118" s="7" t="n"/>
      <c r="NL118" s="7" t="n"/>
      <c r="NM118" s="7" t="n"/>
      <c r="NN118" s="7" t="n"/>
      <c r="NO118" s="7" t="n"/>
      <c r="NP118" s="7" t="n"/>
      <c r="NQ118" s="619" t="n"/>
      <c r="NR118" s="619" t="n"/>
      <c r="NS118" s="619" t="n"/>
      <c r="NT118" s="619" t="n"/>
      <c r="NU118" s="619" t="n"/>
      <c r="NV118" s="619" t="n"/>
      <c r="NW118" s="619" t="n"/>
      <c r="NX118" s="619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619" t="n"/>
      <c r="OH118" s="619" t="n"/>
      <c r="OI118" s="619" t="n"/>
      <c r="OJ118" s="619" t="n"/>
      <c r="OK118" s="619" t="n"/>
      <c r="OL118" s="619" t="n"/>
      <c r="OM118" s="619" t="n"/>
      <c r="ON118" s="619" t="n"/>
      <c r="OO118" s="619" t="n"/>
      <c r="OP118" s="619" t="n"/>
      <c r="OQ118" s="619" t="n"/>
      <c r="OR118" s="619" t="n"/>
      <c r="OS118" s="619" t="n"/>
      <c r="OT118" s="619" t="n"/>
      <c r="OU118" s="619" t="n"/>
      <c r="OV118" s="619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>
        <v>5</v>
      </c>
      <c r="PP118" s="7" t="n"/>
      <c r="PQ118" s="7" t="n"/>
      <c r="PR118" s="7" t="n"/>
      <c r="PS118" s="7" t="n">
        <v>1</v>
      </c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>
        <v>1</v>
      </c>
      <c r="RB118" s="7" t="n"/>
      <c r="RC118" s="7" t="n"/>
      <c r="RD118" s="7" t="n"/>
      <c r="RE118" s="7" t="n"/>
      <c r="RF118" s="455">
        <f>SUM(E118:RE118)-QF118-QL118-SUM(QO118:QQ118)-SUM(QT118:QV118)</f>
        <v/>
      </c>
      <c r="RG118" s="119" t="n"/>
      <c r="RH118" s="456">
        <f>SUM(E118:G118)</f>
        <v/>
      </c>
      <c r="RI118" s="456">
        <f>SUM(H118:BN118)</f>
        <v/>
      </c>
      <c r="RJ118" s="456">
        <f>SUM(BO118:CT118)</f>
        <v/>
      </c>
      <c r="RK118" s="244">
        <f>SUM(CU118:CW118)</f>
        <v/>
      </c>
      <c r="RL118" s="456">
        <f>SUM(CX118:DH118)</f>
        <v/>
      </c>
      <c r="RM118" s="456">
        <f>SUM(DI118:DU118)</f>
        <v/>
      </c>
      <c r="RN118" s="456">
        <f>SUM(DV118:EZ118)</f>
        <v/>
      </c>
      <c r="RO118" s="456">
        <f>SUM(FA118:FB118)</f>
        <v/>
      </c>
      <c r="RP118" s="456">
        <f>SUM(FC118:FH118)</f>
        <v/>
      </c>
      <c r="RQ118" s="456">
        <f>SUM(FI118:GB118)</f>
        <v/>
      </c>
      <c r="RR118" s="456">
        <f>SUM(GC118:GW118)</f>
        <v/>
      </c>
      <c r="RS118" s="456">
        <f>SUM(GX118:IP118)</f>
        <v/>
      </c>
      <c r="RT118" s="456">
        <f>SUM(IQ118:JC118)</f>
        <v/>
      </c>
      <c r="RU118" s="456">
        <f>SUM(JD118:JV118)</f>
        <v/>
      </c>
      <c r="RV118" s="456">
        <f>SUM(JW118:MA118)</f>
        <v/>
      </c>
      <c r="RW118" s="456">
        <f>SUM(MB118:MN118)</f>
        <v/>
      </c>
      <c r="RX118" s="456">
        <f>MO118</f>
        <v/>
      </c>
      <c r="RY118" s="456">
        <f>SUM(MP118:MQ118)</f>
        <v/>
      </c>
      <c r="RZ118" s="456">
        <f>SUM(MR118:MT118)</f>
        <v/>
      </c>
      <c r="SA118" s="456">
        <f>SUM(MU118:MW118)</f>
        <v/>
      </c>
      <c r="SB118" s="456">
        <f>SUM(MX118:MZ118)</f>
        <v/>
      </c>
      <c r="SC118" s="456">
        <f>SUM(NA118:NB118)</f>
        <v/>
      </c>
      <c r="SD118" s="456">
        <f>SUM(NC118)</f>
        <v/>
      </c>
      <c r="SE118" s="456">
        <f>SUM(ND118:NF118)</f>
        <v/>
      </c>
      <c r="SF118" s="456">
        <f>SUM(NG118)</f>
        <v/>
      </c>
      <c r="SG118" s="456">
        <f>SUM(NH118)</f>
        <v/>
      </c>
      <c r="SH118" s="456">
        <f>NI118</f>
        <v/>
      </c>
      <c r="SI118" s="456">
        <f>NJ118</f>
        <v/>
      </c>
      <c r="SJ118" s="456">
        <f>SUM(NK118:NP118)</f>
        <v/>
      </c>
      <c r="SK118" s="456">
        <f>SUM(NQ118:PN118)</f>
        <v/>
      </c>
      <c r="SL118" s="456">
        <f>SUM(PO118:PX118)</f>
        <v/>
      </c>
      <c r="SM118" s="456">
        <f>SUM(PY118:PZ118)</f>
        <v/>
      </c>
      <c r="SN118" s="456">
        <f>SUM(QA118:QB118)</f>
        <v/>
      </c>
      <c r="SO118" s="456">
        <f>SUM(QC118:QE118)</f>
        <v/>
      </c>
      <c r="SP118" s="456">
        <f>SUM(QG118:QK118)</f>
        <v/>
      </c>
      <c r="SQ118" s="456">
        <f>SUM(QM118:QN118)</f>
        <v/>
      </c>
      <c r="SR118" s="456">
        <f>SUM(QO118)</f>
        <v/>
      </c>
      <c r="SS118" s="456">
        <f>SUM(QP118)+QQ118</f>
        <v/>
      </c>
      <c r="ST118" s="456">
        <f>SUM(QR118)</f>
        <v/>
      </c>
      <c r="SU118" s="456">
        <f>SUM(QS118)</f>
        <v/>
      </c>
      <c r="SV118" s="456">
        <f>SUM(QT118)</f>
        <v/>
      </c>
      <c r="SW118" s="456">
        <f>SUM(QU118)</f>
        <v/>
      </c>
      <c r="SX118" s="456">
        <f>SUM(QV118)</f>
        <v/>
      </c>
      <c r="SY118" s="456">
        <f>SUM(QW118:RE118)</f>
        <v/>
      </c>
      <c r="SZ118" s="157">
        <f>SUM(RH118:SX118)-SUM(SR118:SS118)-SUM(SV118:SX118)</f>
        <v/>
      </c>
      <c r="TB118" s="625" t="n">
        <v>4</v>
      </c>
      <c r="TC118" s="625" t="n"/>
      <c r="TE118" s="625" t="n"/>
      <c r="TF118" s="625" t="n"/>
      <c r="TG118" s="625" t="n"/>
      <c r="TH118" s="625" t="n"/>
      <c r="TI118" s="625" t="n"/>
      <c r="TJ118" s="625" t="n">
        <v>3</v>
      </c>
      <c r="TK118" s="625" t="n"/>
      <c r="TL118" s="625" t="n"/>
      <c r="TM118" s="625" t="n"/>
      <c r="TN118" s="625" t="n"/>
      <c r="TO118" s="625" t="n"/>
      <c r="TP118" s="625" t="n"/>
      <c r="TQ118" s="625" t="n"/>
      <c r="TR118" s="625" t="n"/>
      <c r="TS118" s="625" t="n"/>
      <c r="TT118" s="625" t="n"/>
      <c r="TU118" s="625" t="n"/>
    </row>
    <row r="119" ht="14.5" customHeight="1">
      <c r="A119" s="1100" t="n"/>
      <c r="B119" s="1101" t="n"/>
      <c r="C119" s="1102" t="n"/>
      <c r="D119" s="468" t="inlineStr">
        <is>
          <t>TOTAL ETNICOS</t>
        </is>
      </c>
      <c r="E119" s="469">
        <f>SUM(E113:E118)</f>
        <v/>
      </c>
      <c r="F119" s="469">
        <f>SUM(F113:F118)</f>
        <v/>
      </c>
      <c r="G119" s="469">
        <f>SUM(G113:G118)</f>
        <v/>
      </c>
      <c r="H119" s="469">
        <f>SUM(H113:H118)</f>
        <v/>
      </c>
      <c r="I119" s="469">
        <f>SUM(I113:I118)</f>
        <v/>
      </c>
      <c r="J119" s="469">
        <f>SUM(J113:J118)</f>
        <v/>
      </c>
      <c r="K119" s="469">
        <f>SUM(K113:K118)</f>
        <v/>
      </c>
      <c r="L119" s="469">
        <f>SUM(L113:L118)</f>
        <v/>
      </c>
      <c r="M119" s="469">
        <f>SUM(M113:M118)</f>
        <v/>
      </c>
      <c r="N119" s="469">
        <f>SUM(N113:N118)</f>
        <v/>
      </c>
      <c r="O119" s="469">
        <f>SUM(O113:O118)</f>
        <v/>
      </c>
      <c r="P119" s="469">
        <f>SUM(P113:P118)</f>
        <v/>
      </c>
      <c r="Q119" s="469">
        <f>SUM(Q113:Q118)</f>
        <v/>
      </c>
      <c r="R119" s="469">
        <f>SUM(R113:R118)</f>
        <v/>
      </c>
      <c r="S119" s="469">
        <f>SUM(S113:S118)</f>
        <v/>
      </c>
      <c r="T119" s="469">
        <f>SUM(T113:T118)</f>
        <v/>
      </c>
      <c r="U119" s="469">
        <f>SUM(U113:U118)</f>
        <v/>
      </c>
      <c r="V119" s="469">
        <f>SUM(V113:V118)</f>
        <v/>
      </c>
      <c r="W119" s="469">
        <f>SUM(W113:W118)</f>
        <v/>
      </c>
      <c r="X119" s="469">
        <f>SUM(X113:X118)</f>
        <v/>
      </c>
      <c r="Y119" s="469">
        <f>SUM(Y113:Y118)</f>
        <v/>
      </c>
      <c r="Z119" s="469">
        <f>SUM(Z113:Z118)</f>
        <v/>
      </c>
      <c r="AA119" s="469">
        <f>SUM(AA113:AA118)</f>
        <v/>
      </c>
      <c r="AB119" s="469">
        <f>SUM(AB113:AB118)</f>
        <v/>
      </c>
      <c r="AC119" s="469">
        <f>SUM(AC113:AC118)</f>
        <v/>
      </c>
      <c r="AD119" s="469">
        <f>SUM(AD113:AD118)</f>
        <v/>
      </c>
      <c r="AE119" s="469">
        <f>SUM(AE113:AE118)</f>
        <v/>
      </c>
      <c r="AF119" s="469">
        <f>SUM(AF113:AF118)</f>
        <v/>
      </c>
      <c r="AG119" s="469">
        <f>SUM(AG113:AG118)</f>
        <v/>
      </c>
      <c r="AH119" s="469">
        <f>SUM(AH113:AH118)</f>
        <v/>
      </c>
      <c r="AI119" s="469">
        <f>SUM(AI113:AI118)</f>
        <v/>
      </c>
      <c r="AJ119" s="469">
        <f>SUM(AJ113:AJ118)</f>
        <v/>
      </c>
      <c r="AK119" s="469">
        <f>SUM(AK113:AK118)</f>
        <v/>
      </c>
      <c r="AL119" s="469">
        <f>SUM(AL113:AL118)</f>
        <v/>
      </c>
      <c r="AM119" s="469">
        <f>SUM(AM113:AM118)</f>
        <v/>
      </c>
      <c r="AN119" s="469">
        <f>SUM(AN113:AN118)</f>
        <v/>
      </c>
      <c r="AO119" s="469">
        <f>SUM(AO113:AO118)</f>
        <v/>
      </c>
      <c r="AP119" s="469">
        <f>SUM(AP113:AP118)</f>
        <v/>
      </c>
      <c r="AQ119" s="469">
        <f>SUM(AQ113:AQ118)</f>
        <v/>
      </c>
      <c r="AR119" s="469">
        <f>SUM(AR113:AR118)</f>
        <v/>
      </c>
      <c r="AS119" s="469">
        <f>SUM(AS113:AS118)</f>
        <v/>
      </c>
      <c r="AT119" s="469">
        <f>SUM(AT113:AT118)</f>
        <v/>
      </c>
      <c r="AU119" s="469">
        <f>SUM(AU113:AU118)</f>
        <v/>
      </c>
      <c r="AV119" s="469">
        <f>SUM(AV113:AV118)</f>
        <v/>
      </c>
      <c r="AW119" s="469">
        <f>SUM(AW113:AW118)</f>
        <v/>
      </c>
      <c r="AX119" s="469">
        <f>SUM(AX113:AX118)</f>
        <v/>
      </c>
      <c r="AY119" s="469">
        <f>SUM(AY113:AY118)</f>
        <v/>
      </c>
      <c r="AZ119" s="469">
        <f>SUM(AZ113:AZ118)</f>
        <v/>
      </c>
      <c r="BA119" s="469">
        <f>SUM(BA113:BA118)</f>
        <v/>
      </c>
      <c r="BB119" s="469">
        <f>SUM(BB113:BB118)</f>
        <v/>
      </c>
      <c r="BC119" s="469">
        <f>SUM(BC113:BC118)</f>
        <v/>
      </c>
      <c r="BD119" s="469">
        <f>SUM(BD113:BD118)</f>
        <v/>
      </c>
      <c r="BE119" s="469">
        <f>SUM(BE113:BE118)</f>
        <v/>
      </c>
      <c r="BF119" s="469">
        <f>SUM(BF113:BF118)</f>
        <v/>
      </c>
      <c r="BG119" s="469">
        <f>SUM(BG113:BG118)</f>
        <v/>
      </c>
      <c r="BH119" s="469">
        <f>SUM(BH113:BH118)</f>
        <v/>
      </c>
      <c r="BI119" s="469">
        <f>SUM(BI113:BI118)</f>
        <v/>
      </c>
      <c r="BJ119" s="469">
        <f>SUM(BJ113:BJ118)</f>
        <v/>
      </c>
      <c r="BK119" s="469">
        <f>SUM(BK113:BK118)</f>
        <v/>
      </c>
      <c r="BL119" s="469">
        <f>SUM(BL113:BL118)</f>
        <v/>
      </c>
      <c r="BM119" s="469">
        <f>SUM(BM113:BM118)</f>
        <v/>
      </c>
      <c r="BN119" s="469">
        <f>SUM(BN113:BN118)</f>
        <v/>
      </c>
      <c r="BO119" s="469">
        <f>SUM(BO113:BO118)</f>
        <v/>
      </c>
      <c r="BP119" s="469">
        <f>SUM(BP113:BP118)</f>
        <v/>
      </c>
      <c r="BQ119" s="469">
        <f>SUM(BQ113:BQ118)</f>
        <v/>
      </c>
      <c r="BR119" s="469">
        <f>SUM(BR113:BR118)</f>
        <v/>
      </c>
      <c r="BS119" s="469">
        <f>SUM(BS113:BS118)</f>
        <v/>
      </c>
      <c r="BT119" s="469">
        <f>SUM(BT113:BT118)</f>
        <v/>
      </c>
      <c r="BU119" s="469">
        <f>SUM(BU113:BU118)</f>
        <v/>
      </c>
      <c r="BV119" s="469">
        <f>SUM(BV113:BV118)</f>
        <v/>
      </c>
      <c r="BW119" s="469">
        <f>SUM(BW113:BW118)</f>
        <v/>
      </c>
      <c r="BX119" s="469">
        <f>SUM(BX113:BX118)</f>
        <v/>
      </c>
      <c r="BY119" s="469">
        <f>SUM(BY113:BY118)</f>
        <v/>
      </c>
      <c r="BZ119" s="469">
        <f>SUM(BZ113:BZ118)</f>
        <v/>
      </c>
      <c r="CA119" s="469">
        <f>SUM(CA113:CA118)</f>
        <v/>
      </c>
      <c r="CB119" s="469">
        <f>SUM(CB113:CB118)</f>
        <v/>
      </c>
      <c r="CC119" s="469">
        <f>SUM(CC113:CC118)</f>
        <v/>
      </c>
      <c r="CD119" s="469">
        <f>SUM(CD113:CD118)</f>
        <v/>
      </c>
      <c r="CE119" s="469">
        <f>SUM(CE113:CE118)</f>
        <v/>
      </c>
      <c r="CF119" s="469">
        <f>SUM(CF113:CF118)</f>
        <v/>
      </c>
      <c r="CG119" s="469">
        <f>SUM(CG113:CG118)</f>
        <v/>
      </c>
      <c r="CH119" s="469">
        <f>SUM(CH113:CH118)</f>
        <v/>
      </c>
      <c r="CI119" s="469">
        <f>SUM(CI113:CI118)</f>
        <v/>
      </c>
      <c r="CJ119" s="469">
        <f>SUM(CJ113:CJ118)</f>
        <v/>
      </c>
      <c r="CK119" s="469">
        <f>SUM(CK113:CK118)</f>
        <v/>
      </c>
      <c r="CL119" s="469">
        <f>SUM(CL113:CL118)</f>
        <v/>
      </c>
      <c r="CM119" s="469">
        <f>SUM(CM113:CM118)</f>
        <v/>
      </c>
      <c r="CN119" s="469">
        <f>SUM(CN113:CN118)</f>
        <v/>
      </c>
      <c r="CO119" s="469">
        <f>SUM(CO113:CO118)</f>
        <v/>
      </c>
      <c r="CP119" s="469">
        <f>SUM(CP113:CP118)</f>
        <v/>
      </c>
      <c r="CQ119" s="469">
        <f>SUM(CQ113:CQ118)</f>
        <v/>
      </c>
      <c r="CR119" s="469">
        <f>SUM(CR113:CR118)</f>
        <v/>
      </c>
      <c r="CS119" s="469">
        <f>SUM(CS113:CS118)</f>
        <v/>
      </c>
      <c r="CT119" s="469">
        <f>SUM(CT113:CT118)</f>
        <v/>
      </c>
      <c r="CU119" s="469">
        <f>SUM(CU113:CU118)</f>
        <v/>
      </c>
      <c r="CV119" s="469">
        <f>SUM(CV113:CV118)</f>
        <v/>
      </c>
      <c r="CW119" s="469">
        <f>SUM(CW113:CW118)</f>
        <v/>
      </c>
      <c r="CX119" s="469">
        <f>SUM(CX113:CX118)</f>
        <v/>
      </c>
      <c r="CY119" s="469">
        <f>SUM(CY113:CY118)</f>
        <v/>
      </c>
      <c r="CZ119" s="469">
        <f>SUM(CZ113:CZ118)</f>
        <v/>
      </c>
      <c r="DA119" s="469">
        <f>SUM(DA113:DA118)</f>
        <v/>
      </c>
      <c r="DB119" s="469">
        <f>SUM(DB113:DB118)</f>
        <v/>
      </c>
      <c r="DC119" s="469">
        <f>SUM(DC113:DC118)</f>
        <v/>
      </c>
      <c r="DD119" s="469">
        <f>SUM(DD113:DD118)</f>
        <v/>
      </c>
      <c r="DE119" s="469">
        <f>SUM(DE113:DE118)</f>
        <v/>
      </c>
      <c r="DF119" s="469">
        <f>SUM(DF113:DF118)</f>
        <v/>
      </c>
      <c r="DG119" s="469">
        <f>SUM(DG113:DG118)</f>
        <v/>
      </c>
      <c r="DH119" s="469">
        <f>SUM(DH113:DH118)</f>
        <v/>
      </c>
      <c r="DI119" s="469">
        <f>SUM(DI113:DI118)</f>
        <v/>
      </c>
      <c r="DJ119" s="469">
        <f>SUM(DJ113:DJ118)</f>
        <v/>
      </c>
      <c r="DK119" s="469">
        <f>SUM(DK113:DK118)</f>
        <v/>
      </c>
      <c r="DL119" s="469">
        <f>SUM(DL113:DL118)</f>
        <v/>
      </c>
      <c r="DM119" s="469">
        <f>SUM(DM113:DM118)</f>
        <v/>
      </c>
      <c r="DN119" s="469">
        <f>SUM(DN113:DN118)</f>
        <v/>
      </c>
      <c r="DO119" s="469">
        <f>SUM(DO113:DO118)</f>
        <v/>
      </c>
      <c r="DP119" s="469">
        <f>SUM(DP113:DP118)</f>
        <v/>
      </c>
      <c r="DQ119" s="469">
        <f>SUM(DQ113:DQ118)</f>
        <v/>
      </c>
      <c r="DR119" s="469">
        <f>SUM(DR113:DR118)</f>
        <v/>
      </c>
      <c r="DS119" s="469">
        <f>SUM(DS113:DS118)</f>
        <v/>
      </c>
      <c r="DT119" s="469">
        <f>SUM(DT113:DT118)</f>
        <v/>
      </c>
      <c r="DU119" s="469">
        <f>SUM(DU113:DU118)</f>
        <v/>
      </c>
      <c r="DV119" s="469">
        <f>SUM(DV113:DV118)</f>
        <v/>
      </c>
      <c r="DW119" s="469">
        <f>SUM(DW113:DW118)</f>
        <v/>
      </c>
      <c r="DX119" s="469">
        <f>SUM(DX113:DX118)</f>
        <v/>
      </c>
      <c r="DY119" s="469">
        <f>SUM(DY113:DY118)</f>
        <v/>
      </c>
      <c r="DZ119" s="469">
        <f>SUM(DZ113:DZ118)</f>
        <v/>
      </c>
      <c r="EA119" s="469">
        <f>SUM(EA113:EA118)</f>
        <v/>
      </c>
      <c r="EB119" s="469">
        <f>SUM(EB113:EB118)</f>
        <v/>
      </c>
      <c r="EC119" s="469">
        <f>SUM(EC113:EC118)</f>
        <v/>
      </c>
      <c r="ED119" s="469">
        <f>SUM(ED113:ED118)</f>
        <v/>
      </c>
      <c r="EE119" s="469">
        <f>SUM(EE113:EE118)</f>
        <v/>
      </c>
      <c r="EF119" s="469">
        <f>SUM(EF113:EF118)</f>
        <v/>
      </c>
      <c r="EG119" s="469">
        <f>SUM(EG113:EG118)</f>
        <v/>
      </c>
      <c r="EH119" s="469">
        <f>SUM(EH113:EH118)</f>
        <v/>
      </c>
      <c r="EI119" s="469">
        <f>SUM(EI113:EI118)</f>
        <v/>
      </c>
      <c r="EJ119" s="469">
        <f>SUM(EJ113:EJ118)</f>
        <v/>
      </c>
      <c r="EK119" s="469">
        <f>SUM(EK113:EK118)</f>
        <v/>
      </c>
      <c r="EL119" s="469">
        <f>SUM(EL113:EL118)</f>
        <v/>
      </c>
      <c r="EM119" s="469">
        <f>SUM(EM113:EM118)</f>
        <v/>
      </c>
      <c r="EN119" s="469">
        <f>SUM(EN113:EN118)</f>
        <v/>
      </c>
      <c r="EO119" s="469">
        <f>SUM(EO113:EO118)</f>
        <v/>
      </c>
      <c r="EP119" s="469">
        <f>SUM(EP113:EP118)</f>
        <v/>
      </c>
      <c r="EQ119" s="469">
        <f>SUM(EQ113:EQ118)</f>
        <v/>
      </c>
      <c r="ER119" s="469">
        <f>SUM(ER113:ER118)</f>
        <v/>
      </c>
      <c r="ES119" s="469">
        <f>SUM(ES113:ES118)</f>
        <v/>
      </c>
      <c r="ET119" s="469">
        <f>SUM(ET113:ET118)</f>
        <v/>
      </c>
      <c r="EU119" s="469">
        <f>SUM(EU113:EU118)</f>
        <v/>
      </c>
      <c r="EV119" s="469">
        <f>SUM(EV113:EV118)</f>
        <v/>
      </c>
      <c r="EW119" s="469">
        <f>SUM(EW113:EW118)</f>
        <v/>
      </c>
      <c r="EX119" s="469">
        <f>SUM(EX113:EX118)</f>
        <v/>
      </c>
      <c r="EY119" s="469">
        <f>SUM(EY113:EY118)</f>
        <v/>
      </c>
      <c r="EZ119" s="469">
        <f>SUM(EZ113:EZ118)</f>
        <v/>
      </c>
      <c r="FA119" s="469">
        <f>SUM(FA113:FA118)</f>
        <v/>
      </c>
      <c r="FB119" s="469">
        <f>SUM(FB113:FB118)</f>
        <v/>
      </c>
      <c r="FC119" s="469">
        <f>SUM(FC113:FC118)</f>
        <v/>
      </c>
      <c r="FD119" s="469">
        <f>SUM(FD113:FD118)</f>
        <v/>
      </c>
      <c r="FE119" s="469">
        <f>SUM(FE113:FE118)</f>
        <v/>
      </c>
      <c r="FF119" s="469">
        <f>SUM(FF113:FF118)</f>
        <v/>
      </c>
      <c r="FG119" s="469">
        <f>SUM(FG113:FG118)</f>
        <v/>
      </c>
      <c r="FH119" s="469">
        <f>SUM(FH113:FH118)</f>
        <v/>
      </c>
      <c r="FI119" s="469">
        <f>SUM(FI113:FI118)</f>
        <v/>
      </c>
      <c r="FJ119" s="469">
        <f>SUM(FJ113:FJ118)</f>
        <v/>
      </c>
      <c r="FK119" s="469">
        <f>SUM(FK113:FK118)</f>
        <v/>
      </c>
      <c r="FL119" s="469">
        <f>SUM(FL113:FL118)</f>
        <v/>
      </c>
      <c r="FM119" s="469">
        <f>SUM(FM113:FM118)</f>
        <v/>
      </c>
      <c r="FN119" s="469">
        <f>SUM(FN113:FN118)</f>
        <v/>
      </c>
      <c r="FO119" s="469">
        <f>SUM(FO113:FO118)</f>
        <v/>
      </c>
      <c r="FP119" s="469">
        <f>SUM(FP113:FP118)</f>
        <v/>
      </c>
      <c r="FQ119" s="469">
        <f>SUM(FQ113:FQ118)</f>
        <v/>
      </c>
      <c r="FR119" s="469">
        <f>SUM(FR113:FR118)</f>
        <v/>
      </c>
      <c r="FS119" s="469">
        <f>SUM(FS113:FS118)</f>
        <v/>
      </c>
      <c r="FT119" s="469">
        <f>SUM(FT113:FT118)</f>
        <v/>
      </c>
      <c r="FU119" s="469">
        <f>SUM(FU113:FU118)</f>
        <v/>
      </c>
      <c r="FV119" s="469">
        <f>SUM(FV113:FV118)</f>
        <v/>
      </c>
      <c r="FW119" s="469">
        <f>SUM(FW113:FW118)</f>
        <v/>
      </c>
      <c r="FX119" s="469">
        <f>SUM(FX113:FX118)</f>
        <v/>
      </c>
      <c r="FY119" s="469">
        <f>SUM(FY113:FY118)</f>
        <v/>
      </c>
      <c r="FZ119" s="469">
        <f>SUM(FZ113:FZ118)</f>
        <v/>
      </c>
      <c r="GA119" s="469">
        <f>SUM(GA113:GA118)</f>
        <v/>
      </c>
      <c r="GB119" s="469">
        <f>SUM(GB113:GB118)</f>
        <v/>
      </c>
      <c r="GC119" s="469">
        <f>SUM(GC113:GC118)</f>
        <v/>
      </c>
      <c r="GD119" s="469">
        <f>SUM(GD113:GD118)</f>
        <v/>
      </c>
      <c r="GE119" s="469">
        <f>SUM(GE113:GE118)</f>
        <v/>
      </c>
      <c r="GF119" s="469">
        <f>SUM(GF113:GF118)</f>
        <v/>
      </c>
      <c r="GG119" s="469">
        <f>SUM(GG113:GG118)</f>
        <v/>
      </c>
      <c r="GH119" s="469">
        <f>SUM(GH113:GH118)</f>
        <v/>
      </c>
      <c r="GI119" s="469">
        <f>SUM(GI113:GI118)</f>
        <v/>
      </c>
      <c r="GJ119" s="469">
        <f>SUM(GJ113:GJ118)</f>
        <v/>
      </c>
      <c r="GK119" s="469">
        <f>SUM(GK113:GK118)</f>
        <v/>
      </c>
      <c r="GL119" s="469">
        <f>SUM(GL113:GL118)</f>
        <v/>
      </c>
      <c r="GM119" s="469">
        <f>SUM(GM113:GM118)</f>
        <v/>
      </c>
      <c r="GN119" s="469">
        <f>SUM(GN113:GN118)</f>
        <v/>
      </c>
      <c r="GO119" s="469">
        <f>SUM(GO113:GO118)</f>
        <v/>
      </c>
      <c r="GP119" s="469">
        <f>SUM(GP113:GP118)</f>
        <v/>
      </c>
      <c r="GQ119" s="469">
        <f>SUM(GQ113:GQ118)</f>
        <v/>
      </c>
      <c r="GR119" s="469">
        <f>SUM(GR113:GR118)</f>
        <v/>
      </c>
      <c r="GS119" s="469">
        <f>SUM(GS113:GS118)</f>
        <v/>
      </c>
      <c r="GT119" s="469">
        <f>SUM(GT113:GT118)</f>
        <v/>
      </c>
      <c r="GU119" s="469">
        <f>SUM(GU113:GU118)</f>
        <v/>
      </c>
      <c r="GV119" s="469">
        <f>SUM(GV113:GV118)</f>
        <v/>
      </c>
      <c r="GW119" s="469">
        <f>SUM(GW113:GW118)</f>
        <v/>
      </c>
      <c r="GX119" s="469">
        <f>SUM(GX113:GX118)</f>
        <v/>
      </c>
      <c r="GY119" s="469">
        <f>SUM(GY113:GY118)</f>
        <v/>
      </c>
      <c r="GZ119" s="469">
        <f>SUM(GZ113:GZ118)</f>
        <v/>
      </c>
      <c r="HA119" s="469">
        <f>SUM(HA113:HA118)</f>
        <v/>
      </c>
      <c r="HB119" s="469">
        <f>SUM(HB113:HB118)</f>
        <v/>
      </c>
      <c r="HC119" s="469">
        <f>SUM(HC113:HC118)</f>
        <v/>
      </c>
      <c r="HD119" s="469">
        <f>SUM(HD113:HD118)</f>
        <v/>
      </c>
      <c r="HE119" s="469">
        <f>SUM(HE113:HE118)</f>
        <v/>
      </c>
      <c r="HF119" s="469">
        <f>SUM(HF113:HF118)</f>
        <v/>
      </c>
      <c r="HG119" s="469">
        <f>SUM(HG113:HG118)</f>
        <v/>
      </c>
      <c r="HH119" s="469">
        <f>SUM(HH113:HH118)</f>
        <v/>
      </c>
      <c r="HI119" s="469">
        <f>SUM(HI113:HI118)</f>
        <v/>
      </c>
      <c r="HJ119" s="469">
        <f>SUM(HJ113:HJ118)</f>
        <v/>
      </c>
      <c r="HK119" s="469">
        <f>SUM(HK113:HK118)</f>
        <v/>
      </c>
      <c r="HL119" s="469">
        <f>SUM(HL113:HL118)</f>
        <v/>
      </c>
      <c r="HM119" s="469">
        <f>SUM(HM113:HM118)</f>
        <v/>
      </c>
      <c r="HN119" s="469">
        <f>SUM(HN113:HN118)</f>
        <v/>
      </c>
      <c r="HO119" s="469">
        <f>SUM(HO113:HO118)</f>
        <v/>
      </c>
      <c r="HP119" s="469">
        <f>SUM(HP113:HP118)</f>
        <v/>
      </c>
      <c r="HQ119" s="469">
        <f>SUM(HQ113:HQ118)</f>
        <v/>
      </c>
      <c r="HR119" s="469">
        <f>SUM(HR113:HR118)</f>
        <v/>
      </c>
      <c r="HS119" s="469">
        <f>SUM(HS113:HS118)</f>
        <v/>
      </c>
      <c r="HT119" s="469">
        <f>SUM(HT113:HT118)</f>
        <v/>
      </c>
      <c r="HU119" s="469">
        <f>SUM(HU113:HU118)</f>
        <v/>
      </c>
      <c r="HV119" s="469">
        <f>SUM(HV113:HV118)</f>
        <v/>
      </c>
      <c r="HW119" s="469">
        <f>SUM(HW113:HW118)</f>
        <v/>
      </c>
      <c r="HX119" s="469">
        <f>SUM(HX113:HX118)</f>
        <v/>
      </c>
      <c r="HY119" s="469">
        <f>SUM(HY113:HY118)</f>
        <v/>
      </c>
      <c r="HZ119" s="469">
        <f>SUM(HZ113:HZ118)</f>
        <v/>
      </c>
      <c r="IA119" s="469">
        <f>SUM(IA113:IA118)</f>
        <v/>
      </c>
      <c r="IB119" s="469">
        <f>SUM(IB113:IB118)</f>
        <v/>
      </c>
      <c r="IC119" s="469">
        <f>SUM(IC113:IC118)</f>
        <v/>
      </c>
      <c r="ID119" s="469">
        <f>SUM(ID113:ID118)</f>
        <v/>
      </c>
      <c r="IE119" s="469">
        <f>SUM(IE113:IE118)</f>
        <v/>
      </c>
      <c r="IF119" s="469">
        <f>SUM(IF113:IF118)</f>
        <v/>
      </c>
      <c r="IG119" s="469">
        <f>SUM(IG113:IG118)</f>
        <v/>
      </c>
      <c r="IH119" s="469">
        <f>SUM(IH113:IH118)</f>
        <v/>
      </c>
      <c r="II119" s="469">
        <f>SUM(II113:II118)</f>
        <v/>
      </c>
      <c r="IJ119" s="469">
        <f>SUM(IJ113:IJ118)</f>
        <v/>
      </c>
      <c r="IK119" s="469">
        <f>SUM(IK113:IK118)</f>
        <v/>
      </c>
      <c r="IL119" s="469">
        <f>SUM(IL113:IL118)</f>
        <v/>
      </c>
      <c r="IM119" s="469">
        <f>SUM(IM113:IM118)</f>
        <v/>
      </c>
      <c r="IN119" s="469">
        <f>SUM(IN113:IN118)</f>
        <v/>
      </c>
      <c r="IO119" s="469">
        <f>SUM(IO113:IO118)</f>
        <v/>
      </c>
      <c r="IP119" s="469">
        <f>SUM(IP113:IP118)</f>
        <v/>
      </c>
      <c r="IQ119" s="469">
        <f>SUM(IQ113:IQ118)</f>
        <v/>
      </c>
      <c r="IR119" s="469">
        <f>SUM(IR113:IR118)</f>
        <v/>
      </c>
      <c r="IS119" s="469">
        <f>SUM(IS113:IS118)</f>
        <v/>
      </c>
      <c r="IT119" s="469">
        <f>SUM(IT113:IT118)</f>
        <v/>
      </c>
      <c r="IU119" s="469">
        <f>SUM(IU113:IU118)</f>
        <v/>
      </c>
      <c r="IV119" s="469">
        <f>SUM(IV113:IV118)</f>
        <v/>
      </c>
      <c r="IW119" s="469">
        <f>SUM(IW113:IW118)</f>
        <v/>
      </c>
      <c r="IX119" s="469">
        <f>SUM(IX113:IX118)</f>
        <v/>
      </c>
      <c r="IY119" s="469">
        <f>SUM(IY113:IY118)</f>
        <v/>
      </c>
      <c r="IZ119" s="469">
        <f>SUM(IZ113:IZ118)</f>
        <v/>
      </c>
      <c r="JA119" s="469">
        <f>SUM(JA113:JA118)</f>
        <v/>
      </c>
      <c r="JB119" s="469">
        <f>SUM(JB113:JB118)</f>
        <v/>
      </c>
      <c r="JC119" s="469">
        <f>SUM(JC113:JC118)</f>
        <v/>
      </c>
      <c r="JD119" s="469">
        <f>SUM(JD113:JD118)</f>
        <v/>
      </c>
      <c r="JE119" s="469">
        <f>SUM(JE113:JE118)</f>
        <v/>
      </c>
      <c r="JF119" s="469">
        <f>SUM(JF113:JF118)</f>
        <v/>
      </c>
      <c r="JG119" s="469">
        <f>SUM(JG113:JG118)</f>
        <v/>
      </c>
      <c r="JH119" s="469">
        <f>SUM(JH113:JH118)</f>
        <v/>
      </c>
      <c r="JI119" s="469">
        <f>SUM(JI113:JI118)</f>
        <v/>
      </c>
      <c r="JJ119" s="469">
        <f>SUM(JJ113:JJ118)</f>
        <v/>
      </c>
      <c r="JK119" s="469">
        <f>SUM(JK113:JK118)</f>
        <v/>
      </c>
      <c r="JL119" s="469">
        <f>SUM(JL113:JL118)</f>
        <v/>
      </c>
      <c r="JM119" s="469">
        <f>SUM(JM113:JM118)</f>
        <v/>
      </c>
      <c r="JN119" s="469">
        <f>SUM(JN113:JN118)</f>
        <v/>
      </c>
      <c r="JO119" s="469">
        <f>SUM(JO113:JO118)</f>
        <v/>
      </c>
      <c r="JP119" s="469">
        <f>SUM(JP113:JP118)</f>
        <v/>
      </c>
      <c r="JQ119" s="469">
        <f>SUM(JQ113:JQ118)</f>
        <v/>
      </c>
      <c r="JR119" s="469">
        <f>SUM(JR113:JR118)</f>
        <v/>
      </c>
      <c r="JS119" s="469">
        <f>SUM(JS113:JS118)</f>
        <v/>
      </c>
      <c r="JT119" s="469">
        <f>SUM(JT113:JT118)</f>
        <v/>
      </c>
      <c r="JU119" s="469">
        <f>SUM(JU113:JU118)</f>
        <v/>
      </c>
      <c r="JV119" s="469">
        <f>SUM(JV113:JV118)</f>
        <v/>
      </c>
      <c r="JW119" s="469">
        <f>SUM(JW113:JW118)</f>
        <v/>
      </c>
      <c r="JX119" s="469">
        <f>SUM(JX113:JX118)</f>
        <v/>
      </c>
      <c r="JY119" s="469">
        <f>SUM(JY113:JY118)</f>
        <v/>
      </c>
      <c r="JZ119" s="469">
        <f>SUM(JZ113:JZ118)</f>
        <v/>
      </c>
      <c r="KA119" s="469">
        <f>SUM(KA113:KA118)</f>
        <v/>
      </c>
      <c r="KB119" s="469">
        <f>SUM(KB113:KB118)</f>
        <v/>
      </c>
      <c r="KC119" s="469">
        <f>SUM(KC113:KC118)</f>
        <v/>
      </c>
      <c r="KD119" s="469">
        <f>SUM(KD113:KD118)</f>
        <v/>
      </c>
      <c r="KE119" s="469">
        <f>SUM(KE113:KE118)</f>
        <v/>
      </c>
      <c r="KF119" s="469">
        <f>SUM(KF113:KF118)</f>
        <v/>
      </c>
      <c r="KG119" s="469">
        <f>SUM(KG113:KG118)</f>
        <v/>
      </c>
      <c r="KH119" s="469">
        <f>SUM(KH113:KH118)</f>
        <v/>
      </c>
      <c r="KI119" s="469">
        <f>SUM(KI113:KI118)</f>
        <v/>
      </c>
      <c r="KJ119" s="469">
        <f>SUM(KJ113:KJ118)</f>
        <v/>
      </c>
      <c r="KK119" s="469">
        <f>SUM(KK113:KK118)</f>
        <v/>
      </c>
      <c r="KL119" s="469">
        <f>SUM(KL113:KL118)</f>
        <v/>
      </c>
      <c r="KM119" s="469">
        <f>SUM(KM113:KM118)</f>
        <v/>
      </c>
      <c r="KN119" s="469">
        <f>SUM(KN113:KN118)</f>
        <v/>
      </c>
      <c r="KO119" s="469">
        <f>SUM(KO113:KO118)</f>
        <v/>
      </c>
      <c r="KP119" s="469">
        <f>SUM(KP113:KP118)</f>
        <v/>
      </c>
      <c r="KQ119" s="469">
        <f>SUM(KQ113:KQ118)</f>
        <v/>
      </c>
      <c r="KR119" s="469">
        <f>SUM(KR113:KR118)</f>
        <v/>
      </c>
      <c r="KS119" s="469">
        <f>SUM(KS113:KS118)</f>
        <v/>
      </c>
      <c r="KT119" s="469">
        <f>SUM(KT113:KT118)</f>
        <v/>
      </c>
      <c r="KU119" s="469">
        <f>SUM(KU113:KU118)</f>
        <v/>
      </c>
      <c r="KV119" s="469">
        <f>SUM(KV113:KV118)</f>
        <v/>
      </c>
      <c r="KW119" s="469">
        <f>SUM(KW113:KW118)</f>
        <v/>
      </c>
      <c r="KX119" s="469">
        <f>SUM(KX113:KX118)</f>
        <v/>
      </c>
      <c r="KY119" s="469">
        <f>SUM(KY113:KY118)</f>
        <v/>
      </c>
      <c r="KZ119" s="469">
        <f>SUM(KZ113:KZ118)</f>
        <v/>
      </c>
      <c r="LA119" s="469">
        <f>SUM(LA113:LA118)</f>
        <v/>
      </c>
      <c r="LB119" s="469">
        <f>SUM(LB113:LB118)</f>
        <v/>
      </c>
      <c r="LC119" s="469">
        <f>SUM(LC113:LC118)</f>
        <v/>
      </c>
      <c r="LD119" s="469">
        <f>SUM(LD113:LD118)</f>
        <v/>
      </c>
      <c r="LE119" s="469">
        <f>SUM(LE113:LE118)</f>
        <v/>
      </c>
      <c r="LF119" s="469">
        <f>SUM(LF113:LF118)</f>
        <v/>
      </c>
      <c r="LG119" s="469">
        <f>SUM(LG113:LG118)</f>
        <v/>
      </c>
      <c r="LH119" s="469">
        <f>SUM(LH113:LH118)</f>
        <v/>
      </c>
      <c r="LI119" s="469">
        <f>SUM(LI113:LI118)</f>
        <v/>
      </c>
      <c r="LJ119" s="469">
        <f>SUM(LJ113:LJ118)</f>
        <v/>
      </c>
      <c r="LK119" s="469">
        <f>SUM(LK113:LK118)</f>
        <v/>
      </c>
      <c r="LL119" s="469">
        <f>SUM(LL113:LL118)</f>
        <v/>
      </c>
      <c r="LM119" s="469">
        <f>SUM(LM113:LM118)</f>
        <v/>
      </c>
      <c r="LN119" s="469">
        <f>SUM(LN113:LN118)</f>
        <v/>
      </c>
      <c r="LO119" s="469">
        <f>SUM(LO113:LO118)</f>
        <v/>
      </c>
      <c r="LP119" s="469">
        <f>SUM(LP113:LP118)</f>
        <v/>
      </c>
      <c r="LQ119" s="469">
        <f>SUM(LQ113:LQ118)</f>
        <v/>
      </c>
      <c r="LR119" s="469">
        <f>SUM(LR113:LR118)</f>
        <v/>
      </c>
      <c r="LS119" s="469">
        <f>SUM(LS113:LS118)</f>
        <v/>
      </c>
      <c r="LT119" s="469">
        <f>SUM(LT113:LT118)</f>
        <v/>
      </c>
      <c r="LU119" s="469">
        <f>SUM(LU113:LU118)</f>
        <v/>
      </c>
      <c r="LV119" s="469">
        <f>SUM(LV113:LV118)</f>
        <v/>
      </c>
      <c r="LW119" s="469">
        <f>SUM(LW113:LW118)</f>
        <v/>
      </c>
      <c r="LX119" s="469">
        <f>SUM(LX113:LX118)</f>
        <v/>
      </c>
      <c r="LY119" s="469">
        <f>SUM(LY113:LY118)</f>
        <v/>
      </c>
      <c r="LZ119" s="469">
        <f>SUM(LZ113:LZ118)</f>
        <v/>
      </c>
      <c r="MA119" s="469">
        <f>SUM(MA113:MA118)</f>
        <v/>
      </c>
      <c r="MB119" s="469">
        <f>SUM(MB113:MB118)</f>
        <v/>
      </c>
      <c r="MC119" s="469">
        <f>SUM(MC113:MC118)</f>
        <v/>
      </c>
      <c r="MD119" s="469">
        <f>SUM(MD113:MD118)</f>
        <v/>
      </c>
      <c r="ME119" s="469">
        <f>SUM(ME113:ME118)</f>
        <v/>
      </c>
      <c r="MF119" s="469">
        <f>SUM(MF113:MF118)</f>
        <v/>
      </c>
      <c r="MG119" s="469">
        <f>SUM(MG113:MG118)</f>
        <v/>
      </c>
      <c r="MH119" s="469">
        <f>SUM(MH113:MH118)</f>
        <v/>
      </c>
      <c r="MI119" s="469">
        <f>SUM(MI113:MI118)</f>
        <v/>
      </c>
      <c r="MJ119" s="469">
        <f>SUM(MJ113:MJ118)</f>
        <v/>
      </c>
      <c r="MK119" s="469">
        <f>SUM(MK113:MK118)</f>
        <v/>
      </c>
      <c r="ML119" s="469">
        <f>SUM(ML113:ML118)</f>
        <v/>
      </c>
      <c r="MM119" s="469">
        <f>SUM(MM113:MM118)</f>
        <v/>
      </c>
      <c r="MN119" s="469">
        <f>SUM(MN113:MN118)</f>
        <v/>
      </c>
      <c r="MO119" s="469">
        <f>SUM(MO113:MO118)</f>
        <v/>
      </c>
      <c r="MP119" s="469">
        <f>SUM(MP113:MP118)</f>
        <v/>
      </c>
      <c r="MQ119" s="469">
        <f>SUM(MQ113:MQ118)</f>
        <v/>
      </c>
      <c r="MR119" s="469">
        <f>SUM(MR113:MR118)</f>
        <v/>
      </c>
      <c r="MS119" s="469">
        <f>SUM(MS113:MS118)</f>
        <v/>
      </c>
      <c r="MT119" s="469">
        <f>SUM(MT113:MT118)</f>
        <v/>
      </c>
      <c r="MU119" s="469">
        <f>SUM(MU113:MU118)</f>
        <v/>
      </c>
      <c r="MV119" s="469">
        <f>SUM(MV113:MV118)</f>
        <v/>
      </c>
      <c r="MW119" s="469">
        <f>SUM(MW113:MW118)</f>
        <v/>
      </c>
      <c r="MX119" s="469">
        <f>SUM(MX113:MX118)</f>
        <v/>
      </c>
      <c r="MY119" s="469">
        <f>SUM(MY113:MY118)</f>
        <v/>
      </c>
      <c r="MZ119" s="469">
        <f>SUM(MZ113:MZ118)</f>
        <v/>
      </c>
      <c r="NA119" s="469">
        <f>SUM(NA113:NA118)</f>
        <v/>
      </c>
      <c r="NB119" s="469">
        <f>SUM(NB113:NB118)</f>
        <v/>
      </c>
      <c r="NC119" s="469">
        <f>SUM(NC113:NC118)</f>
        <v/>
      </c>
      <c r="ND119" s="469">
        <f>SUM(ND113:ND118)</f>
        <v/>
      </c>
      <c r="NE119" s="469">
        <f>SUM(NE113:NE118)</f>
        <v/>
      </c>
      <c r="NF119" s="469">
        <f>SUM(NF113:NF118)</f>
        <v/>
      </c>
      <c r="NG119" s="469">
        <f>SUM(NG113:NG118)</f>
        <v/>
      </c>
      <c r="NH119" s="469">
        <f>SUM(NH113:NH118)</f>
        <v/>
      </c>
      <c r="NI119" s="469">
        <f>SUM(NI113:NI118)</f>
        <v/>
      </c>
      <c r="NJ119" s="469">
        <f>SUM(NJ113:NJ118)</f>
        <v/>
      </c>
      <c r="NK119" s="469">
        <f>SUM(NK113:NK118)</f>
        <v/>
      </c>
      <c r="NL119" s="469">
        <f>SUM(NL113:NL118)</f>
        <v/>
      </c>
      <c r="NM119" s="469">
        <f>SUM(NM113:NM118)</f>
        <v/>
      </c>
      <c r="NN119" s="469">
        <f>SUM(NN113:NN118)</f>
        <v/>
      </c>
      <c r="NO119" s="469">
        <f>SUM(NO113:NO118)</f>
        <v/>
      </c>
      <c r="NP119" s="469">
        <f>SUM(NP113:NP118)</f>
        <v/>
      </c>
      <c r="NQ119" s="469">
        <f>SUM(NQ113:NQ118)</f>
        <v/>
      </c>
      <c r="NR119" s="469">
        <f>SUM(NR113:NR118)</f>
        <v/>
      </c>
      <c r="NS119" s="469">
        <f>SUM(NS113:NS118)</f>
        <v/>
      </c>
      <c r="NT119" s="469">
        <f>SUM(NT113:NT118)</f>
        <v/>
      </c>
      <c r="NU119" s="469">
        <f>SUM(NU113:NU118)</f>
        <v/>
      </c>
      <c r="NV119" s="469">
        <f>SUM(NV113:NV118)</f>
        <v/>
      </c>
      <c r="NW119" s="469">
        <f>SUM(NW113:NW118)</f>
        <v/>
      </c>
      <c r="NX119" s="469">
        <f>SUM(NX113:NX118)</f>
        <v/>
      </c>
      <c r="NY119" s="469">
        <f>SUM(NY113:NY118)</f>
        <v/>
      </c>
      <c r="NZ119" s="469">
        <f>SUM(NZ113:NZ118)</f>
        <v/>
      </c>
      <c r="OA119" s="469">
        <f>SUM(OA113:OA118)</f>
        <v/>
      </c>
      <c r="OB119" s="469">
        <f>SUM(OB113:OB118)</f>
        <v/>
      </c>
      <c r="OC119" s="469">
        <f>SUM(OC113:OC118)</f>
        <v/>
      </c>
      <c r="OD119" s="469">
        <f>SUM(OD113:OD118)</f>
        <v/>
      </c>
      <c r="OE119" s="469">
        <f>SUM(OE113:OE118)</f>
        <v/>
      </c>
      <c r="OF119" s="469">
        <f>SUM(OF113:OF118)</f>
        <v/>
      </c>
      <c r="OG119" s="469">
        <f>SUM(OG113:OG118)</f>
        <v/>
      </c>
      <c r="OH119" s="469">
        <f>SUM(OH113:OH118)</f>
        <v/>
      </c>
      <c r="OI119" s="469">
        <f>SUM(OI113:OI118)</f>
        <v/>
      </c>
      <c r="OJ119" s="469">
        <f>SUM(OJ113:OJ118)</f>
        <v/>
      </c>
      <c r="OK119" s="469">
        <f>SUM(OK113:OK118)</f>
        <v/>
      </c>
      <c r="OL119" s="469">
        <f>SUM(OL113:OL118)</f>
        <v/>
      </c>
      <c r="OM119" s="469">
        <f>SUM(OM113:OM118)</f>
        <v/>
      </c>
      <c r="ON119" s="469">
        <f>SUM(ON113:ON118)</f>
        <v/>
      </c>
      <c r="OO119" s="469">
        <f>SUM(OO113:OO118)</f>
        <v/>
      </c>
      <c r="OP119" s="469">
        <f>SUM(OP113:OP118)</f>
        <v/>
      </c>
      <c r="OQ119" s="469">
        <f>SUM(OQ113:OQ118)</f>
        <v/>
      </c>
      <c r="OR119" s="469">
        <f>SUM(OR113:OR118)</f>
        <v/>
      </c>
      <c r="OS119" s="469">
        <f>SUM(OS113:OS118)</f>
        <v/>
      </c>
      <c r="OT119" s="469">
        <f>SUM(OT113:OT118)</f>
        <v/>
      </c>
      <c r="OU119" s="469">
        <f>SUM(OU113:OU118)</f>
        <v/>
      </c>
      <c r="OV119" s="469">
        <f>SUM(OV113:OV118)</f>
        <v/>
      </c>
      <c r="OW119" s="469">
        <f>SUM(OW113:OW118)</f>
        <v/>
      </c>
      <c r="OX119" s="469">
        <f>SUM(OX113:OX118)</f>
        <v/>
      </c>
      <c r="OY119" s="469">
        <f>SUM(OY113:OY118)</f>
        <v/>
      </c>
      <c r="OZ119" s="469">
        <f>SUM(OZ113:OZ118)</f>
        <v/>
      </c>
      <c r="PA119" s="469">
        <f>SUM(PA113:PA118)</f>
        <v/>
      </c>
      <c r="PB119" s="469">
        <f>SUM(PB113:PB118)</f>
        <v/>
      </c>
      <c r="PC119" s="469">
        <f>SUM(PC113:PC118)</f>
        <v/>
      </c>
      <c r="PD119" s="469">
        <f>SUM(PD113:PD118)</f>
        <v/>
      </c>
      <c r="PE119" s="469">
        <f>SUM(PE113:PE118)</f>
        <v/>
      </c>
      <c r="PF119" s="469">
        <f>SUM(PF113:PF118)</f>
        <v/>
      </c>
      <c r="PG119" s="469">
        <f>SUM(PG113:PG118)</f>
        <v/>
      </c>
      <c r="PH119" s="469">
        <f>SUM(PH113:PH118)</f>
        <v/>
      </c>
      <c r="PI119" s="469">
        <f>SUM(PI113:PI118)</f>
        <v/>
      </c>
      <c r="PJ119" s="469">
        <f>SUM(PJ113:PJ118)</f>
        <v/>
      </c>
      <c r="PK119" s="469">
        <f>SUM(PK113:PK118)</f>
        <v/>
      </c>
      <c r="PL119" s="469">
        <f>SUM(PL113:PL118)</f>
        <v/>
      </c>
      <c r="PM119" s="469">
        <f>SUM(PM113:PM118)</f>
        <v/>
      </c>
      <c r="PN119" s="469">
        <f>SUM(PN113:PN118)</f>
        <v/>
      </c>
      <c r="PO119" s="469">
        <f>SUM(PO113:PO118)</f>
        <v/>
      </c>
      <c r="PP119" s="469">
        <f>SUM(PP113:PP118)</f>
        <v/>
      </c>
      <c r="PQ119" s="469">
        <f>SUM(PQ113:PQ118)</f>
        <v/>
      </c>
      <c r="PR119" s="469">
        <f>SUM(PR113:PR118)</f>
        <v/>
      </c>
      <c r="PS119" s="469">
        <f>SUM(PS113:PS118)</f>
        <v/>
      </c>
      <c r="PT119" s="469">
        <f>SUM(PT113:PT118)</f>
        <v/>
      </c>
      <c r="PU119" s="469">
        <f>SUM(PU113:PU118)</f>
        <v/>
      </c>
      <c r="PV119" s="469">
        <f>SUM(PV113:PV118)</f>
        <v/>
      </c>
      <c r="PW119" s="469">
        <f>SUM(PW113:PW118)</f>
        <v/>
      </c>
      <c r="PX119" s="469">
        <f>SUM(PX113:PX118)</f>
        <v/>
      </c>
      <c r="PY119" s="469">
        <f>SUM(PY113:PY118)</f>
        <v/>
      </c>
      <c r="PZ119" s="469">
        <f>SUM(PZ113:PZ118)</f>
        <v/>
      </c>
      <c r="QA119" s="469">
        <f>SUM(QA113:QA118)</f>
        <v/>
      </c>
      <c r="QB119" s="469">
        <f>SUM(QB113:QB118)</f>
        <v/>
      </c>
      <c r="QC119" s="469">
        <f>SUM(QC113:QC118)</f>
        <v/>
      </c>
      <c r="QD119" s="469">
        <f>SUM(QD113:QD118)</f>
        <v/>
      </c>
      <c r="QE119" s="469">
        <f>SUM(QE113:QE118)</f>
        <v/>
      </c>
      <c r="QF119" s="469">
        <f>SUM(QF113:QF118)</f>
        <v/>
      </c>
      <c r="QG119" s="469">
        <f>SUM(QG113:QG118)</f>
        <v/>
      </c>
      <c r="QH119" s="469">
        <f>SUM(QH113:QH118)</f>
        <v/>
      </c>
      <c r="QI119" s="469">
        <f>SUM(QI113:QI118)</f>
        <v/>
      </c>
      <c r="QJ119" s="469">
        <f>SUM(QJ113:QJ118)</f>
        <v/>
      </c>
      <c r="QK119" s="469">
        <f>SUM(QK113:QK118)</f>
        <v/>
      </c>
      <c r="QL119" s="469">
        <f>SUM(QL113:QL118)</f>
        <v/>
      </c>
      <c r="QM119" s="469">
        <f>SUM(QM113:QM118)</f>
        <v/>
      </c>
      <c r="QN119" s="469">
        <f>SUM(QN113:QN118)</f>
        <v/>
      </c>
      <c r="QO119" s="469">
        <f>SUM(QO113:QO118)</f>
        <v/>
      </c>
      <c r="QP119" s="469">
        <f>SUM(QP113:QP118)</f>
        <v/>
      </c>
      <c r="QQ119" s="469">
        <f>SUM(QQ113:QQ118)</f>
        <v/>
      </c>
      <c r="QR119" s="469">
        <f>SUM(QR113:QR118)</f>
        <v/>
      </c>
      <c r="QS119" s="469">
        <f>SUM(QS113:QS118)</f>
        <v/>
      </c>
      <c r="QT119" s="469">
        <f>SUM(QT113:QT118)</f>
        <v/>
      </c>
      <c r="QU119" s="469">
        <f>SUM(QU113:QU118)</f>
        <v/>
      </c>
      <c r="QV119" s="469">
        <f>SUM(QV113:QV118)</f>
        <v/>
      </c>
      <c r="QW119" s="469">
        <f>SUM(QW113:QW118)</f>
        <v/>
      </c>
      <c r="QX119" s="469">
        <f>SUM(QX113:QX118)</f>
        <v/>
      </c>
      <c r="QY119" s="469">
        <f>SUM(QY113:QY118)</f>
        <v/>
      </c>
      <c r="QZ119" s="469">
        <f>SUM(QZ113:QZ118)</f>
        <v/>
      </c>
      <c r="RA119" s="469">
        <f>SUM(RA113:RA118)</f>
        <v/>
      </c>
      <c r="RB119" s="469">
        <f>SUM(RB113:RB118)</f>
        <v/>
      </c>
      <c r="RC119" s="469">
        <f>SUM(RC113:RC118)</f>
        <v/>
      </c>
      <c r="RD119" s="469">
        <f>SUM(RD113:RD118)</f>
        <v/>
      </c>
      <c r="RE119" s="469">
        <f>SUM(RE113:RE118)</f>
        <v/>
      </c>
      <c r="RF119" s="469">
        <f>SUM(RF113:RF118)</f>
        <v/>
      </c>
      <c r="RG119" s="120">
        <f>IF(RF107=RF112,RF112=RF119,"FALSO")</f>
        <v/>
      </c>
      <c r="RH119" s="469">
        <f>SUM(RH113:RH118)</f>
        <v/>
      </c>
      <c r="RI119" s="469">
        <f>SUM(RI113:RI118)</f>
        <v/>
      </c>
      <c r="RJ119" s="469">
        <f>SUM(RJ113:RJ118)</f>
        <v/>
      </c>
      <c r="RK119" s="469">
        <f>SUM(RK113:RK118)</f>
        <v/>
      </c>
      <c r="RL119" s="469">
        <f>SUM(RL113:RL118)</f>
        <v/>
      </c>
      <c r="RM119" s="469">
        <f>SUM(RM113:RM118)</f>
        <v/>
      </c>
      <c r="RN119" s="469">
        <f>SUM(RN113:RN118)</f>
        <v/>
      </c>
      <c r="RO119" s="469">
        <f>SUM(RO113:RO118)</f>
        <v/>
      </c>
      <c r="RP119" s="469">
        <f>SUM(RP113:RP118)</f>
        <v/>
      </c>
      <c r="RQ119" s="469">
        <f>SUM(RQ113:RQ118)</f>
        <v/>
      </c>
      <c r="RR119" s="469">
        <f>SUM(RR113:RR118)</f>
        <v/>
      </c>
      <c r="RS119" s="469">
        <f>SUM(RS113:RS118)</f>
        <v/>
      </c>
      <c r="RT119" s="469">
        <f>SUM(RT113:RT118)</f>
        <v/>
      </c>
      <c r="RU119" s="469">
        <f>SUM(RU113:RU118)</f>
        <v/>
      </c>
      <c r="RV119" s="469">
        <f>SUM(RV113:RV118)</f>
        <v/>
      </c>
      <c r="RW119" s="469">
        <f>SUM(RW113:RW118)</f>
        <v/>
      </c>
      <c r="RX119" s="469">
        <f>SUM(RX113:RX118)</f>
        <v/>
      </c>
      <c r="RY119" s="469">
        <f>SUM(RY113:RY118)</f>
        <v/>
      </c>
      <c r="RZ119" s="469">
        <f>SUM(RZ113:RZ118)</f>
        <v/>
      </c>
      <c r="SA119" s="469">
        <f>SUM(SA113:SA118)</f>
        <v/>
      </c>
      <c r="SB119" s="469">
        <f>SUM(SB113:SB118)</f>
        <v/>
      </c>
      <c r="SC119" s="469">
        <f>SUM(SC113:SC118)</f>
        <v/>
      </c>
      <c r="SD119" s="469">
        <f>SUM(SD113:SD118)</f>
        <v/>
      </c>
      <c r="SE119" s="469">
        <f>SUM(SE113:SE118)</f>
        <v/>
      </c>
      <c r="SF119" s="469">
        <f>SUM(SF113:SF118)</f>
        <v/>
      </c>
      <c r="SG119" s="469">
        <f>SUM(SG113:SG118)</f>
        <v/>
      </c>
      <c r="SH119" s="469">
        <f>SUM(SH113:SH118)</f>
        <v/>
      </c>
      <c r="SI119" s="469">
        <f>SUM(SI113:SI118)</f>
        <v/>
      </c>
      <c r="SJ119" s="469">
        <f>SUM(SJ113:SJ118)</f>
        <v/>
      </c>
      <c r="SK119" s="469">
        <f>SUM(SK113:SK118)</f>
        <v/>
      </c>
      <c r="SL119" s="469">
        <f>SUM(SL113:SL118)</f>
        <v/>
      </c>
      <c r="SM119" s="469">
        <f>SUM(SM113:SM118)</f>
        <v/>
      </c>
      <c r="SN119" s="469">
        <f>SUM(SN113:SN118)</f>
        <v/>
      </c>
      <c r="SO119" s="469">
        <f>SUM(SO113:SO118)</f>
        <v/>
      </c>
      <c r="SP119" s="469">
        <f>SUM(SP113:SP118)</f>
        <v/>
      </c>
      <c r="SQ119" s="469">
        <f>SUM(SQ113:SQ118)</f>
        <v/>
      </c>
      <c r="SR119" s="469">
        <f>SUM(SR113:SR118)</f>
        <v/>
      </c>
      <c r="SS119" s="469">
        <f>SUM(SS113:SS118)</f>
        <v/>
      </c>
      <c r="ST119" s="469">
        <f>SUM(ST113:ST118)</f>
        <v/>
      </c>
      <c r="SU119" s="469">
        <f>SUM(SU113:SU118)</f>
        <v/>
      </c>
      <c r="SV119" s="469">
        <f>SUM(SV113:SV118)</f>
        <v/>
      </c>
      <c r="SW119" s="469">
        <f>SUM(SW113:SW118)</f>
        <v/>
      </c>
      <c r="SX119" s="469">
        <f>SUM(SX113:SX118)</f>
        <v/>
      </c>
      <c r="SY119" s="469">
        <f>SUM(SY113:SY118)</f>
        <v/>
      </c>
      <c r="SZ119" s="470">
        <f>SUM(SZ113:SZ118)</f>
        <v/>
      </c>
      <c r="TB119" s="585">
        <f>SUM(TB113:TB118)</f>
        <v/>
      </c>
      <c r="TC119" s="585">
        <f>SUM(TC113:TC118)</f>
        <v/>
      </c>
      <c r="TE119" s="585">
        <f>SUM(TE113:TE118)</f>
        <v/>
      </c>
      <c r="TF119" s="585">
        <f>SUM(TF113:TF118)</f>
        <v/>
      </c>
      <c r="TG119" s="585">
        <f>SUM(TG113:TG118)</f>
        <v/>
      </c>
      <c r="TH119" s="585">
        <f>SUM(TH113:TH118)</f>
        <v/>
      </c>
      <c r="TI119" s="585">
        <f>SUM(TI113:TI118)</f>
        <v/>
      </c>
      <c r="TJ119" s="585">
        <f>SUM(TJ113:TJ118)</f>
        <v/>
      </c>
      <c r="TK119" s="585">
        <f>SUM(TK113:TK118)</f>
        <v/>
      </c>
      <c r="TL119" s="585">
        <f>SUM(TL113:TL118)</f>
        <v/>
      </c>
      <c r="TM119" s="585">
        <f>SUM(TM113:TM118)</f>
        <v/>
      </c>
      <c r="TN119" s="585">
        <f>SUM(TN113:TN118)</f>
        <v/>
      </c>
      <c r="TO119" s="585">
        <f>SUM(TO113:TO118)</f>
        <v/>
      </c>
      <c r="TP119" s="585">
        <f>SUM(TP113:TP118)</f>
        <v/>
      </c>
      <c r="TQ119" s="585">
        <f>SUM(TQ113:TQ118)</f>
        <v/>
      </c>
      <c r="TR119" s="585">
        <f>SUM(TR113:TR118)</f>
        <v/>
      </c>
      <c r="TS119" s="585">
        <f>SUM(TS113:TS118)</f>
        <v/>
      </c>
      <c r="TT119" s="585">
        <f>SUM(TT113:TT118)</f>
        <v/>
      </c>
      <c r="TU119" s="585">
        <f>SUM(TU113:TU118)</f>
        <v/>
      </c>
    </row>
    <row r="120" ht="23" customHeight="1">
      <c r="A120" s="1100" t="n"/>
      <c r="B120" s="1101" t="n"/>
      <c r="C120" s="1102" t="n"/>
      <c r="D120" s="84" t="inlineStr">
        <is>
          <t>EN SITUACION DE DESPLAZADO</t>
        </is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>
        <v>1</v>
      </c>
      <c r="BM120" s="7" t="n"/>
      <c r="BN120" s="7" t="n"/>
      <c r="BO120" s="7" t="n">
        <v>1</v>
      </c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7" t="n"/>
      <c r="CE120" s="7" t="n"/>
      <c r="CF120" s="7" t="n"/>
      <c r="CG120" s="7" t="n"/>
      <c r="CH120" s="7" t="n"/>
      <c r="CI120" s="7" t="n"/>
      <c r="CJ120" s="7" t="n"/>
      <c r="CK120" s="7" t="n"/>
      <c r="CL120" s="7" t="n">
        <v>4</v>
      </c>
      <c r="CM120" s="7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>
        <v>1</v>
      </c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  <c r="DI120" s="7" t="n"/>
      <c r="DJ120" s="7" t="n"/>
      <c r="DK120" s="7" t="n"/>
      <c r="DL120" s="7" t="n"/>
      <c r="DM120" s="7" t="n"/>
      <c r="DN120" s="7" t="n"/>
      <c r="DO120" s="7" t="n"/>
      <c r="DP120" s="7" t="n"/>
      <c r="DQ120" s="7" t="n"/>
      <c r="DR120" s="7" t="n"/>
      <c r="DS120" s="7" t="n"/>
      <c r="DT120" s="7" t="n"/>
      <c r="DU120" s="7" t="n">
        <v>4</v>
      </c>
      <c r="DV120" s="7" t="n"/>
      <c r="DW120" s="7" t="n"/>
      <c r="DX120" s="7" t="n"/>
      <c r="DY120" s="7" t="n"/>
      <c r="DZ120" s="7" t="n"/>
      <c r="EA120" s="7" t="n"/>
      <c r="EB120" s="7" t="n"/>
      <c r="EC120" s="7" t="n"/>
      <c r="ED120" s="7" t="n"/>
      <c r="EE120" s="7" t="n"/>
      <c r="EF120" s="7" t="n"/>
      <c r="EG120" s="7" t="n"/>
      <c r="EH120" s="7" t="n"/>
      <c r="EI120" s="7" t="n"/>
      <c r="EJ120" s="7" t="n"/>
      <c r="EK120" s="7" t="n"/>
      <c r="EL120" s="7" t="n"/>
      <c r="EM120" s="7" t="n"/>
      <c r="EN120" s="7" t="n"/>
      <c r="EO120" s="7" t="n"/>
      <c r="EP120" s="7" t="n"/>
      <c r="EQ120" s="7" t="n"/>
      <c r="ER120" s="7" t="n"/>
      <c r="ES120" s="7" t="n"/>
      <c r="ET120" s="7" t="n"/>
      <c r="EU120" s="7" t="n"/>
      <c r="EV120" s="7" t="n"/>
      <c r="EW120" s="7" t="n"/>
      <c r="EX120" s="7" t="n"/>
      <c r="EY120" s="7" t="n"/>
      <c r="EZ120" s="7" t="n"/>
      <c r="FA120" s="7" t="n">
        <v>1</v>
      </c>
      <c r="FB120" s="7" t="n"/>
      <c r="FC120" s="7" t="n">
        <v>1</v>
      </c>
      <c r="FD120" s="7" t="n"/>
      <c r="FE120" s="7" t="n"/>
      <c r="FF120" s="7" t="n"/>
      <c r="FG120" s="7" t="n"/>
      <c r="FH120" s="7" t="n"/>
      <c r="FI120" s="7" t="n"/>
      <c r="FJ120" s="7" t="n"/>
      <c r="FK120" s="7" t="n"/>
      <c r="FL120" s="7" t="n"/>
      <c r="FM120" s="7" t="n"/>
      <c r="FN120" s="7" t="n"/>
      <c r="FO120" s="7" t="n"/>
      <c r="FP120" s="7" t="n"/>
      <c r="FQ120" s="7" t="n"/>
      <c r="FR120" s="7" t="n"/>
      <c r="FS120" s="7" t="n"/>
      <c r="FT120" s="7" t="n"/>
      <c r="FU120" s="7" t="n"/>
      <c r="FV120" s="7" t="n"/>
      <c r="FW120" s="7" t="n"/>
      <c r="FX120" s="7" t="n"/>
      <c r="FY120" s="7" t="n"/>
      <c r="FZ120" s="7" t="n"/>
      <c r="GA120" s="7" t="n"/>
      <c r="GB120" s="7" t="n"/>
      <c r="GC120" s="7" t="n"/>
      <c r="GD120" s="7" t="n"/>
      <c r="GE120" s="7" t="n"/>
      <c r="GF120" s="7" t="n"/>
      <c r="GG120" s="7" t="n"/>
      <c r="GH120" s="7" t="n"/>
      <c r="GI120" s="7" t="n"/>
      <c r="GJ120" s="7" t="n"/>
      <c r="GK120" s="7" t="n"/>
      <c r="GL120" s="7" t="n"/>
      <c r="GM120" s="7" t="n"/>
      <c r="GN120" s="7" t="n"/>
      <c r="GO120" s="7" t="n"/>
      <c r="GP120" s="7" t="n"/>
      <c r="GQ120" s="7" t="n"/>
      <c r="GR120" s="7" t="n"/>
      <c r="GS120" s="7" t="n"/>
      <c r="GT120" s="7" t="n"/>
      <c r="GU120" s="7" t="n"/>
      <c r="GV120" s="7" t="n">
        <v>1</v>
      </c>
      <c r="GW120" s="7" t="n"/>
      <c r="GX120" s="7" t="n"/>
      <c r="GY120" s="7" t="n"/>
      <c r="GZ120" s="7" t="n"/>
      <c r="HA120" s="7" t="n"/>
      <c r="HB120" s="7" t="n"/>
      <c r="HC120" s="7" t="n"/>
      <c r="HD120" s="7" t="n"/>
      <c r="HE120" s="7" t="n"/>
      <c r="HF120" s="7" t="n"/>
      <c r="HG120" s="7" t="n"/>
      <c r="HH120" s="7" t="n"/>
      <c r="HI120" s="7" t="n"/>
      <c r="HJ120" s="7" t="n"/>
      <c r="HK120" s="7" t="n"/>
      <c r="HL120" s="7" t="n"/>
      <c r="HM120" s="7" t="n"/>
      <c r="HN120" s="7" t="n"/>
      <c r="HO120" s="7" t="n"/>
      <c r="HP120" s="7" t="n">
        <v>1</v>
      </c>
      <c r="HQ120" s="7" t="n"/>
      <c r="HR120" s="7" t="n"/>
      <c r="HS120" s="7" t="n">
        <v>2</v>
      </c>
      <c r="HT120" s="7" t="n"/>
      <c r="HU120" s="7" t="n"/>
      <c r="HV120" s="7" t="n"/>
      <c r="HW120" s="7" t="n"/>
      <c r="HX120" s="7" t="n"/>
      <c r="HY120" s="7" t="n"/>
      <c r="HZ120" s="7" t="n"/>
      <c r="IA120" s="7" t="n"/>
      <c r="IB120" s="7" t="n"/>
      <c r="IC120" s="7" t="n"/>
      <c r="ID120" s="7" t="n"/>
      <c r="IE120" s="7" t="n"/>
      <c r="IF120" s="7" t="n"/>
      <c r="IG120" s="7" t="n"/>
      <c r="IH120" s="7" t="n"/>
      <c r="II120" s="7" t="n"/>
      <c r="IJ120" s="7" t="n"/>
      <c r="IK120" s="7" t="n"/>
      <c r="IL120" s="7" t="n"/>
      <c r="IM120" s="7" t="n"/>
      <c r="IN120" s="7" t="n"/>
      <c r="IO120" s="7" t="n"/>
      <c r="IP120" s="7" t="n"/>
      <c r="IQ120" s="7" t="n"/>
      <c r="IR120" s="7" t="n"/>
      <c r="IS120" s="7" t="n"/>
      <c r="IT120" s="7" t="n"/>
      <c r="IU120" s="7" t="n"/>
      <c r="IV120" s="7" t="n"/>
      <c r="IW120" s="7" t="n"/>
      <c r="IX120" s="7" t="n"/>
      <c r="IY120" s="7" t="n"/>
      <c r="IZ120" s="7" t="n"/>
      <c r="JA120" s="7" t="n"/>
      <c r="JB120" s="7" t="n"/>
      <c r="JC120" s="7" t="n"/>
      <c r="JD120" s="7" t="n"/>
      <c r="JE120" s="7" t="n"/>
      <c r="JF120" s="7" t="n"/>
      <c r="JG120" s="7" t="n"/>
      <c r="JH120" s="7" t="n"/>
      <c r="JI120" s="7" t="n"/>
      <c r="JJ120" s="7" t="n"/>
      <c r="JK120" s="7" t="n"/>
      <c r="JL120" s="7" t="n"/>
      <c r="JM120" s="7" t="n"/>
      <c r="JN120" s="7" t="n"/>
      <c r="JO120" s="7" t="n"/>
      <c r="JP120" s="7" t="n">
        <v>4</v>
      </c>
      <c r="JQ120" s="7" t="n"/>
      <c r="JR120" s="7" t="n"/>
      <c r="JS120" s="7" t="n"/>
      <c r="JT120" s="7" t="n"/>
      <c r="JU120" s="7" t="n"/>
      <c r="JV120" s="7" t="n"/>
      <c r="JW120" s="7" t="n"/>
      <c r="JX120" s="7" t="n"/>
      <c r="JY120" s="7" t="n"/>
      <c r="JZ120" s="7" t="n"/>
      <c r="KA120" s="7" t="n"/>
      <c r="KB120" s="7" t="n"/>
      <c r="KC120" s="7" t="n"/>
      <c r="KD120" s="7" t="n"/>
      <c r="KE120" s="7" t="n"/>
      <c r="KF120" s="7" t="n"/>
      <c r="KG120" s="7" t="n"/>
      <c r="KH120" s="7" t="n"/>
      <c r="KI120" s="7" t="n"/>
      <c r="KJ120" s="7" t="n"/>
      <c r="KK120" s="7" t="n"/>
      <c r="KL120" s="7" t="n"/>
      <c r="KM120" s="7" t="n"/>
      <c r="KN120" s="7" t="n"/>
      <c r="KO120" s="7" t="n"/>
      <c r="KP120" s="7" t="n">
        <v>2</v>
      </c>
      <c r="KQ120" s="7" t="n"/>
      <c r="KR120" s="7" t="n">
        <v>2</v>
      </c>
      <c r="KS120" s="7" t="n">
        <v>2</v>
      </c>
      <c r="KT120" s="7" t="n"/>
      <c r="KU120" s="7" t="n"/>
      <c r="KV120" s="7" t="n">
        <v>1</v>
      </c>
      <c r="KW120" s="7" t="n"/>
      <c r="KX120" s="7" t="n"/>
      <c r="KY120" s="7" t="n">
        <v>1</v>
      </c>
      <c r="KZ120" s="7" t="n"/>
      <c r="LA120" s="7" t="n"/>
      <c r="LB120" s="7" t="n"/>
      <c r="LC120" s="7" t="n"/>
      <c r="LD120" s="7" t="n"/>
      <c r="LE120" s="7" t="n"/>
      <c r="LF120" s="7" t="n"/>
      <c r="LG120" s="7" t="n"/>
      <c r="LH120" s="7" t="n"/>
      <c r="LI120" s="7" t="n"/>
      <c r="LJ120" s="7" t="n"/>
      <c r="LK120" s="7" t="n"/>
      <c r="LL120" s="7" t="n"/>
      <c r="LM120" s="7" t="n"/>
      <c r="LN120" s="7" t="n"/>
      <c r="LO120" s="7" t="n"/>
      <c r="LP120" s="7" t="n"/>
      <c r="LQ120" s="7" t="n"/>
      <c r="LR120" s="7" t="n"/>
      <c r="LS120" s="7" t="n"/>
      <c r="LT120" s="7" t="n"/>
      <c r="LU120" s="7" t="n"/>
      <c r="LV120" s="7" t="n"/>
      <c r="LW120" s="7" t="n"/>
      <c r="LX120" s="7" t="n"/>
      <c r="LY120" s="7" t="n"/>
      <c r="LZ120" s="7" t="n"/>
      <c r="MA120" s="7" t="n"/>
      <c r="MB120" s="7" t="n"/>
      <c r="MC120" s="7" t="n"/>
      <c r="MD120" s="7" t="n"/>
      <c r="ME120" s="7" t="n"/>
      <c r="MF120" s="7" t="n"/>
      <c r="MG120" s="7" t="n"/>
      <c r="MH120" s="7" t="n"/>
      <c r="MI120" s="7" t="n"/>
      <c r="MJ120" s="7" t="n"/>
      <c r="MK120" s="7" t="n"/>
      <c r="ML120" s="7" t="n"/>
      <c r="MM120" s="7" t="n"/>
      <c r="MN120" s="7" t="n"/>
      <c r="MO120" s="7" t="n">
        <v>1</v>
      </c>
      <c r="MP120" s="7" t="n">
        <v>1</v>
      </c>
      <c r="MQ120" s="7" t="n"/>
      <c r="MR120" s="7" t="n"/>
      <c r="MS120" s="7" t="n"/>
      <c r="MT120" s="7" t="n"/>
      <c r="MU120" s="7" t="n"/>
      <c r="MV120" s="7" t="n"/>
      <c r="MW120" s="7" t="n"/>
      <c r="MX120" s="7" t="n"/>
      <c r="MY120" s="7" t="n"/>
      <c r="MZ120" s="7" t="n">
        <v>3</v>
      </c>
      <c r="NA120" s="7" t="n"/>
      <c r="NB120" s="7" t="n">
        <v>4</v>
      </c>
      <c r="NC120" s="7" t="n">
        <v>1</v>
      </c>
      <c r="ND120" s="7" t="n"/>
      <c r="NE120" s="7" t="n"/>
      <c r="NF120" s="7" t="n"/>
      <c r="NG120" s="7" t="n"/>
      <c r="NH120" s="7" t="n">
        <v>2</v>
      </c>
      <c r="NI120" s="7" t="n"/>
      <c r="NJ120" s="7" t="n"/>
      <c r="NK120" s="7" t="n"/>
      <c r="NL120" s="7" t="n"/>
      <c r="NM120" s="7" t="n"/>
      <c r="NN120" s="7" t="n"/>
      <c r="NO120" s="7" t="n"/>
      <c r="NP120" s="7" t="n"/>
      <c r="NQ120" s="619" t="n"/>
      <c r="NR120" s="619" t="n"/>
      <c r="NS120" s="619" t="n"/>
      <c r="NT120" s="619" t="n"/>
      <c r="NU120" s="619" t="n"/>
      <c r="NV120" s="619" t="n"/>
      <c r="NW120" s="619" t="n"/>
      <c r="NX120" s="619" t="n"/>
      <c r="NY120" s="7" t="n"/>
      <c r="NZ120" s="7" t="n"/>
      <c r="OA120" s="7" t="n"/>
      <c r="OB120" s="7" t="n"/>
      <c r="OC120" s="7" t="n"/>
      <c r="OD120" s="7" t="n"/>
      <c r="OE120" s="7" t="n"/>
      <c r="OF120" s="7" t="n"/>
      <c r="OG120" s="619" t="n"/>
      <c r="OH120" s="619" t="n"/>
      <c r="OI120" s="619" t="n"/>
      <c r="OJ120" s="619" t="n"/>
      <c r="OK120" s="619" t="n"/>
      <c r="OL120" s="619" t="n"/>
      <c r="OM120" s="619" t="n"/>
      <c r="ON120" s="619" t="n"/>
      <c r="OO120" s="619" t="n"/>
      <c r="OP120" s="619" t="n"/>
      <c r="OQ120" s="619" t="n"/>
      <c r="OR120" s="619" t="n"/>
      <c r="OS120" s="619" t="n"/>
      <c r="OT120" s="619" t="n"/>
      <c r="OU120" s="619" t="n"/>
      <c r="OV120" s="619" t="n"/>
      <c r="OW120" s="7" t="n"/>
      <c r="OX120" s="7" t="n"/>
      <c r="OY120" s="7" t="n"/>
      <c r="OZ120" s="7" t="n"/>
      <c r="PA120" s="7" t="n"/>
      <c r="PB120" s="7" t="n"/>
      <c r="PC120" s="7" t="n"/>
      <c r="PD120" s="7" t="n"/>
      <c r="PE120" s="7" t="n"/>
      <c r="PF120" s="7" t="n"/>
      <c r="PG120" s="7" t="n"/>
      <c r="PH120" s="7" t="n"/>
      <c r="PI120" s="7" t="n"/>
      <c r="PJ120" s="7" t="n"/>
      <c r="PK120" s="7" t="n"/>
      <c r="PL120" s="7" t="n"/>
      <c r="PM120" s="7" t="n"/>
      <c r="PN120" s="7" t="n"/>
      <c r="PO120" s="7" t="n"/>
      <c r="PP120" s="7" t="n"/>
      <c r="PQ120" s="7" t="n"/>
      <c r="PR120" s="7" t="n"/>
      <c r="PS120" s="7" t="n"/>
      <c r="PT120" s="7" t="n"/>
      <c r="PU120" s="7" t="n"/>
      <c r="PV120" s="7" t="n"/>
      <c r="PW120" s="7" t="n"/>
      <c r="PX120" s="7" t="n"/>
      <c r="PY120" s="7" t="n"/>
      <c r="PZ120" s="7" t="n"/>
      <c r="QA120" s="7" t="n"/>
      <c r="QB120" s="7" t="n"/>
      <c r="QC120" s="7" t="n"/>
      <c r="QD120" s="7" t="n"/>
      <c r="QE120" s="7" t="n"/>
      <c r="QF120" s="7" t="n"/>
      <c r="QG120" s="7" t="n"/>
      <c r="QH120" s="7" t="n"/>
      <c r="QI120" s="7" t="n"/>
      <c r="QJ120" s="7" t="n"/>
      <c r="QK120" s="7" t="n"/>
      <c r="QL120" s="7" t="n"/>
      <c r="QM120" s="7" t="n"/>
      <c r="QN120" s="7" t="n"/>
      <c r="QO120" s="7" t="n"/>
      <c r="QP120" s="7" t="n"/>
      <c r="QQ120" s="7" t="n"/>
      <c r="QR120" s="7" t="n"/>
      <c r="QS120" s="7" t="n"/>
      <c r="QT120" s="7" t="n"/>
      <c r="QU120" s="7" t="n"/>
      <c r="QV120" s="7" t="n"/>
      <c r="QW120" s="7" t="n"/>
      <c r="QX120" s="7" t="n"/>
      <c r="QY120" s="7" t="n"/>
      <c r="QZ120" s="7" t="n"/>
      <c r="RA120" s="7" t="n"/>
      <c r="RB120" s="7" t="n"/>
      <c r="RC120" s="7" t="n"/>
      <c r="RD120" s="7" t="n"/>
      <c r="RE120" s="7" t="n"/>
      <c r="RF120" s="455">
        <f>SUM(E120:RE120)-QF120-QL120-SUM(QO120:QQ120)-SUM(QT120:QV120)</f>
        <v/>
      </c>
      <c r="RG120" s="119" t="n"/>
      <c r="RH120" s="456">
        <f>SUM(E120:G120)</f>
        <v/>
      </c>
      <c r="RI120" s="456">
        <f>SUM(H120:BN120)</f>
        <v/>
      </c>
      <c r="RJ120" s="456">
        <f>SUM(BO120:CT120)</f>
        <v/>
      </c>
      <c r="RK120" s="244">
        <f>SUM(CU120:CW120)</f>
        <v/>
      </c>
      <c r="RL120" s="456">
        <f>SUM(CX120:DH120)</f>
        <v/>
      </c>
      <c r="RM120" s="456">
        <f>SUM(DI120:DU120)</f>
        <v/>
      </c>
      <c r="RN120" s="456">
        <f>SUM(DV120:EZ120)</f>
        <v/>
      </c>
      <c r="RO120" s="456">
        <f>SUM(FA120:FB120)</f>
        <v/>
      </c>
      <c r="RP120" s="456">
        <f>SUM(FC120:FH120)</f>
        <v/>
      </c>
      <c r="RQ120" s="456">
        <f>SUM(FI120:GB120)</f>
        <v/>
      </c>
      <c r="RR120" s="456">
        <f>SUM(GC120:GW120)</f>
        <v/>
      </c>
      <c r="RS120" s="456">
        <f>SUM(GX120:IP120)</f>
        <v/>
      </c>
      <c r="RT120" s="456">
        <f>SUM(IQ120:JC120)</f>
        <v/>
      </c>
      <c r="RU120" s="456">
        <f>SUM(JD120:JV120)</f>
        <v/>
      </c>
      <c r="RV120" s="456">
        <f>SUM(JW120:MA120)</f>
        <v/>
      </c>
      <c r="RW120" s="456">
        <f>SUM(MB120:MN120)</f>
        <v/>
      </c>
      <c r="RX120" s="456">
        <f>MO120</f>
        <v/>
      </c>
      <c r="RY120" s="456">
        <f>SUM(MP120:MQ120)</f>
        <v/>
      </c>
      <c r="RZ120" s="456">
        <f>SUM(MR120:MT120)</f>
        <v/>
      </c>
      <c r="SA120" s="456">
        <f>SUM(MU120:MW120)</f>
        <v/>
      </c>
      <c r="SB120" s="456">
        <f>SUM(MX120:MZ120)</f>
        <v/>
      </c>
      <c r="SC120" s="456">
        <f>SUM(NA120:NB120)</f>
        <v/>
      </c>
      <c r="SD120" s="456">
        <f>SUM(NC120)</f>
        <v/>
      </c>
      <c r="SE120" s="456">
        <f>SUM(ND120:NF120)</f>
        <v/>
      </c>
      <c r="SF120" s="456">
        <f>SUM(NG120)</f>
        <v/>
      </c>
      <c r="SG120" s="456">
        <f>SUM(NH120)</f>
        <v/>
      </c>
      <c r="SH120" s="456">
        <f>NI120</f>
        <v/>
      </c>
      <c r="SI120" s="456">
        <f>NJ120</f>
        <v/>
      </c>
      <c r="SJ120" s="456">
        <f>SUM(NK120:NP120)</f>
        <v/>
      </c>
      <c r="SK120" s="456">
        <f>SUM(NQ120:PN120)</f>
        <v/>
      </c>
      <c r="SL120" s="456">
        <f>SUM(PO120:PX120)</f>
        <v/>
      </c>
      <c r="SM120" s="456">
        <f>SUM(PY120:PZ120)</f>
        <v/>
      </c>
      <c r="SN120" s="456">
        <f>SUM(QA120:QB120)</f>
        <v/>
      </c>
      <c r="SO120" s="456">
        <f>SUM(QC120:QE120)</f>
        <v/>
      </c>
      <c r="SP120" s="456">
        <f>SUM(QG120:QK120)</f>
        <v/>
      </c>
      <c r="SQ120" s="456">
        <f>SUM(QM120:QN120)</f>
        <v/>
      </c>
      <c r="SR120" s="456">
        <f>SUM(QO120)</f>
        <v/>
      </c>
      <c r="SS120" s="456">
        <f>SUM(QP120)+QQ120</f>
        <v/>
      </c>
      <c r="ST120" s="456">
        <f>SUM(QR120)</f>
        <v/>
      </c>
      <c r="SU120" s="456">
        <f>SUM(QS120)</f>
        <v/>
      </c>
      <c r="SV120" s="456">
        <f>SUM(QT120)</f>
        <v/>
      </c>
      <c r="SW120" s="456">
        <f>SUM(QU120)</f>
        <v/>
      </c>
      <c r="SX120" s="456">
        <f>SUM(QV120)</f>
        <v/>
      </c>
      <c r="SY120" s="456">
        <f>SUM(QW120:RE120)</f>
        <v/>
      </c>
      <c r="SZ120" s="157">
        <f>SUM(RH120:SX120)-SUM(SR120:SS120)-SUM(SV120:SX120)</f>
        <v/>
      </c>
      <c r="TB120" s="625" t="n">
        <v>1</v>
      </c>
      <c r="TC120" s="625" t="n"/>
      <c r="TE120" s="625" t="n"/>
      <c r="TF120" s="625" t="n"/>
      <c r="TG120" s="625" t="n"/>
      <c r="TH120" s="625" t="n"/>
      <c r="TI120" s="625" t="n"/>
      <c r="TJ120" s="625" t="n"/>
      <c r="TK120" s="625" t="n"/>
      <c r="TL120" s="625" t="n"/>
      <c r="TM120" s="625" t="n"/>
      <c r="TN120" s="625" t="n"/>
      <c r="TO120" s="625" t="n"/>
      <c r="TP120" s="625" t="n"/>
      <c r="TQ120" s="625" t="n"/>
      <c r="TR120" s="625" t="n"/>
      <c r="TS120" s="625" t="n"/>
      <c r="TT120" s="625" t="n"/>
      <c r="TU120" s="625" t="n"/>
    </row>
    <row r="121" ht="23" customHeight="1">
      <c r="A121" s="1100" t="n"/>
      <c r="B121" s="1101" t="n"/>
      <c r="C121" s="1102" t="n"/>
      <c r="D121" s="84" t="inlineStr">
        <is>
          <t>EN CONDICION DE DISCAPACIDAD</t>
        </is>
      </c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  <c r="CD121" s="7" t="n"/>
      <c r="CE121" s="7" t="n"/>
      <c r="CF121" s="7" t="n"/>
      <c r="CG121" s="7" t="n"/>
      <c r="CH121" s="7" t="n"/>
      <c r="CI121" s="7" t="n"/>
      <c r="CJ121" s="7" t="n"/>
      <c r="CK121" s="7" t="n"/>
      <c r="CL121" s="7" t="n"/>
      <c r="CM121" s="7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  <c r="DI121" s="7" t="n"/>
      <c r="DJ121" s="7" t="n"/>
      <c r="DK121" s="7" t="n"/>
      <c r="DL121" s="7" t="n"/>
      <c r="DM121" s="7" t="n"/>
      <c r="DN121" s="7" t="n"/>
      <c r="DO121" s="7" t="n"/>
      <c r="DP121" s="7" t="n"/>
      <c r="DQ121" s="7" t="n"/>
      <c r="DR121" s="7" t="n"/>
      <c r="DS121" s="7" t="n"/>
      <c r="DT121" s="7" t="n"/>
      <c r="DU121" s="7" t="n"/>
      <c r="DV121" s="7" t="n"/>
      <c r="DW121" s="7" t="n"/>
      <c r="DX121" s="7" t="n"/>
      <c r="DY121" s="7" t="n"/>
      <c r="DZ121" s="7" t="n"/>
      <c r="EA121" s="7" t="n"/>
      <c r="EB121" s="7" t="n"/>
      <c r="EC121" s="7" t="n"/>
      <c r="ED121" s="7" t="n"/>
      <c r="EE121" s="7" t="n"/>
      <c r="EF121" s="7" t="n"/>
      <c r="EG121" s="7" t="n"/>
      <c r="EH121" s="7" t="n"/>
      <c r="EI121" s="7" t="n"/>
      <c r="EJ121" s="7" t="n"/>
      <c r="EK121" s="7" t="n"/>
      <c r="EL121" s="7" t="n"/>
      <c r="EM121" s="7" t="n"/>
      <c r="EN121" s="7" t="n"/>
      <c r="EO121" s="7" t="n"/>
      <c r="EP121" s="7" t="n"/>
      <c r="EQ121" s="7" t="n"/>
      <c r="ER121" s="7" t="n"/>
      <c r="ES121" s="7" t="n"/>
      <c r="ET121" s="7" t="n"/>
      <c r="EU121" s="7" t="n"/>
      <c r="EV121" s="7" t="n"/>
      <c r="EW121" s="7" t="n"/>
      <c r="EX121" s="7" t="n"/>
      <c r="EY121" s="7" t="n"/>
      <c r="EZ121" s="7" t="n"/>
      <c r="FA121" s="7" t="n"/>
      <c r="FB121" s="7" t="n"/>
      <c r="FC121" s="7" t="n"/>
      <c r="FD121" s="7" t="n"/>
      <c r="FE121" s="7" t="n"/>
      <c r="FF121" s="7" t="n"/>
      <c r="FG121" s="7" t="n"/>
      <c r="FH121" s="7" t="n"/>
      <c r="FI121" s="7" t="n"/>
      <c r="FJ121" s="7" t="n"/>
      <c r="FK121" s="7" t="n"/>
      <c r="FL121" s="7" t="n"/>
      <c r="FM121" s="7" t="n"/>
      <c r="FN121" s="7" t="n"/>
      <c r="FO121" s="7" t="n"/>
      <c r="FP121" s="7" t="n"/>
      <c r="FQ121" s="7" t="n"/>
      <c r="FR121" s="7" t="n"/>
      <c r="FS121" s="7" t="n"/>
      <c r="FT121" s="7" t="n"/>
      <c r="FU121" s="7" t="n"/>
      <c r="FV121" s="7" t="n"/>
      <c r="FW121" s="7" t="n"/>
      <c r="FX121" s="7" t="n"/>
      <c r="FY121" s="7" t="n"/>
      <c r="FZ121" s="7" t="n"/>
      <c r="GA121" s="7" t="n"/>
      <c r="GB121" s="7" t="n"/>
      <c r="GC121" s="7" t="n"/>
      <c r="GD121" s="7" t="n"/>
      <c r="GE121" s="7" t="n"/>
      <c r="GF121" s="7" t="n"/>
      <c r="GG121" s="7" t="n"/>
      <c r="GH121" s="7" t="n"/>
      <c r="GI121" s="7" t="n"/>
      <c r="GJ121" s="7" t="n"/>
      <c r="GK121" s="7" t="n"/>
      <c r="GL121" s="7" t="n"/>
      <c r="GM121" s="7" t="n"/>
      <c r="GN121" s="7" t="n"/>
      <c r="GO121" s="7" t="n"/>
      <c r="GP121" s="7" t="n"/>
      <c r="GQ121" s="7" t="n"/>
      <c r="GR121" s="7" t="n"/>
      <c r="GS121" s="7" t="n"/>
      <c r="GT121" s="7" t="n"/>
      <c r="GU121" s="7" t="n"/>
      <c r="GV121" s="7" t="n"/>
      <c r="GW121" s="7" t="n"/>
      <c r="GX121" s="7" t="n"/>
      <c r="GY121" s="7" t="n"/>
      <c r="GZ121" s="7" t="n"/>
      <c r="HA121" s="7" t="n"/>
      <c r="HB121" s="7" t="n"/>
      <c r="HC121" s="7" t="n"/>
      <c r="HD121" s="7" t="n"/>
      <c r="HE121" s="7" t="n"/>
      <c r="HF121" s="7" t="n"/>
      <c r="HG121" s="7" t="n"/>
      <c r="HH121" s="7" t="n"/>
      <c r="HI121" s="7" t="n"/>
      <c r="HJ121" s="7" t="n"/>
      <c r="HK121" s="7" t="n"/>
      <c r="HL121" s="7" t="n"/>
      <c r="HM121" s="7" t="n"/>
      <c r="HN121" s="7" t="n"/>
      <c r="HO121" s="7" t="n"/>
      <c r="HP121" s="7" t="n"/>
      <c r="HQ121" s="7" t="n"/>
      <c r="HR121" s="7" t="n"/>
      <c r="HS121" s="7" t="n"/>
      <c r="HT121" s="7" t="n"/>
      <c r="HU121" s="7" t="n"/>
      <c r="HV121" s="7" t="n"/>
      <c r="HW121" s="7" t="n"/>
      <c r="HX121" s="7" t="n"/>
      <c r="HY121" s="7" t="n"/>
      <c r="HZ121" s="7" t="n"/>
      <c r="IA121" s="7" t="n"/>
      <c r="IB121" s="7" t="n"/>
      <c r="IC121" s="7" t="n"/>
      <c r="ID121" s="7" t="n"/>
      <c r="IE121" s="7" t="n"/>
      <c r="IF121" s="7" t="n"/>
      <c r="IG121" s="7" t="n"/>
      <c r="IH121" s="7" t="n"/>
      <c r="II121" s="7" t="n"/>
      <c r="IJ121" s="7" t="n"/>
      <c r="IK121" s="7" t="n"/>
      <c r="IL121" s="7" t="n"/>
      <c r="IM121" s="7" t="n"/>
      <c r="IN121" s="7" t="n"/>
      <c r="IO121" s="7" t="n"/>
      <c r="IP121" s="7" t="n"/>
      <c r="IQ121" s="7" t="n"/>
      <c r="IR121" s="7" t="n"/>
      <c r="IS121" s="7" t="n"/>
      <c r="IT121" s="7" t="n"/>
      <c r="IU121" s="7" t="n"/>
      <c r="IV121" s="7" t="n"/>
      <c r="IW121" s="7" t="n"/>
      <c r="IX121" s="7" t="n"/>
      <c r="IY121" s="7" t="n"/>
      <c r="IZ121" s="7" t="n"/>
      <c r="JA121" s="7" t="n"/>
      <c r="JB121" s="7" t="n"/>
      <c r="JC121" s="7" t="n"/>
      <c r="JD121" s="7" t="n"/>
      <c r="JE121" s="7" t="n"/>
      <c r="JF121" s="7" t="n"/>
      <c r="JG121" s="7" t="n"/>
      <c r="JH121" s="7" t="n"/>
      <c r="JI121" s="7" t="n"/>
      <c r="JJ121" s="7" t="n"/>
      <c r="JK121" s="7" t="n"/>
      <c r="JL121" s="7" t="n"/>
      <c r="JM121" s="7" t="n"/>
      <c r="JN121" s="7" t="n"/>
      <c r="JO121" s="7" t="n"/>
      <c r="JP121" s="7" t="n"/>
      <c r="JQ121" s="7" t="n"/>
      <c r="JR121" s="7" t="n"/>
      <c r="JS121" s="7" t="n"/>
      <c r="JT121" s="7" t="n"/>
      <c r="JU121" s="7" t="n"/>
      <c r="JV121" s="7" t="n"/>
      <c r="JW121" s="7" t="n"/>
      <c r="JX121" s="7" t="n"/>
      <c r="JY121" s="7" t="n"/>
      <c r="JZ121" s="7" t="n"/>
      <c r="KA121" s="7" t="n"/>
      <c r="KB121" s="7" t="n"/>
      <c r="KC121" s="7" t="n"/>
      <c r="KD121" s="7" t="n"/>
      <c r="KE121" s="7" t="n"/>
      <c r="KF121" s="7" t="n"/>
      <c r="KG121" s="7" t="n"/>
      <c r="KH121" s="7" t="n"/>
      <c r="KI121" s="7" t="n"/>
      <c r="KJ121" s="7" t="n"/>
      <c r="KK121" s="7" t="n"/>
      <c r="KL121" s="7" t="n"/>
      <c r="KM121" s="7" t="n"/>
      <c r="KN121" s="7" t="n"/>
      <c r="KO121" s="7" t="n"/>
      <c r="KP121" s="7" t="n"/>
      <c r="KQ121" s="7" t="n"/>
      <c r="KR121" s="7" t="n"/>
      <c r="KS121" s="7" t="n"/>
      <c r="KT121" s="7" t="n"/>
      <c r="KU121" s="7" t="n"/>
      <c r="KV121" s="7" t="n"/>
      <c r="KW121" s="7" t="n"/>
      <c r="KX121" s="7" t="n"/>
      <c r="KY121" s="7" t="n"/>
      <c r="KZ121" s="7" t="n"/>
      <c r="LA121" s="7" t="n"/>
      <c r="LB121" s="7" t="n"/>
      <c r="LC121" s="7" t="n"/>
      <c r="LD121" s="7" t="n"/>
      <c r="LE121" s="7" t="n"/>
      <c r="LF121" s="7" t="n"/>
      <c r="LG121" s="7" t="n"/>
      <c r="LH121" s="7" t="n"/>
      <c r="LI121" s="7" t="n"/>
      <c r="LJ121" s="7" t="n"/>
      <c r="LK121" s="7" t="n"/>
      <c r="LL121" s="7" t="n"/>
      <c r="LM121" s="7" t="n"/>
      <c r="LN121" s="7" t="n"/>
      <c r="LO121" s="7" t="n"/>
      <c r="LP121" s="7" t="n"/>
      <c r="LQ121" s="7" t="n"/>
      <c r="LR121" s="7" t="n"/>
      <c r="LS121" s="7" t="n"/>
      <c r="LT121" s="7" t="n"/>
      <c r="LU121" s="7" t="n"/>
      <c r="LV121" s="7" t="n"/>
      <c r="LW121" s="7" t="n"/>
      <c r="LX121" s="7" t="n"/>
      <c r="LY121" s="7" t="n"/>
      <c r="LZ121" s="7" t="n"/>
      <c r="MA121" s="7" t="n"/>
      <c r="MB121" s="7" t="n"/>
      <c r="MC121" s="7" t="n"/>
      <c r="MD121" s="7" t="n"/>
      <c r="ME121" s="7" t="n"/>
      <c r="MF121" s="7" t="n"/>
      <c r="MG121" s="7" t="n"/>
      <c r="MH121" s="7" t="n"/>
      <c r="MI121" s="7" t="n"/>
      <c r="MJ121" s="7" t="n"/>
      <c r="MK121" s="7" t="n"/>
      <c r="ML121" s="7" t="n"/>
      <c r="MM121" s="7" t="n"/>
      <c r="MN121" s="7" t="n"/>
      <c r="MO121" s="7" t="n"/>
      <c r="MP121" s="7" t="n"/>
      <c r="MQ121" s="7" t="n"/>
      <c r="MR121" s="7" t="n"/>
      <c r="MS121" s="7" t="n"/>
      <c r="MT121" s="7" t="n"/>
      <c r="MU121" s="7" t="n"/>
      <c r="MV121" s="7" t="n"/>
      <c r="MW121" s="7" t="n"/>
      <c r="MX121" s="7" t="n"/>
      <c r="MY121" s="7" t="n"/>
      <c r="MZ121" s="7" t="n"/>
      <c r="NA121" s="7" t="n"/>
      <c r="NB121" s="7" t="n"/>
      <c r="NC121" s="7" t="n"/>
      <c r="ND121" s="7" t="n"/>
      <c r="NE121" s="7" t="n"/>
      <c r="NF121" s="7" t="n"/>
      <c r="NG121" s="7" t="n"/>
      <c r="NH121" s="7" t="n"/>
      <c r="NI121" s="7" t="n"/>
      <c r="NJ121" s="7" t="n"/>
      <c r="NK121" s="7" t="n"/>
      <c r="NL121" s="7" t="n"/>
      <c r="NM121" s="7" t="n"/>
      <c r="NN121" s="7" t="n"/>
      <c r="NO121" s="7" t="n"/>
      <c r="NP121" s="7" t="n"/>
      <c r="NQ121" s="619" t="n"/>
      <c r="NR121" s="619" t="n"/>
      <c r="NS121" s="619" t="n"/>
      <c r="NT121" s="619" t="n"/>
      <c r="NU121" s="619" t="n"/>
      <c r="NV121" s="619" t="n"/>
      <c r="NW121" s="619" t="n"/>
      <c r="NX121" s="619" t="n"/>
      <c r="NY121" s="7" t="n"/>
      <c r="NZ121" s="7" t="n"/>
      <c r="OA121" s="7" t="n"/>
      <c r="OB121" s="7" t="n"/>
      <c r="OC121" s="7" t="n"/>
      <c r="OD121" s="7" t="n"/>
      <c r="OE121" s="7" t="n"/>
      <c r="OF121" s="7" t="n"/>
      <c r="OG121" s="619" t="n"/>
      <c r="OH121" s="619" t="n"/>
      <c r="OI121" s="619" t="n"/>
      <c r="OJ121" s="619" t="n"/>
      <c r="OK121" s="619" t="n"/>
      <c r="OL121" s="619" t="n"/>
      <c r="OM121" s="619" t="n"/>
      <c r="ON121" s="619" t="n"/>
      <c r="OO121" s="619" t="n"/>
      <c r="OP121" s="619" t="n"/>
      <c r="OQ121" s="619" t="n"/>
      <c r="OR121" s="619" t="n"/>
      <c r="OS121" s="619" t="n"/>
      <c r="OT121" s="619" t="n"/>
      <c r="OU121" s="619" t="n"/>
      <c r="OV121" s="619" t="n"/>
      <c r="OW121" s="7" t="n"/>
      <c r="OX121" s="7" t="n"/>
      <c r="OY121" s="7" t="n"/>
      <c r="OZ121" s="7" t="n"/>
      <c r="PA121" s="7" t="n"/>
      <c r="PB121" s="7" t="n"/>
      <c r="PC121" s="7" t="n"/>
      <c r="PD121" s="7" t="n"/>
      <c r="PE121" s="7" t="n"/>
      <c r="PF121" s="7" t="n"/>
      <c r="PG121" s="7" t="n"/>
      <c r="PH121" s="7" t="n"/>
      <c r="PI121" s="7" t="n"/>
      <c r="PJ121" s="7" t="n"/>
      <c r="PK121" s="7" t="n"/>
      <c r="PL121" s="7" t="n"/>
      <c r="PM121" s="7" t="n"/>
      <c r="PN121" s="7" t="n"/>
      <c r="PO121" s="7" t="n"/>
      <c r="PP121" s="7" t="n"/>
      <c r="PQ121" s="7" t="n"/>
      <c r="PR121" s="7" t="n"/>
      <c r="PS121" s="7" t="n"/>
      <c r="PT121" s="7" t="n"/>
      <c r="PU121" s="7" t="n"/>
      <c r="PV121" s="7" t="n"/>
      <c r="PW121" s="7" t="n"/>
      <c r="PX121" s="7" t="n"/>
      <c r="PY121" s="7" t="n"/>
      <c r="PZ121" s="7" t="n"/>
      <c r="QA121" s="7" t="n"/>
      <c r="QB121" s="7" t="n"/>
      <c r="QC121" s="7" t="n"/>
      <c r="QD121" s="7" t="n"/>
      <c r="QE121" s="7" t="n"/>
      <c r="QF121" s="7" t="n"/>
      <c r="QG121" s="7" t="n"/>
      <c r="QH121" s="7" t="n"/>
      <c r="QI121" s="7" t="n"/>
      <c r="QJ121" s="7" t="n"/>
      <c r="QK121" s="7" t="n"/>
      <c r="QL121" s="7" t="n"/>
      <c r="QM121" s="7" t="n"/>
      <c r="QN121" s="7" t="n"/>
      <c r="QO121" s="7" t="n"/>
      <c r="QP121" s="7" t="n"/>
      <c r="QQ121" s="7" t="n"/>
      <c r="QR121" s="7" t="n"/>
      <c r="QS121" s="7" t="n"/>
      <c r="QT121" s="7" t="n"/>
      <c r="QU121" s="7" t="n"/>
      <c r="QV121" s="7" t="n"/>
      <c r="QW121" s="7" t="n"/>
      <c r="QX121" s="7" t="n"/>
      <c r="QY121" s="7" t="n"/>
      <c r="QZ121" s="7" t="n"/>
      <c r="RA121" s="7" t="n"/>
      <c r="RB121" s="7" t="n"/>
      <c r="RC121" s="7" t="n"/>
      <c r="RD121" s="7" t="n"/>
      <c r="RE121" s="7" t="n"/>
      <c r="RF121" s="455">
        <f>SUM(E121:RE121)-QF121-QL121-SUM(QO121:QQ121)-SUM(QT121:QV121)</f>
        <v/>
      </c>
      <c r="RG121" s="119" t="n"/>
      <c r="RH121" s="456">
        <f>SUM(E121:G121)</f>
        <v/>
      </c>
      <c r="RI121" s="456">
        <f>SUM(H121:BN121)</f>
        <v/>
      </c>
      <c r="RJ121" s="456">
        <f>SUM(BO121:CT121)</f>
        <v/>
      </c>
      <c r="RK121" s="244">
        <f>SUM(CU121:CW121)</f>
        <v/>
      </c>
      <c r="RL121" s="456">
        <f>SUM(CX121:DH121)</f>
        <v/>
      </c>
      <c r="RM121" s="456">
        <f>SUM(DI121:DU121)</f>
        <v/>
      </c>
      <c r="RN121" s="456">
        <f>SUM(DV121:EZ121)</f>
        <v/>
      </c>
      <c r="RO121" s="456">
        <f>SUM(FA121:FB121)</f>
        <v/>
      </c>
      <c r="RP121" s="456">
        <f>SUM(FC121:FH121)</f>
        <v/>
      </c>
      <c r="RQ121" s="456">
        <f>SUM(FI121:GB121)</f>
        <v/>
      </c>
      <c r="RR121" s="456">
        <f>SUM(GC121:GW121)</f>
        <v/>
      </c>
      <c r="RS121" s="456">
        <f>SUM(GX121:IP121)</f>
        <v/>
      </c>
      <c r="RT121" s="456">
        <f>SUM(IQ121:JC121)</f>
        <v/>
      </c>
      <c r="RU121" s="456">
        <f>SUM(JD121:JV121)</f>
        <v/>
      </c>
      <c r="RV121" s="456">
        <f>SUM(JW121:MA121)</f>
        <v/>
      </c>
      <c r="RW121" s="456">
        <f>SUM(MB121:MN121)</f>
        <v/>
      </c>
      <c r="RX121" s="456">
        <f>MO121</f>
        <v/>
      </c>
      <c r="RY121" s="456">
        <f>SUM(MP121:MQ121)</f>
        <v/>
      </c>
      <c r="RZ121" s="456">
        <f>SUM(MR121:MT121)</f>
        <v/>
      </c>
      <c r="SA121" s="456">
        <f>SUM(MU121:MW121)</f>
        <v/>
      </c>
      <c r="SB121" s="456">
        <f>SUM(MX121:MZ121)</f>
        <v/>
      </c>
      <c r="SC121" s="456">
        <f>SUM(NA121:NB121)</f>
        <v/>
      </c>
      <c r="SD121" s="456">
        <f>SUM(NC121)</f>
        <v/>
      </c>
      <c r="SE121" s="456">
        <f>SUM(ND121:NF121)</f>
        <v/>
      </c>
      <c r="SF121" s="456">
        <f>SUM(NG121)</f>
        <v/>
      </c>
      <c r="SG121" s="456">
        <f>SUM(NH121)</f>
        <v/>
      </c>
      <c r="SH121" s="456">
        <f>NI121</f>
        <v/>
      </c>
      <c r="SI121" s="456">
        <f>NJ121</f>
        <v/>
      </c>
      <c r="SJ121" s="456">
        <f>SUM(NK121:NP121)</f>
        <v/>
      </c>
      <c r="SK121" s="456">
        <f>SUM(NQ121:PN121)</f>
        <v/>
      </c>
      <c r="SL121" s="456">
        <f>SUM(PO121:PX121)</f>
        <v/>
      </c>
      <c r="SM121" s="456">
        <f>SUM(PY121:PZ121)</f>
        <v/>
      </c>
      <c r="SN121" s="456">
        <f>SUM(QA121:QB121)</f>
        <v/>
      </c>
      <c r="SO121" s="456">
        <f>SUM(QC121:QE121)</f>
        <v/>
      </c>
      <c r="SP121" s="456">
        <f>SUM(QG121:QK121)</f>
        <v/>
      </c>
      <c r="SQ121" s="456">
        <f>SUM(QM121:QN121)</f>
        <v/>
      </c>
      <c r="SR121" s="456">
        <f>SUM(QO121)</f>
        <v/>
      </c>
      <c r="SS121" s="456">
        <f>SUM(QP121)+QQ121</f>
        <v/>
      </c>
      <c r="ST121" s="456">
        <f>SUM(QR121)</f>
        <v/>
      </c>
      <c r="SU121" s="456">
        <f>SUM(QS121)</f>
        <v/>
      </c>
      <c r="SV121" s="456">
        <f>SUM(QT121)</f>
        <v/>
      </c>
      <c r="SW121" s="456">
        <f>SUM(QU121)</f>
        <v/>
      </c>
      <c r="SX121" s="456">
        <f>SUM(QV121)</f>
        <v/>
      </c>
      <c r="SY121" s="456">
        <f>SUM(QW121:RE121)</f>
        <v/>
      </c>
      <c r="SZ121" s="157">
        <f>SUM(RH121:SX121)-SUM(SR121:SS121)-SUM(SV121:SX121)</f>
        <v/>
      </c>
      <c r="TB121" s="625" t="n"/>
      <c r="TC121" s="625" t="n"/>
      <c r="TE121" s="625" t="n"/>
      <c r="TF121" s="625" t="n"/>
      <c r="TG121" s="625" t="n"/>
      <c r="TH121" s="625" t="n"/>
      <c r="TI121" s="625" t="n"/>
      <c r="TJ121" s="625" t="n"/>
      <c r="TK121" s="625" t="n"/>
      <c r="TL121" s="625" t="n"/>
      <c r="TM121" s="625" t="n"/>
      <c r="TN121" s="625" t="n"/>
      <c r="TO121" s="625" t="n"/>
      <c r="TP121" s="625" t="n"/>
      <c r="TQ121" s="625" t="n"/>
      <c r="TR121" s="625" t="n"/>
      <c r="TS121" s="625" t="n"/>
      <c r="TT121" s="625" t="n"/>
      <c r="TU121" s="625" t="n"/>
    </row>
    <row r="122" ht="23.5" customHeight="1" thickBot="1">
      <c r="A122" s="1100" t="n"/>
      <c r="B122" s="1103" t="n"/>
      <c r="C122" s="1104" t="n"/>
      <c r="D122" s="84" t="inlineStr">
        <is>
          <t>VICTIMAS DEL CONFLICTO ARMADO</t>
        </is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  <c r="BK122" s="7" t="n"/>
      <c r="BL122" s="7" t="n">
        <v>1</v>
      </c>
      <c r="BM122" s="7" t="n"/>
      <c r="BN122" s="7" t="n"/>
      <c r="BO122" s="7" t="n">
        <v>1</v>
      </c>
      <c r="BP122" s="7" t="n"/>
      <c r="BQ122" s="7" t="n"/>
      <c r="BR122" s="7" t="n"/>
      <c r="BS122" s="7" t="n"/>
      <c r="BT122" s="7" t="n"/>
      <c r="BU122" s="7" t="n"/>
      <c r="BV122" s="7" t="n"/>
      <c r="BW122" s="7" t="n"/>
      <c r="BX122" s="7" t="n"/>
      <c r="BY122" s="7" t="n"/>
      <c r="BZ122" s="7" t="n"/>
      <c r="CA122" s="7" t="n"/>
      <c r="CB122" s="7" t="n"/>
      <c r="CC122" s="7" t="n"/>
      <c r="CD122" s="7" t="n"/>
      <c r="CE122" s="7" t="n"/>
      <c r="CF122" s="7" t="n"/>
      <c r="CG122" s="7" t="n"/>
      <c r="CH122" s="7" t="n"/>
      <c r="CI122" s="7" t="n"/>
      <c r="CJ122" s="7" t="n"/>
      <c r="CK122" s="7" t="n"/>
      <c r="CL122" s="7" t="n">
        <v>4</v>
      </c>
      <c r="CM122" s="7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>
        <v>1</v>
      </c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  <c r="DI122" s="7" t="n"/>
      <c r="DJ122" s="7" t="n"/>
      <c r="DK122" s="7" t="n"/>
      <c r="DL122" s="7" t="n"/>
      <c r="DM122" s="7" t="n"/>
      <c r="DN122" s="7" t="n"/>
      <c r="DO122" s="7" t="n"/>
      <c r="DP122" s="7" t="n"/>
      <c r="DQ122" s="7" t="n"/>
      <c r="DR122" s="7" t="n"/>
      <c r="DS122" s="7" t="n"/>
      <c r="DT122" s="7" t="n"/>
      <c r="DU122" s="7" t="n">
        <v>4</v>
      </c>
      <c r="DV122" s="7" t="n"/>
      <c r="DW122" s="7" t="n"/>
      <c r="DX122" s="7" t="n"/>
      <c r="DY122" s="7" t="n"/>
      <c r="DZ122" s="7" t="n"/>
      <c r="EA122" s="7" t="n"/>
      <c r="EB122" s="7" t="n"/>
      <c r="EC122" s="7" t="n"/>
      <c r="ED122" s="7" t="n"/>
      <c r="EE122" s="7" t="n"/>
      <c r="EF122" s="7" t="n"/>
      <c r="EG122" s="7" t="n"/>
      <c r="EH122" s="7" t="n"/>
      <c r="EI122" s="7" t="n"/>
      <c r="EJ122" s="7" t="n"/>
      <c r="EK122" s="7" t="n"/>
      <c r="EL122" s="7" t="n"/>
      <c r="EM122" s="7" t="n"/>
      <c r="EN122" s="7" t="n"/>
      <c r="EO122" s="7" t="n"/>
      <c r="EP122" s="7" t="n"/>
      <c r="EQ122" s="7" t="n"/>
      <c r="ER122" s="7" t="n"/>
      <c r="ES122" s="7" t="n"/>
      <c r="ET122" s="7" t="n"/>
      <c r="EU122" s="7" t="n"/>
      <c r="EV122" s="7" t="n"/>
      <c r="EW122" s="7" t="n"/>
      <c r="EX122" s="7" t="n"/>
      <c r="EY122" s="7" t="n"/>
      <c r="EZ122" s="7" t="n"/>
      <c r="FA122" s="7" t="n">
        <v>1</v>
      </c>
      <c r="FB122" s="7" t="n"/>
      <c r="FC122" s="7" t="n">
        <v>1</v>
      </c>
      <c r="FD122" s="7" t="n"/>
      <c r="FE122" s="7" t="n"/>
      <c r="FF122" s="7" t="n"/>
      <c r="FG122" s="7" t="n"/>
      <c r="FH122" s="7" t="n"/>
      <c r="FI122" s="7" t="n"/>
      <c r="FJ122" s="7" t="n"/>
      <c r="FK122" s="7" t="n"/>
      <c r="FL122" s="7" t="n"/>
      <c r="FM122" s="7" t="n"/>
      <c r="FN122" s="7" t="n"/>
      <c r="FO122" s="7" t="n"/>
      <c r="FP122" s="7" t="n"/>
      <c r="FQ122" s="7" t="n"/>
      <c r="FR122" s="7" t="n"/>
      <c r="FS122" s="7" t="n"/>
      <c r="FT122" s="7" t="n"/>
      <c r="FU122" s="7" t="n"/>
      <c r="FV122" s="7" t="n"/>
      <c r="FW122" s="7" t="n"/>
      <c r="FX122" s="7" t="n"/>
      <c r="FY122" s="7" t="n"/>
      <c r="FZ122" s="7" t="n"/>
      <c r="GA122" s="7" t="n"/>
      <c r="GB122" s="7" t="n"/>
      <c r="GC122" s="7" t="n"/>
      <c r="GD122" s="7" t="n"/>
      <c r="GE122" s="7" t="n"/>
      <c r="GF122" s="7" t="n"/>
      <c r="GG122" s="7" t="n"/>
      <c r="GH122" s="7" t="n"/>
      <c r="GI122" s="7" t="n"/>
      <c r="GJ122" s="7" t="n"/>
      <c r="GK122" s="7" t="n"/>
      <c r="GL122" s="7" t="n"/>
      <c r="GM122" s="7" t="n"/>
      <c r="GN122" s="7" t="n"/>
      <c r="GO122" s="7" t="n"/>
      <c r="GP122" s="7" t="n"/>
      <c r="GQ122" s="7" t="n"/>
      <c r="GR122" s="7" t="n"/>
      <c r="GS122" s="7" t="n"/>
      <c r="GT122" s="7" t="n"/>
      <c r="GU122" s="7" t="n"/>
      <c r="GV122" s="7" t="n">
        <v>1</v>
      </c>
      <c r="GW122" s="7" t="n"/>
      <c r="GX122" s="7" t="n"/>
      <c r="GY122" s="7" t="n"/>
      <c r="GZ122" s="7" t="n"/>
      <c r="HA122" s="7" t="n"/>
      <c r="HB122" s="7" t="n"/>
      <c r="HC122" s="7" t="n"/>
      <c r="HD122" s="7" t="n"/>
      <c r="HE122" s="7" t="n"/>
      <c r="HF122" s="7" t="n"/>
      <c r="HG122" s="7" t="n"/>
      <c r="HH122" s="7" t="n"/>
      <c r="HI122" s="7" t="n"/>
      <c r="HJ122" s="7" t="n"/>
      <c r="HK122" s="7" t="n"/>
      <c r="HL122" s="7" t="n"/>
      <c r="HM122" s="7" t="n"/>
      <c r="HN122" s="7" t="n"/>
      <c r="HO122" s="7" t="n"/>
      <c r="HP122" s="7" t="n">
        <v>1</v>
      </c>
      <c r="HQ122" s="7" t="n"/>
      <c r="HR122" s="7" t="n"/>
      <c r="HS122" s="7" t="n">
        <v>2</v>
      </c>
      <c r="HT122" s="7" t="n"/>
      <c r="HU122" s="7" t="n"/>
      <c r="HV122" s="7" t="n"/>
      <c r="HW122" s="7" t="n"/>
      <c r="HX122" s="7" t="n"/>
      <c r="HY122" s="7" t="n"/>
      <c r="HZ122" s="7" t="n"/>
      <c r="IA122" s="7" t="n"/>
      <c r="IB122" s="7" t="n"/>
      <c r="IC122" s="7" t="n"/>
      <c r="ID122" s="7" t="n"/>
      <c r="IE122" s="7" t="n"/>
      <c r="IF122" s="7" t="n"/>
      <c r="IG122" s="7" t="n"/>
      <c r="IH122" s="7" t="n"/>
      <c r="II122" s="7" t="n"/>
      <c r="IJ122" s="7" t="n"/>
      <c r="IK122" s="7" t="n"/>
      <c r="IL122" s="7" t="n"/>
      <c r="IM122" s="7" t="n"/>
      <c r="IN122" s="7" t="n"/>
      <c r="IO122" s="7" t="n"/>
      <c r="IP122" s="7" t="n"/>
      <c r="IQ122" s="7" t="n"/>
      <c r="IR122" s="7" t="n"/>
      <c r="IS122" s="7" t="n"/>
      <c r="IT122" s="7" t="n"/>
      <c r="IU122" s="7" t="n"/>
      <c r="IV122" s="7" t="n"/>
      <c r="IW122" s="7" t="n"/>
      <c r="IX122" s="7" t="n"/>
      <c r="IY122" s="7" t="n"/>
      <c r="IZ122" s="7" t="n"/>
      <c r="JA122" s="7" t="n"/>
      <c r="JB122" s="7" t="n"/>
      <c r="JC122" s="7" t="n"/>
      <c r="JD122" s="7" t="n"/>
      <c r="JE122" s="7" t="n"/>
      <c r="JF122" s="7" t="n"/>
      <c r="JG122" s="7" t="n"/>
      <c r="JH122" s="7" t="n"/>
      <c r="JI122" s="7" t="n"/>
      <c r="JJ122" s="7" t="n"/>
      <c r="JK122" s="7" t="n"/>
      <c r="JL122" s="7" t="n"/>
      <c r="JM122" s="7" t="n"/>
      <c r="JN122" s="7" t="n"/>
      <c r="JO122" s="7" t="n"/>
      <c r="JP122" s="7" t="n">
        <v>4</v>
      </c>
      <c r="JQ122" s="7" t="n"/>
      <c r="JR122" s="7" t="n"/>
      <c r="JS122" s="7" t="n"/>
      <c r="JT122" s="7" t="n"/>
      <c r="JU122" s="7" t="n"/>
      <c r="JV122" s="7" t="n"/>
      <c r="JW122" s="7" t="n"/>
      <c r="JX122" s="7" t="n"/>
      <c r="JY122" s="7" t="n"/>
      <c r="JZ122" s="7" t="n"/>
      <c r="KA122" s="7" t="n"/>
      <c r="KB122" s="7" t="n"/>
      <c r="KC122" s="7" t="n"/>
      <c r="KD122" s="7" t="n"/>
      <c r="KE122" s="7" t="n"/>
      <c r="KF122" s="7" t="n"/>
      <c r="KG122" s="7" t="n"/>
      <c r="KH122" s="7" t="n"/>
      <c r="KI122" s="7" t="n"/>
      <c r="KJ122" s="7" t="n"/>
      <c r="KK122" s="7" t="n"/>
      <c r="KL122" s="7" t="n"/>
      <c r="KM122" s="7" t="n"/>
      <c r="KN122" s="7" t="n"/>
      <c r="KO122" s="7" t="n"/>
      <c r="KP122" s="7" t="n">
        <v>2</v>
      </c>
      <c r="KQ122" s="7" t="n"/>
      <c r="KR122" s="7" t="n">
        <v>2</v>
      </c>
      <c r="KS122" s="7" t="n">
        <v>2</v>
      </c>
      <c r="KT122" s="7" t="n"/>
      <c r="KU122" s="7" t="n"/>
      <c r="KV122" s="7" t="n">
        <v>1</v>
      </c>
      <c r="KW122" s="7" t="n"/>
      <c r="KX122" s="7" t="n"/>
      <c r="KY122" s="7" t="n">
        <v>1</v>
      </c>
      <c r="KZ122" s="7" t="n"/>
      <c r="LA122" s="7" t="n"/>
      <c r="LB122" s="7" t="n"/>
      <c r="LC122" s="7" t="n"/>
      <c r="LD122" s="7" t="n"/>
      <c r="LE122" s="7" t="n"/>
      <c r="LF122" s="7" t="n"/>
      <c r="LG122" s="7" t="n"/>
      <c r="LH122" s="7" t="n"/>
      <c r="LI122" s="7" t="n"/>
      <c r="LJ122" s="7" t="n"/>
      <c r="LK122" s="7" t="n"/>
      <c r="LL122" s="7" t="n"/>
      <c r="LM122" s="7" t="n"/>
      <c r="LN122" s="7" t="n"/>
      <c r="LO122" s="7" t="n"/>
      <c r="LP122" s="7" t="n"/>
      <c r="LQ122" s="7" t="n"/>
      <c r="LR122" s="7" t="n"/>
      <c r="LS122" s="7" t="n"/>
      <c r="LT122" s="7" t="n"/>
      <c r="LU122" s="7" t="n"/>
      <c r="LV122" s="7" t="n"/>
      <c r="LW122" s="7" t="n"/>
      <c r="LX122" s="7" t="n"/>
      <c r="LY122" s="7" t="n"/>
      <c r="LZ122" s="7" t="n"/>
      <c r="MA122" s="7" t="n"/>
      <c r="MB122" s="7" t="n"/>
      <c r="MC122" s="7" t="n"/>
      <c r="MD122" s="7" t="n"/>
      <c r="ME122" s="7" t="n"/>
      <c r="MF122" s="7" t="n"/>
      <c r="MG122" s="7" t="n"/>
      <c r="MH122" s="7" t="n"/>
      <c r="MI122" s="7" t="n"/>
      <c r="MJ122" s="7" t="n"/>
      <c r="MK122" s="7" t="n"/>
      <c r="ML122" s="7" t="n"/>
      <c r="MM122" s="7" t="n"/>
      <c r="MN122" s="7" t="n"/>
      <c r="MO122" s="7" t="n">
        <v>1</v>
      </c>
      <c r="MP122" s="7" t="n">
        <v>1</v>
      </c>
      <c r="MQ122" s="7" t="n"/>
      <c r="MR122" s="7" t="n"/>
      <c r="MS122" s="7" t="n"/>
      <c r="MT122" s="7" t="n"/>
      <c r="MU122" s="7" t="n"/>
      <c r="MV122" s="7" t="n"/>
      <c r="MW122" s="7" t="n"/>
      <c r="MX122" s="7" t="n"/>
      <c r="MY122" s="7" t="n"/>
      <c r="MZ122" s="7" t="n">
        <v>3</v>
      </c>
      <c r="NA122" s="7" t="n"/>
      <c r="NB122" s="7" t="n">
        <v>4</v>
      </c>
      <c r="NC122" s="7" t="n">
        <v>1</v>
      </c>
      <c r="ND122" s="7" t="n"/>
      <c r="NE122" s="7" t="n"/>
      <c r="NF122" s="7" t="n"/>
      <c r="NG122" s="7" t="n"/>
      <c r="NH122" s="7" t="n">
        <v>2</v>
      </c>
      <c r="NI122" s="7" t="n"/>
      <c r="NJ122" s="7" t="n"/>
      <c r="NK122" s="7" t="n"/>
      <c r="NL122" s="7" t="n"/>
      <c r="NM122" s="7" t="n"/>
      <c r="NN122" s="7" t="n"/>
      <c r="NO122" s="7" t="n"/>
      <c r="NP122" s="7" t="n"/>
      <c r="NQ122" s="619" t="n"/>
      <c r="NR122" s="619" t="n"/>
      <c r="NS122" s="619" t="n"/>
      <c r="NT122" s="619" t="n"/>
      <c r="NU122" s="619" t="n"/>
      <c r="NV122" s="619" t="n"/>
      <c r="NW122" s="619" t="n"/>
      <c r="NX122" s="619" t="n"/>
      <c r="NY122" s="7" t="n"/>
      <c r="NZ122" s="7" t="n"/>
      <c r="OA122" s="7" t="n"/>
      <c r="OB122" s="7" t="n"/>
      <c r="OC122" s="7" t="n"/>
      <c r="OD122" s="7" t="n"/>
      <c r="OE122" s="7" t="n"/>
      <c r="OF122" s="7" t="n"/>
      <c r="OG122" s="619" t="n"/>
      <c r="OH122" s="619" t="n"/>
      <c r="OI122" s="619" t="n"/>
      <c r="OJ122" s="619" t="n"/>
      <c r="OK122" s="619" t="n"/>
      <c r="OL122" s="619" t="n"/>
      <c r="OM122" s="619" t="n"/>
      <c r="ON122" s="619" t="n"/>
      <c r="OO122" s="619" t="n"/>
      <c r="OP122" s="619" t="n"/>
      <c r="OQ122" s="619" t="n"/>
      <c r="OR122" s="619" t="n"/>
      <c r="OS122" s="619" t="n"/>
      <c r="OT122" s="619" t="n"/>
      <c r="OU122" s="619" t="n"/>
      <c r="OV122" s="619" t="n"/>
      <c r="OW122" s="7" t="n"/>
      <c r="OX122" s="7" t="n"/>
      <c r="OY122" s="7" t="n"/>
      <c r="OZ122" s="7" t="n"/>
      <c r="PA122" s="7" t="n"/>
      <c r="PB122" s="7" t="n"/>
      <c r="PC122" s="7" t="n"/>
      <c r="PD122" s="7" t="n"/>
      <c r="PE122" s="7" t="n"/>
      <c r="PF122" s="7" t="n"/>
      <c r="PG122" s="7" t="n"/>
      <c r="PH122" s="7" t="n"/>
      <c r="PI122" s="7" t="n"/>
      <c r="PJ122" s="7" t="n"/>
      <c r="PK122" s="7" t="n"/>
      <c r="PL122" s="7" t="n"/>
      <c r="PM122" s="7" t="n"/>
      <c r="PN122" s="7" t="n"/>
      <c r="PO122" s="7" t="n"/>
      <c r="PP122" s="7" t="n"/>
      <c r="PQ122" s="7" t="n"/>
      <c r="PR122" s="7" t="n"/>
      <c r="PS122" s="7" t="n"/>
      <c r="PT122" s="7" t="n"/>
      <c r="PU122" s="7" t="n"/>
      <c r="PV122" s="7" t="n"/>
      <c r="PW122" s="7" t="n"/>
      <c r="PX122" s="7" t="n"/>
      <c r="PY122" s="7" t="n"/>
      <c r="PZ122" s="7" t="n"/>
      <c r="QA122" s="7" t="n"/>
      <c r="QB122" s="7" t="n"/>
      <c r="QC122" s="7" t="n"/>
      <c r="QD122" s="7" t="n"/>
      <c r="QE122" s="7" t="n"/>
      <c r="QF122" s="7" t="n"/>
      <c r="QG122" s="7" t="n"/>
      <c r="QH122" s="7" t="n"/>
      <c r="QI122" s="7" t="n"/>
      <c r="QJ122" s="7" t="n"/>
      <c r="QK122" s="7" t="n"/>
      <c r="QL122" s="7" t="n"/>
      <c r="QM122" s="7" t="n"/>
      <c r="QN122" s="7" t="n"/>
      <c r="QO122" s="7" t="n"/>
      <c r="QP122" s="7" t="n"/>
      <c r="QQ122" s="7" t="n"/>
      <c r="QR122" s="7" t="n"/>
      <c r="QS122" s="7" t="n"/>
      <c r="QT122" s="7" t="n"/>
      <c r="QU122" s="7" t="n"/>
      <c r="QV122" s="7" t="n"/>
      <c r="QW122" s="7" t="n"/>
      <c r="QX122" s="7" t="n"/>
      <c r="QY122" s="7" t="n"/>
      <c r="QZ122" s="7" t="n"/>
      <c r="RA122" s="7" t="n"/>
      <c r="RB122" s="7" t="n"/>
      <c r="RC122" s="7" t="n"/>
      <c r="RD122" s="7" t="n"/>
      <c r="RE122" s="7" t="n"/>
      <c r="RF122" s="455">
        <f>SUM(E122:RE122)-QF122-QL122-SUM(QO122:QQ122)-SUM(QT122:QV122)</f>
        <v/>
      </c>
      <c r="RG122" s="119" t="n"/>
      <c r="RH122" s="456">
        <f>SUM(E122:G122)</f>
        <v/>
      </c>
      <c r="RI122" s="456">
        <f>SUM(H122:BN122)</f>
        <v/>
      </c>
      <c r="RJ122" s="456">
        <f>SUM(BO122:CT122)</f>
        <v/>
      </c>
      <c r="RK122" s="244">
        <f>SUM(CU122:CW122)</f>
        <v/>
      </c>
      <c r="RL122" s="456">
        <f>SUM(CX122:DH122)</f>
        <v/>
      </c>
      <c r="RM122" s="456">
        <f>SUM(DI122:DU122)</f>
        <v/>
      </c>
      <c r="RN122" s="456">
        <f>SUM(DV122:EZ122)</f>
        <v/>
      </c>
      <c r="RO122" s="456">
        <f>SUM(FA122:FB122)</f>
        <v/>
      </c>
      <c r="RP122" s="456">
        <f>SUM(FC122:FH122)</f>
        <v/>
      </c>
      <c r="RQ122" s="456">
        <f>SUM(FI122:GB122)</f>
        <v/>
      </c>
      <c r="RR122" s="456">
        <f>SUM(GC122:GW122)</f>
        <v/>
      </c>
      <c r="RS122" s="456">
        <f>SUM(GX122:IP122)</f>
        <v/>
      </c>
      <c r="RT122" s="456">
        <f>SUM(IQ122:JC122)</f>
        <v/>
      </c>
      <c r="RU122" s="456">
        <f>SUM(JD122:JV122)</f>
        <v/>
      </c>
      <c r="RV122" s="456">
        <f>SUM(JW122:MA122)</f>
        <v/>
      </c>
      <c r="RW122" s="456">
        <f>SUM(MB122:MN122)</f>
        <v/>
      </c>
      <c r="RX122" s="456">
        <f>MO122</f>
        <v/>
      </c>
      <c r="RY122" s="456">
        <f>SUM(MP122:MQ122)</f>
        <v/>
      </c>
      <c r="RZ122" s="456">
        <f>SUM(MR122:MT122)</f>
        <v/>
      </c>
      <c r="SA122" s="456">
        <f>SUM(MU122:MW122)</f>
        <v/>
      </c>
      <c r="SB122" s="456">
        <f>SUM(MX122:MZ122)</f>
        <v/>
      </c>
      <c r="SC122" s="456">
        <f>SUM(NA122:NB122)</f>
        <v/>
      </c>
      <c r="SD122" s="456">
        <f>SUM(NC122)</f>
        <v/>
      </c>
      <c r="SE122" s="456">
        <f>SUM(ND122:NF122)</f>
        <v/>
      </c>
      <c r="SF122" s="456">
        <f>SUM(NG122)</f>
        <v/>
      </c>
      <c r="SG122" s="456">
        <f>SUM(NH122)</f>
        <v/>
      </c>
      <c r="SH122" s="456">
        <f>NI122</f>
        <v/>
      </c>
      <c r="SI122" s="456">
        <f>NJ122</f>
        <v/>
      </c>
      <c r="SJ122" s="456">
        <f>SUM(NK122:NP122)</f>
        <v/>
      </c>
      <c r="SK122" s="456">
        <f>SUM(NQ122:PN122)</f>
        <v/>
      </c>
      <c r="SL122" s="456">
        <f>SUM(PO122:PX122)</f>
        <v/>
      </c>
      <c r="SM122" s="456">
        <f>SUM(PY122:PZ122)</f>
        <v/>
      </c>
      <c r="SN122" s="456">
        <f>SUM(QA122:QB122)</f>
        <v/>
      </c>
      <c r="SO122" s="456">
        <f>SUM(QC122:QE122)</f>
        <v/>
      </c>
      <c r="SP122" s="456">
        <f>SUM(QG122:QK122)</f>
        <v/>
      </c>
      <c r="SQ122" s="456">
        <f>SUM(QM122:QN122)</f>
        <v/>
      </c>
      <c r="SR122" s="456">
        <f>SUM(QO122)</f>
        <v/>
      </c>
      <c r="SS122" s="456">
        <f>SUM(QP122)+QQ122</f>
        <v/>
      </c>
      <c r="ST122" s="456">
        <f>SUM(QR122)</f>
        <v/>
      </c>
      <c r="SU122" s="456">
        <f>SUM(QS122)</f>
        <v/>
      </c>
      <c r="SV122" s="456">
        <f>SUM(QT122)</f>
        <v/>
      </c>
      <c r="SW122" s="456">
        <f>SUM(QU122)</f>
        <v/>
      </c>
      <c r="SX122" s="456">
        <f>SUM(QV122)</f>
        <v/>
      </c>
      <c r="SY122" s="456">
        <f>SUM(QW122:RE122)</f>
        <v/>
      </c>
      <c r="SZ122" s="157">
        <f>SUM(RH122:SX122)-SUM(SR122:SS122)-SUM(SV122:SX122)</f>
        <v/>
      </c>
      <c r="TB122" s="625" t="n">
        <v>1</v>
      </c>
      <c r="TC122" s="625" t="n"/>
      <c r="TE122" s="625" t="n"/>
      <c r="TF122" s="625" t="n"/>
      <c r="TG122" s="625" t="n"/>
      <c r="TH122" s="625" t="n"/>
      <c r="TI122" s="625" t="n"/>
      <c r="TJ122" s="625" t="n"/>
      <c r="TK122" s="625" t="n"/>
      <c r="TL122" s="625" t="n"/>
      <c r="TM122" s="625" t="n"/>
      <c r="TN122" s="625" t="n"/>
      <c r="TO122" s="625" t="n"/>
      <c r="TP122" s="625" t="n"/>
      <c r="TQ122" s="625" t="n"/>
      <c r="TR122" s="625" t="n"/>
      <c r="TS122" s="625" t="n"/>
      <c r="TT122" s="625" t="n"/>
      <c r="TU122" s="625" t="n"/>
    </row>
    <row r="123" ht="14.5" customHeight="1">
      <c r="A123" s="742" t="n">
        <v>7</v>
      </c>
      <c r="B123" s="741" t="inlineStr">
        <is>
          <t>383</t>
        </is>
      </c>
      <c r="C123" s="1105" t="inlineStr">
        <is>
          <t>LA CELIA</t>
        </is>
      </c>
      <c r="D123" s="214" t="inlineStr">
        <is>
          <t>FEMENINO</t>
        </is>
      </c>
      <c r="E123" s="215" t="n"/>
      <c r="F123" s="215" t="n"/>
      <c r="G123" s="215" t="n"/>
      <c r="H123" s="215" t="n"/>
      <c r="I123" s="215" t="n"/>
      <c r="J123" s="215" t="n"/>
      <c r="K123" s="215" t="n"/>
      <c r="L123" s="215" t="n"/>
      <c r="M123" s="215" t="n"/>
      <c r="N123" s="215" t="n"/>
      <c r="O123" s="215" t="n"/>
      <c r="P123" s="215" t="n"/>
      <c r="Q123" s="215" t="n"/>
      <c r="R123" s="215" t="n"/>
      <c r="S123" s="215" t="n"/>
      <c r="T123" s="215" t="n"/>
      <c r="U123" s="215" t="n"/>
      <c r="V123" s="215" t="n"/>
      <c r="W123" s="215" t="n"/>
      <c r="X123" s="215" t="n"/>
      <c r="Y123" s="215" t="n"/>
      <c r="Z123" s="215" t="n"/>
      <c r="AA123" s="215" t="n"/>
      <c r="AB123" s="215" t="n"/>
      <c r="AC123" s="215" t="n"/>
      <c r="AD123" s="215" t="n"/>
      <c r="AE123" s="215" t="n"/>
      <c r="AF123" s="215" t="n"/>
      <c r="AG123" s="215" t="n"/>
      <c r="AH123" s="215" t="n"/>
      <c r="AI123" s="215" t="n"/>
      <c r="AJ123" s="215" t="n"/>
      <c r="AK123" s="215" t="n"/>
      <c r="AL123" s="215" t="n"/>
      <c r="AM123" s="215" t="n"/>
      <c r="AN123" s="215" t="n"/>
      <c r="AO123" s="215" t="n"/>
      <c r="AP123" s="215" t="n"/>
      <c r="AQ123" s="215" t="n"/>
      <c r="AR123" s="215" t="n"/>
      <c r="AS123" s="215" t="n"/>
      <c r="AT123" s="215" t="n"/>
      <c r="AU123" s="215" t="n"/>
      <c r="AV123" s="215" t="n"/>
      <c r="AW123" s="215" t="n"/>
      <c r="AX123" s="215" t="n"/>
      <c r="AY123" s="215" t="n"/>
      <c r="AZ123" s="215" t="n"/>
      <c r="BA123" s="215" t="n"/>
      <c r="BB123" s="215" t="n"/>
      <c r="BC123" s="215" t="n"/>
      <c r="BD123" s="215" t="n"/>
      <c r="BE123" s="215" t="n"/>
      <c r="BF123" s="215" t="n"/>
      <c r="BG123" s="215" t="n"/>
      <c r="BH123" s="215" t="n"/>
      <c r="BI123" s="215" t="n"/>
      <c r="BJ123" s="215" t="n"/>
      <c r="BK123" s="215" t="n"/>
      <c r="BL123" s="215" t="n"/>
      <c r="BM123" s="215" t="n">
        <v>1</v>
      </c>
      <c r="BN123" s="215" t="n"/>
      <c r="BO123" s="215" t="n">
        <v>2</v>
      </c>
      <c r="BP123" s="215" t="n"/>
      <c r="BQ123" s="215" t="n">
        <v>2</v>
      </c>
      <c r="BR123" s="215" t="n"/>
      <c r="BS123" s="215" t="n"/>
      <c r="BT123" s="215" t="n"/>
      <c r="BU123" s="215" t="n"/>
      <c r="BV123" s="215" t="n"/>
      <c r="BW123" s="215" t="n"/>
      <c r="BX123" s="215" t="n"/>
      <c r="BY123" s="215" t="n"/>
      <c r="BZ123" s="215" t="n"/>
      <c r="CA123" s="215" t="n"/>
      <c r="CB123" s="215" t="n"/>
      <c r="CC123" s="215" t="n"/>
      <c r="CD123" s="215" t="n"/>
      <c r="CE123" s="215" t="n"/>
      <c r="CF123" s="215" t="n"/>
      <c r="CG123" s="215" t="n">
        <v>2</v>
      </c>
      <c r="CH123" s="215" t="n"/>
      <c r="CI123" s="215" t="n"/>
      <c r="CJ123" s="215" t="n"/>
      <c r="CK123" s="215" t="n"/>
      <c r="CL123" s="215" t="n">
        <v>3</v>
      </c>
      <c r="CM123" s="215" t="n"/>
      <c r="CN123" s="215" t="n"/>
      <c r="CO123" s="215" t="n"/>
      <c r="CP123" s="215" t="n"/>
      <c r="CQ123" s="215" t="n"/>
      <c r="CR123" s="215" t="n"/>
      <c r="CS123" s="215" t="n"/>
      <c r="CT123" s="215" t="n"/>
      <c r="CU123" s="215" t="n"/>
      <c r="CV123" s="215" t="n"/>
      <c r="CW123" s="215" t="n"/>
      <c r="CX123" s="215" t="n">
        <v>2</v>
      </c>
      <c r="CY123" s="215" t="n"/>
      <c r="CZ123" s="215" t="n">
        <v>2</v>
      </c>
      <c r="DA123" s="215" t="n">
        <v>2</v>
      </c>
      <c r="DB123" s="215" t="n"/>
      <c r="DC123" s="215" t="n"/>
      <c r="DD123" s="215" t="n"/>
      <c r="DE123" s="215" t="n"/>
      <c r="DF123" s="215" t="n"/>
      <c r="DG123" s="215" t="n"/>
      <c r="DH123" s="215" t="n"/>
      <c r="DI123" s="215" t="n"/>
      <c r="DJ123" s="215" t="n"/>
      <c r="DK123" s="215" t="n"/>
      <c r="DL123" s="215" t="n"/>
      <c r="DM123" s="215" t="n"/>
      <c r="DN123" s="215" t="n"/>
      <c r="DO123" s="215" t="n"/>
      <c r="DP123" s="215" t="n"/>
      <c r="DQ123" s="215" t="n"/>
      <c r="DR123" s="215" t="n"/>
      <c r="DS123" s="215" t="n"/>
      <c r="DT123" s="215" t="n"/>
      <c r="DU123" s="215" t="n">
        <v>3</v>
      </c>
      <c r="DV123" s="215" t="n"/>
      <c r="DW123" s="215" t="n"/>
      <c r="DX123" s="215" t="n"/>
      <c r="DY123" s="215" t="n"/>
      <c r="DZ123" s="215" t="n"/>
      <c r="EA123" s="215" t="n"/>
      <c r="EB123" s="215" t="n"/>
      <c r="EC123" s="215" t="n"/>
      <c r="ED123" s="215" t="n"/>
      <c r="EE123" s="215" t="n"/>
      <c r="EF123" s="215" t="n"/>
      <c r="EG123" s="215" t="n"/>
      <c r="EH123" s="215" t="n"/>
      <c r="EI123" s="215" t="n"/>
      <c r="EJ123" s="215" t="n"/>
      <c r="EK123" s="215" t="n"/>
      <c r="EL123" s="215" t="n"/>
      <c r="EM123" s="215" t="n"/>
      <c r="EN123" s="215" t="n"/>
      <c r="EO123" s="215" t="n"/>
      <c r="EP123" s="215" t="n"/>
      <c r="EQ123" s="215" t="n"/>
      <c r="ER123" s="215" t="n"/>
      <c r="ES123" s="215" t="n"/>
      <c r="ET123" s="215" t="n"/>
      <c r="EU123" s="215" t="n"/>
      <c r="EV123" s="215" t="n"/>
      <c r="EW123" s="215" t="n"/>
      <c r="EX123" s="215" t="n"/>
      <c r="EY123" s="215" t="n"/>
      <c r="EZ123" s="215" t="n"/>
      <c r="FA123" s="215" t="n">
        <v>2</v>
      </c>
      <c r="FB123" s="215" t="n"/>
      <c r="FC123" s="215" t="n">
        <v>2</v>
      </c>
      <c r="FD123" s="215" t="n"/>
      <c r="FE123" s="215" t="n">
        <v>3</v>
      </c>
      <c r="FF123" s="215" t="n"/>
      <c r="FG123" s="215" t="n"/>
      <c r="FH123" s="215" t="n"/>
      <c r="FI123" s="215" t="n">
        <v>3</v>
      </c>
      <c r="FJ123" s="215" t="n"/>
      <c r="FK123" s="215" t="n"/>
      <c r="FL123" s="215" t="n"/>
      <c r="FM123" s="215" t="n"/>
      <c r="FN123" s="215" t="n"/>
      <c r="FO123" s="215" t="n"/>
      <c r="FP123" s="215" t="n"/>
      <c r="FQ123" s="215" t="n"/>
      <c r="FR123" s="215" t="n"/>
      <c r="FS123" s="215" t="n">
        <v>2</v>
      </c>
      <c r="FT123" s="215" t="n"/>
      <c r="FU123" s="215" t="n"/>
      <c r="FV123" s="215" t="n"/>
      <c r="FW123" s="215" t="n"/>
      <c r="FX123" s="215" t="n"/>
      <c r="FY123" s="215" t="n"/>
      <c r="FZ123" s="215" t="n"/>
      <c r="GA123" s="215" t="n"/>
      <c r="GB123" s="215" t="n"/>
      <c r="GC123" s="215" t="n">
        <v>1</v>
      </c>
      <c r="GD123" s="215" t="n"/>
      <c r="GE123" s="215" t="n"/>
      <c r="GF123" s="215" t="n"/>
      <c r="GG123" s="215" t="n"/>
      <c r="GH123" s="215" t="n"/>
      <c r="GI123" s="215" t="n"/>
      <c r="GJ123" s="215" t="n"/>
      <c r="GK123" s="215" t="n"/>
      <c r="GL123" s="215" t="n"/>
      <c r="GM123" s="215" t="n"/>
      <c r="GN123" s="215" t="n"/>
      <c r="GO123" s="215" t="n"/>
      <c r="GP123" s="215" t="n"/>
      <c r="GQ123" s="215" t="n"/>
      <c r="GR123" s="215" t="n"/>
      <c r="GS123" s="215" t="n"/>
      <c r="GT123" s="215" t="n"/>
      <c r="GU123" s="215" t="n"/>
      <c r="GV123" s="215" t="n"/>
      <c r="GW123" s="215" t="n"/>
      <c r="GX123" s="215" t="n"/>
      <c r="GY123" s="215" t="n">
        <v>2</v>
      </c>
      <c r="GZ123" s="215" t="n"/>
      <c r="HA123" s="215" t="n"/>
      <c r="HB123" s="215" t="n"/>
      <c r="HC123" s="215" t="n"/>
      <c r="HD123" s="215" t="n"/>
      <c r="HE123" s="215" t="n"/>
      <c r="HF123" s="215" t="n"/>
      <c r="HG123" s="215" t="n"/>
      <c r="HH123" s="215" t="n"/>
      <c r="HI123" s="215" t="n"/>
      <c r="HJ123" s="215" t="n"/>
      <c r="HK123" s="215" t="n"/>
      <c r="HL123" s="215" t="n"/>
      <c r="HM123" s="215" t="n"/>
      <c r="HN123" s="215" t="n"/>
      <c r="HO123" s="215" t="n"/>
      <c r="HP123" s="215" t="n"/>
      <c r="HQ123" s="215" t="n"/>
      <c r="HR123" s="215" t="n"/>
      <c r="HS123" s="215" t="n"/>
      <c r="HT123" s="215" t="n"/>
      <c r="HU123" s="215" t="n"/>
      <c r="HV123" s="215" t="n"/>
      <c r="HW123" s="215" t="n"/>
      <c r="HX123" s="215" t="n"/>
      <c r="HY123" s="215" t="n"/>
      <c r="HZ123" s="215" t="n"/>
      <c r="IA123" s="215" t="n"/>
      <c r="IB123" s="215" t="n"/>
      <c r="IC123" s="215" t="n"/>
      <c r="ID123" s="215" t="n"/>
      <c r="IE123" s="215" t="n"/>
      <c r="IF123" s="215" t="n"/>
      <c r="IG123" s="215" t="n"/>
      <c r="IH123" s="215" t="n"/>
      <c r="II123" s="215" t="n"/>
      <c r="IJ123" s="215" t="n"/>
      <c r="IK123" s="215" t="n"/>
      <c r="IL123" s="215" t="n"/>
      <c r="IM123" s="215" t="n"/>
      <c r="IN123" s="215" t="n"/>
      <c r="IO123" s="215" t="n"/>
      <c r="IP123" s="215" t="n"/>
      <c r="IQ123" s="215" t="n">
        <v>3</v>
      </c>
      <c r="IR123" s="215" t="n"/>
      <c r="IS123" s="215" t="n"/>
      <c r="IT123" s="215" t="n"/>
      <c r="IU123" s="215" t="n"/>
      <c r="IV123" s="215" t="n"/>
      <c r="IW123" s="215" t="n"/>
      <c r="IX123" s="215" t="n"/>
      <c r="IY123" s="215" t="n"/>
      <c r="IZ123" s="215" t="n"/>
      <c r="JA123" s="215" t="n"/>
      <c r="JB123" s="215" t="n"/>
      <c r="JC123" s="215" t="n"/>
      <c r="JD123" s="215" t="n">
        <v>3</v>
      </c>
      <c r="JE123" s="215" t="n"/>
      <c r="JF123" s="215" t="n"/>
      <c r="JG123" s="215" t="n"/>
      <c r="JH123" s="215" t="n"/>
      <c r="JI123" s="215" t="n"/>
      <c r="JJ123" s="215" t="n"/>
      <c r="JK123" s="215" t="n"/>
      <c r="JL123" s="215" t="n"/>
      <c r="JM123" s="215" t="n"/>
      <c r="JN123" s="215" t="n"/>
      <c r="JO123" s="215" t="n"/>
      <c r="JP123" s="215" t="n">
        <v>3</v>
      </c>
      <c r="JQ123" s="215" t="n"/>
      <c r="JR123" s="215" t="n"/>
      <c r="JS123" s="215" t="n"/>
      <c r="JT123" s="215" t="n"/>
      <c r="JU123" s="215" t="n"/>
      <c r="JV123" s="215" t="n"/>
      <c r="JW123" s="215" t="n"/>
      <c r="JX123" s="215" t="n"/>
      <c r="JY123" s="215" t="n"/>
      <c r="JZ123" s="215" t="n"/>
      <c r="KA123" s="215" t="n"/>
      <c r="KB123" s="215" t="n"/>
      <c r="KC123" s="215" t="n"/>
      <c r="KD123" s="215" t="n"/>
      <c r="KE123" s="215" t="n"/>
      <c r="KF123" s="215" t="n"/>
      <c r="KG123" s="215" t="n"/>
      <c r="KH123" s="215" t="n"/>
      <c r="KI123" s="215" t="n"/>
      <c r="KJ123" s="215" t="n"/>
      <c r="KK123" s="215" t="n"/>
      <c r="KL123" s="215" t="n"/>
      <c r="KM123" s="215" t="n"/>
      <c r="KN123" s="215" t="n"/>
      <c r="KO123" s="215" t="n"/>
      <c r="KP123" s="215" t="n">
        <v>1</v>
      </c>
      <c r="KQ123" s="215" t="n">
        <v>1</v>
      </c>
      <c r="KR123" s="215" t="n"/>
      <c r="KS123" s="215" t="n"/>
      <c r="KT123" s="215" t="n"/>
      <c r="KU123" s="215" t="n"/>
      <c r="KV123" s="215" t="n"/>
      <c r="KW123" s="215" t="n"/>
      <c r="KX123" s="215" t="n">
        <v>1</v>
      </c>
      <c r="KY123" s="215" t="n">
        <v>2</v>
      </c>
      <c r="KZ123" s="215" t="n"/>
      <c r="LA123" s="215" t="n"/>
      <c r="LB123" s="215" t="n"/>
      <c r="LC123" s="215" t="n"/>
      <c r="LD123" s="215" t="n"/>
      <c r="LE123" s="215" t="n"/>
      <c r="LF123" s="215" t="n"/>
      <c r="LG123" s="215" t="n"/>
      <c r="LH123" s="215" t="n"/>
      <c r="LI123" s="215" t="n"/>
      <c r="LJ123" s="215" t="n"/>
      <c r="LK123" s="215" t="n"/>
      <c r="LL123" s="215" t="n"/>
      <c r="LM123" s="215" t="n"/>
      <c r="LN123" s="215" t="n"/>
      <c r="LO123" s="215" t="n"/>
      <c r="LP123" s="215" t="n"/>
      <c r="LQ123" s="215" t="n"/>
      <c r="LR123" s="215" t="n"/>
      <c r="LS123" s="215" t="n"/>
      <c r="LT123" s="215" t="n"/>
      <c r="LU123" s="215" t="n"/>
      <c r="LV123" s="215" t="n"/>
      <c r="LW123" s="215" t="n"/>
      <c r="LX123" s="215" t="n"/>
      <c r="LY123" s="215" t="n"/>
      <c r="LZ123" s="215" t="n"/>
      <c r="MA123" s="215" t="n"/>
      <c r="MB123" s="215" t="n"/>
      <c r="MC123" s="215" t="n"/>
      <c r="MD123" s="215" t="n"/>
      <c r="ME123" s="215" t="n"/>
      <c r="MF123" s="215" t="n"/>
      <c r="MG123" s="215" t="n"/>
      <c r="MH123" s="215" t="n">
        <v>5</v>
      </c>
      <c r="MI123" s="215" t="n"/>
      <c r="MJ123" s="215" t="n"/>
      <c r="MK123" s="215" t="n"/>
      <c r="ML123" s="215" t="n"/>
      <c r="MM123" s="215" t="n"/>
      <c r="MN123" s="215" t="n"/>
      <c r="MO123" s="215" t="n">
        <v>6</v>
      </c>
      <c r="MP123" s="215" t="n">
        <v>1</v>
      </c>
      <c r="MQ123" s="215" t="n">
        <v>2</v>
      </c>
      <c r="MR123" s="215" t="n"/>
      <c r="MS123" s="215" t="n"/>
      <c r="MT123" s="215" t="n">
        <v>4</v>
      </c>
      <c r="MU123" s="215" t="n"/>
      <c r="MV123" s="215" t="n"/>
      <c r="MW123" s="215" t="n"/>
      <c r="MX123" s="215" t="n"/>
      <c r="MY123" s="215" t="n"/>
      <c r="MZ123" s="215" t="n">
        <v>8</v>
      </c>
      <c r="NA123" s="215" t="n"/>
      <c r="NB123" s="215" t="n">
        <v>7</v>
      </c>
      <c r="NC123" s="215" t="n"/>
      <c r="ND123" s="215" t="n"/>
      <c r="NE123" s="215" t="n"/>
      <c r="NF123" s="215" t="n"/>
      <c r="NG123" s="215" t="n"/>
      <c r="NH123" s="215" t="n">
        <v>4</v>
      </c>
      <c r="NI123" s="215" t="n">
        <v>2</v>
      </c>
      <c r="NJ123" s="215" t="n"/>
      <c r="NK123" s="215" t="n"/>
      <c r="NL123" s="215" t="n"/>
      <c r="NM123" s="215" t="n"/>
      <c r="NN123" s="215" t="n"/>
      <c r="NO123" s="215" t="n"/>
      <c r="NP123" s="215" t="n"/>
      <c r="NQ123" s="618" t="n"/>
      <c r="NR123" s="618" t="n"/>
      <c r="NS123" s="618" t="n"/>
      <c r="NT123" s="618" t="n"/>
      <c r="NU123" s="618" t="n"/>
      <c r="NV123" s="618" t="n"/>
      <c r="NW123" s="618" t="n"/>
      <c r="NX123" s="618" t="n"/>
      <c r="NY123" s="215" t="n"/>
      <c r="NZ123" s="215" t="n"/>
      <c r="OA123" s="215" t="n"/>
      <c r="OB123" s="215" t="n"/>
      <c r="OC123" s="215" t="n"/>
      <c r="OD123" s="215" t="n"/>
      <c r="OE123" s="215" t="n"/>
      <c r="OF123" s="215" t="n"/>
      <c r="OG123" s="618" t="n"/>
      <c r="OH123" s="618" t="n"/>
      <c r="OI123" s="618" t="n"/>
      <c r="OJ123" s="618" t="n"/>
      <c r="OK123" s="618" t="n"/>
      <c r="OL123" s="618" t="n"/>
      <c r="OM123" s="618" t="n"/>
      <c r="ON123" s="618" t="n"/>
      <c r="OO123" s="618" t="n"/>
      <c r="OP123" s="618" t="n"/>
      <c r="OQ123" s="618" t="n"/>
      <c r="OR123" s="618" t="n"/>
      <c r="OS123" s="618" t="n"/>
      <c r="OT123" s="618" t="n"/>
      <c r="OU123" s="618" t="n"/>
      <c r="OV123" s="618" t="n"/>
      <c r="OW123" s="215" t="n"/>
      <c r="OX123" s="215" t="n"/>
      <c r="OY123" s="215" t="n"/>
      <c r="OZ123" s="215" t="n"/>
      <c r="PA123" s="215" t="n"/>
      <c r="PB123" s="215" t="n"/>
      <c r="PC123" s="215" t="n"/>
      <c r="PD123" s="215" t="n"/>
      <c r="PE123" s="215" t="n"/>
      <c r="PF123" s="215" t="n"/>
      <c r="PG123" s="215" t="n"/>
      <c r="PH123" s="215" t="n"/>
      <c r="PI123" s="215" t="n"/>
      <c r="PJ123" s="215" t="n"/>
      <c r="PK123" s="215" t="n"/>
      <c r="PL123" s="215" t="n"/>
      <c r="PM123" s="215" t="n"/>
      <c r="PN123" s="215" t="n"/>
      <c r="PO123" s="215" t="n">
        <v>1</v>
      </c>
      <c r="PP123" s="215" t="n"/>
      <c r="PQ123" s="215" t="n"/>
      <c r="PR123" s="215" t="n"/>
      <c r="PS123" s="215" t="n"/>
      <c r="PT123" s="215" t="n"/>
      <c r="PU123" s="215" t="n"/>
      <c r="PV123" s="215" t="n"/>
      <c r="PW123" s="215" t="n"/>
      <c r="PX123" s="215" t="n"/>
      <c r="PY123" s="215" t="n"/>
      <c r="PZ123" s="215" t="n"/>
      <c r="QA123" s="215" t="n"/>
      <c r="QB123" s="215" t="n"/>
      <c r="QC123" s="215" t="n"/>
      <c r="QD123" s="215" t="n"/>
      <c r="QE123" s="215" t="n"/>
      <c r="QF123" s="215" t="n"/>
      <c r="QG123" s="215" t="n"/>
      <c r="QH123" s="215" t="n"/>
      <c r="QI123" s="215" t="n"/>
      <c r="QJ123" s="215" t="n"/>
      <c r="QK123" s="215" t="n"/>
      <c r="QL123" s="215" t="n"/>
      <c r="QM123" s="215" t="n"/>
      <c r="QN123" s="215" t="n"/>
      <c r="QO123" s="215" t="n"/>
      <c r="QP123" s="215" t="n"/>
      <c r="QQ123" s="215" t="n"/>
      <c r="QR123" s="215" t="n"/>
      <c r="QS123" s="215" t="n"/>
      <c r="QT123" s="215" t="n"/>
      <c r="QU123" s="215" t="n"/>
      <c r="QV123" s="215" t="n"/>
      <c r="QW123" s="215" t="n"/>
      <c r="QX123" s="215" t="n"/>
      <c r="QY123" s="215" t="n"/>
      <c r="QZ123" s="215" t="n"/>
      <c r="RA123" s="215" t="n"/>
      <c r="RB123" s="215" t="n"/>
      <c r="RC123" s="215" t="n"/>
      <c r="RD123" s="215" t="n"/>
      <c r="RE123" s="215" t="n"/>
      <c r="RF123" s="455">
        <f>SUM(E123:RE123)-QF123-QL123-SUM(QO123:QQ123)-SUM(QT123:QV123)</f>
        <v/>
      </c>
      <c r="RG123" s="119" t="n"/>
      <c r="RH123" s="456">
        <f>SUM(E123:G123)</f>
        <v/>
      </c>
      <c r="RI123" s="456">
        <f>SUM(H123:BN123)</f>
        <v/>
      </c>
      <c r="RJ123" s="456">
        <f>SUM(BO123:CT123)</f>
        <v/>
      </c>
      <c r="RK123" s="244">
        <f>SUM(CU123:CW123)</f>
        <v/>
      </c>
      <c r="RL123" s="456">
        <f>SUM(CX123:DH123)</f>
        <v/>
      </c>
      <c r="RM123" s="456">
        <f>SUM(DI123:DU123)</f>
        <v/>
      </c>
      <c r="RN123" s="456">
        <f>SUM(DV123:EZ123)</f>
        <v/>
      </c>
      <c r="RO123" s="456">
        <f>SUM(FA123:FB123)</f>
        <v/>
      </c>
      <c r="RP123" s="456">
        <f>SUM(FC123:FH123)</f>
        <v/>
      </c>
      <c r="RQ123" s="456">
        <f>SUM(FI123:GB123)</f>
        <v/>
      </c>
      <c r="RR123" s="456">
        <f>SUM(GC123:GW123)</f>
        <v/>
      </c>
      <c r="RS123" s="456">
        <f>SUM(GX123:IP123)</f>
        <v/>
      </c>
      <c r="RT123" s="456">
        <f>SUM(IQ123:JC123)</f>
        <v/>
      </c>
      <c r="RU123" s="456">
        <f>SUM(JD123:JV123)</f>
        <v/>
      </c>
      <c r="RV123" s="456">
        <f>SUM(JW123:MA123)</f>
        <v/>
      </c>
      <c r="RW123" s="456">
        <f>SUM(MB123:MN123)</f>
        <v/>
      </c>
      <c r="RX123" s="456">
        <f>MO123</f>
        <v/>
      </c>
      <c r="RY123" s="456">
        <f>SUM(MP123:MQ123)</f>
        <v/>
      </c>
      <c r="RZ123" s="456">
        <f>SUM(MR123:MT123)</f>
        <v/>
      </c>
      <c r="SA123" s="456">
        <f>SUM(MU123:MW123)</f>
        <v/>
      </c>
      <c r="SB123" s="456">
        <f>SUM(MX123:MZ123)</f>
        <v/>
      </c>
      <c r="SC123" s="456">
        <f>SUM(NA123:NB123)</f>
        <v/>
      </c>
      <c r="SD123" s="456">
        <f>SUM(NC123)</f>
        <v/>
      </c>
      <c r="SE123" s="456">
        <f>SUM(ND123:NF123)</f>
        <v/>
      </c>
      <c r="SF123" s="456">
        <f>SUM(NG123)</f>
        <v/>
      </c>
      <c r="SG123" s="456">
        <f>SUM(NH123)</f>
        <v/>
      </c>
      <c r="SH123" s="456">
        <f>NI123</f>
        <v/>
      </c>
      <c r="SI123" s="456">
        <f>NJ123</f>
        <v/>
      </c>
      <c r="SJ123" s="456">
        <f>SUM(NK123:NP123)</f>
        <v/>
      </c>
      <c r="SK123" s="456">
        <f>SUM(NQ123:PN123)</f>
        <v/>
      </c>
      <c r="SL123" s="456">
        <f>SUM(PO123:PX123)</f>
        <v/>
      </c>
      <c r="SM123" s="456">
        <f>SUM(PY123:PZ123)</f>
        <v/>
      </c>
      <c r="SN123" s="456">
        <f>SUM(QA123:QB123)</f>
        <v/>
      </c>
      <c r="SO123" s="456">
        <f>SUM(QC123:QE123)</f>
        <v/>
      </c>
      <c r="SP123" s="456">
        <f>SUM(QG123:QK123)</f>
        <v/>
      </c>
      <c r="SQ123" s="456">
        <f>SUM(QM123:QN123)</f>
        <v/>
      </c>
      <c r="SR123" s="456">
        <f>SUM(QO123)</f>
        <v/>
      </c>
      <c r="SS123" s="456">
        <f>SUM(QP123)+QQ123</f>
        <v/>
      </c>
      <c r="ST123" s="456">
        <f>SUM(QR123)</f>
        <v/>
      </c>
      <c r="SU123" s="456">
        <f>SUM(QS123)</f>
        <v/>
      </c>
      <c r="SV123" s="456">
        <f>SUM(QT123)</f>
        <v/>
      </c>
      <c r="SW123" s="456">
        <f>SUM(QU123)</f>
        <v/>
      </c>
      <c r="SX123" s="456">
        <f>SUM(QV123)</f>
        <v/>
      </c>
      <c r="SY123" s="456">
        <f>SUM(QW123:RE123)</f>
        <v/>
      </c>
      <c r="SZ123" s="157">
        <f>SUM(RH123:SX123)-SUM(SR123:SS123)-SUM(SV123:SX123)</f>
        <v/>
      </c>
      <c r="TB123" s="624" t="n"/>
      <c r="TC123" s="624" t="n"/>
      <c r="TE123" s="637" t="n"/>
      <c r="TF123" s="637" t="n"/>
      <c r="TG123" s="637" t="n"/>
      <c r="TH123" s="637" t="n"/>
      <c r="TI123" s="637" t="n"/>
      <c r="TJ123" s="637" t="n"/>
      <c r="TK123" s="637" t="n"/>
      <c r="TL123" s="637" t="n"/>
      <c r="TM123" s="637" t="n"/>
      <c r="TN123" s="637" t="n"/>
      <c r="TO123" s="637" t="n"/>
      <c r="TP123" s="637" t="n"/>
      <c r="TQ123" s="637" t="n"/>
      <c r="TR123" s="637" t="n"/>
      <c r="TS123" s="637" t="n"/>
      <c r="TT123" s="637" t="n"/>
      <c r="TU123" s="637" t="n"/>
    </row>
    <row r="124" ht="14.5" customHeight="1">
      <c r="A124" s="1100" t="n"/>
      <c r="B124" s="1101" t="n"/>
      <c r="C124" s="1102" t="n"/>
      <c r="D124" s="76" t="inlineStr">
        <is>
          <t>MASCULINO</t>
        </is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>
        <v>2</v>
      </c>
      <c r="BP124" s="7" t="n">
        <v>1</v>
      </c>
      <c r="BQ124" s="7" t="n">
        <v>5</v>
      </c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>
        <v>3</v>
      </c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>
        <v>2</v>
      </c>
      <c r="CY124" s="7" t="n">
        <v>1</v>
      </c>
      <c r="CZ124" s="7" t="n">
        <v>5</v>
      </c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>
        <v>3</v>
      </c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>
        <v>2</v>
      </c>
      <c r="FB124" s="7" t="n">
        <v>1</v>
      </c>
      <c r="FC124" s="7" t="n">
        <v>2</v>
      </c>
      <c r="FD124" s="7" t="n">
        <v>1</v>
      </c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7" t="n"/>
      <c r="FV124" s="7" t="n"/>
      <c r="FW124" s="7" t="n"/>
      <c r="FX124" s="7" t="n"/>
      <c r="FY124" s="7" t="n"/>
      <c r="FZ124" s="7" t="n"/>
      <c r="GA124" s="7" t="n"/>
      <c r="GB124" s="7" t="n"/>
      <c r="GC124" s="7" t="n">
        <v>4</v>
      </c>
      <c r="GD124" s="7" t="n"/>
      <c r="GE124" s="7" t="n"/>
      <c r="GF124" s="7" t="n"/>
      <c r="GG124" s="7" t="n"/>
      <c r="GH124" s="7" t="n"/>
      <c r="GI124" s="7" t="n"/>
      <c r="GJ124" s="7" t="n"/>
      <c r="GK124" s="7" t="n"/>
      <c r="GL124" s="7" t="n"/>
      <c r="GM124" s="7" t="n"/>
      <c r="GN124" s="7" t="n"/>
      <c r="GO124" s="7" t="n"/>
      <c r="GP124" s="7" t="n"/>
      <c r="GQ124" s="7" t="n"/>
      <c r="GR124" s="7" t="n"/>
      <c r="GS124" s="7" t="n"/>
      <c r="GT124" s="7" t="n"/>
      <c r="GU124" s="7" t="n"/>
      <c r="GV124" s="7" t="n"/>
      <c r="GW124" s="7" t="n"/>
      <c r="GX124" s="7" t="n"/>
      <c r="GY124" s="7" t="n"/>
      <c r="GZ124" s="7" t="n"/>
      <c r="HA124" s="7" t="n"/>
      <c r="HB124" s="7" t="n"/>
      <c r="HC124" s="7" t="n"/>
      <c r="HD124" s="7" t="n"/>
      <c r="HE124" s="7" t="n"/>
      <c r="HF124" s="7" t="n"/>
      <c r="HG124" s="7" t="n"/>
      <c r="HH124" s="7" t="n"/>
      <c r="HI124" s="7" t="n"/>
      <c r="HJ124" s="7" t="n"/>
      <c r="HK124" s="7" t="n"/>
      <c r="HL124" s="7" t="n"/>
      <c r="HM124" s="7" t="n"/>
      <c r="HN124" s="7" t="n"/>
      <c r="HO124" s="7" t="n"/>
      <c r="HP124" s="7" t="n"/>
      <c r="HQ124" s="7" t="n"/>
      <c r="HR124" s="7" t="n"/>
      <c r="HS124" s="7" t="n"/>
      <c r="HT124" s="7" t="n"/>
      <c r="HU124" s="7" t="n"/>
      <c r="HV124" s="7" t="n"/>
      <c r="HW124" s="7" t="n"/>
      <c r="HX124" s="7" t="n"/>
      <c r="HY124" s="7" t="n"/>
      <c r="HZ124" s="7" t="n"/>
      <c r="IA124" s="7" t="n"/>
      <c r="IB124" s="7" t="n"/>
      <c r="IC124" s="7" t="n"/>
      <c r="ID124" s="7" t="n"/>
      <c r="IE124" s="7" t="n"/>
      <c r="IF124" s="7" t="n"/>
      <c r="IG124" s="7" t="n"/>
      <c r="IH124" s="7" t="n"/>
      <c r="II124" s="7" t="n"/>
      <c r="IJ124" s="7" t="n"/>
      <c r="IK124" s="7" t="n"/>
      <c r="IL124" s="7" t="n"/>
      <c r="IM124" s="7" t="n"/>
      <c r="IN124" s="7" t="n"/>
      <c r="IO124" s="7" t="n"/>
      <c r="IP124" s="7" t="n"/>
      <c r="IQ124" s="7" t="n"/>
      <c r="IR124" s="7" t="n"/>
      <c r="IS124" s="7" t="n"/>
      <c r="IT124" s="7" t="n"/>
      <c r="IU124" s="7" t="n"/>
      <c r="IV124" s="7" t="n"/>
      <c r="IW124" s="7" t="n"/>
      <c r="IX124" s="7" t="n"/>
      <c r="IY124" s="7" t="n"/>
      <c r="IZ124" s="7" t="n"/>
      <c r="JA124" s="7" t="n"/>
      <c r="JB124" s="7" t="n"/>
      <c r="JC124" s="7" t="n"/>
      <c r="JD124" s="7" t="n"/>
      <c r="JE124" s="7" t="n"/>
      <c r="JF124" s="7" t="n"/>
      <c r="JG124" s="7" t="n"/>
      <c r="JH124" s="7" t="n"/>
      <c r="JI124" s="7" t="n"/>
      <c r="JJ124" s="7" t="n"/>
      <c r="JK124" s="7" t="n"/>
      <c r="JL124" s="7" t="n"/>
      <c r="JM124" s="7" t="n"/>
      <c r="JN124" s="7" t="n"/>
      <c r="JO124" s="7" t="n"/>
      <c r="JP124" s="7" t="n">
        <v>3</v>
      </c>
      <c r="JQ124" s="7" t="n"/>
      <c r="JR124" s="7" t="n"/>
      <c r="JS124" s="7" t="n"/>
      <c r="JT124" s="7" t="n"/>
      <c r="JU124" s="7" t="n"/>
      <c r="JV124" s="7" t="n"/>
      <c r="JW124" s="7" t="n"/>
      <c r="JX124" s="7" t="n"/>
      <c r="JY124" s="7" t="n"/>
      <c r="JZ124" s="7" t="n"/>
      <c r="KA124" s="7" t="n"/>
      <c r="KB124" s="7" t="n"/>
      <c r="KC124" s="7" t="n"/>
      <c r="KD124" s="7" t="n"/>
      <c r="KE124" s="7" t="n"/>
      <c r="KF124" s="7" t="n"/>
      <c r="KG124" s="7" t="n"/>
      <c r="KH124" s="7" t="n"/>
      <c r="KI124" s="7" t="n"/>
      <c r="KJ124" s="7" t="n"/>
      <c r="KK124" s="7" t="n"/>
      <c r="KL124" s="7" t="n"/>
      <c r="KM124" s="7" t="n"/>
      <c r="KN124" s="7" t="n"/>
      <c r="KO124" s="7" t="n"/>
      <c r="KP124" s="7" t="n"/>
      <c r="KQ124" s="7" t="n"/>
      <c r="KR124" s="7" t="n"/>
      <c r="KS124" s="7" t="n"/>
      <c r="KT124" s="7" t="n"/>
      <c r="KU124" s="7" t="n"/>
      <c r="KV124" s="7" t="n"/>
      <c r="KW124" s="7" t="n"/>
      <c r="KX124" s="7" t="n"/>
      <c r="KY124" s="7" t="n"/>
      <c r="KZ124" s="7" t="n"/>
      <c r="LA124" s="7" t="n"/>
      <c r="LB124" s="7" t="n"/>
      <c r="LC124" s="7" t="n"/>
      <c r="LD124" s="7" t="n"/>
      <c r="LE124" s="7" t="n"/>
      <c r="LF124" s="7" t="n"/>
      <c r="LG124" s="7" t="n"/>
      <c r="LH124" s="7" t="n"/>
      <c r="LI124" s="7" t="n"/>
      <c r="LJ124" s="7" t="n"/>
      <c r="LK124" s="7" t="n"/>
      <c r="LL124" s="7" t="n"/>
      <c r="LM124" s="7" t="n"/>
      <c r="LN124" s="7" t="n"/>
      <c r="LO124" s="7" t="n"/>
      <c r="LP124" s="7" t="n"/>
      <c r="LQ124" s="7" t="n"/>
      <c r="LR124" s="7" t="n"/>
      <c r="LS124" s="7" t="n"/>
      <c r="LT124" s="7" t="n"/>
      <c r="LU124" s="7" t="n"/>
      <c r="LV124" s="7" t="n"/>
      <c r="LW124" s="7" t="n"/>
      <c r="LX124" s="7" t="n"/>
      <c r="LY124" s="7" t="n"/>
      <c r="LZ124" s="7" t="n"/>
      <c r="MA124" s="7" t="n"/>
      <c r="MB124" s="7" t="n"/>
      <c r="MC124" s="7" t="n"/>
      <c r="MD124" s="7" t="n"/>
      <c r="ME124" s="7" t="n"/>
      <c r="MF124" s="7" t="n"/>
      <c r="MG124" s="7" t="n"/>
      <c r="MH124" s="7" t="n"/>
      <c r="MI124" s="7" t="n"/>
      <c r="MJ124" s="7" t="n"/>
      <c r="MK124" s="7" t="n"/>
      <c r="ML124" s="7" t="n"/>
      <c r="MM124" s="7" t="n"/>
      <c r="MN124" s="7" t="n"/>
      <c r="MO124" s="7" t="n"/>
      <c r="MP124" s="7" t="n">
        <v>4</v>
      </c>
      <c r="MQ124" s="7" t="n">
        <v>2</v>
      </c>
      <c r="MR124" s="7" t="n"/>
      <c r="MS124" s="7" t="n"/>
      <c r="MT124" s="7" t="n"/>
      <c r="MU124" s="7" t="n"/>
      <c r="MV124" s="7" t="n"/>
      <c r="MW124" s="7" t="n"/>
      <c r="MX124" s="7" t="n"/>
      <c r="MY124" s="7" t="n"/>
      <c r="MZ124" s="7" t="n">
        <v>6</v>
      </c>
      <c r="NA124" s="7" t="n"/>
      <c r="NB124" s="7" t="n">
        <v>4</v>
      </c>
      <c r="NC124" s="7" t="n"/>
      <c r="ND124" s="7" t="n"/>
      <c r="NE124" s="7" t="n"/>
      <c r="NF124" s="7" t="n"/>
      <c r="NG124" s="7" t="n"/>
      <c r="NH124" s="7" t="n">
        <v>1</v>
      </c>
      <c r="NI124" s="7" t="n">
        <v>1</v>
      </c>
      <c r="NJ124" s="7" t="n"/>
      <c r="NK124" s="7" t="n"/>
      <c r="NL124" s="7" t="n"/>
      <c r="NM124" s="7" t="n"/>
      <c r="NN124" s="7" t="n"/>
      <c r="NO124" s="7" t="n"/>
      <c r="NP124" s="7" t="n"/>
      <c r="NQ124" s="619" t="n"/>
      <c r="NR124" s="619" t="n"/>
      <c r="NS124" s="619" t="n"/>
      <c r="NT124" s="619" t="n"/>
      <c r="NU124" s="619" t="n"/>
      <c r="NV124" s="619" t="n"/>
      <c r="NW124" s="619" t="n"/>
      <c r="NX124" s="619" t="n"/>
      <c r="NY124" s="7" t="n"/>
      <c r="NZ124" s="7" t="n"/>
      <c r="OA124" s="7" t="n"/>
      <c r="OB124" s="7" t="n"/>
      <c r="OC124" s="7" t="n"/>
      <c r="OD124" s="7" t="n"/>
      <c r="OE124" s="7" t="n"/>
      <c r="OF124" s="7" t="n"/>
      <c r="OG124" s="619" t="n"/>
      <c r="OH124" s="619" t="n"/>
      <c r="OI124" s="619" t="n"/>
      <c r="OJ124" s="619" t="n"/>
      <c r="OK124" s="619" t="n"/>
      <c r="OL124" s="619" t="n"/>
      <c r="OM124" s="619" t="n"/>
      <c r="ON124" s="619" t="n"/>
      <c r="OO124" s="619" t="n"/>
      <c r="OP124" s="619" t="n"/>
      <c r="OQ124" s="619" t="n"/>
      <c r="OR124" s="619" t="n"/>
      <c r="OS124" s="619" t="n"/>
      <c r="OT124" s="619" t="n"/>
      <c r="OU124" s="619" t="n"/>
      <c r="OV124" s="619" t="n"/>
      <c r="OW124" s="7" t="n"/>
      <c r="OX124" s="7" t="n"/>
      <c r="OY124" s="7" t="n"/>
      <c r="OZ124" s="7" t="n"/>
      <c r="PA124" s="7" t="n"/>
      <c r="PB124" s="7" t="n"/>
      <c r="PC124" s="7" t="n"/>
      <c r="PD124" s="7" t="n"/>
      <c r="PE124" s="7" t="n"/>
      <c r="PF124" s="7" t="n"/>
      <c r="PG124" s="7" t="n"/>
      <c r="PH124" s="7" t="n"/>
      <c r="PI124" s="7" t="n"/>
      <c r="PJ124" s="7" t="n"/>
      <c r="PK124" s="7" t="n"/>
      <c r="PL124" s="7" t="n"/>
      <c r="PM124" s="7" t="n"/>
      <c r="PN124" s="7" t="n"/>
      <c r="PO124" s="7" t="n">
        <v>3</v>
      </c>
      <c r="PP124" s="7" t="n"/>
      <c r="PQ124" s="7" t="n"/>
      <c r="PR124" s="7" t="n"/>
      <c r="PS124" s="7" t="n"/>
      <c r="PT124" s="7" t="n"/>
      <c r="PU124" s="7" t="n"/>
      <c r="PV124" s="7" t="n"/>
      <c r="PW124" s="7" t="n"/>
      <c r="PX124" s="7" t="n"/>
      <c r="PY124" s="7" t="n"/>
      <c r="PZ124" s="7" t="n"/>
      <c r="QA124" s="7" t="n"/>
      <c r="QB124" s="7" t="n"/>
      <c r="QC124" s="7" t="n"/>
      <c r="QD124" s="7" t="n"/>
      <c r="QE124" s="7" t="n"/>
      <c r="QF124" s="7" t="n"/>
      <c r="QG124" s="7" t="n">
        <v>1</v>
      </c>
      <c r="QH124" s="7" t="n">
        <v>1</v>
      </c>
      <c r="QI124" s="7" t="n">
        <v>1</v>
      </c>
      <c r="QJ124" s="7" t="n">
        <v>1</v>
      </c>
      <c r="QK124" s="7" t="n"/>
      <c r="QL124" s="7" t="n">
        <v>1</v>
      </c>
      <c r="QM124" s="7" t="n"/>
      <c r="QN124" s="7" t="n"/>
      <c r="QO124" s="7" t="n"/>
      <c r="QP124" s="7" t="n"/>
      <c r="QQ124" s="7" t="n"/>
      <c r="QR124" s="7" t="n"/>
      <c r="QS124" s="7" t="n"/>
      <c r="QT124" s="7" t="n"/>
      <c r="QU124" s="7" t="n"/>
      <c r="QV124" s="7" t="n"/>
      <c r="QW124" s="7" t="n"/>
      <c r="QX124" s="7" t="n"/>
      <c r="QY124" s="7" t="n"/>
      <c r="QZ124" s="7" t="n"/>
      <c r="RA124" s="7" t="n"/>
      <c r="RB124" s="7" t="n"/>
      <c r="RC124" s="7" t="n"/>
      <c r="RD124" s="7" t="n"/>
      <c r="RE124" s="7" t="n"/>
      <c r="RF124" s="455">
        <f>SUM(E124:RE124)-QF124-QL124-SUM(QO124:QQ124)-SUM(QT124:QV124)</f>
        <v/>
      </c>
      <c r="RG124" s="119" t="n"/>
      <c r="RH124" s="456">
        <f>SUM(E124:G124)</f>
        <v/>
      </c>
      <c r="RI124" s="456">
        <f>SUM(H124:BN124)</f>
        <v/>
      </c>
      <c r="RJ124" s="456">
        <f>SUM(BO124:CT124)</f>
        <v/>
      </c>
      <c r="RK124" s="244">
        <f>SUM(CU124:CW124)</f>
        <v/>
      </c>
      <c r="RL124" s="456">
        <f>SUM(CX124:DH124)</f>
        <v/>
      </c>
      <c r="RM124" s="456">
        <f>SUM(DI124:DU124)</f>
        <v/>
      </c>
      <c r="RN124" s="456">
        <f>SUM(DV124:EZ124)</f>
        <v/>
      </c>
      <c r="RO124" s="456">
        <f>SUM(FA124:FB124)</f>
        <v/>
      </c>
      <c r="RP124" s="456">
        <f>SUM(FC124:FH124)</f>
        <v/>
      </c>
      <c r="RQ124" s="456">
        <f>SUM(FI124:GB124)</f>
        <v/>
      </c>
      <c r="RR124" s="456">
        <f>SUM(GC124:GW124)</f>
        <v/>
      </c>
      <c r="RS124" s="456">
        <f>SUM(GX124:IP124)</f>
        <v/>
      </c>
      <c r="RT124" s="456">
        <f>SUM(IQ124:JC124)</f>
        <v/>
      </c>
      <c r="RU124" s="456">
        <f>SUM(JD124:JV124)</f>
        <v/>
      </c>
      <c r="RV124" s="456">
        <f>SUM(JW124:MA124)</f>
        <v/>
      </c>
      <c r="RW124" s="456">
        <f>SUM(MB124:MN124)</f>
        <v/>
      </c>
      <c r="RX124" s="456">
        <f>MO124</f>
        <v/>
      </c>
      <c r="RY124" s="456">
        <f>SUM(MP124:MQ124)</f>
        <v/>
      </c>
      <c r="RZ124" s="456">
        <f>SUM(MR124:MT124)</f>
        <v/>
      </c>
      <c r="SA124" s="456">
        <f>SUM(MU124:MW124)</f>
        <v/>
      </c>
      <c r="SB124" s="456">
        <f>SUM(MX124:MZ124)</f>
        <v/>
      </c>
      <c r="SC124" s="456">
        <f>SUM(NA124:NB124)</f>
        <v/>
      </c>
      <c r="SD124" s="456">
        <f>SUM(NC124)</f>
        <v/>
      </c>
      <c r="SE124" s="456">
        <f>SUM(ND124:NF124)</f>
        <v/>
      </c>
      <c r="SF124" s="456">
        <f>SUM(NG124)</f>
        <v/>
      </c>
      <c r="SG124" s="456">
        <f>SUM(NH124)</f>
        <v/>
      </c>
      <c r="SH124" s="456">
        <f>NI124</f>
        <v/>
      </c>
      <c r="SI124" s="456">
        <f>NJ124</f>
        <v/>
      </c>
      <c r="SJ124" s="456">
        <f>SUM(NK124:NP124)</f>
        <v/>
      </c>
      <c r="SK124" s="456">
        <f>SUM(NQ124:PN124)</f>
        <v/>
      </c>
      <c r="SL124" s="456">
        <f>SUM(PO124:PX124)</f>
        <v/>
      </c>
      <c r="SM124" s="456">
        <f>SUM(PY124:PZ124)</f>
        <v/>
      </c>
      <c r="SN124" s="456">
        <f>SUM(QA124:QB124)</f>
        <v/>
      </c>
      <c r="SO124" s="456">
        <f>SUM(QC124:QE124)</f>
        <v/>
      </c>
      <c r="SP124" s="456">
        <f>SUM(QG124:QK124)</f>
        <v/>
      </c>
      <c r="SQ124" s="456">
        <f>SUM(QM124:QN124)</f>
        <v/>
      </c>
      <c r="SR124" s="456">
        <f>SUM(QO124)</f>
        <v/>
      </c>
      <c r="SS124" s="456">
        <f>SUM(QP124)+QQ124</f>
        <v/>
      </c>
      <c r="ST124" s="456">
        <f>SUM(QR124)</f>
        <v/>
      </c>
      <c r="SU124" s="456">
        <f>SUM(QS124)</f>
        <v/>
      </c>
      <c r="SV124" s="456">
        <f>SUM(QT124)</f>
        <v/>
      </c>
      <c r="SW124" s="456">
        <f>SUM(QU124)</f>
        <v/>
      </c>
      <c r="SX124" s="456">
        <f>SUM(QV124)</f>
        <v/>
      </c>
      <c r="SY124" s="456">
        <f>SUM(QW124:RE124)</f>
        <v/>
      </c>
      <c r="SZ124" s="157">
        <f>SUM(RH124:SX124)-SUM(SR124:SS124)-SUM(SV124:SX124)</f>
        <v/>
      </c>
      <c r="TB124" s="625" t="n"/>
      <c r="TC124" s="625" t="n"/>
      <c r="TE124" s="625" t="n"/>
      <c r="TF124" s="625" t="n"/>
      <c r="TG124" s="625" t="n"/>
      <c r="TH124" s="625" t="n"/>
      <c r="TI124" s="625" t="n"/>
      <c r="TJ124" s="625" t="n"/>
      <c r="TK124" s="625" t="n"/>
      <c r="TL124" s="625" t="n"/>
      <c r="TM124" s="625" t="n"/>
      <c r="TN124" s="625" t="n"/>
      <c r="TO124" s="625" t="n"/>
      <c r="TP124" s="625" t="n"/>
      <c r="TQ124" s="625" t="n"/>
      <c r="TR124" s="625" t="n"/>
      <c r="TS124" s="625" t="n"/>
      <c r="TT124" s="625" t="n"/>
      <c r="TU124" s="625" t="n"/>
    </row>
    <row r="125" ht="14.5" customHeight="1">
      <c r="A125" s="1100" t="n"/>
      <c r="B125" s="1101" t="n"/>
      <c r="C125" s="1102" t="n"/>
      <c r="D125" s="76" t="inlineStr">
        <is>
          <t>OTRO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7" t="n"/>
      <c r="FV125" s="7" t="n"/>
      <c r="FW125" s="7" t="n"/>
      <c r="FX125" s="7" t="n"/>
      <c r="FY125" s="7" t="n"/>
      <c r="FZ125" s="7" t="n"/>
      <c r="GA125" s="7" t="n"/>
      <c r="GB125" s="7" t="n"/>
      <c r="GC125" s="7" t="n"/>
      <c r="GD125" s="7" t="n"/>
      <c r="GE125" s="7" t="n"/>
      <c r="GF125" s="7" t="n"/>
      <c r="GG125" s="7" t="n"/>
      <c r="GH125" s="7" t="n"/>
      <c r="GI125" s="7" t="n"/>
      <c r="GJ125" s="7" t="n"/>
      <c r="GK125" s="7" t="n"/>
      <c r="GL125" s="7" t="n"/>
      <c r="GM125" s="7" t="n"/>
      <c r="GN125" s="7" t="n"/>
      <c r="GO125" s="7" t="n"/>
      <c r="GP125" s="7" t="n"/>
      <c r="GQ125" s="7" t="n"/>
      <c r="GR125" s="7" t="n"/>
      <c r="GS125" s="7" t="n"/>
      <c r="GT125" s="7" t="n"/>
      <c r="GU125" s="7" t="n"/>
      <c r="GV125" s="7" t="n"/>
      <c r="GW125" s="7" t="n"/>
      <c r="GX125" s="7" t="n"/>
      <c r="GY125" s="7" t="n"/>
      <c r="GZ125" s="7" t="n"/>
      <c r="HA125" s="7" t="n"/>
      <c r="HB125" s="7" t="n"/>
      <c r="HC125" s="7" t="n"/>
      <c r="HD125" s="7" t="n"/>
      <c r="HE125" s="7" t="n"/>
      <c r="HF125" s="7" t="n"/>
      <c r="HG125" s="7" t="n"/>
      <c r="HH125" s="7" t="n"/>
      <c r="HI125" s="7" t="n"/>
      <c r="HJ125" s="7" t="n"/>
      <c r="HK125" s="7" t="n"/>
      <c r="HL125" s="7" t="n"/>
      <c r="HM125" s="7" t="n"/>
      <c r="HN125" s="7" t="n"/>
      <c r="HO125" s="7" t="n"/>
      <c r="HP125" s="7" t="n"/>
      <c r="HQ125" s="7" t="n"/>
      <c r="HR125" s="7" t="n"/>
      <c r="HS125" s="7" t="n"/>
      <c r="HT125" s="7" t="n"/>
      <c r="HU125" s="7" t="n"/>
      <c r="HV125" s="7" t="n"/>
      <c r="HW125" s="7" t="n"/>
      <c r="HX125" s="7" t="n"/>
      <c r="HY125" s="7" t="n"/>
      <c r="HZ125" s="7" t="n"/>
      <c r="IA125" s="7" t="n"/>
      <c r="IB125" s="7" t="n"/>
      <c r="IC125" s="7" t="n"/>
      <c r="ID125" s="7" t="n"/>
      <c r="IE125" s="7" t="n"/>
      <c r="IF125" s="7" t="n"/>
      <c r="IG125" s="7" t="n"/>
      <c r="IH125" s="7" t="n"/>
      <c r="II125" s="7" t="n"/>
      <c r="IJ125" s="7" t="n"/>
      <c r="IK125" s="7" t="n"/>
      <c r="IL125" s="7" t="n"/>
      <c r="IM125" s="7" t="n"/>
      <c r="IN125" s="7" t="n"/>
      <c r="IO125" s="7" t="n"/>
      <c r="IP125" s="7" t="n"/>
      <c r="IQ125" s="7" t="n"/>
      <c r="IR125" s="7" t="n"/>
      <c r="IS125" s="7" t="n"/>
      <c r="IT125" s="7" t="n"/>
      <c r="IU125" s="7" t="n"/>
      <c r="IV125" s="7" t="n"/>
      <c r="IW125" s="7" t="n"/>
      <c r="IX125" s="7" t="n"/>
      <c r="IY125" s="7" t="n"/>
      <c r="IZ125" s="7" t="n"/>
      <c r="JA125" s="7" t="n"/>
      <c r="JB125" s="7" t="n"/>
      <c r="JC125" s="7" t="n"/>
      <c r="JD125" s="7" t="n"/>
      <c r="JE125" s="7" t="n"/>
      <c r="JF125" s="7" t="n"/>
      <c r="JG125" s="7" t="n"/>
      <c r="JH125" s="7" t="n"/>
      <c r="JI125" s="7" t="n"/>
      <c r="JJ125" s="7" t="n"/>
      <c r="JK125" s="7" t="n"/>
      <c r="JL125" s="7" t="n"/>
      <c r="JM125" s="7" t="n"/>
      <c r="JN125" s="7" t="n"/>
      <c r="JO125" s="7" t="n"/>
      <c r="JP125" s="7" t="n"/>
      <c r="JQ125" s="7" t="n"/>
      <c r="JR125" s="7" t="n"/>
      <c r="JS125" s="7" t="n"/>
      <c r="JT125" s="7" t="n"/>
      <c r="JU125" s="7" t="n"/>
      <c r="JV125" s="7" t="n"/>
      <c r="JW125" s="7" t="n"/>
      <c r="JX125" s="7" t="n"/>
      <c r="JY125" s="7" t="n"/>
      <c r="JZ125" s="7" t="n"/>
      <c r="KA125" s="7" t="n"/>
      <c r="KB125" s="7" t="n"/>
      <c r="KC125" s="7" t="n"/>
      <c r="KD125" s="7" t="n"/>
      <c r="KE125" s="7" t="n"/>
      <c r="KF125" s="7" t="n"/>
      <c r="KG125" s="7" t="n"/>
      <c r="KH125" s="7" t="n"/>
      <c r="KI125" s="7" t="n"/>
      <c r="KJ125" s="7" t="n"/>
      <c r="KK125" s="7" t="n"/>
      <c r="KL125" s="7" t="n"/>
      <c r="KM125" s="7" t="n"/>
      <c r="KN125" s="7" t="n"/>
      <c r="KO125" s="7" t="n"/>
      <c r="KP125" s="7" t="n"/>
      <c r="KQ125" s="7" t="n"/>
      <c r="KR125" s="7" t="n"/>
      <c r="KS125" s="7" t="n"/>
      <c r="KT125" s="7" t="n"/>
      <c r="KU125" s="7" t="n"/>
      <c r="KV125" s="7" t="n"/>
      <c r="KW125" s="7" t="n"/>
      <c r="KX125" s="7" t="n"/>
      <c r="KY125" s="7" t="n"/>
      <c r="KZ125" s="7" t="n"/>
      <c r="LA125" s="7" t="n"/>
      <c r="LB125" s="7" t="n"/>
      <c r="LC125" s="7" t="n"/>
      <c r="LD125" s="7" t="n"/>
      <c r="LE125" s="7" t="n"/>
      <c r="LF125" s="7" t="n"/>
      <c r="LG125" s="7" t="n"/>
      <c r="LH125" s="7" t="n"/>
      <c r="LI125" s="7" t="n"/>
      <c r="LJ125" s="7" t="n"/>
      <c r="LK125" s="7" t="n"/>
      <c r="LL125" s="7" t="n"/>
      <c r="LM125" s="7" t="n"/>
      <c r="LN125" s="7" t="n"/>
      <c r="LO125" s="7" t="n"/>
      <c r="LP125" s="7" t="n"/>
      <c r="LQ125" s="7" t="n"/>
      <c r="LR125" s="7" t="n"/>
      <c r="LS125" s="7" t="n"/>
      <c r="LT125" s="7" t="n"/>
      <c r="LU125" s="7" t="n"/>
      <c r="LV125" s="7" t="n"/>
      <c r="LW125" s="7" t="n"/>
      <c r="LX125" s="7" t="n"/>
      <c r="LY125" s="7" t="n"/>
      <c r="LZ125" s="7" t="n"/>
      <c r="MA125" s="7" t="n"/>
      <c r="MB125" s="7" t="n"/>
      <c r="MC125" s="7" t="n"/>
      <c r="MD125" s="7" t="n"/>
      <c r="ME125" s="7" t="n"/>
      <c r="MF125" s="7" t="n"/>
      <c r="MG125" s="7" t="n"/>
      <c r="MH125" s="7" t="n"/>
      <c r="MI125" s="7" t="n"/>
      <c r="MJ125" s="7" t="n"/>
      <c r="MK125" s="7" t="n"/>
      <c r="ML125" s="7" t="n"/>
      <c r="MM125" s="7" t="n"/>
      <c r="MN125" s="7" t="n"/>
      <c r="MO125" s="7" t="n"/>
      <c r="MP125" s="7" t="n"/>
      <c r="MQ125" s="7" t="n"/>
      <c r="MR125" s="7" t="n"/>
      <c r="MS125" s="7" t="n"/>
      <c r="MT125" s="7" t="n"/>
      <c r="MU125" s="7" t="n"/>
      <c r="MV125" s="7" t="n"/>
      <c r="MW125" s="7" t="n"/>
      <c r="MX125" s="7" t="n"/>
      <c r="MY125" s="7" t="n"/>
      <c r="MZ125" s="7" t="n"/>
      <c r="NA125" s="7" t="n"/>
      <c r="NB125" s="7" t="n"/>
      <c r="NC125" s="7" t="n"/>
      <c r="ND125" s="7" t="n"/>
      <c r="NE125" s="7" t="n"/>
      <c r="NF125" s="7" t="n"/>
      <c r="NG125" s="7" t="n"/>
      <c r="NH125" s="7" t="n"/>
      <c r="NI125" s="7" t="n"/>
      <c r="NJ125" s="7" t="n"/>
      <c r="NK125" s="7" t="n"/>
      <c r="NL125" s="7" t="n"/>
      <c r="NM125" s="7" t="n"/>
      <c r="NN125" s="7" t="n"/>
      <c r="NO125" s="7" t="n"/>
      <c r="NP125" s="7" t="n"/>
      <c r="NQ125" s="619" t="n"/>
      <c r="NR125" s="619" t="n"/>
      <c r="NS125" s="619" t="n"/>
      <c r="NT125" s="619" t="n"/>
      <c r="NU125" s="619" t="n"/>
      <c r="NV125" s="619" t="n"/>
      <c r="NW125" s="619" t="n"/>
      <c r="NX125" s="619" t="n"/>
      <c r="NY125" s="7" t="n"/>
      <c r="NZ125" s="7" t="n"/>
      <c r="OA125" s="7" t="n"/>
      <c r="OB125" s="7" t="n"/>
      <c r="OC125" s="7" t="n"/>
      <c r="OD125" s="7" t="n"/>
      <c r="OE125" s="7" t="n"/>
      <c r="OF125" s="7" t="n"/>
      <c r="OG125" s="619" t="n"/>
      <c r="OH125" s="619" t="n"/>
      <c r="OI125" s="619" t="n"/>
      <c r="OJ125" s="619" t="n"/>
      <c r="OK125" s="619" t="n"/>
      <c r="OL125" s="619" t="n"/>
      <c r="OM125" s="619" t="n"/>
      <c r="ON125" s="619" t="n"/>
      <c r="OO125" s="619" t="n"/>
      <c r="OP125" s="619" t="n"/>
      <c r="OQ125" s="619" t="n"/>
      <c r="OR125" s="619" t="n"/>
      <c r="OS125" s="619" t="n"/>
      <c r="OT125" s="619" t="n"/>
      <c r="OU125" s="619" t="n"/>
      <c r="OV125" s="619" t="n"/>
      <c r="OW125" s="7" t="n"/>
      <c r="OX125" s="7" t="n"/>
      <c r="OY125" s="7" t="n"/>
      <c r="OZ125" s="7" t="n"/>
      <c r="PA125" s="7" t="n"/>
      <c r="PB125" s="7" t="n"/>
      <c r="PC125" s="7" t="n"/>
      <c r="PD125" s="7" t="n"/>
      <c r="PE125" s="7" t="n"/>
      <c r="PF125" s="7" t="n"/>
      <c r="PG125" s="7" t="n"/>
      <c r="PH125" s="7" t="n"/>
      <c r="PI125" s="7" t="n"/>
      <c r="PJ125" s="7" t="n"/>
      <c r="PK125" s="7" t="n"/>
      <c r="PL125" s="7" t="n"/>
      <c r="PM125" s="7" t="n"/>
      <c r="PN125" s="7" t="n"/>
      <c r="PO125" s="7" t="n"/>
      <c r="PP125" s="7" t="n"/>
      <c r="PQ125" s="7" t="n"/>
      <c r="PR125" s="7" t="n"/>
      <c r="PS125" s="7" t="n"/>
      <c r="PT125" s="7" t="n"/>
      <c r="PU125" s="7" t="n"/>
      <c r="PV125" s="7" t="n"/>
      <c r="PW125" s="7" t="n"/>
      <c r="PX125" s="7" t="n"/>
      <c r="PY125" s="7" t="n"/>
      <c r="PZ125" s="7" t="n"/>
      <c r="QA125" s="7" t="n"/>
      <c r="QB125" s="7" t="n"/>
      <c r="QC125" s="7" t="n"/>
      <c r="QD125" s="7" t="n"/>
      <c r="QE125" s="7" t="n"/>
      <c r="QF125" s="7" t="n"/>
      <c r="QG125" s="7" t="n"/>
      <c r="QH125" s="7" t="n"/>
      <c r="QI125" s="7" t="n"/>
      <c r="QJ125" s="7" t="n"/>
      <c r="QK125" s="7" t="n"/>
      <c r="QL125" s="7" t="n"/>
      <c r="QM125" s="7" t="n"/>
      <c r="QN125" s="7" t="n"/>
      <c r="QO125" s="7" t="n"/>
      <c r="QP125" s="7" t="n"/>
      <c r="QQ125" s="7" t="n"/>
      <c r="QR125" s="7" t="n"/>
      <c r="QS125" s="7" t="n"/>
      <c r="QT125" s="7" t="n"/>
      <c r="QU125" s="7" t="n"/>
      <c r="QV125" s="7" t="n"/>
      <c r="QW125" s="7" t="n"/>
      <c r="QX125" s="7" t="n"/>
      <c r="QY125" s="7" t="n"/>
      <c r="QZ125" s="7" t="n"/>
      <c r="RA125" s="7" t="n"/>
      <c r="RB125" s="7" t="n"/>
      <c r="RC125" s="7" t="n"/>
      <c r="RD125" s="7" t="n"/>
      <c r="RE125" s="7" t="n"/>
      <c r="RF125" s="455">
        <f>SUM(E125:RE125)-QF125-QL125-SUM(QO125:QQ125)-SUM(QT125:QV125)</f>
        <v/>
      </c>
      <c r="RG125" s="119" t="n"/>
      <c r="RH125" s="456">
        <f>SUM(E125:G125)</f>
        <v/>
      </c>
      <c r="RI125" s="456">
        <f>SUM(H125:BN125)</f>
        <v/>
      </c>
      <c r="RJ125" s="456">
        <f>SUM(BO125:CT125)</f>
        <v/>
      </c>
      <c r="RK125" s="244">
        <f>SUM(CU125:CW125)</f>
        <v/>
      </c>
      <c r="RL125" s="456">
        <f>SUM(CX125:DH125)</f>
        <v/>
      </c>
      <c r="RM125" s="456">
        <f>SUM(DI125:DU125)</f>
        <v/>
      </c>
      <c r="RN125" s="456">
        <f>SUM(DV125:EZ125)</f>
        <v/>
      </c>
      <c r="RO125" s="456">
        <f>SUM(FA125:FB125)</f>
        <v/>
      </c>
      <c r="RP125" s="456">
        <f>SUM(FC125:FH125)</f>
        <v/>
      </c>
      <c r="RQ125" s="456">
        <f>SUM(FI125:GB125)</f>
        <v/>
      </c>
      <c r="RR125" s="456">
        <f>SUM(GC125:GW125)</f>
        <v/>
      </c>
      <c r="RS125" s="456">
        <f>SUM(GX125:IP125)</f>
        <v/>
      </c>
      <c r="RT125" s="456">
        <f>SUM(IQ125:JC125)</f>
        <v/>
      </c>
      <c r="RU125" s="456">
        <f>SUM(JD125:JV125)</f>
        <v/>
      </c>
      <c r="RV125" s="456">
        <f>SUM(JW125:MA125)</f>
        <v/>
      </c>
      <c r="RW125" s="456">
        <f>SUM(MB125:MN125)</f>
        <v/>
      </c>
      <c r="RX125" s="456">
        <f>MO125</f>
        <v/>
      </c>
      <c r="RY125" s="456">
        <f>SUM(MP125:MQ125)</f>
        <v/>
      </c>
      <c r="RZ125" s="456">
        <f>SUM(MR125:MT125)</f>
        <v/>
      </c>
      <c r="SA125" s="456">
        <f>SUM(MU125:MW125)</f>
        <v/>
      </c>
      <c r="SB125" s="456">
        <f>SUM(MX125:MZ125)</f>
        <v/>
      </c>
      <c r="SC125" s="456">
        <f>SUM(NA125:NB125)</f>
        <v/>
      </c>
      <c r="SD125" s="456">
        <f>SUM(NC125)</f>
        <v/>
      </c>
      <c r="SE125" s="456">
        <f>SUM(ND125:NF125)</f>
        <v/>
      </c>
      <c r="SF125" s="456">
        <f>SUM(NG125)</f>
        <v/>
      </c>
      <c r="SG125" s="456">
        <f>SUM(NH125)</f>
        <v/>
      </c>
      <c r="SH125" s="456">
        <f>NI125</f>
        <v/>
      </c>
      <c r="SI125" s="456">
        <f>NJ125</f>
        <v/>
      </c>
      <c r="SJ125" s="456">
        <f>SUM(NK125:NP125)</f>
        <v/>
      </c>
      <c r="SK125" s="456">
        <f>SUM(NQ125:PN125)</f>
        <v/>
      </c>
      <c r="SL125" s="456">
        <f>SUM(PO125:PX125)</f>
        <v/>
      </c>
      <c r="SM125" s="456">
        <f>SUM(PY125:PZ125)</f>
        <v/>
      </c>
      <c r="SN125" s="456">
        <f>SUM(QA125:QB125)</f>
        <v/>
      </c>
      <c r="SO125" s="456">
        <f>SUM(QC125:QE125)</f>
        <v/>
      </c>
      <c r="SP125" s="456">
        <f>SUM(QG125:QK125)</f>
        <v/>
      </c>
      <c r="SQ125" s="456">
        <f>SUM(QM125:QN125)</f>
        <v/>
      </c>
      <c r="SR125" s="456">
        <f>SUM(QO125)</f>
        <v/>
      </c>
      <c r="SS125" s="456">
        <f>SUM(QP125)+QQ125</f>
        <v/>
      </c>
      <c r="ST125" s="456">
        <f>SUM(QR125)</f>
        <v/>
      </c>
      <c r="SU125" s="456">
        <f>SUM(QS125)</f>
        <v/>
      </c>
      <c r="SV125" s="456">
        <f>SUM(QT125)</f>
        <v/>
      </c>
      <c r="SW125" s="456">
        <f>SUM(QU125)</f>
        <v/>
      </c>
      <c r="SX125" s="456">
        <f>SUM(QV125)</f>
        <v/>
      </c>
      <c r="SY125" s="456">
        <f>SUM(QW125:RE125)</f>
        <v/>
      </c>
      <c r="SZ125" s="157">
        <f>SUM(RH125:SX125)-SUM(SR125:SS125)-SUM(SV125:SX125)</f>
        <v/>
      </c>
      <c r="TB125" s="625" t="n"/>
      <c r="TC125" s="625" t="n"/>
      <c r="TE125" s="625" t="n"/>
      <c r="TF125" s="625" t="n"/>
      <c r="TG125" s="625" t="n"/>
      <c r="TH125" s="625" t="n"/>
      <c r="TI125" s="625" t="n"/>
      <c r="TJ125" s="625" t="n"/>
      <c r="TK125" s="625" t="n"/>
      <c r="TL125" s="625" t="n"/>
      <c r="TM125" s="625" t="n"/>
      <c r="TN125" s="625" t="n"/>
      <c r="TO125" s="625" t="n"/>
      <c r="TP125" s="625" t="n"/>
      <c r="TQ125" s="625" t="n"/>
      <c r="TR125" s="625" t="n"/>
      <c r="TS125" s="625" t="n"/>
      <c r="TT125" s="625" t="n"/>
      <c r="TU125" s="625" t="n"/>
    </row>
    <row r="126" ht="14.5" customHeight="1">
      <c r="A126" s="1100" t="n"/>
      <c r="B126" s="1101" t="n"/>
      <c r="C126" s="1102" t="n"/>
      <c r="D126" s="77" t="inlineStr">
        <is>
          <t>TOTAL GENERO</t>
        </is>
      </c>
      <c r="E126" s="457">
        <f>SUM(E123:E125)</f>
        <v/>
      </c>
      <c r="F126" s="457">
        <f>SUM(F123:F125)</f>
        <v/>
      </c>
      <c r="G126" s="457">
        <f>SUM(G123:G125)</f>
        <v/>
      </c>
      <c r="H126" s="457">
        <f>SUM(H123:H125)</f>
        <v/>
      </c>
      <c r="I126" s="457">
        <f>SUM(I123:I125)</f>
        <v/>
      </c>
      <c r="J126" s="457">
        <f>SUM(J123:J125)</f>
        <v/>
      </c>
      <c r="K126" s="457">
        <f>SUM(K123:K125)</f>
        <v/>
      </c>
      <c r="L126" s="457">
        <f>SUM(L123:L125)</f>
        <v/>
      </c>
      <c r="M126" s="457">
        <f>SUM(M123:M125)</f>
        <v/>
      </c>
      <c r="N126" s="457">
        <f>SUM(N123:N125)</f>
        <v/>
      </c>
      <c r="O126" s="457">
        <f>SUM(O123:O125)</f>
        <v/>
      </c>
      <c r="P126" s="457">
        <f>SUM(P123:P125)</f>
        <v/>
      </c>
      <c r="Q126" s="457">
        <f>SUM(Q123:Q125)</f>
        <v/>
      </c>
      <c r="R126" s="457">
        <f>SUM(R123:R125)</f>
        <v/>
      </c>
      <c r="S126" s="457">
        <f>SUM(S123:S125)</f>
        <v/>
      </c>
      <c r="T126" s="457">
        <f>SUM(T123:T125)</f>
        <v/>
      </c>
      <c r="U126" s="457">
        <f>SUM(U123:U125)</f>
        <v/>
      </c>
      <c r="V126" s="457">
        <f>SUM(V123:V125)</f>
        <v/>
      </c>
      <c r="W126" s="457">
        <f>SUM(W123:W125)</f>
        <v/>
      </c>
      <c r="X126" s="457">
        <f>SUM(X123:X125)</f>
        <v/>
      </c>
      <c r="Y126" s="457">
        <f>SUM(Y123:Y125)</f>
        <v/>
      </c>
      <c r="Z126" s="457">
        <f>SUM(Z123:Z125)</f>
        <v/>
      </c>
      <c r="AA126" s="457">
        <f>SUM(AA123:AA125)</f>
        <v/>
      </c>
      <c r="AB126" s="457">
        <f>SUM(AB123:AB125)</f>
        <v/>
      </c>
      <c r="AC126" s="457">
        <f>SUM(AC123:AC125)</f>
        <v/>
      </c>
      <c r="AD126" s="457">
        <f>SUM(AD123:AD125)</f>
        <v/>
      </c>
      <c r="AE126" s="457">
        <f>SUM(AE123:AE125)</f>
        <v/>
      </c>
      <c r="AF126" s="457">
        <f>SUM(AF123:AF125)</f>
        <v/>
      </c>
      <c r="AG126" s="457">
        <f>SUM(AG123:AG125)</f>
        <v/>
      </c>
      <c r="AH126" s="457">
        <f>SUM(AH123:AH125)</f>
        <v/>
      </c>
      <c r="AI126" s="457">
        <f>SUM(AI123:AI125)</f>
        <v/>
      </c>
      <c r="AJ126" s="457">
        <f>SUM(AJ123:AJ125)</f>
        <v/>
      </c>
      <c r="AK126" s="457">
        <f>SUM(AK123:AK125)</f>
        <v/>
      </c>
      <c r="AL126" s="457">
        <f>SUM(AL123:AL125)</f>
        <v/>
      </c>
      <c r="AM126" s="457">
        <f>SUM(AM123:AM125)</f>
        <v/>
      </c>
      <c r="AN126" s="457">
        <f>SUM(AN123:AN125)</f>
        <v/>
      </c>
      <c r="AO126" s="457">
        <f>SUM(AO123:AO125)</f>
        <v/>
      </c>
      <c r="AP126" s="457">
        <f>SUM(AP123:AP125)</f>
        <v/>
      </c>
      <c r="AQ126" s="457">
        <f>SUM(AQ123:AQ125)</f>
        <v/>
      </c>
      <c r="AR126" s="457">
        <f>SUM(AR123:AR125)</f>
        <v/>
      </c>
      <c r="AS126" s="457">
        <f>SUM(AS123:AS125)</f>
        <v/>
      </c>
      <c r="AT126" s="457">
        <f>SUM(AT123:AT125)</f>
        <v/>
      </c>
      <c r="AU126" s="457">
        <f>SUM(AU123:AU125)</f>
        <v/>
      </c>
      <c r="AV126" s="457">
        <f>SUM(AV123:AV125)</f>
        <v/>
      </c>
      <c r="AW126" s="457">
        <f>SUM(AW123:AW125)</f>
        <v/>
      </c>
      <c r="AX126" s="457">
        <f>SUM(AX123:AX125)</f>
        <v/>
      </c>
      <c r="AY126" s="457">
        <f>SUM(AY123:AY125)</f>
        <v/>
      </c>
      <c r="AZ126" s="457">
        <f>SUM(AZ123:AZ125)</f>
        <v/>
      </c>
      <c r="BA126" s="457">
        <f>SUM(BA123:BA125)</f>
        <v/>
      </c>
      <c r="BB126" s="457">
        <f>SUM(BB123:BB125)</f>
        <v/>
      </c>
      <c r="BC126" s="457">
        <f>SUM(BC123:BC125)</f>
        <v/>
      </c>
      <c r="BD126" s="457">
        <f>SUM(BD123:BD125)</f>
        <v/>
      </c>
      <c r="BE126" s="457">
        <f>SUM(BE123:BE125)</f>
        <v/>
      </c>
      <c r="BF126" s="457">
        <f>SUM(BF123:BF125)</f>
        <v/>
      </c>
      <c r="BG126" s="457">
        <f>SUM(BG123:BG125)</f>
        <v/>
      </c>
      <c r="BH126" s="457">
        <f>SUM(BH123:BH125)</f>
        <v/>
      </c>
      <c r="BI126" s="457">
        <f>SUM(BI123:BI125)</f>
        <v/>
      </c>
      <c r="BJ126" s="457">
        <f>SUM(BJ123:BJ125)</f>
        <v/>
      </c>
      <c r="BK126" s="457">
        <f>SUM(BK123:BK125)</f>
        <v/>
      </c>
      <c r="BL126" s="457">
        <f>SUM(BL123:BL125)</f>
        <v/>
      </c>
      <c r="BM126" s="457">
        <f>SUM(BM123:BM125)</f>
        <v/>
      </c>
      <c r="BN126" s="457">
        <f>SUM(BN123:BN125)</f>
        <v/>
      </c>
      <c r="BO126" s="457">
        <f>SUM(BO123:BO125)</f>
        <v/>
      </c>
      <c r="BP126" s="457">
        <f>SUM(BP123:BP125)</f>
        <v/>
      </c>
      <c r="BQ126" s="457">
        <f>SUM(BQ123:BQ125)</f>
        <v/>
      </c>
      <c r="BR126" s="457">
        <f>SUM(BR123:BR125)</f>
        <v/>
      </c>
      <c r="BS126" s="457">
        <f>SUM(BS123:BS125)</f>
        <v/>
      </c>
      <c r="BT126" s="457">
        <f>SUM(BT123:BT125)</f>
        <v/>
      </c>
      <c r="BU126" s="457">
        <f>SUM(BU123:BU125)</f>
        <v/>
      </c>
      <c r="BV126" s="457">
        <f>SUM(BV123:BV125)</f>
        <v/>
      </c>
      <c r="BW126" s="457">
        <f>SUM(BW123:BW125)</f>
        <v/>
      </c>
      <c r="BX126" s="457">
        <f>SUM(BX123:BX125)</f>
        <v/>
      </c>
      <c r="BY126" s="457">
        <f>SUM(BY123:BY125)</f>
        <v/>
      </c>
      <c r="BZ126" s="457">
        <f>SUM(BZ123:BZ125)</f>
        <v/>
      </c>
      <c r="CA126" s="457">
        <f>SUM(CA123:CA125)</f>
        <v/>
      </c>
      <c r="CB126" s="457">
        <f>SUM(CB123:CB125)</f>
        <v/>
      </c>
      <c r="CC126" s="457">
        <f>SUM(CC123:CC125)</f>
        <v/>
      </c>
      <c r="CD126" s="457">
        <f>SUM(CD123:CD125)</f>
        <v/>
      </c>
      <c r="CE126" s="457">
        <f>SUM(CE123:CE125)</f>
        <v/>
      </c>
      <c r="CF126" s="457">
        <f>SUM(CF123:CF125)</f>
        <v/>
      </c>
      <c r="CG126" s="457">
        <f>SUM(CG123:CG125)</f>
        <v/>
      </c>
      <c r="CH126" s="457">
        <f>SUM(CH123:CH125)</f>
        <v/>
      </c>
      <c r="CI126" s="457">
        <f>SUM(CI123:CI125)</f>
        <v/>
      </c>
      <c r="CJ126" s="457">
        <f>SUM(CJ123:CJ125)</f>
        <v/>
      </c>
      <c r="CK126" s="457">
        <f>SUM(CK123:CK125)</f>
        <v/>
      </c>
      <c r="CL126" s="457">
        <f>SUM(CL123:CL125)</f>
        <v/>
      </c>
      <c r="CM126" s="457">
        <f>SUM(CM123:CM125)</f>
        <v/>
      </c>
      <c r="CN126" s="457">
        <f>SUM(CN123:CN125)</f>
        <v/>
      </c>
      <c r="CO126" s="457">
        <f>SUM(CO123:CO125)</f>
        <v/>
      </c>
      <c r="CP126" s="457">
        <f>SUM(CP123:CP125)</f>
        <v/>
      </c>
      <c r="CQ126" s="457">
        <f>SUM(CQ123:CQ125)</f>
        <v/>
      </c>
      <c r="CR126" s="457">
        <f>SUM(CR123:CR125)</f>
        <v/>
      </c>
      <c r="CS126" s="457">
        <f>SUM(CS123:CS125)</f>
        <v/>
      </c>
      <c r="CT126" s="457">
        <f>SUM(CT123:CT125)</f>
        <v/>
      </c>
      <c r="CU126" s="457">
        <f>SUM(CU123:CU125)</f>
        <v/>
      </c>
      <c r="CV126" s="457">
        <f>SUM(CV123:CV125)</f>
        <v/>
      </c>
      <c r="CW126" s="457">
        <f>SUM(CW123:CW125)</f>
        <v/>
      </c>
      <c r="CX126" s="457">
        <f>SUM(CX123:CX125)</f>
        <v/>
      </c>
      <c r="CY126" s="457">
        <f>SUM(CY123:CY125)</f>
        <v/>
      </c>
      <c r="CZ126" s="457">
        <f>SUM(CZ123:CZ125)</f>
        <v/>
      </c>
      <c r="DA126" s="457">
        <f>SUM(DA123:DA125)</f>
        <v/>
      </c>
      <c r="DB126" s="457">
        <f>SUM(DB123:DB125)</f>
        <v/>
      </c>
      <c r="DC126" s="457">
        <f>SUM(DC123:DC125)</f>
        <v/>
      </c>
      <c r="DD126" s="457">
        <f>SUM(DD123:DD125)</f>
        <v/>
      </c>
      <c r="DE126" s="457">
        <f>SUM(DE123:DE125)</f>
        <v/>
      </c>
      <c r="DF126" s="457">
        <f>SUM(DF123:DF125)</f>
        <v/>
      </c>
      <c r="DG126" s="457">
        <f>SUM(DG123:DG125)</f>
        <v/>
      </c>
      <c r="DH126" s="457">
        <f>SUM(DH123:DH125)</f>
        <v/>
      </c>
      <c r="DI126" s="457">
        <f>SUM(DI123:DI125)</f>
        <v/>
      </c>
      <c r="DJ126" s="457">
        <f>SUM(DJ123:DJ125)</f>
        <v/>
      </c>
      <c r="DK126" s="457">
        <f>SUM(DK123:DK125)</f>
        <v/>
      </c>
      <c r="DL126" s="457">
        <f>SUM(DL123:DL125)</f>
        <v/>
      </c>
      <c r="DM126" s="457">
        <f>SUM(DM123:DM125)</f>
        <v/>
      </c>
      <c r="DN126" s="457">
        <f>SUM(DN123:DN125)</f>
        <v/>
      </c>
      <c r="DO126" s="457">
        <f>SUM(DO123:DO125)</f>
        <v/>
      </c>
      <c r="DP126" s="457">
        <f>SUM(DP123:DP125)</f>
        <v/>
      </c>
      <c r="DQ126" s="457">
        <f>SUM(DQ123:DQ125)</f>
        <v/>
      </c>
      <c r="DR126" s="457">
        <f>SUM(DR123:DR125)</f>
        <v/>
      </c>
      <c r="DS126" s="457">
        <f>SUM(DS123:DS125)</f>
        <v/>
      </c>
      <c r="DT126" s="457">
        <f>SUM(DT123:DT125)</f>
        <v/>
      </c>
      <c r="DU126" s="457">
        <f>SUM(DU123:DU125)</f>
        <v/>
      </c>
      <c r="DV126" s="457">
        <f>SUM(DV123:DV125)</f>
        <v/>
      </c>
      <c r="DW126" s="457">
        <f>SUM(DW123:DW125)</f>
        <v/>
      </c>
      <c r="DX126" s="457">
        <f>SUM(DX123:DX125)</f>
        <v/>
      </c>
      <c r="DY126" s="457">
        <f>SUM(DY123:DY125)</f>
        <v/>
      </c>
      <c r="DZ126" s="457">
        <f>SUM(DZ123:DZ125)</f>
        <v/>
      </c>
      <c r="EA126" s="457">
        <f>SUM(EA123:EA125)</f>
        <v/>
      </c>
      <c r="EB126" s="457">
        <f>SUM(EB123:EB125)</f>
        <v/>
      </c>
      <c r="EC126" s="457">
        <f>SUM(EC123:EC125)</f>
        <v/>
      </c>
      <c r="ED126" s="457">
        <f>SUM(ED123:ED125)</f>
        <v/>
      </c>
      <c r="EE126" s="457">
        <f>SUM(EE123:EE125)</f>
        <v/>
      </c>
      <c r="EF126" s="457">
        <f>SUM(EF123:EF125)</f>
        <v/>
      </c>
      <c r="EG126" s="457">
        <f>SUM(EG123:EG125)</f>
        <v/>
      </c>
      <c r="EH126" s="457">
        <f>SUM(EH123:EH125)</f>
        <v/>
      </c>
      <c r="EI126" s="457">
        <f>SUM(EI123:EI125)</f>
        <v/>
      </c>
      <c r="EJ126" s="457">
        <f>SUM(EJ123:EJ125)</f>
        <v/>
      </c>
      <c r="EK126" s="457">
        <f>SUM(EK123:EK125)</f>
        <v/>
      </c>
      <c r="EL126" s="457">
        <f>SUM(EL123:EL125)</f>
        <v/>
      </c>
      <c r="EM126" s="457">
        <f>SUM(EM123:EM125)</f>
        <v/>
      </c>
      <c r="EN126" s="457">
        <f>SUM(EN123:EN125)</f>
        <v/>
      </c>
      <c r="EO126" s="457">
        <f>SUM(EO123:EO125)</f>
        <v/>
      </c>
      <c r="EP126" s="457">
        <f>SUM(EP123:EP125)</f>
        <v/>
      </c>
      <c r="EQ126" s="457">
        <f>SUM(EQ123:EQ125)</f>
        <v/>
      </c>
      <c r="ER126" s="457">
        <f>SUM(ER123:ER125)</f>
        <v/>
      </c>
      <c r="ES126" s="457">
        <f>SUM(ES123:ES125)</f>
        <v/>
      </c>
      <c r="ET126" s="457">
        <f>SUM(ET123:ET125)</f>
        <v/>
      </c>
      <c r="EU126" s="457">
        <f>SUM(EU123:EU125)</f>
        <v/>
      </c>
      <c r="EV126" s="457">
        <f>SUM(EV123:EV125)</f>
        <v/>
      </c>
      <c r="EW126" s="457">
        <f>SUM(EW123:EW125)</f>
        <v/>
      </c>
      <c r="EX126" s="457">
        <f>SUM(EX123:EX125)</f>
        <v/>
      </c>
      <c r="EY126" s="457">
        <f>SUM(EY123:EY125)</f>
        <v/>
      </c>
      <c r="EZ126" s="457">
        <f>SUM(EZ123:EZ125)</f>
        <v/>
      </c>
      <c r="FA126" s="457">
        <f>SUM(FA123:FA125)</f>
        <v/>
      </c>
      <c r="FB126" s="457">
        <f>SUM(FB123:FB125)</f>
        <v/>
      </c>
      <c r="FC126" s="457">
        <f>SUM(FC123:FC125)</f>
        <v/>
      </c>
      <c r="FD126" s="457">
        <f>SUM(FD123:FD125)</f>
        <v/>
      </c>
      <c r="FE126" s="457">
        <f>SUM(FE123:FE125)</f>
        <v/>
      </c>
      <c r="FF126" s="457">
        <f>SUM(FF123:FF125)</f>
        <v/>
      </c>
      <c r="FG126" s="457">
        <f>SUM(FG123:FG125)</f>
        <v/>
      </c>
      <c r="FH126" s="457">
        <f>SUM(FH123:FH125)</f>
        <v/>
      </c>
      <c r="FI126" s="457">
        <f>SUM(FI123:FI125)</f>
        <v/>
      </c>
      <c r="FJ126" s="457">
        <f>SUM(FJ123:FJ125)</f>
        <v/>
      </c>
      <c r="FK126" s="457">
        <f>SUM(FK123:FK125)</f>
        <v/>
      </c>
      <c r="FL126" s="457">
        <f>SUM(FL123:FL125)</f>
        <v/>
      </c>
      <c r="FM126" s="457">
        <f>SUM(FM123:FM125)</f>
        <v/>
      </c>
      <c r="FN126" s="457">
        <f>SUM(FN123:FN125)</f>
        <v/>
      </c>
      <c r="FO126" s="457">
        <f>SUM(FO123:FO125)</f>
        <v/>
      </c>
      <c r="FP126" s="457">
        <f>SUM(FP123:FP125)</f>
        <v/>
      </c>
      <c r="FQ126" s="457">
        <f>SUM(FQ123:FQ125)</f>
        <v/>
      </c>
      <c r="FR126" s="457">
        <f>SUM(FR123:FR125)</f>
        <v/>
      </c>
      <c r="FS126" s="457">
        <f>SUM(FS123:FS125)</f>
        <v/>
      </c>
      <c r="FT126" s="457">
        <f>SUM(FT123:FT125)</f>
        <v/>
      </c>
      <c r="FU126" s="457">
        <f>SUM(FU123:FU125)</f>
        <v/>
      </c>
      <c r="FV126" s="457">
        <f>SUM(FV123:FV125)</f>
        <v/>
      </c>
      <c r="FW126" s="457">
        <f>SUM(FW123:FW125)</f>
        <v/>
      </c>
      <c r="FX126" s="457">
        <f>SUM(FX123:FX125)</f>
        <v/>
      </c>
      <c r="FY126" s="457">
        <f>SUM(FY123:FY125)</f>
        <v/>
      </c>
      <c r="FZ126" s="457">
        <f>SUM(FZ123:FZ125)</f>
        <v/>
      </c>
      <c r="GA126" s="457">
        <f>SUM(GA123:GA125)</f>
        <v/>
      </c>
      <c r="GB126" s="457">
        <f>SUM(GB123:GB125)</f>
        <v/>
      </c>
      <c r="GC126" s="457">
        <f>SUM(GC123:GC125)</f>
        <v/>
      </c>
      <c r="GD126" s="457">
        <f>SUM(GD123:GD125)</f>
        <v/>
      </c>
      <c r="GE126" s="457">
        <f>SUM(GE123:GE125)</f>
        <v/>
      </c>
      <c r="GF126" s="457">
        <f>SUM(GF123:GF125)</f>
        <v/>
      </c>
      <c r="GG126" s="457">
        <f>SUM(GG123:GG125)</f>
        <v/>
      </c>
      <c r="GH126" s="457">
        <f>SUM(GH123:GH125)</f>
        <v/>
      </c>
      <c r="GI126" s="457">
        <f>SUM(GI123:GI125)</f>
        <v/>
      </c>
      <c r="GJ126" s="457">
        <f>SUM(GJ123:GJ125)</f>
        <v/>
      </c>
      <c r="GK126" s="457">
        <f>SUM(GK123:GK125)</f>
        <v/>
      </c>
      <c r="GL126" s="457">
        <f>SUM(GL123:GL125)</f>
        <v/>
      </c>
      <c r="GM126" s="457">
        <f>SUM(GM123:GM125)</f>
        <v/>
      </c>
      <c r="GN126" s="457">
        <f>SUM(GN123:GN125)</f>
        <v/>
      </c>
      <c r="GO126" s="457">
        <f>SUM(GO123:GO125)</f>
        <v/>
      </c>
      <c r="GP126" s="457">
        <f>SUM(GP123:GP125)</f>
        <v/>
      </c>
      <c r="GQ126" s="457">
        <f>SUM(GQ123:GQ125)</f>
        <v/>
      </c>
      <c r="GR126" s="457">
        <f>SUM(GR123:GR125)</f>
        <v/>
      </c>
      <c r="GS126" s="457">
        <f>SUM(GS123:GS125)</f>
        <v/>
      </c>
      <c r="GT126" s="457">
        <f>SUM(GT123:GT125)</f>
        <v/>
      </c>
      <c r="GU126" s="457">
        <f>SUM(GU123:GU125)</f>
        <v/>
      </c>
      <c r="GV126" s="457">
        <f>SUM(GV123:GV125)</f>
        <v/>
      </c>
      <c r="GW126" s="457">
        <f>SUM(GW123:GW125)</f>
        <v/>
      </c>
      <c r="GX126" s="457">
        <f>SUM(GX123:GX125)</f>
        <v/>
      </c>
      <c r="GY126" s="457">
        <f>SUM(GY123:GY125)</f>
        <v/>
      </c>
      <c r="GZ126" s="457">
        <f>SUM(GZ123:GZ125)</f>
        <v/>
      </c>
      <c r="HA126" s="457">
        <f>SUM(HA123:HA125)</f>
        <v/>
      </c>
      <c r="HB126" s="457">
        <f>SUM(HB123:HB125)</f>
        <v/>
      </c>
      <c r="HC126" s="457">
        <f>SUM(HC123:HC125)</f>
        <v/>
      </c>
      <c r="HD126" s="457">
        <f>SUM(HD123:HD125)</f>
        <v/>
      </c>
      <c r="HE126" s="457">
        <f>SUM(HE123:HE125)</f>
        <v/>
      </c>
      <c r="HF126" s="457">
        <f>SUM(HF123:HF125)</f>
        <v/>
      </c>
      <c r="HG126" s="457">
        <f>SUM(HG123:HG125)</f>
        <v/>
      </c>
      <c r="HH126" s="457">
        <f>SUM(HH123:HH125)</f>
        <v/>
      </c>
      <c r="HI126" s="457">
        <f>SUM(HI123:HI125)</f>
        <v/>
      </c>
      <c r="HJ126" s="457">
        <f>SUM(HJ123:HJ125)</f>
        <v/>
      </c>
      <c r="HK126" s="457">
        <f>SUM(HK123:HK125)</f>
        <v/>
      </c>
      <c r="HL126" s="457">
        <f>SUM(HL123:HL125)</f>
        <v/>
      </c>
      <c r="HM126" s="457">
        <f>SUM(HM123:HM125)</f>
        <v/>
      </c>
      <c r="HN126" s="457">
        <f>SUM(HN123:HN125)</f>
        <v/>
      </c>
      <c r="HO126" s="457">
        <f>SUM(HO123:HO125)</f>
        <v/>
      </c>
      <c r="HP126" s="457">
        <f>SUM(HP123:HP125)</f>
        <v/>
      </c>
      <c r="HQ126" s="457">
        <f>SUM(HQ123:HQ125)</f>
        <v/>
      </c>
      <c r="HR126" s="457">
        <f>SUM(HR123:HR125)</f>
        <v/>
      </c>
      <c r="HS126" s="457">
        <f>SUM(HS123:HS125)</f>
        <v/>
      </c>
      <c r="HT126" s="457">
        <f>SUM(HT123:HT125)</f>
        <v/>
      </c>
      <c r="HU126" s="457">
        <f>SUM(HU123:HU125)</f>
        <v/>
      </c>
      <c r="HV126" s="457">
        <f>SUM(HV123:HV125)</f>
        <v/>
      </c>
      <c r="HW126" s="457">
        <f>SUM(HW123:HW125)</f>
        <v/>
      </c>
      <c r="HX126" s="457">
        <f>SUM(HX123:HX125)</f>
        <v/>
      </c>
      <c r="HY126" s="457">
        <f>SUM(HY123:HY125)</f>
        <v/>
      </c>
      <c r="HZ126" s="457">
        <f>SUM(HZ123:HZ125)</f>
        <v/>
      </c>
      <c r="IA126" s="457">
        <f>SUM(IA123:IA125)</f>
        <v/>
      </c>
      <c r="IB126" s="457">
        <f>SUM(IB123:IB125)</f>
        <v/>
      </c>
      <c r="IC126" s="457">
        <f>SUM(IC123:IC125)</f>
        <v/>
      </c>
      <c r="ID126" s="457">
        <f>SUM(ID123:ID125)</f>
        <v/>
      </c>
      <c r="IE126" s="457">
        <f>SUM(IE123:IE125)</f>
        <v/>
      </c>
      <c r="IF126" s="457">
        <f>SUM(IF123:IF125)</f>
        <v/>
      </c>
      <c r="IG126" s="457">
        <f>SUM(IG123:IG125)</f>
        <v/>
      </c>
      <c r="IH126" s="457">
        <f>SUM(IH123:IH125)</f>
        <v/>
      </c>
      <c r="II126" s="457">
        <f>SUM(II123:II125)</f>
        <v/>
      </c>
      <c r="IJ126" s="457">
        <f>SUM(IJ123:IJ125)</f>
        <v/>
      </c>
      <c r="IK126" s="457">
        <f>SUM(IK123:IK125)</f>
        <v/>
      </c>
      <c r="IL126" s="457">
        <f>SUM(IL123:IL125)</f>
        <v/>
      </c>
      <c r="IM126" s="457">
        <f>SUM(IM123:IM125)</f>
        <v/>
      </c>
      <c r="IN126" s="457">
        <f>SUM(IN123:IN125)</f>
        <v/>
      </c>
      <c r="IO126" s="457">
        <f>SUM(IO123:IO125)</f>
        <v/>
      </c>
      <c r="IP126" s="457">
        <f>SUM(IP123:IP125)</f>
        <v/>
      </c>
      <c r="IQ126" s="457">
        <f>SUM(IQ123:IQ125)</f>
        <v/>
      </c>
      <c r="IR126" s="457">
        <f>SUM(IR123:IR125)</f>
        <v/>
      </c>
      <c r="IS126" s="457">
        <f>SUM(IS123:IS125)</f>
        <v/>
      </c>
      <c r="IT126" s="457">
        <f>SUM(IT123:IT125)</f>
        <v/>
      </c>
      <c r="IU126" s="457">
        <f>SUM(IU123:IU125)</f>
        <v/>
      </c>
      <c r="IV126" s="457">
        <f>SUM(IV123:IV125)</f>
        <v/>
      </c>
      <c r="IW126" s="457">
        <f>SUM(IW123:IW125)</f>
        <v/>
      </c>
      <c r="IX126" s="457">
        <f>SUM(IX123:IX125)</f>
        <v/>
      </c>
      <c r="IY126" s="457">
        <f>SUM(IY123:IY125)</f>
        <v/>
      </c>
      <c r="IZ126" s="457">
        <f>SUM(IZ123:IZ125)</f>
        <v/>
      </c>
      <c r="JA126" s="457">
        <f>SUM(JA123:JA125)</f>
        <v/>
      </c>
      <c r="JB126" s="457">
        <f>SUM(JB123:JB125)</f>
        <v/>
      </c>
      <c r="JC126" s="457">
        <f>SUM(JC123:JC125)</f>
        <v/>
      </c>
      <c r="JD126" s="457">
        <f>SUM(JD123:JD125)</f>
        <v/>
      </c>
      <c r="JE126" s="457">
        <f>SUM(JE123:JE125)</f>
        <v/>
      </c>
      <c r="JF126" s="457">
        <f>SUM(JF123:JF125)</f>
        <v/>
      </c>
      <c r="JG126" s="457">
        <f>SUM(JG123:JG125)</f>
        <v/>
      </c>
      <c r="JH126" s="457">
        <f>SUM(JH123:JH125)</f>
        <v/>
      </c>
      <c r="JI126" s="457">
        <f>SUM(JI123:JI125)</f>
        <v/>
      </c>
      <c r="JJ126" s="457">
        <f>SUM(JJ123:JJ125)</f>
        <v/>
      </c>
      <c r="JK126" s="457">
        <f>SUM(JK123:JK125)</f>
        <v/>
      </c>
      <c r="JL126" s="457">
        <f>SUM(JL123:JL125)</f>
        <v/>
      </c>
      <c r="JM126" s="457">
        <f>SUM(JM123:JM125)</f>
        <v/>
      </c>
      <c r="JN126" s="457">
        <f>SUM(JN123:JN125)</f>
        <v/>
      </c>
      <c r="JO126" s="457">
        <f>SUM(JO123:JO125)</f>
        <v/>
      </c>
      <c r="JP126" s="457">
        <f>SUM(JP123:JP125)</f>
        <v/>
      </c>
      <c r="JQ126" s="457">
        <f>SUM(JQ123:JQ125)</f>
        <v/>
      </c>
      <c r="JR126" s="457">
        <f>SUM(JR123:JR125)</f>
        <v/>
      </c>
      <c r="JS126" s="457">
        <f>SUM(JS123:JS125)</f>
        <v/>
      </c>
      <c r="JT126" s="457">
        <f>SUM(JT123:JT125)</f>
        <v/>
      </c>
      <c r="JU126" s="457">
        <f>SUM(JU123:JU125)</f>
        <v/>
      </c>
      <c r="JV126" s="457">
        <f>SUM(JV123:JV125)</f>
        <v/>
      </c>
      <c r="JW126" s="457">
        <f>SUM(JW123:JW125)</f>
        <v/>
      </c>
      <c r="JX126" s="457">
        <f>SUM(JX123:JX125)</f>
        <v/>
      </c>
      <c r="JY126" s="457">
        <f>SUM(JY123:JY125)</f>
        <v/>
      </c>
      <c r="JZ126" s="457">
        <f>SUM(JZ123:JZ125)</f>
        <v/>
      </c>
      <c r="KA126" s="457">
        <f>SUM(KA123:KA125)</f>
        <v/>
      </c>
      <c r="KB126" s="457">
        <f>SUM(KB123:KB125)</f>
        <v/>
      </c>
      <c r="KC126" s="457">
        <f>SUM(KC123:KC125)</f>
        <v/>
      </c>
      <c r="KD126" s="457">
        <f>SUM(KD123:KD125)</f>
        <v/>
      </c>
      <c r="KE126" s="457">
        <f>SUM(KE123:KE125)</f>
        <v/>
      </c>
      <c r="KF126" s="457">
        <f>SUM(KF123:KF125)</f>
        <v/>
      </c>
      <c r="KG126" s="457">
        <f>SUM(KG123:KG125)</f>
        <v/>
      </c>
      <c r="KH126" s="457">
        <f>SUM(KH123:KH125)</f>
        <v/>
      </c>
      <c r="KI126" s="457">
        <f>SUM(KI123:KI125)</f>
        <v/>
      </c>
      <c r="KJ126" s="457">
        <f>SUM(KJ123:KJ125)</f>
        <v/>
      </c>
      <c r="KK126" s="457">
        <f>SUM(KK123:KK125)</f>
        <v/>
      </c>
      <c r="KL126" s="457">
        <f>SUM(KL123:KL125)</f>
        <v/>
      </c>
      <c r="KM126" s="457">
        <f>SUM(KM123:KM125)</f>
        <v/>
      </c>
      <c r="KN126" s="457">
        <f>SUM(KN123:KN125)</f>
        <v/>
      </c>
      <c r="KO126" s="457">
        <f>SUM(KO123:KO125)</f>
        <v/>
      </c>
      <c r="KP126" s="457">
        <f>SUM(KP123:KP125)</f>
        <v/>
      </c>
      <c r="KQ126" s="457">
        <f>SUM(KQ123:KQ125)</f>
        <v/>
      </c>
      <c r="KR126" s="457">
        <f>SUM(KR123:KR125)</f>
        <v/>
      </c>
      <c r="KS126" s="457">
        <f>SUM(KS123:KS125)</f>
        <v/>
      </c>
      <c r="KT126" s="457">
        <f>SUM(KT123:KT125)</f>
        <v/>
      </c>
      <c r="KU126" s="457">
        <f>SUM(KU123:KU125)</f>
        <v/>
      </c>
      <c r="KV126" s="457">
        <f>SUM(KV123:KV125)</f>
        <v/>
      </c>
      <c r="KW126" s="457">
        <f>SUM(KW123:KW125)</f>
        <v/>
      </c>
      <c r="KX126" s="457">
        <f>SUM(KX123:KX125)</f>
        <v/>
      </c>
      <c r="KY126" s="457">
        <f>SUM(KY123:KY125)</f>
        <v/>
      </c>
      <c r="KZ126" s="457">
        <f>SUM(KZ123:KZ125)</f>
        <v/>
      </c>
      <c r="LA126" s="457">
        <f>SUM(LA123:LA125)</f>
        <v/>
      </c>
      <c r="LB126" s="457">
        <f>SUM(LB123:LB125)</f>
        <v/>
      </c>
      <c r="LC126" s="457">
        <f>SUM(LC123:LC125)</f>
        <v/>
      </c>
      <c r="LD126" s="457">
        <f>SUM(LD123:LD125)</f>
        <v/>
      </c>
      <c r="LE126" s="457">
        <f>SUM(LE123:LE125)</f>
        <v/>
      </c>
      <c r="LF126" s="457">
        <f>SUM(LF123:LF125)</f>
        <v/>
      </c>
      <c r="LG126" s="457">
        <f>SUM(LG123:LG125)</f>
        <v/>
      </c>
      <c r="LH126" s="457">
        <f>SUM(LH123:LH125)</f>
        <v/>
      </c>
      <c r="LI126" s="457">
        <f>SUM(LI123:LI125)</f>
        <v/>
      </c>
      <c r="LJ126" s="457">
        <f>SUM(LJ123:LJ125)</f>
        <v/>
      </c>
      <c r="LK126" s="457">
        <f>SUM(LK123:LK125)</f>
        <v/>
      </c>
      <c r="LL126" s="457">
        <f>SUM(LL123:LL125)</f>
        <v/>
      </c>
      <c r="LM126" s="457">
        <f>SUM(LM123:LM125)</f>
        <v/>
      </c>
      <c r="LN126" s="457">
        <f>SUM(LN123:LN125)</f>
        <v/>
      </c>
      <c r="LO126" s="457">
        <f>SUM(LO123:LO125)</f>
        <v/>
      </c>
      <c r="LP126" s="457">
        <f>SUM(LP123:LP125)</f>
        <v/>
      </c>
      <c r="LQ126" s="457">
        <f>SUM(LQ123:LQ125)</f>
        <v/>
      </c>
      <c r="LR126" s="457">
        <f>SUM(LR123:LR125)</f>
        <v/>
      </c>
      <c r="LS126" s="457">
        <f>SUM(LS123:LS125)</f>
        <v/>
      </c>
      <c r="LT126" s="457">
        <f>SUM(LT123:LT125)</f>
        <v/>
      </c>
      <c r="LU126" s="457">
        <f>SUM(LU123:LU125)</f>
        <v/>
      </c>
      <c r="LV126" s="457">
        <f>SUM(LV123:LV125)</f>
        <v/>
      </c>
      <c r="LW126" s="457">
        <f>SUM(LW123:LW125)</f>
        <v/>
      </c>
      <c r="LX126" s="457">
        <f>SUM(LX123:LX125)</f>
        <v/>
      </c>
      <c r="LY126" s="457">
        <f>SUM(LY123:LY125)</f>
        <v/>
      </c>
      <c r="LZ126" s="457">
        <f>SUM(LZ123:LZ125)</f>
        <v/>
      </c>
      <c r="MA126" s="457">
        <f>SUM(MA123:MA125)</f>
        <v/>
      </c>
      <c r="MB126" s="457">
        <f>SUM(MB123:MB125)</f>
        <v/>
      </c>
      <c r="MC126" s="457">
        <f>SUM(MC123:MC125)</f>
        <v/>
      </c>
      <c r="MD126" s="457">
        <f>SUM(MD123:MD125)</f>
        <v/>
      </c>
      <c r="ME126" s="457">
        <f>SUM(ME123:ME125)</f>
        <v/>
      </c>
      <c r="MF126" s="457">
        <f>SUM(MF123:MF125)</f>
        <v/>
      </c>
      <c r="MG126" s="457">
        <f>SUM(MG123:MG125)</f>
        <v/>
      </c>
      <c r="MH126" s="457">
        <f>SUM(MH123:MH125)</f>
        <v/>
      </c>
      <c r="MI126" s="457">
        <f>SUM(MI123:MI125)</f>
        <v/>
      </c>
      <c r="MJ126" s="457">
        <f>SUM(MJ123:MJ125)</f>
        <v/>
      </c>
      <c r="MK126" s="457">
        <f>SUM(MK123:MK125)</f>
        <v/>
      </c>
      <c r="ML126" s="457">
        <f>SUM(ML123:ML125)</f>
        <v/>
      </c>
      <c r="MM126" s="457">
        <f>SUM(MM123:MM125)</f>
        <v/>
      </c>
      <c r="MN126" s="457">
        <f>SUM(MN123:MN125)</f>
        <v/>
      </c>
      <c r="MO126" s="457">
        <f>SUM(MO123:MO125)</f>
        <v/>
      </c>
      <c r="MP126" s="457">
        <f>SUM(MP123:MP125)</f>
        <v/>
      </c>
      <c r="MQ126" s="457">
        <f>SUM(MQ123:MQ125)</f>
        <v/>
      </c>
      <c r="MR126" s="457">
        <f>SUM(MR123:MR125)</f>
        <v/>
      </c>
      <c r="MS126" s="457">
        <f>SUM(MS123:MS125)</f>
        <v/>
      </c>
      <c r="MT126" s="457">
        <f>SUM(MT123:MT125)</f>
        <v/>
      </c>
      <c r="MU126" s="457">
        <f>SUM(MU123:MU125)</f>
        <v/>
      </c>
      <c r="MV126" s="457">
        <f>SUM(MV123:MV125)</f>
        <v/>
      </c>
      <c r="MW126" s="457">
        <f>SUM(MW123:MW125)</f>
        <v/>
      </c>
      <c r="MX126" s="457">
        <f>SUM(MX123:MX125)</f>
        <v/>
      </c>
      <c r="MY126" s="457">
        <f>SUM(MY123:MY125)</f>
        <v/>
      </c>
      <c r="MZ126" s="457">
        <f>SUM(MZ123:MZ125)</f>
        <v/>
      </c>
      <c r="NA126" s="457">
        <f>SUM(NA123:NA125)</f>
        <v/>
      </c>
      <c r="NB126" s="457">
        <f>SUM(NB123:NB125)</f>
        <v/>
      </c>
      <c r="NC126" s="457">
        <f>SUM(NC123:NC125)</f>
        <v/>
      </c>
      <c r="ND126" s="457">
        <f>SUM(ND123:ND125)</f>
        <v/>
      </c>
      <c r="NE126" s="457">
        <f>SUM(NE123:NE125)</f>
        <v/>
      </c>
      <c r="NF126" s="457">
        <f>SUM(NF123:NF125)</f>
        <v/>
      </c>
      <c r="NG126" s="457">
        <f>SUM(NG123:NG125)</f>
        <v/>
      </c>
      <c r="NH126" s="457">
        <f>SUM(NH123:NH125)</f>
        <v/>
      </c>
      <c r="NI126" s="457">
        <f>SUM(NI123:NI125)</f>
        <v/>
      </c>
      <c r="NJ126" s="457">
        <f>SUM(NJ123:NJ125)</f>
        <v/>
      </c>
      <c r="NK126" s="457">
        <f>SUM(NK123:NK125)</f>
        <v/>
      </c>
      <c r="NL126" s="457">
        <f>SUM(NL123:NL125)</f>
        <v/>
      </c>
      <c r="NM126" s="457">
        <f>SUM(NM123:NM125)</f>
        <v/>
      </c>
      <c r="NN126" s="457">
        <f>SUM(NN123:NN125)</f>
        <v/>
      </c>
      <c r="NO126" s="457">
        <f>SUM(NO123:NO125)</f>
        <v/>
      </c>
      <c r="NP126" s="457">
        <f>SUM(NP123:NP125)</f>
        <v/>
      </c>
      <c r="NQ126" s="457">
        <f>SUM(NQ123:NQ125)</f>
        <v/>
      </c>
      <c r="NR126" s="457">
        <f>SUM(NR123:NR125)</f>
        <v/>
      </c>
      <c r="NS126" s="457">
        <f>SUM(NS123:NS125)</f>
        <v/>
      </c>
      <c r="NT126" s="457">
        <f>SUM(NT123:NT125)</f>
        <v/>
      </c>
      <c r="NU126" s="457">
        <f>SUM(NU123:NU125)</f>
        <v/>
      </c>
      <c r="NV126" s="457">
        <f>SUM(NV123:NV125)</f>
        <v/>
      </c>
      <c r="NW126" s="457">
        <f>SUM(NW123:NW125)</f>
        <v/>
      </c>
      <c r="NX126" s="457">
        <f>SUM(NX123:NX125)</f>
        <v/>
      </c>
      <c r="NY126" s="457">
        <f>SUM(NY123:NY125)</f>
        <v/>
      </c>
      <c r="NZ126" s="457">
        <f>SUM(NZ123:NZ125)</f>
        <v/>
      </c>
      <c r="OA126" s="457">
        <f>SUM(OA123:OA125)</f>
        <v/>
      </c>
      <c r="OB126" s="457">
        <f>SUM(OB123:OB125)</f>
        <v/>
      </c>
      <c r="OC126" s="457">
        <f>SUM(OC123:OC125)</f>
        <v/>
      </c>
      <c r="OD126" s="457">
        <f>SUM(OD123:OD125)</f>
        <v/>
      </c>
      <c r="OE126" s="457">
        <f>SUM(OE123:OE125)</f>
        <v/>
      </c>
      <c r="OF126" s="457">
        <f>SUM(OF123:OF125)</f>
        <v/>
      </c>
      <c r="OG126" s="457">
        <f>SUM(OG123:OG125)</f>
        <v/>
      </c>
      <c r="OH126" s="457">
        <f>SUM(OH123:OH125)</f>
        <v/>
      </c>
      <c r="OI126" s="457">
        <f>SUM(OI123:OI125)</f>
        <v/>
      </c>
      <c r="OJ126" s="457">
        <f>SUM(OJ123:OJ125)</f>
        <v/>
      </c>
      <c r="OK126" s="457">
        <f>SUM(OK123:OK125)</f>
        <v/>
      </c>
      <c r="OL126" s="457">
        <f>SUM(OL123:OL125)</f>
        <v/>
      </c>
      <c r="OM126" s="457">
        <f>SUM(OM123:OM125)</f>
        <v/>
      </c>
      <c r="ON126" s="457">
        <f>SUM(ON123:ON125)</f>
        <v/>
      </c>
      <c r="OO126" s="457">
        <f>SUM(OO123:OO125)</f>
        <v/>
      </c>
      <c r="OP126" s="457">
        <f>SUM(OP123:OP125)</f>
        <v/>
      </c>
      <c r="OQ126" s="457">
        <f>SUM(OQ123:OQ125)</f>
        <v/>
      </c>
      <c r="OR126" s="457">
        <f>SUM(OR123:OR125)</f>
        <v/>
      </c>
      <c r="OS126" s="457">
        <f>SUM(OS123:OS125)</f>
        <v/>
      </c>
      <c r="OT126" s="457">
        <f>SUM(OT123:OT125)</f>
        <v/>
      </c>
      <c r="OU126" s="457">
        <f>SUM(OU123:OU125)</f>
        <v/>
      </c>
      <c r="OV126" s="457">
        <f>SUM(OV123:OV125)</f>
        <v/>
      </c>
      <c r="OW126" s="457">
        <f>SUM(OW123:OW125)</f>
        <v/>
      </c>
      <c r="OX126" s="457">
        <f>SUM(OX123:OX125)</f>
        <v/>
      </c>
      <c r="OY126" s="457">
        <f>SUM(OY123:OY125)</f>
        <v/>
      </c>
      <c r="OZ126" s="457">
        <f>SUM(OZ123:OZ125)</f>
        <v/>
      </c>
      <c r="PA126" s="457">
        <f>SUM(PA123:PA125)</f>
        <v/>
      </c>
      <c r="PB126" s="457">
        <f>SUM(PB123:PB125)</f>
        <v/>
      </c>
      <c r="PC126" s="457">
        <f>SUM(PC123:PC125)</f>
        <v/>
      </c>
      <c r="PD126" s="457">
        <f>SUM(PD123:PD125)</f>
        <v/>
      </c>
      <c r="PE126" s="457">
        <f>SUM(PE123:PE125)</f>
        <v/>
      </c>
      <c r="PF126" s="457">
        <f>SUM(PF123:PF125)</f>
        <v/>
      </c>
      <c r="PG126" s="457">
        <f>SUM(PG123:PG125)</f>
        <v/>
      </c>
      <c r="PH126" s="457">
        <f>SUM(PH123:PH125)</f>
        <v/>
      </c>
      <c r="PI126" s="457">
        <f>SUM(PI123:PI125)</f>
        <v/>
      </c>
      <c r="PJ126" s="457">
        <f>SUM(PJ123:PJ125)</f>
        <v/>
      </c>
      <c r="PK126" s="457">
        <f>SUM(PK123:PK125)</f>
        <v/>
      </c>
      <c r="PL126" s="457">
        <f>SUM(PL123:PL125)</f>
        <v/>
      </c>
      <c r="PM126" s="457">
        <f>SUM(PM123:PM125)</f>
        <v/>
      </c>
      <c r="PN126" s="457">
        <f>SUM(PN123:PN125)</f>
        <v/>
      </c>
      <c r="PO126" s="457">
        <f>SUM(PO123:PO125)</f>
        <v/>
      </c>
      <c r="PP126" s="457">
        <f>SUM(PP123:PP125)</f>
        <v/>
      </c>
      <c r="PQ126" s="457">
        <f>SUM(PQ123:PQ125)</f>
        <v/>
      </c>
      <c r="PR126" s="457">
        <f>SUM(PR123:PR125)</f>
        <v/>
      </c>
      <c r="PS126" s="457">
        <f>SUM(PS123:PS125)</f>
        <v/>
      </c>
      <c r="PT126" s="457">
        <f>SUM(PT123:PT125)</f>
        <v/>
      </c>
      <c r="PU126" s="457">
        <f>SUM(PU123:PU125)</f>
        <v/>
      </c>
      <c r="PV126" s="457">
        <f>SUM(PV123:PV125)</f>
        <v/>
      </c>
      <c r="PW126" s="457">
        <f>SUM(PW123:PW125)</f>
        <v/>
      </c>
      <c r="PX126" s="457">
        <f>SUM(PX123:PX125)</f>
        <v/>
      </c>
      <c r="PY126" s="457">
        <f>SUM(PY123:PY125)</f>
        <v/>
      </c>
      <c r="PZ126" s="457">
        <f>SUM(PZ123:PZ125)</f>
        <v/>
      </c>
      <c r="QA126" s="457">
        <f>SUM(QA123:QA125)</f>
        <v/>
      </c>
      <c r="QB126" s="457">
        <f>SUM(QB123:QB125)</f>
        <v/>
      </c>
      <c r="QC126" s="457">
        <f>SUM(QC123:QC125)</f>
        <v/>
      </c>
      <c r="QD126" s="457">
        <f>SUM(QD123:QD125)</f>
        <v/>
      </c>
      <c r="QE126" s="457">
        <f>SUM(QE123:QE125)</f>
        <v/>
      </c>
      <c r="QF126" s="457">
        <f>SUM(QF123:QF125)</f>
        <v/>
      </c>
      <c r="QG126" s="457">
        <f>SUM(QG123:QG125)</f>
        <v/>
      </c>
      <c r="QH126" s="457">
        <f>SUM(QH123:QH125)</f>
        <v/>
      </c>
      <c r="QI126" s="457">
        <f>SUM(QI123:QI125)</f>
        <v/>
      </c>
      <c r="QJ126" s="457">
        <f>SUM(QJ123:QJ125)</f>
        <v/>
      </c>
      <c r="QK126" s="457">
        <f>SUM(QK123:QK125)</f>
        <v/>
      </c>
      <c r="QL126" s="457">
        <f>SUM(QL123:QL125)</f>
        <v/>
      </c>
      <c r="QM126" s="457">
        <f>SUM(QM123:QM125)</f>
        <v/>
      </c>
      <c r="QN126" s="457">
        <f>SUM(QN123:QN125)</f>
        <v/>
      </c>
      <c r="QO126" s="457">
        <f>SUM(QO123:QO125)</f>
        <v/>
      </c>
      <c r="QP126" s="457">
        <f>SUM(QP123:QP125)</f>
        <v/>
      </c>
      <c r="QQ126" s="457">
        <f>SUM(QQ123:QQ125)</f>
        <v/>
      </c>
      <c r="QR126" s="457">
        <f>SUM(QR123:QR125)</f>
        <v/>
      </c>
      <c r="QS126" s="457">
        <f>SUM(QS123:QS125)</f>
        <v/>
      </c>
      <c r="QT126" s="457">
        <f>SUM(QT123:QT125)</f>
        <v/>
      </c>
      <c r="QU126" s="457">
        <f>SUM(QU123:QU125)</f>
        <v/>
      </c>
      <c r="QV126" s="457">
        <f>SUM(QV123:QV125)</f>
        <v/>
      </c>
      <c r="QW126" s="457">
        <f>SUM(QW123:QW125)</f>
        <v/>
      </c>
      <c r="QX126" s="457">
        <f>SUM(QX123:QX125)</f>
        <v/>
      </c>
      <c r="QY126" s="457">
        <f>SUM(QY123:QY125)</f>
        <v/>
      </c>
      <c r="QZ126" s="457">
        <f>SUM(QZ123:QZ125)</f>
        <v/>
      </c>
      <c r="RA126" s="457">
        <f>SUM(RA123:RA125)</f>
        <v/>
      </c>
      <c r="RB126" s="457">
        <f>SUM(RB123:RB125)</f>
        <v/>
      </c>
      <c r="RC126" s="457">
        <f>SUM(RC123:RC125)</f>
        <v/>
      </c>
      <c r="RD126" s="457">
        <f>SUM(RD123:RD125)</f>
        <v/>
      </c>
      <c r="RE126" s="457">
        <f>SUM(RE123:RE125)</f>
        <v/>
      </c>
      <c r="RF126" s="457">
        <f>SUM(RF123:RF125)</f>
        <v/>
      </c>
      <c r="RG126" s="119" t="n"/>
      <c r="RH126" s="458">
        <f>SUM(RH123:RH125)</f>
        <v/>
      </c>
      <c r="RI126" s="458">
        <f>SUM(RI123:RI125)</f>
        <v/>
      </c>
      <c r="RJ126" s="458">
        <f>SUM(RJ123:RJ125)</f>
        <v/>
      </c>
      <c r="RK126" s="458">
        <f>SUM(RK123:RK125)</f>
        <v/>
      </c>
      <c r="RL126" s="458">
        <f>SUM(RL123:RL125)</f>
        <v/>
      </c>
      <c r="RM126" s="458">
        <f>SUM(RM123:RM125)</f>
        <v/>
      </c>
      <c r="RN126" s="458">
        <f>SUM(RN123:RN125)</f>
        <v/>
      </c>
      <c r="RO126" s="458">
        <f>SUM(RO123:RO125)</f>
        <v/>
      </c>
      <c r="RP126" s="458">
        <f>SUM(RP123:RP125)</f>
        <v/>
      </c>
      <c r="RQ126" s="458">
        <f>SUM(RQ123:RQ125)</f>
        <v/>
      </c>
      <c r="RR126" s="458">
        <f>SUM(RR123:RR125)</f>
        <v/>
      </c>
      <c r="RS126" s="458">
        <f>SUM(RS123:RS125)</f>
        <v/>
      </c>
      <c r="RT126" s="458">
        <f>SUM(RT123:RT125)</f>
        <v/>
      </c>
      <c r="RU126" s="458">
        <f>SUM(RU123:RU125)</f>
        <v/>
      </c>
      <c r="RV126" s="458">
        <f>SUM(RV123:RV125)</f>
        <v/>
      </c>
      <c r="RW126" s="458">
        <f>SUM(RW123:RW125)</f>
        <v/>
      </c>
      <c r="RX126" s="458">
        <f>SUM(RX123:RX125)</f>
        <v/>
      </c>
      <c r="RY126" s="458">
        <f>SUM(RY123:RY125)</f>
        <v/>
      </c>
      <c r="RZ126" s="458">
        <f>SUM(RZ123:RZ125)</f>
        <v/>
      </c>
      <c r="SA126" s="458">
        <f>SUM(SA123:SA125)</f>
        <v/>
      </c>
      <c r="SB126" s="458">
        <f>SUM(SB123:SB125)</f>
        <v/>
      </c>
      <c r="SC126" s="458">
        <f>SUM(SC123:SC125)</f>
        <v/>
      </c>
      <c r="SD126" s="458">
        <f>SUM(SD123:SD125)</f>
        <v/>
      </c>
      <c r="SE126" s="458">
        <f>SUM(SE123:SE125)</f>
        <v/>
      </c>
      <c r="SF126" s="458">
        <f>SUM(SF123:SF125)</f>
        <v/>
      </c>
      <c r="SG126" s="458">
        <f>SUM(SG123:SG125)</f>
        <v/>
      </c>
      <c r="SH126" s="458">
        <f>SUM(SH123:SH125)</f>
        <v/>
      </c>
      <c r="SI126" s="458">
        <f>SUM(SI123:SI125)</f>
        <v/>
      </c>
      <c r="SJ126" s="458">
        <f>SUM(SJ123:SJ125)</f>
        <v/>
      </c>
      <c r="SK126" s="458">
        <f>SUM(SK123:SK125)</f>
        <v/>
      </c>
      <c r="SL126" s="458">
        <f>SUM(SL123:SL125)</f>
        <v/>
      </c>
      <c r="SM126" s="458">
        <f>SUM(SM123:SM125)</f>
        <v/>
      </c>
      <c r="SN126" s="458">
        <f>SUM(SN123:SN125)</f>
        <v/>
      </c>
      <c r="SO126" s="458">
        <f>SUM(SO123:SO125)</f>
        <v/>
      </c>
      <c r="SP126" s="458">
        <f>SUM(SP123:SP125)</f>
        <v/>
      </c>
      <c r="SQ126" s="458">
        <f>SUM(SQ123:SQ125)</f>
        <v/>
      </c>
      <c r="SR126" s="458">
        <f>SUM(SR123:SR125)</f>
        <v/>
      </c>
      <c r="SS126" s="458">
        <f>SUM(SS123:SS125)</f>
        <v/>
      </c>
      <c r="ST126" s="458">
        <f>SUM(ST123:ST125)</f>
        <v/>
      </c>
      <c r="SU126" s="458">
        <f>SUM(SU123:SU125)</f>
        <v/>
      </c>
      <c r="SV126" s="458">
        <f>SUM(SV123:SV125)</f>
        <v/>
      </c>
      <c r="SW126" s="458">
        <f>SUM(SW123:SW125)</f>
        <v/>
      </c>
      <c r="SX126" s="458">
        <f>SUM(SX123:SX125)</f>
        <v/>
      </c>
      <c r="SY126" s="458">
        <f>SUM(SY123:SY125)</f>
        <v/>
      </c>
      <c r="SZ126" s="459">
        <f>SUM(SZ123:SZ125)</f>
        <v/>
      </c>
      <c r="TB126" s="575">
        <f>SUM(TB123:TB125)</f>
        <v/>
      </c>
      <c r="TC126" s="575">
        <f>SUM(TC123:TC125)</f>
        <v/>
      </c>
      <c r="TE126" s="575">
        <f>SUM(TE123:TE125)</f>
        <v/>
      </c>
      <c r="TF126" s="575">
        <f>SUM(TF123:TF125)</f>
        <v/>
      </c>
      <c r="TG126" s="575">
        <f>SUM(TG123:TG125)</f>
        <v/>
      </c>
      <c r="TH126" s="575">
        <f>SUM(TH123:TH125)</f>
        <v/>
      </c>
      <c r="TI126" s="575">
        <f>SUM(TI123:TI125)</f>
        <v/>
      </c>
      <c r="TJ126" s="575">
        <f>SUM(TJ123:TJ125)</f>
        <v/>
      </c>
      <c r="TK126" s="575">
        <f>SUM(TK123:TK125)</f>
        <v/>
      </c>
      <c r="TL126" s="575">
        <f>SUM(TL123:TL125)</f>
        <v/>
      </c>
      <c r="TM126" s="575">
        <f>SUM(TM123:TM125)</f>
        <v/>
      </c>
      <c r="TN126" s="575">
        <f>SUM(TN123:TN125)</f>
        <v/>
      </c>
      <c r="TO126" s="575">
        <f>SUM(TO123:TO125)</f>
        <v/>
      </c>
      <c r="TP126" s="575">
        <f>SUM(TP123:TP125)</f>
        <v/>
      </c>
      <c r="TQ126" s="575">
        <f>SUM(TQ123:TQ125)</f>
        <v/>
      </c>
      <c r="TR126" s="575">
        <f>SUM(TR123:TR125)</f>
        <v/>
      </c>
      <c r="TS126" s="575">
        <f>SUM(TS123:TS125)</f>
        <v/>
      </c>
      <c r="TT126" s="575">
        <f>SUM(TT123:TT125)</f>
        <v/>
      </c>
      <c r="TU126" s="575">
        <f>SUM(TU123:TU125)</f>
        <v/>
      </c>
    </row>
    <row r="127" ht="14.5" customHeight="1">
      <c r="A127" s="1100" t="n"/>
      <c r="B127" s="1101" t="n"/>
      <c r="C127" s="1102" t="n"/>
      <c r="D127" s="460" t="inlineStr">
        <is>
          <t>CONTRIBUTIVO</t>
        </is>
      </c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>
        <v>1</v>
      </c>
      <c r="BN127" s="7" t="n"/>
      <c r="BO127" s="7" t="n"/>
      <c r="BP127" s="7" t="n"/>
      <c r="BQ127" s="7" t="n">
        <v>2</v>
      </c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>
        <v>1</v>
      </c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>
        <v>2</v>
      </c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>
        <v>1</v>
      </c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7" t="n"/>
      <c r="FV127" s="7" t="n"/>
      <c r="FW127" s="7" t="n"/>
      <c r="FX127" s="7" t="n"/>
      <c r="FY127" s="7" t="n"/>
      <c r="FZ127" s="7" t="n"/>
      <c r="GA127" s="7" t="n"/>
      <c r="GB127" s="7" t="n"/>
      <c r="GC127" s="7" t="n"/>
      <c r="GD127" s="7" t="n"/>
      <c r="GE127" s="7" t="n"/>
      <c r="GF127" s="7" t="n"/>
      <c r="GG127" s="7" t="n"/>
      <c r="GH127" s="7" t="n"/>
      <c r="GI127" s="7" t="n"/>
      <c r="GJ127" s="7" t="n"/>
      <c r="GK127" s="7" t="n"/>
      <c r="GL127" s="7" t="n"/>
      <c r="GM127" s="7" t="n"/>
      <c r="GN127" s="7" t="n"/>
      <c r="GO127" s="7" t="n"/>
      <c r="GP127" s="7" t="n"/>
      <c r="GQ127" s="7" t="n"/>
      <c r="GR127" s="7" t="n"/>
      <c r="GS127" s="7" t="n"/>
      <c r="GT127" s="7" t="n"/>
      <c r="GU127" s="7" t="n"/>
      <c r="GV127" s="7" t="n"/>
      <c r="GW127" s="7" t="n"/>
      <c r="GX127" s="7" t="n"/>
      <c r="GY127" s="7" t="n"/>
      <c r="GZ127" s="7" t="n"/>
      <c r="HA127" s="7" t="n"/>
      <c r="HB127" s="7" t="n"/>
      <c r="HC127" s="7" t="n"/>
      <c r="HD127" s="7" t="n"/>
      <c r="HE127" s="7" t="n"/>
      <c r="HF127" s="7" t="n"/>
      <c r="HG127" s="7" t="n"/>
      <c r="HH127" s="7" t="n"/>
      <c r="HI127" s="7" t="n"/>
      <c r="HJ127" s="7" t="n"/>
      <c r="HK127" s="7" t="n"/>
      <c r="HL127" s="7" t="n"/>
      <c r="HM127" s="7" t="n"/>
      <c r="HN127" s="7" t="n"/>
      <c r="HO127" s="7" t="n"/>
      <c r="HP127" s="7" t="n"/>
      <c r="HQ127" s="7" t="n"/>
      <c r="HR127" s="7" t="n"/>
      <c r="HS127" s="7" t="n"/>
      <c r="HT127" s="7" t="n"/>
      <c r="HU127" s="7" t="n"/>
      <c r="HV127" s="7" t="n"/>
      <c r="HW127" s="7" t="n"/>
      <c r="HX127" s="7" t="n"/>
      <c r="HY127" s="7" t="n"/>
      <c r="HZ127" s="7" t="n"/>
      <c r="IA127" s="7" t="n"/>
      <c r="IB127" s="7" t="n"/>
      <c r="IC127" s="7" t="n"/>
      <c r="ID127" s="7" t="n"/>
      <c r="IE127" s="7" t="n"/>
      <c r="IF127" s="7" t="n"/>
      <c r="IG127" s="7" t="n"/>
      <c r="IH127" s="7" t="n"/>
      <c r="II127" s="7" t="n"/>
      <c r="IJ127" s="7" t="n"/>
      <c r="IK127" s="7" t="n"/>
      <c r="IL127" s="7" t="n"/>
      <c r="IM127" s="7" t="n"/>
      <c r="IN127" s="7" t="n"/>
      <c r="IO127" s="7" t="n"/>
      <c r="IP127" s="7" t="n"/>
      <c r="IQ127" s="7" t="n"/>
      <c r="IR127" s="7" t="n"/>
      <c r="IS127" s="7" t="n"/>
      <c r="IT127" s="7" t="n"/>
      <c r="IU127" s="7" t="n"/>
      <c r="IV127" s="7" t="n"/>
      <c r="IW127" s="7" t="n"/>
      <c r="IX127" s="7" t="n"/>
      <c r="IY127" s="7" t="n"/>
      <c r="IZ127" s="7" t="n"/>
      <c r="JA127" s="7" t="n"/>
      <c r="JB127" s="7" t="n"/>
      <c r="JC127" s="7" t="n"/>
      <c r="JD127" s="7" t="n"/>
      <c r="JE127" s="7" t="n"/>
      <c r="JF127" s="7" t="n"/>
      <c r="JG127" s="7" t="n"/>
      <c r="JH127" s="7" t="n"/>
      <c r="JI127" s="7" t="n"/>
      <c r="JJ127" s="7" t="n"/>
      <c r="JK127" s="7" t="n"/>
      <c r="JL127" s="7" t="n"/>
      <c r="JM127" s="7" t="n"/>
      <c r="JN127" s="7" t="n"/>
      <c r="JO127" s="7" t="n"/>
      <c r="JP127" s="7" t="n">
        <v>1</v>
      </c>
      <c r="JQ127" s="7" t="n"/>
      <c r="JR127" s="7" t="n"/>
      <c r="JS127" s="7" t="n"/>
      <c r="JT127" s="7" t="n"/>
      <c r="JU127" s="7" t="n"/>
      <c r="JV127" s="7" t="n"/>
      <c r="JW127" s="7" t="n"/>
      <c r="JX127" s="7" t="n"/>
      <c r="JY127" s="7" t="n"/>
      <c r="JZ127" s="7" t="n"/>
      <c r="KA127" s="7" t="n"/>
      <c r="KB127" s="7" t="n"/>
      <c r="KC127" s="7" t="n"/>
      <c r="KD127" s="7" t="n"/>
      <c r="KE127" s="7" t="n"/>
      <c r="KF127" s="7" t="n"/>
      <c r="KG127" s="7" t="n"/>
      <c r="KH127" s="7" t="n"/>
      <c r="KI127" s="7" t="n"/>
      <c r="KJ127" s="7" t="n"/>
      <c r="KK127" s="7" t="n"/>
      <c r="KL127" s="7" t="n"/>
      <c r="KM127" s="7" t="n"/>
      <c r="KN127" s="7" t="n"/>
      <c r="KO127" s="7" t="n"/>
      <c r="KP127" s="7" t="n"/>
      <c r="KQ127" s="7" t="n"/>
      <c r="KR127" s="7" t="n"/>
      <c r="KS127" s="7" t="n"/>
      <c r="KT127" s="7" t="n"/>
      <c r="KU127" s="7" t="n"/>
      <c r="KV127" s="7" t="n"/>
      <c r="KW127" s="7" t="n"/>
      <c r="KX127" s="7" t="n">
        <v>1</v>
      </c>
      <c r="KY127" s="7" t="n"/>
      <c r="KZ127" s="7" t="n"/>
      <c r="LA127" s="7" t="n"/>
      <c r="LB127" s="7" t="n"/>
      <c r="LC127" s="7" t="n"/>
      <c r="LD127" s="7" t="n"/>
      <c r="LE127" s="7" t="n"/>
      <c r="LF127" s="7" t="n"/>
      <c r="LG127" s="7" t="n"/>
      <c r="LH127" s="7" t="n"/>
      <c r="LI127" s="7" t="n"/>
      <c r="LJ127" s="7" t="n"/>
      <c r="LK127" s="7" t="n"/>
      <c r="LL127" s="7" t="n"/>
      <c r="LM127" s="7" t="n"/>
      <c r="LN127" s="7" t="n"/>
      <c r="LO127" s="7" t="n"/>
      <c r="LP127" s="7" t="n"/>
      <c r="LQ127" s="7" t="n"/>
      <c r="LR127" s="7" t="n"/>
      <c r="LS127" s="7" t="n"/>
      <c r="LT127" s="7" t="n"/>
      <c r="LU127" s="7" t="n"/>
      <c r="LV127" s="7" t="n"/>
      <c r="LW127" s="7" t="n"/>
      <c r="LX127" s="7" t="n"/>
      <c r="LY127" s="7" t="n"/>
      <c r="LZ127" s="7" t="n"/>
      <c r="MA127" s="7" t="n"/>
      <c r="MB127" s="7" t="n"/>
      <c r="MC127" s="7" t="n"/>
      <c r="MD127" s="7" t="n"/>
      <c r="ME127" s="7" t="n"/>
      <c r="MF127" s="7" t="n"/>
      <c r="MG127" s="7" t="n"/>
      <c r="MH127" s="7" t="n">
        <v>2</v>
      </c>
      <c r="MI127" s="7" t="n"/>
      <c r="MJ127" s="7" t="n"/>
      <c r="MK127" s="7" t="n"/>
      <c r="ML127" s="7" t="n"/>
      <c r="MM127" s="7" t="n"/>
      <c r="MN127" s="7" t="n"/>
      <c r="MO127" s="7" t="n"/>
      <c r="MP127" s="7" t="n"/>
      <c r="MQ127" s="7" t="n"/>
      <c r="MR127" s="7" t="n"/>
      <c r="MS127" s="7" t="n"/>
      <c r="MT127" s="7" t="n"/>
      <c r="MU127" s="7" t="n"/>
      <c r="MV127" s="7" t="n"/>
      <c r="MW127" s="7" t="n"/>
      <c r="MX127" s="7" t="n"/>
      <c r="MY127" s="7" t="n"/>
      <c r="MZ127" s="7" t="n">
        <v>2</v>
      </c>
      <c r="NA127" s="7" t="n"/>
      <c r="NB127" s="7" t="n">
        <v>5</v>
      </c>
      <c r="NC127" s="7" t="n"/>
      <c r="ND127" s="7" t="n"/>
      <c r="NE127" s="7" t="n"/>
      <c r="NF127" s="7" t="n"/>
      <c r="NG127" s="7" t="n"/>
      <c r="NH127" s="7" t="n">
        <v>3</v>
      </c>
      <c r="NI127" s="7" t="n">
        <v>3</v>
      </c>
      <c r="NJ127" s="7" t="n"/>
      <c r="NK127" s="7" t="n"/>
      <c r="NL127" s="7" t="n"/>
      <c r="NM127" s="7" t="n"/>
      <c r="NN127" s="7" t="n"/>
      <c r="NO127" s="7" t="n"/>
      <c r="NP127" s="7" t="n"/>
      <c r="NQ127" s="618" t="n"/>
      <c r="NR127" s="618" t="n"/>
      <c r="NS127" s="618" t="n"/>
      <c r="NT127" s="618" t="n"/>
      <c r="NU127" s="618" t="n"/>
      <c r="NV127" s="618" t="n"/>
      <c r="NW127" s="618" t="n"/>
      <c r="NX127" s="618" t="n"/>
      <c r="NY127" s="7" t="n"/>
      <c r="NZ127" s="7" t="n"/>
      <c r="OA127" s="7" t="n"/>
      <c r="OB127" s="7" t="n"/>
      <c r="OC127" s="7" t="n"/>
      <c r="OD127" s="7" t="n"/>
      <c r="OE127" s="7" t="n"/>
      <c r="OF127" s="7" t="n"/>
      <c r="OG127" s="619" t="n"/>
      <c r="OH127" s="619" t="n"/>
      <c r="OI127" s="619" t="n"/>
      <c r="OJ127" s="619" t="n"/>
      <c r="OK127" s="619" t="n"/>
      <c r="OL127" s="619" t="n"/>
      <c r="OM127" s="619" t="n"/>
      <c r="ON127" s="619" t="n"/>
      <c r="OO127" s="619" t="n"/>
      <c r="OP127" s="619" t="n"/>
      <c r="OQ127" s="619" t="n"/>
      <c r="OR127" s="619" t="n"/>
      <c r="OS127" s="619" t="n"/>
      <c r="OT127" s="619" t="n"/>
      <c r="OU127" s="619" t="n"/>
      <c r="OV127" s="619" t="n"/>
      <c r="OW127" s="7" t="n"/>
      <c r="OX127" s="7" t="n"/>
      <c r="OY127" s="7" t="n"/>
      <c r="OZ127" s="7" t="n"/>
      <c r="PA127" s="7" t="n"/>
      <c r="PB127" s="7" t="n"/>
      <c r="PC127" s="7" t="n"/>
      <c r="PD127" s="7" t="n"/>
      <c r="PE127" s="7" t="n"/>
      <c r="PF127" s="7" t="n"/>
      <c r="PG127" s="7" t="n"/>
      <c r="PH127" s="7" t="n"/>
      <c r="PI127" s="7" t="n"/>
      <c r="PJ127" s="7" t="n"/>
      <c r="PK127" s="7" t="n"/>
      <c r="PL127" s="7" t="n"/>
      <c r="PM127" s="7" t="n"/>
      <c r="PN127" s="7" t="n"/>
      <c r="PO127" s="7" t="n">
        <v>1</v>
      </c>
      <c r="PP127" s="7" t="n"/>
      <c r="PQ127" s="7" t="n"/>
      <c r="PR127" s="7" t="n"/>
      <c r="PS127" s="7" t="n"/>
      <c r="PT127" s="7" t="n"/>
      <c r="PU127" s="7" t="n"/>
      <c r="PV127" s="7" t="n"/>
      <c r="PW127" s="7" t="n"/>
      <c r="PX127" s="7" t="n"/>
      <c r="PY127" s="7" t="n"/>
      <c r="PZ127" s="7" t="n"/>
      <c r="QA127" s="7" t="n"/>
      <c r="QB127" s="7" t="n"/>
      <c r="QC127" s="7" t="n"/>
      <c r="QD127" s="7" t="n"/>
      <c r="QE127" s="7" t="n"/>
      <c r="QF127" s="7" t="n"/>
      <c r="QG127" s="7" t="n"/>
      <c r="QH127" s="7" t="n"/>
      <c r="QI127" s="7" t="n"/>
      <c r="QJ127" s="7" t="n"/>
      <c r="QK127" s="7" t="n"/>
      <c r="QL127" s="7" t="n"/>
      <c r="QM127" s="7" t="n"/>
      <c r="QN127" s="7" t="n"/>
      <c r="QO127" s="7" t="n"/>
      <c r="QP127" s="7" t="n"/>
      <c r="QQ127" s="7" t="n"/>
      <c r="QR127" s="7" t="n"/>
      <c r="QS127" s="7" t="n"/>
      <c r="QT127" s="7" t="n"/>
      <c r="QU127" s="7" t="n"/>
      <c r="QV127" s="7" t="n"/>
      <c r="QW127" s="7" t="n"/>
      <c r="QX127" s="7" t="n"/>
      <c r="QY127" s="7" t="n"/>
      <c r="QZ127" s="7" t="n"/>
      <c r="RA127" s="7" t="n"/>
      <c r="RB127" s="7" t="n"/>
      <c r="RC127" s="7" t="n"/>
      <c r="RD127" s="7" t="n"/>
      <c r="RE127" s="7" t="n"/>
      <c r="RF127" s="455">
        <f>SUM(E127:RE127)-QF127-QL127-SUM(QO127:QQ127)-SUM(QT127:QV127)</f>
        <v/>
      </c>
      <c r="RG127" s="119" t="n"/>
      <c r="RH127" s="456">
        <f>SUM(E127:G127)</f>
        <v/>
      </c>
      <c r="RI127" s="456">
        <f>SUM(H127:BN127)</f>
        <v/>
      </c>
      <c r="RJ127" s="456">
        <f>SUM(BO127:CT127)</f>
        <v/>
      </c>
      <c r="RK127" s="244">
        <f>SUM(CU127:CW127)</f>
        <v/>
      </c>
      <c r="RL127" s="456">
        <f>SUM(CX127:DH127)</f>
        <v/>
      </c>
      <c r="RM127" s="456">
        <f>SUM(DI127:DU127)</f>
        <v/>
      </c>
      <c r="RN127" s="456">
        <f>SUM(DV127:EZ127)</f>
        <v/>
      </c>
      <c r="RO127" s="456">
        <f>SUM(FA127:FB127)</f>
        <v/>
      </c>
      <c r="RP127" s="456">
        <f>SUM(FC127:FH127)</f>
        <v/>
      </c>
      <c r="RQ127" s="456">
        <f>SUM(FI127:GB127)</f>
        <v/>
      </c>
      <c r="RR127" s="456">
        <f>SUM(GC127:GW127)</f>
        <v/>
      </c>
      <c r="RS127" s="456">
        <f>SUM(GX127:IP127)</f>
        <v/>
      </c>
      <c r="RT127" s="456">
        <f>SUM(IQ127:JC127)</f>
        <v/>
      </c>
      <c r="RU127" s="456">
        <f>SUM(JD127:JV127)</f>
        <v/>
      </c>
      <c r="RV127" s="456">
        <f>SUM(JW127:MA127)</f>
        <v/>
      </c>
      <c r="RW127" s="456">
        <f>SUM(MB127:MN127)</f>
        <v/>
      </c>
      <c r="RX127" s="456">
        <f>MO127</f>
        <v/>
      </c>
      <c r="RY127" s="456">
        <f>SUM(MP127:MQ127)</f>
        <v/>
      </c>
      <c r="RZ127" s="456">
        <f>SUM(MR127:MT127)</f>
        <v/>
      </c>
      <c r="SA127" s="456">
        <f>SUM(MU127:MW127)</f>
        <v/>
      </c>
      <c r="SB127" s="456">
        <f>SUM(MX127:MZ127)</f>
        <v/>
      </c>
      <c r="SC127" s="456">
        <f>SUM(NA127:NB127)</f>
        <v/>
      </c>
      <c r="SD127" s="456">
        <f>SUM(NC127)</f>
        <v/>
      </c>
      <c r="SE127" s="456">
        <f>SUM(ND127:NF127)</f>
        <v/>
      </c>
      <c r="SF127" s="456">
        <f>SUM(NG127)</f>
        <v/>
      </c>
      <c r="SG127" s="456">
        <f>SUM(NH127)</f>
        <v/>
      </c>
      <c r="SH127" s="456">
        <f>NI127</f>
        <v/>
      </c>
      <c r="SI127" s="456">
        <f>NJ127</f>
        <v/>
      </c>
      <c r="SJ127" s="456">
        <f>SUM(NK127:NP127)</f>
        <v/>
      </c>
      <c r="SK127" s="456">
        <f>SUM(NQ127:PN127)</f>
        <v/>
      </c>
      <c r="SL127" s="456">
        <f>SUM(PO127:PX127)</f>
        <v/>
      </c>
      <c r="SM127" s="456">
        <f>SUM(PY127:PZ127)</f>
        <v/>
      </c>
      <c r="SN127" s="456">
        <f>SUM(QA127:QB127)</f>
        <v/>
      </c>
      <c r="SO127" s="456">
        <f>SUM(QC127:QE127)</f>
        <v/>
      </c>
      <c r="SP127" s="456">
        <f>SUM(QG127:QK127)</f>
        <v/>
      </c>
      <c r="SQ127" s="456">
        <f>SUM(QM127:QN127)</f>
        <v/>
      </c>
      <c r="SR127" s="456">
        <f>SUM(QO127)</f>
        <v/>
      </c>
      <c r="SS127" s="456">
        <f>SUM(QP127)+QQ127</f>
        <v/>
      </c>
      <c r="ST127" s="456">
        <f>SUM(QR127)</f>
        <v/>
      </c>
      <c r="SU127" s="456">
        <f>SUM(QS127)</f>
        <v/>
      </c>
      <c r="SV127" s="456">
        <f>SUM(QT127)</f>
        <v/>
      </c>
      <c r="SW127" s="456">
        <f>SUM(QU127)</f>
        <v/>
      </c>
      <c r="SX127" s="456">
        <f>SUM(QV127)</f>
        <v/>
      </c>
      <c r="SY127" s="456">
        <f>SUM(QW127:RE127)</f>
        <v/>
      </c>
      <c r="SZ127" s="157">
        <f>SUM(RH127:SX127)-SUM(SR127:SS127)-SUM(SV127:SX127)</f>
        <v/>
      </c>
      <c r="TB127" s="625" t="n"/>
      <c r="TC127" s="625" t="n"/>
      <c r="TE127" s="625" t="n"/>
      <c r="TF127" s="625" t="n"/>
      <c r="TG127" s="625" t="n"/>
      <c r="TH127" s="625" t="n"/>
      <c r="TI127" s="625" t="n"/>
      <c r="TJ127" s="625" t="n"/>
      <c r="TK127" s="625" t="n"/>
      <c r="TL127" s="625" t="n"/>
      <c r="TM127" s="625" t="n"/>
      <c r="TN127" s="625" t="n"/>
      <c r="TO127" s="625" t="n"/>
      <c r="TP127" s="625" t="n"/>
      <c r="TQ127" s="625" t="n"/>
      <c r="TR127" s="625" t="n"/>
      <c r="TS127" s="625" t="n"/>
      <c r="TT127" s="625" t="n"/>
      <c r="TU127" s="625" t="n"/>
    </row>
    <row r="128" ht="14.5" customHeight="1">
      <c r="A128" s="1100" t="n"/>
      <c r="B128" s="1101" t="n"/>
      <c r="C128" s="1102" t="n"/>
      <c r="D128" s="461" t="inlineStr">
        <is>
          <t>SUBSIDIADO</t>
        </is>
      </c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>
        <v>4</v>
      </c>
      <c r="BP128" s="7" t="n">
        <v>1</v>
      </c>
      <c r="BQ128" s="7" t="n">
        <v>5</v>
      </c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>
        <v>2</v>
      </c>
      <c r="CH128" s="7" t="n"/>
      <c r="CI128" s="7" t="n"/>
      <c r="CJ128" s="7" t="n"/>
      <c r="CK128" s="7" t="n"/>
      <c r="CL128" s="7" t="n">
        <v>5</v>
      </c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>
        <v>4</v>
      </c>
      <c r="CY128" s="7" t="n">
        <v>1</v>
      </c>
      <c r="CZ128" s="7" t="n">
        <v>5</v>
      </c>
      <c r="DA128" s="7" t="n">
        <v>2</v>
      </c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>
        <v>5</v>
      </c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>
        <v>4</v>
      </c>
      <c r="FB128" s="7" t="n">
        <v>1</v>
      </c>
      <c r="FC128" s="7" t="n">
        <v>4</v>
      </c>
      <c r="FD128" s="7" t="n">
        <v>1</v>
      </c>
      <c r="FE128" s="7" t="n">
        <v>3</v>
      </c>
      <c r="FF128" s="7" t="n"/>
      <c r="FG128" s="7" t="n"/>
      <c r="FH128" s="7" t="n"/>
      <c r="FI128" s="7" t="n">
        <v>3</v>
      </c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>
        <v>2</v>
      </c>
      <c r="FT128" s="7" t="n"/>
      <c r="FU128" s="7" t="n"/>
      <c r="FV128" s="7" t="n"/>
      <c r="FW128" s="7" t="n"/>
      <c r="FX128" s="7" t="n"/>
      <c r="FY128" s="7" t="n"/>
      <c r="FZ128" s="7" t="n"/>
      <c r="GA128" s="7" t="n"/>
      <c r="GB128" s="7" t="n"/>
      <c r="GC128" s="7" t="n">
        <v>4</v>
      </c>
      <c r="GD128" s="7" t="n"/>
      <c r="GE128" s="7" t="n"/>
      <c r="GF128" s="7" t="n"/>
      <c r="GG128" s="7" t="n"/>
      <c r="GH128" s="7" t="n"/>
      <c r="GI128" s="7" t="n"/>
      <c r="GJ128" s="7" t="n"/>
      <c r="GK128" s="7" t="n"/>
      <c r="GL128" s="7" t="n"/>
      <c r="GM128" s="7" t="n"/>
      <c r="GN128" s="7" t="n"/>
      <c r="GO128" s="7" t="n"/>
      <c r="GP128" s="7" t="n"/>
      <c r="GQ128" s="7" t="n"/>
      <c r="GR128" s="7" t="n"/>
      <c r="GS128" s="7" t="n"/>
      <c r="GT128" s="7" t="n"/>
      <c r="GU128" s="7" t="n"/>
      <c r="GV128" s="7" t="n"/>
      <c r="GW128" s="7" t="n"/>
      <c r="GX128" s="7" t="n"/>
      <c r="GY128" s="7" t="n">
        <v>2</v>
      </c>
      <c r="GZ128" s="7" t="n"/>
      <c r="HA128" s="7" t="n"/>
      <c r="HB128" s="7" t="n"/>
      <c r="HC128" s="7" t="n"/>
      <c r="HD128" s="7" t="n"/>
      <c r="HE128" s="7" t="n"/>
      <c r="HF128" s="7" t="n"/>
      <c r="HG128" s="7" t="n"/>
      <c r="HH128" s="7" t="n"/>
      <c r="HI128" s="7" t="n"/>
      <c r="HJ128" s="7" t="n"/>
      <c r="HK128" s="7" t="n"/>
      <c r="HL128" s="7" t="n"/>
      <c r="HM128" s="7" t="n"/>
      <c r="HN128" s="7" t="n"/>
      <c r="HO128" s="7" t="n"/>
      <c r="HP128" s="7" t="n"/>
      <c r="HQ128" s="7" t="n"/>
      <c r="HR128" s="7" t="n"/>
      <c r="HS128" s="7" t="n"/>
      <c r="HT128" s="7" t="n"/>
      <c r="HU128" s="7" t="n"/>
      <c r="HV128" s="7" t="n"/>
      <c r="HW128" s="7" t="n"/>
      <c r="HX128" s="7" t="n"/>
      <c r="HY128" s="7" t="n"/>
      <c r="HZ128" s="7" t="n"/>
      <c r="IA128" s="7" t="n"/>
      <c r="IB128" s="7" t="n"/>
      <c r="IC128" s="7" t="n"/>
      <c r="ID128" s="7" t="n"/>
      <c r="IE128" s="7" t="n"/>
      <c r="IF128" s="7" t="n"/>
      <c r="IG128" s="7" t="n"/>
      <c r="IH128" s="7" t="n"/>
      <c r="II128" s="7" t="n"/>
      <c r="IJ128" s="7" t="n"/>
      <c r="IK128" s="7" t="n"/>
      <c r="IL128" s="7" t="n"/>
      <c r="IM128" s="7" t="n"/>
      <c r="IN128" s="7" t="n"/>
      <c r="IO128" s="7" t="n"/>
      <c r="IP128" s="7" t="n"/>
      <c r="IQ128" s="7" t="n">
        <v>3</v>
      </c>
      <c r="IR128" s="7" t="n"/>
      <c r="IS128" s="7" t="n"/>
      <c r="IT128" s="7" t="n"/>
      <c r="IU128" s="7" t="n"/>
      <c r="IV128" s="7" t="n"/>
      <c r="IW128" s="7" t="n"/>
      <c r="IX128" s="7" t="n"/>
      <c r="IY128" s="7" t="n"/>
      <c r="IZ128" s="7" t="n"/>
      <c r="JA128" s="7" t="n"/>
      <c r="JB128" s="7" t="n"/>
      <c r="JC128" s="7" t="n"/>
      <c r="JD128" s="7" t="n">
        <v>3</v>
      </c>
      <c r="JE128" s="7" t="n"/>
      <c r="JF128" s="7" t="n"/>
      <c r="JG128" s="7" t="n"/>
      <c r="JH128" s="7" t="n"/>
      <c r="JI128" s="7" t="n"/>
      <c r="JJ128" s="7" t="n"/>
      <c r="JK128" s="7" t="n"/>
      <c r="JL128" s="7" t="n"/>
      <c r="JM128" s="7" t="n"/>
      <c r="JN128" s="7" t="n"/>
      <c r="JO128" s="7" t="n"/>
      <c r="JP128" s="7" t="n">
        <v>5</v>
      </c>
      <c r="JQ128" s="7" t="n"/>
      <c r="JR128" s="7" t="n"/>
      <c r="JS128" s="7" t="n"/>
      <c r="JT128" s="7" t="n"/>
      <c r="JU128" s="7" t="n"/>
      <c r="JV128" s="7" t="n"/>
      <c r="JW128" s="7" t="n"/>
      <c r="JX128" s="7" t="n"/>
      <c r="JY128" s="7" t="n"/>
      <c r="JZ128" s="7" t="n"/>
      <c r="KA128" s="7" t="n"/>
      <c r="KB128" s="7" t="n"/>
      <c r="KC128" s="7" t="n"/>
      <c r="KD128" s="7" t="n"/>
      <c r="KE128" s="7" t="n"/>
      <c r="KF128" s="7" t="n"/>
      <c r="KG128" s="7" t="n"/>
      <c r="KH128" s="7" t="n"/>
      <c r="KI128" s="7" t="n"/>
      <c r="KJ128" s="7" t="n"/>
      <c r="KK128" s="7" t="n"/>
      <c r="KL128" s="7" t="n"/>
      <c r="KM128" s="7" t="n"/>
      <c r="KN128" s="7" t="n"/>
      <c r="KO128" s="7" t="n"/>
      <c r="KP128" s="7" t="n">
        <v>1</v>
      </c>
      <c r="KQ128" s="7" t="n">
        <v>1</v>
      </c>
      <c r="KR128" s="7" t="n"/>
      <c r="KS128" s="7" t="n"/>
      <c r="KT128" s="7" t="n"/>
      <c r="KU128" s="7" t="n"/>
      <c r="KV128" s="7" t="n"/>
      <c r="KW128" s="7" t="n"/>
      <c r="KX128" s="7" t="n"/>
      <c r="KY128" s="7" t="n">
        <v>2</v>
      </c>
      <c r="KZ128" s="7" t="n"/>
      <c r="LA128" s="7" t="n"/>
      <c r="LB128" s="7" t="n"/>
      <c r="LC128" s="7" t="n"/>
      <c r="LD128" s="7" t="n"/>
      <c r="LE128" s="7" t="n"/>
      <c r="LF128" s="7" t="n"/>
      <c r="LG128" s="7" t="n"/>
      <c r="LH128" s="7" t="n"/>
      <c r="LI128" s="7" t="n"/>
      <c r="LJ128" s="7" t="n"/>
      <c r="LK128" s="7" t="n"/>
      <c r="LL128" s="7" t="n"/>
      <c r="LM128" s="7" t="n"/>
      <c r="LN128" s="7" t="n"/>
      <c r="LO128" s="7" t="n"/>
      <c r="LP128" s="7" t="n"/>
      <c r="LQ128" s="7" t="n"/>
      <c r="LR128" s="7" t="n"/>
      <c r="LS128" s="7" t="n"/>
      <c r="LT128" s="7" t="n"/>
      <c r="LU128" s="7" t="n"/>
      <c r="LV128" s="7" t="n"/>
      <c r="LW128" s="7" t="n"/>
      <c r="LX128" s="7" t="n"/>
      <c r="LY128" s="7" t="n"/>
      <c r="LZ128" s="7" t="n"/>
      <c r="MA128" s="7" t="n"/>
      <c r="MB128" s="7" t="n"/>
      <c r="MC128" s="7" t="n"/>
      <c r="MD128" s="7" t="n"/>
      <c r="ME128" s="7" t="n"/>
      <c r="MF128" s="7" t="n"/>
      <c r="MG128" s="7" t="n"/>
      <c r="MH128" s="7" t="n">
        <v>3</v>
      </c>
      <c r="MI128" s="7" t="n"/>
      <c r="MJ128" s="7" t="n"/>
      <c r="MK128" s="7" t="n"/>
      <c r="ML128" s="7" t="n"/>
      <c r="MM128" s="7" t="n"/>
      <c r="MN128" s="7" t="n"/>
      <c r="MO128" s="7" t="n">
        <v>6</v>
      </c>
      <c r="MP128" s="7" t="n">
        <v>4</v>
      </c>
      <c r="MQ128" s="7" t="n">
        <v>4</v>
      </c>
      <c r="MR128" s="7" t="n"/>
      <c r="MS128" s="7" t="n"/>
      <c r="MT128" s="7" t="n">
        <v>4</v>
      </c>
      <c r="MU128" s="7" t="n"/>
      <c r="MV128" s="7" t="n"/>
      <c r="MW128" s="7" t="n"/>
      <c r="MX128" s="7" t="n"/>
      <c r="MY128" s="7" t="n"/>
      <c r="MZ128" s="7" t="n">
        <v>12</v>
      </c>
      <c r="NA128" s="7" t="n"/>
      <c r="NB128" s="7" t="n">
        <v>6</v>
      </c>
      <c r="NC128" s="7" t="n"/>
      <c r="ND128" s="7" t="n"/>
      <c r="NE128" s="7" t="n"/>
      <c r="NF128" s="7" t="n"/>
      <c r="NG128" s="7" t="n"/>
      <c r="NH128" s="7" t="n">
        <v>2</v>
      </c>
      <c r="NI128" s="7" t="n"/>
      <c r="NJ128" s="7" t="n"/>
      <c r="NK128" s="7" t="n"/>
      <c r="NL128" s="7" t="n"/>
      <c r="NM128" s="7" t="n"/>
      <c r="NN128" s="7" t="n"/>
      <c r="NO128" s="7" t="n"/>
      <c r="NP128" s="7" t="n"/>
      <c r="NQ128" s="619" t="n"/>
      <c r="NR128" s="619" t="n"/>
      <c r="NS128" s="619" t="n"/>
      <c r="NT128" s="619" t="n"/>
      <c r="NU128" s="619" t="n"/>
      <c r="NV128" s="619" t="n"/>
      <c r="NW128" s="619" t="n"/>
      <c r="NX128" s="619" t="n"/>
      <c r="NY128" s="7" t="n"/>
      <c r="NZ128" s="7" t="n"/>
      <c r="OA128" s="7" t="n"/>
      <c r="OB128" s="7" t="n"/>
      <c r="OC128" s="7" t="n"/>
      <c r="OD128" s="7" t="n"/>
      <c r="OE128" s="7" t="n"/>
      <c r="OF128" s="7" t="n"/>
      <c r="OG128" s="619" t="n"/>
      <c r="OH128" s="619" t="n"/>
      <c r="OI128" s="619" t="n"/>
      <c r="OJ128" s="619" t="n"/>
      <c r="OK128" s="619" t="n"/>
      <c r="OL128" s="619" t="n"/>
      <c r="OM128" s="619" t="n"/>
      <c r="ON128" s="619" t="n"/>
      <c r="OO128" s="619" t="n"/>
      <c r="OP128" s="619" t="n"/>
      <c r="OQ128" s="619" t="n"/>
      <c r="OR128" s="619" t="n"/>
      <c r="OS128" s="619" t="n"/>
      <c r="OT128" s="619" t="n"/>
      <c r="OU128" s="619" t="n"/>
      <c r="OV128" s="619" t="n"/>
      <c r="OW128" s="7" t="n"/>
      <c r="OX128" s="7" t="n"/>
      <c r="OY128" s="7" t="n"/>
      <c r="OZ128" s="7" t="n"/>
      <c r="PA128" s="7" t="n"/>
      <c r="PB128" s="7" t="n"/>
      <c r="PC128" s="7" t="n"/>
      <c r="PD128" s="7" t="n"/>
      <c r="PE128" s="7" t="n"/>
      <c r="PF128" s="7" t="n"/>
      <c r="PG128" s="7" t="n"/>
      <c r="PH128" s="7" t="n"/>
      <c r="PI128" s="7" t="n"/>
      <c r="PJ128" s="7" t="n"/>
      <c r="PK128" s="7" t="n"/>
      <c r="PL128" s="7" t="n"/>
      <c r="PM128" s="7" t="n"/>
      <c r="PN128" s="7" t="n"/>
      <c r="PO128" s="7" t="n">
        <v>3</v>
      </c>
      <c r="PP128" s="7" t="n"/>
      <c r="PQ128" s="7" t="n"/>
      <c r="PR128" s="7" t="n"/>
      <c r="PS128" s="7" t="n"/>
      <c r="PT128" s="7" t="n"/>
      <c r="PU128" s="7" t="n"/>
      <c r="PV128" s="7" t="n"/>
      <c r="PW128" s="7" t="n"/>
      <c r="PX128" s="7" t="n"/>
      <c r="PY128" s="7" t="n"/>
      <c r="PZ128" s="7" t="n"/>
      <c r="QA128" s="7" t="n"/>
      <c r="QB128" s="7" t="n"/>
      <c r="QC128" s="7" t="n"/>
      <c r="QD128" s="7" t="n"/>
      <c r="QE128" s="7" t="n"/>
      <c r="QF128" s="7" t="n"/>
      <c r="QG128" s="7" t="n">
        <v>1</v>
      </c>
      <c r="QH128" s="7" t="n">
        <v>1</v>
      </c>
      <c r="QI128" s="7" t="n">
        <v>1</v>
      </c>
      <c r="QJ128" s="7" t="n">
        <v>1</v>
      </c>
      <c r="QK128" s="7" t="n"/>
      <c r="QL128" s="7" t="n">
        <v>1</v>
      </c>
      <c r="QM128" s="7" t="n"/>
      <c r="QN128" s="7" t="n"/>
      <c r="QO128" s="7" t="n"/>
      <c r="QP128" s="7" t="n"/>
      <c r="QQ128" s="7" t="n"/>
      <c r="QR128" s="7" t="n"/>
      <c r="QS128" s="7" t="n"/>
      <c r="QT128" s="7" t="n"/>
      <c r="QU128" s="7" t="n"/>
      <c r="QV128" s="7" t="n"/>
      <c r="QW128" s="7" t="n"/>
      <c r="QX128" s="7" t="n"/>
      <c r="QY128" s="7" t="n"/>
      <c r="QZ128" s="7" t="n"/>
      <c r="RA128" s="7" t="n"/>
      <c r="RB128" s="7" t="n"/>
      <c r="RC128" s="7" t="n"/>
      <c r="RD128" s="7" t="n"/>
      <c r="RE128" s="7" t="n"/>
      <c r="RF128" s="455">
        <f>SUM(E128:RE128)-QF128-QL128-SUM(QO128:QQ128)-SUM(QT128:QV128)</f>
        <v/>
      </c>
      <c r="RG128" s="119" t="n"/>
      <c r="RH128" s="456">
        <f>SUM(E128:G128)</f>
        <v/>
      </c>
      <c r="RI128" s="456">
        <f>SUM(H128:BN128)</f>
        <v/>
      </c>
      <c r="RJ128" s="456">
        <f>SUM(BO128:CT128)</f>
        <v/>
      </c>
      <c r="RK128" s="244">
        <f>SUM(CU128:CW128)</f>
        <v/>
      </c>
      <c r="RL128" s="456">
        <f>SUM(CX128:DH128)</f>
        <v/>
      </c>
      <c r="RM128" s="456">
        <f>SUM(DI128:DU128)</f>
        <v/>
      </c>
      <c r="RN128" s="456">
        <f>SUM(DV128:EZ128)</f>
        <v/>
      </c>
      <c r="RO128" s="456">
        <f>SUM(FA128:FB128)</f>
        <v/>
      </c>
      <c r="RP128" s="456">
        <f>SUM(FC128:FH128)</f>
        <v/>
      </c>
      <c r="RQ128" s="456">
        <f>SUM(FI128:GB128)</f>
        <v/>
      </c>
      <c r="RR128" s="456">
        <f>SUM(GC128:GW128)</f>
        <v/>
      </c>
      <c r="RS128" s="456">
        <f>SUM(GX128:IP128)</f>
        <v/>
      </c>
      <c r="RT128" s="456">
        <f>SUM(IQ128:JC128)</f>
        <v/>
      </c>
      <c r="RU128" s="456">
        <f>SUM(JD128:JV128)</f>
        <v/>
      </c>
      <c r="RV128" s="456">
        <f>SUM(JW128:MA128)</f>
        <v/>
      </c>
      <c r="RW128" s="456">
        <f>SUM(MB128:MN128)</f>
        <v/>
      </c>
      <c r="RX128" s="456">
        <f>MO128</f>
        <v/>
      </c>
      <c r="RY128" s="456">
        <f>SUM(MP128:MQ128)</f>
        <v/>
      </c>
      <c r="RZ128" s="456">
        <f>SUM(MR128:MT128)</f>
        <v/>
      </c>
      <c r="SA128" s="456">
        <f>SUM(MU128:MW128)</f>
        <v/>
      </c>
      <c r="SB128" s="456">
        <f>SUM(MX128:MZ128)</f>
        <v/>
      </c>
      <c r="SC128" s="456">
        <f>SUM(NA128:NB128)</f>
        <v/>
      </c>
      <c r="SD128" s="456">
        <f>SUM(NC128)</f>
        <v/>
      </c>
      <c r="SE128" s="456">
        <f>SUM(ND128:NF128)</f>
        <v/>
      </c>
      <c r="SF128" s="456">
        <f>SUM(NG128)</f>
        <v/>
      </c>
      <c r="SG128" s="456">
        <f>SUM(NH128)</f>
        <v/>
      </c>
      <c r="SH128" s="456">
        <f>NI128</f>
        <v/>
      </c>
      <c r="SI128" s="456">
        <f>NJ128</f>
        <v/>
      </c>
      <c r="SJ128" s="456">
        <f>SUM(NK128:NP128)</f>
        <v/>
      </c>
      <c r="SK128" s="456">
        <f>SUM(NQ128:PN128)</f>
        <v/>
      </c>
      <c r="SL128" s="456">
        <f>SUM(PO128:PX128)</f>
        <v/>
      </c>
      <c r="SM128" s="456">
        <f>SUM(PY128:PZ128)</f>
        <v/>
      </c>
      <c r="SN128" s="456">
        <f>SUM(QA128:QB128)</f>
        <v/>
      </c>
      <c r="SO128" s="456">
        <f>SUM(QC128:QE128)</f>
        <v/>
      </c>
      <c r="SP128" s="456">
        <f>SUM(QG128:QK128)</f>
        <v/>
      </c>
      <c r="SQ128" s="456">
        <f>SUM(QM128:QN128)</f>
        <v/>
      </c>
      <c r="SR128" s="456">
        <f>SUM(QO128)</f>
        <v/>
      </c>
      <c r="SS128" s="456">
        <f>SUM(QP128)+QQ128</f>
        <v/>
      </c>
      <c r="ST128" s="456">
        <f>SUM(QR128)</f>
        <v/>
      </c>
      <c r="SU128" s="456">
        <f>SUM(QS128)</f>
        <v/>
      </c>
      <c r="SV128" s="456">
        <f>SUM(QT128)</f>
        <v/>
      </c>
      <c r="SW128" s="456">
        <f>SUM(QU128)</f>
        <v/>
      </c>
      <c r="SX128" s="456">
        <f>SUM(QV128)</f>
        <v/>
      </c>
      <c r="SY128" s="456">
        <f>SUM(QW128:RE128)</f>
        <v/>
      </c>
      <c r="SZ128" s="157">
        <f>SUM(RH128:SX128)-SUM(SR128:SS128)-SUM(SV128:SX128)</f>
        <v/>
      </c>
      <c r="TB128" s="625" t="n"/>
      <c r="TC128" s="625" t="n"/>
      <c r="TE128" s="625" t="n"/>
      <c r="TF128" s="625" t="n"/>
      <c r="TG128" s="625" t="n"/>
      <c r="TH128" s="625" t="n"/>
      <c r="TI128" s="625" t="n"/>
      <c r="TJ128" s="625" t="n"/>
      <c r="TK128" s="625" t="n"/>
      <c r="TL128" s="625" t="n"/>
      <c r="TM128" s="625" t="n"/>
      <c r="TN128" s="625" t="n"/>
      <c r="TO128" s="625" t="n"/>
      <c r="TP128" s="625" t="n"/>
      <c r="TQ128" s="625" t="n"/>
      <c r="TR128" s="625" t="n"/>
      <c r="TS128" s="625" t="n"/>
      <c r="TT128" s="625" t="n"/>
      <c r="TU128" s="625" t="n"/>
    </row>
    <row r="129" ht="14.5" customHeight="1">
      <c r="A129" s="1100" t="n"/>
      <c r="B129" s="1101" t="n"/>
      <c r="C129" s="1102" t="n"/>
      <c r="D129" s="462" t="inlineStr">
        <is>
          <t>POBRE NO ASEGURADO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7" t="n"/>
      <c r="FV129" s="7" t="n"/>
      <c r="FW129" s="7" t="n"/>
      <c r="FX129" s="7" t="n"/>
      <c r="FY129" s="7" t="n"/>
      <c r="FZ129" s="7" t="n"/>
      <c r="GA129" s="7" t="n"/>
      <c r="GB129" s="7" t="n"/>
      <c r="GC129" s="7" t="n"/>
      <c r="GD129" s="7" t="n"/>
      <c r="GE129" s="7" t="n"/>
      <c r="GF129" s="7" t="n"/>
      <c r="GG129" s="7" t="n"/>
      <c r="GH129" s="7" t="n"/>
      <c r="GI129" s="7" t="n"/>
      <c r="GJ129" s="7" t="n"/>
      <c r="GK129" s="7" t="n"/>
      <c r="GL129" s="7" t="n"/>
      <c r="GM129" s="7" t="n"/>
      <c r="GN129" s="7" t="n"/>
      <c r="GO129" s="7" t="n"/>
      <c r="GP129" s="7" t="n"/>
      <c r="GQ129" s="7" t="n"/>
      <c r="GR129" s="7" t="n"/>
      <c r="GS129" s="7" t="n"/>
      <c r="GT129" s="7" t="n"/>
      <c r="GU129" s="7" t="n"/>
      <c r="GV129" s="7" t="n"/>
      <c r="GW129" s="7" t="n"/>
      <c r="GX129" s="7" t="n"/>
      <c r="GY129" s="7" t="n"/>
      <c r="GZ129" s="7" t="n"/>
      <c r="HA129" s="7" t="n"/>
      <c r="HB129" s="7" t="n"/>
      <c r="HC129" s="7" t="n"/>
      <c r="HD129" s="7" t="n"/>
      <c r="HE129" s="7" t="n"/>
      <c r="HF129" s="7" t="n"/>
      <c r="HG129" s="7" t="n"/>
      <c r="HH129" s="7" t="n"/>
      <c r="HI129" s="7" t="n"/>
      <c r="HJ129" s="7" t="n"/>
      <c r="HK129" s="7" t="n"/>
      <c r="HL129" s="7" t="n"/>
      <c r="HM129" s="7" t="n"/>
      <c r="HN129" s="7" t="n"/>
      <c r="HO129" s="7" t="n"/>
      <c r="HP129" s="7" t="n"/>
      <c r="HQ129" s="7" t="n"/>
      <c r="HR129" s="7" t="n"/>
      <c r="HS129" s="7" t="n"/>
      <c r="HT129" s="7" t="n"/>
      <c r="HU129" s="7" t="n"/>
      <c r="HV129" s="7" t="n"/>
      <c r="HW129" s="7" t="n"/>
      <c r="HX129" s="7" t="n"/>
      <c r="HY129" s="7" t="n"/>
      <c r="HZ129" s="7" t="n"/>
      <c r="IA129" s="7" t="n"/>
      <c r="IB129" s="7" t="n"/>
      <c r="IC129" s="7" t="n"/>
      <c r="ID129" s="7" t="n"/>
      <c r="IE129" s="7" t="n"/>
      <c r="IF129" s="7" t="n"/>
      <c r="IG129" s="7" t="n"/>
      <c r="IH129" s="7" t="n"/>
      <c r="II129" s="7" t="n"/>
      <c r="IJ129" s="7" t="n"/>
      <c r="IK129" s="7" t="n"/>
      <c r="IL129" s="7" t="n"/>
      <c r="IM129" s="7" t="n"/>
      <c r="IN129" s="7" t="n"/>
      <c r="IO129" s="7" t="n"/>
      <c r="IP129" s="7" t="n"/>
      <c r="IQ129" s="7" t="n"/>
      <c r="IR129" s="7" t="n"/>
      <c r="IS129" s="7" t="n"/>
      <c r="IT129" s="7" t="n"/>
      <c r="IU129" s="7" t="n"/>
      <c r="IV129" s="7" t="n"/>
      <c r="IW129" s="7" t="n"/>
      <c r="IX129" s="7" t="n"/>
      <c r="IY129" s="7" t="n"/>
      <c r="IZ129" s="7" t="n"/>
      <c r="JA129" s="7" t="n"/>
      <c r="JB129" s="7" t="n"/>
      <c r="JC129" s="7" t="n"/>
      <c r="JD129" s="7" t="n"/>
      <c r="JE129" s="7" t="n"/>
      <c r="JF129" s="7" t="n"/>
      <c r="JG129" s="7" t="n"/>
      <c r="JH129" s="7" t="n"/>
      <c r="JI129" s="7" t="n"/>
      <c r="JJ129" s="7" t="n"/>
      <c r="JK129" s="7" t="n"/>
      <c r="JL129" s="7" t="n"/>
      <c r="JM129" s="7" t="n"/>
      <c r="JN129" s="7" t="n"/>
      <c r="JO129" s="7" t="n"/>
      <c r="JP129" s="7" t="n"/>
      <c r="JQ129" s="7" t="n"/>
      <c r="JR129" s="7" t="n"/>
      <c r="JS129" s="7" t="n"/>
      <c r="JT129" s="7" t="n"/>
      <c r="JU129" s="7" t="n"/>
      <c r="JV129" s="7" t="n"/>
      <c r="JW129" s="7" t="n"/>
      <c r="JX129" s="7" t="n"/>
      <c r="JY129" s="7" t="n"/>
      <c r="JZ129" s="7" t="n"/>
      <c r="KA129" s="7" t="n"/>
      <c r="KB129" s="7" t="n"/>
      <c r="KC129" s="7" t="n"/>
      <c r="KD129" s="7" t="n"/>
      <c r="KE129" s="7" t="n"/>
      <c r="KF129" s="7" t="n"/>
      <c r="KG129" s="7" t="n"/>
      <c r="KH129" s="7" t="n"/>
      <c r="KI129" s="7" t="n"/>
      <c r="KJ129" s="7" t="n"/>
      <c r="KK129" s="7" t="n"/>
      <c r="KL129" s="7" t="n"/>
      <c r="KM129" s="7" t="n"/>
      <c r="KN129" s="7" t="n"/>
      <c r="KO129" s="7" t="n"/>
      <c r="KP129" s="7" t="n"/>
      <c r="KQ129" s="7" t="n"/>
      <c r="KR129" s="7" t="n"/>
      <c r="KS129" s="7" t="n"/>
      <c r="KT129" s="7" t="n"/>
      <c r="KU129" s="7" t="n"/>
      <c r="KV129" s="7" t="n"/>
      <c r="KW129" s="7" t="n"/>
      <c r="KX129" s="7" t="n"/>
      <c r="KY129" s="7" t="n"/>
      <c r="KZ129" s="7" t="n"/>
      <c r="LA129" s="7" t="n"/>
      <c r="LB129" s="7" t="n"/>
      <c r="LC129" s="7" t="n"/>
      <c r="LD129" s="7" t="n"/>
      <c r="LE129" s="7" t="n"/>
      <c r="LF129" s="7" t="n"/>
      <c r="LG129" s="7" t="n"/>
      <c r="LH129" s="7" t="n"/>
      <c r="LI129" s="7" t="n"/>
      <c r="LJ129" s="7" t="n"/>
      <c r="LK129" s="7" t="n"/>
      <c r="LL129" s="7" t="n"/>
      <c r="LM129" s="7" t="n"/>
      <c r="LN129" s="7" t="n"/>
      <c r="LO129" s="7" t="n"/>
      <c r="LP129" s="7" t="n"/>
      <c r="LQ129" s="7" t="n"/>
      <c r="LR129" s="7" t="n"/>
      <c r="LS129" s="7" t="n"/>
      <c r="LT129" s="7" t="n"/>
      <c r="LU129" s="7" t="n"/>
      <c r="LV129" s="7" t="n"/>
      <c r="LW129" s="7" t="n"/>
      <c r="LX129" s="7" t="n"/>
      <c r="LY129" s="7" t="n"/>
      <c r="LZ129" s="7" t="n"/>
      <c r="MA129" s="7" t="n"/>
      <c r="MB129" s="7" t="n"/>
      <c r="MC129" s="7" t="n"/>
      <c r="MD129" s="7" t="n"/>
      <c r="ME129" s="7" t="n"/>
      <c r="MF129" s="7" t="n"/>
      <c r="MG129" s="7" t="n"/>
      <c r="MH129" s="7" t="n"/>
      <c r="MI129" s="7" t="n"/>
      <c r="MJ129" s="7" t="n"/>
      <c r="MK129" s="7" t="n"/>
      <c r="ML129" s="7" t="n"/>
      <c r="MM129" s="7" t="n"/>
      <c r="MN129" s="7" t="n"/>
      <c r="MO129" s="7" t="n"/>
      <c r="MP129" s="7" t="n"/>
      <c r="MQ129" s="7" t="n"/>
      <c r="MR129" s="7" t="n"/>
      <c r="MS129" s="7" t="n"/>
      <c r="MT129" s="7" t="n"/>
      <c r="MU129" s="7" t="n"/>
      <c r="MV129" s="7" t="n"/>
      <c r="MW129" s="7" t="n"/>
      <c r="MX129" s="7" t="n"/>
      <c r="MY129" s="7" t="n"/>
      <c r="MZ129" s="7" t="n"/>
      <c r="NA129" s="7" t="n"/>
      <c r="NB129" s="7" t="n"/>
      <c r="NC129" s="7" t="n"/>
      <c r="ND129" s="7" t="n"/>
      <c r="NE129" s="7" t="n"/>
      <c r="NF129" s="7" t="n"/>
      <c r="NG129" s="7" t="n"/>
      <c r="NH129" s="7" t="n"/>
      <c r="NI129" s="7" t="n"/>
      <c r="NJ129" s="7" t="n"/>
      <c r="NK129" s="7" t="n"/>
      <c r="NL129" s="7" t="n"/>
      <c r="NM129" s="7" t="n"/>
      <c r="NN129" s="7" t="n"/>
      <c r="NO129" s="7" t="n"/>
      <c r="NP129" s="7" t="n"/>
      <c r="NQ129" s="619" t="n"/>
      <c r="NR129" s="619" t="n"/>
      <c r="NS129" s="619" t="n"/>
      <c r="NT129" s="619" t="n"/>
      <c r="NU129" s="619" t="n"/>
      <c r="NV129" s="619" t="n"/>
      <c r="NW129" s="619" t="n"/>
      <c r="NX129" s="619" t="n"/>
      <c r="NY129" s="7" t="n"/>
      <c r="NZ129" s="7" t="n"/>
      <c r="OA129" s="7" t="n"/>
      <c r="OB129" s="7" t="n"/>
      <c r="OC129" s="7" t="n"/>
      <c r="OD129" s="7" t="n"/>
      <c r="OE129" s="7" t="n"/>
      <c r="OF129" s="7" t="n"/>
      <c r="OG129" s="619" t="n"/>
      <c r="OH129" s="619" t="n"/>
      <c r="OI129" s="619" t="n"/>
      <c r="OJ129" s="619" t="n"/>
      <c r="OK129" s="619" t="n"/>
      <c r="OL129" s="619" t="n"/>
      <c r="OM129" s="619" t="n"/>
      <c r="ON129" s="619" t="n"/>
      <c r="OO129" s="619" t="n"/>
      <c r="OP129" s="619" t="n"/>
      <c r="OQ129" s="619" t="n"/>
      <c r="OR129" s="619" t="n"/>
      <c r="OS129" s="619" t="n"/>
      <c r="OT129" s="619" t="n"/>
      <c r="OU129" s="619" t="n"/>
      <c r="OV129" s="619" t="n"/>
      <c r="OW129" s="7" t="n"/>
      <c r="OX129" s="7" t="n"/>
      <c r="OY129" s="7" t="n"/>
      <c r="OZ129" s="7" t="n"/>
      <c r="PA129" s="7" t="n"/>
      <c r="PB129" s="7" t="n"/>
      <c r="PC129" s="7" t="n"/>
      <c r="PD129" s="7" t="n"/>
      <c r="PE129" s="7" t="n"/>
      <c r="PF129" s="7" t="n"/>
      <c r="PG129" s="7" t="n"/>
      <c r="PH129" s="7" t="n"/>
      <c r="PI129" s="7" t="n"/>
      <c r="PJ129" s="7" t="n"/>
      <c r="PK129" s="7" t="n"/>
      <c r="PL129" s="7" t="n"/>
      <c r="PM129" s="7" t="n"/>
      <c r="PN129" s="7" t="n"/>
      <c r="PO129" s="7" t="n"/>
      <c r="PP129" s="7" t="n"/>
      <c r="PQ129" s="7" t="n"/>
      <c r="PR129" s="7" t="n"/>
      <c r="PS129" s="7" t="n"/>
      <c r="PT129" s="7" t="n"/>
      <c r="PU129" s="7" t="n"/>
      <c r="PV129" s="7" t="n"/>
      <c r="PW129" s="7" t="n"/>
      <c r="PX129" s="7" t="n"/>
      <c r="PY129" s="7" t="n"/>
      <c r="PZ129" s="7" t="n"/>
      <c r="QA129" s="7" t="n"/>
      <c r="QB129" s="7" t="n"/>
      <c r="QC129" s="7" t="n"/>
      <c r="QD129" s="7" t="n"/>
      <c r="QE129" s="7" t="n"/>
      <c r="QF129" s="7" t="n"/>
      <c r="QG129" s="7" t="n"/>
      <c r="QH129" s="7" t="n"/>
      <c r="QI129" s="7" t="n"/>
      <c r="QJ129" s="7" t="n"/>
      <c r="QK129" s="7" t="n"/>
      <c r="QL129" s="7" t="n"/>
      <c r="QM129" s="7" t="n"/>
      <c r="QN129" s="7" t="n"/>
      <c r="QO129" s="7" t="n"/>
      <c r="QP129" s="7" t="n"/>
      <c r="QQ129" s="7" t="n"/>
      <c r="QR129" s="7" t="n"/>
      <c r="QS129" s="7" t="n"/>
      <c r="QT129" s="7" t="n"/>
      <c r="QU129" s="7" t="n"/>
      <c r="QV129" s="7" t="n"/>
      <c r="QW129" s="7" t="n"/>
      <c r="QX129" s="7" t="n"/>
      <c r="QY129" s="7" t="n"/>
      <c r="QZ129" s="7" t="n"/>
      <c r="RA129" s="7" t="n"/>
      <c r="RB129" s="7" t="n"/>
      <c r="RC129" s="7" t="n"/>
      <c r="RD129" s="7" t="n"/>
      <c r="RE129" s="7" t="n"/>
      <c r="RF129" s="455">
        <f>SUM(E129:RE129)-QF129-QL129-SUM(QO129:QQ129)-SUM(QT129:QV129)</f>
        <v/>
      </c>
      <c r="RG129" s="119" t="n"/>
      <c r="RH129" s="456">
        <f>SUM(E129:G129)</f>
        <v/>
      </c>
      <c r="RI129" s="456">
        <f>SUM(H129:BN129)</f>
        <v/>
      </c>
      <c r="RJ129" s="456">
        <f>SUM(BO129:CT129)</f>
        <v/>
      </c>
      <c r="RK129" s="244">
        <f>SUM(CU129:CW129)</f>
        <v/>
      </c>
      <c r="RL129" s="456">
        <f>SUM(CX129:DH129)</f>
        <v/>
      </c>
      <c r="RM129" s="456">
        <f>SUM(DI129:DU129)</f>
        <v/>
      </c>
      <c r="RN129" s="456">
        <f>SUM(DV129:EZ129)</f>
        <v/>
      </c>
      <c r="RO129" s="456">
        <f>SUM(FA129:FB129)</f>
        <v/>
      </c>
      <c r="RP129" s="456">
        <f>SUM(FC129:FH129)</f>
        <v/>
      </c>
      <c r="RQ129" s="456">
        <f>SUM(FI129:GB129)</f>
        <v/>
      </c>
      <c r="RR129" s="456">
        <f>SUM(GC129:GW129)</f>
        <v/>
      </c>
      <c r="RS129" s="456">
        <f>SUM(GX129:IP129)</f>
        <v/>
      </c>
      <c r="RT129" s="456">
        <f>SUM(IQ129:JC129)</f>
        <v/>
      </c>
      <c r="RU129" s="456">
        <f>SUM(JD129:JV129)</f>
        <v/>
      </c>
      <c r="RV129" s="456">
        <f>SUM(JW129:MA129)</f>
        <v/>
      </c>
      <c r="RW129" s="456">
        <f>SUM(MB129:MN129)</f>
        <v/>
      </c>
      <c r="RX129" s="456">
        <f>MO129</f>
        <v/>
      </c>
      <c r="RY129" s="456">
        <f>SUM(MP129:MQ129)</f>
        <v/>
      </c>
      <c r="RZ129" s="456">
        <f>SUM(MR129:MT129)</f>
        <v/>
      </c>
      <c r="SA129" s="456">
        <f>SUM(MU129:MW129)</f>
        <v/>
      </c>
      <c r="SB129" s="456">
        <f>SUM(MX129:MZ129)</f>
        <v/>
      </c>
      <c r="SC129" s="456">
        <f>SUM(NA129:NB129)</f>
        <v/>
      </c>
      <c r="SD129" s="456">
        <f>SUM(NC129)</f>
        <v/>
      </c>
      <c r="SE129" s="456">
        <f>SUM(ND129:NF129)</f>
        <v/>
      </c>
      <c r="SF129" s="456">
        <f>SUM(NG129)</f>
        <v/>
      </c>
      <c r="SG129" s="456">
        <f>SUM(NH129)</f>
        <v/>
      </c>
      <c r="SH129" s="456">
        <f>NI129</f>
        <v/>
      </c>
      <c r="SI129" s="456">
        <f>NJ129</f>
        <v/>
      </c>
      <c r="SJ129" s="456">
        <f>SUM(NK129:NP129)</f>
        <v/>
      </c>
      <c r="SK129" s="456">
        <f>SUM(NQ129:PN129)</f>
        <v/>
      </c>
      <c r="SL129" s="456">
        <f>SUM(PO129:PX129)</f>
        <v/>
      </c>
      <c r="SM129" s="456">
        <f>SUM(PY129:PZ129)</f>
        <v/>
      </c>
      <c r="SN129" s="456">
        <f>SUM(QA129:QB129)</f>
        <v/>
      </c>
      <c r="SO129" s="456">
        <f>SUM(QC129:QE129)</f>
        <v/>
      </c>
      <c r="SP129" s="456">
        <f>SUM(QG129:QK129)</f>
        <v/>
      </c>
      <c r="SQ129" s="456">
        <f>SUM(QM129:QN129)</f>
        <v/>
      </c>
      <c r="SR129" s="456">
        <f>SUM(QO129)</f>
        <v/>
      </c>
      <c r="SS129" s="456">
        <f>SUM(QP129)+QQ129</f>
        <v/>
      </c>
      <c r="ST129" s="456">
        <f>SUM(QR129)</f>
        <v/>
      </c>
      <c r="SU129" s="456">
        <f>SUM(QS129)</f>
        <v/>
      </c>
      <c r="SV129" s="456">
        <f>SUM(QT129)</f>
        <v/>
      </c>
      <c r="SW129" s="456">
        <f>SUM(QU129)</f>
        <v/>
      </c>
      <c r="SX129" s="456">
        <f>SUM(QV129)</f>
        <v/>
      </c>
      <c r="SY129" s="456">
        <f>SUM(QW129:RE129)</f>
        <v/>
      </c>
      <c r="SZ129" s="157">
        <f>SUM(RH129:SX129)-SUM(SR129:SS129)-SUM(SV129:SX129)</f>
        <v/>
      </c>
      <c r="TB129" s="625" t="n"/>
      <c r="TC129" s="625" t="n"/>
      <c r="TE129" s="625" t="n"/>
      <c r="TF129" s="625" t="n"/>
      <c r="TG129" s="625" t="n"/>
      <c r="TH129" s="625" t="n"/>
      <c r="TI129" s="625" t="n"/>
      <c r="TJ129" s="625" t="n"/>
      <c r="TK129" s="625" t="n"/>
      <c r="TL129" s="625" t="n"/>
      <c r="TM129" s="625" t="n"/>
      <c r="TN129" s="625" t="n"/>
      <c r="TO129" s="625" t="n"/>
      <c r="TP129" s="625" t="n"/>
      <c r="TQ129" s="625" t="n"/>
      <c r="TR129" s="625" t="n"/>
      <c r="TS129" s="625" t="n"/>
      <c r="TT129" s="625" t="n"/>
      <c r="TU129" s="625" t="n"/>
    </row>
    <row r="130" ht="14.5" customHeight="1">
      <c r="A130" s="1100" t="n"/>
      <c r="B130" s="1101" t="n"/>
      <c r="C130" s="1102" t="n"/>
      <c r="D130" s="463" t="inlineStr">
        <is>
          <t>REGIMEN ESPECIAL</t>
        </is>
      </c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7" t="n"/>
      <c r="FV130" s="7" t="n"/>
      <c r="FW130" s="7" t="n"/>
      <c r="FX130" s="7" t="n"/>
      <c r="FY130" s="7" t="n"/>
      <c r="FZ130" s="7" t="n"/>
      <c r="GA130" s="7" t="n"/>
      <c r="GB130" s="7" t="n"/>
      <c r="GC130" s="7" t="n">
        <v>1</v>
      </c>
      <c r="GD130" s="7" t="n"/>
      <c r="GE130" s="7" t="n"/>
      <c r="GF130" s="7" t="n"/>
      <c r="GG130" s="7" t="n"/>
      <c r="GH130" s="7" t="n"/>
      <c r="GI130" s="7" t="n"/>
      <c r="GJ130" s="7" t="n"/>
      <c r="GK130" s="7" t="n"/>
      <c r="GL130" s="7" t="n"/>
      <c r="GM130" s="7" t="n"/>
      <c r="GN130" s="7" t="n"/>
      <c r="GO130" s="7" t="n"/>
      <c r="GP130" s="7" t="n"/>
      <c r="GQ130" s="7" t="n"/>
      <c r="GR130" s="7" t="n"/>
      <c r="GS130" s="7" t="n"/>
      <c r="GT130" s="7" t="n"/>
      <c r="GU130" s="7" t="n"/>
      <c r="GV130" s="7" t="n"/>
      <c r="GW130" s="7" t="n"/>
      <c r="GX130" s="7" t="n"/>
      <c r="GY130" s="7" t="n"/>
      <c r="GZ130" s="7" t="n"/>
      <c r="HA130" s="7" t="n"/>
      <c r="HB130" s="7" t="n"/>
      <c r="HC130" s="7" t="n"/>
      <c r="HD130" s="7" t="n"/>
      <c r="HE130" s="7" t="n"/>
      <c r="HF130" s="7" t="n"/>
      <c r="HG130" s="7" t="n"/>
      <c r="HH130" s="7" t="n"/>
      <c r="HI130" s="7" t="n"/>
      <c r="HJ130" s="7" t="n"/>
      <c r="HK130" s="7" t="n"/>
      <c r="HL130" s="7" t="n"/>
      <c r="HM130" s="7" t="n"/>
      <c r="HN130" s="7" t="n"/>
      <c r="HO130" s="7" t="n"/>
      <c r="HP130" s="7" t="n"/>
      <c r="HQ130" s="7" t="n"/>
      <c r="HR130" s="7" t="n"/>
      <c r="HS130" s="7" t="n"/>
      <c r="HT130" s="7" t="n"/>
      <c r="HU130" s="7" t="n"/>
      <c r="HV130" s="7" t="n"/>
      <c r="HW130" s="7" t="n"/>
      <c r="HX130" s="7" t="n"/>
      <c r="HY130" s="7" t="n"/>
      <c r="HZ130" s="7" t="n"/>
      <c r="IA130" s="7" t="n"/>
      <c r="IB130" s="7" t="n"/>
      <c r="IC130" s="7" t="n"/>
      <c r="ID130" s="7" t="n"/>
      <c r="IE130" s="7" t="n"/>
      <c r="IF130" s="7" t="n"/>
      <c r="IG130" s="7" t="n"/>
      <c r="IH130" s="7" t="n"/>
      <c r="II130" s="7" t="n"/>
      <c r="IJ130" s="7" t="n"/>
      <c r="IK130" s="7" t="n"/>
      <c r="IL130" s="7" t="n"/>
      <c r="IM130" s="7" t="n"/>
      <c r="IN130" s="7" t="n"/>
      <c r="IO130" s="7" t="n"/>
      <c r="IP130" s="7" t="n"/>
      <c r="IQ130" s="7" t="n"/>
      <c r="IR130" s="7" t="n"/>
      <c r="IS130" s="7" t="n"/>
      <c r="IT130" s="7" t="n"/>
      <c r="IU130" s="7" t="n"/>
      <c r="IV130" s="7" t="n"/>
      <c r="IW130" s="7" t="n"/>
      <c r="IX130" s="7" t="n"/>
      <c r="IY130" s="7" t="n"/>
      <c r="IZ130" s="7" t="n"/>
      <c r="JA130" s="7" t="n"/>
      <c r="JB130" s="7" t="n"/>
      <c r="JC130" s="7" t="n"/>
      <c r="JD130" s="7" t="n"/>
      <c r="JE130" s="7" t="n"/>
      <c r="JF130" s="7" t="n"/>
      <c r="JG130" s="7" t="n"/>
      <c r="JH130" s="7" t="n"/>
      <c r="JI130" s="7" t="n"/>
      <c r="JJ130" s="7" t="n"/>
      <c r="JK130" s="7" t="n"/>
      <c r="JL130" s="7" t="n"/>
      <c r="JM130" s="7" t="n"/>
      <c r="JN130" s="7" t="n"/>
      <c r="JO130" s="7" t="n"/>
      <c r="JP130" s="7" t="n"/>
      <c r="JQ130" s="7" t="n"/>
      <c r="JR130" s="7" t="n"/>
      <c r="JS130" s="7" t="n"/>
      <c r="JT130" s="7" t="n"/>
      <c r="JU130" s="7" t="n"/>
      <c r="JV130" s="7" t="n"/>
      <c r="JW130" s="7" t="n"/>
      <c r="JX130" s="7" t="n"/>
      <c r="JY130" s="7" t="n"/>
      <c r="JZ130" s="7" t="n"/>
      <c r="KA130" s="7" t="n"/>
      <c r="KB130" s="7" t="n"/>
      <c r="KC130" s="7" t="n"/>
      <c r="KD130" s="7" t="n"/>
      <c r="KE130" s="7" t="n"/>
      <c r="KF130" s="7" t="n"/>
      <c r="KG130" s="7" t="n"/>
      <c r="KH130" s="7" t="n"/>
      <c r="KI130" s="7" t="n"/>
      <c r="KJ130" s="7" t="n"/>
      <c r="KK130" s="7" t="n"/>
      <c r="KL130" s="7" t="n"/>
      <c r="KM130" s="7" t="n"/>
      <c r="KN130" s="7" t="n"/>
      <c r="KO130" s="7" t="n"/>
      <c r="KP130" s="7" t="n"/>
      <c r="KQ130" s="7" t="n"/>
      <c r="KR130" s="7" t="n"/>
      <c r="KS130" s="7" t="n"/>
      <c r="KT130" s="7" t="n"/>
      <c r="KU130" s="7" t="n"/>
      <c r="KV130" s="7" t="n"/>
      <c r="KW130" s="7" t="n"/>
      <c r="KX130" s="7" t="n"/>
      <c r="KY130" s="7" t="n"/>
      <c r="KZ130" s="7" t="n"/>
      <c r="LA130" s="7" t="n"/>
      <c r="LB130" s="7" t="n"/>
      <c r="LC130" s="7" t="n"/>
      <c r="LD130" s="7" t="n"/>
      <c r="LE130" s="7" t="n"/>
      <c r="LF130" s="7" t="n"/>
      <c r="LG130" s="7" t="n"/>
      <c r="LH130" s="7" t="n"/>
      <c r="LI130" s="7" t="n"/>
      <c r="LJ130" s="7" t="n"/>
      <c r="LK130" s="7" t="n"/>
      <c r="LL130" s="7" t="n"/>
      <c r="LM130" s="7" t="n"/>
      <c r="LN130" s="7" t="n"/>
      <c r="LO130" s="7" t="n"/>
      <c r="LP130" s="7" t="n"/>
      <c r="LQ130" s="7" t="n"/>
      <c r="LR130" s="7" t="n"/>
      <c r="LS130" s="7" t="n"/>
      <c r="LT130" s="7" t="n"/>
      <c r="LU130" s="7" t="n"/>
      <c r="LV130" s="7" t="n"/>
      <c r="LW130" s="7" t="n"/>
      <c r="LX130" s="7" t="n"/>
      <c r="LY130" s="7" t="n"/>
      <c r="LZ130" s="7" t="n"/>
      <c r="MA130" s="7" t="n"/>
      <c r="MB130" s="7" t="n"/>
      <c r="MC130" s="7" t="n"/>
      <c r="MD130" s="7" t="n"/>
      <c r="ME130" s="7" t="n"/>
      <c r="MF130" s="7" t="n"/>
      <c r="MG130" s="7" t="n"/>
      <c r="MH130" s="7" t="n"/>
      <c r="MI130" s="7" t="n"/>
      <c r="MJ130" s="7" t="n"/>
      <c r="MK130" s="7" t="n"/>
      <c r="ML130" s="7" t="n"/>
      <c r="MM130" s="7" t="n"/>
      <c r="MN130" s="7" t="n"/>
      <c r="MO130" s="7" t="n"/>
      <c r="MP130" s="7" t="n">
        <v>1</v>
      </c>
      <c r="MQ130" s="7" t="n"/>
      <c r="MR130" s="7" t="n"/>
      <c r="MS130" s="7" t="n"/>
      <c r="MT130" s="7" t="n"/>
      <c r="MU130" s="7" t="n"/>
      <c r="MV130" s="7" t="n"/>
      <c r="MW130" s="7" t="n"/>
      <c r="MX130" s="7" t="n"/>
      <c r="MY130" s="7" t="n"/>
      <c r="MZ130" s="7" t="n"/>
      <c r="NA130" s="7" t="n"/>
      <c r="NB130" s="7" t="n"/>
      <c r="NC130" s="7" t="n"/>
      <c r="ND130" s="7" t="n"/>
      <c r="NE130" s="7" t="n"/>
      <c r="NF130" s="7" t="n"/>
      <c r="NG130" s="7" t="n"/>
      <c r="NH130" s="7" t="n"/>
      <c r="NI130" s="7" t="n"/>
      <c r="NJ130" s="7" t="n"/>
      <c r="NK130" s="7" t="n"/>
      <c r="NL130" s="7" t="n"/>
      <c r="NM130" s="7" t="n"/>
      <c r="NN130" s="7" t="n"/>
      <c r="NO130" s="7" t="n"/>
      <c r="NP130" s="7" t="n"/>
      <c r="NQ130" s="619" t="n"/>
      <c r="NR130" s="619" t="n"/>
      <c r="NS130" s="619" t="n"/>
      <c r="NT130" s="619" t="n"/>
      <c r="NU130" s="619" t="n"/>
      <c r="NV130" s="619" t="n"/>
      <c r="NW130" s="619" t="n"/>
      <c r="NX130" s="619" t="n"/>
      <c r="NY130" s="7" t="n"/>
      <c r="NZ130" s="7" t="n"/>
      <c r="OA130" s="7" t="n"/>
      <c r="OB130" s="7" t="n"/>
      <c r="OC130" s="7" t="n"/>
      <c r="OD130" s="7" t="n"/>
      <c r="OE130" s="7" t="n"/>
      <c r="OF130" s="7" t="n"/>
      <c r="OG130" s="619" t="n"/>
      <c r="OH130" s="619" t="n"/>
      <c r="OI130" s="619" t="n"/>
      <c r="OJ130" s="619" t="n"/>
      <c r="OK130" s="619" t="n"/>
      <c r="OL130" s="619" t="n"/>
      <c r="OM130" s="619" t="n"/>
      <c r="ON130" s="619" t="n"/>
      <c r="OO130" s="619" t="n"/>
      <c r="OP130" s="619" t="n"/>
      <c r="OQ130" s="619" t="n"/>
      <c r="OR130" s="619" t="n"/>
      <c r="OS130" s="619" t="n"/>
      <c r="OT130" s="619" t="n"/>
      <c r="OU130" s="619" t="n"/>
      <c r="OV130" s="619" t="n"/>
      <c r="OW130" s="7" t="n"/>
      <c r="OX130" s="7" t="n"/>
      <c r="OY130" s="7" t="n"/>
      <c r="OZ130" s="7" t="n"/>
      <c r="PA130" s="7" t="n"/>
      <c r="PB130" s="7" t="n"/>
      <c r="PC130" s="7" t="n"/>
      <c r="PD130" s="7" t="n"/>
      <c r="PE130" s="7" t="n"/>
      <c r="PF130" s="7" t="n"/>
      <c r="PG130" s="7" t="n"/>
      <c r="PH130" s="7" t="n"/>
      <c r="PI130" s="7" t="n"/>
      <c r="PJ130" s="7" t="n"/>
      <c r="PK130" s="7" t="n"/>
      <c r="PL130" s="7" t="n"/>
      <c r="PM130" s="7" t="n"/>
      <c r="PN130" s="7" t="n"/>
      <c r="PO130" s="7" t="n"/>
      <c r="PP130" s="7" t="n"/>
      <c r="PQ130" s="7" t="n"/>
      <c r="PR130" s="7" t="n"/>
      <c r="PS130" s="7" t="n"/>
      <c r="PT130" s="7" t="n"/>
      <c r="PU130" s="7" t="n"/>
      <c r="PV130" s="7" t="n"/>
      <c r="PW130" s="7" t="n"/>
      <c r="PX130" s="7" t="n"/>
      <c r="PY130" s="7" t="n"/>
      <c r="PZ130" s="7" t="n"/>
      <c r="QA130" s="7" t="n"/>
      <c r="QB130" s="7" t="n"/>
      <c r="QC130" s="7" t="n"/>
      <c r="QD130" s="7" t="n"/>
      <c r="QE130" s="7" t="n"/>
      <c r="QF130" s="7" t="n"/>
      <c r="QG130" s="7" t="n"/>
      <c r="QH130" s="7" t="n"/>
      <c r="QI130" s="7" t="n"/>
      <c r="QJ130" s="7" t="n"/>
      <c r="QK130" s="7" t="n"/>
      <c r="QL130" s="7" t="n"/>
      <c r="QM130" s="7" t="n"/>
      <c r="QN130" s="7" t="n"/>
      <c r="QO130" s="7" t="n"/>
      <c r="QP130" s="7" t="n"/>
      <c r="QQ130" s="7" t="n"/>
      <c r="QR130" s="7" t="n"/>
      <c r="QS130" s="7" t="n"/>
      <c r="QT130" s="7" t="n"/>
      <c r="QU130" s="7" t="n"/>
      <c r="QV130" s="7" t="n"/>
      <c r="QW130" s="7" t="n"/>
      <c r="QX130" s="7" t="n"/>
      <c r="QY130" s="7" t="n"/>
      <c r="QZ130" s="7" t="n"/>
      <c r="RA130" s="7" t="n"/>
      <c r="RB130" s="7" t="n"/>
      <c r="RC130" s="7" t="n"/>
      <c r="RD130" s="7" t="n"/>
      <c r="RE130" s="7" t="n"/>
      <c r="RF130" s="455">
        <f>SUM(E130:RE130)-QF130-QL130-SUM(QO130:QQ130)-SUM(QT130:QV130)</f>
        <v/>
      </c>
      <c r="RG130" s="119" t="n"/>
      <c r="RH130" s="456">
        <f>SUM(E130:G130)</f>
        <v/>
      </c>
      <c r="RI130" s="456">
        <f>SUM(H130:BN130)</f>
        <v/>
      </c>
      <c r="RJ130" s="456">
        <f>SUM(BO130:CT130)</f>
        <v/>
      </c>
      <c r="RK130" s="244">
        <f>SUM(CU130:CW130)</f>
        <v/>
      </c>
      <c r="RL130" s="456">
        <f>SUM(CX130:DH130)</f>
        <v/>
      </c>
      <c r="RM130" s="456">
        <f>SUM(DI130:DU130)</f>
        <v/>
      </c>
      <c r="RN130" s="456">
        <f>SUM(DV130:EZ130)</f>
        <v/>
      </c>
      <c r="RO130" s="456">
        <f>SUM(FA130:FB130)</f>
        <v/>
      </c>
      <c r="RP130" s="456">
        <f>SUM(FC130:FH130)</f>
        <v/>
      </c>
      <c r="RQ130" s="456">
        <f>SUM(FI130:GB130)</f>
        <v/>
      </c>
      <c r="RR130" s="456">
        <f>SUM(GC130:GW130)</f>
        <v/>
      </c>
      <c r="RS130" s="456">
        <f>SUM(GX130:IP130)</f>
        <v/>
      </c>
      <c r="RT130" s="456">
        <f>SUM(IQ130:JC130)</f>
        <v/>
      </c>
      <c r="RU130" s="456">
        <f>SUM(JD130:JV130)</f>
        <v/>
      </c>
      <c r="RV130" s="456">
        <f>SUM(JW130:MA130)</f>
        <v/>
      </c>
      <c r="RW130" s="456">
        <f>SUM(MB130:MN130)</f>
        <v/>
      </c>
      <c r="RX130" s="456">
        <f>MO130</f>
        <v/>
      </c>
      <c r="RY130" s="456">
        <f>SUM(MP130:MQ130)</f>
        <v/>
      </c>
      <c r="RZ130" s="456">
        <f>SUM(MR130:MT130)</f>
        <v/>
      </c>
      <c r="SA130" s="456">
        <f>SUM(MU130:MW130)</f>
        <v/>
      </c>
      <c r="SB130" s="456">
        <f>SUM(MX130:MZ130)</f>
        <v/>
      </c>
      <c r="SC130" s="456">
        <f>SUM(NA130:NB130)</f>
        <v/>
      </c>
      <c r="SD130" s="456">
        <f>SUM(NC130)</f>
        <v/>
      </c>
      <c r="SE130" s="456">
        <f>SUM(ND130:NF130)</f>
        <v/>
      </c>
      <c r="SF130" s="456">
        <f>SUM(NG130)</f>
        <v/>
      </c>
      <c r="SG130" s="456">
        <f>SUM(NH130)</f>
        <v/>
      </c>
      <c r="SH130" s="456">
        <f>NI130</f>
        <v/>
      </c>
      <c r="SI130" s="456">
        <f>NJ130</f>
        <v/>
      </c>
      <c r="SJ130" s="456">
        <f>SUM(NK130:NP130)</f>
        <v/>
      </c>
      <c r="SK130" s="456">
        <f>SUM(NQ130:PN130)</f>
        <v/>
      </c>
      <c r="SL130" s="456">
        <f>SUM(PO130:PX130)</f>
        <v/>
      </c>
      <c r="SM130" s="456">
        <f>SUM(PY130:PZ130)</f>
        <v/>
      </c>
      <c r="SN130" s="456">
        <f>SUM(QA130:QB130)</f>
        <v/>
      </c>
      <c r="SO130" s="456">
        <f>SUM(QC130:QE130)</f>
        <v/>
      </c>
      <c r="SP130" s="456">
        <f>SUM(QG130:QK130)</f>
        <v/>
      </c>
      <c r="SQ130" s="456">
        <f>SUM(QM130:QN130)</f>
        <v/>
      </c>
      <c r="SR130" s="456">
        <f>SUM(QO130)</f>
        <v/>
      </c>
      <c r="SS130" s="456">
        <f>SUM(QP130)+QQ130</f>
        <v/>
      </c>
      <c r="ST130" s="456">
        <f>SUM(QR130)</f>
        <v/>
      </c>
      <c r="SU130" s="456">
        <f>SUM(QS130)</f>
        <v/>
      </c>
      <c r="SV130" s="456">
        <f>SUM(QT130)</f>
        <v/>
      </c>
      <c r="SW130" s="456">
        <f>SUM(QU130)</f>
        <v/>
      </c>
      <c r="SX130" s="456">
        <f>SUM(QV130)</f>
        <v/>
      </c>
      <c r="SY130" s="456">
        <f>SUM(QW130:RE130)</f>
        <v/>
      </c>
      <c r="SZ130" s="157">
        <f>SUM(RH130:SX130)-SUM(SR130:SS130)-SUM(SV130:SX130)</f>
        <v/>
      </c>
      <c r="TB130" s="625" t="n"/>
      <c r="TC130" s="625" t="n"/>
      <c r="TE130" s="625" t="n"/>
      <c r="TF130" s="625" t="n"/>
      <c r="TG130" s="625" t="n"/>
      <c r="TH130" s="625" t="n"/>
      <c r="TI130" s="625" t="n"/>
      <c r="TJ130" s="625" t="n"/>
      <c r="TK130" s="625" t="n"/>
      <c r="TL130" s="625" t="n"/>
      <c r="TM130" s="625" t="n"/>
      <c r="TN130" s="625" t="n"/>
      <c r="TO130" s="625" t="n"/>
      <c r="TP130" s="625" t="n"/>
      <c r="TQ130" s="625" t="n"/>
      <c r="TR130" s="625" t="n"/>
      <c r="TS130" s="625" t="n"/>
      <c r="TT130" s="625" t="n"/>
      <c r="TU130" s="625" t="n"/>
    </row>
    <row r="131" ht="14.5" customHeight="1">
      <c r="A131" s="1100" t="n"/>
      <c r="B131" s="1101" t="n"/>
      <c r="C131" s="1102" t="n"/>
      <c r="D131" s="464" t="inlineStr">
        <is>
          <t>TOTAL REGIMEN</t>
        </is>
      </c>
      <c r="E131" s="465">
        <f>SUM(E127:E130)</f>
        <v/>
      </c>
      <c r="F131" s="465">
        <f>SUM(F127:F130)</f>
        <v/>
      </c>
      <c r="G131" s="465">
        <f>SUM(G127:G130)</f>
        <v/>
      </c>
      <c r="H131" s="465">
        <f>SUM(H127:H130)</f>
        <v/>
      </c>
      <c r="I131" s="465">
        <f>SUM(I127:I130)</f>
        <v/>
      </c>
      <c r="J131" s="465">
        <f>SUM(J127:J130)</f>
        <v/>
      </c>
      <c r="K131" s="465">
        <f>SUM(K127:K130)</f>
        <v/>
      </c>
      <c r="L131" s="465">
        <f>SUM(L127:L130)</f>
        <v/>
      </c>
      <c r="M131" s="465">
        <f>SUM(M127:M130)</f>
        <v/>
      </c>
      <c r="N131" s="465">
        <f>SUM(N127:N130)</f>
        <v/>
      </c>
      <c r="O131" s="465">
        <f>SUM(O127:O130)</f>
        <v/>
      </c>
      <c r="P131" s="465">
        <f>SUM(P127:P130)</f>
        <v/>
      </c>
      <c r="Q131" s="465">
        <f>SUM(Q127:Q130)</f>
        <v/>
      </c>
      <c r="R131" s="465">
        <f>SUM(R127:R130)</f>
        <v/>
      </c>
      <c r="S131" s="465">
        <f>SUM(S127:S130)</f>
        <v/>
      </c>
      <c r="T131" s="465">
        <f>SUM(T127:T130)</f>
        <v/>
      </c>
      <c r="U131" s="465">
        <f>SUM(U127:U130)</f>
        <v/>
      </c>
      <c r="V131" s="465">
        <f>SUM(V127:V130)</f>
        <v/>
      </c>
      <c r="W131" s="465">
        <f>SUM(W127:W130)</f>
        <v/>
      </c>
      <c r="X131" s="465">
        <f>SUM(X127:X130)</f>
        <v/>
      </c>
      <c r="Y131" s="465">
        <f>SUM(Y127:Y130)</f>
        <v/>
      </c>
      <c r="Z131" s="465">
        <f>SUM(Z127:Z130)</f>
        <v/>
      </c>
      <c r="AA131" s="465">
        <f>SUM(AA127:AA130)</f>
        <v/>
      </c>
      <c r="AB131" s="465">
        <f>SUM(AB127:AB130)</f>
        <v/>
      </c>
      <c r="AC131" s="465">
        <f>SUM(AC127:AC130)</f>
        <v/>
      </c>
      <c r="AD131" s="465">
        <f>SUM(AD127:AD130)</f>
        <v/>
      </c>
      <c r="AE131" s="465">
        <f>SUM(AE127:AE130)</f>
        <v/>
      </c>
      <c r="AF131" s="465">
        <f>SUM(AF127:AF130)</f>
        <v/>
      </c>
      <c r="AG131" s="465">
        <f>SUM(AG127:AG130)</f>
        <v/>
      </c>
      <c r="AH131" s="465">
        <f>SUM(AH127:AH130)</f>
        <v/>
      </c>
      <c r="AI131" s="465">
        <f>SUM(AI127:AI130)</f>
        <v/>
      </c>
      <c r="AJ131" s="465">
        <f>SUM(AJ127:AJ130)</f>
        <v/>
      </c>
      <c r="AK131" s="465">
        <f>SUM(AK127:AK130)</f>
        <v/>
      </c>
      <c r="AL131" s="465">
        <f>SUM(AL127:AL130)</f>
        <v/>
      </c>
      <c r="AM131" s="465">
        <f>SUM(AM127:AM130)</f>
        <v/>
      </c>
      <c r="AN131" s="465">
        <f>SUM(AN127:AN130)</f>
        <v/>
      </c>
      <c r="AO131" s="465">
        <f>SUM(AO127:AO130)</f>
        <v/>
      </c>
      <c r="AP131" s="465">
        <f>SUM(AP127:AP130)</f>
        <v/>
      </c>
      <c r="AQ131" s="465">
        <f>SUM(AQ127:AQ130)</f>
        <v/>
      </c>
      <c r="AR131" s="465">
        <f>SUM(AR127:AR130)</f>
        <v/>
      </c>
      <c r="AS131" s="465">
        <f>SUM(AS127:AS130)</f>
        <v/>
      </c>
      <c r="AT131" s="465">
        <f>SUM(AT127:AT130)</f>
        <v/>
      </c>
      <c r="AU131" s="465">
        <f>SUM(AU127:AU130)</f>
        <v/>
      </c>
      <c r="AV131" s="465">
        <f>SUM(AV127:AV130)</f>
        <v/>
      </c>
      <c r="AW131" s="465">
        <f>SUM(AW127:AW130)</f>
        <v/>
      </c>
      <c r="AX131" s="465">
        <f>SUM(AX127:AX130)</f>
        <v/>
      </c>
      <c r="AY131" s="465">
        <f>SUM(AY127:AY130)</f>
        <v/>
      </c>
      <c r="AZ131" s="465">
        <f>SUM(AZ127:AZ130)</f>
        <v/>
      </c>
      <c r="BA131" s="465">
        <f>SUM(BA127:BA130)</f>
        <v/>
      </c>
      <c r="BB131" s="465">
        <f>SUM(BB127:BB130)</f>
        <v/>
      </c>
      <c r="BC131" s="465">
        <f>SUM(BC127:BC130)</f>
        <v/>
      </c>
      <c r="BD131" s="465">
        <f>SUM(BD127:BD130)</f>
        <v/>
      </c>
      <c r="BE131" s="465">
        <f>SUM(BE127:BE130)</f>
        <v/>
      </c>
      <c r="BF131" s="465">
        <f>SUM(BF127:BF130)</f>
        <v/>
      </c>
      <c r="BG131" s="465">
        <f>SUM(BG127:BG130)</f>
        <v/>
      </c>
      <c r="BH131" s="465">
        <f>SUM(BH127:BH130)</f>
        <v/>
      </c>
      <c r="BI131" s="465">
        <f>SUM(BI127:BI130)</f>
        <v/>
      </c>
      <c r="BJ131" s="465">
        <f>SUM(BJ127:BJ130)</f>
        <v/>
      </c>
      <c r="BK131" s="465">
        <f>SUM(BK127:BK130)</f>
        <v/>
      </c>
      <c r="BL131" s="465">
        <f>SUM(BL127:BL130)</f>
        <v/>
      </c>
      <c r="BM131" s="465">
        <f>SUM(BM127:BM130)</f>
        <v/>
      </c>
      <c r="BN131" s="465">
        <f>SUM(BN127:BN130)</f>
        <v/>
      </c>
      <c r="BO131" s="465">
        <f>SUM(BO127:BO130)</f>
        <v/>
      </c>
      <c r="BP131" s="465">
        <f>SUM(BP127:BP130)</f>
        <v/>
      </c>
      <c r="BQ131" s="465">
        <f>SUM(BQ127:BQ130)</f>
        <v/>
      </c>
      <c r="BR131" s="465">
        <f>SUM(BR127:BR130)</f>
        <v/>
      </c>
      <c r="BS131" s="465">
        <f>SUM(BS127:BS130)</f>
        <v/>
      </c>
      <c r="BT131" s="465">
        <f>SUM(BT127:BT130)</f>
        <v/>
      </c>
      <c r="BU131" s="465">
        <f>SUM(BU127:BU130)</f>
        <v/>
      </c>
      <c r="BV131" s="465">
        <f>SUM(BV127:BV130)</f>
        <v/>
      </c>
      <c r="BW131" s="465">
        <f>SUM(BW127:BW130)</f>
        <v/>
      </c>
      <c r="BX131" s="465">
        <f>SUM(BX127:BX130)</f>
        <v/>
      </c>
      <c r="BY131" s="465">
        <f>SUM(BY127:BY130)</f>
        <v/>
      </c>
      <c r="BZ131" s="465">
        <f>SUM(BZ127:BZ130)</f>
        <v/>
      </c>
      <c r="CA131" s="465">
        <f>SUM(CA127:CA130)</f>
        <v/>
      </c>
      <c r="CB131" s="465">
        <f>SUM(CB127:CB130)</f>
        <v/>
      </c>
      <c r="CC131" s="465">
        <f>SUM(CC127:CC130)</f>
        <v/>
      </c>
      <c r="CD131" s="465">
        <f>SUM(CD127:CD130)</f>
        <v/>
      </c>
      <c r="CE131" s="465">
        <f>SUM(CE127:CE130)</f>
        <v/>
      </c>
      <c r="CF131" s="465">
        <f>SUM(CF127:CF130)</f>
        <v/>
      </c>
      <c r="CG131" s="465">
        <f>SUM(CG127:CG130)</f>
        <v/>
      </c>
      <c r="CH131" s="465">
        <f>SUM(CH127:CH130)</f>
        <v/>
      </c>
      <c r="CI131" s="465">
        <f>SUM(CI127:CI130)</f>
        <v/>
      </c>
      <c r="CJ131" s="465">
        <f>SUM(CJ127:CJ130)</f>
        <v/>
      </c>
      <c r="CK131" s="465">
        <f>SUM(CK127:CK130)</f>
        <v/>
      </c>
      <c r="CL131" s="465">
        <f>SUM(CL127:CL130)</f>
        <v/>
      </c>
      <c r="CM131" s="465">
        <f>SUM(CM127:CM130)</f>
        <v/>
      </c>
      <c r="CN131" s="465">
        <f>SUM(CN127:CN130)</f>
        <v/>
      </c>
      <c r="CO131" s="465">
        <f>SUM(CO127:CO130)</f>
        <v/>
      </c>
      <c r="CP131" s="465">
        <f>SUM(CP127:CP130)</f>
        <v/>
      </c>
      <c r="CQ131" s="465">
        <f>SUM(CQ127:CQ130)</f>
        <v/>
      </c>
      <c r="CR131" s="465">
        <f>SUM(CR127:CR130)</f>
        <v/>
      </c>
      <c r="CS131" s="465">
        <f>SUM(CS127:CS130)</f>
        <v/>
      </c>
      <c r="CT131" s="465">
        <f>SUM(CT127:CT130)</f>
        <v/>
      </c>
      <c r="CU131" s="465">
        <f>SUM(CU127:CU130)</f>
        <v/>
      </c>
      <c r="CV131" s="465">
        <f>SUM(CV127:CV130)</f>
        <v/>
      </c>
      <c r="CW131" s="465">
        <f>SUM(CW127:CW130)</f>
        <v/>
      </c>
      <c r="CX131" s="465">
        <f>SUM(CX127:CX130)</f>
        <v/>
      </c>
      <c r="CY131" s="465">
        <f>SUM(CY127:CY130)</f>
        <v/>
      </c>
      <c r="CZ131" s="465">
        <f>SUM(CZ127:CZ130)</f>
        <v/>
      </c>
      <c r="DA131" s="465">
        <f>SUM(DA127:DA130)</f>
        <v/>
      </c>
      <c r="DB131" s="465">
        <f>SUM(DB127:DB130)</f>
        <v/>
      </c>
      <c r="DC131" s="465">
        <f>SUM(DC127:DC130)</f>
        <v/>
      </c>
      <c r="DD131" s="465">
        <f>SUM(DD127:DD130)</f>
        <v/>
      </c>
      <c r="DE131" s="465">
        <f>SUM(DE127:DE130)</f>
        <v/>
      </c>
      <c r="DF131" s="465">
        <f>SUM(DF127:DF130)</f>
        <v/>
      </c>
      <c r="DG131" s="465">
        <f>SUM(DG127:DG130)</f>
        <v/>
      </c>
      <c r="DH131" s="465">
        <f>SUM(DH127:DH130)</f>
        <v/>
      </c>
      <c r="DI131" s="465">
        <f>SUM(DI127:DI130)</f>
        <v/>
      </c>
      <c r="DJ131" s="465">
        <f>SUM(DJ127:DJ130)</f>
        <v/>
      </c>
      <c r="DK131" s="465">
        <f>SUM(DK127:DK130)</f>
        <v/>
      </c>
      <c r="DL131" s="465">
        <f>SUM(DL127:DL130)</f>
        <v/>
      </c>
      <c r="DM131" s="465">
        <f>SUM(DM127:DM130)</f>
        <v/>
      </c>
      <c r="DN131" s="465">
        <f>SUM(DN127:DN130)</f>
        <v/>
      </c>
      <c r="DO131" s="465">
        <f>SUM(DO127:DO130)</f>
        <v/>
      </c>
      <c r="DP131" s="465">
        <f>SUM(DP127:DP130)</f>
        <v/>
      </c>
      <c r="DQ131" s="465">
        <f>SUM(DQ127:DQ130)</f>
        <v/>
      </c>
      <c r="DR131" s="465">
        <f>SUM(DR127:DR130)</f>
        <v/>
      </c>
      <c r="DS131" s="465">
        <f>SUM(DS127:DS130)</f>
        <v/>
      </c>
      <c r="DT131" s="465">
        <f>SUM(DT127:DT130)</f>
        <v/>
      </c>
      <c r="DU131" s="465">
        <f>SUM(DU127:DU130)</f>
        <v/>
      </c>
      <c r="DV131" s="465">
        <f>SUM(DV127:DV130)</f>
        <v/>
      </c>
      <c r="DW131" s="465">
        <f>SUM(DW127:DW130)</f>
        <v/>
      </c>
      <c r="DX131" s="465">
        <f>SUM(DX127:DX130)</f>
        <v/>
      </c>
      <c r="DY131" s="465">
        <f>SUM(DY127:DY130)</f>
        <v/>
      </c>
      <c r="DZ131" s="465">
        <f>SUM(DZ127:DZ130)</f>
        <v/>
      </c>
      <c r="EA131" s="465">
        <f>SUM(EA127:EA130)</f>
        <v/>
      </c>
      <c r="EB131" s="465">
        <f>SUM(EB127:EB130)</f>
        <v/>
      </c>
      <c r="EC131" s="465">
        <f>SUM(EC127:EC130)</f>
        <v/>
      </c>
      <c r="ED131" s="465">
        <f>SUM(ED127:ED130)</f>
        <v/>
      </c>
      <c r="EE131" s="465">
        <f>SUM(EE127:EE130)</f>
        <v/>
      </c>
      <c r="EF131" s="465">
        <f>SUM(EF127:EF130)</f>
        <v/>
      </c>
      <c r="EG131" s="465">
        <f>SUM(EG127:EG130)</f>
        <v/>
      </c>
      <c r="EH131" s="465">
        <f>SUM(EH127:EH130)</f>
        <v/>
      </c>
      <c r="EI131" s="465">
        <f>SUM(EI127:EI130)</f>
        <v/>
      </c>
      <c r="EJ131" s="465">
        <f>SUM(EJ127:EJ130)</f>
        <v/>
      </c>
      <c r="EK131" s="465">
        <f>SUM(EK127:EK130)</f>
        <v/>
      </c>
      <c r="EL131" s="465">
        <f>SUM(EL127:EL130)</f>
        <v/>
      </c>
      <c r="EM131" s="465">
        <f>SUM(EM127:EM130)</f>
        <v/>
      </c>
      <c r="EN131" s="465">
        <f>SUM(EN127:EN130)</f>
        <v/>
      </c>
      <c r="EO131" s="465">
        <f>SUM(EO127:EO130)</f>
        <v/>
      </c>
      <c r="EP131" s="465">
        <f>SUM(EP127:EP130)</f>
        <v/>
      </c>
      <c r="EQ131" s="465">
        <f>SUM(EQ127:EQ130)</f>
        <v/>
      </c>
      <c r="ER131" s="465">
        <f>SUM(ER127:ER130)</f>
        <v/>
      </c>
      <c r="ES131" s="465">
        <f>SUM(ES127:ES130)</f>
        <v/>
      </c>
      <c r="ET131" s="465">
        <f>SUM(ET127:ET130)</f>
        <v/>
      </c>
      <c r="EU131" s="465">
        <f>SUM(EU127:EU130)</f>
        <v/>
      </c>
      <c r="EV131" s="465">
        <f>SUM(EV127:EV130)</f>
        <v/>
      </c>
      <c r="EW131" s="465">
        <f>SUM(EW127:EW130)</f>
        <v/>
      </c>
      <c r="EX131" s="465">
        <f>SUM(EX127:EX130)</f>
        <v/>
      </c>
      <c r="EY131" s="465">
        <f>SUM(EY127:EY130)</f>
        <v/>
      </c>
      <c r="EZ131" s="465">
        <f>SUM(EZ127:EZ130)</f>
        <v/>
      </c>
      <c r="FA131" s="465">
        <f>SUM(FA127:FA130)</f>
        <v/>
      </c>
      <c r="FB131" s="465">
        <f>SUM(FB127:FB130)</f>
        <v/>
      </c>
      <c r="FC131" s="465">
        <f>SUM(FC127:FC130)</f>
        <v/>
      </c>
      <c r="FD131" s="465">
        <f>SUM(FD127:FD130)</f>
        <v/>
      </c>
      <c r="FE131" s="465">
        <f>SUM(FE127:FE130)</f>
        <v/>
      </c>
      <c r="FF131" s="465">
        <f>SUM(FF127:FF130)</f>
        <v/>
      </c>
      <c r="FG131" s="465">
        <f>SUM(FG127:FG130)</f>
        <v/>
      </c>
      <c r="FH131" s="465">
        <f>SUM(FH127:FH130)</f>
        <v/>
      </c>
      <c r="FI131" s="465">
        <f>SUM(FI127:FI130)</f>
        <v/>
      </c>
      <c r="FJ131" s="465">
        <f>SUM(FJ127:FJ130)</f>
        <v/>
      </c>
      <c r="FK131" s="465">
        <f>SUM(FK127:FK130)</f>
        <v/>
      </c>
      <c r="FL131" s="465">
        <f>SUM(FL127:FL130)</f>
        <v/>
      </c>
      <c r="FM131" s="465">
        <f>SUM(FM127:FM130)</f>
        <v/>
      </c>
      <c r="FN131" s="465">
        <f>SUM(FN127:FN130)</f>
        <v/>
      </c>
      <c r="FO131" s="465">
        <f>SUM(FO127:FO130)</f>
        <v/>
      </c>
      <c r="FP131" s="465">
        <f>SUM(FP127:FP130)</f>
        <v/>
      </c>
      <c r="FQ131" s="465">
        <f>SUM(FQ127:FQ130)</f>
        <v/>
      </c>
      <c r="FR131" s="465">
        <f>SUM(FR127:FR130)</f>
        <v/>
      </c>
      <c r="FS131" s="465">
        <f>SUM(FS127:FS130)</f>
        <v/>
      </c>
      <c r="FT131" s="465">
        <f>SUM(FT127:FT130)</f>
        <v/>
      </c>
      <c r="FU131" s="465">
        <f>SUM(FU127:FU130)</f>
        <v/>
      </c>
      <c r="FV131" s="465">
        <f>SUM(FV127:FV130)</f>
        <v/>
      </c>
      <c r="FW131" s="465">
        <f>SUM(FW127:FW130)</f>
        <v/>
      </c>
      <c r="FX131" s="465">
        <f>SUM(FX127:FX130)</f>
        <v/>
      </c>
      <c r="FY131" s="465">
        <f>SUM(FY127:FY130)</f>
        <v/>
      </c>
      <c r="FZ131" s="465">
        <f>SUM(FZ127:FZ130)</f>
        <v/>
      </c>
      <c r="GA131" s="465">
        <f>SUM(GA127:GA130)</f>
        <v/>
      </c>
      <c r="GB131" s="465">
        <f>SUM(GB127:GB130)</f>
        <v/>
      </c>
      <c r="GC131" s="465">
        <f>SUM(GC127:GC130)</f>
        <v/>
      </c>
      <c r="GD131" s="465">
        <f>SUM(GD127:GD130)</f>
        <v/>
      </c>
      <c r="GE131" s="465">
        <f>SUM(GE127:GE130)</f>
        <v/>
      </c>
      <c r="GF131" s="465">
        <f>SUM(GF127:GF130)</f>
        <v/>
      </c>
      <c r="GG131" s="465">
        <f>SUM(GG127:GG130)</f>
        <v/>
      </c>
      <c r="GH131" s="465">
        <f>SUM(GH127:GH130)</f>
        <v/>
      </c>
      <c r="GI131" s="465">
        <f>SUM(GI127:GI130)</f>
        <v/>
      </c>
      <c r="GJ131" s="465">
        <f>SUM(GJ127:GJ130)</f>
        <v/>
      </c>
      <c r="GK131" s="465">
        <f>SUM(GK127:GK130)</f>
        <v/>
      </c>
      <c r="GL131" s="465">
        <f>SUM(GL127:GL130)</f>
        <v/>
      </c>
      <c r="GM131" s="465">
        <f>SUM(GM127:GM130)</f>
        <v/>
      </c>
      <c r="GN131" s="465">
        <f>SUM(GN127:GN130)</f>
        <v/>
      </c>
      <c r="GO131" s="465">
        <f>SUM(GO127:GO130)</f>
        <v/>
      </c>
      <c r="GP131" s="465">
        <f>SUM(GP127:GP130)</f>
        <v/>
      </c>
      <c r="GQ131" s="465">
        <f>SUM(GQ127:GQ130)</f>
        <v/>
      </c>
      <c r="GR131" s="465">
        <f>SUM(GR127:GR130)</f>
        <v/>
      </c>
      <c r="GS131" s="465">
        <f>SUM(GS127:GS130)</f>
        <v/>
      </c>
      <c r="GT131" s="465">
        <f>SUM(GT127:GT130)</f>
        <v/>
      </c>
      <c r="GU131" s="465">
        <f>SUM(GU127:GU130)</f>
        <v/>
      </c>
      <c r="GV131" s="465">
        <f>SUM(GV127:GV130)</f>
        <v/>
      </c>
      <c r="GW131" s="465">
        <f>SUM(GW127:GW130)</f>
        <v/>
      </c>
      <c r="GX131" s="465">
        <f>SUM(GX127:GX130)</f>
        <v/>
      </c>
      <c r="GY131" s="465">
        <f>SUM(GY127:GY130)</f>
        <v/>
      </c>
      <c r="GZ131" s="465">
        <f>SUM(GZ127:GZ130)</f>
        <v/>
      </c>
      <c r="HA131" s="465">
        <f>SUM(HA127:HA130)</f>
        <v/>
      </c>
      <c r="HB131" s="465">
        <f>SUM(HB127:HB130)</f>
        <v/>
      </c>
      <c r="HC131" s="465">
        <f>SUM(HC127:HC130)</f>
        <v/>
      </c>
      <c r="HD131" s="465">
        <f>SUM(HD127:HD130)</f>
        <v/>
      </c>
      <c r="HE131" s="465">
        <f>SUM(HE127:HE130)</f>
        <v/>
      </c>
      <c r="HF131" s="465">
        <f>SUM(HF127:HF130)</f>
        <v/>
      </c>
      <c r="HG131" s="465">
        <f>SUM(HG127:HG130)</f>
        <v/>
      </c>
      <c r="HH131" s="465">
        <f>SUM(HH127:HH130)</f>
        <v/>
      </c>
      <c r="HI131" s="465">
        <f>SUM(HI127:HI130)</f>
        <v/>
      </c>
      <c r="HJ131" s="465">
        <f>SUM(HJ127:HJ130)</f>
        <v/>
      </c>
      <c r="HK131" s="465">
        <f>SUM(HK127:HK130)</f>
        <v/>
      </c>
      <c r="HL131" s="465">
        <f>SUM(HL127:HL130)</f>
        <v/>
      </c>
      <c r="HM131" s="465">
        <f>SUM(HM127:HM130)</f>
        <v/>
      </c>
      <c r="HN131" s="465">
        <f>SUM(HN127:HN130)</f>
        <v/>
      </c>
      <c r="HO131" s="465">
        <f>SUM(HO127:HO130)</f>
        <v/>
      </c>
      <c r="HP131" s="465">
        <f>SUM(HP127:HP130)</f>
        <v/>
      </c>
      <c r="HQ131" s="465">
        <f>SUM(HQ127:HQ130)</f>
        <v/>
      </c>
      <c r="HR131" s="465">
        <f>SUM(HR127:HR130)</f>
        <v/>
      </c>
      <c r="HS131" s="465">
        <f>SUM(HS127:HS130)</f>
        <v/>
      </c>
      <c r="HT131" s="465">
        <f>SUM(HT127:HT130)</f>
        <v/>
      </c>
      <c r="HU131" s="465">
        <f>SUM(HU127:HU130)</f>
        <v/>
      </c>
      <c r="HV131" s="465">
        <f>SUM(HV127:HV130)</f>
        <v/>
      </c>
      <c r="HW131" s="465">
        <f>SUM(HW127:HW130)</f>
        <v/>
      </c>
      <c r="HX131" s="465">
        <f>SUM(HX127:HX130)</f>
        <v/>
      </c>
      <c r="HY131" s="465">
        <f>SUM(HY127:HY130)</f>
        <v/>
      </c>
      <c r="HZ131" s="465">
        <f>SUM(HZ127:HZ130)</f>
        <v/>
      </c>
      <c r="IA131" s="465">
        <f>SUM(IA127:IA130)</f>
        <v/>
      </c>
      <c r="IB131" s="465">
        <f>SUM(IB127:IB130)</f>
        <v/>
      </c>
      <c r="IC131" s="465">
        <f>SUM(IC127:IC130)</f>
        <v/>
      </c>
      <c r="ID131" s="465">
        <f>SUM(ID127:ID130)</f>
        <v/>
      </c>
      <c r="IE131" s="465">
        <f>SUM(IE127:IE130)</f>
        <v/>
      </c>
      <c r="IF131" s="465">
        <f>SUM(IF127:IF130)</f>
        <v/>
      </c>
      <c r="IG131" s="465">
        <f>SUM(IG127:IG130)</f>
        <v/>
      </c>
      <c r="IH131" s="465">
        <f>SUM(IH127:IH130)</f>
        <v/>
      </c>
      <c r="II131" s="465">
        <f>SUM(II127:II130)</f>
        <v/>
      </c>
      <c r="IJ131" s="465">
        <f>SUM(IJ127:IJ130)</f>
        <v/>
      </c>
      <c r="IK131" s="465">
        <f>SUM(IK127:IK130)</f>
        <v/>
      </c>
      <c r="IL131" s="465">
        <f>SUM(IL127:IL130)</f>
        <v/>
      </c>
      <c r="IM131" s="465">
        <f>SUM(IM127:IM130)</f>
        <v/>
      </c>
      <c r="IN131" s="465">
        <f>SUM(IN127:IN130)</f>
        <v/>
      </c>
      <c r="IO131" s="465">
        <f>SUM(IO127:IO130)</f>
        <v/>
      </c>
      <c r="IP131" s="465">
        <f>SUM(IP127:IP130)</f>
        <v/>
      </c>
      <c r="IQ131" s="465">
        <f>SUM(IQ127:IQ130)</f>
        <v/>
      </c>
      <c r="IR131" s="465">
        <f>SUM(IR127:IR130)</f>
        <v/>
      </c>
      <c r="IS131" s="465">
        <f>SUM(IS127:IS130)</f>
        <v/>
      </c>
      <c r="IT131" s="465">
        <f>SUM(IT127:IT130)</f>
        <v/>
      </c>
      <c r="IU131" s="465">
        <f>SUM(IU127:IU130)</f>
        <v/>
      </c>
      <c r="IV131" s="465">
        <f>SUM(IV127:IV130)</f>
        <v/>
      </c>
      <c r="IW131" s="465">
        <f>SUM(IW127:IW130)</f>
        <v/>
      </c>
      <c r="IX131" s="465">
        <f>SUM(IX127:IX130)</f>
        <v/>
      </c>
      <c r="IY131" s="465">
        <f>SUM(IY127:IY130)</f>
        <v/>
      </c>
      <c r="IZ131" s="465">
        <f>SUM(IZ127:IZ130)</f>
        <v/>
      </c>
      <c r="JA131" s="465">
        <f>SUM(JA127:JA130)</f>
        <v/>
      </c>
      <c r="JB131" s="465">
        <f>SUM(JB127:JB130)</f>
        <v/>
      </c>
      <c r="JC131" s="465">
        <f>SUM(JC127:JC130)</f>
        <v/>
      </c>
      <c r="JD131" s="465">
        <f>SUM(JD127:JD130)</f>
        <v/>
      </c>
      <c r="JE131" s="465">
        <f>SUM(JE127:JE130)</f>
        <v/>
      </c>
      <c r="JF131" s="465">
        <f>SUM(JF127:JF130)</f>
        <v/>
      </c>
      <c r="JG131" s="465">
        <f>SUM(JG127:JG130)</f>
        <v/>
      </c>
      <c r="JH131" s="465">
        <f>SUM(JH127:JH130)</f>
        <v/>
      </c>
      <c r="JI131" s="465">
        <f>SUM(JI127:JI130)</f>
        <v/>
      </c>
      <c r="JJ131" s="465">
        <f>SUM(JJ127:JJ130)</f>
        <v/>
      </c>
      <c r="JK131" s="465">
        <f>SUM(JK127:JK130)</f>
        <v/>
      </c>
      <c r="JL131" s="465">
        <f>SUM(JL127:JL130)</f>
        <v/>
      </c>
      <c r="JM131" s="465">
        <f>SUM(JM127:JM130)</f>
        <v/>
      </c>
      <c r="JN131" s="465">
        <f>SUM(JN127:JN130)</f>
        <v/>
      </c>
      <c r="JO131" s="465">
        <f>SUM(JO127:JO130)</f>
        <v/>
      </c>
      <c r="JP131" s="465">
        <f>SUM(JP127:JP130)</f>
        <v/>
      </c>
      <c r="JQ131" s="465">
        <f>SUM(JQ127:JQ130)</f>
        <v/>
      </c>
      <c r="JR131" s="465">
        <f>SUM(JR127:JR130)</f>
        <v/>
      </c>
      <c r="JS131" s="465">
        <f>SUM(JS127:JS130)</f>
        <v/>
      </c>
      <c r="JT131" s="465">
        <f>SUM(JT127:JT130)</f>
        <v/>
      </c>
      <c r="JU131" s="465">
        <f>SUM(JU127:JU130)</f>
        <v/>
      </c>
      <c r="JV131" s="465">
        <f>SUM(JV127:JV130)</f>
        <v/>
      </c>
      <c r="JW131" s="465">
        <f>SUM(JW127:JW130)</f>
        <v/>
      </c>
      <c r="JX131" s="465">
        <f>SUM(JX127:JX130)</f>
        <v/>
      </c>
      <c r="JY131" s="465">
        <f>SUM(JY127:JY130)</f>
        <v/>
      </c>
      <c r="JZ131" s="465">
        <f>SUM(JZ127:JZ130)</f>
        <v/>
      </c>
      <c r="KA131" s="465">
        <f>SUM(KA127:KA130)</f>
        <v/>
      </c>
      <c r="KB131" s="465">
        <f>SUM(KB127:KB130)</f>
        <v/>
      </c>
      <c r="KC131" s="465">
        <f>SUM(KC127:KC130)</f>
        <v/>
      </c>
      <c r="KD131" s="465">
        <f>SUM(KD127:KD130)</f>
        <v/>
      </c>
      <c r="KE131" s="465">
        <f>SUM(KE127:KE130)</f>
        <v/>
      </c>
      <c r="KF131" s="465">
        <f>SUM(KF127:KF130)</f>
        <v/>
      </c>
      <c r="KG131" s="465">
        <f>SUM(KG127:KG130)</f>
        <v/>
      </c>
      <c r="KH131" s="465">
        <f>SUM(KH127:KH130)</f>
        <v/>
      </c>
      <c r="KI131" s="465">
        <f>SUM(KI127:KI130)</f>
        <v/>
      </c>
      <c r="KJ131" s="465">
        <f>SUM(KJ127:KJ130)</f>
        <v/>
      </c>
      <c r="KK131" s="465">
        <f>SUM(KK127:KK130)</f>
        <v/>
      </c>
      <c r="KL131" s="465">
        <f>SUM(KL127:KL130)</f>
        <v/>
      </c>
      <c r="KM131" s="465">
        <f>SUM(KM127:KM130)</f>
        <v/>
      </c>
      <c r="KN131" s="465">
        <f>SUM(KN127:KN130)</f>
        <v/>
      </c>
      <c r="KO131" s="465">
        <f>SUM(KO127:KO130)</f>
        <v/>
      </c>
      <c r="KP131" s="465">
        <f>SUM(KP127:KP130)</f>
        <v/>
      </c>
      <c r="KQ131" s="465">
        <f>SUM(KQ127:KQ130)</f>
        <v/>
      </c>
      <c r="KR131" s="465">
        <f>SUM(KR127:KR130)</f>
        <v/>
      </c>
      <c r="KS131" s="465">
        <f>SUM(KS127:KS130)</f>
        <v/>
      </c>
      <c r="KT131" s="465">
        <f>SUM(KT127:KT130)</f>
        <v/>
      </c>
      <c r="KU131" s="465">
        <f>SUM(KU127:KU130)</f>
        <v/>
      </c>
      <c r="KV131" s="465">
        <f>SUM(KV127:KV130)</f>
        <v/>
      </c>
      <c r="KW131" s="465">
        <f>SUM(KW127:KW130)</f>
        <v/>
      </c>
      <c r="KX131" s="465">
        <f>SUM(KX127:KX130)</f>
        <v/>
      </c>
      <c r="KY131" s="465">
        <f>SUM(KY127:KY130)</f>
        <v/>
      </c>
      <c r="KZ131" s="465">
        <f>SUM(KZ127:KZ130)</f>
        <v/>
      </c>
      <c r="LA131" s="465">
        <f>SUM(LA127:LA130)</f>
        <v/>
      </c>
      <c r="LB131" s="465">
        <f>SUM(LB127:LB130)</f>
        <v/>
      </c>
      <c r="LC131" s="465">
        <f>SUM(LC127:LC130)</f>
        <v/>
      </c>
      <c r="LD131" s="465">
        <f>SUM(LD127:LD130)</f>
        <v/>
      </c>
      <c r="LE131" s="465">
        <f>SUM(LE127:LE130)</f>
        <v/>
      </c>
      <c r="LF131" s="465">
        <f>SUM(LF127:LF130)</f>
        <v/>
      </c>
      <c r="LG131" s="465">
        <f>SUM(LG127:LG130)</f>
        <v/>
      </c>
      <c r="LH131" s="465">
        <f>SUM(LH127:LH130)</f>
        <v/>
      </c>
      <c r="LI131" s="465">
        <f>SUM(LI127:LI130)</f>
        <v/>
      </c>
      <c r="LJ131" s="465">
        <f>SUM(LJ127:LJ130)</f>
        <v/>
      </c>
      <c r="LK131" s="465">
        <f>SUM(LK127:LK130)</f>
        <v/>
      </c>
      <c r="LL131" s="465">
        <f>SUM(LL127:LL130)</f>
        <v/>
      </c>
      <c r="LM131" s="465">
        <f>SUM(LM127:LM130)</f>
        <v/>
      </c>
      <c r="LN131" s="465">
        <f>SUM(LN127:LN130)</f>
        <v/>
      </c>
      <c r="LO131" s="465">
        <f>SUM(LO127:LO130)</f>
        <v/>
      </c>
      <c r="LP131" s="465">
        <f>SUM(LP127:LP130)</f>
        <v/>
      </c>
      <c r="LQ131" s="465">
        <f>SUM(LQ127:LQ130)</f>
        <v/>
      </c>
      <c r="LR131" s="465">
        <f>SUM(LR127:LR130)</f>
        <v/>
      </c>
      <c r="LS131" s="465">
        <f>SUM(LS127:LS130)</f>
        <v/>
      </c>
      <c r="LT131" s="465">
        <f>SUM(LT127:LT130)</f>
        <v/>
      </c>
      <c r="LU131" s="465">
        <f>SUM(LU127:LU130)</f>
        <v/>
      </c>
      <c r="LV131" s="465">
        <f>SUM(LV127:LV130)</f>
        <v/>
      </c>
      <c r="LW131" s="465">
        <f>SUM(LW127:LW130)</f>
        <v/>
      </c>
      <c r="LX131" s="465">
        <f>SUM(LX127:LX130)</f>
        <v/>
      </c>
      <c r="LY131" s="465">
        <f>SUM(LY127:LY130)</f>
        <v/>
      </c>
      <c r="LZ131" s="465">
        <f>SUM(LZ127:LZ130)</f>
        <v/>
      </c>
      <c r="MA131" s="465">
        <f>SUM(MA127:MA130)</f>
        <v/>
      </c>
      <c r="MB131" s="465">
        <f>SUM(MB127:MB130)</f>
        <v/>
      </c>
      <c r="MC131" s="465">
        <f>SUM(MC127:MC130)</f>
        <v/>
      </c>
      <c r="MD131" s="465">
        <f>SUM(MD127:MD130)</f>
        <v/>
      </c>
      <c r="ME131" s="465">
        <f>SUM(ME127:ME130)</f>
        <v/>
      </c>
      <c r="MF131" s="465">
        <f>SUM(MF127:MF130)</f>
        <v/>
      </c>
      <c r="MG131" s="465">
        <f>SUM(MG127:MG130)</f>
        <v/>
      </c>
      <c r="MH131" s="465">
        <f>SUM(MH127:MH130)</f>
        <v/>
      </c>
      <c r="MI131" s="465">
        <f>SUM(MI127:MI130)</f>
        <v/>
      </c>
      <c r="MJ131" s="465">
        <f>SUM(MJ127:MJ130)</f>
        <v/>
      </c>
      <c r="MK131" s="465">
        <f>SUM(MK127:MK130)</f>
        <v/>
      </c>
      <c r="ML131" s="465">
        <f>SUM(ML127:ML130)</f>
        <v/>
      </c>
      <c r="MM131" s="465">
        <f>SUM(MM127:MM130)</f>
        <v/>
      </c>
      <c r="MN131" s="465">
        <f>SUM(MN127:MN130)</f>
        <v/>
      </c>
      <c r="MO131" s="465">
        <f>SUM(MO127:MO130)</f>
        <v/>
      </c>
      <c r="MP131" s="465">
        <f>SUM(MP127:MP130)</f>
        <v/>
      </c>
      <c r="MQ131" s="465">
        <f>SUM(MQ127:MQ130)</f>
        <v/>
      </c>
      <c r="MR131" s="465">
        <f>SUM(MR127:MR130)</f>
        <v/>
      </c>
      <c r="MS131" s="465">
        <f>SUM(MS127:MS130)</f>
        <v/>
      </c>
      <c r="MT131" s="465">
        <f>SUM(MT127:MT130)</f>
        <v/>
      </c>
      <c r="MU131" s="465">
        <f>SUM(MU127:MU130)</f>
        <v/>
      </c>
      <c r="MV131" s="465">
        <f>SUM(MV127:MV130)</f>
        <v/>
      </c>
      <c r="MW131" s="465">
        <f>SUM(MW127:MW130)</f>
        <v/>
      </c>
      <c r="MX131" s="465">
        <f>SUM(MX127:MX130)</f>
        <v/>
      </c>
      <c r="MY131" s="465">
        <f>SUM(MY127:MY130)</f>
        <v/>
      </c>
      <c r="MZ131" s="465">
        <f>SUM(MZ127:MZ130)</f>
        <v/>
      </c>
      <c r="NA131" s="465">
        <f>SUM(NA127:NA130)</f>
        <v/>
      </c>
      <c r="NB131" s="465">
        <f>SUM(NB127:NB130)</f>
        <v/>
      </c>
      <c r="NC131" s="465">
        <f>SUM(NC127:NC130)</f>
        <v/>
      </c>
      <c r="ND131" s="465">
        <f>SUM(ND127:ND130)</f>
        <v/>
      </c>
      <c r="NE131" s="465">
        <f>SUM(NE127:NE130)</f>
        <v/>
      </c>
      <c r="NF131" s="465">
        <f>SUM(NF127:NF130)</f>
        <v/>
      </c>
      <c r="NG131" s="465">
        <f>SUM(NG127:NG130)</f>
        <v/>
      </c>
      <c r="NH131" s="465">
        <f>SUM(NH127:NH130)</f>
        <v/>
      </c>
      <c r="NI131" s="465">
        <f>SUM(NI127:NI130)</f>
        <v/>
      </c>
      <c r="NJ131" s="465">
        <f>SUM(NJ127:NJ130)</f>
        <v/>
      </c>
      <c r="NK131" s="465">
        <f>SUM(NK127:NK130)</f>
        <v/>
      </c>
      <c r="NL131" s="465">
        <f>SUM(NL127:NL130)</f>
        <v/>
      </c>
      <c r="NM131" s="465">
        <f>SUM(NM127:NM130)</f>
        <v/>
      </c>
      <c r="NN131" s="465">
        <f>SUM(NN127:NN130)</f>
        <v/>
      </c>
      <c r="NO131" s="465">
        <f>SUM(NO127:NO130)</f>
        <v/>
      </c>
      <c r="NP131" s="465">
        <f>SUM(NP127:NP130)</f>
        <v/>
      </c>
      <c r="NQ131" s="465">
        <f>SUM(NQ127:NQ130)</f>
        <v/>
      </c>
      <c r="NR131" s="465">
        <f>SUM(NR127:NR130)</f>
        <v/>
      </c>
      <c r="NS131" s="465">
        <f>SUM(NS127:NS130)</f>
        <v/>
      </c>
      <c r="NT131" s="465">
        <f>SUM(NT127:NT130)</f>
        <v/>
      </c>
      <c r="NU131" s="465">
        <f>SUM(NU127:NU130)</f>
        <v/>
      </c>
      <c r="NV131" s="465">
        <f>SUM(NV127:NV130)</f>
        <v/>
      </c>
      <c r="NW131" s="465">
        <f>SUM(NW127:NW130)</f>
        <v/>
      </c>
      <c r="NX131" s="465">
        <f>SUM(NX127:NX130)</f>
        <v/>
      </c>
      <c r="NY131" s="465">
        <f>SUM(NY127:NY130)</f>
        <v/>
      </c>
      <c r="NZ131" s="465">
        <f>SUM(NZ127:NZ130)</f>
        <v/>
      </c>
      <c r="OA131" s="465">
        <f>SUM(OA127:OA130)</f>
        <v/>
      </c>
      <c r="OB131" s="465">
        <f>SUM(OB127:OB130)</f>
        <v/>
      </c>
      <c r="OC131" s="465">
        <f>SUM(OC127:OC130)</f>
        <v/>
      </c>
      <c r="OD131" s="465">
        <f>SUM(OD127:OD130)</f>
        <v/>
      </c>
      <c r="OE131" s="465">
        <f>SUM(OE127:OE130)</f>
        <v/>
      </c>
      <c r="OF131" s="465">
        <f>SUM(OF127:OF130)</f>
        <v/>
      </c>
      <c r="OG131" s="465">
        <f>SUM(OG127:OG130)</f>
        <v/>
      </c>
      <c r="OH131" s="465">
        <f>SUM(OH127:OH130)</f>
        <v/>
      </c>
      <c r="OI131" s="465">
        <f>SUM(OI127:OI130)</f>
        <v/>
      </c>
      <c r="OJ131" s="465">
        <f>SUM(OJ127:OJ130)</f>
        <v/>
      </c>
      <c r="OK131" s="465">
        <f>SUM(OK127:OK130)</f>
        <v/>
      </c>
      <c r="OL131" s="465">
        <f>SUM(OL127:OL130)</f>
        <v/>
      </c>
      <c r="OM131" s="465">
        <f>SUM(OM127:OM130)</f>
        <v/>
      </c>
      <c r="ON131" s="465">
        <f>SUM(ON127:ON130)</f>
        <v/>
      </c>
      <c r="OO131" s="465">
        <f>SUM(OO127:OO130)</f>
        <v/>
      </c>
      <c r="OP131" s="465">
        <f>SUM(OP127:OP130)</f>
        <v/>
      </c>
      <c r="OQ131" s="465">
        <f>SUM(OQ127:OQ130)</f>
        <v/>
      </c>
      <c r="OR131" s="465">
        <f>SUM(OR127:OR130)</f>
        <v/>
      </c>
      <c r="OS131" s="465">
        <f>SUM(OS127:OS130)</f>
        <v/>
      </c>
      <c r="OT131" s="465">
        <f>SUM(OT127:OT130)</f>
        <v/>
      </c>
      <c r="OU131" s="465">
        <f>SUM(OU127:OU130)</f>
        <v/>
      </c>
      <c r="OV131" s="465">
        <f>SUM(OV127:OV130)</f>
        <v/>
      </c>
      <c r="OW131" s="465">
        <f>SUM(OW127:OW130)</f>
        <v/>
      </c>
      <c r="OX131" s="465">
        <f>SUM(OX127:OX130)</f>
        <v/>
      </c>
      <c r="OY131" s="465">
        <f>SUM(OY127:OY130)</f>
        <v/>
      </c>
      <c r="OZ131" s="465">
        <f>SUM(OZ127:OZ130)</f>
        <v/>
      </c>
      <c r="PA131" s="465">
        <f>SUM(PA127:PA130)</f>
        <v/>
      </c>
      <c r="PB131" s="465">
        <f>SUM(PB127:PB130)</f>
        <v/>
      </c>
      <c r="PC131" s="465">
        <f>SUM(PC127:PC130)</f>
        <v/>
      </c>
      <c r="PD131" s="465">
        <f>SUM(PD127:PD130)</f>
        <v/>
      </c>
      <c r="PE131" s="465">
        <f>SUM(PE127:PE130)</f>
        <v/>
      </c>
      <c r="PF131" s="465">
        <f>SUM(PF127:PF130)</f>
        <v/>
      </c>
      <c r="PG131" s="465">
        <f>SUM(PG127:PG130)</f>
        <v/>
      </c>
      <c r="PH131" s="465">
        <f>SUM(PH127:PH130)</f>
        <v/>
      </c>
      <c r="PI131" s="465">
        <f>SUM(PI127:PI130)</f>
        <v/>
      </c>
      <c r="PJ131" s="465">
        <f>SUM(PJ127:PJ130)</f>
        <v/>
      </c>
      <c r="PK131" s="465">
        <f>SUM(PK127:PK130)</f>
        <v/>
      </c>
      <c r="PL131" s="465">
        <f>SUM(PL127:PL130)</f>
        <v/>
      </c>
      <c r="PM131" s="465">
        <f>SUM(PM127:PM130)</f>
        <v/>
      </c>
      <c r="PN131" s="465">
        <f>SUM(PN127:PN130)</f>
        <v/>
      </c>
      <c r="PO131" s="465">
        <f>SUM(PO127:PO130)</f>
        <v/>
      </c>
      <c r="PP131" s="465">
        <f>SUM(PP127:PP130)</f>
        <v/>
      </c>
      <c r="PQ131" s="465">
        <f>SUM(PQ127:PQ130)</f>
        <v/>
      </c>
      <c r="PR131" s="465">
        <f>SUM(PR127:PR130)</f>
        <v/>
      </c>
      <c r="PS131" s="465">
        <f>SUM(PS127:PS130)</f>
        <v/>
      </c>
      <c r="PT131" s="465">
        <f>SUM(PT127:PT130)</f>
        <v/>
      </c>
      <c r="PU131" s="465">
        <f>SUM(PU127:PU130)</f>
        <v/>
      </c>
      <c r="PV131" s="465">
        <f>SUM(PV127:PV130)</f>
        <v/>
      </c>
      <c r="PW131" s="465">
        <f>SUM(PW127:PW130)</f>
        <v/>
      </c>
      <c r="PX131" s="465">
        <f>SUM(PX127:PX130)</f>
        <v/>
      </c>
      <c r="PY131" s="465">
        <f>SUM(PY127:PY130)</f>
        <v/>
      </c>
      <c r="PZ131" s="465">
        <f>SUM(PZ127:PZ130)</f>
        <v/>
      </c>
      <c r="QA131" s="465">
        <f>SUM(QA127:QA130)</f>
        <v/>
      </c>
      <c r="QB131" s="465">
        <f>SUM(QB127:QB130)</f>
        <v/>
      </c>
      <c r="QC131" s="465">
        <f>SUM(QC127:QC130)</f>
        <v/>
      </c>
      <c r="QD131" s="465">
        <f>SUM(QD127:QD130)</f>
        <v/>
      </c>
      <c r="QE131" s="465">
        <f>SUM(QE127:QE130)</f>
        <v/>
      </c>
      <c r="QF131" s="465">
        <f>SUM(QF127:QF130)</f>
        <v/>
      </c>
      <c r="QG131" s="465">
        <f>SUM(QG127:QG130)</f>
        <v/>
      </c>
      <c r="QH131" s="465">
        <f>SUM(QH127:QH130)</f>
        <v/>
      </c>
      <c r="QI131" s="465">
        <f>SUM(QI127:QI130)</f>
        <v/>
      </c>
      <c r="QJ131" s="465">
        <f>SUM(QJ127:QJ130)</f>
        <v/>
      </c>
      <c r="QK131" s="465">
        <f>SUM(QK127:QK130)</f>
        <v/>
      </c>
      <c r="QL131" s="465">
        <f>SUM(QL127:QL130)</f>
        <v/>
      </c>
      <c r="QM131" s="465">
        <f>SUM(QM127:QM130)</f>
        <v/>
      </c>
      <c r="QN131" s="465">
        <f>SUM(QN127:QN130)</f>
        <v/>
      </c>
      <c r="QO131" s="465">
        <f>SUM(QO127:QO130)</f>
        <v/>
      </c>
      <c r="QP131" s="465">
        <f>SUM(QP127:QP130)</f>
        <v/>
      </c>
      <c r="QQ131" s="465">
        <f>SUM(QQ127:QQ130)</f>
        <v/>
      </c>
      <c r="QR131" s="465">
        <f>SUM(QR127:QR130)</f>
        <v/>
      </c>
      <c r="QS131" s="465">
        <f>SUM(QS127:QS130)</f>
        <v/>
      </c>
      <c r="QT131" s="465">
        <f>SUM(QT127:QT130)</f>
        <v/>
      </c>
      <c r="QU131" s="465">
        <f>SUM(QU127:QU130)</f>
        <v/>
      </c>
      <c r="QV131" s="465">
        <f>SUM(QV127:QV130)</f>
        <v/>
      </c>
      <c r="QW131" s="465">
        <f>SUM(QW127:QW130)</f>
        <v/>
      </c>
      <c r="QX131" s="465">
        <f>SUM(QX127:QX130)</f>
        <v/>
      </c>
      <c r="QY131" s="465">
        <f>SUM(QY127:QY130)</f>
        <v/>
      </c>
      <c r="QZ131" s="465">
        <f>SUM(QZ127:QZ130)</f>
        <v/>
      </c>
      <c r="RA131" s="465">
        <f>SUM(RA127:RA130)</f>
        <v/>
      </c>
      <c r="RB131" s="465">
        <f>SUM(RB127:RB130)</f>
        <v/>
      </c>
      <c r="RC131" s="465">
        <f>SUM(RC127:RC130)</f>
        <v/>
      </c>
      <c r="RD131" s="465">
        <f>SUM(RD127:RD130)</f>
        <v/>
      </c>
      <c r="RE131" s="465">
        <f>SUM(RE127:RE130)</f>
        <v/>
      </c>
      <c r="RF131" s="465">
        <f>SUM(RF127:RF130)</f>
        <v/>
      </c>
      <c r="RG131" s="119" t="n"/>
      <c r="RH131" s="466">
        <f>SUM(RH127:RH130)</f>
        <v/>
      </c>
      <c r="RI131" s="466">
        <f>SUM(RI127:RI130)</f>
        <v/>
      </c>
      <c r="RJ131" s="466">
        <f>SUM(RJ127:RJ130)</f>
        <v/>
      </c>
      <c r="RK131" s="466">
        <f>SUM(RK127:RK130)</f>
        <v/>
      </c>
      <c r="RL131" s="466">
        <f>SUM(RL127:RL130)</f>
        <v/>
      </c>
      <c r="RM131" s="466">
        <f>SUM(RM127:RM130)</f>
        <v/>
      </c>
      <c r="RN131" s="466">
        <f>SUM(RN127:RN130)</f>
        <v/>
      </c>
      <c r="RO131" s="466">
        <f>SUM(RO127:RO130)</f>
        <v/>
      </c>
      <c r="RP131" s="466">
        <f>SUM(RP127:RP130)</f>
        <v/>
      </c>
      <c r="RQ131" s="466">
        <f>SUM(RQ127:RQ130)</f>
        <v/>
      </c>
      <c r="RR131" s="466">
        <f>SUM(RR127:RR130)</f>
        <v/>
      </c>
      <c r="RS131" s="466">
        <f>SUM(RS127:RS130)</f>
        <v/>
      </c>
      <c r="RT131" s="466">
        <f>SUM(RT127:RT130)</f>
        <v/>
      </c>
      <c r="RU131" s="466">
        <f>SUM(RU127:RU130)</f>
        <v/>
      </c>
      <c r="RV131" s="466">
        <f>SUM(RV127:RV130)</f>
        <v/>
      </c>
      <c r="RW131" s="466">
        <f>SUM(RW127:RW130)</f>
        <v/>
      </c>
      <c r="RX131" s="466">
        <f>SUM(RX127:RX130)</f>
        <v/>
      </c>
      <c r="RY131" s="466">
        <f>SUM(RY127:RY130)</f>
        <v/>
      </c>
      <c r="RZ131" s="466">
        <f>SUM(RZ127:RZ130)</f>
        <v/>
      </c>
      <c r="SA131" s="466">
        <f>SUM(SA127:SA130)</f>
        <v/>
      </c>
      <c r="SB131" s="466">
        <f>SUM(SB127:SB130)</f>
        <v/>
      </c>
      <c r="SC131" s="466">
        <f>SUM(SC127:SC130)</f>
        <v/>
      </c>
      <c r="SD131" s="466">
        <f>SUM(SD127:SD130)</f>
        <v/>
      </c>
      <c r="SE131" s="466">
        <f>SUM(SE127:SE130)</f>
        <v/>
      </c>
      <c r="SF131" s="466">
        <f>SUM(SF127:SF130)</f>
        <v/>
      </c>
      <c r="SG131" s="466">
        <f>SUM(SG127:SG130)</f>
        <v/>
      </c>
      <c r="SH131" s="466">
        <f>SUM(SH127:SH130)</f>
        <v/>
      </c>
      <c r="SI131" s="466">
        <f>SUM(SI127:SI130)</f>
        <v/>
      </c>
      <c r="SJ131" s="466">
        <f>SUM(SJ127:SJ130)</f>
        <v/>
      </c>
      <c r="SK131" s="466">
        <f>SUM(SK127:SK130)</f>
        <v/>
      </c>
      <c r="SL131" s="466">
        <f>SUM(SL127:SL130)</f>
        <v/>
      </c>
      <c r="SM131" s="466">
        <f>SUM(SM127:SM130)</f>
        <v/>
      </c>
      <c r="SN131" s="466">
        <f>SUM(SN127:SN130)</f>
        <v/>
      </c>
      <c r="SO131" s="466">
        <f>SUM(SO127:SO130)</f>
        <v/>
      </c>
      <c r="SP131" s="466">
        <f>SUM(SP127:SP130)</f>
        <v/>
      </c>
      <c r="SQ131" s="466">
        <f>SUM(SQ127:SQ130)</f>
        <v/>
      </c>
      <c r="SR131" s="466">
        <f>SUM(SR127:SR130)</f>
        <v/>
      </c>
      <c r="SS131" s="466">
        <f>SUM(SS127:SS130)</f>
        <v/>
      </c>
      <c r="ST131" s="466">
        <f>SUM(ST127:ST130)</f>
        <v/>
      </c>
      <c r="SU131" s="466">
        <f>SUM(SU127:SU130)</f>
        <v/>
      </c>
      <c r="SV131" s="466">
        <f>SUM(SV127:SV130)</f>
        <v/>
      </c>
      <c r="SW131" s="466">
        <f>SUM(SW127:SW130)</f>
        <v/>
      </c>
      <c r="SX131" s="466">
        <f>SUM(SX127:SX130)</f>
        <v/>
      </c>
      <c r="SY131" s="466">
        <f>SUM(SY127:SY130)</f>
        <v/>
      </c>
      <c r="SZ131" s="467">
        <f>SUM(SZ127:SZ130)</f>
        <v/>
      </c>
      <c r="TB131" s="582">
        <f>SUM(TB127:TB130)</f>
        <v/>
      </c>
      <c r="TC131" s="582">
        <f>SUM(TC127:TC130)</f>
        <v/>
      </c>
      <c r="TE131" s="582">
        <f>SUM(TE127:TE130)</f>
        <v/>
      </c>
      <c r="TF131" s="582">
        <f>SUM(TF127:TF130)</f>
        <v/>
      </c>
      <c r="TG131" s="582">
        <f>SUM(TG127:TG130)</f>
        <v/>
      </c>
      <c r="TH131" s="582">
        <f>SUM(TH127:TH130)</f>
        <v/>
      </c>
      <c r="TI131" s="582">
        <f>SUM(TI127:TI130)</f>
        <v/>
      </c>
      <c r="TJ131" s="582">
        <f>SUM(TJ127:TJ130)</f>
        <v/>
      </c>
      <c r="TK131" s="582">
        <f>SUM(TK127:TK130)</f>
        <v/>
      </c>
      <c r="TL131" s="582">
        <f>SUM(TL127:TL130)</f>
        <v/>
      </c>
      <c r="TM131" s="582">
        <f>SUM(TM127:TM130)</f>
        <v/>
      </c>
      <c r="TN131" s="582">
        <f>SUM(TN127:TN130)</f>
        <v/>
      </c>
      <c r="TO131" s="582">
        <f>SUM(TO127:TO130)</f>
        <v/>
      </c>
      <c r="TP131" s="582">
        <f>SUM(TP127:TP130)</f>
        <v/>
      </c>
      <c r="TQ131" s="582">
        <f>SUM(TQ127:TQ130)</f>
        <v/>
      </c>
      <c r="TR131" s="582">
        <f>SUM(TR127:TR130)</f>
        <v/>
      </c>
      <c r="TS131" s="582">
        <f>SUM(TS127:TS130)</f>
        <v/>
      </c>
      <c r="TT131" s="582">
        <f>SUM(TT127:TT130)</f>
        <v/>
      </c>
      <c r="TU131" s="582">
        <f>SUM(TU127:TU130)</f>
        <v/>
      </c>
    </row>
    <row r="132" ht="14.5" customHeight="1">
      <c r="A132" s="1100" t="n"/>
      <c r="B132" s="1101" t="n"/>
      <c r="C132" s="1102" t="n"/>
      <c r="D132" s="78" t="inlineStr">
        <is>
          <t>INDIGENA</t>
        </is>
      </c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7" t="n"/>
      <c r="FV132" s="7" t="n"/>
      <c r="FW132" s="7" t="n"/>
      <c r="FX132" s="7" t="n"/>
      <c r="FY132" s="7" t="n"/>
      <c r="FZ132" s="7" t="n"/>
      <c r="GA132" s="7" t="n"/>
      <c r="GB132" s="7" t="n"/>
      <c r="GC132" s="7" t="n"/>
      <c r="GD132" s="7" t="n"/>
      <c r="GE132" s="7" t="n"/>
      <c r="GF132" s="7" t="n"/>
      <c r="GG132" s="7" t="n"/>
      <c r="GH132" s="7" t="n"/>
      <c r="GI132" s="7" t="n"/>
      <c r="GJ132" s="7" t="n"/>
      <c r="GK132" s="7" t="n"/>
      <c r="GL132" s="7" t="n"/>
      <c r="GM132" s="7" t="n"/>
      <c r="GN132" s="7" t="n"/>
      <c r="GO132" s="7" t="n"/>
      <c r="GP132" s="7" t="n"/>
      <c r="GQ132" s="7" t="n"/>
      <c r="GR132" s="7" t="n"/>
      <c r="GS132" s="7" t="n"/>
      <c r="GT132" s="7" t="n"/>
      <c r="GU132" s="7" t="n"/>
      <c r="GV132" s="7" t="n"/>
      <c r="GW132" s="7" t="n"/>
      <c r="GX132" s="7" t="n"/>
      <c r="GY132" s="7" t="n"/>
      <c r="GZ132" s="7" t="n"/>
      <c r="HA132" s="7" t="n"/>
      <c r="HB132" s="7" t="n"/>
      <c r="HC132" s="7" t="n"/>
      <c r="HD132" s="7" t="n"/>
      <c r="HE132" s="7" t="n"/>
      <c r="HF132" s="7" t="n"/>
      <c r="HG132" s="7" t="n"/>
      <c r="HH132" s="7" t="n"/>
      <c r="HI132" s="7" t="n"/>
      <c r="HJ132" s="7" t="n"/>
      <c r="HK132" s="7" t="n"/>
      <c r="HL132" s="7" t="n"/>
      <c r="HM132" s="7" t="n"/>
      <c r="HN132" s="7" t="n"/>
      <c r="HO132" s="7" t="n"/>
      <c r="HP132" s="7" t="n"/>
      <c r="HQ132" s="7" t="n"/>
      <c r="HR132" s="7" t="n"/>
      <c r="HS132" s="7" t="n"/>
      <c r="HT132" s="7" t="n"/>
      <c r="HU132" s="7" t="n"/>
      <c r="HV132" s="7" t="n"/>
      <c r="HW132" s="7" t="n"/>
      <c r="HX132" s="7" t="n"/>
      <c r="HY132" s="7" t="n"/>
      <c r="HZ132" s="7" t="n"/>
      <c r="IA132" s="7" t="n"/>
      <c r="IB132" s="7" t="n"/>
      <c r="IC132" s="7" t="n"/>
      <c r="ID132" s="7" t="n"/>
      <c r="IE132" s="7" t="n"/>
      <c r="IF132" s="7" t="n"/>
      <c r="IG132" s="7" t="n"/>
      <c r="IH132" s="7" t="n"/>
      <c r="II132" s="7" t="n"/>
      <c r="IJ132" s="7" t="n"/>
      <c r="IK132" s="7" t="n"/>
      <c r="IL132" s="7" t="n"/>
      <c r="IM132" s="7" t="n"/>
      <c r="IN132" s="7" t="n"/>
      <c r="IO132" s="7" t="n"/>
      <c r="IP132" s="7" t="n"/>
      <c r="IQ132" s="7" t="n"/>
      <c r="IR132" s="7" t="n"/>
      <c r="IS132" s="7" t="n"/>
      <c r="IT132" s="7" t="n"/>
      <c r="IU132" s="7" t="n"/>
      <c r="IV132" s="7" t="n"/>
      <c r="IW132" s="7" t="n"/>
      <c r="IX132" s="7" t="n"/>
      <c r="IY132" s="7" t="n"/>
      <c r="IZ132" s="7" t="n"/>
      <c r="JA132" s="7" t="n"/>
      <c r="JB132" s="7" t="n"/>
      <c r="JC132" s="7" t="n"/>
      <c r="JD132" s="7" t="n"/>
      <c r="JE132" s="7" t="n"/>
      <c r="JF132" s="7" t="n"/>
      <c r="JG132" s="7" t="n"/>
      <c r="JH132" s="7" t="n"/>
      <c r="JI132" s="7" t="n"/>
      <c r="JJ132" s="7" t="n"/>
      <c r="JK132" s="7" t="n"/>
      <c r="JL132" s="7" t="n"/>
      <c r="JM132" s="7" t="n"/>
      <c r="JN132" s="7" t="n"/>
      <c r="JO132" s="7" t="n"/>
      <c r="JP132" s="7" t="n"/>
      <c r="JQ132" s="7" t="n"/>
      <c r="JR132" s="7" t="n"/>
      <c r="JS132" s="7" t="n"/>
      <c r="JT132" s="7" t="n"/>
      <c r="JU132" s="7" t="n"/>
      <c r="JV132" s="7" t="n"/>
      <c r="JW132" s="7" t="n"/>
      <c r="JX132" s="7" t="n"/>
      <c r="JY132" s="7" t="n"/>
      <c r="JZ132" s="7" t="n"/>
      <c r="KA132" s="7" t="n"/>
      <c r="KB132" s="7" t="n"/>
      <c r="KC132" s="7" t="n"/>
      <c r="KD132" s="7" t="n"/>
      <c r="KE132" s="7" t="n"/>
      <c r="KF132" s="7" t="n"/>
      <c r="KG132" s="7" t="n"/>
      <c r="KH132" s="7" t="n"/>
      <c r="KI132" s="7" t="n"/>
      <c r="KJ132" s="7" t="n"/>
      <c r="KK132" s="7" t="n"/>
      <c r="KL132" s="7" t="n"/>
      <c r="KM132" s="7" t="n"/>
      <c r="KN132" s="7" t="n"/>
      <c r="KO132" s="7" t="n"/>
      <c r="KP132" s="7" t="n"/>
      <c r="KQ132" s="7" t="n"/>
      <c r="KR132" s="7" t="n"/>
      <c r="KS132" s="7" t="n"/>
      <c r="KT132" s="7" t="n"/>
      <c r="KU132" s="7" t="n"/>
      <c r="KV132" s="7" t="n"/>
      <c r="KW132" s="7" t="n"/>
      <c r="KX132" s="7" t="n"/>
      <c r="KY132" s="7" t="n"/>
      <c r="KZ132" s="7" t="n"/>
      <c r="LA132" s="7" t="n"/>
      <c r="LB132" s="7" t="n"/>
      <c r="LC132" s="7" t="n"/>
      <c r="LD132" s="7" t="n"/>
      <c r="LE132" s="7" t="n"/>
      <c r="LF132" s="7" t="n"/>
      <c r="LG132" s="7" t="n"/>
      <c r="LH132" s="7" t="n"/>
      <c r="LI132" s="7" t="n"/>
      <c r="LJ132" s="7" t="n"/>
      <c r="LK132" s="7" t="n"/>
      <c r="LL132" s="7" t="n"/>
      <c r="LM132" s="7" t="n"/>
      <c r="LN132" s="7" t="n"/>
      <c r="LO132" s="7" t="n"/>
      <c r="LP132" s="7" t="n"/>
      <c r="LQ132" s="7" t="n"/>
      <c r="LR132" s="7" t="n"/>
      <c r="LS132" s="7" t="n"/>
      <c r="LT132" s="7" t="n"/>
      <c r="LU132" s="7" t="n"/>
      <c r="LV132" s="7" t="n"/>
      <c r="LW132" s="7" t="n"/>
      <c r="LX132" s="7" t="n"/>
      <c r="LY132" s="7" t="n"/>
      <c r="LZ132" s="7" t="n"/>
      <c r="MA132" s="7" t="n"/>
      <c r="MB132" s="7" t="n"/>
      <c r="MC132" s="7" t="n"/>
      <c r="MD132" s="7" t="n"/>
      <c r="ME132" s="7" t="n"/>
      <c r="MF132" s="7" t="n"/>
      <c r="MG132" s="7" t="n"/>
      <c r="MH132" s="7" t="n"/>
      <c r="MI132" s="7" t="n"/>
      <c r="MJ132" s="7" t="n"/>
      <c r="MK132" s="7" t="n"/>
      <c r="ML132" s="7" t="n"/>
      <c r="MM132" s="7" t="n"/>
      <c r="MN132" s="7" t="n"/>
      <c r="MO132" s="7" t="n"/>
      <c r="MP132" s="7" t="n"/>
      <c r="MQ132" s="7" t="n"/>
      <c r="MR132" s="7" t="n"/>
      <c r="MS132" s="7" t="n"/>
      <c r="MT132" s="7" t="n"/>
      <c r="MU132" s="7" t="n"/>
      <c r="MV132" s="7" t="n"/>
      <c r="MW132" s="7" t="n"/>
      <c r="MX132" s="7" t="n"/>
      <c r="MY132" s="7" t="n"/>
      <c r="MZ132" s="7" t="n">
        <v>1</v>
      </c>
      <c r="NA132" s="7" t="n"/>
      <c r="NB132" s="7" t="n"/>
      <c r="NC132" s="7" t="n"/>
      <c r="ND132" s="7" t="n"/>
      <c r="NE132" s="7" t="n"/>
      <c r="NF132" s="7" t="n"/>
      <c r="NG132" s="7" t="n"/>
      <c r="NH132" s="7" t="n"/>
      <c r="NI132" s="7" t="n"/>
      <c r="NJ132" s="7" t="n"/>
      <c r="NK132" s="7" t="n"/>
      <c r="NL132" s="7" t="n"/>
      <c r="NM132" s="7" t="n"/>
      <c r="NN132" s="7" t="n"/>
      <c r="NO132" s="7" t="n"/>
      <c r="NP132" s="7" t="n"/>
      <c r="NQ132" s="619" t="n"/>
      <c r="NR132" s="619" t="n"/>
      <c r="NS132" s="619" t="n"/>
      <c r="NT132" s="619" t="n"/>
      <c r="NU132" s="619" t="n"/>
      <c r="NV132" s="619" t="n"/>
      <c r="NW132" s="619" t="n"/>
      <c r="NX132" s="619" t="n"/>
      <c r="NY132" s="7" t="n"/>
      <c r="NZ132" s="7" t="n"/>
      <c r="OA132" s="7" t="n"/>
      <c r="OB132" s="7" t="n"/>
      <c r="OC132" s="7" t="n"/>
      <c r="OD132" s="7" t="n"/>
      <c r="OE132" s="7" t="n"/>
      <c r="OF132" s="7" t="n"/>
      <c r="OG132" s="619" t="n"/>
      <c r="OH132" s="619" t="n"/>
      <c r="OI132" s="619" t="n"/>
      <c r="OJ132" s="619" t="n"/>
      <c r="OK132" s="619" t="n"/>
      <c r="OL132" s="619" t="n"/>
      <c r="OM132" s="619" t="n"/>
      <c r="ON132" s="619" t="n"/>
      <c r="OO132" s="619" t="n"/>
      <c r="OP132" s="619" t="n"/>
      <c r="OQ132" s="619" t="n"/>
      <c r="OR132" s="619" t="n"/>
      <c r="OS132" s="619" t="n"/>
      <c r="OT132" s="619" t="n"/>
      <c r="OU132" s="619" t="n"/>
      <c r="OV132" s="619" t="n"/>
      <c r="OW132" s="7" t="n"/>
      <c r="OX132" s="7" t="n"/>
      <c r="OY132" s="7" t="n"/>
      <c r="OZ132" s="7" t="n"/>
      <c r="PA132" s="7" t="n"/>
      <c r="PB132" s="7" t="n"/>
      <c r="PC132" s="7" t="n"/>
      <c r="PD132" s="7" t="n"/>
      <c r="PE132" s="7" t="n"/>
      <c r="PF132" s="7" t="n"/>
      <c r="PG132" s="7" t="n"/>
      <c r="PH132" s="7" t="n"/>
      <c r="PI132" s="7" t="n"/>
      <c r="PJ132" s="7" t="n"/>
      <c r="PK132" s="7" t="n"/>
      <c r="PL132" s="7" t="n"/>
      <c r="PM132" s="7" t="n"/>
      <c r="PN132" s="7" t="n"/>
      <c r="PO132" s="7" t="n"/>
      <c r="PP132" s="7" t="n"/>
      <c r="PQ132" s="7" t="n"/>
      <c r="PR132" s="7" t="n"/>
      <c r="PS132" s="7" t="n"/>
      <c r="PT132" s="7" t="n"/>
      <c r="PU132" s="7" t="n"/>
      <c r="PV132" s="7" t="n"/>
      <c r="PW132" s="7" t="n"/>
      <c r="PX132" s="7" t="n"/>
      <c r="PY132" s="7" t="n"/>
      <c r="PZ132" s="7" t="n"/>
      <c r="QA132" s="7" t="n"/>
      <c r="QB132" s="7" t="n"/>
      <c r="QC132" s="7" t="n"/>
      <c r="QD132" s="7" t="n"/>
      <c r="QE132" s="7" t="n"/>
      <c r="QF132" s="7" t="n"/>
      <c r="QG132" s="7" t="n"/>
      <c r="QH132" s="7" t="n"/>
      <c r="QI132" s="7" t="n"/>
      <c r="QJ132" s="7" t="n"/>
      <c r="QK132" s="7" t="n"/>
      <c r="QL132" s="7" t="n"/>
      <c r="QM132" s="7" t="n"/>
      <c r="QN132" s="7" t="n"/>
      <c r="QO132" s="7" t="n"/>
      <c r="QP132" s="7" t="n"/>
      <c r="QQ132" s="7" t="n"/>
      <c r="QR132" s="7" t="n"/>
      <c r="QS132" s="7" t="n"/>
      <c r="QT132" s="7" t="n"/>
      <c r="QU132" s="7" t="n"/>
      <c r="QV132" s="7" t="n"/>
      <c r="QW132" s="7" t="n"/>
      <c r="QX132" s="7" t="n"/>
      <c r="QY132" s="7" t="n"/>
      <c r="QZ132" s="7" t="n"/>
      <c r="RA132" s="7" t="n"/>
      <c r="RB132" s="7" t="n"/>
      <c r="RC132" s="7" t="n"/>
      <c r="RD132" s="7" t="n"/>
      <c r="RE132" s="7" t="n"/>
      <c r="RF132" s="455">
        <f>SUM(E132:RE132)-QF132-QL132-SUM(QO132:QQ132)-SUM(QT132:QV132)</f>
        <v/>
      </c>
      <c r="RG132" s="119" t="n"/>
      <c r="RH132" s="456">
        <f>SUM(E132:G132)</f>
        <v/>
      </c>
      <c r="RI132" s="456">
        <f>SUM(H132:BN132)</f>
        <v/>
      </c>
      <c r="RJ132" s="456">
        <f>SUM(BO132:CT132)</f>
        <v/>
      </c>
      <c r="RK132" s="244">
        <f>SUM(CU132:CW132)</f>
        <v/>
      </c>
      <c r="RL132" s="456">
        <f>SUM(CX132:DH132)</f>
        <v/>
      </c>
      <c r="RM132" s="456">
        <f>SUM(DI132:DU132)</f>
        <v/>
      </c>
      <c r="RN132" s="456">
        <f>SUM(DV132:EZ132)</f>
        <v/>
      </c>
      <c r="RO132" s="456">
        <f>SUM(FA132:FB132)</f>
        <v/>
      </c>
      <c r="RP132" s="456">
        <f>SUM(FC132:FH132)</f>
        <v/>
      </c>
      <c r="RQ132" s="456">
        <f>SUM(FI132:GB132)</f>
        <v/>
      </c>
      <c r="RR132" s="456">
        <f>SUM(GC132:GW132)</f>
        <v/>
      </c>
      <c r="RS132" s="456">
        <f>SUM(GX132:IP132)</f>
        <v/>
      </c>
      <c r="RT132" s="456">
        <f>SUM(IQ132:JC132)</f>
        <v/>
      </c>
      <c r="RU132" s="456">
        <f>SUM(JD132:JV132)</f>
        <v/>
      </c>
      <c r="RV132" s="456">
        <f>SUM(JW132:MA132)</f>
        <v/>
      </c>
      <c r="RW132" s="456">
        <f>SUM(MB132:MN132)</f>
        <v/>
      </c>
      <c r="RX132" s="456">
        <f>MO132</f>
        <v/>
      </c>
      <c r="RY132" s="456">
        <f>SUM(MP132:MQ132)</f>
        <v/>
      </c>
      <c r="RZ132" s="456">
        <f>SUM(MR132:MT132)</f>
        <v/>
      </c>
      <c r="SA132" s="456">
        <f>SUM(MU132:MW132)</f>
        <v/>
      </c>
      <c r="SB132" s="456">
        <f>SUM(MX132:MZ132)</f>
        <v/>
      </c>
      <c r="SC132" s="456">
        <f>SUM(NA132:NB132)</f>
        <v/>
      </c>
      <c r="SD132" s="456">
        <f>SUM(NC132)</f>
        <v/>
      </c>
      <c r="SE132" s="456">
        <f>SUM(ND132:NF132)</f>
        <v/>
      </c>
      <c r="SF132" s="456">
        <f>SUM(NG132)</f>
        <v/>
      </c>
      <c r="SG132" s="456">
        <f>SUM(NH132)</f>
        <v/>
      </c>
      <c r="SH132" s="456">
        <f>NI132</f>
        <v/>
      </c>
      <c r="SI132" s="456">
        <f>NJ132</f>
        <v/>
      </c>
      <c r="SJ132" s="456">
        <f>SUM(NK132:NP132)</f>
        <v/>
      </c>
      <c r="SK132" s="456">
        <f>SUM(NQ132:PN132)</f>
        <v/>
      </c>
      <c r="SL132" s="456">
        <f>SUM(PO132:PX132)</f>
        <v/>
      </c>
      <c r="SM132" s="456">
        <f>SUM(PY132:PZ132)</f>
        <v/>
      </c>
      <c r="SN132" s="456">
        <f>SUM(QA132:QB132)</f>
        <v/>
      </c>
      <c r="SO132" s="456">
        <f>SUM(QC132:QE132)</f>
        <v/>
      </c>
      <c r="SP132" s="456">
        <f>SUM(QG132:QK132)</f>
        <v/>
      </c>
      <c r="SQ132" s="456">
        <f>SUM(QM132:QN132)</f>
        <v/>
      </c>
      <c r="SR132" s="456">
        <f>SUM(QO132)</f>
        <v/>
      </c>
      <c r="SS132" s="456">
        <f>SUM(QP132)+QQ132</f>
        <v/>
      </c>
      <c r="ST132" s="456">
        <f>SUM(QR132)</f>
        <v/>
      </c>
      <c r="SU132" s="456">
        <f>SUM(QS132)</f>
        <v/>
      </c>
      <c r="SV132" s="456">
        <f>SUM(QT132)</f>
        <v/>
      </c>
      <c r="SW132" s="456">
        <f>SUM(QU132)</f>
        <v/>
      </c>
      <c r="SX132" s="456">
        <f>SUM(QV132)</f>
        <v/>
      </c>
      <c r="SY132" s="456">
        <f>SUM(QW132:RE132)</f>
        <v/>
      </c>
      <c r="SZ132" s="157">
        <f>SUM(RH132:SX132)-SUM(SR132:SS132)-SUM(SV132:SX132)</f>
        <v/>
      </c>
      <c r="TB132" s="625" t="n"/>
      <c r="TC132" s="625" t="n"/>
      <c r="TE132" s="625" t="n"/>
      <c r="TF132" s="625" t="n"/>
      <c r="TG132" s="625" t="n"/>
      <c r="TH132" s="625" t="n"/>
      <c r="TI132" s="625" t="n"/>
      <c r="TJ132" s="625" t="n"/>
      <c r="TK132" s="625" t="n"/>
      <c r="TL132" s="625" t="n"/>
      <c r="TM132" s="625" t="n"/>
      <c r="TN132" s="625" t="n"/>
      <c r="TO132" s="625" t="n"/>
      <c r="TP132" s="625" t="n"/>
      <c r="TQ132" s="625" t="n"/>
      <c r="TR132" s="625" t="n"/>
      <c r="TS132" s="625" t="n"/>
      <c r="TT132" s="625" t="n"/>
      <c r="TU132" s="625" t="n"/>
    </row>
    <row r="133" ht="14.5" customHeight="1">
      <c r="A133" s="1100" t="n"/>
      <c r="B133" s="1101" t="n"/>
      <c r="C133" s="1102" t="n"/>
      <c r="D133" s="79" t="inlineStr">
        <is>
          <t>ROM  (GITANO)</t>
        </is>
      </c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7" t="n"/>
      <c r="FV133" s="7" t="n"/>
      <c r="FW133" s="7" t="n"/>
      <c r="FX133" s="7" t="n"/>
      <c r="FY133" s="7" t="n"/>
      <c r="FZ133" s="7" t="n"/>
      <c r="GA133" s="7" t="n"/>
      <c r="GB133" s="7" t="n"/>
      <c r="GC133" s="7" t="n"/>
      <c r="GD133" s="7" t="n"/>
      <c r="GE133" s="7" t="n"/>
      <c r="GF133" s="7" t="n"/>
      <c r="GG133" s="7" t="n"/>
      <c r="GH133" s="7" t="n"/>
      <c r="GI133" s="7" t="n"/>
      <c r="GJ133" s="7" t="n"/>
      <c r="GK133" s="7" t="n"/>
      <c r="GL133" s="7" t="n"/>
      <c r="GM133" s="7" t="n"/>
      <c r="GN133" s="7" t="n"/>
      <c r="GO133" s="7" t="n"/>
      <c r="GP133" s="7" t="n"/>
      <c r="GQ133" s="7" t="n"/>
      <c r="GR133" s="7" t="n"/>
      <c r="GS133" s="7" t="n"/>
      <c r="GT133" s="7" t="n"/>
      <c r="GU133" s="7" t="n"/>
      <c r="GV133" s="7" t="n"/>
      <c r="GW133" s="7" t="n"/>
      <c r="GX133" s="7" t="n"/>
      <c r="GY133" s="7" t="n"/>
      <c r="GZ133" s="7" t="n"/>
      <c r="HA133" s="7" t="n"/>
      <c r="HB133" s="7" t="n"/>
      <c r="HC133" s="7" t="n"/>
      <c r="HD133" s="7" t="n"/>
      <c r="HE133" s="7" t="n"/>
      <c r="HF133" s="7" t="n"/>
      <c r="HG133" s="7" t="n"/>
      <c r="HH133" s="7" t="n"/>
      <c r="HI133" s="7" t="n"/>
      <c r="HJ133" s="7" t="n"/>
      <c r="HK133" s="7" t="n"/>
      <c r="HL133" s="7" t="n"/>
      <c r="HM133" s="7" t="n"/>
      <c r="HN133" s="7" t="n"/>
      <c r="HO133" s="7" t="n"/>
      <c r="HP133" s="7" t="n"/>
      <c r="HQ133" s="7" t="n"/>
      <c r="HR133" s="7" t="n"/>
      <c r="HS133" s="7" t="n"/>
      <c r="HT133" s="7" t="n"/>
      <c r="HU133" s="7" t="n"/>
      <c r="HV133" s="7" t="n"/>
      <c r="HW133" s="7" t="n"/>
      <c r="HX133" s="7" t="n"/>
      <c r="HY133" s="7" t="n"/>
      <c r="HZ133" s="7" t="n"/>
      <c r="IA133" s="7" t="n"/>
      <c r="IB133" s="7" t="n"/>
      <c r="IC133" s="7" t="n"/>
      <c r="ID133" s="7" t="n"/>
      <c r="IE133" s="7" t="n"/>
      <c r="IF133" s="7" t="n"/>
      <c r="IG133" s="7" t="n"/>
      <c r="IH133" s="7" t="n"/>
      <c r="II133" s="7" t="n"/>
      <c r="IJ133" s="7" t="n"/>
      <c r="IK133" s="7" t="n"/>
      <c r="IL133" s="7" t="n"/>
      <c r="IM133" s="7" t="n"/>
      <c r="IN133" s="7" t="n"/>
      <c r="IO133" s="7" t="n"/>
      <c r="IP133" s="7" t="n"/>
      <c r="IQ133" s="7" t="n"/>
      <c r="IR133" s="7" t="n"/>
      <c r="IS133" s="7" t="n"/>
      <c r="IT133" s="7" t="n"/>
      <c r="IU133" s="7" t="n"/>
      <c r="IV133" s="7" t="n"/>
      <c r="IW133" s="7" t="n"/>
      <c r="IX133" s="7" t="n"/>
      <c r="IY133" s="7" t="n"/>
      <c r="IZ133" s="7" t="n"/>
      <c r="JA133" s="7" t="n"/>
      <c r="JB133" s="7" t="n"/>
      <c r="JC133" s="7" t="n"/>
      <c r="JD133" s="7" t="n"/>
      <c r="JE133" s="7" t="n"/>
      <c r="JF133" s="7" t="n"/>
      <c r="JG133" s="7" t="n"/>
      <c r="JH133" s="7" t="n"/>
      <c r="JI133" s="7" t="n"/>
      <c r="JJ133" s="7" t="n"/>
      <c r="JK133" s="7" t="n"/>
      <c r="JL133" s="7" t="n"/>
      <c r="JM133" s="7" t="n"/>
      <c r="JN133" s="7" t="n"/>
      <c r="JO133" s="7" t="n"/>
      <c r="JP133" s="7" t="n"/>
      <c r="JQ133" s="7" t="n"/>
      <c r="JR133" s="7" t="n"/>
      <c r="JS133" s="7" t="n"/>
      <c r="JT133" s="7" t="n"/>
      <c r="JU133" s="7" t="n"/>
      <c r="JV133" s="7" t="n"/>
      <c r="JW133" s="7" t="n"/>
      <c r="JX133" s="7" t="n"/>
      <c r="JY133" s="7" t="n"/>
      <c r="JZ133" s="7" t="n"/>
      <c r="KA133" s="7" t="n"/>
      <c r="KB133" s="7" t="n"/>
      <c r="KC133" s="7" t="n"/>
      <c r="KD133" s="7" t="n"/>
      <c r="KE133" s="7" t="n"/>
      <c r="KF133" s="7" t="n"/>
      <c r="KG133" s="7" t="n"/>
      <c r="KH133" s="7" t="n"/>
      <c r="KI133" s="7" t="n"/>
      <c r="KJ133" s="7" t="n"/>
      <c r="KK133" s="7" t="n"/>
      <c r="KL133" s="7" t="n"/>
      <c r="KM133" s="7" t="n"/>
      <c r="KN133" s="7" t="n"/>
      <c r="KO133" s="7" t="n"/>
      <c r="KP133" s="7" t="n"/>
      <c r="KQ133" s="7" t="n"/>
      <c r="KR133" s="7" t="n"/>
      <c r="KS133" s="7" t="n"/>
      <c r="KT133" s="7" t="n"/>
      <c r="KU133" s="7" t="n"/>
      <c r="KV133" s="7" t="n"/>
      <c r="KW133" s="7" t="n"/>
      <c r="KX133" s="7" t="n"/>
      <c r="KY133" s="7" t="n"/>
      <c r="KZ133" s="7" t="n"/>
      <c r="LA133" s="7" t="n"/>
      <c r="LB133" s="7" t="n"/>
      <c r="LC133" s="7" t="n"/>
      <c r="LD133" s="7" t="n"/>
      <c r="LE133" s="7" t="n"/>
      <c r="LF133" s="7" t="n"/>
      <c r="LG133" s="7" t="n"/>
      <c r="LH133" s="7" t="n"/>
      <c r="LI133" s="7" t="n"/>
      <c r="LJ133" s="7" t="n"/>
      <c r="LK133" s="7" t="n"/>
      <c r="LL133" s="7" t="n"/>
      <c r="LM133" s="7" t="n"/>
      <c r="LN133" s="7" t="n"/>
      <c r="LO133" s="7" t="n"/>
      <c r="LP133" s="7" t="n"/>
      <c r="LQ133" s="7" t="n"/>
      <c r="LR133" s="7" t="n"/>
      <c r="LS133" s="7" t="n"/>
      <c r="LT133" s="7" t="n"/>
      <c r="LU133" s="7" t="n"/>
      <c r="LV133" s="7" t="n"/>
      <c r="LW133" s="7" t="n"/>
      <c r="LX133" s="7" t="n"/>
      <c r="LY133" s="7" t="n"/>
      <c r="LZ133" s="7" t="n"/>
      <c r="MA133" s="7" t="n"/>
      <c r="MB133" s="7" t="n"/>
      <c r="MC133" s="7" t="n"/>
      <c r="MD133" s="7" t="n"/>
      <c r="ME133" s="7" t="n"/>
      <c r="MF133" s="7" t="n"/>
      <c r="MG133" s="7" t="n"/>
      <c r="MH133" s="7" t="n"/>
      <c r="MI133" s="7" t="n"/>
      <c r="MJ133" s="7" t="n"/>
      <c r="MK133" s="7" t="n"/>
      <c r="ML133" s="7" t="n"/>
      <c r="MM133" s="7" t="n"/>
      <c r="MN133" s="7" t="n"/>
      <c r="MO133" s="7" t="n"/>
      <c r="MP133" s="7" t="n"/>
      <c r="MQ133" s="7" t="n"/>
      <c r="MR133" s="7" t="n"/>
      <c r="MS133" s="7" t="n"/>
      <c r="MT133" s="7" t="n"/>
      <c r="MU133" s="7" t="n"/>
      <c r="MV133" s="7" t="n"/>
      <c r="MW133" s="7" t="n"/>
      <c r="MX133" s="7" t="n"/>
      <c r="MY133" s="7" t="n"/>
      <c r="MZ133" s="7" t="n"/>
      <c r="NA133" s="7" t="n"/>
      <c r="NB133" s="7" t="n"/>
      <c r="NC133" s="7" t="n"/>
      <c r="ND133" s="7" t="n"/>
      <c r="NE133" s="7" t="n"/>
      <c r="NF133" s="7" t="n"/>
      <c r="NG133" s="7" t="n"/>
      <c r="NH133" s="7" t="n"/>
      <c r="NI133" s="7" t="n"/>
      <c r="NJ133" s="7" t="n"/>
      <c r="NK133" s="7" t="n"/>
      <c r="NL133" s="7" t="n"/>
      <c r="NM133" s="7" t="n"/>
      <c r="NN133" s="7" t="n"/>
      <c r="NO133" s="7" t="n"/>
      <c r="NP133" s="7" t="n"/>
      <c r="NQ133" s="619" t="n"/>
      <c r="NR133" s="619" t="n"/>
      <c r="NS133" s="619" t="n"/>
      <c r="NT133" s="619" t="n"/>
      <c r="NU133" s="619" t="n"/>
      <c r="NV133" s="619" t="n"/>
      <c r="NW133" s="619" t="n"/>
      <c r="NX133" s="619" t="n"/>
      <c r="NY133" s="7" t="n"/>
      <c r="NZ133" s="7" t="n"/>
      <c r="OA133" s="7" t="n"/>
      <c r="OB133" s="7" t="n"/>
      <c r="OC133" s="7" t="n"/>
      <c r="OD133" s="7" t="n"/>
      <c r="OE133" s="7" t="n"/>
      <c r="OF133" s="7" t="n"/>
      <c r="OG133" s="619" t="n"/>
      <c r="OH133" s="619" t="n"/>
      <c r="OI133" s="619" t="n"/>
      <c r="OJ133" s="619" t="n"/>
      <c r="OK133" s="619" t="n"/>
      <c r="OL133" s="619" t="n"/>
      <c r="OM133" s="619" t="n"/>
      <c r="ON133" s="619" t="n"/>
      <c r="OO133" s="619" t="n"/>
      <c r="OP133" s="619" t="n"/>
      <c r="OQ133" s="619" t="n"/>
      <c r="OR133" s="619" t="n"/>
      <c r="OS133" s="619" t="n"/>
      <c r="OT133" s="619" t="n"/>
      <c r="OU133" s="619" t="n"/>
      <c r="OV133" s="619" t="n"/>
      <c r="OW133" s="7" t="n"/>
      <c r="OX133" s="7" t="n"/>
      <c r="OY133" s="7" t="n"/>
      <c r="OZ133" s="7" t="n"/>
      <c r="PA133" s="7" t="n"/>
      <c r="PB133" s="7" t="n"/>
      <c r="PC133" s="7" t="n"/>
      <c r="PD133" s="7" t="n"/>
      <c r="PE133" s="7" t="n"/>
      <c r="PF133" s="7" t="n"/>
      <c r="PG133" s="7" t="n"/>
      <c r="PH133" s="7" t="n"/>
      <c r="PI133" s="7" t="n"/>
      <c r="PJ133" s="7" t="n"/>
      <c r="PK133" s="7" t="n"/>
      <c r="PL133" s="7" t="n"/>
      <c r="PM133" s="7" t="n"/>
      <c r="PN133" s="7" t="n"/>
      <c r="PO133" s="7" t="n"/>
      <c r="PP133" s="7" t="n"/>
      <c r="PQ133" s="7" t="n"/>
      <c r="PR133" s="7" t="n"/>
      <c r="PS133" s="7" t="n"/>
      <c r="PT133" s="7" t="n"/>
      <c r="PU133" s="7" t="n"/>
      <c r="PV133" s="7" t="n"/>
      <c r="PW133" s="7" t="n"/>
      <c r="PX133" s="7" t="n"/>
      <c r="PY133" s="7" t="n"/>
      <c r="PZ133" s="7" t="n"/>
      <c r="QA133" s="7" t="n"/>
      <c r="QB133" s="7" t="n"/>
      <c r="QC133" s="7" t="n"/>
      <c r="QD133" s="7" t="n"/>
      <c r="QE133" s="7" t="n"/>
      <c r="QF133" s="7" t="n"/>
      <c r="QG133" s="7" t="n"/>
      <c r="QH133" s="7" t="n"/>
      <c r="QI133" s="7" t="n"/>
      <c r="QJ133" s="7" t="n"/>
      <c r="QK133" s="7" t="n"/>
      <c r="QL133" s="7" t="n"/>
      <c r="QM133" s="7" t="n"/>
      <c r="QN133" s="7" t="n"/>
      <c r="QO133" s="7" t="n"/>
      <c r="QP133" s="7" t="n"/>
      <c r="QQ133" s="7" t="n"/>
      <c r="QR133" s="7" t="n"/>
      <c r="QS133" s="7" t="n"/>
      <c r="QT133" s="7" t="n"/>
      <c r="QU133" s="7" t="n"/>
      <c r="QV133" s="7" t="n"/>
      <c r="QW133" s="7" t="n"/>
      <c r="QX133" s="7" t="n"/>
      <c r="QY133" s="7" t="n"/>
      <c r="QZ133" s="7" t="n"/>
      <c r="RA133" s="7" t="n"/>
      <c r="RB133" s="7" t="n"/>
      <c r="RC133" s="7" t="n"/>
      <c r="RD133" s="7" t="n"/>
      <c r="RE133" s="7" t="n"/>
      <c r="RF133" s="455">
        <f>SUM(E133:RE133)-QF133-QL133-SUM(QO133:QQ133)-SUM(QT133:QV133)</f>
        <v/>
      </c>
      <c r="RG133" s="119" t="n"/>
      <c r="RH133" s="456">
        <f>SUM(E133:G133)</f>
        <v/>
      </c>
      <c r="RI133" s="456">
        <f>SUM(H133:BN133)</f>
        <v/>
      </c>
      <c r="RJ133" s="456">
        <f>SUM(BO133:CT133)</f>
        <v/>
      </c>
      <c r="RK133" s="244">
        <f>SUM(CU133:CW133)</f>
        <v/>
      </c>
      <c r="RL133" s="456">
        <f>SUM(CX133:DH133)</f>
        <v/>
      </c>
      <c r="RM133" s="456">
        <f>SUM(DI133:DU133)</f>
        <v/>
      </c>
      <c r="RN133" s="456">
        <f>SUM(DV133:EZ133)</f>
        <v/>
      </c>
      <c r="RO133" s="456">
        <f>SUM(FA133:FB133)</f>
        <v/>
      </c>
      <c r="RP133" s="456">
        <f>SUM(FC133:FH133)</f>
        <v/>
      </c>
      <c r="RQ133" s="456">
        <f>SUM(FI133:GB133)</f>
        <v/>
      </c>
      <c r="RR133" s="456">
        <f>SUM(GC133:GW133)</f>
        <v/>
      </c>
      <c r="RS133" s="456">
        <f>SUM(GX133:IP133)</f>
        <v/>
      </c>
      <c r="RT133" s="456">
        <f>SUM(IQ133:JC133)</f>
        <v/>
      </c>
      <c r="RU133" s="456">
        <f>SUM(JD133:JV133)</f>
        <v/>
      </c>
      <c r="RV133" s="456">
        <f>SUM(JW133:MA133)</f>
        <v/>
      </c>
      <c r="RW133" s="456">
        <f>SUM(MB133:MN133)</f>
        <v/>
      </c>
      <c r="RX133" s="456">
        <f>MO133</f>
        <v/>
      </c>
      <c r="RY133" s="456">
        <f>SUM(MP133:MQ133)</f>
        <v/>
      </c>
      <c r="RZ133" s="456">
        <f>SUM(MR133:MT133)</f>
        <v/>
      </c>
      <c r="SA133" s="456">
        <f>SUM(MU133:MW133)</f>
        <v/>
      </c>
      <c r="SB133" s="456">
        <f>SUM(MX133:MZ133)</f>
        <v/>
      </c>
      <c r="SC133" s="456">
        <f>SUM(NA133:NB133)</f>
        <v/>
      </c>
      <c r="SD133" s="456">
        <f>SUM(NC133)</f>
        <v/>
      </c>
      <c r="SE133" s="456">
        <f>SUM(ND133:NF133)</f>
        <v/>
      </c>
      <c r="SF133" s="456">
        <f>SUM(NG133)</f>
        <v/>
      </c>
      <c r="SG133" s="456">
        <f>SUM(NH133)</f>
        <v/>
      </c>
      <c r="SH133" s="456">
        <f>NI133</f>
        <v/>
      </c>
      <c r="SI133" s="456">
        <f>NJ133</f>
        <v/>
      </c>
      <c r="SJ133" s="456">
        <f>SUM(NK133:NP133)</f>
        <v/>
      </c>
      <c r="SK133" s="456">
        <f>SUM(NQ133:PN133)</f>
        <v/>
      </c>
      <c r="SL133" s="456">
        <f>SUM(PO133:PX133)</f>
        <v/>
      </c>
      <c r="SM133" s="456">
        <f>SUM(PY133:PZ133)</f>
        <v/>
      </c>
      <c r="SN133" s="456">
        <f>SUM(QA133:QB133)</f>
        <v/>
      </c>
      <c r="SO133" s="456">
        <f>SUM(QC133:QE133)</f>
        <v/>
      </c>
      <c r="SP133" s="456">
        <f>SUM(QG133:QK133)</f>
        <v/>
      </c>
      <c r="SQ133" s="456">
        <f>SUM(QM133:QN133)</f>
        <v/>
      </c>
      <c r="SR133" s="456">
        <f>SUM(QO133)</f>
        <v/>
      </c>
      <c r="SS133" s="456">
        <f>SUM(QP133)+QQ133</f>
        <v/>
      </c>
      <c r="ST133" s="456">
        <f>SUM(QR133)</f>
        <v/>
      </c>
      <c r="SU133" s="456">
        <f>SUM(QS133)</f>
        <v/>
      </c>
      <c r="SV133" s="456">
        <f>SUM(QT133)</f>
        <v/>
      </c>
      <c r="SW133" s="456">
        <f>SUM(QU133)</f>
        <v/>
      </c>
      <c r="SX133" s="456">
        <f>SUM(QV133)</f>
        <v/>
      </c>
      <c r="SY133" s="456">
        <f>SUM(QW133:RE133)</f>
        <v/>
      </c>
      <c r="SZ133" s="157">
        <f>SUM(RH133:SX133)-SUM(SR133:SS133)-SUM(SV133:SX133)</f>
        <v/>
      </c>
      <c r="TB133" s="625" t="n"/>
      <c r="TC133" s="625" t="n"/>
      <c r="TE133" s="625" t="n"/>
      <c r="TF133" s="625" t="n"/>
      <c r="TG133" s="625" t="n"/>
      <c r="TH133" s="625" t="n"/>
      <c r="TI133" s="625" t="n"/>
      <c r="TJ133" s="625" t="n"/>
      <c r="TK133" s="625" t="n"/>
      <c r="TL133" s="625" t="n"/>
      <c r="TM133" s="625" t="n"/>
      <c r="TN133" s="625" t="n"/>
      <c r="TO133" s="625" t="n"/>
      <c r="TP133" s="625" t="n"/>
      <c r="TQ133" s="625" t="n"/>
      <c r="TR133" s="625" t="n"/>
      <c r="TS133" s="625" t="n"/>
      <c r="TT133" s="625" t="n"/>
      <c r="TU133" s="625" t="n"/>
    </row>
    <row r="134" ht="14.5" customHeight="1">
      <c r="A134" s="1100" t="n"/>
      <c r="B134" s="1101" t="n"/>
      <c r="C134" s="1102" t="n"/>
      <c r="D134" s="80" t="inlineStr">
        <is>
          <t xml:space="preserve">RAIZAL </t>
        </is>
      </c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7" t="n"/>
      <c r="FV134" s="7" t="n"/>
      <c r="FW134" s="7" t="n"/>
      <c r="FX134" s="7" t="n"/>
      <c r="FY134" s="7" t="n"/>
      <c r="FZ134" s="7" t="n"/>
      <c r="GA134" s="7" t="n"/>
      <c r="GB134" s="7" t="n"/>
      <c r="GC134" s="7" t="n"/>
      <c r="GD134" s="7" t="n"/>
      <c r="GE134" s="7" t="n"/>
      <c r="GF134" s="7" t="n"/>
      <c r="GG134" s="7" t="n"/>
      <c r="GH134" s="7" t="n"/>
      <c r="GI134" s="7" t="n"/>
      <c r="GJ134" s="7" t="n"/>
      <c r="GK134" s="7" t="n"/>
      <c r="GL134" s="7" t="n"/>
      <c r="GM134" s="7" t="n"/>
      <c r="GN134" s="7" t="n"/>
      <c r="GO134" s="7" t="n"/>
      <c r="GP134" s="7" t="n"/>
      <c r="GQ134" s="7" t="n"/>
      <c r="GR134" s="7" t="n"/>
      <c r="GS134" s="7" t="n"/>
      <c r="GT134" s="7" t="n"/>
      <c r="GU134" s="7" t="n"/>
      <c r="GV134" s="7" t="n"/>
      <c r="GW134" s="7" t="n"/>
      <c r="GX134" s="7" t="n"/>
      <c r="GY134" s="7" t="n"/>
      <c r="GZ134" s="7" t="n"/>
      <c r="HA134" s="7" t="n"/>
      <c r="HB134" s="7" t="n"/>
      <c r="HC134" s="7" t="n"/>
      <c r="HD134" s="7" t="n"/>
      <c r="HE134" s="7" t="n"/>
      <c r="HF134" s="7" t="n"/>
      <c r="HG134" s="7" t="n"/>
      <c r="HH134" s="7" t="n"/>
      <c r="HI134" s="7" t="n"/>
      <c r="HJ134" s="7" t="n"/>
      <c r="HK134" s="7" t="n"/>
      <c r="HL134" s="7" t="n"/>
      <c r="HM134" s="7" t="n"/>
      <c r="HN134" s="7" t="n"/>
      <c r="HO134" s="7" t="n"/>
      <c r="HP134" s="7" t="n"/>
      <c r="HQ134" s="7" t="n"/>
      <c r="HR134" s="7" t="n"/>
      <c r="HS134" s="7" t="n"/>
      <c r="HT134" s="7" t="n"/>
      <c r="HU134" s="7" t="n"/>
      <c r="HV134" s="7" t="n"/>
      <c r="HW134" s="7" t="n"/>
      <c r="HX134" s="7" t="n"/>
      <c r="HY134" s="7" t="n"/>
      <c r="HZ134" s="7" t="n"/>
      <c r="IA134" s="7" t="n"/>
      <c r="IB134" s="7" t="n"/>
      <c r="IC134" s="7" t="n"/>
      <c r="ID134" s="7" t="n"/>
      <c r="IE134" s="7" t="n"/>
      <c r="IF134" s="7" t="n"/>
      <c r="IG134" s="7" t="n"/>
      <c r="IH134" s="7" t="n"/>
      <c r="II134" s="7" t="n"/>
      <c r="IJ134" s="7" t="n"/>
      <c r="IK134" s="7" t="n"/>
      <c r="IL134" s="7" t="n"/>
      <c r="IM134" s="7" t="n"/>
      <c r="IN134" s="7" t="n"/>
      <c r="IO134" s="7" t="n"/>
      <c r="IP134" s="7" t="n"/>
      <c r="IQ134" s="7" t="n"/>
      <c r="IR134" s="7" t="n"/>
      <c r="IS134" s="7" t="n"/>
      <c r="IT134" s="7" t="n"/>
      <c r="IU134" s="7" t="n"/>
      <c r="IV134" s="7" t="n"/>
      <c r="IW134" s="7" t="n"/>
      <c r="IX134" s="7" t="n"/>
      <c r="IY134" s="7" t="n"/>
      <c r="IZ134" s="7" t="n"/>
      <c r="JA134" s="7" t="n"/>
      <c r="JB134" s="7" t="n"/>
      <c r="JC134" s="7" t="n"/>
      <c r="JD134" s="7" t="n"/>
      <c r="JE134" s="7" t="n"/>
      <c r="JF134" s="7" t="n"/>
      <c r="JG134" s="7" t="n"/>
      <c r="JH134" s="7" t="n"/>
      <c r="JI134" s="7" t="n"/>
      <c r="JJ134" s="7" t="n"/>
      <c r="JK134" s="7" t="n"/>
      <c r="JL134" s="7" t="n"/>
      <c r="JM134" s="7" t="n"/>
      <c r="JN134" s="7" t="n"/>
      <c r="JO134" s="7" t="n"/>
      <c r="JP134" s="7" t="n"/>
      <c r="JQ134" s="7" t="n"/>
      <c r="JR134" s="7" t="n"/>
      <c r="JS134" s="7" t="n"/>
      <c r="JT134" s="7" t="n"/>
      <c r="JU134" s="7" t="n"/>
      <c r="JV134" s="7" t="n"/>
      <c r="JW134" s="7" t="n"/>
      <c r="JX134" s="7" t="n"/>
      <c r="JY134" s="7" t="n"/>
      <c r="JZ134" s="7" t="n"/>
      <c r="KA134" s="7" t="n"/>
      <c r="KB134" s="7" t="n"/>
      <c r="KC134" s="7" t="n"/>
      <c r="KD134" s="7" t="n"/>
      <c r="KE134" s="7" t="n"/>
      <c r="KF134" s="7" t="n"/>
      <c r="KG134" s="7" t="n"/>
      <c r="KH134" s="7" t="n"/>
      <c r="KI134" s="7" t="n"/>
      <c r="KJ134" s="7" t="n"/>
      <c r="KK134" s="7" t="n"/>
      <c r="KL134" s="7" t="n"/>
      <c r="KM134" s="7" t="n"/>
      <c r="KN134" s="7" t="n"/>
      <c r="KO134" s="7" t="n"/>
      <c r="KP134" s="7" t="n"/>
      <c r="KQ134" s="7" t="n"/>
      <c r="KR134" s="7" t="n"/>
      <c r="KS134" s="7" t="n"/>
      <c r="KT134" s="7" t="n"/>
      <c r="KU134" s="7" t="n"/>
      <c r="KV134" s="7" t="n"/>
      <c r="KW134" s="7" t="n"/>
      <c r="KX134" s="7" t="n"/>
      <c r="KY134" s="7" t="n"/>
      <c r="KZ134" s="7" t="n"/>
      <c r="LA134" s="7" t="n"/>
      <c r="LB134" s="7" t="n"/>
      <c r="LC134" s="7" t="n"/>
      <c r="LD134" s="7" t="n"/>
      <c r="LE134" s="7" t="n"/>
      <c r="LF134" s="7" t="n"/>
      <c r="LG134" s="7" t="n"/>
      <c r="LH134" s="7" t="n"/>
      <c r="LI134" s="7" t="n"/>
      <c r="LJ134" s="7" t="n"/>
      <c r="LK134" s="7" t="n"/>
      <c r="LL134" s="7" t="n"/>
      <c r="LM134" s="7" t="n"/>
      <c r="LN134" s="7" t="n"/>
      <c r="LO134" s="7" t="n"/>
      <c r="LP134" s="7" t="n"/>
      <c r="LQ134" s="7" t="n"/>
      <c r="LR134" s="7" t="n"/>
      <c r="LS134" s="7" t="n"/>
      <c r="LT134" s="7" t="n"/>
      <c r="LU134" s="7" t="n"/>
      <c r="LV134" s="7" t="n"/>
      <c r="LW134" s="7" t="n"/>
      <c r="LX134" s="7" t="n"/>
      <c r="LY134" s="7" t="n"/>
      <c r="LZ134" s="7" t="n"/>
      <c r="MA134" s="7" t="n"/>
      <c r="MB134" s="7" t="n"/>
      <c r="MC134" s="7" t="n"/>
      <c r="MD134" s="7" t="n"/>
      <c r="ME134" s="7" t="n"/>
      <c r="MF134" s="7" t="n"/>
      <c r="MG134" s="7" t="n"/>
      <c r="MH134" s="7" t="n"/>
      <c r="MI134" s="7" t="n"/>
      <c r="MJ134" s="7" t="n"/>
      <c r="MK134" s="7" t="n"/>
      <c r="ML134" s="7" t="n"/>
      <c r="MM134" s="7" t="n"/>
      <c r="MN134" s="7" t="n"/>
      <c r="MO134" s="7" t="n"/>
      <c r="MP134" s="7" t="n"/>
      <c r="MQ134" s="7" t="n"/>
      <c r="MR134" s="7" t="n"/>
      <c r="MS134" s="7" t="n"/>
      <c r="MT134" s="7" t="n"/>
      <c r="MU134" s="7" t="n"/>
      <c r="MV134" s="7" t="n"/>
      <c r="MW134" s="7" t="n"/>
      <c r="MX134" s="7" t="n"/>
      <c r="MY134" s="7" t="n"/>
      <c r="MZ134" s="7" t="n"/>
      <c r="NA134" s="7" t="n"/>
      <c r="NB134" s="7" t="n"/>
      <c r="NC134" s="7" t="n"/>
      <c r="ND134" s="7" t="n"/>
      <c r="NE134" s="7" t="n"/>
      <c r="NF134" s="7" t="n"/>
      <c r="NG134" s="7" t="n"/>
      <c r="NH134" s="7" t="n"/>
      <c r="NI134" s="7" t="n"/>
      <c r="NJ134" s="7" t="n"/>
      <c r="NK134" s="7" t="n"/>
      <c r="NL134" s="7" t="n"/>
      <c r="NM134" s="7" t="n"/>
      <c r="NN134" s="7" t="n"/>
      <c r="NO134" s="7" t="n"/>
      <c r="NP134" s="7" t="n"/>
      <c r="NQ134" s="619" t="n"/>
      <c r="NR134" s="619" t="n"/>
      <c r="NS134" s="619" t="n"/>
      <c r="NT134" s="619" t="n"/>
      <c r="NU134" s="619" t="n"/>
      <c r="NV134" s="619" t="n"/>
      <c r="NW134" s="619" t="n"/>
      <c r="NX134" s="619" t="n"/>
      <c r="NY134" s="7" t="n"/>
      <c r="NZ134" s="7" t="n"/>
      <c r="OA134" s="7" t="n"/>
      <c r="OB134" s="7" t="n"/>
      <c r="OC134" s="7" t="n"/>
      <c r="OD134" s="7" t="n"/>
      <c r="OE134" s="7" t="n"/>
      <c r="OF134" s="7" t="n"/>
      <c r="OG134" s="619" t="n"/>
      <c r="OH134" s="619" t="n"/>
      <c r="OI134" s="619" t="n"/>
      <c r="OJ134" s="619" t="n"/>
      <c r="OK134" s="619" t="n"/>
      <c r="OL134" s="619" t="n"/>
      <c r="OM134" s="619" t="n"/>
      <c r="ON134" s="619" t="n"/>
      <c r="OO134" s="619" t="n"/>
      <c r="OP134" s="619" t="n"/>
      <c r="OQ134" s="619" t="n"/>
      <c r="OR134" s="619" t="n"/>
      <c r="OS134" s="619" t="n"/>
      <c r="OT134" s="619" t="n"/>
      <c r="OU134" s="619" t="n"/>
      <c r="OV134" s="619" t="n"/>
      <c r="OW134" s="7" t="n"/>
      <c r="OX134" s="7" t="n"/>
      <c r="OY134" s="7" t="n"/>
      <c r="OZ134" s="7" t="n"/>
      <c r="PA134" s="7" t="n"/>
      <c r="PB134" s="7" t="n"/>
      <c r="PC134" s="7" t="n"/>
      <c r="PD134" s="7" t="n"/>
      <c r="PE134" s="7" t="n"/>
      <c r="PF134" s="7" t="n"/>
      <c r="PG134" s="7" t="n"/>
      <c r="PH134" s="7" t="n"/>
      <c r="PI134" s="7" t="n"/>
      <c r="PJ134" s="7" t="n"/>
      <c r="PK134" s="7" t="n"/>
      <c r="PL134" s="7" t="n"/>
      <c r="PM134" s="7" t="n"/>
      <c r="PN134" s="7" t="n"/>
      <c r="PO134" s="7" t="n"/>
      <c r="PP134" s="7" t="n"/>
      <c r="PQ134" s="7" t="n"/>
      <c r="PR134" s="7" t="n"/>
      <c r="PS134" s="7" t="n"/>
      <c r="PT134" s="7" t="n"/>
      <c r="PU134" s="7" t="n"/>
      <c r="PV134" s="7" t="n"/>
      <c r="PW134" s="7" t="n"/>
      <c r="PX134" s="7" t="n"/>
      <c r="PY134" s="7" t="n"/>
      <c r="PZ134" s="7" t="n"/>
      <c r="QA134" s="7" t="n"/>
      <c r="QB134" s="7" t="n"/>
      <c r="QC134" s="7" t="n"/>
      <c r="QD134" s="7" t="n"/>
      <c r="QE134" s="7" t="n"/>
      <c r="QF134" s="7" t="n"/>
      <c r="QG134" s="7" t="n"/>
      <c r="QH134" s="7" t="n"/>
      <c r="QI134" s="7" t="n"/>
      <c r="QJ134" s="7" t="n"/>
      <c r="QK134" s="7" t="n"/>
      <c r="QL134" s="7" t="n"/>
      <c r="QM134" s="7" t="n"/>
      <c r="QN134" s="7" t="n"/>
      <c r="QO134" s="7" t="n"/>
      <c r="QP134" s="7" t="n"/>
      <c r="QQ134" s="7" t="n"/>
      <c r="QR134" s="7" t="n"/>
      <c r="QS134" s="7" t="n"/>
      <c r="QT134" s="7" t="n"/>
      <c r="QU134" s="7" t="n"/>
      <c r="QV134" s="7" t="n"/>
      <c r="QW134" s="7" t="n"/>
      <c r="QX134" s="7" t="n"/>
      <c r="QY134" s="7" t="n"/>
      <c r="QZ134" s="7" t="n"/>
      <c r="RA134" s="7" t="n"/>
      <c r="RB134" s="7" t="n"/>
      <c r="RC134" s="7" t="n"/>
      <c r="RD134" s="7" t="n"/>
      <c r="RE134" s="7" t="n"/>
      <c r="RF134" s="455">
        <f>SUM(E134:RE134)-QF134-QL134-SUM(QO134:QQ134)-SUM(QT134:QV134)</f>
        <v/>
      </c>
      <c r="RG134" s="119" t="n"/>
      <c r="RH134" s="456">
        <f>SUM(E134:G134)</f>
        <v/>
      </c>
      <c r="RI134" s="456">
        <f>SUM(H134:BN134)</f>
        <v/>
      </c>
      <c r="RJ134" s="456">
        <f>SUM(BO134:CT134)</f>
        <v/>
      </c>
      <c r="RK134" s="244">
        <f>SUM(CU134:CW134)</f>
        <v/>
      </c>
      <c r="RL134" s="456">
        <f>SUM(CX134:DH134)</f>
        <v/>
      </c>
      <c r="RM134" s="456">
        <f>SUM(DI134:DU134)</f>
        <v/>
      </c>
      <c r="RN134" s="456">
        <f>SUM(DV134:EZ134)</f>
        <v/>
      </c>
      <c r="RO134" s="456">
        <f>SUM(FA134:FB134)</f>
        <v/>
      </c>
      <c r="RP134" s="456">
        <f>SUM(FC134:FH134)</f>
        <v/>
      </c>
      <c r="RQ134" s="456">
        <f>SUM(FI134:GB134)</f>
        <v/>
      </c>
      <c r="RR134" s="456">
        <f>SUM(GC134:GW134)</f>
        <v/>
      </c>
      <c r="RS134" s="456">
        <f>SUM(GX134:IP134)</f>
        <v/>
      </c>
      <c r="RT134" s="456">
        <f>SUM(IQ134:JC134)</f>
        <v/>
      </c>
      <c r="RU134" s="456">
        <f>SUM(JD134:JV134)</f>
        <v/>
      </c>
      <c r="RV134" s="456">
        <f>SUM(JW134:MA134)</f>
        <v/>
      </c>
      <c r="RW134" s="456">
        <f>SUM(MB134:MN134)</f>
        <v/>
      </c>
      <c r="RX134" s="456">
        <f>MO134</f>
        <v/>
      </c>
      <c r="RY134" s="456">
        <f>SUM(MP134:MQ134)</f>
        <v/>
      </c>
      <c r="RZ134" s="456">
        <f>SUM(MR134:MT134)</f>
        <v/>
      </c>
      <c r="SA134" s="456">
        <f>SUM(MU134:MW134)</f>
        <v/>
      </c>
      <c r="SB134" s="456">
        <f>SUM(MX134:MZ134)</f>
        <v/>
      </c>
      <c r="SC134" s="456">
        <f>SUM(NA134:NB134)</f>
        <v/>
      </c>
      <c r="SD134" s="456">
        <f>SUM(NC134)</f>
        <v/>
      </c>
      <c r="SE134" s="456">
        <f>SUM(ND134:NF134)</f>
        <v/>
      </c>
      <c r="SF134" s="456">
        <f>SUM(NG134)</f>
        <v/>
      </c>
      <c r="SG134" s="456">
        <f>SUM(NH134)</f>
        <v/>
      </c>
      <c r="SH134" s="456">
        <f>NI134</f>
        <v/>
      </c>
      <c r="SI134" s="456">
        <f>NJ134</f>
        <v/>
      </c>
      <c r="SJ134" s="456">
        <f>SUM(NK134:NP134)</f>
        <v/>
      </c>
      <c r="SK134" s="456">
        <f>SUM(NQ134:PN134)</f>
        <v/>
      </c>
      <c r="SL134" s="456">
        <f>SUM(PO134:PX134)</f>
        <v/>
      </c>
      <c r="SM134" s="456">
        <f>SUM(PY134:PZ134)</f>
        <v/>
      </c>
      <c r="SN134" s="456">
        <f>SUM(QA134:QB134)</f>
        <v/>
      </c>
      <c r="SO134" s="456">
        <f>SUM(QC134:QE134)</f>
        <v/>
      </c>
      <c r="SP134" s="456">
        <f>SUM(QG134:QK134)</f>
        <v/>
      </c>
      <c r="SQ134" s="456">
        <f>SUM(QM134:QN134)</f>
        <v/>
      </c>
      <c r="SR134" s="456">
        <f>SUM(QO134)</f>
        <v/>
      </c>
      <c r="SS134" s="456">
        <f>SUM(QP134)+QQ134</f>
        <v/>
      </c>
      <c r="ST134" s="456">
        <f>SUM(QR134)</f>
        <v/>
      </c>
      <c r="SU134" s="456">
        <f>SUM(QS134)</f>
        <v/>
      </c>
      <c r="SV134" s="456">
        <f>SUM(QT134)</f>
        <v/>
      </c>
      <c r="SW134" s="456">
        <f>SUM(QU134)</f>
        <v/>
      </c>
      <c r="SX134" s="456">
        <f>SUM(QV134)</f>
        <v/>
      </c>
      <c r="SY134" s="456">
        <f>SUM(QW134:RE134)</f>
        <v/>
      </c>
      <c r="SZ134" s="157">
        <f>SUM(RH134:SX134)-SUM(SR134:SS134)-SUM(SV134:SX134)</f>
        <v/>
      </c>
      <c r="TB134" s="625" t="n"/>
      <c r="TC134" s="625" t="n"/>
      <c r="TE134" s="625" t="n"/>
      <c r="TF134" s="625" t="n"/>
      <c r="TG134" s="625" t="n"/>
      <c r="TH134" s="625" t="n"/>
      <c r="TI134" s="625" t="n"/>
      <c r="TJ134" s="625" t="n"/>
      <c r="TK134" s="625" t="n"/>
      <c r="TL134" s="625" t="n"/>
      <c r="TM134" s="625" t="n"/>
      <c r="TN134" s="625" t="n"/>
      <c r="TO134" s="625" t="n"/>
      <c r="TP134" s="625" t="n"/>
      <c r="TQ134" s="625" t="n"/>
      <c r="TR134" s="625" t="n"/>
      <c r="TS134" s="625" t="n"/>
      <c r="TT134" s="625" t="n"/>
      <c r="TU134" s="625" t="n"/>
    </row>
    <row r="135" ht="14.5" customHeight="1">
      <c r="A135" s="1100" t="n"/>
      <c r="B135" s="1101" t="n"/>
      <c r="C135" s="1102" t="n"/>
      <c r="D135" s="81" t="inlineStr">
        <is>
          <t>PALENQUERO</t>
        </is>
      </c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7" t="n"/>
      <c r="FV135" s="7" t="n"/>
      <c r="FW135" s="7" t="n"/>
      <c r="FX135" s="7" t="n"/>
      <c r="FY135" s="7" t="n"/>
      <c r="FZ135" s="7" t="n"/>
      <c r="GA135" s="7" t="n"/>
      <c r="GB135" s="7" t="n"/>
      <c r="GC135" s="7" t="n"/>
      <c r="GD135" s="7" t="n"/>
      <c r="GE135" s="7" t="n"/>
      <c r="GF135" s="7" t="n"/>
      <c r="GG135" s="7" t="n"/>
      <c r="GH135" s="7" t="n"/>
      <c r="GI135" s="7" t="n"/>
      <c r="GJ135" s="7" t="n"/>
      <c r="GK135" s="7" t="n"/>
      <c r="GL135" s="7" t="n"/>
      <c r="GM135" s="7" t="n"/>
      <c r="GN135" s="7" t="n"/>
      <c r="GO135" s="7" t="n"/>
      <c r="GP135" s="7" t="n"/>
      <c r="GQ135" s="7" t="n"/>
      <c r="GR135" s="7" t="n"/>
      <c r="GS135" s="7" t="n"/>
      <c r="GT135" s="7" t="n"/>
      <c r="GU135" s="7" t="n"/>
      <c r="GV135" s="7" t="n"/>
      <c r="GW135" s="7" t="n"/>
      <c r="GX135" s="7" t="n"/>
      <c r="GY135" s="7" t="n"/>
      <c r="GZ135" s="7" t="n"/>
      <c r="HA135" s="7" t="n"/>
      <c r="HB135" s="7" t="n"/>
      <c r="HC135" s="7" t="n"/>
      <c r="HD135" s="7" t="n"/>
      <c r="HE135" s="7" t="n"/>
      <c r="HF135" s="7" t="n"/>
      <c r="HG135" s="7" t="n"/>
      <c r="HH135" s="7" t="n"/>
      <c r="HI135" s="7" t="n"/>
      <c r="HJ135" s="7" t="n"/>
      <c r="HK135" s="7" t="n"/>
      <c r="HL135" s="7" t="n"/>
      <c r="HM135" s="7" t="n"/>
      <c r="HN135" s="7" t="n"/>
      <c r="HO135" s="7" t="n"/>
      <c r="HP135" s="7" t="n"/>
      <c r="HQ135" s="7" t="n"/>
      <c r="HR135" s="7" t="n"/>
      <c r="HS135" s="7" t="n"/>
      <c r="HT135" s="7" t="n"/>
      <c r="HU135" s="7" t="n"/>
      <c r="HV135" s="7" t="n"/>
      <c r="HW135" s="7" t="n"/>
      <c r="HX135" s="7" t="n"/>
      <c r="HY135" s="7" t="n"/>
      <c r="HZ135" s="7" t="n"/>
      <c r="IA135" s="7" t="n"/>
      <c r="IB135" s="7" t="n"/>
      <c r="IC135" s="7" t="n"/>
      <c r="ID135" s="7" t="n"/>
      <c r="IE135" s="7" t="n"/>
      <c r="IF135" s="7" t="n"/>
      <c r="IG135" s="7" t="n"/>
      <c r="IH135" s="7" t="n"/>
      <c r="II135" s="7" t="n"/>
      <c r="IJ135" s="7" t="n"/>
      <c r="IK135" s="7" t="n"/>
      <c r="IL135" s="7" t="n"/>
      <c r="IM135" s="7" t="n"/>
      <c r="IN135" s="7" t="n"/>
      <c r="IO135" s="7" t="n"/>
      <c r="IP135" s="7" t="n"/>
      <c r="IQ135" s="7" t="n"/>
      <c r="IR135" s="7" t="n"/>
      <c r="IS135" s="7" t="n"/>
      <c r="IT135" s="7" t="n"/>
      <c r="IU135" s="7" t="n"/>
      <c r="IV135" s="7" t="n"/>
      <c r="IW135" s="7" t="n"/>
      <c r="IX135" s="7" t="n"/>
      <c r="IY135" s="7" t="n"/>
      <c r="IZ135" s="7" t="n"/>
      <c r="JA135" s="7" t="n"/>
      <c r="JB135" s="7" t="n"/>
      <c r="JC135" s="7" t="n"/>
      <c r="JD135" s="7" t="n"/>
      <c r="JE135" s="7" t="n"/>
      <c r="JF135" s="7" t="n"/>
      <c r="JG135" s="7" t="n"/>
      <c r="JH135" s="7" t="n"/>
      <c r="JI135" s="7" t="n"/>
      <c r="JJ135" s="7" t="n"/>
      <c r="JK135" s="7" t="n"/>
      <c r="JL135" s="7" t="n"/>
      <c r="JM135" s="7" t="n"/>
      <c r="JN135" s="7" t="n"/>
      <c r="JO135" s="7" t="n"/>
      <c r="JP135" s="7" t="n"/>
      <c r="JQ135" s="7" t="n"/>
      <c r="JR135" s="7" t="n"/>
      <c r="JS135" s="7" t="n"/>
      <c r="JT135" s="7" t="n"/>
      <c r="JU135" s="7" t="n"/>
      <c r="JV135" s="7" t="n"/>
      <c r="JW135" s="7" t="n"/>
      <c r="JX135" s="7" t="n"/>
      <c r="JY135" s="7" t="n"/>
      <c r="JZ135" s="7" t="n"/>
      <c r="KA135" s="7" t="n"/>
      <c r="KB135" s="7" t="n"/>
      <c r="KC135" s="7" t="n"/>
      <c r="KD135" s="7" t="n"/>
      <c r="KE135" s="7" t="n"/>
      <c r="KF135" s="7" t="n"/>
      <c r="KG135" s="7" t="n"/>
      <c r="KH135" s="7" t="n"/>
      <c r="KI135" s="7" t="n"/>
      <c r="KJ135" s="7" t="n"/>
      <c r="KK135" s="7" t="n"/>
      <c r="KL135" s="7" t="n"/>
      <c r="KM135" s="7" t="n"/>
      <c r="KN135" s="7" t="n"/>
      <c r="KO135" s="7" t="n"/>
      <c r="KP135" s="7" t="n"/>
      <c r="KQ135" s="7" t="n"/>
      <c r="KR135" s="7" t="n"/>
      <c r="KS135" s="7" t="n"/>
      <c r="KT135" s="7" t="n"/>
      <c r="KU135" s="7" t="n"/>
      <c r="KV135" s="7" t="n"/>
      <c r="KW135" s="7" t="n"/>
      <c r="KX135" s="7" t="n"/>
      <c r="KY135" s="7" t="n"/>
      <c r="KZ135" s="7" t="n"/>
      <c r="LA135" s="7" t="n"/>
      <c r="LB135" s="7" t="n"/>
      <c r="LC135" s="7" t="n"/>
      <c r="LD135" s="7" t="n"/>
      <c r="LE135" s="7" t="n"/>
      <c r="LF135" s="7" t="n"/>
      <c r="LG135" s="7" t="n"/>
      <c r="LH135" s="7" t="n"/>
      <c r="LI135" s="7" t="n"/>
      <c r="LJ135" s="7" t="n"/>
      <c r="LK135" s="7" t="n"/>
      <c r="LL135" s="7" t="n"/>
      <c r="LM135" s="7" t="n"/>
      <c r="LN135" s="7" t="n"/>
      <c r="LO135" s="7" t="n"/>
      <c r="LP135" s="7" t="n"/>
      <c r="LQ135" s="7" t="n"/>
      <c r="LR135" s="7" t="n"/>
      <c r="LS135" s="7" t="n"/>
      <c r="LT135" s="7" t="n"/>
      <c r="LU135" s="7" t="n"/>
      <c r="LV135" s="7" t="n"/>
      <c r="LW135" s="7" t="n"/>
      <c r="LX135" s="7" t="n"/>
      <c r="LY135" s="7" t="n"/>
      <c r="LZ135" s="7" t="n"/>
      <c r="MA135" s="7" t="n"/>
      <c r="MB135" s="7" t="n"/>
      <c r="MC135" s="7" t="n"/>
      <c r="MD135" s="7" t="n"/>
      <c r="ME135" s="7" t="n"/>
      <c r="MF135" s="7" t="n"/>
      <c r="MG135" s="7" t="n"/>
      <c r="MH135" s="7" t="n"/>
      <c r="MI135" s="7" t="n"/>
      <c r="MJ135" s="7" t="n"/>
      <c r="MK135" s="7" t="n"/>
      <c r="ML135" s="7" t="n"/>
      <c r="MM135" s="7" t="n"/>
      <c r="MN135" s="7" t="n"/>
      <c r="MO135" s="7" t="n"/>
      <c r="MP135" s="7" t="n"/>
      <c r="MQ135" s="7" t="n"/>
      <c r="MR135" s="7" t="n"/>
      <c r="MS135" s="7" t="n"/>
      <c r="MT135" s="7" t="n"/>
      <c r="MU135" s="7" t="n"/>
      <c r="MV135" s="7" t="n"/>
      <c r="MW135" s="7" t="n"/>
      <c r="MX135" s="7" t="n"/>
      <c r="MY135" s="7" t="n"/>
      <c r="MZ135" s="7" t="n"/>
      <c r="NA135" s="7" t="n"/>
      <c r="NB135" s="7" t="n"/>
      <c r="NC135" s="7" t="n"/>
      <c r="ND135" s="7" t="n"/>
      <c r="NE135" s="7" t="n"/>
      <c r="NF135" s="7" t="n"/>
      <c r="NG135" s="7" t="n"/>
      <c r="NH135" s="7" t="n"/>
      <c r="NI135" s="7" t="n"/>
      <c r="NJ135" s="7" t="n"/>
      <c r="NK135" s="7" t="n"/>
      <c r="NL135" s="7" t="n"/>
      <c r="NM135" s="7" t="n"/>
      <c r="NN135" s="7" t="n"/>
      <c r="NO135" s="7" t="n"/>
      <c r="NP135" s="7" t="n"/>
      <c r="NQ135" s="619" t="n"/>
      <c r="NR135" s="619" t="n"/>
      <c r="NS135" s="619" t="n"/>
      <c r="NT135" s="619" t="n"/>
      <c r="NU135" s="619" t="n"/>
      <c r="NV135" s="619" t="n"/>
      <c r="NW135" s="619" t="n"/>
      <c r="NX135" s="619" t="n"/>
      <c r="NY135" s="7" t="n"/>
      <c r="NZ135" s="7" t="n"/>
      <c r="OA135" s="7" t="n"/>
      <c r="OB135" s="7" t="n"/>
      <c r="OC135" s="7" t="n"/>
      <c r="OD135" s="7" t="n"/>
      <c r="OE135" s="7" t="n"/>
      <c r="OF135" s="7" t="n"/>
      <c r="OG135" s="619" t="n"/>
      <c r="OH135" s="619" t="n"/>
      <c r="OI135" s="619" t="n"/>
      <c r="OJ135" s="619" t="n"/>
      <c r="OK135" s="619" t="n"/>
      <c r="OL135" s="619" t="n"/>
      <c r="OM135" s="619" t="n"/>
      <c r="ON135" s="619" t="n"/>
      <c r="OO135" s="619" t="n"/>
      <c r="OP135" s="619" t="n"/>
      <c r="OQ135" s="619" t="n"/>
      <c r="OR135" s="619" t="n"/>
      <c r="OS135" s="619" t="n"/>
      <c r="OT135" s="619" t="n"/>
      <c r="OU135" s="619" t="n"/>
      <c r="OV135" s="619" t="n"/>
      <c r="OW135" s="7" t="n"/>
      <c r="OX135" s="7" t="n"/>
      <c r="OY135" s="7" t="n"/>
      <c r="OZ135" s="7" t="n"/>
      <c r="PA135" s="7" t="n"/>
      <c r="PB135" s="7" t="n"/>
      <c r="PC135" s="7" t="n"/>
      <c r="PD135" s="7" t="n"/>
      <c r="PE135" s="7" t="n"/>
      <c r="PF135" s="7" t="n"/>
      <c r="PG135" s="7" t="n"/>
      <c r="PH135" s="7" t="n"/>
      <c r="PI135" s="7" t="n"/>
      <c r="PJ135" s="7" t="n"/>
      <c r="PK135" s="7" t="n"/>
      <c r="PL135" s="7" t="n"/>
      <c r="PM135" s="7" t="n"/>
      <c r="PN135" s="7" t="n"/>
      <c r="PO135" s="7" t="n"/>
      <c r="PP135" s="7" t="n"/>
      <c r="PQ135" s="7" t="n"/>
      <c r="PR135" s="7" t="n"/>
      <c r="PS135" s="7" t="n"/>
      <c r="PT135" s="7" t="n"/>
      <c r="PU135" s="7" t="n"/>
      <c r="PV135" s="7" t="n"/>
      <c r="PW135" s="7" t="n"/>
      <c r="PX135" s="7" t="n"/>
      <c r="PY135" s="7" t="n"/>
      <c r="PZ135" s="7" t="n"/>
      <c r="QA135" s="7" t="n"/>
      <c r="QB135" s="7" t="n"/>
      <c r="QC135" s="7" t="n"/>
      <c r="QD135" s="7" t="n"/>
      <c r="QE135" s="7" t="n"/>
      <c r="QF135" s="7" t="n"/>
      <c r="QG135" s="7" t="n"/>
      <c r="QH135" s="7" t="n"/>
      <c r="QI135" s="7" t="n"/>
      <c r="QJ135" s="7" t="n"/>
      <c r="QK135" s="7" t="n"/>
      <c r="QL135" s="7" t="n"/>
      <c r="QM135" s="7" t="n"/>
      <c r="QN135" s="7" t="n"/>
      <c r="QO135" s="7" t="n"/>
      <c r="QP135" s="7" t="n"/>
      <c r="QQ135" s="7" t="n"/>
      <c r="QR135" s="7" t="n"/>
      <c r="QS135" s="7" t="n"/>
      <c r="QT135" s="7" t="n"/>
      <c r="QU135" s="7" t="n"/>
      <c r="QV135" s="7" t="n"/>
      <c r="QW135" s="7" t="n"/>
      <c r="QX135" s="7" t="n"/>
      <c r="QY135" s="7" t="n"/>
      <c r="QZ135" s="7" t="n"/>
      <c r="RA135" s="7" t="n"/>
      <c r="RB135" s="7" t="n"/>
      <c r="RC135" s="7" t="n"/>
      <c r="RD135" s="7" t="n"/>
      <c r="RE135" s="7" t="n"/>
      <c r="RF135" s="455">
        <f>SUM(E135:RE135)-QF135-QL135-SUM(QO135:QQ135)-SUM(QT135:QV135)</f>
        <v/>
      </c>
      <c r="RG135" s="119" t="n"/>
      <c r="RH135" s="456">
        <f>SUM(E135:G135)</f>
        <v/>
      </c>
      <c r="RI135" s="456">
        <f>SUM(H135:BN135)</f>
        <v/>
      </c>
      <c r="RJ135" s="456">
        <f>SUM(BO135:CT135)</f>
        <v/>
      </c>
      <c r="RK135" s="244">
        <f>SUM(CU135:CW135)</f>
        <v/>
      </c>
      <c r="RL135" s="456">
        <f>SUM(CX135:DH135)</f>
        <v/>
      </c>
      <c r="RM135" s="456">
        <f>SUM(DI135:DU135)</f>
        <v/>
      </c>
      <c r="RN135" s="456">
        <f>SUM(DV135:EZ135)</f>
        <v/>
      </c>
      <c r="RO135" s="456">
        <f>SUM(FA135:FB135)</f>
        <v/>
      </c>
      <c r="RP135" s="456">
        <f>SUM(FC135:FH135)</f>
        <v/>
      </c>
      <c r="RQ135" s="456">
        <f>SUM(FI135:GB135)</f>
        <v/>
      </c>
      <c r="RR135" s="456">
        <f>SUM(GC135:GW135)</f>
        <v/>
      </c>
      <c r="RS135" s="456">
        <f>SUM(GX135:IP135)</f>
        <v/>
      </c>
      <c r="RT135" s="456">
        <f>SUM(IQ135:JC135)</f>
        <v/>
      </c>
      <c r="RU135" s="456">
        <f>SUM(JD135:JV135)</f>
        <v/>
      </c>
      <c r="RV135" s="456">
        <f>SUM(JW135:MA135)</f>
        <v/>
      </c>
      <c r="RW135" s="456">
        <f>SUM(MB135:MN135)</f>
        <v/>
      </c>
      <c r="RX135" s="456">
        <f>MO135</f>
        <v/>
      </c>
      <c r="RY135" s="456">
        <f>SUM(MP135:MQ135)</f>
        <v/>
      </c>
      <c r="RZ135" s="456">
        <f>SUM(MR135:MT135)</f>
        <v/>
      </c>
      <c r="SA135" s="456">
        <f>SUM(MU135:MW135)</f>
        <v/>
      </c>
      <c r="SB135" s="456">
        <f>SUM(MX135:MZ135)</f>
        <v/>
      </c>
      <c r="SC135" s="456">
        <f>SUM(NA135:NB135)</f>
        <v/>
      </c>
      <c r="SD135" s="456">
        <f>SUM(NC135)</f>
        <v/>
      </c>
      <c r="SE135" s="456">
        <f>SUM(ND135:NF135)</f>
        <v/>
      </c>
      <c r="SF135" s="456">
        <f>SUM(NG135)</f>
        <v/>
      </c>
      <c r="SG135" s="456">
        <f>SUM(NH135)</f>
        <v/>
      </c>
      <c r="SH135" s="456">
        <f>NI135</f>
        <v/>
      </c>
      <c r="SI135" s="456">
        <f>NJ135</f>
        <v/>
      </c>
      <c r="SJ135" s="456">
        <f>SUM(NK135:NP135)</f>
        <v/>
      </c>
      <c r="SK135" s="456">
        <f>SUM(NQ135:PN135)</f>
        <v/>
      </c>
      <c r="SL135" s="456">
        <f>SUM(PO135:PX135)</f>
        <v/>
      </c>
      <c r="SM135" s="456">
        <f>SUM(PY135:PZ135)</f>
        <v/>
      </c>
      <c r="SN135" s="456">
        <f>SUM(QA135:QB135)</f>
        <v/>
      </c>
      <c r="SO135" s="456">
        <f>SUM(QC135:QE135)</f>
        <v/>
      </c>
      <c r="SP135" s="456">
        <f>SUM(QG135:QK135)</f>
        <v/>
      </c>
      <c r="SQ135" s="456">
        <f>SUM(QM135:QN135)</f>
        <v/>
      </c>
      <c r="SR135" s="456">
        <f>SUM(QO135)</f>
        <v/>
      </c>
      <c r="SS135" s="456">
        <f>SUM(QP135)+QQ135</f>
        <v/>
      </c>
      <c r="ST135" s="456">
        <f>SUM(QR135)</f>
        <v/>
      </c>
      <c r="SU135" s="456">
        <f>SUM(QS135)</f>
        <v/>
      </c>
      <c r="SV135" s="456">
        <f>SUM(QT135)</f>
        <v/>
      </c>
      <c r="SW135" s="456">
        <f>SUM(QU135)</f>
        <v/>
      </c>
      <c r="SX135" s="456">
        <f>SUM(QV135)</f>
        <v/>
      </c>
      <c r="SY135" s="456">
        <f>SUM(QW135:RE135)</f>
        <v/>
      </c>
      <c r="SZ135" s="157">
        <f>SUM(RH135:SX135)-SUM(SR135:SS135)-SUM(SV135:SX135)</f>
        <v/>
      </c>
      <c r="TB135" s="625" t="n"/>
      <c r="TC135" s="625" t="n"/>
      <c r="TE135" s="625" t="n"/>
      <c r="TF135" s="625" t="n"/>
      <c r="TG135" s="625" t="n"/>
      <c r="TH135" s="625" t="n"/>
      <c r="TI135" s="625" t="n"/>
      <c r="TJ135" s="625" t="n"/>
      <c r="TK135" s="625" t="n"/>
      <c r="TL135" s="625" t="n"/>
      <c r="TM135" s="625" t="n"/>
      <c r="TN135" s="625" t="n"/>
      <c r="TO135" s="625" t="n"/>
      <c r="TP135" s="625" t="n"/>
      <c r="TQ135" s="625" t="n"/>
      <c r="TR135" s="625" t="n"/>
      <c r="TS135" s="625" t="n"/>
      <c r="TT135" s="625" t="n"/>
      <c r="TU135" s="625" t="n"/>
    </row>
    <row r="136" ht="23" customHeight="1">
      <c r="A136" s="1100" t="n"/>
      <c r="B136" s="1101" t="n"/>
      <c r="C136" s="1102" t="n"/>
      <c r="D136" s="82" t="inlineStr">
        <is>
          <t>NEGRO(A), MULATO (A), AFROCOLOMBIANO (A)</t>
        </is>
      </c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7" t="n"/>
      <c r="FV136" s="7" t="n"/>
      <c r="FW136" s="7" t="n"/>
      <c r="FX136" s="7" t="n"/>
      <c r="FY136" s="7" t="n"/>
      <c r="FZ136" s="7" t="n"/>
      <c r="GA136" s="7" t="n"/>
      <c r="GB136" s="7" t="n"/>
      <c r="GC136" s="7" t="n"/>
      <c r="GD136" s="7" t="n"/>
      <c r="GE136" s="7" t="n"/>
      <c r="GF136" s="7" t="n"/>
      <c r="GG136" s="7" t="n"/>
      <c r="GH136" s="7" t="n"/>
      <c r="GI136" s="7" t="n"/>
      <c r="GJ136" s="7" t="n"/>
      <c r="GK136" s="7" t="n"/>
      <c r="GL136" s="7" t="n"/>
      <c r="GM136" s="7" t="n"/>
      <c r="GN136" s="7" t="n"/>
      <c r="GO136" s="7" t="n"/>
      <c r="GP136" s="7" t="n"/>
      <c r="GQ136" s="7" t="n"/>
      <c r="GR136" s="7" t="n"/>
      <c r="GS136" s="7" t="n"/>
      <c r="GT136" s="7" t="n"/>
      <c r="GU136" s="7" t="n"/>
      <c r="GV136" s="7" t="n"/>
      <c r="GW136" s="7" t="n"/>
      <c r="GX136" s="7" t="n"/>
      <c r="GY136" s="7" t="n"/>
      <c r="GZ136" s="7" t="n"/>
      <c r="HA136" s="7" t="n"/>
      <c r="HB136" s="7" t="n"/>
      <c r="HC136" s="7" t="n"/>
      <c r="HD136" s="7" t="n"/>
      <c r="HE136" s="7" t="n"/>
      <c r="HF136" s="7" t="n"/>
      <c r="HG136" s="7" t="n"/>
      <c r="HH136" s="7" t="n"/>
      <c r="HI136" s="7" t="n"/>
      <c r="HJ136" s="7" t="n"/>
      <c r="HK136" s="7" t="n"/>
      <c r="HL136" s="7" t="n"/>
      <c r="HM136" s="7" t="n"/>
      <c r="HN136" s="7" t="n"/>
      <c r="HO136" s="7" t="n"/>
      <c r="HP136" s="7" t="n"/>
      <c r="HQ136" s="7" t="n"/>
      <c r="HR136" s="7" t="n"/>
      <c r="HS136" s="7" t="n"/>
      <c r="HT136" s="7" t="n"/>
      <c r="HU136" s="7" t="n"/>
      <c r="HV136" s="7" t="n"/>
      <c r="HW136" s="7" t="n"/>
      <c r="HX136" s="7" t="n"/>
      <c r="HY136" s="7" t="n"/>
      <c r="HZ136" s="7" t="n"/>
      <c r="IA136" s="7" t="n"/>
      <c r="IB136" s="7" t="n"/>
      <c r="IC136" s="7" t="n"/>
      <c r="ID136" s="7" t="n"/>
      <c r="IE136" s="7" t="n"/>
      <c r="IF136" s="7" t="n"/>
      <c r="IG136" s="7" t="n"/>
      <c r="IH136" s="7" t="n"/>
      <c r="II136" s="7" t="n"/>
      <c r="IJ136" s="7" t="n"/>
      <c r="IK136" s="7" t="n"/>
      <c r="IL136" s="7" t="n"/>
      <c r="IM136" s="7" t="n"/>
      <c r="IN136" s="7" t="n"/>
      <c r="IO136" s="7" t="n"/>
      <c r="IP136" s="7" t="n"/>
      <c r="IQ136" s="7" t="n"/>
      <c r="IR136" s="7" t="n"/>
      <c r="IS136" s="7" t="n"/>
      <c r="IT136" s="7" t="n"/>
      <c r="IU136" s="7" t="n"/>
      <c r="IV136" s="7" t="n"/>
      <c r="IW136" s="7" t="n"/>
      <c r="IX136" s="7" t="n"/>
      <c r="IY136" s="7" t="n"/>
      <c r="IZ136" s="7" t="n"/>
      <c r="JA136" s="7" t="n"/>
      <c r="JB136" s="7" t="n"/>
      <c r="JC136" s="7" t="n"/>
      <c r="JD136" s="7" t="n"/>
      <c r="JE136" s="7" t="n"/>
      <c r="JF136" s="7" t="n"/>
      <c r="JG136" s="7" t="n"/>
      <c r="JH136" s="7" t="n"/>
      <c r="JI136" s="7" t="n"/>
      <c r="JJ136" s="7" t="n"/>
      <c r="JK136" s="7" t="n"/>
      <c r="JL136" s="7" t="n"/>
      <c r="JM136" s="7" t="n"/>
      <c r="JN136" s="7" t="n"/>
      <c r="JO136" s="7" t="n"/>
      <c r="JP136" s="7" t="n"/>
      <c r="JQ136" s="7" t="n"/>
      <c r="JR136" s="7" t="n"/>
      <c r="JS136" s="7" t="n"/>
      <c r="JT136" s="7" t="n"/>
      <c r="JU136" s="7" t="n"/>
      <c r="JV136" s="7" t="n"/>
      <c r="JW136" s="7" t="n"/>
      <c r="JX136" s="7" t="n"/>
      <c r="JY136" s="7" t="n"/>
      <c r="JZ136" s="7" t="n"/>
      <c r="KA136" s="7" t="n"/>
      <c r="KB136" s="7" t="n"/>
      <c r="KC136" s="7" t="n"/>
      <c r="KD136" s="7" t="n"/>
      <c r="KE136" s="7" t="n"/>
      <c r="KF136" s="7" t="n"/>
      <c r="KG136" s="7" t="n"/>
      <c r="KH136" s="7" t="n"/>
      <c r="KI136" s="7" t="n"/>
      <c r="KJ136" s="7" t="n"/>
      <c r="KK136" s="7" t="n"/>
      <c r="KL136" s="7" t="n"/>
      <c r="KM136" s="7" t="n"/>
      <c r="KN136" s="7" t="n"/>
      <c r="KO136" s="7" t="n"/>
      <c r="KP136" s="7" t="n"/>
      <c r="KQ136" s="7" t="n"/>
      <c r="KR136" s="7" t="n"/>
      <c r="KS136" s="7" t="n"/>
      <c r="KT136" s="7" t="n"/>
      <c r="KU136" s="7" t="n"/>
      <c r="KV136" s="7" t="n"/>
      <c r="KW136" s="7" t="n"/>
      <c r="KX136" s="7" t="n"/>
      <c r="KY136" s="7" t="n"/>
      <c r="KZ136" s="7" t="n"/>
      <c r="LA136" s="7" t="n"/>
      <c r="LB136" s="7" t="n"/>
      <c r="LC136" s="7" t="n"/>
      <c r="LD136" s="7" t="n"/>
      <c r="LE136" s="7" t="n"/>
      <c r="LF136" s="7" t="n"/>
      <c r="LG136" s="7" t="n"/>
      <c r="LH136" s="7" t="n"/>
      <c r="LI136" s="7" t="n"/>
      <c r="LJ136" s="7" t="n"/>
      <c r="LK136" s="7" t="n"/>
      <c r="LL136" s="7" t="n"/>
      <c r="LM136" s="7" t="n"/>
      <c r="LN136" s="7" t="n"/>
      <c r="LO136" s="7" t="n"/>
      <c r="LP136" s="7" t="n"/>
      <c r="LQ136" s="7" t="n"/>
      <c r="LR136" s="7" t="n"/>
      <c r="LS136" s="7" t="n"/>
      <c r="LT136" s="7" t="n"/>
      <c r="LU136" s="7" t="n"/>
      <c r="LV136" s="7" t="n"/>
      <c r="LW136" s="7" t="n"/>
      <c r="LX136" s="7" t="n"/>
      <c r="LY136" s="7" t="n"/>
      <c r="LZ136" s="7" t="n"/>
      <c r="MA136" s="7" t="n"/>
      <c r="MB136" s="7" t="n"/>
      <c r="MC136" s="7" t="n"/>
      <c r="MD136" s="7" t="n"/>
      <c r="ME136" s="7" t="n"/>
      <c r="MF136" s="7" t="n"/>
      <c r="MG136" s="7" t="n"/>
      <c r="MH136" s="7" t="n"/>
      <c r="MI136" s="7" t="n"/>
      <c r="MJ136" s="7" t="n"/>
      <c r="MK136" s="7" t="n"/>
      <c r="ML136" s="7" t="n"/>
      <c r="MM136" s="7" t="n"/>
      <c r="MN136" s="7" t="n"/>
      <c r="MO136" s="7" t="n"/>
      <c r="MP136" s="7" t="n"/>
      <c r="MQ136" s="7" t="n"/>
      <c r="MR136" s="7" t="n"/>
      <c r="MS136" s="7" t="n"/>
      <c r="MT136" s="7" t="n"/>
      <c r="MU136" s="7" t="n"/>
      <c r="MV136" s="7" t="n"/>
      <c r="MW136" s="7" t="n"/>
      <c r="MX136" s="7" t="n"/>
      <c r="MY136" s="7" t="n"/>
      <c r="MZ136" s="7" t="n"/>
      <c r="NA136" s="7" t="n"/>
      <c r="NB136" s="7" t="n"/>
      <c r="NC136" s="7" t="n"/>
      <c r="ND136" s="7" t="n"/>
      <c r="NE136" s="7" t="n"/>
      <c r="NF136" s="7" t="n"/>
      <c r="NG136" s="7" t="n"/>
      <c r="NH136" s="7" t="n"/>
      <c r="NI136" s="7" t="n"/>
      <c r="NJ136" s="7" t="n"/>
      <c r="NK136" s="7" t="n"/>
      <c r="NL136" s="7" t="n"/>
      <c r="NM136" s="7" t="n"/>
      <c r="NN136" s="7" t="n"/>
      <c r="NO136" s="7" t="n"/>
      <c r="NP136" s="7" t="n"/>
      <c r="NQ136" s="619" t="n"/>
      <c r="NR136" s="619" t="n"/>
      <c r="NS136" s="619" t="n"/>
      <c r="NT136" s="619" t="n"/>
      <c r="NU136" s="619" t="n"/>
      <c r="NV136" s="619" t="n"/>
      <c r="NW136" s="619" t="n"/>
      <c r="NX136" s="619" t="n"/>
      <c r="NY136" s="7" t="n"/>
      <c r="NZ136" s="7" t="n"/>
      <c r="OA136" s="7" t="n"/>
      <c r="OB136" s="7" t="n"/>
      <c r="OC136" s="7" t="n"/>
      <c r="OD136" s="7" t="n"/>
      <c r="OE136" s="7" t="n"/>
      <c r="OF136" s="7" t="n"/>
      <c r="OG136" s="619" t="n"/>
      <c r="OH136" s="619" t="n"/>
      <c r="OI136" s="619" t="n"/>
      <c r="OJ136" s="619" t="n"/>
      <c r="OK136" s="619" t="n"/>
      <c r="OL136" s="619" t="n"/>
      <c r="OM136" s="619" t="n"/>
      <c r="ON136" s="619" t="n"/>
      <c r="OO136" s="619" t="n"/>
      <c r="OP136" s="619" t="n"/>
      <c r="OQ136" s="619" t="n"/>
      <c r="OR136" s="619" t="n"/>
      <c r="OS136" s="619" t="n"/>
      <c r="OT136" s="619" t="n"/>
      <c r="OU136" s="619" t="n"/>
      <c r="OV136" s="619" t="n"/>
      <c r="OW136" s="7" t="n"/>
      <c r="OX136" s="7" t="n"/>
      <c r="OY136" s="7" t="n"/>
      <c r="OZ136" s="7" t="n"/>
      <c r="PA136" s="7" t="n"/>
      <c r="PB136" s="7" t="n"/>
      <c r="PC136" s="7" t="n"/>
      <c r="PD136" s="7" t="n"/>
      <c r="PE136" s="7" t="n"/>
      <c r="PF136" s="7" t="n"/>
      <c r="PG136" s="7" t="n"/>
      <c r="PH136" s="7" t="n"/>
      <c r="PI136" s="7" t="n"/>
      <c r="PJ136" s="7" t="n"/>
      <c r="PK136" s="7" t="n"/>
      <c r="PL136" s="7" t="n"/>
      <c r="PM136" s="7" t="n"/>
      <c r="PN136" s="7" t="n"/>
      <c r="PO136" s="7" t="n"/>
      <c r="PP136" s="7" t="n"/>
      <c r="PQ136" s="7" t="n"/>
      <c r="PR136" s="7" t="n"/>
      <c r="PS136" s="7" t="n"/>
      <c r="PT136" s="7" t="n"/>
      <c r="PU136" s="7" t="n"/>
      <c r="PV136" s="7" t="n"/>
      <c r="PW136" s="7" t="n"/>
      <c r="PX136" s="7" t="n"/>
      <c r="PY136" s="7" t="n"/>
      <c r="PZ136" s="7" t="n"/>
      <c r="QA136" s="7" t="n"/>
      <c r="QB136" s="7" t="n"/>
      <c r="QC136" s="7" t="n"/>
      <c r="QD136" s="7" t="n"/>
      <c r="QE136" s="7" t="n"/>
      <c r="QF136" s="7" t="n"/>
      <c r="QG136" s="7" t="n"/>
      <c r="QH136" s="7" t="n"/>
      <c r="QI136" s="7" t="n"/>
      <c r="QJ136" s="7" t="n"/>
      <c r="QK136" s="7" t="n"/>
      <c r="QL136" s="7" t="n"/>
      <c r="QM136" s="7" t="n"/>
      <c r="QN136" s="7" t="n"/>
      <c r="QO136" s="7" t="n"/>
      <c r="QP136" s="7" t="n"/>
      <c r="QQ136" s="7" t="n"/>
      <c r="QR136" s="7" t="n"/>
      <c r="QS136" s="7" t="n"/>
      <c r="QT136" s="7" t="n"/>
      <c r="QU136" s="7" t="n"/>
      <c r="QV136" s="7" t="n"/>
      <c r="QW136" s="7" t="n"/>
      <c r="QX136" s="7" t="n"/>
      <c r="QY136" s="7" t="n"/>
      <c r="QZ136" s="7" t="n"/>
      <c r="RA136" s="7" t="n"/>
      <c r="RB136" s="7" t="n"/>
      <c r="RC136" s="7" t="n"/>
      <c r="RD136" s="7" t="n"/>
      <c r="RE136" s="7" t="n"/>
      <c r="RF136" s="455">
        <f>SUM(E136:RE136)-QF136-QL136-SUM(QO136:QQ136)-SUM(QT136:QV136)</f>
        <v/>
      </c>
      <c r="RG136" s="119" t="n"/>
      <c r="RH136" s="456">
        <f>SUM(E136:G136)</f>
        <v/>
      </c>
      <c r="RI136" s="456">
        <f>SUM(H136:BN136)</f>
        <v/>
      </c>
      <c r="RJ136" s="456">
        <f>SUM(BO136:CT136)</f>
        <v/>
      </c>
      <c r="RK136" s="244">
        <f>SUM(CU136:CW136)</f>
        <v/>
      </c>
      <c r="RL136" s="456">
        <f>SUM(CX136:DH136)</f>
        <v/>
      </c>
      <c r="RM136" s="456">
        <f>SUM(DI136:DU136)</f>
        <v/>
      </c>
      <c r="RN136" s="456">
        <f>SUM(DV136:EZ136)</f>
        <v/>
      </c>
      <c r="RO136" s="456">
        <f>SUM(FA136:FB136)</f>
        <v/>
      </c>
      <c r="RP136" s="456">
        <f>SUM(FC136:FH136)</f>
        <v/>
      </c>
      <c r="RQ136" s="456">
        <f>SUM(FI136:GB136)</f>
        <v/>
      </c>
      <c r="RR136" s="456">
        <f>SUM(GC136:GW136)</f>
        <v/>
      </c>
      <c r="RS136" s="456">
        <f>SUM(GX136:IP136)</f>
        <v/>
      </c>
      <c r="RT136" s="456">
        <f>SUM(IQ136:JC136)</f>
        <v/>
      </c>
      <c r="RU136" s="456">
        <f>SUM(JD136:JV136)</f>
        <v/>
      </c>
      <c r="RV136" s="456">
        <f>SUM(JW136:MA136)</f>
        <v/>
      </c>
      <c r="RW136" s="456">
        <f>SUM(MB136:MN136)</f>
        <v/>
      </c>
      <c r="RX136" s="456">
        <f>MO136</f>
        <v/>
      </c>
      <c r="RY136" s="456">
        <f>SUM(MP136:MQ136)</f>
        <v/>
      </c>
      <c r="RZ136" s="456">
        <f>SUM(MR136:MT136)</f>
        <v/>
      </c>
      <c r="SA136" s="456">
        <f>SUM(MU136:MW136)</f>
        <v/>
      </c>
      <c r="SB136" s="456">
        <f>SUM(MX136:MZ136)</f>
        <v/>
      </c>
      <c r="SC136" s="456">
        <f>SUM(NA136:NB136)</f>
        <v/>
      </c>
      <c r="SD136" s="456">
        <f>SUM(NC136)</f>
        <v/>
      </c>
      <c r="SE136" s="456">
        <f>SUM(ND136:NF136)</f>
        <v/>
      </c>
      <c r="SF136" s="456">
        <f>SUM(NG136)</f>
        <v/>
      </c>
      <c r="SG136" s="456">
        <f>SUM(NH136)</f>
        <v/>
      </c>
      <c r="SH136" s="456">
        <f>NI136</f>
        <v/>
      </c>
      <c r="SI136" s="456">
        <f>NJ136</f>
        <v/>
      </c>
      <c r="SJ136" s="456">
        <f>SUM(NK136:NP136)</f>
        <v/>
      </c>
      <c r="SK136" s="456">
        <f>SUM(NQ136:PN136)</f>
        <v/>
      </c>
      <c r="SL136" s="456">
        <f>SUM(PO136:PX136)</f>
        <v/>
      </c>
      <c r="SM136" s="456">
        <f>SUM(PY136:PZ136)</f>
        <v/>
      </c>
      <c r="SN136" s="456">
        <f>SUM(QA136:QB136)</f>
        <v/>
      </c>
      <c r="SO136" s="456">
        <f>SUM(QC136:QE136)</f>
        <v/>
      </c>
      <c r="SP136" s="456">
        <f>SUM(QG136:QK136)</f>
        <v/>
      </c>
      <c r="SQ136" s="456">
        <f>SUM(QM136:QN136)</f>
        <v/>
      </c>
      <c r="SR136" s="456">
        <f>SUM(QO136)</f>
        <v/>
      </c>
      <c r="SS136" s="456">
        <f>SUM(QP136)+QQ136</f>
        <v/>
      </c>
      <c r="ST136" s="456">
        <f>SUM(QR136)</f>
        <v/>
      </c>
      <c r="SU136" s="456">
        <f>SUM(QS136)</f>
        <v/>
      </c>
      <c r="SV136" s="456">
        <f>SUM(QT136)</f>
        <v/>
      </c>
      <c r="SW136" s="456">
        <f>SUM(QU136)</f>
        <v/>
      </c>
      <c r="SX136" s="456">
        <f>SUM(QV136)</f>
        <v/>
      </c>
      <c r="SY136" s="456">
        <f>SUM(QW136:RE136)</f>
        <v/>
      </c>
      <c r="SZ136" s="157">
        <f>SUM(RH136:SX136)-SUM(SR136:SS136)-SUM(SV136:SX136)</f>
        <v/>
      </c>
      <c r="TB136" s="625" t="n"/>
      <c r="TC136" s="625" t="n"/>
      <c r="TE136" s="625" t="n"/>
      <c r="TF136" s="625" t="n"/>
      <c r="TG136" s="625" t="n"/>
      <c r="TH136" s="625" t="n"/>
      <c r="TI136" s="625" t="n"/>
      <c r="TJ136" s="625" t="n"/>
      <c r="TK136" s="625" t="n"/>
      <c r="TL136" s="625" t="n"/>
      <c r="TM136" s="625" t="n"/>
      <c r="TN136" s="625" t="n"/>
      <c r="TO136" s="625" t="n"/>
      <c r="TP136" s="625" t="n"/>
      <c r="TQ136" s="625" t="n"/>
      <c r="TR136" s="625" t="n"/>
      <c r="TS136" s="625" t="n"/>
      <c r="TT136" s="625" t="n"/>
      <c r="TU136" s="625" t="n"/>
    </row>
    <row r="137" ht="14.5" customHeight="1">
      <c r="A137" s="1100" t="n"/>
      <c r="B137" s="1101" t="n"/>
      <c r="C137" s="1102" t="n"/>
      <c r="D137" s="83" t="inlineStr">
        <is>
          <t>SIN PERTENENCIA ETNICA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>
        <v>1</v>
      </c>
      <c r="BN137" s="7" t="n"/>
      <c r="BO137" s="7" t="n">
        <v>4</v>
      </c>
      <c r="BP137" s="7" t="n">
        <v>1</v>
      </c>
      <c r="BQ137" s="7" t="n">
        <v>7</v>
      </c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>
        <v>2</v>
      </c>
      <c r="CH137" s="7" t="n"/>
      <c r="CI137" s="7" t="n"/>
      <c r="CJ137" s="7" t="n"/>
      <c r="CK137" s="7" t="n"/>
      <c r="CL137" s="7" t="n">
        <v>6</v>
      </c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>
        <v>4</v>
      </c>
      <c r="CY137" s="7" t="n">
        <v>1</v>
      </c>
      <c r="CZ137" s="7" t="n">
        <v>7</v>
      </c>
      <c r="DA137" s="7" t="n">
        <v>2</v>
      </c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>
        <v>6</v>
      </c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>
        <v>4</v>
      </c>
      <c r="FB137" s="7" t="n">
        <v>1</v>
      </c>
      <c r="FC137" s="7" t="n">
        <v>4</v>
      </c>
      <c r="FD137" s="7" t="n">
        <v>1</v>
      </c>
      <c r="FE137" s="7" t="n">
        <v>3</v>
      </c>
      <c r="FF137" s="7" t="n"/>
      <c r="FG137" s="7" t="n"/>
      <c r="FH137" s="7" t="n"/>
      <c r="FI137" s="7" t="n">
        <v>3</v>
      </c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>
        <v>2</v>
      </c>
      <c r="FT137" s="7" t="n"/>
      <c r="FU137" s="7" t="n"/>
      <c r="FV137" s="7" t="n"/>
      <c r="FW137" s="7" t="n"/>
      <c r="FX137" s="7" t="n"/>
      <c r="FY137" s="7" t="n"/>
      <c r="FZ137" s="7" t="n"/>
      <c r="GA137" s="7" t="n"/>
      <c r="GB137" s="7" t="n"/>
      <c r="GC137" s="7" t="n">
        <v>5</v>
      </c>
      <c r="GD137" s="7" t="n"/>
      <c r="GE137" s="7" t="n"/>
      <c r="GF137" s="7" t="n"/>
      <c r="GG137" s="7" t="n"/>
      <c r="GH137" s="7" t="n"/>
      <c r="GI137" s="7" t="n"/>
      <c r="GJ137" s="7" t="n"/>
      <c r="GK137" s="7" t="n"/>
      <c r="GL137" s="7" t="n"/>
      <c r="GM137" s="7" t="n"/>
      <c r="GN137" s="7" t="n"/>
      <c r="GO137" s="7" t="n"/>
      <c r="GP137" s="7" t="n"/>
      <c r="GQ137" s="7" t="n"/>
      <c r="GR137" s="7" t="n"/>
      <c r="GS137" s="7" t="n"/>
      <c r="GT137" s="7" t="n"/>
      <c r="GU137" s="7" t="n"/>
      <c r="GV137" s="7" t="n"/>
      <c r="GW137" s="7" t="n"/>
      <c r="GX137" s="7" t="n"/>
      <c r="GY137" s="7" t="n">
        <v>2</v>
      </c>
      <c r="GZ137" s="7" t="n"/>
      <c r="HA137" s="7" t="n"/>
      <c r="HB137" s="7" t="n"/>
      <c r="HC137" s="7" t="n"/>
      <c r="HD137" s="7" t="n"/>
      <c r="HE137" s="7" t="n"/>
      <c r="HF137" s="7" t="n"/>
      <c r="HG137" s="7" t="n"/>
      <c r="HH137" s="7" t="n"/>
      <c r="HI137" s="7" t="n"/>
      <c r="HJ137" s="7" t="n"/>
      <c r="HK137" s="7" t="n"/>
      <c r="HL137" s="7" t="n"/>
      <c r="HM137" s="7" t="n"/>
      <c r="HN137" s="7" t="n"/>
      <c r="HO137" s="7" t="n"/>
      <c r="HP137" s="7" t="n"/>
      <c r="HQ137" s="7" t="n"/>
      <c r="HR137" s="7" t="n"/>
      <c r="HS137" s="7" t="n"/>
      <c r="HT137" s="7" t="n"/>
      <c r="HU137" s="7" t="n"/>
      <c r="HV137" s="7" t="n"/>
      <c r="HW137" s="7" t="n"/>
      <c r="HX137" s="7" t="n"/>
      <c r="HY137" s="7" t="n"/>
      <c r="HZ137" s="7" t="n"/>
      <c r="IA137" s="7" t="n"/>
      <c r="IB137" s="7" t="n"/>
      <c r="IC137" s="7" t="n"/>
      <c r="ID137" s="7" t="n"/>
      <c r="IE137" s="7" t="n"/>
      <c r="IF137" s="7" t="n"/>
      <c r="IG137" s="7" t="n"/>
      <c r="IH137" s="7" t="n"/>
      <c r="II137" s="7" t="n"/>
      <c r="IJ137" s="7" t="n"/>
      <c r="IK137" s="7" t="n"/>
      <c r="IL137" s="7" t="n"/>
      <c r="IM137" s="7" t="n"/>
      <c r="IN137" s="7" t="n"/>
      <c r="IO137" s="7" t="n"/>
      <c r="IP137" s="7" t="n"/>
      <c r="IQ137" s="7" t="n">
        <v>3</v>
      </c>
      <c r="IR137" s="7" t="n"/>
      <c r="IS137" s="7" t="n"/>
      <c r="IT137" s="7" t="n"/>
      <c r="IU137" s="7" t="n"/>
      <c r="IV137" s="7" t="n"/>
      <c r="IW137" s="7" t="n"/>
      <c r="IX137" s="7" t="n"/>
      <c r="IY137" s="7" t="n"/>
      <c r="IZ137" s="7" t="n"/>
      <c r="JA137" s="7" t="n"/>
      <c r="JB137" s="7" t="n"/>
      <c r="JC137" s="7" t="n"/>
      <c r="JD137" s="7" t="n">
        <v>3</v>
      </c>
      <c r="JE137" s="7" t="n"/>
      <c r="JF137" s="7" t="n"/>
      <c r="JG137" s="7" t="n"/>
      <c r="JH137" s="7" t="n"/>
      <c r="JI137" s="7" t="n"/>
      <c r="JJ137" s="7" t="n"/>
      <c r="JK137" s="7" t="n"/>
      <c r="JL137" s="7" t="n"/>
      <c r="JM137" s="7" t="n"/>
      <c r="JN137" s="7" t="n"/>
      <c r="JO137" s="7" t="n"/>
      <c r="JP137" s="7" t="n">
        <v>6</v>
      </c>
      <c r="JQ137" s="7" t="n"/>
      <c r="JR137" s="7" t="n"/>
      <c r="JS137" s="7" t="n"/>
      <c r="JT137" s="7" t="n"/>
      <c r="JU137" s="7" t="n"/>
      <c r="JV137" s="7" t="n"/>
      <c r="JW137" s="7" t="n"/>
      <c r="JX137" s="7" t="n"/>
      <c r="JY137" s="7" t="n"/>
      <c r="JZ137" s="7" t="n"/>
      <c r="KA137" s="7" t="n"/>
      <c r="KB137" s="7" t="n"/>
      <c r="KC137" s="7" t="n"/>
      <c r="KD137" s="7" t="n"/>
      <c r="KE137" s="7" t="n"/>
      <c r="KF137" s="7" t="n"/>
      <c r="KG137" s="7" t="n"/>
      <c r="KH137" s="7" t="n"/>
      <c r="KI137" s="7" t="n"/>
      <c r="KJ137" s="7" t="n"/>
      <c r="KK137" s="7" t="n"/>
      <c r="KL137" s="7" t="n"/>
      <c r="KM137" s="7" t="n"/>
      <c r="KN137" s="7" t="n"/>
      <c r="KO137" s="7" t="n"/>
      <c r="KP137" s="7" t="n">
        <v>1</v>
      </c>
      <c r="KQ137" s="7" t="n">
        <v>1</v>
      </c>
      <c r="KR137" s="7" t="n"/>
      <c r="KS137" s="7" t="n"/>
      <c r="KT137" s="7" t="n"/>
      <c r="KU137" s="7" t="n"/>
      <c r="KV137" s="7" t="n"/>
      <c r="KW137" s="7" t="n"/>
      <c r="KX137" s="7" t="n">
        <v>1</v>
      </c>
      <c r="KY137" s="7" t="n">
        <v>2</v>
      </c>
      <c r="KZ137" s="7" t="n"/>
      <c r="LA137" s="7" t="n"/>
      <c r="LB137" s="7" t="n"/>
      <c r="LC137" s="7" t="n"/>
      <c r="LD137" s="7" t="n"/>
      <c r="LE137" s="7" t="n"/>
      <c r="LF137" s="7" t="n"/>
      <c r="LG137" s="7" t="n"/>
      <c r="LH137" s="7" t="n"/>
      <c r="LI137" s="7" t="n"/>
      <c r="LJ137" s="7" t="n"/>
      <c r="LK137" s="7" t="n"/>
      <c r="LL137" s="7" t="n"/>
      <c r="LM137" s="7" t="n"/>
      <c r="LN137" s="7" t="n"/>
      <c r="LO137" s="7" t="n"/>
      <c r="LP137" s="7" t="n"/>
      <c r="LQ137" s="7" t="n"/>
      <c r="LR137" s="7" t="n"/>
      <c r="LS137" s="7" t="n"/>
      <c r="LT137" s="7" t="n"/>
      <c r="LU137" s="7" t="n"/>
      <c r="LV137" s="7" t="n"/>
      <c r="LW137" s="7" t="n"/>
      <c r="LX137" s="7" t="n"/>
      <c r="LY137" s="7" t="n"/>
      <c r="LZ137" s="7" t="n"/>
      <c r="MA137" s="7" t="n"/>
      <c r="MB137" s="7" t="n"/>
      <c r="MC137" s="7" t="n"/>
      <c r="MD137" s="7" t="n"/>
      <c r="ME137" s="7" t="n"/>
      <c r="MF137" s="7" t="n"/>
      <c r="MG137" s="7" t="n"/>
      <c r="MH137" s="7" t="n">
        <v>5</v>
      </c>
      <c r="MI137" s="7" t="n"/>
      <c r="MJ137" s="7" t="n"/>
      <c r="MK137" s="7" t="n"/>
      <c r="ML137" s="7" t="n"/>
      <c r="MM137" s="7" t="n"/>
      <c r="MN137" s="7" t="n"/>
      <c r="MO137" s="7" t="n">
        <v>6</v>
      </c>
      <c r="MP137" s="7" t="n">
        <v>5</v>
      </c>
      <c r="MQ137" s="7" t="n">
        <v>4</v>
      </c>
      <c r="MR137" s="7" t="n"/>
      <c r="MS137" s="7" t="n"/>
      <c r="MT137" s="7" t="n">
        <v>4</v>
      </c>
      <c r="MU137" s="7" t="n"/>
      <c r="MV137" s="7" t="n"/>
      <c r="MW137" s="7" t="n"/>
      <c r="MX137" s="7" t="n"/>
      <c r="MY137" s="7" t="n"/>
      <c r="MZ137" s="7" t="n">
        <v>13</v>
      </c>
      <c r="NA137" s="7" t="n"/>
      <c r="NB137" s="7" t="n">
        <v>11</v>
      </c>
      <c r="NC137" s="7" t="n"/>
      <c r="ND137" s="7" t="n"/>
      <c r="NE137" s="7" t="n"/>
      <c r="NF137" s="7" t="n"/>
      <c r="NG137" s="7" t="n"/>
      <c r="NH137" s="7" t="n">
        <v>5</v>
      </c>
      <c r="NI137" s="7" t="n">
        <v>3</v>
      </c>
      <c r="NJ137" s="7" t="n"/>
      <c r="NK137" s="7" t="n"/>
      <c r="NL137" s="7" t="n"/>
      <c r="NM137" s="7" t="n"/>
      <c r="NN137" s="7" t="n"/>
      <c r="NO137" s="7" t="n"/>
      <c r="NP137" s="7" t="n"/>
      <c r="NQ137" s="619" t="n"/>
      <c r="NR137" s="619" t="n"/>
      <c r="NS137" s="619" t="n"/>
      <c r="NT137" s="619" t="n"/>
      <c r="NU137" s="619" t="n"/>
      <c r="NV137" s="619" t="n"/>
      <c r="NW137" s="619" t="n"/>
      <c r="NX137" s="619" t="n"/>
      <c r="NY137" s="7" t="n"/>
      <c r="NZ137" s="7" t="n"/>
      <c r="OA137" s="7" t="n"/>
      <c r="OB137" s="7" t="n"/>
      <c r="OC137" s="7" t="n"/>
      <c r="OD137" s="7" t="n"/>
      <c r="OE137" s="7" t="n"/>
      <c r="OF137" s="7" t="n"/>
      <c r="OG137" s="619" t="n"/>
      <c r="OH137" s="619" t="n"/>
      <c r="OI137" s="619" t="n"/>
      <c r="OJ137" s="619" t="n"/>
      <c r="OK137" s="619" t="n"/>
      <c r="OL137" s="619" t="n"/>
      <c r="OM137" s="619" t="n"/>
      <c r="ON137" s="619" t="n"/>
      <c r="OO137" s="619" t="n"/>
      <c r="OP137" s="619" t="n"/>
      <c r="OQ137" s="619" t="n"/>
      <c r="OR137" s="619" t="n"/>
      <c r="OS137" s="619" t="n"/>
      <c r="OT137" s="619" t="n"/>
      <c r="OU137" s="619" t="n"/>
      <c r="OV137" s="619" t="n"/>
      <c r="OW137" s="7" t="n"/>
      <c r="OX137" s="7" t="n"/>
      <c r="OY137" s="7" t="n"/>
      <c r="OZ137" s="7" t="n"/>
      <c r="PA137" s="7" t="n"/>
      <c r="PB137" s="7" t="n"/>
      <c r="PC137" s="7" t="n"/>
      <c r="PD137" s="7" t="n"/>
      <c r="PE137" s="7" t="n"/>
      <c r="PF137" s="7" t="n"/>
      <c r="PG137" s="7" t="n"/>
      <c r="PH137" s="7" t="n"/>
      <c r="PI137" s="7" t="n"/>
      <c r="PJ137" s="7" t="n"/>
      <c r="PK137" s="7" t="n"/>
      <c r="PL137" s="7" t="n"/>
      <c r="PM137" s="7" t="n"/>
      <c r="PN137" s="7" t="n"/>
      <c r="PO137" s="7" t="n">
        <v>4</v>
      </c>
      <c r="PP137" s="7" t="n"/>
      <c r="PQ137" s="7" t="n"/>
      <c r="PR137" s="7" t="n"/>
      <c r="PS137" s="7" t="n"/>
      <c r="PT137" s="7" t="n"/>
      <c r="PU137" s="7" t="n"/>
      <c r="PV137" s="7" t="n"/>
      <c r="PW137" s="7" t="n"/>
      <c r="PX137" s="7" t="n"/>
      <c r="PY137" s="7" t="n"/>
      <c r="PZ137" s="7" t="n"/>
      <c r="QA137" s="7" t="n"/>
      <c r="QB137" s="7" t="n"/>
      <c r="QC137" s="7" t="n"/>
      <c r="QD137" s="7" t="n"/>
      <c r="QE137" s="7" t="n"/>
      <c r="QF137" s="7" t="n"/>
      <c r="QG137" s="7" t="n">
        <v>1</v>
      </c>
      <c r="QH137" s="7" t="n">
        <v>1</v>
      </c>
      <c r="QI137" s="7" t="n">
        <v>1</v>
      </c>
      <c r="QJ137" s="7" t="n">
        <v>1</v>
      </c>
      <c r="QK137" s="7" t="n"/>
      <c r="QL137" s="7" t="n">
        <v>1</v>
      </c>
      <c r="QM137" s="7" t="n"/>
      <c r="QN137" s="7" t="n"/>
      <c r="QO137" s="7" t="n"/>
      <c r="QP137" s="7" t="n"/>
      <c r="QQ137" s="7" t="n"/>
      <c r="QR137" s="7" t="n"/>
      <c r="QS137" s="7" t="n"/>
      <c r="QT137" s="7" t="n"/>
      <c r="QU137" s="7" t="n"/>
      <c r="QV137" s="7" t="n"/>
      <c r="QW137" s="7" t="n"/>
      <c r="QX137" s="7" t="n"/>
      <c r="QY137" s="7" t="n"/>
      <c r="QZ137" s="7" t="n"/>
      <c r="RA137" s="7" t="n"/>
      <c r="RB137" s="7" t="n"/>
      <c r="RC137" s="7" t="n"/>
      <c r="RD137" s="7" t="n"/>
      <c r="RE137" s="7" t="n"/>
      <c r="RF137" s="455">
        <f>SUM(E137:RE137)-QF137-QL137-SUM(QO137:QQ137)-SUM(QT137:QV137)</f>
        <v/>
      </c>
      <c r="RG137" s="119" t="n"/>
      <c r="RH137" s="456">
        <f>SUM(E137:G137)</f>
        <v/>
      </c>
      <c r="RI137" s="456">
        <f>SUM(H137:BN137)</f>
        <v/>
      </c>
      <c r="RJ137" s="456">
        <f>SUM(BO137:CT137)</f>
        <v/>
      </c>
      <c r="RK137" s="244">
        <f>SUM(CU137:CW137)</f>
        <v/>
      </c>
      <c r="RL137" s="456">
        <f>SUM(CX137:DH137)</f>
        <v/>
      </c>
      <c r="RM137" s="456">
        <f>SUM(DI137:DU137)</f>
        <v/>
      </c>
      <c r="RN137" s="456">
        <f>SUM(DV137:EZ137)</f>
        <v/>
      </c>
      <c r="RO137" s="456">
        <f>SUM(FA137:FB137)</f>
        <v/>
      </c>
      <c r="RP137" s="456">
        <f>SUM(FC137:FH137)</f>
        <v/>
      </c>
      <c r="RQ137" s="456">
        <f>SUM(FI137:GB137)</f>
        <v/>
      </c>
      <c r="RR137" s="456">
        <f>SUM(GC137:GW137)</f>
        <v/>
      </c>
      <c r="RS137" s="456">
        <f>SUM(GX137:IP137)</f>
        <v/>
      </c>
      <c r="RT137" s="456">
        <f>SUM(IQ137:JC137)</f>
        <v/>
      </c>
      <c r="RU137" s="456">
        <f>SUM(JD137:JV137)</f>
        <v/>
      </c>
      <c r="RV137" s="456">
        <f>SUM(JW137:MA137)</f>
        <v/>
      </c>
      <c r="RW137" s="456">
        <f>SUM(MB137:MN137)</f>
        <v/>
      </c>
      <c r="RX137" s="456">
        <f>MO137</f>
        <v/>
      </c>
      <c r="RY137" s="456">
        <f>SUM(MP137:MQ137)</f>
        <v/>
      </c>
      <c r="RZ137" s="456">
        <f>SUM(MR137:MT137)</f>
        <v/>
      </c>
      <c r="SA137" s="456">
        <f>SUM(MU137:MW137)</f>
        <v/>
      </c>
      <c r="SB137" s="456">
        <f>SUM(MX137:MZ137)</f>
        <v/>
      </c>
      <c r="SC137" s="456">
        <f>SUM(NA137:NB137)</f>
        <v/>
      </c>
      <c r="SD137" s="456">
        <f>SUM(NC137)</f>
        <v/>
      </c>
      <c r="SE137" s="456">
        <f>SUM(ND137:NF137)</f>
        <v/>
      </c>
      <c r="SF137" s="456">
        <f>SUM(NG137)</f>
        <v/>
      </c>
      <c r="SG137" s="456">
        <f>SUM(NH137)</f>
        <v/>
      </c>
      <c r="SH137" s="456">
        <f>NI137</f>
        <v/>
      </c>
      <c r="SI137" s="456">
        <f>NJ137</f>
        <v/>
      </c>
      <c r="SJ137" s="456">
        <f>SUM(NK137:NP137)</f>
        <v/>
      </c>
      <c r="SK137" s="456">
        <f>SUM(NQ137:PN137)</f>
        <v/>
      </c>
      <c r="SL137" s="456">
        <f>SUM(PO137:PX137)</f>
        <v/>
      </c>
      <c r="SM137" s="456">
        <f>SUM(PY137:PZ137)</f>
        <v/>
      </c>
      <c r="SN137" s="456">
        <f>SUM(QA137:QB137)</f>
        <v/>
      </c>
      <c r="SO137" s="456">
        <f>SUM(QC137:QE137)</f>
        <v/>
      </c>
      <c r="SP137" s="456">
        <f>SUM(QG137:QK137)</f>
        <v/>
      </c>
      <c r="SQ137" s="456">
        <f>SUM(QM137:QN137)</f>
        <v/>
      </c>
      <c r="SR137" s="456">
        <f>SUM(QO137)</f>
        <v/>
      </c>
      <c r="SS137" s="456">
        <f>SUM(QP137)+QQ137</f>
        <v/>
      </c>
      <c r="ST137" s="456">
        <f>SUM(QR137)</f>
        <v/>
      </c>
      <c r="SU137" s="456">
        <f>SUM(QS137)</f>
        <v/>
      </c>
      <c r="SV137" s="456">
        <f>SUM(QT137)</f>
        <v/>
      </c>
      <c r="SW137" s="456">
        <f>SUM(QU137)</f>
        <v/>
      </c>
      <c r="SX137" s="456">
        <f>SUM(QV137)</f>
        <v/>
      </c>
      <c r="SY137" s="456">
        <f>SUM(QW137:RE137)</f>
        <v/>
      </c>
      <c r="SZ137" s="157">
        <f>SUM(RH137:SX137)-SUM(SR137:SS137)-SUM(SV137:SX137)</f>
        <v/>
      </c>
      <c r="TB137" s="625" t="n"/>
      <c r="TC137" s="625" t="n"/>
      <c r="TE137" s="625" t="n"/>
      <c r="TF137" s="625" t="n"/>
      <c r="TG137" s="625" t="n"/>
      <c r="TH137" s="625" t="n"/>
      <c r="TI137" s="625" t="n"/>
      <c r="TJ137" s="625" t="n"/>
      <c r="TK137" s="625" t="n"/>
      <c r="TL137" s="625" t="n"/>
      <c r="TM137" s="625" t="n"/>
      <c r="TN137" s="625" t="n"/>
      <c r="TO137" s="625" t="n"/>
      <c r="TP137" s="625" t="n"/>
      <c r="TQ137" s="625" t="n"/>
      <c r="TR137" s="625" t="n"/>
      <c r="TS137" s="625" t="n"/>
      <c r="TT137" s="625" t="n"/>
      <c r="TU137" s="625" t="n"/>
    </row>
    <row r="138" ht="14.5" customHeight="1">
      <c r="A138" s="1100" t="n"/>
      <c r="B138" s="1101" t="n"/>
      <c r="C138" s="1102" t="n"/>
      <c r="D138" s="468" t="inlineStr">
        <is>
          <t>TOTAL ETNICOS</t>
        </is>
      </c>
      <c r="E138" s="469">
        <f>SUM(E132:E137)</f>
        <v/>
      </c>
      <c r="F138" s="469">
        <f>SUM(F132:F137)</f>
        <v/>
      </c>
      <c r="G138" s="469">
        <f>SUM(G132:G137)</f>
        <v/>
      </c>
      <c r="H138" s="469">
        <f>SUM(H132:H137)</f>
        <v/>
      </c>
      <c r="I138" s="469">
        <f>SUM(I132:I137)</f>
        <v/>
      </c>
      <c r="J138" s="469">
        <f>SUM(J132:J137)</f>
        <v/>
      </c>
      <c r="K138" s="469">
        <f>SUM(K132:K137)</f>
        <v/>
      </c>
      <c r="L138" s="469">
        <f>SUM(L132:L137)</f>
        <v/>
      </c>
      <c r="M138" s="469">
        <f>SUM(M132:M137)</f>
        <v/>
      </c>
      <c r="N138" s="469">
        <f>SUM(N132:N137)</f>
        <v/>
      </c>
      <c r="O138" s="469">
        <f>SUM(O132:O137)</f>
        <v/>
      </c>
      <c r="P138" s="469">
        <f>SUM(P132:P137)</f>
        <v/>
      </c>
      <c r="Q138" s="469">
        <f>SUM(Q132:Q137)</f>
        <v/>
      </c>
      <c r="R138" s="469">
        <f>SUM(R132:R137)</f>
        <v/>
      </c>
      <c r="S138" s="469">
        <f>SUM(S132:S137)</f>
        <v/>
      </c>
      <c r="T138" s="469">
        <f>SUM(T132:T137)</f>
        <v/>
      </c>
      <c r="U138" s="469">
        <f>SUM(U132:U137)</f>
        <v/>
      </c>
      <c r="V138" s="469">
        <f>SUM(V132:V137)</f>
        <v/>
      </c>
      <c r="W138" s="469">
        <f>SUM(W132:W137)</f>
        <v/>
      </c>
      <c r="X138" s="469">
        <f>SUM(X132:X137)</f>
        <v/>
      </c>
      <c r="Y138" s="469">
        <f>SUM(Y132:Y137)</f>
        <v/>
      </c>
      <c r="Z138" s="469">
        <f>SUM(Z132:Z137)</f>
        <v/>
      </c>
      <c r="AA138" s="469">
        <f>SUM(AA132:AA137)</f>
        <v/>
      </c>
      <c r="AB138" s="469">
        <f>SUM(AB132:AB137)</f>
        <v/>
      </c>
      <c r="AC138" s="469">
        <f>SUM(AC132:AC137)</f>
        <v/>
      </c>
      <c r="AD138" s="469">
        <f>SUM(AD132:AD137)</f>
        <v/>
      </c>
      <c r="AE138" s="469">
        <f>SUM(AE132:AE137)</f>
        <v/>
      </c>
      <c r="AF138" s="469">
        <f>SUM(AF132:AF137)</f>
        <v/>
      </c>
      <c r="AG138" s="469">
        <f>SUM(AG132:AG137)</f>
        <v/>
      </c>
      <c r="AH138" s="469">
        <f>SUM(AH132:AH137)</f>
        <v/>
      </c>
      <c r="AI138" s="469">
        <f>SUM(AI132:AI137)</f>
        <v/>
      </c>
      <c r="AJ138" s="469">
        <f>SUM(AJ132:AJ137)</f>
        <v/>
      </c>
      <c r="AK138" s="469">
        <f>SUM(AK132:AK137)</f>
        <v/>
      </c>
      <c r="AL138" s="469">
        <f>SUM(AL132:AL137)</f>
        <v/>
      </c>
      <c r="AM138" s="469">
        <f>SUM(AM132:AM137)</f>
        <v/>
      </c>
      <c r="AN138" s="469">
        <f>SUM(AN132:AN137)</f>
        <v/>
      </c>
      <c r="AO138" s="469">
        <f>SUM(AO132:AO137)</f>
        <v/>
      </c>
      <c r="AP138" s="469">
        <f>SUM(AP132:AP137)</f>
        <v/>
      </c>
      <c r="AQ138" s="469">
        <f>SUM(AQ132:AQ137)</f>
        <v/>
      </c>
      <c r="AR138" s="469">
        <f>SUM(AR132:AR137)</f>
        <v/>
      </c>
      <c r="AS138" s="469">
        <f>SUM(AS132:AS137)</f>
        <v/>
      </c>
      <c r="AT138" s="469">
        <f>SUM(AT132:AT137)</f>
        <v/>
      </c>
      <c r="AU138" s="469">
        <f>SUM(AU132:AU137)</f>
        <v/>
      </c>
      <c r="AV138" s="469">
        <f>SUM(AV132:AV137)</f>
        <v/>
      </c>
      <c r="AW138" s="469">
        <f>SUM(AW132:AW137)</f>
        <v/>
      </c>
      <c r="AX138" s="469">
        <f>SUM(AX132:AX137)</f>
        <v/>
      </c>
      <c r="AY138" s="469">
        <f>SUM(AY132:AY137)</f>
        <v/>
      </c>
      <c r="AZ138" s="469">
        <f>SUM(AZ132:AZ137)</f>
        <v/>
      </c>
      <c r="BA138" s="469">
        <f>SUM(BA132:BA137)</f>
        <v/>
      </c>
      <c r="BB138" s="469">
        <f>SUM(BB132:BB137)</f>
        <v/>
      </c>
      <c r="BC138" s="469">
        <f>SUM(BC132:BC137)</f>
        <v/>
      </c>
      <c r="BD138" s="469">
        <f>SUM(BD132:BD137)</f>
        <v/>
      </c>
      <c r="BE138" s="469">
        <f>SUM(BE132:BE137)</f>
        <v/>
      </c>
      <c r="BF138" s="469">
        <f>SUM(BF132:BF137)</f>
        <v/>
      </c>
      <c r="BG138" s="469">
        <f>SUM(BG132:BG137)</f>
        <v/>
      </c>
      <c r="BH138" s="469">
        <f>SUM(BH132:BH137)</f>
        <v/>
      </c>
      <c r="BI138" s="469">
        <f>SUM(BI132:BI137)</f>
        <v/>
      </c>
      <c r="BJ138" s="469">
        <f>SUM(BJ132:BJ137)</f>
        <v/>
      </c>
      <c r="BK138" s="469">
        <f>SUM(BK132:BK137)</f>
        <v/>
      </c>
      <c r="BL138" s="469">
        <f>SUM(BL132:BL137)</f>
        <v/>
      </c>
      <c r="BM138" s="469">
        <f>SUM(BM132:BM137)</f>
        <v/>
      </c>
      <c r="BN138" s="469">
        <f>SUM(BN132:BN137)</f>
        <v/>
      </c>
      <c r="BO138" s="469">
        <f>SUM(BO132:BO137)</f>
        <v/>
      </c>
      <c r="BP138" s="469">
        <f>SUM(BP132:BP137)</f>
        <v/>
      </c>
      <c r="BQ138" s="469">
        <f>SUM(BQ132:BQ137)</f>
        <v/>
      </c>
      <c r="BR138" s="469">
        <f>SUM(BR132:BR137)</f>
        <v/>
      </c>
      <c r="BS138" s="469">
        <f>SUM(BS132:BS137)</f>
        <v/>
      </c>
      <c r="BT138" s="469">
        <f>SUM(BT132:BT137)</f>
        <v/>
      </c>
      <c r="BU138" s="469">
        <f>SUM(BU132:BU137)</f>
        <v/>
      </c>
      <c r="BV138" s="469">
        <f>SUM(BV132:BV137)</f>
        <v/>
      </c>
      <c r="BW138" s="469">
        <f>SUM(BW132:BW137)</f>
        <v/>
      </c>
      <c r="BX138" s="469">
        <f>SUM(BX132:BX137)</f>
        <v/>
      </c>
      <c r="BY138" s="469">
        <f>SUM(BY132:BY137)</f>
        <v/>
      </c>
      <c r="BZ138" s="469">
        <f>SUM(BZ132:BZ137)</f>
        <v/>
      </c>
      <c r="CA138" s="469">
        <f>SUM(CA132:CA137)</f>
        <v/>
      </c>
      <c r="CB138" s="469">
        <f>SUM(CB132:CB137)</f>
        <v/>
      </c>
      <c r="CC138" s="469">
        <f>SUM(CC132:CC137)</f>
        <v/>
      </c>
      <c r="CD138" s="469">
        <f>SUM(CD132:CD137)</f>
        <v/>
      </c>
      <c r="CE138" s="469">
        <f>SUM(CE132:CE137)</f>
        <v/>
      </c>
      <c r="CF138" s="469">
        <f>SUM(CF132:CF137)</f>
        <v/>
      </c>
      <c r="CG138" s="469">
        <f>SUM(CG132:CG137)</f>
        <v/>
      </c>
      <c r="CH138" s="469">
        <f>SUM(CH132:CH137)</f>
        <v/>
      </c>
      <c r="CI138" s="469">
        <f>SUM(CI132:CI137)</f>
        <v/>
      </c>
      <c r="CJ138" s="469">
        <f>SUM(CJ132:CJ137)</f>
        <v/>
      </c>
      <c r="CK138" s="469">
        <f>SUM(CK132:CK137)</f>
        <v/>
      </c>
      <c r="CL138" s="469">
        <f>SUM(CL132:CL137)</f>
        <v/>
      </c>
      <c r="CM138" s="469">
        <f>SUM(CM132:CM137)</f>
        <v/>
      </c>
      <c r="CN138" s="469">
        <f>SUM(CN132:CN137)</f>
        <v/>
      </c>
      <c r="CO138" s="469">
        <f>SUM(CO132:CO137)</f>
        <v/>
      </c>
      <c r="CP138" s="469">
        <f>SUM(CP132:CP137)</f>
        <v/>
      </c>
      <c r="CQ138" s="469">
        <f>SUM(CQ132:CQ137)</f>
        <v/>
      </c>
      <c r="CR138" s="469">
        <f>SUM(CR132:CR137)</f>
        <v/>
      </c>
      <c r="CS138" s="469">
        <f>SUM(CS132:CS137)</f>
        <v/>
      </c>
      <c r="CT138" s="469">
        <f>SUM(CT132:CT137)</f>
        <v/>
      </c>
      <c r="CU138" s="469">
        <f>SUM(CU132:CU137)</f>
        <v/>
      </c>
      <c r="CV138" s="469">
        <f>SUM(CV132:CV137)</f>
        <v/>
      </c>
      <c r="CW138" s="469">
        <f>SUM(CW132:CW137)</f>
        <v/>
      </c>
      <c r="CX138" s="469">
        <f>SUM(CX132:CX137)</f>
        <v/>
      </c>
      <c r="CY138" s="469">
        <f>SUM(CY132:CY137)</f>
        <v/>
      </c>
      <c r="CZ138" s="469">
        <f>SUM(CZ132:CZ137)</f>
        <v/>
      </c>
      <c r="DA138" s="469">
        <f>SUM(DA132:DA137)</f>
        <v/>
      </c>
      <c r="DB138" s="469">
        <f>SUM(DB132:DB137)</f>
        <v/>
      </c>
      <c r="DC138" s="469">
        <f>SUM(DC132:DC137)</f>
        <v/>
      </c>
      <c r="DD138" s="469">
        <f>SUM(DD132:DD137)</f>
        <v/>
      </c>
      <c r="DE138" s="469">
        <f>SUM(DE132:DE137)</f>
        <v/>
      </c>
      <c r="DF138" s="469">
        <f>SUM(DF132:DF137)</f>
        <v/>
      </c>
      <c r="DG138" s="469">
        <f>SUM(DG132:DG137)</f>
        <v/>
      </c>
      <c r="DH138" s="469">
        <f>SUM(DH132:DH137)</f>
        <v/>
      </c>
      <c r="DI138" s="469">
        <f>SUM(DI132:DI137)</f>
        <v/>
      </c>
      <c r="DJ138" s="469">
        <f>SUM(DJ132:DJ137)</f>
        <v/>
      </c>
      <c r="DK138" s="469">
        <f>SUM(DK132:DK137)</f>
        <v/>
      </c>
      <c r="DL138" s="469">
        <f>SUM(DL132:DL137)</f>
        <v/>
      </c>
      <c r="DM138" s="469">
        <f>SUM(DM132:DM137)</f>
        <v/>
      </c>
      <c r="DN138" s="469">
        <f>SUM(DN132:DN137)</f>
        <v/>
      </c>
      <c r="DO138" s="469">
        <f>SUM(DO132:DO137)</f>
        <v/>
      </c>
      <c r="DP138" s="469">
        <f>SUM(DP132:DP137)</f>
        <v/>
      </c>
      <c r="DQ138" s="469">
        <f>SUM(DQ132:DQ137)</f>
        <v/>
      </c>
      <c r="DR138" s="469">
        <f>SUM(DR132:DR137)</f>
        <v/>
      </c>
      <c r="DS138" s="469">
        <f>SUM(DS132:DS137)</f>
        <v/>
      </c>
      <c r="DT138" s="469">
        <f>SUM(DT132:DT137)</f>
        <v/>
      </c>
      <c r="DU138" s="469">
        <f>SUM(DU132:DU137)</f>
        <v/>
      </c>
      <c r="DV138" s="469">
        <f>SUM(DV132:DV137)</f>
        <v/>
      </c>
      <c r="DW138" s="469">
        <f>SUM(DW132:DW137)</f>
        <v/>
      </c>
      <c r="DX138" s="469">
        <f>SUM(DX132:DX137)</f>
        <v/>
      </c>
      <c r="DY138" s="469">
        <f>SUM(DY132:DY137)</f>
        <v/>
      </c>
      <c r="DZ138" s="469">
        <f>SUM(DZ132:DZ137)</f>
        <v/>
      </c>
      <c r="EA138" s="469">
        <f>SUM(EA132:EA137)</f>
        <v/>
      </c>
      <c r="EB138" s="469">
        <f>SUM(EB132:EB137)</f>
        <v/>
      </c>
      <c r="EC138" s="469">
        <f>SUM(EC132:EC137)</f>
        <v/>
      </c>
      <c r="ED138" s="469">
        <f>SUM(ED132:ED137)</f>
        <v/>
      </c>
      <c r="EE138" s="469">
        <f>SUM(EE132:EE137)</f>
        <v/>
      </c>
      <c r="EF138" s="469">
        <f>SUM(EF132:EF137)</f>
        <v/>
      </c>
      <c r="EG138" s="469">
        <f>SUM(EG132:EG137)</f>
        <v/>
      </c>
      <c r="EH138" s="469">
        <f>SUM(EH132:EH137)</f>
        <v/>
      </c>
      <c r="EI138" s="469">
        <f>SUM(EI132:EI137)</f>
        <v/>
      </c>
      <c r="EJ138" s="469">
        <f>SUM(EJ132:EJ137)</f>
        <v/>
      </c>
      <c r="EK138" s="469">
        <f>SUM(EK132:EK137)</f>
        <v/>
      </c>
      <c r="EL138" s="469">
        <f>SUM(EL132:EL137)</f>
        <v/>
      </c>
      <c r="EM138" s="469">
        <f>SUM(EM132:EM137)</f>
        <v/>
      </c>
      <c r="EN138" s="469">
        <f>SUM(EN132:EN137)</f>
        <v/>
      </c>
      <c r="EO138" s="469">
        <f>SUM(EO132:EO137)</f>
        <v/>
      </c>
      <c r="EP138" s="469">
        <f>SUM(EP132:EP137)</f>
        <v/>
      </c>
      <c r="EQ138" s="469">
        <f>SUM(EQ132:EQ137)</f>
        <v/>
      </c>
      <c r="ER138" s="469">
        <f>SUM(ER132:ER137)</f>
        <v/>
      </c>
      <c r="ES138" s="469">
        <f>SUM(ES132:ES137)</f>
        <v/>
      </c>
      <c r="ET138" s="469">
        <f>SUM(ET132:ET137)</f>
        <v/>
      </c>
      <c r="EU138" s="469">
        <f>SUM(EU132:EU137)</f>
        <v/>
      </c>
      <c r="EV138" s="469">
        <f>SUM(EV132:EV137)</f>
        <v/>
      </c>
      <c r="EW138" s="469">
        <f>SUM(EW132:EW137)</f>
        <v/>
      </c>
      <c r="EX138" s="469">
        <f>SUM(EX132:EX137)</f>
        <v/>
      </c>
      <c r="EY138" s="469">
        <f>SUM(EY132:EY137)</f>
        <v/>
      </c>
      <c r="EZ138" s="469">
        <f>SUM(EZ132:EZ137)</f>
        <v/>
      </c>
      <c r="FA138" s="469">
        <f>SUM(FA132:FA137)</f>
        <v/>
      </c>
      <c r="FB138" s="469">
        <f>SUM(FB132:FB137)</f>
        <v/>
      </c>
      <c r="FC138" s="469">
        <f>SUM(FC132:FC137)</f>
        <v/>
      </c>
      <c r="FD138" s="469">
        <f>SUM(FD132:FD137)</f>
        <v/>
      </c>
      <c r="FE138" s="469">
        <f>SUM(FE132:FE137)</f>
        <v/>
      </c>
      <c r="FF138" s="469">
        <f>SUM(FF132:FF137)</f>
        <v/>
      </c>
      <c r="FG138" s="469">
        <f>SUM(FG132:FG137)</f>
        <v/>
      </c>
      <c r="FH138" s="469">
        <f>SUM(FH132:FH137)</f>
        <v/>
      </c>
      <c r="FI138" s="469">
        <f>SUM(FI132:FI137)</f>
        <v/>
      </c>
      <c r="FJ138" s="469">
        <f>SUM(FJ132:FJ137)</f>
        <v/>
      </c>
      <c r="FK138" s="469">
        <f>SUM(FK132:FK137)</f>
        <v/>
      </c>
      <c r="FL138" s="469">
        <f>SUM(FL132:FL137)</f>
        <v/>
      </c>
      <c r="FM138" s="469">
        <f>SUM(FM132:FM137)</f>
        <v/>
      </c>
      <c r="FN138" s="469">
        <f>SUM(FN132:FN137)</f>
        <v/>
      </c>
      <c r="FO138" s="469">
        <f>SUM(FO132:FO137)</f>
        <v/>
      </c>
      <c r="FP138" s="469">
        <f>SUM(FP132:FP137)</f>
        <v/>
      </c>
      <c r="FQ138" s="469">
        <f>SUM(FQ132:FQ137)</f>
        <v/>
      </c>
      <c r="FR138" s="469">
        <f>SUM(FR132:FR137)</f>
        <v/>
      </c>
      <c r="FS138" s="469">
        <f>SUM(FS132:FS137)</f>
        <v/>
      </c>
      <c r="FT138" s="469">
        <f>SUM(FT132:FT137)</f>
        <v/>
      </c>
      <c r="FU138" s="469">
        <f>SUM(FU132:FU137)</f>
        <v/>
      </c>
      <c r="FV138" s="469">
        <f>SUM(FV132:FV137)</f>
        <v/>
      </c>
      <c r="FW138" s="469">
        <f>SUM(FW132:FW137)</f>
        <v/>
      </c>
      <c r="FX138" s="469">
        <f>SUM(FX132:FX137)</f>
        <v/>
      </c>
      <c r="FY138" s="469">
        <f>SUM(FY132:FY137)</f>
        <v/>
      </c>
      <c r="FZ138" s="469">
        <f>SUM(FZ132:FZ137)</f>
        <v/>
      </c>
      <c r="GA138" s="469">
        <f>SUM(GA132:GA137)</f>
        <v/>
      </c>
      <c r="GB138" s="469">
        <f>SUM(GB132:GB137)</f>
        <v/>
      </c>
      <c r="GC138" s="469">
        <f>SUM(GC132:GC137)</f>
        <v/>
      </c>
      <c r="GD138" s="469">
        <f>SUM(GD132:GD137)</f>
        <v/>
      </c>
      <c r="GE138" s="469">
        <f>SUM(GE132:GE137)</f>
        <v/>
      </c>
      <c r="GF138" s="469">
        <f>SUM(GF132:GF137)</f>
        <v/>
      </c>
      <c r="GG138" s="469">
        <f>SUM(GG132:GG137)</f>
        <v/>
      </c>
      <c r="GH138" s="469">
        <f>SUM(GH132:GH137)</f>
        <v/>
      </c>
      <c r="GI138" s="469">
        <f>SUM(GI132:GI137)</f>
        <v/>
      </c>
      <c r="GJ138" s="469">
        <f>SUM(GJ132:GJ137)</f>
        <v/>
      </c>
      <c r="GK138" s="469">
        <f>SUM(GK132:GK137)</f>
        <v/>
      </c>
      <c r="GL138" s="469">
        <f>SUM(GL132:GL137)</f>
        <v/>
      </c>
      <c r="GM138" s="469">
        <f>SUM(GM132:GM137)</f>
        <v/>
      </c>
      <c r="GN138" s="469">
        <f>SUM(GN132:GN137)</f>
        <v/>
      </c>
      <c r="GO138" s="469">
        <f>SUM(GO132:GO137)</f>
        <v/>
      </c>
      <c r="GP138" s="469">
        <f>SUM(GP132:GP137)</f>
        <v/>
      </c>
      <c r="GQ138" s="469">
        <f>SUM(GQ132:GQ137)</f>
        <v/>
      </c>
      <c r="GR138" s="469">
        <f>SUM(GR132:GR137)</f>
        <v/>
      </c>
      <c r="GS138" s="469">
        <f>SUM(GS132:GS137)</f>
        <v/>
      </c>
      <c r="GT138" s="469">
        <f>SUM(GT132:GT137)</f>
        <v/>
      </c>
      <c r="GU138" s="469">
        <f>SUM(GU132:GU137)</f>
        <v/>
      </c>
      <c r="GV138" s="469">
        <f>SUM(GV132:GV137)</f>
        <v/>
      </c>
      <c r="GW138" s="469">
        <f>SUM(GW132:GW137)</f>
        <v/>
      </c>
      <c r="GX138" s="469">
        <f>SUM(GX132:GX137)</f>
        <v/>
      </c>
      <c r="GY138" s="469">
        <f>SUM(GY132:GY137)</f>
        <v/>
      </c>
      <c r="GZ138" s="469">
        <f>SUM(GZ132:GZ137)</f>
        <v/>
      </c>
      <c r="HA138" s="469">
        <f>SUM(HA132:HA137)</f>
        <v/>
      </c>
      <c r="HB138" s="469">
        <f>SUM(HB132:HB137)</f>
        <v/>
      </c>
      <c r="HC138" s="469">
        <f>SUM(HC132:HC137)</f>
        <v/>
      </c>
      <c r="HD138" s="469">
        <f>SUM(HD132:HD137)</f>
        <v/>
      </c>
      <c r="HE138" s="469">
        <f>SUM(HE132:HE137)</f>
        <v/>
      </c>
      <c r="HF138" s="469">
        <f>SUM(HF132:HF137)</f>
        <v/>
      </c>
      <c r="HG138" s="469">
        <f>SUM(HG132:HG137)</f>
        <v/>
      </c>
      <c r="HH138" s="469">
        <f>SUM(HH132:HH137)</f>
        <v/>
      </c>
      <c r="HI138" s="469">
        <f>SUM(HI132:HI137)</f>
        <v/>
      </c>
      <c r="HJ138" s="469">
        <f>SUM(HJ132:HJ137)</f>
        <v/>
      </c>
      <c r="HK138" s="469">
        <f>SUM(HK132:HK137)</f>
        <v/>
      </c>
      <c r="HL138" s="469">
        <f>SUM(HL132:HL137)</f>
        <v/>
      </c>
      <c r="HM138" s="469">
        <f>SUM(HM132:HM137)</f>
        <v/>
      </c>
      <c r="HN138" s="469">
        <f>SUM(HN132:HN137)</f>
        <v/>
      </c>
      <c r="HO138" s="469">
        <f>SUM(HO132:HO137)</f>
        <v/>
      </c>
      <c r="HP138" s="469">
        <f>SUM(HP132:HP137)</f>
        <v/>
      </c>
      <c r="HQ138" s="469">
        <f>SUM(HQ132:HQ137)</f>
        <v/>
      </c>
      <c r="HR138" s="469">
        <f>SUM(HR132:HR137)</f>
        <v/>
      </c>
      <c r="HS138" s="469">
        <f>SUM(HS132:HS137)</f>
        <v/>
      </c>
      <c r="HT138" s="469">
        <f>SUM(HT132:HT137)</f>
        <v/>
      </c>
      <c r="HU138" s="469">
        <f>SUM(HU132:HU137)</f>
        <v/>
      </c>
      <c r="HV138" s="469">
        <f>SUM(HV132:HV137)</f>
        <v/>
      </c>
      <c r="HW138" s="469">
        <f>SUM(HW132:HW137)</f>
        <v/>
      </c>
      <c r="HX138" s="469">
        <f>SUM(HX132:HX137)</f>
        <v/>
      </c>
      <c r="HY138" s="469">
        <f>SUM(HY132:HY137)</f>
        <v/>
      </c>
      <c r="HZ138" s="469">
        <f>SUM(HZ132:HZ137)</f>
        <v/>
      </c>
      <c r="IA138" s="469">
        <f>SUM(IA132:IA137)</f>
        <v/>
      </c>
      <c r="IB138" s="469">
        <f>SUM(IB132:IB137)</f>
        <v/>
      </c>
      <c r="IC138" s="469">
        <f>SUM(IC132:IC137)</f>
        <v/>
      </c>
      <c r="ID138" s="469">
        <f>SUM(ID132:ID137)</f>
        <v/>
      </c>
      <c r="IE138" s="469">
        <f>SUM(IE132:IE137)</f>
        <v/>
      </c>
      <c r="IF138" s="469">
        <f>SUM(IF132:IF137)</f>
        <v/>
      </c>
      <c r="IG138" s="469">
        <f>SUM(IG132:IG137)</f>
        <v/>
      </c>
      <c r="IH138" s="469">
        <f>SUM(IH132:IH137)</f>
        <v/>
      </c>
      <c r="II138" s="469">
        <f>SUM(II132:II137)</f>
        <v/>
      </c>
      <c r="IJ138" s="469">
        <f>SUM(IJ132:IJ137)</f>
        <v/>
      </c>
      <c r="IK138" s="469">
        <f>SUM(IK132:IK137)</f>
        <v/>
      </c>
      <c r="IL138" s="469">
        <f>SUM(IL132:IL137)</f>
        <v/>
      </c>
      <c r="IM138" s="469">
        <f>SUM(IM132:IM137)</f>
        <v/>
      </c>
      <c r="IN138" s="469">
        <f>SUM(IN132:IN137)</f>
        <v/>
      </c>
      <c r="IO138" s="469">
        <f>SUM(IO132:IO137)</f>
        <v/>
      </c>
      <c r="IP138" s="469">
        <f>SUM(IP132:IP137)</f>
        <v/>
      </c>
      <c r="IQ138" s="469">
        <f>SUM(IQ132:IQ137)</f>
        <v/>
      </c>
      <c r="IR138" s="469">
        <f>SUM(IR132:IR137)</f>
        <v/>
      </c>
      <c r="IS138" s="469">
        <f>SUM(IS132:IS137)</f>
        <v/>
      </c>
      <c r="IT138" s="469">
        <f>SUM(IT132:IT137)</f>
        <v/>
      </c>
      <c r="IU138" s="469">
        <f>SUM(IU132:IU137)</f>
        <v/>
      </c>
      <c r="IV138" s="469">
        <f>SUM(IV132:IV137)</f>
        <v/>
      </c>
      <c r="IW138" s="469">
        <f>SUM(IW132:IW137)</f>
        <v/>
      </c>
      <c r="IX138" s="469">
        <f>SUM(IX132:IX137)</f>
        <v/>
      </c>
      <c r="IY138" s="469">
        <f>SUM(IY132:IY137)</f>
        <v/>
      </c>
      <c r="IZ138" s="469">
        <f>SUM(IZ132:IZ137)</f>
        <v/>
      </c>
      <c r="JA138" s="469">
        <f>SUM(JA132:JA137)</f>
        <v/>
      </c>
      <c r="JB138" s="469">
        <f>SUM(JB132:JB137)</f>
        <v/>
      </c>
      <c r="JC138" s="469">
        <f>SUM(JC132:JC137)</f>
        <v/>
      </c>
      <c r="JD138" s="469">
        <f>SUM(JD132:JD137)</f>
        <v/>
      </c>
      <c r="JE138" s="469">
        <f>SUM(JE132:JE137)</f>
        <v/>
      </c>
      <c r="JF138" s="469">
        <f>SUM(JF132:JF137)</f>
        <v/>
      </c>
      <c r="JG138" s="469">
        <f>SUM(JG132:JG137)</f>
        <v/>
      </c>
      <c r="JH138" s="469">
        <f>SUM(JH132:JH137)</f>
        <v/>
      </c>
      <c r="JI138" s="469">
        <f>SUM(JI132:JI137)</f>
        <v/>
      </c>
      <c r="JJ138" s="469">
        <f>SUM(JJ132:JJ137)</f>
        <v/>
      </c>
      <c r="JK138" s="469">
        <f>SUM(JK132:JK137)</f>
        <v/>
      </c>
      <c r="JL138" s="469">
        <f>SUM(JL132:JL137)</f>
        <v/>
      </c>
      <c r="JM138" s="469">
        <f>SUM(JM132:JM137)</f>
        <v/>
      </c>
      <c r="JN138" s="469">
        <f>SUM(JN132:JN137)</f>
        <v/>
      </c>
      <c r="JO138" s="469">
        <f>SUM(JO132:JO137)</f>
        <v/>
      </c>
      <c r="JP138" s="469">
        <f>SUM(JP132:JP137)</f>
        <v/>
      </c>
      <c r="JQ138" s="469">
        <f>SUM(JQ132:JQ137)</f>
        <v/>
      </c>
      <c r="JR138" s="469">
        <f>SUM(JR132:JR137)</f>
        <v/>
      </c>
      <c r="JS138" s="469">
        <f>SUM(JS132:JS137)</f>
        <v/>
      </c>
      <c r="JT138" s="469">
        <f>SUM(JT132:JT137)</f>
        <v/>
      </c>
      <c r="JU138" s="469">
        <f>SUM(JU132:JU137)</f>
        <v/>
      </c>
      <c r="JV138" s="469">
        <f>SUM(JV132:JV137)</f>
        <v/>
      </c>
      <c r="JW138" s="469">
        <f>SUM(JW132:JW137)</f>
        <v/>
      </c>
      <c r="JX138" s="469">
        <f>SUM(JX132:JX137)</f>
        <v/>
      </c>
      <c r="JY138" s="469">
        <f>SUM(JY132:JY137)</f>
        <v/>
      </c>
      <c r="JZ138" s="469">
        <f>SUM(JZ132:JZ137)</f>
        <v/>
      </c>
      <c r="KA138" s="469">
        <f>SUM(KA132:KA137)</f>
        <v/>
      </c>
      <c r="KB138" s="469">
        <f>SUM(KB132:KB137)</f>
        <v/>
      </c>
      <c r="KC138" s="469">
        <f>SUM(KC132:KC137)</f>
        <v/>
      </c>
      <c r="KD138" s="469">
        <f>SUM(KD132:KD137)</f>
        <v/>
      </c>
      <c r="KE138" s="469">
        <f>SUM(KE132:KE137)</f>
        <v/>
      </c>
      <c r="KF138" s="469">
        <f>SUM(KF132:KF137)</f>
        <v/>
      </c>
      <c r="KG138" s="469">
        <f>SUM(KG132:KG137)</f>
        <v/>
      </c>
      <c r="KH138" s="469">
        <f>SUM(KH132:KH137)</f>
        <v/>
      </c>
      <c r="KI138" s="469">
        <f>SUM(KI132:KI137)</f>
        <v/>
      </c>
      <c r="KJ138" s="469">
        <f>SUM(KJ132:KJ137)</f>
        <v/>
      </c>
      <c r="KK138" s="469">
        <f>SUM(KK132:KK137)</f>
        <v/>
      </c>
      <c r="KL138" s="469">
        <f>SUM(KL132:KL137)</f>
        <v/>
      </c>
      <c r="KM138" s="469">
        <f>SUM(KM132:KM137)</f>
        <v/>
      </c>
      <c r="KN138" s="469">
        <f>SUM(KN132:KN137)</f>
        <v/>
      </c>
      <c r="KO138" s="469">
        <f>SUM(KO132:KO137)</f>
        <v/>
      </c>
      <c r="KP138" s="469">
        <f>SUM(KP132:KP137)</f>
        <v/>
      </c>
      <c r="KQ138" s="469">
        <f>SUM(KQ132:KQ137)</f>
        <v/>
      </c>
      <c r="KR138" s="469">
        <f>SUM(KR132:KR137)</f>
        <v/>
      </c>
      <c r="KS138" s="469">
        <f>SUM(KS132:KS137)</f>
        <v/>
      </c>
      <c r="KT138" s="469">
        <f>SUM(KT132:KT137)</f>
        <v/>
      </c>
      <c r="KU138" s="469">
        <f>SUM(KU132:KU137)</f>
        <v/>
      </c>
      <c r="KV138" s="469">
        <f>SUM(KV132:KV137)</f>
        <v/>
      </c>
      <c r="KW138" s="469">
        <f>SUM(KW132:KW137)</f>
        <v/>
      </c>
      <c r="KX138" s="469">
        <f>SUM(KX132:KX137)</f>
        <v/>
      </c>
      <c r="KY138" s="469">
        <f>SUM(KY132:KY137)</f>
        <v/>
      </c>
      <c r="KZ138" s="469">
        <f>SUM(KZ132:KZ137)</f>
        <v/>
      </c>
      <c r="LA138" s="469">
        <f>SUM(LA132:LA137)</f>
        <v/>
      </c>
      <c r="LB138" s="469">
        <f>SUM(LB132:LB137)</f>
        <v/>
      </c>
      <c r="LC138" s="469">
        <f>SUM(LC132:LC137)</f>
        <v/>
      </c>
      <c r="LD138" s="469">
        <f>SUM(LD132:LD137)</f>
        <v/>
      </c>
      <c r="LE138" s="469">
        <f>SUM(LE132:LE137)</f>
        <v/>
      </c>
      <c r="LF138" s="469">
        <f>SUM(LF132:LF137)</f>
        <v/>
      </c>
      <c r="LG138" s="469">
        <f>SUM(LG132:LG137)</f>
        <v/>
      </c>
      <c r="LH138" s="469">
        <f>SUM(LH132:LH137)</f>
        <v/>
      </c>
      <c r="LI138" s="469">
        <f>SUM(LI132:LI137)</f>
        <v/>
      </c>
      <c r="LJ138" s="469">
        <f>SUM(LJ132:LJ137)</f>
        <v/>
      </c>
      <c r="LK138" s="469">
        <f>SUM(LK132:LK137)</f>
        <v/>
      </c>
      <c r="LL138" s="469">
        <f>SUM(LL132:LL137)</f>
        <v/>
      </c>
      <c r="LM138" s="469">
        <f>SUM(LM132:LM137)</f>
        <v/>
      </c>
      <c r="LN138" s="469">
        <f>SUM(LN132:LN137)</f>
        <v/>
      </c>
      <c r="LO138" s="469">
        <f>SUM(LO132:LO137)</f>
        <v/>
      </c>
      <c r="LP138" s="469">
        <f>SUM(LP132:LP137)</f>
        <v/>
      </c>
      <c r="LQ138" s="469">
        <f>SUM(LQ132:LQ137)</f>
        <v/>
      </c>
      <c r="LR138" s="469">
        <f>SUM(LR132:LR137)</f>
        <v/>
      </c>
      <c r="LS138" s="469">
        <f>SUM(LS132:LS137)</f>
        <v/>
      </c>
      <c r="LT138" s="469">
        <f>SUM(LT132:LT137)</f>
        <v/>
      </c>
      <c r="LU138" s="469">
        <f>SUM(LU132:LU137)</f>
        <v/>
      </c>
      <c r="LV138" s="469">
        <f>SUM(LV132:LV137)</f>
        <v/>
      </c>
      <c r="LW138" s="469">
        <f>SUM(LW132:LW137)</f>
        <v/>
      </c>
      <c r="LX138" s="469">
        <f>SUM(LX132:LX137)</f>
        <v/>
      </c>
      <c r="LY138" s="469">
        <f>SUM(LY132:LY137)</f>
        <v/>
      </c>
      <c r="LZ138" s="469">
        <f>SUM(LZ132:LZ137)</f>
        <v/>
      </c>
      <c r="MA138" s="469">
        <f>SUM(MA132:MA137)</f>
        <v/>
      </c>
      <c r="MB138" s="469">
        <f>SUM(MB132:MB137)</f>
        <v/>
      </c>
      <c r="MC138" s="469">
        <f>SUM(MC132:MC137)</f>
        <v/>
      </c>
      <c r="MD138" s="469">
        <f>SUM(MD132:MD137)</f>
        <v/>
      </c>
      <c r="ME138" s="469">
        <f>SUM(ME132:ME137)</f>
        <v/>
      </c>
      <c r="MF138" s="469">
        <f>SUM(MF132:MF137)</f>
        <v/>
      </c>
      <c r="MG138" s="469">
        <f>SUM(MG132:MG137)</f>
        <v/>
      </c>
      <c r="MH138" s="469">
        <f>SUM(MH132:MH137)</f>
        <v/>
      </c>
      <c r="MI138" s="469">
        <f>SUM(MI132:MI137)</f>
        <v/>
      </c>
      <c r="MJ138" s="469">
        <f>SUM(MJ132:MJ137)</f>
        <v/>
      </c>
      <c r="MK138" s="469">
        <f>SUM(MK132:MK137)</f>
        <v/>
      </c>
      <c r="ML138" s="469">
        <f>SUM(ML132:ML137)</f>
        <v/>
      </c>
      <c r="MM138" s="469">
        <f>SUM(MM132:MM137)</f>
        <v/>
      </c>
      <c r="MN138" s="469">
        <f>SUM(MN132:MN137)</f>
        <v/>
      </c>
      <c r="MO138" s="469">
        <f>SUM(MO132:MO137)</f>
        <v/>
      </c>
      <c r="MP138" s="469">
        <f>SUM(MP132:MP137)</f>
        <v/>
      </c>
      <c r="MQ138" s="469">
        <f>SUM(MQ132:MQ137)</f>
        <v/>
      </c>
      <c r="MR138" s="469">
        <f>SUM(MR132:MR137)</f>
        <v/>
      </c>
      <c r="MS138" s="469">
        <f>SUM(MS132:MS137)</f>
        <v/>
      </c>
      <c r="MT138" s="469">
        <f>SUM(MT132:MT137)</f>
        <v/>
      </c>
      <c r="MU138" s="469">
        <f>SUM(MU132:MU137)</f>
        <v/>
      </c>
      <c r="MV138" s="469">
        <f>SUM(MV132:MV137)</f>
        <v/>
      </c>
      <c r="MW138" s="469">
        <f>SUM(MW132:MW137)</f>
        <v/>
      </c>
      <c r="MX138" s="469">
        <f>SUM(MX132:MX137)</f>
        <v/>
      </c>
      <c r="MY138" s="469">
        <f>SUM(MY132:MY137)</f>
        <v/>
      </c>
      <c r="MZ138" s="469">
        <f>SUM(MZ132:MZ137)</f>
        <v/>
      </c>
      <c r="NA138" s="469">
        <f>SUM(NA132:NA137)</f>
        <v/>
      </c>
      <c r="NB138" s="469">
        <f>SUM(NB132:NB137)</f>
        <v/>
      </c>
      <c r="NC138" s="469">
        <f>SUM(NC132:NC137)</f>
        <v/>
      </c>
      <c r="ND138" s="469">
        <f>SUM(ND132:ND137)</f>
        <v/>
      </c>
      <c r="NE138" s="469">
        <f>SUM(NE132:NE137)</f>
        <v/>
      </c>
      <c r="NF138" s="469">
        <f>SUM(NF132:NF137)</f>
        <v/>
      </c>
      <c r="NG138" s="469">
        <f>SUM(NG132:NG137)</f>
        <v/>
      </c>
      <c r="NH138" s="469">
        <f>SUM(NH132:NH137)</f>
        <v/>
      </c>
      <c r="NI138" s="469">
        <f>SUM(NI132:NI137)</f>
        <v/>
      </c>
      <c r="NJ138" s="469">
        <f>SUM(NJ132:NJ137)</f>
        <v/>
      </c>
      <c r="NK138" s="469">
        <f>SUM(NK132:NK137)</f>
        <v/>
      </c>
      <c r="NL138" s="469">
        <f>SUM(NL132:NL137)</f>
        <v/>
      </c>
      <c r="NM138" s="469">
        <f>SUM(NM132:NM137)</f>
        <v/>
      </c>
      <c r="NN138" s="469">
        <f>SUM(NN132:NN137)</f>
        <v/>
      </c>
      <c r="NO138" s="469">
        <f>SUM(NO132:NO137)</f>
        <v/>
      </c>
      <c r="NP138" s="469">
        <f>SUM(NP132:NP137)</f>
        <v/>
      </c>
      <c r="NQ138" s="469">
        <f>SUM(NQ132:NQ137)</f>
        <v/>
      </c>
      <c r="NR138" s="469">
        <f>SUM(NR132:NR137)</f>
        <v/>
      </c>
      <c r="NS138" s="469">
        <f>SUM(NS132:NS137)</f>
        <v/>
      </c>
      <c r="NT138" s="469">
        <f>SUM(NT132:NT137)</f>
        <v/>
      </c>
      <c r="NU138" s="469">
        <f>SUM(NU132:NU137)</f>
        <v/>
      </c>
      <c r="NV138" s="469">
        <f>SUM(NV132:NV137)</f>
        <v/>
      </c>
      <c r="NW138" s="469">
        <f>SUM(NW132:NW137)</f>
        <v/>
      </c>
      <c r="NX138" s="469">
        <f>SUM(NX132:NX137)</f>
        <v/>
      </c>
      <c r="NY138" s="469">
        <f>SUM(NY132:NY137)</f>
        <v/>
      </c>
      <c r="NZ138" s="469">
        <f>SUM(NZ132:NZ137)</f>
        <v/>
      </c>
      <c r="OA138" s="469">
        <f>SUM(OA132:OA137)</f>
        <v/>
      </c>
      <c r="OB138" s="469">
        <f>SUM(OB132:OB137)</f>
        <v/>
      </c>
      <c r="OC138" s="469">
        <f>SUM(OC132:OC137)</f>
        <v/>
      </c>
      <c r="OD138" s="469">
        <f>SUM(OD132:OD137)</f>
        <v/>
      </c>
      <c r="OE138" s="469">
        <f>SUM(OE132:OE137)</f>
        <v/>
      </c>
      <c r="OF138" s="469">
        <f>SUM(OF132:OF137)</f>
        <v/>
      </c>
      <c r="OG138" s="469">
        <f>SUM(OG132:OG137)</f>
        <v/>
      </c>
      <c r="OH138" s="469">
        <f>SUM(OH132:OH137)</f>
        <v/>
      </c>
      <c r="OI138" s="469">
        <f>SUM(OI132:OI137)</f>
        <v/>
      </c>
      <c r="OJ138" s="469">
        <f>SUM(OJ132:OJ137)</f>
        <v/>
      </c>
      <c r="OK138" s="469">
        <f>SUM(OK132:OK137)</f>
        <v/>
      </c>
      <c r="OL138" s="469">
        <f>SUM(OL132:OL137)</f>
        <v/>
      </c>
      <c r="OM138" s="469">
        <f>SUM(OM132:OM137)</f>
        <v/>
      </c>
      <c r="ON138" s="469">
        <f>SUM(ON132:ON137)</f>
        <v/>
      </c>
      <c r="OO138" s="469">
        <f>SUM(OO132:OO137)</f>
        <v/>
      </c>
      <c r="OP138" s="469">
        <f>SUM(OP132:OP137)</f>
        <v/>
      </c>
      <c r="OQ138" s="469">
        <f>SUM(OQ132:OQ137)</f>
        <v/>
      </c>
      <c r="OR138" s="469">
        <f>SUM(OR132:OR137)</f>
        <v/>
      </c>
      <c r="OS138" s="469">
        <f>SUM(OS132:OS137)</f>
        <v/>
      </c>
      <c r="OT138" s="469">
        <f>SUM(OT132:OT137)</f>
        <v/>
      </c>
      <c r="OU138" s="469">
        <f>SUM(OU132:OU137)</f>
        <v/>
      </c>
      <c r="OV138" s="469">
        <f>SUM(OV132:OV137)</f>
        <v/>
      </c>
      <c r="OW138" s="469">
        <f>SUM(OW132:OW137)</f>
        <v/>
      </c>
      <c r="OX138" s="469">
        <f>SUM(OX132:OX137)</f>
        <v/>
      </c>
      <c r="OY138" s="469">
        <f>SUM(OY132:OY137)</f>
        <v/>
      </c>
      <c r="OZ138" s="469">
        <f>SUM(OZ132:OZ137)</f>
        <v/>
      </c>
      <c r="PA138" s="469">
        <f>SUM(PA132:PA137)</f>
        <v/>
      </c>
      <c r="PB138" s="469">
        <f>SUM(PB132:PB137)</f>
        <v/>
      </c>
      <c r="PC138" s="469">
        <f>SUM(PC132:PC137)</f>
        <v/>
      </c>
      <c r="PD138" s="469">
        <f>SUM(PD132:PD137)</f>
        <v/>
      </c>
      <c r="PE138" s="469">
        <f>SUM(PE132:PE137)</f>
        <v/>
      </c>
      <c r="PF138" s="469">
        <f>SUM(PF132:PF137)</f>
        <v/>
      </c>
      <c r="PG138" s="469">
        <f>SUM(PG132:PG137)</f>
        <v/>
      </c>
      <c r="PH138" s="469">
        <f>SUM(PH132:PH137)</f>
        <v/>
      </c>
      <c r="PI138" s="469">
        <f>SUM(PI132:PI137)</f>
        <v/>
      </c>
      <c r="PJ138" s="469">
        <f>SUM(PJ132:PJ137)</f>
        <v/>
      </c>
      <c r="PK138" s="469">
        <f>SUM(PK132:PK137)</f>
        <v/>
      </c>
      <c r="PL138" s="469">
        <f>SUM(PL132:PL137)</f>
        <v/>
      </c>
      <c r="PM138" s="469">
        <f>SUM(PM132:PM137)</f>
        <v/>
      </c>
      <c r="PN138" s="469">
        <f>SUM(PN132:PN137)</f>
        <v/>
      </c>
      <c r="PO138" s="469">
        <f>SUM(PO132:PO137)</f>
        <v/>
      </c>
      <c r="PP138" s="469">
        <f>SUM(PP132:PP137)</f>
        <v/>
      </c>
      <c r="PQ138" s="469">
        <f>SUM(PQ132:PQ137)</f>
        <v/>
      </c>
      <c r="PR138" s="469">
        <f>SUM(PR132:PR137)</f>
        <v/>
      </c>
      <c r="PS138" s="469">
        <f>SUM(PS132:PS137)</f>
        <v/>
      </c>
      <c r="PT138" s="469">
        <f>SUM(PT132:PT137)</f>
        <v/>
      </c>
      <c r="PU138" s="469">
        <f>SUM(PU132:PU137)</f>
        <v/>
      </c>
      <c r="PV138" s="469">
        <f>SUM(PV132:PV137)</f>
        <v/>
      </c>
      <c r="PW138" s="469">
        <f>SUM(PW132:PW137)</f>
        <v/>
      </c>
      <c r="PX138" s="469">
        <f>SUM(PX132:PX137)</f>
        <v/>
      </c>
      <c r="PY138" s="469">
        <f>SUM(PY132:PY137)</f>
        <v/>
      </c>
      <c r="PZ138" s="469">
        <f>SUM(PZ132:PZ137)</f>
        <v/>
      </c>
      <c r="QA138" s="469">
        <f>SUM(QA132:QA137)</f>
        <v/>
      </c>
      <c r="QB138" s="469">
        <f>SUM(QB132:QB137)</f>
        <v/>
      </c>
      <c r="QC138" s="469">
        <f>SUM(QC132:QC137)</f>
        <v/>
      </c>
      <c r="QD138" s="469">
        <f>SUM(QD132:QD137)</f>
        <v/>
      </c>
      <c r="QE138" s="469">
        <f>SUM(QE132:QE137)</f>
        <v/>
      </c>
      <c r="QF138" s="469">
        <f>SUM(QF132:QF137)</f>
        <v/>
      </c>
      <c r="QG138" s="469">
        <f>SUM(QG132:QG137)</f>
        <v/>
      </c>
      <c r="QH138" s="469">
        <f>SUM(QH132:QH137)</f>
        <v/>
      </c>
      <c r="QI138" s="469">
        <f>SUM(QI132:QI137)</f>
        <v/>
      </c>
      <c r="QJ138" s="469">
        <f>SUM(QJ132:QJ137)</f>
        <v/>
      </c>
      <c r="QK138" s="469">
        <f>SUM(QK132:QK137)</f>
        <v/>
      </c>
      <c r="QL138" s="469">
        <f>SUM(QL132:QL137)</f>
        <v/>
      </c>
      <c r="QM138" s="469">
        <f>SUM(QM132:QM137)</f>
        <v/>
      </c>
      <c r="QN138" s="469">
        <f>SUM(QN132:QN137)</f>
        <v/>
      </c>
      <c r="QO138" s="469">
        <f>SUM(QO132:QO137)</f>
        <v/>
      </c>
      <c r="QP138" s="469">
        <f>SUM(QP132:QP137)</f>
        <v/>
      </c>
      <c r="QQ138" s="469">
        <f>SUM(QQ132:QQ137)</f>
        <v/>
      </c>
      <c r="QR138" s="469">
        <f>SUM(QR132:QR137)</f>
        <v/>
      </c>
      <c r="QS138" s="469">
        <f>SUM(QS132:QS137)</f>
        <v/>
      </c>
      <c r="QT138" s="469">
        <f>SUM(QT132:QT137)</f>
        <v/>
      </c>
      <c r="QU138" s="469">
        <f>SUM(QU132:QU137)</f>
        <v/>
      </c>
      <c r="QV138" s="469">
        <f>SUM(QV132:QV137)</f>
        <v/>
      </c>
      <c r="QW138" s="469">
        <f>SUM(QW132:QW137)</f>
        <v/>
      </c>
      <c r="QX138" s="469">
        <f>SUM(QX132:QX137)</f>
        <v/>
      </c>
      <c r="QY138" s="469">
        <f>SUM(QY132:QY137)</f>
        <v/>
      </c>
      <c r="QZ138" s="469">
        <f>SUM(QZ132:QZ137)</f>
        <v/>
      </c>
      <c r="RA138" s="469">
        <f>SUM(RA132:RA137)</f>
        <v/>
      </c>
      <c r="RB138" s="469">
        <f>SUM(RB132:RB137)</f>
        <v/>
      </c>
      <c r="RC138" s="469">
        <f>SUM(RC132:RC137)</f>
        <v/>
      </c>
      <c r="RD138" s="469">
        <f>SUM(RD132:RD137)</f>
        <v/>
      </c>
      <c r="RE138" s="469">
        <f>SUM(RE132:RE137)</f>
        <v/>
      </c>
      <c r="RF138" s="469">
        <f>SUM(RF132:RF137)</f>
        <v/>
      </c>
      <c r="RG138" s="120">
        <f>IF(RF126=RF131,RF131=RF138,"FALSO")</f>
        <v/>
      </c>
      <c r="RH138" s="469">
        <f>SUM(RH132:RH137)</f>
        <v/>
      </c>
      <c r="RI138" s="469">
        <f>SUM(RI132:RI137)</f>
        <v/>
      </c>
      <c r="RJ138" s="469">
        <f>SUM(RJ132:RJ137)</f>
        <v/>
      </c>
      <c r="RK138" s="469">
        <f>SUM(RK132:RK137)</f>
        <v/>
      </c>
      <c r="RL138" s="469">
        <f>SUM(RL132:RL137)</f>
        <v/>
      </c>
      <c r="RM138" s="469">
        <f>SUM(RM132:RM137)</f>
        <v/>
      </c>
      <c r="RN138" s="469">
        <f>SUM(RN132:RN137)</f>
        <v/>
      </c>
      <c r="RO138" s="469">
        <f>SUM(RO132:RO137)</f>
        <v/>
      </c>
      <c r="RP138" s="469">
        <f>SUM(RP132:RP137)</f>
        <v/>
      </c>
      <c r="RQ138" s="469">
        <f>SUM(RQ132:RQ137)</f>
        <v/>
      </c>
      <c r="RR138" s="469">
        <f>SUM(RR132:RR137)</f>
        <v/>
      </c>
      <c r="RS138" s="469">
        <f>SUM(RS132:RS137)</f>
        <v/>
      </c>
      <c r="RT138" s="469">
        <f>SUM(RT132:RT137)</f>
        <v/>
      </c>
      <c r="RU138" s="469">
        <f>SUM(RU132:RU137)</f>
        <v/>
      </c>
      <c r="RV138" s="469">
        <f>SUM(RV132:RV137)</f>
        <v/>
      </c>
      <c r="RW138" s="469">
        <f>SUM(RW132:RW137)</f>
        <v/>
      </c>
      <c r="RX138" s="469">
        <f>SUM(RX132:RX137)</f>
        <v/>
      </c>
      <c r="RY138" s="469">
        <f>SUM(RY132:RY137)</f>
        <v/>
      </c>
      <c r="RZ138" s="469">
        <f>SUM(RZ132:RZ137)</f>
        <v/>
      </c>
      <c r="SA138" s="469">
        <f>SUM(SA132:SA137)</f>
        <v/>
      </c>
      <c r="SB138" s="469">
        <f>SUM(SB132:SB137)</f>
        <v/>
      </c>
      <c r="SC138" s="469">
        <f>SUM(SC132:SC137)</f>
        <v/>
      </c>
      <c r="SD138" s="469">
        <f>SUM(SD132:SD137)</f>
        <v/>
      </c>
      <c r="SE138" s="469">
        <f>SUM(SE132:SE137)</f>
        <v/>
      </c>
      <c r="SF138" s="469">
        <f>SUM(SF132:SF137)</f>
        <v/>
      </c>
      <c r="SG138" s="469">
        <f>SUM(SG132:SG137)</f>
        <v/>
      </c>
      <c r="SH138" s="469">
        <f>SUM(SH132:SH137)</f>
        <v/>
      </c>
      <c r="SI138" s="469">
        <f>SUM(SI132:SI137)</f>
        <v/>
      </c>
      <c r="SJ138" s="469">
        <f>SUM(SJ132:SJ137)</f>
        <v/>
      </c>
      <c r="SK138" s="469">
        <f>SUM(SK132:SK137)</f>
        <v/>
      </c>
      <c r="SL138" s="469">
        <f>SUM(SL132:SL137)</f>
        <v/>
      </c>
      <c r="SM138" s="469">
        <f>SUM(SM132:SM137)</f>
        <v/>
      </c>
      <c r="SN138" s="469">
        <f>SUM(SN132:SN137)</f>
        <v/>
      </c>
      <c r="SO138" s="469">
        <f>SUM(SO132:SO137)</f>
        <v/>
      </c>
      <c r="SP138" s="469">
        <f>SUM(SP132:SP137)</f>
        <v/>
      </c>
      <c r="SQ138" s="469">
        <f>SUM(SQ132:SQ137)</f>
        <v/>
      </c>
      <c r="SR138" s="469">
        <f>SUM(SR132:SR137)</f>
        <v/>
      </c>
      <c r="SS138" s="469">
        <f>SUM(SS132:SS137)</f>
        <v/>
      </c>
      <c r="ST138" s="469">
        <f>SUM(ST132:ST137)</f>
        <v/>
      </c>
      <c r="SU138" s="469">
        <f>SUM(SU132:SU137)</f>
        <v/>
      </c>
      <c r="SV138" s="469">
        <f>SUM(SV132:SV137)</f>
        <v/>
      </c>
      <c r="SW138" s="469">
        <f>SUM(SW132:SW137)</f>
        <v/>
      </c>
      <c r="SX138" s="469">
        <f>SUM(SX132:SX137)</f>
        <v/>
      </c>
      <c r="SY138" s="469">
        <f>SUM(SY132:SY137)</f>
        <v/>
      </c>
      <c r="SZ138" s="470">
        <f>SUM(SZ132:SZ137)</f>
        <v/>
      </c>
      <c r="TB138" s="585">
        <f>SUM(TB132:TB137)</f>
        <v/>
      </c>
      <c r="TC138" s="585">
        <f>SUM(TC132:TC137)</f>
        <v/>
      </c>
      <c r="TE138" s="585">
        <f>SUM(TE132:TE137)</f>
        <v/>
      </c>
      <c r="TF138" s="585">
        <f>SUM(TF132:TF137)</f>
        <v/>
      </c>
      <c r="TG138" s="585">
        <f>SUM(TG132:TG137)</f>
        <v/>
      </c>
      <c r="TH138" s="585">
        <f>SUM(TH132:TH137)</f>
        <v/>
      </c>
      <c r="TI138" s="585">
        <f>SUM(TI132:TI137)</f>
        <v/>
      </c>
      <c r="TJ138" s="585">
        <f>SUM(TJ132:TJ137)</f>
        <v/>
      </c>
      <c r="TK138" s="585">
        <f>SUM(TK132:TK137)</f>
        <v/>
      </c>
      <c r="TL138" s="585">
        <f>SUM(TL132:TL137)</f>
        <v/>
      </c>
      <c r="TM138" s="585">
        <f>SUM(TM132:TM137)</f>
        <v/>
      </c>
      <c r="TN138" s="585">
        <f>SUM(TN132:TN137)</f>
        <v/>
      </c>
      <c r="TO138" s="585">
        <f>SUM(TO132:TO137)</f>
        <v/>
      </c>
      <c r="TP138" s="585">
        <f>SUM(TP132:TP137)</f>
        <v/>
      </c>
      <c r="TQ138" s="585">
        <f>SUM(TQ132:TQ137)</f>
        <v/>
      </c>
      <c r="TR138" s="585">
        <f>SUM(TR132:TR137)</f>
        <v/>
      </c>
      <c r="TS138" s="585">
        <f>SUM(TS132:TS137)</f>
        <v/>
      </c>
      <c r="TT138" s="585">
        <f>SUM(TT132:TT137)</f>
        <v/>
      </c>
      <c r="TU138" s="585">
        <f>SUM(TU132:TU137)</f>
        <v/>
      </c>
    </row>
    <row r="139" ht="23" customHeight="1">
      <c r="A139" s="1100" t="n"/>
      <c r="B139" s="1101" t="n"/>
      <c r="C139" s="1102" t="n"/>
      <c r="D139" s="84" t="inlineStr">
        <is>
          <t>EN SITUACION DE DESPLAZADO</t>
        </is>
      </c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7" t="n"/>
      <c r="FV139" s="7" t="n"/>
      <c r="FW139" s="7" t="n"/>
      <c r="FX139" s="7" t="n"/>
      <c r="FY139" s="7" t="n"/>
      <c r="FZ139" s="7" t="n"/>
      <c r="GA139" s="7" t="n"/>
      <c r="GB139" s="7" t="n"/>
      <c r="GC139" s="7" t="n"/>
      <c r="GD139" s="7" t="n"/>
      <c r="GE139" s="7" t="n"/>
      <c r="GF139" s="7" t="n"/>
      <c r="GG139" s="7" t="n"/>
      <c r="GH139" s="7" t="n"/>
      <c r="GI139" s="7" t="n"/>
      <c r="GJ139" s="7" t="n"/>
      <c r="GK139" s="7" t="n"/>
      <c r="GL139" s="7" t="n"/>
      <c r="GM139" s="7" t="n"/>
      <c r="GN139" s="7" t="n"/>
      <c r="GO139" s="7" t="n"/>
      <c r="GP139" s="7" t="n"/>
      <c r="GQ139" s="7" t="n"/>
      <c r="GR139" s="7" t="n"/>
      <c r="GS139" s="7" t="n"/>
      <c r="GT139" s="7" t="n"/>
      <c r="GU139" s="7" t="n"/>
      <c r="GV139" s="7" t="n"/>
      <c r="GW139" s="7" t="n"/>
      <c r="GX139" s="7" t="n"/>
      <c r="GY139" s="7" t="n"/>
      <c r="GZ139" s="7" t="n"/>
      <c r="HA139" s="7" t="n"/>
      <c r="HB139" s="7" t="n"/>
      <c r="HC139" s="7" t="n"/>
      <c r="HD139" s="7" t="n"/>
      <c r="HE139" s="7" t="n"/>
      <c r="HF139" s="7" t="n"/>
      <c r="HG139" s="7" t="n"/>
      <c r="HH139" s="7" t="n"/>
      <c r="HI139" s="7" t="n"/>
      <c r="HJ139" s="7" t="n"/>
      <c r="HK139" s="7" t="n"/>
      <c r="HL139" s="7" t="n"/>
      <c r="HM139" s="7" t="n"/>
      <c r="HN139" s="7" t="n"/>
      <c r="HO139" s="7" t="n"/>
      <c r="HP139" s="7" t="n"/>
      <c r="HQ139" s="7" t="n"/>
      <c r="HR139" s="7" t="n"/>
      <c r="HS139" s="7" t="n"/>
      <c r="HT139" s="7" t="n"/>
      <c r="HU139" s="7" t="n"/>
      <c r="HV139" s="7" t="n"/>
      <c r="HW139" s="7" t="n"/>
      <c r="HX139" s="7" t="n"/>
      <c r="HY139" s="7" t="n"/>
      <c r="HZ139" s="7" t="n"/>
      <c r="IA139" s="7" t="n"/>
      <c r="IB139" s="7" t="n"/>
      <c r="IC139" s="7" t="n"/>
      <c r="ID139" s="7" t="n"/>
      <c r="IE139" s="7" t="n"/>
      <c r="IF139" s="7" t="n"/>
      <c r="IG139" s="7" t="n"/>
      <c r="IH139" s="7" t="n"/>
      <c r="II139" s="7" t="n"/>
      <c r="IJ139" s="7" t="n"/>
      <c r="IK139" s="7" t="n"/>
      <c r="IL139" s="7" t="n"/>
      <c r="IM139" s="7" t="n"/>
      <c r="IN139" s="7" t="n"/>
      <c r="IO139" s="7" t="n"/>
      <c r="IP139" s="7" t="n"/>
      <c r="IQ139" s="7" t="n"/>
      <c r="IR139" s="7" t="n"/>
      <c r="IS139" s="7" t="n"/>
      <c r="IT139" s="7" t="n"/>
      <c r="IU139" s="7" t="n"/>
      <c r="IV139" s="7" t="n"/>
      <c r="IW139" s="7" t="n"/>
      <c r="IX139" s="7" t="n"/>
      <c r="IY139" s="7" t="n"/>
      <c r="IZ139" s="7" t="n"/>
      <c r="JA139" s="7" t="n"/>
      <c r="JB139" s="7" t="n"/>
      <c r="JC139" s="7" t="n"/>
      <c r="JD139" s="7" t="n"/>
      <c r="JE139" s="7" t="n"/>
      <c r="JF139" s="7" t="n"/>
      <c r="JG139" s="7" t="n"/>
      <c r="JH139" s="7" t="n"/>
      <c r="JI139" s="7" t="n"/>
      <c r="JJ139" s="7" t="n"/>
      <c r="JK139" s="7" t="n"/>
      <c r="JL139" s="7" t="n"/>
      <c r="JM139" s="7" t="n"/>
      <c r="JN139" s="7" t="n"/>
      <c r="JO139" s="7" t="n"/>
      <c r="JP139" s="7" t="n"/>
      <c r="JQ139" s="7" t="n"/>
      <c r="JR139" s="7" t="n"/>
      <c r="JS139" s="7" t="n"/>
      <c r="JT139" s="7" t="n"/>
      <c r="JU139" s="7" t="n"/>
      <c r="JV139" s="7" t="n"/>
      <c r="JW139" s="7" t="n"/>
      <c r="JX139" s="7" t="n"/>
      <c r="JY139" s="7" t="n"/>
      <c r="JZ139" s="7" t="n"/>
      <c r="KA139" s="7" t="n"/>
      <c r="KB139" s="7" t="n"/>
      <c r="KC139" s="7" t="n"/>
      <c r="KD139" s="7" t="n"/>
      <c r="KE139" s="7" t="n"/>
      <c r="KF139" s="7" t="n"/>
      <c r="KG139" s="7" t="n"/>
      <c r="KH139" s="7" t="n"/>
      <c r="KI139" s="7" t="n"/>
      <c r="KJ139" s="7" t="n"/>
      <c r="KK139" s="7" t="n"/>
      <c r="KL139" s="7" t="n"/>
      <c r="KM139" s="7" t="n"/>
      <c r="KN139" s="7" t="n"/>
      <c r="KO139" s="7" t="n"/>
      <c r="KP139" s="7" t="n"/>
      <c r="KQ139" s="7" t="n"/>
      <c r="KR139" s="7" t="n"/>
      <c r="KS139" s="7" t="n"/>
      <c r="KT139" s="7" t="n"/>
      <c r="KU139" s="7" t="n"/>
      <c r="KV139" s="7" t="n"/>
      <c r="KW139" s="7" t="n"/>
      <c r="KX139" s="7" t="n"/>
      <c r="KY139" s="7" t="n"/>
      <c r="KZ139" s="7" t="n"/>
      <c r="LA139" s="7" t="n"/>
      <c r="LB139" s="7" t="n"/>
      <c r="LC139" s="7" t="n"/>
      <c r="LD139" s="7" t="n"/>
      <c r="LE139" s="7" t="n"/>
      <c r="LF139" s="7" t="n"/>
      <c r="LG139" s="7" t="n"/>
      <c r="LH139" s="7" t="n"/>
      <c r="LI139" s="7" t="n"/>
      <c r="LJ139" s="7" t="n"/>
      <c r="LK139" s="7" t="n"/>
      <c r="LL139" s="7" t="n"/>
      <c r="LM139" s="7" t="n"/>
      <c r="LN139" s="7" t="n"/>
      <c r="LO139" s="7" t="n"/>
      <c r="LP139" s="7" t="n"/>
      <c r="LQ139" s="7" t="n"/>
      <c r="LR139" s="7" t="n"/>
      <c r="LS139" s="7" t="n"/>
      <c r="LT139" s="7" t="n"/>
      <c r="LU139" s="7" t="n"/>
      <c r="LV139" s="7" t="n"/>
      <c r="LW139" s="7" t="n"/>
      <c r="LX139" s="7" t="n"/>
      <c r="LY139" s="7" t="n"/>
      <c r="LZ139" s="7" t="n"/>
      <c r="MA139" s="7" t="n"/>
      <c r="MB139" s="7" t="n"/>
      <c r="MC139" s="7" t="n"/>
      <c r="MD139" s="7" t="n"/>
      <c r="ME139" s="7" t="n"/>
      <c r="MF139" s="7" t="n"/>
      <c r="MG139" s="7" t="n"/>
      <c r="MH139" s="7" t="n"/>
      <c r="MI139" s="7" t="n"/>
      <c r="MJ139" s="7" t="n"/>
      <c r="MK139" s="7" t="n"/>
      <c r="ML139" s="7" t="n"/>
      <c r="MM139" s="7" t="n"/>
      <c r="MN139" s="7" t="n"/>
      <c r="MO139" s="7" t="n"/>
      <c r="MP139" s="7" t="n"/>
      <c r="MQ139" s="7" t="n"/>
      <c r="MR139" s="7" t="n"/>
      <c r="MS139" s="7" t="n"/>
      <c r="MT139" s="7" t="n"/>
      <c r="MU139" s="7" t="n"/>
      <c r="MV139" s="7" t="n"/>
      <c r="MW139" s="7" t="n"/>
      <c r="MX139" s="7" t="n"/>
      <c r="MY139" s="7" t="n"/>
      <c r="MZ139" s="7" t="n"/>
      <c r="NA139" s="7" t="n"/>
      <c r="NB139" s="7" t="n"/>
      <c r="NC139" s="7" t="n"/>
      <c r="ND139" s="7" t="n"/>
      <c r="NE139" s="7" t="n"/>
      <c r="NF139" s="7" t="n"/>
      <c r="NG139" s="7" t="n"/>
      <c r="NH139" s="7" t="n"/>
      <c r="NI139" s="7" t="n"/>
      <c r="NJ139" s="7" t="n"/>
      <c r="NK139" s="7" t="n"/>
      <c r="NL139" s="7" t="n"/>
      <c r="NM139" s="7" t="n"/>
      <c r="NN139" s="7" t="n"/>
      <c r="NO139" s="7" t="n"/>
      <c r="NP139" s="7" t="n"/>
      <c r="NQ139" s="619" t="n"/>
      <c r="NR139" s="619" t="n"/>
      <c r="NS139" s="619" t="n"/>
      <c r="NT139" s="619" t="n"/>
      <c r="NU139" s="619" t="n"/>
      <c r="NV139" s="619" t="n"/>
      <c r="NW139" s="619" t="n"/>
      <c r="NX139" s="619" t="n"/>
      <c r="NY139" s="7" t="n"/>
      <c r="NZ139" s="7" t="n"/>
      <c r="OA139" s="7" t="n"/>
      <c r="OB139" s="7" t="n"/>
      <c r="OC139" s="7" t="n"/>
      <c r="OD139" s="7" t="n"/>
      <c r="OE139" s="7" t="n"/>
      <c r="OF139" s="7" t="n"/>
      <c r="OG139" s="619" t="n"/>
      <c r="OH139" s="619" t="n"/>
      <c r="OI139" s="619" t="n"/>
      <c r="OJ139" s="619" t="n"/>
      <c r="OK139" s="619" t="n"/>
      <c r="OL139" s="619" t="n"/>
      <c r="OM139" s="619" t="n"/>
      <c r="ON139" s="619" t="n"/>
      <c r="OO139" s="619" t="n"/>
      <c r="OP139" s="619" t="n"/>
      <c r="OQ139" s="619" t="n"/>
      <c r="OR139" s="619" t="n"/>
      <c r="OS139" s="619" t="n"/>
      <c r="OT139" s="619" t="n"/>
      <c r="OU139" s="619" t="n"/>
      <c r="OV139" s="619" t="n"/>
      <c r="OW139" s="7" t="n"/>
      <c r="OX139" s="7" t="n"/>
      <c r="OY139" s="7" t="n"/>
      <c r="OZ139" s="7" t="n"/>
      <c r="PA139" s="7" t="n"/>
      <c r="PB139" s="7" t="n"/>
      <c r="PC139" s="7" t="n"/>
      <c r="PD139" s="7" t="n"/>
      <c r="PE139" s="7" t="n"/>
      <c r="PF139" s="7" t="n"/>
      <c r="PG139" s="7" t="n"/>
      <c r="PH139" s="7" t="n"/>
      <c r="PI139" s="7" t="n"/>
      <c r="PJ139" s="7" t="n"/>
      <c r="PK139" s="7" t="n"/>
      <c r="PL139" s="7" t="n"/>
      <c r="PM139" s="7" t="n"/>
      <c r="PN139" s="7" t="n"/>
      <c r="PO139" s="7" t="n"/>
      <c r="PP139" s="7" t="n"/>
      <c r="PQ139" s="7" t="n"/>
      <c r="PR139" s="7" t="n"/>
      <c r="PS139" s="7" t="n"/>
      <c r="PT139" s="7" t="n"/>
      <c r="PU139" s="7" t="n"/>
      <c r="PV139" s="7" t="n"/>
      <c r="PW139" s="7" t="n"/>
      <c r="PX139" s="7" t="n"/>
      <c r="PY139" s="7" t="n"/>
      <c r="PZ139" s="7" t="n"/>
      <c r="QA139" s="7" t="n"/>
      <c r="QB139" s="7" t="n"/>
      <c r="QC139" s="7" t="n"/>
      <c r="QD139" s="7" t="n"/>
      <c r="QE139" s="7" t="n"/>
      <c r="QF139" s="7" t="n"/>
      <c r="QG139" s="7" t="n"/>
      <c r="QH139" s="7" t="n"/>
      <c r="QI139" s="7" t="n"/>
      <c r="QJ139" s="7" t="n"/>
      <c r="QK139" s="7" t="n"/>
      <c r="QL139" s="7" t="n"/>
      <c r="QM139" s="7" t="n"/>
      <c r="QN139" s="7" t="n"/>
      <c r="QO139" s="7" t="n"/>
      <c r="QP139" s="7" t="n"/>
      <c r="QQ139" s="7" t="n"/>
      <c r="QR139" s="7" t="n"/>
      <c r="QS139" s="7" t="n"/>
      <c r="QT139" s="7" t="n"/>
      <c r="QU139" s="7" t="n"/>
      <c r="QV139" s="7" t="n"/>
      <c r="QW139" s="7" t="n"/>
      <c r="QX139" s="7" t="n"/>
      <c r="QY139" s="7" t="n"/>
      <c r="QZ139" s="7" t="n"/>
      <c r="RA139" s="7" t="n"/>
      <c r="RB139" s="7" t="n"/>
      <c r="RC139" s="7" t="n"/>
      <c r="RD139" s="7" t="n"/>
      <c r="RE139" s="7" t="n"/>
      <c r="RF139" s="455">
        <f>SUM(E139:RE139)-QF139-QL139-SUM(QO139:QQ139)-SUM(QT139:QV139)</f>
        <v/>
      </c>
      <c r="RG139" s="119" t="n"/>
      <c r="RH139" s="456">
        <f>SUM(E139:G139)</f>
        <v/>
      </c>
      <c r="RI139" s="456">
        <f>SUM(H139:BN139)</f>
        <v/>
      </c>
      <c r="RJ139" s="456">
        <f>SUM(BO139:CT139)</f>
        <v/>
      </c>
      <c r="RK139" s="244">
        <f>SUM(CU139:CW139)</f>
        <v/>
      </c>
      <c r="RL139" s="456">
        <f>SUM(CX139:DH139)</f>
        <v/>
      </c>
      <c r="RM139" s="456">
        <f>SUM(DI139:DU139)</f>
        <v/>
      </c>
      <c r="RN139" s="456">
        <f>SUM(DV139:EZ139)</f>
        <v/>
      </c>
      <c r="RO139" s="456">
        <f>SUM(FA139:FB139)</f>
        <v/>
      </c>
      <c r="RP139" s="456">
        <f>SUM(FC139:FH139)</f>
        <v/>
      </c>
      <c r="RQ139" s="456">
        <f>SUM(FI139:GB139)</f>
        <v/>
      </c>
      <c r="RR139" s="456">
        <f>SUM(GC139:GW139)</f>
        <v/>
      </c>
      <c r="RS139" s="456">
        <f>SUM(GX139:IP139)</f>
        <v/>
      </c>
      <c r="RT139" s="456">
        <f>SUM(IQ139:JC139)</f>
        <v/>
      </c>
      <c r="RU139" s="456">
        <f>SUM(JD139:JV139)</f>
        <v/>
      </c>
      <c r="RV139" s="456">
        <f>SUM(JW139:MA139)</f>
        <v/>
      </c>
      <c r="RW139" s="456">
        <f>SUM(MB139:MN139)</f>
        <v/>
      </c>
      <c r="RX139" s="456">
        <f>MO139</f>
        <v/>
      </c>
      <c r="RY139" s="456">
        <f>SUM(MP139:MQ139)</f>
        <v/>
      </c>
      <c r="RZ139" s="456">
        <f>SUM(MR139:MT139)</f>
        <v/>
      </c>
      <c r="SA139" s="456">
        <f>SUM(MU139:MW139)</f>
        <v/>
      </c>
      <c r="SB139" s="456">
        <f>SUM(MX139:MZ139)</f>
        <v/>
      </c>
      <c r="SC139" s="456">
        <f>SUM(NA139:NB139)</f>
        <v/>
      </c>
      <c r="SD139" s="456">
        <f>SUM(NC139)</f>
        <v/>
      </c>
      <c r="SE139" s="456">
        <f>SUM(ND139:NF139)</f>
        <v/>
      </c>
      <c r="SF139" s="456">
        <f>SUM(NG139)</f>
        <v/>
      </c>
      <c r="SG139" s="456">
        <f>SUM(NH139)</f>
        <v/>
      </c>
      <c r="SH139" s="456">
        <f>NI139</f>
        <v/>
      </c>
      <c r="SI139" s="456">
        <f>NJ139</f>
        <v/>
      </c>
      <c r="SJ139" s="456">
        <f>SUM(NK139:NP139)</f>
        <v/>
      </c>
      <c r="SK139" s="456">
        <f>SUM(NQ139:PN139)</f>
        <v/>
      </c>
      <c r="SL139" s="456">
        <f>SUM(PO139:PX139)</f>
        <v/>
      </c>
      <c r="SM139" s="456">
        <f>SUM(PY139:PZ139)</f>
        <v/>
      </c>
      <c r="SN139" s="456">
        <f>SUM(QA139:QB139)</f>
        <v/>
      </c>
      <c r="SO139" s="456">
        <f>SUM(QC139:QE139)</f>
        <v/>
      </c>
      <c r="SP139" s="456">
        <f>SUM(QG139:QK139)</f>
        <v/>
      </c>
      <c r="SQ139" s="456">
        <f>SUM(QM139:QN139)</f>
        <v/>
      </c>
      <c r="SR139" s="456">
        <f>SUM(QO139)</f>
        <v/>
      </c>
      <c r="SS139" s="456">
        <f>SUM(QP139)+QQ139</f>
        <v/>
      </c>
      <c r="ST139" s="456">
        <f>SUM(QR139)</f>
        <v/>
      </c>
      <c r="SU139" s="456">
        <f>SUM(QS139)</f>
        <v/>
      </c>
      <c r="SV139" s="456">
        <f>SUM(QT139)</f>
        <v/>
      </c>
      <c r="SW139" s="456">
        <f>SUM(QU139)</f>
        <v/>
      </c>
      <c r="SX139" s="456">
        <f>SUM(QV139)</f>
        <v/>
      </c>
      <c r="SY139" s="456">
        <f>SUM(QW139:RE139)</f>
        <v/>
      </c>
      <c r="SZ139" s="157">
        <f>SUM(RH139:SX139)-SUM(SR139:SS139)-SUM(SV139:SX139)</f>
        <v/>
      </c>
      <c r="TB139" s="625" t="n"/>
      <c r="TC139" s="625" t="n"/>
      <c r="TE139" s="625" t="n"/>
      <c r="TF139" s="625" t="n"/>
      <c r="TG139" s="625" t="n"/>
      <c r="TH139" s="625" t="n"/>
      <c r="TI139" s="625" t="n"/>
      <c r="TJ139" s="625" t="n"/>
      <c r="TK139" s="625" t="n"/>
      <c r="TL139" s="625" t="n"/>
      <c r="TM139" s="625" t="n"/>
      <c r="TN139" s="625" t="n"/>
      <c r="TO139" s="625" t="n"/>
      <c r="TP139" s="625" t="n"/>
      <c r="TQ139" s="625" t="n"/>
      <c r="TR139" s="625" t="n"/>
      <c r="TS139" s="625" t="n"/>
      <c r="TT139" s="625" t="n"/>
      <c r="TU139" s="625" t="n"/>
    </row>
    <row r="140" ht="23" customHeight="1">
      <c r="A140" s="1100" t="n"/>
      <c r="B140" s="1101" t="n"/>
      <c r="C140" s="1102" t="n"/>
      <c r="D140" s="84" t="inlineStr">
        <is>
          <t>EN CONDICION DE DISCAPACIDAD</t>
        </is>
      </c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7" t="n"/>
      <c r="FV140" s="7" t="n"/>
      <c r="FW140" s="7" t="n"/>
      <c r="FX140" s="7" t="n"/>
      <c r="FY140" s="7" t="n"/>
      <c r="FZ140" s="7" t="n"/>
      <c r="GA140" s="7" t="n"/>
      <c r="GB140" s="7" t="n"/>
      <c r="GC140" s="7" t="n"/>
      <c r="GD140" s="7" t="n"/>
      <c r="GE140" s="7" t="n"/>
      <c r="GF140" s="7" t="n"/>
      <c r="GG140" s="7" t="n"/>
      <c r="GH140" s="7" t="n"/>
      <c r="GI140" s="7" t="n"/>
      <c r="GJ140" s="7" t="n"/>
      <c r="GK140" s="7" t="n"/>
      <c r="GL140" s="7" t="n"/>
      <c r="GM140" s="7" t="n"/>
      <c r="GN140" s="7" t="n"/>
      <c r="GO140" s="7" t="n"/>
      <c r="GP140" s="7" t="n"/>
      <c r="GQ140" s="7" t="n"/>
      <c r="GR140" s="7" t="n"/>
      <c r="GS140" s="7" t="n"/>
      <c r="GT140" s="7" t="n"/>
      <c r="GU140" s="7" t="n"/>
      <c r="GV140" s="7" t="n"/>
      <c r="GW140" s="7" t="n"/>
      <c r="GX140" s="7" t="n"/>
      <c r="GY140" s="7" t="n"/>
      <c r="GZ140" s="7" t="n"/>
      <c r="HA140" s="7" t="n"/>
      <c r="HB140" s="7" t="n"/>
      <c r="HC140" s="7" t="n"/>
      <c r="HD140" s="7" t="n"/>
      <c r="HE140" s="7" t="n"/>
      <c r="HF140" s="7" t="n"/>
      <c r="HG140" s="7" t="n"/>
      <c r="HH140" s="7" t="n"/>
      <c r="HI140" s="7" t="n"/>
      <c r="HJ140" s="7" t="n"/>
      <c r="HK140" s="7" t="n"/>
      <c r="HL140" s="7" t="n"/>
      <c r="HM140" s="7" t="n"/>
      <c r="HN140" s="7" t="n"/>
      <c r="HO140" s="7" t="n"/>
      <c r="HP140" s="7" t="n"/>
      <c r="HQ140" s="7" t="n"/>
      <c r="HR140" s="7" t="n"/>
      <c r="HS140" s="7" t="n"/>
      <c r="HT140" s="7" t="n"/>
      <c r="HU140" s="7" t="n"/>
      <c r="HV140" s="7" t="n"/>
      <c r="HW140" s="7" t="n"/>
      <c r="HX140" s="7" t="n"/>
      <c r="HY140" s="7" t="n"/>
      <c r="HZ140" s="7" t="n"/>
      <c r="IA140" s="7" t="n"/>
      <c r="IB140" s="7" t="n"/>
      <c r="IC140" s="7" t="n"/>
      <c r="ID140" s="7" t="n"/>
      <c r="IE140" s="7" t="n"/>
      <c r="IF140" s="7" t="n"/>
      <c r="IG140" s="7" t="n"/>
      <c r="IH140" s="7" t="n"/>
      <c r="II140" s="7" t="n"/>
      <c r="IJ140" s="7" t="n"/>
      <c r="IK140" s="7" t="n"/>
      <c r="IL140" s="7" t="n"/>
      <c r="IM140" s="7" t="n"/>
      <c r="IN140" s="7" t="n"/>
      <c r="IO140" s="7" t="n"/>
      <c r="IP140" s="7" t="n"/>
      <c r="IQ140" s="7" t="n"/>
      <c r="IR140" s="7" t="n"/>
      <c r="IS140" s="7" t="n"/>
      <c r="IT140" s="7" t="n"/>
      <c r="IU140" s="7" t="n"/>
      <c r="IV140" s="7" t="n"/>
      <c r="IW140" s="7" t="n"/>
      <c r="IX140" s="7" t="n"/>
      <c r="IY140" s="7" t="n"/>
      <c r="IZ140" s="7" t="n"/>
      <c r="JA140" s="7" t="n"/>
      <c r="JB140" s="7" t="n"/>
      <c r="JC140" s="7" t="n"/>
      <c r="JD140" s="7" t="n"/>
      <c r="JE140" s="7" t="n"/>
      <c r="JF140" s="7" t="n"/>
      <c r="JG140" s="7" t="n"/>
      <c r="JH140" s="7" t="n"/>
      <c r="JI140" s="7" t="n"/>
      <c r="JJ140" s="7" t="n"/>
      <c r="JK140" s="7" t="n"/>
      <c r="JL140" s="7" t="n"/>
      <c r="JM140" s="7" t="n"/>
      <c r="JN140" s="7" t="n"/>
      <c r="JO140" s="7" t="n"/>
      <c r="JP140" s="7" t="n"/>
      <c r="JQ140" s="7" t="n"/>
      <c r="JR140" s="7" t="n"/>
      <c r="JS140" s="7" t="n"/>
      <c r="JT140" s="7" t="n"/>
      <c r="JU140" s="7" t="n"/>
      <c r="JV140" s="7" t="n"/>
      <c r="JW140" s="7" t="n"/>
      <c r="JX140" s="7" t="n"/>
      <c r="JY140" s="7" t="n"/>
      <c r="JZ140" s="7" t="n"/>
      <c r="KA140" s="7" t="n"/>
      <c r="KB140" s="7" t="n"/>
      <c r="KC140" s="7" t="n"/>
      <c r="KD140" s="7" t="n"/>
      <c r="KE140" s="7" t="n"/>
      <c r="KF140" s="7" t="n"/>
      <c r="KG140" s="7" t="n"/>
      <c r="KH140" s="7" t="n"/>
      <c r="KI140" s="7" t="n"/>
      <c r="KJ140" s="7" t="n"/>
      <c r="KK140" s="7" t="n"/>
      <c r="KL140" s="7" t="n"/>
      <c r="KM140" s="7" t="n"/>
      <c r="KN140" s="7" t="n"/>
      <c r="KO140" s="7" t="n"/>
      <c r="KP140" s="7" t="n"/>
      <c r="KQ140" s="7" t="n"/>
      <c r="KR140" s="7" t="n"/>
      <c r="KS140" s="7" t="n"/>
      <c r="KT140" s="7" t="n"/>
      <c r="KU140" s="7" t="n"/>
      <c r="KV140" s="7" t="n"/>
      <c r="KW140" s="7" t="n"/>
      <c r="KX140" s="7" t="n"/>
      <c r="KY140" s="7" t="n"/>
      <c r="KZ140" s="7" t="n"/>
      <c r="LA140" s="7" t="n"/>
      <c r="LB140" s="7" t="n"/>
      <c r="LC140" s="7" t="n"/>
      <c r="LD140" s="7" t="n"/>
      <c r="LE140" s="7" t="n"/>
      <c r="LF140" s="7" t="n"/>
      <c r="LG140" s="7" t="n"/>
      <c r="LH140" s="7" t="n"/>
      <c r="LI140" s="7" t="n"/>
      <c r="LJ140" s="7" t="n"/>
      <c r="LK140" s="7" t="n"/>
      <c r="LL140" s="7" t="n"/>
      <c r="LM140" s="7" t="n"/>
      <c r="LN140" s="7" t="n"/>
      <c r="LO140" s="7" t="n"/>
      <c r="LP140" s="7" t="n"/>
      <c r="LQ140" s="7" t="n"/>
      <c r="LR140" s="7" t="n"/>
      <c r="LS140" s="7" t="n"/>
      <c r="LT140" s="7" t="n"/>
      <c r="LU140" s="7" t="n"/>
      <c r="LV140" s="7" t="n"/>
      <c r="LW140" s="7" t="n"/>
      <c r="LX140" s="7" t="n"/>
      <c r="LY140" s="7" t="n"/>
      <c r="LZ140" s="7" t="n"/>
      <c r="MA140" s="7" t="n"/>
      <c r="MB140" s="7" t="n"/>
      <c r="MC140" s="7" t="n"/>
      <c r="MD140" s="7" t="n"/>
      <c r="ME140" s="7" t="n"/>
      <c r="MF140" s="7" t="n"/>
      <c r="MG140" s="7" t="n"/>
      <c r="MH140" s="7" t="n"/>
      <c r="MI140" s="7" t="n"/>
      <c r="MJ140" s="7" t="n"/>
      <c r="MK140" s="7" t="n"/>
      <c r="ML140" s="7" t="n"/>
      <c r="MM140" s="7" t="n"/>
      <c r="MN140" s="7" t="n"/>
      <c r="MO140" s="7" t="n"/>
      <c r="MP140" s="7" t="n"/>
      <c r="MQ140" s="7" t="n"/>
      <c r="MR140" s="7" t="n"/>
      <c r="MS140" s="7" t="n"/>
      <c r="MT140" s="7" t="n"/>
      <c r="MU140" s="7" t="n"/>
      <c r="MV140" s="7" t="n"/>
      <c r="MW140" s="7" t="n"/>
      <c r="MX140" s="7" t="n"/>
      <c r="MY140" s="7" t="n"/>
      <c r="MZ140" s="7" t="n"/>
      <c r="NA140" s="7" t="n"/>
      <c r="NB140" s="7" t="n"/>
      <c r="NC140" s="7" t="n"/>
      <c r="ND140" s="7" t="n"/>
      <c r="NE140" s="7" t="n"/>
      <c r="NF140" s="7" t="n"/>
      <c r="NG140" s="7" t="n"/>
      <c r="NH140" s="7" t="n"/>
      <c r="NI140" s="7" t="n"/>
      <c r="NJ140" s="7" t="n"/>
      <c r="NK140" s="7" t="n"/>
      <c r="NL140" s="7" t="n"/>
      <c r="NM140" s="7" t="n"/>
      <c r="NN140" s="7" t="n"/>
      <c r="NO140" s="7" t="n"/>
      <c r="NP140" s="7" t="n"/>
      <c r="NQ140" s="619" t="n"/>
      <c r="NR140" s="619" t="n"/>
      <c r="NS140" s="619" t="n"/>
      <c r="NT140" s="619" t="n"/>
      <c r="NU140" s="619" t="n"/>
      <c r="NV140" s="619" t="n"/>
      <c r="NW140" s="619" t="n"/>
      <c r="NX140" s="619" t="n"/>
      <c r="NY140" s="7" t="n"/>
      <c r="NZ140" s="7" t="n"/>
      <c r="OA140" s="7" t="n"/>
      <c r="OB140" s="7" t="n"/>
      <c r="OC140" s="7" t="n"/>
      <c r="OD140" s="7" t="n"/>
      <c r="OE140" s="7" t="n"/>
      <c r="OF140" s="7" t="n"/>
      <c r="OG140" s="619" t="n"/>
      <c r="OH140" s="619" t="n"/>
      <c r="OI140" s="619" t="n"/>
      <c r="OJ140" s="619" t="n"/>
      <c r="OK140" s="619" t="n"/>
      <c r="OL140" s="619" t="n"/>
      <c r="OM140" s="619" t="n"/>
      <c r="ON140" s="619" t="n"/>
      <c r="OO140" s="619" t="n"/>
      <c r="OP140" s="619" t="n"/>
      <c r="OQ140" s="619" t="n"/>
      <c r="OR140" s="619" t="n"/>
      <c r="OS140" s="619" t="n"/>
      <c r="OT140" s="619" t="n"/>
      <c r="OU140" s="619" t="n"/>
      <c r="OV140" s="619" t="n"/>
      <c r="OW140" s="7" t="n"/>
      <c r="OX140" s="7" t="n"/>
      <c r="OY140" s="7" t="n"/>
      <c r="OZ140" s="7" t="n"/>
      <c r="PA140" s="7" t="n"/>
      <c r="PB140" s="7" t="n"/>
      <c r="PC140" s="7" t="n"/>
      <c r="PD140" s="7" t="n"/>
      <c r="PE140" s="7" t="n"/>
      <c r="PF140" s="7" t="n"/>
      <c r="PG140" s="7" t="n"/>
      <c r="PH140" s="7" t="n"/>
      <c r="PI140" s="7" t="n"/>
      <c r="PJ140" s="7" t="n"/>
      <c r="PK140" s="7" t="n"/>
      <c r="PL140" s="7" t="n"/>
      <c r="PM140" s="7" t="n"/>
      <c r="PN140" s="7" t="n"/>
      <c r="PO140" s="7" t="n"/>
      <c r="PP140" s="7" t="n"/>
      <c r="PQ140" s="7" t="n"/>
      <c r="PR140" s="7" t="n"/>
      <c r="PS140" s="7" t="n"/>
      <c r="PT140" s="7" t="n"/>
      <c r="PU140" s="7" t="n"/>
      <c r="PV140" s="7" t="n"/>
      <c r="PW140" s="7" t="n"/>
      <c r="PX140" s="7" t="n"/>
      <c r="PY140" s="7" t="n"/>
      <c r="PZ140" s="7" t="n"/>
      <c r="QA140" s="7" t="n"/>
      <c r="QB140" s="7" t="n"/>
      <c r="QC140" s="7" t="n"/>
      <c r="QD140" s="7" t="n"/>
      <c r="QE140" s="7" t="n"/>
      <c r="QF140" s="7" t="n"/>
      <c r="QG140" s="7" t="n"/>
      <c r="QH140" s="7" t="n"/>
      <c r="QI140" s="7" t="n"/>
      <c r="QJ140" s="7" t="n"/>
      <c r="QK140" s="7" t="n"/>
      <c r="QL140" s="7" t="n"/>
      <c r="QM140" s="7" t="n"/>
      <c r="QN140" s="7" t="n"/>
      <c r="QO140" s="7" t="n"/>
      <c r="QP140" s="7" t="n"/>
      <c r="QQ140" s="7" t="n"/>
      <c r="QR140" s="7" t="n"/>
      <c r="QS140" s="7" t="n"/>
      <c r="QT140" s="7" t="n"/>
      <c r="QU140" s="7" t="n"/>
      <c r="QV140" s="7" t="n"/>
      <c r="QW140" s="7" t="n"/>
      <c r="QX140" s="7" t="n"/>
      <c r="QY140" s="7" t="n"/>
      <c r="QZ140" s="7" t="n"/>
      <c r="RA140" s="7" t="n"/>
      <c r="RB140" s="7" t="n"/>
      <c r="RC140" s="7" t="n"/>
      <c r="RD140" s="7" t="n"/>
      <c r="RE140" s="7" t="n"/>
      <c r="RF140" s="455">
        <f>SUM(E140:RE140)-QF140-QL140-SUM(QO140:QQ140)-SUM(QT140:QV140)</f>
        <v/>
      </c>
      <c r="RG140" s="119" t="n"/>
      <c r="RH140" s="456">
        <f>SUM(E140:G140)</f>
        <v/>
      </c>
      <c r="RI140" s="456">
        <f>SUM(H140:BN140)</f>
        <v/>
      </c>
      <c r="RJ140" s="456">
        <f>SUM(BO140:CT140)</f>
        <v/>
      </c>
      <c r="RK140" s="244">
        <f>SUM(CU140:CW140)</f>
        <v/>
      </c>
      <c r="RL140" s="456">
        <f>SUM(CX140:DH140)</f>
        <v/>
      </c>
      <c r="RM140" s="456">
        <f>SUM(DI140:DU140)</f>
        <v/>
      </c>
      <c r="RN140" s="456">
        <f>SUM(DV140:EZ140)</f>
        <v/>
      </c>
      <c r="RO140" s="456">
        <f>SUM(FA140:FB140)</f>
        <v/>
      </c>
      <c r="RP140" s="456">
        <f>SUM(FC140:FH140)</f>
        <v/>
      </c>
      <c r="RQ140" s="456">
        <f>SUM(FI140:GB140)</f>
        <v/>
      </c>
      <c r="RR140" s="456">
        <f>SUM(GC140:GW140)</f>
        <v/>
      </c>
      <c r="RS140" s="456">
        <f>SUM(GX140:IP140)</f>
        <v/>
      </c>
      <c r="RT140" s="456">
        <f>SUM(IQ140:JC140)</f>
        <v/>
      </c>
      <c r="RU140" s="456">
        <f>SUM(JD140:JV140)</f>
        <v/>
      </c>
      <c r="RV140" s="456">
        <f>SUM(JW140:MA140)</f>
        <v/>
      </c>
      <c r="RW140" s="456">
        <f>SUM(MB140:MN140)</f>
        <v/>
      </c>
      <c r="RX140" s="456">
        <f>MO140</f>
        <v/>
      </c>
      <c r="RY140" s="456">
        <f>SUM(MP140:MQ140)</f>
        <v/>
      </c>
      <c r="RZ140" s="456">
        <f>SUM(MR140:MT140)</f>
        <v/>
      </c>
      <c r="SA140" s="456">
        <f>SUM(MU140:MW140)</f>
        <v/>
      </c>
      <c r="SB140" s="456">
        <f>SUM(MX140:MZ140)</f>
        <v/>
      </c>
      <c r="SC140" s="456">
        <f>SUM(NA140:NB140)</f>
        <v/>
      </c>
      <c r="SD140" s="456">
        <f>SUM(NC140)</f>
        <v/>
      </c>
      <c r="SE140" s="456">
        <f>SUM(ND140:NF140)</f>
        <v/>
      </c>
      <c r="SF140" s="456">
        <f>SUM(NG140)</f>
        <v/>
      </c>
      <c r="SG140" s="456">
        <f>SUM(NH140)</f>
        <v/>
      </c>
      <c r="SH140" s="456">
        <f>NI140</f>
        <v/>
      </c>
      <c r="SI140" s="456">
        <f>NJ140</f>
        <v/>
      </c>
      <c r="SJ140" s="456">
        <f>SUM(NK140:NP140)</f>
        <v/>
      </c>
      <c r="SK140" s="456">
        <f>SUM(NQ140:PN140)</f>
        <v/>
      </c>
      <c r="SL140" s="456">
        <f>SUM(PO140:PX140)</f>
        <v/>
      </c>
      <c r="SM140" s="456">
        <f>SUM(PY140:PZ140)</f>
        <v/>
      </c>
      <c r="SN140" s="456">
        <f>SUM(QA140:QB140)</f>
        <v/>
      </c>
      <c r="SO140" s="456">
        <f>SUM(QC140:QE140)</f>
        <v/>
      </c>
      <c r="SP140" s="456">
        <f>SUM(QG140:QK140)</f>
        <v/>
      </c>
      <c r="SQ140" s="456">
        <f>SUM(QM140:QN140)</f>
        <v/>
      </c>
      <c r="SR140" s="456">
        <f>SUM(QO140)</f>
        <v/>
      </c>
      <c r="SS140" s="456">
        <f>SUM(QP140)+QQ140</f>
        <v/>
      </c>
      <c r="ST140" s="456">
        <f>SUM(QR140)</f>
        <v/>
      </c>
      <c r="SU140" s="456">
        <f>SUM(QS140)</f>
        <v/>
      </c>
      <c r="SV140" s="456">
        <f>SUM(QT140)</f>
        <v/>
      </c>
      <c r="SW140" s="456">
        <f>SUM(QU140)</f>
        <v/>
      </c>
      <c r="SX140" s="456">
        <f>SUM(QV140)</f>
        <v/>
      </c>
      <c r="SY140" s="456">
        <f>SUM(QW140:RE140)</f>
        <v/>
      </c>
      <c r="SZ140" s="157">
        <f>SUM(RH140:SX140)-SUM(SR140:SS140)-SUM(SV140:SX140)</f>
        <v/>
      </c>
      <c r="TB140" s="625" t="n"/>
      <c r="TC140" s="625" t="n"/>
      <c r="TE140" s="625" t="n"/>
      <c r="TF140" s="625" t="n"/>
      <c r="TG140" s="625" t="n"/>
      <c r="TH140" s="625" t="n"/>
      <c r="TI140" s="625" t="n"/>
      <c r="TJ140" s="625" t="n"/>
      <c r="TK140" s="625" t="n"/>
      <c r="TL140" s="625" t="n"/>
      <c r="TM140" s="625" t="n"/>
      <c r="TN140" s="625" t="n"/>
      <c r="TO140" s="625" t="n"/>
      <c r="TP140" s="625" t="n"/>
      <c r="TQ140" s="625" t="n"/>
      <c r="TR140" s="625" t="n"/>
      <c r="TS140" s="625" t="n"/>
      <c r="TT140" s="625" t="n"/>
      <c r="TU140" s="625" t="n"/>
    </row>
    <row r="141" ht="23.5" customHeight="1" thickBot="1">
      <c r="A141" s="1100" t="n"/>
      <c r="B141" s="1103" t="n"/>
      <c r="C141" s="1104" t="n"/>
      <c r="D141" s="84" t="inlineStr">
        <is>
          <t>VICTIMAS DEL CONFLICTO ARMADO</t>
        </is>
      </c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  <c r="BJ141" s="7" t="n"/>
      <c r="BK141" s="7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  <c r="CB141" s="7" t="n"/>
      <c r="CC141" s="7" t="n"/>
      <c r="CD141" s="7" t="n"/>
      <c r="CE141" s="7" t="n"/>
      <c r="CF141" s="7" t="n"/>
      <c r="CG141" s="7" t="n"/>
      <c r="CH141" s="7" t="n"/>
      <c r="CI141" s="7" t="n"/>
      <c r="CJ141" s="7" t="n"/>
      <c r="CK141" s="7" t="n"/>
      <c r="CL141" s="7" t="n"/>
      <c r="CM141" s="7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  <c r="DS141" s="7" t="n"/>
      <c r="DT141" s="7" t="n"/>
      <c r="DU141" s="7" t="n"/>
      <c r="DV141" s="7" t="n"/>
      <c r="DW141" s="7" t="n"/>
      <c r="DX141" s="7" t="n"/>
      <c r="DY141" s="7" t="n"/>
      <c r="DZ141" s="7" t="n"/>
      <c r="EA141" s="7" t="n"/>
      <c r="EB141" s="7" t="n"/>
      <c r="EC141" s="7" t="n"/>
      <c r="ED141" s="7" t="n"/>
      <c r="EE141" s="7" t="n"/>
      <c r="EF141" s="7" t="n"/>
      <c r="EG141" s="7" t="n"/>
      <c r="EH141" s="7" t="n"/>
      <c r="EI141" s="7" t="n"/>
      <c r="EJ141" s="7" t="n"/>
      <c r="EK141" s="7" t="n"/>
      <c r="EL141" s="7" t="n"/>
      <c r="EM141" s="7" t="n"/>
      <c r="EN141" s="7" t="n"/>
      <c r="EO141" s="7" t="n"/>
      <c r="EP141" s="7" t="n"/>
      <c r="EQ141" s="7" t="n"/>
      <c r="ER141" s="7" t="n"/>
      <c r="ES141" s="7" t="n"/>
      <c r="ET141" s="7" t="n"/>
      <c r="EU141" s="7" t="n"/>
      <c r="EV141" s="7" t="n"/>
      <c r="EW141" s="7" t="n"/>
      <c r="EX141" s="7" t="n"/>
      <c r="EY141" s="7" t="n"/>
      <c r="EZ141" s="7" t="n"/>
      <c r="FA141" s="7" t="n"/>
      <c r="FB141" s="7" t="n"/>
      <c r="FC141" s="7" t="n"/>
      <c r="FD141" s="7" t="n"/>
      <c r="FE141" s="7" t="n"/>
      <c r="FF141" s="7" t="n"/>
      <c r="FG141" s="7" t="n"/>
      <c r="FH141" s="7" t="n"/>
      <c r="FI141" s="7" t="n"/>
      <c r="FJ141" s="7" t="n"/>
      <c r="FK141" s="7" t="n"/>
      <c r="FL141" s="7" t="n"/>
      <c r="FM141" s="7" t="n"/>
      <c r="FN141" s="7" t="n"/>
      <c r="FO141" s="7" t="n"/>
      <c r="FP141" s="7" t="n"/>
      <c r="FQ141" s="7" t="n"/>
      <c r="FR141" s="7" t="n"/>
      <c r="FS141" s="7" t="n"/>
      <c r="FT141" s="7" t="n"/>
      <c r="FU141" s="7" t="n"/>
      <c r="FV141" s="7" t="n"/>
      <c r="FW141" s="7" t="n"/>
      <c r="FX141" s="7" t="n"/>
      <c r="FY141" s="7" t="n"/>
      <c r="FZ141" s="7" t="n"/>
      <c r="GA141" s="7" t="n"/>
      <c r="GB141" s="7" t="n"/>
      <c r="GC141" s="7" t="n"/>
      <c r="GD141" s="7" t="n"/>
      <c r="GE141" s="7" t="n"/>
      <c r="GF141" s="7" t="n"/>
      <c r="GG141" s="7" t="n"/>
      <c r="GH141" s="7" t="n"/>
      <c r="GI141" s="7" t="n"/>
      <c r="GJ141" s="7" t="n"/>
      <c r="GK141" s="7" t="n"/>
      <c r="GL141" s="7" t="n"/>
      <c r="GM141" s="7" t="n"/>
      <c r="GN141" s="7" t="n"/>
      <c r="GO141" s="7" t="n"/>
      <c r="GP141" s="7" t="n"/>
      <c r="GQ141" s="7" t="n"/>
      <c r="GR141" s="7" t="n"/>
      <c r="GS141" s="7" t="n"/>
      <c r="GT141" s="7" t="n"/>
      <c r="GU141" s="7" t="n"/>
      <c r="GV141" s="7" t="n"/>
      <c r="GW141" s="7" t="n"/>
      <c r="GX141" s="7" t="n"/>
      <c r="GY141" s="7" t="n"/>
      <c r="GZ141" s="7" t="n"/>
      <c r="HA141" s="7" t="n"/>
      <c r="HB141" s="7" t="n"/>
      <c r="HC141" s="7" t="n"/>
      <c r="HD141" s="7" t="n"/>
      <c r="HE141" s="7" t="n"/>
      <c r="HF141" s="7" t="n"/>
      <c r="HG141" s="7" t="n"/>
      <c r="HH141" s="7" t="n"/>
      <c r="HI141" s="7" t="n"/>
      <c r="HJ141" s="7" t="n"/>
      <c r="HK141" s="7" t="n"/>
      <c r="HL141" s="7" t="n"/>
      <c r="HM141" s="7" t="n"/>
      <c r="HN141" s="7" t="n"/>
      <c r="HO141" s="7" t="n"/>
      <c r="HP141" s="7" t="n"/>
      <c r="HQ141" s="7" t="n"/>
      <c r="HR141" s="7" t="n"/>
      <c r="HS141" s="7" t="n">
        <v>1</v>
      </c>
      <c r="HT141" s="7" t="n"/>
      <c r="HU141" s="7" t="n"/>
      <c r="HV141" s="7" t="n"/>
      <c r="HW141" s="7" t="n"/>
      <c r="HX141" s="7" t="n"/>
      <c r="HY141" s="7" t="n"/>
      <c r="HZ141" s="7" t="n"/>
      <c r="IA141" s="7" t="n"/>
      <c r="IB141" s="7" t="n"/>
      <c r="IC141" s="7" t="n"/>
      <c r="ID141" s="7" t="n"/>
      <c r="IE141" s="7" t="n"/>
      <c r="IF141" s="7" t="n"/>
      <c r="IG141" s="7" t="n"/>
      <c r="IH141" s="7" t="n"/>
      <c r="II141" s="7" t="n"/>
      <c r="IJ141" s="7" t="n"/>
      <c r="IK141" s="7" t="n"/>
      <c r="IL141" s="7" t="n"/>
      <c r="IM141" s="7" t="n"/>
      <c r="IN141" s="7" t="n"/>
      <c r="IO141" s="7" t="n"/>
      <c r="IP141" s="7" t="n"/>
      <c r="IQ141" s="7" t="n"/>
      <c r="IR141" s="7" t="n"/>
      <c r="IS141" s="7" t="n"/>
      <c r="IT141" s="7" t="n"/>
      <c r="IU141" s="7" t="n"/>
      <c r="IV141" s="7" t="n"/>
      <c r="IW141" s="7" t="n"/>
      <c r="IX141" s="7" t="n"/>
      <c r="IY141" s="7" t="n"/>
      <c r="IZ141" s="7" t="n"/>
      <c r="JA141" s="7" t="n"/>
      <c r="JB141" s="7" t="n"/>
      <c r="JC141" s="7" t="n"/>
      <c r="JD141" s="7" t="n"/>
      <c r="JE141" s="7" t="n"/>
      <c r="JF141" s="7" t="n"/>
      <c r="JG141" s="7" t="n"/>
      <c r="JH141" s="7" t="n"/>
      <c r="JI141" s="7" t="n"/>
      <c r="JJ141" s="7" t="n"/>
      <c r="JK141" s="7" t="n"/>
      <c r="JL141" s="7" t="n"/>
      <c r="JM141" s="7" t="n"/>
      <c r="JN141" s="7" t="n"/>
      <c r="JO141" s="7" t="n"/>
      <c r="JP141" s="7" t="n"/>
      <c r="JQ141" s="7" t="n"/>
      <c r="JR141" s="7" t="n"/>
      <c r="JS141" s="7" t="n"/>
      <c r="JT141" s="7" t="n"/>
      <c r="JU141" s="7" t="n"/>
      <c r="JV141" s="7" t="n"/>
      <c r="JW141" s="7" t="n"/>
      <c r="JX141" s="7" t="n"/>
      <c r="JY141" s="7" t="n"/>
      <c r="JZ141" s="7" t="n"/>
      <c r="KA141" s="7" t="n"/>
      <c r="KB141" s="7" t="n"/>
      <c r="KC141" s="7" t="n"/>
      <c r="KD141" s="7" t="n"/>
      <c r="KE141" s="7" t="n"/>
      <c r="KF141" s="7" t="n"/>
      <c r="KG141" s="7" t="n"/>
      <c r="KH141" s="7" t="n"/>
      <c r="KI141" s="7" t="n"/>
      <c r="KJ141" s="7" t="n"/>
      <c r="KK141" s="7" t="n"/>
      <c r="KL141" s="7" t="n"/>
      <c r="KM141" s="7" t="n"/>
      <c r="KN141" s="7" t="n"/>
      <c r="KO141" s="7" t="n"/>
      <c r="KP141" s="7" t="n"/>
      <c r="KQ141" s="7" t="n"/>
      <c r="KR141" s="7" t="n"/>
      <c r="KS141" s="7" t="n"/>
      <c r="KT141" s="7" t="n"/>
      <c r="KU141" s="7" t="n"/>
      <c r="KV141" s="7" t="n"/>
      <c r="KW141" s="7" t="n"/>
      <c r="KX141" s="7" t="n"/>
      <c r="KY141" s="7" t="n"/>
      <c r="KZ141" s="7" t="n"/>
      <c r="LA141" s="7" t="n"/>
      <c r="LB141" s="7" t="n"/>
      <c r="LC141" s="7" t="n"/>
      <c r="LD141" s="7" t="n"/>
      <c r="LE141" s="7" t="n"/>
      <c r="LF141" s="7" t="n"/>
      <c r="LG141" s="7" t="n"/>
      <c r="LH141" s="7" t="n"/>
      <c r="LI141" s="7" t="n"/>
      <c r="LJ141" s="7" t="n"/>
      <c r="LK141" s="7" t="n"/>
      <c r="LL141" s="7" t="n"/>
      <c r="LM141" s="7" t="n"/>
      <c r="LN141" s="7" t="n"/>
      <c r="LO141" s="7" t="n"/>
      <c r="LP141" s="7" t="n"/>
      <c r="LQ141" s="7" t="n"/>
      <c r="LR141" s="7" t="n"/>
      <c r="LS141" s="7" t="n"/>
      <c r="LT141" s="7" t="n"/>
      <c r="LU141" s="7" t="n"/>
      <c r="LV141" s="7" t="n"/>
      <c r="LW141" s="7" t="n"/>
      <c r="LX141" s="7" t="n"/>
      <c r="LY141" s="7" t="n"/>
      <c r="LZ141" s="7" t="n"/>
      <c r="MA141" s="7" t="n"/>
      <c r="MB141" s="7" t="n"/>
      <c r="MC141" s="7" t="n"/>
      <c r="MD141" s="7" t="n"/>
      <c r="ME141" s="7" t="n"/>
      <c r="MF141" s="7" t="n"/>
      <c r="MG141" s="7" t="n"/>
      <c r="MH141" s="7" t="n">
        <v>2</v>
      </c>
      <c r="MI141" s="7" t="n"/>
      <c r="MJ141" s="7" t="n"/>
      <c r="MK141" s="7" t="n"/>
      <c r="ML141" s="7" t="n"/>
      <c r="MM141" s="7" t="n"/>
      <c r="MN141" s="7" t="n"/>
      <c r="MO141" s="7" t="n">
        <v>2</v>
      </c>
      <c r="MP141" s="7" t="n"/>
      <c r="MQ141" s="7" t="n"/>
      <c r="MR141" s="7" t="n"/>
      <c r="MS141" s="7" t="n"/>
      <c r="MT141" s="7" t="n">
        <v>1</v>
      </c>
      <c r="MU141" s="7" t="n"/>
      <c r="MV141" s="7" t="n"/>
      <c r="MW141" s="7" t="n"/>
      <c r="MX141" s="7" t="n"/>
      <c r="MY141" s="7" t="n"/>
      <c r="MZ141" s="7" t="n"/>
      <c r="NA141" s="7" t="n"/>
      <c r="NB141" s="7" t="n">
        <v>1</v>
      </c>
      <c r="NC141" s="7" t="n">
        <v>2</v>
      </c>
      <c r="ND141" s="7" t="n"/>
      <c r="NE141" s="7" t="n"/>
      <c r="NF141" s="7" t="n"/>
      <c r="NG141" s="7" t="n"/>
      <c r="NH141" s="7" t="n">
        <v>2</v>
      </c>
      <c r="NI141" s="7" t="n"/>
      <c r="NJ141" s="7" t="n"/>
      <c r="NK141" s="7" t="n"/>
      <c r="NL141" s="7" t="n"/>
      <c r="NM141" s="7" t="n"/>
      <c r="NN141" s="7" t="n"/>
      <c r="NO141" s="7" t="n"/>
      <c r="NP141" s="7" t="n"/>
      <c r="NQ141" s="619" t="n"/>
      <c r="NR141" s="619" t="n"/>
      <c r="NS141" s="619" t="n"/>
      <c r="NT141" s="619" t="n"/>
      <c r="NU141" s="619" t="n"/>
      <c r="NV141" s="619" t="n"/>
      <c r="NW141" s="619" t="n"/>
      <c r="NX141" s="619" t="n"/>
      <c r="NY141" s="7" t="n"/>
      <c r="NZ141" s="7" t="n"/>
      <c r="OA141" s="7" t="n"/>
      <c r="OB141" s="7" t="n"/>
      <c r="OC141" s="7" t="n"/>
      <c r="OD141" s="7" t="n"/>
      <c r="OE141" s="7" t="n"/>
      <c r="OF141" s="7" t="n"/>
      <c r="OG141" s="619" t="n"/>
      <c r="OH141" s="619" t="n"/>
      <c r="OI141" s="619" t="n"/>
      <c r="OJ141" s="619" t="n"/>
      <c r="OK141" s="619" t="n"/>
      <c r="OL141" s="619" t="n"/>
      <c r="OM141" s="619" t="n"/>
      <c r="ON141" s="619" t="n"/>
      <c r="OO141" s="619" t="n"/>
      <c r="OP141" s="619" t="n"/>
      <c r="OQ141" s="619" t="n"/>
      <c r="OR141" s="619" t="n"/>
      <c r="OS141" s="619" t="n"/>
      <c r="OT141" s="619" t="n"/>
      <c r="OU141" s="619" t="n"/>
      <c r="OV141" s="619" t="n"/>
      <c r="OW141" s="7" t="n"/>
      <c r="OX141" s="7" t="n"/>
      <c r="OY141" s="7" t="n"/>
      <c r="OZ141" s="7" t="n"/>
      <c r="PA141" s="7" t="n"/>
      <c r="PB141" s="7" t="n"/>
      <c r="PC141" s="7" t="n"/>
      <c r="PD141" s="7" t="n"/>
      <c r="PE141" s="7" t="n"/>
      <c r="PF141" s="7" t="n"/>
      <c r="PG141" s="7" t="n"/>
      <c r="PH141" s="7" t="n"/>
      <c r="PI141" s="7" t="n"/>
      <c r="PJ141" s="7" t="n"/>
      <c r="PK141" s="7" t="n"/>
      <c r="PL141" s="7" t="n"/>
      <c r="PM141" s="7" t="n"/>
      <c r="PN141" s="7" t="n"/>
      <c r="PO141" s="7" t="n"/>
      <c r="PP141" s="7" t="n"/>
      <c r="PQ141" s="7" t="n"/>
      <c r="PR141" s="7" t="n"/>
      <c r="PS141" s="7" t="n"/>
      <c r="PT141" s="7" t="n"/>
      <c r="PU141" s="7" t="n"/>
      <c r="PV141" s="7" t="n"/>
      <c r="PW141" s="7" t="n"/>
      <c r="PX141" s="7" t="n"/>
      <c r="PY141" s="7" t="n"/>
      <c r="PZ141" s="7" t="n"/>
      <c r="QA141" s="7" t="n"/>
      <c r="QB141" s="7" t="n"/>
      <c r="QC141" s="7" t="n"/>
      <c r="QD141" s="7" t="n"/>
      <c r="QE141" s="7" t="n"/>
      <c r="QF141" s="7" t="n"/>
      <c r="QG141" s="7" t="n"/>
      <c r="QH141" s="7" t="n"/>
      <c r="QI141" s="7" t="n"/>
      <c r="QJ141" s="7" t="n"/>
      <c r="QK141" s="7" t="n"/>
      <c r="QL141" s="7" t="n"/>
      <c r="QM141" s="7" t="n"/>
      <c r="QN141" s="7" t="n"/>
      <c r="QO141" s="7" t="n"/>
      <c r="QP141" s="7" t="n"/>
      <c r="QQ141" s="7" t="n"/>
      <c r="QR141" s="7" t="n"/>
      <c r="QS141" s="7" t="n"/>
      <c r="QT141" s="7" t="n"/>
      <c r="QU141" s="7" t="n"/>
      <c r="QV141" s="7" t="n"/>
      <c r="QW141" s="7" t="n"/>
      <c r="QX141" s="7" t="n"/>
      <c r="QY141" s="7" t="n"/>
      <c r="QZ141" s="7" t="n"/>
      <c r="RA141" s="7" t="n"/>
      <c r="RB141" s="7" t="n">
        <v>3</v>
      </c>
      <c r="RC141" s="7" t="n"/>
      <c r="RD141" s="7" t="n"/>
      <c r="RE141" s="7" t="n"/>
      <c r="RF141" s="455">
        <f>SUM(E141:RE141)-QF141-QL141-SUM(QO141:QQ141)-SUM(QT141:QV141)</f>
        <v/>
      </c>
      <c r="RG141" s="119" t="n"/>
      <c r="RH141" s="456">
        <f>SUM(E141:G141)</f>
        <v/>
      </c>
      <c r="RI141" s="456">
        <f>SUM(H141:BN141)</f>
        <v/>
      </c>
      <c r="RJ141" s="456">
        <f>SUM(BO141:CT141)</f>
        <v/>
      </c>
      <c r="RK141" s="244">
        <f>SUM(CU141:CW141)</f>
        <v/>
      </c>
      <c r="RL141" s="456">
        <f>SUM(CX141:DH141)</f>
        <v/>
      </c>
      <c r="RM141" s="456">
        <f>SUM(DI141:DU141)</f>
        <v/>
      </c>
      <c r="RN141" s="456">
        <f>SUM(DV141:EZ141)</f>
        <v/>
      </c>
      <c r="RO141" s="456">
        <f>SUM(FA141:FB141)</f>
        <v/>
      </c>
      <c r="RP141" s="456">
        <f>SUM(FC141:FH141)</f>
        <v/>
      </c>
      <c r="RQ141" s="456">
        <f>SUM(FI141:GB141)</f>
        <v/>
      </c>
      <c r="RR141" s="456">
        <f>SUM(GC141:GW141)</f>
        <v/>
      </c>
      <c r="RS141" s="456">
        <f>SUM(GX141:IP141)</f>
        <v/>
      </c>
      <c r="RT141" s="456">
        <f>SUM(IQ141:JC141)</f>
        <v/>
      </c>
      <c r="RU141" s="456">
        <f>SUM(JD141:JV141)</f>
        <v/>
      </c>
      <c r="RV141" s="456">
        <f>SUM(JW141:MA141)</f>
        <v/>
      </c>
      <c r="RW141" s="456">
        <f>SUM(MB141:MN141)</f>
        <v/>
      </c>
      <c r="RX141" s="456">
        <f>MO141</f>
        <v/>
      </c>
      <c r="RY141" s="456">
        <f>SUM(MP141:MQ141)</f>
        <v/>
      </c>
      <c r="RZ141" s="456">
        <f>SUM(MR141:MT141)</f>
        <v/>
      </c>
      <c r="SA141" s="456">
        <f>SUM(MU141:MW141)</f>
        <v/>
      </c>
      <c r="SB141" s="456">
        <f>SUM(MX141:MZ141)</f>
        <v/>
      </c>
      <c r="SC141" s="456">
        <f>SUM(NA141:NB141)</f>
        <v/>
      </c>
      <c r="SD141" s="456">
        <f>SUM(NC141)</f>
        <v/>
      </c>
      <c r="SE141" s="456">
        <f>SUM(ND141:NF141)</f>
        <v/>
      </c>
      <c r="SF141" s="456">
        <f>SUM(NG141)</f>
        <v/>
      </c>
      <c r="SG141" s="456">
        <f>SUM(NH141)</f>
        <v/>
      </c>
      <c r="SH141" s="456">
        <f>NI141</f>
        <v/>
      </c>
      <c r="SI141" s="456">
        <f>NJ141</f>
        <v/>
      </c>
      <c r="SJ141" s="456">
        <f>SUM(NK141:NP141)</f>
        <v/>
      </c>
      <c r="SK141" s="456">
        <f>SUM(NQ141:PN141)</f>
        <v/>
      </c>
      <c r="SL141" s="456">
        <f>SUM(PO141:PX141)</f>
        <v/>
      </c>
      <c r="SM141" s="456">
        <f>SUM(PY141:PZ141)</f>
        <v/>
      </c>
      <c r="SN141" s="456">
        <f>SUM(QA141:QB141)</f>
        <v/>
      </c>
      <c r="SO141" s="456">
        <f>SUM(QC141:QE141)</f>
        <v/>
      </c>
      <c r="SP141" s="456">
        <f>SUM(QG141:QK141)</f>
        <v/>
      </c>
      <c r="SQ141" s="456">
        <f>SUM(QM141:QN141)</f>
        <v/>
      </c>
      <c r="SR141" s="456">
        <f>SUM(QO141)</f>
        <v/>
      </c>
      <c r="SS141" s="456">
        <f>SUM(QP141)+QQ141</f>
        <v/>
      </c>
      <c r="ST141" s="456">
        <f>SUM(QR141)</f>
        <v/>
      </c>
      <c r="SU141" s="456">
        <f>SUM(QS141)</f>
        <v/>
      </c>
      <c r="SV141" s="456">
        <f>SUM(QT141)</f>
        <v/>
      </c>
      <c r="SW141" s="456">
        <f>SUM(QU141)</f>
        <v/>
      </c>
      <c r="SX141" s="456">
        <f>SUM(QV141)</f>
        <v/>
      </c>
      <c r="SY141" s="456">
        <f>SUM(QW141:RE141)</f>
        <v/>
      </c>
      <c r="SZ141" s="157">
        <f>SUM(RH141:SX141)-SUM(SR141:SS141)-SUM(SV141:SX141)</f>
        <v/>
      </c>
      <c r="TB141" s="625" t="n"/>
      <c r="TC141" s="625" t="n"/>
      <c r="TE141" s="625" t="n"/>
      <c r="TF141" s="625" t="n"/>
      <c r="TG141" s="625" t="n"/>
      <c r="TH141" s="625" t="n"/>
      <c r="TI141" s="625" t="n"/>
      <c r="TJ141" s="625" t="n"/>
      <c r="TK141" s="625" t="n"/>
      <c r="TL141" s="625" t="n"/>
      <c r="TM141" s="625" t="n"/>
      <c r="TN141" s="625" t="n"/>
      <c r="TO141" s="625" t="n"/>
      <c r="TP141" s="625" t="n"/>
      <c r="TQ141" s="625" t="n"/>
      <c r="TR141" s="625" t="n"/>
      <c r="TS141" s="625" t="n"/>
      <c r="TT141" s="625" t="n"/>
      <c r="TU141" s="625" t="n"/>
    </row>
    <row r="142" ht="14.5" customHeight="1">
      <c r="A142" s="742" t="n">
        <v>8</v>
      </c>
      <c r="B142" s="744" t="inlineStr">
        <is>
          <t>400</t>
        </is>
      </c>
      <c r="C142" s="1105" t="inlineStr">
        <is>
          <t>LA VIRGINIA</t>
        </is>
      </c>
      <c r="D142" s="214" t="inlineStr">
        <is>
          <t>FEMENINO</t>
        </is>
      </c>
      <c r="E142" s="215" t="n">
        <v>3</v>
      </c>
      <c r="F142" s="215" t="n"/>
      <c r="G142" s="215" t="n">
        <v>1</v>
      </c>
      <c r="H142" s="215" t="n">
        <v>3</v>
      </c>
      <c r="I142" s="215" t="n"/>
      <c r="J142" s="215" t="n"/>
      <c r="K142" s="215" t="n"/>
      <c r="L142" s="215" t="n"/>
      <c r="M142" s="215" t="n"/>
      <c r="N142" s="215" t="n"/>
      <c r="O142" s="215" t="n"/>
      <c r="P142" s="215" t="n"/>
      <c r="Q142" s="215" t="n"/>
      <c r="R142" s="215" t="n"/>
      <c r="S142" s="215" t="n"/>
      <c r="T142" s="215" t="n"/>
      <c r="U142" s="215" t="n"/>
      <c r="V142" s="215" t="n"/>
      <c r="W142" s="215" t="n"/>
      <c r="X142" s="215" t="n"/>
      <c r="Y142" s="215" t="n"/>
      <c r="Z142" s="215" t="n"/>
      <c r="AA142" s="215" t="n"/>
      <c r="AB142" s="215" t="n"/>
      <c r="AC142" s="215" t="n"/>
      <c r="AD142" s="215" t="n"/>
      <c r="AE142" s="215" t="n"/>
      <c r="AF142" s="215" t="n"/>
      <c r="AG142" s="215" t="n"/>
      <c r="AH142" s="215" t="n"/>
      <c r="AI142" s="215" t="n"/>
      <c r="AJ142" s="215" t="n"/>
      <c r="AK142" s="215" t="n"/>
      <c r="AL142" s="215" t="n"/>
      <c r="AM142" s="215" t="n"/>
      <c r="AN142" s="215" t="n"/>
      <c r="AO142" s="215" t="n"/>
      <c r="AP142" s="215" t="n"/>
      <c r="AQ142" s="215" t="n"/>
      <c r="AR142" s="215" t="n"/>
      <c r="AS142" s="215" t="n"/>
      <c r="AT142" s="215" t="n"/>
      <c r="AU142" s="215" t="n"/>
      <c r="AV142" s="215" t="n"/>
      <c r="AW142" s="215" t="n"/>
      <c r="AX142" s="215" t="n"/>
      <c r="AY142" s="215" t="n"/>
      <c r="AZ142" s="215" t="n"/>
      <c r="BA142" s="215" t="n"/>
      <c r="BB142" s="215" t="n"/>
      <c r="BC142" s="215" t="n"/>
      <c r="BD142" s="215" t="n"/>
      <c r="BE142" s="215" t="n"/>
      <c r="BF142" s="215" t="n"/>
      <c r="BG142" s="215" t="n">
        <v>1</v>
      </c>
      <c r="BH142" s="215" t="n"/>
      <c r="BI142" s="215" t="n"/>
      <c r="BJ142" s="215" t="n"/>
      <c r="BK142" s="215" t="n"/>
      <c r="BL142" s="215" t="n"/>
      <c r="BM142" s="215" t="n"/>
      <c r="BN142" s="215" t="n"/>
      <c r="BO142" s="215" t="n">
        <v>12</v>
      </c>
      <c r="BP142" s="215" t="n">
        <v>8</v>
      </c>
      <c r="BQ142" s="215" t="n">
        <v>12</v>
      </c>
      <c r="BR142" s="215" t="n"/>
      <c r="BS142" s="215" t="n"/>
      <c r="BT142" s="215" t="n"/>
      <c r="BU142" s="215" t="n"/>
      <c r="BV142" s="215" t="n"/>
      <c r="BW142" s="215" t="n"/>
      <c r="BX142" s="215" t="n"/>
      <c r="BY142" s="215" t="n"/>
      <c r="BZ142" s="215" t="n"/>
      <c r="CA142" s="215" t="n"/>
      <c r="CB142" s="215" t="n"/>
      <c r="CC142" s="215" t="n"/>
      <c r="CD142" s="215" t="n"/>
      <c r="CE142" s="215" t="n"/>
      <c r="CF142" s="215" t="n"/>
      <c r="CG142" s="215" t="n">
        <v>9</v>
      </c>
      <c r="CH142" s="215" t="n"/>
      <c r="CI142" s="215" t="n"/>
      <c r="CJ142" s="215" t="n"/>
      <c r="CK142" s="215" t="n"/>
      <c r="CL142" s="215" t="n">
        <v>10</v>
      </c>
      <c r="CM142" s="215" t="n"/>
      <c r="CN142" s="215" t="n"/>
      <c r="CO142" s="215" t="n"/>
      <c r="CP142" s="215" t="n"/>
      <c r="CQ142" s="215" t="n"/>
      <c r="CR142" s="215" t="n"/>
      <c r="CS142" s="215" t="n"/>
      <c r="CT142" s="215" t="n"/>
      <c r="CU142" s="215" t="n"/>
      <c r="CV142" s="215" t="n"/>
      <c r="CW142" s="215" t="n"/>
      <c r="CX142" s="215" t="n">
        <v>12</v>
      </c>
      <c r="CY142" s="215" t="n">
        <v>8</v>
      </c>
      <c r="CZ142" s="215" t="n">
        <v>12</v>
      </c>
      <c r="DA142" s="215" t="n">
        <v>9</v>
      </c>
      <c r="DB142" s="215" t="n"/>
      <c r="DC142" s="215" t="n"/>
      <c r="DD142" s="215" t="n"/>
      <c r="DE142" s="215" t="n"/>
      <c r="DF142" s="215" t="n"/>
      <c r="DG142" s="215" t="n"/>
      <c r="DH142" s="215" t="n"/>
      <c r="DI142" s="215" t="n"/>
      <c r="DJ142" s="215" t="n"/>
      <c r="DK142" s="215" t="n"/>
      <c r="DL142" s="215" t="n"/>
      <c r="DM142" s="215" t="n"/>
      <c r="DN142" s="215" t="n"/>
      <c r="DO142" s="215" t="n"/>
      <c r="DP142" s="215" t="n"/>
      <c r="DQ142" s="215" t="n"/>
      <c r="DR142" s="215" t="n"/>
      <c r="DS142" s="215" t="n"/>
      <c r="DT142" s="215" t="n"/>
      <c r="DU142" s="215" t="n">
        <v>10</v>
      </c>
      <c r="DV142" s="215" t="n"/>
      <c r="DW142" s="215" t="n"/>
      <c r="DX142" s="215" t="n"/>
      <c r="DY142" s="215" t="n"/>
      <c r="DZ142" s="215" t="n"/>
      <c r="EA142" s="215" t="n"/>
      <c r="EB142" s="215" t="n"/>
      <c r="EC142" s="215" t="n"/>
      <c r="ED142" s="215" t="n"/>
      <c r="EE142" s="215" t="n"/>
      <c r="EF142" s="215" t="n"/>
      <c r="EG142" s="215" t="n"/>
      <c r="EH142" s="215" t="n"/>
      <c r="EI142" s="215" t="n"/>
      <c r="EJ142" s="215" t="n"/>
      <c r="EK142" s="215" t="n"/>
      <c r="EL142" s="215" t="n"/>
      <c r="EM142" s="215" t="n"/>
      <c r="EN142" s="215" t="n"/>
      <c r="EO142" s="215" t="n"/>
      <c r="EP142" s="215" t="n"/>
      <c r="EQ142" s="215" t="n"/>
      <c r="ER142" s="215" t="n"/>
      <c r="ES142" s="215" t="n"/>
      <c r="ET142" s="215" t="n"/>
      <c r="EU142" s="215" t="n"/>
      <c r="EV142" s="215" t="n"/>
      <c r="EW142" s="215" t="n"/>
      <c r="EX142" s="215" t="n"/>
      <c r="EY142" s="215" t="n"/>
      <c r="EZ142" s="215" t="n"/>
      <c r="FA142" s="215" t="n">
        <v>12</v>
      </c>
      <c r="FB142" s="215" t="n">
        <v>8</v>
      </c>
      <c r="FC142" s="215" t="n">
        <v>12</v>
      </c>
      <c r="FD142" s="215" t="n">
        <v>9</v>
      </c>
      <c r="FE142" s="215" t="n">
        <v>14</v>
      </c>
      <c r="FF142" s="215" t="n"/>
      <c r="FG142" s="215" t="n"/>
      <c r="FH142" s="215" t="n"/>
      <c r="FI142" s="215" t="n">
        <v>14</v>
      </c>
      <c r="FJ142" s="215" t="n"/>
      <c r="FK142" s="215" t="n"/>
      <c r="FL142" s="215" t="n"/>
      <c r="FM142" s="215" t="n"/>
      <c r="FN142" s="215" t="n"/>
      <c r="FO142" s="215" t="n"/>
      <c r="FP142" s="215" t="n"/>
      <c r="FQ142" s="215" t="n"/>
      <c r="FR142" s="215" t="n"/>
      <c r="FS142" s="215" t="n">
        <v>9</v>
      </c>
      <c r="FT142" s="215" t="n"/>
      <c r="FU142" s="215" t="n"/>
      <c r="FV142" s="215" t="n"/>
      <c r="FW142" s="215" t="n"/>
      <c r="FX142" s="215" t="n"/>
      <c r="FY142" s="215" t="n"/>
      <c r="FZ142" s="215" t="n"/>
      <c r="GA142" s="215" t="n"/>
      <c r="GB142" s="215" t="n"/>
      <c r="GC142" s="215" t="n">
        <v>11</v>
      </c>
      <c r="GD142" s="215" t="n"/>
      <c r="GE142" s="215" t="n"/>
      <c r="GF142" s="215" t="n"/>
      <c r="GG142" s="215" t="n"/>
      <c r="GH142" s="215" t="n"/>
      <c r="GI142" s="215" t="n"/>
      <c r="GJ142" s="215" t="n"/>
      <c r="GK142" s="215" t="n"/>
      <c r="GL142" s="215" t="n"/>
      <c r="GM142" s="215" t="n"/>
      <c r="GN142" s="215" t="n"/>
      <c r="GO142" s="215" t="n"/>
      <c r="GP142" s="215" t="n"/>
      <c r="GQ142" s="215" t="n"/>
      <c r="GR142" s="215" t="n"/>
      <c r="GS142" s="215" t="n"/>
      <c r="GT142" s="215" t="n">
        <v>1</v>
      </c>
      <c r="GU142" s="215" t="n">
        <v>5</v>
      </c>
      <c r="GV142" s="215" t="n">
        <v>3</v>
      </c>
      <c r="GW142" s="215" t="n">
        <v>1</v>
      </c>
      <c r="GX142" s="215" t="n">
        <v>14</v>
      </c>
      <c r="GY142" s="215" t="n">
        <v>1</v>
      </c>
      <c r="GZ142" s="215" t="n"/>
      <c r="HA142" s="215" t="n"/>
      <c r="HB142" s="215" t="n"/>
      <c r="HC142" s="215" t="n"/>
      <c r="HD142" s="215" t="n"/>
      <c r="HE142" s="215" t="n"/>
      <c r="HF142" s="215" t="n"/>
      <c r="HG142" s="215" t="n"/>
      <c r="HH142" s="215" t="n"/>
      <c r="HI142" s="215" t="n"/>
      <c r="HJ142" s="215" t="n"/>
      <c r="HK142" s="215" t="n"/>
      <c r="HL142" s="215" t="n"/>
      <c r="HM142" s="215" t="n"/>
      <c r="HN142" s="215" t="n"/>
      <c r="HO142" s="215" t="n">
        <v>1</v>
      </c>
      <c r="HP142" s="215" t="n"/>
      <c r="HQ142" s="215" t="n"/>
      <c r="HR142" s="215" t="n"/>
      <c r="HS142" s="215" t="n">
        <v>9</v>
      </c>
      <c r="HT142" s="215" t="n">
        <v>8</v>
      </c>
      <c r="HU142" s="215" t="n"/>
      <c r="HV142" s="215" t="n"/>
      <c r="HW142" s="215" t="n"/>
      <c r="HX142" s="215" t="n"/>
      <c r="HY142" s="215" t="n"/>
      <c r="HZ142" s="215" t="n"/>
      <c r="IA142" s="215" t="n"/>
      <c r="IB142" s="215" t="n"/>
      <c r="IC142" s="215" t="n"/>
      <c r="ID142" s="215" t="n"/>
      <c r="IE142" s="215" t="n"/>
      <c r="IF142" s="215" t="n"/>
      <c r="IG142" s="215" t="n"/>
      <c r="IH142" s="215" t="n"/>
      <c r="II142" s="215" t="n"/>
      <c r="IJ142" s="215" t="n"/>
      <c r="IK142" s="215" t="n"/>
      <c r="IL142" s="215" t="n"/>
      <c r="IM142" s="215" t="n"/>
      <c r="IN142" s="215" t="n"/>
      <c r="IO142" s="215" t="n"/>
      <c r="IP142" s="215" t="n"/>
      <c r="IQ142" s="215" t="n">
        <v>14</v>
      </c>
      <c r="IR142" s="215" t="n"/>
      <c r="IS142" s="215" t="n"/>
      <c r="IT142" s="215" t="n"/>
      <c r="IU142" s="215" t="n"/>
      <c r="IV142" s="215" t="n"/>
      <c r="IW142" s="215" t="n"/>
      <c r="IX142" s="215" t="n"/>
      <c r="IY142" s="215" t="n"/>
      <c r="IZ142" s="215" t="n"/>
      <c r="JA142" s="215" t="n"/>
      <c r="JB142" s="215" t="n"/>
      <c r="JC142" s="215" t="n"/>
      <c r="JD142" s="215" t="n">
        <v>15</v>
      </c>
      <c r="JE142" s="215" t="n"/>
      <c r="JF142" s="215" t="n"/>
      <c r="JG142" s="215" t="n"/>
      <c r="JH142" s="215" t="n"/>
      <c r="JI142" s="215" t="n"/>
      <c r="JJ142" s="215" t="n"/>
      <c r="JK142" s="215" t="n"/>
      <c r="JL142" s="215" t="n"/>
      <c r="JM142" s="215" t="n"/>
      <c r="JN142" s="215" t="n"/>
      <c r="JO142" s="215" t="n"/>
      <c r="JP142" s="215" t="n">
        <v>10</v>
      </c>
      <c r="JQ142" s="215" t="n"/>
      <c r="JR142" s="215" t="n">
        <v>1</v>
      </c>
      <c r="JS142" s="215" t="n"/>
      <c r="JT142" s="215" t="n"/>
      <c r="JU142" s="215" t="n"/>
      <c r="JV142" s="215" t="n"/>
      <c r="JW142" s="215" t="n"/>
      <c r="JX142" s="215" t="n"/>
      <c r="JY142" s="215" t="n"/>
      <c r="JZ142" s="215" t="n"/>
      <c r="KA142" s="215" t="n"/>
      <c r="KB142" s="215" t="n">
        <v>1</v>
      </c>
      <c r="KC142" s="215" t="n"/>
      <c r="KD142" s="215" t="n"/>
      <c r="KE142" s="215" t="n"/>
      <c r="KF142" s="215" t="n"/>
      <c r="KG142" s="215" t="n">
        <v>10</v>
      </c>
      <c r="KH142" s="215" t="n">
        <v>3</v>
      </c>
      <c r="KI142" s="215" t="n">
        <v>1</v>
      </c>
      <c r="KJ142" s="215" t="n">
        <v>3</v>
      </c>
      <c r="KK142" s="215" t="n">
        <v>2</v>
      </c>
      <c r="KL142" s="215" t="n"/>
      <c r="KM142" s="215" t="n"/>
      <c r="KN142" s="215" t="n"/>
      <c r="KO142" s="215" t="n"/>
      <c r="KP142" s="215" t="n">
        <v>1</v>
      </c>
      <c r="KQ142" s="215" t="n"/>
      <c r="KR142" s="215" t="n"/>
      <c r="KS142" s="215" t="n">
        <v>1</v>
      </c>
      <c r="KT142" s="215" t="n"/>
      <c r="KU142" s="215" t="n">
        <v>2</v>
      </c>
      <c r="KV142" s="215" t="n">
        <v>4</v>
      </c>
      <c r="KW142" s="215" t="n">
        <v>4</v>
      </c>
      <c r="KX142" s="215" t="n">
        <v>4</v>
      </c>
      <c r="KY142" s="215" t="n">
        <v>1</v>
      </c>
      <c r="KZ142" s="215" t="n">
        <v>9</v>
      </c>
      <c r="LA142" s="215" t="n"/>
      <c r="LB142" s="215" t="n">
        <v>1</v>
      </c>
      <c r="LC142" s="215" t="n"/>
      <c r="LD142" s="215" t="n"/>
      <c r="LE142" s="215" t="n"/>
      <c r="LF142" s="215" t="n"/>
      <c r="LG142" s="215" t="n"/>
      <c r="LH142" s="215" t="n"/>
      <c r="LI142" s="215" t="n"/>
      <c r="LJ142" s="215" t="n"/>
      <c r="LK142" s="215" t="n"/>
      <c r="LL142" s="215" t="n"/>
      <c r="LM142" s="215" t="n"/>
      <c r="LN142" s="215" t="n"/>
      <c r="LO142" s="215" t="n"/>
      <c r="LP142" s="215" t="n"/>
      <c r="LQ142" s="215" t="n"/>
      <c r="LR142" s="215" t="n"/>
      <c r="LS142" s="215" t="n"/>
      <c r="LT142" s="215" t="n"/>
      <c r="LU142" s="215" t="n"/>
      <c r="LV142" s="215" t="n"/>
      <c r="LW142" s="215" t="n"/>
      <c r="LX142" s="215" t="n"/>
      <c r="LY142" s="215" t="n"/>
      <c r="LZ142" s="215" t="n"/>
      <c r="MA142" s="215" t="n"/>
      <c r="MB142" s="215" t="n">
        <v>1</v>
      </c>
      <c r="MC142" s="215" t="n"/>
      <c r="MD142" s="215" t="n"/>
      <c r="ME142" s="215" t="n"/>
      <c r="MF142" s="215" t="n"/>
      <c r="MG142" s="215" t="n"/>
      <c r="MH142" s="215" t="n">
        <v>18</v>
      </c>
      <c r="MI142" s="215" t="n"/>
      <c r="MJ142" s="215" t="n"/>
      <c r="MK142" s="215" t="n"/>
      <c r="ML142" s="215" t="n"/>
      <c r="MM142" s="215" t="n"/>
      <c r="MN142" s="215" t="n"/>
      <c r="MO142" s="215" t="n">
        <v>23</v>
      </c>
      <c r="MP142" s="215" t="n">
        <v>12</v>
      </c>
      <c r="MQ142" s="215" t="n">
        <v>9</v>
      </c>
      <c r="MR142" s="215" t="n"/>
      <c r="MS142" s="215" t="n">
        <v>3</v>
      </c>
      <c r="MT142" s="215" t="n">
        <v>7</v>
      </c>
      <c r="MU142" s="215" t="n"/>
      <c r="MV142" s="215" t="n"/>
      <c r="MW142" s="215" t="n">
        <v>1</v>
      </c>
      <c r="MX142" s="215" t="n"/>
      <c r="MY142" s="215" t="n"/>
      <c r="MZ142" s="215" t="n">
        <v>22</v>
      </c>
      <c r="NA142" s="215" t="n"/>
      <c r="NB142" s="215" t="n">
        <v>16</v>
      </c>
      <c r="NC142" s="215" t="n">
        <v>17</v>
      </c>
      <c r="ND142" s="215" t="n"/>
      <c r="NE142" s="215" t="n"/>
      <c r="NF142" s="215" t="n">
        <v>5</v>
      </c>
      <c r="NG142" s="215" t="n">
        <v>8</v>
      </c>
      <c r="NH142" s="215" t="n">
        <v>29</v>
      </c>
      <c r="NI142" s="215" t="n"/>
      <c r="NJ142" s="215" t="n"/>
      <c r="NK142" s="215" t="n"/>
      <c r="NL142" s="215" t="n"/>
      <c r="NM142" s="215" t="n"/>
      <c r="NN142" s="215" t="n"/>
      <c r="NO142" s="215" t="n"/>
      <c r="NP142" s="215" t="n"/>
      <c r="NQ142" s="618" t="n"/>
      <c r="NR142" s="618" t="n"/>
      <c r="NS142" s="618" t="n"/>
      <c r="NT142" s="618" t="n"/>
      <c r="NU142" s="618" t="n"/>
      <c r="NV142" s="618" t="n"/>
      <c r="NW142" s="618" t="n"/>
      <c r="NX142" s="618" t="n"/>
      <c r="NY142" s="215" t="n"/>
      <c r="NZ142" s="215" t="n"/>
      <c r="OA142" s="215" t="n"/>
      <c r="OB142" s="215" t="n"/>
      <c r="OC142" s="215" t="n"/>
      <c r="OD142" s="215" t="n"/>
      <c r="OE142" s="215" t="n"/>
      <c r="OF142" s="215" t="n"/>
      <c r="OG142" s="618" t="n"/>
      <c r="OH142" s="618" t="n"/>
      <c r="OI142" s="618" t="n"/>
      <c r="OJ142" s="618" t="n"/>
      <c r="OK142" s="618" t="n"/>
      <c r="OL142" s="618" t="n"/>
      <c r="OM142" s="618" t="n"/>
      <c r="ON142" s="618" t="n"/>
      <c r="OO142" s="618" t="n"/>
      <c r="OP142" s="618" t="n"/>
      <c r="OQ142" s="618" t="n"/>
      <c r="OR142" s="618" t="n"/>
      <c r="OS142" s="618" t="n"/>
      <c r="OT142" s="618" t="n"/>
      <c r="OU142" s="618" t="n"/>
      <c r="OV142" s="618" t="n"/>
      <c r="OW142" s="215" t="n"/>
      <c r="OX142" s="215" t="n"/>
      <c r="OY142" s="215" t="n"/>
      <c r="OZ142" s="215" t="n"/>
      <c r="PA142" s="215" t="n"/>
      <c r="PB142" s="215" t="n"/>
      <c r="PC142" s="215" t="n"/>
      <c r="PD142" s="215" t="n"/>
      <c r="PE142" s="215" t="n"/>
      <c r="PF142" s="215" t="n"/>
      <c r="PG142" s="215" t="n"/>
      <c r="PH142" s="215" t="n"/>
      <c r="PI142" s="215" t="n"/>
      <c r="PJ142" s="215" t="n"/>
      <c r="PK142" s="215" t="n"/>
      <c r="PL142" s="215" t="n"/>
      <c r="PM142" s="215" t="n"/>
      <c r="PN142" s="215" t="n"/>
      <c r="PO142" s="215" t="n">
        <v>15</v>
      </c>
      <c r="PP142" s="215" t="n">
        <v>2</v>
      </c>
      <c r="PQ142" s="215" t="n"/>
      <c r="PR142" s="215" t="n">
        <v>1</v>
      </c>
      <c r="PS142" s="215" t="n">
        <v>2</v>
      </c>
      <c r="PT142" s="215" t="n"/>
      <c r="PU142" s="215" t="n"/>
      <c r="PV142" s="215" t="n"/>
      <c r="PW142" s="215" t="n">
        <v>1</v>
      </c>
      <c r="PX142" s="215" t="n"/>
      <c r="PY142" s="215" t="n"/>
      <c r="PZ142" s="215" t="n"/>
      <c r="QA142" s="215" t="n"/>
      <c r="QB142" s="215" t="n"/>
      <c r="QC142" s="215" t="n"/>
      <c r="QD142" s="215" t="n"/>
      <c r="QE142" s="215" t="n"/>
      <c r="QF142" s="215" t="n"/>
      <c r="QG142" s="215" t="n">
        <v>6</v>
      </c>
      <c r="QH142" s="215" t="n">
        <v>6</v>
      </c>
      <c r="QI142" s="215" t="n">
        <v>5</v>
      </c>
      <c r="QJ142" s="215" t="n">
        <v>4</v>
      </c>
      <c r="QK142" s="215" t="n"/>
      <c r="QL142" s="215" t="n"/>
      <c r="QM142" s="215" t="n"/>
      <c r="QN142" s="215" t="n"/>
      <c r="QO142" s="215" t="n"/>
      <c r="QP142" s="215" t="n"/>
      <c r="QQ142" s="215" t="n">
        <v>5</v>
      </c>
      <c r="QR142" s="215" t="n"/>
      <c r="QS142" s="215" t="n"/>
      <c r="QT142" s="215" t="n"/>
      <c r="QU142" s="215" t="n"/>
      <c r="QV142" s="215" t="n"/>
      <c r="QW142" s="215" t="n"/>
      <c r="QX142" s="215" t="n"/>
      <c r="QY142" s="215" t="n"/>
      <c r="QZ142" s="215" t="n"/>
      <c r="RA142" s="215" t="n"/>
      <c r="RB142" s="215" t="n"/>
      <c r="RC142" s="215" t="n"/>
      <c r="RD142" s="215" t="n"/>
      <c r="RE142" s="215" t="n"/>
      <c r="RF142" s="455">
        <f>SUM(E142:RE142)-QF142-QL142-SUM(QO142:QQ142)-SUM(QT142:QV142)</f>
        <v/>
      </c>
      <c r="RG142" s="119" t="n"/>
      <c r="RH142" s="456">
        <f>SUM(E142:G142)</f>
        <v/>
      </c>
      <c r="RI142" s="456">
        <f>SUM(H142:BN142)</f>
        <v/>
      </c>
      <c r="RJ142" s="456">
        <f>SUM(BO142:CT142)</f>
        <v/>
      </c>
      <c r="RK142" s="244">
        <f>SUM(CU142:CW142)</f>
        <v/>
      </c>
      <c r="RL142" s="456">
        <f>SUM(CX142:DH142)</f>
        <v/>
      </c>
      <c r="RM142" s="456">
        <f>SUM(DI142:DU142)</f>
        <v/>
      </c>
      <c r="RN142" s="456">
        <f>SUM(DV142:EZ142)</f>
        <v/>
      </c>
      <c r="RO142" s="456">
        <f>SUM(FA142:FB142)</f>
        <v/>
      </c>
      <c r="RP142" s="456">
        <f>SUM(FC142:FH142)</f>
        <v/>
      </c>
      <c r="RQ142" s="456">
        <f>SUM(FI142:GB142)</f>
        <v/>
      </c>
      <c r="RR142" s="456">
        <f>SUM(GC142:GW142)</f>
        <v/>
      </c>
      <c r="RS142" s="456">
        <f>SUM(GX142:IP142)</f>
        <v/>
      </c>
      <c r="RT142" s="456">
        <f>SUM(IQ142:JC142)</f>
        <v/>
      </c>
      <c r="RU142" s="456">
        <f>SUM(JD142:JV142)</f>
        <v/>
      </c>
      <c r="RV142" s="456">
        <f>SUM(JW142:MA142)</f>
        <v/>
      </c>
      <c r="RW142" s="456">
        <f>SUM(MB142:MN142)</f>
        <v/>
      </c>
      <c r="RX142" s="456">
        <f>MO142</f>
        <v/>
      </c>
      <c r="RY142" s="456">
        <f>SUM(MP142:MQ142)</f>
        <v/>
      </c>
      <c r="RZ142" s="456">
        <f>SUM(MR142:MT142)</f>
        <v/>
      </c>
      <c r="SA142" s="456">
        <f>SUM(MU142:MW142)</f>
        <v/>
      </c>
      <c r="SB142" s="456">
        <f>SUM(MX142:MZ142)</f>
        <v/>
      </c>
      <c r="SC142" s="456">
        <f>SUM(NA142:NB142)</f>
        <v/>
      </c>
      <c r="SD142" s="456">
        <f>SUM(NC142)</f>
        <v/>
      </c>
      <c r="SE142" s="456">
        <f>SUM(ND142:NF142)</f>
        <v/>
      </c>
      <c r="SF142" s="456">
        <f>SUM(NG142)</f>
        <v/>
      </c>
      <c r="SG142" s="456">
        <f>SUM(NH142)</f>
        <v/>
      </c>
      <c r="SH142" s="456">
        <f>NI142</f>
        <v/>
      </c>
      <c r="SI142" s="456">
        <f>NJ142</f>
        <v/>
      </c>
      <c r="SJ142" s="456">
        <f>SUM(NK142:NP142)</f>
        <v/>
      </c>
      <c r="SK142" s="456">
        <f>SUM(NQ142:PN142)</f>
        <v/>
      </c>
      <c r="SL142" s="456">
        <f>SUM(PO142:PX142)</f>
        <v/>
      </c>
      <c r="SM142" s="456">
        <f>SUM(PY142:PZ142)</f>
        <v/>
      </c>
      <c r="SN142" s="456">
        <f>SUM(QA142:QB142)</f>
        <v/>
      </c>
      <c r="SO142" s="456">
        <f>SUM(QC142:QE142)</f>
        <v/>
      </c>
      <c r="SP142" s="456">
        <f>SUM(QG142:QK142)</f>
        <v/>
      </c>
      <c r="SQ142" s="456">
        <f>SUM(QM142:QN142)</f>
        <v/>
      </c>
      <c r="SR142" s="456">
        <f>SUM(QO142)</f>
        <v/>
      </c>
      <c r="SS142" s="456">
        <f>SUM(QP142)+QQ142</f>
        <v/>
      </c>
      <c r="ST142" s="456">
        <f>SUM(QR142)</f>
        <v/>
      </c>
      <c r="SU142" s="456">
        <f>SUM(QS142)</f>
        <v/>
      </c>
      <c r="SV142" s="456">
        <f>SUM(QT142)</f>
        <v/>
      </c>
      <c r="SW142" s="456">
        <f>SUM(QU142)</f>
        <v/>
      </c>
      <c r="SX142" s="456">
        <f>SUM(QV142)</f>
        <v/>
      </c>
      <c r="SY142" s="456">
        <f>SUM(QW142:RE142)</f>
        <v/>
      </c>
      <c r="SZ142" s="157">
        <f>SUM(RH142:SX142)-SUM(SR142:SS142)-SUM(SV142:SX142)</f>
        <v/>
      </c>
      <c r="TB142" s="624" t="n">
        <v>4</v>
      </c>
      <c r="TC142" s="624" t="n"/>
      <c r="TE142" s="637" t="n"/>
      <c r="TF142" s="637" t="n"/>
      <c r="TG142" s="637" t="n"/>
      <c r="TH142" s="637" t="n"/>
      <c r="TI142" s="637" t="n"/>
      <c r="TJ142" s="637" t="n"/>
      <c r="TK142" s="637" t="n"/>
      <c r="TL142" s="637" t="n"/>
      <c r="TM142" s="637" t="n"/>
      <c r="TN142" s="637" t="n"/>
      <c r="TO142" s="637" t="n"/>
      <c r="TP142" s="637" t="n"/>
      <c r="TQ142" s="637" t="n"/>
      <c r="TR142" s="637" t="n"/>
      <c r="TS142" s="637" t="n"/>
      <c r="TT142" s="637" t="n"/>
      <c r="TU142" s="637" t="n"/>
    </row>
    <row r="143" ht="14.5" customHeight="1">
      <c r="A143" s="1100" t="n"/>
      <c r="B143" s="1101" t="n"/>
      <c r="C143" s="1102" t="n"/>
      <c r="D143" s="76" t="inlineStr">
        <is>
          <t>MASCULINO</t>
        </is>
      </c>
      <c r="E143" s="7" t="n">
        <v>1</v>
      </c>
      <c r="F143" s="7" t="n"/>
      <c r="G143" s="7" t="n"/>
      <c r="H143" s="7" t="n">
        <v>1</v>
      </c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>
        <v>1</v>
      </c>
      <c r="BH143" s="7" t="n">
        <v>2</v>
      </c>
      <c r="BI143" s="7" t="n">
        <v>1</v>
      </c>
      <c r="BJ143" s="7" t="n"/>
      <c r="BK143" s="7" t="n"/>
      <c r="BL143" s="7" t="n"/>
      <c r="BM143" s="7" t="n"/>
      <c r="BN143" s="7" t="n"/>
      <c r="BO143" s="7" t="n">
        <v>9</v>
      </c>
      <c r="BP143" s="7" t="n">
        <v>15</v>
      </c>
      <c r="BQ143" s="7" t="n">
        <v>10</v>
      </c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7" t="n"/>
      <c r="CE143" s="7" t="n"/>
      <c r="CF143" s="7" t="n"/>
      <c r="CG143" s="7" t="n">
        <v>6</v>
      </c>
      <c r="CH143" s="7" t="n"/>
      <c r="CI143" s="7" t="n"/>
      <c r="CJ143" s="7" t="n"/>
      <c r="CK143" s="7" t="n"/>
      <c r="CL143" s="7" t="n">
        <v>10</v>
      </c>
      <c r="CM143" s="7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>
        <v>9</v>
      </c>
      <c r="CY143" s="7" t="n">
        <v>15</v>
      </c>
      <c r="CZ143" s="7" t="n">
        <v>10</v>
      </c>
      <c r="DA143" s="7" t="n">
        <v>6</v>
      </c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  <c r="DS143" s="7" t="n"/>
      <c r="DT143" s="7" t="n"/>
      <c r="DU143" s="7" t="n">
        <v>9</v>
      </c>
      <c r="DV143" s="7" t="n"/>
      <c r="DW143" s="7" t="n"/>
      <c r="DX143" s="7" t="n"/>
      <c r="DY143" s="7" t="n"/>
      <c r="DZ143" s="7" t="n"/>
      <c r="EA143" s="7" t="n"/>
      <c r="EB143" s="7" t="n"/>
      <c r="EC143" s="7" t="n"/>
      <c r="ED143" s="7" t="n"/>
      <c r="EE143" s="7" t="n"/>
      <c r="EF143" s="7" t="n"/>
      <c r="EG143" s="7" t="n"/>
      <c r="EH143" s="7" t="n"/>
      <c r="EI143" s="7" t="n"/>
      <c r="EJ143" s="7" t="n"/>
      <c r="EK143" s="7" t="n"/>
      <c r="EL143" s="7" t="n"/>
      <c r="EM143" s="7" t="n"/>
      <c r="EN143" s="7" t="n"/>
      <c r="EO143" s="7" t="n"/>
      <c r="EP143" s="7" t="n"/>
      <c r="EQ143" s="7" t="n"/>
      <c r="ER143" s="7" t="n"/>
      <c r="ES143" s="7" t="n"/>
      <c r="ET143" s="7" t="n"/>
      <c r="EU143" s="7" t="n">
        <v>1</v>
      </c>
      <c r="EV143" s="7" t="n"/>
      <c r="EW143" s="7" t="n"/>
      <c r="EX143" s="7" t="n"/>
      <c r="EY143" s="7" t="n"/>
      <c r="EZ143" s="7" t="n"/>
      <c r="FA143" s="7" t="n">
        <v>9</v>
      </c>
      <c r="FB143" s="7" t="n">
        <v>14</v>
      </c>
      <c r="FC143" s="7" t="n">
        <v>9</v>
      </c>
      <c r="FD143" s="7" t="n">
        <v>15</v>
      </c>
      <c r="FE143" s="7" t="n">
        <v>10</v>
      </c>
      <c r="FF143" s="7" t="n"/>
      <c r="FG143" s="7" t="n"/>
      <c r="FH143" s="7" t="n"/>
      <c r="FI143" s="7" t="n">
        <v>11</v>
      </c>
      <c r="FJ143" s="7" t="n"/>
      <c r="FK143" s="7" t="n"/>
      <c r="FL143" s="7" t="n"/>
      <c r="FM143" s="7" t="n"/>
      <c r="FN143" s="7" t="n"/>
      <c r="FO143" s="7" t="n"/>
      <c r="FP143" s="7" t="n"/>
      <c r="FQ143" s="7" t="n"/>
      <c r="FR143" s="7" t="n"/>
      <c r="FS143" s="7" t="n">
        <v>7</v>
      </c>
      <c r="FT143" s="7" t="n"/>
      <c r="FU143" s="7" t="n"/>
      <c r="FV143" s="7" t="n"/>
      <c r="FW143" s="7" t="n"/>
      <c r="FX143" s="7" t="n"/>
      <c r="FY143" s="7" t="n"/>
      <c r="FZ143" s="7" t="n"/>
      <c r="GA143" s="7" t="n"/>
      <c r="GB143" s="7" t="n"/>
      <c r="GC143" s="7" t="n">
        <v>12</v>
      </c>
      <c r="GD143" s="7" t="n"/>
      <c r="GE143" s="7" t="n"/>
      <c r="GF143" s="7" t="n"/>
      <c r="GG143" s="7" t="n"/>
      <c r="GH143" s="7" t="n"/>
      <c r="GI143" s="7" t="n"/>
      <c r="GJ143" s="7" t="n"/>
      <c r="GK143" s="7" t="n"/>
      <c r="GL143" s="7" t="n"/>
      <c r="GM143" s="7" t="n"/>
      <c r="GN143" s="7" t="n"/>
      <c r="GO143" s="7" t="n"/>
      <c r="GP143" s="7" t="n"/>
      <c r="GQ143" s="7" t="n"/>
      <c r="GR143" s="7" t="n"/>
      <c r="GS143" s="7" t="n"/>
      <c r="GT143" s="7" t="n"/>
      <c r="GU143" s="7" t="n">
        <v>6</v>
      </c>
      <c r="GV143" s="7" t="n">
        <v>8</v>
      </c>
      <c r="GW143" s="7" t="n">
        <v>5</v>
      </c>
      <c r="GX143" s="7" t="n">
        <v>10</v>
      </c>
      <c r="GY143" s="7" t="n">
        <v>3</v>
      </c>
      <c r="GZ143" s="7" t="n"/>
      <c r="HA143" s="7" t="n"/>
      <c r="HB143" s="7" t="n"/>
      <c r="HC143" s="7" t="n"/>
      <c r="HD143" s="7" t="n"/>
      <c r="HE143" s="7" t="n"/>
      <c r="HF143" s="7" t="n"/>
      <c r="HG143" s="7" t="n"/>
      <c r="HH143" s="7" t="n"/>
      <c r="HI143" s="7" t="n"/>
      <c r="HJ143" s="7" t="n"/>
      <c r="HK143" s="7" t="n"/>
      <c r="HL143" s="7" t="n"/>
      <c r="HM143" s="7" t="n"/>
      <c r="HN143" s="7" t="n"/>
      <c r="HO143" s="7" t="n"/>
      <c r="HP143" s="7" t="n">
        <v>1</v>
      </c>
      <c r="HQ143" s="7" t="n"/>
      <c r="HR143" s="7" t="n"/>
      <c r="HS143" s="7" t="n">
        <v>4</v>
      </c>
      <c r="HT143" s="7" t="n">
        <v>6</v>
      </c>
      <c r="HU143" s="7" t="n">
        <v>2</v>
      </c>
      <c r="HV143" s="7" t="n">
        <v>3</v>
      </c>
      <c r="HW143" s="7" t="n"/>
      <c r="HX143" s="7" t="n"/>
      <c r="HY143" s="7" t="n"/>
      <c r="HZ143" s="7" t="n"/>
      <c r="IA143" s="7" t="n"/>
      <c r="IB143" s="7" t="n"/>
      <c r="IC143" s="7" t="n"/>
      <c r="ID143" s="7" t="n"/>
      <c r="IE143" s="7" t="n"/>
      <c r="IF143" s="7" t="n"/>
      <c r="IG143" s="7" t="n"/>
      <c r="IH143" s="7" t="n"/>
      <c r="II143" s="7" t="n"/>
      <c r="IJ143" s="7" t="n"/>
      <c r="IK143" s="7" t="n"/>
      <c r="IL143" s="7" t="n"/>
      <c r="IM143" s="7" t="n"/>
      <c r="IN143" s="7" t="n"/>
      <c r="IO143" s="7" t="n"/>
      <c r="IP143" s="7" t="n"/>
      <c r="IQ143" s="7" t="n">
        <v>11</v>
      </c>
      <c r="IR143" s="7" t="n"/>
      <c r="IS143" s="7" t="n"/>
      <c r="IT143" s="7" t="n"/>
      <c r="IU143" s="7" t="n"/>
      <c r="IV143" s="7" t="n"/>
      <c r="IW143" s="7" t="n"/>
      <c r="IX143" s="7" t="n"/>
      <c r="IY143" s="7" t="n"/>
      <c r="IZ143" s="7" t="n"/>
      <c r="JA143" s="7" t="n"/>
      <c r="JB143" s="7" t="n"/>
      <c r="JC143" s="7" t="n"/>
      <c r="JD143" s="7" t="n">
        <v>11</v>
      </c>
      <c r="JE143" s="7" t="n"/>
      <c r="JF143" s="7" t="n"/>
      <c r="JG143" s="7" t="n"/>
      <c r="JH143" s="7" t="n"/>
      <c r="JI143" s="7" t="n"/>
      <c r="JJ143" s="7" t="n"/>
      <c r="JK143" s="7" t="n"/>
      <c r="JL143" s="7" t="n"/>
      <c r="JM143" s="7" t="n"/>
      <c r="JN143" s="7" t="n"/>
      <c r="JO143" s="7" t="n"/>
      <c r="JP143" s="7" t="n">
        <v>12</v>
      </c>
      <c r="JQ143" s="7" t="n"/>
      <c r="JR143" s="7" t="n"/>
      <c r="JS143" s="7" t="n"/>
      <c r="JT143" s="7" t="n"/>
      <c r="JU143" s="7" t="n"/>
      <c r="JV143" s="7" t="n"/>
      <c r="JW143" s="7" t="n"/>
      <c r="JX143" s="7" t="n"/>
      <c r="JY143" s="7" t="n"/>
      <c r="JZ143" s="7" t="n"/>
      <c r="KA143" s="7" t="n"/>
      <c r="KB143" s="7" t="n"/>
      <c r="KC143" s="7" t="n"/>
      <c r="KD143" s="7" t="n"/>
      <c r="KE143" s="7" t="n"/>
      <c r="KF143" s="7" t="n"/>
      <c r="KG143" s="7" t="n"/>
      <c r="KH143" s="7" t="n"/>
      <c r="KI143" s="7" t="n"/>
      <c r="KJ143" s="7" t="n"/>
      <c r="KK143" s="7" t="n"/>
      <c r="KL143" s="7" t="n"/>
      <c r="KM143" s="7" t="n"/>
      <c r="KN143" s="7" t="n"/>
      <c r="KO143" s="7" t="n"/>
      <c r="KP143" s="7" t="n"/>
      <c r="KQ143" s="7" t="n"/>
      <c r="KR143" s="7" t="n"/>
      <c r="KS143" s="7" t="n"/>
      <c r="KT143" s="7" t="n"/>
      <c r="KU143" s="7" t="n">
        <v>5</v>
      </c>
      <c r="KV143" s="7" t="n">
        <v>2</v>
      </c>
      <c r="KW143" s="7" t="n">
        <v>1</v>
      </c>
      <c r="KX143" s="7" t="n"/>
      <c r="KY143" s="7" t="n">
        <v>1</v>
      </c>
      <c r="KZ143" s="7" t="n"/>
      <c r="LA143" s="7" t="n"/>
      <c r="LB143" s="7" t="n"/>
      <c r="LC143" s="7" t="n"/>
      <c r="LD143" s="7" t="n"/>
      <c r="LE143" s="7" t="n"/>
      <c r="LF143" s="7" t="n"/>
      <c r="LG143" s="7" t="n"/>
      <c r="LH143" s="7" t="n"/>
      <c r="LI143" s="7" t="n"/>
      <c r="LJ143" s="7" t="n"/>
      <c r="LK143" s="7" t="n"/>
      <c r="LL143" s="7" t="n"/>
      <c r="LM143" s="7" t="n"/>
      <c r="LN143" s="7" t="n">
        <v>6</v>
      </c>
      <c r="LO143" s="7" t="n">
        <v>1</v>
      </c>
      <c r="LP143" s="7" t="n"/>
      <c r="LQ143" s="7" t="n"/>
      <c r="LR143" s="7" t="n"/>
      <c r="LS143" s="7" t="n"/>
      <c r="LT143" s="7" t="n"/>
      <c r="LU143" s="7" t="n"/>
      <c r="LV143" s="7" t="n"/>
      <c r="LW143" s="7" t="n"/>
      <c r="LX143" s="7" t="n"/>
      <c r="LY143" s="7" t="n"/>
      <c r="LZ143" s="7" t="n"/>
      <c r="MA143" s="7" t="n"/>
      <c r="MB143" s="7" t="n"/>
      <c r="MC143" s="7" t="n"/>
      <c r="MD143" s="7" t="n"/>
      <c r="ME143" s="7" t="n"/>
      <c r="MF143" s="7" t="n"/>
      <c r="MG143" s="7" t="n"/>
      <c r="MH143" s="7" t="n"/>
      <c r="MI143" s="7" t="n"/>
      <c r="MJ143" s="7" t="n"/>
      <c r="MK143" s="7" t="n"/>
      <c r="ML143" s="7" t="n"/>
      <c r="MM143" s="7" t="n"/>
      <c r="MN143" s="7" t="n"/>
      <c r="MO143" s="7" t="n"/>
      <c r="MP143" s="7" t="n">
        <v>9</v>
      </c>
      <c r="MQ143" s="7" t="n">
        <v>14</v>
      </c>
      <c r="MR143" s="7" t="n">
        <v>1</v>
      </c>
      <c r="MS143" s="7" t="n">
        <v>1</v>
      </c>
      <c r="MT143" s="7" t="n">
        <v>7</v>
      </c>
      <c r="MU143" s="7" t="n"/>
      <c r="MV143" s="7" t="n"/>
      <c r="MW143" s="7" t="n">
        <v>2</v>
      </c>
      <c r="MX143" s="7" t="n"/>
      <c r="MY143" s="7" t="n"/>
      <c r="MZ143" s="7" t="n">
        <v>25</v>
      </c>
      <c r="NA143" s="7" t="n"/>
      <c r="NB143" s="7" t="n">
        <v>20</v>
      </c>
      <c r="NC143" s="7" t="n"/>
      <c r="ND143" s="7" t="n"/>
      <c r="NE143" s="7" t="n"/>
      <c r="NF143" s="7" t="n">
        <v>3</v>
      </c>
      <c r="NG143" s="7" t="n">
        <v>3</v>
      </c>
      <c r="NH143" s="7" t="n">
        <v>28</v>
      </c>
      <c r="NI143" s="7" t="n"/>
      <c r="NJ143" s="7" t="n"/>
      <c r="NK143" s="7" t="n"/>
      <c r="NL143" s="7" t="n"/>
      <c r="NM143" s="7" t="n"/>
      <c r="NN143" s="7" t="n"/>
      <c r="NO143" s="7" t="n"/>
      <c r="NP143" s="7" t="n"/>
      <c r="NQ143" s="619" t="n"/>
      <c r="NR143" s="619" t="n"/>
      <c r="NS143" s="619" t="n"/>
      <c r="NT143" s="619" t="n"/>
      <c r="NU143" s="619" t="n"/>
      <c r="NV143" s="619" t="n"/>
      <c r="NW143" s="619" t="n"/>
      <c r="NX143" s="619" t="n"/>
      <c r="NY143" s="7" t="n"/>
      <c r="NZ143" s="7" t="n"/>
      <c r="OA143" s="7" t="n"/>
      <c r="OB143" s="7" t="n"/>
      <c r="OC143" s="7" t="n"/>
      <c r="OD143" s="7" t="n"/>
      <c r="OE143" s="7" t="n"/>
      <c r="OF143" s="7" t="n"/>
      <c r="OG143" s="619" t="n"/>
      <c r="OH143" s="619" t="n"/>
      <c r="OI143" s="619" t="n"/>
      <c r="OJ143" s="619" t="n"/>
      <c r="OK143" s="619" t="n"/>
      <c r="OL143" s="619" t="n"/>
      <c r="OM143" s="619" t="n"/>
      <c r="ON143" s="619" t="n"/>
      <c r="OO143" s="619" t="n"/>
      <c r="OP143" s="619" t="n"/>
      <c r="OQ143" s="619" t="n"/>
      <c r="OR143" s="619" t="n"/>
      <c r="OS143" s="619" t="n"/>
      <c r="OT143" s="619" t="n"/>
      <c r="OU143" s="619" t="n"/>
      <c r="OV143" s="619" t="n"/>
      <c r="OW143" s="7" t="n"/>
      <c r="OX143" s="7" t="n"/>
      <c r="OY143" s="7" t="n"/>
      <c r="OZ143" s="7" t="n"/>
      <c r="PA143" s="7" t="n"/>
      <c r="PB143" s="7" t="n"/>
      <c r="PC143" s="7" t="n"/>
      <c r="PD143" s="7" t="n"/>
      <c r="PE143" s="7" t="n"/>
      <c r="PF143" s="7" t="n"/>
      <c r="PG143" s="7" t="n"/>
      <c r="PH143" s="7" t="n"/>
      <c r="PI143" s="7" t="n"/>
      <c r="PJ143" s="7" t="n"/>
      <c r="PK143" s="7" t="n"/>
      <c r="PL143" s="7" t="n"/>
      <c r="PM143" s="7" t="n"/>
      <c r="PN143" s="7" t="n"/>
      <c r="PO143" s="7" t="n">
        <v>14</v>
      </c>
      <c r="PP143" s="7" t="n">
        <v>9</v>
      </c>
      <c r="PQ143" s="7" t="n">
        <v>2</v>
      </c>
      <c r="PR143" s="7" t="n">
        <v>2</v>
      </c>
      <c r="PS143" s="7" t="n">
        <v>2</v>
      </c>
      <c r="PT143" s="7" t="n"/>
      <c r="PU143" s="7" t="n">
        <v>5</v>
      </c>
      <c r="PV143" s="7" t="n"/>
      <c r="PW143" s="7" t="n">
        <v>1</v>
      </c>
      <c r="PX143" s="7" t="n"/>
      <c r="PY143" s="7" t="n"/>
      <c r="PZ143" s="7" t="n"/>
      <c r="QA143" s="7" t="n"/>
      <c r="QB143" s="7" t="n"/>
      <c r="QC143" s="7" t="n"/>
      <c r="QD143" s="7" t="n"/>
      <c r="QE143" s="7" t="n"/>
      <c r="QF143" s="7" t="n"/>
      <c r="QG143" s="7" t="n">
        <v>9</v>
      </c>
      <c r="QH143" s="7" t="n">
        <v>5</v>
      </c>
      <c r="QI143" s="7" t="n">
        <v>4</v>
      </c>
      <c r="QJ143" s="7" t="n">
        <v>2</v>
      </c>
      <c r="QK143" s="7" t="n"/>
      <c r="QL143" s="7" t="n"/>
      <c r="QM143" s="7" t="n"/>
      <c r="QN143" s="7" t="n"/>
      <c r="QO143" s="7" t="n"/>
      <c r="QP143" s="7" t="n"/>
      <c r="QQ143" s="7" t="n">
        <v>7</v>
      </c>
      <c r="QR143" s="7" t="n"/>
      <c r="QS143" s="7" t="n"/>
      <c r="QT143" s="7" t="n"/>
      <c r="QU143" s="7" t="n"/>
      <c r="QV143" s="7" t="n"/>
      <c r="QW143" s="7" t="n"/>
      <c r="QX143" s="7" t="n"/>
      <c r="QY143" s="7" t="n"/>
      <c r="QZ143" s="7" t="n"/>
      <c r="RA143" s="7" t="n"/>
      <c r="RB143" s="7" t="n"/>
      <c r="RC143" s="7" t="n"/>
      <c r="RD143" s="7" t="n"/>
      <c r="RE143" s="7" t="n"/>
      <c r="RF143" s="455">
        <f>SUM(E143:RE143)-QF143-QL143-SUM(QO143:QQ143)-SUM(QT143:QV143)</f>
        <v/>
      </c>
      <c r="RG143" s="119" t="n"/>
      <c r="RH143" s="456">
        <f>SUM(E143:G143)</f>
        <v/>
      </c>
      <c r="RI143" s="456">
        <f>SUM(H143:BN143)</f>
        <v/>
      </c>
      <c r="RJ143" s="456">
        <f>SUM(BO143:CT143)</f>
        <v/>
      </c>
      <c r="RK143" s="244">
        <f>SUM(CU143:CW143)</f>
        <v/>
      </c>
      <c r="RL143" s="456">
        <f>SUM(CX143:DH143)</f>
        <v/>
      </c>
      <c r="RM143" s="456">
        <f>SUM(DI143:DU143)</f>
        <v/>
      </c>
      <c r="RN143" s="456">
        <f>SUM(DV143:EZ143)</f>
        <v/>
      </c>
      <c r="RO143" s="456">
        <f>SUM(FA143:FB143)</f>
        <v/>
      </c>
      <c r="RP143" s="456">
        <f>SUM(FC143:FH143)</f>
        <v/>
      </c>
      <c r="RQ143" s="456">
        <f>SUM(FI143:GB143)</f>
        <v/>
      </c>
      <c r="RR143" s="456">
        <f>SUM(GC143:GW143)</f>
        <v/>
      </c>
      <c r="RS143" s="456">
        <f>SUM(GX143:IP143)</f>
        <v/>
      </c>
      <c r="RT143" s="456">
        <f>SUM(IQ143:JC143)</f>
        <v/>
      </c>
      <c r="RU143" s="456">
        <f>SUM(JD143:JV143)</f>
        <v/>
      </c>
      <c r="RV143" s="456">
        <f>SUM(JW143:MA143)</f>
        <v/>
      </c>
      <c r="RW143" s="456">
        <f>SUM(MB143:MN143)</f>
        <v/>
      </c>
      <c r="RX143" s="456">
        <f>MO143</f>
        <v/>
      </c>
      <c r="RY143" s="456">
        <f>SUM(MP143:MQ143)</f>
        <v/>
      </c>
      <c r="RZ143" s="456">
        <f>SUM(MR143:MT143)</f>
        <v/>
      </c>
      <c r="SA143" s="456">
        <f>SUM(MU143:MW143)</f>
        <v/>
      </c>
      <c r="SB143" s="456">
        <f>SUM(MX143:MZ143)</f>
        <v/>
      </c>
      <c r="SC143" s="456">
        <f>SUM(NA143:NB143)</f>
        <v/>
      </c>
      <c r="SD143" s="456">
        <f>SUM(NC143)</f>
        <v/>
      </c>
      <c r="SE143" s="456">
        <f>SUM(ND143:NF143)</f>
        <v/>
      </c>
      <c r="SF143" s="456">
        <f>SUM(NG143)</f>
        <v/>
      </c>
      <c r="SG143" s="456">
        <f>SUM(NH143)</f>
        <v/>
      </c>
      <c r="SH143" s="456">
        <f>NI143</f>
        <v/>
      </c>
      <c r="SI143" s="456">
        <f>NJ143</f>
        <v/>
      </c>
      <c r="SJ143" s="456">
        <f>SUM(NK143:NP143)</f>
        <v/>
      </c>
      <c r="SK143" s="456">
        <f>SUM(NQ143:PN143)</f>
        <v/>
      </c>
      <c r="SL143" s="456">
        <f>SUM(PO143:PX143)</f>
        <v/>
      </c>
      <c r="SM143" s="456">
        <f>SUM(PY143:PZ143)</f>
        <v/>
      </c>
      <c r="SN143" s="456">
        <f>SUM(QA143:QB143)</f>
        <v/>
      </c>
      <c r="SO143" s="456">
        <f>SUM(QC143:QE143)</f>
        <v/>
      </c>
      <c r="SP143" s="456">
        <f>SUM(QG143:QK143)</f>
        <v/>
      </c>
      <c r="SQ143" s="456">
        <f>SUM(QM143:QN143)</f>
        <v/>
      </c>
      <c r="SR143" s="456">
        <f>SUM(QO143)</f>
        <v/>
      </c>
      <c r="SS143" s="456">
        <f>SUM(QP143)+QQ143</f>
        <v/>
      </c>
      <c r="ST143" s="456">
        <f>SUM(QR143)</f>
        <v/>
      </c>
      <c r="SU143" s="456">
        <f>SUM(QS143)</f>
        <v/>
      </c>
      <c r="SV143" s="456">
        <f>SUM(QT143)</f>
        <v/>
      </c>
      <c r="SW143" s="456">
        <f>SUM(QU143)</f>
        <v/>
      </c>
      <c r="SX143" s="456">
        <f>SUM(QV143)</f>
        <v/>
      </c>
      <c r="SY143" s="456">
        <f>SUM(QW143:RE143)</f>
        <v/>
      </c>
      <c r="SZ143" s="157">
        <f>SUM(RH143:SX143)-SUM(SR143:SS143)-SUM(SV143:SX143)</f>
        <v/>
      </c>
      <c r="TB143" s="625" t="n">
        <v>2</v>
      </c>
      <c r="TC143" s="625" t="n"/>
      <c r="TE143" s="625" t="n"/>
      <c r="TF143" s="625" t="n"/>
      <c r="TG143" s="625" t="n"/>
      <c r="TH143" s="625" t="n"/>
      <c r="TI143" s="625" t="n"/>
      <c r="TJ143" s="625" t="n"/>
      <c r="TK143" s="625" t="n"/>
      <c r="TL143" s="625" t="n"/>
      <c r="TM143" s="625" t="n"/>
      <c r="TN143" s="625" t="n"/>
      <c r="TO143" s="625" t="n"/>
      <c r="TP143" s="625" t="n"/>
      <c r="TQ143" s="625" t="n"/>
      <c r="TR143" s="625" t="n"/>
      <c r="TS143" s="625" t="n"/>
      <c r="TT143" s="625" t="n"/>
      <c r="TU143" s="625" t="n"/>
    </row>
    <row r="144" ht="14.5" customHeight="1">
      <c r="A144" s="1100" t="n"/>
      <c r="B144" s="1101" t="n"/>
      <c r="C144" s="1102" t="n"/>
      <c r="D144" s="76" t="inlineStr">
        <is>
          <t>OTRO</t>
        </is>
      </c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  <c r="CB144" s="7" t="n"/>
      <c r="CC144" s="7" t="n"/>
      <c r="CD144" s="7" t="n"/>
      <c r="CE144" s="7" t="n"/>
      <c r="CF144" s="7" t="n"/>
      <c r="CG144" s="7" t="n"/>
      <c r="CH144" s="7" t="n"/>
      <c r="CI144" s="7" t="n"/>
      <c r="CJ144" s="7" t="n"/>
      <c r="CK144" s="7" t="n"/>
      <c r="CL144" s="7" t="n"/>
      <c r="CM144" s="7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  <c r="DS144" s="7" t="n"/>
      <c r="DT144" s="7" t="n"/>
      <c r="DU144" s="7" t="n"/>
      <c r="DV144" s="7" t="n"/>
      <c r="DW144" s="7" t="n"/>
      <c r="DX144" s="7" t="n"/>
      <c r="DY144" s="7" t="n"/>
      <c r="DZ144" s="7" t="n"/>
      <c r="EA144" s="7" t="n"/>
      <c r="EB144" s="7" t="n"/>
      <c r="EC144" s="7" t="n"/>
      <c r="ED144" s="7" t="n"/>
      <c r="EE144" s="7" t="n"/>
      <c r="EF144" s="7" t="n"/>
      <c r="EG144" s="7" t="n"/>
      <c r="EH144" s="7" t="n"/>
      <c r="EI144" s="7" t="n"/>
      <c r="EJ144" s="7" t="n"/>
      <c r="EK144" s="7" t="n"/>
      <c r="EL144" s="7" t="n"/>
      <c r="EM144" s="7" t="n"/>
      <c r="EN144" s="7" t="n"/>
      <c r="EO144" s="7" t="n"/>
      <c r="EP144" s="7" t="n"/>
      <c r="EQ144" s="7" t="n"/>
      <c r="ER144" s="7" t="n"/>
      <c r="ES144" s="7" t="n"/>
      <c r="ET144" s="7" t="n"/>
      <c r="EU144" s="7" t="n"/>
      <c r="EV144" s="7" t="n"/>
      <c r="EW144" s="7" t="n"/>
      <c r="EX144" s="7" t="n"/>
      <c r="EY144" s="7" t="n"/>
      <c r="EZ144" s="7" t="n"/>
      <c r="FA144" s="7" t="n"/>
      <c r="FB144" s="7" t="n"/>
      <c r="FC144" s="7" t="n"/>
      <c r="FD144" s="7" t="n"/>
      <c r="FE144" s="7" t="n"/>
      <c r="FF144" s="7" t="n"/>
      <c r="FG144" s="7" t="n"/>
      <c r="FH144" s="7" t="n"/>
      <c r="FI144" s="7" t="n"/>
      <c r="FJ144" s="7" t="n"/>
      <c r="FK144" s="7" t="n"/>
      <c r="FL144" s="7" t="n"/>
      <c r="FM144" s="7" t="n"/>
      <c r="FN144" s="7" t="n"/>
      <c r="FO144" s="7" t="n"/>
      <c r="FP144" s="7" t="n"/>
      <c r="FQ144" s="7" t="n"/>
      <c r="FR144" s="7" t="n"/>
      <c r="FS144" s="7" t="n"/>
      <c r="FT144" s="7" t="n"/>
      <c r="FU144" s="7" t="n"/>
      <c r="FV144" s="7" t="n"/>
      <c r="FW144" s="7" t="n"/>
      <c r="FX144" s="7" t="n"/>
      <c r="FY144" s="7" t="n"/>
      <c r="FZ144" s="7" t="n"/>
      <c r="GA144" s="7" t="n"/>
      <c r="GB144" s="7" t="n"/>
      <c r="GC144" s="7" t="n"/>
      <c r="GD144" s="7" t="n"/>
      <c r="GE144" s="7" t="n"/>
      <c r="GF144" s="7" t="n"/>
      <c r="GG144" s="7" t="n"/>
      <c r="GH144" s="7" t="n"/>
      <c r="GI144" s="7" t="n"/>
      <c r="GJ144" s="7" t="n"/>
      <c r="GK144" s="7" t="n"/>
      <c r="GL144" s="7" t="n"/>
      <c r="GM144" s="7" t="n"/>
      <c r="GN144" s="7" t="n"/>
      <c r="GO144" s="7" t="n"/>
      <c r="GP144" s="7" t="n"/>
      <c r="GQ144" s="7" t="n"/>
      <c r="GR144" s="7" t="n"/>
      <c r="GS144" s="7" t="n"/>
      <c r="GT144" s="7" t="n"/>
      <c r="GU144" s="7" t="n"/>
      <c r="GV144" s="7" t="n"/>
      <c r="GW144" s="7" t="n"/>
      <c r="GX144" s="7" t="n"/>
      <c r="GY144" s="7" t="n"/>
      <c r="GZ144" s="7" t="n"/>
      <c r="HA144" s="7" t="n"/>
      <c r="HB144" s="7" t="n"/>
      <c r="HC144" s="7" t="n"/>
      <c r="HD144" s="7" t="n"/>
      <c r="HE144" s="7" t="n"/>
      <c r="HF144" s="7" t="n"/>
      <c r="HG144" s="7" t="n"/>
      <c r="HH144" s="7" t="n"/>
      <c r="HI144" s="7" t="n"/>
      <c r="HJ144" s="7" t="n"/>
      <c r="HK144" s="7" t="n"/>
      <c r="HL144" s="7" t="n"/>
      <c r="HM144" s="7" t="n"/>
      <c r="HN144" s="7" t="n"/>
      <c r="HO144" s="7" t="n"/>
      <c r="HP144" s="7" t="n"/>
      <c r="HQ144" s="7" t="n"/>
      <c r="HR144" s="7" t="n"/>
      <c r="HS144" s="7" t="n"/>
      <c r="HT144" s="7" t="n"/>
      <c r="HU144" s="7" t="n"/>
      <c r="HV144" s="7" t="n"/>
      <c r="HW144" s="7" t="n"/>
      <c r="HX144" s="7" t="n"/>
      <c r="HY144" s="7" t="n"/>
      <c r="HZ144" s="7" t="n"/>
      <c r="IA144" s="7" t="n"/>
      <c r="IB144" s="7" t="n"/>
      <c r="IC144" s="7" t="n"/>
      <c r="ID144" s="7" t="n"/>
      <c r="IE144" s="7" t="n"/>
      <c r="IF144" s="7" t="n"/>
      <c r="IG144" s="7" t="n"/>
      <c r="IH144" s="7" t="n"/>
      <c r="II144" s="7" t="n"/>
      <c r="IJ144" s="7" t="n"/>
      <c r="IK144" s="7" t="n"/>
      <c r="IL144" s="7" t="n"/>
      <c r="IM144" s="7" t="n"/>
      <c r="IN144" s="7" t="n"/>
      <c r="IO144" s="7" t="n"/>
      <c r="IP144" s="7" t="n"/>
      <c r="IQ144" s="7" t="n"/>
      <c r="IR144" s="7" t="n"/>
      <c r="IS144" s="7" t="n"/>
      <c r="IT144" s="7" t="n"/>
      <c r="IU144" s="7" t="n"/>
      <c r="IV144" s="7" t="n"/>
      <c r="IW144" s="7" t="n"/>
      <c r="IX144" s="7" t="n"/>
      <c r="IY144" s="7" t="n"/>
      <c r="IZ144" s="7" t="n"/>
      <c r="JA144" s="7" t="n"/>
      <c r="JB144" s="7" t="n"/>
      <c r="JC144" s="7" t="n"/>
      <c r="JD144" s="7" t="n"/>
      <c r="JE144" s="7" t="n"/>
      <c r="JF144" s="7" t="n"/>
      <c r="JG144" s="7" t="n"/>
      <c r="JH144" s="7" t="n"/>
      <c r="JI144" s="7" t="n"/>
      <c r="JJ144" s="7" t="n"/>
      <c r="JK144" s="7" t="n"/>
      <c r="JL144" s="7" t="n"/>
      <c r="JM144" s="7" t="n"/>
      <c r="JN144" s="7" t="n"/>
      <c r="JO144" s="7" t="n"/>
      <c r="JP144" s="7" t="n"/>
      <c r="JQ144" s="7" t="n"/>
      <c r="JR144" s="7" t="n"/>
      <c r="JS144" s="7" t="n"/>
      <c r="JT144" s="7" t="n"/>
      <c r="JU144" s="7" t="n"/>
      <c r="JV144" s="7" t="n"/>
      <c r="JW144" s="7" t="n"/>
      <c r="JX144" s="7" t="n"/>
      <c r="JY144" s="7" t="n"/>
      <c r="JZ144" s="7" t="n"/>
      <c r="KA144" s="7" t="n"/>
      <c r="KB144" s="7" t="n"/>
      <c r="KC144" s="7" t="n"/>
      <c r="KD144" s="7" t="n"/>
      <c r="KE144" s="7" t="n"/>
      <c r="KF144" s="7" t="n"/>
      <c r="KG144" s="7" t="n"/>
      <c r="KH144" s="7" t="n"/>
      <c r="KI144" s="7" t="n"/>
      <c r="KJ144" s="7" t="n"/>
      <c r="KK144" s="7" t="n"/>
      <c r="KL144" s="7" t="n"/>
      <c r="KM144" s="7" t="n"/>
      <c r="KN144" s="7" t="n"/>
      <c r="KO144" s="7" t="n"/>
      <c r="KP144" s="7" t="n"/>
      <c r="KQ144" s="7" t="n"/>
      <c r="KR144" s="7" t="n"/>
      <c r="KS144" s="7" t="n"/>
      <c r="KT144" s="7" t="n"/>
      <c r="KU144" s="7" t="n"/>
      <c r="KV144" s="7" t="n"/>
      <c r="KW144" s="7" t="n"/>
      <c r="KX144" s="7" t="n"/>
      <c r="KY144" s="7" t="n"/>
      <c r="KZ144" s="7" t="n"/>
      <c r="LA144" s="7" t="n"/>
      <c r="LB144" s="7" t="n"/>
      <c r="LC144" s="7" t="n"/>
      <c r="LD144" s="7" t="n"/>
      <c r="LE144" s="7" t="n"/>
      <c r="LF144" s="7" t="n"/>
      <c r="LG144" s="7" t="n"/>
      <c r="LH144" s="7" t="n"/>
      <c r="LI144" s="7" t="n"/>
      <c r="LJ144" s="7" t="n"/>
      <c r="LK144" s="7" t="n"/>
      <c r="LL144" s="7" t="n"/>
      <c r="LM144" s="7" t="n"/>
      <c r="LN144" s="7" t="n"/>
      <c r="LO144" s="7" t="n"/>
      <c r="LP144" s="7" t="n"/>
      <c r="LQ144" s="7" t="n"/>
      <c r="LR144" s="7" t="n"/>
      <c r="LS144" s="7" t="n"/>
      <c r="LT144" s="7" t="n"/>
      <c r="LU144" s="7" t="n"/>
      <c r="LV144" s="7" t="n"/>
      <c r="LW144" s="7" t="n"/>
      <c r="LX144" s="7" t="n"/>
      <c r="LY144" s="7" t="n"/>
      <c r="LZ144" s="7" t="n"/>
      <c r="MA144" s="7" t="n"/>
      <c r="MB144" s="7" t="n"/>
      <c r="MC144" s="7" t="n"/>
      <c r="MD144" s="7" t="n"/>
      <c r="ME144" s="7" t="n"/>
      <c r="MF144" s="7" t="n"/>
      <c r="MG144" s="7" t="n"/>
      <c r="MH144" s="7" t="n"/>
      <c r="MI144" s="7" t="n"/>
      <c r="MJ144" s="7" t="n"/>
      <c r="MK144" s="7" t="n"/>
      <c r="ML144" s="7" t="n"/>
      <c r="MM144" s="7" t="n"/>
      <c r="MN144" s="7" t="n"/>
      <c r="MO144" s="7" t="n"/>
      <c r="MP144" s="7" t="n"/>
      <c r="MQ144" s="7" t="n"/>
      <c r="MR144" s="7" t="n"/>
      <c r="MS144" s="7" t="n"/>
      <c r="MT144" s="7" t="n"/>
      <c r="MU144" s="7" t="n"/>
      <c r="MV144" s="7" t="n"/>
      <c r="MW144" s="7" t="n"/>
      <c r="MX144" s="7" t="n"/>
      <c r="MY144" s="7" t="n"/>
      <c r="MZ144" s="7" t="n"/>
      <c r="NA144" s="7" t="n"/>
      <c r="NB144" s="7" t="n"/>
      <c r="NC144" s="7" t="n"/>
      <c r="ND144" s="7" t="n"/>
      <c r="NE144" s="7" t="n"/>
      <c r="NF144" s="7" t="n"/>
      <c r="NG144" s="7" t="n"/>
      <c r="NH144" s="7" t="n"/>
      <c r="NI144" s="7" t="n"/>
      <c r="NJ144" s="7" t="n"/>
      <c r="NK144" s="7" t="n"/>
      <c r="NL144" s="7" t="n"/>
      <c r="NM144" s="7" t="n"/>
      <c r="NN144" s="7" t="n"/>
      <c r="NO144" s="7" t="n"/>
      <c r="NP144" s="7" t="n"/>
      <c r="NQ144" s="619" t="n"/>
      <c r="NR144" s="619" t="n"/>
      <c r="NS144" s="619" t="n"/>
      <c r="NT144" s="619" t="n"/>
      <c r="NU144" s="619" t="n"/>
      <c r="NV144" s="619" t="n"/>
      <c r="NW144" s="619" t="n"/>
      <c r="NX144" s="619" t="n"/>
      <c r="NY144" s="7" t="n"/>
      <c r="NZ144" s="7" t="n"/>
      <c r="OA144" s="7" t="n"/>
      <c r="OB144" s="7" t="n"/>
      <c r="OC144" s="7" t="n"/>
      <c r="OD144" s="7" t="n"/>
      <c r="OE144" s="7" t="n"/>
      <c r="OF144" s="7" t="n"/>
      <c r="OG144" s="619" t="n"/>
      <c r="OH144" s="619" t="n"/>
      <c r="OI144" s="619" t="n"/>
      <c r="OJ144" s="619" t="n"/>
      <c r="OK144" s="619" t="n"/>
      <c r="OL144" s="619" t="n"/>
      <c r="OM144" s="619" t="n"/>
      <c r="ON144" s="619" t="n"/>
      <c r="OO144" s="619" t="n"/>
      <c r="OP144" s="619" t="n"/>
      <c r="OQ144" s="619" t="n"/>
      <c r="OR144" s="619" t="n"/>
      <c r="OS144" s="619" t="n"/>
      <c r="OT144" s="619" t="n"/>
      <c r="OU144" s="619" t="n"/>
      <c r="OV144" s="619" t="n"/>
      <c r="OW144" s="7" t="n"/>
      <c r="OX144" s="7" t="n"/>
      <c r="OY144" s="7" t="n"/>
      <c r="OZ144" s="7" t="n"/>
      <c r="PA144" s="7" t="n"/>
      <c r="PB144" s="7" t="n"/>
      <c r="PC144" s="7" t="n"/>
      <c r="PD144" s="7" t="n"/>
      <c r="PE144" s="7" t="n"/>
      <c r="PF144" s="7" t="n"/>
      <c r="PG144" s="7" t="n"/>
      <c r="PH144" s="7" t="n"/>
      <c r="PI144" s="7" t="n"/>
      <c r="PJ144" s="7" t="n"/>
      <c r="PK144" s="7" t="n"/>
      <c r="PL144" s="7" t="n"/>
      <c r="PM144" s="7" t="n"/>
      <c r="PN144" s="7" t="n"/>
      <c r="PO144" s="7" t="n"/>
      <c r="PP144" s="7" t="n"/>
      <c r="PQ144" s="7" t="n"/>
      <c r="PR144" s="7" t="n"/>
      <c r="PS144" s="7" t="n"/>
      <c r="PT144" s="7" t="n"/>
      <c r="PU144" s="7" t="n"/>
      <c r="PV144" s="7" t="n"/>
      <c r="PW144" s="7" t="n"/>
      <c r="PX144" s="7" t="n"/>
      <c r="PY144" s="7" t="n"/>
      <c r="PZ144" s="7" t="n"/>
      <c r="QA144" s="7" t="n"/>
      <c r="QB144" s="7" t="n"/>
      <c r="QC144" s="7" t="n"/>
      <c r="QD144" s="7" t="n"/>
      <c r="QE144" s="7" t="n"/>
      <c r="QF144" s="7" t="n"/>
      <c r="QG144" s="7" t="n"/>
      <c r="QH144" s="7" t="n"/>
      <c r="QI144" s="7" t="n"/>
      <c r="QJ144" s="7" t="n"/>
      <c r="QK144" s="7" t="n"/>
      <c r="QL144" s="7" t="n"/>
      <c r="QM144" s="7" t="n"/>
      <c r="QN144" s="7" t="n"/>
      <c r="QO144" s="7" t="n"/>
      <c r="QP144" s="7" t="n"/>
      <c r="QQ144" s="7" t="n"/>
      <c r="QR144" s="7" t="n"/>
      <c r="QS144" s="7" t="n"/>
      <c r="QT144" s="7" t="n"/>
      <c r="QU144" s="7" t="n"/>
      <c r="QV144" s="7" t="n"/>
      <c r="QW144" s="7" t="n"/>
      <c r="QX144" s="7" t="n"/>
      <c r="QY144" s="7" t="n"/>
      <c r="QZ144" s="7" t="n"/>
      <c r="RA144" s="7" t="n"/>
      <c r="RB144" s="7" t="n"/>
      <c r="RC144" s="7" t="n"/>
      <c r="RD144" s="7" t="n"/>
      <c r="RE144" s="7" t="n"/>
      <c r="RF144" s="455">
        <f>SUM(E144:RE144)-QF144-QL144-SUM(QO144:QQ144)-SUM(QT144:QV144)</f>
        <v/>
      </c>
      <c r="RG144" s="119" t="n"/>
      <c r="RH144" s="456">
        <f>SUM(E144:G144)</f>
        <v/>
      </c>
      <c r="RI144" s="456">
        <f>SUM(H144:BN144)</f>
        <v/>
      </c>
      <c r="RJ144" s="456">
        <f>SUM(BO144:CT144)</f>
        <v/>
      </c>
      <c r="RK144" s="244">
        <f>SUM(CU144:CW144)</f>
        <v/>
      </c>
      <c r="RL144" s="456">
        <f>SUM(CX144:DH144)</f>
        <v/>
      </c>
      <c r="RM144" s="456">
        <f>SUM(DI144:DU144)</f>
        <v/>
      </c>
      <c r="RN144" s="456">
        <f>SUM(DV144:EZ144)</f>
        <v/>
      </c>
      <c r="RO144" s="456">
        <f>SUM(FA144:FB144)</f>
        <v/>
      </c>
      <c r="RP144" s="456">
        <f>SUM(FC144:FH144)</f>
        <v/>
      </c>
      <c r="RQ144" s="456">
        <f>SUM(FI144:GB144)</f>
        <v/>
      </c>
      <c r="RR144" s="456">
        <f>SUM(GC144:GW144)</f>
        <v/>
      </c>
      <c r="RS144" s="456">
        <f>SUM(GX144:IP144)</f>
        <v/>
      </c>
      <c r="RT144" s="456">
        <f>SUM(IQ144:JC144)</f>
        <v/>
      </c>
      <c r="RU144" s="456">
        <f>SUM(JD144:JV144)</f>
        <v/>
      </c>
      <c r="RV144" s="456">
        <f>SUM(JW144:MA144)</f>
        <v/>
      </c>
      <c r="RW144" s="456">
        <f>SUM(MB144:MN144)</f>
        <v/>
      </c>
      <c r="RX144" s="456">
        <f>MO144</f>
        <v/>
      </c>
      <c r="RY144" s="456">
        <f>SUM(MP144:MQ144)</f>
        <v/>
      </c>
      <c r="RZ144" s="456">
        <f>SUM(MR144:MT144)</f>
        <v/>
      </c>
      <c r="SA144" s="456">
        <f>SUM(MU144:MW144)</f>
        <v/>
      </c>
      <c r="SB144" s="456">
        <f>SUM(MX144:MZ144)</f>
        <v/>
      </c>
      <c r="SC144" s="456">
        <f>SUM(NA144:NB144)</f>
        <v/>
      </c>
      <c r="SD144" s="456">
        <f>SUM(NC144)</f>
        <v/>
      </c>
      <c r="SE144" s="456">
        <f>SUM(ND144:NF144)</f>
        <v/>
      </c>
      <c r="SF144" s="456">
        <f>SUM(NG144)</f>
        <v/>
      </c>
      <c r="SG144" s="456">
        <f>SUM(NH144)</f>
        <v/>
      </c>
      <c r="SH144" s="456">
        <f>NI144</f>
        <v/>
      </c>
      <c r="SI144" s="456">
        <f>NJ144</f>
        <v/>
      </c>
      <c r="SJ144" s="456">
        <f>SUM(NK144:NP144)</f>
        <v/>
      </c>
      <c r="SK144" s="456">
        <f>SUM(NQ144:PN144)</f>
        <v/>
      </c>
      <c r="SL144" s="456">
        <f>SUM(PO144:PX144)</f>
        <v/>
      </c>
      <c r="SM144" s="456">
        <f>SUM(PY144:PZ144)</f>
        <v/>
      </c>
      <c r="SN144" s="456">
        <f>SUM(QA144:QB144)</f>
        <v/>
      </c>
      <c r="SO144" s="456">
        <f>SUM(QC144:QE144)</f>
        <v/>
      </c>
      <c r="SP144" s="456">
        <f>SUM(QG144:QK144)</f>
        <v/>
      </c>
      <c r="SQ144" s="456">
        <f>SUM(QM144:QN144)</f>
        <v/>
      </c>
      <c r="SR144" s="456">
        <f>SUM(QO144)</f>
        <v/>
      </c>
      <c r="SS144" s="456">
        <f>SUM(QP144)+QQ144</f>
        <v/>
      </c>
      <c r="ST144" s="456">
        <f>SUM(QR144)</f>
        <v/>
      </c>
      <c r="SU144" s="456">
        <f>SUM(QS144)</f>
        <v/>
      </c>
      <c r="SV144" s="456">
        <f>SUM(QT144)</f>
        <v/>
      </c>
      <c r="SW144" s="456">
        <f>SUM(QU144)</f>
        <v/>
      </c>
      <c r="SX144" s="456">
        <f>SUM(QV144)</f>
        <v/>
      </c>
      <c r="SY144" s="456">
        <f>SUM(QW144:RE144)</f>
        <v/>
      </c>
      <c r="SZ144" s="157">
        <f>SUM(RH144:SX144)-SUM(SR144:SS144)-SUM(SV144:SX144)</f>
        <v/>
      </c>
      <c r="TB144" s="625" t="n"/>
      <c r="TC144" s="625" t="n"/>
      <c r="TE144" s="625" t="n"/>
      <c r="TF144" s="625" t="n"/>
      <c r="TG144" s="625" t="n"/>
      <c r="TH144" s="625" t="n"/>
      <c r="TI144" s="625" t="n"/>
      <c r="TJ144" s="625" t="n"/>
      <c r="TK144" s="625" t="n"/>
      <c r="TL144" s="625" t="n"/>
      <c r="TM144" s="625" t="n"/>
      <c r="TN144" s="625" t="n"/>
      <c r="TO144" s="625" t="n"/>
      <c r="TP144" s="625" t="n"/>
      <c r="TQ144" s="625" t="n"/>
      <c r="TR144" s="625" t="n"/>
      <c r="TS144" s="625" t="n"/>
      <c r="TT144" s="625" t="n"/>
      <c r="TU144" s="625" t="n"/>
    </row>
    <row r="145" ht="14.5" customHeight="1">
      <c r="A145" s="1100" t="n"/>
      <c r="B145" s="1101" t="n"/>
      <c r="C145" s="1102" t="n"/>
      <c r="D145" s="77" t="inlineStr">
        <is>
          <t>TOTAL GENERO</t>
        </is>
      </c>
      <c r="E145" s="457">
        <f>SUM(E142:E144)</f>
        <v/>
      </c>
      <c r="F145" s="457">
        <f>SUM(F142:F144)</f>
        <v/>
      </c>
      <c r="G145" s="457">
        <f>SUM(G142:G144)</f>
        <v/>
      </c>
      <c r="H145" s="457">
        <f>SUM(H142:H144)</f>
        <v/>
      </c>
      <c r="I145" s="457">
        <f>SUM(I142:I144)</f>
        <v/>
      </c>
      <c r="J145" s="457">
        <f>SUM(J142:J144)</f>
        <v/>
      </c>
      <c r="K145" s="457">
        <f>SUM(K142:K144)</f>
        <v/>
      </c>
      <c r="L145" s="457">
        <f>SUM(L142:L144)</f>
        <v/>
      </c>
      <c r="M145" s="457">
        <f>SUM(M142:M144)</f>
        <v/>
      </c>
      <c r="N145" s="457">
        <f>SUM(N142:N144)</f>
        <v/>
      </c>
      <c r="O145" s="457">
        <f>SUM(O142:O144)</f>
        <v/>
      </c>
      <c r="P145" s="457">
        <f>SUM(P142:P144)</f>
        <v/>
      </c>
      <c r="Q145" s="457">
        <f>SUM(Q142:Q144)</f>
        <v/>
      </c>
      <c r="R145" s="457">
        <f>SUM(R142:R144)</f>
        <v/>
      </c>
      <c r="S145" s="457">
        <f>SUM(S142:S144)</f>
        <v/>
      </c>
      <c r="T145" s="457">
        <f>SUM(T142:T144)</f>
        <v/>
      </c>
      <c r="U145" s="457">
        <f>SUM(U142:U144)</f>
        <v/>
      </c>
      <c r="V145" s="457">
        <f>SUM(V142:V144)</f>
        <v/>
      </c>
      <c r="W145" s="457">
        <f>SUM(W142:W144)</f>
        <v/>
      </c>
      <c r="X145" s="457">
        <f>SUM(X142:X144)</f>
        <v/>
      </c>
      <c r="Y145" s="457">
        <f>SUM(Y142:Y144)</f>
        <v/>
      </c>
      <c r="Z145" s="457">
        <f>SUM(Z142:Z144)</f>
        <v/>
      </c>
      <c r="AA145" s="457">
        <f>SUM(AA142:AA144)</f>
        <v/>
      </c>
      <c r="AB145" s="457">
        <f>SUM(AB142:AB144)</f>
        <v/>
      </c>
      <c r="AC145" s="457">
        <f>SUM(AC142:AC144)</f>
        <v/>
      </c>
      <c r="AD145" s="457">
        <f>SUM(AD142:AD144)</f>
        <v/>
      </c>
      <c r="AE145" s="457">
        <f>SUM(AE142:AE144)</f>
        <v/>
      </c>
      <c r="AF145" s="457">
        <f>SUM(AF142:AF144)</f>
        <v/>
      </c>
      <c r="AG145" s="457">
        <f>SUM(AG142:AG144)</f>
        <v/>
      </c>
      <c r="AH145" s="457">
        <f>SUM(AH142:AH144)</f>
        <v/>
      </c>
      <c r="AI145" s="457">
        <f>SUM(AI142:AI144)</f>
        <v/>
      </c>
      <c r="AJ145" s="457">
        <f>SUM(AJ142:AJ144)</f>
        <v/>
      </c>
      <c r="AK145" s="457">
        <f>SUM(AK142:AK144)</f>
        <v/>
      </c>
      <c r="AL145" s="457">
        <f>SUM(AL142:AL144)</f>
        <v/>
      </c>
      <c r="AM145" s="457">
        <f>SUM(AM142:AM144)</f>
        <v/>
      </c>
      <c r="AN145" s="457">
        <f>SUM(AN142:AN144)</f>
        <v/>
      </c>
      <c r="AO145" s="457">
        <f>SUM(AO142:AO144)</f>
        <v/>
      </c>
      <c r="AP145" s="457">
        <f>SUM(AP142:AP144)</f>
        <v/>
      </c>
      <c r="AQ145" s="457">
        <f>SUM(AQ142:AQ144)</f>
        <v/>
      </c>
      <c r="AR145" s="457">
        <f>SUM(AR142:AR144)</f>
        <v/>
      </c>
      <c r="AS145" s="457">
        <f>SUM(AS142:AS144)</f>
        <v/>
      </c>
      <c r="AT145" s="457">
        <f>SUM(AT142:AT144)</f>
        <v/>
      </c>
      <c r="AU145" s="457">
        <f>SUM(AU142:AU144)</f>
        <v/>
      </c>
      <c r="AV145" s="457">
        <f>SUM(AV142:AV144)</f>
        <v/>
      </c>
      <c r="AW145" s="457">
        <f>SUM(AW142:AW144)</f>
        <v/>
      </c>
      <c r="AX145" s="457">
        <f>SUM(AX142:AX144)</f>
        <v/>
      </c>
      <c r="AY145" s="457">
        <f>SUM(AY142:AY144)</f>
        <v/>
      </c>
      <c r="AZ145" s="457">
        <f>SUM(AZ142:AZ144)</f>
        <v/>
      </c>
      <c r="BA145" s="457">
        <f>SUM(BA142:BA144)</f>
        <v/>
      </c>
      <c r="BB145" s="457">
        <f>SUM(BB142:BB144)</f>
        <v/>
      </c>
      <c r="BC145" s="457">
        <f>SUM(BC142:BC144)</f>
        <v/>
      </c>
      <c r="BD145" s="457">
        <f>SUM(BD142:BD144)</f>
        <v/>
      </c>
      <c r="BE145" s="457">
        <f>SUM(BE142:BE144)</f>
        <v/>
      </c>
      <c r="BF145" s="457">
        <f>SUM(BF142:BF144)</f>
        <v/>
      </c>
      <c r="BG145" s="457">
        <f>SUM(BG142:BG144)</f>
        <v/>
      </c>
      <c r="BH145" s="457">
        <f>SUM(BH142:BH144)</f>
        <v/>
      </c>
      <c r="BI145" s="457">
        <f>SUM(BI142:BI144)</f>
        <v/>
      </c>
      <c r="BJ145" s="457">
        <f>SUM(BJ142:BJ144)</f>
        <v/>
      </c>
      <c r="BK145" s="457">
        <f>SUM(BK142:BK144)</f>
        <v/>
      </c>
      <c r="BL145" s="457">
        <f>SUM(BL142:BL144)</f>
        <v/>
      </c>
      <c r="BM145" s="457">
        <f>SUM(BM142:BM144)</f>
        <v/>
      </c>
      <c r="BN145" s="457">
        <f>SUM(BN142:BN144)</f>
        <v/>
      </c>
      <c r="BO145" s="457">
        <f>SUM(BO142:BO144)</f>
        <v/>
      </c>
      <c r="BP145" s="457">
        <f>SUM(BP142:BP144)</f>
        <v/>
      </c>
      <c r="BQ145" s="457">
        <f>SUM(BQ142:BQ144)</f>
        <v/>
      </c>
      <c r="BR145" s="457">
        <f>SUM(BR142:BR144)</f>
        <v/>
      </c>
      <c r="BS145" s="457">
        <f>SUM(BS142:BS144)</f>
        <v/>
      </c>
      <c r="BT145" s="457">
        <f>SUM(BT142:BT144)</f>
        <v/>
      </c>
      <c r="BU145" s="457">
        <f>SUM(BU142:BU144)</f>
        <v/>
      </c>
      <c r="BV145" s="457">
        <f>SUM(BV142:BV144)</f>
        <v/>
      </c>
      <c r="BW145" s="457">
        <f>SUM(BW142:BW144)</f>
        <v/>
      </c>
      <c r="BX145" s="457">
        <f>SUM(BX142:BX144)</f>
        <v/>
      </c>
      <c r="BY145" s="457">
        <f>SUM(BY142:BY144)</f>
        <v/>
      </c>
      <c r="BZ145" s="457">
        <f>SUM(BZ142:BZ144)</f>
        <v/>
      </c>
      <c r="CA145" s="457">
        <f>SUM(CA142:CA144)</f>
        <v/>
      </c>
      <c r="CB145" s="457">
        <f>SUM(CB142:CB144)</f>
        <v/>
      </c>
      <c r="CC145" s="457">
        <f>SUM(CC142:CC144)</f>
        <v/>
      </c>
      <c r="CD145" s="457">
        <f>SUM(CD142:CD144)</f>
        <v/>
      </c>
      <c r="CE145" s="457">
        <f>SUM(CE142:CE144)</f>
        <v/>
      </c>
      <c r="CF145" s="457">
        <f>SUM(CF142:CF144)</f>
        <v/>
      </c>
      <c r="CG145" s="457">
        <f>SUM(CG142:CG144)</f>
        <v/>
      </c>
      <c r="CH145" s="457">
        <f>SUM(CH142:CH144)</f>
        <v/>
      </c>
      <c r="CI145" s="457">
        <f>SUM(CI142:CI144)</f>
        <v/>
      </c>
      <c r="CJ145" s="457">
        <f>SUM(CJ142:CJ144)</f>
        <v/>
      </c>
      <c r="CK145" s="457">
        <f>SUM(CK142:CK144)</f>
        <v/>
      </c>
      <c r="CL145" s="457">
        <f>SUM(CL142:CL144)</f>
        <v/>
      </c>
      <c r="CM145" s="457">
        <f>SUM(CM142:CM144)</f>
        <v/>
      </c>
      <c r="CN145" s="457">
        <f>SUM(CN142:CN144)</f>
        <v/>
      </c>
      <c r="CO145" s="457">
        <f>SUM(CO142:CO144)</f>
        <v/>
      </c>
      <c r="CP145" s="457">
        <f>SUM(CP142:CP144)</f>
        <v/>
      </c>
      <c r="CQ145" s="457">
        <f>SUM(CQ142:CQ144)</f>
        <v/>
      </c>
      <c r="CR145" s="457">
        <f>SUM(CR142:CR144)</f>
        <v/>
      </c>
      <c r="CS145" s="457">
        <f>SUM(CS142:CS144)</f>
        <v/>
      </c>
      <c r="CT145" s="457">
        <f>SUM(CT142:CT144)</f>
        <v/>
      </c>
      <c r="CU145" s="457">
        <f>SUM(CU142:CU144)</f>
        <v/>
      </c>
      <c r="CV145" s="457">
        <f>SUM(CV142:CV144)</f>
        <v/>
      </c>
      <c r="CW145" s="457">
        <f>SUM(CW142:CW144)</f>
        <v/>
      </c>
      <c r="CX145" s="457">
        <f>SUM(CX142:CX144)</f>
        <v/>
      </c>
      <c r="CY145" s="457">
        <f>SUM(CY142:CY144)</f>
        <v/>
      </c>
      <c r="CZ145" s="457">
        <f>SUM(CZ142:CZ144)</f>
        <v/>
      </c>
      <c r="DA145" s="457">
        <f>SUM(DA142:DA144)</f>
        <v/>
      </c>
      <c r="DB145" s="457">
        <f>SUM(DB142:DB144)</f>
        <v/>
      </c>
      <c r="DC145" s="457">
        <f>SUM(DC142:DC144)</f>
        <v/>
      </c>
      <c r="DD145" s="457">
        <f>SUM(DD142:DD144)</f>
        <v/>
      </c>
      <c r="DE145" s="457">
        <f>SUM(DE142:DE144)</f>
        <v/>
      </c>
      <c r="DF145" s="457">
        <f>SUM(DF142:DF144)</f>
        <v/>
      </c>
      <c r="DG145" s="457">
        <f>SUM(DG142:DG144)</f>
        <v/>
      </c>
      <c r="DH145" s="457">
        <f>SUM(DH142:DH144)</f>
        <v/>
      </c>
      <c r="DI145" s="457">
        <f>SUM(DI142:DI144)</f>
        <v/>
      </c>
      <c r="DJ145" s="457">
        <f>SUM(DJ142:DJ144)</f>
        <v/>
      </c>
      <c r="DK145" s="457">
        <f>SUM(DK142:DK144)</f>
        <v/>
      </c>
      <c r="DL145" s="457">
        <f>SUM(DL142:DL144)</f>
        <v/>
      </c>
      <c r="DM145" s="457">
        <f>SUM(DM142:DM144)</f>
        <v/>
      </c>
      <c r="DN145" s="457">
        <f>SUM(DN142:DN144)</f>
        <v/>
      </c>
      <c r="DO145" s="457">
        <f>SUM(DO142:DO144)</f>
        <v/>
      </c>
      <c r="DP145" s="457">
        <f>SUM(DP142:DP144)</f>
        <v/>
      </c>
      <c r="DQ145" s="457">
        <f>SUM(DQ142:DQ144)</f>
        <v/>
      </c>
      <c r="DR145" s="457">
        <f>SUM(DR142:DR144)</f>
        <v/>
      </c>
      <c r="DS145" s="457">
        <f>SUM(DS142:DS144)</f>
        <v/>
      </c>
      <c r="DT145" s="457">
        <f>SUM(DT142:DT144)</f>
        <v/>
      </c>
      <c r="DU145" s="457">
        <f>SUM(DU142:DU144)</f>
        <v/>
      </c>
      <c r="DV145" s="457">
        <f>SUM(DV142:DV144)</f>
        <v/>
      </c>
      <c r="DW145" s="457">
        <f>SUM(DW142:DW144)</f>
        <v/>
      </c>
      <c r="DX145" s="457">
        <f>SUM(DX142:DX144)</f>
        <v/>
      </c>
      <c r="DY145" s="457">
        <f>SUM(DY142:DY144)</f>
        <v/>
      </c>
      <c r="DZ145" s="457">
        <f>SUM(DZ142:DZ144)</f>
        <v/>
      </c>
      <c r="EA145" s="457">
        <f>SUM(EA142:EA144)</f>
        <v/>
      </c>
      <c r="EB145" s="457">
        <f>SUM(EB142:EB144)</f>
        <v/>
      </c>
      <c r="EC145" s="457">
        <f>SUM(EC142:EC144)</f>
        <v/>
      </c>
      <c r="ED145" s="457">
        <f>SUM(ED142:ED144)</f>
        <v/>
      </c>
      <c r="EE145" s="457">
        <f>SUM(EE142:EE144)</f>
        <v/>
      </c>
      <c r="EF145" s="457">
        <f>SUM(EF142:EF144)</f>
        <v/>
      </c>
      <c r="EG145" s="457">
        <f>SUM(EG142:EG144)</f>
        <v/>
      </c>
      <c r="EH145" s="457">
        <f>SUM(EH142:EH144)</f>
        <v/>
      </c>
      <c r="EI145" s="457">
        <f>SUM(EI142:EI144)</f>
        <v/>
      </c>
      <c r="EJ145" s="457">
        <f>SUM(EJ142:EJ144)</f>
        <v/>
      </c>
      <c r="EK145" s="457">
        <f>SUM(EK142:EK144)</f>
        <v/>
      </c>
      <c r="EL145" s="457">
        <f>SUM(EL142:EL144)</f>
        <v/>
      </c>
      <c r="EM145" s="457">
        <f>SUM(EM142:EM144)</f>
        <v/>
      </c>
      <c r="EN145" s="457">
        <f>SUM(EN142:EN144)</f>
        <v/>
      </c>
      <c r="EO145" s="457">
        <f>SUM(EO142:EO144)</f>
        <v/>
      </c>
      <c r="EP145" s="457">
        <f>SUM(EP142:EP144)</f>
        <v/>
      </c>
      <c r="EQ145" s="457">
        <f>SUM(EQ142:EQ144)</f>
        <v/>
      </c>
      <c r="ER145" s="457">
        <f>SUM(ER142:ER144)</f>
        <v/>
      </c>
      <c r="ES145" s="457">
        <f>SUM(ES142:ES144)</f>
        <v/>
      </c>
      <c r="ET145" s="457">
        <f>SUM(ET142:ET144)</f>
        <v/>
      </c>
      <c r="EU145" s="457">
        <f>SUM(EU142:EU144)</f>
        <v/>
      </c>
      <c r="EV145" s="457">
        <f>SUM(EV142:EV144)</f>
        <v/>
      </c>
      <c r="EW145" s="457">
        <f>SUM(EW142:EW144)</f>
        <v/>
      </c>
      <c r="EX145" s="457">
        <f>SUM(EX142:EX144)</f>
        <v/>
      </c>
      <c r="EY145" s="457">
        <f>SUM(EY142:EY144)</f>
        <v/>
      </c>
      <c r="EZ145" s="457">
        <f>SUM(EZ142:EZ144)</f>
        <v/>
      </c>
      <c r="FA145" s="457">
        <f>SUM(FA142:FA144)</f>
        <v/>
      </c>
      <c r="FB145" s="457">
        <f>SUM(FB142:FB144)</f>
        <v/>
      </c>
      <c r="FC145" s="457">
        <f>SUM(FC142:FC144)</f>
        <v/>
      </c>
      <c r="FD145" s="457">
        <f>SUM(FD142:FD144)</f>
        <v/>
      </c>
      <c r="FE145" s="457">
        <f>SUM(FE142:FE144)</f>
        <v/>
      </c>
      <c r="FF145" s="457">
        <f>SUM(FF142:FF144)</f>
        <v/>
      </c>
      <c r="FG145" s="457">
        <f>SUM(FG142:FG144)</f>
        <v/>
      </c>
      <c r="FH145" s="457">
        <f>SUM(FH142:FH144)</f>
        <v/>
      </c>
      <c r="FI145" s="457">
        <f>SUM(FI142:FI144)</f>
        <v/>
      </c>
      <c r="FJ145" s="457">
        <f>SUM(FJ142:FJ144)</f>
        <v/>
      </c>
      <c r="FK145" s="457">
        <f>SUM(FK142:FK144)</f>
        <v/>
      </c>
      <c r="FL145" s="457">
        <f>SUM(FL142:FL144)</f>
        <v/>
      </c>
      <c r="FM145" s="457">
        <f>SUM(FM142:FM144)</f>
        <v/>
      </c>
      <c r="FN145" s="457">
        <f>SUM(FN142:FN144)</f>
        <v/>
      </c>
      <c r="FO145" s="457">
        <f>SUM(FO142:FO144)</f>
        <v/>
      </c>
      <c r="FP145" s="457">
        <f>SUM(FP142:FP144)</f>
        <v/>
      </c>
      <c r="FQ145" s="457">
        <f>SUM(FQ142:FQ144)</f>
        <v/>
      </c>
      <c r="FR145" s="457">
        <f>SUM(FR142:FR144)</f>
        <v/>
      </c>
      <c r="FS145" s="457">
        <f>SUM(FS142:FS144)</f>
        <v/>
      </c>
      <c r="FT145" s="457">
        <f>SUM(FT142:FT144)</f>
        <v/>
      </c>
      <c r="FU145" s="457">
        <f>SUM(FU142:FU144)</f>
        <v/>
      </c>
      <c r="FV145" s="457">
        <f>SUM(FV142:FV144)</f>
        <v/>
      </c>
      <c r="FW145" s="457">
        <f>SUM(FW142:FW144)</f>
        <v/>
      </c>
      <c r="FX145" s="457">
        <f>SUM(FX142:FX144)</f>
        <v/>
      </c>
      <c r="FY145" s="457">
        <f>SUM(FY142:FY144)</f>
        <v/>
      </c>
      <c r="FZ145" s="457">
        <f>SUM(FZ142:FZ144)</f>
        <v/>
      </c>
      <c r="GA145" s="457">
        <f>SUM(GA142:GA144)</f>
        <v/>
      </c>
      <c r="GB145" s="457">
        <f>SUM(GB142:GB144)</f>
        <v/>
      </c>
      <c r="GC145" s="457">
        <f>SUM(GC142:GC144)</f>
        <v/>
      </c>
      <c r="GD145" s="457">
        <f>SUM(GD142:GD144)</f>
        <v/>
      </c>
      <c r="GE145" s="457">
        <f>SUM(GE142:GE144)</f>
        <v/>
      </c>
      <c r="GF145" s="457">
        <f>SUM(GF142:GF144)</f>
        <v/>
      </c>
      <c r="GG145" s="457">
        <f>SUM(GG142:GG144)</f>
        <v/>
      </c>
      <c r="GH145" s="457">
        <f>SUM(GH142:GH144)</f>
        <v/>
      </c>
      <c r="GI145" s="457">
        <f>SUM(GI142:GI144)</f>
        <v/>
      </c>
      <c r="GJ145" s="457">
        <f>SUM(GJ142:GJ144)</f>
        <v/>
      </c>
      <c r="GK145" s="457">
        <f>SUM(GK142:GK144)</f>
        <v/>
      </c>
      <c r="GL145" s="457">
        <f>SUM(GL142:GL144)</f>
        <v/>
      </c>
      <c r="GM145" s="457">
        <f>SUM(GM142:GM144)</f>
        <v/>
      </c>
      <c r="GN145" s="457">
        <f>SUM(GN142:GN144)</f>
        <v/>
      </c>
      <c r="GO145" s="457">
        <f>SUM(GO142:GO144)</f>
        <v/>
      </c>
      <c r="GP145" s="457">
        <f>SUM(GP142:GP144)</f>
        <v/>
      </c>
      <c r="GQ145" s="457">
        <f>SUM(GQ142:GQ144)</f>
        <v/>
      </c>
      <c r="GR145" s="457">
        <f>SUM(GR142:GR144)</f>
        <v/>
      </c>
      <c r="GS145" s="457">
        <f>SUM(GS142:GS144)</f>
        <v/>
      </c>
      <c r="GT145" s="457">
        <f>SUM(GT142:GT144)</f>
        <v/>
      </c>
      <c r="GU145" s="457">
        <f>SUM(GU142:GU144)</f>
        <v/>
      </c>
      <c r="GV145" s="457">
        <f>SUM(GV142:GV144)</f>
        <v/>
      </c>
      <c r="GW145" s="457">
        <f>SUM(GW142:GW144)</f>
        <v/>
      </c>
      <c r="GX145" s="457">
        <f>SUM(GX142:GX144)</f>
        <v/>
      </c>
      <c r="GY145" s="457">
        <f>SUM(GY142:GY144)</f>
        <v/>
      </c>
      <c r="GZ145" s="457">
        <f>SUM(GZ142:GZ144)</f>
        <v/>
      </c>
      <c r="HA145" s="457">
        <f>SUM(HA142:HA144)</f>
        <v/>
      </c>
      <c r="HB145" s="457">
        <f>SUM(HB142:HB144)</f>
        <v/>
      </c>
      <c r="HC145" s="457">
        <f>SUM(HC142:HC144)</f>
        <v/>
      </c>
      <c r="HD145" s="457">
        <f>SUM(HD142:HD144)</f>
        <v/>
      </c>
      <c r="HE145" s="457">
        <f>SUM(HE142:HE144)</f>
        <v/>
      </c>
      <c r="HF145" s="457">
        <f>SUM(HF142:HF144)</f>
        <v/>
      </c>
      <c r="HG145" s="457">
        <f>SUM(HG142:HG144)</f>
        <v/>
      </c>
      <c r="HH145" s="457">
        <f>SUM(HH142:HH144)</f>
        <v/>
      </c>
      <c r="HI145" s="457">
        <f>SUM(HI142:HI144)</f>
        <v/>
      </c>
      <c r="HJ145" s="457">
        <f>SUM(HJ142:HJ144)</f>
        <v/>
      </c>
      <c r="HK145" s="457">
        <f>SUM(HK142:HK144)</f>
        <v/>
      </c>
      <c r="HL145" s="457">
        <f>SUM(HL142:HL144)</f>
        <v/>
      </c>
      <c r="HM145" s="457">
        <f>SUM(HM142:HM144)</f>
        <v/>
      </c>
      <c r="HN145" s="457">
        <f>SUM(HN142:HN144)</f>
        <v/>
      </c>
      <c r="HO145" s="457">
        <f>SUM(HO142:HO144)</f>
        <v/>
      </c>
      <c r="HP145" s="457">
        <f>SUM(HP142:HP144)</f>
        <v/>
      </c>
      <c r="HQ145" s="457">
        <f>SUM(HQ142:HQ144)</f>
        <v/>
      </c>
      <c r="HR145" s="457">
        <f>SUM(HR142:HR144)</f>
        <v/>
      </c>
      <c r="HS145" s="457">
        <f>SUM(HS142:HS144)</f>
        <v/>
      </c>
      <c r="HT145" s="457">
        <f>SUM(HT142:HT144)</f>
        <v/>
      </c>
      <c r="HU145" s="457">
        <f>SUM(HU142:HU144)</f>
        <v/>
      </c>
      <c r="HV145" s="457">
        <f>SUM(HV142:HV144)</f>
        <v/>
      </c>
      <c r="HW145" s="457">
        <f>SUM(HW142:HW144)</f>
        <v/>
      </c>
      <c r="HX145" s="457">
        <f>SUM(HX142:HX144)</f>
        <v/>
      </c>
      <c r="HY145" s="457">
        <f>SUM(HY142:HY144)</f>
        <v/>
      </c>
      <c r="HZ145" s="457">
        <f>SUM(HZ142:HZ144)</f>
        <v/>
      </c>
      <c r="IA145" s="457">
        <f>SUM(IA142:IA144)</f>
        <v/>
      </c>
      <c r="IB145" s="457">
        <f>SUM(IB142:IB144)</f>
        <v/>
      </c>
      <c r="IC145" s="457">
        <f>SUM(IC142:IC144)</f>
        <v/>
      </c>
      <c r="ID145" s="457">
        <f>SUM(ID142:ID144)</f>
        <v/>
      </c>
      <c r="IE145" s="457">
        <f>SUM(IE142:IE144)</f>
        <v/>
      </c>
      <c r="IF145" s="457">
        <f>SUM(IF142:IF144)</f>
        <v/>
      </c>
      <c r="IG145" s="457">
        <f>SUM(IG142:IG144)</f>
        <v/>
      </c>
      <c r="IH145" s="457">
        <f>SUM(IH142:IH144)</f>
        <v/>
      </c>
      <c r="II145" s="457">
        <f>SUM(II142:II144)</f>
        <v/>
      </c>
      <c r="IJ145" s="457">
        <f>SUM(IJ142:IJ144)</f>
        <v/>
      </c>
      <c r="IK145" s="457">
        <f>SUM(IK142:IK144)</f>
        <v/>
      </c>
      <c r="IL145" s="457">
        <f>SUM(IL142:IL144)</f>
        <v/>
      </c>
      <c r="IM145" s="457">
        <f>SUM(IM142:IM144)</f>
        <v/>
      </c>
      <c r="IN145" s="457">
        <f>SUM(IN142:IN144)</f>
        <v/>
      </c>
      <c r="IO145" s="457">
        <f>SUM(IO142:IO144)</f>
        <v/>
      </c>
      <c r="IP145" s="457">
        <f>SUM(IP142:IP144)</f>
        <v/>
      </c>
      <c r="IQ145" s="457">
        <f>SUM(IQ142:IQ144)</f>
        <v/>
      </c>
      <c r="IR145" s="457">
        <f>SUM(IR142:IR144)</f>
        <v/>
      </c>
      <c r="IS145" s="457">
        <f>SUM(IS142:IS144)</f>
        <v/>
      </c>
      <c r="IT145" s="457">
        <f>SUM(IT142:IT144)</f>
        <v/>
      </c>
      <c r="IU145" s="457">
        <f>SUM(IU142:IU144)</f>
        <v/>
      </c>
      <c r="IV145" s="457">
        <f>SUM(IV142:IV144)</f>
        <v/>
      </c>
      <c r="IW145" s="457">
        <f>SUM(IW142:IW144)</f>
        <v/>
      </c>
      <c r="IX145" s="457">
        <f>SUM(IX142:IX144)</f>
        <v/>
      </c>
      <c r="IY145" s="457">
        <f>SUM(IY142:IY144)</f>
        <v/>
      </c>
      <c r="IZ145" s="457">
        <f>SUM(IZ142:IZ144)</f>
        <v/>
      </c>
      <c r="JA145" s="457">
        <f>SUM(JA142:JA144)</f>
        <v/>
      </c>
      <c r="JB145" s="457">
        <f>SUM(JB142:JB144)</f>
        <v/>
      </c>
      <c r="JC145" s="457">
        <f>SUM(JC142:JC144)</f>
        <v/>
      </c>
      <c r="JD145" s="457">
        <f>SUM(JD142:JD144)</f>
        <v/>
      </c>
      <c r="JE145" s="457">
        <f>SUM(JE142:JE144)</f>
        <v/>
      </c>
      <c r="JF145" s="457">
        <f>SUM(JF142:JF144)</f>
        <v/>
      </c>
      <c r="JG145" s="457">
        <f>SUM(JG142:JG144)</f>
        <v/>
      </c>
      <c r="JH145" s="457">
        <f>SUM(JH142:JH144)</f>
        <v/>
      </c>
      <c r="JI145" s="457">
        <f>SUM(JI142:JI144)</f>
        <v/>
      </c>
      <c r="JJ145" s="457">
        <f>SUM(JJ142:JJ144)</f>
        <v/>
      </c>
      <c r="JK145" s="457">
        <f>SUM(JK142:JK144)</f>
        <v/>
      </c>
      <c r="JL145" s="457">
        <f>SUM(JL142:JL144)</f>
        <v/>
      </c>
      <c r="JM145" s="457">
        <f>SUM(JM142:JM144)</f>
        <v/>
      </c>
      <c r="JN145" s="457">
        <f>SUM(JN142:JN144)</f>
        <v/>
      </c>
      <c r="JO145" s="457">
        <f>SUM(JO142:JO144)</f>
        <v/>
      </c>
      <c r="JP145" s="457">
        <f>SUM(JP142:JP144)</f>
        <v/>
      </c>
      <c r="JQ145" s="457">
        <f>SUM(JQ142:JQ144)</f>
        <v/>
      </c>
      <c r="JR145" s="457">
        <f>SUM(JR142:JR144)</f>
        <v/>
      </c>
      <c r="JS145" s="457">
        <f>SUM(JS142:JS144)</f>
        <v/>
      </c>
      <c r="JT145" s="457">
        <f>SUM(JT142:JT144)</f>
        <v/>
      </c>
      <c r="JU145" s="457">
        <f>SUM(JU142:JU144)</f>
        <v/>
      </c>
      <c r="JV145" s="457">
        <f>SUM(JV142:JV144)</f>
        <v/>
      </c>
      <c r="JW145" s="457">
        <f>SUM(JW142:JW144)</f>
        <v/>
      </c>
      <c r="JX145" s="457">
        <f>SUM(JX142:JX144)</f>
        <v/>
      </c>
      <c r="JY145" s="457">
        <f>SUM(JY142:JY144)</f>
        <v/>
      </c>
      <c r="JZ145" s="457">
        <f>SUM(JZ142:JZ144)</f>
        <v/>
      </c>
      <c r="KA145" s="457">
        <f>SUM(KA142:KA144)</f>
        <v/>
      </c>
      <c r="KB145" s="457">
        <f>SUM(KB142:KB144)</f>
        <v/>
      </c>
      <c r="KC145" s="457">
        <f>SUM(KC142:KC144)</f>
        <v/>
      </c>
      <c r="KD145" s="457">
        <f>SUM(KD142:KD144)</f>
        <v/>
      </c>
      <c r="KE145" s="457">
        <f>SUM(KE142:KE144)</f>
        <v/>
      </c>
      <c r="KF145" s="457">
        <f>SUM(KF142:KF144)</f>
        <v/>
      </c>
      <c r="KG145" s="457">
        <f>SUM(KG142:KG144)</f>
        <v/>
      </c>
      <c r="KH145" s="457">
        <f>SUM(KH142:KH144)</f>
        <v/>
      </c>
      <c r="KI145" s="457">
        <f>SUM(KI142:KI144)</f>
        <v/>
      </c>
      <c r="KJ145" s="457">
        <f>SUM(KJ142:KJ144)</f>
        <v/>
      </c>
      <c r="KK145" s="457">
        <f>SUM(KK142:KK144)</f>
        <v/>
      </c>
      <c r="KL145" s="457">
        <f>SUM(KL142:KL144)</f>
        <v/>
      </c>
      <c r="KM145" s="457">
        <f>SUM(KM142:KM144)</f>
        <v/>
      </c>
      <c r="KN145" s="457">
        <f>SUM(KN142:KN144)</f>
        <v/>
      </c>
      <c r="KO145" s="457">
        <f>SUM(KO142:KO144)</f>
        <v/>
      </c>
      <c r="KP145" s="457">
        <f>SUM(KP142:KP144)</f>
        <v/>
      </c>
      <c r="KQ145" s="457">
        <f>SUM(KQ142:KQ144)</f>
        <v/>
      </c>
      <c r="KR145" s="457">
        <f>SUM(KR142:KR144)</f>
        <v/>
      </c>
      <c r="KS145" s="457">
        <f>SUM(KS142:KS144)</f>
        <v/>
      </c>
      <c r="KT145" s="457">
        <f>SUM(KT142:KT144)</f>
        <v/>
      </c>
      <c r="KU145" s="457">
        <f>SUM(KU142:KU144)</f>
        <v/>
      </c>
      <c r="KV145" s="457">
        <f>SUM(KV142:KV144)</f>
        <v/>
      </c>
      <c r="KW145" s="457">
        <f>SUM(KW142:KW144)</f>
        <v/>
      </c>
      <c r="KX145" s="457">
        <f>SUM(KX142:KX144)</f>
        <v/>
      </c>
      <c r="KY145" s="457">
        <f>SUM(KY142:KY144)</f>
        <v/>
      </c>
      <c r="KZ145" s="457">
        <f>SUM(KZ142:KZ144)</f>
        <v/>
      </c>
      <c r="LA145" s="457">
        <f>SUM(LA142:LA144)</f>
        <v/>
      </c>
      <c r="LB145" s="457">
        <f>SUM(LB142:LB144)</f>
        <v/>
      </c>
      <c r="LC145" s="457">
        <f>SUM(LC142:LC144)</f>
        <v/>
      </c>
      <c r="LD145" s="457">
        <f>SUM(LD142:LD144)</f>
        <v/>
      </c>
      <c r="LE145" s="457">
        <f>SUM(LE142:LE144)</f>
        <v/>
      </c>
      <c r="LF145" s="457">
        <f>SUM(LF142:LF144)</f>
        <v/>
      </c>
      <c r="LG145" s="457">
        <f>SUM(LG142:LG144)</f>
        <v/>
      </c>
      <c r="LH145" s="457">
        <f>SUM(LH142:LH144)</f>
        <v/>
      </c>
      <c r="LI145" s="457">
        <f>SUM(LI142:LI144)</f>
        <v/>
      </c>
      <c r="LJ145" s="457">
        <f>SUM(LJ142:LJ144)</f>
        <v/>
      </c>
      <c r="LK145" s="457">
        <f>SUM(LK142:LK144)</f>
        <v/>
      </c>
      <c r="LL145" s="457">
        <f>SUM(LL142:LL144)</f>
        <v/>
      </c>
      <c r="LM145" s="457">
        <f>SUM(LM142:LM144)</f>
        <v/>
      </c>
      <c r="LN145" s="457">
        <f>SUM(LN142:LN144)</f>
        <v/>
      </c>
      <c r="LO145" s="457">
        <f>SUM(LO142:LO144)</f>
        <v/>
      </c>
      <c r="LP145" s="457">
        <f>SUM(LP142:LP144)</f>
        <v/>
      </c>
      <c r="LQ145" s="457">
        <f>SUM(LQ142:LQ144)</f>
        <v/>
      </c>
      <c r="LR145" s="457">
        <f>SUM(LR142:LR144)</f>
        <v/>
      </c>
      <c r="LS145" s="457">
        <f>SUM(LS142:LS144)</f>
        <v/>
      </c>
      <c r="LT145" s="457">
        <f>SUM(LT142:LT144)</f>
        <v/>
      </c>
      <c r="LU145" s="457">
        <f>SUM(LU142:LU144)</f>
        <v/>
      </c>
      <c r="LV145" s="457">
        <f>SUM(LV142:LV144)</f>
        <v/>
      </c>
      <c r="LW145" s="457">
        <f>SUM(LW142:LW144)</f>
        <v/>
      </c>
      <c r="LX145" s="457">
        <f>SUM(LX142:LX144)</f>
        <v/>
      </c>
      <c r="LY145" s="457">
        <f>SUM(LY142:LY144)</f>
        <v/>
      </c>
      <c r="LZ145" s="457">
        <f>SUM(LZ142:LZ144)</f>
        <v/>
      </c>
      <c r="MA145" s="457">
        <f>SUM(MA142:MA144)</f>
        <v/>
      </c>
      <c r="MB145" s="457">
        <f>SUM(MB142:MB144)</f>
        <v/>
      </c>
      <c r="MC145" s="457">
        <f>SUM(MC142:MC144)</f>
        <v/>
      </c>
      <c r="MD145" s="457">
        <f>SUM(MD142:MD144)</f>
        <v/>
      </c>
      <c r="ME145" s="457">
        <f>SUM(ME142:ME144)</f>
        <v/>
      </c>
      <c r="MF145" s="457">
        <f>SUM(MF142:MF144)</f>
        <v/>
      </c>
      <c r="MG145" s="457">
        <f>SUM(MG142:MG144)</f>
        <v/>
      </c>
      <c r="MH145" s="457">
        <f>SUM(MH142:MH144)</f>
        <v/>
      </c>
      <c r="MI145" s="457">
        <f>SUM(MI142:MI144)</f>
        <v/>
      </c>
      <c r="MJ145" s="457">
        <f>SUM(MJ142:MJ144)</f>
        <v/>
      </c>
      <c r="MK145" s="457">
        <f>SUM(MK142:MK144)</f>
        <v/>
      </c>
      <c r="ML145" s="457">
        <f>SUM(ML142:ML144)</f>
        <v/>
      </c>
      <c r="MM145" s="457">
        <f>SUM(MM142:MM144)</f>
        <v/>
      </c>
      <c r="MN145" s="457">
        <f>SUM(MN142:MN144)</f>
        <v/>
      </c>
      <c r="MO145" s="457">
        <f>SUM(MO142:MO144)</f>
        <v/>
      </c>
      <c r="MP145" s="457">
        <f>SUM(MP142:MP144)</f>
        <v/>
      </c>
      <c r="MQ145" s="457">
        <f>SUM(MQ142:MQ144)</f>
        <v/>
      </c>
      <c r="MR145" s="457">
        <f>SUM(MR142:MR144)</f>
        <v/>
      </c>
      <c r="MS145" s="457">
        <f>SUM(MS142:MS144)</f>
        <v/>
      </c>
      <c r="MT145" s="457">
        <f>SUM(MT142:MT144)</f>
        <v/>
      </c>
      <c r="MU145" s="457">
        <f>SUM(MU142:MU144)</f>
        <v/>
      </c>
      <c r="MV145" s="457">
        <f>SUM(MV142:MV144)</f>
        <v/>
      </c>
      <c r="MW145" s="457">
        <f>SUM(MW142:MW144)</f>
        <v/>
      </c>
      <c r="MX145" s="457">
        <f>SUM(MX142:MX144)</f>
        <v/>
      </c>
      <c r="MY145" s="457">
        <f>SUM(MY142:MY144)</f>
        <v/>
      </c>
      <c r="MZ145" s="457">
        <f>SUM(MZ142:MZ144)</f>
        <v/>
      </c>
      <c r="NA145" s="457">
        <f>SUM(NA142:NA144)</f>
        <v/>
      </c>
      <c r="NB145" s="457">
        <f>SUM(NB142:NB144)</f>
        <v/>
      </c>
      <c r="NC145" s="457">
        <f>SUM(NC142:NC144)</f>
        <v/>
      </c>
      <c r="ND145" s="457">
        <f>SUM(ND142:ND144)</f>
        <v/>
      </c>
      <c r="NE145" s="457">
        <f>SUM(NE142:NE144)</f>
        <v/>
      </c>
      <c r="NF145" s="457">
        <f>SUM(NF142:NF144)</f>
        <v/>
      </c>
      <c r="NG145" s="457">
        <f>SUM(NG142:NG144)</f>
        <v/>
      </c>
      <c r="NH145" s="457">
        <f>SUM(NH142:NH144)</f>
        <v/>
      </c>
      <c r="NI145" s="457">
        <f>SUM(NI142:NI144)</f>
        <v/>
      </c>
      <c r="NJ145" s="457">
        <f>SUM(NJ142:NJ144)</f>
        <v/>
      </c>
      <c r="NK145" s="457">
        <f>SUM(NK142:NK144)</f>
        <v/>
      </c>
      <c r="NL145" s="457">
        <f>SUM(NL142:NL144)</f>
        <v/>
      </c>
      <c r="NM145" s="457">
        <f>SUM(NM142:NM144)</f>
        <v/>
      </c>
      <c r="NN145" s="457">
        <f>SUM(NN142:NN144)</f>
        <v/>
      </c>
      <c r="NO145" s="457">
        <f>SUM(NO142:NO144)</f>
        <v/>
      </c>
      <c r="NP145" s="457">
        <f>SUM(NP142:NP144)</f>
        <v/>
      </c>
      <c r="NQ145" s="457">
        <f>SUM(NQ142:NQ144)</f>
        <v/>
      </c>
      <c r="NR145" s="457">
        <f>SUM(NR142:NR144)</f>
        <v/>
      </c>
      <c r="NS145" s="457">
        <f>SUM(NS142:NS144)</f>
        <v/>
      </c>
      <c r="NT145" s="457">
        <f>SUM(NT142:NT144)</f>
        <v/>
      </c>
      <c r="NU145" s="457">
        <f>SUM(NU142:NU144)</f>
        <v/>
      </c>
      <c r="NV145" s="457">
        <f>SUM(NV142:NV144)</f>
        <v/>
      </c>
      <c r="NW145" s="457">
        <f>SUM(NW142:NW144)</f>
        <v/>
      </c>
      <c r="NX145" s="457">
        <f>SUM(NX142:NX144)</f>
        <v/>
      </c>
      <c r="NY145" s="457">
        <f>SUM(NY142:NY144)</f>
        <v/>
      </c>
      <c r="NZ145" s="457">
        <f>SUM(NZ142:NZ144)</f>
        <v/>
      </c>
      <c r="OA145" s="457">
        <f>SUM(OA142:OA144)</f>
        <v/>
      </c>
      <c r="OB145" s="457">
        <f>SUM(OB142:OB144)</f>
        <v/>
      </c>
      <c r="OC145" s="457">
        <f>SUM(OC142:OC144)</f>
        <v/>
      </c>
      <c r="OD145" s="457">
        <f>SUM(OD142:OD144)</f>
        <v/>
      </c>
      <c r="OE145" s="457">
        <f>SUM(OE142:OE144)</f>
        <v/>
      </c>
      <c r="OF145" s="457">
        <f>SUM(OF142:OF144)</f>
        <v/>
      </c>
      <c r="OG145" s="457">
        <f>SUM(OG142:OG144)</f>
        <v/>
      </c>
      <c r="OH145" s="457">
        <f>SUM(OH142:OH144)</f>
        <v/>
      </c>
      <c r="OI145" s="457">
        <f>SUM(OI142:OI144)</f>
        <v/>
      </c>
      <c r="OJ145" s="457">
        <f>SUM(OJ142:OJ144)</f>
        <v/>
      </c>
      <c r="OK145" s="457">
        <f>SUM(OK142:OK144)</f>
        <v/>
      </c>
      <c r="OL145" s="457">
        <f>SUM(OL142:OL144)</f>
        <v/>
      </c>
      <c r="OM145" s="457">
        <f>SUM(OM142:OM144)</f>
        <v/>
      </c>
      <c r="ON145" s="457">
        <f>SUM(ON142:ON144)</f>
        <v/>
      </c>
      <c r="OO145" s="457">
        <f>SUM(OO142:OO144)</f>
        <v/>
      </c>
      <c r="OP145" s="457">
        <f>SUM(OP142:OP144)</f>
        <v/>
      </c>
      <c r="OQ145" s="457">
        <f>SUM(OQ142:OQ144)</f>
        <v/>
      </c>
      <c r="OR145" s="457">
        <f>SUM(OR142:OR144)</f>
        <v/>
      </c>
      <c r="OS145" s="457">
        <f>SUM(OS142:OS144)</f>
        <v/>
      </c>
      <c r="OT145" s="457">
        <f>SUM(OT142:OT144)</f>
        <v/>
      </c>
      <c r="OU145" s="457">
        <f>SUM(OU142:OU144)</f>
        <v/>
      </c>
      <c r="OV145" s="457">
        <f>SUM(OV142:OV144)</f>
        <v/>
      </c>
      <c r="OW145" s="457">
        <f>SUM(OW142:OW144)</f>
        <v/>
      </c>
      <c r="OX145" s="457">
        <f>SUM(OX142:OX144)</f>
        <v/>
      </c>
      <c r="OY145" s="457">
        <f>SUM(OY142:OY144)</f>
        <v/>
      </c>
      <c r="OZ145" s="457">
        <f>SUM(OZ142:OZ144)</f>
        <v/>
      </c>
      <c r="PA145" s="457">
        <f>SUM(PA142:PA144)</f>
        <v/>
      </c>
      <c r="PB145" s="457">
        <f>SUM(PB142:PB144)</f>
        <v/>
      </c>
      <c r="PC145" s="457">
        <f>SUM(PC142:PC144)</f>
        <v/>
      </c>
      <c r="PD145" s="457">
        <f>SUM(PD142:PD144)</f>
        <v/>
      </c>
      <c r="PE145" s="457">
        <f>SUM(PE142:PE144)</f>
        <v/>
      </c>
      <c r="PF145" s="457">
        <f>SUM(PF142:PF144)</f>
        <v/>
      </c>
      <c r="PG145" s="457">
        <f>SUM(PG142:PG144)</f>
        <v/>
      </c>
      <c r="PH145" s="457">
        <f>SUM(PH142:PH144)</f>
        <v/>
      </c>
      <c r="PI145" s="457">
        <f>SUM(PI142:PI144)</f>
        <v/>
      </c>
      <c r="PJ145" s="457">
        <f>SUM(PJ142:PJ144)</f>
        <v/>
      </c>
      <c r="PK145" s="457">
        <f>SUM(PK142:PK144)</f>
        <v/>
      </c>
      <c r="PL145" s="457">
        <f>SUM(PL142:PL144)</f>
        <v/>
      </c>
      <c r="PM145" s="457">
        <f>SUM(PM142:PM144)</f>
        <v/>
      </c>
      <c r="PN145" s="457">
        <f>SUM(PN142:PN144)</f>
        <v/>
      </c>
      <c r="PO145" s="457">
        <f>SUM(PO142:PO144)</f>
        <v/>
      </c>
      <c r="PP145" s="457">
        <f>SUM(PP142:PP144)</f>
        <v/>
      </c>
      <c r="PQ145" s="457">
        <f>SUM(PQ142:PQ144)</f>
        <v/>
      </c>
      <c r="PR145" s="457">
        <f>SUM(PR142:PR144)</f>
        <v/>
      </c>
      <c r="PS145" s="457">
        <f>SUM(PS142:PS144)</f>
        <v/>
      </c>
      <c r="PT145" s="457">
        <f>SUM(PT142:PT144)</f>
        <v/>
      </c>
      <c r="PU145" s="457">
        <f>SUM(PU142:PU144)</f>
        <v/>
      </c>
      <c r="PV145" s="457">
        <f>SUM(PV142:PV144)</f>
        <v/>
      </c>
      <c r="PW145" s="457">
        <f>SUM(PW142:PW144)</f>
        <v/>
      </c>
      <c r="PX145" s="457">
        <f>SUM(PX142:PX144)</f>
        <v/>
      </c>
      <c r="PY145" s="457">
        <f>SUM(PY142:PY144)</f>
        <v/>
      </c>
      <c r="PZ145" s="457">
        <f>SUM(PZ142:PZ144)</f>
        <v/>
      </c>
      <c r="QA145" s="457">
        <f>SUM(QA142:QA144)</f>
        <v/>
      </c>
      <c r="QB145" s="457">
        <f>SUM(QB142:QB144)</f>
        <v/>
      </c>
      <c r="QC145" s="457">
        <f>SUM(QC142:QC144)</f>
        <v/>
      </c>
      <c r="QD145" s="457">
        <f>SUM(QD142:QD144)</f>
        <v/>
      </c>
      <c r="QE145" s="457">
        <f>SUM(QE142:QE144)</f>
        <v/>
      </c>
      <c r="QF145" s="457">
        <f>SUM(QF142:QF144)</f>
        <v/>
      </c>
      <c r="QG145" s="457">
        <f>SUM(QG142:QG144)</f>
        <v/>
      </c>
      <c r="QH145" s="457">
        <f>SUM(QH142:QH144)</f>
        <v/>
      </c>
      <c r="QI145" s="457">
        <f>SUM(QI142:QI144)</f>
        <v/>
      </c>
      <c r="QJ145" s="457">
        <f>SUM(QJ142:QJ144)</f>
        <v/>
      </c>
      <c r="QK145" s="457">
        <f>SUM(QK142:QK144)</f>
        <v/>
      </c>
      <c r="QL145" s="457">
        <f>SUM(QL142:QL144)</f>
        <v/>
      </c>
      <c r="QM145" s="457">
        <f>SUM(QM142:QM144)</f>
        <v/>
      </c>
      <c r="QN145" s="457">
        <f>SUM(QN142:QN144)</f>
        <v/>
      </c>
      <c r="QO145" s="457">
        <f>SUM(QO142:QO144)</f>
        <v/>
      </c>
      <c r="QP145" s="457">
        <f>SUM(QP142:QP144)</f>
        <v/>
      </c>
      <c r="QQ145" s="457">
        <f>SUM(QQ142:QQ144)</f>
        <v/>
      </c>
      <c r="QR145" s="457">
        <f>SUM(QR142:QR144)</f>
        <v/>
      </c>
      <c r="QS145" s="457">
        <f>SUM(QS142:QS144)</f>
        <v/>
      </c>
      <c r="QT145" s="457">
        <f>SUM(QT142:QT144)</f>
        <v/>
      </c>
      <c r="QU145" s="457">
        <f>SUM(QU142:QU144)</f>
        <v/>
      </c>
      <c r="QV145" s="457">
        <f>SUM(QV142:QV144)</f>
        <v/>
      </c>
      <c r="QW145" s="457">
        <f>SUM(QW142:QW144)</f>
        <v/>
      </c>
      <c r="QX145" s="457">
        <f>SUM(QX142:QX144)</f>
        <v/>
      </c>
      <c r="QY145" s="457">
        <f>SUM(QY142:QY144)</f>
        <v/>
      </c>
      <c r="QZ145" s="457">
        <f>SUM(QZ142:QZ144)</f>
        <v/>
      </c>
      <c r="RA145" s="457">
        <f>SUM(RA142:RA144)</f>
        <v/>
      </c>
      <c r="RB145" s="457">
        <f>SUM(RB142:RB144)</f>
        <v/>
      </c>
      <c r="RC145" s="457">
        <f>SUM(RC142:RC144)</f>
        <v/>
      </c>
      <c r="RD145" s="457">
        <f>SUM(RD142:RD144)</f>
        <v/>
      </c>
      <c r="RE145" s="457">
        <f>SUM(RE142:RE144)</f>
        <v/>
      </c>
      <c r="RF145" s="457">
        <f>SUM(RF142:RF144)</f>
        <v/>
      </c>
      <c r="RG145" s="119" t="n"/>
      <c r="RH145" s="458">
        <f>SUM(RH142:RH144)</f>
        <v/>
      </c>
      <c r="RI145" s="458">
        <f>SUM(RI142:RI144)</f>
        <v/>
      </c>
      <c r="RJ145" s="458">
        <f>SUM(RJ142:RJ144)</f>
        <v/>
      </c>
      <c r="RK145" s="458">
        <f>SUM(RK142:RK144)</f>
        <v/>
      </c>
      <c r="RL145" s="458">
        <f>SUM(RL142:RL144)</f>
        <v/>
      </c>
      <c r="RM145" s="458">
        <f>SUM(RM142:RM144)</f>
        <v/>
      </c>
      <c r="RN145" s="458">
        <f>SUM(RN142:RN144)</f>
        <v/>
      </c>
      <c r="RO145" s="458">
        <f>SUM(RO142:RO144)</f>
        <v/>
      </c>
      <c r="RP145" s="458">
        <f>SUM(RP142:RP144)</f>
        <v/>
      </c>
      <c r="RQ145" s="458">
        <f>SUM(RQ142:RQ144)</f>
        <v/>
      </c>
      <c r="RR145" s="458">
        <f>SUM(RR142:RR144)</f>
        <v/>
      </c>
      <c r="RS145" s="458">
        <f>SUM(RS142:RS144)</f>
        <v/>
      </c>
      <c r="RT145" s="458">
        <f>SUM(RT142:RT144)</f>
        <v/>
      </c>
      <c r="RU145" s="458">
        <f>SUM(RU142:RU144)</f>
        <v/>
      </c>
      <c r="RV145" s="458">
        <f>SUM(RV142:RV144)</f>
        <v/>
      </c>
      <c r="RW145" s="458">
        <f>SUM(RW142:RW144)</f>
        <v/>
      </c>
      <c r="RX145" s="458">
        <f>SUM(RX142:RX144)</f>
        <v/>
      </c>
      <c r="RY145" s="458">
        <f>SUM(RY142:RY144)</f>
        <v/>
      </c>
      <c r="RZ145" s="458">
        <f>SUM(RZ142:RZ144)</f>
        <v/>
      </c>
      <c r="SA145" s="458">
        <f>SUM(SA142:SA144)</f>
        <v/>
      </c>
      <c r="SB145" s="458">
        <f>SUM(SB142:SB144)</f>
        <v/>
      </c>
      <c r="SC145" s="458">
        <f>SUM(SC142:SC144)</f>
        <v/>
      </c>
      <c r="SD145" s="458">
        <f>SUM(SD142:SD144)</f>
        <v/>
      </c>
      <c r="SE145" s="458">
        <f>SUM(SE142:SE144)</f>
        <v/>
      </c>
      <c r="SF145" s="458">
        <f>SUM(SF142:SF144)</f>
        <v/>
      </c>
      <c r="SG145" s="458">
        <f>SUM(SG142:SG144)</f>
        <v/>
      </c>
      <c r="SH145" s="458">
        <f>SUM(SH142:SH144)</f>
        <v/>
      </c>
      <c r="SI145" s="458">
        <f>SUM(SI142:SI144)</f>
        <v/>
      </c>
      <c r="SJ145" s="458">
        <f>SUM(SJ142:SJ144)</f>
        <v/>
      </c>
      <c r="SK145" s="458">
        <f>SUM(SK142:SK144)</f>
        <v/>
      </c>
      <c r="SL145" s="458">
        <f>SUM(SL142:SL144)</f>
        <v/>
      </c>
      <c r="SM145" s="458">
        <f>SUM(SM142:SM144)</f>
        <v/>
      </c>
      <c r="SN145" s="458">
        <f>SUM(SN142:SN144)</f>
        <v/>
      </c>
      <c r="SO145" s="458">
        <f>SUM(SO142:SO144)</f>
        <v/>
      </c>
      <c r="SP145" s="458">
        <f>SUM(SP142:SP144)</f>
        <v/>
      </c>
      <c r="SQ145" s="458">
        <f>SUM(SQ142:SQ144)</f>
        <v/>
      </c>
      <c r="SR145" s="458">
        <f>SUM(SR142:SR144)</f>
        <v/>
      </c>
      <c r="SS145" s="458">
        <f>SUM(SS142:SS144)</f>
        <v/>
      </c>
      <c r="ST145" s="458">
        <f>SUM(ST142:ST144)</f>
        <v/>
      </c>
      <c r="SU145" s="458">
        <f>SUM(SU142:SU144)</f>
        <v/>
      </c>
      <c r="SV145" s="458">
        <f>SUM(SV142:SV144)</f>
        <v/>
      </c>
      <c r="SW145" s="458">
        <f>SUM(SW142:SW144)</f>
        <v/>
      </c>
      <c r="SX145" s="458">
        <f>SUM(SX142:SX144)</f>
        <v/>
      </c>
      <c r="SY145" s="458">
        <f>SUM(SY142:SY144)</f>
        <v/>
      </c>
      <c r="SZ145" s="459">
        <f>SUM(SZ142:SZ144)</f>
        <v/>
      </c>
      <c r="TB145" s="575">
        <f>SUM(TB142:TB144)</f>
        <v/>
      </c>
      <c r="TC145" s="575">
        <f>SUM(TC142:TC144)</f>
        <v/>
      </c>
      <c r="TE145" s="575">
        <f>SUM(TE142:TE144)</f>
        <v/>
      </c>
      <c r="TF145" s="575">
        <f>SUM(TF142:TF144)</f>
        <v/>
      </c>
      <c r="TG145" s="575">
        <f>SUM(TG142:TG144)</f>
        <v/>
      </c>
      <c r="TH145" s="575">
        <f>SUM(TH142:TH144)</f>
        <v/>
      </c>
      <c r="TI145" s="575">
        <f>SUM(TI142:TI144)</f>
        <v/>
      </c>
      <c r="TJ145" s="575">
        <f>SUM(TJ142:TJ144)</f>
        <v/>
      </c>
      <c r="TK145" s="575">
        <f>SUM(TK142:TK144)</f>
        <v/>
      </c>
      <c r="TL145" s="575">
        <f>SUM(TL142:TL144)</f>
        <v/>
      </c>
      <c r="TM145" s="575">
        <f>SUM(TM142:TM144)</f>
        <v/>
      </c>
      <c r="TN145" s="575">
        <f>SUM(TN142:TN144)</f>
        <v/>
      </c>
      <c r="TO145" s="575">
        <f>SUM(TO142:TO144)</f>
        <v/>
      </c>
      <c r="TP145" s="575">
        <f>SUM(TP142:TP144)</f>
        <v/>
      </c>
      <c r="TQ145" s="575">
        <f>SUM(TQ142:TQ144)</f>
        <v/>
      </c>
      <c r="TR145" s="575">
        <f>SUM(TR142:TR144)</f>
        <v/>
      </c>
      <c r="TS145" s="575">
        <f>SUM(TS142:TS144)</f>
        <v/>
      </c>
      <c r="TT145" s="575">
        <f>SUM(TT142:TT144)</f>
        <v/>
      </c>
      <c r="TU145" s="575">
        <f>SUM(TU142:TU144)</f>
        <v/>
      </c>
    </row>
    <row r="146" ht="14.5" customHeight="1">
      <c r="A146" s="1100" t="n"/>
      <c r="B146" s="1101" t="n"/>
      <c r="C146" s="1102" t="n"/>
      <c r="D146" s="460" t="inlineStr">
        <is>
          <t>CONTRIBUTIVO</t>
        </is>
      </c>
      <c r="E146" s="7" t="n">
        <v>2</v>
      </c>
      <c r="F146" s="7" t="n"/>
      <c r="G146" s="7" t="n"/>
      <c r="H146" s="7" t="n">
        <v>2</v>
      </c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>
        <v>1</v>
      </c>
      <c r="BH146" s="7" t="n"/>
      <c r="BI146" s="7" t="n"/>
      <c r="BJ146" s="7" t="n"/>
      <c r="BK146" s="7" t="n"/>
      <c r="BL146" s="7" t="n"/>
      <c r="BM146" s="7" t="n"/>
      <c r="BN146" s="7" t="n"/>
      <c r="BO146" s="7" t="n">
        <v>9</v>
      </c>
      <c r="BP146" s="7" t="n">
        <v>8</v>
      </c>
      <c r="BQ146" s="7" t="n">
        <v>6</v>
      </c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  <c r="CD146" s="7" t="n"/>
      <c r="CE146" s="7" t="n"/>
      <c r="CF146" s="7" t="n"/>
      <c r="CG146" s="7" t="n">
        <v>7</v>
      </c>
      <c r="CH146" s="7" t="n"/>
      <c r="CI146" s="7" t="n"/>
      <c r="CJ146" s="7" t="n"/>
      <c r="CK146" s="7" t="n"/>
      <c r="CL146" s="7" t="n">
        <v>8</v>
      </c>
      <c r="CM146" s="7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>
        <v>9</v>
      </c>
      <c r="CY146" s="7" t="n">
        <v>8</v>
      </c>
      <c r="CZ146" s="7" t="n">
        <v>6</v>
      </c>
      <c r="DA146" s="7" t="n">
        <v>7</v>
      </c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  <c r="DS146" s="7" t="n"/>
      <c r="DT146" s="7" t="n"/>
      <c r="DU146" s="7" t="n">
        <v>8</v>
      </c>
      <c r="DV146" s="7" t="n"/>
      <c r="DW146" s="7" t="n"/>
      <c r="DX146" s="7" t="n"/>
      <c r="DY146" s="7" t="n"/>
      <c r="DZ146" s="7" t="n"/>
      <c r="EA146" s="7" t="n"/>
      <c r="EB146" s="7" t="n"/>
      <c r="EC146" s="7" t="n"/>
      <c r="ED146" s="7" t="n"/>
      <c r="EE146" s="7" t="n"/>
      <c r="EF146" s="7" t="n"/>
      <c r="EG146" s="7" t="n"/>
      <c r="EH146" s="7" t="n"/>
      <c r="EI146" s="7" t="n"/>
      <c r="EJ146" s="7" t="n"/>
      <c r="EK146" s="7" t="n"/>
      <c r="EL146" s="7" t="n"/>
      <c r="EM146" s="7" t="n"/>
      <c r="EN146" s="7" t="n"/>
      <c r="EO146" s="7" t="n"/>
      <c r="EP146" s="7" t="n"/>
      <c r="EQ146" s="7" t="n"/>
      <c r="ER146" s="7" t="n"/>
      <c r="ES146" s="7" t="n"/>
      <c r="ET146" s="7" t="n"/>
      <c r="EU146" s="7" t="n"/>
      <c r="EV146" s="7" t="n"/>
      <c r="EW146" s="7" t="n"/>
      <c r="EX146" s="7" t="n"/>
      <c r="EY146" s="7" t="n"/>
      <c r="EZ146" s="7" t="n"/>
      <c r="FA146" s="7" t="n">
        <v>9</v>
      </c>
      <c r="FB146" s="7" t="n">
        <v>7</v>
      </c>
      <c r="FC146" s="7" t="n">
        <v>9</v>
      </c>
      <c r="FD146" s="7" t="n">
        <v>8</v>
      </c>
      <c r="FE146" s="7" t="n">
        <v>8</v>
      </c>
      <c r="FF146" s="7" t="n"/>
      <c r="FG146" s="7" t="n"/>
      <c r="FH146" s="7" t="n"/>
      <c r="FI146" s="7" t="n">
        <v>9</v>
      </c>
      <c r="FJ146" s="7" t="n"/>
      <c r="FK146" s="7" t="n"/>
      <c r="FL146" s="7" t="n"/>
      <c r="FM146" s="7" t="n"/>
      <c r="FN146" s="7" t="n"/>
      <c r="FO146" s="7" t="n"/>
      <c r="FP146" s="7" t="n"/>
      <c r="FQ146" s="7" t="n"/>
      <c r="FR146" s="7" t="n"/>
      <c r="FS146" s="7" t="n">
        <v>7</v>
      </c>
      <c r="FT146" s="7" t="n"/>
      <c r="FU146" s="7" t="n"/>
      <c r="FV146" s="7" t="n"/>
      <c r="FW146" s="7" t="n"/>
      <c r="FX146" s="7" t="n"/>
      <c r="FY146" s="7" t="n"/>
      <c r="FZ146" s="7" t="n"/>
      <c r="GA146" s="7" t="n"/>
      <c r="GB146" s="7" t="n"/>
      <c r="GC146" s="7" t="n">
        <v>12</v>
      </c>
      <c r="GD146" s="7" t="n"/>
      <c r="GE146" s="7" t="n"/>
      <c r="GF146" s="7" t="n"/>
      <c r="GG146" s="7" t="n"/>
      <c r="GH146" s="7" t="n"/>
      <c r="GI146" s="7" t="n"/>
      <c r="GJ146" s="7" t="n"/>
      <c r="GK146" s="7" t="n"/>
      <c r="GL146" s="7" t="n"/>
      <c r="GM146" s="7" t="n"/>
      <c r="GN146" s="7" t="n"/>
      <c r="GO146" s="7" t="n"/>
      <c r="GP146" s="7" t="n"/>
      <c r="GQ146" s="7" t="n"/>
      <c r="GR146" s="7" t="n"/>
      <c r="GS146" s="7" t="n"/>
      <c r="GT146" s="7" t="n"/>
      <c r="GU146" s="7" t="n">
        <v>3</v>
      </c>
      <c r="GV146" s="7" t="n">
        <v>4</v>
      </c>
      <c r="GW146" s="7" t="n">
        <v>2</v>
      </c>
      <c r="GX146" s="7" t="n">
        <v>7</v>
      </c>
      <c r="GY146" s="7" t="n">
        <v>1</v>
      </c>
      <c r="GZ146" s="7" t="n"/>
      <c r="HA146" s="7" t="n"/>
      <c r="HB146" s="7" t="n"/>
      <c r="HC146" s="7" t="n"/>
      <c r="HD146" s="7" t="n"/>
      <c r="HE146" s="7" t="n"/>
      <c r="HF146" s="7" t="n"/>
      <c r="HG146" s="7" t="n"/>
      <c r="HH146" s="7" t="n"/>
      <c r="HI146" s="7" t="n"/>
      <c r="HJ146" s="7" t="n"/>
      <c r="HK146" s="7" t="n"/>
      <c r="HL146" s="7" t="n"/>
      <c r="HM146" s="7" t="n"/>
      <c r="HN146" s="7" t="n"/>
      <c r="HO146" s="7" t="n"/>
      <c r="HP146" s="7" t="n"/>
      <c r="HQ146" s="7" t="n"/>
      <c r="HR146" s="7" t="n"/>
      <c r="HS146" s="7" t="n">
        <v>4</v>
      </c>
      <c r="HT146" s="7" t="n">
        <v>6</v>
      </c>
      <c r="HU146" s="7" t="n">
        <v>2</v>
      </c>
      <c r="HV146" s="7" t="n">
        <v>2</v>
      </c>
      <c r="HW146" s="7" t="n"/>
      <c r="HX146" s="7" t="n"/>
      <c r="HY146" s="7" t="n"/>
      <c r="HZ146" s="7" t="n"/>
      <c r="IA146" s="7" t="n"/>
      <c r="IB146" s="7" t="n"/>
      <c r="IC146" s="7" t="n"/>
      <c r="ID146" s="7" t="n"/>
      <c r="IE146" s="7" t="n"/>
      <c r="IF146" s="7" t="n"/>
      <c r="IG146" s="7" t="n"/>
      <c r="IH146" s="7" t="n"/>
      <c r="II146" s="7" t="n"/>
      <c r="IJ146" s="7" t="n"/>
      <c r="IK146" s="7" t="n"/>
      <c r="IL146" s="7" t="n"/>
      <c r="IM146" s="7" t="n"/>
      <c r="IN146" s="7" t="n"/>
      <c r="IO146" s="7" t="n"/>
      <c r="IP146" s="7" t="n"/>
      <c r="IQ146" s="7" t="n">
        <v>9</v>
      </c>
      <c r="IR146" s="7" t="n"/>
      <c r="IS146" s="7" t="n"/>
      <c r="IT146" s="7" t="n"/>
      <c r="IU146" s="7" t="n"/>
      <c r="IV146" s="7" t="n"/>
      <c r="IW146" s="7" t="n"/>
      <c r="IX146" s="7" t="n"/>
      <c r="IY146" s="7" t="n"/>
      <c r="IZ146" s="7" t="n"/>
      <c r="JA146" s="7" t="n"/>
      <c r="JB146" s="7" t="n"/>
      <c r="JC146" s="7" t="n"/>
      <c r="JD146" s="7" t="n">
        <v>9</v>
      </c>
      <c r="JE146" s="7" t="n"/>
      <c r="JF146" s="7" t="n"/>
      <c r="JG146" s="7" t="n"/>
      <c r="JH146" s="7" t="n"/>
      <c r="JI146" s="7" t="n"/>
      <c r="JJ146" s="7" t="n"/>
      <c r="JK146" s="7" t="n"/>
      <c r="JL146" s="7" t="n"/>
      <c r="JM146" s="7" t="n"/>
      <c r="JN146" s="7" t="n"/>
      <c r="JO146" s="7" t="n"/>
      <c r="JP146" s="7" t="n">
        <v>8</v>
      </c>
      <c r="JQ146" s="7" t="n"/>
      <c r="JR146" s="7" t="n"/>
      <c r="JS146" s="7" t="n"/>
      <c r="JT146" s="7" t="n"/>
      <c r="JU146" s="7" t="n"/>
      <c r="JV146" s="7" t="n"/>
      <c r="JW146" s="7" t="n"/>
      <c r="JX146" s="7" t="n"/>
      <c r="JY146" s="7" t="n"/>
      <c r="JZ146" s="7" t="n"/>
      <c r="KA146" s="7" t="n"/>
      <c r="KB146" s="7" t="n"/>
      <c r="KC146" s="7" t="n"/>
      <c r="KD146" s="7" t="n"/>
      <c r="KE146" s="7" t="n"/>
      <c r="KF146" s="7" t="n"/>
      <c r="KG146" s="7" t="n">
        <v>3</v>
      </c>
      <c r="KH146" s="7" t="n"/>
      <c r="KI146" s="7" t="n"/>
      <c r="KJ146" s="7" t="n"/>
      <c r="KK146" s="7" t="n">
        <v>1</v>
      </c>
      <c r="KL146" s="7" t="n"/>
      <c r="KM146" s="7" t="n"/>
      <c r="KN146" s="7" t="n"/>
      <c r="KO146" s="7" t="n"/>
      <c r="KP146" s="7" t="n">
        <v>1</v>
      </c>
      <c r="KQ146" s="7" t="n"/>
      <c r="KR146" s="7" t="n"/>
      <c r="KS146" s="7" t="n"/>
      <c r="KT146" s="7" t="n"/>
      <c r="KU146" s="7" t="n">
        <v>2</v>
      </c>
      <c r="KV146" s="7" t="n">
        <v>3</v>
      </c>
      <c r="KW146" s="7" t="n">
        <v>2</v>
      </c>
      <c r="KX146" s="7" t="n">
        <v>2</v>
      </c>
      <c r="KY146" s="7" t="n"/>
      <c r="KZ146" s="7" t="n">
        <v>6</v>
      </c>
      <c r="LA146" s="7" t="n"/>
      <c r="LB146" s="7" t="n"/>
      <c r="LC146" s="7" t="n"/>
      <c r="LD146" s="7" t="n"/>
      <c r="LE146" s="7" t="n"/>
      <c r="LF146" s="7" t="n"/>
      <c r="LG146" s="7" t="n"/>
      <c r="LH146" s="7" t="n"/>
      <c r="LI146" s="7" t="n"/>
      <c r="LJ146" s="7" t="n"/>
      <c r="LK146" s="7" t="n"/>
      <c r="LL146" s="7" t="n"/>
      <c r="LM146" s="7" t="n"/>
      <c r="LN146" s="7" t="n">
        <v>1</v>
      </c>
      <c r="LO146" s="7" t="n"/>
      <c r="LP146" s="7" t="n"/>
      <c r="LQ146" s="7" t="n"/>
      <c r="LR146" s="7" t="n"/>
      <c r="LS146" s="7" t="n"/>
      <c r="LT146" s="7" t="n"/>
      <c r="LU146" s="7" t="n"/>
      <c r="LV146" s="7" t="n"/>
      <c r="LW146" s="7" t="n"/>
      <c r="LX146" s="7" t="n"/>
      <c r="LY146" s="7" t="n"/>
      <c r="LZ146" s="7" t="n"/>
      <c r="MA146" s="7" t="n"/>
      <c r="MB146" s="7" t="n"/>
      <c r="MC146" s="7" t="n"/>
      <c r="MD146" s="7" t="n"/>
      <c r="ME146" s="7" t="n"/>
      <c r="MF146" s="7" t="n"/>
      <c r="MG146" s="7" t="n"/>
      <c r="MH146" s="7" t="n">
        <v>4</v>
      </c>
      <c r="MI146" s="7" t="n"/>
      <c r="MJ146" s="7" t="n"/>
      <c r="MK146" s="7" t="n"/>
      <c r="ML146" s="7" t="n"/>
      <c r="MM146" s="7" t="n"/>
      <c r="MN146" s="7" t="n"/>
      <c r="MO146" s="7" t="n">
        <v>10</v>
      </c>
      <c r="MP146" s="7" t="n">
        <v>12</v>
      </c>
      <c r="MQ146" s="7" t="n">
        <v>7</v>
      </c>
      <c r="MR146" s="7" t="n"/>
      <c r="MS146" s="7" t="n">
        <v>1</v>
      </c>
      <c r="MT146" s="7" t="n">
        <v>4</v>
      </c>
      <c r="MU146" s="7" t="n"/>
      <c r="MV146" s="7" t="n"/>
      <c r="MW146" s="7" t="n">
        <v>2</v>
      </c>
      <c r="MX146" s="7" t="n"/>
      <c r="MY146" s="7" t="n"/>
      <c r="MZ146" s="7" t="n">
        <v>17</v>
      </c>
      <c r="NA146" s="7" t="n"/>
      <c r="NB146" s="7" t="n">
        <v>12</v>
      </c>
      <c r="NC146" s="7" t="n">
        <v>4</v>
      </c>
      <c r="ND146" s="7" t="n"/>
      <c r="NE146" s="7" t="n"/>
      <c r="NF146" s="7" t="n">
        <v>3</v>
      </c>
      <c r="NG146" s="7" t="n">
        <v>2</v>
      </c>
      <c r="NH146" s="7" t="n">
        <v>18</v>
      </c>
      <c r="NI146" s="7" t="n"/>
      <c r="NJ146" s="7" t="n"/>
      <c r="NK146" s="7" t="n"/>
      <c r="NL146" s="7" t="n"/>
      <c r="NM146" s="7" t="n"/>
      <c r="NN146" s="7" t="n"/>
      <c r="NO146" s="7" t="n"/>
      <c r="NP146" s="7" t="n"/>
      <c r="NQ146" s="618" t="n"/>
      <c r="NR146" s="618" t="n"/>
      <c r="NS146" s="618" t="n"/>
      <c r="NT146" s="618" t="n"/>
      <c r="NU146" s="618" t="n"/>
      <c r="NV146" s="618" t="n"/>
      <c r="NW146" s="618" t="n"/>
      <c r="NX146" s="618" t="n"/>
      <c r="NY146" s="7" t="n"/>
      <c r="NZ146" s="7" t="n"/>
      <c r="OA146" s="7" t="n"/>
      <c r="OB146" s="7" t="n"/>
      <c r="OC146" s="7" t="n"/>
      <c r="OD146" s="7" t="n"/>
      <c r="OE146" s="7" t="n"/>
      <c r="OF146" s="7" t="n"/>
      <c r="OG146" s="619" t="n"/>
      <c r="OH146" s="619" t="n"/>
      <c r="OI146" s="619" t="n"/>
      <c r="OJ146" s="619" t="n"/>
      <c r="OK146" s="619" t="n"/>
      <c r="OL146" s="619" t="n"/>
      <c r="OM146" s="619" t="n"/>
      <c r="ON146" s="619" t="n"/>
      <c r="OO146" s="619" t="n"/>
      <c r="OP146" s="619" t="n"/>
      <c r="OQ146" s="619" t="n"/>
      <c r="OR146" s="619" t="n"/>
      <c r="OS146" s="619" t="n"/>
      <c r="OT146" s="619" t="n"/>
      <c r="OU146" s="619" t="n"/>
      <c r="OV146" s="619" t="n"/>
      <c r="OW146" s="7" t="n"/>
      <c r="OX146" s="7" t="n"/>
      <c r="OY146" s="7" t="n"/>
      <c r="OZ146" s="7" t="n"/>
      <c r="PA146" s="7" t="n"/>
      <c r="PB146" s="7" t="n"/>
      <c r="PC146" s="7" t="n"/>
      <c r="PD146" s="7" t="n"/>
      <c r="PE146" s="7" t="n"/>
      <c r="PF146" s="7" t="n"/>
      <c r="PG146" s="7" t="n"/>
      <c r="PH146" s="7" t="n"/>
      <c r="PI146" s="7" t="n"/>
      <c r="PJ146" s="7" t="n"/>
      <c r="PK146" s="7" t="n"/>
      <c r="PL146" s="7" t="n"/>
      <c r="PM146" s="7" t="n"/>
      <c r="PN146" s="7" t="n"/>
      <c r="PO146" s="7" t="n">
        <v>14</v>
      </c>
      <c r="PP146" s="7" t="n">
        <v>4</v>
      </c>
      <c r="PQ146" s="7" t="n">
        <v>2</v>
      </c>
      <c r="PR146" s="7" t="n"/>
      <c r="PS146" s="7" t="n">
        <v>2</v>
      </c>
      <c r="PT146" s="7" t="n"/>
      <c r="PU146" s="7" t="n">
        <v>2</v>
      </c>
      <c r="PV146" s="7" t="n"/>
      <c r="PW146" s="7" t="n"/>
      <c r="PX146" s="7" t="n"/>
      <c r="PY146" s="7" t="n"/>
      <c r="PZ146" s="7" t="n"/>
      <c r="QA146" s="7" t="n"/>
      <c r="QB146" s="7" t="n"/>
      <c r="QC146" s="7" t="n"/>
      <c r="QD146" s="7" t="n"/>
      <c r="QE146" s="7" t="n"/>
      <c r="QF146" s="7" t="n"/>
      <c r="QG146" s="7" t="n">
        <v>7</v>
      </c>
      <c r="QH146" s="7" t="n">
        <v>5</v>
      </c>
      <c r="QI146" s="7" t="n">
        <v>5</v>
      </c>
      <c r="QJ146" s="7" t="n">
        <v>3</v>
      </c>
      <c r="QK146" s="7" t="n"/>
      <c r="QL146" s="7" t="n"/>
      <c r="QM146" s="7" t="n"/>
      <c r="QN146" s="7" t="n"/>
      <c r="QO146" s="7" t="n"/>
      <c r="QP146" s="7" t="n"/>
      <c r="QQ146" s="7" t="n">
        <v>5</v>
      </c>
      <c r="QR146" s="7" t="n"/>
      <c r="QS146" s="7" t="n"/>
      <c r="QT146" s="7" t="n"/>
      <c r="QU146" s="7" t="n"/>
      <c r="QV146" s="7" t="n"/>
      <c r="QW146" s="7" t="n"/>
      <c r="QX146" s="7" t="n"/>
      <c r="QY146" s="7" t="n"/>
      <c r="QZ146" s="7" t="n"/>
      <c r="RA146" s="7" t="n"/>
      <c r="RB146" s="7" t="n"/>
      <c r="RC146" s="7" t="n"/>
      <c r="RD146" s="7" t="n"/>
      <c r="RE146" s="7" t="n"/>
      <c r="RF146" s="455">
        <f>SUM(E146:RE146)-QF146-QL146-SUM(QO146:QQ146)-SUM(QT146:QV146)</f>
        <v/>
      </c>
      <c r="RG146" s="119" t="n"/>
      <c r="RH146" s="456">
        <f>SUM(E146:G146)</f>
        <v/>
      </c>
      <c r="RI146" s="456">
        <f>SUM(H146:BN146)</f>
        <v/>
      </c>
      <c r="RJ146" s="456">
        <f>SUM(BO146:CT146)</f>
        <v/>
      </c>
      <c r="RK146" s="244">
        <f>SUM(CU146:CW146)</f>
        <v/>
      </c>
      <c r="RL146" s="456">
        <f>SUM(CX146:DH146)</f>
        <v/>
      </c>
      <c r="RM146" s="456">
        <f>SUM(DI146:DU146)</f>
        <v/>
      </c>
      <c r="RN146" s="456">
        <f>SUM(DV146:EZ146)</f>
        <v/>
      </c>
      <c r="RO146" s="456">
        <f>SUM(FA146:FB146)</f>
        <v/>
      </c>
      <c r="RP146" s="456">
        <f>SUM(FC146:FH146)</f>
        <v/>
      </c>
      <c r="RQ146" s="456">
        <f>SUM(FI146:GB146)</f>
        <v/>
      </c>
      <c r="RR146" s="456">
        <f>SUM(GC146:GW146)</f>
        <v/>
      </c>
      <c r="RS146" s="456">
        <f>SUM(GX146:IP146)</f>
        <v/>
      </c>
      <c r="RT146" s="456">
        <f>SUM(IQ146:JC146)</f>
        <v/>
      </c>
      <c r="RU146" s="456">
        <f>SUM(JD146:JV146)</f>
        <v/>
      </c>
      <c r="RV146" s="456">
        <f>SUM(JW146:MA146)</f>
        <v/>
      </c>
      <c r="RW146" s="456">
        <f>SUM(MB146:MN146)</f>
        <v/>
      </c>
      <c r="RX146" s="456">
        <f>MO146</f>
        <v/>
      </c>
      <c r="RY146" s="456">
        <f>SUM(MP146:MQ146)</f>
        <v/>
      </c>
      <c r="RZ146" s="456">
        <f>SUM(MR146:MT146)</f>
        <v/>
      </c>
      <c r="SA146" s="456">
        <f>SUM(MU146:MW146)</f>
        <v/>
      </c>
      <c r="SB146" s="456">
        <f>SUM(MX146:MZ146)</f>
        <v/>
      </c>
      <c r="SC146" s="456">
        <f>SUM(NA146:NB146)</f>
        <v/>
      </c>
      <c r="SD146" s="456">
        <f>SUM(NC146)</f>
        <v/>
      </c>
      <c r="SE146" s="456">
        <f>SUM(ND146:NF146)</f>
        <v/>
      </c>
      <c r="SF146" s="456">
        <f>SUM(NG146)</f>
        <v/>
      </c>
      <c r="SG146" s="456">
        <f>SUM(NH146)</f>
        <v/>
      </c>
      <c r="SH146" s="456">
        <f>NI146</f>
        <v/>
      </c>
      <c r="SI146" s="456">
        <f>NJ146</f>
        <v/>
      </c>
      <c r="SJ146" s="456">
        <f>SUM(NK146:NP146)</f>
        <v/>
      </c>
      <c r="SK146" s="456">
        <f>SUM(NQ146:PN146)</f>
        <v/>
      </c>
      <c r="SL146" s="456">
        <f>SUM(PO146:PX146)</f>
        <v/>
      </c>
      <c r="SM146" s="456">
        <f>SUM(PY146:PZ146)</f>
        <v/>
      </c>
      <c r="SN146" s="456">
        <f>SUM(QA146:QB146)</f>
        <v/>
      </c>
      <c r="SO146" s="456">
        <f>SUM(QC146:QE146)</f>
        <v/>
      </c>
      <c r="SP146" s="456">
        <f>SUM(QG146:QK146)</f>
        <v/>
      </c>
      <c r="SQ146" s="456">
        <f>SUM(QM146:QN146)</f>
        <v/>
      </c>
      <c r="SR146" s="456">
        <f>SUM(QO146)</f>
        <v/>
      </c>
      <c r="SS146" s="456">
        <f>SUM(QP146)+QQ146</f>
        <v/>
      </c>
      <c r="ST146" s="456">
        <f>SUM(QR146)</f>
        <v/>
      </c>
      <c r="SU146" s="456">
        <f>SUM(QS146)</f>
        <v/>
      </c>
      <c r="SV146" s="456">
        <f>SUM(QT146)</f>
        <v/>
      </c>
      <c r="SW146" s="456">
        <f>SUM(QU146)</f>
        <v/>
      </c>
      <c r="SX146" s="456">
        <f>SUM(QV146)</f>
        <v/>
      </c>
      <c r="SY146" s="456">
        <f>SUM(QW146:RE146)</f>
        <v/>
      </c>
      <c r="SZ146" s="157">
        <f>SUM(RH146:SX146)-SUM(SR146:SS146)-SUM(SV146:SX146)</f>
        <v/>
      </c>
      <c r="TB146" s="625" t="n">
        <v>3</v>
      </c>
      <c r="TC146" s="625" t="n"/>
      <c r="TE146" s="625" t="n"/>
      <c r="TF146" s="625" t="n"/>
      <c r="TG146" s="625" t="n"/>
      <c r="TH146" s="625" t="n"/>
      <c r="TI146" s="625" t="n"/>
      <c r="TJ146" s="625" t="n"/>
      <c r="TK146" s="625" t="n"/>
      <c r="TL146" s="625" t="n"/>
      <c r="TM146" s="625" t="n"/>
      <c r="TN146" s="625" t="n"/>
      <c r="TO146" s="625" t="n"/>
      <c r="TP146" s="625" t="n"/>
      <c r="TQ146" s="625" t="n"/>
      <c r="TR146" s="625" t="n"/>
      <c r="TS146" s="625" t="n"/>
      <c r="TT146" s="625" t="n"/>
      <c r="TU146" s="625" t="n"/>
    </row>
    <row r="147" ht="14.5" customHeight="1">
      <c r="A147" s="1100" t="n"/>
      <c r="B147" s="1101" t="n"/>
      <c r="C147" s="1102" t="n"/>
      <c r="D147" s="461" t="inlineStr">
        <is>
          <t>SUBSIDIADO</t>
        </is>
      </c>
      <c r="E147" s="7" t="n">
        <v>2</v>
      </c>
      <c r="F147" s="7" t="n"/>
      <c r="G147" s="7" t="n">
        <v>1</v>
      </c>
      <c r="H147" s="7" t="n">
        <v>2</v>
      </c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>
        <v>1</v>
      </c>
      <c r="BH147" s="7" t="n">
        <v>2</v>
      </c>
      <c r="BI147" s="7" t="n">
        <v>1</v>
      </c>
      <c r="BJ147" s="7" t="n"/>
      <c r="BK147" s="7" t="n"/>
      <c r="BL147" s="7" t="n"/>
      <c r="BM147" s="7" t="n"/>
      <c r="BN147" s="7" t="n"/>
      <c r="BO147" s="7" t="n">
        <v>12</v>
      </c>
      <c r="BP147" s="7" t="n">
        <v>15</v>
      </c>
      <c r="BQ147" s="7" t="n">
        <v>16</v>
      </c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  <c r="CD147" s="7" t="n"/>
      <c r="CE147" s="7" t="n"/>
      <c r="CF147" s="7" t="n"/>
      <c r="CG147" s="7" t="n">
        <v>7</v>
      </c>
      <c r="CH147" s="7" t="n"/>
      <c r="CI147" s="7" t="n"/>
      <c r="CJ147" s="7" t="n"/>
      <c r="CK147" s="7" t="n"/>
      <c r="CL147" s="7" t="n">
        <v>12</v>
      </c>
      <c r="CM147" s="7" t="n"/>
      <c r="CN147" s="7" t="n"/>
      <c r="CO147" s="7" t="n"/>
      <c r="CP147" s="7" t="n"/>
      <c r="CQ147" s="7" t="n"/>
      <c r="CR147" s="7" t="n"/>
      <c r="CS147" s="7" t="n"/>
      <c r="CT147" s="7" t="n"/>
      <c r="CU147" s="7" t="n"/>
      <c r="CV147" s="7" t="n"/>
      <c r="CW147" s="7" t="n"/>
      <c r="CX147" s="7" t="n">
        <v>12</v>
      </c>
      <c r="CY147" s="7" t="n">
        <v>15</v>
      </c>
      <c r="CZ147" s="7" t="n">
        <v>16</v>
      </c>
      <c r="DA147" s="7" t="n">
        <v>7</v>
      </c>
      <c r="DB147" s="7" t="n"/>
      <c r="DC147" s="7" t="n"/>
      <c r="DD147" s="7" t="n"/>
      <c r="DE147" s="7" t="n"/>
      <c r="DF147" s="7" t="n"/>
      <c r="DG147" s="7" t="n"/>
      <c r="DH147" s="7" t="n"/>
      <c r="DI147" s="7" t="n"/>
      <c r="DJ147" s="7" t="n"/>
      <c r="DK147" s="7" t="n"/>
      <c r="DL147" s="7" t="n"/>
      <c r="DM147" s="7" t="n"/>
      <c r="DN147" s="7" t="n"/>
      <c r="DO147" s="7" t="n"/>
      <c r="DP147" s="7" t="n"/>
      <c r="DQ147" s="7" t="n"/>
      <c r="DR147" s="7" t="n"/>
      <c r="DS147" s="7" t="n"/>
      <c r="DT147" s="7" t="n"/>
      <c r="DU147" s="7" t="n">
        <v>11</v>
      </c>
      <c r="DV147" s="7" t="n"/>
      <c r="DW147" s="7" t="n"/>
      <c r="DX147" s="7" t="n"/>
      <c r="DY147" s="7" t="n"/>
      <c r="DZ147" s="7" t="n"/>
      <c r="EA147" s="7" t="n"/>
      <c r="EB147" s="7" t="n"/>
      <c r="EC147" s="7" t="n"/>
      <c r="ED147" s="7" t="n"/>
      <c r="EE147" s="7" t="n"/>
      <c r="EF147" s="7" t="n"/>
      <c r="EG147" s="7" t="n"/>
      <c r="EH147" s="7" t="n"/>
      <c r="EI147" s="7" t="n"/>
      <c r="EJ147" s="7" t="n"/>
      <c r="EK147" s="7" t="n"/>
      <c r="EL147" s="7" t="n"/>
      <c r="EM147" s="7" t="n"/>
      <c r="EN147" s="7" t="n"/>
      <c r="EO147" s="7" t="n"/>
      <c r="EP147" s="7" t="n"/>
      <c r="EQ147" s="7" t="n"/>
      <c r="ER147" s="7" t="n"/>
      <c r="ES147" s="7" t="n"/>
      <c r="ET147" s="7" t="n"/>
      <c r="EU147" s="7" t="n">
        <v>1</v>
      </c>
      <c r="EV147" s="7" t="n"/>
      <c r="EW147" s="7" t="n"/>
      <c r="EX147" s="7" t="n"/>
      <c r="EY147" s="7" t="n"/>
      <c r="EZ147" s="7" t="n"/>
      <c r="FA147" s="7" t="n">
        <v>12</v>
      </c>
      <c r="FB147" s="7" t="n">
        <v>15</v>
      </c>
      <c r="FC147" s="7" t="n">
        <v>12</v>
      </c>
      <c r="FD147" s="7" t="n">
        <v>16</v>
      </c>
      <c r="FE147" s="7" t="n">
        <v>16</v>
      </c>
      <c r="FF147" s="7" t="n"/>
      <c r="FG147" s="7" t="n"/>
      <c r="FH147" s="7" t="n"/>
      <c r="FI147" s="7" t="n">
        <v>16</v>
      </c>
      <c r="FJ147" s="7" t="n"/>
      <c r="FK147" s="7" t="n"/>
      <c r="FL147" s="7" t="n"/>
      <c r="FM147" s="7" t="n"/>
      <c r="FN147" s="7" t="n"/>
      <c r="FO147" s="7" t="n"/>
      <c r="FP147" s="7" t="n"/>
      <c r="FQ147" s="7" t="n"/>
      <c r="FR147" s="7" t="n"/>
      <c r="FS147" s="7" t="n">
        <v>8</v>
      </c>
      <c r="FT147" s="7" t="n"/>
      <c r="FU147" s="7" t="n"/>
      <c r="FV147" s="7" t="n"/>
      <c r="FW147" s="7" t="n"/>
      <c r="FX147" s="7" t="n"/>
      <c r="FY147" s="7" t="n"/>
      <c r="FZ147" s="7" t="n"/>
      <c r="GA147" s="7" t="n"/>
      <c r="GB147" s="7" t="n"/>
      <c r="GC147" s="7" t="n">
        <v>10</v>
      </c>
      <c r="GD147" s="7" t="n"/>
      <c r="GE147" s="7" t="n"/>
      <c r="GF147" s="7" t="n"/>
      <c r="GG147" s="7" t="n"/>
      <c r="GH147" s="7" t="n"/>
      <c r="GI147" s="7" t="n"/>
      <c r="GJ147" s="7" t="n"/>
      <c r="GK147" s="7" t="n"/>
      <c r="GL147" s="7" t="n"/>
      <c r="GM147" s="7" t="n"/>
      <c r="GN147" s="7" t="n"/>
      <c r="GO147" s="7" t="n"/>
      <c r="GP147" s="7" t="n"/>
      <c r="GQ147" s="7" t="n"/>
      <c r="GR147" s="7" t="n"/>
      <c r="GS147" s="7" t="n"/>
      <c r="GT147" s="7" t="n">
        <v>1</v>
      </c>
      <c r="GU147" s="7" t="n">
        <v>4</v>
      </c>
      <c r="GV147" s="7" t="n">
        <v>2</v>
      </c>
      <c r="GW147" s="7" t="n">
        <v>2</v>
      </c>
      <c r="GX147" s="7" t="n">
        <v>15</v>
      </c>
      <c r="GY147" s="7" t="n">
        <v>3</v>
      </c>
      <c r="GZ147" s="7" t="n"/>
      <c r="HA147" s="7" t="n"/>
      <c r="HB147" s="7" t="n"/>
      <c r="HC147" s="7" t="n"/>
      <c r="HD147" s="7" t="n"/>
      <c r="HE147" s="7" t="n"/>
      <c r="HF147" s="7" t="n"/>
      <c r="HG147" s="7" t="n"/>
      <c r="HH147" s="7" t="n"/>
      <c r="HI147" s="7" t="n"/>
      <c r="HJ147" s="7" t="n"/>
      <c r="HK147" s="7" t="n"/>
      <c r="HL147" s="7" t="n"/>
      <c r="HM147" s="7" t="n"/>
      <c r="HN147" s="7" t="n"/>
      <c r="HO147" s="7" t="n">
        <v>1</v>
      </c>
      <c r="HP147" s="7" t="n">
        <v>1</v>
      </c>
      <c r="HQ147" s="7" t="n"/>
      <c r="HR147" s="7" t="n"/>
      <c r="HS147" s="7" t="n">
        <v>8</v>
      </c>
      <c r="HT147" s="7" t="n">
        <v>6</v>
      </c>
      <c r="HU147" s="7" t="n"/>
      <c r="HV147" s="7" t="n">
        <v>1</v>
      </c>
      <c r="HW147" s="7" t="n"/>
      <c r="HX147" s="7" t="n"/>
      <c r="HY147" s="7" t="n"/>
      <c r="HZ147" s="7" t="n"/>
      <c r="IA147" s="7" t="n"/>
      <c r="IB147" s="7" t="n"/>
      <c r="IC147" s="7" t="n"/>
      <c r="ID147" s="7" t="n"/>
      <c r="IE147" s="7" t="n"/>
      <c r="IF147" s="7" t="n"/>
      <c r="IG147" s="7" t="n"/>
      <c r="IH147" s="7" t="n"/>
      <c r="II147" s="7" t="n"/>
      <c r="IJ147" s="7" t="n"/>
      <c r="IK147" s="7" t="n"/>
      <c r="IL147" s="7" t="n"/>
      <c r="IM147" s="7" t="n"/>
      <c r="IN147" s="7" t="n"/>
      <c r="IO147" s="7" t="n"/>
      <c r="IP147" s="7" t="n"/>
      <c r="IQ147" s="7" t="n">
        <v>16</v>
      </c>
      <c r="IR147" s="7" t="n"/>
      <c r="IS147" s="7" t="n"/>
      <c r="IT147" s="7" t="n"/>
      <c r="IU147" s="7" t="n"/>
      <c r="IV147" s="7" t="n"/>
      <c r="IW147" s="7" t="n"/>
      <c r="IX147" s="7" t="n"/>
      <c r="IY147" s="7" t="n"/>
      <c r="IZ147" s="7" t="n"/>
      <c r="JA147" s="7" t="n"/>
      <c r="JB147" s="7" t="n"/>
      <c r="JC147" s="7" t="n"/>
      <c r="JD147" s="7" t="n">
        <v>17</v>
      </c>
      <c r="JE147" s="7" t="n"/>
      <c r="JF147" s="7" t="n"/>
      <c r="JG147" s="7" t="n"/>
      <c r="JH147" s="7" t="n"/>
      <c r="JI147" s="7" t="n"/>
      <c r="JJ147" s="7" t="n"/>
      <c r="JK147" s="7" t="n"/>
      <c r="JL147" s="7" t="n"/>
      <c r="JM147" s="7" t="n"/>
      <c r="JN147" s="7" t="n"/>
      <c r="JO147" s="7" t="n"/>
      <c r="JP147" s="7" t="n">
        <v>14</v>
      </c>
      <c r="JQ147" s="7" t="n"/>
      <c r="JR147" s="7" t="n">
        <v>1</v>
      </c>
      <c r="JS147" s="7" t="n"/>
      <c r="JT147" s="7" t="n"/>
      <c r="JU147" s="7" t="n"/>
      <c r="JV147" s="7" t="n"/>
      <c r="JW147" s="7" t="n"/>
      <c r="JX147" s="7" t="n"/>
      <c r="JY147" s="7" t="n"/>
      <c r="JZ147" s="7" t="n"/>
      <c r="KA147" s="7" t="n"/>
      <c r="KB147" s="7" t="n">
        <v>1</v>
      </c>
      <c r="KC147" s="7" t="n"/>
      <c r="KD147" s="7" t="n"/>
      <c r="KE147" s="7" t="n"/>
      <c r="KF147" s="7" t="n"/>
      <c r="KG147" s="7" t="n">
        <v>7</v>
      </c>
      <c r="KH147" s="7" t="n">
        <v>3</v>
      </c>
      <c r="KI147" s="7" t="n">
        <v>1</v>
      </c>
      <c r="KJ147" s="7" t="n">
        <v>3</v>
      </c>
      <c r="KK147" s="7" t="n">
        <v>1</v>
      </c>
      <c r="KL147" s="7" t="n"/>
      <c r="KM147" s="7" t="n"/>
      <c r="KN147" s="7" t="n"/>
      <c r="KO147" s="7" t="n"/>
      <c r="KP147" s="7" t="n"/>
      <c r="KQ147" s="7" t="n"/>
      <c r="KR147" s="7" t="n"/>
      <c r="KS147" s="7" t="n">
        <v>1</v>
      </c>
      <c r="KT147" s="7" t="n"/>
      <c r="KU147" s="7" t="n">
        <v>3</v>
      </c>
      <c r="KV147" s="7" t="n">
        <v>1</v>
      </c>
      <c r="KW147" s="7" t="n">
        <v>1</v>
      </c>
      <c r="KX147" s="7" t="n"/>
      <c r="KY147" s="7" t="n">
        <v>2</v>
      </c>
      <c r="KZ147" s="7" t="n">
        <v>2</v>
      </c>
      <c r="LA147" s="7" t="n"/>
      <c r="LB147" s="7" t="n">
        <v>1</v>
      </c>
      <c r="LC147" s="7" t="n"/>
      <c r="LD147" s="7" t="n"/>
      <c r="LE147" s="7" t="n"/>
      <c r="LF147" s="7" t="n"/>
      <c r="LG147" s="7" t="n"/>
      <c r="LH147" s="7" t="n"/>
      <c r="LI147" s="7" t="n"/>
      <c r="LJ147" s="7" t="n"/>
      <c r="LK147" s="7" t="n"/>
      <c r="LL147" s="7" t="n"/>
      <c r="LM147" s="7" t="n"/>
      <c r="LN147" s="7" t="n">
        <v>4</v>
      </c>
      <c r="LO147" s="7" t="n"/>
      <c r="LP147" s="7" t="n"/>
      <c r="LQ147" s="7" t="n"/>
      <c r="LR147" s="7" t="n"/>
      <c r="LS147" s="7" t="n"/>
      <c r="LT147" s="7" t="n"/>
      <c r="LU147" s="7" t="n"/>
      <c r="LV147" s="7" t="n"/>
      <c r="LW147" s="7" t="n"/>
      <c r="LX147" s="7" t="n"/>
      <c r="LY147" s="7" t="n"/>
      <c r="LZ147" s="7" t="n"/>
      <c r="MA147" s="7" t="n"/>
      <c r="MB147" s="7" t="n">
        <v>1</v>
      </c>
      <c r="MC147" s="7" t="n"/>
      <c r="MD147" s="7" t="n"/>
      <c r="ME147" s="7" t="n"/>
      <c r="MF147" s="7" t="n"/>
      <c r="MG147" s="7" t="n"/>
      <c r="MH147" s="7" t="n">
        <v>14</v>
      </c>
      <c r="MI147" s="7" t="n"/>
      <c r="MJ147" s="7" t="n"/>
      <c r="MK147" s="7" t="n"/>
      <c r="ML147" s="7" t="n"/>
      <c r="MM147" s="7" t="n"/>
      <c r="MN147" s="7" t="n"/>
      <c r="MO147" s="7" t="n">
        <v>13</v>
      </c>
      <c r="MP147" s="7" t="n">
        <v>9</v>
      </c>
      <c r="MQ147" s="7" t="n">
        <v>12</v>
      </c>
      <c r="MR147" s="7" t="n"/>
      <c r="MS147" s="7" t="n">
        <v>3</v>
      </c>
      <c r="MT147" s="7" t="n">
        <v>10</v>
      </c>
      <c r="MU147" s="7" t="n"/>
      <c r="MV147" s="7" t="n"/>
      <c r="MW147" s="7" t="n">
        <v>1</v>
      </c>
      <c r="MX147" s="7" t="n"/>
      <c r="MY147" s="7" t="n"/>
      <c r="MZ147" s="7" t="n">
        <v>30</v>
      </c>
      <c r="NA147" s="7" t="n"/>
      <c r="NB147" s="7" t="n">
        <v>24</v>
      </c>
      <c r="NC147" s="7" t="n">
        <v>13</v>
      </c>
      <c r="ND147" s="7" t="n"/>
      <c r="NE147" s="7" t="n"/>
      <c r="NF147" s="7" t="n">
        <v>5</v>
      </c>
      <c r="NG147" s="7" t="n">
        <v>9</v>
      </c>
      <c r="NH147" s="7" t="n">
        <v>24</v>
      </c>
      <c r="NI147" s="7" t="n"/>
      <c r="NJ147" s="7" t="n"/>
      <c r="NK147" s="7" t="n"/>
      <c r="NL147" s="7" t="n"/>
      <c r="NM147" s="7" t="n"/>
      <c r="NN147" s="7" t="n"/>
      <c r="NO147" s="7" t="n"/>
      <c r="NP147" s="7" t="n"/>
      <c r="NQ147" s="619" t="n"/>
      <c r="NR147" s="619" t="n"/>
      <c r="NS147" s="619" t="n"/>
      <c r="NT147" s="619" t="n"/>
      <c r="NU147" s="619" t="n"/>
      <c r="NV147" s="619" t="n"/>
      <c r="NW147" s="619" t="n"/>
      <c r="NX147" s="619" t="n"/>
      <c r="NY147" s="7" t="n"/>
      <c r="NZ147" s="7" t="n"/>
      <c r="OA147" s="7" t="n"/>
      <c r="OB147" s="7" t="n"/>
      <c r="OC147" s="7" t="n"/>
      <c r="OD147" s="7" t="n"/>
      <c r="OE147" s="7" t="n"/>
      <c r="OF147" s="7" t="n"/>
      <c r="OG147" s="619" t="n"/>
      <c r="OH147" s="619" t="n"/>
      <c r="OI147" s="619" t="n"/>
      <c r="OJ147" s="619" t="n"/>
      <c r="OK147" s="619" t="n"/>
      <c r="OL147" s="619" t="n"/>
      <c r="OM147" s="619" t="n"/>
      <c r="ON147" s="619" t="n"/>
      <c r="OO147" s="619" t="n"/>
      <c r="OP147" s="619" t="n"/>
      <c r="OQ147" s="619" t="n"/>
      <c r="OR147" s="619" t="n"/>
      <c r="OS147" s="619" t="n"/>
      <c r="OT147" s="619" t="n"/>
      <c r="OU147" s="619" t="n"/>
      <c r="OV147" s="619" t="n"/>
      <c r="OW147" s="7" t="n"/>
      <c r="OX147" s="7" t="n"/>
      <c r="OY147" s="7" t="n"/>
      <c r="OZ147" s="7" t="n"/>
      <c r="PA147" s="7" t="n"/>
      <c r="PB147" s="7" t="n"/>
      <c r="PC147" s="7" t="n"/>
      <c r="PD147" s="7" t="n"/>
      <c r="PE147" s="7" t="n"/>
      <c r="PF147" s="7" t="n"/>
      <c r="PG147" s="7" t="n"/>
      <c r="PH147" s="7" t="n"/>
      <c r="PI147" s="7" t="n"/>
      <c r="PJ147" s="7" t="n"/>
      <c r="PK147" s="7" t="n"/>
      <c r="PL147" s="7" t="n"/>
      <c r="PM147" s="7" t="n"/>
      <c r="PN147" s="7" t="n"/>
      <c r="PO147" s="7" t="n">
        <v>12</v>
      </c>
      <c r="PP147" s="7" t="n">
        <v>7</v>
      </c>
      <c r="PQ147" s="7" t="n"/>
      <c r="PR147" s="7" t="n">
        <v>3</v>
      </c>
      <c r="PS147" s="7" t="n">
        <v>2</v>
      </c>
      <c r="PT147" s="7" t="n"/>
      <c r="PU147" s="7" t="n">
        <v>3</v>
      </c>
      <c r="PV147" s="7" t="n"/>
      <c r="PW147" s="7" t="n">
        <v>2</v>
      </c>
      <c r="PX147" s="7" t="n"/>
      <c r="PY147" s="7" t="n"/>
      <c r="PZ147" s="7" t="n"/>
      <c r="QA147" s="7" t="n"/>
      <c r="QB147" s="7" t="n"/>
      <c r="QC147" s="7" t="n"/>
      <c r="QD147" s="7" t="n"/>
      <c r="QE147" s="7" t="n"/>
      <c r="QF147" s="7" t="n"/>
      <c r="QG147" s="7" t="n">
        <v>5</v>
      </c>
      <c r="QH147" s="7" t="n">
        <v>5</v>
      </c>
      <c r="QI147" s="7" t="n">
        <v>3</v>
      </c>
      <c r="QJ147" s="7" t="n">
        <v>2</v>
      </c>
      <c r="QK147" s="7" t="n"/>
      <c r="QL147" s="7" t="n"/>
      <c r="QM147" s="7" t="n"/>
      <c r="QN147" s="7" t="n"/>
      <c r="QO147" s="7" t="n"/>
      <c r="QP147" s="7" t="n"/>
      <c r="QQ147" s="7" t="n">
        <v>4</v>
      </c>
      <c r="QR147" s="7" t="n"/>
      <c r="QS147" s="7" t="n"/>
      <c r="QT147" s="7" t="n"/>
      <c r="QU147" s="7" t="n"/>
      <c r="QV147" s="7" t="n"/>
      <c r="QW147" s="7" t="n"/>
      <c r="QX147" s="7" t="n"/>
      <c r="QY147" s="7" t="n"/>
      <c r="QZ147" s="7" t="n"/>
      <c r="RA147" s="7" t="n"/>
      <c r="RB147" s="7" t="n"/>
      <c r="RC147" s="7" t="n"/>
      <c r="RD147" s="7" t="n"/>
      <c r="RE147" s="7" t="n"/>
      <c r="RF147" s="455">
        <f>SUM(E147:RE147)-QF147-QL147-SUM(QO147:QQ147)-SUM(QT147:QV147)</f>
        <v/>
      </c>
      <c r="RG147" s="119" t="n"/>
      <c r="RH147" s="456">
        <f>SUM(E147:G147)</f>
        <v/>
      </c>
      <c r="RI147" s="456">
        <f>SUM(H147:BN147)</f>
        <v/>
      </c>
      <c r="RJ147" s="456">
        <f>SUM(BO147:CT147)</f>
        <v/>
      </c>
      <c r="RK147" s="244">
        <f>SUM(CU147:CW147)</f>
        <v/>
      </c>
      <c r="RL147" s="456">
        <f>SUM(CX147:DH147)</f>
        <v/>
      </c>
      <c r="RM147" s="456">
        <f>SUM(DI147:DU147)</f>
        <v/>
      </c>
      <c r="RN147" s="456">
        <f>SUM(DV147:EZ147)</f>
        <v/>
      </c>
      <c r="RO147" s="456">
        <f>SUM(FA147:FB147)</f>
        <v/>
      </c>
      <c r="RP147" s="456">
        <f>SUM(FC147:FH147)</f>
        <v/>
      </c>
      <c r="RQ147" s="456">
        <f>SUM(FI147:GB147)</f>
        <v/>
      </c>
      <c r="RR147" s="456">
        <f>SUM(GC147:GW147)</f>
        <v/>
      </c>
      <c r="RS147" s="456">
        <f>SUM(GX147:IP147)</f>
        <v/>
      </c>
      <c r="RT147" s="456">
        <f>SUM(IQ147:JC147)</f>
        <v/>
      </c>
      <c r="RU147" s="456">
        <f>SUM(JD147:JV147)</f>
        <v/>
      </c>
      <c r="RV147" s="456">
        <f>SUM(JW147:MA147)</f>
        <v/>
      </c>
      <c r="RW147" s="456">
        <f>SUM(MB147:MN147)</f>
        <v/>
      </c>
      <c r="RX147" s="456">
        <f>MO147</f>
        <v/>
      </c>
      <c r="RY147" s="456">
        <f>SUM(MP147:MQ147)</f>
        <v/>
      </c>
      <c r="RZ147" s="456">
        <f>SUM(MR147:MT147)</f>
        <v/>
      </c>
      <c r="SA147" s="456">
        <f>SUM(MU147:MW147)</f>
        <v/>
      </c>
      <c r="SB147" s="456">
        <f>SUM(MX147:MZ147)</f>
        <v/>
      </c>
      <c r="SC147" s="456">
        <f>SUM(NA147:NB147)</f>
        <v/>
      </c>
      <c r="SD147" s="456">
        <f>SUM(NC147)</f>
        <v/>
      </c>
      <c r="SE147" s="456">
        <f>SUM(ND147:NF147)</f>
        <v/>
      </c>
      <c r="SF147" s="456">
        <f>SUM(NG147)</f>
        <v/>
      </c>
      <c r="SG147" s="456">
        <f>SUM(NH147)</f>
        <v/>
      </c>
      <c r="SH147" s="456">
        <f>NI147</f>
        <v/>
      </c>
      <c r="SI147" s="456">
        <f>NJ147</f>
        <v/>
      </c>
      <c r="SJ147" s="456">
        <f>SUM(NK147:NP147)</f>
        <v/>
      </c>
      <c r="SK147" s="456">
        <f>SUM(NQ147:PN147)</f>
        <v/>
      </c>
      <c r="SL147" s="456">
        <f>SUM(PO147:PX147)</f>
        <v/>
      </c>
      <c r="SM147" s="456">
        <f>SUM(PY147:PZ147)</f>
        <v/>
      </c>
      <c r="SN147" s="456">
        <f>SUM(QA147:QB147)</f>
        <v/>
      </c>
      <c r="SO147" s="456">
        <f>SUM(QC147:QE147)</f>
        <v/>
      </c>
      <c r="SP147" s="456">
        <f>SUM(QG147:QK147)</f>
        <v/>
      </c>
      <c r="SQ147" s="456">
        <f>SUM(QM147:QN147)</f>
        <v/>
      </c>
      <c r="SR147" s="456">
        <f>SUM(QO147)</f>
        <v/>
      </c>
      <c r="SS147" s="456">
        <f>SUM(QP147)+QQ147</f>
        <v/>
      </c>
      <c r="ST147" s="456">
        <f>SUM(QR147)</f>
        <v/>
      </c>
      <c r="SU147" s="456">
        <f>SUM(QS147)</f>
        <v/>
      </c>
      <c r="SV147" s="456">
        <f>SUM(QT147)</f>
        <v/>
      </c>
      <c r="SW147" s="456">
        <f>SUM(QU147)</f>
        <v/>
      </c>
      <c r="SX147" s="456">
        <f>SUM(QV147)</f>
        <v/>
      </c>
      <c r="SY147" s="456">
        <f>SUM(QW147:RE147)</f>
        <v/>
      </c>
      <c r="SZ147" s="157">
        <f>SUM(RH147:SX147)-SUM(SR147:SS147)-SUM(SV147:SX147)</f>
        <v/>
      </c>
      <c r="TB147" s="625" t="n">
        <v>3</v>
      </c>
      <c r="TC147" s="625" t="n"/>
      <c r="TE147" s="625" t="n"/>
      <c r="TF147" s="625" t="n"/>
      <c r="TG147" s="625" t="n"/>
      <c r="TH147" s="625" t="n"/>
      <c r="TI147" s="625" t="n"/>
      <c r="TJ147" s="625" t="n"/>
      <c r="TK147" s="625" t="n"/>
      <c r="TL147" s="625" t="n"/>
      <c r="TM147" s="625" t="n"/>
      <c r="TN147" s="625" t="n"/>
      <c r="TO147" s="625" t="n"/>
      <c r="TP147" s="625" t="n"/>
      <c r="TQ147" s="625" t="n"/>
      <c r="TR147" s="625" t="n"/>
      <c r="TS147" s="625" t="n"/>
      <c r="TT147" s="625" t="n"/>
      <c r="TU147" s="625" t="n"/>
    </row>
    <row r="148" ht="14.5" customHeight="1">
      <c r="A148" s="1100" t="n"/>
      <c r="B148" s="1101" t="n"/>
      <c r="C148" s="1102" t="n"/>
      <c r="D148" s="462" t="inlineStr">
        <is>
          <t>POBRE NO ASEGURADO</t>
        </is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  <c r="CD148" s="7" t="n"/>
      <c r="CE148" s="7" t="n"/>
      <c r="CF148" s="7" t="n"/>
      <c r="CG148" s="7" t="n">
        <v>1</v>
      </c>
      <c r="CH148" s="7" t="n"/>
      <c r="CI148" s="7" t="n"/>
      <c r="CJ148" s="7" t="n"/>
      <c r="CK148" s="7" t="n"/>
      <c r="CL148" s="7" t="n"/>
      <c r="CM148" s="7" t="n"/>
      <c r="CN148" s="7" t="n"/>
      <c r="CO148" s="7" t="n"/>
      <c r="CP148" s="7" t="n"/>
      <c r="CQ148" s="7" t="n"/>
      <c r="CR148" s="7" t="n"/>
      <c r="CS148" s="7" t="n"/>
      <c r="CT148" s="7" t="n"/>
      <c r="CU148" s="7" t="n"/>
      <c r="CV148" s="7" t="n"/>
      <c r="CW148" s="7" t="n"/>
      <c r="CX148" s="7" t="n"/>
      <c r="CY148" s="7" t="n"/>
      <c r="CZ148" s="7" t="n"/>
      <c r="DA148" s="7" t="n">
        <v>1</v>
      </c>
      <c r="DB148" s="7" t="n"/>
      <c r="DC148" s="7" t="n"/>
      <c r="DD148" s="7" t="n"/>
      <c r="DE148" s="7" t="n"/>
      <c r="DF148" s="7" t="n"/>
      <c r="DG148" s="7" t="n"/>
      <c r="DH148" s="7" t="n"/>
      <c r="DI148" s="7" t="n"/>
      <c r="DJ148" s="7" t="n"/>
      <c r="DK148" s="7" t="n"/>
      <c r="DL148" s="7" t="n"/>
      <c r="DM148" s="7" t="n"/>
      <c r="DN148" s="7" t="n"/>
      <c r="DO148" s="7" t="n"/>
      <c r="DP148" s="7" t="n"/>
      <c r="DQ148" s="7" t="n"/>
      <c r="DR148" s="7" t="n"/>
      <c r="DS148" s="7" t="n"/>
      <c r="DT148" s="7" t="n"/>
      <c r="DU148" s="7" t="n"/>
      <c r="DV148" s="7" t="n"/>
      <c r="DW148" s="7" t="n"/>
      <c r="DX148" s="7" t="n"/>
      <c r="DY148" s="7" t="n"/>
      <c r="DZ148" s="7" t="n"/>
      <c r="EA148" s="7" t="n"/>
      <c r="EB148" s="7" t="n"/>
      <c r="EC148" s="7" t="n"/>
      <c r="ED148" s="7" t="n"/>
      <c r="EE148" s="7" t="n"/>
      <c r="EF148" s="7" t="n"/>
      <c r="EG148" s="7" t="n"/>
      <c r="EH148" s="7" t="n"/>
      <c r="EI148" s="7" t="n"/>
      <c r="EJ148" s="7" t="n"/>
      <c r="EK148" s="7" t="n"/>
      <c r="EL148" s="7" t="n"/>
      <c r="EM148" s="7" t="n"/>
      <c r="EN148" s="7" t="n"/>
      <c r="EO148" s="7" t="n"/>
      <c r="EP148" s="7" t="n"/>
      <c r="EQ148" s="7" t="n"/>
      <c r="ER148" s="7" t="n"/>
      <c r="ES148" s="7" t="n"/>
      <c r="ET148" s="7" t="n"/>
      <c r="EU148" s="7" t="n"/>
      <c r="EV148" s="7" t="n"/>
      <c r="EW148" s="7" t="n"/>
      <c r="EX148" s="7" t="n"/>
      <c r="EY148" s="7" t="n"/>
      <c r="EZ148" s="7" t="n"/>
      <c r="FA148" s="7" t="n"/>
      <c r="FB148" s="7" t="n"/>
      <c r="FC148" s="7" t="n"/>
      <c r="FD148" s="7" t="n"/>
      <c r="FE148" s="7" t="n"/>
      <c r="FF148" s="7" t="n"/>
      <c r="FG148" s="7" t="n"/>
      <c r="FH148" s="7" t="n"/>
      <c r="FI148" s="7" t="n"/>
      <c r="FJ148" s="7" t="n"/>
      <c r="FK148" s="7" t="n"/>
      <c r="FL148" s="7" t="n"/>
      <c r="FM148" s="7" t="n"/>
      <c r="FN148" s="7" t="n"/>
      <c r="FO148" s="7" t="n"/>
      <c r="FP148" s="7" t="n"/>
      <c r="FQ148" s="7" t="n"/>
      <c r="FR148" s="7" t="n"/>
      <c r="FS148" s="7" t="n">
        <v>1</v>
      </c>
      <c r="FT148" s="7" t="n"/>
      <c r="FU148" s="7" t="n"/>
      <c r="FV148" s="7" t="n"/>
      <c r="FW148" s="7" t="n"/>
      <c r="FX148" s="7" t="n"/>
      <c r="FY148" s="7" t="n"/>
      <c r="FZ148" s="7" t="n"/>
      <c r="GA148" s="7" t="n"/>
      <c r="GB148" s="7" t="n"/>
      <c r="GC148" s="7" t="n"/>
      <c r="GD148" s="7" t="n"/>
      <c r="GE148" s="7" t="n"/>
      <c r="GF148" s="7" t="n"/>
      <c r="GG148" s="7" t="n"/>
      <c r="GH148" s="7" t="n"/>
      <c r="GI148" s="7" t="n"/>
      <c r="GJ148" s="7" t="n"/>
      <c r="GK148" s="7" t="n"/>
      <c r="GL148" s="7" t="n"/>
      <c r="GM148" s="7" t="n"/>
      <c r="GN148" s="7" t="n"/>
      <c r="GO148" s="7" t="n"/>
      <c r="GP148" s="7" t="n"/>
      <c r="GQ148" s="7" t="n"/>
      <c r="GR148" s="7" t="n"/>
      <c r="GS148" s="7" t="n"/>
      <c r="GT148" s="7" t="n"/>
      <c r="GU148" s="7" t="n"/>
      <c r="GV148" s="7" t="n"/>
      <c r="GW148" s="7" t="n"/>
      <c r="GX148" s="7" t="n">
        <v>2</v>
      </c>
      <c r="GY148" s="7" t="n"/>
      <c r="GZ148" s="7" t="n"/>
      <c r="HA148" s="7" t="n"/>
      <c r="HB148" s="7" t="n"/>
      <c r="HC148" s="7" t="n"/>
      <c r="HD148" s="7" t="n"/>
      <c r="HE148" s="7" t="n"/>
      <c r="HF148" s="7" t="n"/>
      <c r="HG148" s="7" t="n"/>
      <c r="HH148" s="7" t="n"/>
      <c r="HI148" s="7" t="n"/>
      <c r="HJ148" s="7" t="n"/>
      <c r="HK148" s="7" t="n"/>
      <c r="HL148" s="7" t="n"/>
      <c r="HM148" s="7" t="n"/>
      <c r="HN148" s="7" t="n"/>
      <c r="HO148" s="7" t="n"/>
      <c r="HP148" s="7" t="n"/>
      <c r="HQ148" s="7" t="n"/>
      <c r="HR148" s="7" t="n"/>
      <c r="HS148" s="7" t="n"/>
      <c r="HT148" s="7" t="n"/>
      <c r="HU148" s="7" t="n"/>
      <c r="HV148" s="7" t="n"/>
      <c r="HW148" s="7" t="n"/>
      <c r="HX148" s="7" t="n"/>
      <c r="HY148" s="7" t="n"/>
      <c r="HZ148" s="7" t="n"/>
      <c r="IA148" s="7" t="n"/>
      <c r="IB148" s="7" t="n"/>
      <c r="IC148" s="7" t="n"/>
      <c r="ID148" s="7" t="n"/>
      <c r="IE148" s="7" t="n"/>
      <c r="IF148" s="7" t="n"/>
      <c r="IG148" s="7" t="n"/>
      <c r="IH148" s="7" t="n"/>
      <c r="II148" s="7" t="n"/>
      <c r="IJ148" s="7" t="n"/>
      <c r="IK148" s="7" t="n"/>
      <c r="IL148" s="7" t="n"/>
      <c r="IM148" s="7" t="n"/>
      <c r="IN148" s="7" t="n"/>
      <c r="IO148" s="7" t="n"/>
      <c r="IP148" s="7" t="n"/>
      <c r="IQ148" s="7" t="n"/>
      <c r="IR148" s="7" t="n"/>
      <c r="IS148" s="7" t="n"/>
      <c r="IT148" s="7" t="n"/>
      <c r="IU148" s="7" t="n"/>
      <c r="IV148" s="7" t="n"/>
      <c r="IW148" s="7" t="n"/>
      <c r="IX148" s="7" t="n"/>
      <c r="IY148" s="7" t="n"/>
      <c r="IZ148" s="7" t="n"/>
      <c r="JA148" s="7" t="n"/>
      <c r="JB148" s="7" t="n"/>
      <c r="JC148" s="7" t="n"/>
      <c r="JD148" s="7" t="n"/>
      <c r="JE148" s="7" t="n"/>
      <c r="JF148" s="7" t="n"/>
      <c r="JG148" s="7" t="n"/>
      <c r="JH148" s="7" t="n"/>
      <c r="JI148" s="7" t="n"/>
      <c r="JJ148" s="7" t="n"/>
      <c r="JK148" s="7" t="n"/>
      <c r="JL148" s="7" t="n"/>
      <c r="JM148" s="7" t="n"/>
      <c r="JN148" s="7" t="n"/>
      <c r="JO148" s="7" t="n"/>
      <c r="JP148" s="7" t="n"/>
      <c r="JQ148" s="7" t="n"/>
      <c r="JR148" s="7" t="n"/>
      <c r="JS148" s="7" t="n"/>
      <c r="JT148" s="7" t="n"/>
      <c r="JU148" s="7" t="n"/>
      <c r="JV148" s="7" t="n"/>
      <c r="JW148" s="7" t="n"/>
      <c r="JX148" s="7" t="n"/>
      <c r="JY148" s="7" t="n"/>
      <c r="JZ148" s="7" t="n"/>
      <c r="KA148" s="7" t="n"/>
      <c r="KB148" s="7" t="n"/>
      <c r="KC148" s="7" t="n"/>
      <c r="KD148" s="7" t="n"/>
      <c r="KE148" s="7" t="n"/>
      <c r="KF148" s="7" t="n"/>
      <c r="KG148" s="7" t="n"/>
      <c r="KH148" s="7" t="n"/>
      <c r="KI148" s="7" t="n"/>
      <c r="KJ148" s="7" t="n"/>
      <c r="KK148" s="7" t="n"/>
      <c r="KL148" s="7" t="n"/>
      <c r="KM148" s="7" t="n"/>
      <c r="KN148" s="7" t="n"/>
      <c r="KO148" s="7" t="n"/>
      <c r="KP148" s="7" t="n"/>
      <c r="KQ148" s="7" t="n"/>
      <c r="KR148" s="7" t="n"/>
      <c r="KS148" s="7" t="n"/>
      <c r="KT148" s="7" t="n"/>
      <c r="KU148" s="7" t="n"/>
      <c r="KV148" s="7" t="n"/>
      <c r="KW148" s="7" t="n"/>
      <c r="KX148" s="7" t="n"/>
      <c r="KY148" s="7" t="n"/>
      <c r="KZ148" s="7" t="n"/>
      <c r="LA148" s="7" t="n"/>
      <c r="LB148" s="7" t="n"/>
      <c r="LC148" s="7" t="n"/>
      <c r="LD148" s="7" t="n"/>
      <c r="LE148" s="7" t="n"/>
      <c r="LF148" s="7" t="n"/>
      <c r="LG148" s="7" t="n"/>
      <c r="LH148" s="7" t="n"/>
      <c r="LI148" s="7" t="n"/>
      <c r="LJ148" s="7" t="n"/>
      <c r="LK148" s="7" t="n"/>
      <c r="LL148" s="7" t="n"/>
      <c r="LM148" s="7" t="n"/>
      <c r="LN148" s="7" t="n"/>
      <c r="LO148" s="7" t="n"/>
      <c r="LP148" s="7" t="n"/>
      <c r="LQ148" s="7" t="n"/>
      <c r="LR148" s="7" t="n"/>
      <c r="LS148" s="7" t="n"/>
      <c r="LT148" s="7" t="n"/>
      <c r="LU148" s="7" t="n"/>
      <c r="LV148" s="7" t="n"/>
      <c r="LW148" s="7" t="n"/>
      <c r="LX148" s="7" t="n"/>
      <c r="LY148" s="7" t="n"/>
      <c r="LZ148" s="7" t="n"/>
      <c r="MA148" s="7" t="n"/>
      <c r="MB148" s="7" t="n"/>
      <c r="MC148" s="7" t="n"/>
      <c r="MD148" s="7" t="n"/>
      <c r="ME148" s="7" t="n"/>
      <c r="MF148" s="7" t="n"/>
      <c r="MG148" s="7" t="n"/>
      <c r="MH148" s="7" t="n"/>
      <c r="MI148" s="7" t="n"/>
      <c r="MJ148" s="7" t="n"/>
      <c r="MK148" s="7" t="n"/>
      <c r="ML148" s="7" t="n"/>
      <c r="MM148" s="7" t="n"/>
      <c r="MN148" s="7" t="n"/>
      <c r="MO148" s="7" t="n"/>
      <c r="MP148" s="7" t="n"/>
      <c r="MQ148" s="7" t="n">
        <v>2</v>
      </c>
      <c r="MR148" s="7" t="n">
        <v>1</v>
      </c>
      <c r="MS148" s="7" t="n"/>
      <c r="MT148" s="7" t="n"/>
      <c r="MU148" s="7" t="n"/>
      <c r="MV148" s="7" t="n"/>
      <c r="MW148" s="7" t="n"/>
      <c r="MX148" s="7" t="n"/>
      <c r="MY148" s="7" t="n"/>
      <c r="MZ148" s="7" t="n"/>
      <c r="NA148" s="7" t="n"/>
      <c r="NB148" s="7" t="n"/>
      <c r="NC148" s="7" t="n"/>
      <c r="ND148" s="7" t="n"/>
      <c r="NE148" s="7" t="n"/>
      <c r="NF148" s="7" t="n"/>
      <c r="NG148" s="7" t="n"/>
      <c r="NH148" s="7" t="n">
        <v>1</v>
      </c>
      <c r="NI148" s="7" t="n"/>
      <c r="NJ148" s="7" t="n"/>
      <c r="NK148" s="7" t="n"/>
      <c r="NL148" s="7" t="n"/>
      <c r="NM148" s="7" t="n"/>
      <c r="NN148" s="7" t="n"/>
      <c r="NO148" s="7" t="n"/>
      <c r="NP148" s="7" t="n"/>
      <c r="NQ148" s="619" t="n"/>
      <c r="NR148" s="619" t="n"/>
      <c r="NS148" s="619" t="n"/>
      <c r="NT148" s="619" t="n"/>
      <c r="NU148" s="619" t="n"/>
      <c r="NV148" s="619" t="n"/>
      <c r="NW148" s="619" t="n"/>
      <c r="NX148" s="619" t="n"/>
      <c r="NY148" s="7" t="n"/>
      <c r="NZ148" s="7" t="n"/>
      <c r="OA148" s="7" t="n"/>
      <c r="OB148" s="7" t="n"/>
      <c r="OC148" s="7" t="n"/>
      <c r="OD148" s="7" t="n"/>
      <c r="OE148" s="7" t="n"/>
      <c r="OF148" s="7" t="n"/>
      <c r="OG148" s="619" t="n"/>
      <c r="OH148" s="619" t="n"/>
      <c r="OI148" s="619" t="n"/>
      <c r="OJ148" s="619" t="n"/>
      <c r="OK148" s="619" t="n"/>
      <c r="OL148" s="619" t="n"/>
      <c r="OM148" s="619" t="n"/>
      <c r="ON148" s="619" t="n"/>
      <c r="OO148" s="619" t="n"/>
      <c r="OP148" s="619" t="n"/>
      <c r="OQ148" s="619" t="n"/>
      <c r="OR148" s="619" t="n"/>
      <c r="OS148" s="619" t="n"/>
      <c r="OT148" s="619" t="n"/>
      <c r="OU148" s="619" t="n"/>
      <c r="OV148" s="619" t="n"/>
      <c r="OW148" s="7" t="n"/>
      <c r="OX148" s="7" t="n"/>
      <c r="OY148" s="7" t="n"/>
      <c r="OZ148" s="7" t="n"/>
      <c r="PA148" s="7" t="n"/>
      <c r="PB148" s="7" t="n"/>
      <c r="PC148" s="7" t="n"/>
      <c r="PD148" s="7" t="n"/>
      <c r="PE148" s="7" t="n"/>
      <c r="PF148" s="7" t="n"/>
      <c r="PG148" s="7" t="n"/>
      <c r="PH148" s="7" t="n"/>
      <c r="PI148" s="7" t="n"/>
      <c r="PJ148" s="7" t="n"/>
      <c r="PK148" s="7" t="n"/>
      <c r="PL148" s="7" t="n"/>
      <c r="PM148" s="7" t="n"/>
      <c r="PN148" s="7" t="n"/>
      <c r="PO148" s="7" t="n"/>
      <c r="PP148" s="7" t="n"/>
      <c r="PQ148" s="7" t="n"/>
      <c r="PR148" s="7" t="n"/>
      <c r="PS148" s="7" t="n"/>
      <c r="PT148" s="7" t="n"/>
      <c r="PU148" s="7" t="n"/>
      <c r="PV148" s="7" t="n"/>
      <c r="PW148" s="7" t="n"/>
      <c r="PX148" s="7" t="n"/>
      <c r="PY148" s="7" t="n"/>
      <c r="PZ148" s="7" t="n"/>
      <c r="QA148" s="7" t="n"/>
      <c r="QB148" s="7" t="n"/>
      <c r="QC148" s="7" t="n"/>
      <c r="QD148" s="7" t="n"/>
      <c r="QE148" s="7" t="n"/>
      <c r="QF148" s="7" t="n"/>
      <c r="QG148" s="7" t="n">
        <v>2</v>
      </c>
      <c r="QH148" s="7" t="n"/>
      <c r="QI148" s="7" t="n"/>
      <c r="QJ148" s="7" t="n"/>
      <c r="QK148" s="7" t="n"/>
      <c r="QL148" s="7" t="n"/>
      <c r="QM148" s="7" t="n"/>
      <c r="QN148" s="7" t="n"/>
      <c r="QO148" s="7" t="n"/>
      <c r="QP148" s="7" t="n"/>
      <c r="QQ148" s="7" t="n">
        <v>2</v>
      </c>
      <c r="QR148" s="7" t="n"/>
      <c r="QS148" s="7" t="n"/>
      <c r="QT148" s="7" t="n"/>
      <c r="QU148" s="7" t="n"/>
      <c r="QV148" s="7" t="n"/>
      <c r="QW148" s="7" t="n"/>
      <c r="QX148" s="7" t="n"/>
      <c r="QY148" s="7" t="n"/>
      <c r="QZ148" s="7" t="n"/>
      <c r="RA148" s="7" t="n"/>
      <c r="RB148" s="7" t="n"/>
      <c r="RC148" s="7" t="n"/>
      <c r="RD148" s="7" t="n"/>
      <c r="RE148" s="7" t="n"/>
      <c r="RF148" s="455">
        <f>SUM(E148:RE148)-QF148-QL148-SUM(QO148:QQ148)-SUM(QT148:QV148)</f>
        <v/>
      </c>
      <c r="RG148" s="119" t="n"/>
      <c r="RH148" s="456">
        <f>SUM(E148:G148)</f>
        <v/>
      </c>
      <c r="RI148" s="456">
        <f>SUM(H148:BN148)</f>
        <v/>
      </c>
      <c r="RJ148" s="456">
        <f>SUM(BO148:CT148)</f>
        <v/>
      </c>
      <c r="RK148" s="244">
        <f>SUM(CU148:CW148)</f>
        <v/>
      </c>
      <c r="RL148" s="456">
        <f>SUM(CX148:DH148)</f>
        <v/>
      </c>
      <c r="RM148" s="456">
        <f>SUM(DI148:DU148)</f>
        <v/>
      </c>
      <c r="RN148" s="456">
        <f>SUM(DV148:EZ148)</f>
        <v/>
      </c>
      <c r="RO148" s="456">
        <f>SUM(FA148:FB148)</f>
        <v/>
      </c>
      <c r="RP148" s="456">
        <f>SUM(FC148:FH148)</f>
        <v/>
      </c>
      <c r="RQ148" s="456">
        <f>SUM(FI148:GB148)</f>
        <v/>
      </c>
      <c r="RR148" s="456">
        <f>SUM(GC148:GW148)</f>
        <v/>
      </c>
      <c r="RS148" s="456">
        <f>SUM(GX148:IP148)</f>
        <v/>
      </c>
      <c r="RT148" s="456">
        <f>SUM(IQ148:JC148)</f>
        <v/>
      </c>
      <c r="RU148" s="456">
        <f>SUM(JD148:JV148)</f>
        <v/>
      </c>
      <c r="RV148" s="456">
        <f>SUM(JW148:MA148)</f>
        <v/>
      </c>
      <c r="RW148" s="456">
        <f>SUM(MB148:MN148)</f>
        <v/>
      </c>
      <c r="RX148" s="456">
        <f>MO148</f>
        <v/>
      </c>
      <c r="RY148" s="456">
        <f>SUM(MP148:MQ148)</f>
        <v/>
      </c>
      <c r="RZ148" s="456">
        <f>SUM(MR148:MT148)</f>
        <v/>
      </c>
      <c r="SA148" s="456">
        <f>SUM(MU148:MW148)</f>
        <v/>
      </c>
      <c r="SB148" s="456">
        <f>SUM(MX148:MZ148)</f>
        <v/>
      </c>
      <c r="SC148" s="456">
        <f>SUM(NA148:NB148)</f>
        <v/>
      </c>
      <c r="SD148" s="456">
        <f>SUM(NC148)</f>
        <v/>
      </c>
      <c r="SE148" s="456">
        <f>SUM(ND148:NF148)</f>
        <v/>
      </c>
      <c r="SF148" s="456">
        <f>SUM(NG148)</f>
        <v/>
      </c>
      <c r="SG148" s="456">
        <f>SUM(NH148)</f>
        <v/>
      </c>
      <c r="SH148" s="456">
        <f>NI148</f>
        <v/>
      </c>
      <c r="SI148" s="456">
        <f>NJ148</f>
        <v/>
      </c>
      <c r="SJ148" s="456">
        <f>SUM(NK148:NP148)</f>
        <v/>
      </c>
      <c r="SK148" s="456">
        <f>SUM(NQ148:PN148)</f>
        <v/>
      </c>
      <c r="SL148" s="456">
        <f>SUM(PO148:PX148)</f>
        <v/>
      </c>
      <c r="SM148" s="456">
        <f>SUM(PY148:PZ148)</f>
        <v/>
      </c>
      <c r="SN148" s="456">
        <f>SUM(QA148:QB148)</f>
        <v/>
      </c>
      <c r="SO148" s="456">
        <f>SUM(QC148:QE148)</f>
        <v/>
      </c>
      <c r="SP148" s="456">
        <f>SUM(QG148:QK148)</f>
        <v/>
      </c>
      <c r="SQ148" s="456">
        <f>SUM(QM148:QN148)</f>
        <v/>
      </c>
      <c r="SR148" s="456">
        <f>SUM(QO148)</f>
        <v/>
      </c>
      <c r="SS148" s="456">
        <f>SUM(QP148)+QQ148</f>
        <v/>
      </c>
      <c r="ST148" s="456">
        <f>SUM(QR148)</f>
        <v/>
      </c>
      <c r="SU148" s="456">
        <f>SUM(QS148)</f>
        <v/>
      </c>
      <c r="SV148" s="456">
        <f>SUM(QT148)</f>
        <v/>
      </c>
      <c r="SW148" s="456">
        <f>SUM(QU148)</f>
        <v/>
      </c>
      <c r="SX148" s="456">
        <f>SUM(QV148)</f>
        <v/>
      </c>
      <c r="SY148" s="456">
        <f>SUM(QW148:RE148)</f>
        <v/>
      </c>
      <c r="SZ148" s="157">
        <f>SUM(RH148:SX148)-SUM(SR148:SS148)-SUM(SV148:SX148)</f>
        <v/>
      </c>
      <c r="TB148" s="625" t="n"/>
      <c r="TC148" s="625" t="n"/>
      <c r="TE148" s="625" t="n"/>
      <c r="TF148" s="625" t="n"/>
      <c r="TG148" s="625" t="n"/>
      <c r="TH148" s="625" t="n"/>
      <c r="TI148" s="625" t="n"/>
      <c r="TJ148" s="625" t="n"/>
      <c r="TK148" s="625" t="n"/>
      <c r="TL148" s="625" t="n"/>
      <c r="TM148" s="625" t="n"/>
      <c r="TN148" s="625" t="n"/>
      <c r="TO148" s="625" t="n"/>
      <c r="TP148" s="625" t="n"/>
      <c r="TQ148" s="625" t="n"/>
      <c r="TR148" s="625" t="n"/>
      <c r="TS148" s="625" t="n"/>
      <c r="TT148" s="625" t="n"/>
      <c r="TU148" s="625" t="n"/>
    </row>
    <row r="149" ht="14.5" customHeight="1">
      <c r="A149" s="1100" t="n"/>
      <c r="B149" s="1101" t="n"/>
      <c r="C149" s="1102" t="n"/>
      <c r="D149" s="463" t="inlineStr">
        <is>
          <t>REGIMEN ESPECIAL</t>
        </is>
      </c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7" t="n"/>
      <c r="CE149" s="7" t="n"/>
      <c r="CF149" s="7" t="n"/>
      <c r="CG149" s="7" t="n"/>
      <c r="CH149" s="7" t="n"/>
      <c r="CI149" s="7" t="n"/>
      <c r="CJ149" s="7" t="n"/>
      <c r="CK149" s="7" t="n"/>
      <c r="CL149" s="7" t="n"/>
      <c r="CM149" s="7" t="n"/>
      <c r="CN149" s="7" t="n"/>
      <c r="CO149" s="7" t="n"/>
      <c r="CP149" s="7" t="n"/>
      <c r="CQ149" s="7" t="n"/>
      <c r="CR149" s="7" t="n"/>
      <c r="CS149" s="7" t="n"/>
      <c r="CT149" s="7" t="n"/>
      <c r="CU149" s="7" t="n"/>
      <c r="CV149" s="7" t="n"/>
      <c r="CW149" s="7" t="n"/>
      <c r="CX149" s="7" t="n"/>
      <c r="CY149" s="7" t="n"/>
      <c r="CZ149" s="7" t="n"/>
      <c r="DA149" s="7" t="n"/>
      <c r="DB149" s="7" t="n"/>
      <c r="DC149" s="7" t="n"/>
      <c r="DD149" s="7" t="n"/>
      <c r="DE149" s="7" t="n"/>
      <c r="DF149" s="7" t="n"/>
      <c r="DG149" s="7" t="n"/>
      <c r="DH149" s="7" t="n"/>
      <c r="DI149" s="7" t="n"/>
      <c r="DJ149" s="7" t="n"/>
      <c r="DK149" s="7" t="n"/>
      <c r="DL149" s="7" t="n"/>
      <c r="DM149" s="7" t="n"/>
      <c r="DN149" s="7" t="n"/>
      <c r="DO149" s="7" t="n"/>
      <c r="DP149" s="7" t="n"/>
      <c r="DQ149" s="7" t="n"/>
      <c r="DR149" s="7" t="n"/>
      <c r="DS149" s="7" t="n"/>
      <c r="DT149" s="7" t="n"/>
      <c r="DU149" s="7" t="n"/>
      <c r="DV149" s="7" t="n"/>
      <c r="DW149" s="7" t="n"/>
      <c r="DX149" s="7" t="n"/>
      <c r="DY149" s="7" t="n"/>
      <c r="DZ149" s="7" t="n"/>
      <c r="EA149" s="7" t="n"/>
      <c r="EB149" s="7" t="n"/>
      <c r="EC149" s="7" t="n"/>
      <c r="ED149" s="7" t="n"/>
      <c r="EE149" s="7" t="n"/>
      <c r="EF149" s="7" t="n"/>
      <c r="EG149" s="7" t="n"/>
      <c r="EH149" s="7" t="n"/>
      <c r="EI149" s="7" t="n"/>
      <c r="EJ149" s="7" t="n"/>
      <c r="EK149" s="7" t="n"/>
      <c r="EL149" s="7" t="n"/>
      <c r="EM149" s="7" t="n"/>
      <c r="EN149" s="7" t="n"/>
      <c r="EO149" s="7" t="n"/>
      <c r="EP149" s="7" t="n"/>
      <c r="EQ149" s="7" t="n"/>
      <c r="ER149" s="7" t="n"/>
      <c r="ES149" s="7" t="n"/>
      <c r="ET149" s="7" t="n"/>
      <c r="EU149" s="7" t="n"/>
      <c r="EV149" s="7" t="n"/>
      <c r="EW149" s="7" t="n"/>
      <c r="EX149" s="7" t="n"/>
      <c r="EY149" s="7" t="n"/>
      <c r="EZ149" s="7" t="n"/>
      <c r="FA149" s="7" t="n"/>
      <c r="FB149" s="7" t="n"/>
      <c r="FC149" s="7" t="n"/>
      <c r="FD149" s="7" t="n"/>
      <c r="FE149" s="7" t="n"/>
      <c r="FF149" s="7" t="n"/>
      <c r="FG149" s="7" t="n"/>
      <c r="FH149" s="7" t="n"/>
      <c r="FI149" s="7" t="n"/>
      <c r="FJ149" s="7" t="n"/>
      <c r="FK149" s="7" t="n"/>
      <c r="FL149" s="7" t="n"/>
      <c r="FM149" s="7" t="n"/>
      <c r="FN149" s="7" t="n"/>
      <c r="FO149" s="7" t="n"/>
      <c r="FP149" s="7" t="n"/>
      <c r="FQ149" s="7" t="n"/>
      <c r="FR149" s="7" t="n"/>
      <c r="FS149" s="7" t="n"/>
      <c r="FT149" s="7" t="n"/>
      <c r="FU149" s="7" t="n"/>
      <c r="FV149" s="7" t="n"/>
      <c r="FW149" s="7" t="n"/>
      <c r="FX149" s="7" t="n"/>
      <c r="FY149" s="7" t="n"/>
      <c r="FZ149" s="7" t="n"/>
      <c r="GA149" s="7" t="n"/>
      <c r="GB149" s="7" t="n"/>
      <c r="GC149" s="7" t="n">
        <v>1</v>
      </c>
      <c r="GD149" s="7" t="n"/>
      <c r="GE149" s="7" t="n"/>
      <c r="GF149" s="7" t="n"/>
      <c r="GG149" s="7" t="n"/>
      <c r="GH149" s="7" t="n"/>
      <c r="GI149" s="7" t="n"/>
      <c r="GJ149" s="7" t="n"/>
      <c r="GK149" s="7" t="n"/>
      <c r="GL149" s="7" t="n"/>
      <c r="GM149" s="7" t="n"/>
      <c r="GN149" s="7" t="n"/>
      <c r="GO149" s="7" t="n"/>
      <c r="GP149" s="7" t="n"/>
      <c r="GQ149" s="7" t="n"/>
      <c r="GR149" s="7" t="n"/>
      <c r="GS149" s="7" t="n"/>
      <c r="GT149" s="7" t="n"/>
      <c r="GU149" s="7" t="n">
        <v>4</v>
      </c>
      <c r="GV149" s="7" t="n">
        <v>5</v>
      </c>
      <c r="GW149" s="7" t="n">
        <v>2</v>
      </c>
      <c r="GX149" s="7" t="n"/>
      <c r="GY149" s="7" t="n"/>
      <c r="GZ149" s="7" t="n"/>
      <c r="HA149" s="7" t="n"/>
      <c r="HB149" s="7" t="n"/>
      <c r="HC149" s="7" t="n"/>
      <c r="HD149" s="7" t="n"/>
      <c r="HE149" s="7" t="n"/>
      <c r="HF149" s="7" t="n"/>
      <c r="HG149" s="7" t="n"/>
      <c r="HH149" s="7" t="n"/>
      <c r="HI149" s="7" t="n"/>
      <c r="HJ149" s="7" t="n"/>
      <c r="HK149" s="7" t="n"/>
      <c r="HL149" s="7" t="n"/>
      <c r="HM149" s="7" t="n"/>
      <c r="HN149" s="7" t="n"/>
      <c r="HO149" s="7" t="n"/>
      <c r="HP149" s="7" t="n"/>
      <c r="HQ149" s="7" t="n"/>
      <c r="HR149" s="7" t="n"/>
      <c r="HS149" s="7" t="n">
        <v>1</v>
      </c>
      <c r="HT149" s="7" t="n">
        <v>2</v>
      </c>
      <c r="HU149" s="7" t="n"/>
      <c r="HV149" s="7" t="n"/>
      <c r="HW149" s="7" t="n"/>
      <c r="HX149" s="7" t="n"/>
      <c r="HY149" s="7" t="n"/>
      <c r="HZ149" s="7" t="n"/>
      <c r="IA149" s="7" t="n"/>
      <c r="IB149" s="7" t="n"/>
      <c r="IC149" s="7" t="n"/>
      <c r="ID149" s="7" t="n"/>
      <c r="IE149" s="7" t="n"/>
      <c r="IF149" s="7" t="n"/>
      <c r="IG149" s="7" t="n"/>
      <c r="IH149" s="7" t="n"/>
      <c r="II149" s="7" t="n"/>
      <c r="IJ149" s="7" t="n"/>
      <c r="IK149" s="7" t="n"/>
      <c r="IL149" s="7" t="n"/>
      <c r="IM149" s="7" t="n"/>
      <c r="IN149" s="7" t="n"/>
      <c r="IO149" s="7" t="n"/>
      <c r="IP149" s="7" t="n"/>
      <c r="IQ149" s="7" t="n"/>
      <c r="IR149" s="7" t="n"/>
      <c r="IS149" s="7" t="n"/>
      <c r="IT149" s="7" t="n"/>
      <c r="IU149" s="7" t="n"/>
      <c r="IV149" s="7" t="n"/>
      <c r="IW149" s="7" t="n"/>
      <c r="IX149" s="7" t="n"/>
      <c r="IY149" s="7" t="n"/>
      <c r="IZ149" s="7" t="n"/>
      <c r="JA149" s="7" t="n"/>
      <c r="JB149" s="7" t="n"/>
      <c r="JC149" s="7" t="n"/>
      <c r="JD149" s="7" t="n"/>
      <c r="JE149" s="7" t="n"/>
      <c r="JF149" s="7" t="n"/>
      <c r="JG149" s="7" t="n"/>
      <c r="JH149" s="7" t="n"/>
      <c r="JI149" s="7" t="n"/>
      <c r="JJ149" s="7" t="n"/>
      <c r="JK149" s="7" t="n"/>
      <c r="JL149" s="7" t="n"/>
      <c r="JM149" s="7" t="n"/>
      <c r="JN149" s="7" t="n"/>
      <c r="JO149" s="7" t="n"/>
      <c r="JP149" s="7" t="n"/>
      <c r="JQ149" s="7" t="n"/>
      <c r="JR149" s="7" t="n"/>
      <c r="JS149" s="7" t="n"/>
      <c r="JT149" s="7" t="n"/>
      <c r="JU149" s="7" t="n"/>
      <c r="JV149" s="7" t="n"/>
      <c r="JW149" s="7" t="n"/>
      <c r="JX149" s="7" t="n"/>
      <c r="JY149" s="7" t="n"/>
      <c r="JZ149" s="7" t="n"/>
      <c r="KA149" s="7" t="n"/>
      <c r="KB149" s="7" t="n"/>
      <c r="KC149" s="7" t="n"/>
      <c r="KD149" s="7" t="n"/>
      <c r="KE149" s="7" t="n"/>
      <c r="KF149" s="7" t="n"/>
      <c r="KG149" s="7" t="n"/>
      <c r="KH149" s="7" t="n"/>
      <c r="KI149" s="7" t="n"/>
      <c r="KJ149" s="7" t="n"/>
      <c r="KK149" s="7" t="n"/>
      <c r="KL149" s="7" t="n"/>
      <c r="KM149" s="7" t="n"/>
      <c r="KN149" s="7" t="n"/>
      <c r="KO149" s="7" t="n"/>
      <c r="KP149" s="7" t="n"/>
      <c r="KQ149" s="7" t="n"/>
      <c r="KR149" s="7" t="n"/>
      <c r="KS149" s="7" t="n"/>
      <c r="KT149" s="7" t="n"/>
      <c r="KU149" s="7" t="n">
        <v>2</v>
      </c>
      <c r="KV149" s="7" t="n">
        <v>2</v>
      </c>
      <c r="KW149" s="7" t="n">
        <v>2</v>
      </c>
      <c r="KX149" s="7" t="n">
        <v>2</v>
      </c>
      <c r="KY149" s="7" t="n"/>
      <c r="KZ149" s="7" t="n">
        <v>1</v>
      </c>
      <c r="LA149" s="7" t="n"/>
      <c r="LB149" s="7" t="n"/>
      <c r="LC149" s="7" t="n"/>
      <c r="LD149" s="7" t="n"/>
      <c r="LE149" s="7" t="n"/>
      <c r="LF149" s="7" t="n"/>
      <c r="LG149" s="7" t="n"/>
      <c r="LH149" s="7" t="n"/>
      <c r="LI149" s="7" t="n"/>
      <c r="LJ149" s="7" t="n"/>
      <c r="LK149" s="7" t="n"/>
      <c r="LL149" s="7" t="n"/>
      <c r="LM149" s="7" t="n"/>
      <c r="LN149" s="7" t="n">
        <v>1</v>
      </c>
      <c r="LO149" s="7" t="n">
        <v>1</v>
      </c>
      <c r="LP149" s="7" t="n"/>
      <c r="LQ149" s="7" t="n"/>
      <c r="LR149" s="7" t="n"/>
      <c r="LS149" s="7" t="n"/>
      <c r="LT149" s="7" t="n"/>
      <c r="LU149" s="7" t="n"/>
      <c r="LV149" s="7" t="n"/>
      <c r="LW149" s="7" t="n"/>
      <c r="LX149" s="7" t="n"/>
      <c r="LY149" s="7" t="n"/>
      <c r="LZ149" s="7" t="n"/>
      <c r="MA149" s="7" t="n"/>
      <c r="MB149" s="7" t="n"/>
      <c r="MC149" s="7" t="n"/>
      <c r="MD149" s="7" t="n"/>
      <c r="ME149" s="7" t="n"/>
      <c r="MF149" s="7" t="n"/>
      <c r="MG149" s="7" t="n"/>
      <c r="MH149" s="7" t="n"/>
      <c r="MI149" s="7" t="n"/>
      <c r="MJ149" s="7" t="n"/>
      <c r="MK149" s="7" t="n"/>
      <c r="ML149" s="7" t="n"/>
      <c r="MM149" s="7" t="n"/>
      <c r="MN149" s="7" t="n"/>
      <c r="MO149" s="7" t="n"/>
      <c r="MP149" s="7" t="n"/>
      <c r="MQ149" s="7" t="n">
        <v>2</v>
      </c>
      <c r="MR149" s="7" t="n"/>
      <c r="MS149" s="7" t="n"/>
      <c r="MT149" s="7" t="n"/>
      <c r="MU149" s="7" t="n"/>
      <c r="MV149" s="7" t="n"/>
      <c r="MW149" s="7" t="n"/>
      <c r="MX149" s="7" t="n"/>
      <c r="MY149" s="7" t="n"/>
      <c r="MZ149" s="7" t="n"/>
      <c r="NA149" s="7" t="n"/>
      <c r="NB149" s="7" t="n"/>
      <c r="NC149" s="7" t="n"/>
      <c r="ND149" s="7" t="n"/>
      <c r="NE149" s="7" t="n"/>
      <c r="NF149" s="7" t="n"/>
      <c r="NG149" s="7" t="n"/>
      <c r="NH149" s="7" t="n">
        <v>14</v>
      </c>
      <c r="NI149" s="7" t="n"/>
      <c r="NJ149" s="7" t="n"/>
      <c r="NK149" s="7" t="n"/>
      <c r="NL149" s="7" t="n"/>
      <c r="NM149" s="7" t="n"/>
      <c r="NN149" s="7" t="n"/>
      <c r="NO149" s="7" t="n"/>
      <c r="NP149" s="7" t="n"/>
      <c r="NQ149" s="619" t="n"/>
      <c r="NR149" s="619" t="n"/>
      <c r="NS149" s="619" t="n"/>
      <c r="NT149" s="619" t="n"/>
      <c r="NU149" s="619" t="n"/>
      <c r="NV149" s="619" t="n"/>
      <c r="NW149" s="619" t="n"/>
      <c r="NX149" s="619" t="n"/>
      <c r="NY149" s="7" t="n"/>
      <c r="NZ149" s="7" t="n"/>
      <c r="OA149" s="7" t="n"/>
      <c r="OB149" s="7" t="n"/>
      <c r="OC149" s="7" t="n"/>
      <c r="OD149" s="7" t="n"/>
      <c r="OE149" s="7" t="n"/>
      <c r="OF149" s="7" t="n"/>
      <c r="OG149" s="619" t="n"/>
      <c r="OH149" s="619" t="n"/>
      <c r="OI149" s="619" t="n"/>
      <c r="OJ149" s="619" t="n"/>
      <c r="OK149" s="619" t="n"/>
      <c r="OL149" s="619" t="n"/>
      <c r="OM149" s="619" t="n"/>
      <c r="ON149" s="619" t="n"/>
      <c r="OO149" s="619" t="n"/>
      <c r="OP149" s="619" t="n"/>
      <c r="OQ149" s="619" t="n"/>
      <c r="OR149" s="619" t="n"/>
      <c r="OS149" s="619" t="n"/>
      <c r="OT149" s="619" t="n"/>
      <c r="OU149" s="619" t="n"/>
      <c r="OV149" s="619" t="n"/>
      <c r="OW149" s="7" t="n"/>
      <c r="OX149" s="7" t="n"/>
      <c r="OY149" s="7" t="n"/>
      <c r="OZ149" s="7" t="n"/>
      <c r="PA149" s="7" t="n"/>
      <c r="PB149" s="7" t="n"/>
      <c r="PC149" s="7" t="n"/>
      <c r="PD149" s="7" t="n"/>
      <c r="PE149" s="7" t="n"/>
      <c r="PF149" s="7" t="n"/>
      <c r="PG149" s="7" t="n"/>
      <c r="PH149" s="7" t="n"/>
      <c r="PI149" s="7" t="n"/>
      <c r="PJ149" s="7" t="n"/>
      <c r="PK149" s="7" t="n"/>
      <c r="PL149" s="7" t="n"/>
      <c r="PM149" s="7" t="n"/>
      <c r="PN149" s="7" t="n"/>
      <c r="PO149" s="7" t="n">
        <v>3</v>
      </c>
      <c r="PP149" s="7" t="n"/>
      <c r="PQ149" s="7" t="n"/>
      <c r="PR149" s="7" t="n"/>
      <c r="PS149" s="7" t="n"/>
      <c r="PT149" s="7" t="n"/>
      <c r="PU149" s="7" t="n"/>
      <c r="PV149" s="7" t="n"/>
      <c r="PW149" s="7" t="n"/>
      <c r="PX149" s="7" t="n"/>
      <c r="PY149" s="7" t="n"/>
      <c r="PZ149" s="7" t="n"/>
      <c r="QA149" s="7" t="n"/>
      <c r="QB149" s="7" t="n"/>
      <c r="QC149" s="7" t="n"/>
      <c r="QD149" s="7" t="n"/>
      <c r="QE149" s="7" t="n"/>
      <c r="QF149" s="7" t="n"/>
      <c r="QG149" s="7" t="n">
        <v>1</v>
      </c>
      <c r="QH149" s="7" t="n">
        <v>1</v>
      </c>
      <c r="QI149" s="7" t="n">
        <v>1</v>
      </c>
      <c r="QJ149" s="7" t="n">
        <v>1</v>
      </c>
      <c r="QK149" s="7" t="n"/>
      <c r="QL149" s="7" t="n"/>
      <c r="QM149" s="7" t="n"/>
      <c r="QN149" s="7" t="n"/>
      <c r="QO149" s="7" t="n"/>
      <c r="QP149" s="7" t="n"/>
      <c r="QQ149" s="7" t="n">
        <v>1</v>
      </c>
      <c r="QR149" s="7" t="n"/>
      <c r="QS149" s="7" t="n"/>
      <c r="QT149" s="7" t="n"/>
      <c r="QU149" s="7" t="n"/>
      <c r="QV149" s="7" t="n"/>
      <c r="QW149" s="7" t="n"/>
      <c r="QX149" s="7" t="n"/>
      <c r="QY149" s="7" t="n"/>
      <c r="QZ149" s="7" t="n"/>
      <c r="RA149" s="7" t="n"/>
      <c r="RB149" s="7" t="n"/>
      <c r="RC149" s="7" t="n"/>
      <c r="RD149" s="7" t="n"/>
      <c r="RE149" s="7" t="n"/>
      <c r="RF149" s="455">
        <f>SUM(E149:RE149)-QF149-QL149-SUM(QO149:QQ149)-SUM(QT149:QV149)</f>
        <v/>
      </c>
      <c r="RG149" s="119" t="n"/>
      <c r="RH149" s="456">
        <f>SUM(E149:G149)</f>
        <v/>
      </c>
      <c r="RI149" s="456">
        <f>SUM(H149:BN149)</f>
        <v/>
      </c>
      <c r="RJ149" s="456">
        <f>SUM(BO149:CT149)</f>
        <v/>
      </c>
      <c r="RK149" s="244">
        <f>SUM(CU149:CW149)</f>
        <v/>
      </c>
      <c r="RL149" s="456">
        <f>SUM(CX149:DH149)</f>
        <v/>
      </c>
      <c r="RM149" s="456">
        <f>SUM(DI149:DU149)</f>
        <v/>
      </c>
      <c r="RN149" s="456">
        <f>SUM(DV149:EZ149)</f>
        <v/>
      </c>
      <c r="RO149" s="456">
        <f>SUM(FA149:FB149)</f>
        <v/>
      </c>
      <c r="RP149" s="456">
        <f>SUM(FC149:FH149)</f>
        <v/>
      </c>
      <c r="RQ149" s="456">
        <f>SUM(FI149:GB149)</f>
        <v/>
      </c>
      <c r="RR149" s="456">
        <f>SUM(GC149:GW149)</f>
        <v/>
      </c>
      <c r="RS149" s="456">
        <f>SUM(GX149:IP149)</f>
        <v/>
      </c>
      <c r="RT149" s="456">
        <f>SUM(IQ149:JC149)</f>
        <v/>
      </c>
      <c r="RU149" s="456">
        <f>SUM(JD149:JV149)</f>
        <v/>
      </c>
      <c r="RV149" s="456">
        <f>SUM(JW149:MA149)</f>
        <v/>
      </c>
      <c r="RW149" s="456">
        <f>SUM(MB149:MN149)</f>
        <v/>
      </c>
      <c r="RX149" s="456">
        <f>MO149</f>
        <v/>
      </c>
      <c r="RY149" s="456">
        <f>SUM(MP149:MQ149)</f>
        <v/>
      </c>
      <c r="RZ149" s="456">
        <f>SUM(MR149:MT149)</f>
        <v/>
      </c>
      <c r="SA149" s="456">
        <f>SUM(MU149:MW149)</f>
        <v/>
      </c>
      <c r="SB149" s="456">
        <f>SUM(MX149:MZ149)</f>
        <v/>
      </c>
      <c r="SC149" s="456">
        <f>SUM(NA149:NB149)</f>
        <v/>
      </c>
      <c r="SD149" s="456">
        <f>SUM(NC149)</f>
        <v/>
      </c>
      <c r="SE149" s="456">
        <f>SUM(ND149:NF149)</f>
        <v/>
      </c>
      <c r="SF149" s="456">
        <f>SUM(NG149)</f>
        <v/>
      </c>
      <c r="SG149" s="456">
        <f>SUM(NH149)</f>
        <v/>
      </c>
      <c r="SH149" s="456">
        <f>NI149</f>
        <v/>
      </c>
      <c r="SI149" s="456">
        <f>NJ149</f>
        <v/>
      </c>
      <c r="SJ149" s="456">
        <f>SUM(NK149:NP149)</f>
        <v/>
      </c>
      <c r="SK149" s="456">
        <f>SUM(NQ149:PN149)</f>
        <v/>
      </c>
      <c r="SL149" s="456">
        <f>SUM(PO149:PX149)</f>
        <v/>
      </c>
      <c r="SM149" s="456">
        <f>SUM(PY149:PZ149)</f>
        <v/>
      </c>
      <c r="SN149" s="456">
        <f>SUM(QA149:QB149)</f>
        <v/>
      </c>
      <c r="SO149" s="456">
        <f>SUM(QC149:QE149)</f>
        <v/>
      </c>
      <c r="SP149" s="456">
        <f>SUM(QG149:QK149)</f>
        <v/>
      </c>
      <c r="SQ149" s="456">
        <f>SUM(QM149:QN149)</f>
        <v/>
      </c>
      <c r="SR149" s="456">
        <f>SUM(QO149)</f>
        <v/>
      </c>
      <c r="SS149" s="456">
        <f>SUM(QP149)+QQ149</f>
        <v/>
      </c>
      <c r="ST149" s="456">
        <f>SUM(QR149)</f>
        <v/>
      </c>
      <c r="SU149" s="456">
        <f>SUM(QS149)</f>
        <v/>
      </c>
      <c r="SV149" s="456">
        <f>SUM(QT149)</f>
        <v/>
      </c>
      <c r="SW149" s="456">
        <f>SUM(QU149)</f>
        <v/>
      </c>
      <c r="SX149" s="456">
        <f>SUM(QV149)</f>
        <v/>
      </c>
      <c r="SY149" s="456">
        <f>SUM(QW149:RE149)</f>
        <v/>
      </c>
      <c r="SZ149" s="157">
        <f>SUM(RH149:SX149)-SUM(SR149:SS149)-SUM(SV149:SX149)</f>
        <v/>
      </c>
      <c r="TB149" s="625" t="n"/>
      <c r="TC149" s="625" t="n"/>
      <c r="TE149" s="625" t="n"/>
      <c r="TF149" s="625" t="n"/>
      <c r="TG149" s="625" t="n"/>
      <c r="TH149" s="625" t="n"/>
      <c r="TI149" s="625" t="n"/>
      <c r="TJ149" s="625" t="n"/>
      <c r="TK149" s="625" t="n"/>
      <c r="TL149" s="625" t="n"/>
      <c r="TM149" s="625" t="n"/>
      <c r="TN149" s="625" t="n"/>
      <c r="TO149" s="625" t="n"/>
      <c r="TP149" s="625" t="n"/>
      <c r="TQ149" s="625" t="n"/>
      <c r="TR149" s="625" t="n"/>
      <c r="TS149" s="625" t="n"/>
      <c r="TT149" s="625" t="n"/>
      <c r="TU149" s="625" t="n"/>
    </row>
    <row r="150" ht="14.5" customHeight="1">
      <c r="A150" s="1100" t="n"/>
      <c r="B150" s="1101" t="n"/>
      <c r="C150" s="1102" t="n"/>
      <c r="D150" s="464" t="inlineStr">
        <is>
          <t>TOTAL REGIMEN</t>
        </is>
      </c>
      <c r="E150" s="465">
        <f>SUM(E146:E149)</f>
        <v/>
      </c>
      <c r="F150" s="465">
        <f>SUM(F146:F149)</f>
        <v/>
      </c>
      <c r="G150" s="465">
        <f>SUM(G146:G149)</f>
        <v/>
      </c>
      <c r="H150" s="465">
        <f>SUM(H146:H149)</f>
        <v/>
      </c>
      <c r="I150" s="465">
        <f>SUM(I146:I149)</f>
        <v/>
      </c>
      <c r="J150" s="465">
        <f>SUM(J146:J149)</f>
        <v/>
      </c>
      <c r="K150" s="465">
        <f>SUM(K146:K149)</f>
        <v/>
      </c>
      <c r="L150" s="465">
        <f>SUM(L146:L149)</f>
        <v/>
      </c>
      <c r="M150" s="465">
        <f>SUM(M146:M149)</f>
        <v/>
      </c>
      <c r="N150" s="465">
        <f>SUM(N146:N149)</f>
        <v/>
      </c>
      <c r="O150" s="465">
        <f>SUM(O146:O149)</f>
        <v/>
      </c>
      <c r="P150" s="465">
        <f>SUM(P146:P149)</f>
        <v/>
      </c>
      <c r="Q150" s="465">
        <f>SUM(Q146:Q149)</f>
        <v/>
      </c>
      <c r="R150" s="465">
        <f>SUM(R146:R149)</f>
        <v/>
      </c>
      <c r="S150" s="465">
        <f>SUM(S146:S149)</f>
        <v/>
      </c>
      <c r="T150" s="465">
        <f>SUM(T146:T149)</f>
        <v/>
      </c>
      <c r="U150" s="465">
        <f>SUM(U146:U149)</f>
        <v/>
      </c>
      <c r="V150" s="465">
        <f>SUM(V146:V149)</f>
        <v/>
      </c>
      <c r="W150" s="465">
        <f>SUM(W146:W149)</f>
        <v/>
      </c>
      <c r="X150" s="465">
        <f>SUM(X146:X149)</f>
        <v/>
      </c>
      <c r="Y150" s="465">
        <f>SUM(Y146:Y149)</f>
        <v/>
      </c>
      <c r="Z150" s="465">
        <f>SUM(Z146:Z149)</f>
        <v/>
      </c>
      <c r="AA150" s="465">
        <f>SUM(AA146:AA149)</f>
        <v/>
      </c>
      <c r="AB150" s="465">
        <f>SUM(AB146:AB149)</f>
        <v/>
      </c>
      <c r="AC150" s="465">
        <f>SUM(AC146:AC149)</f>
        <v/>
      </c>
      <c r="AD150" s="465">
        <f>SUM(AD146:AD149)</f>
        <v/>
      </c>
      <c r="AE150" s="465">
        <f>SUM(AE146:AE149)</f>
        <v/>
      </c>
      <c r="AF150" s="465">
        <f>SUM(AF146:AF149)</f>
        <v/>
      </c>
      <c r="AG150" s="465">
        <f>SUM(AG146:AG149)</f>
        <v/>
      </c>
      <c r="AH150" s="465">
        <f>SUM(AH146:AH149)</f>
        <v/>
      </c>
      <c r="AI150" s="465">
        <f>SUM(AI146:AI149)</f>
        <v/>
      </c>
      <c r="AJ150" s="465">
        <f>SUM(AJ146:AJ149)</f>
        <v/>
      </c>
      <c r="AK150" s="465">
        <f>SUM(AK146:AK149)</f>
        <v/>
      </c>
      <c r="AL150" s="465">
        <f>SUM(AL146:AL149)</f>
        <v/>
      </c>
      <c r="AM150" s="465">
        <f>SUM(AM146:AM149)</f>
        <v/>
      </c>
      <c r="AN150" s="465">
        <f>SUM(AN146:AN149)</f>
        <v/>
      </c>
      <c r="AO150" s="465">
        <f>SUM(AO146:AO149)</f>
        <v/>
      </c>
      <c r="AP150" s="465">
        <f>SUM(AP146:AP149)</f>
        <v/>
      </c>
      <c r="AQ150" s="465">
        <f>SUM(AQ146:AQ149)</f>
        <v/>
      </c>
      <c r="AR150" s="465">
        <f>SUM(AR146:AR149)</f>
        <v/>
      </c>
      <c r="AS150" s="465">
        <f>SUM(AS146:AS149)</f>
        <v/>
      </c>
      <c r="AT150" s="465">
        <f>SUM(AT146:AT149)</f>
        <v/>
      </c>
      <c r="AU150" s="465">
        <f>SUM(AU146:AU149)</f>
        <v/>
      </c>
      <c r="AV150" s="465">
        <f>SUM(AV146:AV149)</f>
        <v/>
      </c>
      <c r="AW150" s="465">
        <f>SUM(AW146:AW149)</f>
        <v/>
      </c>
      <c r="AX150" s="465">
        <f>SUM(AX146:AX149)</f>
        <v/>
      </c>
      <c r="AY150" s="465">
        <f>SUM(AY146:AY149)</f>
        <v/>
      </c>
      <c r="AZ150" s="465">
        <f>SUM(AZ146:AZ149)</f>
        <v/>
      </c>
      <c r="BA150" s="465">
        <f>SUM(BA146:BA149)</f>
        <v/>
      </c>
      <c r="BB150" s="465">
        <f>SUM(BB146:BB149)</f>
        <v/>
      </c>
      <c r="BC150" s="465">
        <f>SUM(BC146:BC149)</f>
        <v/>
      </c>
      <c r="BD150" s="465">
        <f>SUM(BD146:BD149)</f>
        <v/>
      </c>
      <c r="BE150" s="465">
        <f>SUM(BE146:BE149)</f>
        <v/>
      </c>
      <c r="BF150" s="465">
        <f>SUM(BF146:BF149)</f>
        <v/>
      </c>
      <c r="BG150" s="465">
        <f>SUM(BG146:BG149)</f>
        <v/>
      </c>
      <c r="BH150" s="465">
        <f>SUM(BH146:BH149)</f>
        <v/>
      </c>
      <c r="BI150" s="465">
        <f>SUM(BI146:BI149)</f>
        <v/>
      </c>
      <c r="BJ150" s="465">
        <f>SUM(BJ146:BJ149)</f>
        <v/>
      </c>
      <c r="BK150" s="465">
        <f>SUM(BK146:BK149)</f>
        <v/>
      </c>
      <c r="BL150" s="465">
        <f>SUM(BL146:BL149)</f>
        <v/>
      </c>
      <c r="BM150" s="465">
        <f>SUM(BM146:BM149)</f>
        <v/>
      </c>
      <c r="BN150" s="465">
        <f>SUM(BN146:BN149)</f>
        <v/>
      </c>
      <c r="BO150" s="465">
        <f>SUM(BO146:BO149)</f>
        <v/>
      </c>
      <c r="BP150" s="465">
        <f>SUM(BP146:BP149)</f>
        <v/>
      </c>
      <c r="BQ150" s="465">
        <f>SUM(BQ146:BQ149)</f>
        <v/>
      </c>
      <c r="BR150" s="465">
        <f>SUM(BR146:BR149)</f>
        <v/>
      </c>
      <c r="BS150" s="465">
        <f>SUM(BS146:BS149)</f>
        <v/>
      </c>
      <c r="BT150" s="465">
        <f>SUM(BT146:BT149)</f>
        <v/>
      </c>
      <c r="BU150" s="465">
        <f>SUM(BU146:BU149)</f>
        <v/>
      </c>
      <c r="BV150" s="465">
        <f>SUM(BV146:BV149)</f>
        <v/>
      </c>
      <c r="BW150" s="465">
        <f>SUM(BW146:BW149)</f>
        <v/>
      </c>
      <c r="BX150" s="465">
        <f>SUM(BX146:BX149)</f>
        <v/>
      </c>
      <c r="BY150" s="465">
        <f>SUM(BY146:BY149)</f>
        <v/>
      </c>
      <c r="BZ150" s="465">
        <f>SUM(BZ146:BZ149)</f>
        <v/>
      </c>
      <c r="CA150" s="465">
        <f>SUM(CA146:CA149)</f>
        <v/>
      </c>
      <c r="CB150" s="465">
        <f>SUM(CB146:CB149)</f>
        <v/>
      </c>
      <c r="CC150" s="465">
        <f>SUM(CC146:CC149)</f>
        <v/>
      </c>
      <c r="CD150" s="465">
        <f>SUM(CD146:CD149)</f>
        <v/>
      </c>
      <c r="CE150" s="465">
        <f>SUM(CE146:CE149)</f>
        <v/>
      </c>
      <c r="CF150" s="465">
        <f>SUM(CF146:CF149)</f>
        <v/>
      </c>
      <c r="CG150" s="465">
        <f>SUM(CG146:CG149)</f>
        <v/>
      </c>
      <c r="CH150" s="465">
        <f>SUM(CH146:CH149)</f>
        <v/>
      </c>
      <c r="CI150" s="465">
        <f>SUM(CI146:CI149)</f>
        <v/>
      </c>
      <c r="CJ150" s="465">
        <f>SUM(CJ146:CJ149)</f>
        <v/>
      </c>
      <c r="CK150" s="465">
        <f>SUM(CK146:CK149)</f>
        <v/>
      </c>
      <c r="CL150" s="465">
        <f>SUM(CL146:CL149)</f>
        <v/>
      </c>
      <c r="CM150" s="465">
        <f>SUM(CM146:CM149)</f>
        <v/>
      </c>
      <c r="CN150" s="465">
        <f>SUM(CN146:CN149)</f>
        <v/>
      </c>
      <c r="CO150" s="465">
        <f>SUM(CO146:CO149)</f>
        <v/>
      </c>
      <c r="CP150" s="465">
        <f>SUM(CP146:CP149)</f>
        <v/>
      </c>
      <c r="CQ150" s="465">
        <f>SUM(CQ146:CQ149)</f>
        <v/>
      </c>
      <c r="CR150" s="465">
        <f>SUM(CR146:CR149)</f>
        <v/>
      </c>
      <c r="CS150" s="465">
        <f>SUM(CS146:CS149)</f>
        <v/>
      </c>
      <c r="CT150" s="465">
        <f>SUM(CT146:CT149)</f>
        <v/>
      </c>
      <c r="CU150" s="465">
        <f>SUM(CU146:CU149)</f>
        <v/>
      </c>
      <c r="CV150" s="465">
        <f>SUM(CV146:CV149)</f>
        <v/>
      </c>
      <c r="CW150" s="465">
        <f>SUM(CW146:CW149)</f>
        <v/>
      </c>
      <c r="CX150" s="465">
        <f>SUM(CX146:CX149)</f>
        <v/>
      </c>
      <c r="CY150" s="465">
        <f>SUM(CY146:CY149)</f>
        <v/>
      </c>
      <c r="CZ150" s="465">
        <f>SUM(CZ146:CZ149)</f>
        <v/>
      </c>
      <c r="DA150" s="465">
        <f>SUM(DA146:DA149)</f>
        <v/>
      </c>
      <c r="DB150" s="465">
        <f>SUM(DB146:DB149)</f>
        <v/>
      </c>
      <c r="DC150" s="465">
        <f>SUM(DC146:DC149)</f>
        <v/>
      </c>
      <c r="DD150" s="465">
        <f>SUM(DD146:DD149)</f>
        <v/>
      </c>
      <c r="DE150" s="465">
        <f>SUM(DE146:DE149)</f>
        <v/>
      </c>
      <c r="DF150" s="465">
        <f>SUM(DF146:DF149)</f>
        <v/>
      </c>
      <c r="DG150" s="465">
        <f>SUM(DG146:DG149)</f>
        <v/>
      </c>
      <c r="DH150" s="465">
        <f>SUM(DH146:DH149)</f>
        <v/>
      </c>
      <c r="DI150" s="465">
        <f>SUM(DI146:DI149)</f>
        <v/>
      </c>
      <c r="DJ150" s="465">
        <f>SUM(DJ146:DJ149)</f>
        <v/>
      </c>
      <c r="DK150" s="465">
        <f>SUM(DK146:DK149)</f>
        <v/>
      </c>
      <c r="DL150" s="465">
        <f>SUM(DL146:DL149)</f>
        <v/>
      </c>
      <c r="DM150" s="465">
        <f>SUM(DM146:DM149)</f>
        <v/>
      </c>
      <c r="DN150" s="465">
        <f>SUM(DN146:DN149)</f>
        <v/>
      </c>
      <c r="DO150" s="465">
        <f>SUM(DO146:DO149)</f>
        <v/>
      </c>
      <c r="DP150" s="465">
        <f>SUM(DP146:DP149)</f>
        <v/>
      </c>
      <c r="DQ150" s="465">
        <f>SUM(DQ146:DQ149)</f>
        <v/>
      </c>
      <c r="DR150" s="465">
        <f>SUM(DR146:DR149)</f>
        <v/>
      </c>
      <c r="DS150" s="465">
        <f>SUM(DS146:DS149)</f>
        <v/>
      </c>
      <c r="DT150" s="465">
        <f>SUM(DT146:DT149)</f>
        <v/>
      </c>
      <c r="DU150" s="465">
        <f>SUM(DU146:DU149)</f>
        <v/>
      </c>
      <c r="DV150" s="465">
        <f>SUM(DV146:DV149)</f>
        <v/>
      </c>
      <c r="DW150" s="465">
        <f>SUM(DW146:DW149)</f>
        <v/>
      </c>
      <c r="DX150" s="465">
        <f>SUM(DX146:DX149)</f>
        <v/>
      </c>
      <c r="DY150" s="465">
        <f>SUM(DY146:DY149)</f>
        <v/>
      </c>
      <c r="DZ150" s="465">
        <f>SUM(DZ146:DZ149)</f>
        <v/>
      </c>
      <c r="EA150" s="465">
        <f>SUM(EA146:EA149)</f>
        <v/>
      </c>
      <c r="EB150" s="465">
        <f>SUM(EB146:EB149)</f>
        <v/>
      </c>
      <c r="EC150" s="465">
        <f>SUM(EC146:EC149)</f>
        <v/>
      </c>
      <c r="ED150" s="465">
        <f>SUM(ED146:ED149)</f>
        <v/>
      </c>
      <c r="EE150" s="465">
        <f>SUM(EE146:EE149)</f>
        <v/>
      </c>
      <c r="EF150" s="465">
        <f>SUM(EF146:EF149)</f>
        <v/>
      </c>
      <c r="EG150" s="465">
        <f>SUM(EG146:EG149)</f>
        <v/>
      </c>
      <c r="EH150" s="465">
        <f>SUM(EH146:EH149)</f>
        <v/>
      </c>
      <c r="EI150" s="465">
        <f>SUM(EI146:EI149)</f>
        <v/>
      </c>
      <c r="EJ150" s="465">
        <f>SUM(EJ146:EJ149)</f>
        <v/>
      </c>
      <c r="EK150" s="465">
        <f>SUM(EK146:EK149)</f>
        <v/>
      </c>
      <c r="EL150" s="465">
        <f>SUM(EL146:EL149)</f>
        <v/>
      </c>
      <c r="EM150" s="465">
        <f>SUM(EM146:EM149)</f>
        <v/>
      </c>
      <c r="EN150" s="465">
        <f>SUM(EN146:EN149)</f>
        <v/>
      </c>
      <c r="EO150" s="465">
        <f>SUM(EO146:EO149)</f>
        <v/>
      </c>
      <c r="EP150" s="465">
        <f>SUM(EP146:EP149)</f>
        <v/>
      </c>
      <c r="EQ150" s="465">
        <f>SUM(EQ146:EQ149)</f>
        <v/>
      </c>
      <c r="ER150" s="465">
        <f>SUM(ER146:ER149)</f>
        <v/>
      </c>
      <c r="ES150" s="465">
        <f>SUM(ES146:ES149)</f>
        <v/>
      </c>
      <c r="ET150" s="465">
        <f>SUM(ET146:ET149)</f>
        <v/>
      </c>
      <c r="EU150" s="465">
        <f>SUM(EU146:EU149)</f>
        <v/>
      </c>
      <c r="EV150" s="465">
        <f>SUM(EV146:EV149)</f>
        <v/>
      </c>
      <c r="EW150" s="465">
        <f>SUM(EW146:EW149)</f>
        <v/>
      </c>
      <c r="EX150" s="465">
        <f>SUM(EX146:EX149)</f>
        <v/>
      </c>
      <c r="EY150" s="465">
        <f>SUM(EY146:EY149)</f>
        <v/>
      </c>
      <c r="EZ150" s="465">
        <f>SUM(EZ146:EZ149)</f>
        <v/>
      </c>
      <c r="FA150" s="465">
        <f>SUM(FA146:FA149)</f>
        <v/>
      </c>
      <c r="FB150" s="465">
        <f>SUM(FB146:FB149)</f>
        <v/>
      </c>
      <c r="FC150" s="465">
        <f>SUM(FC146:FC149)</f>
        <v/>
      </c>
      <c r="FD150" s="465">
        <f>SUM(FD146:FD149)</f>
        <v/>
      </c>
      <c r="FE150" s="465">
        <f>SUM(FE146:FE149)</f>
        <v/>
      </c>
      <c r="FF150" s="465">
        <f>SUM(FF146:FF149)</f>
        <v/>
      </c>
      <c r="FG150" s="465">
        <f>SUM(FG146:FG149)</f>
        <v/>
      </c>
      <c r="FH150" s="465">
        <f>SUM(FH146:FH149)</f>
        <v/>
      </c>
      <c r="FI150" s="465">
        <f>SUM(FI146:FI149)</f>
        <v/>
      </c>
      <c r="FJ150" s="465">
        <f>SUM(FJ146:FJ149)</f>
        <v/>
      </c>
      <c r="FK150" s="465">
        <f>SUM(FK146:FK149)</f>
        <v/>
      </c>
      <c r="FL150" s="465">
        <f>SUM(FL146:FL149)</f>
        <v/>
      </c>
      <c r="FM150" s="465">
        <f>SUM(FM146:FM149)</f>
        <v/>
      </c>
      <c r="FN150" s="465">
        <f>SUM(FN146:FN149)</f>
        <v/>
      </c>
      <c r="FO150" s="465">
        <f>SUM(FO146:FO149)</f>
        <v/>
      </c>
      <c r="FP150" s="465">
        <f>SUM(FP146:FP149)</f>
        <v/>
      </c>
      <c r="FQ150" s="465">
        <f>SUM(FQ146:FQ149)</f>
        <v/>
      </c>
      <c r="FR150" s="465">
        <f>SUM(FR146:FR149)</f>
        <v/>
      </c>
      <c r="FS150" s="465">
        <f>SUM(FS146:FS149)</f>
        <v/>
      </c>
      <c r="FT150" s="465">
        <f>SUM(FT146:FT149)</f>
        <v/>
      </c>
      <c r="FU150" s="465">
        <f>SUM(FU146:FU149)</f>
        <v/>
      </c>
      <c r="FV150" s="465">
        <f>SUM(FV146:FV149)</f>
        <v/>
      </c>
      <c r="FW150" s="465">
        <f>SUM(FW146:FW149)</f>
        <v/>
      </c>
      <c r="FX150" s="465">
        <f>SUM(FX146:FX149)</f>
        <v/>
      </c>
      <c r="FY150" s="465">
        <f>SUM(FY146:FY149)</f>
        <v/>
      </c>
      <c r="FZ150" s="465">
        <f>SUM(FZ146:FZ149)</f>
        <v/>
      </c>
      <c r="GA150" s="465">
        <f>SUM(GA146:GA149)</f>
        <v/>
      </c>
      <c r="GB150" s="465">
        <f>SUM(GB146:GB149)</f>
        <v/>
      </c>
      <c r="GC150" s="465">
        <f>SUM(GC146:GC149)</f>
        <v/>
      </c>
      <c r="GD150" s="465">
        <f>SUM(GD146:GD149)</f>
        <v/>
      </c>
      <c r="GE150" s="465">
        <f>SUM(GE146:GE149)</f>
        <v/>
      </c>
      <c r="GF150" s="465">
        <f>SUM(GF146:GF149)</f>
        <v/>
      </c>
      <c r="GG150" s="465">
        <f>SUM(GG146:GG149)</f>
        <v/>
      </c>
      <c r="GH150" s="465">
        <f>SUM(GH146:GH149)</f>
        <v/>
      </c>
      <c r="GI150" s="465">
        <f>SUM(GI146:GI149)</f>
        <v/>
      </c>
      <c r="GJ150" s="465">
        <f>SUM(GJ146:GJ149)</f>
        <v/>
      </c>
      <c r="GK150" s="465">
        <f>SUM(GK146:GK149)</f>
        <v/>
      </c>
      <c r="GL150" s="465">
        <f>SUM(GL146:GL149)</f>
        <v/>
      </c>
      <c r="GM150" s="465">
        <f>SUM(GM146:GM149)</f>
        <v/>
      </c>
      <c r="GN150" s="465">
        <f>SUM(GN146:GN149)</f>
        <v/>
      </c>
      <c r="GO150" s="465">
        <f>SUM(GO146:GO149)</f>
        <v/>
      </c>
      <c r="GP150" s="465">
        <f>SUM(GP146:GP149)</f>
        <v/>
      </c>
      <c r="GQ150" s="465">
        <f>SUM(GQ146:GQ149)</f>
        <v/>
      </c>
      <c r="GR150" s="465">
        <f>SUM(GR146:GR149)</f>
        <v/>
      </c>
      <c r="GS150" s="465">
        <f>SUM(GS146:GS149)</f>
        <v/>
      </c>
      <c r="GT150" s="465">
        <f>SUM(GT146:GT149)</f>
        <v/>
      </c>
      <c r="GU150" s="465">
        <f>SUM(GU146:GU149)</f>
        <v/>
      </c>
      <c r="GV150" s="465">
        <f>SUM(GV146:GV149)</f>
        <v/>
      </c>
      <c r="GW150" s="465">
        <f>SUM(GW146:GW149)</f>
        <v/>
      </c>
      <c r="GX150" s="465">
        <f>SUM(GX146:GX149)</f>
        <v/>
      </c>
      <c r="GY150" s="465">
        <f>SUM(GY146:GY149)</f>
        <v/>
      </c>
      <c r="GZ150" s="465">
        <f>SUM(GZ146:GZ149)</f>
        <v/>
      </c>
      <c r="HA150" s="465">
        <f>SUM(HA146:HA149)</f>
        <v/>
      </c>
      <c r="HB150" s="465">
        <f>SUM(HB146:HB149)</f>
        <v/>
      </c>
      <c r="HC150" s="465">
        <f>SUM(HC146:HC149)</f>
        <v/>
      </c>
      <c r="HD150" s="465">
        <f>SUM(HD146:HD149)</f>
        <v/>
      </c>
      <c r="HE150" s="465">
        <f>SUM(HE146:HE149)</f>
        <v/>
      </c>
      <c r="HF150" s="465">
        <f>SUM(HF146:HF149)</f>
        <v/>
      </c>
      <c r="HG150" s="465">
        <f>SUM(HG146:HG149)</f>
        <v/>
      </c>
      <c r="HH150" s="465">
        <f>SUM(HH146:HH149)</f>
        <v/>
      </c>
      <c r="HI150" s="465">
        <f>SUM(HI146:HI149)</f>
        <v/>
      </c>
      <c r="HJ150" s="465">
        <f>SUM(HJ146:HJ149)</f>
        <v/>
      </c>
      <c r="HK150" s="465">
        <f>SUM(HK146:HK149)</f>
        <v/>
      </c>
      <c r="HL150" s="465">
        <f>SUM(HL146:HL149)</f>
        <v/>
      </c>
      <c r="HM150" s="465">
        <f>SUM(HM146:HM149)</f>
        <v/>
      </c>
      <c r="HN150" s="465">
        <f>SUM(HN146:HN149)</f>
        <v/>
      </c>
      <c r="HO150" s="465">
        <f>SUM(HO146:HO149)</f>
        <v/>
      </c>
      <c r="HP150" s="465">
        <f>SUM(HP146:HP149)</f>
        <v/>
      </c>
      <c r="HQ150" s="465">
        <f>SUM(HQ146:HQ149)</f>
        <v/>
      </c>
      <c r="HR150" s="465">
        <f>SUM(HR146:HR149)</f>
        <v/>
      </c>
      <c r="HS150" s="465">
        <f>SUM(HS146:HS149)</f>
        <v/>
      </c>
      <c r="HT150" s="465">
        <f>SUM(HT146:HT149)</f>
        <v/>
      </c>
      <c r="HU150" s="465">
        <f>SUM(HU146:HU149)</f>
        <v/>
      </c>
      <c r="HV150" s="465">
        <f>SUM(HV146:HV149)</f>
        <v/>
      </c>
      <c r="HW150" s="465">
        <f>SUM(HW146:HW149)</f>
        <v/>
      </c>
      <c r="HX150" s="465">
        <f>SUM(HX146:HX149)</f>
        <v/>
      </c>
      <c r="HY150" s="465">
        <f>SUM(HY146:HY149)</f>
        <v/>
      </c>
      <c r="HZ150" s="465">
        <f>SUM(HZ146:HZ149)</f>
        <v/>
      </c>
      <c r="IA150" s="465">
        <f>SUM(IA146:IA149)</f>
        <v/>
      </c>
      <c r="IB150" s="465">
        <f>SUM(IB146:IB149)</f>
        <v/>
      </c>
      <c r="IC150" s="465">
        <f>SUM(IC146:IC149)</f>
        <v/>
      </c>
      <c r="ID150" s="465">
        <f>SUM(ID146:ID149)</f>
        <v/>
      </c>
      <c r="IE150" s="465">
        <f>SUM(IE146:IE149)</f>
        <v/>
      </c>
      <c r="IF150" s="465">
        <f>SUM(IF146:IF149)</f>
        <v/>
      </c>
      <c r="IG150" s="465">
        <f>SUM(IG146:IG149)</f>
        <v/>
      </c>
      <c r="IH150" s="465">
        <f>SUM(IH146:IH149)</f>
        <v/>
      </c>
      <c r="II150" s="465">
        <f>SUM(II146:II149)</f>
        <v/>
      </c>
      <c r="IJ150" s="465">
        <f>SUM(IJ146:IJ149)</f>
        <v/>
      </c>
      <c r="IK150" s="465">
        <f>SUM(IK146:IK149)</f>
        <v/>
      </c>
      <c r="IL150" s="465">
        <f>SUM(IL146:IL149)</f>
        <v/>
      </c>
      <c r="IM150" s="465">
        <f>SUM(IM146:IM149)</f>
        <v/>
      </c>
      <c r="IN150" s="465">
        <f>SUM(IN146:IN149)</f>
        <v/>
      </c>
      <c r="IO150" s="465">
        <f>SUM(IO146:IO149)</f>
        <v/>
      </c>
      <c r="IP150" s="465">
        <f>SUM(IP146:IP149)</f>
        <v/>
      </c>
      <c r="IQ150" s="465">
        <f>SUM(IQ146:IQ149)</f>
        <v/>
      </c>
      <c r="IR150" s="465">
        <f>SUM(IR146:IR149)</f>
        <v/>
      </c>
      <c r="IS150" s="465">
        <f>SUM(IS146:IS149)</f>
        <v/>
      </c>
      <c r="IT150" s="465">
        <f>SUM(IT146:IT149)</f>
        <v/>
      </c>
      <c r="IU150" s="465">
        <f>SUM(IU146:IU149)</f>
        <v/>
      </c>
      <c r="IV150" s="465">
        <f>SUM(IV146:IV149)</f>
        <v/>
      </c>
      <c r="IW150" s="465">
        <f>SUM(IW146:IW149)</f>
        <v/>
      </c>
      <c r="IX150" s="465">
        <f>SUM(IX146:IX149)</f>
        <v/>
      </c>
      <c r="IY150" s="465">
        <f>SUM(IY146:IY149)</f>
        <v/>
      </c>
      <c r="IZ150" s="465">
        <f>SUM(IZ146:IZ149)</f>
        <v/>
      </c>
      <c r="JA150" s="465">
        <f>SUM(JA146:JA149)</f>
        <v/>
      </c>
      <c r="JB150" s="465">
        <f>SUM(JB146:JB149)</f>
        <v/>
      </c>
      <c r="JC150" s="465">
        <f>SUM(JC146:JC149)</f>
        <v/>
      </c>
      <c r="JD150" s="465">
        <f>SUM(JD146:JD149)</f>
        <v/>
      </c>
      <c r="JE150" s="465">
        <f>SUM(JE146:JE149)</f>
        <v/>
      </c>
      <c r="JF150" s="465">
        <f>SUM(JF146:JF149)</f>
        <v/>
      </c>
      <c r="JG150" s="465">
        <f>SUM(JG146:JG149)</f>
        <v/>
      </c>
      <c r="JH150" s="465">
        <f>SUM(JH146:JH149)</f>
        <v/>
      </c>
      <c r="JI150" s="465">
        <f>SUM(JI146:JI149)</f>
        <v/>
      </c>
      <c r="JJ150" s="465">
        <f>SUM(JJ146:JJ149)</f>
        <v/>
      </c>
      <c r="JK150" s="465">
        <f>SUM(JK146:JK149)</f>
        <v/>
      </c>
      <c r="JL150" s="465">
        <f>SUM(JL146:JL149)</f>
        <v/>
      </c>
      <c r="JM150" s="465">
        <f>SUM(JM146:JM149)</f>
        <v/>
      </c>
      <c r="JN150" s="465">
        <f>SUM(JN146:JN149)</f>
        <v/>
      </c>
      <c r="JO150" s="465">
        <f>SUM(JO146:JO149)</f>
        <v/>
      </c>
      <c r="JP150" s="465">
        <f>SUM(JP146:JP149)</f>
        <v/>
      </c>
      <c r="JQ150" s="465">
        <f>SUM(JQ146:JQ149)</f>
        <v/>
      </c>
      <c r="JR150" s="465">
        <f>SUM(JR146:JR149)</f>
        <v/>
      </c>
      <c r="JS150" s="465">
        <f>SUM(JS146:JS149)</f>
        <v/>
      </c>
      <c r="JT150" s="465">
        <f>SUM(JT146:JT149)</f>
        <v/>
      </c>
      <c r="JU150" s="465">
        <f>SUM(JU146:JU149)</f>
        <v/>
      </c>
      <c r="JV150" s="465">
        <f>SUM(JV146:JV149)</f>
        <v/>
      </c>
      <c r="JW150" s="465">
        <f>SUM(JW146:JW149)</f>
        <v/>
      </c>
      <c r="JX150" s="465">
        <f>SUM(JX146:JX149)</f>
        <v/>
      </c>
      <c r="JY150" s="465">
        <f>SUM(JY146:JY149)</f>
        <v/>
      </c>
      <c r="JZ150" s="465">
        <f>SUM(JZ146:JZ149)</f>
        <v/>
      </c>
      <c r="KA150" s="465">
        <f>SUM(KA146:KA149)</f>
        <v/>
      </c>
      <c r="KB150" s="465">
        <f>SUM(KB146:KB149)</f>
        <v/>
      </c>
      <c r="KC150" s="465">
        <f>SUM(KC146:KC149)</f>
        <v/>
      </c>
      <c r="KD150" s="465">
        <f>SUM(KD146:KD149)</f>
        <v/>
      </c>
      <c r="KE150" s="465">
        <f>SUM(KE146:KE149)</f>
        <v/>
      </c>
      <c r="KF150" s="465">
        <f>SUM(KF146:KF149)</f>
        <v/>
      </c>
      <c r="KG150" s="465">
        <f>SUM(KG146:KG149)</f>
        <v/>
      </c>
      <c r="KH150" s="465">
        <f>SUM(KH146:KH149)</f>
        <v/>
      </c>
      <c r="KI150" s="465">
        <f>SUM(KI146:KI149)</f>
        <v/>
      </c>
      <c r="KJ150" s="465">
        <f>SUM(KJ146:KJ149)</f>
        <v/>
      </c>
      <c r="KK150" s="465">
        <f>SUM(KK146:KK149)</f>
        <v/>
      </c>
      <c r="KL150" s="465">
        <f>SUM(KL146:KL149)</f>
        <v/>
      </c>
      <c r="KM150" s="465">
        <f>SUM(KM146:KM149)</f>
        <v/>
      </c>
      <c r="KN150" s="465">
        <f>SUM(KN146:KN149)</f>
        <v/>
      </c>
      <c r="KO150" s="465">
        <f>SUM(KO146:KO149)</f>
        <v/>
      </c>
      <c r="KP150" s="465">
        <f>SUM(KP146:KP149)</f>
        <v/>
      </c>
      <c r="KQ150" s="465">
        <f>SUM(KQ146:KQ149)</f>
        <v/>
      </c>
      <c r="KR150" s="465">
        <f>SUM(KR146:KR149)</f>
        <v/>
      </c>
      <c r="KS150" s="465">
        <f>SUM(KS146:KS149)</f>
        <v/>
      </c>
      <c r="KT150" s="465">
        <f>SUM(KT146:KT149)</f>
        <v/>
      </c>
      <c r="KU150" s="465">
        <f>SUM(KU146:KU149)</f>
        <v/>
      </c>
      <c r="KV150" s="465">
        <f>SUM(KV146:KV149)</f>
        <v/>
      </c>
      <c r="KW150" s="465">
        <f>SUM(KW146:KW149)</f>
        <v/>
      </c>
      <c r="KX150" s="465">
        <f>SUM(KX146:KX149)</f>
        <v/>
      </c>
      <c r="KY150" s="465">
        <f>SUM(KY146:KY149)</f>
        <v/>
      </c>
      <c r="KZ150" s="465">
        <f>SUM(KZ146:KZ149)</f>
        <v/>
      </c>
      <c r="LA150" s="465">
        <f>SUM(LA146:LA149)</f>
        <v/>
      </c>
      <c r="LB150" s="465">
        <f>SUM(LB146:LB149)</f>
        <v/>
      </c>
      <c r="LC150" s="465">
        <f>SUM(LC146:LC149)</f>
        <v/>
      </c>
      <c r="LD150" s="465">
        <f>SUM(LD146:LD149)</f>
        <v/>
      </c>
      <c r="LE150" s="465">
        <f>SUM(LE146:LE149)</f>
        <v/>
      </c>
      <c r="LF150" s="465">
        <f>SUM(LF146:LF149)</f>
        <v/>
      </c>
      <c r="LG150" s="465">
        <f>SUM(LG146:LG149)</f>
        <v/>
      </c>
      <c r="LH150" s="465">
        <f>SUM(LH146:LH149)</f>
        <v/>
      </c>
      <c r="LI150" s="465">
        <f>SUM(LI146:LI149)</f>
        <v/>
      </c>
      <c r="LJ150" s="465">
        <f>SUM(LJ146:LJ149)</f>
        <v/>
      </c>
      <c r="LK150" s="465">
        <f>SUM(LK146:LK149)</f>
        <v/>
      </c>
      <c r="LL150" s="465">
        <f>SUM(LL146:LL149)</f>
        <v/>
      </c>
      <c r="LM150" s="465">
        <f>SUM(LM146:LM149)</f>
        <v/>
      </c>
      <c r="LN150" s="465">
        <f>SUM(LN146:LN149)</f>
        <v/>
      </c>
      <c r="LO150" s="465">
        <f>SUM(LO146:LO149)</f>
        <v/>
      </c>
      <c r="LP150" s="465">
        <f>SUM(LP146:LP149)</f>
        <v/>
      </c>
      <c r="LQ150" s="465">
        <f>SUM(LQ146:LQ149)</f>
        <v/>
      </c>
      <c r="LR150" s="465">
        <f>SUM(LR146:LR149)</f>
        <v/>
      </c>
      <c r="LS150" s="465">
        <f>SUM(LS146:LS149)</f>
        <v/>
      </c>
      <c r="LT150" s="465">
        <f>SUM(LT146:LT149)</f>
        <v/>
      </c>
      <c r="LU150" s="465">
        <f>SUM(LU146:LU149)</f>
        <v/>
      </c>
      <c r="LV150" s="465">
        <f>SUM(LV146:LV149)</f>
        <v/>
      </c>
      <c r="LW150" s="465">
        <f>SUM(LW146:LW149)</f>
        <v/>
      </c>
      <c r="LX150" s="465">
        <f>SUM(LX146:LX149)</f>
        <v/>
      </c>
      <c r="LY150" s="465">
        <f>SUM(LY146:LY149)</f>
        <v/>
      </c>
      <c r="LZ150" s="465">
        <f>SUM(LZ146:LZ149)</f>
        <v/>
      </c>
      <c r="MA150" s="465">
        <f>SUM(MA146:MA149)</f>
        <v/>
      </c>
      <c r="MB150" s="465">
        <f>SUM(MB146:MB149)</f>
        <v/>
      </c>
      <c r="MC150" s="465">
        <f>SUM(MC146:MC149)</f>
        <v/>
      </c>
      <c r="MD150" s="465">
        <f>SUM(MD146:MD149)</f>
        <v/>
      </c>
      <c r="ME150" s="465">
        <f>SUM(ME146:ME149)</f>
        <v/>
      </c>
      <c r="MF150" s="465">
        <f>SUM(MF146:MF149)</f>
        <v/>
      </c>
      <c r="MG150" s="465">
        <f>SUM(MG146:MG149)</f>
        <v/>
      </c>
      <c r="MH150" s="465">
        <f>SUM(MH146:MH149)</f>
        <v/>
      </c>
      <c r="MI150" s="465">
        <f>SUM(MI146:MI149)</f>
        <v/>
      </c>
      <c r="MJ150" s="465">
        <f>SUM(MJ146:MJ149)</f>
        <v/>
      </c>
      <c r="MK150" s="465">
        <f>SUM(MK146:MK149)</f>
        <v/>
      </c>
      <c r="ML150" s="465">
        <f>SUM(ML146:ML149)</f>
        <v/>
      </c>
      <c r="MM150" s="465">
        <f>SUM(MM146:MM149)</f>
        <v/>
      </c>
      <c r="MN150" s="465">
        <f>SUM(MN146:MN149)</f>
        <v/>
      </c>
      <c r="MO150" s="465">
        <f>SUM(MO146:MO149)</f>
        <v/>
      </c>
      <c r="MP150" s="465">
        <f>SUM(MP146:MP149)</f>
        <v/>
      </c>
      <c r="MQ150" s="465">
        <f>SUM(MQ146:MQ149)</f>
        <v/>
      </c>
      <c r="MR150" s="465">
        <f>SUM(MR146:MR149)</f>
        <v/>
      </c>
      <c r="MS150" s="465">
        <f>SUM(MS146:MS149)</f>
        <v/>
      </c>
      <c r="MT150" s="465">
        <f>SUM(MT146:MT149)</f>
        <v/>
      </c>
      <c r="MU150" s="465">
        <f>SUM(MU146:MU149)</f>
        <v/>
      </c>
      <c r="MV150" s="465">
        <f>SUM(MV146:MV149)</f>
        <v/>
      </c>
      <c r="MW150" s="465">
        <f>SUM(MW146:MW149)</f>
        <v/>
      </c>
      <c r="MX150" s="465">
        <f>SUM(MX146:MX149)</f>
        <v/>
      </c>
      <c r="MY150" s="465">
        <f>SUM(MY146:MY149)</f>
        <v/>
      </c>
      <c r="MZ150" s="465">
        <f>SUM(MZ146:MZ149)</f>
        <v/>
      </c>
      <c r="NA150" s="465">
        <f>SUM(NA146:NA149)</f>
        <v/>
      </c>
      <c r="NB150" s="465">
        <f>SUM(NB146:NB149)</f>
        <v/>
      </c>
      <c r="NC150" s="465">
        <f>SUM(NC146:NC149)</f>
        <v/>
      </c>
      <c r="ND150" s="465">
        <f>SUM(ND146:ND149)</f>
        <v/>
      </c>
      <c r="NE150" s="465">
        <f>SUM(NE146:NE149)</f>
        <v/>
      </c>
      <c r="NF150" s="465">
        <f>SUM(NF146:NF149)</f>
        <v/>
      </c>
      <c r="NG150" s="465">
        <f>SUM(NG146:NG149)</f>
        <v/>
      </c>
      <c r="NH150" s="465">
        <f>SUM(NH146:NH149)</f>
        <v/>
      </c>
      <c r="NI150" s="465">
        <f>SUM(NI146:NI149)</f>
        <v/>
      </c>
      <c r="NJ150" s="465">
        <f>SUM(NJ146:NJ149)</f>
        <v/>
      </c>
      <c r="NK150" s="465">
        <f>SUM(NK146:NK149)</f>
        <v/>
      </c>
      <c r="NL150" s="465">
        <f>SUM(NL146:NL149)</f>
        <v/>
      </c>
      <c r="NM150" s="465">
        <f>SUM(NM146:NM149)</f>
        <v/>
      </c>
      <c r="NN150" s="465">
        <f>SUM(NN146:NN149)</f>
        <v/>
      </c>
      <c r="NO150" s="465">
        <f>SUM(NO146:NO149)</f>
        <v/>
      </c>
      <c r="NP150" s="465">
        <f>SUM(NP146:NP149)</f>
        <v/>
      </c>
      <c r="NQ150" s="465">
        <f>SUM(NQ146:NQ149)</f>
        <v/>
      </c>
      <c r="NR150" s="465">
        <f>SUM(NR146:NR149)</f>
        <v/>
      </c>
      <c r="NS150" s="465">
        <f>SUM(NS146:NS149)</f>
        <v/>
      </c>
      <c r="NT150" s="465">
        <f>SUM(NT146:NT149)</f>
        <v/>
      </c>
      <c r="NU150" s="465">
        <f>SUM(NU146:NU149)</f>
        <v/>
      </c>
      <c r="NV150" s="465">
        <f>SUM(NV146:NV149)</f>
        <v/>
      </c>
      <c r="NW150" s="465">
        <f>SUM(NW146:NW149)</f>
        <v/>
      </c>
      <c r="NX150" s="465">
        <f>SUM(NX146:NX149)</f>
        <v/>
      </c>
      <c r="NY150" s="465">
        <f>SUM(NY146:NY149)</f>
        <v/>
      </c>
      <c r="NZ150" s="465">
        <f>SUM(NZ146:NZ149)</f>
        <v/>
      </c>
      <c r="OA150" s="465">
        <f>SUM(OA146:OA149)</f>
        <v/>
      </c>
      <c r="OB150" s="465">
        <f>SUM(OB146:OB149)</f>
        <v/>
      </c>
      <c r="OC150" s="465">
        <f>SUM(OC146:OC149)</f>
        <v/>
      </c>
      <c r="OD150" s="465">
        <f>SUM(OD146:OD149)</f>
        <v/>
      </c>
      <c r="OE150" s="465">
        <f>SUM(OE146:OE149)</f>
        <v/>
      </c>
      <c r="OF150" s="465">
        <f>SUM(OF146:OF149)</f>
        <v/>
      </c>
      <c r="OG150" s="465">
        <f>SUM(OG146:OG149)</f>
        <v/>
      </c>
      <c r="OH150" s="465">
        <f>SUM(OH146:OH149)</f>
        <v/>
      </c>
      <c r="OI150" s="465">
        <f>SUM(OI146:OI149)</f>
        <v/>
      </c>
      <c r="OJ150" s="465">
        <f>SUM(OJ146:OJ149)</f>
        <v/>
      </c>
      <c r="OK150" s="465">
        <f>SUM(OK146:OK149)</f>
        <v/>
      </c>
      <c r="OL150" s="465">
        <f>SUM(OL146:OL149)</f>
        <v/>
      </c>
      <c r="OM150" s="465">
        <f>SUM(OM146:OM149)</f>
        <v/>
      </c>
      <c r="ON150" s="465">
        <f>SUM(ON146:ON149)</f>
        <v/>
      </c>
      <c r="OO150" s="465">
        <f>SUM(OO146:OO149)</f>
        <v/>
      </c>
      <c r="OP150" s="465">
        <f>SUM(OP146:OP149)</f>
        <v/>
      </c>
      <c r="OQ150" s="465">
        <f>SUM(OQ146:OQ149)</f>
        <v/>
      </c>
      <c r="OR150" s="465">
        <f>SUM(OR146:OR149)</f>
        <v/>
      </c>
      <c r="OS150" s="465">
        <f>SUM(OS146:OS149)</f>
        <v/>
      </c>
      <c r="OT150" s="465">
        <f>SUM(OT146:OT149)</f>
        <v/>
      </c>
      <c r="OU150" s="465">
        <f>SUM(OU146:OU149)</f>
        <v/>
      </c>
      <c r="OV150" s="465">
        <f>SUM(OV146:OV149)</f>
        <v/>
      </c>
      <c r="OW150" s="465">
        <f>SUM(OW146:OW149)</f>
        <v/>
      </c>
      <c r="OX150" s="465">
        <f>SUM(OX146:OX149)</f>
        <v/>
      </c>
      <c r="OY150" s="465">
        <f>SUM(OY146:OY149)</f>
        <v/>
      </c>
      <c r="OZ150" s="465">
        <f>SUM(OZ146:OZ149)</f>
        <v/>
      </c>
      <c r="PA150" s="465">
        <f>SUM(PA146:PA149)</f>
        <v/>
      </c>
      <c r="PB150" s="465">
        <f>SUM(PB146:PB149)</f>
        <v/>
      </c>
      <c r="PC150" s="465">
        <f>SUM(PC146:PC149)</f>
        <v/>
      </c>
      <c r="PD150" s="465">
        <f>SUM(PD146:PD149)</f>
        <v/>
      </c>
      <c r="PE150" s="465">
        <f>SUM(PE146:PE149)</f>
        <v/>
      </c>
      <c r="PF150" s="465">
        <f>SUM(PF146:PF149)</f>
        <v/>
      </c>
      <c r="PG150" s="465">
        <f>SUM(PG146:PG149)</f>
        <v/>
      </c>
      <c r="PH150" s="465">
        <f>SUM(PH146:PH149)</f>
        <v/>
      </c>
      <c r="PI150" s="465">
        <f>SUM(PI146:PI149)</f>
        <v/>
      </c>
      <c r="PJ150" s="465">
        <f>SUM(PJ146:PJ149)</f>
        <v/>
      </c>
      <c r="PK150" s="465">
        <f>SUM(PK146:PK149)</f>
        <v/>
      </c>
      <c r="PL150" s="465">
        <f>SUM(PL146:PL149)</f>
        <v/>
      </c>
      <c r="PM150" s="465">
        <f>SUM(PM146:PM149)</f>
        <v/>
      </c>
      <c r="PN150" s="465">
        <f>SUM(PN146:PN149)</f>
        <v/>
      </c>
      <c r="PO150" s="465">
        <f>SUM(PO146:PO149)</f>
        <v/>
      </c>
      <c r="PP150" s="465">
        <f>SUM(PP146:PP149)</f>
        <v/>
      </c>
      <c r="PQ150" s="465">
        <f>SUM(PQ146:PQ149)</f>
        <v/>
      </c>
      <c r="PR150" s="465">
        <f>SUM(PR146:PR149)</f>
        <v/>
      </c>
      <c r="PS150" s="465">
        <f>SUM(PS146:PS149)</f>
        <v/>
      </c>
      <c r="PT150" s="465">
        <f>SUM(PT146:PT149)</f>
        <v/>
      </c>
      <c r="PU150" s="465">
        <f>SUM(PU146:PU149)</f>
        <v/>
      </c>
      <c r="PV150" s="465">
        <f>SUM(PV146:PV149)</f>
        <v/>
      </c>
      <c r="PW150" s="465">
        <f>SUM(PW146:PW149)</f>
        <v/>
      </c>
      <c r="PX150" s="465">
        <f>SUM(PX146:PX149)</f>
        <v/>
      </c>
      <c r="PY150" s="465">
        <f>SUM(PY146:PY149)</f>
        <v/>
      </c>
      <c r="PZ150" s="465">
        <f>SUM(PZ146:PZ149)</f>
        <v/>
      </c>
      <c r="QA150" s="465">
        <f>SUM(QA146:QA149)</f>
        <v/>
      </c>
      <c r="QB150" s="465">
        <f>SUM(QB146:QB149)</f>
        <v/>
      </c>
      <c r="QC150" s="465">
        <f>SUM(QC146:QC149)</f>
        <v/>
      </c>
      <c r="QD150" s="465">
        <f>SUM(QD146:QD149)</f>
        <v/>
      </c>
      <c r="QE150" s="465">
        <f>SUM(QE146:QE149)</f>
        <v/>
      </c>
      <c r="QF150" s="465">
        <f>SUM(QF146:QF149)</f>
        <v/>
      </c>
      <c r="QG150" s="465">
        <f>SUM(QG146:QG149)</f>
        <v/>
      </c>
      <c r="QH150" s="465">
        <f>SUM(QH146:QH149)</f>
        <v/>
      </c>
      <c r="QI150" s="465">
        <f>SUM(QI146:QI149)</f>
        <v/>
      </c>
      <c r="QJ150" s="465">
        <f>SUM(QJ146:QJ149)</f>
        <v/>
      </c>
      <c r="QK150" s="465">
        <f>SUM(QK146:QK149)</f>
        <v/>
      </c>
      <c r="QL150" s="465">
        <f>SUM(QL146:QL149)</f>
        <v/>
      </c>
      <c r="QM150" s="465">
        <f>SUM(QM146:QM149)</f>
        <v/>
      </c>
      <c r="QN150" s="465">
        <f>SUM(QN146:QN149)</f>
        <v/>
      </c>
      <c r="QO150" s="465">
        <f>SUM(QO146:QO149)</f>
        <v/>
      </c>
      <c r="QP150" s="465">
        <f>SUM(QP146:QP149)</f>
        <v/>
      </c>
      <c r="QQ150" s="465">
        <f>SUM(QQ146:QQ149)</f>
        <v/>
      </c>
      <c r="QR150" s="465">
        <f>SUM(QR146:QR149)</f>
        <v/>
      </c>
      <c r="QS150" s="465">
        <f>SUM(QS146:QS149)</f>
        <v/>
      </c>
      <c r="QT150" s="465">
        <f>SUM(QT146:QT149)</f>
        <v/>
      </c>
      <c r="QU150" s="465">
        <f>SUM(QU146:QU149)</f>
        <v/>
      </c>
      <c r="QV150" s="465">
        <f>SUM(QV146:QV149)</f>
        <v/>
      </c>
      <c r="QW150" s="465">
        <f>SUM(QW146:QW149)</f>
        <v/>
      </c>
      <c r="QX150" s="465">
        <f>SUM(QX146:QX149)</f>
        <v/>
      </c>
      <c r="QY150" s="465">
        <f>SUM(QY146:QY149)</f>
        <v/>
      </c>
      <c r="QZ150" s="465">
        <f>SUM(QZ146:QZ149)</f>
        <v/>
      </c>
      <c r="RA150" s="465">
        <f>SUM(RA146:RA149)</f>
        <v/>
      </c>
      <c r="RB150" s="465">
        <f>SUM(RB146:RB149)</f>
        <v/>
      </c>
      <c r="RC150" s="465">
        <f>SUM(RC146:RC149)</f>
        <v/>
      </c>
      <c r="RD150" s="465">
        <f>SUM(RD146:RD149)</f>
        <v/>
      </c>
      <c r="RE150" s="465">
        <f>SUM(RE146:RE149)</f>
        <v/>
      </c>
      <c r="RF150" s="465">
        <f>SUM(RF146:RF149)</f>
        <v/>
      </c>
      <c r="RG150" s="119" t="n"/>
      <c r="RH150" s="466">
        <f>SUM(RH146:RH149)</f>
        <v/>
      </c>
      <c r="RI150" s="466">
        <f>SUM(RI146:RI149)</f>
        <v/>
      </c>
      <c r="RJ150" s="466">
        <f>SUM(RJ146:RJ149)</f>
        <v/>
      </c>
      <c r="RK150" s="466">
        <f>SUM(RK146:RK149)</f>
        <v/>
      </c>
      <c r="RL150" s="466">
        <f>SUM(RL146:RL149)</f>
        <v/>
      </c>
      <c r="RM150" s="466">
        <f>SUM(RM146:RM149)</f>
        <v/>
      </c>
      <c r="RN150" s="466">
        <f>SUM(RN146:RN149)</f>
        <v/>
      </c>
      <c r="RO150" s="466">
        <f>SUM(RO146:RO149)</f>
        <v/>
      </c>
      <c r="RP150" s="466">
        <f>SUM(RP146:RP149)</f>
        <v/>
      </c>
      <c r="RQ150" s="466">
        <f>SUM(RQ146:RQ149)</f>
        <v/>
      </c>
      <c r="RR150" s="466">
        <f>SUM(RR146:RR149)</f>
        <v/>
      </c>
      <c r="RS150" s="466">
        <f>SUM(RS146:RS149)</f>
        <v/>
      </c>
      <c r="RT150" s="466">
        <f>SUM(RT146:RT149)</f>
        <v/>
      </c>
      <c r="RU150" s="466">
        <f>SUM(RU146:RU149)</f>
        <v/>
      </c>
      <c r="RV150" s="466">
        <f>SUM(RV146:RV149)</f>
        <v/>
      </c>
      <c r="RW150" s="466">
        <f>SUM(RW146:RW149)</f>
        <v/>
      </c>
      <c r="RX150" s="466">
        <f>SUM(RX146:RX149)</f>
        <v/>
      </c>
      <c r="RY150" s="466">
        <f>SUM(RY146:RY149)</f>
        <v/>
      </c>
      <c r="RZ150" s="466">
        <f>SUM(RZ146:RZ149)</f>
        <v/>
      </c>
      <c r="SA150" s="466">
        <f>SUM(SA146:SA149)</f>
        <v/>
      </c>
      <c r="SB150" s="466">
        <f>SUM(SB146:SB149)</f>
        <v/>
      </c>
      <c r="SC150" s="466">
        <f>SUM(SC146:SC149)</f>
        <v/>
      </c>
      <c r="SD150" s="466">
        <f>SUM(SD146:SD149)</f>
        <v/>
      </c>
      <c r="SE150" s="466">
        <f>SUM(SE146:SE149)</f>
        <v/>
      </c>
      <c r="SF150" s="466">
        <f>SUM(SF146:SF149)</f>
        <v/>
      </c>
      <c r="SG150" s="466">
        <f>SUM(SG146:SG149)</f>
        <v/>
      </c>
      <c r="SH150" s="466">
        <f>SUM(SH146:SH149)</f>
        <v/>
      </c>
      <c r="SI150" s="466">
        <f>SUM(SI146:SI149)</f>
        <v/>
      </c>
      <c r="SJ150" s="466">
        <f>SUM(SJ146:SJ149)</f>
        <v/>
      </c>
      <c r="SK150" s="466">
        <f>SUM(SK146:SK149)</f>
        <v/>
      </c>
      <c r="SL150" s="466">
        <f>SUM(SL146:SL149)</f>
        <v/>
      </c>
      <c r="SM150" s="466">
        <f>SUM(SM146:SM149)</f>
        <v/>
      </c>
      <c r="SN150" s="466">
        <f>SUM(SN146:SN149)</f>
        <v/>
      </c>
      <c r="SO150" s="466">
        <f>SUM(SO146:SO149)</f>
        <v/>
      </c>
      <c r="SP150" s="466">
        <f>SUM(SP146:SP149)</f>
        <v/>
      </c>
      <c r="SQ150" s="466">
        <f>SUM(SQ146:SQ149)</f>
        <v/>
      </c>
      <c r="SR150" s="466">
        <f>SUM(SR146:SR149)</f>
        <v/>
      </c>
      <c r="SS150" s="466">
        <f>SUM(SS146:SS149)</f>
        <v/>
      </c>
      <c r="ST150" s="466">
        <f>SUM(ST146:ST149)</f>
        <v/>
      </c>
      <c r="SU150" s="466">
        <f>SUM(SU146:SU149)</f>
        <v/>
      </c>
      <c r="SV150" s="466">
        <f>SUM(SV146:SV149)</f>
        <v/>
      </c>
      <c r="SW150" s="466">
        <f>SUM(SW146:SW149)</f>
        <v/>
      </c>
      <c r="SX150" s="466">
        <f>SUM(SX146:SX149)</f>
        <v/>
      </c>
      <c r="SY150" s="466">
        <f>SUM(SY146:SY149)</f>
        <v/>
      </c>
      <c r="SZ150" s="467">
        <f>SUM(SZ146:SZ149)</f>
        <v/>
      </c>
      <c r="TB150" s="582">
        <f>SUM(TB146:TB149)</f>
        <v/>
      </c>
      <c r="TC150" s="582">
        <f>SUM(TC146:TC149)</f>
        <v/>
      </c>
      <c r="TE150" s="582">
        <f>SUM(TE146:TE149)</f>
        <v/>
      </c>
      <c r="TF150" s="582">
        <f>SUM(TF146:TF149)</f>
        <v/>
      </c>
      <c r="TG150" s="582">
        <f>SUM(TG146:TG149)</f>
        <v/>
      </c>
      <c r="TH150" s="582">
        <f>SUM(TH146:TH149)</f>
        <v/>
      </c>
      <c r="TI150" s="582">
        <f>SUM(TI146:TI149)</f>
        <v/>
      </c>
      <c r="TJ150" s="582">
        <f>SUM(TJ146:TJ149)</f>
        <v/>
      </c>
      <c r="TK150" s="582">
        <f>SUM(TK146:TK149)</f>
        <v/>
      </c>
      <c r="TL150" s="582">
        <f>SUM(TL146:TL149)</f>
        <v/>
      </c>
      <c r="TM150" s="582">
        <f>SUM(TM146:TM149)</f>
        <v/>
      </c>
      <c r="TN150" s="582">
        <f>SUM(TN146:TN149)</f>
        <v/>
      </c>
      <c r="TO150" s="582">
        <f>SUM(TO146:TO149)</f>
        <v/>
      </c>
      <c r="TP150" s="582">
        <f>SUM(TP146:TP149)</f>
        <v/>
      </c>
      <c r="TQ150" s="582">
        <f>SUM(TQ146:TQ149)</f>
        <v/>
      </c>
      <c r="TR150" s="582">
        <f>SUM(TR146:TR149)</f>
        <v/>
      </c>
      <c r="TS150" s="582">
        <f>SUM(TS146:TS149)</f>
        <v/>
      </c>
      <c r="TT150" s="582">
        <f>SUM(TT146:TT149)</f>
        <v/>
      </c>
      <c r="TU150" s="582">
        <f>SUM(TU146:TU149)</f>
        <v/>
      </c>
    </row>
    <row r="151" ht="14.5" customHeight="1">
      <c r="A151" s="1100" t="n"/>
      <c r="B151" s="1101" t="n"/>
      <c r="C151" s="1102" t="n"/>
      <c r="D151" s="78" t="inlineStr">
        <is>
          <t>INDIGENA</t>
        </is>
      </c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7" t="n"/>
      <c r="CE151" s="7" t="n"/>
      <c r="CF151" s="7" t="n"/>
      <c r="CG151" s="7" t="n">
        <v>1</v>
      </c>
      <c r="CH151" s="7" t="n"/>
      <c r="CI151" s="7" t="n"/>
      <c r="CJ151" s="7" t="n"/>
      <c r="CK151" s="7" t="n"/>
      <c r="CL151" s="7" t="n"/>
      <c r="CM151" s="7" t="n"/>
      <c r="CN151" s="7" t="n"/>
      <c r="CO151" s="7" t="n"/>
      <c r="CP151" s="7" t="n"/>
      <c r="CQ151" s="7" t="n"/>
      <c r="CR151" s="7" t="n"/>
      <c r="CS151" s="7" t="n"/>
      <c r="CT151" s="7" t="n"/>
      <c r="CU151" s="7" t="n"/>
      <c r="CV151" s="7" t="n"/>
      <c r="CW151" s="7" t="n"/>
      <c r="CX151" s="7" t="n"/>
      <c r="CY151" s="7" t="n"/>
      <c r="CZ151" s="7" t="n"/>
      <c r="DA151" s="7" t="n">
        <v>1</v>
      </c>
      <c r="DB151" s="7" t="n"/>
      <c r="DC151" s="7" t="n"/>
      <c r="DD151" s="7" t="n"/>
      <c r="DE151" s="7" t="n"/>
      <c r="DF151" s="7" t="n"/>
      <c r="DG151" s="7" t="n"/>
      <c r="DH151" s="7" t="n"/>
      <c r="DI151" s="7" t="n"/>
      <c r="DJ151" s="7" t="n"/>
      <c r="DK151" s="7" t="n"/>
      <c r="DL151" s="7" t="n"/>
      <c r="DM151" s="7" t="n"/>
      <c r="DN151" s="7" t="n"/>
      <c r="DO151" s="7" t="n"/>
      <c r="DP151" s="7" t="n"/>
      <c r="DQ151" s="7" t="n"/>
      <c r="DR151" s="7" t="n"/>
      <c r="DS151" s="7" t="n"/>
      <c r="DT151" s="7" t="n"/>
      <c r="DU151" s="7" t="n"/>
      <c r="DV151" s="7" t="n"/>
      <c r="DW151" s="7" t="n"/>
      <c r="DX151" s="7" t="n"/>
      <c r="DY151" s="7" t="n"/>
      <c r="DZ151" s="7" t="n"/>
      <c r="EA151" s="7" t="n"/>
      <c r="EB151" s="7" t="n"/>
      <c r="EC151" s="7" t="n"/>
      <c r="ED151" s="7" t="n"/>
      <c r="EE151" s="7" t="n"/>
      <c r="EF151" s="7" t="n"/>
      <c r="EG151" s="7" t="n"/>
      <c r="EH151" s="7" t="n"/>
      <c r="EI151" s="7" t="n"/>
      <c r="EJ151" s="7" t="n"/>
      <c r="EK151" s="7" t="n"/>
      <c r="EL151" s="7" t="n"/>
      <c r="EM151" s="7" t="n"/>
      <c r="EN151" s="7" t="n"/>
      <c r="EO151" s="7" t="n"/>
      <c r="EP151" s="7" t="n"/>
      <c r="EQ151" s="7" t="n"/>
      <c r="ER151" s="7" t="n"/>
      <c r="ES151" s="7" t="n"/>
      <c r="ET151" s="7" t="n"/>
      <c r="EU151" s="7" t="n"/>
      <c r="EV151" s="7" t="n"/>
      <c r="EW151" s="7" t="n"/>
      <c r="EX151" s="7" t="n"/>
      <c r="EY151" s="7" t="n"/>
      <c r="EZ151" s="7" t="n"/>
      <c r="FA151" s="7" t="n"/>
      <c r="FB151" s="7" t="n"/>
      <c r="FC151" s="7" t="n"/>
      <c r="FD151" s="7" t="n"/>
      <c r="FE151" s="7" t="n"/>
      <c r="FF151" s="7" t="n"/>
      <c r="FG151" s="7" t="n"/>
      <c r="FH151" s="7" t="n"/>
      <c r="FI151" s="7" t="n"/>
      <c r="FJ151" s="7" t="n"/>
      <c r="FK151" s="7" t="n"/>
      <c r="FL151" s="7" t="n"/>
      <c r="FM151" s="7" t="n"/>
      <c r="FN151" s="7" t="n"/>
      <c r="FO151" s="7" t="n"/>
      <c r="FP151" s="7" t="n"/>
      <c r="FQ151" s="7" t="n"/>
      <c r="FR151" s="7" t="n"/>
      <c r="FS151" s="7" t="n">
        <v>1</v>
      </c>
      <c r="FT151" s="7" t="n"/>
      <c r="FU151" s="7" t="n"/>
      <c r="FV151" s="7" t="n"/>
      <c r="FW151" s="7" t="n"/>
      <c r="FX151" s="7" t="n"/>
      <c r="FY151" s="7" t="n"/>
      <c r="FZ151" s="7" t="n"/>
      <c r="GA151" s="7" t="n"/>
      <c r="GB151" s="7" t="n"/>
      <c r="GC151" s="7" t="n">
        <v>1</v>
      </c>
      <c r="GD151" s="7" t="n"/>
      <c r="GE151" s="7" t="n"/>
      <c r="GF151" s="7" t="n"/>
      <c r="GG151" s="7" t="n"/>
      <c r="GH151" s="7" t="n"/>
      <c r="GI151" s="7" t="n"/>
      <c r="GJ151" s="7" t="n"/>
      <c r="GK151" s="7" t="n"/>
      <c r="GL151" s="7" t="n"/>
      <c r="GM151" s="7" t="n"/>
      <c r="GN151" s="7" t="n"/>
      <c r="GO151" s="7" t="n"/>
      <c r="GP151" s="7" t="n"/>
      <c r="GQ151" s="7" t="n"/>
      <c r="GR151" s="7" t="n"/>
      <c r="GS151" s="7" t="n"/>
      <c r="GT151" s="7" t="n"/>
      <c r="GU151" s="7" t="n"/>
      <c r="GV151" s="7" t="n"/>
      <c r="GW151" s="7" t="n"/>
      <c r="GX151" s="7" t="n"/>
      <c r="GY151" s="7" t="n"/>
      <c r="GZ151" s="7" t="n"/>
      <c r="HA151" s="7" t="n"/>
      <c r="HB151" s="7" t="n"/>
      <c r="HC151" s="7" t="n"/>
      <c r="HD151" s="7" t="n"/>
      <c r="HE151" s="7" t="n"/>
      <c r="HF151" s="7" t="n"/>
      <c r="HG151" s="7" t="n"/>
      <c r="HH151" s="7" t="n"/>
      <c r="HI151" s="7" t="n"/>
      <c r="HJ151" s="7" t="n"/>
      <c r="HK151" s="7" t="n"/>
      <c r="HL151" s="7" t="n"/>
      <c r="HM151" s="7" t="n"/>
      <c r="HN151" s="7" t="n"/>
      <c r="HO151" s="7" t="n"/>
      <c r="HP151" s="7" t="n"/>
      <c r="HQ151" s="7" t="n"/>
      <c r="HR151" s="7" t="n"/>
      <c r="HS151" s="7" t="n"/>
      <c r="HT151" s="7" t="n"/>
      <c r="HU151" s="7" t="n"/>
      <c r="HV151" s="7" t="n"/>
      <c r="HW151" s="7" t="n"/>
      <c r="HX151" s="7" t="n"/>
      <c r="HY151" s="7" t="n"/>
      <c r="HZ151" s="7" t="n"/>
      <c r="IA151" s="7" t="n"/>
      <c r="IB151" s="7" t="n"/>
      <c r="IC151" s="7" t="n"/>
      <c r="ID151" s="7" t="n"/>
      <c r="IE151" s="7" t="n"/>
      <c r="IF151" s="7" t="n"/>
      <c r="IG151" s="7" t="n"/>
      <c r="IH151" s="7" t="n"/>
      <c r="II151" s="7" t="n"/>
      <c r="IJ151" s="7" t="n"/>
      <c r="IK151" s="7" t="n"/>
      <c r="IL151" s="7" t="n"/>
      <c r="IM151" s="7" t="n"/>
      <c r="IN151" s="7" t="n"/>
      <c r="IO151" s="7" t="n"/>
      <c r="IP151" s="7" t="n"/>
      <c r="IQ151" s="7" t="n"/>
      <c r="IR151" s="7" t="n"/>
      <c r="IS151" s="7" t="n"/>
      <c r="IT151" s="7" t="n"/>
      <c r="IU151" s="7" t="n"/>
      <c r="IV151" s="7" t="n"/>
      <c r="IW151" s="7" t="n"/>
      <c r="IX151" s="7" t="n"/>
      <c r="IY151" s="7" t="n"/>
      <c r="IZ151" s="7" t="n"/>
      <c r="JA151" s="7" t="n"/>
      <c r="JB151" s="7" t="n"/>
      <c r="JC151" s="7" t="n"/>
      <c r="JD151" s="7" t="n"/>
      <c r="JE151" s="7" t="n"/>
      <c r="JF151" s="7" t="n"/>
      <c r="JG151" s="7" t="n"/>
      <c r="JH151" s="7" t="n"/>
      <c r="JI151" s="7" t="n"/>
      <c r="JJ151" s="7" t="n"/>
      <c r="JK151" s="7" t="n"/>
      <c r="JL151" s="7" t="n"/>
      <c r="JM151" s="7" t="n"/>
      <c r="JN151" s="7" t="n"/>
      <c r="JO151" s="7" t="n"/>
      <c r="JP151" s="7" t="n"/>
      <c r="JQ151" s="7" t="n"/>
      <c r="JR151" s="7" t="n"/>
      <c r="JS151" s="7" t="n"/>
      <c r="JT151" s="7" t="n"/>
      <c r="JU151" s="7" t="n"/>
      <c r="JV151" s="7" t="n"/>
      <c r="JW151" s="7" t="n"/>
      <c r="JX151" s="7" t="n"/>
      <c r="JY151" s="7" t="n"/>
      <c r="JZ151" s="7" t="n"/>
      <c r="KA151" s="7" t="n"/>
      <c r="KB151" s="7" t="n"/>
      <c r="KC151" s="7" t="n"/>
      <c r="KD151" s="7" t="n"/>
      <c r="KE151" s="7" t="n"/>
      <c r="KF151" s="7" t="n"/>
      <c r="KG151" s="7" t="n"/>
      <c r="KH151" s="7" t="n"/>
      <c r="KI151" s="7" t="n"/>
      <c r="KJ151" s="7" t="n"/>
      <c r="KK151" s="7" t="n"/>
      <c r="KL151" s="7" t="n"/>
      <c r="KM151" s="7" t="n"/>
      <c r="KN151" s="7" t="n"/>
      <c r="KO151" s="7" t="n"/>
      <c r="KP151" s="7" t="n"/>
      <c r="KQ151" s="7" t="n"/>
      <c r="KR151" s="7" t="n"/>
      <c r="KS151" s="7" t="n"/>
      <c r="KT151" s="7" t="n"/>
      <c r="KU151" s="7" t="n"/>
      <c r="KV151" s="7" t="n"/>
      <c r="KW151" s="7" t="n"/>
      <c r="KX151" s="7" t="n"/>
      <c r="KY151" s="7" t="n"/>
      <c r="KZ151" s="7" t="n"/>
      <c r="LA151" s="7" t="n"/>
      <c r="LB151" s="7" t="n"/>
      <c r="LC151" s="7" t="n"/>
      <c r="LD151" s="7" t="n"/>
      <c r="LE151" s="7" t="n"/>
      <c r="LF151" s="7" t="n"/>
      <c r="LG151" s="7" t="n"/>
      <c r="LH151" s="7" t="n"/>
      <c r="LI151" s="7" t="n"/>
      <c r="LJ151" s="7" t="n"/>
      <c r="LK151" s="7" t="n"/>
      <c r="LL151" s="7" t="n"/>
      <c r="LM151" s="7" t="n"/>
      <c r="LN151" s="7" t="n"/>
      <c r="LO151" s="7" t="n"/>
      <c r="LP151" s="7" t="n"/>
      <c r="LQ151" s="7" t="n"/>
      <c r="LR151" s="7" t="n"/>
      <c r="LS151" s="7" t="n"/>
      <c r="LT151" s="7" t="n"/>
      <c r="LU151" s="7" t="n"/>
      <c r="LV151" s="7" t="n"/>
      <c r="LW151" s="7" t="n"/>
      <c r="LX151" s="7" t="n"/>
      <c r="LY151" s="7" t="n"/>
      <c r="LZ151" s="7" t="n"/>
      <c r="MA151" s="7" t="n"/>
      <c r="MB151" s="7" t="n"/>
      <c r="MC151" s="7" t="n"/>
      <c r="MD151" s="7" t="n"/>
      <c r="ME151" s="7" t="n"/>
      <c r="MF151" s="7" t="n"/>
      <c r="MG151" s="7" t="n"/>
      <c r="MH151" s="7" t="n"/>
      <c r="MI151" s="7" t="n"/>
      <c r="MJ151" s="7" t="n"/>
      <c r="MK151" s="7" t="n"/>
      <c r="ML151" s="7" t="n"/>
      <c r="MM151" s="7" t="n"/>
      <c r="MN151" s="7" t="n"/>
      <c r="MO151" s="7" t="n"/>
      <c r="MP151" s="7" t="n">
        <v>1</v>
      </c>
      <c r="MQ151" s="7" t="n"/>
      <c r="MR151" s="7" t="n"/>
      <c r="MS151" s="7" t="n">
        <v>1</v>
      </c>
      <c r="MT151" s="7" t="n"/>
      <c r="MU151" s="7" t="n"/>
      <c r="MV151" s="7" t="n"/>
      <c r="MW151" s="7" t="n"/>
      <c r="MX151" s="7" t="n"/>
      <c r="MY151" s="7" t="n"/>
      <c r="MZ151" s="7" t="n"/>
      <c r="NA151" s="7" t="n"/>
      <c r="NB151" s="7" t="n"/>
      <c r="NC151" s="7" t="n"/>
      <c r="ND151" s="7" t="n"/>
      <c r="NE151" s="7" t="n"/>
      <c r="NF151" s="7" t="n"/>
      <c r="NG151" s="7" t="n"/>
      <c r="NH151" s="7" t="n"/>
      <c r="NI151" s="7" t="n"/>
      <c r="NJ151" s="7" t="n"/>
      <c r="NK151" s="7" t="n"/>
      <c r="NL151" s="7" t="n"/>
      <c r="NM151" s="7" t="n"/>
      <c r="NN151" s="7" t="n"/>
      <c r="NO151" s="7" t="n"/>
      <c r="NP151" s="7" t="n"/>
      <c r="NQ151" s="619" t="n"/>
      <c r="NR151" s="619" t="n"/>
      <c r="NS151" s="619" t="n"/>
      <c r="NT151" s="619" t="n"/>
      <c r="NU151" s="619" t="n"/>
      <c r="NV151" s="619" t="n"/>
      <c r="NW151" s="619" t="n"/>
      <c r="NX151" s="619" t="n"/>
      <c r="NY151" s="7" t="n"/>
      <c r="NZ151" s="7" t="n"/>
      <c r="OA151" s="7" t="n"/>
      <c r="OB151" s="7" t="n"/>
      <c r="OC151" s="7" t="n"/>
      <c r="OD151" s="7" t="n"/>
      <c r="OE151" s="7" t="n"/>
      <c r="OF151" s="7" t="n"/>
      <c r="OG151" s="619" t="n"/>
      <c r="OH151" s="619" t="n"/>
      <c r="OI151" s="619" t="n"/>
      <c r="OJ151" s="619" t="n"/>
      <c r="OK151" s="619" t="n"/>
      <c r="OL151" s="619" t="n"/>
      <c r="OM151" s="619" t="n"/>
      <c r="ON151" s="619" t="n"/>
      <c r="OO151" s="619" t="n"/>
      <c r="OP151" s="619" t="n"/>
      <c r="OQ151" s="619" t="n"/>
      <c r="OR151" s="619" t="n"/>
      <c r="OS151" s="619" t="n"/>
      <c r="OT151" s="619" t="n"/>
      <c r="OU151" s="619" t="n"/>
      <c r="OV151" s="619" t="n"/>
      <c r="OW151" s="7" t="n"/>
      <c r="OX151" s="7" t="n"/>
      <c r="OY151" s="7" t="n"/>
      <c r="OZ151" s="7" t="n"/>
      <c r="PA151" s="7" t="n"/>
      <c r="PB151" s="7" t="n"/>
      <c r="PC151" s="7" t="n"/>
      <c r="PD151" s="7" t="n"/>
      <c r="PE151" s="7" t="n"/>
      <c r="PF151" s="7" t="n"/>
      <c r="PG151" s="7" t="n"/>
      <c r="PH151" s="7" t="n"/>
      <c r="PI151" s="7" t="n"/>
      <c r="PJ151" s="7" t="n"/>
      <c r="PK151" s="7" t="n"/>
      <c r="PL151" s="7" t="n"/>
      <c r="PM151" s="7" t="n"/>
      <c r="PN151" s="7" t="n"/>
      <c r="PO151" s="7" t="n"/>
      <c r="PP151" s="7" t="n"/>
      <c r="PQ151" s="7" t="n"/>
      <c r="PR151" s="7" t="n"/>
      <c r="PS151" s="7" t="n"/>
      <c r="PT151" s="7" t="n"/>
      <c r="PU151" s="7" t="n"/>
      <c r="PV151" s="7" t="n"/>
      <c r="PW151" s="7" t="n"/>
      <c r="PX151" s="7" t="n"/>
      <c r="PY151" s="7" t="n"/>
      <c r="PZ151" s="7" t="n"/>
      <c r="QA151" s="7" t="n"/>
      <c r="QB151" s="7" t="n"/>
      <c r="QC151" s="7" t="n"/>
      <c r="QD151" s="7" t="n"/>
      <c r="QE151" s="7" t="n"/>
      <c r="QF151" s="7" t="n"/>
      <c r="QG151" s="7" t="n"/>
      <c r="QH151" s="7" t="n"/>
      <c r="QI151" s="7" t="n"/>
      <c r="QJ151" s="7" t="n"/>
      <c r="QK151" s="7" t="n"/>
      <c r="QL151" s="7" t="n"/>
      <c r="QM151" s="7" t="n"/>
      <c r="QN151" s="7" t="n"/>
      <c r="QO151" s="7" t="n"/>
      <c r="QP151" s="7" t="n"/>
      <c r="QQ151" s="7" t="n"/>
      <c r="QR151" s="7" t="n"/>
      <c r="QS151" s="7" t="n"/>
      <c r="QT151" s="7" t="n"/>
      <c r="QU151" s="7" t="n"/>
      <c r="QV151" s="7" t="n"/>
      <c r="QW151" s="7" t="n"/>
      <c r="QX151" s="7" t="n"/>
      <c r="QY151" s="7" t="n"/>
      <c r="QZ151" s="7" t="n"/>
      <c r="RA151" s="7" t="n"/>
      <c r="RB151" s="7" t="n"/>
      <c r="RC151" s="7" t="n"/>
      <c r="RD151" s="7" t="n"/>
      <c r="RE151" s="7" t="n"/>
      <c r="RF151" s="455">
        <f>SUM(E151:RE151)-QF151-QL151-SUM(QO151:QQ151)-SUM(QT151:QV151)</f>
        <v/>
      </c>
      <c r="RG151" s="119" t="n"/>
      <c r="RH151" s="456">
        <f>SUM(E151:G151)</f>
        <v/>
      </c>
      <c r="RI151" s="456">
        <f>SUM(H151:BN151)</f>
        <v/>
      </c>
      <c r="RJ151" s="456">
        <f>SUM(BO151:CT151)</f>
        <v/>
      </c>
      <c r="RK151" s="244">
        <f>SUM(CU151:CW151)</f>
        <v/>
      </c>
      <c r="RL151" s="456">
        <f>SUM(CX151:DH151)</f>
        <v/>
      </c>
      <c r="RM151" s="456">
        <f>SUM(DI151:DU151)</f>
        <v/>
      </c>
      <c r="RN151" s="456">
        <f>SUM(DV151:EZ151)</f>
        <v/>
      </c>
      <c r="RO151" s="456">
        <f>SUM(FA151:FB151)</f>
        <v/>
      </c>
      <c r="RP151" s="456">
        <f>SUM(FC151:FH151)</f>
        <v/>
      </c>
      <c r="RQ151" s="456">
        <f>SUM(FI151:GB151)</f>
        <v/>
      </c>
      <c r="RR151" s="456">
        <f>SUM(GC151:GW151)</f>
        <v/>
      </c>
      <c r="RS151" s="456">
        <f>SUM(GX151:IP151)</f>
        <v/>
      </c>
      <c r="RT151" s="456">
        <f>SUM(IQ151:JC151)</f>
        <v/>
      </c>
      <c r="RU151" s="456">
        <f>SUM(JD151:JV151)</f>
        <v/>
      </c>
      <c r="RV151" s="456">
        <f>SUM(JW151:MA151)</f>
        <v/>
      </c>
      <c r="RW151" s="456">
        <f>SUM(MB151:MN151)</f>
        <v/>
      </c>
      <c r="RX151" s="456">
        <f>MO151</f>
        <v/>
      </c>
      <c r="RY151" s="456">
        <f>SUM(MP151:MQ151)</f>
        <v/>
      </c>
      <c r="RZ151" s="456">
        <f>SUM(MR151:MT151)</f>
        <v/>
      </c>
      <c r="SA151" s="456">
        <f>SUM(MU151:MW151)</f>
        <v/>
      </c>
      <c r="SB151" s="456">
        <f>SUM(MX151:MZ151)</f>
        <v/>
      </c>
      <c r="SC151" s="456">
        <f>SUM(NA151:NB151)</f>
        <v/>
      </c>
      <c r="SD151" s="456">
        <f>SUM(NC151)</f>
        <v/>
      </c>
      <c r="SE151" s="456">
        <f>SUM(ND151:NF151)</f>
        <v/>
      </c>
      <c r="SF151" s="456">
        <f>SUM(NG151)</f>
        <v/>
      </c>
      <c r="SG151" s="456">
        <f>SUM(NH151)</f>
        <v/>
      </c>
      <c r="SH151" s="456">
        <f>NI151</f>
        <v/>
      </c>
      <c r="SI151" s="456">
        <f>NJ151</f>
        <v/>
      </c>
      <c r="SJ151" s="456">
        <f>SUM(NK151:NP151)</f>
        <v/>
      </c>
      <c r="SK151" s="456">
        <f>SUM(NQ151:PN151)</f>
        <v/>
      </c>
      <c r="SL151" s="456">
        <f>SUM(PO151:PX151)</f>
        <v/>
      </c>
      <c r="SM151" s="456">
        <f>SUM(PY151:PZ151)</f>
        <v/>
      </c>
      <c r="SN151" s="456">
        <f>SUM(QA151:QB151)</f>
        <v/>
      </c>
      <c r="SO151" s="456">
        <f>SUM(QC151:QE151)</f>
        <v/>
      </c>
      <c r="SP151" s="456">
        <f>SUM(QG151:QK151)</f>
        <v/>
      </c>
      <c r="SQ151" s="456">
        <f>SUM(QM151:QN151)</f>
        <v/>
      </c>
      <c r="SR151" s="456">
        <f>SUM(QO151)</f>
        <v/>
      </c>
      <c r="SS151" s="456">
        <f>SUM(QP151)+QQ151</f>
        <v/>
      </c>
      <c r="ST151" s="456">
        <f>SUM(QR151)</f>
        <v/>
      </c>
      <c r="SU151" s="456">
        <f>SUM(QS151)</f>
        <v/>
      </c>
      <c r="SV151" s="456">
        <f>SUM(QT151)</f>
        <v/>
      </c>
      <c r="SW151" s="456">
        <f>SUM(QU151)</f>
        <v/>
      </c>
      <c r="SX151" s="456">
        <f>SUM(QV151)</f>
        <v/>
      </c>
      <c r="SY151" s="456">
        <f>SUM(QW151:RE151)</f>
        <v/>
      </c>
      <c r="SZ151" s="157">
        <f>SUM(RH151:SX151)-SUM(SR151:SS151)-SUM(SV151:SX151)</f>
        <v/>
      </c>
      <c r="TB151" s="625" t="n"/>
      <c r="TC151" s="625" t="n"/>
      <c r="TE151" s="625" t="n"/>
      <c r="TF151" s="625" t="n"/>
      <c r="TG151" s="625" t="n"/>
      <c r="TH151" s="625" t="n"/>
      <c r="TI151" s="625" t="n"/>
      <c r="TJ151" s="625" t="n"/>
      <c r="TK151" s="625" t="n"/>
      <c r="TL151" s="625" t="n"/>
      <c r="TM151" s="625" t="n"/>
      <c r="TN151" s="625" t="n"/>
      <c r="TO151" s="625" t="n"/>
      <c r="TP151" s="625" t="n"/>
      <c r="TQ151" s="625" t="n"/>
      <c r="TR151" s="625" t="n"/>
      <c r="TS151" s="625" t="n"/>
      <c r="TT151" s="625" t="n"/>
      <c r="TU151" s="625" t="n"/>
    </row>
    <row r="152" ht="14.5" customHeight="1">
      <c r="A152" s="1100" t="n"/>
      <c r="B152" s="1101" t="n"/>
      <c r="C152" s="1102" t="n"/>
      <c r="D152" s="79" t="inlineStr">
        <is>
          <t>ROM  (GITANO)</t>
        </is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  <c r="CV152" s="7" t="n"/>
      <c r="CW152" s="7" t="n"/>
      <c r="CX152" s="7" t="n"/>
      <c r="CY152" s="7" t="n"/>
      <c r="CZ152" s="7" t="n"/>
      <c r="DA152" s="7" t="n"/>
      <c r="DB152" s="7" t="n"/>
      <c r="DC152" s="7" t="n"/>
      <c r="DD152" s="7" t="n"/>
      <c r="DE152" s="7" t="n"/>
      <c r="DF152" s="7" t="n"/>
      <c r="DG152" s="7" t="n"/>
      <c r="DH152" s="7" t="n"/>
      <c r="DI152" s="7" t="n"/>
      <c r="DJ152" s="7" t="n"/>
      <c r="DK152" s="7" t="n"/>
      <c r="DL152" s="7" t="n"/>
      <c r="DM152" s="7" t="n"/>
      <c r="DN152" s="7" t="n"/>
      <c r="DO152" s="7" t="n"/>
      <c r="DP152" s="7" t="n"/>
      <c r="DQ152" s="7" t="n"/>
      <c r="DR152" s="7" t="n"/>
      <c r="DS152" s="7" t="n"/>
      <c r="DT152" s="7" t="n"/>
      <c r="DU152" s="7" t="n"/>
      <c r="DV152" s="7" t="n"/>
      <c r="DW152" s="7" t="n"/>
      <c r="DX152" s="7" t="n"/>
      <c r="DY152" s="7" t="n"/>
      <c r="DZ152" s="7" t="n"/>
      <c r="EA152" s="7" t="n"/>
      <c r="EB152" s="7" t="n"/>
      <c r="EC152" s="7" t="n"/>
      <c r="ED152" s="7" t="n"/>
      <c r="EE152" s="7" t="n"/>
      <c r="EF152" s="7" t="n"/>
      <c r="EG152" s="7" t="n"/>
      <c r="EH152" s="7" t="n"/>
      <c r="EI152" s="7" t="n"/>
      <c r="EJ152" s="7" t="n"/>
      <c r="EK152" s="7" t="n"/>
      <c r="EL152" s="7" t="n"/>
      <c r="EM152" s="7" t="n"/>
      <c r="EN152" s="7" t="n"/>
      <c r="EO152" s="7" t="n"/>
      <c r="EP152" s="7" t="n"/>
      <c r="EQ152" s="7" t="n"/>
      <c r="ER152" s="7" t="n"/>
      <c r="ES152" s="7" t="n"/>
      <c r="ET152" s="7" t="n"/>
      <c r="EU152" s="7" t="n"/>
      <c r="EV152" s="7" t="n"/>
      <c r="EW152" s="7" t="n"/>
      <c r="EX152" s="7" t="n"/>
      <c r="EY152" s="7" t="n"/>
      <c r="EZ152" s="7" t="n"/>
      <c r="FA152" s="7" t="n"/>
      <c r="FB152" s="7" t="n"/>
      <c r="FC152" s="7" t="n"/>
      <c r="FD152" s="7" t="n"/>
      <c r="FE152" s="7" t="n"/>
      <c r="FF152" s="7" t="n"/>
      <c r="FG152" s="7" t="n"/>
      <c r="FH152" s="7" t="n"/>
      <c r="FI152" s="7" t="n"/>
      <c r="FJ152" s="7" t="n"/>
      <c r="FK152" s="7" t="n"/>
      <c r="FL152" s="7" t="n"/>
      <c r="FM152" s="7" t="n"/>
      <c r="FN152" s="7" t="n"/>
      <c r="FO152" s="7" t="n"/>
      <c r="FP152" s="7" t="n"/>
      <c r="FQ152" s="7" t="n"/>
      <c r="FR152" s="7" t="n"/>
      <c r="FS152" s="7" t="n"/>
      <c r="FT152" s="7" t="n"/>
      <c r="FU152" s="7" t="n"/>
      <c r="FV152" s="7" t="n"/>
      <c r="FW152" s="7" t="n"/>
      <c r="FX152" s="7" t="n"/>
      <c r="FY152" s="7" t="n"/>
      <c r="FZ152" s="7" t="n"/>
      <c r="GA152" s="7" t="n"/>
      <c r="GB152" s="7" t="n"/>
      <c r="GC152" s="7" t="n"/>
      <c r="GD152" s="7" t="n"/>
      <c r="GE152" s="7" t="n"/>
      <c r="GF152" s="7" t="n"/>
      <c r="GG152" s="7" t="n"/>
      <c r="GH152" s="7" t="n"/>
      <c r="GI152" s="7" t="n"/>
      <c r="GJ152" s="7" t="n"/>
      <c r="GK152" s="7" t="n"/>
      <c r="GL152" s="7" t="n"/>
      <c r="GM152" s="7" t="n"/>
      <c r="GN152" s="7" t="n"/>
      <c r="GO152" s="7" t="n"/>
      <c r="GP152" s="7" t="n"/>
      <c r="GQ152" s="7" t="n"/>
      <c r="GR152" s="7" t="n"/>
      <c r="GS152" s="7" t="n"/>
      <c r="GT152" s="7" t="n"/>
      <c r="GU152" s="7" t="n"/>
      <c r="GV152" s="7" t="n"/>
      <c r="GW152" s="7" t="n"/>
      <c r="GX152" s="7" t="n"/>
      <c r="GY152" s="7" t="n"/>
      <c r="GZ152" s="7" t="n"/>
      <c r="HA152" s="7" t="n"/>
      <c r="HB152" s="7" t="n"/>
      <c r="HC152" s="7" t="n"/>
      <c r="HD152" s="7" t="n"/>
      <c r="HE152" s="7" t="n"/>
      <c r="HF152" s="7" t="n"/>
      <c r="HG152" s="7" t="n"/>
      <c r="HH152" s="7" t="n"/>
      <c r="HI152" s="7" t="n"/>
      <c r="HJ152" s="7" t="n"/>
      <c r="HK152" s="7" t="n"/>
      <c r="HL152" s="7" t="n"/>
      <c r="HM152" s="7" t="n"/>
      <c r="HN152" s="7" t="n"/>
      <c r="HO152" s="7" t="n"/>
      <c r="HP152" s="7" t="n"/>
      <c r="HQ152" s="7" t="n"/>
      <c r="HR152" s="7" t="n"/>
      <c r="HS152" s="7" t="n"/>
      <c r="HT152" s="7" t="n"/>
      <c r="HU152" s="7" t="n"/>
      <c r="HV152" s="7" t="n"/>
      <c r="HW152" s="7" t="n"/>
      <c r="HX152" s="7" t="n"/>
      <c r="HY152" s="7" t="n"/>
      <c r="HZ152" s="7" t="n"/>
      <c r="IA152" s="7" t="n"/>
      <c r="IB152" s="7" t="n"/>
      <c r="IC152" s="7" t="n"/>
      <c r="ID152" s="7" t="n"/>
      <c r="IE152" s="7" t="n"/>
      <c r="IF152" s="7" t="n"/>
      <c r="IG152" s="7" t="n"/>
      <c r="IH152" s="7" t="n"/>
      <c r="II152" s="7" t="n"/>
      <c r="IJ152" s="7" t="n"/>
      <c r="IK152" s="7" t="n"/>
      <c r="IL152" s="7" t="n"/>
      <c r="IM152" s="7" t="n"/>
      <c r="IN152" s="7" t="n"/>
      <c r="IO152" s="7" t="n"/>
      <c r="IP152" s="7" t="n"/>
      <c r="IQ152" s="7" t="n"/>
      <c r="IR152" s="7" t="n"/>
      <c r="IS152" s="7" t="n"/>
      <c r="IT152" s="7" t="n"/>
      <c r="IU152" s="7" t="n"/>
      <c r="IV152" s="7" t="n"/>
      <c r="IW152" s="7" t="n"/>
      <c r="IX152" s="7" t="n"/>
      <c r="IY152" s="7" t="n"/>
      <c r="IZ152" s="7" t="n"/>
      <c r="JA152" s="7" t="n"/>
      <c r="JB152" s="7" t="n"/>
      <c r="JC152" s="7" t="n"/>
      <c r="JD152" s="7" t="n"/>
      <c r="JE152" s="7" t="n"/>
      <c r="JF152" s="7" t="n"/>
      <c r="JG152" s="7" t="n"/>
      <c r="JH152" s="7" t="n"/>
      <c r="JI152" s="7" t="n"/>
      <c r="JJ152" s="7" t="n"/>
      <c r="JK152" s="7" t="n"/>
      <c r="JL152" s="7" t="n"/>
      <c r="JM152" s="7" t="n"/>
      <c r="JN152" s="7" t="n"/>
      <c r="JO152" s="7" t="n"/>
      <c r="JP152" s="7" t="n"/>
      <c r="JQ152" s="7" t="n"/>
      <c r="JR152" s="7" t="n"/>
      <c r="JS152" s="7" t="n"/>
      <c r="JT152" s="7" t="n"/>
      <c r="JU152" s="7" t="n"/>
      <c r="JV152" s="7" t="n"/>
      <c r="JW152" s="7" t="n"/>
      <c r="JX152" s="7" t="n"/>
      <c r="JY152" s="7" t="n"/>
      <c r="JZ152" s="7" t="n"/>
      <c r="KA152" s="7" t="n"/>
      <c r="KB152" s="7" t="n"/>
      <c r="KC152" s="7" t="n"/>
      <c r="KD152" s="7" t="n"/>
      <c r="KE152" s="7" t="n"/>
      <c r="KF152" s="7" t="n"/>
      <c r="KG152" s="7" t="n"/>
      <c r="KH152" s="7" t="n"/>
      <c r="KI152" s="7" t="n"/>
      <c r="KJ152" s="7" t="n"/>
      <c r="KK152" s="7" t="n"/>
      <c r="KL152" s="7" t="n"/>
      <c r="KM152" s="7" t="n"/>
      <c r="KN152" s="7" t="n"/>
      <c r="KO152" s="7" t="n"/>
      <c r="KP152" s="7" t="n"/>
      <c r="KQ152" s="7" t="n"/>
      <c r="KR152" s="7" t="n"/>
      <c r="KS152" s="7" t="n"/>
      <c r="KT152" s="7" t="n"/>
      <c r="KU152" s="7" t="n"/>
      <c r="KV152" s="7" t="n"/>
      <c r="KW152" s="7" t="n"/>
      <c r="KX152" s="7" t="n"/>
      <c r="KY152" s="7" t="n"/>
      <c r="KZ152" s="7" t="n"/>
      <c r="LA152" s="7" t="n"/>
      <c r="LB152" s="7" t="n"/>
      <c r="LC152" s="7" t="n"/>
      <c r="LD152" s="7" t="n"/>
      <c r="LE152" s="7" t="n"/>
      <c r="LF152" s="7" t="n"/>
      <c r="LG152" s="7" t="n"/>
      <c r="LH152" s="7" t="n"/>
      <c r="LI152" s="7" t="n"/>
      <c r="LJ152" s="7" t="n"/>
      <c r="LK152" s="7" t="n"/>
      <c r="LL152" s="7" t="n"/>
      <c r="LM152" s="7" t="n"/>
      <c r="LN152" s="7" t="n"/>
      <c r="LO152" s="7" t="n"/>
      <c r="LP152" s="7" t="n"/>
      <c r="LQ152" s="7" t="n"/>
      <c r="LR152" s="7" t="n"/>
      <c r="LS152" s="7" t="n"/>
      <c r="LT152" s="7" t="n"/>
      <c r="LU152" s="7" t="n"/>
      <c r="LV152" s="7" t="n"/>
      <c r="LW152" s="7" t="n"/>
      <c r="LX152" s="7" t="n"/>
      <c r="LY152" s="7" t="n"/>
      <c r="LZ152" s="7" t="n"/>
      <c r="MA152" s="7" t="n"/>
      <c r="MB152" s="7" t="n"/>
      <c r="MC152" s="7" t="n"/>
      <c r="MD152" s="7" t="n"/>
      <c r="ME152" s="7" t="n"/>
      <c r="MF152" s="7" t="n"/>
      <c r="MG152" s="7" t="n"/>
      <c r="MH152" s="7" t="n"/>
      <c r="MI152" s="7" t="n"/>
      <c r="MJ152" s="7" t="n"/>
      <c r="MK152" s="7" t="n"/>
      <c r="ML152" s="7" t="n"/>
      <c r="MM152" s="7" t="n"/>
      <c r="MN152" s="7" t="n"/>
      <c r="MO152" s="7" t="n"/>
      <c r="MP152" s="7" t="n"/>
      <c r="MQ152" s="7" t="n"/>
      <c r="MR152" s="7" t="n"/>
      <c r="MS152" s="7" t="n"/>
      <c r="MT152" s="7" t="n"/>
      <c r="MU152" s="7" t="n"/>
      <c r="MV152" s="7" t="n"/>
      <c r="MW152" s="7" t="n"/>
      <c r="MX152" s="7" t="n"/>
      <c r="MY152" s="7" t="n"/>
      <c r="MZ152" s="7" t="n"/>
      <c r="NA152" s="7" t="n"/>
      <c r="NB152" s="7" t="n"/>
      <c r="NC152" s="7" t="n"/>
      <c r="ND152" s="7" t="n"/>
      <c r="NE152" s="7" t="n"/>
      <c r="NF152" s="7" t="n"/>
      <c r="NG152" s="7" t="n"/>
      <c r="NH152" s="7" t="n"/>
      <c r="NI152" s="7" t="n"/>
      <c r="NJ152" s="7" t="n"/>
      <c r="NK152" s="7" t="n"/>
      <c r="NL152" s="7" t="n"/>
      <c r="NM152" s="7" t="n"/>
      <c r="NN152" s="7" t="n"/>
      <c r="NO152" s="7" t="n"/>
      <c r="NP152" s="7" t="n"/>
      <c r="NQ152" s="619" t="n"/>
      <c r="NR152" s="619" t="n"/>
      <c r="NS152" s="619" t="n"/>
      <c r="NT152" s="619" t="n"/>
      <c r="NU152" s="619" t="n"/>
      <c r="NV152" s="619" t="n"/>
      <c r="NW152" s="619" t="n"/>
      <c r="NX152" s="619" t="n"/>
      <c r="NY152" s="7" t="n"/>
      <c r="NZ152" s="7" t="n"/>
      <c r="OA152" s="7" t="n"/>
      <c r="OB152" s="7" t="n"/>
      <c r="OC152" s="7" t="n"/>
      <c r="OD152" s="7" t="n"/>
      <c r="OE152" s="7" t="n"/>
      <c r="OF152" s="7" t="n"/>
      <c r="OG152" s="619" t="n"/>
      <c r="OH152" s="619" t="n"/>
      <c r="OI152" s="619" t="n"/>
      <c r="OJ152" s="619" t="n"/>
      <c r="OK152" s="619" t="n"/>
      <c r="OL152" s="619" t="n"/>
      <c r="OM152" s="619" t="n"/>
      <c r="ON152" s="619" t="n"/>
      <c r="OO152" s="619" t="n"/>
      <c r="OP152" s="619" t="n"/>
      <c r="OQ152" s="619" t="n"/>
      <c r="OR152" s="619" t="n"/>
      <c r="OS152" s="619" t="n"/>
      <c r="OT152" s="619" t="n"/>
      <c r="OU152" s="619" t="n"/>
      <c r="OV152" s="619" t="n"/>
      <c r="OW152" s="7" t="n"/>
      <c r="OX152" s="7" t="n"/>
      <c r="OY152" s="7" t="n"/>
      <c r="OZ152" s="7" t="n"/>
      <c r="PA152" s="7" t="n"/>
      <c r="PB152" s="7" t="n"/>
      <c r="PC152" s="7" t="n"/>
      <c r="PD152" s="7" t="n"/>
      <c r="PE152" s="7" t="n"/>
      <c r="PF152" s="7" t="n"/>
      <c r="PG152" s="7" t="n"/>
      <c r="PH152" s="7" t="n"/>
      <c r="PI152" s="7" t="n"/>
      <c r="PJ152" s="7" t="n"/>
      <c r="PK152" s="7" t="n"/>
      <c r="PL152" s="7" t="n"/>
      <c r="PM152" s="7" t="n"/>
      <c r="PN152" s="7" t="n"/>
      <c r="PO152" s="7" t="n"/>
      <c r="PP152" s="7" t="n"/>
      <c r="PQ152" s="7" t="n"/>
      <c r="PR152" s="7" t="n"/>
      <c r="PS152" s="7" t="n"/>
      <c r="PT152" s="7" t="n"/>
      <c r="PU152" s="7" t="n"/>
      <c r="PV152" s="7" t="n"/>
      <c r="PW152" s="7" t="n"/>
      <c r="PX152" s="7" t="n"/>
      <c r="PY152" s="7" t="n"/>
      <c r="PZ152" s="7" t="n"/>
      <c r="QA152" s="7" t="n"/>
      <c r="QB152" s="7" t="n"/>
      <c r="QC152" s="7" t="n"/>
      <c r="QD152" s="7" t="n"/>
      <c r="QE152" s="7" t="n"/>
      <c r="QF152" s="7" t="n"/>
      <c r="QG152" s="7" t="n"/>
      <c r="QH152" s="7" t="n"/>
      <c r="QI152" s="7" t="n"/>
      <c r="QJ152" s="7" t="n"/>
      <c r="QK152" s="7" t="n"/>
      <c r="QL152" s="7" t="n"/>
      <c r="QM152" s="7" t="n"/>
      <c r="QN152" s="7" t="n"/>
      <c r="QO152" s="7" t="n"/>
      <c r="QP152" s="7" t="n"/>
      <c r="QQ152" s="7" t="n"/>
      <c r="QR152" s="7" t="n"/>
      <c r="QS152" s="7" t="n"/>
      <c r="QT152" s="7" t="n"/>
      <c r="QU152" s="7" t="n"/>
      <c r="QV152" s="7" t="n"/>
      <c r="QW152" s="7" t="n"/>
      <c r="QX152" s="7" t="n"/>
      <c r="QY152" s="7" t="n"/>
      <c r="QZ152" s="7" t="n"/>
      <c r="RA152" s="7" t="n"/>
      <c r="RB152" s="7" t="n"/>
      <c r="RC152" s="7" t="n"/>
      <c r="RD152" s="7" t="n"/>
      <c r="RE152" s="7" t="n"/>
      <c r="RF152" s="455">
        <f>SUM(E152:RE152)-QF152-QL152-SUM(QO152:QQ152)-SUM(QT152:QV152)</f>
        <v/>
      </c>
      <c r="RG152" s="119" t="n"/>
      <c r="RH152" s="456">
        <f>SUM(E152:G152)</f>
        <v/>
      </c>
      <c r="RI152" s="456">
        <f>SUM(H152:BN152)</f>
        <v/>
      </c>
      <c r="RJ152" s="456">
        <f>SUM(BO152:CT152)</f>
        <v/>
      </c>
      <c r="RK152" s="244">
        <f>SUM(CU152:CW152)</f>
        <v/>
      </c>
      <c r="RL152" s="456">
        <f>SUM(CX152:DH152)</f>
        <v/>
      </c>
      <c r="RM152" s="456">
        <f>SUM(DI152:DU152)</f>
        <v/>
      </c>
      <c r="RN152" s="456">
        <f>SUM(DV152:EZ152)</f>
        <v/>
      </c>
      <c r="RO152" s="456">
        <f>SUM(FA152:FB152)</f>
        <v/>
      </c>
      <c r="RP152" s="456">
        <f>SUM(FC152:FH152)</f>
        <v/>
      </c>
      <c r="RQ152" s="456">
        <f>SUM(FI152:GB152)</f>
        <v/>
      </c>
      <c r="RR152" s="456">
        <f>SUM(GC152:GW152)</f>
        <v/>
      </c>
      <c r="RS152" s="456">
        <f>SUM(GX152:IP152)</f>
        <v/>
      </c>
      <c r="RT152" s="456">
        <f>SUM(IQ152:JC152)</f>
        <v/>
      </c>
      <c r="RU152" s="456">
        <f>SUM(JD152:JV152)</f>
        <v/>
      </c>
      <c r="RV152" s="456">
        <f>SUM(JW152:MA152)</f>
        <v/>
      </c>
      <c r="RW152" s="456">
        <f>SUM(MB152:MN152)</f>
        <v/>
      </c>
      <c r="RX152" s="456">
        <f>MO152</f>
        <v/>
      </c>
      <c r="RY152" s="456">
        <f>SUM(MP152:MQ152)</f>
        <v/>
      </c>
      <c r="RZ152" s="456">
        <f>SUM(MR152:MT152)</f>
        <v/>
      </c>
      <c r="SA152" s="456">
        <f>SUM(MU152:MW152)</f>
        <v/>
      </c>
      <c r="SB152" s="456">
        <f>SUM(MX152:MZ152)</f>
        <v/>
      </c>
      <c r="SC152" s="456">
        <f>SUM(NA152:NB152)</f>
        <v/>
      </c>
      <c r="SD152" s="456">
        <f>SUM(NC152)</f>
        <v/>
      </c>
      <c r="SE152" s="456">
        <f>SUM(ND152:NF152)</f>
        <v/>
      </c>
      <c r="SF152" s="456">
        <f>SUM(NG152)</f>
        <v/>
      </c>
      <c r="SG152" s="456">
        <f>SUM(NH152)</f>
        <v/>
      </c>
      <c r="SH152" s="456">
        <f>NI152</f>
        <v/>
      </c>
      <c r="SI152" s="456">
        <f>NJ152</f>
        <v/>
      </c>
      <c r="SJ152" s="456">
        <f>SUM(NK152:NP152)</f>
        <v/>
      </c>
      <c r="SK152" s="456">
        <f>SUM(NQ152:PN152)</f>
        <v/>
      </c>
      <c r="SL152" s="456">
        <f>SUM(PO152:PX152)</f>
        <v/>
      </c>
      <c r="SM152" s="456">
        <f>SUM(PY152:PZ152)</f>
        <v/>
      </c>
      <c r="SN152" s="456">
        <f>SUM(QA152:QB152)</f>
        <v/>
      </c>
      <c r="SO152" s="456">
        <f>SUM(QC152:QE152)</f>
        <v/>
      </c>
      <c r="SP152" s="456">
        <f>SUM(QG152:QK152)</f>
        <v/>
      </c>
      <c r="SQ152" s="456">
        <f>SUM(QM152:QN152)</f>
        <v/>
      </c>
      <c r="SR152" s="456">
        <f>SUM(QO152)</f>
        <v/>
      </c>
      <c r="SS152" s="456">
        <f>SUM(QP152)+QQ152</f>
        <v/>
      </c>
      <c r="ST152" s="456">
        <f>SUM(QR152)</f>
        <v/>
      </c>
      <c r="SU152" s="456">
        <f>SUM(QS152)</f>
        <v/>
      </c>
      <c r="SV152" s="456">
        <f>SUM(QT152)</f>
        <v/>
      </c>
      <c r="SW152" s="456">
        <f>SUM(QU152)</f>
        <v/>
      </c>
      <c r="SX152" s="456">
        <f>SUM(QV152)</f>
        <v/>
      </c>
      <c r="SY152" s="456">
        <f>SUM(QW152:RE152)</f>
        <v/>
      </c>
      <c r="SZ152" s="157">
        <f>SUM(RH152:SX152)-SUM(SR152:SS152)-SUM(SV152:SX152)</f>
        <v/>
      </c>
      <c r="TB152" s="625" t="n"/>
      <c r="TC152" s="625" t="n"/>
      <c r="TE152" s="625" t="n"/>
      <c r="TF152" s="625" t="n"/>
      <c r="TG152" s="625" t="n"/>
      <c r="TH152" s="625" t="n"/>
      <c r="TI152" s="625" t="n"/>
      <c r="TJ152" s="625" t="n"/>
      <c r="TK152" s="625" t="n"/>
      <c r="TL152" s="625" t="n"/>
      <c r="TM152" s="625" t="n"/>
      <c r="TN152" s="625" t="n"/>
      <c r="TO152" s="625" t="n"/>
      <c r="TP152" s="625" t="n"/>
      <c r="TQ152" s="625" t="n"/>
      <c r="TR152" s="625" t="n"/>
      <c r="TS152" s="625" t="n"/>
      <c r="TT152" s="625" t="n"/>
      <c r="TU152" s="625" t="n"/>
    </row>
    <row r="153" ht="14.5" customHeight="1">
      <c r="A153" s="1100" t="n"/>
      <c r="B153" s="1101" t="n"/>
      <c r="C153" s="1102" t="n"/>
      <c r="D153" s="80" t="inlineStr">
        <is>
          <t xml:space="preserve">RAIZAL </t>
        </is>
      </c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7" t="n"/>
      <c r="CE153" s="7" t="n"/>
      <c r="CF153" s="7" t="n"/>
      <c r="CG153" s="7" t="n"/>
      <c r="CH153" s="7" t="n"/>
      <c r="CI153" s="7" t="n"/>
      <c r="CJ153" s="7" t="n"/>
      <c r="CK153" s="7" t="n"/>
      <c r="CL153" s="7" t="n"/>
      <c r="CM153" s="7" t="n"/>
      <c r="CN153" s="7" t="n"/>
      <c r="CO153" s="7" t="n"/>
      <c r="CP153" s="7" t="n"/>
      <c r="CQ153" s="7" t="n"/>
      <c r="CR153" s="7" t="n"/>
      <c r="CS153" s="7" t="n"/>
      <c r="CT153" s="7" t="n"/>
      <c r="CU153" s="7" t="n"/>
      <c r="CV153" s="7" t="n"/>
      <c r="CW153" s="7" t="n"/>
      <c r="CX153" s="7" t="n"/>
      <c r="CY153" s="7" t="n"/>
      <c r="CZ153" s="7" t="n"/>
      <c r="DA153" s="7" t="n"/>
      <c r="DB153" s="7" t="n"/>
      <c r="DC153" s="7" t="n"/>
      <c r="DD153" s="7" t="n"/>
      <c r="DE153" s="7" t="n"/>
      <c r="DF153" s="7" t="n"/>
      <c r="DG153" s="7" t="n"/>
      <c r="DH153" s="7" t="n"/>
      <c r="DI153" s="7" t="n"/>
      <c r="DJ153" s="7" t="n"/>
      <c r="DK153" s="7" t="n"/>
      <c r="DL153" s="7" t="n"/>
      <c r="DM153" s="7" t="n"/>
      <c r="DN153" s="7" t="n"/>
      <c r="DO153" s="7" t="n"/>
      <c r="DP153" s="7" t="n"/>
      <c r="DQ153" s="7" t="n"/>
      <c r="DR153" s="7" t="n"/>
      <c r="DS153" s="7" t="n"/>
      <c r="DT153" s="7" t="n"/>
      <c r="DU153" s="7" t="n"/>
      <c r="DV153" s="7" t="n"/>
      <c r="DW153" s="7" t="n"/>
      <c r="DX153" s="7" t="n"/>
      <c r="DY153" s="7" t="n"/>
      <c r="DZ153" s="7" t="n"/>
      <c r="EA153" s="7" t="n"/>
      <c r="EB153" s="7" t="n"/>
      <c r="EC153" s="7" t="n"/>
      <c r="ED153" s="7" t="n"/>
      <c r="EE153" s="7" t="n"/>
      <c r="EF153" s="7" t="n"/>
      <c r="EG153" s="7" t="n"/>
      <c r="EH153" s="7" t="n"/>
      <c r="EI153" s="7" t="n"/>
      <c r="EJ153" s="7" t="n"/>
      <c r="EK153" s="7" t="n"/>
      <c r="EL153" s="7" t="n"/>
      <c r="EM153" s="7" t="n"/>
      <c r="EN153" s="7" t="n"/>
      <c r="EO153" s="7" t="n"/>
      <c r="EP153" s="7" t="n"/>
      <c r="EQ153" s="7" t="n"/>
      <c r="ER153" s="7" t="n"/>
      <c r="ES153" s="7" t="n"/>
      <c r="ET153" s="7" t="n"/>
      <c r="EU153" s="7" t="n"/>
      <c r="EV153" s="7" t="n"/>
      <c r="EW153" s="7" t="n"/>
      <c r="EX153" s="7" t="n"/>
      <c r="EY153" s="7" t="n"/>
      <c r="EZ153" s="7" t="n"/>
      <c r="FA153" s="7" t="n"/>
      <c r="FB153" s="7" t="n"/>
      <c r="FC153" s="7" t="n"/>
      <c r="FD153" s="7" t="n"/>
      <c r="FE153" s="7" t="n"/>
      <c r="FF153" s="7" t="n"/>
      <c r="FG153" s="7" t="n"/>
      <c r="FH153" s="7" t="n"/>
      <c r="FI153" s="7" t="n"/>
      <c r="FJ153" s="7" t="n"/>
      <c r="FK153" s="7" t="n"/>
      <c r="FL153" s="7" t="n"/>
      <c r="FM153" s="7" t="n"/>
      <c r="FN153" s="7" t="n"/>
      <c r="FO153" s="7" t="n"/>
      <c r="FP153" s="7" t="n"/>
      <c r="FQ153" s="7" t="n"/>
      <c r="FR153" s="7" t="n"/>
      <c r="FS153" s="7" t="n"/>
      <c r="FT153" s="7" t="n"/>
      <c r="FU153" s="7" t="n"/>
      <c r="FV153" s="7" t="n"/>
      <c r="FW153" s="7" t="n"/>
      <c r="FX153" s="7" t="n"/>
      <c r="FY153" s="7" t="n"/>
      <c r="FZ153" s="7" t="n"/>
      <c r="GA153" s="7" t="n"/>
      <c r="GB153" s="7" t="n"/>
      <c r="GC153" s="7" t="n"/>
      <c r="GD153" s="7" t="n"/>
      <c r="GE153" s="7" t="n"/>
      <c r="GF153" s="7" t="n"/>
      <c r="GG153" s="7" t="n"/>
      <c r="GH153" s="7" t="n"/>
      <c r="GI153" s="7" t="n"/>
      <c r="GJ153" s="7" t="n"/>
      <c r="GK153" s="7" t="n"/>
      <c r="GL153" s="7" t="n"/>
      <c r="GM153" s="7" t="n"/>
      <c r="GN153" s="7" t="n"/>
      <c r="GO153" s="7" t="n"/>
      <c r="GP153" s="7" t="n"/>
      <c r="GQ153" s="7" t="n"/>
      <c r="GR153" s="7" t="n"/>
      <c r="GS153" s="7" t="n"/>
      <c r="GT153" s="7" t="n"/>
      <c r="GU153" s="7" t="n"/>
      <c r="GV153" s="7" t="n"/>
      <c r="GW153" s="7" t="n"/>
      <c r="GX153" s="7" t="n"/>
      <c r="GY153" s="7" t="n"/>
      <c r="GZ153" s="7" t="n"/>
      <c r="HA153" s="7" t="n"/>
      <c r="HB153" s="7" t="n"/>
      <c r="HC153" s="7" t="n"/>
      <c r="HD153" s="7" t="n"/>
      <c r="HE153" s="7" t="n"/>
      <c r="HF153" s="7" t="n"/>
      <c r="HG153" s="7" t="n"/>
      <c r="HH153" s="7" t="n"/>
      <c r="HI153" s="7" t="n"/>
      <c r="HJ153" s="7" t="n"/>
      <c r="HK153" s="7" t="n"/>
      <c r="HL153" s="7" t="n"/>
      <c r="HM153" s="7" t="n"/>
      <c r="HN153" s="7" t="n"/>
      <c r="HO153" s="7" t="n"/>
      <c r="HP153" s="7" t="n"/>
      <c r="HQ153" s="7" t="n"/>
      <c r="HR153" s="7" t="n"/>
      <c r="HS153" s="7" t="n"/>
      <c r="HT153" s="7" t="n"/>
      <c r="HU153" s="7" t="n"/>
      <c r="HV153" s="7" t="n"/>
      <c r="HW153" s="7" t="n"/>
      <c r="HX153" s="7" t="n"/>
      <c r="HY153" s="7" t="n"/>
      <c r="HZ153" s="7" t="n"/>
      <c r="IA153" s="7" t="n"/>
      <c r="IB153" s="7" t="n"/>
      <c r="IC153" s="7" t="n"/>
      <c r="ID153" s="7" t="n"/>
      <c r="IE153" s="7" t="n"/>
      <c r="IF153" s="7" t="n"/>
      <c r="IG153" s="7" t="n"/>
      <c r="IH153" s="7" t="n"/>
      <c r="II153" s="7" t="n"/>
      <c r="IJ153" s="7" t="n"/>
      <c r="IK153" s="7" t="n"/>
      <c r="IL153" s="7" t="n"/>
      <c r="IM153" s="7" t="n"/>
      <c r="IN153" s="7" t="n"/>
      <c r="IO153" s="7" t="n"/>
      <c r="IP153" s="7" t="n"/>
      <c r="IQ153" s="7" t="n"/>
      <c r="IR153" s="7" t="n"/>
      <c r="IS153" s="7" t="n"/>
      <c r="IT153" s="7" t="n"/>
      <c r="IU153" s="7" t="n"/>
      <c r="IV153" s="7" t="n"/>
      <c r="IW153" s="7" t="n"/>
      <c r="IX153" s="7" t="n"/>
      <c r="IY153" s="7" t="n"/>
      <c r="IZ153" s="7" t="n"/>
      <c r="JA153" s="7" t="n"/>
      <c r="JB153" s="7" t="n"/>
      <c r="JC153" s="7" t="n"/>
      <c r="JD153" s="7" t="n"/>
      <c r="JE153" s="7" t="n"/>
      <c r="JF153" s="7" t="n"/>
      <c r="JG153" s="7" t="n"/>
      <c r="JH153" s="7" t="n"/>
      <c r="JI153" s="7" t="n"/>
      <c r="JJ153" s="7" t="n"/>
      <c r="JK153" s="7" t="n"/>
      <c r="JL153" s="7" t="n"/>
      <c r="JM153" s="7" t="n"/>
      <c r="JN153" s="7" t="n"/>
      <c r="JO153" s="7" t="n"/>
      <c r="JP153" s="7" t="n"/>
      <c r="JQ153" s="7" t="n"/>
      <c r="JR153" s="7" t="n"/>
      <c r="JS153" s="7" t="n"/>
      <c r="JT153" s="7" t="n"/>
      <c r="JU153" s="7" t="n"/>
      <c r="JV153" s="7" t="n"/>
      <c r="JW153" s="7" t="n"/>
      <c r="JX153" s="7" t="n"/>
      <c r="JY153" s="7" t="n"/>
      <c r="JZ153" s="7" t="n"/>
      <c r="KA153" s="7" t="n"/>
      <c r="KB153" s="7" t="n"/>
      <c r="KC153" s="7" t="n"/>
      <c r="KD153" s="7" t="n"/>
      <c r="KE153" s="7" t="n"/>
      <c r="KF153" s="7" t="n"/>
      <c r="KG153" s="7" t="n"/>
      <c r="KH153" s="7" t="n"/>
      <c r="KI153" s="7" t="n"/>
      <c r="KJ153" s="7" t="n"/>
      <c r="KK153" s="7" t="n"/>
      <c r="KL153" s="7" t="n"/>
      <c r="KM153" s="7" t="n"/>
      <c r="KN153" s="7" t="n"/>
      <c r="KO153" s="7" t="n"/>
      <c r="KP153" s="7" t="n"/>
      <c r="KQ153" s="7" t="n"/>
      <c r="KR153" s="7" t="n"/>
      <c r="KS153" s="7" t="n"/>
      <c r="KT153" s="7" t="n"/>
      <c r="KU153" s="7" t="n"/>
      <c r="KV153" s="7" t="n"/>
      <c r="KW153" s="7" t="n"/>
      <c r="KX153" s="7" t="n"/>
      <c r="KY153" s="7" t="n"/>
      <c r="KZ153" s="7" t="n"/>
      <c r="LA153" s="7" t="n"/>
      <c r="LB153" s="7" t="n"/>
      <c r="LC153" s="7" t="n"/>
      <c r="LD153" s="7" t="n"/>
      <c r="LE153" s="7" t="n"/>
      <c r="LF153" s="7" t="n"/>
      <c r="LG153" s="7" t="n"/>
      <c r="LH153" s="7" t="n"/>
      <c r="LI153" s="7" t="n"/>
      <c r="LJ153" s="7" t="n"/>
      <c r="LK153" s="7" t="n"/>
      <c r="LL153" s="7" t="n"/>
      <c r="LM153" s="7" t="n"/>
      <c r="LN153" s="7" t="n"/>
      <c r="LO153" s="7" t="n"/>
      <c r="LP153" s="7" t="n"/>
      <c r="LQ153" s="7" t="n"/>
      <c r="LR153" s="7" t="n"/>
      <c r="LS153" s="7" t="n"/>
      <c r="LT153" s="7" t="n"/>
      <c r="LU153" s="7" t="n"/>
      <c r="LV153" s="7" t="n"/>
      <c r="LW153" s="7" t="n"/>
      <c r="LX153" s="7" t="n"/>
      <c r="LY153" s="7" t="n"/>
      <c r="LZ153" s="7" t="n"/>
      <c r="MA153" s="7" t="n"/>
      <c r="MB153" s="7" t="n"/>
      <c r="MC153" s="7" t="n"/>
      <c r="MD153" s="7" t="n"/>
      <c r="ME153" s="7" t="n"/>
      <c r="MF153" s="7" t="n"/>
      <c r="MG153" s="7" t="n"/>
      <c r="MH153" s="7" t="n"/>
      <c r="MI153" s="7" t="n"/>
      <c r="MJ153" s="7" t="n"/>
      <c r="MK153" s="7" t="n"/>
      <c r="ML153" s="7" t="n"/>
      <c r="MM153" s="7" t="n"/>
      <c r="MN153" s="7" t="n"/>
      <c r="MO153" s="7" t="n"/>
      <c r="MP153" s="7" t="n"/>
      <c r="MQ153" s="7" t="n"/>
      <c r="MR153" s="7" t="n"/>
      <c r="MS153" s="7" t="n"/>
      <c r="MT153" s="7" t="n"/>
      <c r="MU153" s="7" t="n"/>
      <c r="MV153" s="7" t="n"/>
      <c r="MW153" s="7" t="n"/>
      <c r="MX153" s="7" t="n"/>
      <c r="MY153" s="7" t="n"/>
      <c r="MZ153" s="7" t="n"/>
      <c r="NA153" s="7" t="n"/>
      <c r="NB153" s="7" t="n"/>
      <c r="NC153" s="7" t="n"/>
      <c r="ND153" s="7" t="n"/>
      <c r="NE153" s="7" t="n"/>
      <c r="NF153" s="7" t="n"/>
      <c r="NG153" s="7" t="n"/>
      <c r="NH153" s="7" t="n"/>
      <c r="NI153" s="7" t="n"/>
      <c r="NJ153" s="7" t="n"/>
      <c r="NK153" s="7" t="n"/>
      <c r="NL153" s="7" t="n"/>
      <c r="NM153" s="7" t="n"/>
      <c r="NN153" s="7" t="n"/>
      <c r="NO153" s="7" t="n"/>
      <c r="NP153" s="7" t="n"/>
      <c r="NQ153" s="619" t="n"/>
      <c r="NR153" s="619" t="n"/>
      <c r="NS153" s="619" t="n"/>
      <c r="NT153" s="619" t="n"/>
      <c r="NU153" s="619" t="n"/>
      <c r="NV153" s="619" t="n"/>
      <c r="NW153" s="619" t="n"/>
      <c r="NX153" s="619" t="n"/>
      <c r="NY153" s="7" t="n"/>
      <c r="NZ153" s="7" t="n"/>
      <c r="OA153" s="7" t="n"/>
      <c r="OB153" s="7" t="n"/>
      <c r="OC153" s="7" t="n"/>
      <c r="OD153" s="7" t="n"/>
      <c r="OE153" s="7" t="n"/>
      <c r="OF153" s="7" t="n"/>
      <c r="OG153" s="619" t="n"/>
      <c r="OH153" s="619" t="n"/>
      <c r="OI153" s="619" t="n"/>
      <c r="OJ153" s="619" t="n"/>
      <c r="OK153" s="619" t="n"/>
      <c r="OL153" s="619" t="n"/>
      <c r="OM153" s="619" t="n"/>
      <c r="ON153" s="619" t="n"/>
      <c r="OO153" s="619" t="n"/>
      <c r="OP153" s="619" t="n"/>
      <c r="OQ153" s="619" t="n"/>
      <c r="OR153" s="619" t="n"/>
      <c r="OS153" s="619" t="n"/>
      <c r="OT153" s="619" t="n"/>
      <c r="OU153" s="619" t="n"/>
      <c r="OV153" s="619" t="n"/>
      <c r="OW153" s="7" t="n"/>
      <c r="OX153" s="7" t="n"/>
      <c r="OY153" s="7" t="n"/>
      <c r="OZ153" s="7" t="n"/>
      <c r="PA153" s="7" t="n"/>
      <c r="PB153" s="7" t="n"/>
      <c r="PC153" s="7" t="n"/>
      <c r="PD153" s="7" t="n"/>
      <c r="PE153" s="7" t="n"/>
      <c r="PF153" s="7" t="n"/>
      <c r="PG153" s="7" t="n"/>
      <c r="PH153" s="7" t="n"/>
      <c r="PI153" s="7" t="n"/>
      <c r="PJ153" s="7" t="n"/>
      <c r="PK153" s="7" t="n"/>
      <c r="PL153" s="7" t="n"/>
      <c r="PM153" s="7" t="n"/>
      <c r="PN153" s="7" t="n"/>
      <c r="PO153" s="7" t="n"/>
      <c r="PP153" s="7" t="n"/>
      <c r="PQ153" s="7" t="n"/>
      <c r="PR153" s="7" t="n"/>
      <c r="PS153" s="7" t="n"/>
      <c r="PT153" s="7" t="n"/>
      <c r="PU153" s="7" t="n"/>
      <c r="PV153" s="7" t="n"/>
      <c r="PW153" s="7" t="n"/>
      <c r="PX153" s="7" t="n"/>
      <c r="PY153" s="7" t="n"/>
      <c r="PZ153" s="7" t="n"/>
      <c r="QA153" s="7" t="n"/>
      <c r="QB153" s="7" t="n"/>
      <c r="QC153" s="7" t="n"/>
      <c r="QD153" s="7" t="n"/>
      <c r="QE153" s="7" t="n"/>
      <c r="QF153" s="7" t="n"/>
      <c r="QG153" s="7" t="n"/>
      <c r="QH153" s="7" t="n"/>
      <c r="QI153" s="7" t="n"/>
      <c r="QJ153" s="7" t="n"/>
      <c r="QK153" s="7" t="n"/>
      <c r="QL153" s="7" t="n"/>
      <c r="QM153" s="7" t="n"/>
      <c r="QN153" s="7" t="n"/>
      <c r="QO153" s="7" t="n"/>
      <c r="QP153" s="7" t="n"/>
      <c r="QQ153" s="7" t="n"/>
      <c r="QR153" s="7" t="n"/>
      <c r="QS153" s="7" t="n"/>
      <c r="QT153" s="7" t="n"/>
      <c r="QU153" s="7" t="n"/>
      <c r="QV153" s="7" t="n"/>
      <c r="QW153" s="7" t="n"/>
      <c r="QX153" s="7" t="n"/>
      <c r="QY153" s="7" t="n"/>
      <c r="QZ153" s="7" t="n"/>
      <c r="RA153" s="7" t="n"/>
      <c r="RB153" s="7" t="n"/>
      <c r="RC153" s="7" t="n"/>
      <c r="RD153" s="7" t="n"/>
      <c r="RE153" s="7" t="n"/>
      <c r="RF153" s="455">
        <f>SUM(E153:RE153)-QF153-QL153-SUM(QO153:QQ153)-SUM(QT153:QV153)</f>
        <v/>
      </c>
      <c r="RG153" s="119" t="n"/>
      <c r="RH153" s="456">
        <f>SUM(E153:G153)</f>
        <v/>
      </c>
      <c r="RI153" s="456">
        <f>SUM(H153:BN153)</f>
        <v/>
      </c>
      <c r="RJ153" s="456">
        <f>SUM(BO153:CT153)</f>
        <v/>
      </c>
      <c r="RK153" s="244">
        <f>SUM(CU153:CW153)</f>
        <v/>
      </c>
      <c r="RL153" s="456">
        <f>SUM(CX153:DH153)</f>
        <v/>
      </c>
      <c r="RM153" s="456">
        <f>SUM(DI153:DU153)</f>
        <v/>
      </c>
      <c r="RN153" s="456">
        <f>SUM(DV153:EZ153)</f>
        <v/>
      </c>
      <c r="RO153" s="456">
        <f>SUM(FA153:FB153)</f>
        <v/>
      </c>
      <c r="RP153" s="456">
        <f>SUM(FC153:FH153)</f>
        <v/>
      </c>
      <c r="RQ153" s="456">
        <f>SUM(FI153:GB153)</f>
        <v/>
      </c>
      <c r="RR153" s="456">
        <f>SUM(GC153:GW153)</f>
        <v/>
      </c>
      <c r="RS153" s="456">
        <f>SUM(GX153:IP153)</f>
        <v/>
      </c>
      <c r="RT153" s="456">
        <f>SUM(IQ153:JC153)</f>
        <v/>
      </c>
      <c r="RU153" s="456">
        <f>SUM(JD153:JV153)</f>
        <v/>
      </c>
      <c r="RV153" s="456">
        <f>SUM(JW153:MA153)</f>
        <v/>
      </c>
      <c r="RW153" s="456">
        <f>SUM(MB153:MN153)</f>
        <v/>
      </c>
      <c r="RX153" s="456">
        <f>MO153</f>
        <v/>
      </c>
      <c r="RY153" s="456">
        <f>SUM(MP153:MQ153)</f>
        <v/>
      </c>
      <c r="RZ153" s="456">
        <f>SUM(MR153:MT153)</f>
        <v/>
      </c>
      <c r="SA153" s="456">
        <f>SUM(MU153:MW153)</f>
        <v/>
      </c>
      <c r="SB153" s="456">
        <f>SUM(MX153:MZ153)</f>
        <v/>
      </c>
      <c r="SC153" s="456">
        <f>SUM(NA153:NB153)</f>
        <v/>
      </c>
      <c r="SD153" s="456">
        <f>SUM(NC153)</f>
        <v/>
      </c>
      <c r="SE153" s="456">
        <f>SUM(ND153:NF153)</f>
        <v/>
      </c>
      <c r="SF153" s="456">
        <f>SUM(NG153)</f>
        <v/>
      </c>
      <c r="SG153" s="456">
        <f>SUM(NH153)</f>
        <v/>
      </c>
      <c r="SH153" s="456">
        <f>NI153</f>
        <v/>
      </c>
      <c r="SI153" s="456">
        <f>NJ153</f>
        <v/>
      </c>
      <c r="SJ153" s="456">
        <f>SUM(NK153:NP153)</f>
        <v/>
      </c>
      <c r="SK153" s="456">
        <f>SUM(NQ153:PN153)</f>
        <v/>
      </c>
      <c r="SL153" s="456">
        <f>SUM(PO153:PX153)</f>
        <v/>
      </c>
      <c r="SM153" s="456">
        <f>SUM(PY153:PZ153)</f>
        <v/>
      </c>
      <c r="SN153" s="456">
        <f>SUM(QA153:QB153)</f>
        <v/>
      </c>
      <c r="SO153" s="456">
        <f>SUM(QC153:QE153)</f>
        <v/>
      </c>
      <c r="SP153" s="456">
        <f>SUM(QG153:QK153)</f>
        <v/>
      </c>
      <c r="SQ153" s="456">
        <f>SUM(QM153:QN153)</f>
        <v/>
      </c>
      <c r="SR153" s="456">
        <f>SUM(QO153)</f>
        <v/>
      </c>
      <c r="SS153" s="456">
        <f>SUM(QP153)+QQ153</f>
        <v/>
      </c>
      <c r="ST153" s="456">
        <f>SUM(QR153)</f>
        <v/>
      </c>
      <c r="SU153" s="456">
        <f>SUM(QS153)</f>
        <v/>
      </c>
      <c r="SV153" s="456">
        <f>SUM(QT153)</f>
        <v/>
      </c>
      <c r="SW153" s="456">
        <f>SUM(QU153)</f>
        <v/>
      </c>
      <c r="SX153" s="456">
        <f>SUM(QV153)</f>
        <v/>
      </c>
      <c r="SY153" s="456">
        <f>SUM(QW153:RE153)</f>
        <v/>
      </c>
      <c r="SZ153" s="157">
        <f>SUM(RH153:SX153)-SUM(SR153:SS153)-SUM(SV153:SX153)</f>
        <v/>
      </c>
      <c r="TB153" s="625" t="n"/>
      <c r="TC153" s="625" t="n"/>
      <c r="TE153" s="625" t="n"/>
      <c r="TF153" s="625" t="n"/>
      <c r="TG153" s="625" t="n"/>
      <c r="TH153" s="625" t="n"/>
      <c r="TI153" s="625" t="n"/>
      <c r="TJ153" s="625" t="n"/>
      <c r="TK153" s="625" t="n"/>
      <c r="TL153" s="625" t="n"/>
      <c r="TM153" s="625" t="n"/>
      <c r="TN153" s="625" t="n"/>
      <c r="TO153" s="625" t="n"/>
      <c r="TP153" s="625" t="n"/>
      <c r="TQ153" s="625" t="n"/>
      <c r="TR153" s="625" t="n"/>
      <c r="TS153" s="625" t="n"/>
      <c r="TT153" s="625" t="n"/>
      <c r="TU153" s="625" t="n"/>
    </row>
    <row r="154" ht="14.5" customHeight="1">
      <c r="A154" s="1100" t="n"/>
      <c r="B154" s="1101" t="n"/>
      <c r="C154" s="1102" t="n"/>
      <c r="D154" s="81" t="inlineStr">
        <is>
          <t>PALENQUERO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7" t="n"/>
      <c r="CE154" s="7" t="n"/>
      <c r="CF154" s="7" t="n"/>
      <c r="CG154" s="7" t="n"/>
      <c r="CH154" s="7" t="n"/>
      <c r="CI154" s="7" t="n"/>
      <c r="CJ154" s="7" t="n"/>
      <c r="CK154" s="7" t="n"/>
      <c r="CL154" s="7" t="n"/>
      <c r="CM154" s="7" t="n"/>
      <c r="CN154" s="7" t="n"/>
      <c r="CO154" s="7" t="n"/>
      <c r="CP154" s="7" t="n"/>
      <c r="CQ154" s="7" t="n"/>
      <c r="CR154" s="7" t="n"/>
      <c r="CS154" s="7" t="n"/>
      <c r="CT154" s="7" t="n"/>
      <c r="CU154" s="7" t="n"/>
      <c r="CV154" s="7" t="n"/>
      <c r="CW154" s="7" t="n"/>
      <c r="CX154" s="7" t="n"/>
      <c r="CY154" s="7" t="n"/>
      <c r="CZ154" s="7" t="n"/>
      <c r="DA154" s="7" t="n"/>
      <c r="DB154" s="7" t="n"/>
      <c r="DC154" s="7" t="n"/>
      <c r="DD154" s="7" t="n"/>
      <c r="DE154" s="7" t="n"/>
      <c r="DF154" s="7" t="n"/>
      <c r="DG154" s="7" t="n"/>
      <c r="DH154" s="7" t="n"/>
      <c r="DI154" s="7" t="n"/>
      <c r="DJ154" s="7" t="n"/>
      <c r="DK154" s="7" t="n"/>
      <c r="DL154" s="7" t="n"/>
      <c r="DM154" s="7" t="n"/>
      <c r="DN154" s="7" t="n"/>
      <c r="DO154" s="7" t="n"/>
      <c r="DP154" s="7" t="n"/>
      <c r="DQ154" s="7" t="n"/>
      <c r="DR154" s="7" t="n"/>
      <c r="DS154" s="7" t="n"/>
      <c r="DT154" s="7" t="n"/>
      <c r="DU154" s="7" t="n"/>
      <c r="DV154" s="7" t="n"/>
      <c r="DW154" s="7" t="n"/>
      <c r="DX154" s="7" t="n"/>
      <c r="DY154" s="7" t="n"/>
      <c r="DZ154" s="7" t="n"/>
      <c r="EA154" s="7" t="n"/>
      <c r="EB154" s="7" t="n"/>
      <c r="EC154" s="7" t="n"/>
      <c r="ED154" s="7" t="n"/>
      <c r="EE154" s="7" t="n"/>
      <c r="EF154" s="7" t="n"/>
      <c r="EG154" s="7" t="n"/>
      <c r="EH154" s="7" t="n"/>
      <c r="EI154" s="7" t="n"/>
      <c r="EJ154" s="7" t="n"/>
      <c r="EK154" s="7" t="n"/>
      <c r="EL154" s="7" t="n"/>
      <c r="EM154" s="7" t="n"/>
      <c r="EN154" s="7" t="n"/>
      <c r="EO154" s="7" t="n"/>
      <c r="EP154" s="7" t="n"/>
      <c r="EQ154" s="7" t="n"/>
      <c r="ER154" s="7" t="n"/>
      <c r="ES154" s="7" t="n"/>
      <c r="ET154" s="7" t="n"/>
      <c r="EU154" s="7" t="n"/>
      <c r="EV154" s="7" t="n"/>
      <c r="EW154" s="7" t="n"/>
      <c r="EX154" s="7" t="n"/>
      <c r="EY154" s="7" t="n"/>
      <c r="EZ154" s="7" t="n"/>
      <c r="FA154" s="7" t="n"/>
      <c r="FB154" s="7" t="n"/>
      <c r="FC154" s="7" t="n"/>
      <c r="FD154" s="7" t="n"/>
      <c r="FE154" s="7" t="n"/>
      <c r="FF154" s="7" t="n"/>
      <c r="FG154" s="7" t="n"/>
      <c r="FH154" s="7" t="n"/>
      <c r="FI154" s="7" t="n"/>
      <c r="FJ154" s="7" t="n"/>
      <c r="FK154" s="7" t="n"/>
      <c r="FL154" s="7" t="n"/>
      <c r="FM154" s="7" t="n"/>
      <c r="FN154" s="7" t="n"/>
      <c r="FO154" s="7" t="n"/>
      <c r="FP154" s="7" t="n"/>
      <c r="FQ154" s="7" t="n"/>
      <c r="FR154" s="7" t="n"/>
      <c r="FS154" s="7" t="n"/>
      <c r="FT154" s="7" t="n"/>
      <c r="FU154" s="7" t="n"/>
      <c r="FV154" s="7" t="n"/>
      <c r="FW154" s="7" t="n"/>
      <c r="FX154" s="7" t="n"/>
      <c r="FY154" s="7" t="n"/>
      <c r="FZ154" s="7" t="n"/>
      <c r="GA154" s="7" t="n"/>
      <c r="GB154" s="7" t="n"/>
      <c r="GC154" s="7" t="n"/>
      <c r="GD154" s="7" t="n"/>
      <c r="GE154" s="7" t="n"/>
      <c r="GF154" s="7" t="n"/>
      <c r="GG154" s="7" t="n"/>
      <c r="GH154" s="7" t="n"/>
      <c r="GI154" s="7" t="n"/>
      <c r="GJ154" s="7" t="n"/>
      <c r="GK154" s="7" t="n"/>
      <c r="GL154" s="7" t="n"/>
      <c r="GM154" s="7" t="n"/>
      <c r="GN154" s="7" t="n"/>
      <c r="GO154" s="7" t="n"/>
      <c r="GP154" s="7" t="n"/>
      <c r="GQ154" s="7" t="n"/>
      <c r="GR154" s="7" t="n"/>
      <c r="GS154" s="7" t="n"/>
      <c r="GT154" s="7" t="n"/>
      <c r="GU154" s="7" t="n"/>
      <c r="GV154" s="7" t="n"/>
      <c r="GW154" s="7" t="n"/>
      <c r="GX154" s="7" t="n"/>
      <c r="GY154" s="7" t="n"/>
      <c r="GZ154" s="7" t="n"/>
      <c r="HA154" s="7" t="n"/>
      <c r="HB154" s="7" t="n"/>
      <c r="HC154" s="7" t="n"/>
      <c r="HD154" s="7" t="n"/>
      <c r="HE154" s="7" t="n"/>
      <c r="HF154" s="7" t="n"/>
      <c r="HG154" s="7" t="n"/>
      <c r="HH154" s="7" t="n"/>
      <c r="HI154" s="7" t="n"/>
      <c r="HJ154" s="7" t="n"/>
      <c r="HK154" s="7" t="n"/>
      <c r="HL154" s="7" t="n"/>
      <c r="HM154" s="7" t="n"/>
      <c r="HN154" s="7" t="n"/>
      <c r="HO154" s="7" t="n"/>
      <c r="HP154" s="7" t="n"/>
      <c r="HQ154" s="7" t="n"/>
      <c r="HR154" s="7" t="n"/>
      <c r="HS154" s="7" t="n"/>
      <c r="HT154" s="7" t="n"/>
      <c r="HU154" s="7" t="n"/>
      <c r="HV154" s="7" t="n"/>
      <c r="HW154" s="7" t="n"/>
      <c r="HX154" s="7" t="n"/>
      <c r="HY154" s="7" t="n"/>
      <c r="HZ154" s="7" t="n"/>
      <c r="IA154" s="7" t="n"/>
      <c r="IB154" s="7" t="n"/>
      <c r="IC154" s="7" t="n"/>
      <c r="ID154" s="7" t="n"/>
      <c r="IE154" s="7" t="n"/>
      <c r="IF154" s="7" t="n"/>
      <c r="IG154" s="7" t="n"/>
      <c r="IH154" s="7" t="n"/>
      <c r="II154" s="7" t="n"/>
      <c r="IJ154" s="7" t="n"/>
      <c r="IK154" s="7" t="n"/>
      <c r="IL154" s="7" t="n"/>
      <c r="IM154" s="7" t="n"/>
      <c r="IN154" s="7" t="n"/>
      <c r="IO154" s="7" t="n"/>
      <c r="IP154" s="7" t="n"/>
      <c r="IQ154" s="7" t="n"/>
      <c r="IR154" s="7" t="n"/>
      <c r="IS154" s="7" t="n"/>
      <c r="IT154" s="7" t="n"/>
      <c r="IU154" s="7" t="n"/>
      <c r="IV154" s="7" t="n"/>
      <c r="IW154" s="7" t="n"/>
      <c r="IX154" s="7" t="n"/>
      <c r="IY154" s="7" t="n"/>
      <c r="IZ154" s="7" t="n"/>
      <c r="JA154" s="7" t="n"/>
      <c r="JB154" s="7" t="n"/>
      <c r="JC154" s="7" t="n"/>
      <c r="JD154" s="7" t="n"/>
      <c r="JE154" s="7" t="n"/>
      <c r="JF154" s="7" t="n"/>
      <c r="JG154" s="7" t="n"/>
      <c r="JH154" s="7" t="n"/>
      <c r="JI154" s="7" t="n"/>
      <c r="JJ154" s="7" t="n"/>
      <c r="JK154" s="7" t="n"/>
      <c r="JL154" s="7" t="n"/>
      <c r="JM154" s="7" t="n"/>
      <c r="JN154" s="7" t="n"/>
      <c r="JO154" s="7" t="n"/>
      <c r="JP154" s="7" t="n"/>
      <c r="JQ154" s="7" t="n"/>
      <c r="JR154" s="7" t="n"/>
      <c r="JS154" s="7" t="n"/>
      <c r="JT154" s="7" t="n"/>
      <c r="JU154" s="7" t="n"/>
      <c r="JV154" s="7" t="n"/>
      <c r="JW154" s="7" t="n"/>
      <c r="JX154" s="7" t="n"/>
      <c r="JY154" s="7" t="n"/>
      <c r="JZ154" s="7" t="n"/>
      <c r="KA154" s="7" t="n"/>
      <c r="KB154" s="7" t="n"/>
      <c r="KC154" s="7" t="n"/>
      <c r="KD154" s="7" t="n"/>
      <c r="KE154" s="7" t="n"/>
      <c r="KF154" s="7" t="n"/>
      <c r="KG154" s="7" t="n"/>
      <c r="KH154" s="7" t="n"/>
      <c r="KI154" s="7" t="n"/>
      <c r="KJ154" s="7" t="n"/>
      <c r="KK154" s="7" t="n"/>
      <c r="KL154" s="7" t="n"/>
      <c r="KM154" s="7" t="n"/>
      <c r="KN154" s="7" t="n"/>
      <c r="KO154" s="7" t="n"/>
      <c r="KP154" s="7" t="n"/>
      <c r="KQ154" s="7" t="n"/>
      <c r="KR154" s="7" t="n"/>
      <c r="KS154" s="7" t="n"/>
      <c r="KT154" s="7" t="n"/>
      <c r="KU154" s="7" t="n"/>
      <c r="KV154" s="7" t="n"/>
      <c r="KW154" s="7" t="n"/>
      <c r="KX154" s="7" t="n"/>
      <c r="KY154" s="7" t="n"/>
      <c r="KZ154" s="7" t="n"/>
      <c r="LA154" s="7" t="n"/>
      <c r="LB154" s="7" t="n"/>
      <c r="LC154" s="7" t="n"/>
      <c r="LD154" s="7" t="n"/>
      <c r="LE154" s="7" t="n"/>
      <c r="LF154" s="7" t="n"/>
      <c r="LG154" s="7" t="n"/>
      <c r="LH154" s="7" t="n"/>
      <c r="LI154" s="7" t="n"/>
      <c r="LJ154" s="7" t="n"/>
      <c r="LK154" s="7" t="n"/>
      <c r="LL154" s="7" t="n"/>
      <c r="LM154" s="7" t="n"/>
      <c r="LN154" s="7" t="n"/>
      <c r="LO154" s="7" t="n"/>
      <c r="LP154" s="7" t="n"/>
      <c r="LQ154" s="7" t="n"/>
      <c r="LR154" s="7" t="n"/>
      <c r="LS154" s="7" t="n"/>
      <c r="LT154" s="7" t="n"/>
      <c r="LU154" s="7" t="n"/>
      <c r="LV154" s="7" t="n"/>
      <c r="LW154" s="7" t="n"/>
      <c r="LX154" s="7" t="n"/>
      <c r="LY154" s="7" t="n"/>
      <c r="LZ154" s="7" t="n"/>
      <c r="MA154" s="7" t="n"/>
      <c r="MB154" s="7" t="n"/>
      <c r="MC154" s="7" t="n"/>
      <c r="MD154" s="7" t="n"/>
      <c r="ME154" s="7" t="n"/>
      <c r="MF154" s="7" t="n"/>
      <c r="MG154" s="7" t="n"/>
      <c r="MH154" s="7" t="n"/>
      <c r="MI154" s="7" t="n"/>
      <c r="MJ154" s="7" t="n"/>
      <c r="MK154" s="7" t="n"/>
      <c r="ML154" s="7" t="n"/>
      <c r="MM154" s="7" t="n"/>
      <c r="MN154" s="7" t="n"/>
      <c r="MO154" s="7" t="n"/>
      <c r="MP154" s="7" t="n"/>
      <c r="MQ154" s="7" t="n"/>
      <c r="MR154" s="7" t="n"/>
      <c r="MS154" s="7" t="n"/>
      <c r="MT154" s="7" t="n"/>
      <c r="MU154" s="7" t="n"/>
      <c r="MV154" s="7" t="n"/>
      <c r="MW154" s="7" t="n"/>
      <c r="MX154" s="7" t="n"/>
      <c r="MY154" s="7" t="n"/>
      <c r="MZ154" s="7" t="n"/>
      <c r="NA154" s="7" t="n"/>
      <c r="NB154" s="7" t="n"/>
      <c r="NC154" s="7" t="n"/>
      <c r="ND154" s="7" t="n"/>
      <c r="NE154" s="7" t="n"/>
      <c r="NF154" s="7" t="n"/>
      <c r="NG154" s="7" t="n"/>
      <c r="NH154" s="7" t="n"/>
      <c r="NI154" s="7" t="n"/>
      <c r="NJ154" s="7" t="n"/>
      <c r="NK154" s="7" t="n"/>
      <c r="NL154" s="7" t="n"/>
      <c r="NM154" s="7" t="n"/>
      <c r="NN154" s="7" t="n"/>
      <c r="NO154" s="7" t="n"/>
      <c r="NP154" s="7" t="n"/>
      <c r="NQ154" s="619" t="n"/>
      <c r="NR154" s="619" t="n"/>
      <c r="NS154" s="619" t="n"/>
      <c r="NT154" s="619" t="n"/>
      <c r="NU154" s="619" t="n"/>
      <c r="NV154" s="619" t="n"/>
      <c r="NW154" s="619" t="n"/>
      <c r="NX154" s="619" t="n"/>
      <c r="NY154" s="7" t="n"/>
      <c r="NZ154" s="7" t="n"/>
      <c r="OA154" s="7" t="n"/>
      <c r="OB154" s="7" t="n"/>
      <c r="OC154" s="7" t="n"/>
      <c r="OD154" s="7" t="n"/>
      <c r="OE154" s="7" t="n"/>
      <c r="OF154" s="7" t="n"/>
      <c r="OG154" s="619" t="n"/>
      <c r="OH154" s="619" t="n"/>
      <c r="OI154" s="619" t="n"/>
      <c r="OJ154" s="619" t="n"/>
      <c r="OK154" s="619" t="n"/>
      <c r="OL154" s="619" t="n"/>
      <c r="OM154" s="619" t="n"/>
      <c r="ON154" s="619" t="n"/>
      <c r="OO154" s="619" t="n"/>
      <c r="OP154" s="619" t="n"/>
      <c r="OQ154" s="619" t="n"/>
      <c r="OR154" s="619" t="n"/>
      <c r="OS154" s="619" t="n"/>
      <c r="OT154" s="619" t="n"/>
      <c r="OU154" s="619" t="n"/>
      <c r="OV154" s="619" t="n"/>
      <c r="OW154" s="7" t="n"/>
      <c r="OX154" s="7" t="n"/>
      <c r="OY154" s="7" t="n"/>
      <c r="OZ154" s="7" t="n"/>
      <c r="PA154" s="7" t="n"/>
      <c r="PB154" s="7" t="n"/>
      <c r="PC154" s="7" t="n"/>
      <c r="PD154" s="7" t="n"/>
      <c r="PE154" s="7" t="n"/>
      <c r="PF154" s="7" t="n"/>
      <c r="PG154" s="7" t="n"/>
      <c r="PH154" s="7" t="n"/>
      <c r="PI154" s="7" t="n"/>
      <c r="PJ154" s="7" t="n"/>
      <c r="PK154" s="7" t="n"/>
      <c r="PL154" s="7" t="n"/>
      <c r="PM154" s="7" t="n"/>
      <c r="PN154" s="7" t="n"/>
      <c r="PO154" s="7" t="n"/>
      <c r="PP154" s="7" t="n"/>
      <c r="PQ154" s="7" t="n"/>
      <c r="PR154" s="7" t="n"/>
      <c r="PS154" s="7" t="n"/>
      <c r="PT154" s="7" t="n"/>
      <c r="PU154" s="7" t="n"/>
      <c r="PV154" s="7" t="n"/>
      <c r="PW154" s="7" t="n"/>
      <c r="PX154" s="7" t="n"/>
      <c r="PY154" s="7" t="n"/>
      <c r="PZ154" s="7" t="n"/>
      <c r="QA154" s="7" t="n"/>
      <c r="QB154" s="7" t="n"/>
      <c r="QC154" s="7" t="n"/>
      <c r="QD154" s="7" t="n"/>
      <c r="QE154" s="7" t="n"/>
      <c r="QF154" s="7" t="n"/>
      <c r="QG154" s="7" t="n"/>
      <c r="QH154" s="7" t="n"/>
      <c r="QI154" s="7" t="n"/>
      <c r="QJ154" s="7" t="n"/>
      <c r="QK154" s="7" t="n"/>
      <c r="QL154" s="7" t="n"/>
      <c r="QM154" s="7" t="n"/>
      <c r="QN154" s="7" t="n"/>
      <c r="QO154" s="7" t="n"/>
      <c r="QP154" s="7" t="n"/>
      <c r="QQ154" s="7" t="n"/>
      <c r="QR154" s="7" t="n"/>
      <c r="QS154" s="7" t="n"/>
      <c r="QT154" s="7" t="n"/>
      <c r="QU154" s="7" t="n"/>
      <c r="QV154" s="7" t="n"/>
      <c r="QW154" s="7" t="n"/>
      <c r="QX154" s="7" t="n"/>
      <c r="QY154" s="7" t="n"/>
      <c r="QZ154" s="7" t="n"/>
      <c r="RA154" s="7" t="n"/>
      <c r="RB154" s="7" t="n"/>
      <c r="RC154" s="7" t="n"/>
      <c r="RD154" s="7" t="n"/>
      <c r="RE154" s="7" t="n"/>
      <c r="RF154" s="455">
        <f>SUM(E154:RE154)-QF154-QL154-SUM(QO154:QQ154)-SUM(QT154:QV154)</f>
        <v/>
      </c>
      <c r="RG154" s="119" t="n"/>
      <c r="RH154" s="456">
        <f>SUM(E154:G154)</f>
        <v/>
      </c>
      <c r="RI154" s="456">
        <f>SUM(H154:BN154)</f>
        <v/>
      </c>
      <c r="RJ154" s="456">
        <f>SUM(BO154:CT154)</f>
        <v/>
      </c>
      <c r="RK154" s="244">
        <f>SUM(CU154:CW154)</f>
        <v/>
      </c>
      <c r="RL154" s="456">
        <f>SUM(CX154:DH154)</f>
        <v/>
      </c>
      <c r="RM154" s="456">
        <f>SUM(DI154:DU154)</f>
        <v/>
      </c>
      <c r="RN154" s="456">
        <f>SUM(DV154:EZ154)</f>
        <v/>
      </c>
      <c r="RO154" s="456">
        <f>SUM(FA154:FB154)</f>
        <v/>
      </c>
      <c r="RP154" s="456">
        <f>SUM(FC154:FH154)</f>
        <v/>
      </c>
      <c r="RQ154" s="456">
        <f>SUM(FI154:GB154)</f>
        <v/>
      </c>
      <c r="RR154" s="456">
        <f>SUM(GC154:GW154)</f>
        <v/>
      </c>
      <c r="RS154" s="456">
        <f>SUM(GX154:IP154)</f>
        <v/>
      </c>
      <c r="RT154" s="456">
        <f>SUM(IQ154:JC154)</f>
        <v/>
      </c>
      <c r="RU154" s="456">
        <f>SUM(JD154:JV154)</f>
        <v/>
      </c>
      <c r="RV154" s="456">
        <f>SUM(JW154:MA154)</f>
        <v/>
      </c>
      <c r="RW154" s="456">
        <f>SUM(MB154:MN154)</f>
        <v/>
      </c>
      <c r="RX154" s="456">
        <f>MO154</f>
        <v/>
      </c>
      <c r="RY154" s="456">
        <f>SUM(MP154:MQ154)</f>
        <v/>
      </c>
      <c r="RZ154" s="456">
        <f>SUM(MR154:MT154)</f>
        <v/>
      </c>
      <c r="SA154" s="456">
        <f>SUM(MU154:MW154)</f>
        <v/>
      </c>
      <c r="SB154" s="456">
        <f>SUM(MX154:MZ154)</f>
        <v/>
      </c>
      <c r="SC154" s="456">
        <f>SUM(NA154:NB154)</f>
        <v/>
      </c>
      <c r="SD154" s="456">
        <f>SUM(NC154)</f>
        <v/>
      </c>
      <c r="SE154" s="456">
        <f>SUM(ND154:NF154)</f>
        <v/>
      </c>
      <c r="SF154" s="456">
        <f>SUM(NG154)</f>
        <v/>
      </c>
      <c r="SG154" s="456">
        <f>SUM(NH154)</f>
        <v/>
      </c>
      <c r="SH154" s="456">
        <f>NI154</f>
        <v/>
      </c>
      <c r="SI154" s="456">
        <f>NJ154</f>
        <v/>
      </c>
      <c r="SJ154" s="456">
        <f>SUM(NK154:NP154)</f>
        <v/>
      </c>
      <c r="SK154" s="456">
        <f>SUM(NQ154:PN154)</f>
        <v/>
      </c>
      <c r="SL154" s="456">
        <f>SUM(PO154:PX154)</f>
        <v/>
      </c>
      <c r="SM154" s="456">
        <f>SUM(PY154:PZ154)</f>
        <v/>
      </c>
      <c r="SN154" s="456">
        <f>SUM(QA154:QB154)</f>
        <v/>
      </c>
      <c r="SO154" s="456">
        <f>SUM(QC154:QE154)</f>
        <v/>
      </c>
      <c r="SP154" s="456">
        <f>SUM(QG154:QK154)</f>
        <v/>
      </c>
      <c r="SQ154" s="456">
        <f>SUM(QM154:QN154)</f>
        <v/>
      </c>
      <c r="SR154" s="456">
        <f>SUM(QO154)</f>
        <v/>
      </c>
      <c r="SS154" s="456">
        <f>SUM(QP154)+QQ154</f>
        <v/>
      </c>
      <c r="ST154" s="456">
        <f>SUM(QR154)</f>
        <v/>
      </c>
      <c r="SU154" s="456">
        <f>SUM(QS154)</f>
        <v/>
      </c>
      <c r="SV154" s="456">
        <f>SUM(QT154)</f>
        <v/>
      </c>
      <c r="SW154" s="456">
        <f>SUM(QU154)</f>
        <v/>
      </c>
      <c r="SX154" s="456">
        <f>SUM(QV154)</f>
        <v/>
      </c>
      <c r="SY154" s="456">
        <f>SUM(QW154:RE154)</f>
        <v/>
      </c>
      <c r="SZ154" s="157">
        <f>SUM(RH154:SX154)-SUM(SR154:SS154)-SUM(SV154:SX154)</f>
        <v/>
      </c>
      <c r="TB154" s="625" t="n"/>
      <c r="TC154" s="625" t="n"/>
      <c r="TE154" s="625" t="n"/>
      <c r="TF154" s="625" t="n"/>
      <c r="TG154" s="625" t="n"/>
      <c r="TH154" s="625" t="n"/>
      <c r="TI154" s="625" t="n"/>
      <c r="TJ154" s="625" t="n"/>
      <c r="TK154" s="625" t="n"/>
      <c r="TL154" s="625" t="n"/>
      <c r="TM154" s="625" t="n"/>
      <c r="TN154" s="625" t="n"/>
      <c r="TO154" s="625" t="n"/>
      <c r="TP154" s="625" t="n"/>
      <c r="TQ154" s="625" t="n"/>
      <c r="TR154" s="625" t="n"/>
      <c r="TS154" s="625" t="n"/>
      <c r="TT154" s="625" t="n"/>
      <c r="TU154" s="625" t="n"/>
    </row>
    <row r="155" ht="23" customHeight="1">
      <c r="A155" s="1100" t="n"/>
      <c r="B155" s="1101" t="n"/>
      <c r="C155" s="1102" t="n"/>
      <c r="D155" s="82" t="inlineStr">
        <is>
          <t>NEGRO(A), MULATO (A), AFROCOLOMBIANO (A)</t>
        </is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7" t="n"/>
      <c r="CE155" s="7" t="n"/>
      <c r="CF155" s="7" t="n"/>
      <c r="CG155" s="7" t="n"/>
      <c r="CH155" s="7" t="n"/>
      <c r="CI155" s="7" t="n"/>
      <c r="CJ155" s="7" t="n"/>
      <c r="CK155" s="7" t="n"/>
      <c r="CL155" s="7" t="n"/>
      <c r="CM155" s="7" t="n"/>
      <c r="CN155" s="7" t="n"/>
      <c r="CO155" s="7" t="n"/>
      <c r="CP155" s="7" t="n"/>
      <c r="CQ155" s="7" t="n"/>
      <c r="CR155" s="7" t="n"/>
      <c r="CS155" s="7" t="n"/>
      <c r="CT155" s="7" t="n"/>
      <c r="CU155" s="7" t="n"/>
      <c r="CV155" s="7" t="n"/>
      <c r="CW155" s="7" t="n"/>
      <c r="CX155" s="7" t="n"/>
      <c r="CY155" s="7" t="n"/>
      <c r="CZ155" s="7" t="n"/>
      <c r="DA155" s="7" t="n"/>
      <c r="DB155" s="7" t="n"/>
      <c r="DC155" s="7" t="n"/>
      <c r="DD155" s="7" t="n"/>
      <c r="DE155" s="7" t="n"/>
      <c r="DF155" s="7" t="n"/>
      <c r="DG155" s="7" t="n"/>
      <c r="DH155" s="7" t="n"/>
      <c r="DI155" s="7" t="n"/>
      <c r="DJ155" s="7" t="n"/>
      <c r="DK155" s="7" t="n"/>
      <c r="DL155" s="7" t="n"/>
      <c r="DM155" s="7" t="n"/>
      <c r="DN155" s="7" t="n"/>
      <c r="DO155" s="7" t="n"/>
      <c r="DP155" s="7" t="n"/>
      <c r="DQ155" s="7" t="n"/>
      <c r="DR155" s="7" t="n"/>
      <c r="DS155" s="7" t="n"/>
      <c r="DT155" s="7" t="n"/>
      <c r="DU155" s="7" t="n"/>
      <c r="DV155" s="7" t="n"/>
      <c r="DW155" s="7" t="n"/>
      <c r="DX155" s="7" t="n"/>
      <c r="DY155" s="7" t="n"/>
      <c r="DZ155" s="7" t="n"/>
      <c r="EA155" s="7" t="n"/>
      <c r="EB155" s="7" t="n"/>
      <c r="EC155" s="7" t="n"/>
      <c r="ED155" s="7" t="n"/>
      <c r="EE155" s="7" t="n"/>
      <c r="EF155" s="7" t="n"/>
      <c r="EG155" s="7" t="n"/>
      <c r="EH155" s="7" t="n"/>
      <c r="EI155" s="7" t="n"/>
      <c r="EJ155" s="7" t="n"/>
      <c r="EK155" s="7" t="n"/>
      <c r="EL155" s="7" t="n"/>
      <c r="EM155" s="7" t="n"/>
      <c r="EN155" s="7" t="n"/>
      <c r="EO155" s="7" t="n"/>
      <c r="EP155" s="7" t="n"/>
      <c r="EQ155" s="7" t="n"/>
      <c r="ER155" s="7" t="n"/>
      <c r="ES155" s="7" t="n"/>
      <c r="ET155" s="7" t="n"/>
      <c r="EU155" s="7" t="n"/>
      <c r="EV155" s="7" t="n"/>
      <c r="EW155" s="7" t="n"/>
      <c r="EX155" s="7" t="n"/>
      <c r="EY155" s="7" t="n"/>
      <c r="EZ155" s="7" t="n"/>
      <c r="FA155" s="7" t="n"/>
      <c r="FB155" s="7" t="n"/>
      <c r="FC155" s="7" t="n"/>
      <c r="FD155" s="7" t="n"/>
      <c r="FE155" s="7" t="n"/>
      <c r="FF155" s="7" t="n"/>
      <c r="FG155" s="7" t="n"/>
      <c r="FH155" s="7" t="n"/>
      <c r="FI155" s="7" t="n"/>
      <c r="FJ155" s="7" t="n"/>
      <c r="FK155" s="7" t="n"/>
      <c r="FL155" s="7" t="n"/>
      <c r="FM155" s="7" t="n"/>
      <c r="FN155" s="7" t="n"/>
      <c r="FO155" s="7" t="n"/>
      <c r="FP155" s="7" t="n"/>
      <c r="FQ155" s="7" t="n"/>
      <c r="FR155" s="7" t="n"/>
      <c r="FS155" s="7" t="n">
        <v>1</v>
      </c>
      <c r="FT155" s="7" t="n"/>
      <c r="FU155" s="7" t="n"/>
      <c r="FV155" s="7" t="n"/>
      <c r="FW155" s="7" t="n"/>
      <c r="FX155" s="7" t="n"/>
      <c r="FY155" s="7" t="n"/>
      <c r="FZ155" s="7" t="n"/>
      <c r="GA155" s="7" t="n"/>
      <c r="GB155" s="7" t="n"/>
      <c r="GC155" s="7" t="n">
        <v>1</v>
      </c>
      <c r="GD155" s="7" t="n"/>
      <c r="GE155" s="7" t="n"/>
      <c r="GF155" s="7" t="n"/>
      <c r="GG155" s="7" t="n"/>
      <c r="GH155" s="7" t="n"/>
      <c r="GI155" s="7" t="n"/>
      <c r="GJ155" s="7" t="n"/>
      <c r="GK155" s="7" t="n"/>
      <c r="GL155" s="7" t="n"/>
      <c r="GM155" s="7" t="n"/>
      <c r="GN155" s="7" t="n"/>
      <c r="GO155" s="7" t="n"/>
      <c r="GP155" s="7" t="n"/>
      <c r="GQ155" s="7" t="n"/>
      <c r="GR155" s="7" t="n"/>
      <c r="GS155" s="7" t="n"/>
      <c r="GT155" s="7" t="n"/>
      <c r="GU155" s="7" t="n"/>
      <c r="GV155" s="7" t="n"/>
      <c r="GW155" s="7" t="n"/>
      <c r="GX155" s="7" t="n"/>
      <c r="GY155" s="7" t="n"/>
      <c r="GZ155" s="7" t="n"/>
      <c r="HA155" s="7" t="n"/>
      <c r="HB155" s="7" t="n"/>
      <c r="HC155" s="7" t="n"/>
      <c r="HD155" s="7" t="n"/>
      <c r="HE155" s="7" t="n"/>
      <c r="HF155" s="7" t="n"/>
      <c r="HG155" s="7" t="n"/>
      <c r="HH155" s="7" t="n"/>
      <c r="HI155" s="7" t="n"/>
      <c r="HJ155" s="7" t="n"/>
      <c r="HK155" s="7" t="n"/>
      <c r="HL155" s="7" t="n"/>
      <c r="HM155" s="7" t="n"/>
      <c r="HN155" s="7" t="n"/>
      <c r="HO155" s="7" t="n"/>
      <c r="HP155" s="7" t="n"/>
      <c r="HQ155" s="7" t="n"/>
      <c r="HR155" s="7" t="n"/>
      <c r="HS155" s="7" t="n"/>
      <c r="HT155" s="7" t="n"/>
      <c r="HU155" s="7" t="n"/>
      <c r="HV155" s="7" t="n"/>
      <c r="HW155" s="7" t="n"/>
      <c r="HX155" s="7" t="n"/>
      <c r="HY155" s="7" t="n"/>
      <c r="HZ155" s="7" t="n"/>
      <c r="IA155" s="7" t="n"/>
      <c r="IB155" s="7" t="n"/>
      <c r="IC155" s="7" t="n"/>
      <c r="ID155" s="7" t="n"/>
      <c r="IE155" s="7" t="n"/>
      <c r="IF155" s="7" t="n"/>
      <c r="IG155" s="7" t="n"/>
      <c r="IH155" s="7" t="n"/>
      <c r="II155" s="7" t="n"/>
      <c r="IJ155" s="7" t="n"/>
      <c r="IK155" s="7" t="n"/>
      <c r="IL155" s="7" t="n"/>
      <c r="IM155" s="7" t="n"/>
      <c r="IN155" s="7" t="n"/>
      <c r="IO155" s="7" t="n"/>
      <c r="IP155" s="7" t="n"/>
      <c r="IQ155" s="7" t="n"/>
      <c r="IR155" s="7" t="n"/>
      <c r="IS155" s="7" t="n"/>
      <c r="IT155" s="7" t="n"/>
      <c r="IU155" s="7" t="n"/>
      <c r="IV155" s="7" t="n"/>
      <c r="IW155" s="7" t="n"/>
      <c r="IX155" s="7" t="n"/>
      <c r="IY155" s="7" t="n"/>
      <c r="IZ155" s="7" t="n"/>
      <c r="JA155" s="7" t="n"/>
      <c r="JB155" s="7" t="n"/>
      <c r="JC155" s="7" t="n"/>
      <c r="JD155" s="7" t="n"/>
      <c r="JE155" s="7" t="n"/>
      <c r="JF155" s="7" t="n"/>
      <c r="JG155" s="7" t="n"/>
      <c r="JH155" s="7" t="n"/>
      <c r="JI155" s="7" t="n"/>
      <c r="JJ155" s="7" t="n"/>
      <c r="JK155" s="7" t="n"/>
      <c r="JL155" s="7" t="n"/>
      <c r="JM155" s="7" t="n"/>
      <c r="JN155" s="7" t="n"/>
      <c r="JO155" s="7" t="n"/>
      <c r="JP155" s="7" t="n"/>
      <c r="JQ155" s="7" t="n"/>
      <c r="JR155" s="7" t="n"/>
      <c r="JS155" s="7" t="n"/>
      <c r="JT155" s="7" t="n"/>
      <c r="JU155" s="7" t="n"/>
      <c r="JV155" s="7" t="n"/>
      <c r="JW155" s="7" t="n"/>
      <c r="JX155" s="7" t="n"/>
      <c r="JY155" s="7" t="n"/>
      <c r="JZ155" s="7" t="n"/>
      <c r="KA155" s="7" t="n"/>
      <c r="KB155" s="7" t="n"/>
      <c r="KC155" s="7" t="n"/>
      <c r="KD155" s="7" t="n"/>
      <c r="KE155" s="7" t="n"/>
      <c r="KF155" s="7" t="n"/>
      <c r="KG155" s="7" t="n"/>
      <c r="KH155" s="7" t="n"/>
      <c r="KI155" s="7" t="n"/>
      <c r="KJ155" s="7" t="n"/>
      <c r="KK155" s="7" t="n"/>
      <c r="KL155" s="7" t="n"/>
      <c r="KM155" s="7" t="n"/>
      <c r="KN155" s="7" t="n"/>
      <c r="KO155" s="7" t="n"/>
      <c r="KP155" s="7" t="n"/>
      <c r="KQ155" s="7" t="n"/>
      <c r="KR155" s="7" t="n"/>
      <c r="KS155" s="7" t="n"/>
      <c r="KT155" s="7" t="n"/>
      <c r="KU155" s="7" t="n"/>
      <c r="KV155" s="7" t="n"/>
      <c r="KW155" s="7" t="n"/>
      <c r="KX155" s="7" t="n"/>
      <c r="KY155" s="7" t="n"/>
      <c r="KZ155" s="7" t="n"/>
      <c r="LA155" s="7" t="n"/>
      <c r="LB155" s="7" t="n"/>
      <c r="LC155" s="7" t="n"/>
      <c r="LD155" s="7" t="n"/>
      <c r="LE155" s="7" t="n"/>
      <c r="LF155" s="7" t="n"/>
      <c r="LG155" s="7" t="n"/>
      <c r="LH155" s="7" t="n"/>
      <c r="LI155" s="7" t="n"/>
      <c r="LJ155" s="7" t="n"/>
      <c r="LK155" s="7" t="n"/>
      <c r="LL155" s="7" t="n"/>
      <c r="LM155" s="7" t="n"/>
      <c r="LN155" s="7" t="n"/>
      <c r="LO155" s="7" t="n"/>
      <c r="LP155" s="7" t="n"/>
      <c r="LQ155" s="7" t="n"/>
      <c r="LR155" s="7" t="n"/>
      <c r="LS155" s="7" t="n"/>
      <c r="LT155" s="7" t="n"/>
      <c r="LU155" s="7" t="n"/>
      <c r="LV155" s="7" t="n"/>
      <c r="LW155" s="7" t="n"/>
      <c r="LX155" s="7" t="n"/>
      <c r="LY155" s="7" t="n"/>
      <c r="LZ155" s="7" t="n"/>
      <c r="MA155" s="7" t="n"/>
      <c r="MB155" s="7" t="n"/>
      <c r="MC155" s="7" t="n"/>
      <c r="MD155" s="7" t="n"/>
      <c r="ME155" s="7" t="n"/>
      <c r="MF155" s="7" t="n"/>
      <c r="MG155" s="7" t="n"/>
      <c r="MH155" s="7" t="n"/>
      <c r="MI155" s="7" t="n"/>
      <c r="MJ155" s="7" t="n"/>
      <c r="MK155" s="7" t="n"/>
      <c r="ML155" s="7" t="n"/>
      <c r="MM155" s="7" t="n"/>
      <c r="MN155" s="7" t="n"/>
      <c r="MO155" s="7" t="n"/>
      <c r="MP155" s="7" t="n">
        <v>1</v>
      </c>
      <c r="MQ155" s="7" t="n"/>
      <c r="MR155" s="7" t="n"/>
      <c r="MS155" s="7" t="n"/>
      <c r="MT155" s="7" t="n">
        <v>1</v>
      </c>
      <c r="MU155" s="7" t="n"/>
      <c r="MV155" s="7" t="n"/>
      <c r="MW155" s="7" t="n"/>
      <c r="MX155" s="7" t="n"/>
      <c r="MY155" s="7" t="n"/>
      <c r="MZ155" s="7" t="n"/>
      <c r="NA155" s="7" t="n"/>
      <c r="NB155" s="7" t="n"/>
      <c r="NC155" s="7" t="n"/>
      <c r="ND155" s="7" t="n"/>
      <c r="NE155" s="7" t="n"/>
      <c r="NF155" s="7" t="n"/>
      <c r="NG155" s="7" t="n"/>
      <c r="NH155" s="7" t="n"/>
      <c r="NI155" s="7" t="n"/>
      <c r="NJ155" s="7" t="n"/>
      <c r="NK155" s="7" t="n"/>
      <c r="NL155" s="7" t="n"/>
      <c r="NM155" s="7" t="n"/>
      <c r="NN155" s="7" t="n"/>
      <c r="NO155" s="7" t="n"/>
      <c r="NP155" s="7" t="n"/>
      <c r="NQ155" s="619" t="n"/>
      <c r="NR155" s="619" t="n"/>
      <c r="NS155" s="619" t="n"/>
      <c r="NT155" s="619" t="n"/>
      <c r="NU155" s="619" t="n"/>
      <c r="NV155" s="619" t="n"/>
      <c r="NW155" s="619" t="n"/>
      <c r="NX155" s="619" t="n"/>
      <c r="NY155" s="7" t="n"/>
      <c r="NZ155" s="7" t="n"/>
      <c r="OA155" s="7" t="n"/>
      <c r="OB155" s="7" t="n"/>
      <c r="OC155" s="7" t="n"/>
      <c r="OD155" s="7" t="n"/>
      <c r="OE155" s="7" t="n"/>
      <c r="OF155" s="7" t="n"/>
      <c r="OG155" s="619" t="n"/>
      <c r="OH155" s="619" t="n"/>
      <c r="OI155" s="619" t="n"/>
      <c r="OJ155" s="619" t="n"/>
      <c r="OK155" s="619" t="n"/>
      <c r="OL155" s="619" t="n"/>
      <c r="OM155" s="619" t="n"/>
      <c r="ON155" s="619" t="n"/>
      <c r="OO155" s="619" t="n"/>
      <c r="OP155" s="619" t="n"/>
      <c r="OQ155" s="619" t="n"/>
      <c r="OR155" s="619" t="n"/>
      <c r="OS155" s="619" t="n"/>
      <c r="OT155" s="619" t="n"/>
      <c r="OU155" s="619" t="n"/>
      <c r="OV155" s="619" t="n"/>
      <c r="OW155" s="7" t="n"/>
      <c r="OX155" s="7" t="n"/>
      <c r="OY155" s="7" t="n"/>
      <c r="OZ155" s="7" t="n"/>
      <c r="PA155" s="7" t="n"/>
      <c r="PB155" s="7" t="n"/>
      <c r="PC155" s="7" t="n"/>
      <c r="PD155" s="7" t="n"/>
      <c r="PE155" s="7" t="n"/>
      <c r="PF155" s="7" t="n"/>
      <c r="PG155" s="7" t="n"/>
      <c r="PH155" s="7" t="n"/>
      <c r="PI155" s="7" t="n"/>
      <c r="PJ155" s="7" t="n"/>
      <c r="PK155" s="7" t="n"/>
      <c r="PL155" s="7" t="n"/>
      <c r="PM155" s="7" t="n"/>
      <c r="PN155" s="7" t="n"/>
      <c r="PO155" s="7" t="n"/>
      <c r="PP155" s="7" t="n">
        <v>1</v>
      </c>
      <c r="PQ155" s="7" t="n"/>
      <c r="PR155" s="7" t="n"/>
      <c r="PS155" s="7" t="n"/>
      <c r="PT155" s="7" t="n"/>
      <c r="PU155" s="7" t="n"/>
      <c r="PV155" s="7" t="n"/>
      <c r="PW155" s="7" t="n"/>
      <c r="PX155" s="7" t="n"/>
      <c r="PY155" s="7" t="n"/>
      <c r="PZ155" s="7" t="n"/>
      <c r="QA155" s="7" t="n"/>
      <c r="QB155" s="7" t="n"/>
      <c r="QC155" s="7" t="n"/>
      <c r="QD155" s="7" t="n"/>
      <c r="QE155" s="7" t="n"/>
      <c r="QF155" s="7" t="n"/>
      <c r="QG155" s="7" t="n"/>
      <c r="QH155" s="7" t="n"/>
      <c r="QI155" s="7" t="n"/>
      <c r="QJ155" s="7" t="n"/>
      <c r="QK155" s="7" t="n"/>
      <c r="QL155" s="7" t="n"/>
      <c r="QM155" s="7" t="n"/>
      <c r="QN155" s="7" t="n"/>
      <c r="QO155" s="7" t="n"/>
      <c r="QP155" s="7" t="n"/>
      <c r="QQ155" s="7" t="n"/>
      <c r="QR155" s="7" t="n"/>
      <c r="QS155" s="7" t="n"/>
      <c r="QT155" s="7" t="n"/>
      <c r="QU155" s="7" t="n"/>
      <c r="QV155" s="7" t="n"/>
      <c r="QW155" s="7" t="n"/>
      <c r="QX155" s="7" t="n"/>
      <c r="QY155" s="7" t="n"/>
      <c r="QZ155" s="7" t="n"/>
      <c r="RA155" s="7" t="n"/>
      <c r="RB155" s="7" t="n"/>
      <c r="RC155" s="7" t="n"/>
      <c r="RD155" s="7" t="n"/>
      <c r="RE155" s="7" t="n"/>
      <c r="RF155" s="455">
        <f>SUM(E155:RE155)-QF155-QL155-SUM(QO155:QQ155)-SUM(QT155:QV155)</f>
        <v/>
      </c>
      <c r="RG155" s="119" t="n"/>
      <c r="RH155" s="456">
        <f>SUM(E155:G155)</f>
        <v/>
      </c>
      <c r="RI155" s="456">
        <f>SUM(H155:BN155)</f>
        <v/>
      </c>
      <c r="RJ155" s="456">
        <f>SUM(BO155:CT155)</f>
        <v/>
      </c>
      <c r="RK155" s="244">
        <f>SUM(CU155:CW155)</f>
        <v/>
      </c>
      <c r="RL155" s="456">
        <f>SUM(CX155:DH155)</f>
        <v/>
      </c>
      <c r="RM155" s="456">
        <f>SUM(DI155:DU155)</f>
        <v/>
      </c>
      <c r="RN155" s="456">
        <f>SUM(DV155:EZ155)</f>
        <v/>
      </c>
      <c r="RO155" s="456">
        <f>SUM(FA155:FB155)</f>
        <v/>
      </c>
      <c r="RP155" s="456">
        <f>SUM(FC155:FH155)</f>
        <v/>
      </c>
      <c r="RQ155" s="456">
        <f>SUM(FI155:GB155)</f>
        <v/>
      </c>
      <c r="RR155" s="456">
        <f>SUM(GC155:GW155)</f>
        <v/>
      </c>
      <c r="RS155" s="456">
        <f>SUM(GX155:IP155)</f>
        <v/>
      </c>
      <c r="RT155" s="456">
        <f>SUM(IQ155:JC155)</f>
        <v/>
      </c>
      <c r="RU155" s="456">
        <f>SUM(JD155:JV155)</f>
        <v/>
      </c>
      <c r="RV155" s="456">
        <f>SUM(JW155:MA155)</f>
        <v/>
      </c>
      <c r="RW155" s="456">
        <f>SUM(MB155:MN155)</f>
        <v/>
      </c>
      <c r="RX155" s="456">
        <f>MO155</f>
        <v/>
      </c>
      <c r="RY155" s="456">
        <f>SUM(MP155:MQ155)</f>
        <v/>
      </c>
      <c r="RZ155" s="456">
        <f>SUM(MR155:MT155)</f>
        <v/>
      </c>
      <c r="SA155" s="456">
        <f>SUM(MU155:MW155)</f>
        <v/>
      </c>
      <c r="SB155" s="456">
        <f>SUM(MX155:MZ155)</f>
        <v/>
      </c>
      <c r="SC155" s="456">
        <f>SUM(NA155:NB155)</f>
        <v/>
      </c>
      <c r="SD155" s="456">
        <f>SUM(NC155)</f>
        <v/>
      </c>
      <c r="SE155" s="456">
        <f>SUM(ND155:NF155)</f>
        <v/>
      </c>
      <c r="SF155" s="456">
        <f>SUM(NG155)</f>
        <v/>
      </c>
      <c r="SG155" s="456">
        <f>SUM(NH155)</f>
        <v/>
      </c>
      <c r="SH155" s="456">
        <f>NI155</f>
        <v/>
      </c>
      <c r="SI155" s="456">
        <f>NJ155</f>
        <v/>
      </c>
      <c r="SJ155" s="456">
        <f>SUM(NK155:NP155)</f>
        <v/>
      </c>
      <c r="SK155" s="456">
        <f>SUM(NQ155:PN155)</f>
        <v/>
      </c>
      <c r="SL155" s="456">
        <f>SUM(PO155:PX155)</f>
        <v/>
      </c>
      <c r="SM155" s="456">
        <f>SUM(PY155:PZ155)</f>
        <v/>
      </c>
      <c r="SN155" s="456">
        <f>SUM(QA155:QB155)</f>
        <v/>
      </c>
      <c r="SO155" s="456">
        <f>SUM(QC155:QE155)</f>
        <v/>
      </c>
      <c r="SP155" s="456">
        <f>SUM(QG155:QK155)</f>
        <v/>
      </c>
      <c r="SQ155" s="456">
        <f>SUM(QM155:QN155)</f>
        <v/>
      </c>
      <c r="SR155" s="456">
        <f>SUM(QO155)</f>
        <v/>
      </c>
      <c r="SS155" s="456">
        <f>SUM(QP155)+QQ155</f>
        <v/>
      </c>
      <c r="ST155" s="456">
        <f>SUM(QR155)</f>
        <v/>
      </c>
      <c r="SU155" s="456">
        <f>SUM(QS155)</f>
        <v/>
      </c>
      <c r="SV155" s="456">
        <f>SUM(QT155)</f>
        <v/>
      </c>
      <c r="SW155" s="456">
        <f>SUM(QU155)</f>
        <v/>
      </c>
      <c r="SX155" s="456">
        <f>SUM(QV155)</f>
        <v/>
      </c>
      <c r="SY155" s="456">
        <f>SUM(QW155:RE155)</f>
        <v/>
      </c>
      <c r="SZ155" s="157">
        <f>SUM(RH155:SX155)-SUM(SR155:SS155)-SUM(SV155:SX155)</f>
        <v/>
      </c>
      <c r="TB155" s="625" t="n"/>
      <c r="TC155" s="625" t="n"/>
      <c r="TE155" s="625" t="n"/>
      <c r="TF155" s="625" t="n"/>
      <c r="TG155" s="625" t="n"/>
      <c r="TH155" s="625" t="n"/>
      <c r="TI155" s="625" t="n"/>
      <c r="TJ155" s="625" t="n"/>
      <c r="TK155" s="625" t="n"/>
      <c r="TL155" s="625" t="n"/>
      <c r="TM155" s="625" t="n"/>
      <c r="TN155" s="625" t="n"/>
      <c r="TO155" s="625" t="n"/>
      <c r="TP155" s="625" t="n"/>
      <c r="TQ155" s="625" t="n"/>
      <c r="TR155" s="625" t="n"/>
      <c r="TS155" s="625" t="n"/>
      <c r="TT155" s="625" t="n"/>
      <c r="TU155" s="625" t="n"/>
    </row>
    <row r="156" ht="14.5" customHeight="1">
      <c r="A156" s="1100" t="n"/>
      <c r="B156" s="1101" t="n"/>
      <c r="C156" s="1102" t="n"/>
      <c r="D156" s="83" t="inlineStr">
        <is>
          <t>SIN PERTENENCIA ETNICA</t>
        </is>
      </c>
      <c r="E156" s="7" t="n">
        <v>4</v>
      </c>
      <c r="F156" s="7" t="n"/>
      <c r="G156" s="7" t="n">
        <v>1</v>
      </c>
      <c r="H156" s="7" t="n">
        <v>4</v>
      </c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>
        <v>2</v>
      </c>
      <c r="BH156" s="7" t="n">
        <v>2</v>
      </c>
      <c r="BI156" s="7" t="n">
        <v>1</v>
      </c>
      <c r="BJ156" s="7" t="n"/>
      <c r="BK156" s="7" t="n"/>
      <c r="BL156" s="7" t="n"/>
      <c r="BM156" s="7" t="n"/>
      <c r="BN156" s="7" t="n"/>
      <c r="BO156" s="7" t="n">
        <v>21</v>
      </c>
      <c r="BP156" s="7" t="n">
        <v>23</v>
      </c>
      <c r="BQ156" s="7" t="n">
        <v>22</v>
      </c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7" t="n"/>
      <c r="CE156" s="7" t="n"/>
      <c r="CF156" s="7" t="n"/>
      <c r="CG156" s="7" t="n">
        <v>14</v>
      </c>
      <c r="CH156" s="7" t="n"/>
      <c r="CI156" s="7" t="n"/>
      <c r="CJ156" s="7" t="n"/>
      <c r="CK156" s="7" t="n"/>
      <c r="CL156" s="7" t="n">
        <v>20</v>
      </c>
      <c r="CM156" s="7" t="n"/>
      <c r="CN156" s="7" t="n"/>
      <c r="CO156" s="7" t="n"/>
      <c r="CP156" s="7" t="n"/>
      <c r="CQ156" s="7" t="n"/>
      <c r="CR156" s="7" t="n"/>
      <c r="CS156" s="7" t="n"/>
      <c r="CT156" s="7" t="n"/>
      <c r="CU156" s="7" t="n"/>
      <c r="CV156" s="7" t="n"/>
      <c r="CW156" s="7" t="n"/>
      <c r="CX156" s="7" t="n">
        <v>21</v>
      </c>
      <c r="CY156" s="7" t="n">
        <v>23</v>
      </c>
      <c r="CZ156" s="7" t="n">
        <v>22</v>
      </c>
      <c r="DA156" s="7" t="n">
        <v>14</v>
      </c>
      <c r="DB156" s="7" t="n"/>
      <c r="DC156" s="7" t="n"/>
      <c r="DD156" s="7" t="n"/>
      <c r="DE156" s="7" t="n"/>
      <c r="DF156" s="7" t="n"/>
      <c r="DG156" s="7" t="n"/>
      <c r="DH156" s="7" t="n"/>
      <c r="DI156" s="7" t="n"/>
      <c r="DJ156" s="7" t="n"/>
      <c r="DK156" s="7" t="n"/>
      <c r="DL156" s="7" t="n"/>
      <c r="DM156" s="7" t="n"/>
      <c r="DN156" s="7" t="n"/>
      <c r="DO156" s="7" t="n"/>
      <c r="DP156" s="7" t="n"/>
      <c r="DQ156" s="7" t="n"/>
      <c r="DR156" s="7" t="n"/>
      <c r="DS156" s="7" t="n"/>
      <c r="DT156" s="7" t="n"/>
      <c r="DU156" s="7" t="n">
        <v>19</v>
      </c>
      <c r="DV156" s="7" t="n"/>
      <c r="DW156" s="7" t="n"/>
      <c r="DX156" s="7" t="n"/>
      <c r="DY156" s="7" t="n"/>
      <c r="DZ156" s="7" t="n"/>
      <c r="EA156" s="7" t="n"/>
      <c r="EB156" s="7" t="n"/>
      <c r="EC156" s="7" t="n"/>
      <c r="ED156" s="7" t="n"/>
      <c r="EE156" s="7" t="n"/>
      <c r="EF156" s="7" t="n"/>
      <c r="EG156" s="7" t="n"/>
      <c r="EH156" s="7" t="n"/>
      <c r="EI156" s="7" t="n"/>
      <c r="EJ156" s="7" t="n"/>
      <c r="EK156" s="7" t="n"/>
      <c r="EL156" s="7" t="n"/>
      <c r="EM156" s="7" t="n"/>
      <c r="EN156" s="7" t="n"/>
      <c r="EO156" s="7" t="n"/>
      <c r="EP156" s="7" t="n"/>
      <c r="EQ156" s="7" t="n"/>
      <c r="ER156" s="7" t="n"/>
      <c r="ES156" s="7" t="n"/>
      <c r="ET156" s="7" t="n"/>
      <c r="EU156" s="7" t="n">
        <v>1</v>
      </c>
      <c r="EV156" s="7" t="n"/>
      <c r="EW156" s="7" t="n"/>
      <c r="EX156" s="7" t="n"/>
      <c r="EY156" s="7" t="n"/>
      <c r="EZ156" s="7" t="n"/>
      <c r="FA156" s="7" t="n">
        <v>21</v>
      </c>
      <c r="FB156" s="7" t="n">
        <v>22</v>
      </c>
      <c r="FC156" s="7" t="n">
        <v>21</v>
      </c>
      <c r="FD156" s="7" t="n">
        <v>24</v>
      </c>
      <c r="FE156" s="7" t="n">
        <v>24</v>
      </c>
      <c r="FF156" s="7" t="n"/>
      <c r="FG156" s="7" t="n"/>
      <c r="FH156" s="7" t="n"/>
      <c r="FI156" s="7" t="n">
        <v>25</v>
      </c>
      <c r="FJ156" s="7" t="n"/>
      <c r="FK156" s="7" t="n"/>
      <c r="FL156" s="7" t="n"/>
      <c r="FM156" s="7" t="n"/>
      <c r="FN156" s="7" t="n"/>
      <c r="FO156" s="7" t="n"/>
      <c r="FP156" s="7" t="n"/>
      <c r="FQ156" s="7" t="n"/>
      <c r="FR156" s="7" t="n"/>
      <c r="FS156" s="7" t="n">
        <v>14</v>
      </c>
      <c r="FT156" s="7" t="n"/>
      <c r="FU156" s="7" t="n"/>
      <c r="FV156" s="7" t="n"/>
      <c r="FW156" s="7" t="n"/>
      <c r="FX156" s="7" t="n"/>
      <c r="FY156" s="7" t="n"/>
      <c r="FZ156" s="7" t="n"/>
      <c r="GA156" s="7" t="n"/>
      <c r="GB156" s="7" t="n"/>
      <c r="GC156" s="7" t="n">
        <v>21</v>
      </c>
      <c r="GD156" s="7" t="n"/>
      <c r="GE156" s="7" t="n"/>
      <c r="GF156" s="7" t="n"/>
      <c r="GG156" s="7" t="n"/>
      <c r="GH156" s="7" t="n"/>
      <c r="GI156" s="7" t="n"/>
      <c r="GJ156" s="7" t="n"/>
      <c r="GK156" s="7" t="n"/>
      <c r="GL156" s="7" t="n"/>
      <c r="GM156" s="7" t="n"/>
      <c r="GN156" s="7" t="n"/>
      <c r="GO156" s="7" t="n"/>
      <c r="GP156" s="7" t="n"/>
      <c r="GQ156" s="7" t="n"/>
      <c r="GR156" s="7" t="n"/>
      <c r="GS156" s="7" t="n"/>
      <c r="GT156" s="7" t="n">
        <v>1</v>
      </c>
      <c r="GU156" s="7" t="n">
        <v>11</v>
      </c>
      <c r="GV156" s="7" t="n">
        <v>11</v>
      </c>
      <c r="GW156" s="7" t="n">
        <v>6</v>
      </c>
      <c r="GX156" s="7" t="n">
        <v>24</v>
      </c>
      <c r="GY156" s="7" t="n">
        <v>4</v>
      </c>
      <c r="GZ156" s="7" t="n"/>
      <c r="HA156" s="7" t="n"/>
      <c r="HB156" s="7" t="n"/>
      <c r="HC156" s="7" t="n"/>
      <c r="HD156" s="7" t="n"/>
      <c r="HE156" s="7" t="n"/>
      <c r="HF156" s="7" t="n"/>
      <c r="HG156" s="7" t="n"/>
      <c r="HH156" s="7" t="n"/>
      <c r="HI156" s="7" t="n"/>
      <c r="HJ156" s="7" t="n"/>
      <c r="HK156" s="7" t="n"/>
      <c r="HL156" s="7" t="n"/>
      <c r="HM156" s="7" t="n"/>
      <c r="HN156" s="7" t="n"/>
      <c r="HO156" s="7" t="n">
        <v>1</v>
      </c>
      <c r="HP156" s="7" t="n">
        <v>1</v>
      </c>
      <c r="HQ156" s="7" t="n"/>
      <c r="HR156" s="7" t="n"/>
      <c r="HS156" s="7" t="n">
        <v>13</v>
      </c>
      <c r="HT156" s="7" t="n">
        <v>14</v>
      </c>
      <c r="HU156" s="7" t="n">
        <v>2</v>
      </c>
      <c r="HV156" s="7" t="n">
        <v>3</v>
      </c>
      <c r="HW156" s="7" t="n"/>
      <c r="HX156" s="7" t="n"/>
      <c r="HY156" s="7" t="n"/>
      <c r="HZ156" s="7" t="n"/>
      <c r="IA156" s="7" t="n"/>
      <c r="IB156" s="7" t="n"/>
      <c r="IC156" s="7" t="n"/>
      <c r="ID156" s="7" t="n"/>
      <c r="IE156" s="7" t="n"/>
      <c r="IF156" s="7" t="n"/>
      <c r="IG156" s="7" t="n"/>
      <c r="IH156" s="7" t="n"/>
      <c r="II156" s="7" t="n"/>
      <c r="IJ156" s="7" t="n"/>
      <c r="IK156" s="7" t="n"/>
      <c r="IL156" s="7" t="n"/>
      <c r="IM156" s="7" t="n"/>
      <c r="IN156" s="7" t="n"/>
      <c r="IO156" s="7" t="n"/>
      <c r="IP156" s="7" t="n"/>
      <c r="IQ156" s="7" t="n">
        <v>25</v>
      </c>
      <c r="IR156" s="7" t="n"/>
      <c r="IS156" s="7" t="n"/>
      <c r="IT156" s="7" t="n"/>
      <c r="IU156" s="7" t="n"/>
      <c r="IV156" s="7" t="n"/>
      <c r="IW156" s="7" t="n"/>
      <c r="IX156" s="7" t="n"/>
      <c r="IY156" s="7" t="n"/>
      <c r="IZ156" s="7" t="n"/>
      <c r="JA156" s="7" t="n"/>
      <c r="JB156" s="7" t="n"/>
      <c r="JC156" s="7" t="n"/>
      <c r="JD156" s="7" t="n">
        <v>26</v>
      </c>
      <c r="JE156" s="7" t="n"/>
      <c r="JF156" s="7" t="n"/>
      <c r="JG156" s="7" t="n"/>
      <c r="JH156" s="7" t="n"/>
      <c r="JI156" s="7" t="n"/>
      <c r="JJ156" s="7" t="n"/>
      <c r="JK156" s="7" t="n"/>
      <c r="JL156" s="7" t="n"/>
      <c r="JM156" s="7" t="n"/>
      <c r="JN156" s="7" t="n"/>
      <c r="JO156" s="7" t="n"/>
      <c r="JP156" s="7" t="n">
        <v>22</v>
      </c>
      <c r="JQ156" s="7" t="n"/>
      <c r="JR156" s="7" t="n">
        <v>1</v>
      </c>
      <c r="JS156" s="7" t="n"/>
      <c r="JT156" s="7" t="n"/>
      <c r="JU156" s="7" t="n"/>
      <c r="JV156" s="7" t="n"/>
      <c r="JW156" s="7" t="n"/>
      <c r="JX156" s="7" t="n"/>
      <c r="JY156" s="7" t="n"/>
      <c r="JZ156" s="7" t="n"/>
      <c r="KA156" s="7" t="n"/>
      <c r="KB156" s="7" t="n">
        <v>1</v>
      </c>
      <c r="KC156" s="7" t="n"/>
      <c r="KD156" s="7" t="n"/>
      <c r="KE156" s="7" t="n"/>
      <c r="KF156" s="7" t="n"/>
      <c r="KG156" s="7" t="n">
        <v>10</v>
      </c>
      <c r="KH156" s="7" t="n">
        <v>3</v>
      </c>
      <c r="KI156" s="7" t="n">
        <v>1</v>
      </c>
      <c r="KJ156" s="7" t="n">
        <v>3</v>
      </c>
      <c r="KK156" s="7" t="n">
        <v>2</v>
      </c>
      <c r="KL156" s="7" t="n"/>
      <c r="KM156" s="7" t="n"/>
      <c r="KN156" s="7" t="n"/>
      <c r="KO156" s="7" t="n"/>
      <c r="KP156" s="7" t="n">
        <v>1</v>
      </c>
      <c r="KQ156" s="7" t="n"/>
      <c r="KR156" s="7" t="n"/>
      <c r="KS156" s="7" t="n">
        <v>1</v>
      </c>
      <c r="KT156" s="7" t="n"/>
      <c r="KU156" s="7" t="n">
        <v>7</v>
      </c>
      <c r="KV156" s="7" t="n">
        <v>6</v>
      </c>
      <c r="KW156" s="7" t="n">
        <v>5</v>
      </c>
      <c r="KX156" s="7" t="n">
        <v>4</v>
      </c>
      <c r="KY156" s="7" t="n">
        <v>2</v>
      </c>
      <c r="KZ156" s="7" t="n">
        <v>9</v>
      </c>
      <c r="LA156" s="7" t="n"/>
      <c r="LB156" s="7" t="n">
        <v>1</v>
      </c>
      <c r="LC156" s="7" t="n"/>
      <c r="LD156" s="7" t="n"/>
      <c r="LE156" s="7" t="n"/>
      <c r="LF156" s="7" t="n"/>
      <c r="LG156" s="7" t="n"/>
      <c r="LH156" s="7" t="n"/>
      <c r="LI156" s="7" t="n"/>
      <c r="LJ156" s="7" t="n"/>
      <c r="LK156" s="7" t="n"/>
      <c r="LL156" s="7" t="n"/>
      <c r="LM156" s="7" t="n"/>
      <c r="LN156" s="7" t="n">
        <v>6</v>
      </c>
      <c r="LO156" s="7" t="n">
        <v>1</v>
      </c>
      <c r="LP156" s="7" t="n"/>
      <c r="LQ156" s="7" t="n"/>
      <c r="LR156" s="7" t="n"/>
      <c r="LS156" s="7" t="n"/>
      <c r="LT156" s="7" t="n"/>
      <c r="LU156" s="7" t="n"/>
      <c r="LV156" s="7" t="n"/>
      <c r="LW156" s="7" t="n"/>
      <c r="LX156" s="7" t="n"/>
      <c r="LY156" s="7" t="n"/>
      <c r="LZ156" s="7" t="n"/>
      <c r="MA156" s="7" t="n"/>
      <c r="MB156" s="7" t="n">
        <v>1</v>
      </c>
      <c r="MC156" s="7" t="n"/>
      <c r="MD156" s="7" t="n"/>
      <c r="ME156" s="7" t="n"/>
      <c r="MF156" s="7" t="n"/>
      <c r="MG156" s="7" t="n"/>
      <c r="MH156" s="7" t="n">
        <v>18</v>
      </c>
      <c r="MI156" s="7" t="n"/>
      <c r="MJ156" s="7" t="n"/>
      <c r="MK156" s="7" t="n"/>
      <c r="ML156" s="7" t="n"/>
      <c r="MM156" s="7" t="n"/>
      <c r="MN156" s="7" t="n"/>
      <c r="MO156" s="7" t="n">
        <v>23</v>
      </c>
      <c r="MP156" s="7" t="n">
        <v>19</v>
      </c>
      <c r="MQ156" s="7" t="n">
        <v>23</v>
      </c>
      <c r="MR156" s="7" t="n">
        <v>1</v>
      </c>
      <c r="MS156" s="7" t="n">
        <v>3</v>
      </c>
      <c r="MT156" s="7" t="n">
        <v>13</v>
      </c>
      <c r="MU156" s="7" t="n"/>
      <c r="MV156" s="7" t="n"/>
      <c r="MW156" s="7" t="n">
        <v>3</v>
      </c>
      <c r="MX156" s="7" t="n"/>
      <c r="MY156" s="7" t="n"/>
      <c r="MZ156" s="7" t="n">
        <v>47</v>
      </c>
      <c r="NA156" s="7" t="n"/>
      <c r="NB156" s="7" t="n">
        <v>36</v>
      </c>
      <c r="NC156" s="7" t="n">
        <v>17</v>
      </c>
      <c r="ND156" s="7" t="n"/>
      <c r="NE156" s="7" t="n"/>
      <c r="NF156" s="7" t="n">
        <v>8</v>
      </c>
      <c r="NG156" s="7" t="n">
        <v>11</v>
      </c>
      <c r="NH156" s="7" t="n">
        <v>57</v>
      </c>
      <c r="NI156" s="7" t="n"/>
      <c r="NJ156" s="7" t="n"/>
      <c r="NK156" s="7" t="n"/>
      <c r="NL156" s="7" t="n"/>
      <c r="NM156" s="7" t="n"/>
      <c r="NN156" s="7" t="n"/>
      <c r="NO156" s="7" t="n"/>
      <c r="NP156" s="7" t="n"/>
      <c r="NQ156" s="619" t="n"/>
      <c r="NR156" s="619" t="n"/>
      <c r="NS156" s="619" t="n"/>
      <c r="NT156" s="619" t="n"/>
      <c r="NU156" s="619" t="n"/>
      <c r="NV156" s="619" t="n"/>
      <c r="NW156" s="619" t="n"/>
      <c r="NX156" s="619" t="n"/>
      <c r="NY156" s="7" t="n"/>
      <c r="NZ156" s="7" t="n"/>
      <c r="OA156" s="7" t="n"/>
      <c r="OB156" s="7" t="n"/>
      <c r="OC156" s="7" t="n"/>
      <c r="OD156" s="7" t="n"/>
      <c r="OE156" s="7" t="n"/>
      <c r="OF156" s="7" t="n"/>
      <c r="OG156" s="619" t="n"/>
      <c r="OH156" s="619" t="n"/>
      <c r="OI156" s="619" t="n"/>
      <c r="OJ156" s="619" t="n"/>
      <c r="OK156" s="619" t="n"/>
      <c r="OL156" s="619" t="n"/>
      <c r="OM156" s="619" t="n"/>
      <c r="ON156" s="619" t="n"/>
      <c r="OO156" s="619" t="n"/>
      <c r="OP156" s="619" t="n"/>
      <c r="OQ156" s="619" t="n"/>
      <c r="OR156" s="619" t="n"/>
      <c r="OS156" s="619" t="n"/>
      <c r="OT156" s="619" t="n"/>
      <c r="OU156" s="619" t="n"/>
      <c r="OV156" s="619" t="n"/>
      <c r="OW156" s="7" t="n"/>
      <c r="OX156" s="7" t="n"/>
      <c r="OY156" s="7" t="n"/>
      <c r="OZ156" s="7" t="n"/>
      <c r="PA156" s="7" t="n"/>
      <c r="PB156" s="7" t="n"/>
      <c r="PC156" s="7" t="n"/>
      <c r="PD156" s="7" t="n"/>
      <c r="PE156" s="7" t="n"/>
      <c r="PF156" s="7" t="n"/>
      <c r="PG156" s="7" t="n"/>
      <c r="PH156" s="7" t="n"/>
      <c r="PI156" s="7" t="n"/>
      <c r="PJ156" s="7" t="n"/>
      <c r="PK156" s="7" t="n"/>
      <c r="PL156" s="7" t="n"/>
      <c r="PM156" s="7" t="n"/>
      <c r="PN156" s="7" t="n"/>
      <c r="PO156" s="7" t="n">
        <v>29</v>
      </c>
      <c r="PP156" s="7" t="n">
        <v>10</v>
      </c>
      <c r="PQ156" s="7" t="n">
        <v>2</v>
      </c>
      <c r="PR156" s="7" t="n">
        <v>3</v>
      </c>
      <c r="PS156" s="7" t="n">
        <v>4</v>
      </c>
      <c r="PT156" s="7" t="n"/>
      <c r="PU156" s="7" t="n">
        <v>5</v>
      </c>
      <c r="PV156" s="7" t="n"/>
      <c r="PW156" s="7" t="n">
        <v>2</v>
      </c>
      <c r="PX156" s="7" t="n"/>
      <c r="PY156" s="7" t="n"/>
      <c r="PZ156" s="7" t="n"/>
      <c r="QA156" s="7" t="n"/>
      <c r="QB156" s="7" t="n"/>
      <c r="QC156" s="7" t="n"/>
      <c r="QD156" s="7" t="n"/>
      <c r="QE156" s="7" t="n"/>
      <c r="QF156" s="7" t="n"/>
      <c r="QG156" s="7" t="n">
        <v>15</v>
      </c>
      <c r="QH156" s="7" t="n">
        <v>11</v>
      </c>
      <c r="QI156" s="7" t="n">
        <v>9</v>
      </c>
      <c r="QJ156" s="7" t="n">
        <v>6</v>
      </c>
      <c r="QK156" s="7" t="n"/>
      <c r="QL156" s="7" t="n"/>
      <c r="QM156" s="7" t="n"/>
      <c r="QN156" s="7" t="n"/>
      <c r="QO156" s="7" t="n"/>
      <c r="QP156" s="7" t="n"/>
      <c r="QQ156" s="7" t="n">
        <v>12</v>
      </c>
      <c r="QR156" s="7" t="n"/>
      <c r="QS156" s="7" t="n"/>
      <c r="QT156" s="7" t="n"/>
      <c r="QU156" s="7" t="n"/>
      <c r="QV156" s="7" t="n"/>
      <c r="QW156" s="7" t="n"/>
      <c r="QX156" s="7" t="n"/>
      <c r="QY156" s="7" t="n"/>
      <c r="QZ156" s="7" t="n"/>
      <c r="RA156" s="7" t="n"/>
      <c r="RB156" s="7" t="n"/>
      <c r="RC156" s="7" t="n"/>
      <c r="RD156" s="7" t="n"/>
      <c r="RE156" s="7" t="n"/>
      <c r="RF156" s="455">
        <f>SUM(E156:RE156)-QF156-QL156-SUM(QO156:QQ156)-SUM(QT156:QV156)</f>
        <v/>
      </c>
      <c r="RG156" s="119" t="n"/>
      <c r="RH156" s="456">
        <f>SUM(E156:G156)</f>
        <v/>
      </c>
      <c r="RI156" s="456">
        <f>SUM(H156:BN156)</f>
        <v/>
      </c>
      <c r="RJ156" s="456">
        <f>SUM(BO156:CT156)</f>
        <v/>
      </c>
      <c r="RK156" s="244">
        <f>SUM(CU156:CW156)</f>
        <v/>
      </c>
      <c r="RL156" s="456">
        <f>SUM(CX156:DH156)</f>
        <v/>
      </c>
      <c r="RM156" s="456">
        <f>SUM(DI156:DU156)</f>
        <v/>
      </c>
      <c r="RN156" s="456">
        <f>SUM(DV156:EZ156)</f>
        <v/>
      </c>
      <c r="RO156" s="456">
        <f>SUM(FA156:FB156)</f>
        <v/>
      </c>
      <c r="RP156" s="456">
        <f>SUM(FC156:FH156)</f>
        <v/>
      </c>
      <c r="RQ156" s="456">
        <f>SUM(FI156:GB156)</f>
        <v/>
      </c>
      <c r="RR156" s="456">
        <f>SUM(GC156:GW156)</f>
        <v/>
      </c>
      <c r="RS156" s="456">
        <f>SUM(GX156:IP156)</f>
        <v/>
      </c>
      <c r="RT156" s="456">
        <f>SUM(IQ156:JC156)</f>
        <v/>
      </c>
      <c r="RU156" s="456">
        <f>SUM(JD156:JV156)</f>
        <v/>
      </c>
      <c r="RV156" s="456">
        <f>SUM(JW156:MA156)</f>
        <v/>
      </c>
      <c r="RW156" s="456">
        <f>SUM(MB156:MN156)</f>
        <v/>
      </c>
      <c r="RX156" s="456">
        <f>MO156</f>
        <v/>
      </c>
      <c r="RY156" s="456">
        <f>SUM(MP156:MQ156)</f>
        <v/>
      </c>
      <c r="RZ156" s="456">
        <f>SUM(MR156:MT156)</f>
        <v/>
      </c>
      <c r="SA156" s="456">
        <f>SUM(MU156:MW156)</f>
        <v/>
      </c>
      <c r="SB156" s="456">
        <f>SUM(MX156:MZ156)</f>
        <v/>
      </c>
      <c r="SC156" s="456">
        <f>SUM(NA156:NB156)</f>
        <v/>
      </c>
      <c r="SD156" s="456">
        <f>SUM(NC156)</f>
        <v/>
      </c>
      <c r="SE156" s="456">
        <f>SUM(ND156:NF156)</f>
        <v/>
      </c>
      <c r="SF156" s="456">
        <f>SUM(NG156)</f>
        <v/>
      </c>
      <c r="SG156" s="456">
        <f>SUM(NH156)</f>
        <v/>
      </c>
      <c r="SH156" s="456">
        <f>NI156</f>
        <v/>
      </c>
      <c r="SI156" s="456">
        <f>NJ156</f>
        <v/>
      </c>
      <c r="SJ156" s="456">
        <f>SUM(NK156:NP156)</f>
        <v/>
      </c>
      <c r="SK156" s="456">
        <f>SUM(NQ156:PN156)</f>
        <v/>
      </c>
      <c r="SL156" s="456">
        <f>SUM(PO156:PX156)</f>
        <v/>
      </c>
      <c r="SM156" s="456">
        <f>SUM(PY156:PZ156)</f>
        <v/>
      </c>
      <c r="SN156" s="456">
        <f>SUM(QA156:QB156)</f>
        <v/>
      </c>
      <c r="SO156" s="456">
        <f>SUM(QC156:QE156)</f>
        <v/>
      </c>
      <c r="SP156" s="456">
        <f>SUM(QG156:QK156)</f>
        <v/>
      </c>
      <c r="SQ156" s="456">
        <f>SUM(QM156:QN156)</f>
        <v/>
      </c>
      <c r="SR156" s="456">
        <f>SUM(QO156)</f>
        <v/>
      </c>
      <c r="SS156" s="456">
        <f>SUM(QP156)+QQ156</f>
        <v/>
      </c>
      <c r="ST156" s="456">
        <f>SUM(QR156)</f>
        <v/>
      </c>
      <c r="SU156" s="456">
        <f>SUM(QS156)</f>
        <v/>
      </c>
      <c r="SV156" s="456">
        <f>SUM(QT156)</f>
        <v/>
      </c>
      <c r="SW156" s="456">
        <f>SUM(QU156)</f>
        <v/>
      </c>
      <c r="SX156" s="456">
        <f>SUM(QV156)</f>
        <v/>
      </c>
      <c r="SY156" s="456">
        <f>SUM(QW156:RE156)</f>
        <v/>
      </c>
      <c r="SZ156" s="157">
        <f>SUM(RH156:SX156)-SUM(SR156:SS156)-SUM(SV156:SX156)</f>
        <v/>
      </c>
      <c r="TB156" s="625" t="n">
        <v>6</v>
      </c>
      <c r="TC156" s="625" t="n"/>
      <c r="TE156" s="625" t="n"/>
      <c r="TF156" s="625" t="n"/>
      <c r="TG156" s="625" t="n"/>
      <c r="TH156" s="625" t="n"/>
      <c r="TI156" s="625" t="n"/>
      <c r="TJ156" s="625" t="n"/>
      <c r="TK156" s="625" t="n"/>
      <c r="TL156" s="625" t="n"/>
      <c r="TM156" s="625" t="n"/>
      <c r="TN156" s="625" t="n"/>
      <c r="TO156" s="625" t="n"/>
      <c r="TP156" s="625" t="n"/>
      <c r="TQ156" s="625" t="n"/>
      <c r="TR156" s="625" t="n"/>
      <c r="TS156" s="625" t="n"/>
      <c r="TT156" s="625" t="n"/>
      <c r="TU156" s="625" t="n"/>
    </row>
    <row r="157" ht="14.5" customHeight="1">
      <c r="A157" s="1100" t="n"/>
      <c r="B157" s="1101" t="n"/>
      <c r="C157" s="1102" t="n"/>
      <c r="D157" s="468" t="inlineStr">
        <is>
          <t>TOTAL ETNICOS</t>
        </is>
      </c>
      <c r="E157" s="469">
        <f>SUM(E151:E156)</f>
        <v/>
      </c>
      <c r="F157" s="469">
        <f>SUM(F151:F156)</f>
        <v/>
      </c>
      <c r="G157" s="469">
        <f>SUM(G151:G156)</f>
        <v/>
      </c>
      <c r="H157" s="469">
        <f>SUM(H151:H156)</f>
        <v/>
      </c>
      <c r="I157" s="469">
        <f>SUM(I151:I156)</f>
        <v/>
      </c>
      <c r="J157" s="469">
        <f>SUM(J151:J156)</f>
        <v/>
      </c>
      <c r="K157" s="469">
        <f>SUM(K151:K156)</f>
        <v/>
      </c>
      <c r="L157" s="469">
        <f>SUM(L151:L156)</f>
        <v/>
      </c>
      <c r="M157" s="469">
        <f>SUM(M151:M156)</f>
        <v/>
      </c>
      <c r="N157" s="469">
        <f>SUM(N151:N156)</f>
        <v/>
      </c>
      <c r="O157" s="469">
        <f>SUM(O151:O156)</f>
        <v/>
      </c>
      <c r="P157" s="469">
        <f>SUM(P151:P156)</f>
        <v/>
      </c>
      <c r="Q157" s="469">
        <f>SUM(Q151:Q156)</f>
        <v/>
      </c>
      <c r="R157" s="469">
        <f>SUM(R151:R156)</f>
        <v/>
      </c>
      <c r="S157" s="469">
        <f>SUM(S151:S156)</f>
        <v/>
      </c>
      <c r="T157" s="469">
        <f>SUM(T151:T156)</f>
        <v/>
      </c>
      <c r="U157" s="469">
        <f>SUM(U151:U156)</f>
        <v/>
      </c>
      <c r="V157" s="469">
        <f>SUM(V151:V156)</f>
        <v/>
      </c>
      <c r="W157" s="469">
        <f>SUM(W151:W156)</f>
        <v/>
      </c>
      <c r="X157" s="469">
        <f>SUM(X151:X156)</f>
        <v/>
      </c>
      <c r="Y157" s="469">
        <f>SUM(Y151:Y156)</f>
        <v/>
      </c>
      <c r="Z157" s="469">
        <f>SUM(Z151:Z156)</f>
        <v/>
      </c>
      <c r="AA157" s="469">
        <f>SUM(AA151:AA156)</f>
        <v/>
      </c>
      <c r="AB157" s="469">
        <f>SUM(AB151:AB156)</f>
        <v/>
      </c>
      <c r="AC157" s="469">
        <f>SUM(AC151:AC156)</f>
        <v/>
      </c>
      <c r="AD157" s="469">
        <f>SUM(AD151:AD156)</f>
        <v/>
      </c>
      <c r="AE157" s="469">
        <f>SUM(AE151:AE156)</f>
        <v/>
      </c>
      <c r="AF157" s="469">
        <f>SUM(AF151:AF156)</f>
        <v/>
      </c>
      <c r="AG157" s="469">
        <f>SUM(AG151:AG156)</f>
        <v/>
      </c>
      <c r="AH157" s="469">
        <f>SUM(AH151:AH156)</f>
        <v/>
      </c>
      <c r="AI157" s="469">
        <f>SUM(AI151:AI156)</f>
        <v/>
      </c>
      <c r="AJ157" s="469">
        <f>SUM(AJ151:AJ156)</f>
        <v/>
      </c>
      <c r="AK157" s="469">
        <f>SUM(AK151:AK156)</f>
        <v/>
      </c>
      <c r="AL157" s="469">
        <f>SUM(AL151:AL156)</f>
        <v/>
      </c>
      <c r="AM157" s="469">
        <f>SUM(AM151:AM156)</f>
        <v/>
      </c>
      <c r="AN157" s="469">
        <f>SUM(AN151:AN156)</f>
        <v/>
      </c>
      <c r="AO157" s="469">
        <f>SUM(AO151:AO156)</f>
        <v/>
      </c>
      <c r="AP157" s="469">
        <f>SUM(AP151:AP156)</f>
        <v/>
      </c>
      <c r="AQ157" s="469">
        <f>SUM(AQ151:AQ156)</f>
        <v/>
      </c>
      <c r="AR157" s="469">
        <f>SUM(AR151:AR156)</f>
        <v/>
      </c>
      <c r="AS157" s="469">
        <f>SUM(AS151:AS156)</f>
        <v/>
      </c>
      <c r="AT157" s="469">
        <f>SUM(AT151:AT156)</f>
        <v/>
      </c>
      <c r="AU157" s="469">
        <f>SUM(AU151:AU156)</f>
        <v/>
      </c>
      <c r="AV157" s="469">
        <f>SUM(AV151:AV156)</f>
        <v/>
      </c>
      <c r="AW157" s="469">
        <f>SUM(AW151:AW156)</f>
        <v/>
      </c>
      <c r="AX157" s="469">
        <f>SUM(AX151:AX156)</f>
        <v/>
      </c>
      <c r="AY157" s="469">
        <f>SUM(AY151:AY156)</f>
        <v/>
      </c>
      <c r="AZ157" s="469">
        <f>SUM(AZ151:AZ156)</f>
        <v/>
      </c>
      <c r="BA157" s="469">
        <f>SUM(BA151:BA156)</f>
        <v/>
      </c>
      <c r="BB157" s="469">
        <f>SUM(BB151:BB156)</f>
        <v/>
      </c>
      <c r="BC157" s="469">
        <f>SUM(BC151:BC156)</f>
        <v/>
      </c>
      <c r="BD157" s="469">
        <f>SUM(BD151:BD156)</f>
        <v/>
      </c>
      <c r="BE157" s="469">
        <f>SUM(BE151:BE156)</f>
        <v/>
      </c>
      <c r="BF157" s="469">
        <f>SUM(BF151:BF156)</f>
        <v/>
      </c>
      <c r="BG157" s="469">
        <f>SUM(BG151:BG156)</f>
        <v/>
      </c>
      <c r="BH157" s="469">
        <f>SUM(BH151:BH156)</f>
        <v/>
      </c>
      <c r="BI157" s="469">
        <f>SUM(BI151:BI156)</f>
        <v/>
      </c>
      <c r="BJ157" s="469">
        <f>SUM(BJ151:BJ156)</f>
        <v/>
      </c>
      <c r="BK157" s="469">
        <f>SUM(BK151:BK156)</f>
        <v/>
      </c>
      <c r="BL157" s="469">
        <f>SUM(BL151:BL156)</f>
        <v/>
      </c>
      <c r="BM157" s="469">
        <f>SUM(BM151:BM156)</f>
        <v/>
      </c>
      <c r="BN157" s="469">
        <f>SUM(BN151:BN156)</f>
        <v/>
      </c>
      <c r="BO157" s="469">
        <f>SUM(BO151:BO156)</f>
        <v/>
      </c>
      <c r="BP157" s="469">
        <f>SUM(BP151:BP156)</f>
        <v/>
      </c>
      <c r="BQ157" s="469">
        <f>SUM(BQ151:BQ156)</f>
        <v/>
      </c>
      <c r="BR157" s="469">
        <f>SUM(BR151:BR156)</f>
        <v/>
      </c>
      <c r="BS157" s="469">
        <f>SUM(BS151:BS156)</f>
        <v/>
      </c>
      <c r="BT157" s="469">
        <f>SUM(BT151:BT156)</f>
        <v/>
      </c>
      <c r="BU157" s="469">
        <f>SUM(BU151:BU156)</f>
        <v/>
      </c>
      <c r="BV157" s="469">
        <f>SUM(BV151:BV156)</f>
        <v/>
      </c>
      <c r="BW157" s="469">
        <f>SUM(BW151:BW156)</f>
        <v/>
      </c>
      <c r="BX157" s="469">
        <f>SUM(BX151:BX156)</f>
        <v/>
      </c>
      <c r="BY157" s="469">
        <f>SUM(BY151:BY156)</f>
        <v/>
      </c>
      <c r="BZ157" s="469">
        <f>SUM(BZ151:BZ156)</f>
        <v/>
      </c>
      <c r="CA157" s="469">
        <f>SUM(CA151:CA156)</f>
        <v/>
      </c>
      <c r="CB157" s="469">
        <f>SUM(CB151:CB156)</f>
        <v/>
      </c>
      <c r="CC157" s="469">
        <f>SUM(CC151:CC156)</f>
        <v/>
      </c>
      <c r="CD157" s="469">
        <f>SUM(CD151:CD156)</f>
        <v/>
      </c>
      <c r="CE157" s="469">
        <f>SUM(CE151:CE156)</f>
        <v/>
      </c>
      <c r="CF157" s="469">
        <f>SUM(CF151:CF156)</f>
        <v/>
      </c>
      <c r="CG157" s="469">
        <f>SUM(CG151:CG156)</f>
        <v/>
      </c>
      <c r="CH157" s="469">
        <f>SUM(CH151:CH156)</f>
        <v/>
      </c>
      <c r="CI157" s="469">
        <f>SUM(CI151:CI156)</f>
        <v/>
      </c>
      <c r="CJ157" s="469">
        <f>SUM(CJ151:CJ156)</f>
        <v/>
      </c>
      <c r="CK157" s="469">
        <f>SUM(CK151:CK156)</f>
        <v/>
      </c>
      <c r="CL157" s="469">
        <f>SUM(CL151:CL156)</f>
        <v/>
      </c>
      <c r="CM157" s="469">
        <f>SUM(CM151:CM156)</f>
        <v/>
      </c>
      <c r="CN157" s="469">
        <f>SUM(CN151:CN156)</f>
        <v/>
      </c>
      <c r="CO157" s="469">
        <f>SUM(CO151:CO156)</f>
        <v/>
      </c>
      <c r="CP157" s="469">
        <f>SUM(CP151:CP156)</f>
        <v/>
      </c>
      <c r="CQ157" s="469">
        <f>SUM(CQ151:CQ156)</f>
        <v/>
      </c>
      <c r="CR157" s="469">
        <f>SUM(CR151:CR156)</f>
        <v/>
      </c>
      <c r="CS157" s="469">
        <f>SUM(CS151:CS156)</f>
        <v/>
      </c>
      <c r="CT157" s="469">
        <f>SUM(CT151:CT156)</f>
        <v/>
      </c>
      <c r="CU157" s="469">
        <f>SUM(CU151:CU156)</f>
        <v/>
      </c>
      <c r="CV157" s="469">
        <f>SUM(CV151:CV156)</f>
        <v/>
      </c>
      <c r="CW157" s="469">
        <f>SUM(CW151:CW156)</f>
        <v/>
      </c>
      <c r="CX157" s="469">
        <f>SUM(CX151:CX156)</f>
        <v/>
      </c>
      <c r="CY157" s="469">
        <f>SUM(CY151:CY156)</f>
        <v/>
      </c>
      <c r="CZ157" s="469">
        <f>SUM(CZ151:CZ156)</f>
        <v/>
      </c>
      <c r="DA157" s="469">
        <f>SUM(DA151:DA156)</f>
        <v/>
      </c>
      <c r="DB157" s="469">
        <f>SUM(DB151:DB156)</f>
        <v/>
      </c>
      <c r="DC157" s="469">
        <f>SUM(DC151:DC156)</f>
        <v/>
      </c>
      <c r="DD157" s="469">
        <f>SUM(DD151:DD156)</f>
        <v/>
      </c>
      <c r="DE157" s="469">
        <f>SUM(DE151:DE156)</f>
        <v/>
      </c>
      <c r="DF157" s="469">
        <f>SUM(DF151:DF156)</f>
        <v/>
      </c>
      <c r="DG157" s="469">
        <f>SUM(DG151:DG156)</f>
        <v/>
      </c>
      <c r="DH157" s="469">
        <f>SUM(DH151:DH156)</f>
        <v/>
      </c>
      <c r="DI157" s="469">
        <f>SUM(DI151:DI156)</f>
        <v/>
      </c>
      <c r="DJ157" s="469">
        <f>SUM(DJ151:DJ156)</f>
        <v/>
      </c>
      <c r="DK157" s="469">
        <f>SUM(DK151:DK156)</f>
        <v/>
      </c>
      <c r="DL157" s="469">
        <f>SUM(DL151:DL156)</f>
        <v/>
      </c>
      <c r="DM157" s="469">
        <f>SUM(DM151:DM156)</f>
        <v/>
      </c>
      <c r="DN157" s="469">
        <f>SUM(DN151:DN156)</f>
        <v/>
      </c>
      <c r="DO157" s="469">
        <f>SUM(DO151:DO156)</f>
        <v/>
      </c>
      <c r="DP157" s="469">
        <f>SUM(DP151:DP156)</f>
        <v/>
      </c>
      <c r="DQ157" s="469">
        <f>SUM(DQ151:DQ156)</f>
        <v/>
      </c>
      <c r="DR157" s="469">
        <f>SUM(DR151:DR156)</f>
        <v/>
      </c>
      <c r="DS157" s="469">
        <f>SUM(DS151:DS156)</f>
        <v/>
      </c>
      <c r="DT157" s="469">
        <f>SUM(DT151:DT156)</f>
        <v/>
      </c>
      <c r="DU157" s="469">
        <f>SUM(DU151:DU156)</f>
        <v/>
      </c>
      <c r="DV157" s="469">
        <f>SUM(DV151:DV156)</f>
        <v/>
      </c>
      <c r="DW157" s="469">
        <f>SUM(DW151:DW156)</f>
        <v/>
      </c>
      <c r="DX157" s="469">
        <f>SUM(DX151:DX156)</f>
        <v/>
      </c>
      <c r="DY157" s="469">
        <f>SUM(DY151:DY156)</f>
        <v/>
      </c>
      <c r="DZ157" s="469">
        <f>SUM(DZ151:DZ156)</f>
        <v/>
      </c>
      <c r="EA157" s="469">
        <f>SUM(EA151:EA156)</f>
        <v/>
      </c>
      <c r="EB157" s="469">
        <f>SUM(EB151:EB156)</f>
        <v/>
      </c>
      <c r="EC157" s="469">
        <f>SUM(EC151:EC156)</f>
        <v/>
      </c>
      <c r="ED157" s="469">
        <f>SUM(ED151:ED156)</f>
        <v/>
      </c>
      <c r="EE157" s="469">
        <f>SUM(EE151:EE156)</f>
        <v/>
      </c>
      <c r="EF157" s="469">
        <f>SUM(EF151:EF156)</f>
        <v/>
      </c>
      <c r="EG157" s="469">
        <f>SUM(EG151:EG156)</f>
        <v/>
      </c>
      <c r="EH157" s="469">
        <f>SUM(EH151:EH156)</f>
        <v/>
      </c>
      <c r="EI157" s="469">
        <f>SUM(EI151:EI156)</f>
        <v/>
      </c>
      <c r="EJ157" s="469">
        <f>SUM(EJ151:EJ156)</f>
        <v/>
      </c>
      <c r="EK157" s="469">
        <f>SUM(EK151:EK156)</f>
        <v/>
      </c>
      <c r="EL157" s="469">
        <f>SUM(EL151:EL156)</f>
        <v/>
      </c>
      <c r="EM157" s="469">
        <f>SUM(EM151:EM156)</f>
        <v/>
      </c>
      <c r="EN157" s="469">
        <f>SUM(EN151:EN156)</f>
        <v/>
      </c>
      <c r="EO157" s="469">
        <f>SUM(EO151:EO156)</f>
        <v/>
      </c>
      <c r="EP157" s="469">
        <f>SUM(EP151:EP156)</f>
        <v/>
      </c>
      <c r="EQ157" s="469">
        <f>SUM(EQ151:EQ156)</f>
        <v/>
      </c>
      <c r="ER157" s="469">
        <f>SUM(ER151:ER156)</f>
        <v/>
      </c>
      <c r="ES157" s="469">
        <f>SUM(ES151:ES156)</f>
        <v/>
      </c>
      <c r="ET157" s="469">
        <f>SUM(ET151:ET156)</f>
        <v/>
      </c>
      <c r="EU157" s="469">
        <f>SUM(EU151:EU156)</f>
        <v/>
      </c>
      <c r="EV157" s="469">
        <f>SUM(EV151:EV156)</f>
        <v/>
      </c>
      <c r="EW157" s="469">
        <f>SUM(EW151:EW156)</f>
        <v/>
      </c>
      <c r="EX157" s="469">
        <f>SUM(EX151:EX156)</f>
        <v/>
      </c>
      <c r="EY157" s="469">
        <f>SUM(EY151:EY156)</f>
        <v/>
      </c>
      <c r="EZ157" s="469">
        <f>SUM(EZ151:EZ156)</f>
        <v/>
      </c>
      <c r="FA157" s="469">
        <f>SUM(FA151:FA156)</f>
        <v/>
      </c>
      <c r="FB157" s="469">
        <f>SUM(FB151:FB156)</f>
        <v/>
      </c>
      <c r="FC157" s="469">
        <f>SUM(FC151:FC156)</f>
        <v/>
      </c>
      <c r="FD157" s="469">
        <f>SUM(FD151:FD156)</f>
        <v/>
      </c>
      <c r="FE157" s="469">
        <f>SUM(FE151:FE156)</f>
        <v/>
      </c>
      <c r="FF157" s="469">
        <f>SUM(FF151:FF156)</f>
        <v/>
      </c>
      <c r="FG157" s="469">
        <f>SUM(FG151:FG156)</f>
        <v/>
      </c>
      <c r="FH157" s="469">
        <f>SUM(FH151:FH156)</f>
        <v/>
      </c>
      <c r="FI157" s="469">
        <f>SUM(FI151:FI156)</f>
        <v/>
      </c>
      <c r="FJ157" s="469">
        <f>SUM(FJ151:FJ156)</f>
        <v/>
      </c>
      <c r="FK157" s="469">
        <f>SUM(FK151:FK156)</f>
        <v/>
      </c>
      <c r="FL157" s="469">
        <f>SUM(FL151:FL156)</f>
        <v/>
      </c>
      <c r="FM157" s="469">
        <f>SUM(FM151:FM156)</f>
        <v/>
      </c>
      <c r="FN157" s="469">
        <f>SUM(FN151:FN156)</f>
        <v/>
      </c>
      <c r="FO157" s="469">
        <f>SUM(FO151:FO156)</f>
        <v/>
      </c>
      <c r="FP157" s="469">
        <f>SUM(FP151:FP156)</f>
        <v/>
      </c>
      <c r="FQ157" s="469">
        <f>SUM(FQ151:FQ156)</f>
        <v/>
      </c>
      <c r="FR157" s="469">
        <f>SUM(FR151:FR156)</f>
        <v/>
      </c>
      <c r="FS157" s="469">
        <f>SUM(FS151:FS156)</f>
        <v/>
      </c>
      <c r="FT157" s="469">
        <f>SUM(FT151:FT156)</f>
        <v/>
      </c>
      <c r="FU157" s="469">
        <f>SUM(FU151:FU156)</f>
        <v/>
      </c>
      <c r="FV157" s="469">
        <f>SUM(FV151:FV156)</f>
        <v/>
      </c>
      <c r="FW157" s="469">
        <f>SUM(FW151:FW156)</f>
        <v/>
      </c>
      <c r="FX157" s="469">
        <f>SUM(FX151:FX156)</f>
        <v/>
      </c>
      <c r="FY157" s="469">
        <f>SUM(FY151:FY156)</f>
        <v/>
      </c>
      <c r="FZ157" s="469">
        <f>SUM(FZ151:FZ156)</f>
        <v/>
      </c>
      <c r="GA157" s="469">
        <f>SUM(GA151:GA156)</f>
        <v/>
      </c>
      <c r="GB157" s="469">
        <f>SUM(GB151:GB156)</f>
        <v/>
      </c>
      <c r="GC157" s="469">
        <f>SUM(GC151:GC156)</f>
        <v/>
      </c>
      <c r="GD157" s="469">
        <f>SUM(GD151:GD156)</f>
        <v/>
      </c>
      <c r="GE157" s="469">
        <f>SUM(GE151:GE156)</f>
        <v/>
      </c>
      <c r="GF157" s="469">
        <f>SUM(GF151:GF156)</f>
        <v/>
      </c>
      <c r="GG157" s="469">
        <f>SUM(GG151:GG156)</f>
        <v/>
      </c>
      <c r="GH157" s="469">
        <f>SUM(GH151:GH156)</f>
        <v/>
      </c>
      <c r="GI157" s="469">
        <f>SUM(GI151:GI156)</f>
        <v/>
      </c>
      <c r="GJ157" s="469">
        <f>SUM(GJ151:GJ156)</f>
        <v/>
      </c>
      <c r="GK157" s="469">
        <f>SUM(GK151:GK156)</f>
        <v/>
      </c>
      <c r="GL157" s="469">
        <f>SUM(GL151:GL156)</f>
        <v/>
      </c>
      <c r="GM157" s="469">
        <f>SUM(GM151:GM156)</f>
        <v/>
      </c>
      <c r="GN157" s="469">
        <f>SUM(GN151:GN156)</f>
        <v/>
      </c>
      <c r="GO157" s="469">
        <f>SUM(GO151:GO156)</f>
        <v/>
      </c>
      <c r="GP157" s="469">
        <f>SUM(GP151:GP156)</f>
        <v/>
      </c>
      <c r="GQ157" s="469">
        <f>SUM(GQ151:GQ156)</f>
        <v/>
      </c>
      <c r="GR157" s="469">
        <f>SUM(GR151:GR156)</f>
        <v/>
      </c>
      <c r="GS157" s="469">
        <f>SUM(GS151:GS156)</f>
        <v/>
      </c>
      <c r="GT157" s="469">
        <f>SUM(GT151:GT156)</f>
        <v/>
      </c>
      <c r="GU157" s="469">
        <f>SUM(GU151:GU156)</f>
        <v/>
      </c>
      <c r="GV157" s="469">
        <f>SUM(GV151:GV156)</f>
        <v/>
      </c>
      <c r="GW157" s="469">
        <f>SUM(GW151:GW156)</f>
        <v/>
      </c>
      <c r="GX157" s="469">
        <f>SUM(GX151:GX156)</f>
        <v/>
      </c>
      <c r="GY157" s="469">
        <f>SUM(GY151:GY156)</f>
        <v/>
      </c>
      <c r="GZ157" s="469">
        <f>SUM(GZ151:GZ156)</f>
        <v/>
      </c>
      <c r="HA157" s="469">
        <f>SUM(HA151:HA156)</f>
        <v/>
      </c>
      <c r="HB157" s="469">
        <f>SUM(HB151:HB156)</f>
        <v/>
      </c>
      <c r="HC157" s="469">
        <f>SUM(HC151:HC156)</f>
        <v/>
      </c>
      <c r="HD157" s="469">
        <f>SUM(HD151:HD156)</f>
        <v/>
      </c>
      <c r="HE157" s="469">
        <f>SUM(HE151:HE156)</f>
        <v/>
      </c>
      <c r="HF157" s="469">
        <f>SUM(HF151:HF156)</f>
        <v/>
      </c>
      <c r="HG157" s="469">
        <f>SUM(HG151:HG156)</f>
        <v/>
      </c>
      <c r="HH157" s="469">
        <f>SUM(HH151:HH156)</f>
        <v/>
      </c>
      <c r="HI157" s="469">
        <f>SUM(HI151:HI156)</f>
        <v/>
      </c>
      <c r="HJ157" s="469">
        <f>SUM(HJ151:HJ156)</f>
        <v/>
      </c>
      <c r="HK157" s="469">
        <f>SUM(HK151:HK156)</f>
        <v/>
      </c>
      <c r="HL157" s="469">
        <f>SUM(HL151:HL156)</f>
        <v/>
      </c>
      <c r="HM157" s="469">
        <f>SUM(HM151:HM156)</f>
        <v/>
      </c>
      <c r="HN157" s="469">
        <f>SUM(HN151:HN156)</f>
        <v/>
      </c>
      <c r="HO157" s="469">
        <f>SUM(HO151:HO156)</f>
        <v/>
      </c>
      <c r="HP157" s="469">
        <f>SUM(HP151:HP156)</f>
        <v/>
      </c>
      <c r="HQ157" s="469">
        <f>SUM(HQ151:HQ156)</f>
        <v/>
      </c>
      <c r="HR157" s="469">
        <f>SUM(HR151:HR156)</f>
        <v/>
      </c>
      <c r="HS157" s="469">
        <f>SUM(HS151:HS156)</f>
        <v/>
      </c>
      <c r="HT157" s="469">
        <f>SUM(HT151:HT156)</f>
        <v/>
      </c>
      <c r="HU157" s="469">
        <f>SUM(HU151:HU156)</f>
        <v/>
      </c>
      <c r="HV157" s="469">
        <f>SUM(HV151:HV156)</f>
        <v/>
      </c>
      <c r="HW157" s="469">
        <f>SUM(HW151:HW156)</f>
        <v/>
      </c>
      <c r="HX157" s="469">
        <f>SUM(HX151:HX156)</f>
        <v/>
      </c>
      <c r="HY157" s="469">
        <f>SUM(HY151:HY156)</f>
        <v/>
      </c>
      <c r="HZ157" s="469">
        <f>SUM(HZ151:HZ156)</f>
        <v/>
      </c>
      <c r="IA157" s="469">
        <f>SUM(IA151:IA156)</f>
        <v/>
      </c>
      <c r="IB157" s="469">
        <f>SUM(IB151:IB156)</f>
        <v/>
      </c>
      <c r="IC157" s="469">
        <f>SUM(IC151:IC156)</f>
        <v/>
      </c>
      <c r="ID157" s="469">
        <f>SUM(ID151:ID156)</f>
        <v/>
      </c>
      <c r="IE157" s="469">
        <f>SUM(IE151:IE156)</f>
        <v/>
      </c>
      <c r="IF157" s="469">
        <f>SUM(IF151:IF156)</f>
        <v/>
      </c>
      <c r="IG157" s="469">
        <f>SUM(IG151:IG156)</f>
        <v/>
      </c>
      <c r="IH157" s="469">
        <f>SUM(IH151:IH156)</f>
        <v/>
      </c>
      <c r="II157" s="469">
        <f>SUM(II151:II156)</f>
        <v/>
      </c>
      <c r="IJ157" s="469">
        <f>SUM(IJ151:IJ156)</f>
        <v/>
      </c>
      <c r="IK157" s="469">
        <f>SUM(IK151:IK156)</f>
        <v/>
      </c>
      <c r="IL157" s="469">
        <f>SUM(IL151:IL156)</f>
        <v/>
      </c>
      <c r="IM157" s="469">
        <f>SUM(IM151:IM156)</f>
        <v/>
      </c>
      <c r="IN157" s="469">
        <f>SUM(IN151:IN156)</f>
        <v/>
      </c>
      <c r="IO157" s="469">
        <f>SUM(IO151:IO156)</f>
        <v/>
      </c>
      <c r="IP157" s="469">
        <f>SUM(IP151:IP156)</f>
        <v/>
      </c>
      <c r="IQ157" s="469">
        <f>SUM(IQ151:IQ156)</f>
        <v/>
      </c>
      <c r="IR157" s="469">
        <f>SUM(IR151:IR156)</f>
        <v/>
      </c>
      <c r="IS157" s="469">
        <f>SUM(IS151:IS156)</f>
        <v/>
      </c>
      <c r="IT157" s="469">
        <f>SUM(IT151:IT156)</f>
        <v/>
      </c>
      <c r="IU157" s="469">
        <f>SUM(IU151:IU156)</f>
        <v/>
      </c>
      <c r="IV157" s="469">
        <f>SUM(IV151:IV156)</f>
        <v/>
      </c>
      <c r="IW157" s="469">
        <f>SUM(IW151:IW156)</f>
        <v/>
      </c>
      <c r="IX157" s="469">
        <f>SUM(IX151:IX156)</f>
        <v/>
      </c>
      <c r="IY157" s="469">
        <f>SUM(IY151:IY156)</f>
        <v/>
      </c>
      <c r="IZ157" s="469">
        <f>SUM(IZ151:IZ156)</f>
        <v/>
      </c>
      <c r="JA157" s="469">
        <f>SUM(JA151:JA156)</f>
        <v/>
      </c>
      <c r="JB157" s="469">
        <f>SUM(JB151:JB156)</f>
        <v/>
      </c>
      <c r="JC157" s="469">
        <f>SUM(JC151:JC156)</f>
        <v/>
      </c>
      <c r="JD157" s="469">
        <f>SUM(JD151:JD156)</f>
        <v/>
      </c>
      <c r="JE157" s="469">
        <f>SUM(JE151:JE156)</f>
        <v/>
      </c>
      <c r="JF157" s="469">
        <f>SUM(JF151:JF156)</f>
        <v/>
      </c>
      <c r="JG157" s="469">
        <f>SUM(JG151:JG156)</f>
        <v/>
      </c>
      <c r="JH157" s="469">
        <f>SUM(JH151:JH156)</f>
        <v/>
      </c>
      <c r="JI157" s="469">
        <f>SUM(JI151:JI156)</f>
        <v/>
      </c>
      <c r="JJ157" s="469">
        <f>SUM(JJ151:JJ156)</f>
        <v/>
      </c>
      <c r="JK157" s="469">
        <f>SUM(JK151:JK156)</f>
        <v/>
      </c>
      <c r="JL157" s="469">
        <f>SUM(JL151:JL156)</f>
        <v/>
      </c>
      <c r="JM157" s="469">
        <f>SUM(JM151:JM156)</f>
        <v/>
      </c>
      <c r="JN157" s="469">
        <f>SUM(JN151:JN156)</f>
        <v/>
      </c>
      <c r="JO157" s="469">
        <f>SUM(JO151:JO156)</f>
        <v/>
      </c>
      <c r="JP157" s="469">
        <f>SUM(JP151:JP156)</f>
        <v/>
      </c>
      <c r="JQ157" s="469">
        <f>SUM(JQ151:JQ156)</f>
        <v/>
      </c>
      <c r="JR157" s="469">
        <f>SUM(JR151:JR156)</f>
        <v/>
      </c>
      <c r="JS157" s="469">
        <f>SUM(JS151:JS156)</f>
        <v/>
      </c>
      <c r="JT157" s="469">
        <f>SUM(JT151:JT156)</f>
        <v/>
      </c>
      <c r="JU157" s="469">
        <f>SUM(JU151:JU156)</f>
        <v/>
      </c>
      <c r="JV157" s="469">
        <f>SUM(JV151:JV156)</f>
        <v/>
      </c>
      <c r="JW157" s="469">
        <f>SUM(JW151:JW156)</f>
        <v/>
      </c>
      <c r="JX157" s="469">
        <f>SUM(JX151:JX156)</f>
        <v/>
      </c>
      <c r="JY157" s="469">
        <f>SUM(JY151:JY156)</f>
        <v/>
      </c>
      <c r="JZ157" s="469">
        <f>SUM(JZ151:JZ156)</f>
        <v/>
      </c>
      <c r="KA157" s="469">
        <f>SUM(KA151:KA156)</f>
        <v/>
      </c>
      <c r="KB157" s="469">
        <f>SUM(KB151:KB156)</f>
        <v/>
      </c>
      <c r="KC157" s="469">
        <f>SUM(KC151:KC156)</f>
        <v/>
      </c>
      <c r="KD157" s="469">
        <f>SUM(KD151:KD156)</f>
        <v/>
      </c>
      <c r="KE157" s="469">
        <f>SUM(KE151:KE156)</f>
        <v/>
      </c>
      <c r="KF157" s="469">
        <f>SUM(KF151:KF156)</f>
        <v/>
      </c>
      <c r="KG157" s="469">
        <f>SUM(KG151:KG156)</f>
        <v/>
      </c>
      <c r="KH157" s="469">
        <f>SUM(KH151:KH156)</f>
        <v/>
      </c>
      <c r="KI157" s="469">
        <f>SUM(KI151:KI156)</f>
        <v/>
      </c>
      <c r="KJ157" s="469">
        <f>SUM(KJ151:KJ156)</f>
        <v/>
      </c>
      <c r="KK157" s="469">
        <f>SUM(KK151:KK156)</f>
        <v/>
      </c>
      <c r="KL157" s="469">
        <f>SUM(KL151:KL156)</f>
        <v/>
      </c>
      <c r="KM157" s="469">
        <f>SUM(KM151:KM156)</f>
        <v/>
      </c>
      <c r="KN157" s="469">
        <f>SUM(KN151:KN156)</f>
        <v/>
      </c>
      <c r="KO157" s="469">
        <f>SUM(KO151:KO156)</f>
        <v/>
      </c>
      <c r="KP157" s="469">
        <f>SUM(KP151:KP156)</f>
        <v/>
      </c>
      <c r="KQ157" s="469">
        <f>SUM(KQ151:KQ156)</f>
        <v/>
      </c>
      <c r="KR157" s="469">
        <f>SUM(KR151:KR156)</f>
        <v/>
      </c>
      <c r="KS157" s="469">
        <f>SUM(KS151:KS156)</f>
        <v/>
      </c>
      <c r="KT157" s="469">
        <f>SUM(KT151:KT156)</f>
        <v/>
      </c>
      <c r="KU157" s="469">
        <f>SUM(KU151:KU156)</f>
        <v/>
      </c>
      <c r="KV157" s="469">
        <f>SUM(KV151:KV156)</f>
        <v/>
      </c>
      <c r="KW157" s="469">
        <f>SUM(KW151:KW156)</f>
        <v/>
      </c>
      <c r="KX157" s="469">
        <f>SUM(KX151:KX156)</f>
        <v/>
      </c>
      <c r="KY157" s="469">
        <f>SUM(KY151:KY156)</f>
        <v/>
      </c>
      <c r="KZ157" s="469">
        <f>SUM(KZ151:KZ156)</f>
        <v/>
      </c>
      <c r="LA157" s="469">
        <f>SUM(LA151:LA156)</f>
        <v/>
      </c>
      <c r="LB157" s="469">
        <f>SUM(LB151:LB156)</f>
        <v/>
      </c>
      <c r="LC157" s="469">
        <f>SUM(LC151:LC156)</f>
        <v/>
      </c>
      <c r="LD157" s="469">
        <f>SUM(LD151:LD156)</f>
        <v/>
      </c>
      <c r="LE157" s="469">
        <f>SUM(LE151:LE156)</f>
        <v/>
      </c>
      <c r="LF157" s="469">
        <f>SUM(LF151:LF156)</f>
        <v/>
      </c>
      <c r="LG157" s="469">
        <f>SUM(LG151:LG156)</f>
        <v/>
      </c>
      <c r="LH157" s="469">
        <f>SUM(LH151:LH156)</f>
        <v/>
      </c>
      <c r="LI157" s="469">
        <f>SUM(LI151:LI156)</f>
        <v/>
      </c>
      <c r="LJ157" s="469">
        <f>SUM(LJ151:LJ156)</f>
        <v/>
      </c>
      <c r="LK157" s="469">
        <f>SUM(LK151:LK156)</f>
        <v/>
      </c>
      <c r="LL157" s="469">
        <f>SUM(LL151:LL156)</f>
        <v/>
      </c>
      <c r="LM157" s="469">
        <f>SUM(LM151:LM156)</f>
        <v/>
      </c>
      <c r="LN157" s="469">
        <f>SUM(LN151:LN156)</f>
        <v/>
      </c>
      <c r="LO157" s="469">
        <f>SUM(LO151:LO156)</f>
        <v/>
      </c>
      <c r="LP157" s="469">
        <f>SUM(LP151:LP156)</f>
        <v/>
      </c>
      <c r="LQ157" s="469">
        <f>SUM(LQ151:LQ156)</f>
        <v/>
      </c>
      <c r="LR157" s="469">
        <f>SUM(LR151:LR156)</f>
        <v/>
      </c>
      <c r="LS157" s="469">
        <f>SUM(LS151:LS156)</f>
        <v/>
      </c>
      <c r="LT157" s="469">
        <f>SUM(LT151:LT156)</f>
        <v/>
      </c>
      <c r="LU157" s="469">
        <f>SUM(LU151:LU156)</f>
        <v/>
      </c>
      <c r="LV157" s="469">
        <f>SUM(LV151:LV156)</f>
        <v/>
      </c>
      <c r="LW157" s="469">
        <f>SUM(LW151:LW156)</f>
        <v/>
      </c>
      <c r="LX157" s="469">
        <f>SUM(LX151:LX156)</f>
        <v/>
      </c>
      <c r="LY157" s="469">
        <f>SUM(LY151:LY156)</f>
        <v/>
      </c>
      <c r="LZ157" s="469">
        <f>SUM(LZ151:LZ156)</f>
        <v/>
      </c>
      <c r="MA157" s="469">
        <f>SUM(MA151:MA156)</f>
        <v/>
      </c>
      <c r="MB157" s="469">
        <f>SUM(MB151:MB156)</f>
        <v/>
      </c>
      <c r="MC157" s="469">
        <f>SUM(MC151:MC156)</f>
        <v/>
      </c>
      <c r="MD157" s="469">
        <f>SUM(MD151:MD156)</f>
        <v/>
      </c>
      <c r="ME157" s="469">
        <f>SUM(ME151:ME156)</f>
        <v/>
      </c>
      <c r="MF157" s="469">
        <f>SUM(MF151:MF156)</f>
        <v/>
      </c>
      <c r="MG157" s="469">
        <f>SUM(MG151:MG156)</f>
        <v/>
      </c>
      <c r="MH157" s="469">
        <f>SUM(MH151:MH156)</f>
        <v/>
      </c>
      <c r="MI157" s="469">
        <f>SUM(MI151:MI156)</f>
        <v/>
      </c>
      <c r="MJ157" s="469">
        <f>SUM(MJ151:MJ156)</f>
        <v/>
      </c>
      <c r="MK157" s="469">
        <f>SUM(MK151:MK156)</f>
        <v/>
      </c>
      <c r="ML157" s="469">
        <f>SUM(ML151:ML156)</f>
        <v/>
      </c>
      <c r="MM157" s="469">
        <f>SUM(MM151:MM156)</f>
        <v/>
      </c>
      <c r="MN157" s="469">
        <f>SUM(MN151:MN156)</f>
        <v/>
      </c>
      <c r="MO157" s="469">
        <f>SUM(MO151:MO156)</f>
        <v/>
      </c>
      <c r="MP157" s="469">
        <f>SUM(MP151:MP156)</f>
        <v/>
      </c>
      <c r="MQ157" s="469">
        <f>SUM(MQ151:MQ156)</f>
        <v/>
      </c>
      <c r="MR157" s="469">
        <f>SUM(MR151:MR156)</f>
        <v/>
      </c>
      <c r="MS157" s="469">
        <f>SUM(MS151:MS156)</f>
        <v/>
      </c>
      <c r="MT157" s="469">
        <f>SUM(MT151:MT156)</f>
        <v/>
      </c>
      <c r="MU157" s="469">
        <f>SUM(MU151:MU156)</f>
        <v/>
      </c>
      <c r="MV157" s="469">
        <f>SUM(MV151:MV156)</f>
        <v/>
      </c>
      <c r="MW157" s="469">
        <f>SUM(MW151:MW156)</f>
        <v/>
      </c>
      <c r="MX157" s="469">
        <f>SUM(MX151:MX156)</f>
        <v/>
      </c>
      <c r="MY157" s="469">
        <f>SUM(MY151:MY156)</f>
        <v/>
      </c>
      <c r="MZ157" s="469">
        <f>SUM(MZ151:MZ156)</f>
        <v/>
      </c>
      <c r="NA157" s="469">
        <f>SUM(NA151:NA156)</f>
        <v/>
      </c>
      <c r="NB157" s="469">
        <f>SUM(NB151:NB156)</f>
        <v/>
      </c>
      <c r="NC157" s="469">
        <f>SUM(NC151:NC156)</f>
        <v/>
      </c>
      <c r="ND157" s="469">
        <f>SUM(ND151:ND156)</f>
        <v/>
      </c>
      <c r="NE157" s="469">
        <f>SUM(NE151:NE156)</f>
        <v/>
      </c>
      <c r="NF157" s="469">
        <f>SUM(NF151:NF156)</f>
        <v/>
      </c>
      <c r="NG157" s="469">
        <f>SUM(NG151:NG156)</f>
        <v/>
      </c>
      <c r="NH157" s="469">
        <f>SUM(NH151:NH156)</f>
        <v/>
      </c>
      <c r="NI157" s="469">
        <f>SUM(NI151:NI156)</f>
        <v/>
      </c>
      <c r="NJ157" s="469">
        <f>SUM(NJ151:NJ156)</f>
        <v/>
      </c>
      <c r="NK157" s="469">
        <f>SUM(NK151:NK156)</f>
        <v/>
      </c>
      <c r="NL157" s="469">
        <f>SUM(NL151:NL156)</f>
        <v/>
      </c>
      <c r="NM157" s="469">
        <f>SUM(NM151:NM156)</f>
        <v/>
      </c>
      <c r="NN157" s="469">
        <f>SUM(NN151:NN156)</f>
        <v/>
      </c>
      <c r="NO157" s="469">
        <f>SUM(NO151:NO156)</f>
        <v/>
      </c>
      <c r="NP157" s="469">
        <f>SUM(NP151:NP156)</f>
        <v/>
      </c>
      <c r="NQ157" s="469">
        <f>SUM(NQ151:NQ156)</f>
        <v/>
      </c>
      <c r="NR157" s="469">
        <f>SUM(NR151:NR156)</f>
        <v/>
      </c>
      <c r="NS157" s="469">
        <f>SUM(NS151:NS156)</f>
        <v/>
      </c>
      <c r="NT157" s="469">
        <f>SUM(NT151:NT156)</f>
        <v/>
      </c>
      <c r="NU157" s="469">
        <f>SUM(NU151:NU156)</f>
        <v/>
      </c>
      <c r="NV157" s="469">
        <f>SUM(NV151:NV156)</f>
        <v/>
      </c>
      <c r="NW157" s="469">
        <f>SUM(NW151:NW156)</f>
        <v/>
      </c>
      <c r="NX157" s="469">
        <f>SUM(NX151:NX156)</f>
        <v/>
      </c>
      <c r="NY157" s="469">
        <f>SUM(NY151:NY156)</f>
        <v/>
      </c>
      <c r="NZ157" s="469">
        <f>SUM(NZ151:NZ156)</f>
        <v/>
      </c>
      <c r="OA157" s="469">
        <f>SUM(OA151:OA156)</f>
        <v/>
      </c>
      <c r="OB157" s="469">
        <f>SUM(OB151:OB156)</f>
        <v/>
      </c>
      <c r="OC157" s="469">
        <f>SUM(OC151:OC156)</f>
        <v/>
      </c>
      <c r="OD157" s="469">
        <f>SUM(OD151:OD156)</f>
        <v/>
      </c>
      <c r="OE157" s="469">
        <f>SUM(OE151:OE156)</f>
        <v/>
      </c>
      <c r="OF157" s="469">
        <f>SUM(OF151:OF156)</f>
        <v/>
      </c>
      <c r="OG157" s="469">
        <f>SUM(OG151:OG156)</f>
        <v/>
      </c>
      <c r="OH157" s="469">
        <f>SUM(OH151:OH156)</f>
        <v/>
      </c>
      <c r="OI157" s="469">
        <f>SUM(OI151:OI156)</f>
        <v/>
      </c>
      <c r="OJ157" s="469">
        <f>SUM(OJ151:OJ156)</f>
        <v/>
      </c>
      <c r="OK157" s="469">
        <f>SUM(OK151:OK156)</f>
        <v/>
      </c>
      <c r="OL157" s="469">
        <f>SUM(OL151:OL156)</f>
        <v/>
      </c>
      <c r="OM157" s="469">
        <f>SUM(OM151:OM156)</f>
        <v/>
      </c>
      <c r="ON157" s="469">
        <f>SUM(ON151:ON156)</f>
        <v/>
      </c>
      <c r="OO157" s="469">
        <f>SUM(OO151:OO156)</f>
        <v/>
      </c>
      <c r="OP157" s="469">
        <f>SUM(OP151:OP156)</f>
        <v/>
      </c>
      <c r="OQ157" s="469">
        <f>SUM(OQ151:OQ156)</f>
        <v/>
      </c>
      <c r="OR157" s="469">
        <f>SUM(OR151:OR156)</f>
        <v/>
      </c>
      <c r="OS157" s="469">
        <f>SUM(OS151:OS156)</f>
        <v/>
      </c>
      <c r="OT157" s="469">
        <f>SUM(OT151:OT156)</f>
        <v/>
      </c>
      <c r="OU157" s="469">
        <f>SUM(OU151:OU156)</f>
        <v/>
      </c>
      <c r="OV157" s="469">
        <f>SUM(OV151:OV156)</f>
        <v/>
      </c>
      <c r="OW157" s="469">
        <f>SUM(OW151:OW156)</f>
        <v/>
      </c>
      <c r="OX157" s="469">
        <f>SUM(OX151:OX156)</f>
        <v/>
      </c>
      <c r="OY157" s="469">
        <f>SUM(OY151:OY156)</f>
        <v/>
      </c>
      <c r="OZ157" s="469">
        <f>SUM(OZ151:OZ156)</f>
        <v/>
      </c>
      <c r="PA157" s="469">
        <f>SUM(PA151:PA156)</f>
        <v/>
      </c>
      <c r="PB157" s="469">
        <f>SUM(PB151:PB156)</f>
        <v/>
      </c>
      <c r="PC157" s="469">
        <f>SUM(PC151:PC156)</f>
        <v/>
      </c>
      <c r="PD157" s="469">
        <f>SUM(PD151:PD156)</f>
        <v/>
      </c>
      <c r="PE157" s="469">
        <f>SUM(PE151:PE156)</f>
        <v/>
      </c>
      <c r="PF157" s="469">
        <f>SUM(PF151:PF156)</f>
        <v/>
      </c>
      <c r="PG157" s="469">
        <f>SUM(PG151:PG156)</f>
        <v/>
      </c>
      <c r="PH157" s="469">
        <f>SUM(PH151:PH156)</f>
        <v/>
      </c>
      <c r="PI157" s="469">
        <f>SUM(PI151:PI156)</f>
        <v/>
      </c>
      <c r="PJ157" s="469">
        <f>SUM(PJ151:PJ156)</f>
        <v/>
      </c>
      <c r="PK157" s="469">
        <f>SUM(PK151:PK156)</f>
        <v/>
      </c>
      <c r="PL157" s="469">
        <f>SUM(PL151:PL156)</f>
        <v/>
      </c>
      <c r="PM157" s="469">
        <f>SUM(PM151:PM156)</f>
        <v/>
      </c>
      <c r="PN157" s="469">
        <f>SUM(PN151:PN156)</f>
        <v/>
      </c>
      <c r="PO157" s="469">
        <f>SUM(PO151:PO156)</f>
        <v/>
      </c>
      <c r="PP157" s="469">
        <f>SUM(PP151:PP156)</f>
        <v/>
      </c>
      <c r="PQ157" s="469">
        <f>SUM(PQ151:PQ156)</f>
        <v/>
      </c>
      <c r="PR157" s="469">
        <f>SUM(PR151:PR156)</f>
        <v/>
      </c>
      <c r="PS157" s="469">
        <f>SUM(PS151:PS156)</f>
        <v/>
      </c>
      <c r="PT157" s="469">
        <f>SUM(PT151:PT156)</f>
        <v/>
      </c>
      <c r="PU157" s="469">
        <f>SUM(PU151:PU156)</f>
        <v/>
      </c>
      <c r="PV157" s="469">
        <f>SUM(PV151:PV156)</f>
        <v/>
      </c>
      <c r="PW157" s="469">
        <f>SUM(PW151:PW156)</f>
        <v/>
      </c>
      <c r="PX157" s="469">
        <f>SUM(PX151:PX156)</f>
        <v/>
      </c>
      <c r="PY157" s="469">
        <f>SUM(PY151:PY156)</f>
        <v/>
      </c>
      <c r="PZ157" s="469">
        <f>SUM(PZ151:PZ156)</f>
        <v/>
      </c>
      <c r="QA157" s="469">
        <f>SUM(QA151:QA156)</f>
        <v/>
      </c>
      <c r="QB157" s="469">
        <f>SUM(QB151:QB156)</f>
        <v/>
      </c>
      <c r="QC157" s="469">
        <f>SUM(QC151:QC156)</f>
        <v/>
      </c>
      <c r="QD157" s="469">
        <f>SUM(QD151:QD156)</f>
        <v/>
      </c>
      <c r="QE157" s="469">
        <f>SUM(QE151:QE156)</f>
        <v/>
      </c>
      <c r="QF157" s="469">
        <f>SUM(QF151:QF156)</f>
        <v/>
      </c>
      <c r="QG157" s="469">
        <f>SUM(QG151:QG156)</f>
        <v/>
      </c>
      <c r="QH157" s="469">
        <f>SUM(QH151:QH156)</f>
        <v/>
      </c>
      <c r="QI157" s="469">
        <f>SUM(QI151:QI156)</f>
        <v/>
      </c>
      <c r="QJ157" s="469">
        <f>SUM(QJ151:QJ156)</f>
        <v/>
      </c>
      <c r="QK157" s="469">
        <f>SUM(QK151:QK156)</f>
        <v/>
      </c>
      <c r="QL157" s="469">
        <f>SUM(QL151:QL156)</f>
        <v/>
      </c>
      <c r="QM157" s="469">
        <f>SUM(QM151:QM156)</f>
        <v/>
      </c>
      <c r="QN157" s="469">
        <f>SUM(QN151:QN156)</f>
        <v/>
      </c>
      <c r="QO157" s="469">
        <f>SUM(QO151:QO156)</f>
        <v/>
      </c>
      <c r="QP157" s="469">
        <f>SUM(QP151:QP156)</f>
        <v/>
      </c>
      <c r="QQ157" s="469">
        <f>SUM(QQ151:QQ156)</f>
        <v/>
      </c>
      <c r="QR157" s="469">
        <f>SUM(QR151:QR156)</f>
        <v/>
      </c>
      <c r="QS157" s="469">
        <f>SUM(QS151:QS156)</f>
        <v/>
      </c>
      <c r="QT157" s="469">
        <f>SUM(QT151:QT156)</f>
        <v/>
      </c>
      <c r="QU157" s="469">
        <f>SUM(QU151:QU156)</f>
        <v/>
      </c>
      <c r="QV157" s="469">
        <f>SUM(QV151:QV156)</f>
        <v/>
      </c>
      <c r="QW157" s="469">
        <f>SUM(QW151:QW156)</f>
        <v/>
      </c>
      <c r="QX157" s="469">
        <f>SUM(QX151:QX156)</f>
        <v/>
      </c>
      <c r="QY157" s="469">
        <f>SUM(QY151:QY156)</f>
        <v/>
      </c>
      <c r="QZ157" s="469">
        <f>SUM(QZ151:QZ156)</f>
        <v/>
      </c>
      <c r="RA157" s="469">
        <f>SUM(RA151:RA156)</f>
        <v/>
      </c>
      <c r="RB157" s="469">
        <f>SUM(RB151:RB156)</f>
        <v/>
      </c>
      <c r="RC157" s="469">
        <f>SUM(RC151:RC156)</f>
        <v/>
      </c>
      <c r="RD157" s="469">
        <f>SUM(RD151:RD156)</f>
        <v/>
      </c>
      <c r="RE157" s="469">
        <f>SUM(RE151:RE156)</f>
        <v/>
      </c>
      <c r="RF157" s="469">
        <f>SUM(RF151:RF156)</f>
        <v/>
      </c>
      <c r="RG157" s="120">
        <f>IF(RF145=RF150,RF150=RF157,"FALSO")</f>
        <v/>
      </c>
      <c r="RH157" s="469">
        <f>SUM(RH151:RH156)</f>
        <v/>
      </c>
      <c r="RI157" s="469">
        <f>SUM(RI151:RI156)</f>
        <v/>
      </c>
      <c r="RJ157" s="469">
        <f>SUM(RJ151:RJ156)</f>
        <v/>
      </c>
      <c r="RK157" s="469">
        <f>SUM(RK151:RK156)</f>
        <v/>
      </c>
      <c r="RL157" s="469">
        <f>SUM(RL151:RL156)</f>
        <v/>
      </c>
      <c r="RM157" s="469">
        <f>SUM(RM151:RM156)</f>
        <v/>
      </c>
      <c r="RN157" s="469">
        <f>SUM(RN151:RN156)</f>
        <v/>
      </c>
      <c r="RO157" s="469">
        <f>SUM(RO151:RO156)</f>
        <v/>
      </c>
      <c r="RP157" s="469">
        <f>SUM(RP151:RP156)</f>
        <v/>
      </c>
      <c r="RQ157" s="469">
        <f>SUM(RQ151:RQ156)</f>
        <v/>
      </c>
      <c r="RR157" s="469">
        <f>SUM(RR151:RR156)</f>
        <v/>
      </c>
      <c r="RS157" s="469">
        <f>SUM(RS151:RS156)</f>
        <v/>
      </c>
      <c r="RT157" s="469">
        <f>SUM(RT151:RT156)</f>
        <v/>
      </c>
      <c r="RU157" s="469">
        <f>SUM(RU151:RU156)</f>
        <v/>
      </c>
      <c r="RV157" s="469">
        <f>SUM(RV151:RV156)</f>
        <v/>
      </c>
      <c r="RW157" s="469">
        <f>SUM(RW151:RW156)</f>
        <v/>
      </c>
      <c r="RX157" s="469">
        <f>SUM(RX151:RX156)</f>
        <v/>
      </c>
      <c r="RY157" s="469">
        <f>SUM(RY151:RY156)</f>
        <v/>
      </c>
      <c r="RZ157" s="469">
        <f>SUM(RZ151:RZ156)</f>
        <v/>
      </c>
      <c r="SA157" s="469">
        <f>SUM(SA151:SA156)</f>
        <v/>
      </c>
      <c r="SB157" s="469">
        <f>SUM(SB151:SB156)</f>
        <v/>
      </c>
      <c r="SC157" s="469">
        <f>SUM(SC151:SC156)</f>
        <v/>
      </c>
      <c r="SD157" s="469">
        <f>SUM(SD151:SD156)</f>
        <v/>
      </c>
      <c r="SE157" s="469">
        <f>SUM(SE151:SE156)</f>
        <v/>
      </c>
      <c r="SF157" s="469">
        <f>SUM(SF151:SF156)</f>
        <v/>
      </c>
      <c r="SG157" s="469">
        <f>SUM(SG151:SG156)</f>
        <v/>
      </c>
      <c r="SH157" s="469">
        <f>SUM(SH151:SH156)</f>
        <v/>
      </c>
      <c r="SI157" s="469">
        <f>SUM(SI151:SI156)</f>
        <v/>
      </c>
      <c r="SJ157" s="469">
        <f>SUM(SJ151:SJ156)</f>
        <v/>
      </c>
      <c r="SK157" s="469">
        <f>SUM(SK151:SK156)</f>
        <v/>
      </c>
      <c r="SL157" s="469">
        <f>SUM(SL151:SL156)</f>
        <v/>
      </c>
      <c r="SM157" s="469">
        <f>SUM(SM151:SM156)</f>
        <v/>
      </c>
      <c r="SN157" s="469">
        <f>SUM(SN151:SN156)</f>
        <v/>
      </c>
      <c r="SO157" s="469">
        <f>SUM(SO151:SO156)</f>
        <v/>
      </c>
      <c r="SP157" s="469">
        <f>SUM(SP151:SP156)</f>
        <v/>
      </c>
      <c r="SQ157" s="469">
        <f>SUM(SQ151:SQ156)</f>
        <v/>
      </c>
      <c r="SR157" s="469">
        <f>SUM(SR151:SR156)</f>
        <v/>
      </c>
      <c r="SS157" s="469">
        <f>SUM(SS151:SS156)</f>
        <v/>
      </c>
      <c r="ST157" s="469">
        <f>SUM(ST151:ST156)</f>
        <v/>
      </c>
      <c r="SU157" s="469">
        <f>SUM(SU151:SU156)</f>
        <v/>
      </c>
      <c r="SV157" s="469">
        <f>SUM(SV151:SV156)</f>
        <v/>
      </c>
      <c r="SW157" s="469">
        <f>SUM(SW151:SW156)</f>
        <v/>
      </c>
      <c r="SX157" s="469">
        <f>SUM(SX151:SX156)</f>
        <v/>
      </c>
      <c r="SY157" s="469">
        <f>SUM(SY151:SY156)</f>
        <v/>
      </c>
      <c r="SZ157" s="470">
        <f>SUM(SZ151:SZ156)</f>
        <v/>
      </c>
      <c r="TB157" s="585">
        <f>SUM(TB151:TB156)</f>
        <v/>
      </c>
      <c r="TC157" s="585">
        <f>SUM(TC151:TC156)</f>
        <v/>
      </c>
      <c r="TE157" s="585">
        <f>SUM(TE151:TE156)</f>
        <v/>
      </c>
      <c r="TF157" s="585">
        <f>SUM(TF151:TF156)</f>
        <v/>
      </c>
      <c r="TG157" s="585">
        <f>SUM(TG151:TG156)</f>
        <v/>
      </c>
      <c r="TH157" s="585">
        <f>SUM(TH151:TH156)</f>
        <v/>
      </c>
      <c r="TI157" s="585">
        <f>SUM(TI151:TI156)</f>
        <v/>
      </c>
      <c r="TJ157" s="585">
        <f>SUM(TJ151:TJ156)</f>
        <v/>
      </c>
      <c r="TK157" s="585">
        <f>SUM(TK151:TK156)</f>
        <v/>
      </c>
      <c r="TL157" s="585">
        <f>SUM(TL151:TL156)</f>
        <v/>
      </c>
      <c r="TM157" s="585">
        <f>SUM(TM151:TM156)</f>
        <v/>
      </c>
      <c r="TN157" s="585">
        <f>SUM(TN151:TN156)</f>
        <v/>
      </c>
      <c r="TO157" s="585">
        <f>SUM(TO151:TO156)</f>
        <v/>
      </c>
      <c r="TP157" s="585">
        <f>SUM(TP151:TP156)</f>
        <v/>
      </c>
      <c r="TQ157" s="585">
        <f>SUM(TQ151:TQ156)</f>
        <v/>
      </c>
      <c r="TR157" s="585">
        <f>SUM(TR151:TR156)</f>
        <v/>
      </c>
      <c r="TS157" s="585">
        <f>SUM(TS151:TS156)</f>
        <v/>
      </c>
      <c r="TT157" s="585">
        <f>SUM(TT151:TT156)</f>
        <v/>
      </c>
      <c r="TU157" s="585">
        <f>SUM(TU151:TU156)</f>
        <v/>
      </c>
    </row>
    <row r="158" ht="23" customHeight="1">
      <c r="A158" s="1100" t="n"/>
      <c r="B158" s="1101" t="n"/>
      <c r="C158" s="1102" t="n"/>
      <c r="D158" s="84" t="inlineStr">
        <is>
          <t>EN SITUACION DE DESPLAZADO</t>
        </is>
      </c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>
        <v>1</v>
      </c>
      <c r="CH158" s="7" t="n"/>
      <c r="CI158" s="7" t="n"/>
      <c r="CJ158" s="7" t="n"/>
      <c r="CK158" s="7" t="n"/>
      <c r="CL158" s="7" t="n">
        <v>2</v>
      </c>
      <c r="CM158" s="7" t="n"/>
      <c r="CN158" s="7" t="n"/>
      <c r="CO158" s="7" t="n"/>
      <c r="CP158" s="7" t="n"/>
      <c r="CQ158" s="7" t="n"/>
      <c r="CR158" s="7" t="n"/>
      <c r="CS158" s="7" t="n"/>
      <c r="CT158" s="7" t="n"/>
      <c r="CU158" s="7" t="n"/>
      <c r="CV158" s="7" t="n"/>
      <c r="CW158" s="7" t="n"/>
      <c r="CX158" s="7" t="n"/>
      <c r="CY158" s="7" t="n"/>
      <c r="CZ158" s="7" t="n"/>
      <c r="DA158" s="7" t="n">
        <v>1</v>
      </c>
      <c r="DB158" s="7" t="n"/>
      <c r="DC158" s="7" t="n"/>
      <c r="DD158" s="7" t="n"/>
      <c r="DE158" s="7" t="n"/>
      <c r="DF158" s="7" t="n"/>
      <c r="DG158" s="7" t="n"/>
      <c r="DH158" s="7" t="n"/>
      <c r="DI158" s="7" t="n"/>
      <c r="DJ158" s="7" t="n"/>
      <c r="DK158" s="7" t="n"/>
      <c r="DL158" s="7" t="n"/>
      <c r="DM158" s="7" t="n"/>
      <c r="DN158" s="7" t="n"/>
      <c r="DO158" s="7" t="n"/>
      <c r="DP158" s="7" t="n"/>
      <c r="DQ158" s="7" t="n"/>
      <c r="DR158" s="7" t="n"/>
      <c r="DS158" s="7" t="n"/>
      <c r="DT158" s="7" t="n"/>
      <c r="DU158" s="7" t="n">
        <v>2</v>
      </c>
      <c r="DV158" s="7" t="n"/>
      <c r="DW158" s="7" t="n"/>
      <c r="DX158" s="7" t="n"/>
      <c r="DY158" s="7" t="n"/>
      <c r="DZ158" s="7" t="n"/>
      <c r="EA158" s="7" t="n"/>
      <c r="EB158" s="7" t="n"/>
      <c r="EC158" s="7" t="n"/>
      <c r="ED158" s="7" t="n"/>
      <c r="EE158" s="7" t="n"/>
      <c r="EF158" s="7" t="n"/>
      <c r="EG158" s="7" t="n"/>
      <c r="EH158" s="7" t="n"/>
      <c r="EI158" s="7" t="n"/>
      <c r="EJ158" s="7" t="n"/>
      <c r="EK158" s="7" t="n"/>
      <c r="EL158" s="7" t="n"/>
      <c r="EM158" s="7" t="n"/>
      <c r="EN158" s="7" t="n"/>
      <c r="EO158" s="7" t="n"/>
      <c r="EP158" s="7" t="n"/>
      <c r="EQ158" s="7" t="n"/>
      <c r="ER158" s="7" t="n"/>
      <c r="ES158" s="7" t="n"/>
      <c r="ET158" s="7" t="n"/>
      <c r="EU158" s="7" t="n"/>
      <c r="EV158" s="7" t="n"/>
      <c r="EW158" s="7" t="n"/>
      <c r="EX158" s="7" t="n"/>
      <c r="EY158" s="7" t="n"/>
      <c r="EZ158" s="7" t="n"/>
      <c r="FA158" s="7" t="n"/>
      <c r="FB158" s="7" t="n"/>
      <c r="FC158" s="7" t="n"/>
      <c r="FD158" s="7" t="n"/>
      <c r="FE158" s="7" t="n"/>
      <c r="FF158" s="7" t="n"/>
      <c r="FG158" s="7" t="n"/>
      <c r="FH158" s="7" t="n"/>
      <c r="FI158" s="7" t="n"/>
      <c r="FJ158" s="7" t="n"/>
      <c r="FK158" s="7" t="n"/>
      <c r="FL158" s="7" t="n"/>
      <c r="FM158" s="7" t="n"/>
      <c r="FN158" s="7" t="n"/>
      <c r="FO158" s="7" t="n"/>
      <c r="FP158" s="7" t="n"/>
      <c r="FQ158" s="7" t="n"/>
      <c r="FR158" s="7" t="n"/>
      <c r="FS158" s="7" t="n">
        <v>2</v>
      </c>
      <c r="FT158" s="7" t="n"/>
      <c r="FU158" s="7" t="n"/>
      <c r="FV158" s="7" t="n"/>
      <c r="FW158" s="7" t="n"/>
      <c r="FX158" s="7" t="n"/>
      <c r="FY158" s="7" t="n"/>
      <c r="FZ158" s="7" t="n"/>
      <c r="GA158" s="7" t="n"/>
      <c r="GB158" s="7" t="n"/>
      <c r="GC158" s="7" t="n"/>
      <c r="GD158" s="7" t="n"/>
      <c r="GE158" s="7" t="n"/>
      <c r="GF158" s="7" t="n"/>
      <c r="GG158" s="7" t="n"/>
      <c r="GH158" s="7" t="n"/>
      <c r="GI158" s="7" t="n"/>
      <c r="GJ158" s="7" t="n"/>
      <c r="GK158" s="7" t="n"/>
      <c r="GL158" s="7" t="n"/>
      <c r="GM158" s="7" t="n"/>
      <c r="GN158" s="7" t="n"/>
      <c r="GO158" s="7" t="n"/>
      <c r="GP158" s="7" t="n"/>
      <c r="GQ158" s="7" t="n"/>
      <c r="GR158" s="7" t="n"/>
      <c r="GS158" s="7" t="n"/>
      <c r="GT158" s="7" t="n"/>
      <c r="GU158" s="7" t="n"/>
      <c r="GV158" s="7" t="n"/>
      <c r="GW158" s="7" t="n"/>
      <c r="GX158" s="7" t="n"/>
      <c r="GY158" s="7" t="n"/>
      <c r="GZ158" s="7" t="n"/>
      <c r="HA158" s="7" t="n"/>
      <c r="HB158" s="7" t="n"/>
      <c r="HC158" s="7" t="n"/>
      <c r="HD158" s="7" t="n"/>
      <c r="HE158" s="7" t="n"/>
      <c r="HF158" s="7" t="n"/>
      <c r="HG158" s="7" t="n"/>
      <c r="HH158" s="7" t="n"/>
      <c r="HI158" s="7" t="n"/>
      <c r="HJ158" s="7" t="n"/>
      <c r="HK158" s="7" t="n"/>
      <c r="HL158" s="7" t="n"/>
      <c r="HM158" s="7" t="n"/>
      <c r="HN158" s="7" t="n"/>
      <c r="HO158" s="7" t="n"/>
      <c r="HP158" s="7" t="n"/>
      <c r="HQ158" s="7" t="n"/>
      <c r="HR158" s="7" t="n"/>
      <c r="HS158" s="7" t="n"/>
      <c r="HT158" s="7" t="n">
        <v>1</v>
      </c>
      <c r="HU158" s="7" t="n"/>
      <c r="HV158" s="7" t="n"/>
      <c r="HW158" s="7" t="n"/>
      <c r="HX158" s="7" t="n"/>
      <c r="HY158" s="7" t="n"/>
      <c r="HZ158" s="7" t="n"/>
      <c r="IA158" s="7" t="n"/>
      <c r="IB158" s="7" t="n"/>
      <c r="IC158" s="7" t="n"/>
      <c r="ID158" s="7" t="n"/>
      <c r="IE158" s="7" t="n"/>
      <c r="IF158" s="7" t="n"/>
      <c r="IG158" s="7" t="n"/>
      <c r="IH158" s="7" t="n"/>
      <c r="II158" s="7" t="n"/>
      <c r="IJ158" s="7" t="n"/>
      <c r="IK158" s="7" t="n"/>
      <c r="IL158" s="7" t="n"/>
      <c r="IM158" s="7" t="n"/>
      <c r="IN158" s="7" t="n"/>
      <c r="IO158" s="7" t="n"/>
      <c r="IP158" s="7" t="n"/>
      <c r="IQ158" s="7" t="n"/>
      <c r="IR158" s="7" t="n"/>
      <c r="IS158" s="7" t="n"/>
      <c r="IT158" s="7" t="n"/>
      <c r="IU158" s="7" t="n"/>
      <c r="IV158" s="7" t="n"/>
      <c r="IW158" s="7" t="n"/>
      <c r="IX158" s="7" t="n"/>
      <c r="IY158" s="7" t="n"/>
      <c r="IZ158" s="7" t="n"/>
      <c r="JA158" s="7" t="n"/>
      <c r="JB158" s="7" t="n"/>
      <c r="JC158" s="7" t="n"/>
      <c r="JD158" s="7" t="n"/>
      <c r="JE158" s="7" t="n"/>
      <c r="JF158" s="7" t="n"/>
      <c r="JG158" s="7" t="n"/>
      <c r="JH158" s="7" t="n"/>
      <c r="JI158" s="7" t="n"/>
      <c r="JJ158" s="7" t="n"/>
      <c r="JK158" s="7" t="n"/>
      <c r="JL158" s="7" t="n"/>
      <c r="JM158" s="7" t="n"/>
      <c r="JN158" s="7" t="n"/>
      <c r="JO158" s="7" t="n"/>
      <c r="JP158" s="7" t="n">
        <v>2</v>
      </c>
      <c r="JQ158" s="7" t="n"/>
      <c r="JR158" s="7" t="n"/>
      <c r="JS158" s="7" t="n"/>
      <c r="JT158" s="7" t="n"/>
      <c r="JU158" s="7" t="n"/>
      <c r="JV158" s="7" t="n"/>
      <c r="JW158" s="7" t="n"/>
      <c r="JX158" s="7" t="n"/>
      <c r="JY158" s="7" t="n"/>
      <c r="JZ158" s="7" t="n"/>
      <c r="KA158" s="7" t="n"/>
      <c r="KB158" s="7" t="n"/>
      <c r="KC158" s="7" t="n"/>
      <c r="KD158" s="7" t="n"/>
      <c r="KE158" s="7" t="n"/>
      <c r="KF158" s="7" t="n"/>
      <c r="KG158" s="7" t="n"/>
      <c r="KH158" s="7" t="n">
        <v>1</v>
      </c>
      <c r="KI158" s="7" t="n"/>
      <c r="KJ158" s="7" t="n"/>
      <c r="KK158" s="7" t="n"/>
      <c r="KL158" s="7" t="n"/>
      <c r="KM158" s="7" t="n"/>
      <c r="KN158" s="7" t="n"/>
      <c r="KO158" s="7" t="n"/>
      <c r="KP158" s="7" t="n"/>
      <c r="KQ158" s="7" t="n"/>
      <c r="KR158" s="7" t="n"/>
      <c r="KS158" s="7" t="n"/>
      <c r="KT158" s="7" t="n"/>
      <c r="KU158" s="7" t="n"/>
      <c r="KV158" s="7" t="n"/>
      <c r="KW158" s="7" t="n"/>
      <c r="KX158" s="7" t="n"/>
      <c r="KY158" s="7" t="n"/>
      <c r="KZ158" s="7" t="n"/>
      <c r="LA158" s="7" t="n"/>
      <c r="LB158" s="7" t="n"/>
      <c r="LC158" s="7" t="n"/>
      <c r="LD158" s="7" t="n"/>
      <c r="LE158" s="7" t="n"/>
      <c r="LF158" s="7" t="n"/>
      <c r="LG158" s="7" t="n"/>
      <c r="LH158" s="7" t="n"/>
      <c r="LI158" s="7" t="n"/>
      <c r="LJ158" s="7" t="n"/>
      <c r="LK158" s="7" t="n"/>
      <c r="LL158" s="7" t="n"/>
      <c r="LM158" s="7" t="n"/>
      <c r="LN158" s="7" t="n"/>
      <c r="LO158" s="7" t="n"/>
      <c r="LP158" s="7" t="n"/>
      <c r="LQ158" s="7" t="n"/>
      <c r="LR158" s="7" t="n"/>
      <c r="LS158" s="7" t="n"/>
      <c r="LT158" s="7" t="n"/>
      <c r="LU158" s="7" t="n"/>
      <c r="LV158" s="7" t="n"/>
      <c r="LW158" s="7" t="n"/>
      <c r="LX158" s="7" t="n"/>
      <c r="LY158" s="7" t="n"/>
      <c r="LZ158" s="7" t="n"/>
      <c r="MA158" s="7" t="n"/>
      <c r="MB158" s="7" t="n"/>
      <c r="MC158" s="7" t="n"/>
      <c r="MD158" s="7" t="n"/>
      <c r="ME158" s="7" t="n"/>
      <c r="MF158" s="7" t="n"/>
      <c r="MG158" s="7" t="n"/>
      <c r="MH158" s="7" t="n"/>
      <c r="MI158" s="7" t="n"/>
      <c r="MJ158" s="7" t="n"/>
      <c r="MK158" s="7" t="n"/>
      <c r="ML158" s="7" t="n"/>
      <c r="MM158" s="7" t="n"/>
      <c r="MN158" s="7" t="n"/>
      <c r="MO158" s="7" t="n"/>
      <c r="MP158" s="7" t="n"/>
      <c r="MQ158" s="7" t="n"/>
      <c r="MR158" s="7" t="n"/>
      <c r="MS158" s="7" t="n"/>
      <c r="MT158" s="7" t="n">
        <v>1</v>
      </c>
      <c r="MU158" s="7" t="n"/>
      <c r="MV158" s="7" t="n"/>
      <c r="MW158" s="7" t="n"/>
      <c r="MX158" s="7" t="n"/>
      <c r="MY158" s="7" t="n"/>
      <c r="MZ158" s="7" t="n">
        <v>1</v>
      </c>
      <c r="NA158" s="7" t="n"/>
      <c r="NB158" s="7" t="n">
        <v>1</v>
      </c>
      <c r="NC158" s="7" t="n">
        <v>1</v>
      </c>
      <c r="ND158" s="7" t="n"/>
      <c r="NE158" s="7" t="n"/>
      <c r="NF158" s="7" t="n"/>
      <c r="NG158" s="7" t="n"/>
      <c r="NH158" s="7" t="n"/>
      <c r="NI158" s="7" t="n"/>
      <c r="NJ158" s="7" t="n"/>
      <c r="NK158" s="7" t="n"/>
      <c r="NL158" s="7" t="n"/>
      <c r="NM158" s="7" t="n"/>
      <c r="NN158" s="7" t="n"/>
      <c r="NO158" s="7" t="n"/>
      <c r="NP158" s="7" t="n"/>
      <c r="NQ158" s="619" t="n"/>
      <c r="NR158" s="619" t="n"/>
      <c r="NS158" s="619" t="n"/>
      <c r="NT158" s="619" t="n"/>
      <c r="NU158" s="619" t="n"/>
      <c r="NV158" s="619" t="n"/>
      <c r="NW158" s="619" t="n"/>
      <c r="NX158" s="619" t="n"/>
      <c r="NY158" s="7" t="n"/>
      <c r="NZ158" s="7" t="n"/>
      <c r="OA158" s="7" t="n"/>
      <c r="OB158" s="7" t="n"/>
      <c r="OC158" s="7" t="n"/>
      <c r="OD158" s="7" t="n"/>
      <c r="OE158" s="7" t="n"/>
      <c r="OF158" s="7" t="n"/>
      <c r="OG158" s="619" t="n"/>
      <c r="OH158" s="619" t="n"/>
      <c r="OI158" s="619" t="n"/>
      <c r="OJ158" s="619" t="n"/>
      <c r="OK158" s="619" t="n"/>
      <c r="OL158" s="619" t="n"/>
      <c r="OM158" s="619" t="n"/>
      <c r="ON158" s="619" t="n"/>
      <c r="OO158" s="619" t="n"/>
      <c r="OP158" s="619" t="n"/>
      <c r="OQ158" s="619" t="n"/>
      <c r="OR158" s="619" t="n"/>
      <c r="OS158" s="619" t="n"/>
      <c r="OT158" s="619" t="n"/>
      <c r="OU158" s="619" t="n"/>
      <c r="OV158" s="619" t="n"/>
      <c r="OW158" s="7" t="n"/>
      <c r="OX158" s="7" t="n"/>
      <c r="OY158" s="7" t="n"/>
      <c r="OZ158" s="7" t="n"/>
      <c r="PA158" s="7" t="n"/>
      <c r="PB158" s="7" t="n"/>
      <c r="PC158" s="7" t="n"/>
      <c r="PD158" s="7" t="n"/>
      <c r="PE158" s="7" t="n"/>
      <c r="PF158" s="7" t="n"/>
      <c r="PG158" s="7" t="n"/>
      <c r="PH158" s="7" t="n"/>
      <c r="PI158" s="7" t="n"/>
      <c r="PJ158" s="7" t="n"/>
      <c r="PK158" s="7" t="n"/>
      <c r="PL158" s="7" t="n"/>
      <c r="PM158" s="7" t="n"/>
      <c r="PN158" s="7" t="n"/>
      <c r="PO158" s="7" t="n">
        <v>1</v>
      </c>
      <c r="PP158" s="7" t="n">
        <v>1</v>
      </c>
      <c r="PQ158" s="7" t="n"/>
      <c r="PR158" s="7" t="n"/>
      <c r="PS158" s="7" t="n"/>
      <c r="PT158" s="7" t="n"/>
      <c r="PU158" s="7" t="n"/>
      <c r="PV158" s="7" t="n"/>
      <c r="PW158" s="7" t="n"/>
      <c r="PX158" s="7" t="n"/>
      <c r="PY158" s="7" t="n"/>
      <c r="PZ158" s="7" t="n"/>
      <c r="QA158" s="7" t="n"/>
      <c r="QB158" s="7" t="n"/>
      <c r="QC158" s="7" t="n"/>
      <c r="QD158" s="7" t="n"/>
      <c r="QE158" s="7" t="n"/>
      <c r="QF158" s="7" t="n"/>
      <c r="QG158" s="7" t="n"/>
      <c r="QH158" s="7" t="n"/>
      <c r="QI158" s="7" t="n"/>
      <c r="QJ158" s="7" t="n"/>
      <c r="QK158" s="7" t="n"/>
      <c r="QL158" s="7" t="n"/>
      <c r="QM158" s="7" t="n"/>
      <c r="QN158" s="7" t="n"/>
      <c r="QO158" s="7" t="n"/>
      <c r="QP158" s="7" t="n"/>
      <c r="QQ158" s="7" t="n"/>
      <c r="QR158" s="7" t="n"/>
      <c r="QS158" s="7" t="n"/>
      <c r="QT158" s="7" t="n"/>
      <c r="QU158" s="7" t="n"/>
      <c r="QV158" s="7" t="n"/>
      <c r="QW158" s="7" t="n"/>
      <c r="QX158" s="7" t="n"/>
      <c r="QY158" s="7" t="n"/>
      <c r="QZ158" s="7" t="n"/>
      <c r="RA158" s="7" t="n"/>
      <c r="RB158" s="7" t="n"/>
      <c r="RC158" s="7" t="n"/>
      <c r="RD158" s="7" t="n"/>
      <c r="RE158" s="7" t="n"/>
      <c r="RF158" s="455">
        <f>SUM(E158:RE158)-QF158-QL158-SUM(QO158:QQ158)-SUM(QT158:QV158)</f>
        <v/>
      </c>
      <c r="RG158" s="119" t="n"/>
      <c r="RH158" s="456">
        <f>SUM(E158:G158)</f>
        <v/>
      </c>
      <c r="RI158" s="456">
        <f>SUM(H158:BN158)</f>
        <v/>
      </c>
      <c r="RJ158" s="456">
        <f>SUM(BO158:CT158)</f>
        <v/>
      </c>
      <c r="RK158" s="244">
        <f>SUM(CU158:CW158)</f>
        <v/>
      </c>
      <c r="RL158" s="456">
        <f>SUM(CX158:DH158)</f>
        <v/>
      </c>
      <c r="RM158" s="456">
        <f>SUM(DI158:DU158)</f>
        <v/>
      </c>
      <c r="RN158" s="456">
        <f>SUM(DV158:EZ158)</f>
        <v/>
      </c>
      <c r="RO158" s="456">
        <f>SUM(FA158:FB158)</f>
        <v/>
      </c>
      <c r="RP158" s="456">
        <f>SUM(FC158:FH158)</f>
        <v/>
      </c>
      <c r="RQ158" s="456">
        <f>SUM(FI158:GB158)</f>
        <v/>
      </c>
      <c r="RR158" s="456">
        <f>SUM(GC158:GW158)</f>
        <v/>
      </c>
      <c r="RS158" s="456">
        <f>SUM(GX158:IP158)</f>
        <v/>
      </c>
      <c r="RT158" s="456">
        <f>SUM(IQ158:JC158)</f>
        <v/>
      </c>
      <c r="RU158" s="456">
        <f>SUM(JD158:JV158)</f>
        <v/>
      </c>
      <c r="RV158" s="456">
        <f>SUM(JW158:MA158)</f>
        <v/>
      </c>
      <c r="RW158" s="456">
        <f>SUM(MB158:MN158)</f>
        <v/>
      </c>
      <c r="RX158" s="456">
        <f>MO158</f>
        <v/>
      </c>
      <c r="RY158" s="456">
        <f>SUM(MP158:MQ158)</f>
        <v/>
      </c>
      <c r="RZ158" s="456">
        <f>SUM(MR158:MT158)</f>
        <v/>
      </c>
      <c r="SA158" s="456">
        <f>SUM(MU158:MW158)</f>
        <v/>
      </c>
      <c r="SB158" s="456">
        <f>SUM(MX158:MZ158)</f>
        <v/>
      </c>
      <c r="SC158" s="456">
        <f>SUM(NA158:NB158)</f>
        <v/>
      </c>
      <c r="SD158" s="456">
        <f>SUM(NC158)</f>
        <v/>
      </c>
      <c r="SE158" s="456">
        <f>SUM(ND158:NF158)</f>
        <v/>
      </c>
      <c r="SF158" s="456">
        <f>SUM(NG158)</f>
        <v/>
      </c>
      <c r="SG158" s="456">
        <f>SUM(NH158)</f>
        <v/>
      </c>
      <c r="SH158" s="456">
        <f>NI158</f>
        <v/>
      </c>
      <c r="SI158" s="456">
        <f>NJ158</f>
        <v/>
      </c>
      <c r="SJ158" s="456">
        <f>SUM(NK158:NP158)</f>
        <v/>
      </c>
      <c r="SK158" s="456">
        <f>SUM(NQ158:PN158)</f>
        <v/>
      </c>
      <c r="SL158" s="456">
        <f>SUM(PO158:PX158)</f>
        <v/>
      </c>
      <c r="SM158" s="456">
        <f>SUM(PY158:PZ158)</f>
        <v/>
      </c>
      <c r="SN158" s="456">
        <f>SUM(QA158:QB158)</f>
        <v/>
      </c>
      <c r="SO158" s="456">
        <f>SUM(QC158:QE158)</f>
        <v/>
      </c>
      <c r="SP158" s="456">
        <f>SUM(QG158:QK158)</f>
        <v/>
      </c>
      <c r="SQ158" s="456">
        <f>SUM(QM158:QN158)</f>
        <v/>
      </c>
      <c r="SR158" s="456">
        <f>SUM(QO158)</f>
        <v/>
      </c>
      <c r="SS158" s="456">
        <f>SUM(QP158)+QQ158</f>
        <v/>
      </c>
      <c r="ST158" s="456">
        <f>SUM(QR158)</f>
        <v/>
      </c>
      <c r="SU158" s="456">
        <f>SUM(QS158)</f>
        <v/>
      </c>
      <c r="SV158" s="456">
        <f>SUM(QT158)</f>
        <v/>
      </c>
      <c r="SW158" s="456">
        <f>SUM(QU158)</f>
        <v/>
      </c>
      <c r="SX158" s="456">
        <f>SUM(QV158)</f>
        <v/>
      </c>
      <c r="SY158" s="456">
        <f>SUM(QW158:RE158)</f>
        <v/>
      </c>
      <c r="SZ158" s="157">
        <f>SUM(RH158:SX158)-SUM(SR158:SS158)-SUM(SV158:SX158)</f>
        <v/>
      </c>
      <c r="TB158" s="625" t="n"/>
      <c r="TC158" s="625" t="n"/>
      <c r="TE158" s="625" t="n"/>
      <c r="TF158" s="625" t="n"/>
      <c r="TG158" s="625" t="n"/>
      <c r="TH158" s="625" t="n"/>
      <c r="TI158" s="625" t="n"/>
      <c r="TJ158" s="625" t="n"/>
      <c r="TK158" s="625" t="n"/>
      <c r="TL158" s="625" t="n"/>
      <c r="TM158" s="625" t="n"/>
      <c r="TN158" s="625" t="n"/>
      <c r="TO158" s="625" t="n"/>
      <c r="TP158" s="625" t="n"/>
      <c r="TQ158" s="625" t="n"/>
      <c r="TR158" s="625" t="n"/>
      <c r="TS158" s="625" t="n"/>
      <c r="TT158" s="625" t="n"/>
      <c r="TU158" s="625" t="n"/>
    </row>
    <row r="159" ht="23" customHeight="1">
      <c r="A159" s="1100" t="n"/>
      <c r="B159" s="1101" t="n"/>
      <c r="C159" s="1102" t="n"/>
      <c r="D159" s="84" t="inlineStr">
        <is>
          <t>EN CONDICION DE DISCAPACIDAD</t>
        </is>
      </c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7" t="n"/>
      <c r="CE159" s="7" t="n"/>
      <c r="CF159" s="7" t="n"/>
      <c r="CG159" s="7" t="n"/>
      <c r="CH159" s="7" t="n"/>
      <c r="CI159" s="7" t="n"/>
      <c r="CJ159" s="7" t="n"/>
      <c r="CK159" s="7" t="n"/>
      <c r="CL159" s="7" t="n"/>
      <c r="CM159" s="7" t="n"/>
      <c r="CN159" s="7" t="n"/>
      <c r="CO159" s="7" t="n"/>
      <c r="CP159" s="7" t="n"/>
      <c r="CQ159" s="7" t="n"/>
      <c r="CR159" s="7" t="n"/>
      <c r="CS159" s="7" t="n"/>
      <c r="CT159" s="7" t="n"/>
      <c r="CU159" s="7" t="n"/>
      <c r="CV159" s="7" t="n"/>
      <c r="CW159" s="7" t="n"/>
      <c r="CX159" s="7" t="n"/>
      <c r="CY159" s="7" t="n"/>
      <c r="CZ159" s="7" t="n"/>
      <c r="DA159" s="7" t="n"/>
      <c r="DB159" s="7" t="n"/>
      <c r="DC159" s="7" t="n"/>
      <c r="DD159" s="7" t="n"/>
      <c r="DE159" s="7" t="n"/>
      <c r="DF159" s="7" t="n"/>
      <c r="DG159" s="7" t="n"/>
      <c r="DH159" s="7" t="n"/>
      <c r="DI159" s="7" t="n"/>
      <c r="DJ159" s="7" t="n"/>
      <c r="DK159" s="7" t="n"/>
      <c r="DL159" s="7" t="n"/>
      <c r="DM159" s="7" t="n"/>
      <c r="DN159" s="7" t="n"/>
      <c r="DO159" s="7" t="n"/>
      <c r="DP159" s="7" t="n"/>
      <c r="DQ159" s="7" t="n"/>
      <c r="DR159" s="7" t="n"/>
      <c r="DS159" s="7" t="n"/>
      <c r="DT159" s="7" t="n"/>
      <c r="DU159" s="7" t="n"/>
      <c r="DV159" s="7" t="n"/>
      <c r="DW159" s="7" t="n"/>
      <c r="DX159" s="7" t="n"/>
      <c r="DY159" s="7" t="n"/>
      <c r="DZ159" s="7" t="n"/>
      <c r="EA159" s="7" t="n"/>
      <c r="EB159" s="7" t="n"/>
      <c r="EC159" s="7" t="n"/>
      <c r="ED159" s="7" t="n"/>
      <c r="EE159" s="7" t="n"/>
      <c r="EF159" s="7" t="n"/>
      <c r="EG159" s="7" t="n"/>
      <c r="EH159" s="7" t="n"/>
      <c r="EI159" s="7" t="n"/>
      <c r="EJ159" s="7" t="n"/>
      <c r="EK159" s="7" t="n"/>
      <c r="EL159" s="7" t="n"/>
      <c r="EM159" s="7" t="n"/>
      <c r="EN159" s="7" t="n"/>
      <c r="EO159" s="7" t="n"/>
      <c r="EP159" s="7" t="n"/>
      <c r="EQ159" s="7" t="n"/>
      <c r="ER159" s="7" t="n"/>
      <c r="ES159" s="7" t="n"/>
      <c r="ET159" s="7" t="n"/>
      <c r="EU159" s="7" t="n"/>
      <c r="EV159" s="7" t="n"/>
      <c r="EW159" s="7" t="n"/>
      <c r="EX159" s="7" t="n"/>
      <c r="EY159" s="7" t="n"/>
      <c r="EZ159" s="7" t="n"/>
      <c r="FA159" s="7" t="n"/>
      <c r="FB159" s="7" t="n"/>
      <c r="FC159" s="7" t="n"/>
      <c r="FD159" s="7" t="n"/>
      <c r="FE159" s="7" t="n"/>
      <c r="FF159" s="7" t="n"/>
      <c r="FG159" s="7" t="n"/>
      <c r="FH159" s="7" t="n"/>
      <c r="FI159" s="7" t="n"/>
      <c r="FJ159" s="7" t="n"/>
      <c r="FK159" s="7" t="n"/>
      <c r="FL159" s="7" t="n"/>
      <c r="FM159" s="7" t="n"/>
      <c r="FN159" s="7" t="n"/>
      <c r="FO159" s="7" t="n"/>
      <c r="FP159" s="7" t="n"/>
      <c r="FQ159" s="7" t="n"/>
      <c r="FR159" s="7" t="n"/>
      <c r="FS159" s="7" t="n"/>
      <c r="FT159" s="7" t="n"/>
      <c r="FU159" s="7" t="n"/>
      <c r="FV159" s="7" t="n"/>
      <c r="FW159" s="7" t="n"/>
      <c r="FX159" s="7" t="n"/>
      <c r="FY159" s="7" t="n"/>
      <c r="FZ159" s="7" t="n"/>
      <c r="GA159" s="7" t="n"/>
      <c r="GB159" s="7" t="n"/>
      <c r="GC159" s="7" t="n"/>
      <c r="GD159" s="7" t="n"/>
      <c r="GE159" s="7" t="n"/>
      <c r="GF159" s="7" t="n"/>
      <c r="GG159" s="7" t="n"/>
      <c r="GH159" s="7" t="n"/>
      <c r="GI159" s="7" t="n"/>
      <c r="GJ159" s="7" t="n"/>
      <c r="GK159" s="7" t="n"/>
      <c r="GL159" s="7" t="n"/>
      <c r="GM159" s="7" t="n"/>
      <c r="GN159" s="7" t="n"/>
      <c r="GO159" s="7" t="n"/>
      <c r="GP159" s="7" t="n"/>
      <c r="GQ159" s="7" t="n"/>
      <c r="GR159" s="7" t="n"/>
      <c r="GS159" s="7" t="n"/>
      <c r="GT159" s="7" t="n"/>
      <c r="GU159" s="7" t="n"/>
      <c r="GV159" s="7" t="n"/>
      <c r="GW159" s="7" t="n"/>
      <c r="GX159" s="7" t="n"/>
      <c r="GY159" s="7" t="n"/>
      <c r="GZ159" s="7" t="n"/>
      <c r="HA159" s="7" t="n"/>
      <c r="HB159" s="7" t="n"/>
      <c r="HC159" s="7" t="n"/>
      <c r="HD159" s="7" t="n"/>
      <c r="HE159" s="7" t="n"/>
      <c r="HF159" s="7" t="n"/>
      <c r="HG159" s="7" t="n"/>
      <c r="HH159" s="7" t="n"/>
      <c r="HI159" s="7" t="n"/>
      <c r="HJ159" s="7" t="n"/>
      <c r="HK159" s="7" t="n"/>
      <c r="HL159" s="7" t="n"/>
      <c r="HM159" s="7" t="n"/>
      <c r="HN159" s="7" t="n"/>
      <c r="HO159" s="7" t="n"/>
      <c r="HP159" s="7" t="n"/>
      <c r="HQ159" s="7" t="n"/>
      <c r="HR159" s="7" t="n"/>
      <c r="HS159" s="7" t="n"/>
      <c r="HT159" s="7" t="n"/>
      <c r="HU159" s="7" t="n"/>
      <c r="HV159" s="7" t="n"/>
      <c r="HW159" s="7" t="n"/>
      <c r="HX159" s="7" t="n"/>
      <c r="HY159" s="7" t="n"/>
      <c r="HZ159" s="7" t="n"/>
      <c r="IA159" s="7" t="n"/>
      <c r="IB159" s="7" t="n"/>
      <c r="IC159" s="7" t="n"/>
      <c r="ID159" s="7" t="n"/>
      <c r="IE159" s="7" t="n"/>
      <c r="IF159" s="7" t="n"/>
      <c r="IG159" s="7" t="n"/>
      <c r="IH159" s="7" t="n"/>
      <c r="II159" s="7" t="n"/>
      <c r="IJ159" s="7" t="n"/>
      <c r="IK159" s="7" t="n"/>
      <c r="IL159" s="7" t="n"/>
      <c r="IM159" s="7" t="n"/>
      <c r="IN159" s="7" t="n"/>
      <c r="IO159" s="7" t="n"/>
      <c r="IP159" s="7" t="n"/>
      <c r="IQ159" s="7" t="n"/>
      <c r="IR159" s="7" t="n"/>
      <c r="IS159" s="7" t="n"/>
      <c r="IT159" s="7" t="n"/>
      <c r="IU159" s="7" t="n"/>
      <c r="IV159" s="7" t="n"/>
      <c r="IW159" s="7" t="n"/>
      <c r="IX159" s="7" t="n"/>
      <c r="IY159" s="7" t="n"/>
      <c r="IZ159" s="7" t="n"/>
      <c r="JA159" s="7" t="n"/>
      <c r="JB159" s="7" t="n"/>
      <c r="JC159" s="7" t="n"/>
      <c r="JD159" s="7" t="n"/>
      <c r="JE159" s="7" t="n"/>
      <c r="JF159" s="7" t="n"/>
      <c r="JG159" s="7" t="n"/>
      <c r="JH159" s="7" t="n"/>
      <c r="JI159" s="7" t="n"/>
      <c r="JJ159" s="7" t="n"/>
      <c r="JK159" s="7" t="n"/>
      <c r="JL159" s="7" t="n"/>
      <c r="JM159" s="7" t="n"/>
      <c r="JN159" s="7" t="n"/>
      <c r="JO159" s="7" t="n"/>
      <c r="JP159" s="7" t="n"/>
      <c r="JQ159" s="7" t="n"/>
      <c r="JR159" s="7" t="n"/>
      <c r="JS159" s="7" t="n"/>
      <c r="JT159" s="7" t="n"/>
      <c r="JU159" s="7" t="n"/>
      <c r="JV159" s="7" t="n"/>
      <c r="JW159" s="7" t="n"/>
      <c r="JX159" s="7" t="n"/>
      <c r="JY159" s="7" t="n"/>
      <c r="JZ159" s="7" t="n"/>
      <c r="KA159" s="7" t="n"/>
      <c r="KB159" s="7" t="n"/>
      <c r="KC159" s="7" t="n"/>
      <c r="KD159" s="7" t="n"/>
      <c r="KE159" s="7" t="n"/>
      <c r="KF159" s="7" t="n"/>
      <c r="KG159" s="7" t="n"/>
      <c r="KH159" s="7" t="n"/>
      <c r="KI159" s="7" t="n"/>
      <c r="KJ159" s="7" t="n"/>
      <c r="KK159" s="7" t="n"/>
      <c r="KL159" s="7" t="n"/>
      <c r="KM159" s="7" t="n"/>
      <c r="KN159" s="7" t="n"/>
      <c r="KO159" s="7" t="n"/>
      <c r="KP159" s="7" t="n"/>
      <c r="KQ159" s="7" t="n"/>
      <c r="KR159" s="7" t="n"/>
      <c r="KS159" s="7" t="n"/>
      <c r="KT159" s="7" t="n"/>
      <c r="KU159" s="7" t="n"/>
      <c r="KV159" s="7" t="n"/>
      <c r="KW159" s="7" t="n"/>
      <c r="KX159" s="7" t="n"/>
      <c r="KY159" s="7" t="n"/>
      <c r="KZ159" s="7" t="n"/>
      <c r="LA159" s="7" t="n"/>
      <c r="LB159" s="7" t="n"/>
      <c r="LC159" s="7" t="n"/>
      <c r="LD159" s="7" t="n"/>
      <c r="LE159" s="7" t="n"/>
      <c r="LF159" s="7" t="n"/>
      <c r="LG159" s="7" t="n"/>
      <c r="LH159" s="7" t="n"/>
      <c r="LI159" s="7" t="n"/>
      <c r="LJ159" s="7" t="n"/>
      <c r="LK159" s="7" t="n"/>
      <c r="LL159" s="7" t="n"/>
      <c r="LM159" s="7" t="n"/>
      <c r="LN159" s="7" t="n"/>
      <c r="LO159" s="7" t="n"/>
      <c r="LP159" s="7" t="n"/>
      <c r="LQ159" s="7" t="n"/>
      <c r="LR159" s="7" t="n"/>
      <c r="LS159" s="7" t="n"/>
      <c r="LT159" s="7" t="n"/>
      <c r="LU159" s="7" t="n"/>
      <c r="LV159" s="7" t="n"/>
      <c r="LW159" s="7" t="n"/>
      <c r="LX159" s="7" t="n"/>
      <c r="LY159" s="7" t="n"/>
      <c r="LZ159" s="7" t="n"/>
      <c r="MA159" s="7" t="n"/>
      <c r="MB159" s="7" t="n"/>
      <c r="MC159" s="7" t="n"/>
      <c r="MD159" s="7" t="n"/>
      <c r="ME159" s="7" t="n"/>
      <c r="MF159" s="7" t="n"/>
      <c r="MG159" s="7" t="n"/>
      <c r="MH159" s="7" t="n"/>
      <c r="MI159" s="7" t="n"/>
      <c r="MJ159" s="7" t="n"/>
      <c r="MK159" s="7" t="n"/>
      <c r="ML159" s="7" t="n"/>
      <c r="MM159" s="7" t="n"/>
      <c r="MN159" s="7" t="n"/>
      <c r="MO159" s="7" t="n"/>
      <c r="MP159" s="7" t="n"/>
      <c r="MQ159" s="7" t="n"/>
      <c r="MR159" s="7" t="n"/>
      <c r="MS159" s="7" t="n"/>
      <c r="MT159" s="7" t="n"/>
      <c r="MU159" s="7" t="n"/>
      <c r="MV159" s="7" t="n"/>
      <c r="MW159" s="7" t="n"/>
      <c r="MX159" s="7" t="n"/>
      <c r="MY159" s="7" t="n"/>
      <c r="MZ159" s="7" t="n"/>
      <c r="NA159" s="7" t="n"/>
      <c r="NB159" s="7" t="n"/>
      <c r="NC159" s="7" t="n"/>
      <c r="ND159" s="7" t="n"/>
      <c r="NE159" s="7" t="n"/>
      <c r="NF159" s="7" t="n"/>
      <c r="NG159" s="7" t="n"/>
      <c r="NH159" s="7" t="n"/>
      <c r="NI159" s="7" t="n"/>
      <c r="NJ159" s="7" t="n"/>
      <c r="NK159" s="7" t="n"/>
      <c r="NL159" s="7" t="n"/>
      <c r="NM159" s="7" t="n"/>
      <c r="NN159" s="7" t="n"/>
      <c r="NO159" s="7" t="n"/>
      <c r="NP159" s="7" t="n"/>
      <c r="NQ159" s="619" t="n"/>
      <c r="NR159" s="619" t="n"/>
      <c r="NS159" s="619" t="n"/>
      <c r="NT159" s="619" t="n"/>
      <c r="NU159" s="619" t="n"/>
      <c r="NV159" s="619" t="n"/>
      <c r="NW159" s="619" t="n"/>
      <c r="NX159" s="619" t="n"/>
      <c r="NY159" s="7" t="n"/>
      <c r="NZ159" s="7" t="n"/>
      <c r="OA159" s="7" t="n"/>
      <c r="OB159" s="7" t="n"/>
      <c r="OC159" s="7" t="n"/>
      <c r="OD159" s="7" t="n"/>
      <c r="OE159" s="7" t="n"/>
      <c r="OF159" s="7" t="n"/>
      <c r="OG159" s="619" t="n"/>
      <c r="OH159" s="619" t="n"/>
      <c r="OI159" s="619" t="n"/>
      <c r="OJ159" s="619" t="n"/>
      <c r="OK159" s="619" t="n"/>
      <c r="OL159" s="619" t="n"/>
      <c r="OM159" s="619" t="n"/>
      <c r="ON159" s="619" t="n"/>
      <c r="OO159" s="619" t="n"/>
      <c r="OP159" s="619" t="n"/>
      <c r="OQ159" s="619" t="n"/>
      <c r="OR159" s="619" t="n"/>
      <c r="OS159" s="619" t="n"/>
      <c r="OT159" s="619" t="n"/>
      <c r="OU159" s="619" t="n"/>
      <c r="OV159" s="619" t="n"/>
      <c r="OW159" s="7" t="n"/>
      <c r="OX159" s="7" t="n"/>
      <c r="OY159" s="7" t="n"/>
      <c r="OZ159" s="7" t="n"/>
      <c r="PA159" s="7" t="n"/>
      <c r="PB159" s="7" t="n"/>
      <c r="PC159" s="7" t="n"/>
      <c r="PD159" s="7" t="n"/>
      <c r="PE159" s="7" t="n"/>
      <c r="PF159" s="7" t="n"/>
      <c r="PG159" s="7" t="n"/>
      <c r="PH159" s="7" t="n"/>
      <c r="PI159" s="7" t="n"/>
      <c r="PJ159" s="7" t="n"/>
      <c r="PK159" s="7" t="n"/>
      <c r="PL159" s="7" t="n"/>
      <c r="PM159" s="7" t="n"/>
      <c r="PN159" s="7" t="n"/>
      <c r="PO159" s="7" t="n">
        <v>1</v>
      </c>
      <c r="PP159" s="7" t="n">
        <v>1</v>
      </c>
      <c r="PQ159" s="7" t="n"/>
      <c r="PR159" s="7" t="n"/>
      <c r="PS159" s="7" t="n"/>
      <c r="PT159" s="7" t="n"/>
      <c r="PU159" s="7" t="n"/>
      <c r="PV159" s="7" t="n"/>
      <c r="PW159" s="7" t="n"/>
      <c r="PX159" s="7" t="n"/>
      <c r="PY159" s="7" t="n"/>
      <c r="PZ159" s="7" t="n"/>
      <c r="QA159" s="7" t="n"/>
      <c r="QB159" s="7" t="n"/>
      <c r="QC159" s="7" t="n"/>
      <c r="QD159" s="7" t="n"/>
      <c r="QE159" s="7" t="n"/>
      <c r="QF159" s="7" t="n"/>
      <c r="QG159" s="7" t="n"/>
      <c r="QH159" s="7" t="n"/>
      <c r="QI159" s="7" t="n"/>
      <c r="QJ159" s="7" t="n"/>
      <c r="QK159" s="7" t="n"/>
      <c r="QL159" s="7" t="n"/>
      <c r="QM159" s="7" t="n"/>
      <c r="QN159" s="7" t="n"/>
      <c r="QO159" s="7" t="n"/>
      <c r="QP159" s="7" t="n"/>
      <c r="QQ159" s="7" t="n"/>
      <c r="QR159" s="7" t="n"/>
      <c r="QS159" s="7" t="n"/>
      <c r="QT159" s="7" t="n"/>
      <c r="QU159" s="7" t="n"/>
      <c r="QV159" s="7" t="n"/>
      <c r="QW159" s="7" t="n"/>
      <c r="QX159" s="7" t="n"/>
      <c r="QY159" s="7" t="n"/>
      <c r="QZ159" s="7" t="n"/>
      <c r="RA159" s="7" t="n"/>
      <c r="RB159" s="7" t="n"/>
      <c r="RC159" s="7" t="n"/>
      <c r="RD159" s="7" t="n"/>
      <c r="RE159" s="7" t="n"/>
      <c r="RF159" s="455">
        <f>SUM(E159:RE159)-QF159-QL159-SUM(QO159:QQ159)-SUM(QT159:QV159)</f>
        <v/>
      </c>
      <c r="RG159" s="119" t="n"/>
      <c r="RH159" s="456">
        <f>SUM(E159:G159)</f>
        <v/>
      </c>
      <c r="RI159" s="456">
        <f>SUM(H159:BN159)</f>
        <v/>
      </c>
      <c r="RJ159" s="456">
        <f>SUM(BO159:CT159)</f>
        <v/>
      </c>
      <c r="RK159" s="244">
        <f>SUM(CU159:CW159)</f>
        <v/>
      </c>
      <c r="RL159" s="456">
        <f>SUM(CX159:DH159)</f>
        <v/>
      </c>
      <c r="RM159" s="456">
        <f>SUM(DI159:DU159)</f>
        <v/>
      </c>
      <c r="RN159" s="456">
        <f>SUM(DV159:EZ159)</f>
        <v/>
      </c>
      <c r="RO159" s="456">
        <f>SUM(FA159:FB159)</f>
        <v/>
      </c>
      <c r="RP159" s="456">
        <f>SUM(FC159:FH159)</f>
        <v/>
      </c>
      <c r="RQ159" s="456">
        <f>SUM(FI159:GB159)</f>
        <v/>
      </c>
      <c r="RR159" s="456">
        <f>SUM(GC159:GW159)</f>
        <v/>
      </c>
      <c r="RS159" s="456">
        <f>SUM(GX159:IP159)</f>
        <v/>
      </c>
      <c r="RT159" s="456">
        <f>SUM(IQ159:JC159)</f>
        <v/>
      </c>
      <c r="RU159" s="456">
        <f>SUM(JD159:JV159)</f>
        <v/>
      </c>
      <c r="RV159" s="456">
        <f>SUM(JW159:MA159)</f>
        <v/>
      </c>
      <c r="RW159" s="456">
        <f>SUM(MB159:MN159)</f>
        <v/>
      </c>
      <c r="RX159" s="456">
        <f>MO159</f>
        <v/>
      </c>
      <c r="RY159" s="456">
        <f>SUM(MP159:MQ159)</f>
        <v/>
      </c>
      <c r="RZ159" s="456">
        <f>SUM(MR159:MT159)</f>
        <v/>
      </c>
      <c r="SA159" s="456">
        <f>SUM(MU159:MW159)</f>
        <v/>
      </c>
      <c r="SB159" s="456">
        <f>SUM(MX159:MZ159)</f>
        <v/>
      </c>
      <c r="SC159" s="456">
        <f>SUM(NA159:NB159)</f>
        <v/>
      </c>
      <c r="SD159" s="456">
        <f>SUM(NC159)</f>
        <v/>
      </c>
      <c r="SE159" s="456">
        <f>SUM(ND159:NF159)</f>
        <v/>
      </c>
      <c r="SF159" s="456">
        <f>SUM(NG159)</f>
        <v/>
      </c>
      <c r="SG159" s="456">
        <f>SUM(NH159)</f>
        <v/>
      </c>
      <c r="SH159" s="456">
        <f>NI159</f>
        <v/>
      </c>
      <c r="SI159" s="456">
        <f>NJ159</f>
        <v/>
      </c>
      <c r="SJ159" s="456">
        <f>SUM(NK159:NP159)</f>
        <v/>
      </c>
      <c r="SK159" s="456">
        <f>SUM(NQ159:PN159)</f>
        <v/>
      </c>
      <c r="SL159" s="456">
        <f>SUM(PO159:PX159)</f>
        <v/>
      </c>
      <c r="SM159" s="456">
        <f>SUM(PY159:PZ159)</f>
        <v/>
      </c>
      <c r="SN159" s="456">
        <f>SUM(QA159:QB159)</f>
        <v/>
      </c>
      <c r="SO159" s="456">
        <f>SUM(QC159:QE159)</f>
        <v/>
      </c>
      <c r="SP159" s="456">
        <f>SUM(QG159:QK159)</f>
        <v/>
      </c>
      <c r="SQ159" s="456">
        <f>SUM(QM159:QN159)</f>
        <v/>
      </c>
      <c r="SR159" s="456">
        <f>SUM(QO159)</f>
        <v/>
      </c>
      <c r="SS159" s="456">
        <f>SUM(QP159)+QQ159</f>
        <v/>
      </c>
      <c r="ST159" s="456">
        <f>SUM(QR159)</f>
        <v/>
      </c>
      <c r="SU159" s="456">
        <f>SUM(QS159)</f>
        <v/>
      </c>
      <c r="SV159" s="456">
        <f>SUM(QT159)</f>
        <v/>
      </c>
      <c r="SW159" s="456">
        <f>SUM(QU159)</f>
        <v/>
      </c>
      <c r="SX159" s="456">
        <f>SUM(QV159)</f>
        <v/>
      </c>
      <c r="SY159" s="456">
        <f>SUM(QW159:RE159)</f>
        <v/>
      </c>
      <c r="SZ159" s="157">
        <f>SUM(RH159:SX159)-SUM(SR159:SS159)-SUM(SV159:SX159)</f>
        <v/>
      </c>
      <c r="TB159" s="625" t="n"/>
      <c r="TC159" s="625" t="n"/>
      <c r="TE159" s="625" t="n"/>
      <c r="TF159" s="625" t="n"/>
      <c r="TG159" s="625" t="n"/>
      <c r="TH159" s="625" t="n"/>
      <c r="TI159" s="625" t="n"/>
      <c r="TJ159" s="625" t="n"/>
      <c r="TK159" s="625" t="n"/>
      <c r="TL159" s="625" t="n"/>
      <c r="TM159" s="625" t="n"/>
      <c r="TN159" s="625" t="n"/>
      <c r="TO159" s="625" t="n"/>
      <c r="TP159" s="625" t="n"/>
      <c r="TQ159" s="625" t="n"/>
      <c r="TR159" s="625" t="n"/>
      <c r="TS159" s="625" t="n"/>
      <c r="TT159" s="625" t="n"/>
      <c r="TU159" s="625" t="n"/>
    </row>
    <row r="160" ht="23.5" customHeight="1" thickBot="1">
      <c r="A160" s="1100" t="n"/>
      <c r="B160" s="1103" t="n"/>
      <c r="C160" s="1104" t="n"/>
      <c r="D160" s="84" t="inlineStr">
        <is>
          <t>VICTIMAS DEL CONFLICTO ARMADO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7" t="n"/>
      <c r="BL160" s="7" t="n"/>
      <c r="BM160" s="7" t="n"/>
      <c r="BN160" s="7" t="n"/>
      <c r="BO160" s="7" t="n"/>
      <c r="BP160" s="7" t="n"/>
      <c r="BQ160" s="7" t="n"/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  <c r="CB160" s="7" t="n"/>
      <c r="CC160" s="7" t="n"/>
      <c r="CD160" s="7" t="n"/>
      <c r="CE160" s="7" t="n"/>
      <c r="CF160" s="7" t="n"/>
      <c r="CG160" s="7" t="n"/>
      <c r="CH160" s="7" t="n"/>
      <c r="CI160" s="7" t="n"/>
      <c r="CJ160" s="7" t="n"/>
      <c r="CK160" s="7" t="n"/>
      <c r="CL160" s="7" t="n">
        <v>2</v>
      </c>
      <c r="CM160" s="7" t="n"/>
      <c r="CN160" s="7" t="n"/>
      <c r="CO160" s="7" t="n"/>
      <c r="CP160" s="7" t="n"/>
      <c r="CQ160" s="7" t="n"/>
      <c r="CR160" s="7" t="n"/>
      <c r="CS160" s="7" t="n"/>
      <c r="CT160" s="7" t="n"/>
      <c r="CU160" s="7" t="n"/>
      <c r="CV160" s="7" t="n"/>
      <c r="CW160" s="7" t="n"/>
      <c r="CX160" s="7" t="n"/>
      <c r="CY160" s="7" t="n"/>
      <c r="CZ160" s="7" t="n"/>
      <c r="DA160" s="7" t="n"/>
      <c r="DB160" s="7" t="n"/>
      <c r="DC160" s="7" t="n"/>
      <c r="DD160" s="7" t="n"/>
      <c r="DE160" s="7" t="n"/>
      <c r="DF160" s="7" t="n"/>
      <c r="DG160" s="7" t="n"/>
      <c r="DH160" s="7" t="n"/>
      <c r="DI160" s="7" t="n"/>
      <c r="DJ160" s="7" t="n"/>
      <c r="DK160" s="7" t="n"/>
      <c r="DL160" s="7" t="n"/>
      <c r="DM160" s="7" t="n"/>
      <c r="DN160" s="7" t="n"/>
      <c r="DO160" s="7" t="n"/>
      <c r="DP160" s="7" t="n"/>
      <c r="DQ160" s="7" t="n"/>
      <c r="DR160" s="7" t="n"/>
      <c r="DS160" s="7" t="n"/>
      <c r="DT160" s="7" t="n"/>
      <c r="DU160" s="7" t="n">
        <v>2</v>
      </c>
      <c r="DV160" s="7" t="n"/>
      <c r="DW160" s="7" t="n"/>
      <c r="DX160" s="7" t="n"/>
      <c r="DY160" s="7" t="n"/>
      <c r="DZ160" s="7" t="n"/>
      <c r="EA160" s="7" t="n"/>
      <c r="EB160" s="7" t="n"/>
      <c r="EC160" s="7" t="n"/>
      <c r="ED160" s="7" t="n"/>
      <c r="EE160" s="7" t="n"/>
      <c r="EF160" s="7" t="n"/>
      <c r="EG160" s="7" t="n"/>
      <c r="EH160" s="7" t="n"/>
      <c r="EI160" s="7" t="n"/>
      <c r="EJ160" s="7" t="n"/>
      <c r="EK160" s="7" t="n"/>
      <c r="EL160" s="7" t="n"/>
      <c r="EM160" s="7" t="n"/>
      <c r="EN160" s="7" t="n"/>
      <c r="EO160" s="7" t="n"/>
      <c r="EP160" s="7" t="n"/>
      <c r="EQ160" s="7" t="n"/>
      <c r="ER160" s="7" t="n"/>
      <c r="ES160" s="7" t="n"/>
      <c r="ET160" s="7" t="n"/>
      <c r="EU160" s="7" t="n"/>
      <c r="EV160" s="7" t="n"/>
      <c r="EW160" s="7" t="n"/>
      <c r="EX160" s="7" t="n"/>
      <c r="EY160" s="7" t="n"/>
      <c r="EZ160" s="7" t="n"/>
      <c r="FA160" s="7" t="n"/>
      <c r="FB160" s="7" t="n"/>
      <c r="FC160" s="7" t="n"/>
      <c r="FD160" s="7" t="n"/>
      <c r="FE160" s="7" t="n"/>
      <c r="FF160" s="7" t="n"/>
      <c r="FG160" s="7" t="n"/>
      <c r="FH160" s="7" t="n"/>
      <c r="FI160" s="7" t="n"/>
      <c r="FJ160" s="7" t="n"/>
      <c r="FK160" s="7" t="n"/>
      <c r="FL160" s="7" t="n"/>
      <c r="FM160" s="7" t="n"/>
      <c r="FN160" s="7" t="n"/>
      <c r="FO160" s="7" t="n"/>
      <c r="FP160" s="7" t="n"/>
      <c r="FQ160" s="7" t="n"/>
      <c r="FR160" s="7" t="n"/>
      <c r="FS160" s="7" t="n">
        <v>1</v>
      </c>
      <c r="FT160" s="7" t="n"/>
      <c r="FU160" s="7" t="n"/>
      <c r="FV160" s="7" t="n"/>
      <c r="FW160" s="7" t="n"/>
      <c r="FX160" s="7" t="n"/>
      <c r="FY160" s="7" t="n"/>
      <c r="FZ160" s="7" t="n"/>
      <c r="GA160" s="7" t="n"/>
      <c r="GB160" s="7" t="n"/>
      <c r="GC160" s="7" t="n"/>
      <c r="GD160" s="7" t="n"/>
      <c r="GE160" s="7" t="n"/>
      <c r="GF160" s="7" t="n"/>
      <c r="GG160" s="7" t="n"/>
      <c r="GH160" s="7" t="n"/>
      <c r="GI160" s="7" t="n"/>
      <c r="GJ160" s="7" t="n"/>
      <c r="GK160" s="7" t="n"/>
      <c r="GL160" s="7" t="n"/>
      <c r="GM160" s="7" t="n"/>
      <c r="GN160" s="7" t="n"/>
      <c r="GO160" s="7" t="n"/>
      <c r="GP160" s="7" t="n"/>
      <c r="GQ160" s="7" t="n"/>
      <c r="GR160" s="7" t="n"/>
      <c r="GS160" s="7" t="n"/>
      <c r="GT160" s="7" t="n"/>
      <c r="GU160" s="7" t="n"/>
      <c r="GV160" s="7" t="n"/>
      <c r="GW160" s="7" t="n"/>
      <c r="GX160" s="7" t="n"/>
      <c r="GY160" s="7" t="n"/>
      <c r="GZ160" s="7" t="n"/>
      <c r="HA160" s="7" t="n"/>
      <c r="HB160" s="7" t="n"/>
      <c r="HC160" s="7" t="n"/>
      <c r="HD160" s="7" t="n"/>
      <c r="HE160" s="7" t="n"/>
      <c r="HF160" s="7" t="n"/>
      <c r="HG160" s="7" t="n"/>
      <c r="HH160" s="7" t="n"/>
      <c r="HI160" s="7" t="n"/>
      <c r="HJ160" s="7" t="n"/>
      <c r="HK160" s="7" t="n"/>
      <c r="HL160" s="7" t="n"/>
      <c r="HM160" s="7" t="n"/>
      <c r="HN160" s="7" t="n"/>
      <c r="HO160" s="7" t="n"/>
      <c r="HP160" s="7" t="n"/>
      <c r="HQ160" s="7" t="n"/>
      <c r="HR160" s="7" t="n"/>
      <c r="HS160" s="7" t="n"/>
      <c r="HT160" s="7" t="n">
        <v>1</v>
      </c>
      <c r="HU160" s="7" t="n"/>
      <c r="HV160" s="7" t="n"/>
      <c r="HW160" s="7" t="n"/>
      <c r="HX160" s="7" t="n"/>
      <c r="HY160" s="7" t="n"/>
      <c r="HZ160" s="7" t="n"/>
      <c r="IA160" s="7" t="n"/>
      <c r="IB160" s="7" t="n"/>
      <c r="IC160" s="7" t="n"/>
      <c r="ID160" s="7" t="n"/>
      <c r="IE160" s="7" t="n"/>
      <c r="IF160" s="7" t="n"/>
      <c r="IG160" s="7" t="n"/>
      <c r="IH160" s="7" t="n"/>
      <c r="II160" s="7" t="n"/>
      <c r="IJ160" s="7" t="n"/>
      <c r="IK160" s="7" t="n"/>
      <c r="IL160" s="7" t="n"/>
      <c r="IM160" s="7" t="n"/>
      <c r="IN160" s="7" t="n"/>
      <c r="IO160" s="7" t="n"/>
      <c r="IP160" s="7" t="n"/>
      <c r="IQ160" s="7" t="n"/>
      <c r="IR160" s="7" t="n"/>
      <c r="IS160" s="7" t="n"/>
      <c r="IT160" s="7" t="n"/>
      <c r="IU160" s="7" t="n"/>
      <c r="IV160" s="7" t="n"/>
      <c r="IW160" s="7" t="n"/>
      <c r="IX160" s="7" t="n"/>
      <c r="IY160" s="7" t="n"/>
      <c r="IZ160" s="7" t="n"/>
      <c r="JA160" s="7" t="n"/>
      <c r="JB160" s="7" t="n"/>
      <c r="JC160" s="7" t="n"/>
      <c r="JD160" s="7" t="n"/>
      <c r="JE160" s="7" t="n"/>
      <c r="JF160" s="7" t="n"/>
      <c r="JG160" s="7" t="n"/>
      <c r="JH160" s="7" t="n"/>
      <c r="JI160" s="7" t="n"/>
      <c r="JJ160" s="7" t="n"/>
      <c r="JK160" s="7" t="n"/>
      <c r="JL160" s="7" t="n"/>
      <c r="JM160" s="7" t="n"/>
      <c r="JN160" s="7" t="n"/>
      <c r="JO160" s="7" t="n"/>
      <c r="JP160" s="7" t="n">
        <v>2</v>
      </c>
      <c r="JQ160" s="7" t="n"/>
      <c r="JR160" s="7" t="n"/>
      <c r="JS160" s="7" t="n"/>
      <c r="JT160" s="7" t="n"/>
      <c r="JU160" s="7" t="n"/>
      <c r="JV160" s="7" t="n"/>
      <c r="JW160" s="7" t="n"/>
      <c r="JX160" s="7" t="n"/>
      <c r="JY160" s="7" t="n"/>
      <c r="JZ160" s="7" t="n"/>
      <c r="KA160" s="7" t="n"/>
      <c r="KB160" s="7" t="n"/>
      <c r="KC160" s="7" t="n"/>
      <c r="KD160" s="7" t="n"/>
      <c r="KE160" s="7" t="n"/>
      <c r="KF160" s="7" t="n"/>
      <c r="KG160" s="7" t="n"/>
      <c r="KH160" s="7" t="n">
        <v>1</v>
      </c>
      <c r="KI160" s="7" t="n"/>
      <c r="KJ160" s="7" t="n"/>
      <c r="KK160" s="7" t="n"/>
      <c r="KL160" s="7" t="n"/>
      <c r="KM160" s="7" t="n"/>
      <c r="KN160" s="7" t="n"/>
      <c r="KO160" s="7" t="n"/>
      <c r="KP160" s="7" t="n"/>
      <c r="KQ160" s="7" t="n"/>
      <c r="KR160" s="7" t="n"/>
      <c r="KS160" s="7" t="n"/>
      <c r="KT160" s="7" t="n"/>
      <c r="KU160" s="7" t="n"/>
      <c r="KV160" s="7" t="n"/>
      <c r="KW160" s="7" t="n"/>
      <c r="KX160" s="7" t="n"/>
      <c r="KY160" s="7" t="n"/>
      <c r="KZ160" s="7" t="n"/>
      <c r="LA160" s="7" t="n"/>
      <c r="LB160" s="7" t="n"/>
      <c r="LC160" s="7" t="n"/>
      <c r="LD160" s="7" t="n"/>
      <c r="LE160" s="7" t="n"/>
      <c r="LF160" s="7" t="n"/>
      <c r="LG160" s="7" t="n"/>
      <c r="LH160" s="7" t="n"/>
      <c r="LI160" s="7" t="n"/>
      <c r="LJ160" s="7" t="n"/>
      <c r="LK160" s="7" t="n"/>
      <c r="LL160" s="7" t="n"/>
      <c r="LM160" s="7" t="n"/>
      <c r="LN160" s="7" t="n"/>
      <c r="LO160" s="7" t="n"/>
      <c r="LP160" s="7" t="n"/>
      <c r="LQ160" s="7" t="n"/>
      <c r="LR160" s="7" t="n"/>
      <c r="LS160" s="7" t="n"/>
      <c r="LT160" s="7" t="n"/>
      <c r="LU160" s="7" t="n"/>
      <c r="LV160" s="7" t="n"/>
      <c r="LW160" s="7" t="n"/>
      <c r="LX160" s="7" t="n"/>
      <c r="LY160" s="7" t="n"/>
      <c r="LZ160" s="7" t="n"/>
      <c r="MA160" s="7" t="n"/>
      <c r="MB160" s="7" t="n"/>
      <c r="MC160" s="7" t="n"/>
      <c r="MD160" s="7" t="n"/>
      <c r="ME160" s="7" t="n"/>
      <c r="MF160" s="7" t="n"/>
      <c r="MG160" s="7" t="n"/>
      <c r="MH160" s="7" t="n"/>
      <c r="MI160" s="7" t="n"/>
      <c r="MJ160" s="7" t="n"/>
      <c r="MK160" s="7" t="n"/>
      <c r="ML160" s="7" t="n"/>
      <c r="MM160" s="7" t="n"/>
      <c r="MN160" s="7" t="n"/>
      <c r="MO160" s="7" t="n"/>
      <c r="MP160" s="7" t="n"/>
      <c r="MQ160" s="7" t="n"/>
      <c r="MR160" s="7" t="n"/>
      <c r="MS160" s="7" t="n"/>
      <c r="MT160" s="7" t="n">
        <v>1</v>
      </c>
      <c r="MU160" s="7" t="n"/>
      <c r="MV160" s="7" t="n"/>
      <c r="MW160" s="7" t="n"/>
      <c r="MX160" s="7" t="n"/>
      <c r="MY160" s="7" t="n"/>
      <c r="MZ160" s="7" t="n">
        <v>1</v>
      </c>
      <c r="NA160" s="7" t="n"/>
      <c r="NB160" s="7" t="n">
        <v>1</v>
      </c>
      <c r="NC160" s="7" t="n">
        <v>1</v>
      </c>
      <c r="ND160" s="7" t="n"/>
      <c r="NE160" s="7" t="n"/>
      <c r="NF160" s="7" t="n"/>
      <c r="NG160" s="7" t="n"/>
      <c r="NH160" s="7" t="n"/>
      <c r="NI160" s="7" t="n"/>
      <c r="NJ160" s="7" t="n"/>
      <c r="NK160" s="7" t="n"/>
      <c r="NL160" s="7" t="n"/>
      <c r="NM160" s="7" t="n"/>
      <c r="NN160" s="7" t="n"/>
      <c r="NO160" s="7" t="n"/>
      <c r="NP160" s="7" t="n"/>
      <c r="NQ160" s="619" t="n"/>
      <c r="NR160" s="619" t="n"/>
      <c r="NS160" s="619" t="n"/>
      <c r="NT160" s="619" t="n"/>
      <c r="NU160" s="619" t="n"/>
      <c r="NV160" s="619" t="n"/>
      <c r="NW160" s="619" t="n"/>
      <c r="NX160" s="619" t="n"/>
      <c r="NY160" s="7" t="n"/>
      <c r="NZ160" s="7" t="n"/>
      <c r="OA160" s="7" t="n"/>
      <c r="OB160" s="7" t="n"/>
      <c r="OC160" s="7" t="n"/>
      <c r="OD160" s="7" t="n"/>
      <c r="OE160" s="7" t="n"/>
      <c r="OF160" s="7" t="n"/>
      <c r="OG160" s="619" t="n"/>
      <c r="OH160" s="619" t="n"/>
      <c r="OI160" s="619" t="n"/>
      <c r="OJ160" s="619" t="n"/>
      <c r="OK160" s="619" t="n"/>
      <c r="OL160" s="619" t="n"/>
      <c r="OM160" s="619" t="n"/>
      <c r="ON160" s="619" t="n"/>
      <c r="OO160" s="619" t="n"/>
      <c r="OP160" s="619" t="n"/>
      <c r="OQ160" s="619" t="n"/>
      <c r="OR160" s="619" t="n"/>
      <c r="OS160" s="619" t="n"/>
      <c r="OT160" s="619" t="n"/>
      <c r="OU160" s="619" t="n"/>
      <c r="OV160" s="619" t="n"/>
      <c r="OW160" s="7" t="n"/>
      <c r="OX160" s="7" t="n"/>
      <c r="OY160" s="7" t="n"/>
      <c r="OZ160" s="7" t="n"/>
      <c r="PA160" s="7" t="n"/>
      <c r="PB160" s="7" t="n"/>
      <c r="PC160" s="7" t="n"/>
      <c r="PD160" s="7" t="n"/>
      <c r="PE160" s="7" t="n"/>
      <c r="PF160" s="7" t="n"/>
      <c r="PG160" s="7" t="n"/>
      <c r="PH160" s="7" t="n"/>
      <c r="PI160" s="7" t="n"/>
      <c r="PJ160" s="7" t="n"/>
      <c r="PK160" s="7" t="n"/>
      <c r="PL160" s="7" t="n"/>
      <c r="PM160" s="7" t="n"/>
      <c r="PN160" s="7" t="n"/>
      <c r="PO160" s="7" t="n">
        <v>1</v>
      </c>
      <c r="PP160" s="7" t="n">
        <v>1</v>
      </c>
      <c r="PQ160" s="7" t="n"/>
      <c r="PR160" s="7" t="n"/>
      <c r="PS160" s="7" t="n"/>
      <c r="PT160" s="7" t="n"/>
      <c r="PU160" s="7" t="n"/>
      <c r="PV160" s="7" t="n"/>
      <c r="PW160" s="7" t="n"/>
      <c r="PX160" s="7" t="n"/>
      <c r="PY160" s="7" t="n"/>
      <c r="PZ160" s="7" t="n"/>
      <c r="QA160" s="7" t="n"/>
      <c r="QB160" s="7" t="n"/>
      <c r="QC160" s="7" t="n"/>
      <c r="QD160" s="7" t="n"/>
      <c r="QE160" s="7" t="n"/>
      <c r="QF160" s="7" t="n"/>
      <c r="QG160" s="7" t="n"/>
      <c r="QH160" s="7" t="n"/>
      <c r="QI160" s="7" t="n"/>
      <c r="QJ160" s="7" t="n"/>
      <c r="QK160" s="7" t="n"/>
      <c r="QL160" s="7" t="n"/>
      <c r="QM160" s="7" t="n"/>
      <c r="QN160" s="7" t="n"/>
      <c r="QO160" s="7" t="n"/>
      <c r="QP160" s="7" t="n"/>
      <c r="QQ160" s="7" t="n"/>
      <c r="QR160" s="7" t="n"/>
      <c r="QS160" s="7" t="n"/>
      <c r="QT160" s="7" t="n"/>
      <c r="QU160" s="7" t="n"/>
      <c r="QV160" s="7" t="n"/>
      <c r="QW160" s="7" t="n"/>
      <c r="QX160" s="7" t="n"/>
      <c r="QY160" s="7" t="n"/>
      <c r="QZ160" s="7" t="n"/>
      <c r="RA160" s="7" t="n"/>
      <c r="RB160" s="7" t="n">
        <v>3</v>
      </c>
      <c r="RC160" s="7" t="n"/>
      <c r="RD160" s="7" t="n"/>
      <c r="RE160" s="7" t="n"/>
      <c r="RF160" s="455">
        <f>SUM(E160:RE160)-QF160-QL160-SUM(QO160:QQ160)-SUM(QT160:QV160)</f>
        <v/>
      </c>
      <c r="RG160" s="119" t="n"/>
      <c r="RH160" s="456">
        <f>SUM(E160:G160)</f>
        <v/>
      </c>
      <c r="RI160" s="456">
        <f>SUM(H160:BN160)</f>
        <v/>
      </c>
      <c r="RJ160" s="456">
        <f>SUM(BO160:CT160)</f>
        <v/>
      </c>
      <c r="RK160" s="244">
        <f>SUM(CU160:CW160)</f>
        <v/>
      </c>
      <c r="RL160" s="456">
        <f>SUM(CX160:DH160)</f>
        <v/>
      </c>
      <c r="RM160" s="456">
        <f>SUM(DI160:DU160)</f>
        <v/>
      </c>
      <c r="RN160" s="456">
        <f>SUM(DV160:EZ160)</f>
        <v/>
      </c>
      <c r="RO160" s="456">
        <f>SUM(FA160:FB160)</f>
        <v/>
      </c>
      <c r="RP160" s="456">
        <f>SUM(FC160:FH160)</f>
        <v/>
      </c>
      <c r="RQ160" s="456">
        <f>SUM(FI160:GB160)</f>
        <v/>
      </c>
      <c r="RR160" s="456">
        <f>SUM(GC160:GW160)</f>
        <v/>
      </c>
      <c r="RS160" s="456">
        <f>SUM(GX160:IP160)</f>
        <v/>
      </c>
      <c r="RT160" s="456">
        <f>SUM(IQ160:JC160)</f>
        <v/>
      </c>
      <c r="RU160" s="456">
        <f>SUM(JD160:JV160)</f>
        <v/>
      </c>
      <c r="RV160" s="456">
        <f>SUM(JW160:MA160)</f>
        <v/>
      </c>
      <c r="RW160" s="456">
        <f>SUM(MB160:MN160)</f>
        <v/>
      </c>
      <c r="RX160" s="456">
        <f>MO160</f>
        <v/>
      </c>
      <c r="RY160" s="456">
        <f>SUM(MP160:MQ160)</f>
        <v/>
      </c>
      <c r="RZ160" s="456">
        <f>SUM(MR160:MT160)</f>
        <v/>
      </c>
      <c r="SA160" s="456">
        <f>SUM(MU160:MW160)</f>
        <v/>
      </c>
      <c r="SB160" s="456">
        <f>SUM(MX160:MZ160)</f>
        <v/>
      </c>
      <c r="SC160" s="456">
        <f>SUM(NA160:NB160)</f>
        <v/>
      </c>
      <c r="SD160" s="456">
        <f>SUM(NC160)</f>
        <v/>
      </c>
      <c r="SE160" s="456">
        <f>SUM(ND160:NF160)</f>
        <v/>
      </c>
      <c r="SF160" s="456">
        <f>SUM(NG160)</f>
        <v/>
      </c>
      <c r="SG160" s="456">
        <f>SUM(NH160)</f>
        <v/>
      </c>
      <c r="SH160" s="456">
        <f>NI160</f>
        <v/>
      </c>
      <c r="SI160" s="456">
        <f>NJ160</f>
        <v/>
      </c>
      <c r="SJ160" s="456">
        <f>SUM(NK160:NP160)</f>
        <v/>
      </c>
      <c r="SK160" s="456">
        <f>SUM(NQ160:PN160)</f>
        <v/>
      </c>
      <c r="SL160" s="456">
        <f>SUM(PO160:PX160)</f>
        <v/>
      </c>
      <c r="SM160" s="456">
        <f>SUM(PY160:PZ160)</f>
        <v/>
      </c>
      <c r="SN160" s="456">
        <f>SUM(QA160:QB160)</f>
        <v/>
      </c>
      <c r="SO160" s="456">
        <f>SUM(QC160:QE160)</f>
        <v/>
      </c>
      <c r="SP160" s="456">
        <f>SUM(QG160:QK160)</f>
        <v/>
      </c>
      <c r="SQ160" s="456">
        <f>SUM(QM160:QN160)</f>
        <v/>
      </c>
      <c r="SR160" s="456">
        <f>SUM(QO160)</f>
        <v/>
      </c>
      <c r="SS160" s="456">
        <f>SUM(QP160)+QQ160</f>
        <v/>
      </c>
      <c r="ST160" s="456">
        <f>SUM(QR160)</f>
        <v/>
      </c>
      <c r="SU160" s="456">
        <f>SUM(QS160)</f>
        <v/>
      </c>
      <c r="SV160" s="456">
        <f>SUM(QT160)</f>
        <v/>
      </c>
      <c r="SW160" s="456">
        <f>SUM(QU160)</f>
        <v/>
      </c>
      <c r="SX160" s="456">
        <f>SUM(QV160)</f>
        <v/>
      </c>
      <c r="SY160" s="456">
        <f>SUM(QW160:RE160)</f>
        <v/>
      </c>
      <c r="SZ160" s="157">
        <f>SUM(RH160:SX160)-SUM(SR160:SS160)-SUM(SV160:SX160)</f>
        <v/>
      </c>
      <c r="TB160" s="625" t="n"/>
      <c r="TC160" s="625" t="n"/>
      <c r="TE160" s="625" t="n"/>
      <c r="TF160" s="625" t="n"/>
      <c r="TG160" s="625" t="n"/>
      <c r="TH160" s="625" t="n"/>
      <c r="TI160" s="625" t="n"/>
      <c r="TJ160" s="625" t="n"/>
      <c r="TK160" s="625" t="n"/>
      <c r="TL160" s="625" t="n"/>
      <c r="TM160" s="625" t="n"/>
      <c r="TN160" s="625" t="n"/>
      <c r="TO160" s="625" t="n"/>
      <c r="TP160" s="625" t="n"/>
      <c r="TQ160" s="625" t="n"/>
      <c r="TR160" s="625" t="n"/>
      <c r="TS160" s="625" t="n"/>
      <c r="TT160" s="625" t="n"/>
      <c r="TU160" s="625" t="n"/>
    </row>
    <row r="161" ht="14.5" customHeight="1">
      <c r="A161" s="742" t="n">
        <v>9</v>
      </c>
      <c r="B161" s="741" t="inlineStr">
        <is>
          <t>440</t>
        </is>
      </c>
      <c r="C161" s="1105" t="inlineStr">
        <is>
          <t>MARSELLA</t>
        </is>
      </c>
      <c r="D161" s="214" t="inlineStr">
        <is>
          <t>FEMENINO</t>
        </is>
      </c>
      <c r="E161" s="215" t="n">
        <v>3</v>
      </c>
      <c r="F161" s="215" t="n"/>
      <c r="G161" s="215" t="n"/>
      <c r="H161" s="215" t="n">
        <v>3</v>
      </c>
      <c r="I161" s="215" t="n"/>
      <c r="J161" s="215" t="n"/>
      <c r="K161" s="215" t="n"/>
      <c r="L161" s="215" t="n"/>
      <c r="M161" s="215" t="n"/>
      <c r="N161" s="215" t="n"/>
      <c r="O161" s="215" t="n"/>
      <c r="P161" s="215" t="n"/>
      <c r="Q161" s="215" t="n"/>
      <c r="R161" s="215" t="n"/>
      <c r="S161" s="215" t="n"/>
      <c r="T161" s="215" t="n"/>
      <c r="U161" s="215" t="n"/>
      <c r="V161" s="215" t="n"/>
      <c r="W161" s="215" t="n"/>
      <c r="X161" s="215" t="n"/>
      <c r="Y161" s="215" t="n"/>
      <c r="Z161" s="215" t="n"/>
      <c r="AA161" s="215" t="n"/>
      <c r="AB161" s="215" t="n"/>
      <c r="AC161" s="215" t="n"/>
      <c r="AD161" s="215" t="n"/>
      <c r="AE161" s="215" t="n"/>
      <c r="AF161" s="215" t="n"/>
      <c r="AG161" s="215" t="n"/>
      <c r="AH161" s="215" t="n"/>
      <c r="AI161" s="215" t="n"/>
      <c r="AJ161" s="215" t="n"/>
      <c r="AK161" s="215" t="n"/>
      <c r="AL161" s="215" t="n"/>
      <c r="AM161" s="215" t="n"/>
      <c r="AN161" s="215" t="n"/>
      <c r="AO161" s="215" t="n"/>
      <c r="AP161" s="215" t="n"/>
      <c r="AQ161" s="215" t="n"/>
      <c r="AR161" s="215" t="n"/>
      <c r="AS161" s="215" t="n"/>
      <c r="AT161" s="215" t="n"/>
      <c r="AU161" s="215" t="n"/>
      <c r="AV161" s="215" t="n"/>
      <c r="AW161" s="215" t="n"/>
      <c r="AX161" s="215" t="n"/>
      <c r="AY161" s="215" t="n"/>
      <c r="AZ161" s="215" t="n"/>
      <c r="BA161" s="215" t="n"/>
      <c r="BB161" s="215" t="n"/>
      <c r="BC161" s="215" t="n"/>
      <c r="BD161" s="215" t="n"/>
      <c r="BE161" s="215" t="n"/>
      <c r="BF161" s="215" t="n"/>
      <c r="BG161" s="215" t="n"/>
      <c r="BH161" s="215" t="n"/>
      <c r="BI161" s="215" t="n"/>
      <c r="BJ161" s="215" t="n"/>
      <c r="BK161" s="215" t="n"/>
      <c r="BL161" s="215" t="n">
        <v>2</v>
      </c>
      <c r="BM161" s="215" t="n"/>
      <c r="BN161" s="215" t="n"/>
      <c r="BO161" s="215" t="n">
        <v>3</v>
      </c>
      <c r="BP161" s="215" t="n">
        <v>4</v>
      </c>
      <c r="BQ161" s="215" t="n">
        <v>2</v>
      </c>
      <c r="BR161" s="215" t="n"/>
      <c r="BS161" s="215" t="n"/>
      <c r="BT161" s="215" t="n"/>
      <c r="BU161" s="215" t="n"/>
      <c r="BV161" s="215" t="n"/>
      <c r="BW161" s="215" t="n"/>
      <c r="BX161" s="215" t="n"/>
      <c r="BY161" s="215" t="n"/>
      <c r="BZ161" s="215" t="n"/>
      <c r="CA161" s="215" t="n"/>
      <c r="CB161" s="215" t="n"/>
      <c r="CC161" s="215" t="n"/>
      <c r="CD161" s="215" t="n"/>
      <c r="CE161" s="215" t="n"/>
      <c r="CF161" s="215" t="n"/>
      <c r="CG161" s="215" t="n">
        <v>3</v>
      </c>
      <c r="CH161" s="215" t="n"/>
      <c r="CI161" s="215" t="n"/>
      <c r="CJ161" s="215" t="n"/>
      <c r="CK161" s="215" t="n"/>
      <c r="CL161" s="215" t="n">
        <v>7</v>
      </c>
      <c r="CM161" s="215" t="n"/>
      <c r="CN161" s="215" t="n"/>
      <c r="CO161" s="215" t="n"/>
      <c r="CP161" s="215" t="n"/>
      <c r="CQ161" s="215" t="n"/>
      <c r="CR161" s="215" t="n"/>
      <c r="CS161" s="215" t="n"/>
      <c r="CT161" s="215" t="n"/>
      <c r="CU161" s="215" t="n"/>
      <c r="CV161" s="215" t="n"/>
      <c r="CW161" s="215" t="n">
        <v>1</v>
      </c>
      <c r="CX161" s="215" t="n">
        <v>3</v>
      </c>
      <c r="CY161" s="215" t="n">
        <v>4</v>
      </c>
      <c r="CZ161" s="215" t="n">
        <v>2</v>
      </c>
      <c r="DA161" s="215" t="n">
        <v>3</v>
      </c>
      <c r="DB161" s="215" t="n"/>
      <c r="DC161" s="215" t="n"/>
      <c r="DD161" s="215" t="n"/>
      <c r="DE161" s="215" t="n"/>
      <c r="DF161" s="215" t="n"/>
      <c r="DG161" s="215" t="n"/>
      <c r="DH161" s="215" t="n"/>
      <c r="DI161" s="215" t="n"/>
      <c r="DJ161" s="215" t="n"/>
      <c r="DK161" s="215" t="n"/>
      <c r="DL161" s="215" t="n"/>
      <c r="DM161" s="215" t="n"/>
      <c r="DN161" s="215" t="n"/>
      <c r="DO161" s="215" t="n"/>
      <c r="DP161" s="215" t="n"/>
      <c r="DQ161" s="215" t="n"/>
      <c r="DR161" s="215" t="n"/>
      <c r="DS161" s="215" t="n"/>
      <c r="DT161" s="215" t="n"/>
      <c r="DU161" s="215" t="n">
        <v>7</v>
      </c>
      <c r="DV161" s="215" t="n"/>
      <c r="DW161" s="215" t="n"/>
      <c r="DX161" s="215" t="n"/>
      <c r="DY161" s="215" t="n"/>
      <c r="DZ161" s="215" t="n"/>
      <c r="EA161" s="215" t="n"/>
      <c r="EB161" s="215" t="n"/>
      <c r="EC161" s="215" t="n"/>
      <c r="ED161" s="215" t="n"/>
      <c r="EE161" s="215" t="n"/>
      <c r="EF161" s="215" t="n"/>
      <c r="EG161" s="215" t="n"/>
      <c r="EH161" s="215" t="n"/>
      <c r="EI161" s="215" t="n"/>
      <c r="EJ161" s="215" t="n"/>
      <c r="EK161" s="215" t="n"/>
      <c r="EL161" s="215" t="n"/>
      <c r="EM161" s="215" t="n"/>
      <c r="EN161" s="215" t="n"/>
      <c r="EO161" s="215" t="n"/>
      <c r="EP161" s="215" t="n"/>
      <c r="EQ161" s="215" t="n"/>
      <c r="ER161" s="215" t="n"/>
      <c r="ES161" s="215" t="n"/>
      <c r="ET161" s="215" t="n"/>
      <c r="EU161" s="215" t="n"/>
      <c r="EV161" s="215" t="n"/>
      <c r="EW161" s="215" t="n"/>
      <c r="EX161" s="215" t="n"/>
      <c r="EY161" s="215" t="n"/>
      <c r="EZ161" s="215" t="n"/>
      <c r="FA161" s="215" t="n">
        <v>3</v>
      </c>
      <c r="FB161" s="215" t="n">
        <v>4</v>
      </c>
      <c r="FC161" s="215" t="n">
        <v>3</v>
      </c>
      <c r="FD161" s="215" t="n">
        <v>4</v>
      </c>
      <c r="FE161" s="215" t="n">
        <v>3</v>
      </c>
      <c r="FF161" s="215" t="n"/>
      <c r="FG161" s="215" t="n"/>
      <c r="FH161" s="215" t="n"/>
      <c r="FI161" s="215" t="n">
        <v>3</v>
      </c>
      <c r="FJ161" s="215" t="n"/>
      <c r="FK161" s="215" t="n"/>
      <c r="FL161" s="215" t="n"/>
      <c r="FM161" s="215" t="n"/>
      <c r="FN161" s="215" t="n"/>
      <c r="FO161" s="215" t="n"/>
      <c r="FP161" s="215" t="n"/>
      <c r="FQ161" s="215" t="n"/>
      <c r="FR161" s="215" t="n"/>
      <c r="FS161" s="215" t="n">
        <v>3</v>
      </c>
      <c r="FT161" s="215" t="n"/>
      <c r="FU161" s="215" t="n"/>
      <c r="FV161" s="215" t="n"/>
      <c r="FW161" s="215" t="n"/>
      <c r="FX161" s="215" t="n"/>
      <c r="FY161" s="215" t="n"/>
      <c r="FZ161" s="215" t="n"/>
      <c r="GA161" s="215" t="n"/>
      <c r="GB161" s="215" t="n"/>
      <c r="GC161" s="215" t="n">
        <v>5</v>
      </c>
      <c r="GD161" s="215" t="n"/>
      <c r="GE161" s="215" t="n"/>
      <c r="GF161" s="215" t="n"/>
      <c r="GG161" s="215" t="n"/>
      <c r="GH161" s="215" t="n"/>
      <c r="GI161" s="215" t="n"/>
      <c r="GJ161" s="215" t="n"/>
      <c r="GK161" s="215" t="n"/>
      <c r="GL161" s="215" t="n"/>
      <c r="GM161" s="215" t="n"/>
      <c r="GN161" s="215" t="n"/>
      <c r="GO161" s="215" t="n"/>
      <c r="GP161" s="215" t="n"/>
      <c r="GQ161" s="215" t="n"/>
      <c r="GR161" s="215" t="n"/>
      <c r="GS161" s="215" t="n"/>
      <c r="GT161" s="215" t="n"/>
      <c r="GU161" s="215" t="n">
        <v>1</v>
      </c>
      <c r="GV161" s="215" t="n"/>
      <c r="GW161" s="215" t="n">
        <v>1</v>
      </c>
      <c r="GX161" s="215" t="n"/>
      <c r="GY161" s="215" t="n"/>
      <c r="GZ161" s="215" t="n"/>
      <c r="HA161" s="215" t="n"/>
      <c r="HB161" s="215" t="n"/>
      <c r="HC161" s="215" t="n"/>
      <c r="HD161" s="215" t="n"/>
      <c r="HE161" s="215" t="n"/>
      <c r="HF161" s="215" t="n"/>
      <c r="HG161" s="215" t="n"/>
      <c r="HH161" s="215" t="n"/>
      <c r="HI161" s="215" t="n"/>
      <c r="HJ161" s="215" t="n"/>
      <c r="HK161" s="215" t="n"/>
      <c r="HL161" s="215" t="n"/>
      <c r="HM161" s="215" t="n"/>
      <c r="HN161" s="215" t="n"/>
      <c r="HO161" s="215" t="n"/>
      <c r="HP161" s="215" t="n">
        <v>1</v>
      </c>
      <c r="HQ161" s="215" t="n">
        <v>1</v>
      </c>
      <c r="HR161" s="215" t="n"/>
      <c r="HS161" s="215" t="n"/>
      <c r="HT161" s="215" t="n"/>
      <c r="HU161" s="215" t="n"/>
      <c r="HV161" s="215" t="n"/>
      <c r="HW161" s="215" t="n"/>
      <c r="HX161" s="215" t="n"/>
      <c r="HY161" s="215" t="n"/>
      <c r="HZ161" s="215" t="n"/>
      <c r="IA161" s="215" t="n"/>
      <c r="IB161" s="215" t="n"/>
      <c r="IC161" s="215" t="n"/>
      <c r="ID161" s="215" t="n"/>
      <c r="IE161" s="215" t="n"/>
      <c r="IF161" s="215" t="n"/>
      <c r="IG161" s="215" t="n"/>
      <c r="IH161" s="215" t="n"/>
      <c r="II161" s="215" t="n"/>
      <c r="IJ161" s="215" t="n"/>
      <c r="IK161" s="215" t="n"/>
      <c r="IL161" s="215" t="n"/>
      <c r="IM161" s="215" t="n"/>
      <c r="IN161" s="215" t="n"/>
      <c r="IO161" s="215" t="n"/>
      <c r="IP161" s="215" t="n"/>
      <c r="IQ161" s="215" t="n">
        <v>3</v>
      </c>
      <c r="IR161" s="215" t="n"/>
      <c r="IS161" s="215" t="n"/>
      <c r="IT161" s="215" t="n"/>
      <c r="IU161" s="215" t="n"/>
      <c r="IV161" s="215" t="n"/>
      <c r="IW161" s="215" t="n"/>
      <c r="IX161" s="215" t="n"/>
      <c r="IY161" s="215" t="n"/>
      <c r="IZ161" s="215" t="n"/>
      <c r="JA161" s="215" t="n"/>
      <c r="JB161" s="215" t="n"/>
      <c r="JC161" s="215" t="n"/>
      <c r="JD161" s="215" t="n">
        <v>3</v>
      </c>
      <c r="JE161" s="215" t="n"/>
      <c r="JF161" s="215" t="n"/>
      <c r="JG161" s="215" t="n"/>
      <c r="JH161" s="215" t="n"/>
      <c r="JI161" s="215" t="n"/>
      <c r="JJ161" s="215" t="n"/>
      <c r="JK161" s="215" t="n"/>
      <c r="JL161" s="215" t="n"/>
      <c r="JM161" s="215" t="n"/>
      <c r="JN161" s="215" t="n"/>
      <c r="JO161" s="215" t="n"/>
      <c r="JP161" s="215" t="n">
        <v>7</v>
      </c>
      <c r="JQ161" s="215" t="n"/>
      <c r="JR161" s="215" t="n"/>
      <c r="JS161" s="215" t="n"/>
      <c r="JT161" s="215" t="n"/>
      <c r="JU161" s="215" t="n"/>
      <c r="JV161" s="215" t="n"/>
      <c r="JW161" s="215" t="n"/>
      <c r="JX161" s="215" t="n"/>
      <c r="JY161" s="215" t="n"/>
      <c r="JZ161" s="215" t="n"/>
      <c r="KA161" s="215" t="n"/>
      <c r="KB161" s="215" t="n"/>
      <c r="KC161" s="215" t="n"/>
      <c r="KD161" s="215" t="n"/>
      <c r="KE161" s="215" t="n"/>
      <c r="KF161" s="215" t="n"/>
      <c r="KG161" s="215" t="n"/>
      <c r="KH161" s="215" t="n"/>
      <c r="KI161" s="215" t="n"/>
      <c r="KJ161" s="215" t="n"/>
      <c r="KK161" s="215" t="n"/>
      <c r="KL161" s="215" t="n">
        <v>4</v>
      </c>
      <c r="KM161" s="215" t="n"/>
      <c r="KN161" s="215" t="n"/>
      <c r="KO161" s="215" t="n"/>
      <c r="KP161" s="215" t="n"/>
      <c r="KQ161" s="215" t="n"/>
      <c r="KR161" s="215" t="n"/>
      <c r="KS161" s="215" t="n"/>
      <c r="KT161" s="215" t="n"/>
      <c r="KU161" s="215" t="n">
        <v>1</v>
      </c>
      <c r="KV161" s="215" t="n"/>
      <c r="KW161" s="215" t="n"/>
      <c r="KX161" s="215" t="n"/>
      <c r="KY161" s="215" t="n"/>
      <c r="KZ161" s="215" t="n">
        <v>6</v>
      </c>
      <c r="LA161" s="215" t="n"/>
      <c r="LB161" s="215" t="n"/>
      <c r="LC161" s="215" t="n"/>
      <c r="LD161" s="215" t="n"/>
      <c r="LE161" s="215" t="n"/>
      <c r="LF161" s="215" t="n"/>
      <c r="LG161" s="215" t="n"/>
      <c r="LH161" s="215" t="n"/>
      <c r="LI161" s="215" t="n"/>
      <c r="LJ161" s="215" t="n"/>
      <c r="LK161" s="215" t="n"/>
      <c r="LL161" s="215" t="n"/>
      <c r="LM161" s="215" t="n"/>
      <c r="LN161" s="215" t="n"/>
      <c r="LO161" s="215" t="n"/>
      <c r="LP161" s="215" t="n"/>
      <c r="LQ161" s="215" t="n"/>
      <c r="LR161" s="215" t="n"/>
      <c r="LS161" s="215" t="n"/>
      <c r="LT161" s="215" t="n"/>
      <c r="LU161" s="215" t="n"/>
      <c r="LV161" s="215" t="n"/>
      <c r="LW161" s="215" t="n"/>
      <c r="LX161" s="215" t="n"/>
      <c r="LY161" s="215" t="n"/>
      <c r="LZ161" s="215" t="n"/>
      <c r="MA161" s="215" t="n"/>
      <c r="MB161" s="215" t="n">
        <v>8</v>
      </c>
      <c r="MC161" s="215" t="n"/>
      <c r="MD161" s="215" t="n"/>
      <c r="ME161" s="215" t="n"/>
      <c r="MF161" s="215" t="n"/>
      <c r="MG161" s="215" t="n"/>
      <c r="MH161" s="215" t="n"/>
      <c r="MI161" s="215" t="n"/>
      <c r="MJ161" s="215" t="n"/>
      <c r="MK161" s="215" t="n"/>
      <c r="ML161" s="215" t="n"/>
      <c r="MM161" s="215" t="n"/>
      <c r="MN161" s="215" t="n"/>
      <c r="MO161" s="215" t="n">
        <v>9</v>
      </c>
      <c r="MP161" s="215" t="n">
        <v>4</v>
      </c>
      <c r="MQ161" s="215" t="n">
        <v>3</v>
      </c>
      <c r="MR161" s="215" t="n"/>
      <c r="MS161" s="215" t="n"/>
      <c r="MT161" s="215" t="n">
        <v>1</v>
      </c>
      <c r="MU161" s="215" t="n"/>
      <c r="MV161" s="215" t="n"/>
      <c r="MW161" s="215" t="n">
        <v>6</v>
      </c>
      <c r="MX161" s="215" t="n"/>
      <c r="MY161" s="215" t="n"/>
      <c r="MZ161" s="215" t="n">
        <v>6</v>
      </c>
      <c r="NA161" s="215" t="n"/>
      <c r="NB161" s="215" t="n">
        <v>37</v>
      </c>
      <c r="NC161" s="215" t="n">
        <v>5</v>
      </c>
      <c r="ND161" s="215" t="n"/>
      <c r="NE161" s="215" t="n"/>
      <c r="NF161" s="215" t="n">
        <v>1</v>
      </c>
      <c r="NG161" s="215" t="n"/>
      <c r="NH161" s="215" t="n">
        <v>13</v>
      </c>
      <c r="NI161" s="215" t="n">
        <v>5</v>
      </c>
      <c r="NJ161" s="215" t="n"/>
      <c r="NK161" s="215" t="n"/>
      <c r="NL161" s="215" t="n"/>
      <c r="NM161" s="215" t="n"/>
      <c r="NN161" s="215" t="n"/>
      <c r="NO161" s="215" t="n"/>
      <c r="NP161" s="215" t="n"/>
      <c r="NQ161" s="618" t="n"/>
      <c r="NR161" s="618" t="n"/>
      <c r="NS161" s="618" t="n"/>
      <c r="NT161" s="618" t="n"/>
      <c r="NU161" s="618" t="n"/>
      <c r="NV161" s="618" t="n"/>
      <c r="NW161" s="618" t="n"/>
      <c r="NX161" s="618" t="n"/>
      <c r="NY161" s="215" t="n"/>
      <c r="NZ161" s="215" t="n"/>
      <c r="OA161" s="215" t="n"/>
      <c r="OB161" s="215" t="n"/>
      <c r="OC161" s="215" t="n"/>
      <c r="OD161" s="215" t="n"/>
      <c r="OE161" s="215" t="n"/>
      <c r="OF161" s="215" t="n"/>
      <c r="OG161" s="618" t="n"/>
      <c r="OH161" s="618" t="n"/>
      <c r="OI161" s="618" t="n"/>
      <c r="OJ161" s="618" t="n"/>
      <c r="OK161" s="618" t="n"/>
      <c r="OL161" s="618" t="n"/>
      <c r="OM161" s="618" t="n"/>
      <c r="ON161" s="618" t="n"/>
      <c r="OO161" s="618" t="n"/>
      <c r="OP161" s="618" t="n"/>
      <c r="OQ161" s="618" t="n"/>
      <c r="OR161" s="618" t="n"/>
      <c r="OS161" s="618" t="n"/>
      <c r="OT161" s="618" t="n"/>
      <c r="OU161" s="618" t="n"/>
      <c r="OV161" s="618" t="n"/>
      <c r="OW161" s="215" t="n"/>
      <c r="OX161" s="215" t="n"/>
      <c r="OY161" s="215" t="n"/>
      <c r="OZ161" s="215" t="n"/>
      <c r="PA161" s="215" t="n"/>
      <c r="PB161" s="215" t="n"/>
      <c r="PC161" s="215" t="n"/>
      <c r="PD161" s="215" t="n"/>
      <c r="PE161" s="215" t="n"/>
      <c r="PF161" s="215" t="n"/>
      <c r="PG161" s="215" t="n"/>
      <c r="PH161" s="215" t="n"/>
      <c r="PI161" s="215" t="n"/>
      <c r="PJ161" s="215" t="n"/>
      <c r="PK161" s="215" t="n"/>
      <c r="PL161" s="215" t="n"/>
      <c r="PM161" s="215" t="n"/>
      <c r="PN161" s="215" t="n"/>
      <c r="PO161" s="215" t="n">
        <v>2</v>
      </c>
      <c r="PP161" s="215" t="n"/>
      <c r="PQ161" s="215" t="n"/>
      <c r="PR161" s="215" t="n"/>
      <c r="PS161" s="215" t="n"/>
      <c r="PT161" s="215" t="n"/>
      <c r="PU161" s="215" t="n"/>
      <c r="PV161" s="215" t="n">
        <v>1</v>
      </c>
      <c r="PW161" s="215" t="n"/>
      <c r="PX161" s="215" t="n"/>
      <c r="PY161" s="215" t="n"/>
      <c r="PZ161" s="215" t="n"/>
      <c r="QA161" s="215" t="n"/>
      <c r="QB161" s="215" t="n"/>
      <c r="QC161" s="215" t="n"/>
      <c r="QD161" s="215" t="n"/>
      <c r="QE161" s="215" t="n"/>
      <c r="QF161" s="215" t="n"/>
      <c r="QG161" s="215" t="n">
        <v>3</v>
      </c>
      <c r="QH161" s="215" t="n">
        <v>2</v>
      </c>
      <c r="QI161" s="215" t="n">
        <v>3</v>
      </c>
      <c r="QJ161" s="215" t="n">
        <v>3</v>
      </c>
      <c r="QK161" s="215" t="n"/>
      <c r="QL161" s="215" t="n"/>
      <c r="QM161" s="215" t="n"/>
      <c r="QN161" s="215" t="n"/>
      <c r="QO161" s="215" t="n"/>
      <c r="QP161" s="215" t="n"/>
      <c r="QQ161" s="215" t="n"/>
      <c r="QR161" s="215" t="n"/>
      <c r="QS161" s="215" t="n"/>
      <c r="QT161" s="215" t="n"/>
      <c r="QU161" s="215" t="n"/>
      <c r="QV161" s="215" t="n"/>
      <c r="QW161" s="215" t="n"/>
      <c r="QX161" s="215" t="n"/>
      <c r="QY161" s="215" t="n"/>
      <c r="QZ161" s="215" t="n"/>
      <c r="RA161" s="215" t="n"/>
      <c r="RB161" s="215" t="n"/>
      <c r="RC161" s="215" t="n"/>
      <c r="RD161" s="215" t="n"/>
      <c r="RE161" s="215" t="n"/>
      <c r="RF161" s="455">
        <f>SUM(E161:RE161)-QF161-QL161-SUM(QO161:QQ161)-SUM(QT161:QV161)</f>
        <v/>
      </c>
      <c r="RG161" s="119" t="n"/>
      <c r="RH161" s="456">
        <f>SUM(E161:G161)</f>
        <v/>
      </c>
      <c r="RI161" s="456">
        <f>SUM(H161:BN161)</f>
        <v/>
      </c>
      <c r="RJ161" s="456">
        <f>SUM(BO161:CT161)</f>
        <v/>
      </c>
      <c r="RK161" s="244">
        <f>SUM(CU161:CW161)</f>
        <v/>
      </c>
      <c r="RL161" s="456">
        <f>SUM(CX161:DH161)</f>
        <v/>
      </c>
      <c r="RM161" s="456">
        <f>SUM(DI161:DU161)</f>
        <v/>
      </c>
      <c r="RN161" s="456">
        <f>SUM(DV161:EZ161)</f>
        <v/>
      </c>
      <c r="RO161" s="456">
        <f>SUM(FA161:FB161)</f>
        <v/>
      </c>
      <c r="RP161" s="456">
        <f>SUM(FC161:FH161)</f>
        <v/>
      </c>
      <c r="RQ161" s="456">
        <f>SUM(FI161:GB161)</f>
        <v/>
      </c>
      <c r="RR161" s="456">
        <f>SUM(GC161:GW161)</f>
        <v/>
      </c>
      <c r="RS161" s="456">
        <f>SUM(GX161:IP161)</f>
        <v/>
      </c>
      <c r="RT161" s="456">
        <f>SUM(IQ161:JC161)</f>
        <v/>
      </c>
      <c r="RU161" s="456">
        <f>SUM(JD161:JV161)</f>
        <v/>
      </c>
      <c r="RV161" s="456">
        <f>SUM(JW161:MA161)</f>
        <v/>
      </c>
      <c r="RW161" s="456">
        <f>SUM(MB161:MN161)</f>
        <v/>
      </c>
      <c r="RX161" s="456">
        <f>MO161</f>
        <v/>
      </c>
      <c r="RY161" s="456">
        <f>SUM(MP161:MQ161)</f>
        <v/>
      </c>
      <c r="RZ161" s="456">
        <f>SUM(MR161:MT161)</f>
        <v/>
      </c>
      <c r="SA161" s="456">
        <f>SUM(MU161:MW161)</f>
        <v/>
      </c>
      <c r="SB161" s="456">
        <f>SUM(MX161:MZ161)</f>
        <v/>
      </c>
      <c r="SC161" s="456">
        <f>SUM(NA161:NB161)</f>
        <v/>
      </c>
      <c r="SD161" s="456">
        <f>SUM(NC161)</f>
        <v/>
      </c>
      <c r="SE161" s="456">
        <f>SUM(ND161:NF161)</f>
        <v/>
      </c>
      <c r="SF161" s="456">
        <f>SUM(NG161)</f>
        <v/>
      </c>
      <c r="SG161" s="456">
        <f>SUM(NH161)</f>
        <v/>
      </c>
      <c r="SH161" s="456">
        <f>NI161</f>
        <v/>
      </c>
      <c r="SI161" s="456">
        <f>NJ161</f>
        <v/>
      </c>
      <c r="SJ161" s="456">
        <f>SUM(NK161:NP161)</f>
        <v/>
      </c>
      <c r="SK161" s="456">
        <f>SUM(NQ161:PN161)</f>
        <v/>
      </c>
      <c r="SL161" s="456">
        <f>SUM(PO161:PX161)</f>
        <v/>
      </c>
      <c r="SM161" s="456">
        <f>SUM(PY161:PZ161)</f>
        <v/>
      </c>
      <c r="SN161" s="456">
        <f>SUM(QA161:QB161)</f>
        <v/>
      </c>
      <c r="SO161" s="456">
        <f>SUM(QC161:QE161)</f>
        <v/>
      </c>
      <c r="SP161" s="456">
        <f>SUM(QG161:QK161)</f>
        <v/>
      </c>
      <c r="SQ161" s="456">
        <f>SUM(QM161:QN161)</f>
        <v/>
      </c>
      <c r="SR161" s="456">
        <f>SUM(QO161)</f>
        <v/>
      </c>
      <c r="SS161" s="456">
        <f>SUM(QP161)+QQ161</f>
        <v/>
      </c>
      <c r="ST161" s="456">
        <f>SUM(QR161)</f>
        <v/>
      </c>
      <c r="SU161" s="456">
        <f>SUM(QS161)</f>
        <v/>
      </c>
      <c r="SV161" s="456">
        <f>SUM(QT161)</f>
        <v/>
      </c>
      <c r="SW161" s="456">
        <f>SUM(QU161)</f>
        <v/>
      </c>
      <c r="SX161" s="456">
        <f>SUM(QV161)</f>
        <v/>
      </c>
      <c r="SY161" s="456">
        <f>SUM(QW161:RE161)</f>
        <v/>
      </c>
      <c r="SZ161" s="157">
        <f>SUM(RH161:SX161)-SUM(SR161:SS161)-SUM(SV161:SX161)</f>
        <v/>
      </c>
      <c r="TB161" s="624" t="n"/>
      <c r="TC161" s="624" t="n"/>
      <c r="TE161" s="637" t="n"/>
      <c r="TF161" s="637" t="n"/>
      <c r="TG161" s="637" t="n"/>
      <c r="TH161" s="637" t="n"/>
      <c r="TI161" s="637" t="n"/>
      <c r="TJ161" s="637" t="n"/>
      <c r="TK161" s="637" t="n"/>
      <c r="TL161" s="637" t="n"/>
      <c r="TM161" s="637" t="n"/>
      <c r="TN161" s="637" t="n"/>
      <c r="TO161" s="637" t="n"/>
      <c r="TP161" s="637" t="n"/>
      <c r="TQ161" s="637" t="n"/>
      <c r="TR161" s="637" t="n"/>
      <c r="TS161" s="637" t="n"/>
      <c r="TT161" s="637" t="n"/>
      <c r="TU161" s="637" t="n"/>
    </row>
    <row r="162" ht="14.5" customHeight="1">
      <c r="A162" s="1100" t="n"/>
      <c r="B162" s="1101" t="n"/>
      <c r="C162" s="1102" t="n"/>
      <c r="D162" s="76" t="inlineStr">
        <is>
          <t>MASCULINO</t>
        </is>
      </c>
      <c r="E162" s="7" t="n">
        <v>2</v>
      </c>
      <c r="F162" s="7" t="n"/>
      <c r="G162" s="7" t="n"/>
      <c r="H162" s="7" t="n">
        <v>1</v>
      </c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>
        <v>2</v>
      </c>
      <c r="BP162" s="7" t="n">
        <v>7</v>
      </c>
      <c r="BQ162" s="7" t="n">
        <v>8</v>
      </c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7" t="n"/>
      <c r="CE162" s="7" t="n"/>
      <c r="CF162" s="7" t="n"/>
      <c r="CG162" s="7" t="n">
        <v>5</v>
      </c>
      <c r="CH162" s="7" t="n"/>
      <c r="CI162" s="7" t="n"/>
      <c r="CJ162" s="7" t="n"/>
      <c r="CK162" s="7" t="n"/>
      <c r="CL162" s="7" t="n">
        <v>3</v>
      </c>
      <c r="CM162" s="7" t="n"/>
      <c r="CN162" s="7" t="n"/>
      <c r="CO162" s="7" t="n"/>
      <c r="CP162" s="7" t="n"/>
      <c r="CQ162" s="7" t="n"/>
      <c r="CR162" s="7" t="n"/>
      <c r="CS162" s="7" t="n"/>
      <c r="CT162" s="7" t="n"/>
      <c r="CU162" s="7" t="n"/>
      <c r="CV162" s="7" t="n"/>
      <c r="CW162" s="7" t="n">
        <v>1</v>
      </c>
      <c r="CX162" s="7" t="n">
        <v>2</v>
      </c>
      <c r="CY162" s="7" t="n">
        <v>7</v>
      </c>
      <c r="CZ162" s="7" t="n">
        <v>8</v>
      </c>
      <c r="DA162" s="7" t="n">
        <v>5</v>
      </c>
      <c r="DB162" s="7" t="n"/>
      <c r="DC162" s="7" t="n"/>
      <c r="DD162" s="7" t="n"/>
      <c r="DE162" s="7" t="n"/>
      <c r="DF162" s="7" t="n"/>
      <c r="DG162" s="7" t="n"/>
      <c r="DH162" s="7" t="n"/>
      <c r="DI162" s="7" t="n"/>
      <c r="DJ162" s="7" t="n"/>
      <c r="DK162" s="7" t="n"/>
      <c r="DL162" s="7" t="n"/>
      <c r="DM162" s="7" t="n"/>
      <c r="DN162" s="7" t="n"/>
      <c r="DO162" s="7" t="n"/>
      <c r="DP162" s="7" t="n"/>
      <c r="DQ162" s="7" t="n"/>
      <c r="DR162" s="7" t="n"/>
      <c r="DS162" s="7" t="n"/>
      <c r="DT162" s="7" t="n"/>
      <c r="DU162" s="7" t="n">
        <v>3</v>
      </c>
      <c r="DV162" s="7" t="n"/>
      <c r="DW162" s="7" t="n"/>
      <c r="DX162" s="7" t="n"/>
      <c r="DY162" s="7" t="n"/>
      <c r="DZ162" s="7" t="n"/>
      <c r="EA162" s="7" t="n"/>
      <c r="EB162" s="7" t="n"/>
      <c r="EC162" s="7" t="n"/>
      <c r="ED162" s="7" t="n"/>
      <c r="EE162" s="7" t="n"/>
      <c r="EF162" s="7" t="n"/>
      <c r="EG162" s="7" t="n"/>
      <c r="EH162" s="7" t="n"/>
      <c r="EI162" s="7" t="n"/>
      <c r="EJ162" s="7" t="n"/>
      <c r="EK162" s="7" t="n"/>
      <c r="EL162" s="7" t="n"/>
      <c r="EM162" s="7" t="n"/>
      <c r="EN162" s="7" t="n"/>
      <c r="EO162" s="7" t="n"/>
      <c r="EP162" s="7" t="n"/>
      <c r="EQ162" s="7" t="n"/>
      <c r="ER162" s="7" t="n"/>
      <c r="ES162" s="7" t="n"/>
      <c r="ET162" s="7" t="n"/>
      <c r="EU162" s="7" t="n"/>
      <c r="EV162" s="7" t="n"/>
      <c r="EW162" s="7" t="n"/>
      <c r="EX162" s="7" t="n"/>
      <c r="EY162" s="7" t="n"/>
      <c r="EZ162" s="7" t="n"/>
      <c r="FA162" s="7" t="n">
        <v>2</v>
      </c>
      <c r="FB162" s="7" t="n">
        <v>7</v>
      </c>
      <c r="FC162" s="7" t="n">
        <v>2</v>
      </c>
      <c r="FD162" s="7" t="n">
        <v>7</v>
      </c>
      <c r="FE162" s="7" t="n">
        <v>5</v>
      </c>
      <c r="FF162" s="7" t="n"/>
      <c r="FG162" s="7" t="n"/>
      <c r="FH162" s="7" t="n"/>
      <c r="FI162" s="7" t="n">
        <v>5</v>
      </c>
      <c r="FJ162" s="7" t="n"/>
      <c r="FK162" s="7" t="n"/>
      <c r="FL162" s="7" t="n"/>
      <c r="FM162" s="7" t="n"/>
      <c r="FN162" s="7" t="n"/>
      <c r="FO162" s="7" t="n"/>
      <c r="FP162" s="7" t="n"/>
      <c r="FQ162" s="7" t="n"/>
      <c r="FR162" s="7" t="n"/>
      <c r="FS162" s="7" t="n">
        <v>5</v>
      </c>
      <c r="FT162" s="7" t="n"/>
      <c r="FU162" s="7" t="n"/>
      <c r="FV162" s="7" t="n"/>
      <c r="FW162" s="7" t="n"/>
      <c r="FX162" s="7" t="n"/>
      <c r="FY162" s="7" t="n"/>
      <c r="FZ162" s="7" t="n"/>
      <c r="GA162" s="7" t="n"/>
      <c r="GB162" s="7" t="n"/>
      <c r="GC162" s="7" t="n">
        <v>10</v>
      </c>
      <c r="GD162" s="7" t="n"/>
      <c r="GE162" s="7" t="n"/>
      <c r="GF162" s="7" t="n"/>
      <c r="GG162" s="7" t="n"/>
      <c r="GH162" s="7" t="n"/>
      <c r="GI162" s="7" t="n"/>
      <c r="GJ162" s="7" t="n"/>
      <c r="GK162" s="7" t="n"/>
      <c r="GL162" s="7" t="n"/>
      <c r="GM162" s="7" t="n"/>
      <c r="GN162" s="7" t="n"/>
      <c r="GO162" s="7" t="n"/>
      <c r="GP162" s="7" t="n"/>
      <c r="GQ162" s="7" t="n"/>
      <c r="GR162" s="7" t="n"/>
      <c r="GS162" s="7" t="n"/>
      <c r="GT162" s="7" t="n"/>
      <c r="GU162" s="7" t="n"/>
      <c r="GV162" s="7" t="n"/>
      <c r="GW162" s="7" t="n"/>
      <c r="GX162" s="7" t="n">
        <v>3</v>
      </c>
      <c r="GY162" s="7" t="n">
        <v>1</v>
      </c>
      <c r="GZ162" s="7" t="n"/>
      <c r="HA162" s="7" t="n"/>
      <c r="HB162" s="7" t="n"/>
      <c r="HC162" s="7" t="n"/>
      <c r="HD162" s="7" t="n"/>
      <c r="HE162" s="7" t="n"/>
      <c r="HF162" s="7" t="n"/>
      <c r="HG162" s="7" t="n"/>
      <c r="HH162" s="7" t="n"/>
      <c r="HI162" s="7" t="n"/>
      <c r="HJ162" s="7" t="n"/>
      <c r="HK162" s="7" t="n"/>
      <c r="HL162" s="7" t="n"/>
      <c r="HM162" s="7" t="n"/>
      <c r="HN162" s="7" t="n"/>
      <c r="HO162" s="7" t="n"/>
      <c r="HP162" s="7" t="n"/>
      <c r="HQ162" s="7" t="n"/>
      <c r="HR162" s="7" t="n"/>
      <c r="HS162" s="7" t="n"/>
      <c r="HT162" s="7" t="n"/>
      <c r="HU162" s="7" t="n"/>
      <c r="HV162" s="7" t="n">
        <v>1</v>
      </c>
      <c r="HW162" s="7" t="n"/>
      <c r="HX162" s="7" t="n"/>
      <c r="HY162" s="7" t="n"/>
      <c r="HZ162" s="7" t="n"/>
      <c r="IA162" s="7" t="n"/>
      <c r="IB162" s="7" t="n"/>
      <c r="IC162" s="7" t="n"/>
      <c r="ID162" s="7" t="n"/>
      <c r="IE162" s="7" t="n"/>
      <c r="IF162" s="7" t="n"/>
      <c r="IG162" s="7" t="n"/>
      <c r="IH162" s="7" t="n"/>
      <c r="II162" s="7" t="n"/>
      <c r="IJ162" s="7" t="n"/>
      <c r="IK162" s="7" t="n"/>
      <c r="IL162" s="7" t="n"/>
      <c r="IM162" s="7" t="n"/>
      <c r="IN162" s="7" t="n"/>
      <c r="IO162" s="7" t="n"/>
      <c r="IP162" s="7" t="n"/>
      <c r="IQ162" s="7" t="n">
        <v>5</v>
      </c>
      <c r="IR162" s="7" t="n"/>
      <c r="IS162" s="7" t="n"/>
      <c r="IT162" s="7" t="n"/>
      <c r="IU162" s="7" t="n"/>
      <c r="IV162" s="7" t="n"/>
      <c r="IW162" s="7" t="n"/>
      <c r="IX162" s="7" t="n"/>
      <c r="IY162" s="7" t="n"/>
      <c r="IZ162" s="7" t="n"/>
      <c r="JA162" s="7" t="n"/>
      <c r="JB162" s="7" t="n"/>
      <c r="JC162" s="7" t="n"/>
      <c r="JD162" s="7" t="n">
        <v>5</v>
      </c>
      <c r="JE162" s="7" t="n"/>
      <c r="JF162" s="7" t="n"/>
      <c r="JG162" s="7" t="n"/>
      <c r="JH162" s="7" t="n"/>
      <c r="JI162" s="7" t="n"/>
      <c r="JJ162" s="7" t="n"/>
      <c r="JK162" s="7" t="n"/>
      <c r="JL162" s="7" t="n"/>
      <c r="JM162" s="7" t="n"/>
      <c r="JN162" s="7" t="n"/>
      <c r="JO162" s="7" t="n"/>
      <c r="JP162" s="7" t="n">
        <v>3</v>
      </c>
      <c r="JQ162" s="7" t="n"/>
      <c r="JR162" s="7" t="n"/>
      <c r="JS162" s="7" t="n"/>
      <c r="JT162" s="7" t="n"/>
      <c r="JU162" s="7" t="n"/>
      <c r="JV162" s="7" t="n"/>
      <c r="JW162" s="7" t="n"/>
      <c r="JX162" s="7" t="n"/>
      <c r="JY162" s="7" t="n"/>
      <c r="JZ162" s="7" t="n"/>
      <c r="KA162" s="7" t="n"/>
      <c r="KB162" s="7" t="n"/>
      <c r="KC162" s="7" t="n"/>
      <c r="KD162" s="7" t="n"/>
      <c r="KE162" s="7" t="n"/>
      <c r="KF162" s="7" t="n"/>
      <c r="KG162" s="7" t="n"/>
      <c r="KH162" s="7" t="n"/>
      <c r="KI162" s="7" t="n"/>
      <c r="KJ162" s="7" t="n"/>
      <c r="KK162" s="7" t="n"/>
      <c r="KL162" s="7" t="n"/>
      <c r="KM162" s="7" t="n"/>
      <c r="KN162" s="7" t="n"/>
      <c r="KO162" s="7" t="n"/>
      <c r="KP162" s="7" t="n"/>
      <c r="KQ162" s="7" t="n"/>
      <c r="KR162" s="7" t="n"/>
      <c r="KS162" s="7" t="n"/>
      <c r="KT162" s="7" t="n"/>
      <c r="KU162" s="7" t="n"/>
      <c r="KV162" s="7" t="n"/>
      <c r="KW162" s="7" t="n"/>
      <c r="KX162" s="7" t="n"/>
      <c r="KY162" s="7" t="n"/>
      <c r="KZ162" s="7" t="n"/>
      <c r="LA162" s="7" t="n"/>
      <c r="LB162" s="7" t="n"/>
      <c r="LC162" s="7" t="n"/>
      <c r="LD162" s="7" t="n"/>
      <c r="LE162" s="7" t="n"/>
      <c r="LF162" s="7" t="n"/>
      <c r="LG162" s="7" t="n"/>
      <c r="LH162" s="7" t="n"/>
      <c r="LI162" s="7" t="n"/>
      <c r="LJ162" s="7" t="n"/>
      <c r="LK162" s="7" t="n"/>
      <c r="LL162" s="7" t="n"/>
      <c r="LM162" s="7" t="n"/>
      <c r="LN162" s="7" t="n">
        <v>1</v>
      </c>
      <c r="LO162" s="7" t="n"/>
      <c r="LP162" s="7" t="n"/>
      <c r="LQ162" s="7" t="n"/>
      <c r="LR162" s="7" t="n"/>
      <c r="LS162" s="7" t="n"/>
      <c r="LT162" s="7" t="n"/>
      <c r="LU162" s="7" t="n"/>
      <c r="LV162" s="7" t="n"/>
      <c r="LW162" s="7" t="n"/>
      <c r="LX162" s="7" t="n"/>
      <c r="LY162" s="7" t="n"/>
      <c r="LZ162" s="7" t="n"/>
      <c r="MA162" s="7" t="n"/>
      <c r="MB162" s="7" t="n"/>
      <c r="MC162" s="7" t="n"/>
      <c r="MD162" s="7" t="n"/>
      <c r="ME162" s="7" t="n"/>
      <c r="MF162" s="7" t="n"/>
      <c r="MG162" s="7" t="n"/>
      <c r="MH162" s="7" t="n"/>
      <c r="MI162" s="7" t="n"/>
      <c r="MJ162" s="7" t="n"/>
      <c r="MK162" s="7" t="n"/>
      <c r="ML162" s="7" t="n"/>
      <c r="MM162" s="7" t="n"/>
      <c r="MN162" s="7" t="n"/>
      <c r="MO162" s="7" t="n"/>
      <c r="MP162" s="7" t="n">
        <v>8</v>
      </c>
      <c r="MQ162" s="7" t="n">
        <v>5</v>
      </c>
      <c r="MR162" s="7" t="n"/>
      <c r="MS162" s="7" t="n"/>
      <c r="MT162" s="7" t="n">
        <v>4</v>
      </c>
      <c r="MU162" s="7" t="n"/>
      <c r="MV162" s="7" t="n"/>
      <c r="MW162" s="7" t="n">
        <v>3</v>
      </c>
      <c r="MX162" s="7" t="n"/>
      <c r="MY162" s="7" t="n"/>
      <c r="MZ162" s="7" t="n">
        <v>4</v>
      </c>
      <c r="NA162" s="7" t="n"/>
      <c r="NB162" s="7" t="n">
        <v>33</v>
      </c>
      <c r="NC162" s="7" t="n"/>
      <c r="ND162" s="7" t="n"/>
      <c r="NE162" s="7" t="n"/>
      <c r="NF162" s="7" t="n"/>
      <c r="NG162" s="7" t="n"/>
      <c r="NH162" s="7" t="n">
        <v>2</v>
      </c>
      <c r="NI162" s="7" t="n"/>
      <c r="NJ162" s="7" t="n"/>
      <c r="NK162" s="7" t="n"/>
      <c r="NL162" s="7" t="n"/>
      <c r="NM162" s="7" t="n"/>
      <c r="NN162" s="7" t="n"/>
      <c r="NO162" s="7" t="n"/>
      <c r="NP162" s="7" t="n"/>
      <c r="NQ162" s="619" t="n"/>
      <c r="NR162" s="619" t="n"/>
      <c r="NS162" s="619" t="n"/>
      <c r="NT162" s="619" t="n"/>
      <c r="NU162" s="619" t="n"/>
      <c r="NV162" s="619" t="n"/>
      <c r="NW162" s="619" t="n"/>
      <c r="NX162" s="619" t="n"/>
      <c r="NY162" s="7" t="n"/>
      <c r="NZ162" s="7" t="n"/>
      <c r="OA162" s="7" t="n"/>
      <c r="OB162" s="7" t="n"/>
      <c r="OC162" s="7" t="n"/>
      <c r="OD162" s="7" t="n"/>
      <c r="OE162" s="7" t="n"/>
      <c r="OF162" s="7" t="n"/>
      <c r="OG162" s="619" t="n"/>
      <c r="OH162" s="619" t="n"/>
      <c r="OI162" s="619" t="n"/>
      <c r="OJ162" s="619" t="n"/>
      <c r="OK162" s="619" t="n"/>
      <c r="OL162" s="619" t="n"/>
      <c r="OM162" s="619" t="n"/>
      <c r="ON162" s="619" t="n"/>
      <c r="OO162" s="619" t="n"/>
      <c r="OP162" s="619" t="n"/>
      <c r="OQ162" s="619" t="n"/>
      <c r="OR162" s="619" t="n"/>
      <c r="OS162" s="619" t="n"/>
      <c r="OT162" s="619" t="n"/>
      <c r="OU162" s="619" t="n"/>
      <c r="OV162" s="619" t="n"/>
      <c r="OW162" s="7" t="n"/>
      <c r="OX162" s="7" t="n"/>
      <c r="OY162" s="7" t="n"/>
      <c r="OZ162" s="7" t="n"/>
      <c r="PA162" s="7" t="n"/>
      <c r="PB162" s="7" t="n"/>
      <c r="PC162" s="7" t="n"/>
      <c r="PD162" s="7" t="n"/>
      <c r="PE162" s="7" t="n"/>
      <c r="PF162" s="7" t="n"/>
      <c r="PG162" s="7" t="n"/>
      <c r="PH162" s="7" t="n"/>
      <c r="PI162" s="7" t="n"/>
      <c r="PJ162" s="7" t="n"/>
      <c r="PK162" s="7" t="n"/>
      <c r="PL162" s="7" t="n"/>
      <c r="PM162" s="7" t="n"/>
      <c r="PN162" s="7" t="n"/>
      <c r="PO162" s="7" t="n">
        <v>2</v>
      </c>
      <c r="PP162" s="7" t="n"/>
      <c r="PQ162" s="7" t="n"/>
      <c r="PR162" s="7" t="n"/>
      <c r="PS162" s="7" t="n">
        <v>1</v>
      </c>
      <c r="PT162" s="7" t="n"/>
      <c r="PU162" s="7" t="n">
        <v>2</v>
      </c>
      <c r="PV162" s="7" t="n"/>
      <c r="PW162" s="7" t="n">
        <v>1</v>
      </c>
      <c r="PX162" s="7" t="n"/>
      <c r="PY162" s="7" t="n"/>
      <c r="PZ162" s="7" t="n"/>
      <c r="QA162" s="7" t="n"/>
      <c r="QB162" s="7" t="n"/>
      <c r="QC162" s="7" t="n"/>
      <c r="QD162" s="7" t="n"/>
      <c r="QE162" s="7" t="n"/>
      <c r="QF162" s="7" t="n"/>
      <c r="QG162" s="7" t="n">
        <v>2</v>
      </c>
      <c r="QH162" s="7" t="n">
        <v>1</v>
      </c>
      <c r="QI162" s="7" t="n">
        <v>1</v>
      </c>
      <c r="QJ162" s="7" t="n">
        <v>1</v>
      </c>
      <c r="QK162" s="7" t="n"/>
      <c r="QL162" s="7" t="n"/>
      <c r="QM162" s="7" t="n"/>
      <c r="QN162" s="7" t="n"/>
      <c r="QO162" s="7" t="n"/>
      <c r="QP162" s="7" t="n"/>
      <c r="QQ162" s="7" t="n">
        <v>1</v>
      </c>
      <c r="QR162" s="7" t="n"/>
      <c r="QS162" s="7" t="n"/>
      <c r="QT162" s="7" t="n"/>
      <c r="QU162" s="7" t="n"/>
      <c r="QV162" s="7" t="n"/>
      <c r="QW162" s="7" t="n"/>
      <c r="QX162" s="7" t="n"/>
      <c r="QY162" s="7" t="n"/>
      <c r="QZ162" s="7" t="n"/>
      <c r="RA162" s="7" t="n"/>
      <c r="RB162" s="7" t="n"/>
      <c r="RC162" s="7" t="n"/>
      <c r="RD162" s="7" t="n"/>
      <c r="RE162" s="7" t="n"/>
      <c r="RF162" s="455">
        <f>SUM(E162:RE162)-QF162-QL162-SUM(QO162:QQ162)-SUM(QT162:QV162)</f>
        <v/>
      </c>
      <c r="RG162" s="119" t="n"/>
      <c r="RH162" s="456">
        <f>SUM(E162:G162)</f>
        <v/>
      </c>
      <c r="RI162" s="456">
        <f>SUM(H162:BN162)</f>
        <v/>
      </c>
      <c r="RJ162" s="456">
        <f>SUM(BO162:CT162)</f>
        <v/>
      </c>
      <c r="RK162" s="244">
        <f>SUM(CU162:CW162)</f>
        <v/>
      </c>
      <c r="RL162" s="456">
        <f>SUM(CX162:DH162)</f>
        <v/>
      </c>
      <c r="RM162" s="456">
        <f>SUM(DI162:DU162)</f>
        <v/>
      </c>
      <c r="RN162" s="456">
        <f>SUM(DV162:EZ162)</f>
        <v/>
      </c>
      <c r="RO162" s="456">
        <f>SUM(FA162:FB162)</f>
        <v/>
      </c>
      <c r="RP162" s="456">
        <f>SUM(FC162:FH162)</f>
        <v/>
      </c>
      <c r="RQ162" s="456">
        <f>SUM(FI162:GB162)</f>
        <v/>
      </c>
      <c r="RR162" s="456">
        <f>SUM(GC162:GW162)</f>
        <v/>
      </c>
      <c r="RS162" s="456">
        <f>SUM(GX162:IP162)</f>
        <v/>
      </c>
      <c r="RT162" s="456">
        <f>SUM(IQ162:JC162)</f>
        <v/>
      </c>
      <c r="RU162" s="456">
        <f>SUM(JD162:JV162)</f>
        <v/>
      </c>
      <c r="RV162" s="456">
        <f>SUM(JW162:MA162)</f>
        <v/>
      </c>
      <c r="RW162" s="456">
        <f>SUM(MB162:MN162)</f>
        <v/>
      </c>
      <c r="RX162" s="456">
        <f>MO162</f>
        <v/>
      </c>
      <c r="RY162" s="456">
        <f>SUM(MP162:MQ162)</f>
        <v/>
      </c>
      <c r="RZ162" s="456">
        <f>SUM(MR162:MT162)</f>
        <v/>
      </c>
      <c r="SA162" s="456">
        <f>SUM(MU162:MW162)</f>
        <v/>
      </c>
      <c r="SB162" s="456">
        <f>SUM(MX162:MZ162)</f>
        <v/>
      </c>
      <c r="SC162" s="456">
        <f>SUM(NA162:NB162)</f>
        <v/>
      </c>
      <c r="SD162" s="456">
        <f>SUM(NC162)</f>
        <v/>
      </c>
      <c r="SE162" s="456">
        <f>SUM(ND162:NF162)</f>
        <v/>
      </c>
      <c r="SF162" s="456">
        <f>SUM(NG162)</f>
        <v/>
      </c>
      <c r="SG162" s="456">
        <f>SUM(NH162)</f>
        <v/>
      </c>
      <c r="SH162" s="456">
        <f>NI162</f>
        <v/>
      </c>
      <c r="SI162" s="456">
        <f>NJ162</f>
        <v/>
      </c>
      <c r="SJ162" s="456">
        <f>SUM(NK162:NP162)</f>
        <v/>
      </c>
      <c r="SK162" s="456">
        <f>SUM(NQ162:PN162)</f>
        <v/>
      </c>
      <c r="SL162" s="456">
        <f>SUM(PO162:PX162)</f>
        <v/>
      </c>
      <c r="SM162" s="456">
        <f>SUM(PY162:PZ162)</f>
        <v/>
      </c>
      <c r="SN162" s="456">
        <f>SUM(QA162:QB162)</f>
        <v/>
      </c>
      <c r="SO162" s="456">
        <f>SUM(QC162:QE162)</f>
        <v/>
      </c>
      <c r="SP162" s="456">
        <f>SUM(QG162:QK162)</f>
        <v/>
      </c>
      <c r="SQ162" s="456">
        <f>SUM(QM162:QN162)</f>
        <v/>
      </c>
      <c r="SR162" s="456">
        <f>SUM(QO162)</f>
        <v/>
      </c>
      <c r="SS162" s="456">
        <f>SUM(QP162)+QQ162</f>
        <v/>
      </c>
      <c r="ST162" s="456">
        <f>SUM(QR162)</f>
        <v/>
      </c>
      <c r="SU162" s="456">
        <f>SUM(QS162)</f>
        <v/>
      </c>
      <c r="SV162" s="456">
        <f>SUM(QT162)</f>
        <v/>
      </c>
      <c r="SW162" s="456">
        <f>SUM(QU162)</f>
        <v/>
      </c>
      <c r="SX162" s="456">
        <f>SUM(QV162)</f>
        <v/>
      </c>
      <c r="SY162" s="456">
        <f>SUM(QW162:RE162)</f>
        <v/>
      </c>
      <c r="SZ162" s="157">
        <f>SUM(RH162:SX162)-SUM(SR162:SS162)-SUM(SV162:SX162)</f>
        <v/>
      </c>
      <c r="TB162" s="625" t="n"/>
      <c r="TC162" s="625" t="n"/>
      <c r="TE162" s="625" t="n"/>
      <c r="TF162" s="625" t="n"/>
      <c r="TG162" s="625" t="n"/>
      <c r="TH162" s="625" t="n"/>
      <c r="TI162" s="625" t="n"/>
      <c r="TJ162" s="625" t="n"/>
      <c r="TK162" s="625" t="n"/>
      <c r="TL162" s="625" t="n"/>
      <c r="TM162" s="625" t="n"/>
      <c r="TN162" s="625" t="n"/>
      <c r="TO162" s="625" t="n"/>
      <c r="TP162" s="625" t="n"/>
      <c r="TQ162" s="625" t="n"/>
      <c r="TR162" s="625" t="n"/>
      <c r="TS162" s="625" t="n"/>
      <c r="TT162" s="625" t="n"/>
      <c r="TU162" s="625" t="n"/>
    </row>
    <row r="163" ht="14.5" customHeight="1">
      <c r="A163" s="1100" t="n"/>
      <c r="B163" s="1101" t="n"/>
      <c r="C163" s="1102" t="n"/>
      <c r="D163" s="76" t="inlineStr">
        <is>
          <t>OTRO</t>
        </is>
      </c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7" t="n"/>
      <c r="CU163" s="7" t="n"/>
      <c r="CV163" s="7" t="n"/>
      <c r="CW163" s="7" t="n"/>
      <c r="CX163" s="7" t="n"/>
      <c r="CY163" s="7" t="n"/>
      <c r="CZ163" s="7" t="n"/>
      <c r="DA163" s="7" t="n"/>
      <c r="DB163" s="7" t="n"/>
      <c r="DC163" s="7" t="n"/>
      <c r="DD163" s="7" t="n"/>
      <c r="DE163" s="7" t="n"/>
      <c r="DF163" s="7" t="n"/>
      <c r="DG163" s="7" t="n"/>
      <c r="DH163" s="7" t="n"/>
      <c r="DI163" s="7" t="n"/>
      <c r="DJ163" s="7" t="n"/>
      <c r="DK163" s="7" t="n"/>
      <c r="DL163" s="7" t="n"/>
      <c r="DM163" s="7" t="n"/>
      <c r="DN163" s="7" t="n"/>
      <c r="DO163" s="7" t="n"/>
      <c r="DP163" s="7" t="n"/>
      <c r="DQ163" s="7" t="n"/>
      <c r="DR163" s="7" t="n"/>
      <c r="DS163" s="7" t="n"/>
      <c r="DT163" s="7" t="n"/>
      <c r="DU163" s="7" t="n"/>
      <c r="DV163" s="7" t="n"/>
      <c r="DW163" s="7" t="n"/>
      <c r="DX163" s="7" t="n"/>
      <c r="DY163" s="7" t="n"/>
      <c r="DZ163" s="7" t="n"/>
      <c r="EA163" s="7" t="n"/>
      <c r="EB163" s="7" t="n"/>
      <c r="EC163" s="7" t="n"/>
      <c r="ED163" s="7" t="n"/>
      <c r="EE163" s="7" t="n"/>
      <c r="EF163" s="7" t="n"/>
      <c r="EG163" s="7" t="n"/>
      <c r="EH163" s="7" t="n"/>
      <c r="EI163" s="7" t="n"/>
      <c r="EJ163" s="7" t="n"/>
      <c r="EK163" s="7" t="n"/>
      <c r="EL163" s="7" t="n"/>
      <c r="EM163" s="7" t="n"/>
      <c r="EN163" s="7" t="n"/>
      <c r="EO163" s="7" t="n"/>
      <c r="EP163" s="7" t="n"/>
      <c r="EQ163" s="7" t="n"/>
      <c r="ER163" s="7" t="n"/>
      <c r="ES163" s="7" t="n"/>
      <c r="ET163" s="7" t="n"/>
      <c r="EU163" s="7" t="n"/>
      <c r="EV163" s="7" t="n"/>
      <c r="EW163" s="7" t="n"/>
      <c r="EX163" s="7" t="n"/>
      <c r="EY163" s="7" t="n"/>
      <c r="EZ163" s="7" t="n"/>
      <c r="FA163" s="7" t="n"/>
      <c r="FB163" s="7" t="n"/>
      <c r="FC163" s="7" t="n"/>
      <c r="FD163" s="7" t="n"/>
      <c r="FE163" s="7" t="n"/>
      <c r="FF163" s="7" t="n"/>
      <c r="FG163" s="7" t="n"/>
      <c r="FH163" s="7" t="n"/>
      <c r="FI163" s="7" t="n"/>
      <c r="FJ163" s="7" t="n"/>
      <c r="FK163" s="7" t="n"/>
      <c r="FL163" s="7" t="n"/>
      <c r="FM163" s="7" t="n"/>
      <c r="FN163" s="7" t="n"/>
      <c r="FO163" s="7" t="n"/>
      <c r="FP163" s="7" t="n"/>
      <c r="FQ163" s="7" t="n"/>
      <c r="FR163" s="7" t="n"/>
      <c r="FS163" s="7" t="n"/>
      <c r="FT163" s="7" t="n"/>
      <c r="FU163" s="7" t="n"/>
      <c r="FV163" s="7" t="n"/>
      <c r="FW163" s="7" t="n"/>
      <c r="FX163" s="7" t="n"/>
      <c r="FY163" s="7" t="n"/>
      <c r="FZ163" s="7" t="n"/>
      <c r="GA163" s="7" t="n"/>
      <c r="GB163" s="7" t="n"/>
      <c r="GC163" s="7" t="n"/>
      <c r="GD163" s="7" t="n"/>
      <c r="GE163" s="7" t="n"/>
      <c r="GF163" s="7" t="n"/>
      <c r="GG163" s="7" t="n"/>
      <c r="GH163" s="7" t="n"/>
      <c r="GI163" s="7" t="n"/>
      <c r="GJ163" s="7" t="n"/>
      <c r="GK163" s="7" t="n"/>
      <c r="GL163" s="7" t="n"/>
      <c r="GM163" s="7" t="n"/>
      <c r="GN163" s="7" t="n"/>
      <c r="GO163" s="7" t="n"/>
      <c r="GP163" s="7" t="n"/>
      <c r="GQ163" s="7" t="n"/>
      <c r="GR163" s="7" t="n"/>
      <c r="GS163" s="7" t="n"/>
      <c r="GT163" s="7" t="n"/>
      <c r="GU163" s="7" t="n"/>
      <c r="GV163" s="7" t="n"/>
      <c r="GW163" s="7" t="n"/>
      <c r="GX163" s="7" t="n"/>
      <c r="GY163" s="7" t="n"/>
      <c r="GZ163" s="7" t="n"/>
      <c r="HA163" s="7" t="n"/>
      <c r="HB163" s="7" t="n"/>
      <c r="HC163" s="7" t="n"/>
      <c r="HD163" s="7" t="n"/>
      <c r="HE163" s="7" t="n"/>
      <c r="HF163" s="7" t="n"/>
      <c r="HG163" s="7" t="n"/>
      <c r="HH163" s="7" t="n"/>
      <c r="HI163" s="7" t="n"/>
      <c r="HJ163" s="7" t="n"/>
      <c r="HK163" s="7" t="n"/>
      <c r="HL163" s="7" t="n"/>
      <c r="HM163" s="7" t="n"/>
      <c r="HN163" s="7" t="n"/>
      <c r="HO163" s="7" t="n"/>
      <c r="HP163" s="7" t="n"/>
      <c r="HQ163" s="7" t="n"/>
      <c r="HR163" s="7" t="n"/>
      <c r="HS163" s="7" t="n"/>
      <c r="HT163" s="7" t="n"/>
      <c r="HU163" s="7" t="n"/>
      <c r="HV163" s="7" t="n"/>
      <c r="HW163" s="7" t="n"/>
      <c r="HX163" s="7" t="n"/>
      <c r="HY163" s="7" t="n"/>
      <c r="HZ163" s="7" t="n"/>
      <c r="IA163" s="7" t="n"/>
      <c r="IB163" s="7" t="n"/>
      <c r="IC163" s="7" t="n"/>
      <c r="ID163" s="7" t="n"/>
      <c r="IE163" s="7" t="n"/>
      <c r="IF163" s="7" t="n"/>
      <c r="IG163" s="7" t="n"/>
      <c r="IH163" s="7" t="n"/>
      <c r="II163" s="7" t="n"/>
      <c r="IJ163" s="7" t="n"/>
      <c r="IK163" s="7" t="n"/>
      <c r="IL163" s="7" t="n"/>
      <c r="IM163" s="7" t="n"/>
      <c r="IN163" s="7" t="n"/>
      <c r="IO163" s="7" t="n"/>
      <c r="IP163" s="7" t="n"/>
      <c r="IQ163" s="7" t="n"/>
      <c r="IR163" s="7" t="n"/>
      <c r="IS163" s="7" t="n"/>
      <c r="IT163" s="7" t="n"/>
      <c r="IU163" s="7" t="n"/>
      <c r="IV163" s="7" t="n"/>
      <c r="IW163" s="7" t="n"/>
      <c r="IX163" s="7" t="n"/>
      <c r="IY163" s="7" t="n"/>
      <c r="IZ163" s="7" t="n"/>
      <c r="JA163" s="7" t="n"/>
      <c r="JB163" s="7" t="n"/>
      <c r="JC163" s="7" t="n"/>
      <c r="JD163" s="7" t="n"/>
      <c r="JE163" s="7" t="n"/>
      <c r="JF163" s="7" t="n"/>
      <c r="JG163" s="7" t="n"/>
      <c r="JH163" s="7" t="n"/>
      <c r="JI163" s="7" t="n"/>
      <c r="JJ163" s="7" t="n"/>
      <c r="JK163" s="7" t="n"/>
      <c r="JL163" s="7" t="n"/>
      <c r="JM163" s="7" t="n"/>
      <c r="JN163" s="7" t="n"/>
      <c r="JO163" s="7" t="n"/>
      <c r="JP163" s="7" t="n"/>
      <c r="JQ163" s="7" t="n"/>
      <c r="JR163" s="7" t="n"/>
      <c r="JS163" s="7" t="n"/>
      <c r="JT163" s="7" t="n"/>
      <c r="JU163" s="7" t="n"/>
      <c r="JV163" s="7" t="n"/>
      <c r="JW163" s="7" t="n"/>
      <c r="JX163" s="7" t="n"/>
      <c r="JY163" s="7" t="n"/>
      <c r="JZ163" s="7" t="n"/>
      <c r="KA163" s="7" t="n"/>
      <c r="KB163" s="7" t="n"/>
      <c r="KC163" s="7" t="n"/>
      <c r="KD163" s="7" t="n"/>
      <c r="KE163" s="7" t="n"/>
      <c r="KF163" s="7" t="n"/>
      <c r="KG163" s="7" t="n"/>
      <c r="KH163" s="7" t="n"/>
      <c r="KI163" s="7" t="n"/>
      <c r="KJ163" s="7" t="n"/>
      <c r="KK163" s="7" t="n"/>
      <c r="KL163" s="7" t="n"/>
      <c r="KM163" s="7" t="n"/>
      <c r="KN163" s="7" t="n"/>
      <c r="KO163" s="7" t="n"/>
      <c r="KP163" s="7" t="n"/>
      <c r="KQ163" s="7" t="n"/>
      <c r="KR163" s="7" t="n"/>
      <c r="KS163" s="7" t="n"/>
      <c r="KT163" s="7" t="n"/>
      <c r="KU163" s="7" t="n"/>
      <c r="KV163" s="7" t="n"/>
      <c r="KW163" s="7" t="n"/>
      <c r="KX163" s="7" t="n"/>
      <c r="KY163" s="7" t="n"/>
      <c r="KZ163" s="7" t="n"/>
      <c r="LA163" s="7" t="n"/>
      <c r="LB163" s="7" t="n"/>
      <c r="LC163" s="7" t="n"/>
      <c r="LD163" s="7" t="n"/>
      <c r="LE163" s="7" t="n"/>
      <c r="LF163" s="7" t="n"/>
      <c r="LG163" s="7" t="n"/>
      <c r="LH163" s="7" t="n"/>
      <c r="LI163" s="7" t="n"/>
      <c r="LJ163" s="7" t="n"/>
      <c r="LK163" s="7" t="n"/>
      <c r="LL163" s="7" t="n"/>
      <c r="LM163" s="7" t="n"/>
      <c r="LN163" s="7" t="n"/>
      <c r="LO163" s="7" t="n"/>
      <c r="LP163" s="7" t="n"/>
      <c r="LQ163" s="7" t="n"/>
      <c r="LR163" s="7" t="n"/>
      <c r="LS163" s="7" t="n"/>
      <c r="LT163" s="7" t="n"/>
      <c r="LU163" s="7" t="n"/>
      <c r="LV163" s="7" t="n"/>
      <c r="LW163" s="7" t="n"/>
      <c r="LX163" s="7" t="n"/>
      <c r="LY163" s="7" t="n"/>
      <c r="LZ163" s="7" t="n"/>
      <c r="MA163" s="7" t="n"/>
      <c r="MB163" s="7" t="n"/>
      <c r="MC163" s="7" t="n"/>
      <c r="MD163" s="7" t="n"/>
      <c r="ME163" s="7" t="n"/>
      <c r="MF163" s="7" t="n"/>
      <c r="MG163" s="7" t="n"/>
      <c r="MH163" s="7" t="n"/>
      <c r="MI163" s="7" t="n"/>
      <c r="MJ163" s="7" t="n"/>
      <c r="MK163" s="7" t="n"/>
      <c r="ML163" s="7" t="n"/>
      <c r="MM163" s="7" t="n"/>
      <c r="MN163" s="7" t="n"/>
      <c r="MO163" s="7" t="n"/>
      <c r="MP163" s="7" t="n"/>
      <c r="MQ163" s="7" t="n"/>
      <c r="MR163" s="7" t="n"/>
      <c r="MS163" s="7" t="n"/>
      <c r="MT163" s="7" t="n"/>
      <c r="MU163" s="7" t="n"/>
      <c r="MV163" s="7" t="n"/>
      <c r="MW163" s="7" t="n"/>
      <c r="MX163" s="7" t="n"/>
      <c r="MY163" s="7" t="n"/>
      <c r="MZ163" s="7" t="n"/>
      <c r="NA163" s="7" t="n"/>
      <c r="NB163" s="7" t="n"/>
      <c r="NC163" s="7" t="n"/>
      <c r="ND163" s="7" t="n"/>
      <c r="NE163" s="7" t="n"/>
      <c r="NF163" s="7" t="n"/>
      <c r="NG163" s="7" t="n"/>
      <c r="NH163" s="7" t="n"/>
      <c r="NI163" s="7" t="n"/>
      <c r="NJ163" s="7" t="n"/>
      <c r="NK163" s="7" t="n"/>
      <c r="NL163" s="7" t="n"/>
      <c r="NM163" s="7" t="n"/>
      <c r="NN163" s="7" t="n"/>
      <c r="NO163" s="7" t="n"/>
      <c r="NP163" s="7" t="n"/>
      <c r="NQ163" s="619" t="n"/>
      <c r="NR163" s="619" t="n"/>
      <c r="NS163" s="619" t="n"/>
      <c r="NT163" s="619" t="n"/>
      <c r="NU163" s="619" t="n"/>
      <c r="NV163" s="619" t="n"/>
      <c r="NW163" s="619" t="n"/>
      <c r="NX163" s="619" t="n"/>
      <c r="NY163" s="7" t="n"/>
      <c r="NZ163" s="7" t="n"/>
      <c r="OA163" s="7" t="n"/>
      <c r="OB163" s="7" t="n"/>
      <c r="OC163" s="7" t="n"/>
      <c r="OD163" s="7" t="n"/>
      <c r="OE163" s="7" t="n"/>
      <c r="OF163" s="7" t="n"/>
      <c r="OG163" s="619" t="n"/>
      <c r="OH163" s="619" t="n"/>
      <c r="OI163" s="619" t="n"/>
      <c r="OJ163" s="619" t="n"/>
      <c r="OK163" s="619" t="n"/>
      <c r="OL163" s="619" t="n"/>
      <c r="OM163" s="619" t="n"/>
      <c r="ON163" s="619" t="n"/>
      <c r="OO163" s="619" t="n"/>
      <c r="OP163" s="619" t="n"/>
      <c r="OQ163" s="619" t="n"/>
      <c r="OR163" s="619" t="n"/>
      <c r="OS163" s="619" t="n"/>
      <c r="OT163" s="619" t="n"/>
      <c r="OU163" s="619" t="n"/>
      <c r="OV163" s="619" t="n"/>
      <c r="OW163" s="7" t="n"/>
      <c r="OX163" s="7" t="n"/>
      <c r="OY163" s="7" t="n"/>
      <c r="OZ163" s="7" t="n"/>
      <c r="PA163" s="7" t="n"/>
      <c r="PB163" s="7" t="n"/>
      <c r="PC163" s="7" t="n"/>
      <c r="PD163" s="7" t="n"/>
      <c r="PE163" s="7" t="n"/>
      <c r="PF163" s="7" t="n"/>
      <c r="PG163" s="7" t="n"/>
      <c r="PH163" s="7" t="n"/>
      <c r="PI163" s="7" t="n"/>
      <c r="PJ163" s="7" t="n"/>
      <c r="PK163" s="7" t="n"/>
      <c r="PL163" s="7" t="n"/>
      <c r="PM163" s="7" t="n"/>
      <c r="PN163" s="7" t="n"/>
      <c r="PO163" s="7" t="n"/>
      <c r="PP163" s="7" t="n"/>
      <c r="PQ163" s="7" t="n"/>
      <c r="PR163" s="7" t="n"/>
      <c r="PS163" s="7" t="n"/>
      <c r="PT163" s="7" t="n"/>
      <c r="PU163" s="7" t="n"/>
      <c r="PV163" s="7" t="n"/>
      <c r="PW163" s="7" t="n"/>
      <c r="PX163" s="7" t="n"/>
      <c r="PY163" s="7" t="n"/>
      <c r="PZ163" s="7" t="n"/>
      <c r="QA163" s="7" t="n"/>
      <c r="QB163" s="7" t="n"/>
      <c r="QC163" s="7" t="n"/>
      <c r="QD163" s="7" t="n"/>
      <c r="QE163" s="7" t="n"/>
      <c r="QF163" s="7" t="n"/>
      <c r="QG163" s="7" t="n"/>
      <c r="QH163" s="7" t="n"/>
      <c r="QI163" s="7" t="n"/>
      <c r="QJ163" s="7" t="n"/>
      <c r="QK163" s="7" t="n"/>
      <c r="QL163" s="7" t="n"/>
      <c r="QM163" s="7" t="n"/>
      <c r="QN163" s="7" t="n"/>
      <c r="QO163" s="7" t="n"/>
      <c r="QP163" s="7" t="n"/>
      <c r="QQ163" s="7" t="n"/>
      <c r="QR163" s="7" t="n"/>
      <c r="QS163" s="7" t="n"/>
      <c r="QT163" s="7" t="n"/>
      <c r="QU163" s="7" t="n"/>
      <c r="QV163" s="7" t="n"/>
      <c r="QW163" s="7" t="n"/>
      <c r="QX163" s="7" t="n"/>
      <c r="QY163" s="7" t="n"/>
      <c r="QZ163" s="7" t="n"/>
      <c r="RA163" s="7" t="n"/>
      <c r="RB163" s="7" t="n"/>
      <c r="RC163" s="7" t="n"/>
      <c r="RD163" s="7" t="n"/>
      <c r="RE163" s="7" t="n"/>
      <c r="RF163" s="455">
        <f>SUM(E163:RE163)-QF163-QL163-SUM(QO163:QQ163)-SUM(QT163:QV163)</f>
        <v/>
      </c>
      <c r="RG163" s="119" t="n"/>
      <c r="RH163" s="456">
        <f>SUM(E163:G163)</f>
        <v/>
      </c>
      <c r="RI163" s="456">
        <f>SUM(H163:BN163)</f>
        <v/>
      </c>
      <c r="RJ163" s="456">
        <f>SUM(BO163:CT163)</f>
        <v/>
      </c>
      <c r="RK163" s="244">
        <f>SUM(CU163:CW163)</f>
        <v/>
      </c>
      <c r="RL163" s="456">
        <f>SUM(CX163:DH163)</f>
        <v/>
      </c>
      <c r="RM163" s="456">
        <f>SUM(DI163:DU163)</f>
        <v/>
      </c>
      <c r="RN163" s="456">
        <f>SUM(DV163:EZ163)</f>
        <v/>
      </c>
      <c r="RO163" s="456">
        <f>SUM(FA163:FB163)</f>
        <v/>
      </c>
      <c r="RP163" s="456">
        <f>SUM(FC163:FH163)</f>
        <v/>
      </c>
      <c r="RQ163" s="456">
        <f>SUM(FI163:GB163)</f>
        <v/>
      </c>
      <c r="RR163" s="456">
        <f>SUM(GC163:GW163)</f>
        <v/>
      </c>
      <c r="RS163" s="456">
        <f>SUM(GX163:IP163)</f>
        <v/>
      </c>
      <c r="RT163" s="456">
        <f>SUM(IQ163:JC163)</f>
        <v/>
      </c>
      <c r="RU163" s="456">
        <f>SUM(JD163:JV163)</f>
        <v/>
      </c>
      <c r="RV163" s="456">
        <f>SUM(JW163:MA163)</f>
        <v/>
      </c>
      <c r="RW163" s="456">
        <f>SUM(MB163:MN163)</f>
        <v/>
      </c>
      <c r="RX163" s="456">
        <f>MO163</f>
        <v/>
      </c>
      <c r="RY163" s="456">
        <f>SUM(MP163:MQ163)</f>
        <v/>
      </c>
      <c r="RZ163" s="456">
        <f>SUM(MR163:MT163)</f>
        <v/>
      </c>
      <c r="SA163" s="456">
        <f>SUM(MU163:MW163)</f>
        <v/>
      </c>
      <c r="SB163" s="456">
        <f>SUM(MX163:MZ163)</f>
        <v/>
      </c>
      <c r="SC163" s="456">
        <f>SUM(NA163:NB163)</f>
        <v/>
      </c>
      <c r="SD163" s="456">
        <f>SUM(NC163)</f>
        <v/>
      </c>
      <c r="SE163" s="456">
        <f>SUM(ND163:NF163)</f>
        <v/>
      </c>
      <c r="SF163" s="456">
        <f>SUM(NG163)</f>
        <v/>
      </c>
      <c r="SG163" s="456">
        <f>SUM(NH163)</f>
        <v/>
      </c>
      <c r="SH163" s="456">
        <f>NI163</f>
        <v/>
      </c>
      <c r="SI163" s="456">
        <f>NJ163</f>
        <v/>
      </c>
      <c r="SJ163" s="456">
        <f>SUM(NK163:NP163)</f>
        <v/>
      </c>
      <c r="SK163" s="456">
        <f>SUM(NQ163:PN163)</f>
        <v/>
      </c>
      <c r="SL163" s="456">
        <f>SUM(PO163:PX163)</f>
        <v/>
      </c>
      <c r="SM163" s="456">
        <f>SUM(PY163:PZ163)</f>
        <v/>
      </c>
      <c r="SN163" s="456">
        <f>SUM(QA163:QB163)</f>
        <v/>
      </c>
      <c r="SO163" s="456">
        <f>SUM(QC163:QE163)</f>
        <v/>
      </c>
      <c r="SP163" s="456">
        <f>SUM(QG163:QK163)</f>
        <v/>
      </c>
      <c r="SQ163" s="456">
        <f>SUM(QM163:QN163)</f>
        <v/>
      </c>
      <c r="SR163" s="456">
        <f>SUM(QO163)</f>
        <v/>
      </c>
      <c r="SS163" s="456">
        <f>SUM(QP163)+QQ163</f>
        <v/>
      </c>
      <c r="ST163" s="456">
        <f>SUM(QR163)</f>
        <v/>
      </c>
      <c r="SU163" s="456">
        <f>SUM(QS163)</f>
        <v/>
      </c>
      <c r="SV163" s="456">
        <f>SUM(QT163)</f>
        <v/>
      </c>
      <c r="SW163" s="456">
        <f>SUM(QU163)</f>
        <v/>
      </c>
      <c r="SX163" s="456">
        <f>SUM(QV163)</f>
        <v/>
      </c>
      <c r="SY163" s="456">
        <f>SUM(QW163:RE163)</f>
        <v/>
      </c>
      <c r="SZ163" s="157">
        <f>SUM(RH163:SX163)-SUM(SR163:SS163)-SUM(SV163:SX163)</f>
        <v/>
      </c>
      <c r="TB163" s="625" t="n"/>
      <c r="TC163" s="625" t="n"/>
      <c r="TE163" s="625" t="n"/>
      <c r="TF163" s="625" t="n"/>
      <c r="TG163" s="625" t="n"/>
      <c r="TH163" s="625" t="n"/>
      <c r="TI163" s="625" t="n"/>
      <c r="TJ163" s="625" t="n"/>
      <c r="TK163" s="625" t="n"/>
      <c r="TL163" s="625" t="n"/>
      <c r="TM163" s="625" t="n"/>
      <c r="TN163" s="625" t="n"/>
      <c r="TO163" s="625" t="n"/>
      <c r="TP163" s="625" t="n"/>
      <c r="TQ163" s="625" t="n"/>
      <c r="TR163" s="625" t="n"/>
      <c r="TS163" s="625" t="n"/>
      <c r="TT163" s="625" t="n"/>
      <c r="TU163" s="625" t="n"/>
    </row>
    <row r="164" ht="14.5" customHeight="1">
      <c r="A164" s="1100" t="n"/>
      <c r="B164" s="1101" t="n"/>
      <c r="C164" s="1102" t="n"/>
      <c r="D164" s="77" t="inlineStr">
        <is>
          <t>TOTAL GENERO</t>
        </is>
      </c>
      <c r="E164" s="457">
        <f>SUM(E161:E163)</f>
        <v/>
      </c>
      <c r="F164" s="457">
        <f>SUM(F161:F163)</f>
        <v/>
      </c>
      <c r="G164" s="457">
        <f>SUM(G161:G163)</f>
        <v/>
      </c>
      <c r="H164" s="457">
        <f>SUM(H161:H163)</f>
        <v/>
      </c>
      <c r="I164" s="457">
        <f>SUM(I161:I163)</f>
        <v/>
      </c>
      <c r="J164" s="457">
        <f>SUM(J161:J163)</f>
        <v/>
      </c>
      <c r="K164" s="457">
        <f>SUM(K161:K163)</f>
        <v/>
      </c>
      <c r="L164" s="457">
        <f>SUM(L161:L163)</f>
        <v/>
      </c>
      <c r="M164" s="457">
        <f>SUM(M161:M163)</f>
        <v/>
      </c>
      <c r="N164" s="457">
        <f>SUM(N161:N163)</f>
        <v/>
      </c>
      <c r="O164" s="457">
        <f>SUM(O161:O163)</f>
        <v/>
      </c>
      <c r="P164" s="457">
        <f>SUM(P161:P163)</f>
        <v/>
      </c>
      <c r="Q164" s="457">
        <f>SUM(Q161:Q163)</f>
        <v/>
      </c>
      <c r="R164" s="457">
        <f>SUM(R161:R163)</f>
        <v/>
      </c>
      <c r="S164" s="457">
        <f>SUM(S161:S163)</f>
        <v/>
      </c>
      <c r="T164" s="457">
        <f>SUM(T161:T163)</f>
        <v/>
      </c>
      <c r="U164" s="457">
        <f>SUM(U161:U163)</f>
        <v/>
      </c>
      <c r="V164" s="457">
        <f>SUM(V161:V163)</f>
        <v/>
      </c>
      <c r="W164" s="457">
        <f>SUM(W161:W163)</f>
        <v/>
      </c>
      <c r="X164" s="457">
        <f>SUM(X161:X163)</f>
        <v/>
      </c>
      <c r="Y164" s="457">
        <f>SUM(Y161:Y163)</f>
        <v/>
      </c>
      <c r="Z164" s="457">
        <f>SUM(Z161:Z163)</f>
        <v/>
      </c>
      <c r="AA164" s="457">
        <f>SUM(AA161:AA163)</f>
        <v/>
      </c>
      <c r="AB164" s="457">
        <f>SUM(AB161:AB163)</f>
        <v/>
      </c>
      <c r="AC164" s="457">
        <f>SUM(AC161:AC163)</f>
        <v/>
      </c>
      <c r="AD164" s="457">
        <f>SUM(AD161:AD163)</f>
        <v/>
      </c>
      <c r="AE164" s="457">
        <f>SUM(AE161:AE163)</f>
        <v/>
      </c>
      <c r="AF164" s="457">
        <f>SUM(AF161:AF163)</f>
        <v/>
      </c>
      <c r="AG164" s="457">
        <f>SUM(AG161:AG163)</f>
        <v/>
      </c>
      <c r="AH164" s="457">
        <f>SUM(AH161:AH163)</f>
        <v/>
      </c>
      <c r="AI164" s="457">
        <f>SUM(AI161:AI163)</f>
        <v/>
      </c>
      <c r="AJ164" s="457">
        <f>SUM(AJ161:AJ163)</f>
        <v/>
      </c>
      <c r="AK164" s="457">
        <f>SUM(AK161:AK163)</f>
        <v/>
      </c>
      <c r="AL164" s="457">
        <f>SUM(AL161:AL163)</f>
        <v/>
      </c>
      <c r="AM164" s="457">
        <f>SUM(AM161:AM163)</f>
        <v/>
      </c>
      <c r="AN164" s="457">
        <f>SUM(AN161:AN163)</f>
        <v/>
      </c>
      <c r="AO164" s="457">
        <f>SUM(AO161:AO163)</f>
        <v/>
      </c>
      <c r="AP164" s="457">
        <f>SUM(AP161:AP163)</f>
        <v/>
      </c>
      <c r="AQ164" s="457">
        <f>SUM(AQ161:AQ163)</f>
        <v/>
      </c>
      <c r="AR164" s="457">
        <f>SUM(AR161:AR163)</f>
        <v/>
      </c>
      <c r="AS164" s="457">
        <f>SUM(AS161:AS163)</f>
        <v/>
      </c>
      <c r="AT164" s="457">
        <f>SUM(AT161:AT163)</f>
        <v/>
      </c>
      <c r="AU164" s="457">
        <f>SUM(AU161:AU163)</f>
        <v/>
      </c>
      <c r="AV164" s="457">
        <f>SUM(AV161:AV163)</f>
        <v/>
      </c>
      <c r="AW164" s="457">
        <f>SUM(AW161:AW163)</f>
        <v/>
      </c>
      <c r="AX164" s="457">
        <f>SUM(AX161:AX163)</f>
        <v/>
      </c>
      <c r="AY164" s="457">
        <f>SUM(AY161:AY163)</f>
        <v/>
      </c>
      <c r="AZ164" s="457">
        <f>SUM(AZ161:AZ163)</f>
        <v/>
      </c>
      <c r="BA164" s="457">
        <f>SUM(BA161:BA163)</f>
        <v/>
      </c>
      <c r="BB164" s="457">
        <f>SUM(BB161:BB163)</f>
        <v/>
      </c>
      <c r="BC164" s="457">
        <f>SUM(BC161:BC163)</f>
        <v/>
      </c>
      <c r="BD164" s="457">
        <f>SUM(BD161:BD163)</f>
        <v/>
      </c>
      <c r="BE164" s="457">
        <f>SUM(BE161:BE163)</f>
        <v/>
      </c>
      <c r="BF164" s="457">
        <f>SUM(BF161:BF163)</f>
        <v/>
      </c>
      <c r="BG164" s="457">
        <f>SUM(BG161:BG163)</f>
        <v/>
      </c>
      <c r="BH164" s="457">
        <f>SUM(BH161:BH163)</f>
        <v/>
      </c>
      <c r="BI164" s="457">
        <f>SUM(BI161:BI163)</f>
        <v/>
      </c>
      <c r="BJ164" s="457">
        <f>SUM(BJ161:BJ163)</f>
        <v/>
      </c>
      <c r="BK164" s="457">
        <f>SUM(BK161:BK163)</f>
        <v/>
      </c>
      <c r="BL164" s="457">
        <f>SUM(BL161:BL163)</f>
        <v/>
      </c>
      <c r="BM164" s="457">
        <f>SUM(BM161:BM163)</f>
        <v/>
      </c>
      <c r="BN164" s="457">
        <f>SUM(BN161:BN163)</f>
        <v/>
      </c>
      <c r="BO164" s="457">
        <f>SUM(BO161:BO163)</f>
        <v/>
      </c>
      <c r="BP164" s="457">
        <f>SUM(BP161:BP163)</f>
        <v/>
      </c>
      <c r="BQ164" s="457">
        <f>SUM(BQ161:BQ163)</f>
        <v/>
      </c>
      <c r="BR164" s="457">
        <f>SUM(BR161:BR163)</f>
        <v/>
      </c>
      <c r="BS164" s="457">
        <f>SUM(BS161:BS163)</f>
        <v/>
      </c>
      <c r="BT164" s="457">
        <f>SUM(BT161:BT163)</f>
        <v/>
      </c>
      <c r="BU164" s="457">
        <f>SUM(BU161:BU163)</f>
        <v/>
      </c>
      <c r="BV164" s="457">
        <f>SUM(BV161:BV163)</f>
        <v/>
      </c>
      <c r="BW164" s="457">
        <f>SUM(BW161:BW163)</f>
        <v/>
      </c>
      <c r="BX164" s="457">
        <f>SUM(BX161:BX163)</f>
        <v/>
      </c>
      <c r="BY164" s="457">
        <f>SUM(BY161:BY163)</f>
        <v/>
      </c>
      <c r="BZ164" s="457">
        <f>SUM(BZ161:BZ163)</f>
        <v/>
      </c>
      <c r="CA164" s="457">
        <f>SUM(CA161:CA163)</f>
        <v/>
      </c>
      <c r="CB164" s="457">
        <f>SUM(CB161:CB163)</f>
        <v/>
      </c>
      <c r="CC164" s="457">
        <f>SUM(CC161:CC163)</f>
        <v/>
      </c>
      <c r="CD164" s="457">
        <f>SUM(CD161:CD163)</f>
        <v/>
      </c>
      <c r="CE164" s="457">
        <f>SUM(CE161:CE163)</f>
        <v/>
      </c>
      <c r="CF164" s="457">
        <f>SUM(CF161:CF163)</f>
        <v/>
      </c>
      <c r="CG164" s="457">
        <f>SUM(CG161:CG163)</f>
        <v/>
      </c>
      <c r="CH164" s="457">
        <f>SUM(CH161:CH163)</f>
        <v/>
      </c>
      <c r="CI164" s="457">
        <f>SUM(CI161:CI163)</f>
        <v/>
      </c>
      <c r="CJ164" s="457">
        <f>SUM(CJ161:CJ163)</f>
        <v/>
      </c>
      <c r="CK164" s="457">
        <f>SUM(CK161:CK163)</f>
        <v/>
      </c>
      <c r="CL164" s="457">
        <f>SUM(CL161:CL163)</f>
        <v/>
      </c>
      <c r="CM164" s="457">
        <f>SUM(CM161:CM163)</f>
        <v/>
      </c>
      <c r="CN164" s="457">
        <f>SUM(CN161:CN163)</f>
        <v/>
      </c>
      <c r="CO164" s="457">
        <f>SUM(CO161:CO163)</f>
        <v/>
      </c>
      <c r="CP164" s="457">
        <f>SUM(CP161:CP163)</f>
        <v/>
      </c>
      <c r="CQ164" s="457">
        <f>SUM(CQ161:CQ163)</f>
        <v/>
      </c>
      <c r="CR164" s="457">
        <f>SUM(CR161:CR163)</f>
        <v/>
      </c>
      <c r="CS164" s="457">
        <f>SUM(CS161:CS163)</f>
        <v/>
      </c>
      <c r="CT164" s="457">
        <f>SUM(CT161:CT163)</f>
        <v/>
      </c>
      <c r="CU164" s="457">
        <f>SUM(CU161:CU163)</f>
        <v/>
      </c>
      <c r="CV164" s="457">
        <f>SUM(CV161:CV163)</f>
        <v/>
      </c>
      <c r="CW164" s="457">
        <f>SUM(CW161:CW163)</f>
        <v/>
      </c>
      <c r="CX164" s="457">
        <f>SUM(CX161:CX163)</f>
        <v/>
      </c>
      <c r="CY164" s="457">
        <f>SUM(CY161:CY163)</f>
        <v/>
      </c>
      <c r="CZ164" s="457">
        <f>SUM(CZ161:CZ163)</f>
        <v/>
      </c>
      <c r="DA164" s="457">
        <f>SUM(DA161:DA163)</f>
        <v/>
      </c>
      <c r="DB164" s="457">
        <f>SUM(DB161:DB163)</f>
        <v/>
      </c>
      <c r="DC164" s="457">
        <f>SUM(DC161:DC163)</f>
        <v/>
      </c>
      <c r="DD164" s="457">
        <f>SUM(DD161:DD163)</f>
        <v/>
      </c>
      <c r="DE164" s="457">
        <f>SUM(DE161:DE163)</f>
        <v/>
      </c>
      <c r="DF164" s="457">
        <f>SUM(DF161:DF163)</f>
        <v/>
      </c>
      <c r="DG164" s="457">
        <f>SUM(DG161:DG163)</f>
        <v/>
      </c>
      <c r="DH164" s="457">
        <f>SUM(DH161:DH163)</f>
        <v/>
      </c>
      <c r="DI164" s="457">
        <f>SUM(DI161:DI163)</f>
        <v/>
      </c>
      <c r="DJ164" s="457">
        <f>SUM(DJ161:DJ163)</f>
        <v/>
      </c>
      <c r="DK164" s="457">
        <f>SUM(DK161:DK163)</f>
        <v/>
      </c>
      <c r="DL164" s="457">
        <f>SUM(DL161:DL163)</f>
        <v/>
      </c>
      <c r="DM164" s="457">
        <f>SUM(DM161:DM163)</f>
        <v/>
      </c>
      <c r="DN164" s="457">
        <f>SUM(DN161:DN163)</f>
        <v/>
      </c>
      <c r="DO164" s="457">
        <f>SUM(DO161:DO163)</f>
        <v/>
      </c>
      <c r="DP164" s="457">
        <f>SUM(DP161:DP163)</f>
        <v/>
      </c>
      <c r="DQ164" s="457">
        <f>SUM(DQ161:DQ163)</f>
        <v/>
      </c>
      <c r="DR164" s="457">
        <f>SUM(DR161:DR163)</f>
        <v/>
      </c>
      <c r="DS164" s="457">
        <f>SUM(DS161:DS163)</f>
        <v/>
      </c>
      <c r="DT164" s="457">
        <f>SUM(DT161:DT163)</f>
        <v/>
      </c>
      <c r="DU164" s="457">
        <f>SUM(DU161:DU163)</f>
        <v/>
      </c>
      <c r="DV164" s="457">
        <f>SUM(DV161:DV163)</f>
        <v/>
      </c>
      <c r="DW164" s="457">
        <f>SUM(DW161:DW163)</f>
        <v/>
      </c>
      <c r="DX164" s="457">
        <f>SUM(DX161:DX163)</f>
        <v/>
      </c>
      <c r="DY164" s="457">
        <f>SUM(DY161:DY163)</f>
        <v/>
      </c>
      <c r="DZ164" s="457">
        <f>SUM(DZ161:DZ163)</f>
        <v/>
      </c>
      <c r="EA164" s="457">
        <f>SUM(EA161:EA163)</f>
        <v/>
      </c>
      <c r="EB164" s="457">
        <f>SUM(EB161:EB163)</f>
        <v/>
      </c>
      <c r="EC164" s="457">
        <f>SUM(EC161:EC163)</f>
        <v/>
      </c>
      <c r="ED164" s="457">
        <f>SUM(ED161:ED163)</f>
        <v/>
      </c>
      <c r="EE164" s="457">
        <f>SUM(EE161:EE163)</f>
        <v/>
      </c>
      <c r="EF164" s="457">
        <f>SUM(EF161:EF163)</f>
        <v/>
      </c>
      <c r="EG164" s="457">
        <f>SUM(EG161:EG163)</f>
        <v/>
      </c>
      <c r="EH164" s="457">
        <f>SUM(EH161:EH163)</f>
        <v/>
      </c>
      <c r="EI164" s="457">
        <f>SUM(EI161:EI163)</f>
        <v/>
      </c>
      <c r="EJ164" s="457">
        <f>SUM(EJ161:EJ163)</f>
        <v/>
      </c>
      <c r="EK164" s="457">
        <f>SUM(EK161:EK163)</f>
        <v/>
      </c>
      <c r="EL164" s="457">
        <f>SUM(EL161:EL163)</f>
        <v/>
      </c>
      <c r="EM164" s="457">
        <f>SUM(EM161:EM163)</f>
        <v/>
      </c>
      <c r="EN164" s="457">
        <f>SUM(EN161:EN163)</f>
        <v/>
      </c>
      <c r="EO164" s="457">
        <f>SUM(EO161:EO163)</f>
        <v/>
      </c>
      <c r="EP164" s="457">
        <f>SUM(EP161:EP163)</f>
        <v/>
      </c>
      <c r="EQ164" s="457">
        <f>SUM(EQ161:EQ163)</f>
        <v/>
      </c>
      <c r="ER164" s="457">
        <f>SUM(ER161:ER163)</f>
        <v/>
      </c>
      <c r="ES164" s="457">
        <f>SUM(ES161:ES163)</f>
        <v/>
      </c>
      <c r="ET164" s="457">
        <f>SUM(ET161:ET163)</f>
        <v/>
      </c>
      <c r="EU164" s="457">
        <f>SUM(EU161:EU163)</f>
        <v/>
      </c>
      <c r="EV164" s="457">
        <f>SUM(EV161:EV163)</f>
        <v/>
      </c>
      <c r="EW164" s="457">
        <f>SUM(EW161:EW163)</f>
        <v/>
      </c>
      <c r="EX164" s="457">
        <f>SUM(EX161:EX163)</f>
        <v/>
      </c>
      <c r="EY164" s="457">
        <f>SUM(EY161:EY163)</f>
        <v/>
      </c>
      <c r="EZ164" s="457">
        <f>SUM(EZ161:EZ163)</f>
        <v/>
      </c>
      <c r="FA164" s="457">
        <f>SUM(FA161:FA163)</f>
        <v/>
      </c>
      <c r="FB164" s="457">
        <f>SUM(FB161:FB163)</f>
        <v/>
      </c>
      <c r="FC164" s="457">
        <f>SUM(FC161:FC163)</f>
        <v/>
      </c>
      <c r="FD164" s="457">
        <f>SUM(FD161:FD163)</f>
        <v/>
      </c>
      <c r="FE164" s="457">
        <f>SUM(FE161:FE163)</f>
        <v/>
      </c>
      <c r="FF164" s="457">
        <f>SUM(FF161:FF163)</f>
        <v/>
      </c>
      <c r="FG164" s="457">
        <f>SUM(FG161:FG163)</f>
        <v/>
      </c>
      <c r="FH164" s="457">
        <f>SUM(FH161:FH163)</f>
        <v/>
      </c>
      <c r="FI164" s="457">
        <f>SUM(FI161:FI163)</f>
        <v/>
      </c>
      <c r="FJ164" s="457">
        <f>SUM(FJ161:FJ163)</f>
        <v/>
      </c>
      <c r="FK164" s="457">
        <f>SUM(FK161:FK163)</f>
        <v/>
      </c>
      <c r="FL164" s="457">
        <f>SUM(FL161:FL163)</f>
        <v/>
      </c>
      <c r="FM164" s="457">
        <f>SUM(FM161:FM163)</f>
        <v/>
      </c>
      <c r="FN164" s="457">
        <f>SUM(FN161:FN163)</f>
        <v/>
      </c>
      <c r="FO164" s="457">
        <f>SUM(FO161:FO163)</f>
        <v/>
      </c>
      <c r="FP164" s="457">
        <f>SUM(FP161:FP163)</f>
        <v/>
      </c>
      <c r="FQ164" s="457">
        <f>SUM(FQ161:FQ163)</f>
        <v/>
      </c>
      <c r="FR164" s="457">
        <f>SUM(FR161:FR163)</f>
        <v/>
      </c>
      <c r="FS164" s="457">
        <f>SUM(FS161:FS163)</f>
        <v/>
      </c>
      <c r="FT164" s="457">
        <f>SUM(FT161:FT163)</f>
        <v/>
      </c>
      <c r="FU164" s="457">
        <f>SUM(FU161:FU163)</f>
        <v/>
      </c>
      <c r="FV164" s="457">
        <f>SUM(FV161:FV163)</f>
        <v/>
      </c>
      <c r="FW164" s="457">
        <f>SUM(FW161:FW163)</f>
        <v/>
      </c>
      <c r="FX164" s="457">
        <f>SUM(FX161:FX163)</f>
        <v/>
      </c>
      <c r="FY164" s="457">
        <f>SUM(FY161:FY163)</f>
        <v/>
      </c>
      <c r="FZ164" s="457">
        <f>SUM(FZ161:FZ163)</f>
        <v/>
      </c>
      <c r="GA164" s="457">
        <f>SUM(GA161:GA163)</f>
        <v/>
      </c>
      <c r="GB164" s="457">
        <f>SUM(GB161:GB163)</f>
        <v/>
      </c>
      <c r="GC164" s="457">
        <f>SUM(GC161:GC163)</f>
        <v/>
      </c>
      <c r="GD164" s="457">
        <f>SUM(GD161:GD163)</f>
        <v/>
      </c>
      <c r="GE164" s="457">
        <f>SUM(GE161:GE163)</f>
        <v/>
      </c>
      <c r="GF164" s="457">
        <f>SUM(GF161:GF163)</f>
        <v/>
      </c>
      <c r="GG164" s="457">
        <f>SUM(GG161:GG163)</f>
        <v/>
      </c>
      <c r="GH164" s="457">
        <f>SUM(GH161:GH163)</f>
        <v/>
      </c>
      <c r="GI164" s="457">
        <f>SUM(GI161:GI163)</f>
        <v/>
      </c>
      <c r="GJ164" s="457">
        <f>SUM(GJ161:GJ163)</f>
        <v/>
      </c>
      <c r="GK164" s="457">
        <f>SUM(GK161:GK163)</f>
        <v/>
      </c>
      <c r="GL164" s="457">
        <f>SUM(GL161:GL163)</f>
        <v/>
      </c>
      <c r="GM164" s="457">
        <f>SUM(GM161:GM163)</f>
        <v/>
      </c>
      <c r="GN164" s="457">
        <f>SUM(GN161:GN163)</f>
        <v/>
      </c>
      <c r="GO164" s="457">
        <f>SUM(GO161:GO163)</f>
        <v/>
      </c>
      <c r="GP164" s="457">
        <f>SUM(GP161:GP163)</f>
        <v/>
      </c>
      <c r="GQ164" s="457">
        <f>SUM(GQ161:GQ163)</f>
        <v/>
      </c>
      <c r="GR164" s="457">
        <f>SUM(GR161:GR163)</f>
        <v/>
      </c>
      <c r="GS164" s="457">
        <f>SUM(GS161:GS163)</f>
        <v/>
      </c>
      <c r="GT164" s="457">
        <f>SUM(GT161:GT163)</f>
        <v/>
      </c>
      <c r="GU164" s="457">
        <f>SUM(GU161:GU163)</f>
        <v/>
      </c>
      <c r="GV164" s="457">
        <f>SUM(GV161:GV163)</f>
        <v/>
      </c>
      <c r="GW164" s="457">
        <f>SUM(GW161:GW163)</f>
        <v/>
      </c>
      <c r="GX164" s="457">
        <f>SUM(GX161:GX163)</f>
        <v/>
      </c>
      <c r="GY164" s="457">
        <f>SUM(GY161:GY163)</f>
        <v/>
      </c>
      <c r="GZ164" s="457">
        <f>SUM(GZ161:GZ163)</f>
        <v/>
      </c>
      <c r="HA164" s="457">
        <f>SUM(HA161:HA163)</f>
        <v/>
      </c>
      <c r="HB164" s="457">
        <f>SUM(HB161:HB163)</f>
        <v/>
      </c>
      <c r="HC164" s="457">
        <f>SUM(HC161:HC163)</f>
        <v/>
      </c>
      <c r="HD164" s="457">
        <f>SUM(HD161:HD163)</f>
        <v/>
      </c>
      <c r="HE164" s="457">
        <f>SUM(HE161:HE163)</f>
        <v/>
      </c>
      <c r="HF164" s="457">
        <f>SUM(HF161:HF163)</f>
        <v/>
      </c>
      <c r="HG164" s="457">
        <f>SUM(HG161:HG163)</f>
        <v/>
      </c>
      <c r="HH164" s="457">
        <f>SUM(HH161:HH163)</f>
        <v/>
      </c>
      <c r="HI164" s="457">
        <f>SUM(HI161:HI163)</f>
        <v/>
      </c>
      <c r="HJ164" s="457">
        <f>SUM(HJ161:HJ163)</f>
        <v/>
      </c>
      <c r="HK164" s="457">
        <f>SUM(HK161:HK163)</f>
        <v/>
      </c>
      <c r="HL164" s="457">
        <f>SUM(HL161:HL163)</f>
        <v/>
      </c>
      <c r="HM164" s="457">
        <f>SUM(HM161:HM163)</f>
        <v/>
      </c>
      <c r="HN164" s="457">
        <f>SUM(HN161:HN163)</f>
        <v/>
      </c>
      <c r="HO164" s="457">
        <f>SUM(HO161:HO163)</f>
        <v/>
      </c>
      <c r="HP164" s="457">
        <f>SUM(HP161:HP163)</f>
        <v/>
      </c>
      <c r="HQ164" s="457">
        <f>SUM(HQ161:HQ163)</f>
        <v/>
      </c>
      <c r="HR164" s="457">
        <f>SUM(HR161:HR163)</f>
        <v/>
      </c>
      <c r="HS164" s="457">
        <f>SUM(HS161:HS163)</f>
        <v/>
      </c>
      <c r="HT164" s="457">
        <f>SUM(HT161:HT163)</f>
        <v/>
      </c>
      <c r="HU164" s="457">
        <f>SUM(HU161:HU163)</f>
        <v/>
      </c>
      <c r="HV164" s="457">
        <f>SUM(HV161:HV163)</f>
        <v/>
      </c>
      <c r="HW164" s="457">
        <f>SUM(HW161:HW163)</f>
        <v/>
      </c>
      <c r="HX164" s="457">
        <f>SUM(HX161:HX163)</f>
        <v/>
      </c>
      <c r="HY164" s="457">
        <f>SUM(HY161:HY163)</f>
        <v/>
      </c>
      <c r="HZ164" s="457">
        <f>SUM(HZ161:HZ163)</f>
        <v/>
      </c>
      <c r="IA164" s="457">
        <f>SUM(IA161:IA163)</f>
        <v/>
      </c>
      <c r="IB164" s="457">
        <f>SUM(IB161:IB163)</f>
        <v/>
      </c>
      <c r="IC164" s="457">
        <f>SUM(IC161:IC163)</f>
        <v/>
      </c>
      <c r="ID164" s="457">
        <f>SUM(ID161:ID163)</f>
        <v/>
      </c>
      <c r="IE164" s="457">
        <f>SUM(IE161:IE163)</f>
        <v/>
      </c>
      <c r="IF164" s="457">
        <f>SUM(IF161:IF163)</f>
        <v/>
      </c>
      <c r="IG164" s="457">
        <f>SUM(IG161:IG163)</f>
        <v/>
      </c>
      <c r="IH164" s="457">
        <f>SUM(IH161:IH163)</f>
        <v/>
      </c>
      <c r="II164" s="457">
        <f>SUM(II161:II163)</f>
        <v/>
      </c>
      <c r="IJ164" s="457">
        <f>SUM(IJ161:IJ163)</f>
        <v/>
      </c>
      <c r="IK164" s="457">
        <f>SUM(IK161:IK163)</f>
        <v/>
      </c>
      <c r="IL164" s="457">
        <f>SUM(IL161:IL163)</f>
        <v/>
      </c>
      <c r="IM164" s="457">
        <f>SUM(IM161:IM163)</f>
        <v/>
      </c>
      <c r="IN164" s="457">
        <f>SUM(IN161:IN163)</f>
        <v/>
      </c>
      <c r="IO164" s="457">
        <f>SUM(IO161:IO163)</f>
        <v/>
      </c>
      <c r="IP164" s="457">
        <f>SUM(IP161:IP163)</f>
        <v/>
      </c>
      <c r="IQ164" s="457">
        <f>SUM(IQ161:IQ163)</f>
        <v/>
      </c>
      <c r="IR164" s="457">
        <f>SUM(IR161:IR163)</f>
        <v/>
      </c>
      <c r="IS164" s="457">
        <f>SUM(IS161:IS163)</f>
        <v/>
      </c>
      <c r="IT164" s="457">
        <f>SUM(IT161:IT163)</f>
        <v/>
      </c>
      <c r="IU164" s="457">
        <f>SUM(IU161:IU163)</f>
        <v/>
      </c>
      <c r="IV164" s="457">
        <f>SUM(IV161:IV163)</f>
        <v/>
      </c>
      <c r="IW164" s="457">
        <f>SUM(IW161:IW163)</f>
        <v/>
      </c>
      <c r="IX164" s="457">
        <f>SUM(IX161:IX163)</f>
        <v/>
      </c>
      <c r="IY164" s="457">
        <f>SUM(IY161:IY163)</f>
        <v/>
      </c>
      <c r="IZ164" s="457">
        <f>SUM(IZ161:IZ163)</f>
        <v/>
      </c>
      <c r="JA164" s="457">
        <f>SUM(JA161:JA163)</f>
        <v/>
      </c>
      <c r="JB164" s="457">
        <f>SUM(JB161:JB163)</f>
        <v/>
      </c>
      <c r="JC164" s="457">
        <f>SUM(JC161:JC163)</f>
        <v/>
      </c>
      <c r="JD164" s="457">
        <f>SUM(JD161:JD163)</f>
        <v/>
      </c>
      <c r="JE164" s="457">
        <f>SUM(JE161:JE163)</f>
        <v/>
      </c>
      <c r="JF164" s="457">
        <f>SUM(JF161:JF163)</f>
        <v/>
      </c>
      <c r="JG164" s="457">
        <f>SUM(JG161:JG163)</f>
        <v/>
      </c>
      <c r="JH164" s="457">
        <f>SUM(JH161:JH163)</f>
        <v/>
      </c>
      <c r="JI164" s="457">
        <f>SUM(JI161:JI163)</f>
        <v/>
      </c>
      <c r="JJ164" s="457">
        <f>SUM(JJ161:JJ163)</f>
        <v/>
      </c>
      <c r="JK164" s="457">
        <f>SUM(JK161:JK163)</f>
        <v/>
      </c>
      <c r="JL164" s="457">
        <f>SUM(JL161:JL163)</f>
        <v/>
      </c>
      <c r="JM164" s="457">
        <f>SUM(JM161:JM163)</f>
        <v/>
      </c>
      <c r="JN164" s="457">
        <f>SUM(JN161:JN163)</f>
        <v/>
      </c>
      <c r="JO164" s="457">
        <f>SUM(JO161:JO163)</f>
        <v/>
      </c>
      <c r="JP164" s="457">
        <f>SUM(JP161:JP163)</f>
        <v/>
      </c>
      <c r="JQ164" s="457">
        <f>SUM(JQ161:JQ163)</f>
        <v/>
      </c>
      <c r="JR164" s="457">
        <f>SUM(JR161:JR163)</f>
        <v/>
      </c>
      <c r="JS164" s="457">
        <f>SUM(JS161:JS163)</f>
        <v/>
      </c>
      <c r="JT164" s="457">
        <f>SUM(JT161:JT163)</f>
        <v/>
      </c>
      <c r="JU164" s="457">
        <f>SUM(JU161:JU163)</f>
        <v/>
      </c>
      <c r="JV164" s="457">
        <f>SUM(JV161:JV163)</f>
        <v/>
      </c>
      <c r="JW164" s="457">
        <f>SUM(JW161:JW163)</f>
        <v/>
      </c>
      <c r="JX164" s="457">
        <f>SUM(JX161:JX163)</f>
        <v/>
      </c>
      <c r="JY164" s="457">
        <f>SUM(JY161:JY163)</f>
        <v/>
      </c>
      <c r="JZ164" s="457">
        <f>SUM(JZ161:JZ163)</f>
        <v/>
      </c>
      <c r="KA164" s="457">
        <f>SUM(KA161:KA163)</f>
        <v/>
      </c>
      <c r="KB164" s="457">
        <f>SUM(KB161:KB163)</f>
        <v/>
      </c>
      <c r="KC164" s="457">
        <f>SUM(KC161:KC163)</f>
        <v/>
      </c>
      <c r="KD164" s="457">
        <f>SUM(KD161:KD163)</f>
        <v/>
      </c>
      <c r="KE164" s="457">
        <f>SUM(KE161:KE163)</f>
        <v/>
      </c>
      <c r="KF164" s="457">
        <f>SUM(KF161:KF163)</f>
        <v/>
      </c>
      <c r="KG164" s="457">
        <f>SUM(KG161:KG163)</f>
        <v/>
      </c>
      <c r="KH164" s="457">
        <f>SUM(KH161:KH163)</f>
        <v/>
      </c>
      <c r="KI164" s="457">
        <f>SUM(KI161:KI163)</f>
        <v/>
      </c>
      <c r="KJ164" s="457">
        <f>SUM(KJ161:KJ163)</f>
        <v/>
      </c>
      <c r="KK164" s="457">
        <f>SUM(KK161:KK163)</f>
        <v/>
      </c>
      <c r="KL164" s="457">
        <f>SUM(KL161:KL163)</f>
        <v/>
      </c>
      <c r="KM164" s="457">
        <f>SUM(KM161:KM163)</f>
        <v/>
      </c>
      <c r="KN164" s="457">
        <f>SUM(KN161:KN163)</f>
        <v/>
      </c>
      <c r="KO164" s="457">
        <f>SUM(KO161:KO163)</f>
        <v/>
      </c>
      <c r="KP164" s="457">
        <f>SUM(KP161:KP163)</f>
        <v/>
      </c>
      <c r="KQ164" s="457">
        <f>SUM(KQ161:KQ163)</f>
        <v/>
      </c>
      <c r="KR164" s="457">
        <f>SUM(KR161:KR163)</f>
        <v/>
      </c>
      <c r="KS164" s="457">
        <f>SUM(KS161:KS163)</f>
        <v/>
      </c>
      <c r="KT164" s="457">
        <f>SUM(KT161:KT163)</f>
        <v/>
      </c>
      <c r="KU164" s="457">
        <f>SUM(KU161:KU163)</f>
        <v/>
      </c>
      <c r="KV164" s="457">
        <f>SUM(KV161:KV163)</f>
        <v/>
      </c>
      <c r="KW164" s="457">
        <f>SUM(KW161:KW163)</f>
        <v/>
      </c>
      <c r="KX164" s="457">
        <f>SUM(KX161:KX163)</f>
        <v/>
      </c>
      <c r="KY164" s="457">
        <f>SUM(KY161:KY163)</f>
        <v/>
      </c>
      <c r="KZ164" s="457">
        <f>SUM(KZ161:KZ163)</f>
        <v/>
      </c>
      <c r="LA164" s="457">
        <f>SUM(LA161:LA163)</f>
        <v/>
      </c>
      <c r="LB164" s="457">
        <f>SUM(LB161:LB163)</f>
        <v/>
      </c>
      <c r="LC164" s="457">
        <f>SUM(LC161:LC163)</f>
        <v/>
      </c>
      <c r="LD164" s="457">
        <f>SUM(LD161:LD163)</f>
        <v/>
      </c>
      <c r="LE164" s="457">
        <f>SUM(LE161:LE163)</f>
        <v/>
      </c>
      <c r="LF164" s="457">
        <f>SUM(LF161:LF163)</f>
        <v/>
      </c>
      <c r="LG164" s="457">
        <f>SUM(LG161:LG163)</f>
        <v/>
      </c>
      <c r="LH164" s="457">
        <f>SUM(LH161:LH163)</f>
        <v/>
      </c>
      <c r="LI164" s="457">
        <f>SUM(LI161:LI163)</f>
        <v/>
      </c>
      <c r="LJ164" s="457">
        <f>SUM(LJ161:LJ163)</f>
        <v/>
      </c>
      <c r="LK164" s="457">
        <f>SUM(LK161:LK163)</f>
        <v/>
      </c>
      <c r="LL164" s="457">
        <f>SUM(LL161:LL163)</f>
        <v/>
      </c>
      <c r="LM164" s="457">
        <f>SUM(LM161:LM163)</f>
        <v/>
      </c>
      <c r="LN164" s="457">
        <f>SUM(LN161:LN163)</f>
        <v/>
      </c>
      <c r="LO164" s="457">
        <f>SUM(LO161:LO163)</f>
        <v/>
      </c>
      <c r="LP164" s="457">
        <f>SUM(LP161:LP163)</f>
        <v/>
      </c>
      <c r="LQ164" s="457">
        <f>SUM(LQ161:LQ163)</f>
        <v/>
      </c>
      <c r="LR164" s="457">
        <f>SUM(LR161:LR163)</f>
        <v/>
      </c>
      <c r="LS164" s="457">
        <f>SUM(LS161:LS163)</f>
        <v/>
      </c>
      <c r="LT164" s="457">
        <f>SUM(LT161:LT163)</f>
        <v/>
      </c>
      <c r="LU164" s="457">
        <f>SUM(LU161:LU163)</f>
        <v/>
      </c>
      <c r="LV164" s="457">
        <f>SUM(LV161:LV163)</f>
        <v/>
      </c>
      <c r="LW164" s="457">
        <f>SUM(LW161:LW163)</f>
        <v/>
      </c>
      <c r="LX164" s="457">
        <f>SUM(LX161:LX163)</f>
        <v/>
      </c>
      <c r="LY164" s="457">
        <f>SUM(LY161:LY163)</f>
        <v/>
      </c>
      <c r="LZ164" s="457">
        <f>SUM(LZ161:LZ163)</f>
        <v/>
      </c>
      <c r="MA164" s="457">
        <f>SUM(MA161:MA163)</f>
        <v/>
      </c>
      <c r="MB164" s="457">
        <f>SUM(MB161:MB163)</f>
        <v/>
      </c>
      <c r="MC164" s="457">
        <f>SUM(MC161:MC163)</f>
        <v/>
      </c>
      <c r="MD164" s="457">
        <f>SUM(MD161:MD163)</f>
        <v/>
      </c>
      <c r="ME164" s="457">
        <f>SUM(ME161:ME163)</f>
        <v/>
      </c>
      <c r="MF164" s="457">
        <f>SUM(MF161:MF163)</f>
        <v/>
      </c>
      <c r="MG164" s="457">
        <f>SUM(MG161:MG163)</f>
        <v/>
      </c>
      <c r="MH164" s="457">
        <f>SUM(MH161:MH163)</f>
        <v/>
      </c>
      <c r="MI164" s="457">
        <f>SUM(MI161:MI163)</f>
        <v/>
      </c>
      <c r="MJ164" s="457">
        <f>SUM(MJ161:MJ163)</f>
        <v/>
      </c>
      <c r="MK164" s="457">
        <f>SUM(MK161:MK163)</f>
        <v/>
      </c>
      <c r="ML164" s="457">
        <f>SUM(ML161:ML163)</f>
        <v/>
      </c>
      <c r="MM164" s="457">
        <f>SUM(MM161:MM163)</f>
        <v/>
      </c>
      <c r="MN164" s="457">
        <f>SUM(MN161:MN163)</f>
        <v/>
      </c>
      <c r="MO164" s="457">
        <f>SUM(MO161:MO163)</f>
        <v/>
      </c>
      <c r="MP164" s="457">
        <f>SUM(MP161:MP163)</f>
        <v/>
      </c>
      <c r="MQ164" s="457">
        <f>SUM(MQ161:MQ163)</f>
        <v/>
      </c>
      <c r="MR164" s="457">
        <f>SUM(MR161:MR163)</f>
        <v/>
      </c>
      <c r="MS164" s="457">
        <f>SUM(MS161:MS163)</f>
        <v/>
      </c>
      <c r="MT164" s="457">
        <f>SUM(MT161:MT163)</f>
        <v/>
      </c>
      <c r="MU164" s="457">
        <f>SUM(MU161:MU163)</f>
        <v/>
      </c>
      <c r="MV164" s="457">
        <f>SUM(MV161:MV163)</f>
        <v/>
      </c>
      <c r="MW164" s="457">
        <f>SUM(MW161:MW163)</f>
        <v/>
      </c>
      <c r="MX164" s="457">
        <f>SUM(MX161:MX163)</f>
        <v/>
      </c>
      <c r="MY164" s="457">
        <f>SUM(MY161:MY163)</f>
        <v/>
      </c>
      <c r="MZ164" s="457">
        <f>SUM(MZ161:MZ163)</f>
        <v/>
      </c>
      <c r="NA164" s="457">
        <f>SUM(NA161:NA163)</f>
        <v/>
      </c>
      <c r="NB164" s="457">
        <f>SUM(NB161:NB163)</f>
        <v/>
      </c>
      <c r="NC164" s="457">
        <f>SUM(NC161:NC163)</f>
        <v/>
      </c>
      <c r="ND164" s="457">
        <f>SUM(ND161:ND163)</f>
        <v/>
      </c>
      <c r="NE164" s="457">
        <f>SUM(NE161:NE163)</f>
        <v/>
      </c>
      <c r="NF164" s="457">
        <f>SUM(NF161:NF163)</f>
        <v/>
      </c>
      <c r="NG164" s="457">
        <f>SUM(NG161:NG163)</f>
        <v/>
      </c>
      <c r="NH164" s="457">
        <f>SUM(NH161:NH163)</f>
        <v/>
      </c>
      <c r="NI164" s="457">
        <f>SUM(NI161:NI163)</f>
        <v/>
      </c>
      <c r="NJ164" s="457">
        <f>SUM(NJ161:NJ163)</f>
        <v/>
      </c>
      <c r="NK164" s="457">
        <f>SUM(NK161:NK163)</f>
        <v/>
      </c>
      <c r="NL164" s="457">
        <f>SUM(NL161:NL163)</f>
        <v/>
      </c>
      <c r="NM164" s="457">
        <f>SUM(NM161:NM163)</f>
        <v/>
      </c>
      <c r="NN164" s="457">
        <f>SUM(NN161:NN163)</f>
        <v/>
      </c>
      <c r="NO164" s="457">
        <f>SUM(NO161:NO163)</f>
        <v/>
      </c>
      <c r="NP164" s="457">
        <f>SUM(NP161:NP163)</f>
        <v/>
      </c>
      <c r="NQ164" s="457">
        <f>SUM(NQ161:NQ163)</f>
        <v/>
      </c>
      <c r="NR164" s="457">
        <f>SUM(NR161:NR163)</f>
        <v/>
      </c>
      <c r="NS164" s="457">
        <f>SUM(NS161:NS163)</f>
        <v/>
      </c>
      <c r="NT164" s="457">
        <f>SUM(NT161:NT163)</f>
        <v/>
      </c>
      <c r="NU164" s="457">
        <f>SUM(NU161:NU163)</f>
        <v/>
      </c>
      <c r="NV164" s="457">
        <f>SUM(NV161:NV163)</f>
        <v/>
      </c>
      <c r="NW164" s="457">
        <f>SUM(NW161:NW163)</f>
        <v/>
      </c>
      <c r="NX164" s="457">
        <f>SUM(NX161:NX163)</f>
        <v/>
      </c>
      <c r="NY164" s="457">
        <f>SUM(NY161:NY163)</f>
        <v/>
      </c>
      <c r="NZ164" s="457">
        <f>SUM(NZ161:NZ163)</f>
        <v/>
      </c>
      <c r="OA164" s="457">
        <f>SUM(OA161:OA163)</f>
        <v/>
      </c>
      <c r="OB164" s="457">
        <f>SUM(OB161:OB163)</f>
        <v/>
      </c>
      <c r="OC164" s="457">
        <f>SUM(OC161:OC163)</f>
        <v/>
      </c>
      <c r="OD164" s="457">
        <f>SUM(OD161:OD163)</f>
        <v/>
      </c>
      <c r="OE164" s="457">
        <f>SUM(OE161:OE163)</f>
        <v/>
      </c>
      <c r="OF164" s="457">
        <f>SUM(OF161:OF163)</f>
        <v/>
      </c>
      <c r="OG164" s="457">
        <f>SUM(OG161:OG163)</f>
        <v/>
      </c>
      <c r="OH164" s="457">
        <f>SUM(OH161:OH163)</f>
        <v/>
      </c>
      <c r="OI164" s="457">
        <f>SUM(OI161:OI163)</f>
        <v/>
      </c>
      <c r="OJ164" s="457">
        <f>SUM(OJ161:OJ163)</f>
        <v/>
      </c>
      <c r="OK164" s="457">
        <f>SUM(OK161:OK163)</f>
        <v/>
      </c>
      <c r="OL164" s="457">
        <f>SUM(OL161:OL163)</f>
        <v/>
      </c>
      <c r="OM164" s="457">
        <f>SUM(OM161:OM163)</f>
        <v/>
      </c>
      <c r="ON164" s="457">
        <f>SUM(ON161:ON163)</f>
        <v/>
      </c>
      <c r="OO164" s="457">
        <f>SUM(OO161:OO163)</f>
        <v/>
      </c>
      <c r="OP164" s="457">
        <f>SUM(OP161:OP163)</f>
        <v/>
      </c>
      <c r="OQ164" s="457">
        <f>SUM(OQ161:OQ163)</f>
        <v/>
      </c>
      <c r="OR164" s="457">
        <f>SUM(OR161:OR163)</f>
        <v/>
      </c>
      <c r="OS164" s="457">
        <f>SUM(OS161:OS163)</f>
        <v/>
      </c>
      <c r="OT164" s="457">
        <f>SUM(OT161:OT163)</f>
        <v/>
      </c>
      <c r="OU164" s="457">
        <f>SUM(OU161:OU163)</f>
        <v/>
      </c>
      <c r="OV164" s="457">
        <f>SUM(OV161:OV163)</f>
        <v/>
      </c>
      <c r="OW164" s="457">
        <f>SUM(OW161:OW163)</f>
        <v/>
      </c>
      <c r="OX164" s="457">
        <f>SUM(OX161:OX163)</f>
        <v/>
      </c>
      <c r="OY164" s="457">
        <f>SUM(OY161:OY163)</f>
        <v/>
      </c>
      <c r="OZ164" s="457">
        <f>SUM(OZ161:OZ163)</f>
        <v/>
      </c>
      <c r="PA164" s="457">
        <f>SUM(PA161:PA163)</f>
        <v/>
      </c>
      <c r="PB164" s="457">
        <f>SUM(PB161:PB163)</f>
        <v/>
      </c>
      <c r="PC164" s="457">
        <f>SUM(PC161:PC163)</f>
        <v/>
      </c>
      <c r="PD164" s="457">
        <f>SUM(PD161:PD163)</f>
        <v/>
      </c>
      <c r="PE164" s="457">
        <f>SUM(PE161:PE163)</f>
        <v/>
      </c>
      <c r="PF164" s="457">
        <f>SUM(PF161:PF163)</f>
        <v/>
      </c>
      <c r="PG164" s="457">
        <f>SUM(PG161:PG163)</f>
        <v/>
      </c>
      <c r="PH164" s="457">
        <f>SUM(PH161:PH163)</f>
        <v/>
      </c>
      <c r="PI164" s="457">
        <f>SUM(PI161:PI163)</f>
        <v/>
      </c>
      <c r="PJ164" s="457">
        <f>SUM(PJ161:PJ163)</f>
        <v/>
      </c>
      <c r="PK164" s="457">
        <f>SUM(PK161:PK163)</f>
        <v/>
      </c>
      <c r="PL164" s="457">
        <f>SUM(PL161:PL163)</f>
        <v/>
      </c>
      <c r="PM164" s="457">
        <f>SUM(PM161:PM163)</f>
        <v/>
      </c>
      <c r="PN164" s="457">
        <f>SUM(PN161:PN163)</f>
        <v/>
      </c>
      <c r="PO164" s="457">
        <f>SUM(PO161:PO163)</f>
        <v/>
      </c>
      <c r="PP164" s="457">
        <f>SUM(PP161:PP163)</f>
        <v/>
      </c>
      <c r="PQ164" s="457">
        <f>SUM(PQ161:PQ163)</f>
        <v/>
      </c>
      <c r="PR164" s="457">
        <f>SUM(PR161:PR163)</f>
        <v/>
      </c>
      <c r="PS164" s="457">
        <f>SUM(PS161:PS163)</f>
        <v/>
      </c>
      <c r="PT164" s="457">
        <f>SUM(PT161:PT163)</f>
        <v/>
      </c>
      <c r="PU164" s="457">
        <f>SUM(PU161:PU163)</f>
        <v/>
      </c>
      <c r="PV164" s="457">
        <f>SUM(PV161:PV163)</f>
        <v/>
      </c>
      <c r="PW164" s="457">
        <f>SUM(PW161:PW163)</f>
        <v/>
      </c>
      <c r="PX164" s="457">
        <f>SUM(PX161:PX163)</f>
        <v/>
      </c>
      <c r="PY164" s="457">
        <f>SUM(PY161:PY163)</f>
        <v/>
      </c>
      <c r="PZ164" s="457">
        <f>SUM(PZ161:PZ163)</f>
        <v/>
      </c>
      <c r="QA164" s="457">
        <f>SUM(QA161:QA163)</f>
        <v/>
      </c>
      <c r="QB164" s="457">
        <f>SUM(QB161:QB163)</f>
        <v/>
      </c>
      <c r="QC164" s="457">
        <f>SUM(QC161:QC163)</f>
        <v/>
      </c>
      <c r="QD164" s="457">
        <f>SUM(QD161:QD163)</f>
        <v/>
      </c>
      <c r="QE164" s="457">
        <f>SUM(QE161:QE163)</f>
        <v/>
      </c>
      <c r="QF164" s="457">
        <f>SUM(QF161:QF163)</f>
        <v/>
      </c>
      <c r="QG164" s="457">
        <f>SUM(QG161:QG163)</f>
        <v/>
      </c>
      <c r="QH164" s="457">
        <f>SUM(QH161:QH163)</f>
        <v/>
      </c>
      <c r="QI164" s="457">
        <f>SUM(QI161:QI163)</f>
        <v/>
      </c>
      <c r="QJ164" s="457">
        <f>SUM(QJ161:QJ163)</f>
        <v/>
      </c>
      <c r="QK164" s="457">
        <f>SUM(QK161:QK163)</f>
        <v/>
      </c>
      <c r="QL164" s="457">
        <f>SUM(QL161:QL163)</f>
        <v/>
      </c>
      <c r="QM164" s="457">
        <f>SUM(QM161:QM163)</f>
        <v/>
      </c>
      <c r="QN164" s="457">
        <f>SUM(QN161:QN163)</f>
        <v/>
      </c>
      <c r="QO164" s="457">
        <f>SUM(QO161:QO163)</f>
        <v/>
      </c>
      <c r="QP164" s="457">
        <f>SUM(QP161:QP163)</f>
        <v/>
      </c>
      <c r="QQ164" s="457">
        <f>SUM(QQ161:QQ163)</f>
        <v/>
      </c>
      <c r="QR164" s="457">
        <f>SUM(QR161:QR163)</f>
        <v/>
      </c>
      <c r="QS164" s="457">
        <f>SUM(QS161:QS163)</f>
        <v/>
      </c>
      <c r="QT164" s="457">
        <f>SUM(QT161:QT163)</f>
        <v/>
      </c>
      <c r="QU164" s="457">
        <f>SUM(QU161:QU163)</f>
        <v/>
      </c>
      <c r="QV164" s="457">
        <f>SUM(QV161:QV163)</f>
        <v/>
      </c>
      <c r="QW164" s="457">
        <f>SUM(QW161:QW163)</f>
        <v/>
      </c>
      <c r="QX164" s="457">
        <f>SUM(QX161:QX163)</f>
        <v/>
      </c>
      <c r="QY164" s="457">
        <f>SUM(QY161:QY163)</f>
        <v/>
      </c>
      <c r="QZ164" s="457">
        <f>SUM(QZ161:QZ163)</f>
        <v/>
      </c>
      <c r="RA164" s="457">
        <f>SUM(RA161:RA163)</f>
        <v/>
      </c>
      <c r="RB164" s="457">
        <f>SUM(RB161:RB163)</f>
        <v/>
      </c>
      <c r="RC164" s="457">
        <f>SUM(RC161:RC163)</f>
        <v/>
      </c>
      <c r="RD164" s="457">
        <f>SUM(RD161:RD163)</f>
        <v/>
      </c>
      <c r="RE164" s="457">
        <f>SUM(RE161:RE163)</f>
        <v/>
      </c>
      <c r="RF164" s="457">
        <f>SUM(RF161:RF163)</f>
        <v/>
      </c>
      <c r="RG164" s="119" t="n"/>
      <c r="RH164" s="458">
        <f>SUM(RH161:RH163)</f>
        <v/>
      </c>
      <c r="RI164" s="458">
        <f>SUM(RI161:RI163)</f>
        <v/>
      </c>
      <c r="RJ164" s="458">
        <f>SUM(RJ161:RJ163)</f>
        <v/>
      </c>
      <c r="RK164" s="458">
        <f>SUM(RK161:RK163)</f>
        <v/>
      </c>
      <c r="RL164" s="458">
        <f>SUM(RL161:RL163)</f>
        <v/>
      </c>
      <c r="RM164" s="458">
        <f>SUM(RM161:RM163)</f>
        <v/>
      </c>
      <c r="RN164" s="458">
        <f>SUM(RN161:RN163)</f>
        <v/>
      </c>
      <c r="RO164" s="458">
        <f>SUM(RO161:RO163)</f>
        <v/>
      </c>
      <c r="RP164" s="458">
        <f>SUM(RP161:RP163)</f>
        <v/>
      </c>
      <c r="RQ164" s="458">
        <f>SUM(RQ161:RQ163)</f>
        <v/>
      </c>
      <c r="RR164" s="458">
        <f>SUM(RR161:RR163)</f>
        <v/>
      </c>
      <c r="RS164" s="458">
        <f>SUM(RS161:RS163)</f>
        <v/>
      </c>
      <c r="RT164" s="458">
        <f>SUM(RT161:RT163)</f>
        <v/>
      </c>
      <c r="RU164" s="458">
        <f>SUM(RU161:RU163)</f>
        <v/>
      </c>
      <c r="RV164" s="458">
        <f>SUM(RV161:RV163)</f>
        <v/>
      </c>
      <c r="RW164" s="458">
        <f>SUM(RW161:RW163)</f>
        <v/>
      </c>
      <c r="RX164" s="458">
        <f>SUM(RX161:RX163)</f>
        <v/>
      </c>
      <c r="RY164" s="458">
        <f>SUM(RY161:RY163)</f>
        <v/>
      </c>
      <c r="RZ164" s="458">
        <f>SUM(RZ161:RZ163)</f>
        <v/>
      </c>
      <c r="SA164" s="458">
        <f>SUM(SA161:SA163)</f>
        <v/>
      </c>
      <c r="SB164" s="458">
        <f>SUM(SB161:SB163)</f>
        <v/>
      </c>
      <c r="SC164" s="458">
        <f>SUM(SC161:SC163)</f>
        <v/>
      </c>
      <c r="SD164" s="458">
        <f>SUM(SD161:SD163)</f>
        <v/>
      </c>
      <c r="SE164" s="458">
        <f>SUM(SE161:SE163)</f>
        <v/>
      </c>
      <c r="SF164" s="458">
        <f>SUM(SF161:SF163)</f>
        <v/>
      </c>
      <c r="SG164" s="458">
        <f>SUM(SG161:SG163)</f>
        <v/>
      </c>
      <c r="SH164" s="458">
        <f>SUM(SH161:SH163)</f>
        <v/>
      </c>
      <c r="SI164" s="458">
        <f>SUM(SI161:SI163)</f>
        <v/>
      </c>
      <c r="SJ164" s="458">
        <f>SUM(SJ161:SJ163)</f>
        <v/>
      </c>
      <c r="SK164" s="458">
        <f>SUM(SK161:SK163)</f>
        <v/>
      </c>
      <c r="SL164" s="458">
        <f>SUM(SL161:SL163)</f>
        <v/>
      </c>
      <c r="SM164" s="458">
        <f>SUM(SM161:SM163)</f>
        <v/>
      </c>
      <c r="SN164" s="458">
        <f>SUM(SN161:SN163)</f>
        <v/>
      </c>
      <c r="SO164" s="458">
        <f>SUM(SO161:SO163)</f>
        <v/>
      </c>
      <c r="SP164" s="458">
        <f>SUM(SP161:SP163)</f>
        <v/>
      </c>
      <c r="SQ164" s="458">
        <f>SUM(SQ161:SQ163)</f>
        <v/>
      </c>
      <c r="SR164" s="458">
        <f>SUM(SR161:SR163)</f>
        <v/>
      </c>
      <c r="SS164" s="458">
        <f>SUM(SS161:SS163)</f>
        <v/>
      </c>
      <c r="ST164" s="458">
        <f>SUM(ST161:ST163)</f>
        <v/>
      </c>
      <c r="SU164" s="458">
        <f>SUM(SU161:SU163)</f>
        <v/>
      </c>
      <c r="SV164" s="458">
        <f>SUM(SV161:SV163)</f>
        <v/>
      </c>
      <c r="SW164" s="458">
        <f>SUM(SW161:SW163)</f>
        <v/>
      </c>
      <c r="SX164" s="458">
        <f>SUM(SX161:SX163)</f>
        <v/>
      </c>
      <c r="SY164" s="458">
        <f>SUM(SY161:SY163)</f>
        <v/>
      </c>
      <c r="SZ164" s="459">
        <f>SUM(SZ161:SZ163)</f>
        <v/>
      </c>
      <c r="TB164" s="575">
        <f>SUM(TB161:TB163)</f>
        <v/>
      </c>
      <c r="TC164" s="575">
        <f>SUM(TC161:TC163)</f>
        <v/>
      </c>
      <c r="TE164" s="575">
        <f>SUM(TE161:TE163)</f>
        <v/>
      </c>
      <c r="TF164" s="575">
        <f>SUM(TF161:TF163)</f>
        <v/>
      </c>
      <c r="TG164" s="575">
        <f>SUM(TG161:TG163)</f>
        <v/>
      </c>
      <c r="TH164" s="575">
        <f>SUM(TH161:TH163)</f>
        <v/>
      </c>
      <c r="TI164" s="575">
        <f>SUM(TI161:TI163)</f>
        <v/>
      </c>
      <c r="TJ164" s="575">
        <f>SUM(TJ161:TJ163)</f>
        <v/>
      </c>
      <c r="TK164" s="575">
        <f>SUM(TK161:TK163)</f>
        <v/>
      </c>
      <c r="TL164" s="575">
        <f>SUM(TL161:TL163)</f>
        <v/>
      </c>
      <c r="TM164" s="575">
        <f>SUM(TM161:TM163)</f>
        <v/>
      </c>
      <c r="TN164" s="575">
        <f>SUM(TN161:TN163)</f>
        <v/>
      </c>
      <c r="TO164" s="575">
        <f>SUM(TO161:TO163)</f>
        <v/>
      </c>
      <c r="TP164" s="575">
        <f>SUM(TP161:TP163)</f>
        <v/>
      </c>
      <c r="TQ164" s="575">
        <f>SUM(TQ161:TQ163)</f>
        <v/>
      </c>
      <c r="TR164" s="575">
        <f>SUM(TR161:TR163)</f>
        <v/>
      </c>
      <c r="TS164" s="575">
        <f>SUM(TS161:TS163)</f>
        <v/>
      </c>
      <c r="TT164" s="575">
        <f>SUM(TT161:TT163)</f>
        <v/>
      </c>
      <c r="TU164" s="575">
        <f>SUM(TU161:TU163)</f>
        <v/>
      </c>
    </row>
    <row r="165" ht="14.5" customHeight="1">
      <c r="A165" s="1100" t="n"/>
      <c r="B165" s="1101" t="n"/>
      <c r="C165" s="1102" t="n"/>
      <c r="D165" s="460" t="inlineStr">
        <is>
          <t>CONTRIBUTIVO</t>
        </is>
      </c>
      <c r="E165" s="7" t="n">
        <v>1</v>
      </c>
      <c r="F165" s="7" t="n"/>
      <c r="G165" s="7" t="n"/>
      <c r="H165" s="7" t="n">
        <v>1</v>
      </c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>
        <v>1</v>
      </c>
      <c r="BM165" s="7" t="n"/>
      <c r="BN165" s="7" t="n"/>
      <c r="BO165" s="7" t="n">
        <v>1</v>
      </c>
      <c r="BP165" s="7" t="n">
        <v>5</v>
      </c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7" t="n"/>
      <c r="CE165" s="7" t="n"/>
      <c r="CF165" s="7" t="n"/>
      <c r="CG165" s="7" t="n">
        <v>1</v>
      </c>
      <c r="CH165" s="7" t="n"/>
      <c r="CI165" s="7" t="n"/>
      <c r="CJ165" s="7" t="n"/>
      <c r="CK165" s="7" t="n"/>
      <c r="CL165" s="7" t="n">
        <v>1</v>
      </c>
      <c r="CM165" s="7" t="n"/>
      <c r="CN165" s="7" t="n"/>
      <c r="CO165" s="7" t="n"/>
      <c r="CP165" s="7" t="n"/>
      <c r="CQ165" s="7" t="n"/>
      <c r="CR165" s="7" t="n"/>
      <c r="CS165" s="7" t="n"/>
      <c r="CT165" s="7" t="n"/>
      <c r="CU165" s="7" t="n"/>
      <c r="CV165" s="7" t="n"/>
      <c r="CW165" s="7" t="n">
        <v>2</v>
      </c>
      <c r="CX165" s="7" t="n">
        <v>1</v>
      </c>
      <c r="CY165" s="7" t="n">
        <v>5</v>
      </c>
      <c r="CZ165" s="7" t="n"/>
      <c r="DA165" s="7" t="n">
        <v>1</v>
      </c>
      <c r="DB165" s="7" t="n"/>
      <c r="DC165" s="7" t="n"/>
      <c r="DD165" s="7" t="n"/>
      <c r="DE165" s="7" t="n"/>
      <c r="DF165" s="7" t="n"/>
      <c r="DG165" s="7" t="n"/>
      <c r="DH165" s="7" t="n"/>
      <c r="DI165" s="7" t="n"/>
      <c r="DJ165" s="7" t="n"/>
      <c r="DK165" s="7" t="n"/>
      <c r="DL165" s="7" t="n"/>
      <c r="DM165" s="7" t="n"/>
      <c r="DN165" s="7" t="n"/>
      <c r="DO165" s="7" t="n"/>
      <c r="DP165" s="7" t="n"/>
      <c r="DQ165" s="7" t="n"/>
      <c r="DR165" s="7" t="n"/>
      <c r="DS165" s="7" t="n"/>
      <c r="DT165" s="7" t="n"/>
      <c r="DU165" s="7" t="n">
        <v>1</v>
      </c>
      <c r="DV165" s="7" t="n"/>
      <c r="DW165" s="7" t="n"/>
      <c r="DX165" s="7" t="n"/>
      <c r="DY165" s="7" t="n"/>
      <c r="DZ165" s="7" t="n"/>
      <c r="EA165" s="7" t="n"/>
      <c r="EB165" s="7" t="n"/>
      <c r="EC165" s="7" t="n"/>
      <c r="ED165" s="7" t="n"/>
      <c r="EE165" s="7" t="n"/>
      <c r="EF165" s="7" t="n"/>
      <c r="EG165" s="7" t="n"/>
      <c r="EH165" s="7" t="n"/>
      <c r="EI165" s="7" t="n"/>
      <c r="EJ165" s="7" t="n"/>
      <c r="EK165" s="7" t="n"/>
      <c r="EL165" s="7" t="n"/>
      <c r="EM165" s="7" t="n"/>
      <c r="EN165" s="7" t="n"/>
      <c r="EO165" s="7" t="n"/>
      <c r="EP165" s="7" t="n"/>
      <c r="EQ165" s="7" t="n"/>
      <c r="ER165" s="7" t="n"/>
      <c r="ES165" s="7" t="n"/>
      <c r="ET165" s="7" t="n"/>
      <c r="EU165" s="7" t="n"/>
      <c r="EV165" s="7" t="n"/>
      <c r="EW165" s="7" t="n"/>
      <c r="EX165" s="7" t="n"/>
      <c r="EY165" s="7" t="n"/>
      <c r="EZ165" s="7" t="n"/>
      <c r="FA165" s="7" t="n">
        <v>1</v>
      </c>
      <c r="FB165" s="7" t="n">
        <v>5</v>
      </c>
      <c r="FC165" s="7" t="n">
        <v>1</v>
      </c>
      <c r="FD165" s="7" t="n">
        <v>5</v>
      </c>
      <c r="FE165" s="7" t="n">
        <v>1</v>
      </c>
      <c r="FF165" s="7" t="n"/>
      <c r="FG165" s="7" t="n"/>
      <c r="FH165" s="7" t="n"/>
      <c r="FI165" s="7" t="n">
        <v>1</v>
      </c>
      <c r="FJ165" s="7" t="n"/>
      <c r="FK165" s="7" t="n"/>
      <c r="FL165" s="7" t="n"/>
      <c r="FM165" s="7" t="n"/>
      <c r="FN165" s="7" t="n"/>
      <c r="FO165" s="7" t="n"/>
      <c r="FP165" s="7" t="n"/>
      <c r="FQ165" s="7" t="n"/>
      <c r="FR165" s="7" t="n"/>
      <c r="FS165" s="7" t="n">
        <v>1</v>
      </c>
      <c r="FT165" s="7" t="n"/>
      <c r="FU165" s="7" t="n"/>
      <c r="FV165" s="7" t="n"/>
      <c r="FW165" s="7" t="n"/>
      <c r="FX165" s="7" t="n"/>
      <c r="FY165" s="7" t="n"/>
      <c r="FZ165" s="7" t="n"/>
      <c r="GA165" s="7" t="n"/>
      <c r="GB165" s="7" t="n"/>
      <c r="GC165" s="7" t="n">
        <v>1</v>
      </c>
      <c r="GD165" s="7" t="n"/>
      <c r="GE165" s="7" t="n"/>
      <c r="GF165" s="7" t="n"/>
      <c r="GG165" s="7" t="n"/>
      <c r="GH165" s="7" t="n"/>
      <c r="GI165" s="7" t="n"/>
      <c r="GJ165" s="7" t="n"/>
      <c r="GK165" s="7" t="n"/>
      <c r="GL165" s="7" t="n"/>
      <c r="GM165" s="7" t="n"/>
      <c r="GN165" s="7" t="n"/>
      <c r="GO165" s="7" t="n"/>
      <c r="GP165" s="7" t="n"/>
      <c r="GQ165" s="7" t="n"/>
      <c r="GR165" s="7" t="n"/>
      <c r="GS165" s="7" t="n"/>
      <c r="GT165" s="7" t="n"/>
      <c r="GU165" s="7" t="n">
        <v>1</v>
      </c>
      <c r="GV165" s="7" t="n"/>
      <c r="GW165" s="7" t="n">
        <v>1</v>
      </c>
      <c r="GX165" s="7" t="n">
        <v>1</v>
      </c>
      <c r="GY165" s="7" t="n">
        <v>1</v>
      </c>
      <c r="GZ165" s="7" t="n"/>
      <c r="HA165" s="7" t="n"/>
      <c r="HB165" s="7" t="n"/>
      <c r="HC165" s="7" t="n"/>
      <c r="HD165" s="7" t="n"/>
      <c r="HE165" s="7" t="n"/>
      <c r="HF165" s="7" t="n"/>
      <c r="HG165" s="7" t="n"/>
      <c r="HH165" s="7" t="n"/>
      <c r="HI165" s="7" t="n"/>
      <c r="HJ165" s="7" t="n"/>
      <c r="HK165" s="7" t="n"/>
      <c r="HL165" s="7" t="n"/>
      <c r="HM165" s="7" t="n"/>
      <c r="HN165" s="7" t="n"/>
      <c r="HO165" s="7" t="n"/>
      <c r="HP165" s="7" t="n"/>
      <c r="HQ165" s="7" t="n">
        <v>1</v>
      </c>
      <c r="HR165" s="7" t="n"/>
      <c r="HS165" s="7" t="n"/>
      <c r="HT165" s="7" t="n"/>
      <c r="HU165" s="7" t="n"/>
      <c r="HV165" s="7" t="n"/>
      <c r="HW165" s="7" t="n"/>
      <c r="HX165" s="7" t="n"/>
      <c r="HY165" s="7" t="n"/>
      <c r="HZ165" s="7" t="n"/>
      <c r="IA165" s="7" t="n"/>
      <c r="IB165" s="7" t="n"/>
      <c r="IC165" s="7" t="n"/>
      <c r="ID165" s="7" t="n"/>
      <c r="IE165" s="7" t="n"/>
      <c r="IF165" s="7" t="n"/>
      <c r="IG165" s="7" t="n"/>
      <c r="IH165" s="7" t="n"/>
      <c r="II165" s="7" t="n"/>
      <c r="IJ165" s="7" t="n"/>
      <c r="IK165" s="7" t="n"/>
      <c r="IL165" s="7" t="n"/>
      <c r="IM165" s="7" t="n"/>
      <c r="IN165" s="7" t="n"/>
      <c r="IO165" s="7" t="n"/>
      <c r="IP165" s="7" t="n"/>
      <c r="IQ165" s="7" t="n">
        <v>1</v>
      </c>
      <c r="IR165" s="7" t="n"/>
      <c r="IS165" s="7" t="n"/>
      <c r="IT165" s="7" t="n"/>
      <c r="IU165" s="7" t="n"/>
      <c r="IV165" s="7" t="n"/>
      <c r="IW165" s="7" t="n"/>
      <c r="IX165" s="7" t="n"/>
      <c r="IY165" s="7" t="n"/>
      <c r="IZ165" s="7" t="n"/>
      <c r="JA165" s="7" t="n"/>
      <c r="JB165" s="7" t="n"/>
      <c r="JC165" s="7" t="n"/>
      <c r="JD165" s="7" t="n">
        <v>1</v>
      </c>
      <c r="JE165" s="7" t="n"/>
      <c r="JF165" s="7" t="n"/>
      <c r="JG165" s="7" t="n"/>
      <c r="JH165" s="7" t="n"/>
      <c r="JI165" s="7" t="n"/>
      <c r="JJ165" s="7" t="n"/>
      <c r="JK165" s="7" t="n"/>
      <c r="JL165" s="7" t="n"/>
      <c r="JM165" s="7" t="n"/>
      <c r="JN165" s="7" t="n"/>
      <c r="JO165" s="7" t="n"/>
      <c r="JP165" s="7" t="n">
        <v>1</v>
      </c>
      <c r="JQ165" s="7" t="n"/>
      <c r="JR165" s="7" t="n"/>
      <c r="JS165" s="7" t="n"/>
      <c r="JT165" s="7" t="n"/>
      <c r="JU165" s="7" t="n"/>
      <c r="JV165" s="7" t="n"/>
      <c r="JW165" s="7" t="n"/>
      <c r="JX165" s="7" t="n"/>
      <c r="JY165" s="7" t="n"/>
      <c r="JZ165" s="7" t="n"/>
      <c r="KA165" s="7" t="n"/>
      <c r="KB165" s="7" t="n"/>
      <c r="KC165" s="7" t="n"/>
      <c r="KD165" s="7" t="n"/>
      <c r="KE165" s="7" t="n"/>
      <c r="KF165" s="7" t="n"/>
      <c r="KG165" s="7" t="n"/>
      <c r="KH165" s="7" t="n"/>
      <c r="KI165" s="7" t="n"/>
      <c r="KJ165" s="7" t="n"/>
      <c r="KK165" s="7" t="n"/>
      <c r="KL165" s="7" t="n">
        <v>1</v>
      </c>
      <c r="KM165" s="7" t="n"/>
      <c r="KN165" s="7" t="n"/>
      <c r="KO165" s="7" t="n"/>
      <c r="KP165" s="7" t="n"/>
      <c r="KQ165" s="7" t="n"/>
      <c r="KR165" s="7" t="n"/>
      <c r="KS165" s="7" t="n"/>
      <c r="KT165" s="7" t="n"/>
      <c r="KU165" s="7" t="n"/>
      <c r="KV165" s="7" t="n"/>
      <c r="KW165" s="7" t="n"/>
      <c r="KX165" s="7" t="n"/>
      <c r="KY165" s="7" t="n"/>
      <c r="KZ165" s="7" t="n">
        <v>1</v>
      </c>
      <c r="LA165" s="7" t="n"/>
      <c r="LB165" s="7" t="n"/>
      <c r="LC165" s="7" t="n"/>
      <c r="LD165" s="7" t="n"/>
      <c r="LE165" s="7" t="n"/>
      <c r="LF165" s="7" t="n"/>
      <c r="LG165" s="7" t="n"/>
      <c r="LH165" s="7" t="n"/>
      <c r="LI165" s="7" t="n"/>
      <c r="LJ165" s="7" t="n"/>
      <c r="LK165" s="7" t="n"/>
      <c r="LL165" s="7" t="n"/>
      <c r="LM165" s="7" t="n"/>
      <c r="LN165" s="7" t="n"/>
      <c r="LO165" s="7" t="n"/>
      <c r="LP165" s="7" t="n"/>
      <c r="LQ165" s="7" t="n"/>
      <c r="LR165" s="7" t="n"/>
      <c r="LS165" s="7" t="n"/>
      <c r="LT165" s="7" t="n"/>
      <c r="LU165" s="7" t="n"/>
      <c r="LV165" s="7" t="n"/>
      <c r="LW165" s="7" t="n"/>
      <c r="LX165" s="7" t="n"/>
      <c r="LY165" s="7" t="n"/>
      <c r="LZ165" s="7" t="n"/>
      <c r="MA165" s="7" t="n"/>
      <c r="MB165" s="7" t="n">
        <v>2</v>
      </c>
      <c r="MC165" s="7" t="n"/>
      <c r="MD165" s="7" t="n"/>
      <c r="ME165" s="7" t="n"/>
      <c r="MF165" s="7" t="n"/>
      <c r="MG165" s="7" t="n"/>
      <c r="MH165" s="7" t="n"/>
      <c r="MI165" s="7" t="n"/>
      <c r="MJ165" s="7" t="n"/>
      <c r="MK165" s="7" t="n"/>
      <c r="ML165" s="7" t="n"/>
      <c r="MM165" s="7" t="n"/>
      <c r="MN165" s="7" t="n"/>
      <c r="MO165" s="7" t="n">
        <v>1</v>
      </c>
      <c r="MP165" s="7" t="n">
        <v>1</v>
      </c>
      <c r="MQ165" s="7" t="n">
        <v>3</v>
      </c>
      <c r="MR165" s="7" t="n"/>
      <c r="MS165" s="7" t="n"/>
      <c r="MT165" s="7" t="n"/>
      <c r="MU165" s="7" t="n"/>
      <c r="MV165" s="7" t="n"/>
      <c r="MW165" s="7" t="n"/>
      <c r="MX165" s="7" t="n"/>
      <c r="MY165" s="7" t="n"/>
      <c r="MZ165" s="7" t="n">
        <v>2</v>
      </c>
      <c r="NA165" s="7" t="n"/>
      <c r="NB165" s="7" t="n">
        <v>13</v>
      </c>
      <c r="NC165" s="7" t="n">
        <v>1</v>
      </c>
      <c r="ND165" s="7" t="n"/>
      <c r="NE165" s="7" t="n"/>
      <c r="NF165" s="7" t="n"/>
      <c r="NG165" s="7" t="n"/>
      <c r="NH165" s="7" t="n">
        <v>5</v>
      </c>
      <c r="NI165" s="7" t="n">
        <v>4</v>
      </c>
      <c r="NJ165" s="7" t="n"/>
      <c r="NK165" s="7" t="n"/>
      <c r="NL165" s="7" t="n"/>
      <c r="NM165" s="7" t="n"/>
      <c r="NN165" s="7" t="n"/>
      <c r="NO165" s="7" t="n"/>
      <c r="NP165" s="7" t="n"/>
      <c r="NQ165" s="618" t="n"/>
      <c r="NR165" s="618" t="n"/>
      <c r="NS165" s="618" t="n"/>
      <c r="NT165" s="618" t="n"/>
      <c r="NU165" s="618" t="n"/>
      <c r="NV165" s="618" t="n"/>
      <c r="NW165" s="618" t="n"/>
      <c r="NX165" s="618" t="n"/>
      <c r="NY165" s="7" t="n"/>
      <c r="NZ165" s="7" t="n"/>
      <c r="OA165" s="7" t="n"/>
      <c r="OB165" s="7" t="n"/>
      <c r="OC165" s="7" t="n"/>
      <c r="OD165" s="7" t="n"/>
      <c r="OE165" s="7" t="n"/>
      <c r="OF165" s="7" t="n"/>
      <c r="OG165" s="619" t="n"/>
      <c r="OH165" s="619" t="n"/>
      <c r="OI165" s="619" t="n"/>
      <c r="OJ165" s="619" t="n"/>
      <c r="OK165" s="619" t="n"/>
      <c r="OL165" s="619" t="n"/>
      <c r="OM165" s="619" t="n"/>
      <c r="ON165" s="619" t="n"/>
      <c r="OO165" s="619" t="n"/>
      <c r="OP165" s="619" t="n"/>
      <c r="OQ165" s="619" t="n"/>
      <c r="OR165" s="619" t="n"/>
      <c r="OS165" s="619" t="n"/>
      <c r="OT165" s="619" t="n"/>
      <c r="OU165" s="619" t="n"/>
      <c r="OV165" s="619" t="n"/>
      <c r="OW165" s="7" t="n"/>
      <c r="OX165" s="7" t="n"/>
      <c r="OY165" s="7" t="n"/>
      <c r="OZ165" s="7" t="n"/>
      <c r="PA165" s="7" t="n"/>
      <c r="PB165" s="7" t="n"/>
      <c r="PC165" s="7" t="n"/>
      <c r="PD165" s="7" t="n"/>
      <c r="PE165" s="7" t="n"/>
      <c r="PF165" s="7" t="n"/>
      <c r="PG165" s="7" t="n"/>
      <c r="PH165" s="7" t="n"/>
      <c r="PI165" s="7" t="n"/>
      <c r="PJ165" s="7" t="n"/>
      <c r="PK165" s="7" t="n"/>
      <c r="PL165" s="7" t="n"/>
      <c r="PM165" s="7" t="n"/>
      <c r="PN165" s="7" t="n"/>
      <c r="PO165" s="7" t="n">
        <v>1</v>
      </c>
      <c r="PP165" s="7" t="n"/>
      <c r="PQ165" s="7" t="n"/>
      <c r="PR165" s="7" t="n"/>
      <c r="PS165" s="7" t="n"/>
      <c r="PT165" s="7" t="n"/>
      <c r="PU165" s="7" t="n"/>
      <c r="PV165" s="7" t="n"/>
      <c r="PW165" s="7" t="n"/>
      <c r="PX165" s="7" t="n"/>
      <c r="PY165" s="7" t="n"/>
      <c r="PZ165" s="7" t="n"/>
      <c r="QA165" s="7" t="n"/>
      <c r="QB165" s="7" t="n"/>
      <c r="QC165" s="7" t="n"/>
      <c r="QD165" s="7" t="n"/>
      <c r="QE165" s="7" t="n"/>
      <c r="QF165" s="7" t="n"/>
      <c r="QG165" s="7" t="n">
        <v>2</v>
      </c>
      <c r="QH165" s="7" t="n">
        <v>1</v>
      </c>
      <c r="QI165" s="7" t="n">
        <v>1</v>
      </c>
      <c r="QJ165" s="7" t="n">
        <v>1</v>
      </c>
      <c r="QK165" s="7" t="n"/>
      <c r="QL165" s="7" t="n"/>
      <c r="QM165" s="7" t="n"/>
      <c r="QN165" s="7" t="n"/>
      <c r="QO165" s="7" t="n"/>
      <c r="QP165" s="7" t="n"/>
      <c r="QQ165" s="7" t="n">
        <v>1</v>
      </c>
      <c r="QR165" s="7" t="n"/>
      <c r="QS165" s="7" t="n"/>
      <c r="QT165" s="7" t="n"/>
      <c r="QU165" s="7" t="n"/>
      <c r="QV165" s="7" t="n"/>
      <c r="QW165" s="7" t="n"/>
      <c r="QX165" s="7" t="n"/>
      <c r="QY165" s="7" t="n"/>
      <c r="QZ165" s="7" t="n"/>
      <c r="RA165" s="7" t="n"/>
      <c r="RB165" s="7" t="n"/>
      <c r="RC165" s="7" t="n"/>
      <c r="RD165" s="7" t="n"/>
      <c r="RE165" s="7" t="n"/>
      <c r="RF165" s="455">
        <f>SUM(E165:RE165)-QF165-QL165-SUM(QO165:QQ165)-SUM(QT165:QV165)</f>
        <v/>
      </c>
      <c r="RG165" s="119" t="n"/>
      <c r="RH165" s="456">
        <f>SUM(E165:G165)</f>
        <v/>
      </c>
      <c r="RI165" s="456">
        <f>SUM(H165:BN165)</f>
        <v/>
      </c>
      <c r="RJ165" s="456">
        <f>SUM(BO165:CT165)</f>
        <v/>
      </c>
      <c r="RK165" s="244">
        <f>SUM(CU165:CW165)</f>
        <v/>
      </c>
      <c r="RL165" s="456">
        <f>SUM(CX165:DH165)</f>
        <v/>
      </c>
      <c r="RM165" s="456">
        <f>SUM(DI165:DU165)</f>
        <v/>
      </c>
      <c r="RN165" s="456">
        <f>SUM(DV165:EZ165)</f>
        <v/>
      </c>
      <c r="RO165" s="456">
        <f>SUM(FA165:FB165)</f>
        <v/>
      </c>
      <c r="RP165" s="456">
        <f>SUM(FC165:FH165)</f>
        <v/>
      </c>
      <c r="RQ165" s="456">
        <f>SUM(FI165:GB165)</f>
        <v/>
      </c>
      <c r="RR165" s="456">
        <f>SUM(GC165:GW165)</f>
        <v/>
      </c>
      <c r="RS165" s="456">
        <f>SUM(GX165:IP165)</f>
        <v/>
      </c>
      <c r="RT165" s="456">
        <f>SUM(IQ165:JC165)</f>
        <v/>
      </c>
      <c r="RU165" s="456">
        <f>SUM(JD165:JV165)</f>
        <v/>
      </c>
      <c r="RV165" s="456">
        <f>SUM(JW165:MA165)</f>
        <v/>
      </c>
      <c r="RW165" s="456">
        <f>SUM(MB165:MN165)</f>
        <v/>
      </c>
      <c r="RX165" s="456">
        <f>MO165</f>
        <v/>
      </c>
      <c r="RY165" s="456">
        <f>SUM(MP165:MQ165)</f>
        <v/>
      </c>
      <c r="RZ165" s="456">
        <f>SUM(MR165:MT165)</f>
        <v/>
      </c>
      <c r="SA165" s="456">
        <f>SUM(MU165:MW165)</f>
        <v/>
      </c>
      <c r="SB165" s="456">
        <f>SUM(MX165:MZ165)</f>
        <v/>
      </c>
      <c r="SC165" s="456">
        <f>SUM(NA165:NB165)</f>
        <v/>
      </c>
      <c r="SD165" s="456">
        <f>SUM(NC165)</f>
        <v/>
      </c>
      <c r="SE165" s="456">
        <f>SUM(ND165:NF165)</f>
        <v/>
      </c>
      <c r="SF165" s="456">
        <f>SUM(NG165)</f>
        <v/>
      </c>
      <c r="SG165" s="456">
        <f>SUM(NH165)</f>
        <v/>
      </c>
      <c r="SH165" s="456">
        <f>NI165</f>
        <v/>
      </c>
      <c r="SI165" s="456">
        <f>NJ165</f>
        <v/>
      </c>
      <c r="SJ165" s="456">
        <f>SUM(NK165:NP165)</f>
        <v/>
      </c>
      <c r="SK165" s="456">
        <f>SUM(NQ165:PN165)</f>
        <v/>
      </c>
      <c r="SL165" s="456">
        <f>SUM(PO165:PX165)</f>
        <v/>
      </c>
      <c r="SM165" s="456">
        <f>SUM(PY165:PZ165)</f>
        <v/>
      </c>
      <c r="SN165" s="456">
        <f>SUM(QA165:QB165)</f>
        <v/>
      </c>
      <c r="SO165" s="456">
        <f>SUM(QC165:QE165)</f>
        <v/>
      </c>
      <c r="SP165" s="456">
        <f>SUM(QG165:QK165)</f>
        <v/>
      </c>
      <c r="SQ165" s="456">
        <f>SUM(QM165:QN165)</f>
        <v/>
      </c>
      <c r="SR165" s="456">
        <f>SUM(QO165)</f>
        <v/>
      </c>
      <c r="SS165" s="456">
        <f>SUM(QP165)+QQ165</f>
        <v/>
      </c>
      <c r="ST165" s="456">
        <f>SUM(QR165)</f>
        <v/>
      </c>
      <c r="SU165" s="456">
        <f>SUM(QS165)</f>
        <v/>
      </c>
      <c r="SV165" s="456">
        <f>SUM(QT165)</f>
        <v/>
      </c>
      <c r="SW165" s="456">
        <f>SUM(QU165)</f>
        <v/>
      </c>
      <c r="SX165" s="456">
        <f>SUM(QV165)</f>
        <v/>
      </c>
      <c r="SY165" s="456">
        <f>SUM(QW165:RE165)</f>
        <v/>
      </c>
      <c r="SZ165" s="157">
        <f>SUM(RH165:SX165)-SUM(SR165:SS165)-SUM(SV165:SX165)</f>
        <v/>
      </c>
      <c r="TB165" s="625" t="n"/>
      <c r="TC165" s="625" t="n"/>
      <c r="TE165" s="625" t="n"/>
      <c r="TF165" s="625" t="n"/>
      <c r="TG165" s="625" t="n"/>
      <c r="TH165" s="625" t="n"/>
      <c r="TI165" s="625" t="n"/>
      <c r="TJ165" s="625" t="n"/>
      <c r="TK165" s="625" t="n"/>
      <c r="TL165" s="625" t="n"/>
      <c r="TM165" s="625" t="n"/>
      <c r="TN165" s="625" t="n"/>
      <c r="TO165" s="625" t="n"/>
      <c r="TP165" s="625" t="n"/>
      <c r="TQ165" s="625" t="n"/>
      <c r="TR165" s="625" t="n"/>
      <c r="TS165" s="625" t="n"/>
      <c r="TT165" s="625" t="n"/>
      <c r="TU165" s="625" t="n"/>
    </row>
    <row r="166" ht="14.5" customHeight="1">
      <c r="A166" s="1100" t="n"/>
      <c r="B166" s="1101" t="n"/>
      <c r="C166" s="1102" t="n"/>
      <c r="D166" s="461" t="inlineStr">
        <is>
          <t>SUBSIDIADO</t>
        </is>
      </c>
      <c r="E166" s="7" t="n">
        <v>4</v>
      </c>
      <c r="F166" s="7" t="n"/>
      <c r="G166" s="7" t="n"/>
      <c r="H166" s="7" t="n">
        <v>3</v>
      </c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>
        <v>1</v>
      </c>
      <c r="BM166" s="7" t="n"/>
      <c r="BN166" s="7" t="n"/>
      <c r="BO166" s="7" t="n">
        <v>4</v>
      </c>
      <c r="BP166" s="7" t="n">
        <v>6</v>
      </c>
      <c r="BQ166" s="7" t="n">
        <v>10</v>
      </c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  <c r="CD166" s="7" t="n"/>
      <c r="CE166" s="7" t="n"/>
      <c r="CF166" s="7" t="n"/>
      <c r="CG166" s="7" t="n">
        <v>7</v>
      </c>
      <c r="CH166" s="7" t="n"/>
      <c r="CI166" s="7" t="n"/>
      <c r="CJ166" s="7" t="n"/>
      <c r="CK166" s="7" t="n"/>
      <c r="CL166" s="7" t="n">
        <v>8</v>
      </c>
      <c r="CM166" s="7" t="n"/>
      <c r="CN166" s="7" t="n"/>
      <c r="CO166" s="7" t="n"/>
      <c r="CP166" s="7" t="n"/>
      <c r="CQ166" s="7" t="n"/>
      <c r="CR166" s="7" t="n"/>
      <c r="CS166" s="7" t="n"/>
      <c r="CT166" s="7" t="n"/>
      <c r="CU166" s="7" t="n"/>
      <c r="CV166" s="7" t="n"/>
      <c r="CW166" s="7" t="n"/>
      <c r="CX166" s="7" t="n">
        <v>4</v>
      </c>
      <c r="CY166" s="7" t="n">
        <v>6</v>
      </c>
      <c r="CZ166" s="7" t="n">
        <v>10</v>
      </c>
      <c r="DA166" s="7" t="n">
        <v>7</v>
      </c>
      <c r="DB166" s="7" t="n"/>
      <c r="DC166" s="7" t="n"/>
      <c r="DD166" s="7" t="n"/>
      <c r="DE166" s="7" t="n"/>
      <c r="DF166" s="7" t="n"/>
      <c r="DG166" s="7" t="n"/>
      <c r="DH166" s="7" t="n"/>
      <c r="DI166" s="7" t="n"/>
      <c r="DJ166" s="7" t="n"/>
      <c r="DK166" s="7" t="n"/>
      <c r="DL166" s="7" t="n"/>
      <c r="DM166" s="7" t="n"/>
      <c r="DN166" s="7" t="n"/>
      <c r="DO166" s="7" t="n"/>
      <c r="DP166" s="7" t="n"/>
      <c r="DQ166" s="7" t="n"/>
      <c r="DR166" s="7" t="n"/>
      <c r="DS166" s="7" t="n"/>
      <c r="DT166" s="7" t="n"/>
      <c r="DU166" s="7" t="n">
        <v>8</v>
      </c>
      <c r="DV166" s="7" t="n"/>
      <c r="DW166" s="7" t="n"/>
      <c r="DX166" s="7" t="n"/>
      <c r="DY166" s="7" t="n"/>
      <c r="DZ166" s="7" t="n"/>
      <c r="EA166" s="7" t="n"/>
      <c r="EB166" s="7" t="n"/>
      <c r="EC166" s="7" t="n"/>
      <c r="ED166" s="7" t="n"/>
      <c r="EE166" s="7" t="n"/>
      <c r="EF166" s="7" t="n"/>
      <c r="EG166" s="7" t="n"/>
      <c r="EH166" s="7" t="n"/>
      <c r="EI166" s="7" t="n"/>
      <c r="EJ166" s="7" t="n"/>
      <c r="EK166" s="7" t="n"/>
      <c r="EL166" s="7" t="n"/>
      <c r="EM166" s="7" t="n"/>
      <c r="EN166" s="7" t="n"/>
      <c r="EO166" s="7" t="n"/>
      <c r="EP166" s="7" t="n"/>
      <c r="EQ166" s="7" t="n"/>
      <c r="ER166" s="7" t="n"/>
      <c r="ES166" s="7" t="n"/>
      <c r="ET166" s="7" t="n"/>
      <c r="EU166" s="7" t="n"/>
      <c r="EV166" s="7" t="n"/>
      <c r="EW166" s="7" t="n"/>
      <c r="EX166" s="7" t="n"/>
      <c r="EY166" s="7" t="n"/>
      <c r="EZ166" s="7" t="n"/>
      <c r="FA166" s="7" t="n">
        <v>4</v>
      </c>
      <c r="FB166" s="7" t="n">
        <v>6</v>
      </c>
      <c r="FC166" s="7" t="n">
        <v>4</v>
      </c>
      <c r="FD166" s="7" t="n">
        <v>6</v>
      </c>
      <c r="FE166" s="7" t="n">
        <v>7</v>
      </c>
      <c r="FF166" s="7" t="n"/>
      <c r="FG166" s="7" t="n"/>
      <c r="FH166" s="7" t="n"/>
      <c r="FI166" s="7" t="n">
        <v>7</v>
      </c>
      <c r="FJ166" s="7" t="n"/>
      <c r="FK166" s="7" t="n"/>
      <c r="FL166" s="7" t="n"/>
      <c r="FM166" s="7" t="n"/>
      <c r="FN166" s="7" t="n"/>
      <c r="FO166" s="7" t="n"/>
      <c r="FP166" s="7" t="n"/>
      <c r="FQ166" s="7" t="n"/>
      <c r="FR166" s="7" t="n"/>
      <c r="FS166" s="7" t="n">
        <v>7</v>
      </c>
      <c r="FT166" s="7" t="n"/>
      <c r="FU166" s="7" t="n"/>
      <c r="FV166" s="7" t="n"/>
      <c r="FW166" s="7" t="n"/>
      <c r="FX166" s="7" t="n"/>
      <c r="FY166" s="7" t="n"/>
      <c r="FZ166" s="7" t="n"/>
      <c r="GA166" s="7" t="n"/>
      <c r="GB166" s="7" t="n"/>
      <c r="GC166" s="7" t="n">
        <v>13</v>
      </c>
      <c r="GD166" s="7" t="n"/>
      <c r="GE166" s="7" t="n"/>
      <c r="GF166" s="7" t="n"/>
      <c r="GG166" s="7" t="n"/>
      <c r="GH166" s="7" t="n"/>
      <c r="GI166" s="7" t="n"/>
      <c r="GJ166" s="7" t="n"/>
      <c r="GK166" s="7" t="n"/>
      <c r="GL166" s="7" t="n"/>
      <c r="GM166" s="7" t="n"/>
      <c r="GN166" s="7" t="n"/>
      <c r="GO166" s="7" t="n"/>
      <c r="GP166" s="7" t="n"/>
      <c r="GQ166" s="7" t="n"/>
      <c r="GR166" s="7" t="n"/>
      <c r="GS166" s="7" t="n"/>
      <c r="GT166" s="7" t="n"/>
      <c r="GU166" s="7" t="n"/>
      <c r="GV166" s="7" t="n"/>
      <c r="GW166" s="7" t="n"/>
      <c r="GX166" s="7" t="n">
        <v>2</v>
      </c>
      <c r="GY166" s="7" t="n"/>
      <c r="GZ166" s="7" t="n"/>
      <c r="HA166" s="7" t="n"/>
      <c r="HB166" s="7" t="n"/>
      <c r="HC166" s="7" t="n"/>
      <c r="HD166" s="7" t="n"/>
      <c r="HE166" s="7" t="n"/>
      <c r="HF166" s="7" t="n"/>
      <c r="HG166" s="7" t="n"/>
      <c r="HH166" s="7" t="n"/>
      <c r="HI166" s="7" t="n"/>
      <c r="HJ166" s="7" t="n"/>
      <c r="HK166" s="7" t="n"/>
      <c r="HL166" s="7" t="n"/>
      <c r="HM166" s="7" t="n"/>
      <c r="HN166" s="7" t="n"/>
      <c r="HO166" s="7" t="n"/>
      <c r="HP166" s="7" t="n">
        <v>1</v>
      </c>
      <c r="HQ166" s="7" t="n"/>
      <c r="HR166" s="7" t="n"/>
      <c r="HS166" s="7" t="n"/>
      <c r="HT166" s="7" t="n"/>
      <c r="HU166" s="7" t="n"/>
      <c r="HV166" s="7" t="n">
        <v>1</v>
      </c>
      <c r="HW166" s="7" t="n"/>
      <c r="HX166" s="7" t="n"/>
      <c r="HY166" s="7" t="n"/>
      <c r="HZ166" s="7" t="n"/>
      <c r="IA166" s="7" t="n"/>
      <c r="IB166" s="7" t="n"/>
      <c r="IC166" s="7" t="n"/>
      <c r="ID166" s="7" t="n"/>
      <c r="IE166" s="7" t="n"/>
      <c r="IF166" s="7" t="n"/>
      <c r="IG166" s="7" t="n"/>
      <c r="IH166" s="7" t="n"/>
      <c r="II166" s="7" t="n"/>
      <c r="IJ166" s="7" t="n"/>
      <c r="IK166" s="7" t="n"/>
      <c r="IL166" s="7" t="n"/>
      <c r="IM166" s="7" t="n"/>
      <c r="IN166" s="7" t="n"/>
      <c r="IO166" s="7" t="n"/>
      <c r="IP166" s="7" t="n"/>
      <c r="IQ166" s="7" t="n">
        <v>7</v>
      </c>
      <c r="IR166" s="7" t="n"/>
      <c r="IS166" s="7" t="n"/>
      <c r="IT166" s="7" t="n"/>
      <c r="IU166" s="7" t="n"/>
      <c r="IV166" s="7" t="n"/>
      <c r="IW166" s="7" t="n"/>
      <c r="IX166" s="7" t="n"/>
      <c r="IY166" s="7" t="n"/>
      <c r="IZ166" s="7" t="n"/>
      <c r="JA166" s="7" t="n"/>
      <c r="JB166" s="7" t="n"/>
      <c r="JC166" s="7" t="n"/>
      <c r="JD166" s="7" t="n">
        <v>7</v>
      </c>
      <c r="JE166" s="7" t="n"/>
      <c r="JF166" s="7" t="n"/>
      <c r="JG166" s="7" t="n"/>
      <c r="JH166" s="7" t="n"/>
      <c r="JI166" s="7" t="n"/>
      <c r="JJ166" s="7" t="n"/>
      <c r="JK166" s="7" t="n"/>
      <c r="JL166" s="7" t="n"/>
      <c r="JM166" s="7" t="n"/>
      <c r="JN166" s="7" t="n"/>
      <c r="JO166" s="7" t="n"/>
      <c r="JP166" s="7" t="n">
        <v>8</v>
      </c>
      <c r="JQ166" s="7" t="n"/>
      <c r="JR166" s="7" t="n"/>
      <c r="JS166" s="7" t="n"/>
      <c r="JT166" s="7" t="n"/>
      <c r="JU166" s="7" t="n"/>
      <c r="JV166" s="7" t="n"/>
      <c r="JW166" s="7" t="n"/>
      <c r="JX166" s="7" t="n"/>
      <c r="JY166" s="7" t="n"/>
      <c r="JZ166" s="7" t="n"/>
      <c r="KA166" s="7" t="n"/>
      <c r="KB166" s="7" t="n"/>
      <c r="KC166" s="7" t="n"/>
      <c r="KD166" s="7" t="n"/>
      <c r="KE166" s="7" t="n"/>
      <c r="KF166" s="7" t="n"/>
      <c r="KG166" s="7" t="n"/>
      <c r="KH166" s="7" t="n"/>
      <c r="KI166" s="7" t="n"/>
      <c r="KJ166" s="7" t="n"/>
      <c r="KK166" s="7" t="n"/>
      <c r="KL166" s="7" t="n">
        <v>3</v>
      </c>
      <c r="KM166" s="7" t="n"/>
      <c r="KN166" s="7" t="n"/>
      <c r="KO166" s="7" t="n"/>
      <c r="KP166" s="7" t="n"/>
      <c r="KQ166" s="7" t="n"/>
      <c r="KR166" s="7" t="n"/>
      <c r="KS166" s="7" t="n"/>
      <c r="KT166" s="7" t="n"/>
      <c r="KU166" s="7" t="n">
        <v>1</v>
      </c>
      <c r="KV166" s="7" t="n"/>
      <c r="KW166" s="7" t="n"/>
      <c r="KX166" s="7" t="n"/>
      <c r="KY166" s="7" t="n"/>
      <c r="KZ166" s="7" t="n">
        <v>5</v>
      </c>
      <c r="LA166" s="7" t="n"/>
      <c r="LB166" s="7" t="n"/>
      <c r="LC166" s="7" t="n"/>
      <c r="LD166" s="7" t="n"/>
      <c r="LE166" s="7" t="n"/>
      <c r="LF166" s="7" t="n"/>
      <c r="LG166" s="7" t="n"/>
      <c r="LH166" s="7" t="n"/>
      <c r="LI166" s="7" t="n"/>
      <c r="LJ166" s="7" t="n"/>
      <c r="LK166" s="7" t="n"/>
      <c r="LL166" s="7" t="n"/>
      <c r="LM166" s="7" t="n"/>
      <c r="LN166" s="7" t="n">
        <v>1</v>
      </c>
      <c r="LO166" s="7" t="n"/>
      <c r="LP166" s="7" t="n"/>
      <c r="LQ166" s="7" t="n"/>
      <c r="LR166" s="7" t="n"/>
      <c r="LS166" s="7" t="n"/>
      <c r="LT166" s="7" t="n"/>
      <c r="LU166" s="7" t="n"/>
      <c r="LV166" s="7" t="n"/>
      <c r="LW166" s="7" t="n"/>
      <c r="LX166" s="7" t="n"/>
      <c r="LY166" s="7" t="n"/>
      <c r="LZ166" s="7" t="n"/>
      <c r="MA166" s="7" t="n"/>
      <c r="MB166" s="7" t="n">
        <v>5</v>
      </c>
      <c r="MC166" s="7" t="n"/>
      <c r="MD166" s="7" t="n"/>
      <c r="ME166" s="7" t="n"/>
      <c r="MF166" s="7" t="n"/>
      <c r="MG166" s="7" t="n"/>
      <c r="MH166" s="7" t="n"/>
      <c r="MI166" s="7" t="n"/>
      <c r="MJ166" s="7" t="n"/>
      <c r="MK166" s="7" t="n"/>
      <c r="ML166" s="7" t="n"/>
      <c r="MM166" s="7" t="n"/>
      <c r="MN166" s="7" t="n"/>
      <c r="MO166" s="7" t="n">
        <v>8</v>
      </c>
      <c r="MP166" s="7" t="n">
        <v>10</v>
      </c>
      <c r="MQ166" s="7" t="n">
        <v>5</v>
      </c>
      <c r="MR166" s="7" t="n"/>
      <c r="MS166" s="7" t="n"/>
      <c r="MT166" s="7" t="n">
        <v>5</v>
      </c>
      <c r="MU166" s="7" t="n"/>
      <c r="MV166" s="7" t="n"/>
      <c r="MW166" s="7" t="n">
        <v>9</v>
      </c>
      <c r="MX166" s="7" t="n"/>
      <c r="MY166" s="7" t="n"/>
      <c r="MZ166" s="7" t="n">
        <v>8</v>
      </c>
      <c r="NA166" s="7" t="n"/>
      <c r="NB166" s="7" t="n">
        <v>57</v>
      </c>
      <c r="NC166" s="7" t="n">
        <v>4</v>
      </c>
      <c r="ND166" s="7" t="n"/>
      <c r="NE166" s="7" t="n"/>
      <c r="NF166" s="7" t="n">
        <v>1</v>
      </c>
      <c r="NG166" s="7" t="n"/>
      <c r="NH166" s="7" t="n">
        <v>10</v>
      </c>
      <c r="NI166" s="7" t="n">
        <v>1</v>
      </c>
      <c r="NJ166" s="7" t="n"/>
      <c r="NK166" s="7" t="n"/>
      <c r="NL166" s="7" t="n"/>
      <c r="NM166" s="7" t="n"/>
      <c r="NN166" s="7" t="n"/>
      <c r="NO166" s="7" t="n"/>
      <c r="NP166" s="7" t="n"/>
      <c r="NQ166" s="619" t="n"/>
      <c r="NR166" s="619" t="n"/>
      <c r="NS166" s="619" t="n"/>
      <c r="NT166" s="619" t="n"/>
      <c r="NU166" s="619" t="n"/>
      <c r="NV166" s="619" t="n"/>
      <c r="NW166" s="619" t="n"/>
      <c r="NX166" s="619" t="n"/>
      <c r="NY166" s="7" t="n"/>
      <c r="NZ166" s="7" t="n"/>
      <c r="OA166" s="7" t="n"/>
      <c r="OB166" s="7" t="n"/>
      <c r="OC166" s="7" t="n"/>
      <c r="OD166" s="7" t="n"/>
      <c r="OE166" s="7" t="n"/>
      <c r="OF166" s="7" t="n"/>
      <c r="OG166" s="619" t="n"/>
      <c r="OH166" s="619" t="n"/>
      <c r="OI166" s="619" t="n"/>
      <c r="OJ166" s="619" t="n"/>
      <c r="OK166" s="619" t="n"/>
      <c r="OL166" s="619" t="n"/>
      <c r="OM166" s="619" t="n"/>
      <c r="ON166" s="619" t="n"/>
      <c r="OO166" s="619" t="n"/>
      <c r="OP166" s="619" t="n"/>
      <c r="OQ166" s="619" t="n"/>
      <c r="OR166" s="619" t="n"/>
      <c r="OS166" s="619" t="n"/>
      <c r="OT166" s="619" t="n"/>
      <c r="OU166" s="619" t="n"/>
      <c r="OV166" s="619" t="n"/>
      <c r="OW166" s="7" t="n"/>
      <c r="OX166" s="7" t="n"/>
      <c r="OY166" s="7" t="n"/>
      <c r="OZ166" s="7" t="n"/>
      <c r="PA166" s="7" t="n"/>
      <c r="PB166" s="7" t="n"/>
      <c r="PC166" s="7" t="n"/>
      <c r="PD166" s="7" t="n"/>
      <c r="PE166" s="7" t="n"/>
      <c r="PF166" s="7" t="n"/>
      <c r="PG166" s="7" t="n"/>
      <c r="PH166" s="7" t="n"/>
      <c r="PI166" s="7" t="n"/>
      <c r="PJ166" s="7" t="n"/>
      <c r="PK166" s="7" t="n"/>
      <c r="PL166" s="7" t="n"/>
      <c r="PM166" s="7" t="n"/>
      <c r="PN166" s="7" t="n"/>
      <c r="PO166" s="7" t="n">
        <v>3</v>
      </c>
      <c r="PP166" s="7" t="n"/>
      <c r="PQ166" s="7" t="n"/>
      <c r="PR166" s="7" t="n"/>
      <c r="PS166" s="7" t="n">
        <v>1</v>
      </c>
      <c r="PT166" s="7" t="n"/>
      <c r="PU166" s="7" t="n">
        <v>2</v>
      </c>
      <c r="PV166" s="7" t="n">
        <v>1</v>
      </c>
      <c r="PW166" s="7" t="n">
        <v>1</v>
      </c>
      <c r="PX166" s="7" t="n"/>
      <c r="PY166" s="7" t="n"/>
      <c r="PZ166" s="7" t="n"/>
      <c r="QA166" s="7" t="n"/>
      <c r="QB166" s="7" t="n"/>
      <c r="QC166" s="7" t="n"/>
      <c r="QD166" s="7" t="n"/>
      <c r="QE166" s="7" t="n"/>
      <c r="QF166" s="7" t="n"/>
      <c r="QG166" s="7" t="n">
        <v>2</v>
      </c>
      <c r="QH166" s="7" t="n">
        <v>1</v>
      </c>
      <c r="QI166" s="7" t="n">
        <v>2</v>
      </c>
      <c r="QJ166" s="7" t="n">
        <v>2</v>
      </c>
      <c r="QK166" s="7" t="n"/>
      <c r="QL166" s="7" t="n"/>
      <c r="QM166" s="7" t="n"/>
      <c r="QN166" s="7" t="n"/>
      <c r="QO166" s="7" t="n"/>
      <c r="QP166" s="7" t="n"/>
      <c r="QQ166" s="7" t="n"/>
      <c r="QR166" s="7" t="n"/>
      <c r="QS166" s="7" t="n"/>
      <c r="QT166" s="7" t="n"/>
      <c r="QU166" s="7" t="n"/>
      <c r="QV166" s="7" t="n"/>
      <c r="QW166" s="7" t="n"/>
      <c r="QX166" s="7" t="n"/>
      <c r="QY166" s="7" t="n"/>
      <c r="QZ166" s="7" t="n"/>
      <c r="RA166" s="7" t="n"/>
      <c r="RB166" s="7" t="n"/>
      <c r="RC166" s="7" t="n"/>
      <c r="RD166" s="7" t="n"/>
      <c r="RE166" s="7" t="n"/>
      <c r="RF166" s="455">
        <f>SUM(E166:RE166)-QF166-QL166-SUM(QO166:QQ166)-SUM(QT166:QV166)</f>
        <v/>
      </c>
      <c r="RG166" s="119" t="n"/>
      <c r="RH166" s="456">
        <f>SUM(E166:G166)</f>
        <v/>
      </c>
      <c r="RI166" s="456">
        <f>SUM(H166:BN166)</f>
        <v/>
      </c>
      <c r="RJ166" s="456">
        <f>SUM(BO166:CT166)</f>
        <v/>
      </c>
      <c r="RK166" s="244">
        <f>SUM(CU166:CW166)</f>
        <v/>
      </c>
      <c r="RL166" s="456">
        <f>SUM(CX166:DH166)</f>
        <v/>
      </c>
      <c r="RM166" s="456">
        <f>SUM(DI166:DU166)</f>
        <v/>
      </c>
      <c r="RN166" s="456">
        <f>SUM(DV166:EZ166)</f>
        <v/>
      </c>
      <c r="RO166" s="456">
        <f>SUM(FA166:FB166)</f>
        <v/>
      </c>
      <c r="RP166" s="456">
        <f>SUM(FC166:FH166)</f>
        <v/>
      </c>
      <c r="RQ166" s="456">
        <f>SUM(FI166:GB166)</f>
        <v/>
      </c>
      <c r="RR166" s="456">
        <f>SUM(GC166:GW166)</f>
        <v/>
      </c>
      <c r="RS166" s="456">
        <f>SUM(GX166:IP166)</f>
        <v/>
      </c>
      <c r="RT166" s="456">
        <f>SUM(IQ166:JC166)</f>
        <v/>
      </c>
      <c r="RU166" s="456">
        <f>SUM(JD166:JV166)</f>
        <v/>
      </c>
      <c r="RV166" s="456">
        <f>SUM(JW166:MA166)</f>
        <v/>
      </c>
      <c r="RW166" s="456">
        <f>SUM(MB166:MN166)</f>
        <v/>
      </c>
      <c r="RX166" s="456">
        <f>MO166</f>
        <v/>
      </c>
      <c r="RY166" s="456">
        <f>SUM(MP166:MQ166)</f>
        <v/>
      </c>
      <c r="RZ166" s="456">
        <f>SUM(MR166:MT166)</f>
        <v/>
      </c>
      <c r="SA166" s="456">
        <f>SUM(MU166:MW166)</f>
        <v/>
      </c>
      <c r="SB166" s="456">
        <f>SUM(MX166:MZ166)</f>
        <v/>
      </c>
      <c r="SC166" s="456">
        <f>SUM(NA166:NB166)</f>
        <v/>
      </c>
      <c r="SD166" s="456">
        <f>SUM(NC166)</f>
        <v/>
      </c>
      <c r="SE166" s="456">
        <f>SUM(ND166:NF166)</f>
        <v/>
      </c>
      <c r="SF166" s="456">
        <f>SUM(NG166)</f>
        <v/>
      </c>
      <c r="SG166" s="456">
        <f>SUM(NH166)</f>
        <v/>
      </c>
      <c r="SH166" s="456">
        <f>NI166</f>
        <v/>
      </c>
      <c r="SI166" s="456">
        <f>NJ166</f>
        <v/>
      </c>
      <c r="SJ166" s="456">
        <f>SUM(NK166:NP166)</f>
        <v/>
      </c>
      <c r="SK166" s="456">
        <f>SUM(NQ166:PN166)</f>
        <v/>
      </c>
      <c r="SL166" s="456">
        <f>SUM(PO166:PX166)</f>
        <v/>
      </c>
      <c r="SM166" s="456">
        <f>SUM(PY166:PZ166)</f>
        <v/>
      </c>
      <c r="SN166" s="456">
        <f>SUM(QA166:QB166)</f>
        <v/>
      </c>
      <c r="SO166" s="456">
        <f>SUM(QC166:QE166)</f>
        <v/>
      </c>
      <c r="SP166" s="456">
        <f>SUM(QG166:QK166)</f>
        <v/>
      </c>
      <c r="SQ166" s="456">
        <f>SUM(QM166:QN166)</f>
        <v/>
      </c>
      <c r="SR166" s="456">
        <f>SUM(QO166)</f>
        <v/>
      </c>
      <c r="SS166" s="456">
        <f>SUM(QP166)+QQ166</f>
        <v/>
      </c>
      <c r="ST166" s="456">
        <f>SUM(QR166)</f>
        <v/>
      </c>
      <c r="SU166" s="456">
        <f>SUM(QS166)</f>
        <v/>
      </c>
      <c r="SV166" s="456">
        <f>SUM(QT166)</f>
        <v/>
      </c>
      <c r="SW166" s="456">
        <f>SUM(QU166)</f>
        <v/>
      </c>
      <c r="SX166" s="456">
        <f>SUM(QV166)</f>
        <v/>
      </c>
      <c r="SY166" s="456">
        <f>SUM(QW166:RE166)</f>
        <v/>
      </c>
      <c r="SZ166" s="157">
        <f>SUM(RH166:SX166)-SUM(SR166:SS166)-SUM(SV166:SX166)</f>
        <v/>
      </c>
      <c r="TB166" s="625" t="n"/>
      <c r="TC166" s="625" t="n"/>
      <c r="TE166" s="625" t="n"/>
      <c r="TF166" s="625" t="n"/>
      <c r="TG166" s="625" t="n"/>
      <c r="TH166" s="625" t="n"/>
      <c r="TI166" s="625" t="n"/>
      <c r="TJ166" s="625" t="n"/>
      <c r="TK166" s="625" t="n"/>
      <c r="TL166" s="625" t="n"/>
      <c r="TM166" s="625" t="n"/>
      <c r="TN166" s="625" t="n"/>
      <c r="TO166" s="625" t="n"/>
      <c r="TP166" s="625" t="n"/>
      <c r="TQ166" s="625" t="n"/>
      <c r="TR166" s="625" t="n"/>
      <c r="TS166" s="625" t="n"/>
      <c r="TT166" s="625" t="n"/>
      <c r="TU166" s="625" t="n"/>
    </row>
    <row r="167" ht="14.5" customHeight="1">
      <c r="A167" s="1100" t="n"/>
      <c r="B167" s="1101" t="n"/>
      <c r="C167" s="1102" t="n"/>
      <c r="D167" s="462" t="inlineStr">
        <is>
          <t>POBRE NO ASEGURADO</t>
        </is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  <c r="CD167" s="7" t="n"/>
      <c r="CE167" s="7" t="n"/>
      <c r="CF167" s="7" t="n"/>
      <c r="CG167" s="7" t="n"/>
      <c r="CH167" s="7" t="n"/>
      <c r="CI167" s="7" t="n"/>
      <c r="CJ167" s="7" t="n"/>
      <c r="CK167" s="7" t="n"/>
      <c r="CL167" s="7" t="n"/>
      <c r="CM167" s="7" t="n"/>
      <c r="CN167" s="7" t="n"/>
      <c r="CO167" s="7" t="n"/>
      <c r="CP167" s="7" t="n"/>
      <c r="CQ167" s="7" t="n"/>
      <c r="CR167" s="7" t="n"/>
      <c r="CS167" s="7" t="n"/>
      <c r="CT167" s="7" t="n"/>
      <c r="CU167" s="7" t="n"/>
      <c r="CV167" s="7" t="n"/>
      <c r="CW167" s="7" t="n"/>
      <c r="CX167" s="7" t="n"/>
      <c r="CY167" s="7" t="n"/>
      <c r="CZ167" s="7" t="n"/>
      <c r="DA167" s="7" t="n"/>
      <c r="DB167" s="7" t="n"/>
      <c r="DC167" s="7" t="n"/>
      <c r="DD167" s="7" t="n"/>
      <c r="DE167" s="7" t="n"/>
      <c r="DF167" s="7" t="n"/>
      <c r="DG167" s="7" t="n"/>
      <c r="DH167" s="7" t="n"/>
      <c r="DI167" s="7" t="n"/>
      <c r="DJ167" s="7" t="n"/>
      <c r="DK167" s="7" t="n"/>
      <c r="DL167" s="7" t="n"/>
      <c r="DM167" s="7" t="n"/>
      <c r="DN167" s="7" t="n"/>
      <c r="DO167" s="7" t="n"/>
      <c r="DP167" s="7" t="n"/>
      <c r="DQ167" s="7" t="n"/>
      <c r="DR167" s="7" t="n"/>
      <c r="DS167" s="7" t="n"/>
      <c r="DT167" s="7" t="n"/>
      <c r="DU167" s="7" t="n"/>
      <c r="DV167" s="7" t="n"/>
      <c r="DW167" s="7" t="n"/>
      <c r="DX167" s="7" t="n"/>
      <c r="DY167" s="7" t="n"/>
      <c r="DZ167" s="7" t="n"/>
      <c r="EA167" s="7" t="n"/>
      <c r="EB167" s="7" t="n"/>
      <c r="EC167" s="7" t="n"/>
      <c r="ED167" s="7" t="n"/>
      <c r="EE167" s="7" t="n"/>
      <c r="EF167" s="7" t="n"/>
      <c r="EG167" s="7" t="n"/>
      <c r="EH167" s="7" t="n"/>
      <c r="EI167" s="7" t="n"/>
      <c r="EJ167" s="7" t="n"/>
      <c r="EK167" s="7" t="n"/>
      <c r="EL167" s="7" t="n"/>
      <c r="EM167" s="7" t="n"/>
      <c r="EN167" s="7" t="n"/>
      <c r="EO167" s="7" t="n"/>
      <c r="EP167" s="7" t="n"/>
      <c r="EQ167" s="7" t="n"/>
      <c r="ER167" s="7" t="n"/>
      <c r="ES167" s="7" t="n"/>
      <c r="ET167" s="7" t="n"/>
      <c r="EU167" s="7" t="n"/>
      <c r="EV167" s="7" t="n"/>
      <c r="EW167" s="7" t="n"/>
      <c r="EX167" s="7" t="n"/>
      <c r="EY167" s="7" t="n"/>
      <c r="EZ167" s="7" t="n"/>
      <c r="FA167" s="7" t="n"/>
      <c r="FB167" s="7" t="n"/>
      <c r="FC167" s="7" t="n"/>
      <c r="FD167" s="7" t="n"/>
      <c r="FE167" s="7" t="n"/>
      <c r="FF167" s="7" t="n"/>
      <c r="FG167" s="7" t="n"/>
      <c r="FH167" s="7" t="n"/>
      <c r="FI167" s="7" t="n"/>
      <c r="FJ167" s="7" t="n"/>
      <c r="FK167" s="7" t="n"/>
      <c r="FL167" s="7" t="n"/>
      <c r="FM167" s="7" t="n"/>
      <c r="FN167" s="7" t="n"/>
      <c r="FO167" s="7" t="n"/>
      <c r="FP167" s="7" t="n"/>
      <c r="FQ167" s="7" t="n"/>
      <c r="FR167" s="7" t="n"/>
      <c r="FS167" s="7" t="n"/>
      <c r="FT167" s="7" t="n"/>
      <c r="FU167" s="7" t="n"/>
      <c r="FV167" s="7" t="n"/>
      <c r="FW167" s="7" t="n"/>
      <c r="FX167" s="7" t="n"/>
      <c r="FY167" s="7" t="n"/>
      <c r="FZ167" s="7" t="n"/>
      <c r="GA167" s="7" t="n"/>
      <c r="GB167" s="7" t="n"/>
      <c r="GC167" s="7" t="n"/>
      <c r="GD167" s="7" t="n"/>
      <c r="GE167" s="7" t="n"/>
      <c r="GF167" s="7" t="n"/>
      <c r="GG167" s="7" t="n"/>
      <c r="GH167" s="7" t="n"/>
      <c r="GI167" s="7" t="n"/>
      <c r="GJ167" s="7" t="n"/>
      <c r="GK167" s="7" t="n"/>
      <c r="GL167" s="7" t="n"/>
      <c r="GM167" s="7" t="n"/>
      <c r="GN167" s="7" t="n"/>
      <c r="GO167" s="7" t="n"/>
      <c r="GP167" s="7" t="n"/>
      <c r="GQ167" s="7" t="n"/>
      <c r="GR167" s="7" t="n"/>
      <c r="GS167" s="7" t="n"/>
      <c r="GT167" s="7" t="n"/>
      <c r="GU167" s="7" t="n"/>
      <c r="GV167" s="7" t="n"/>
      <c r="GW167" s="7" t="n"/>
      <c r="GX167" s="7" t="n"/>
      <c r="GY167" s="7" t="n"/>
      <c r="GZ167" s="7" t="n"/>
      <c r="HA167" s="7" t="n"/>
      <c r="HB167" s="7" t="n"/>
      <c r="HC167" s="7" t="n"/>
      <c r="HD167" s="7" t="n"/>
      <c r="HE167" s="7" t="n"/>
      <c r="HF167" s="7" t="n"/>
      <c r="HG167" s="7" t="n"/>
      <c r="HH167" s="7" t="n"/>
      <c r="HI167" s="7" t="n"/>
      <c r="HJ167" s="7" t="n"/>
      <c r="HK167" s="7" t="n"/>
      <c r="HL167" s="7" t="n"/>
      <c r="HM167" s="7" t="n"/>
      <c r="HN167" s="7" t="n"/>
      <c r="HO167" s="7" t="n"/>
      <c r="HP167" s="7" t="n"/>
      <c r="HQ167" s="7" t="n"/>
      <c r="HR167" s="7" t="n"/>
      <c r="HS167" s="7" t="n"/>
      <c r="HT167" s="7" t="n"/>
      <c r="HU167" s="7" t="n"/>
      <c r="HV167" s="7" t="n"/>
      <c r="HW167" s="7" t="n"/>
      <c r="HX167" s="7" t="n"/>
      <c r="HY167" s="7" t="n"/>
      <c r="HZ167" s="7" t="n"/>
      <c r="IA167" s="7" t="n"/>
      <c r="IB167" s="7" t="n"/>
      <c r="IC167" s="7" t="n"/>
      <c r="ID167" s="7" t="n"/>
      <c r="IE167" s="7" t="n"/>
      <c r="IF167" s="7" t="n"/>
      <c r="IG167" s="7" t="n"/>
      <c r="IH167" s="7" t="n"/>
      <c r="II167" s="7" t="n"/>
      <c r="IJ167" s="7" t="n"/>
      <c r="IK167" s="7" t="n"/>
      <c r="IL167" s="7" t="n"/>
      <c r="IM167" s="7" t="n"/>
      <c r="IN167" s="7" t="n"/>
      <c r="IO167" s="7" t="n"/>
      <c r="IP167" s="7" t="n"/>
      <c r="IQ167" s="7" t="n"/>
      <c r="IR167" s="7" t="n"/>
      <c r="IS167" s="7" t="n"/>
      <c r="IT167" s="7" t="n"/>
      <c r="IU167" s="7" t="n"/>
      <c r="IV167" s="7" t="n"/>
      <c r="IW167" s="7" t="n"/>
      <c r="IX167" s="7" t="n"/>
      <c r="IY167" s="7" t="n"/>
      <c r="IZ167" s="7" t="n"/>
      <c r="JA167" s="7" t="n"/>
      <c r="JB167" s="7" t="n"/>
      <c r="JC167" s="7" t="n"/>
      <c r="JD167" s="7" t="n"/>
      <c r="JE167" s="7" t="n"/>
      <c r="JF167" s="7" t="n"/>
      <c r="JG167" s="7" t="n"/>
      <c r="JH167" s="7" t="n"/>
      <c r="JI167" s="7" t="n"/>
      <c r="JJ167" s="7" t="n"/>
      <c r="JK167" s="7" t="n"/>
      <c r="JL167" s="7" t="n"/>
      <c r="JM167" s="7" t="n"/>
      <c r="JN167" s="7" t="n"/>
      <c r="JO167" s="7" t="n"/>
      <c r="JP167" s="7" t="n"/>
      <c r="JQ167" s="7" t="n"/>
      <c r="JR167" s="7" t="n"/>
      <c r="JS167" s="7" t="n"/>
      <c r="JT167" s="7" t="n"/>
      <c r="JU167" s="7" t="n"/>
      <c r="JV167" s="7" t="n"/>
      <c r="JW167" s="7" t="n"/>
      <c r="JX167" s="7" t="n"/>
      <c r="JY167" s="7" t="n"/>
      <c r="JZ167" s="7" t="n"/>
      <c r="KA167" s="7" t="n"/>
      <c r="KB167" s="7" t="n"/>
      <c r="KC167" s="7" t="n"/>
      <c r="KD167" s="7" t="n"/>
      <c r="KE167" s="7" t="n"/>
      <c r="KF167" s="7" t="n"/>
      <c r="KG167" s="7" t="n"/>
      <c r="KH167" s="7" t="n"/>
      <c r="KI167" s="7" t="n"/>
      <c r="KJ167" s="7" t="n"/>
      <c r="KK167" s="7" t="n"/>
      <c r="KL167" s="7" t="n"/>
      <c r="KM167" s="7" t="n"/>
      <c r="KN167" s="7" t="n"/>
      <c r="KO167" s="7" t="n"/>
      <c r="KP167" s="7" t="n"/>
      <c r="KQ167" s="7" t="n"/>
      <c r="KR167" s="7" t="n"/>
      <c r="KS167" s="7" t="n"/>
      <c r="KT167" s="7" t="n"/>
      <c r="KU167" s="7" t="n"/>
      <c r="KV167" s="7" t="n"/>
      <c r="KW167" s="7" t="n"/>
      <c r="KX167" s="7" t="n"/>
      <c r="KY167" s="7" t="n"/>
      <c r="KZ167" s="7" t="n"/>
      <c r="LA167" s="7" t="n"/>
      <c r="LB167" s="7" t="n"/>
      <c r="LC167" s="7" t="n"/>
      <c r="LD167" s="7" t="n"/>
      <c r="LE167" s="7" t="n"/>
      <c r="LF167" s="7" t="n"/>
      <c r="LG167" s="7" t="n"/>
      <c r="LH167" s="7" t="n"/>
      <c r="LI167" s="7" t="n"/>
      <c r="LJ167" s="7" t="n"/>
      <c r="LK167" s="7" t="n"/>
      <c r="LL167" s="7" t="n"/>
      <c r="LM167" s="7" t="n"/>
      <c r="LN167" s="7" t="n"/>
      <c r="LO167" s="7" t="n"/>
      <c r="LP167" s="7" t="n"/>
      <c r="LQ167" s="7" t="n"/>
      <c r="LR167" s="7" t="n"/>
      <c r="LS167" s="7" t="n"/>
      <c r="LT167" s="7" t="n"/>
      <c r="LU167" s="7" t="n"/>
      <c r="LV167" s="7" t="n"/>
      <c r="LW167" s="7" t="n"/>
      <c r="LX167" s="7" t="n"/>
      <c r="LY167" s="7" t="n"/>
      <c r="LZ167" s="7" t="n"/>
      <c r="MA167" s="7" t="n"/>
      <c r="MB167" s="7" t="n"/>
      <c r="MC167" s="7" t="n"/>
      <c r="MD167" s="7" t="n"/>
      <c r="ME167" s="7" t="n"/>
      <c r="MF167" s="7" t="n"/>
      <c r="MG167" s="7" t="n"/>
      <c r="MH167" s="7" t="n"/>
      <c r="MI167" s="7" t="n"/>
      <c r="MJ167" s="7" t="n"/>
      <c r="MK167" s="7" t="n"/>
      <c r="ML167" s="7" t="n"/>
      <c r="MM167" s="7" t="n"/>
      <c r="MN167" s="7" t="n"/>
      <c r="MO167" s="7" t="n"/>
      <c r="MP167" s="7" t="n"/>
      <c r="MQ167" s="7" t="n"/>
      <c r="MR167" s="7" t="n"/>
      <c r="MS167" s="7" t="n"/>
      <c r="MT167" s="7" t="n"/>
      <c r="MU167" s="7" t="n"/>
      <c r="MV167" s="7" t="n"/>
      <c r="MW167" s="7" t="n"/>
      <c r="MX167" s="7" t="n"/>
      <c r="MY167" s="7" t="n"/>
      <c r="MZ167" s="7" t="n"/>
      <c r="NA167" s="7" t="n"/>
      <c r="NB167" s="7" t="n"/>
      <c r="NC167" s="7" t="n"/>
      <c r="ND167" s="7" t="n"/>
      <c r="NE167" s="7" t="n"/>
      <c r="NF167" s="7" t="n"/>
      <c r="NG167" s="7" t="n"/>
      <c r="NH167" s="7" t="n"/>
      <c r="NI167" s="7" t="n"/>
      <c r="NJ167" s="7" t="n"/>
      <c r="NK167" s="7" t="n"/>
      <c r="NL167" s="7" t="n"/>
      <c r="NM167" s="7" t="n"/>
      <c r="NN167" s="7" t="n"/>
      <c r="NO167" s="7" t="n"/>
      <c r="NP167" s="7" t="n"/>
      <c r="NQ167" s="619" t="n"/>
      <c r="NR167" s="619" t="n"/>
      <c r="NS167" s="619" t="n"/>
      <c r="NT167" s="619" t="n"/>
      <c r="NU167" s="619" t="n"/>
      <c r="NV167" s="619" t="n"/>
      <c r="NW167" s="619" t="n"/>
      <c r="NX167" s="619" t="n"/>
      <c r="NY167" s="7" t="n"/>
      <c r="NZ167" s="7" t="n"/>
      <c r="OA167" s="7" t="n"/>
      <c r="OB167" s="7" t="n"/>
      <c r="OC167" s="7" t="n"/>
      <c r="OD167" s="7" t="n"/>
      <c r="OE167" s="7" t="n"/>
      <c r="OF167" s="7" t="n"/>
      <c r="OG167" s="619" t="n"/>
      <c r="OH167" s="619" t="n"/>
      <c r="OI167" s="619" t="n"/>
      <c r="OJ167" s="619" t="n"/>
      <c r="OK167" s="619" t="n"/>
      <c r="OL167" s="619" t="n"/>
      <c r="OM167" s="619" t="n"/>
      <c r="ON167" s="619" t="n"/>
      <c r="OO167" s="619" t="n"/>
      <c r="OP167" s="619" t="n"/>
      <c r="OQ167" s="619" t="n"/>
      <c r="OR167" s="619" t="n"/>
      <c r="OS167" s="619" t="n"/>
      <c r="OT167" s="619" t="n"/>
      <c r="OU167" s="619" t="n"/>
      <c r="OV167" s="619" t="n"/>
      <c r="OW167" s="7" t="n"/>
      <c r="OX167" s="7" t="n"/>
      <c r="OY167" s="7" t="n"/>
      <c r="OZ167" s="7" t="n"/>
      <c r="PA167" s="7" t="n"/>
      <c r="PB167" s="7" t="n"/>
      <c r="PC167" s="7" t="n"/>
      <c r="PD167" s="7" t="n"/>
      <c r="PE167" s="7" t="n"/>
      <c r="PF167" s="7" t="n"/>
      <c r="PG167" s="7" t="n"/>
      <c r="PH167" s="7" t="n"/>
      <c r="PI167" s="7" t="n"/>
      <c r="PJ167" s="7" t="n"/>
      <c r="PK167" s="7" t="n"/>
      <c r="PL167" s="7" t="n"/>
      <c r="PM167" s="7" t="n"/>
      <c r="PN167" s="7" t="n"/>
      <c r="PO167" s="7" t="n"/>
      <c r="PP167" s="7" t="n"/>
      <c r="PQ167" s="7" t="n"/>
      <c r="PR167" s="7" t="n"/>
      <c r="PS167" s="7" t="n"/>
      <c r="PT167" s="7" t="n"/>
      <c r="PU167" s="7" t="n"/>
      <c r="PV167" s="7" t="n"/>
      <c r="PW167" s="7" t="n"/>
      <c r="PX167" s="7" t="n"/>
      <c r="PY167" s="7" t="n"/>
      <c r="PZ167" s="7" t="n"/>
      <c r="QA167" s="7" t="n"/>
      <c r="QB167" s="7" t="n"/>
      <c r="QC167" s="7" t="n"/>
      <c r="QD167" s="7" t="n"/>
      <c r="QE167" s="7" t="n"/>
      <c r="QF167" s="7" t="n"/>
      <c r="QG167" s="7" t="n"/>
      <c r="QH167" s="7" t="n"/>
      <c r="QI167" s="7" t="n"/>
      <c r="QJ167" s="7" t="n"/>
      <c r="QK167" s="7" t="n"/>
      <c r="QL167" s="7" t="n"/>
      <c r="QM167" s="7" t="n"/>
      <c r="QN167" s="7" t="n"/>
      <c r="QO167" s="7" t="n"/>
      <c r="QP167" s="7" t="n"/>
      <c r="QQ167" s="7" t="n"/>
      <c r="QR167" s="7" t="n"/>
      <c r="QS167" s="7" t="n"/>
      <c r="QT167" s="7" t="n"/>
      <c r="QU167" s="7" t="n"/>
      <c r="QV167" s="7" t="n"/>
      <c r="QW167" s="7" t="n"/>
      <c r="QX167" s="7" t="n"/>
      <c r="QY167" s="7" t="n"/>
      <c r="QZ167" s="7" t="n"/>
      <c r="RA167" s="7" t="n"/>
      <c r="RB167" s="7" t="n"/>
      <c r="RC167" s="7" t="n"/>
      <c r="RD167" s="7" t="n"/>
      <c r="RE167" s="7" t="n"/>
      <c r="RF167" s="455">
        <f>SUM(E167:RE167)-QF167-QL167-SUM(QO167:QQ167)-SUM(QT167:QV167)</f>
        <v/>
      </c>
      <c r="RG167" s="119" t="n"/>
      <c r="RH167" s="456">
        <f>SUM(E167:G167)</f>
        <v/>
      </c>
      <c r="RI167" s="456">
        <f>SUM(H167:BN167)</f>
        <v/>
      </c>
      <c r="RJ167" s="456">
        <f>SUM(BO167:CT167)</f>
        <v/>
      </c>
      <c r="RK167" s="244">
        <f>SUM(CU167:CW167)</f>
        <v/>
      </c>
      <c r="RL167" s="456">
        <f>SUM(CX167:DH167)</f>
        <v/>
      </c>
      <c r="RM167" s="456">
        <f>SUM(DI167:DU167)</f>
        <v/>
      </c>
      <c r="RN167" s="456">
        <f>SUM(DV167:EZ167)</f>
        <v/>
      </c>
      <c r="RO167" s="456">
        <f>SUM(FA167:FB167)</f>
        <v/>
      </c>
      <c r="RP167" s="456">
        <f>SUM(FC167:FH167)</f>
        <v/>
      </c>
      <c r="RQ167" s="456">
        <f>SUM(FI167:GB167)</f>
        <v/>
      </c>
      <c r="RR167" s="456">
        <f>SUM(GC167:GW167)</f>
        <v/>
      </c>
      <c r="RS167" s="456">
        <f>SUM(GX167:IP167)</f>
        <v/>
      </c>
      <c r="RT167" s="456">
        <f>SUM(IQ167:JC167)</f>
        <v/>
      </c>
      <c r="RU167" s="456">
        <f>SUM(JD167:JV167)</f>
        <v/>
      </c>
      <c r="RV167" s="456">
        <f>SUM(JW167:MA167)</f>
        <v/>
      </c>
      <c r="RW167" s="456">
        <f>SUM(MB167:MN167)</f>
        <v/>
      </c>
      <c r="RX167" s="456">
        <f>MO167</f>
        <v/>
      </c>
      <c r="RY167" s="456">
        <f>SUM(MP167:MQ167)</f>
        <v/>
      </c>
      <c r="RZ167" s="456">
        <f>SUM(MR167:MT167)</f>
        <v/>
      </c>
      <c r="SA167" s="456">
        <f>SUM(MU167:MW167)</f>
        <v/>
      </c>
      <c r="SB167" s="456">
        <f>SUM(MX167:MZ167)</f>
        <v/>
      </c>
      <c r="SC167" s="456">
        <f>SUM(NA167:NB167)</f>
        <v/>
      </c>
      <c r="SD167" s="456">
        <f>SUM(NC167)</f>
        <v/>
      </c>
      <c r="SE167" s="456">
        <f>SUM(ND167:NF167)</f>
        <v/>
      </c>
      <c r="SF167" s="456">
        <f>SUM(NG167)</f>
        <v/>
      </c>
      <c r="SG167" s="456">
        <f>SUM(NH167)</f>
        <v/>
      </c>
      <c r="SH167" s="456">
        <f>NI167</f>
        <v/>
      </c>
      <c r="SI167" s="456">
        <f>NJ167</f>
        <v/>
      </c>
      <c r="SJ167" s="456">
        <f>SUM(NK167:NP167)</f>
        <v/>
      </c>
      <c r="SK167" s="456">
        <f>SUM(NQ167:PN167)</f>
        <v/>
      </c>
      <c r="SL167" s="456">
        <f>SUM(PO167:PX167)</f>
        <v/>
      </c>
      <c r="SM167" s="456">
        <f>SUM(PY167:PZ167)</f>
        <v/>
      </c>
      <c r="SN167" s="456">
        <f>SUM(QA167:QB167)</f>
        <v/>
      </c>
      <c r="SO167" s="456">
        <f>SUM(QC167:QE167)</f>
        <v/>
      </c>
      <c r="SP167" s="456">
        <f>SUM(QG167:QK167)</f>
        <v/>
      </c>
      <c r="SQ167" s="456">
        <f>SUM(QM167:QN167)</f>
        <v/>
      </c>
      <c r="SR167" s="456">
        <f>SUM(QO167)</f>
        <v/>
      </c>
      <c r="SS167" s="456">
        <f>SUM(QP167)+QQ167</f>
        <v/>
      </c>
      <c r="ST167" s="456">
        <f>SUM(QR167)</f>
        <v/>
      </c>
      <c r="SU167" s="456">
        <f>SUM(QS167)</f>
        <v/>
      </c>
      <c r="SV167" s="456">
        <f>SUM(QT167)</f>
        <v/>
      </c>
      <c r="SW167" s="456">
        <f>SUM(QU167)</f>
        <v/>
      </c>
      <c r="SX167" s="456">
        <f>SUM(QV167)</f>
        <v/>
      </c>
      <c r="SY167" s="456">
        <f>SUM(QW167:RE167)</f>
        <v/>
      </c>
      <c r="SZ167" s="157">
        <f>SUM(RH167:SX167)-SUM(SR167:SS167)-SUM(SV167:SX167)</f>
        <v/>
      </c>
      <c r="TB167" s="625" t="n"/>
      <c r="TC167" s="625" t="n"/>
      <c r="TE167" s="625" t="n"/>
      <c r="TF167" s="625" t="n"/>
      <c r="TG167" s="625" t="n"/>
      <c r="TH167" s="625" t="n"/>
      <c r="TI167" s="625" t="n"/>
      <c r="TJ167" s="625" t="n"/>
      <c r="TK167" s="625" t="n"/>
      <c r="TL167" s="625" t="n"/>
      <c r="TM167" s="625" t="n"/>
      <c r="TN167" s="625" t="n"/>
      <c r="TO167" s="625" t="n"/>
      <c r="TP167" s="625" t="n"/>
      <c r="TQ167" s="625" t="n"/>
      <c r="TR167" s="625" t="n"/>
      <c r="TS167" s="625" t="n"/>
      <c r="TT167" s="625" t="n"/>
      <c r="TU167" s="625" t="n"/>
    </row>
    <row r="168" ht="14.5" customHeight="1">
      <c r="A168" s="1100" t="n"/>
      <c r="B168" s="1101" t="n"/>
      <c r="C168" s="1102" t="n"/>
      <c r="D168" s="463" t="inlineStr">
        <is>
          <t>REGIMEN ESPECIAL</t>
        </is>
      </c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  <c r="CD168" s="7" t="n"/>
      <c r="CE168" s="7" t="n"/>
      <c r="CF168" s="7" t="n"/>
      <c r="CG168" s="7" t="n"/>
      <c r="CH168" s="7" t="n"/>
      <c r="CI168" s="7" t="n"/>
      <c r="CJ168" s="7" t="n"/>
      <c r="CK168" s="7" t="n"/>
      <c r="CL168" s="7" t="n">
        <v>1</v>
      </c>
      <c r="CM168" s="7" t="n"/>
      <c r="CN168" s="7" t="n"/>
      <c r="CO168" s="7" t="n"/>
      <c r="CP168" s="7" t="n"/>
      <c r="CQ168" s="7" t="n"/>
      <c r="CR168" s="7" t="n"/>
      <c r="CS168" s="7" t="n"/>
      <c r="CT168" s="7" t="n"/>
      <c r="CU168" s="7" t="n"/>
      <c r="CV168" s="7" t="n"/>
      <c r="CW168" s="7" t="n"/>
      <c r="CX168" s="7" t="n"/>
      <c r="CY168" s="7" t="n"/>
      <c r="CZ168" s="7" t="n"/>
      <c r="DA168" s="7" t="n"/>
      <c r="DB168" s="7" t="n"/>
      <c r="DC168" s="7" t="n"/>
      <c r="DD168" s="7" t="n"/>
      <c r="DE168" s="7" t="n"/>
      <c r="DF168" s="7" t="n"/>
      <c r="DG168" s="7" t="n"/>
      <c r="DH168" s="7" t="n"/>
      <c r="DI168" s="7" t="n"/>
      <c r="DJ168" s="7" t="n"/>
      <c r="DK168" s="7" t="n"/>
      <c r="DL168" s="7" t="n"/>
      <c r="DM168" s="7" t="n"/>
      <c r="DN168" s="7" t="n"/>
      <c r="DO168" s="7" t="n"/>
      <c r="DP168" s="7" t="n"/>
      <c r="DQ168" s="7" t="n"/>
      <c r="DR168" s="7" t="n"/>
      <c r="DS168" s="7" t="n"/>
      <c r="DT168" s="7" t="n"/>
      <c r="DU168" s="7" t="n">
        <v>1</v>
      </c>
      <c r="DV168" s="7" t="n"/>
      <c r="DW168" s="7" t="n"/>
      <c r="DX168" s="7" t="n"/>
      <c r="DY168" s="7" t="n"/>
      <c r="DZ168" s="7" t="n"/>
      <c r="EA168" s="7" t="n"/>
      <c r="EB168" s="7" t="n"/>
      <c r="EC168" s="7" t="n"/>
      <c r="ED168" s="7" t="n"/>
      <c r="EE168" s="7" t="n"/>
      <c r="EF168" s="7" t="n"/>
      <c r="EG168" s="7" t="n"/>
      <c r="EH168" s="7" t="n"/>
      <c r="EI168" s="7" t="n"/>
      <c r="EJ168" s="7" t="n"/>
      <c r="EK168" s="7" t="n"/>
      <c r="EL168" s="7" t="n"/>
      <c r="EM168" s="7" t="n"/>
      <c r="EN168" s="7" t="n"/>
      <c r="EO168" s="7" t="n"/>
      <c r="EP168" s="7" t="n"/>
      <c r="EQ168" s="7" t="n"/>
      <c r="ER168" s="7" t="n"/>
      <c r="ES168" s="7" t="n"/>
      <c r="ET168" s="7" t="n"/>
      <c r="EU168" s="7" t="n"/>
      <c r="EV168" s="7" t="n"/>
      <c r="EW168" s="7" t="n"/>
      <c r="EX168" s="7" t="n"/>
      <c r="EY168" s="7" t="n"/>
      <c r="EZ168" s="7" t="n"/>
      <c r="FA168" s="7" t="n"/>
      <c r="FB168" s="7" t="n"/>
      <c r="FC168" s="7" t="n"/>
      <c r="FD168" s="7" t="n"/>
      <c r="FE168" s="7" t="n"/>
      <c r="FF168" s="7" t="n"/>
      <c r="FG168" s="7" t="n"/>
      <c r="FH168" s="7" t="n"/>
      <c r="FI168" s="7" t="n"/>
      <c r="FJ168" s="7" t="n"/>
      <c r="FK168" s="7" t="n"/>
      <c r="FL168" s="7" t="n"/>
      <c r="FM168" s="7" t="n"/>
      <c r="FN168" s="7" t="n"/>
      <c r="FO168" s="7" t="n"/>
      <c r="FP168" s="7" t="n"/>
      <c r="FQ168" s="7" t="n"/>
      <c r="FR168" s="7" t="n"/>
      <c r="FS168" s="7" t="n"/>
      <c r="FT168" s="7" t="n"/>
      <c r="FU168" s="7" t="n"/>
      <c r="FV168" s="7" t="n"/>
      <c r="FW168" s="7" t="n"/>
      <c r="FX168" s="7" t="n"/>
      <c r="FY168" s="7" t="n"/>
      <c r="FZ168" s="7" t="n"/>
      <c r="GA168" s="7" t="n"/>
      <c r="GB168" s="7" t="n"/>
      <c r="GC168" s="7" t="n">
        <v>1</v>
      </c>
      <c r="GD168" s="7" t="n"/>
      <c r="GE168" s="7" t="n"/>
      <c r="GF168" s="7" t="n"/>
      <c r="GG168" s="7" t="n"/>
      <c r="GH168" s="7" t="n"/>
      <c r="GI168" s="7" t="n"/>
      <c r="GJ168" s="7" t="n"/>
      <c r="GK168" s="7" t="n"/>
      <c r="GL168" s="7" t="n"/>
      <c r="GM168" s="7" t="n"/>
      <c r="GN168" s="7" t="n"/>
      <c r="GO168" s="7" t="n"/>
      <c r="GP168" s="7" t="n"/>
      <c r="GQ168" s="7" t="n"/>
      <c r="GR168" s="7" t="n"/>
      <c r="GS168" s="7" t="n"/>
      <c r="GT168" s="7" t="n"/>
      <c r="GU168" s="7" t="n"/>
      <c r="GV168" s="7" t="n"/>
      <c r="GW168" s="7" t="n"/>
      <c r="GX168" s="7" t="n"/>
      <c r="GY168" s="7" t="n"/>
      <c r="GZ168" s="7" t="n"/>
      <c r="HA168" s="7" t="n"/>
      <c r="HB168" s="7" t="n"/>
      <c r="HC168" s="7" t="n"/>
      <c r="HD168" s="7" t="n"/>
      <c r="HE168" s="7" t="n"/>
      <c r="HF168" s="7" t="n"/>
      <c r="HG168" s="7" t="n"/>
      <c r="HH168" s="7" t="n"/>
      <c r="HI168" s="7" t="n"/>
      <c r="HJ168" s="7" t="n"/>
      <c r="HK168" s="7" t="n"/>
      <c r="HL168" s="7" t="n"/>
      <c r="HM168" s="7" t="n"/>
      <c r="HN168" s="7" t="n"/>
      <c r="HO168" s="7" t="n"/>
      <c r="HP168" s="7" t="n"/>
      <c r="HQ168" s="7" t="n"/>
      <c r="HR168" s="7" t="n"/>
      <c r="HS168" s="7" t="n"/>
      <c r="HT168" s="7" t="n"/>
      <c r="HU168" s="7" t="n"/>
      <c r="HV168" s="7" t="n"/>
      <c r="HW168" s="7" t="n"/>
      <c r="HX168" s="7" t="n"/>
      <c r="HY168" s="7" t="n"/>
      <c r="HZ168" s="7" t="n"/>
      <c r="IA168" s="7" t="n"/>
      <c r="IB168" s="7" t="n"/>
      <c r="IC168" s="7" t="n"/>
      <c r="ID168" s="7" t="n"/>
      <c r="IE168" s="7" t="n"/>
      <c r="IF168" s="7" t="n"/>
      <c r="IG168" s="7" t="n"/>
      <c r="IH168" s="7" t="n"/>
      <c r="II168" s="7" t="n"/>
      <c r="IJ168" s="7" t="n"/>
      <c r="IK168" s="7" t="n"/>
      <c r="IL168" s="7" t="n"/>
      <c r="IM168" s="7" t="n"/>
      <c r="IN168" s="7" t="n"/>
      <c r="IO168" s="7" t="n"/>
      <c r="IP168" s="7" t="n"/>
      <c r="IQ168" s="7" t="n"/>
      <c r="IR168" s="7" t="n"/>
      <c r="IS168" s="7" t="n"/>
      <c r="IT168" s="7" t="n"/>
      <c r="IU168" s="7" t="n"/>
      <c r="IV168" s="7" t="n"/>
      <c r="IW168" s="7" t="n"/>
      <c r="IX168" s="7" t="n"/>
      <c r="IY168" s="7" t="n"/>
      <c r="IZ168" s="7" t="n"/>
      <c r="JA168" s="7" t="n"/>
      <c r="JB168" s="7" t="n"/>
      <c r="JC168" s="7" t="n"/>
      <c r="JD168" s="7" t="n"/>
      <c r="JE168" s="7" t="n"/>
      <c r="JF168" s="7" t="n"/>
      <c r="JG168" s="7" t="n"/>
      <c r="JH168" s="7" t="n"/>
      <c r="JI168" s="7" t="n"/>
      <c r="JJ168" s="7" t="n"/>
      <c r="JK168" s="7" t="n"/>
      <c r="JL168" s="7" t="n"/>
      <c r="JM168" s="7" t="n"/>
      <c r="JN168" s="7" t="n"/>
      <c r="JO168" s="7" t="n"/>
      <c r="JP168" s="7" t="n">
        <v>1</v>
      </c>
      <c r="JQ168" s="7" t="n"/>
      <c r="JR168" s="7" t="n"/>
      <c r="JS168" s="7" t="n"/>
      <c r="JT168" s="7" t="n"/>
      <c r="JU168" s="7" t="n"/>
      <c r="JV168" s="7" t="n"/>
      <c r="JW168" s="7" t="n"/>
      <c r="JX168" s="7" t="n"/>
      <c r="JY168" s="7" t="n"/>
      <c r="JZ168" s="7" t="n"/>
      <c r="KA168" s="7" t="n"/>
      <c r="KB168" s="7" t="n"/>
      <c r="KC168" s="7" t="n"/>
      <c r="KD168" s="7" t="n"/>
      <c r="KE168" s="7" t="n"/>
      <c r="KF168" s="7" t="n"/>
      <c r="KG168" s="7" t="n"/>
      <c r="KH168" s="7" t="n"/>
      <c r="KI168" s="7" t="n"/>
      <c r="KJ168" s="7" t="n"/>
      <c r="KK168" s="7" t="n"/>
      <c r="KL168" s="7" t="n"/>
      <c r="KM168" s="7" t="n"/>
      <c r="KN168" s="7" t="n"/>
      <c r="KO168" s="7" t="n"/>
      <c r="KP168" s="7" t="n"/>
      <c r="KQ168" s="7" t="n"/>
      <c r="KR168" s="7" t="n"/>
      <c r="KS168" s="7" t="n"/>
      <c r="KT168" s="7" t="n"/>
      <c r="KU168" s="7" t="n"/>
      <c r="KV168" s="7" t="n"/>
      <c r="KW168" s="7" t="n"/>
      <c r="KX168" s="7" t="n"/>
      <c r="KY168" s="7" t="n"/>
      <c r="KZ168" s="7" t="n"/>
      <c r="LA168" s="7" t="n"/>
      <c r="LB168" s="7" t="n"/>
      <c r="LC168" s="7" t="n"/>
      <c r="LD168" s="7" t="n"/>
      <c r="LE168" s="7" t="n"/>
      <c r="LF168" s="7" t="n"/>
      <c r="LG168" s="7" t="n"/>
      <c r="LH168" s="7" t="n"/>
      <c r="LI168" s="7" t="n"/>
      <c r="LJ168" s="7" t="n"/>
      <c r="LK168" s="7" t="n"/>
      <c r="LL168" s="7" t="n"/>
      <c r="LM168" s="7" t="n"/>
      <c r="LN168" s="7" t="n"/>
      <c r="LO168" s="7" t="n"/>
      <c r="LP168" s="7" t="n"/>
      <c r="LQ168" s="7" t="n"/>
      <c r="LR168" s="7" t="n"/>
      <c r="LS168" s="7" t="n"/>
      <c r="LT168" s="7" t="n"/>
      <c r="LU168" s="7" t="n"/>
      <c r="LV168" s="7" t="n"/>
      <c r="LW168" s="7" t="n"/>
      <c r="LX168" s="7" t="n"/>
      <c r="LY168" s="7" t="n"/>
      <c r="LZ168" s="7" t="n"/>
      <c r="MA168" s="7" t="n"/>
      <c r="MB168" s="7" t="n">
        <v>1</v>
      </c>
      <c r="MC168" s="7" t="n"/>
      <c r="MD168" s="7" t="n"/>
      <c r="ME168" s="7" t="n"/>
      <c r="MF168" s="7" t="n"/>
      <c r="MG168" s="7" t="n"/>
      <c r="MH168" s="7" t="n"/>
      <c r="MI168" s="7" t="n"/>
      <c r="MJ168" s="7" t="n"/>
      <c r="MK168" s="7" t="n"/>
      <c r="ML168" s="7" t="n"/>
      <c r="MM168" s="7" t="n"/>
      <c r="MN168" s="7" t="n"/>
      <c r="MO168" s="7" t="n"/>
      <c r="MP168" s="7" t="n">
        <v>1</v>
      </c>
      <c r="MQ168" s="7" t="n"/>
      <c r="MR168" s="7" t="n"/>
      <c r="MS168" s="7" t="n"/>
      <c r="MT168" s="7" t="n"/>
      <c r="MU168" s="7" t="n"/>
      <c r="MV168" s="7" t="n"/>
      <c r="MW168" s="7" t="n"/>
      <c r="MX168" s="7" t="n"/>
      <c r="MY168" s="7" t="n"/>
      <c r="MZ168" s="7" t="n"/>
      <c r="NA168" s="7" t="n"/>
      <c r="NB168" s="7" t="n"/>
      <c r="NC168" s="7" t="n"/>
      <c r="ND168" s="7" t="n"/>
      <c r="NE168" s="7" t="n"/>
      <c r="NF168" s="7" t="n"/>
      <c r="NG168" s="7" t="n"/>
      <c r="NH168" s="7" t="n"/>
      <c r="NI168" s="7" t="n"/>
      <c r="NJ168" s="7" t="n"/>
      <c r="NK168" s="7" t="n"/>
      <c r="NL168" s="7" t="n"/>
      <c r="NM168" s="7" t="n"/>
      <c r="NN168" s="7" t="n"/>
      <c r="NO168" s="7" t="n"/>
      <c r="NP168" s="7" t="n"/>
      <c r="NQ168" s="619" t="n"/>
      <c r="NR168" s="619" t="n"/>
      <c r="NS168" s="619" t="n"/>
      <c r="NT168" s="619" t="n"/>
      <c r="NU168" s="619" t="n"/>
      <c r="NV168" s="619" t="n"/>
      <c r="NW168" s="619" t="n"/>
      <c r="NX168" s="619" t="n"/>
      <c r="NY168" s="7" t="n"/>
      <c r="NZ168" s="7" t="n"/>
      <c r="OA168" s="7" t="n"/>
      <c r="OB168" s="7" t="n"/>
      <c r="OC168" s="7" t="n"/>
      <c r="OD168" s="7" t="n"/>
      <c r="OE168" s="7" t="n"/>
      <c r="OF168" s="7" t="n"/>
      <c r="OG168" s="619" t="n"/>
      <c r="OH168" s="619" t="n"/>
      <c r="OI168" s="619" t="n"/>
      <c r="OJ168" s="619" t="n"/>
      <c r="OK168" s="619" t="n"/>
      <c r="OL168" s="619" t="n"/>
      <c r="OM168" s="619" t="n"/>
      <c r="ON168" s="619" t="n"/>
      <c r="OO168" s="619" t="n"/>
      <c r="OP168" s="619" t="n"/>
      <c r="OQ168" s="619" t="n"/>
      <c r="OR168" s="619" t="n"/>
      <c r="OS168" s="619" t="n"/>
      <c r="OT168" s="619" t="n"/>
      <c r="OU168" s="619" t="n"/>
      <c r="OV168" s="619" t="n"/>
      <c r="OW168" s="7" t="n"/>
      <c r="OX168" s="7" t="n"/>
      <c r="OY168" s="7" t="n"/>
      <c r="OZ168" s="7" t="n"/>
      <c r="PA168" s="7" t="n"/>
      <c r="PB168" s="7" t="n"/>
      <c r="PC168" s="7" t="n"/>
      <c r="PD168" s="7" t="n"/>
      <c r="PE168" s="7" t="n"/>
      <c r="PF168" s="7" t="n"/>
      <c r="PG168" s="7" t="n"/>
      <c r="PH168" s="7" t="n"/>
      <c r="PI168" s="7" t="n"/>
      <c r="PJ168" s="7" t="n"/>
      <c r="PK168" s="7" t="n"/>
      <c r="PL168" s="7" t="n"/>
      <c r="PM168" s="7" t="n"/>
      <c r="PN168" s="7" t="n"/>
      <c r="PO168" s="7" t="n"/>
      <c r="PP168" s="7" t="n"/>
      <c r="PQ168" s="7" t="n"/>
      <c r="PR168" s="7" t="n"/>
      <c r="PS168" s="7" t="n"/>
      <c r="PT168" s="7" t="n"/>
      <c r="PU168" s="7" t="n"/>
      <c r="PV168" s="7" t="n"/>
      <c r="PW168" s="7" t="n"/>
      <c r="PX168" s="7" t="n"/>
      <c r="PY168" s="7" t="n"/>
      <c r="PZ168" s="7" t="n"/>
      <c r="QA168" s="7" t="n"/>
      <c r="QB168" s="7" t="n"/>
      <c r="QC168" s="7" t="n"/>
      <c r="QD168" s="7" t="n"/>
      <c r="QE168" s="7" t="n"/>
      <c r="QF168" s="7" t="n"/>
      <c r="QG168" s="7" t="n">
        <v>1</v>
      </c>
      <c r="QH168" s="7" t="n">
        <v>1</v>
      </c>
      <c r="QI168" s="7" t="n">
        <v>1</v>
      </c>
      <c r="QJ168" s="7" t="n">
        <v>1</v>
      </c>
      <c r="QK168" s="7" t="n"/>
      <c r="QL168" s="7" t="n"/>
      <c r="QM168" s="7" t="n"/>
      <c r="QN168" s="7" t="n"/>
      <c r="QO168" s="7" t="n"/>
      <c r="QP168" s="7" t="n"/>
      <c r="QQ168" s="7" t="n"/>
      <c r="QR168" s="7" t="n"/>
      <c r="QS168" s="7" t="n"/>
      <c r="QT168" s="7" t="n"/>
      <c r="QU168" s="7" t="n"/>
      <c r="QV168" s="7" t="n"/>
      <c r="QW168" s="7" t="n"/>
      <c r="QX168" s="7" t="n"/>
      <c r="QY168" s="7" t="n"/>
      <c r="QZ168" s="7" t="n"/>
      <c r="RA168" s="7" t="n"/>
      <c r="RB168" s="7" t="n"/>
      <c r="RC168" s="7" t="n"/>
      <c r="RD168" s="7" t="n"/>
      <c r="RE168" s="7" t="n"/>
      <c r="RF168" s="455">
        <f>SUM(E168:RE168)-QF168-QL168-SUM(QO168:QQ168)-SUM(QT168:QV168)</f>
        <v/>
      </c>
      <c r="RG168" s="119" t="n"/>
      <c r="RH168" s="456">
        <f>SUM(E168:G168)</f>
        <v/>
      </c>
      <c r="RI168" s="456">
        <f>SUM(H168:BN168)</f>
        <v/>
      </c>
      <c r="RJ168" s="456">
        <f>SUM(BO168:CT168)</f>
        <v/>
      </c>
      <c r="RK168" s="244">
        <f>SUM(CU168:CW168)</f>
        <v/>
      </c>
      <c r="RL168" s="456">
        <f>SUM(CX168:DH168)</f>
        <v/>
      </c>
      <c r="RM168" s="456">
        <f>SUM(DI168:DU168)</f>
        <v/>
      </c>
      <c r="RN168" s="456">
        <f>SUM(DV168:EZ168)</f>
        <v/>
      </c>
      <c r="RO168" s="456">
        <f>SUM(FA168:FB168)</f>
        <v/>
      </c>
      <c r="RP168" s="456">
        <f>SUM(FC168:FH168)</f>
        <v/>
      </c>
      <c r="RQ168" s="456">
        <f>SUM(FI168:GB168)</f>
        <v/>
      </c>
      <c r="RR168" s="456">
        <f>SUM(GC168:GW168)</f>
        <v/>
      </c>
      <c r="RS168" s="456">
        <f>SUM(GX168:IP168)</f>
        <v/>
      </c>
      <c r="RT168" s="456">
        <f>SUM(IQ168:JC168)</f>
        <v/>
      </c>
      <c r="RU168" s="456">
        <f>SUM(JD168:JV168)</f>
        <v/>
      </c>
      <c r="RV168" s="456">
        <f>SUM(JW168:MA168)</f>
        <v/>
      </c>
      <c r="RW168" s="456">
        <f>SUM(MB168:MN168)</f>
        <v/>
      </c>
      <c r="RX168" s="456">
        <f>MO168</f>
        <v/>
      </c>
      <c r="RY168" s="456">
        <f>SUM(MP168:MQ168)</f>
        <v/>
      </c>
      <c r="RZ168" s="456">
        <f>SUM(MR168:MT168)</f>
        <v/>
      </c>
      <c r="SA168" s="456">
        <f>SUM(MU168:MW168)</f>
        <v/>
      </c>
      <c r="SB168" s="456">
        <f>SUM(MX168:MZ168)</f>
        <v/>
      </c>
      <c r="SC168" s="456">
        <f>SUM(NA168:NB168)</f>
        <v/>
      </c>
      <c r="SD168" s="456">
        <f>SUM(NC168)</f>
        <v/>
      </c>
      <c r="SE168" s="456">
        <f>SUM(ND168:NF168)</f>
        <v/>
      </c>
      <c r="SF168" s="456">
        <f>SUM(NG168)</f>
        <v/>
      </c>
      <c r="SG168" s="456">
        <f>SUM(NH168)</f>
        <v/>
      </c>
      <c r="SH168" s="456">
        <f>NI168</f>
        <v/>
      </c>
      <c r="SI168" s="456">
        <f>NJ168</f>
        <v/>
      </c>
      <c r="SJ168" s="456">
        <f>SUM(NK168:NP168)</f>
        <v/>
      </c>
      <c r="SK168" s="456">
        <f>SUM(NQ168:PN168)</f>
        <v/>
      </c>
      <c r="SL168" s="456">
        <f>SUM(PO168:PX168)</f>
        <v/>
      </c>
      <c r="SM168" s="456">
        <f>SUM(PY168:PZ168)</f>
        <v/>
      </c>
      <c r="SN168" s="456">
        <f>SUM(QA168:QB168)</f>
        <v/>
      </c>
      <c r="SO168" s="456">
        <f>SUM(QC168:QE168)</f>
        <v/>
      </c>
      <c r="SP168" s="456">
        <f>SUM(QG168:QK168)</f>
        <v/>
      </c>
      <c r="SQ168" s="456">
        <f>SUM(QM168:QN168)</f>
        <v/>
      </c>
      <c r="SR168" s="456">
        <f>SUM(QO168)</f>
        <v/>
      </c>
      <c r="SS168" s="456">
        <f>SUM(QP168)+QQ168</f>
        <v/>
      </c>
      <c r="ST168" s="456">
        <f>SUM(QR168)</f>
        <v/>
      </c>
      <c r="SU168" s="456">
        <f>SUM(QS168)</f>
        <v/>
      </c>
      <c r="SV168" s="456">
        <f>SUM(QT168)</f>
        <v/>
      </c>
      <c r="SW168" s="456">
        <f>SUM(QU168)</f>
        <v/>
      </c>
      <c r="SX168" s="456">
        <f>SUM(QV168)</f>
        <v/>
      </c>
      <c r="SY168" s="456">
        <f>SUM(QW168:RE168)</f>
        <v/>
      </c>
      <c r="SZ168" s="157">
        <f>SUM(RH168:SX168)-SUM(SR168:SS168)-SUM(SV168:SX168)</f>
        <v/>
      </c>
      <c r="TB168" s="625" t="n"/>
      <c r="TC168" s="625" t="n"/>
      <c r="TE168" s="625" t="n"/>
      <c r="TF168" s="625" t="n"/>
      <c r="TG168" s="625" t="n"/>
      <c r="TH168" s="625" t="n"/>
      <c r="TI168" s="625" t="n"/>
      <c r="TJ168" s="625" t="n"/>
      <c r="TK168" s="625" t="n"/>
      <c r="TL168" s="625" t="n"/>
      <c r="TM168" s="625" t="n"/>
      <c r="TN168" s="625" t="n"/>
      <c r="TO168" s="625" t="n"/>
      <c r="TP168" s="625" t="n"/>
      <c r="TQ168" s="625" t="n"/>
      <c r="TR168" s="625" t="n"/>
      <c r="TS168" s="625" t="n"/>
      <c r="TT168" s="625" t="n"/>
      <c r="TU168" s="625" t="n"/>
    </row>
    <row r="169" ht="14.5" customHeight="1">
      <c r="A169" s="1100" t="n"/>
      <c r="B169" s="1101" t="n"/>
      <c r="C169" s="1102" t="n"/>
      <c r="D169" s="464" t="inlineStr">
        <is>
          <t>TOTAL REGIMEN</t>
        </is>
      </c>
      <c r="E169" s="465">
        <f>SUM(E165:E168)</f>
        <v/>
      </c>
      <c r="F169" s="465">
        <f>SUM(F165:F168)</f>
        <v/>
      </c>
      <c r="G169" s="465">
        <f>SUM(G165:G168)</f>
        <v/>
      </c>
      <c r="H169" s="465">
        <f>SUM(H165:H168)</f>
        <v/>
      </c>
      <c r="I169" s="465">
        <f>SUM(I165:I168)</f>
        <v/>
      </c>
      <c r="J169" s="465">
        <f>SUM(J165:J168)</f>
        <v/>
      </c>
      <c r="K169" s="465">
        <f>SUM(K165:K168)</f>
        <v/>
      </c>
      <c r="L169" s="465">
        <f>SUM(L165:L168)</f>
        <v/>
      </c>
      <c r="M169" s="465">
        <f>SUM(M165:M168)</f>
        <v/>
      </c>
      <c r="N169" s="465">
        <f>SUM(N165:N168)</f>
        <v/>
      </c>
      <c r="O169" s="465">
        <f>SUM(O165:O168)</f>
        <v/>
      </c>
      <c r="P169" s="465">
        <f>SUM(P165:P168)</f>
        <v/>
      </c>
      <c r="Q169" s="465">
        <f>SUM(Q165:Q168)</f>
        <v/>
      </c>
      <c r="R169" s="465">
        <f>SUM(R165:R168)</f>
        <v/>
      </c>
      <c r="S169" s="465">
        <f>SUM(S165:S168)</f>
        <v/>
      </c>
      <c r="T169" s="465">
        <f>SUM(T165:T168)</f>
        <v/>
      </c>
      <c r="U169" s="465">
        <f>SUM(U165:U168)</f>
        <v/>
      </c>
      <c r="V169" s="465">
        <f>SUM(V165:V168)</f>
        <v/>
      </c>
      <c r="W169" s="465">
        <f>SUM(W165:W168)</f>
        <v/>
      </c>
      <c r="X169" s="465">
        <f>SUM(X165:X168)</f>
        <v/>
      </c>
      <c r="Y169" s="465">
        <f>SUM(Y165:Y168)</f>
        <v/>
      </c>
      <c r="Z169" s="465">
        <f>SUM(Z165:Z168)</f>
        <v/>
      </c>
      <c r="AA169" s="465">
        <f>SUM(AA165:AA168)</f>
        <v/>
      </c>
      <c r="AB169" s="465">
        <f>SUM(AB165:AB168)</f>
        <v/>
      </c>
      <c r="AC169" s="465">
        <f>SUM(AC165:AC168)</f>
        <v/>
      </c>
      <c r="AD169" s="465">
        <f>SUM(AD165:AD168)</f>
        <v/>
      </c>
      <c r="AE169" s="465">
        <f>SUM(AE165:AE168)</f>
        <v/>
      </c>
      <c r="AF169" s="465">
        <f>SUM(AF165:AF168)</f>
        <v/>
      </c>
      <c r="AG169" s="465">
        <f>SUM(AG165:AG168)</f>
        <v/>
      </c>
      <c r="AH169" s="465">
        <f>SUM(AH165:AH168)</f>
        <v/>
      </c>
      <c r="AI169" s="465">
        <f>SUM(AI165:AI168)</f>
        <v/>
      </c>
      <c r="AJ169" s="465">
        <f>SUM(AJ165:AJ168)</f>
        <v/>
      </c>
      <c r="AK169" s="465">
        <f>SUM(AK165:AK168)</f>
        <v/>
      </c>
      <c r="AL169" s="465">
        <f>SUM(AL165:AL168)</f>
        <v/>
      </c>
      <c r="AM169" s="465">
        <f>SUM(AM165:AM168)</f>
        <v/>
      </c>
      <c r="AN169" s="465">
        <f>SUM(AN165:AN168)</f>
        <v/>
      </c>
      <c r="AO169" s="465">
        <f>SUM(AO165:AO168)</f>
        <v/>
      </c>
      <c r="AP169" s="465">
        <f>SUM(AP165:AP168)</f>
        <v/>
      </c>
      <c r="AQ169" s="465">
        <f>SUM(AQ165:AQ168)</f>
        <v/>
      </c>
      <c r="AR169" s="465">
        <f>SUM(AR165:AR168)</f>
        <v/>
      </c>
      <c r="AS169" s="465">
        <f>SUM(AS165:AS168)</f>
        <v/>
      </c>
      <c r="AT169" s="465">
        <f>SUM(AT165:AT168)</f>
        <v/>
      </c>
      <c r="AU169" s="465">
        <f>SUM(AU165:AU168)</f>
        <v/>
      </c>
      <c r="AV169" s="465">
        <f>SUM(AV165:AV168)</f>
        <v/>
      </c>
      <c r="AW169" s="465">
        <f>SUM(AW165:AW168)</f>
        <v/>
      </c>
      <c r="AX169" s="465">
        <f>SUM(AX165:AX168)</f>
        <v/>
      </c>
      <c r="AY169" s="465">
        <f>SUM(AY165:AY168)</f>
        <v/>
      </c>
      <c r="AZ169" s="465">
        <f>SUM(AZ165:AZ168)</f>
        <v/>
      </c>
      <c r="BA169" s="465">
        <f>SUM(BA165:BA168)</f>
        <v/>
      </c>
      <c r="BB169" s="465">
        <f>SUM(BB165:BB168)</f>
        <v/>
      </c>
      <c r="BC169" s="465">
        <f>SUM(BC165:BC168)</f>
        <v/>
      </c>
      <c r="BD169" s="465">
        <f>SUM(BD165:BD168)</f>
        <v/>
      </c>
      <c r="BE169" s="465">
        <f>SUM(BE165:BE168)</f>
        <v/>
      </c>
      <c r="BF169" s="465">
        <f>SUM(BF165:BF168)</f>
        <v/>
      </c>
      <c r="BG169" s="465">
        <f>SUM(BG165:BG168)</f>
        <v/>
      </c>
      <c r="BH169" s="465">
        <f>SUM(BH165:BH168)</f>
        <v/>
      </c>
      <c r="BI169" s="465">
        <f>SUM(BI165:BI168)</f>
        <v/>
      </c>
      <c r="BJ169" s="465">
        <f>SUM(BJ165:BJ168)</f>
        <v/>
      </c>
      <c r="BK169" s="465">
        <f>SUM(BK165:BK168)</f>
        <v/>
      </c>
      <c r="BL169" s="465">
        <f>SUM(BL165:BL168)</f>
        <v/>
      </c>
      <c r="BM169" s="465">
        <f>SUM(BM165:BM168)</f>
        <v/>
      </c>
      <c r="BN169" s="465">
        <f>SUM(BN165:BN168)</f>
        <v/>
      </c>
      <c r="BO169" s="465">
        <f>SUM(BO165:BO168)</f>
        <v/>
      </c>
      <c r="BP169" s="465">
        <f>SUM(BP165:BP168)</f>
        <v/>
      </c>
      <c r="BQ169" s="465">
        <f>SUM(BQ165:BQ168)</f>
        <v/>
      </c>
      <c r="BR169" s="465">
        <f>SUM(BR165:BR168)</f>
        <v/>
      </c>
      <c r="BS169" s="465">
        <f>SUM(BS165:BS168)</f>
        <v/>
      </c>
      <c r="BT169" s="465">
        <f>SUM(BT165:BT168)</f>
        <v/>
      </c>
      <c r="BU169" s="465">
        <f>SUM(BU165:BU168)</f>
        <v/>
      </c>
      <c r="BV169" s="465">
        <f>SUM(BV165:BV168)</f>
        <v/>
      </c>
      <c r="BW169" s="465">
        <f>SUM(BW165:BW168)</f>
        <v/>
      </c>
      <c r="BX169" s="465">
        <f>SUM(BX165:BX168)</f>
        <v/>
      </c>
      <c r="BY169" s="465">
        <f>SUM(BY165:BY168)</f>
        <v/>
      </c>
      <c r="BZ169" s="465">
        <f>SUM(BZ165:BZ168)</f>
        <v/>
      </c>
      <c r="CA169" s="465">
        <f>SUM(CA165:CA168)</f>
        <v/>
      </c>
      <c r="CB169" s="465">
        <f>SUM(CB165:CB168)</f>
        <v/>
      </c>
      <c r="CC169" s="465">
        <f>SUM(CC165:CC168)</f>
        <v/>
      </c>
      <c r="CD169" s="465">
        <f>SUM(CD165:CD168)</f>
        <v/>
      </c>
      <c r="CE169" s="465">
        <f>SUM(CE165:CE168)</f>
        <v/>
      </c>
      <c r="CF169" s="465">
        <f>SUM(CF165:CF168)</f>
        <v/>
      </c>
      <c r="CG169" s="465">
        <f>SUM(CG165:CG168)</f>
        <v/>
      </c>
      <c r="CH169" s="465">
        <f>SUM(CH165:CH168)</f>
        <v/>
      </c>
      <c r="CI169" s="465">
        <f>SUM(CI165:CI168)</f>
        <v/>
      </c>
      <c r="CJ169" s="465">
        <f>SUM(CJ165:CJ168)</f>
        <v/>
      </c>
      <c r="CK169" s="465">
        <f>SUM(CK165:CK168)</f>
        <v/>
      </c>
      <c r="CL169" s="465">
        <f>SUM(CL165:CL168)</f>
        <v/>
      </c>
      <c r="CM169" s="465">
        <f>SUM(CM165:CM168)</f>
        <v/>
      </c>
      <c r="CN169" s="465">
        <f>SUM(CN165:CN168)</f>
        <v/>
      </c>
      <c r="CO169" s="465">
        <f>SUM(CO165:CO168)</f>
        <v/>
      </c>
      <c r="CP169" s="465">
        <f>SUM(CP165:CP168)</f>
        <v/>
      </c>
      <c r="CQ169" s="465">
        <f>SUM(CQ165:CQ168)</f>
        <v/>
      </c>
      <c r="CR169" s="465">
        <f>SUM(CR165:CR168)</f>
        <v/>
      </c>
      <c r="CS169" s="465">
        <f>SUM(CS165:CS168)</f>
        <v/>
      </c>
      <c r="CT169" s="465">
        <f>SUM(CT165:CT168)</f>
        <v/>
      </c>
      <c r="CU169" s="465">
        <f>SUM(CU165:CU168)</f>
        <v/>
      </c>
      <c r="CV169" s="465">
        <f>SUM(CV165:CV168)</f>
        <v/>
      </c>
      <c r="CW169" s="465">
        <f>SUM(CW165:CW168)</f>
        <v/>
      </c>
      <c r="CX169" s="465">
        <f>SUM(CX165:CX168)</f>
        <v/>
      </c>
      <c r="CY169" s="465">
        <f>SUM(CY165:CY168)</f>
        <v/>
      </c>
      <c r="CZ169" s="465">
        <f>SUM(CZ165:CZ168)</f>
        <v/>
      </c>
      <c r="DA169" s="465">
        <f>SUM(DA165:DA168)</f>
        <v/>
      </c>
      <c r="DB169" s="465">
        <f>SUM(DB165:DB168)</f>
        <v/>
      </c>
      <c r="DC169" s="465">
        <f>SUM(DC165:DC168)</f>
        <v/>
      </c>
      <c r="DD169" s="465">
        <f>SUM(DD165:DD168)</f>
        <v/>
      </c>
      <c r="DE169" s="465">
        <f>SUM(DE165:DE168)</f>
        <v/>
      </c>
      <c r="DF169" s="465">
        <f>SUM(DF165:DF168)</f>
        <v/>
      </c>
      <c r="DG169" s="465">
        <f>SUM(DG165:DG168)</f>
        <v/>
      </c>
      <c r="DH169" s="465">
        <f>SUM(DH165:DH168)</f>
        <v/>
      </c>
      <c r="DI169" s="465">
        <f>SUM(DI165:DI168)</f>
        <v/>
      </c>
      <c r="DJ169" s="465">
        <f>SUM(DJ165:DJ168)</f>
        <v/>
      </c>
      <c r="DK169" s="465">
        <f>SUM(DK165:DK168)</f>
        <v/>
      </c>
      <c r="DL169" s="465">
        <f>SUM(DL165:DL168)</f>
        <v/>
      </c>
      <c r="DM169" s="465">
        <f>SUM(DM165:DM168)</f>
        <v/>
      </c>
      <c r="DN169" s="465">
        <f>SUM(DN165:DN168)</f>
        <v/>
      </c>
      <c r="DO169" s="465">
        <f>SUM(DO165:DO168)</f>
        <v/>
      </c>
      <c r="DP169" s="465">
        <f>SUM(DP165:DP168)</f>
        <v/>
      </c>
      <c r="DQ169" s="465">
        <f>SUM(DQ165:DQ168)</f>
        <v/>
      </c>
      <c r="DR169" s="465">
        <f>SUM(DR165:DR168)</f>
        <v/>
      </c>
      <c r="DS169" s="465">
        <f>SUM(DS165:DS168)</f>
        <v/>
      </c>
      <c r="DT169" s="465">
        <f>SUM(DT165:DT168)</f>
        <v/>
      </c>
      <c r="DU169" s="465">
        <f>SUM(DU165:DU168)</f>
        <v/>
      </c>
      <c r="DV169" s="465">
        <f>SUM(DV165:DV168)</f>
        <v/>
      </c>
      <c r="DW169" s="465">
        <f>SUM(DW165:DW168)</f>
        <v/>
      </c>
      <c r="DX169" s="465">
        <f>SUM(DX165:DX168)</f>
        <v/>
      </c>
      <c r="DY169" s="465">
        <f>SUM(DY165:DY168)</f>
        <v/>
      </c>
      <c r="DZ169" s="465">
        <f>SUM(DZ165:DZ168)</f>
        <v/>
      </c>
      <c r="EA169" s="465">
        <f>SUM(EA165:EA168)</f>
        <v/>
      </c>
      <c r="EB169" s="465">
        <f>SUM(EB165:EB168)</f>
        <v/>
      </c>
      <c r="EC169" s="465">
        <f>SUM(EC165:EC168)</f>
        <v/>
      </c>
      <c r="ED169" s="465">
        <f>SUM(ED165:ED168)</f>
        <v/>
      </c>
      <c r="EE169" s="465">
        <f>SUM(EE165:EE168)</f>
        <v/>
      </c>
      <c r="EF169" s="465">
        <f>SUM(EF165:EF168)</f>
        <v/>
      </c>
      <c r="EG169" s="465">
        <f>SUM(EG165:EG168)</f>
        <v/>
      </c>
      <c r="EH169" s="465">
        <f>SUM(EH165:EH168)</f>
        <v/>
      </c>
      <c r="EI169" s="465">
        <f>SUM(EI165:EI168)</f>
        <v/>
      </c>
      <c r="EJ169" s="465">
        <f>SUM(EJ165:EJ168)</f>
        <v/>
      </c>
      <c r="EK169" s="465">
        <f>SUM(EK165:EK168)</f>
        <v/>
      </c>
      <c r="EL169" s="465">
        <f>SUM(EL165:EL168)</f>
        <v/>
      </c>
      <c r="EM169" s="465">
        <f>SUM(EM165:EM168)</f>
        <v/>
      </c>
      <c r="EN169" s="465">
        <f>SUM(EN165:EN168)</f>
        <v/>
      </c>
      <c r="EO169" s="465">
        <f>SUM(EO165:EO168)</f>
        <v/>
      </c>
      <c r="EP169" s="465">
        <f>SUM(EP165:EP168)</f>
        <v/>
      </c>
      <c r="EQ169" s="465">
        <f>SUM(EQ165:EQ168)</f>
        <v/>
      </c>
      <c r="ER169" s="465">
        <f>SUM(ER165:ER168)</f>
        <v/>
      </c>
      <c r="ES169" s="465">
        <f>SUM(ES165:ES168)</f>
        <v/>
      </c>
      <c r="ET169" s="465">
        <f>SUM(ET165:ET168)</f>
        <v/>
      </c>
      <c r="EU169" s="465">
        <f>SUM(EU165:EU168)</f>
        <v/>
      </c>
      <c r="EV169" s="465">
        <f>SUM(EV165:EV168)</f>
        <v/>
      </c>
      <c r="EW169" s="465">
        <f>SUM(EW165:EW168)</f>
        <v/>
      </c>
      <c r="EX169" s="465">
        <f>SUM(EX165:EX168)</f>
        <v/>
      </c>
      <c r="EY169" s="465">
        <f>SUM(EY165:EY168)</f>
        <v/>
      </c>
      <c r="EZ169" s="465">
        <f>SUM(EZ165:EZ168)</f>
        <v/>
      </c>
      <c r="FA169" s="465">
        <f>SUM(FA165:FA168)</f>
        <v/>
      </c>
      <c r="FB169" s="465">
        <f>SUM(FB165:FB168)</f>
        <v/>
      </c>
      <c r="FC169" s="465">
        <f>SUM(FC165:FC168)</f>
        <v/>
      </c>
      <c r="FD169" s="465">
        <f>SUM(FD165:FD168)</f>
        <v/>
      </c>
      <c r="FE169" s="465">
        <f>SUM(FE165:FE168)</f>
        <v/>
      </c>
      <c r="FF169" s="465">
        <f>SUM(FF165:FF168)</f>
        <v/>
      </c>
      <c r="FG169" s="465">
        <f>SUM(FG165:FG168)</f>
        <v/>
      </c>
      <c r="FH169" s="465">
        <f>SUM(FH165:FH168)</f>
        <v/>
      </c>
      <c r="FI169" s="465">
        <f>SUM(FI165:FI168)</f>
        <v/>
      </c>
      <c r="FJ169" s="465">
        <f>SUM(FJ165:FJ168)</f>
        <v/>
      </c>
      <c r="FK169" s="465">
        <f>SUM(FK165:FK168)</f>
        <v/>
      </c>
      <c r="FL169" s="465">
        <f>SUM(FL165:FL168)</f>
        <v/>
      </c>
      <c r="FM169" s="465">
        <f>SUM(FM165:FM168)</f>
        <v/>
      </c>
      <c r="FN169" s="465">
        <f>SUM(FN165:FN168)</f>
        <v/>
      </c>
      <c r="FO169" s="465">
        <f>SUM(FO165:FO168)</f>
        <v/>
      </c>
      <c r="FP169" s="465">
        <f>SUM(FP165:FP168)</f>
        <v/>
      </c>
      <c r="FQ169" s="465">
        <f>SUM(FQ165:FQ168)</f>
        <v/>
      </c>
      <c r="FR169" s="465">
        <f>SUM(FR165:FR168)</f>
        <v/>
      </c>
      <c r="FS169" s="465">
        <f>SUM(FS165:FS168)</f>
        <v/>
      </c>
      <c r="FT169" s="465">
        <f>SUM(FT165:FT168)</f>
        <v/>
      </c>
      <c r="FU169" s="465">
        <f>SUM(FU165:FU168)</f>
        <v/>
      </c>
      <c r="FV169" s="465">
        <f>SUM(FV165:FV168)</f>
        <v/>
      </c>
      <c r="FW169" s="465">
        <f>SUM(FW165:FW168)</f>
        <v/>
      </c>
      <c r="FX169" s="465">
        <f>SUM(FX165:FX168)</f>
        <v/>
      </c>
      <c r="FY169" s="465">
        <f>SUM(FY165:FY168)</f>
        <v/>
      </c>
      <c r="FZ169" s="465">
        <f>SUM(FZ165:FZ168)</f>
        <v/>
      </c>
      <c r="GA169" s="465">
        <f>SUM(GA165:GA168)</f>
        <v/>
      </c>
      <c r="GB169" s="465">
        <f>SUM(GB165:GB168)</f>
        <v/>
      </c>
      <c r="GC169" s="465">
        <f>SUM(GC165:GC168)</f>
        <v/>
      </c>
      <c r="GD169" s="465">
        <f>SUM(GD165:GD168)</f>
        <v/>
      </c>
      <c r="GE169" s="465">
        <f>SUM(GE165:GE168)</f>
        <v/>
      </c>
      <c r="GF169" s="465">
        <f>SUM(GF165:GF168)</f>
        <v/>
      </c>
      <c r="GG169" s="465">
        <f>SUM(GG165:GG168)</f>
        <v/>
      </c>
      <c r="GH169" s="465">
        <f>SUM(GH165:GH168)</f>
        <v/>
      </c>
      <c r="GI169" s="465">
        <f>SUM(GI165:GI168)</f>
        <v/>
      </c>
      <c r="GJ169" s="465">
        <f>SUM(GJ165:GJ168)</f>
        <v/>
      </c>
      <c r="GK169" s="465">
        <f>SUM(GK165:GK168)</f>
        <v/>
      </c>
      <c r="GL169" s="465">
        <f>SUM(GL165:GL168)</f>
        <v/>
      </c>
      <c r="GM169" s="465">
        <f>SUM(GM165:GM168)</f>
        <v/>
      </c>
      <c r="GN169" s="465">
        <f>SUM(GN165:GN168)</f>
        <v/>
      </c>
      <c r="GO169" s="465">
        <f>SUM(GO165:GO168)</f>
        <v/>
      </c>
      <c r="GP169" s="465">
        <f>SUM(GP165:GP168)</f>
        <v/>
      </c>
      <c r="GQ169" s="465">
        <f>SUM(GQ165:GQ168)</f>
        <v/>
      </c>
      <c r="GR169" s="465">
        <f>SUM(GR165:GR168)</f>
        <v/>
      </c>
      <c r="GS169" s="465">
        <f>SUM(GS165:GS168)</f>
        <v/>
      </c>
      <c r="GT169" s="465">
        <f>SUM(GT165:GT168)</f>
        <v/>
      </c>
      <c r="GU169" s="465">
        <f>SUM(GU165:GU168)</f>
        <v/>
      </c>
      <c r="GV169" s="465">
        <f>SUM(GV165:GV168)</f>
        <v/>
      </c>
      <c r="GW169" s="465">
        <f>SUM(GW165:GW168)</f>
        <v/>
      </c>
      <c r="GX169" s="465">
        <f>SUM(GX165:GX168)</f>
        <v/>
      </c>
      <c r="GY169" s="465">
        <f>SUM(GY165:GY168)</f>
        <v/>
      </c>
      <c r="GZ169" s="465">
        <f>SUM(GZ165:GZ168)</f>
        <v/>
      </c>
      <c r="HA169" s="465">
        <f>SUM(HA165:HA168)</f>
        <v/>
      </c>
      <c r="HB169" s="465">
        <f>SUM(HB165:HB168)</f>
        <v/>
      </c>
      <c r="HC169" s="465">
        <f>SUM(HC165:HC168)</f>
        <v/>
      </c>
      <c r="HD169" s="465">
        <f>SUM(HD165:HD168)</f>
        <v/>
      </c>
      <c r="HE169" s="465">
        <f>SUM(HE165:HE168)</f>
        <v/>
      </c>
      <c r="HF169" s="465">
        <f>SUM(HF165:HF168)</f>
        <v/>
      </c>
      <c r="HG169" s="465">
        <f>SUM(HG165:HG168)</f>
        <v/>
      </c>
      <c r="HH169" s="465">
        <f>SUM(HH165:HH168)</f>
        <v/>
      </c>
      <c r="HI169" s="465">
        <f>SUM(HI165:HI168)</f>
        <v/>
      </c>
      <c r="HJ169" s="465">
        <f>SUM(HJ165:HJ168)</f>
        <v/>
      </c>
      <c r="HK169" s="465">
        <f>SUM(HK165:HK168)</f>
        <v/>
      </c>
      <c r="HL169" s="465">
        <f>SUM(HL165:HL168)</f>
        <v/>
      </c>
      <c r="HM169" s="465">
        <f>SUM(HM165:HM168)</f>
        <v/>
      </c>
      <c r="HN169" s="465">
        <f>SUM(HN165:HN168)</f>
        <v/>
      </c>
      <c r="HO169" s="465">
        <f>SUM(HO165:HO168)</f>
        <v/>
      </c>
      <c r="HP169" s="465">
        <f>SUM(HP165:HP168)</f>
        <v/>
      </c>
      <c r="HQ169" s="465">
        <f>SUM(HQ165:HQ168)</f>
        <v/>
      </c>
      <c r="HR169" s="465">
        <f>SUM(HR165:HR168)</f>
        <v/>
      </c>
      <c r="HS169" s="465">
        <f>SUM(HS165:HS168)</f>
        <v/>
      </c>
      <c r="HT169" s="465">
        <f>SUM(HT165:HT168)</f>
        <v/>
      </c>
      <c r="HU169" s="465">
        <f>SUM(HU165:HU168)</f>
        <v/>
      </c>
      <c r="HV169" s="465">
        <f>SUM(HV165:HV168)</f>
        <v/>
      </c>
      <c r="HW169" s="465">
        <f>SUM(HW165:HW168)</f>
        <v/>
      </c>
      <c r="HX169" s="465">
        <f>SUM(HX165:HX168)</f>
        <v/>
      </c>
      <c r="HY169" s="465">
        <f>SUM(HY165:HY168)</f>
        <v/>
      </c>
      <c r="HZ169" s="465">
        <f>SUM(HZ165:HZ168)</f>
        <v/>
      </c>
      <c r="IA169" s="465">
        <f>SUM(IA165:IA168)</f>
        <v/>
      </c>
      <c r="IB169" s="465">
        <f>SUM(IB165:IB168)</f>
        <v/>
      </c>
      <c r="IC169" s="465">
        <f>SUM(IC165:IC168)</f>
        <v/>
      </c>
      <c r="ID169" s="465">
        <f>SUM(ID165:ID168)</f>
        <v/>
      </c>
      <c r="IE169" s="465">
        <f>SUM(IE165:IE168)</f>
        <v/>
      </c>
      <c r="IF169" s="465">
        <f>SUM(IF165:IF168)</f>
        <v/>
      </c>
      <c r="IG169" s="465">
        <f>SUM(IG165:IG168)</f>
        <v/>
      </c>
      <c r="IH169" s="465">
        <f>SUM(IH165:IH168)</f>
        <v/>
      </c>
      <c r="II169" s="465">
        <f>SUM(II165:II168)</f>
        <v/>
      </c>
      <c r="IJ169" s="465">
        <f>SUM(IJ165:IJ168)</f>
        <v/>
      </c>
      <c r="IK169" s="465">
        <f>SUM(IK165:IK168)</f>
        <v/>
      </c>
      <c r="IL169" s="465">
        <f>SUM(IL165:IL168)</f>
        <v/>
      </c>
      <c r="IM169" s="465">
        <f>SUM(IM165:IM168)</f>
        <v/>
      </c>
      <c r="IN169" s="465">
        <f>SUM(IN165:IN168)</f>
        <v/>
      </c>
      <c r="IO169" s="465">
        <f>SUM(IO165:IO168)</f>
        <v/>
      </c>
      <c r="IP169" s="465">
        <f>SUM(IP165:IP168)</f>
        <v/>
      </c>
      <c r="IQ169" s="465">
        <f>SUM(IQ165:IQ168)</f>
        <v/>
      </c>
      <c r="IR169" s="465">
        <f>SUM(IR165:IR168)</f>
        <v/>
      </c>
      <c r="IS169" s="465">
        <f>SUM(IS165:IS168)</f>
        <v/>
      </c>
      <c r="IT169" s="465">
        <f>SUM(IT165:IT168)</f>
        <v/>
      </c>
      <c r="IU169" s="465">
        <f>SUM(IU165:IU168)</f>
        <v/>
      </c>
      <c r="IV169" s="465">
        <f>SUM(IV165:IV168)</f>
        <v/>
      </c>
      <c r="IW169" s="465">
        <f>SUM(IW165:IW168)</f>
        <v/>
      </c>
      <c r="IX169" s="465">
        <f>SUM(IX165:IX168)</f>
        <v/>
      </c>
      <c r="IY169" s="465">
        <f>SUM(IY165:IY168)</f>
        <v/>
      </c>
      <c r="IZ169" s="465">
        <f>SUM(IZ165:IZ168)</f>
        <v/>
      </c>
      <c r="JA169" s="465">
        <f>SUM(JA165:JA168)</f>
        <v/>
      </c>
      <c r="JB169" s="465">
        <f>SUM(JB165:JB168)</f>
        <v/>
      </c>
      <c r="JC169" s="465">
        <f>SUM(JC165:JC168)</f>
        <v/>
      </c>
      <c r="JD169" s="465">
        <f>SUM(JD165:JD168)</f>
        <v/>
      </c>
      <c r="JE169" s="465">
        <f>SUM(JE165:JE168)</f>
        <v/>
      </c>
      <c r="JF169" s="465">
        <f>SUM(JF165:JF168)</f>
        <v/>
      </c>
      <c r="JG169" s="465">
        <f>SUM(JG165:JG168)</f>
        <v/>
      </c>
      <c r="JH169" s="465">
        <f>SUM(JH165:JH168)</f>
        <v/>
      </c>
      <c r="JI169" s="465">
        <f>SUM(JI165:JI168)</f>
        <v/>
      </c>
      <c r="JJ169" s="465">
        <f>SUM(JJ165:JJ168)</f>
        <v/>
      </c>
      <c r="JK169" s="465">
        <f>SUM(JK165:JK168)</f>
        <v/>
      </c>
      <c r="JL169" s="465">
        <f>SUM(JL165:JL168)</f>
        <v/>
      </c>
      <c r="JM169" s="465">
        <f>SUM(JM165:JM168)</f>
        <v/>
      </c>
      <c r="JN169" s="465">
        <f>SUM(JN165:JN168)</f>
        <v/>
      </c>
      <c r="JO169" s="465">
        <f>SUM(JO165:JO168)</f>
        <v/>
      </c>
      <c r="JP169" s="465">
        <f>SUM(JP165:JP168)</f>
        <v/>
      </c>
      <c r="JQ169" s="465">
        <f>SUM(JQ165:JQ168)</f>
        <v/>
      </c>
      <c r="JR169" s="465">
        <f>SUM(JR165:JR168)</f>
        <v/>
      </c>
      <c r="JS169" s="465">
        <f>SUM(JS165:JS168)</f>
        <v/>
      </c>
      <c r="JT169" s="465">
        <f>SUM(JT165:JT168)</f>
        <v/>
      </c>
      <c r="JU169" s="465">
        <f>SUM(JU165:JU168)</f>
        <v/>
      </c>
      <c r="JV169" s="465">
        <f>SUM(JV165:JV168)</f>
        <v/>
      </c>
      <c r="JW169" s="465">
        <f>SUM(JW165:JW168)</f>
        <v/>
      </c>
      <c r="JX169" s="465">
        <f>SUM(JX165:JX168)</f>
        <v/>
      </c>
      <c r="JY169" s="465">
        <f>SUM(JY165:JY168)</f>
        <v/>
      </c>
      <c r="JZ169" s="465">
        <f>SUM(JZ165:JZ168)</f>
        <v/>
      </c>
      <c r="KA169" s="465">
        <f>SUM(KA165:KA168)</f>
        <v/>
      </c>
      <c r="KB169" s="465">
        <f>SUM(KB165:KB168)</f>
        <v/>
      </c>
      <c r="KC169" s="465">
        <f>SUM(KC165:KC168)</f>
        <v/>
      </c>
      <c r="KD169" s="465">
        <f>SUM(KD165:KD168)</f>
        <v/>
      </c>
      <c r="KE169" s="465">
        <f>SUM(KE165:KE168)</f>
        <v/>
      </c>
      <c r="KF169" s="465">
        <f>SUM(KF165:KF168)</f>
        <v/>
      </c>
      <c r="KG169" s="465">
        <f>SUM(KG165:KG168)</f>
        <v/>
      </c>
      <c r="KH169" s="465">
        <f>SUM(KH165:KH168)</f>
        <v/>
      </c>
      <c r="KI169" s="465">
        <f>SUM(KI165:KI168)</f>
        <v/>
      </c>
      <c r="KJ169" s="465">
        <f>SUM(KJ165:KJ168)</f>
        <v/>
      </c>
      <c r="KK169" s="465">
        <f>SUM(KK165:KK168)</f>
        <v/>
      </c>
      <c r="KL169" s="465">
        <f>SUM(KL165:KL168)</f>
        <v/>
      </c>
      <c r="KM169" s="465">
        <f>SUM(KM165:KM168)</f>
        <v/>
      </c>
      <c r="KN169" s="465">
        <f>SUM(KN165:KN168)</f>
        <v/>
      </c>
      <c r="KO169" s="465">
        <f>SUM(KO165:KO168)</f>
        <v/>
      </c>
      <c r="KP169" s="465">
        <f>SUM(KP165:KP168)</f>
        <v/>
      </c>
      <c r="KQ169" s="465">
        <f>SUM(KQ165:KQ168)</f>
        <v/>
      </c>
      <c r="KR169" s="465">
        <f>SUM(KR165:KR168)</f>
        <v/>
      </c>
      <c r="KS169" s="465">
        <f>SUM(KS165:KS168)</f>
        <v/>
      </c>
      <c r="KT169" s="465">
        <f>SUM(KT165:KT168)</f>
        <v/>
      </c>
      <c r="KU169" s="465">
        <f>SUM(KU165:KU168)</f>
        <v/>
      </c>
      <c r="KV169" s="465">
        <f>SUM(KV165:KV168)</f>
        <v/>
      </c>
      <c r="KW169" s="465">
        <f>SUM(KW165:KW168)</f>
        <v/>
      </c>
      <c r="KX169" s="465">
        <f>SUM(KX165:KX168)</f>
        <v/>
      </c>
      <c r="KY169" s="465">
        <f>SUM(KY165:KY168)</f>
        <v/>
      </c>
      <c r="KZ169" s="465">
        <f>SUM(KZ165:KZ168)</f>
        <v/>
      </c>
      <c r="LA169" s="465">
        <f>SUM(LA165:LA168)</f>
        <v/>
      </c>
      <c r="LB169" s="465">
        <f>SUM(LB165:LB168)</f>
        <v/>
      </c>
      <c r="LC169" s="465">
        <f>SUM(LC165:LC168)</f>
        <v/>
      </c>
      <c r="LD169" s="465">
        <f>SUM(LD165:LD168)</f>
        <v/>
      </c>
      <c r="LE169" s="465">
        <f>SUM(LE165:LE168)</f>
        <v/>
      </c>
      <c r="LF169" s="465">
        <f>SUM(LF165:LF168)</f>
        <v/>
      </c>
      <c r="LG169" s="465">
        <f>SUM(LG165:LG168)</f>
        <v/>
      </c>
      <c r="LH169" s="465">
        <f>SUM(LH165:LH168)</f>
        <v/>
      </c>
      <c r="LI169" s="465">
        <f>SUM(LI165:LI168)</f>
        <v/>
      </c>
      <c r="LJ169" s="465">
        <f>SUM(LJ165:LJ168)</f>
        <v/>
      </c>
      <c r="LK169" s="465">
        <f>SUM(LK165:LK168)</f>
        <v/>
      </c>
      <c r="LL169" s="465">
        <f>SUM(LL165:LL168)</f>
        <v/>
      </c>
      <c r="LM169" s="465">
        <f>SUM(LM165:LM168)</f>
        <v/>
      </c>
      <c r="LN169" s="465">
        <f>SUM(LN165:LN168)</f>
        <v/>
      </c>
      <c r="LO169" s="465">
        <f>SUM(LO165:LO168)</f>
        <v/>
      </c>
      <c r="LP169" s="465">
        <f>SUM(LP165:LP168)</f>
        <v/>
      </c>
      <c r="LQ169" s="465">
        <f>SUM(LQ165:LQ168)</f>
        <v/>
      </c>
      <c r="LR169" s="465">
        <f>SUM(LR165:LR168)</f>
        <v/>
      </c>
      <c r="LS169" s="465">
        <f>SUM(LS165:LS168)</f>
        <v/>
      </c>
      <c r="LT169" s="465">
        <f>SUM(LT165:LT168)</f>
        <v/>
      </c>
      <c r="LU169" s="465">
        <f>SUM(LU165:LU168)</f>
        <v/>
      </c>
      <c r="LV169" s="465">
        <f>SUM(LV165:LV168)</f>
        <v/>
      </c>
      <c r="LW169" s="465">
        <f>SUM(LW165:LW168)</f>
        <v/>
      </c>
      <c r="LX169" s="465">
        <f>SUM(LX165:LX168)</f>
        <v/>
      </c>
      <c r="LY169" s="465">
        <f>SUM(LY165:LY168)</f>
        <v/>
      </c>
      <c r="LZ169" s="465">
        <f>SUM(LZ165:LZ168)</f>
        <v/>
      </c>
      <c r="MA169" s="465">
        <f>SUM(MA165:MA168)</f>
        <v/>
      </c>
      <c r="MB169" s="465">
        <f>SUM(MB165:MB168)</f>
        <v/>
      </c>
      <c r="MC169" s="465">
        <f>SUM(MC165:MC168)</f>
        <v/>
      </c>
      <c r="MD169" s="465">
        <f>SUM(MD165:MD168)</f>
        <v/>
      </c>
      <c r="ME169" s="465">
        <f>SUM(ME165:ME168)</f>
        <v/>
      </c>
      <c r="MF169" s="465">
        <f>SUM(MF165:MF168)</f>
        <v/>
      </c>
      <c r="MG169" s="465">
        <f>SUM(MG165:MG168)</f>
        <v/>
      </c>
      <c r="MH169" s="465">
        <f>SUM(MH165:MH168)</f>
        <v/>
      </c>
      <c r="MI169" s="465">
        <f>SUM(MI165:MI168)</f>
        <v/>
      </c>
      <c r="MJ169" s="465">
        <f>SUM(MJ165:MJ168)</f>
        <v/>
      </c>
      <c r="MK169" s="465">
        <f>SUM(MK165:MK168)</f>
        <v/>
      </c>
      <c r="ML169" s="465">
        <f>SUM(ML165:ML168)</f>
        <v/>
      </c>
      <c r="MM169" s="465">
        <f>SUM(MM165:MM168)</f>
        <v/>
      </c>
      <c r="MN169" s="465">
        <f>SUM(MN165:MN168)</f>
        <v/>
      </c>
      <c r="MO169" s="465">
        <f>SUM(MO165:MO168)</f>
        <v/>
      </c>
      <c r="MP169" s="465">
        <f>SUM(MP165:MP168)</f>
        <v/>
      </c>
      <c r="MQ169" s="465">
        <f>SUM(MQ165:MQ168)</f>
        <v/>
      </c>
      <c r="MR169" s="465">
        <f>SUM(MR165:MR168)</f>
        <v/>
      </c>
      <c r="MS169" s="465">
        <f>SUM(MS165:MS168)</f>
        <v/>
      </c>
      <c r="MT169" s="465">
        <f>SUM(MT165:MT168)</f>
        <v/>
      </c>
      <c r="MU169" s="465">
        <f>SUM(MU165:MU168)</f>
        <v/>
      </c>
      <c r="MV169" s="465">
        <f>SUM(MV165:MV168)</f>
        <v/>
      </c>
      <c r="MW169" s="465">
        <f>SUM(MW165:MW168)</f>
        <v/>
      </c>
      <c r="MX169" s="465">
        <f>SUM(MX165:MX168)</f>
        <v/>
      </c>
      <c r="MY169" s="465">
        <f>SUM(MY165:MY168)</f>
        <v/>
      </c>
      <c r="MZ169" s="465">
        <f>SUM(MZ165:MZ168)</f>
        <v/>
      </c>
      <c r="NA169" s="465">
        <f>SUM(NA165:NA168)</f>
        <v/>
      </c>
      <c r="NB169" s="465">
        <f>SUM(NB165:NB168)</f>
        <v/>
      </c>
      <c r="NC169" s="465">
        <f>SUM(NC165:NC168)</f>
        <v/>
      </c>
      <c r="ND169" s="465">
        <f>SUM(ND165:ND168)</f>
        <v/>
      </c>
      <c r="NE169" s="465">
        <f>SUM(NE165:NE168)</f>
        <v/>
      </c>
      <c r="NF169" s="465">
        <f>SUM(NF165:NF168)</f>
        <v/>
      </c>
      <c r="NG169" s="465">
        <f>SUM(NG165:NG168)</f>
        <v/>
      </c>
      <c r="NH169" s="465">
        <f>SUM(NH165:NH168)</f>
        <v/>
      </c>
      <c r="NI169" s="465">
        <f>SUM(NI165:NI168)</f>
        <v/>
      </c>
      <c r="NJ169" s="465">
        <f>SUM(NJ165:NJ168)</f>
        <v/>
      </c>
      <c r="NK169" s="465">
        <f>SUM(NK165:NK168)</f>
        <v/>
      </c>
      <c r="NL169" s="465">
        <f>SUM(NL165:NL168)</f>
        <v/>
      </c>
      <c r="NM169" s="465">
        <f>SUM(NM165:NM168)</f>
        <v/>
      </c>
      <c r="NN169" s="465">
        <f>SUM(NN165:NN168)</f>
        <v/>
      </c>
      <c r="NO169" s="465">
        <f>SUM(NO165:NO168)</f>
        <v/>
      </c>
      <c r="NP169" s="465">
        <f>SUM(NP165:NP168)</f>
        <v/>
      </c>
      <c r="NQ169" s="465">
        <f>SUM(NQ165:NQ168)</f>
        <v/>
      </c>
      <c r="NR169" s="465">
        <f>SUM(NR165:NR168)</f>
        <v/>
      </c>
      <c r="NS169" s="465">
        <f>SUM(NS165:NS168)</f>
        <v/>
      </c>
      <c r="NT169" s="465">
        <f>SUM(NT165:NT168)</f>
        <v/>
      </c>
      <c r="NU169" s="465">
        <f>SUM(NU165:NU168)</f>
        <v/>
      </c>
      <c r="NV169" s="465">
        <f>SUM(NV165:NV168)</f>
        <v/>
      </c>
      <c r="NW169" s="465">
        <f>SUM(NW165:NW168)</f>
        <v/>
      </c>
      <c r="NX169" s="465">
        <f>SUM(NX165:NX168)</f>
        <v/>
      </c>
      <c r="NY169" s="465">
        <f>SUM(NY165:NY168)</f>
        <v/>
      </c>
      <c r="NZ169" s="465">
        <f>SUM(NZ165:NZ168)</f>
        <v/>
      </c>
      <c r="OA169" s="465">
        <f>SUM(OA165:OA168)</f>
        <v/>
      </c>
      <c r="OB169" s="465">
        <f>SUM(OB165:OB168)</f>
        <v/>
      </c>
      <c r="OC169" s="465">
        <f>SUM(OC165:OC168)</f>
        <v/>
      </c>
      <c r="OD169" s="465">
        <f>SUM(OD165:OD168)</f>
        <v/>
      </c>
      <c r="OE169" s="465">
        <f>SUM(OE165:OE168)</f>
        <v/>
      </c>
      <c r="OF169" s="465">
        <f>SUM(OF165:OF168)</f>
        <v/>
      </c>
      <c r="OG169" s="465">
        <f>SUM(OG165:OG168)</f>
        <v/>
      </c>
      <c r="OH169" s="465">
        <f>SUM(OH165:OH168)</f>
        <v/>
      </c>
      <c r="OI169" s="465">
        <f>SUM(OI165:OI168)</f>
        <v/>
      </c>
      <c r="OJ169" s="465">
        <f>SUM(OJ165:OJ168)</f>
        <v/>
      </c>
      <c r="OK169" s="465">
        <f>SUM(OK165:OK168)</f>
        <v/>
      </c>
      <c r="OL169" s="465">
        <f>SUM(OL165:OL168)</f>
        <v/>
      </c>
      <c r="OM169" s="465">
        <f>SUM(OM165:OM168)</f>
        <v/>
      </c>
      <c r="ON169" s="465">
        <f>SUM(ON165:ON168)</f>
        <v/>
      </c>
      <c r="OO169" s="465">
        <f>SUM(OO165:OO168)</f>
        <v/>
      </c>
      <c r="OP169" s="465">
        <f>SUM(OP165:OP168)</f>
        <v/>
      </c>
      <c r="OQ169" s="465">
        <f>SUM(OQ165:OQ168)</f>
        <v/>
      </c>
      <c r="OR169" s="465">
        <f>SUM(OR165:OR168)</f>
        <v/>
      </c>
      <c r="OS169" s="465">
        <f>SUM(OS165:OS168)</f>
        <v/>
      </c>
      <c r="OT169" s="465">
        <f>SUM(OT165:OT168)</f>
        <v/>
      </c>
      <c r="OU169" s="465">
        <f>SUM(OU165:OU168)</f>
        <v/>
      </c>
      <c r="OV169" s="465">
        <f>SUM(OV165:OV168)</f>
        <v/>
      </c>
      <c r="OW169" s="465">
        <f>SUM(OW165:OW168)</f>
        <v/>
      </c>
      <c r="OX169" s="465">
        <f>SUM(OX165:OX168)</f>
        <v/>
      </c>
      <c r="OY169" s="465">
        <f>SUM(OY165:OY168)</f>
        <v/>
      </c>
      <c r="OZ169" s="465">
        <f>SUM(OZ165:OZ168)</f>
        <v/>
      </c>
      <c r="PA169" s="465">
        <f>SUM(PA165:PA168)</f>
        <v/>
      </c>
      <c r="PB169" s="465">
        <f>SUM(PB165:PB168)</f>
        <v/>
      </c>
      <c r="PC169" s="465">
        <f>SUM(PC165:PC168)</f>
        <v/>
      </c>
      <c r="PD169" s="465">
        <f>SUM(PD165:PD168)</f>
        <v/>
      </c>
      <c r="PE169" s="465">
        <f>SUM(PE165:PE168)</f>
        <v/>
      </c>
      <c r="PF169" s="465">
        <f>SUM(PF165:PF168)</f>
        <v/>
      </c>
      <c r="PG169" s="465">
        <f>SUM(PG165:PG168)</f>
        <v/>
      </c>
      <c r="PH169" s="465">
        <f>SUM(PH165:PH168)</f>
        <v/>
      </c>
      <c r="PI169" s="465">
        <f>SUM(PI165:PI168)</f>
        <v/>
      </c>
      <c r="PJ169" s="465">
        <f>SUM(PJ165:PJ168)</f>
        <v/>
      </c>
      <c r="PK169" s="465">
        <f>SUM(PK165:PK168)</f>
        <v/>
      </c>
      <c r="PL169" s="465">
        <f>SUM(PL165:PL168)</f>
        <v/>
      </c>
      <c r="PM169" s="465">
        <f>SUM(PM165:PM168)</f>
        <v/>
      </c>
      <c r="PN169" s="465">
        <f>SUM(PN165:PN168)</f>
        <v/>
      </c>
      <c r="PO169" s="465">
        <f>SUM(PO165:PO168)</f>
        <v/>
      </c>
      <c r="PP169" s="465">
        <f>SUM(PP165:PP168)</f>
        <v/>
      </c>
      <c r="PQ169" s="465">
        <f>SUM(PQ165:PQ168)</f>
        <v/>
      </c>
      <c r="PR169" s="465">
        <f>SUM(PR165:PR168)</f>
        <v/>
      </c>
      <c r="PS169" s="465">
        <f>SUM(PS165:PS168)</f>
        <v/>
      </c>
      <c r="PT169" s="465">
        <f>SUM(PT165:PT168)</f>
        <v/>
      </c>
      <c r="PU169" s="465">
        <f>SUM(PU165:PU168)</f>
        <v/>
      </c>
      <c r="PV169" s="465">
        <f>SUM(PV165:PV168)</f>
        <v/>
      </c>
      <c r="PW169" s="465">
        <f>SUM(PW165:PW168)</f>
        <v/>
      </c>
      <c r="PX169" s="465">
        <f>SUM(PX165:PX168)</f>
        <v/>
      </c>
      <c r="PY169" s="465">
        <f>SUM(PY165:PY168)</f>
        <v/>
      </c>
      <c r="PZ169" s="465">
        <f>SUM(PZ165:PZ168)</f>
        <v/>
      </c>
      <c r="QA169" s="465">
        <f>SUM(QA165:QA168)</f>
        <v/>
      </c>
      <c r="QB169" s="465">
        <f>SUM(QB165:QB168)</f>
        <v/>
      </c>
      <c r="QC169" s="465">
        <f>SUM(QC165:QC168)</f>
        <v/>
      </c>
      <c r="QD169" s="465">
        <f>SUM(QD165:QD168)</f>
        <v/>
      </c>
      <c r="QE169" s="465">
        <f>SUM(QE165:QE168)</f>
        <v/>
      </c>
      <c r="QF169" s="465">
        <f>SUM(QF165:QF168)</f>
        <v/>
      </c>
      <c r="QG169" s="465">
        <f>SUM(QG165:QG168)</f>
        <v/>
      </c>
      <c r="QH169" s="465">
        <f>SUM(QH165:QH168)</f>
        <v/>
      </c>
      <c r="QI169" s="465">
        <f>SUM(QI165:QI168)</f>
        <v/>
      </c>
      <c r="QJ169" s="465">
        <f>SUM(QJ165:QJ168)</f>
        <v/>
      </c>
      <c r="QK169" s="465">
        <f>SUM(QK165:QK168)</f>
        <v/>
      </c>
      <c r="QL169" s="465">
        <f>SUM(QL165:QL168)</f>
        <v/>
      </c>
      <c r="QM169" s="465">
        <f>SUM(QM165:QM168)</f>
        <v/>
      </c>
      <c r="QN169" s="465">
        <f>SUM(QN165:QN168)</f>
        <v/>
      </c>
      <c r="QO169" s="465">
        <f>SUM(QO165:QO168)</f>
        <v/>
      </c>
      <c r="QP169" s="465">
        <f>SUM(QP165:QP168)</f>
        <v/>
      </c>
      <c r="QQ169" s="465">
        <f>SUM(QQ165:QQ168)</f>
        <v/>
      </c>
      <c r="QR169" s="465">
        <f>SUM(QR165:QR168)</f>
        <v/>
      </c>
      <c r="QS169" s="465">
        <f>SUM(QS165:QS168)</f>
        <v/>
      </c>
      <c r="QT169" s="465">
        <f>SUM(QT165:QT168)</f>
        <v/>
      </c>
      <c r="QU169" s="465">
        <f>SUM(QU165:QU168)</f>
        <v/>
      </c>
      <c r="QV169" s="465">
        <f>SUM(QV165:QV168)</f>
        <v/>
      </c>
      <c r="QW169" s="465">
        <f>SUM(QW165:QW168)</f>
        <v/>
      </c>
      <c r="QX169" s="465">
        <f>SUM(QX165:QX168)</f>
        <v/>
      </c>
      <c r="QY169" s="465">
        <f>SUM(QY165:QY168)</f>
        <v/>
      </c>
      <c r="QZ169" s="465">
        <f>SUM(QZ165:QZ168)</f>
        <v/>
      </c>
      <c r="RA169" s="465">
        <f>SUM(RA165:RA168)</f>
        <v/>
      </c>
      <c r="RB169" s="465">
        <f>SUM(RB165:RB168)</f>
        <v/>
      </c>
      <c r="RC169" s="465">
        <f>SUM(RC165:RC168)</f>
        <v/>
      </c>
      <c r="RD169" s="465">
        <f>SUM(RD165:RD168)</f>
        <v/>
      </c>
      <c r="RE169" s="465">
        <f>SUM(RE165:RE168)</f>
        <v/>
      </c>
      <c r="RF169" s="465">
        <f>SUM(RF165:RF168)</f>
        <v/>
      </c>
      <c r="RG169" s="119" t="n"/>
      <c r="RH169" s="466">
        <f>SUM(RH165:RH168)</f>
        <v/>
      </c>
      <c r="RI169" s="466">
        <f>SUM(RI165:RI168)</f>
        <v/>
      </c>
      <c r="RJ169" s="466">
        <f>SUM(RJ165:RJ168)</f>
        <v/>
      </c>
      <c r="RK169" s="466">
        <f>SUM(RK165:RK168)</f>
        <v/>
      </c>
      <c r="RL169" s="466">
        <f>SUM(RL165:RL168)</f>
        <v/>
      </c>
      <c r="RM169" s="466">
        <f>SUM(RM165:RM168)</f>
        <v/>
      </c>
      <c r="RN169" s="466">
        <f>SUM(RN165:RN168)</f>
        <v/>
      </c>
      <c r="RO169" s="466">
        <f>SUM(RO165:RO168)</f>
        <v/>
      </c>
      <c r="RP169" s="466">
        <f>SUM(RP165:RP168)</f>
        <v/>
      </c>
      <c r="RQ169" s="466">
        <f>SUM(RQ165:RQ168)</f>
        <v/>
      </c>
      <c r="RR169" s="466">
        <f>SUM(RR165:RR168)</f>
        <v/>
      </c>
      <c r="RS169" s="466">
        <f>SUM(RS165:RS168)</f>
        <v/>
      </c>
      <c r="RT169" s="466">
        <f>SUM(RT165:RT168)</f>
        <v/>
      </c>
      <c r="RU169" s="466">
        <f>SUM(RU165:RU168)</f>
        <v/>
      </c>
      <c r="RV169" s="466">
        <f>SUM(RV165:RV168)</f>
        <v/>
      </c>
      <c r="RW169" s="466">
        <f>SUM(RW165:RW168)</f>
        <v/>
      </c>
      <c r="RX169" s="466">
        <f>SUM(RX165:RX168)</f>
        <v/>
      </c>
      <c r="RY169" s="466">
        <f>SUM(RY165:RY168)</f>
        <v/>
      </c>
      <c r="RZ169" s="466">
        <f>SUM(RZ165:RZ168)</f>
        <v/>
      </c>
      <c r="SA169" s="466">
        <f>SUM(SA165:SA168)</f>
        <v/>
      </c>
      <c r="SB169" s="466">
        <f>SUM(SB165:SB168)</f>
        <v/>
      </c>
      <c r="SC169" s="466">
        <f>SUM(SC165:SC168)</f>
        <v/>
      </c>
      <c r="SD169" s="466">
        <f>SUM(SD165:SD168)</f>
        <v/>
      </c>
      <c r="SE169" s="466">
        <f>SUM(SE165:SE168)</f>
        <v/>
      </c>
      <c r="SF169" s="466">
        <f>SUM(SF165:SF168)</f>
        <v/>
      </c>
      <c r="SG169" s="466">
        <f>SUM(SG165:SG168)</f>
        <v/>
      </c>
      <c r="SH169" s="466">
        <f>SUM(SH165:SH168)</f>
        <v/>
      </c>
      <c r="SI169" s="466">
        <f>SUM(SI165:SI168)</f>
        <v/>
      </c>
      <c r="SJ169" s="466">
        <f>SUM(SJ165:SJ168)</f>
        <v/>
      </c>
      <c r="SK169" s="466">
        <f>SUM(SK165:SK168)</f>
        <v/>
      </c>
      <c r="SL169" s="466">
        <f>SUM(SL165:SL168)</f>
        <v/>
      </c>
      <c r="SM169" s="466">
        <f>SUM(SM165:SM168)</f>
        <v/>
      </c>
      <c r="SN169" s="466">
        <f>SUM(SN165:SN168)</f>
        <v/>
      </c>
      <c r="SO169" s="466">
        <f>SUM(SO165:SO168)</f>
        <v/>
      </c>
      <c r="SP169" s="466">
        <f>SUM(SP165:SP168)</f>
        <v/>
      </c>
      <c r="SQ169" s="466">
        <f>SUM(SQ165:SQ168)</f>
        <v/>
      </c>
      <c r="SR169" s="466">
        <f>SUM(SR165:SR168)</f>
        <v/>
      </c>
      <c r="SS169" s="466">
        <f>SUM(SS165:SS168)</f>
        <v/>
      </c>
      <c r="ST169" s="466">
        <f>SUM(ST165:ST168)</f>
        <v/>
      </c>
      <c r="SU169" s="466">
        <f>SUM(SU165:SU168)</f>
        <v/>
      </c>
      <c r="SV169" s="466">
        <f>SUM(SV165:SV168)</f>
        <v/>
      </c>
      <c r="SW169" s="466">
        <f>SUM(SW165:SW168)</f>
        <v/>
      </c>
      <c r="SX169" s="466">
        <f>SUM(SX165:SX168)</f>
        <v/>
      </c>
      <c r="SY169" s="466">
        <f>SUM(SY165:SY168)</f>
        <v/>
      </c>
      <c r="SZ169" s="467">
        <f>SUM(SZ165:SZ168)</f>
        <v/>
      </c>
      <c r="TB169" s="582">
        <f>SUM(TB165:TB168)</f>
        <v/>
      </c>
      <c r="TC169" s="582">
        <f>SUM(TC165:TC168)</f>
        <v/>
      </c>
      <c r="TE169" s="582">
        <f>SUM(TE165:TE168)</f>
        <v/>
      </c>
      <c r="TF169" s="582">
        <f>SUM(TF165:TF168)</f>
        <v/>
      </c>
      <c r="TG169" s="582">
        <f>SUM(TG165:TG168)</f>
        <v/>
      </c>
      <c r="TH169" s="582">
        <f>SUM(TH165:TH168)</f>
        <v/>
      </c>
      <c r="TI169" s="582">
        <f>SUM(TI165:TI168)</f>
        <v/>
      </c>
      <c r="TJ169" s="582">
        <f>SUM(TJ165:TJ168)</f>
        <v/>
      </c>
      <c r="TK169" s="582">
        <f>SUM(TK165:TK168)</f>
        <v/>
      </c>
      <c r="TL169" s="582">
        <f>SUM(TL165:TL168)</f>
        <v/>
      </c>
      <c r="TM169" s="582">
        <f>SUM(TM165:TM168)</f>
        <v/>
      </c>
      <c r="TN169" s="582">
        <f>SUM(TN165:TN168)</f>
        <v/>
      </c>
      <c r="TO169" s="582">
        <f>SUM(TO165:TO168)</f>
        <v/>
      </c>
      <c r="TP169" s="582">
        <f>SUM(TP165:TP168)</f>
        <v/>
      </c>
      <c r="TQ169" s="582">
        <f>SUM(TQ165:TQ168)</f>
        <v/>
      </c>
      <c r="TR169" s="582">
        <f>SUM(TR165:TR168)</f>
        <v/>
      </c>
      <c r="TS169" s="582">
        <f>SUM(TS165:TS168)</f>
        <v/>
      </c>
      <c r="TT169" s="582">
        <f>SUM(TT165:TT168)</f>
        <v/>
      </c>
      <c r="TU169" s="582">
        <f>SUM(TU165:TU168)</f>
        <v/>
      </c>
    </row>
    <row r="170" ht="14.5" customHeight="1">
      <c r="A170" s="1100" t="n"/>
      <c r="B170" s="1101" t="n"/>
      <c r="C170" s="1102" t="n"/>
      <c r="D170" s="78" t="inlineStr">
        <is>
          <t>INDIGENA</t>
        </is>
      </c>
      <c r="E170" s="7" t="n">
        <v>3</v>
      </c>
      <c r="F170" s="7" t="n"/>
      <c r="G170" s="7" t="n"/>
      <c r="H170" s="7" t="n">
        <v>3</v>
      </c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>
        <v>2</v>
      </c>
      <c r="BM170" s="7" t="n"/>
      <c r="BN170" s="7" t="n"/>
      <c r="BO170" s="7" t="n">
        <v>1</v>
      </c>
      <c r="BP170" s="7" t="n">
        <v>1</v>
      </c>
      <c r="BQ170" s="7" t="n">
        <v>1</v>
      </c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>
        <v>1</v>
      </c>
      <c r="CH170" s="7" t="n"/>
      <c r="CI170" s="7" t="n"/>
      <c r="CJ170" s="7" t="n"/>
      <c r="CK170" s="7" t="n"/>
      <c r="CL170" s="7" t="n">
        <v>4</v>
      </c>
      <c r="CM170" s="7" t="n"/>
      <c r="CN170" s="7" t="n"/>
      <c r="CO170" s="7" t="n"/>
      <c r="CP170" s="7" t="n"/>
      <c r="CQ170" s="7" t="n"/>
      <c r="CR170" s="7" t="n"/>
      <c r="CS170" s="7" t="n"/>
      <c r="CT170" s="7" t="n"/>
      <c r="CU170" s="7" t="n"/>
      <c r="CV170" s="7" t="n"/>
      <c r="CW170" s="7" t="n"/>
      <c r="CX170" s="7" t="n">
        <v>1</v>
      </c>
      <c r="CY170" s="7" t="n">
        <v>1</v>
      </c>
      <c r="CZ170" s="7" t="n">
        <v>1</v>
      </c>
      <c r="DA170" s="7" t="n">
        <v>1</v>
      </c>
      <c r="DB170" s="7" t="n"/>
      <c r="DC170" s="7" t="n"/>
      <c r="DD170" s="7" t="n"/>
      <c r="DE170" s="7" t="n"/>
      <c r="DF170" s="7" t="n"/>
      <c r="DG170" s="7" t="n"/>
      <c r="DH170" s="7" t="n"/>
      <c r="DI170" s="7" t="n"/>
      <c r="DJ170" s="7" t="n"/>
      <c r="DK170" s="7" t="n"/>
      <c r="DL170" s="7" t="n"/>
      <c r="DM170" s="7" t="n"/>
      <c r="DN170" s="7" t="n"/>
      <c r="DO170" s="7" t="n"/>
      <c r="DP170" s="7" t="n"/>
      <c r="DQ170" s="7" t="n"/>
      <c r="DR170" s="7" t="n"/>
      <c r="DS170" s="7" t="n"/>
      <c r="DT170" s="7" t="n"/>
      <c r="DU170" s="7" t="n">
        <v>4</v>
      </c>
      <c r="DV170" s="7" t="n"/>
      <c r="DW170" s="7" t="n"/>
      <c r="DX170" s="7" t="n"/>
      <c r="DY170" s="7" t="n"/>
      <c r="DZ170" s="7" t="n"/>
      <c r="EA170" s="7" t="n"/>
      <c r="EB170" s="7" t="n"/>
      <c r="EC170" s="7" t="n"/>
      <c r="ED170" s="7" t="n"/>
      <c r="EE170" s="7" t="n"/>
      <c r="EF170" s="7" t="n"/>
      <c r="EG170" s="7" t="n"/>
      <c r="EH170" s="7" t="n"/>
      <c r="EI170" s="7" t="n"/>
      <c r="EJ170" s="7" t="n"/>
      <c r="EK170" s="7" t="n"/>
      <c r="EL170" s="7" t="n"/>
      <c r="EM170" s="7" t="n"/>
      <c r="EN170" s="7" t="n"/>
      <c r="EO170" s="7" t="n"/>
      <c r="EP170" s="7" t="n"/>
      <c r="EQ170" s="7" t="n"/>
      <c r="ER170" s="7" t="n"/>
      <c r="ES170" s="7" t="n"/>
      <c r="ET170" s="7" t="n"/>
      <c r="EU170" s="7" t="n"/>
      <c r="EV170" s="7" t="n"/>
      <c r="EW170" s="7" t="n"/>
      <c r="EX170" s="7" t="n"/>
      <c r="EY170" s="7" t="n"/>
      <c r="EZ170" s="7" t="n"/>
      <c r="FA170" s="7" t="n">
        <v>1</v>
      </c>
      <c r="FB170" s="7" t="n">
        <v>1</v>
      </c>
      <c r="FC170" s="7" t="n">
        <v>1</v>
      </c>
      <c r="FD170" s="7" t="n">
        <v>1</v>
      </c>
      <c r="FE170" s="7" t="n">
        <v>1</v>
      </c>
      <c r="FF170" s="7" t="n"/>
      <c r="FG170" s="7" t="n"/>
      <c r="FH170" s="7" t="n"/>
      <c r="FI170" s="7" t="n">
        <v>1</v>
      </c>
      <c r="FJ170" s="7" t="n"/>
      <c r="FK170" s="7" t="n"/>
      <c r="FL170" s="7" t="n"/>
      <c r="FM170" s="7" t="n"/>
      <c r="FN170" s="7" t="n"/>
      <c r="FO170" s="7" t="n"/>
      <c r="FP170" s="7" t="n"/>
      <c r="FQ170" s="7" t="n"/>
      <c r="FR170" s="7" t="n"/>
      <c r="FS170" s="7" t="n">
        <v>1</v>
      </c>
      <c r="FT170" s="7" t="n"/>
      <c r="FU170" s="7" t="n"/>
      <c r="FV170" s="7" t="n"/>
      <c r="FW170" s="7" t="n"/>
      <c r="FX170" s="7" t="n"/>
      <c r="FY170" s="7" t="n"/>
      <c r="FZ170" s="7" t="n"/>
      <c r="GA170" s="7" t="n"/>
      <c r="GB170" s="7" t="n"/>
      <c r="GC170" s="7" t="n">
        <v>3</v>
      </c>
      <c r="GD170" s="7" t="n"/>
      <c r="GE170" s="7" t="n"/>
      <c r="GF170" s="7" t="n"/>
      <c r="GG170" s="7" t="n"/>
      <c r="GH170" s="7" t="n"/>
      <c r="GI170" s="7" t="n"/>
      <c r="GJ170" s="7" t="n"/>
      <c r="GK170" s="7" t="n"/>
      <c r="GL170" s="7" t="n"/>
      <c r="GM170" s="7" t="n"/>
      <c r="GN170" s="7" t="n"/>
      <c r="GO170" s="7" t="n"/>
      <c r="GP170" s="7" t="n"/>
      <c r="GQ170" s="7" t="n"/>
      <c r="GR170" s="7" t="n"/>
      <c r="GS170" s="7" t="n"/>
      <c r="GT170" s="7" t="n"/>
      <c r="GU170" s="7" t="n"/>
      <c r="GV170" s="7" t="n"/>
      <c r="GW170" s="7" t="n"/>
      <c r="GX170" s="7" t="n"/>
      <c r="GY170" s="7" t="n"/>
      <c r="GZ170" s="7" t="n"/>
      <c r="HA170" s="7" t="n"/>
      <c r="HB170" s="7" t="n"/>
      <c r="HC170" s="7" t="n"/>
      <c r="HD170" s="7" t="n"/>
      <c r="HE170" s="7" t="n"/>
      <c r="HF170" s="7" t="n"/>
      <c r="HG170" s="7" t="n"/>
      <c r="HH170" s="7" t="n"/>
      <c r="HI170" s="7" t="n"/>
      <c r="HJ170" s="7" t="n"/>
      <c r="HK170" s="7" t="n"/>
      <c r="HL170" s="7" t="n"/>
      <c r="HM170" s="7" t="n"/>
      <c r="HN170" s="7" t="n"/>
      <c r="HO170" s="7" t="n"/>
      <c r="HP170" s="7" t="n"/>
      <c r="HQ170" s="7" t="n"/>
      <c r="HR170" s="7" t="n"/>
      <c r="HS170" s="7" t="n"/>
      <c r="HT170" s="7" t="n"/>
      <c r="HU170" s="7" t="n"/>
      <c r="HV170" s="7" t="n"/>
      <c r="HW170" s="7" t="n"/>
      <c r="HX170" s="7" t="n"/>
      <c r="HY170" s="7" t="n"/>
      <c r="HZ170" s="7" t="n"/>
      <c r="IA170" s="7" t="n"/>
      <c r="IB170" s="7" t="n"/>
      <c r="IC170" s="7" t="n"/>
      <c r="ID170" s="7" t="n"/>
      <c r="IE170" s="7" t="n"/>
      <c r="IF170" s="7" t="n"/>
      <c r="IG170" s="7" t="n"/>
      <c r="IH170" s="7" t="n"/>
      <c r="II170" s="7" t="n"/>
      <c r="IJ170" s="7" t="n"/>
      <c r="IK170" s="7" t="n"/>
      <c r="IL170" s="7" t="n"/>
      <c r="IM170" s="7" t="n"/>
      <c r="IN170" s="7" t="n"/>
      <c r="IO170" s="7" t="n"/>
      <c r="IP170" s="7" t="n"/>
      <c r="IQ170" s="7" t="n">
        <v>1</v>
      </c>
      <c r="IR170" s="7" t="n"/>
      <c r="IS170" s="7" t="n"/>
      <c r="IT170" s="7" t="n"/>
      <c r="IU170" s="7" t="n"/>
      <c r="IV170" s="7" t="n"/>
      <c r="IW170" s="7" t="n"/>
      <c r="IX170" s="7" t="n"/>
      <c r="IY170" s="7" t="n"/>
      <c r="IZ170" s="7" t="n"/>
      <c r="JA170" s="7" t="n"/>
      <c r="JB170" s="7" t="n"/>
      <c r="JC170" s="7" t="n"/>
      <c r="JD170" s="7" t="n">
        <v>1</v>
      </c>
      <c r="JE170" s="7" t="n"/>
      <c r="JF170" s="7" t="n"/>
      <c r="JG170" s="7" t="n"/>
      <c r="JH170" s="7" t="n"/>
      <c r="JI170" s="7" t="n"/>
      <c r="JJ170" s="7" t="n"/>
      <c r="JK170" s="7" t="n"/>
      <c r="JL170" s="7" t="n"/>
      <c r="JM170" s="7" t="n"/>
      <c r="JN170" s="7" t="n"/>
      <c r="JO170" s="7" t="n"/>
      <c r="JP170" s="7" t="n">
        <v>4</v>
      </c>
      <c r="JQ170" s="7" t="n"/>
      <c r="JR170" s="7" t="n"/>
      <c r="JS170" s="7" t="n"/>
      <c r="JT170" s="7" t="n"/>
      <c r="JU170" s="7" t="n"/>
      <c r="JV170" s="7" t="n"/>
      <c r="JW170" s="7" t="n"/>
      <c r="JX170" s="7" t="n"/>
      <c r="JY170" s="7" t="n"/>
      <c r="JZ170" s="7" t="n"/>
      <c r="KA170" s="7" t="n"/>
      <c r="KB170" s="7" t="n"/>
      <c r="KC170" s="7" t="n"/>
      <c r="KD170" s="7" t="n"/>
      <c r="KE170" s="7" t="n"/>
      <c r="KF170" s="7" t="n"/>
      <c r="KG170" s="7" t="n"/>
      <c r="KH170" s="7" t="n"/>
      <c r="KI170" s="7" t="n"/>
      <c r="KJ170" s="7" t="n"/>
      <c r="KK170" s="7" t="n"/>
      <c r="KL170" s="7" t="n">
        <v>2</v>
      </c>
      <c r="KM170" s="7" t="n"/>
      <c r="KN170" s="7" t="n"/>
      <c r="KO170" s="7" t="n"/>
      <c r="KP170" s="7" t="n"/>
      <c r="KQ170" s="7" t="n"/>
      <c r="KR170" s="7" t="n"/>
      <c r="KS170" s="7" t="n"/>
      <c r="KT170" s="7" t="n"/>
      <c r="KU170" s="7" t="n"/>
      <c r="KV170" s="7" t="n"/>
      <c r="KW170" s="7" t="n"/>
      <c r="KX170" s="7" t="n"/>
      <c r="KY170" s="7" t="n"/>
      <c r="KZ170" s="7" t="n"/>
      <c r="LA170" s="7" t="n"/>
      <c r="LB170" s="7" t="n"/>
      <c r="LC170" s="7" t="n"/>
      <c r="LD170" s="7" t="n"/>
      <c r="LE170" s="7" t="n"/>
      <c r="LF170" s="7" t="n"/>
      <c r="LG170" s="7" t="n"/>
      <c r="LH170" s="7" t="n"/>
      <c r="LI170" s="7" t="n"/>
      <c r="LJ170" s="7" t="n"/>
      <c r="LK170" s="7" t="n"/>
      <c r="LL170" s="7" t="n"/>
      <c r="LM170" s="7" t="n"/>
      <c r="LN170" s="7" t="n"/>
      <c r="LO170" s="7" t="n"/>
      <c r="LP170" s="7" t="n"/>
      <c r="LQ170" s="7" t="n"/>
      <c r="LR170" s="7" t="n"/>
      <c r="LS170" s="7" t="n"/>
      <c r="LT170" s="7" t="n"/>
      <c r="LU170" s="7" t="n"/>
      <c r="LV170" s="7" t="n"/>
      <c r="LW170" s="7" t="n"/>
      <c r="LX170" s="7" t="n"/>
      <c r="LY170" s="7" t="n"/>
      <c r="LZ170" s="7" t="n"/>
      <c r="MA170" s="7" t="n"/>
      <c r="MB170" s="7" t="n">
        <v>3</v>
      </c>
      <c r="MC170" s="7" t="n"/>
      <c r="MD170" s="7" t="n"/>
      <c r="ME170" s="7" t="n"/>
      <c r="MF170" s="7" t="n"/>
      <c r="MG170" s="7" t="n"/>
      <c r="MH170" s="7" t="n"/>
      <c r="MI170" s="7" t="n"/>
      <c r="MJ170" s="7" t="n"/>
      <c r="MK170" s="7" t="n"/>
      <c r="ML170" s="7" t="n"/>
      <c r="MM170" s="7" t="n"/>
      <c r="MN170" s="7" t="n"/>
      <c r="MO170" s="7" t="n">
        <v>4</v>
      </c>
      <c r="MP170" s="7" t="n">
        <v>2</v>
      </c>
      <c r="MQ170" s="7" t="n">
        <v>2</v>
      </c>
      <c r="MR170" s="7" t="n"/>
      <c r="MS170" s="7" t="n"/>
      <c r="MT170" s="7" t="n"/>
      <c r="MU170" s="7" t="n"/>
      <c r="MV170" s="7" t="n"/>
      <c r="MW170" s="7" t="n">
        <v>5</v>
      </c>
      <c r="MX170" s="7" t="n"/>
      <c r="MY170" s="7" t="n"/>
      <c r="MZ170" s="7" t="n">
        <v>4</v>
      </c>
      <c r="NA170" s="7" t="n"/>
      <c r="NB170" s="7" t="n"/>
      <c r="NC170" s="7" t="n">
        <v>3</v>
      </c>
      <c r="ND170" s="7" t="n"/>
      <c r="NE170" s="7" t="n"/>
      <c r="NF170" s="7" t="n"/>
      <c r="NG170" s="7" t="n"/>
      <c r="NH170" s="7" t="n"/>
      <c r="NI170" s="7" t="n"/>
      <c r="NJ170" s="7" t="n"/>
      <c r="NK170" s="7" t="n"/>
      <c r="NL170" s="7" t="n"/>
      <c r="NM170" s="7" t="n"/>
      <c r="NN170" s="7" t="n"/>
      <c r="NO170" s="7" t="n"/>
      <c r="NP170" s="7" t="n"/>
      <c r="NQ170" s="619" t="n"/>
      <c r="NR170" s="619" t="n"/>
      <c r="NS170" s="619" t="n"/>
      <c r="NT170" s="619" t="n"/>
      <c r="NU170" s="619" t="n"/>
      <c r="NV170" s="619" t="n"/>
      <c r="NW170" s="619" t="n"/>
      <c r="NX170" s="619" t="n"/>
      <c r="NY170" s="7" t="n"/>
      <c r="NZ170" s="7" t="n"/>
      <c r="OA170" s="7" t="n"/>
      <c r="OB170" s="7" t="n"/>
      <c r="OC170" s="7" t="n"/>
      <c r="OD170" s="7" t="n"/>
      <c r="OE170" s="7" t="n"/>
      <c r="OF170" s="7" t="n"/>
      <c r="OG170" s="619" t="n"/>
      <c r="OH170" s="619" t="n"/>
      <c r="OI170" s="619" t="n"/>
      <c r="OJ170" s="619" t="n"/>
      <c r="OK170" s="619" t="n"/>
      <c r="OL170" s="619" t="n"/>
      <c r="OM170" s="619" t="n"/>
      <c r="ON170" s="619" t="n"/>
      <c r="OO170" s="619" t="n"/>
      <c r="OP170" s="619" t="n"/>
      <c r="OQ170" s="619" t="n"/>
      <c r="OR170" s="619" t="n"/>
      <c r="OS170" s="619" t="n"/>
      <c r="OT170" s="619" t="n"/>
      <c r="OU170" s="619" t="n"/>
      <c r="OV170" s="619" t="n"/>
      <c r="OW170" s="7" t="n"/>
      <c r="OX170" s="7" t="n"/>
      <c r="OY170" s="7" t="n"/>
      <c r="OZ170" s="7" t="n"/>
      <c r="PA170" s="7" t="n"/>
      <c r="PB170" s="7" t="n"/>
      <c r="PC170" s="7" t="n"/>
      <c r="PD170" s="7" t="n"/>
      <c r="PE170" s="7" t="n"/>
      <c r="PF170" s="7" t="n"/>
      <c r="PG170" s="7" t="n"/>
      <c r="PH170" s="7" t="n"/>
      <c r="PI170" s="7" t="n"/>
      <c r="PJ170" s="7" t="n"/>
      <c r="PK170" s="7" t="n"/>
      <c r="PL170" s="7" t="n"/>
      <c r="PM170" s="7" t="n"/>
      <c r="PN170" s="7" t="n"/>
      <c r="PO170" s="7" t="n">
        <v>1</v>
      </c>
      <c r="PP170" s="7" t="n"/>
      <c r="PQ170" s="7" t="n"/>
      <c r="PR170" s="7" t="n"/>
      <c r="PS170" s="7" t="n"/>
      <c r="PT170" s="7" t="n"/>
      <c r="PU170" s="7" t="n"/>
      <c r="PV170" s="7" t="n"/>
      <c r="PW170" s="7" t="n"/>
      <c r="PX170" s="7" t="n"/>
      <c r="PY170" s="7" t="n"/>
      <c r="PZ170" s="7" t="n"/>
      <c r="QA170" s="7" t="n"/>
      <c r="QB170" s="7" t="n"/>
      <c r="QC170" s="7" t="n"/>
      <c r="QD170" s="7" t="n"/>
      <c r="QE170" s="7" t="n"/>
      <c r="QF170" s="7" t="n"/>
      <c r="QG170" s="7" t="n"/>
      <c r="QH170" s="7" t="n"/>
      <c r="QI170" s="7" t="n"/>
      <c r="QJ170" s="7" t="n">
        <v>1</v>
      </c>
      <c r="QK170" s="7" t="n"/>
      <c r="QL170" s="7" t="n"/>
      <c r="QM170" s="7" t="n"/>
      <c r="QN170" s="7" t="n"/>
      <c r="QO170" s="7" t="n"/>
      <c r="QP170" s="7" t="n"/>
      <c r="QQ170" s="7" t="n"/>
      <c r="QR170" s="7" t="n"/>
      <c r="QS170" s="7" t="n"/>
      <c r="QT170" s="7" t="n"/>
      <c r="QU170" s="7" t="n"/>
      <c r="QV170" s="7" t="n"/>
      <c r="QW170" s="7" t="n"/>
      <c r="QX170" s="7" t="n"/>
      <c r="QY170" s="7" t="n"/>
      <c r="QZ170" s="7" t="n"/>
      <c r="RA170" s="7" t="n"/>
      <c r="RB170" s="7" t="n"/>
      <c r="RC170" s="7" t="n"/>
      <c r="RD170" s="7" t="n"/>
      <c r="RE170" s="7" t="n"/>
      <c r="RF170" s="455">
        <f>SUM(E170:RE170)-QF170-QL170-SUM(QO170:QQ170)-SUM(QT170:QV170)</f>
        <v/>
      </c>
      <c r="RG170" s="119" t="n"/>
      <c r="RH170" s="456">
        <f>SUM(E170:G170)</f>
        <v/>
      </c>
      <c r="RI170" s="456">
        <f>SUM(H170:BN170)</f>
        <v/>
      </c>
      <c r="RJ170" s="456">
        <f>SUM(BO170:CT170)</f>
        <v/>
      </c>
      <c r="RK170" s="244">
        <f>SUM(CU170:CW170)</f>
        <v/>
      </c>
      <c r="RL170" s="456">
        <f>SUM(CX170:DH170)</f>
        <v/>
      </c>
      <c r="RM170" s="456">
        <f>SUM(DI170:DU170)</f>
        <v/>
      </c>
      <c r="RN170" s="456">
        <f>SUM(DV170:EZ170)</f>
        <v/>
      </c>
      <c r="RO170" s="456">
        <f>SUM(FA170:FB170)</f>
        <v/>
      </c>
      <c r="RP170" s="456">
        <f>SUM(FC170:FH170)</f>
        <v/>
      </c>
      <c r="RQ170" s="456">
        <f>SUM(FI170:GB170)</f>
        <v/>
      </c>
      <c r="RR170" s="456">
        <f>SUM(GC170:GW170)</f>
        <v/>
      </c>
      <c r="RS170" s="456">
        <f>SUM(GX170:IP170)</f>
        <v/>
      </c>
      <c r="RT170" s="456">
        <f>SUM(IQ170:JC170)</f>
        <v/>
      </c>
      <c r="RU170" s="456">
        <f>SUM(JD170:JV170)</f>
        <v/>
      </c>
      <c r="RV170" s="456">
        <f>SUM(JW170:MA170)</f>
        <v/>
      </c>
      <c r="RW170" s="456">
        <f>SUM(MB170:MN170)</f>
        <v/>
      </c>
      <c r="RX170" s="456">
        <f>MO170</f>
        <v/>
      </c>
      <c r="RY170" s="456">
        <f>SUM(MP170:MQ170)</f>
        <v/>
      </c>
      <c r="RZ170" s="456">
        <f>SUM(MR170:MT170)</f>
        <v/>
      </c>
      <c r="SA170" s="456">
        <f>SUM(MU170:MW170)</f>
        <v/>
      </c>
      <c r="SB170" s="456">
        <f>SUM(MX170:MZ170)</f>
        <v/>
      </c>
      <c r="SC170" s="456">
        <f>SUM(NA170:NB170)</f>
        <v/>
      </c>
      <c r="SD170" s="456">
        <f>SUM(NC170)</f>
        <v/>
      </c>
      <c r="SE170" s="456">
        <f>SUM(ND170:NF170)</f>
        <v/>
      </c>
      <c r="SF170" s="456">
        <f>SUM(NG170)</f>
        <v/>
      </c>
      <c r="SG170" s="456">
        <f>SUM(NH170)</f>
        <v/>
      </c>
      <c r="SH170" s="456">
        <f>NI170</f>
        <v/>
      </c>
      <c r="SI170" s="456">
        <f>NJ170</f>
        <v/>
      </c>
      <c r="SJ170" s="456">
        <f>SUM(NK170:NP170)</f>
        <v/>
      </c>
      <c r="SK170" s="456">
        <f>SUM(NQ170:PN170)</f>
        <v/>
      </c>
      <c r="SL170" s="456">
        <f>SUM(PO170:PX170)</f>
        <v/>
      </c>
      <c r="SM170" s="456">
        <f>SUM(PY170:PZ170)</f>
        <v/>
      </c>
      <c r="SN170" s="456">
        <f>SUM(QA170:QB170)</f>
        <v/>
      </c>
      <c r="SO170" s="456">
        <f>SUM(QC170:QE170)</f>
        <v/>
      </c>
      <c r="SP170" s="456">
        <f>SUM(QG170:QK170)</f>
        <v/>
      </c>
      <c r="SQ170" s="456">
        <f>SUM(QM170:QN170)</f>
        <v/>
      </c>
      <c r="SR170" s="456">
        <f>SUM(QO170)</f>
        <v/>
      </c>
      <c r="SS170" s="456">
        <f>SUM(QP170)+QQ170</f>
        <v/>
      </c>
      <c r="ST170" s="456">
        <f>SUM(QR170)</f>
        <v/>
      </c>
      <c r="SU170" s="456">
        <f>SUM(QS170)</f>
        <v/>
      </c>
      <c r="SV170" s="456">
        <f>SUM(QT170)</f>
        <v/>
      </c>
      <c r="SW170" s="456">
        <f>SUM(QU170)</f>
        <v/>
      </c>
      <c r="SX170" s="456">
        <f>SUM(QV170)</f>
        <v/>
      </c>
      <c r="SY170" s="456">
        <f>SUM(QW170:RE170)</f>
        <v/>
      </c>
      <c r="SZ170" s="157">
        <f>SUM(RH170:SX170)-SUM(SR170:SS170)-SUM(SV170:SX170)</f>
        <v/>
      </c>
      <c r="TB170" s="625" t="n"/>
      <c r="TC170" s="625" t="n"/>
      <c r="TE170" s="625" t="n"/>
      <c r="TF170" s="625" t="n"/>
      <c r="TG170" s="625" t="n"/>
      <c r="TH170" s="625" t="n"/>
      <c r="TI170" s="625" t="n"/>
      <c r="TJ170" s="625" t="n"/>
      <c r="TK170" s="625" t="n"/>
      <c r="TL170" s="625" t="n"/>
      <c r="TM170" s="625" t="n"/>
      <c r="TN170" s="625" t="n"/>
      <c r="TO170" s="625" t="n"/>
      <c r="TP170" s="625" t="n"/>
      <c r="TQ170" s="625" t="n"/>
      <c r="TR170" s="625" t="n"/>
      <c r="TS170" s="625" t="n"/>
      <c r="TT170" s="625" t="n"/>
      <c r="TU170" s="625" t="n"/>
    </row>
    <row r="171" ht="14.5" customHeight="1">
      <c r="A171" s="1100" t="n"/>
      <c r="B171" s="1101" t="n"/>
      <c r="C171" s="1102" t="n"/>
      <c r="D171" s="79" t="inlineStr">
        <is>
          <t>ROM  (GITANO)</t>
        </is>
      </c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7" t="n"/>
      <c r="CE171" s="7" t="n"/>
      <c r="CF171" s="7" t="n"/>
      <c r="CG171" s="7" t="n"/>
      <c r="CH171" s="7" t="n"/>
      <c r="CI171" s="7" t="n"/>
      <c r="CJ171" s="7" t="n"/>
      <c r="CK171" s="7" t="n"/>
      <c r="CL171" s="7" t="n"/>
      <c r="CM171" s="7" t="n"/>
      <c r="CN171" s="7" t="n"/>
      <c r="CO171" s="7" t="n"/>
      <c r="CP171" s="7" t="n"/>
      <c r="CQ171" s="7" t="n"/>
      <c r="CR171" s="7" t="n"/>
      <c r="CS171" s="7" t="n"/>
      <c r="CT171" s="7" t="n"/>
      <c r="CU171" s="7" t="n"/>
      <c r="CV171" s="7" t="n"/>
      <c r="CW171" s="7" t="n"/>
      <c r="CX171" s="7" t="n"/>
      <c r="CY171" s="7" t="n"/>
      <c r="CZ171" s="7" t="n"/>
      <c r="DA171" s="7" t="n"/>
      <c r="DB171" s="7" t="n"/>
      <c r="DC171" s="7" t="n"/>
      <c r="DD171" s="7" t="n"/>
      <c r="DE171" s="7" t="n"/>
      <c r="DF171" s="7" t="n"/>
      <c r="DG171" s="7" t="n"/>
      <c r="DH171" s="7" t="n"/>
      <c r="DI171" s="7" t="n"/>
      <c r="DJ171" s="7" t="n"/>
      <c r="DK171" s="7" t="n"/>
      <c r="DL171" s="7" t="n"/>
      <c r="DM171" s="7" t="n"/>
      <c r="DN171" s="7" t="n"/>
      <c r="DO171" s="7" t="n"/>
      <c r="DP171" s="7" t="n"/>
      <c r="DQ171" s="7" t="n"/>
      <c r="DR171" s="7" t="n"/>
      <c r="DS171" s="7" t="n"/>
      <c r="DT171" s="7" t="n"/>
      <c r="DU171" s="7" t="n"/>
      <c r="DV171" s="7" t="n"/>
      <c r="DW171" s="7" t="n"/>
      <c r="DX171" s="7" t="n"/>
      <c r="DY171" s="7" t="n"/>
      <c r="DZ171" s="7" t="n"/>
      <c r="EA171" s="7" t="n"/>
      <c r="EB171" s="7" t="n"/>
      <c r="EC171" s="7" t="n"/>
      <c r="ED171" s="7" t="n"/>
      <c r="EE171" s="7" t="n"/>
      <c r="EF171" s="7" t="n"/>
      <c r="EG171" s="7" t="n"/>
      <c r="EH171" s="7" t="n"/>
      <c r="EI171" s="7" t="n"/>
      <c r="EJ171" s="7" t="n"/>
      <c r="EK171" s="7" t="n"/>
      <c r="EL171" s="7" t="n"/>
      <c r="EM171" s="7" t="n"/>
      <c r="EN171" s="7" t="n"/>
      <c r="EO171" s="7" t="n"/>
      <c r="EP171" s="7" t="n"/>
      <c r="EQ171" s="7" t="n"/>
      <c r="ER171" s="7" t="n"/>
      <c r="ES171" s="7" t="n"/>
      <c r="ET171" s="7" t="n"/>
      <c r="EU171" s="7" t="n"/>
      <c r="EV171" s="7" t="n"/>
      <c r="EW171" s="7" t="n"/>
      <c r="EX171" s="7" t="n"/>
      <c r="EY171" s="7" t="n"/>
      <c r="EZ171" s="7" t="n"/>
      <c r="FA171" s="7" t="n"/>
      <c r="FB171" s="7" t="n"/>
      <c r="FC171" s="7" t="n"/>
      <c r="FD171" s="7" t="n"/>
      <c r="FE171" s="7" t="n"/>
      <c r="FF171" s="7" t="n"/>
      <c r="FG171" s="7" t="n"/>
      <c r="FH171" s="7" t="n"/>
      <c r="FI171" s="7" t="n"/>
      <c r="FJ171" s="7" t="n"/>
      <c r="FK171" s="7" t="n"/>
      <c r="FL171" s="7" t="n"/>
      <c r="FM171" s="7" t="n"/>
      <c r="FN171" s="7" t="n"/>
      <c r="FO171" s="7" t="n"/>
      <c r="FP171" s="7" t="n"/>
      <c r="FQ171" s="7" t="n"/>
      <c r="FR171" s="7" t="n"/>
      <c r="FS171" s="7" t="n"/>
      <c r="FT171" s="7" t="n"/>
      <c r="FU171" s="7" t="n"/>
      <c r="FV171" s="7" t="n"/>
      <c r="FW171" s="7" t="n"/>
      <c r="FX171" s="7" t="n"/>
      <c r="FY171" s="7" t="n"/>
      <c r="FZ171" s="7" t="n"/>
      <c r="GA171" s="7" t="n"/>
      <c r="GB171" s="7" t="n"/>
      <c r="GC171" s="7" t="n"/>
      <c r="GD171" s="7" t="n"/>
      <c r="GE171" s="7" t="n"/>
      <c r="GF171" s="7" t="n"/>
      <c r="GG171" s="7" t="n"/>
      <c r="GH171" s="7" t="n"/>
      <c r="GI171" s="7" t="n"/>
      <c r="GJ171" s="7" t="n"/>
      <c r="GK171" s="7" t="n"/>
      <c r="GL171" s="7" t="n"/>
      <c r="GM171" s="7" t="n"/>
      <c r="GN171" s="7" t="n"/>
      <c r="GO171" s="7" t="n"/>
      <c r="GP171" s="7" t="n"/>
      <c r="GQ171" s="7" t="n"/>
      <c r="GR171" s="7" t="n"/>
      <c r="GS171" s="7" t="n"/>
      <c r="GT171" s="7" t="n"/>
      <c r="GU171" s="7" t="n"/>
      <c r="GV171" s="7" t="n"/>
      <c r="GW171" s="7" t="n"/>
      <c r="GX171" s="7" t="n"/>
      <c r="GY171" s="7" t="n"/>
      <c r="GZ171" s="7" t="n"/>
      <c r="HA171" s="7" t="n"/>
      <c r="HB171" s="7" t="n"/>
      <c r="HC171" s="7" t="n"/>
      <c r="HD171" s="7" t="n"/>
      <c r="HE171" s="7" t="n"/>
      <c r="HF171" s="7" t="n"/>
      <c r="HG171" s="7" t="n"/>
      <c r="HH171" s="7" t="n"/>
      <c r="HI171" s="7" t="n"/>
      <c r="HJ171" s="7" t="n"/>
      <c r="HK171" s="7" t="n"/>
      <c r="HL171" s="7" t="n"/>
      <c r="HM171" s="7" t="n"/>
      <c r="HN171" s="7" t="n"/>
      <c r="HO171" s="7" t="n"/>
      <c r="HP171" s="7" t="n"/>
      <c r="HQ171" s="7" t="n"/>
      <c r="HR171" s="7" t="n"/>
      <c r="HS171" s="7" t="n"/>
      <c r="HT171" s="7" t="n"/>
      <c r="HU171" s="7" t="n"/>
      <c r="HV171" s="7" t="n"/>
      <c r="HW171" s="7" t="n"/>
      <c r="HX171" s="7" t="n"/>
      <c r="HY171" s="7" t="n"/>
      <c r="HZ171" s="7" t="n"/>
      <c r="IA171" s="7" t="n"/>
      <c r="IB171" s="7" t="n"/>
      <c r="IC171" s="7" t="n"/>
      <c r="ID171" s="7" t="n"/>
      <c r="IE171" s="7" t="n"/>
      <c r="IF171" s="7" t="n"/>
      <c r="IG171" s="7" t="n"/>
      <c r="IH171" s="7" t="n"/>
      <c r="II171" s="7" t="n"/>
      <c r="IJ171" s="7" t="n"/>
      <c r="IK171" s="7" t="n"/>
      <c r="IL171" s="7" t="n"/>
      <c r="IM171" s="7" t="n"/>
      <c r="IN171" s="7" t="n"/>
      <c r="IO171" s="7" t="n"/>
      <c r="IP171" s="7" t="n"/>
      <c r="IQ171" s="7" t="n"/>
      <c r="IR171" s="7" t="n"/>
      <c r="IS171" s="7" t="n"/>
      <c r="IT171" s="7" t="n"/>
      <c r="IU171" s="7" t="n"/>
      <c r="IV171" s="7" t="n"/>
      <c r="IW171" s="7" t="n"/>
      <c r="IX171" s="7" t="n"/>
      <c r="IY171" s="7" t="n"/>
      <c r="IZ171" s="7" t="n"/>
      <c r="JA171" s="7" t="n"/>
      <c r="JB171" s="7" t="n"/>
      <c r="JC171" s="7" t="n"/>
      <c r="JD171" s="7" t="n"/>
      <c r="JE171" s="7" t="n"/>
      <c r="JF171" s="7" t="n"/>
      <c r="JG171" s="7" t="n"/>
      <c r="JH171" s="7" t="n"/>
      <c r="JI171" s="7" t="n"/>
      <c r="JJ171" s="7" t="n"/>
      <c r="JK171" s="7" t="n"/>
      <c r="JL171" s="7" t="n"/>
      <c r="JM171" s="7" t="n"/>
      <c r="JN171" s="7" t="n"/>
      <c r="JO171" s="7" t="n"/>
      <c r="JP171" s="7" t="n"/>
      <c r="JQ171" s="7" t="n"/>
      <c r="JR171" s="7" t="n"/>
      <c r="JS171" s="7" t="n"/>
      <c r="JT171" s="7" t="n"/>
      <c r="JU171" s="7" t="n"/>
      <c r="JV171" s="7" t="n"/>
      <c r="JW171" s="7" t="n"/>
      <c r="JX171" s="7" t="n"/>
      <c r="JY171" s="7" t="n"/>
      <c r="JZ171" s="7" t="n"/>
      <c r="KA171" s="7" t="n"/>
      <c r="KB171" s="7" t="n"/>
      <c r="KC171" s="7" t="n"/>
      <c r="KD171" s="7" t="n"/>
      <c r="KE171" s="7" t="n"/>
      <c r="KF171" s="7" t="n"/>
      <c r="KG171" s="7" t="n"/>
      <c r="KH171" s="7" t="n"/>
      <c r="KI171" s="7" t="n"/>
      <c r="KJ171" s="7" t="n"/>
      <c r="KK171" s="7" t="n"/>
      <c r="KL171" s="7" t="n"/>
      <c r="KM171" s="7" t="n"/>
      <c r="KN171" s="7" t="n"/>
      <c r="KO171" s="7" t="n"/>
      <c r="KP171" s="7" t="n"/>
      <c r="KQ171" s="7" t="n"/>
      <c r="KR171" s="7" t="n"/>
      <c r="KS171" s="7" t="n"/>
      <c r="KT171" s="7" t="n"/>
      <c r="KU171" s="7" t="n"/>
      <c r="KV171" s="7" t="n"/>
      <c r="KW171" s="7" t="n"/>
      <c r="KX171" s="7" t="n"/>
      <c r="KY171" s="7" t="n"/>
      <c r="KZ171" s="7" t="n"/>
      <c r="LA171" s="7" t="n"/>
      <c r="LB171" s="7" t="n"/>
      <c r="LC171" s="7" t="n"/>
      <c r="LD171" s="7" t="n"/>
      <c r="LE171" s="7" t="n"/>
      <c r="LF171" s="7" t="n"/>
      <c r="LG171" s="7" t="n"/>
      <c r="LH171" s="7" t="n"/>
      <c r="LI171" s="7" t="n"/>
      <c r="LJ171" s="7" t="n"/>
      <c r="LK171" s="7" t="n"/>
      <c r="LL171" s="7" t="n"/>
      <c r="LM171" s="7" t="n"/>
      <c r="LN171" s="7" t="n"/>
      <c r="LO171" s="7" t="n"/>
      <c r="LP171" s="7" t="n"/>
      <c r="LQ171" s="7" t="n"/>
      <c r="LR171" s="7" t="n"/>
      <c r="LS171" s="7" t="n"/>
      <c r="LT171" s="7" t="n"/>
      <c r="LU171" s="7" t="n"/>
      <c r="LV171" s="7" t="n"/>
      <c r="LW171" s="7" t="n"/>
      <c r="LX171" s="7" t="n"/>
      <c r="LY171" s="7" t="n"/>
      <c r="LZ171" s="7" t="n"/>
      <c r="MA171" s="7" t="n"/>
      <c r="MB171" s="7" t="n"/>
      <c r="MC171" s="7" t="n"/>
      <c r="MD171" s="7" t="n"/>
      <c r="ME171" s="7" t="n"/>
      <c r="MF171" s="7" t="n"/>
      <c r="MG171" s="7" t="n"/>
      <c r="MH171" s="7" t="n"/>
      <c r="MI171" s="7" t="n"/>
      <c r="MJ171" s="7" t="n"/>
      <c r="MK171" s="7" t="n"/>
      <c r="ML171" s="7" t="n"/>
      <c r="MM171" s="7" t="n"/>
      <c r="MN171" s="7" t="n"/>
      <c r="MO171" s="7" t="n"/>
      <c r="MP171" s="7" t="n"/>
      <c r="MQ171" s="7" t="n"/>
      <c r="MR171" s="7" t="n"/>
      <c r="MS171" s="7" t="n"/>
      <c r="MT171" s="7" t="n"/>
      <c r="MU171" s="7" t="n"/>
      <c r="MV171" s="7" t="n"/>
      <c r="MW171" s="7" t="n"/>
      <c r="MX171" s="7" t="n"/>
      <c r="MY171" s="7" t="n"/>
      <c r="MZ171" s="7" t="n"/>
      <c r="NA171" s="7" t="n"/>
      <c r="NB171" s="7" t="n"/>
      <c r="NC171" s="7" t="n"/>
      <c r="ND171" s="7" t="n"/>
      <c r="NE171" s="7" t="n"/>
      <c r="NF171" s="7" t="n"/>
      <c r="NG171" s="7" t="n"/>
      <c r="NH171" s="7" t="n"/>
      <c r="NI171" s="7" t="n"/>
      <c r="NJ171" s="7" t="n"/>
      <c r="NK171" s="7" t="n"/>
      <c r="NL171" s="7" t="n"/>
      <c r="NM171" s="7" t="n"/>
      <c r="NN171" s="7" t="n"/>
      <c r="NO171" s="7" t="n"/>
      <c r="NP171" s="7" t="n"/>
      <c r="NQ171" s="619" t="n"/>
      <c r="NR171" s="619" t="n"/>
      <c r="NS171" s="619" t="n"/>
      <c r="NT171" s="619" t="n"/>
      <c r="NU171" s="619" t="n"/>
      <c r="NV171" s="619" t="n"/>
      <c r="NW171" s="619" t="n"/>
      <c r="NX171" s="619" t="n"/>
      <c r="NY171" s="7" t="n"/>
      <c r="NZ171" s="7" t="n"/>
      <c r="OA171" s="7" t="n"/>
      <c r="OB171" s="7" t="n"/>
      <c r="OC171" s="7" t="n"/>
      <c r="OD171" s="7" t="n"/>
      <c r="OE171" s="7" t="n"/>
      <c r="OF171" s="7" t="n"/>
      <c r="OG171" s="619" t="n"/>
      <c r="OH171" s="619" t="n"/>
      <c r="OI171" s="619" t="n"/>
      <c r="OJ171" s="619" t="n"/>
      <c r="OK171" s="619" t="n"/>
      <c r="OL171" s="619" t="n"/>
      <c r="OM171" s="619" t="n"/>
      <c r="ON171" s="619" t="n"/>
      <c r="OO171" s="619" t="n"/>
      <c r="OP171" s="619" t="n"/>
      <c r="OQ171" s="619" t="n"/>
      <c r="OR171" s="619" t="n"/>
      <c r="OS171" s="619" t="n"/>
      <c r="OT171" s="619" t="n"/>
      <c r="OU171" s="619" t="n"/>
      <c r="OV171" s="619" t="n"/>
      <c r="OW171" s="7" t="n"/>
      <c r="OX171" s="7" t="n"/>
      <c r="OY171" s="7" t="n"/>
      <c r="OZ171" s="7" t="n"/>
      <c r="PA171" s="7" t="n"/>
      <c r="PB171" s="7" t="n"/>
      <c r="PC171" s="7" t="n"/>
      <c r="PD171" s="7" t="n"/>
      <c r="PE171" s="7" t="n"/>
      <c r="PF171" s="7" t="n"/>
      <c r="PG171" s="7" t="n"/>
      <c r="PH171" s="7" t="n"/>
      <c r="PI171" s="7" t="n"/>
      <c r="PJ171" s="7" t="n"/>
      <c r="PK171" s="7" t="n"/>
      <c r="PL171" s="7" t="n"/>
      <c r="PM171" s="7" t="n"/>
      <c r="PN171" s="7" t="n"/>
      <c r="PO171" s="7" t="n"/>
      <c r="PP171" s="7" t="n"/>
      <c r="PQ171" s="7" t="n"/>
      <c r="PR171" s="7" t="n"/>
      <c r="PS171" s="7" t="n"/>
      <c r="PT171" s="7" t="n"/>
      <c r="PU171" s="7" t="n"/>
      <c r="PV171" s="7" t="n"/>
      <c r="PW171" s="7" t="n"/>
      <c r="PX171" s="7" t="n"/>
      <c r="PY171" s="7" t="n"/>
      <c r="PZ171" s="7" t="n"/>
      <c r="QA171" s="7" t="n"/>
      <c r="QB171" s="7" t="n"/>
      <c r="QC171" s="7" t="n"/>
      <c r="QD171" s="7" t="n"/>
      <c r="QE171" s="7" t="n"/>
      <c r="QF171" s="7" t="n"/>
      <c r="QG171" s="7" t="n"/>
      <c r="QH171" s="7" t="n"/>
      <c r="QI171" s="7" t="n"/>
      <c r="QJ171" s="7" t="n"/>
      <c r="QK171" s="7" t="n"/>
      <c r="QL171" s="7" t="n"/>
      <c r="QM171" s="7" t="n"/>
      <c r="QN171" s="7" t="n"/>
      <c r="QO171" s="7" t="n"/>
      <c r="QP171" s="7" t="n"/>
      <c r="QQ171" s="7" t="n"/>
      <c r="QR171" s="7" t="n"/>
      <c r="QS171" s="7" t="n"/>
      <c r="QT171" s="7" t="n"/>
      <c r="QU171" s="7" t="n"/>
      <c r="QV171" s="7" t="n"/>
      <c r="QW171" s="7" t="n"/>
      <c r="QX171" s="7" t="n"/>
      <c r="QY171" s="7" t="n"/>
      <c r="QZ171" s="7" t="n"/>
      <c r="RA171" s="7" t="n"/>
      <c r="RB171" s="7" t="n"/>
      <c r="RC171" s="7" t="n"/>
      <c r="RD171" s="7" t="n"/>
      <c r="RE171" s="7" t="n"/>
      <c r="RF171" s="455">
        <f>SUM(E171:RE171)-QF171-QL171-SUM(QO171:QQ171)-SUM(QT171:QV171)</f>
        <v/>
      </c>
      <c r="RG171" s="119" t="n"/>
      <c r="RH171" s="456">
        <f>SUM(E171:G171)</f>
        <v/>
      </c>
      <c r="RI171" s="456">
        <f>SUM(H171:BN171)</f>
        <v/>
      </c>
      <c r="RJ171" s="456">
        <f>SUM(BO171:CT171)</f>
        <v/>
      </c>
      <c r="RK171" s="244">
        <f>SUM(CU171:CW171)</f>
        <v/>
      </c>
      <c r="RL171" s="456">
        <f>SUM(CX171:DH171)</f>
        <v/>
      </c>
      <c r="RM171" s="456">
        <f>SUM(DI171:DU171)</f>
        <v/>
      </c>
      <c r="RN171" s="456">
        <f>SUM(DV171:EZ171)</f>
        <v/>
      </c>
      <c r="RO171" s="456">
        <f>SUM(FA171:FB171)</f>
        <v/>
      </c>
      <c r="RP171" s="456">
        <f>SUM(FC171:FH171)</f>
        <v/>
      </c>
      <c r="RQ171" s="456">
        <f>SUM(FI171:GB171)</f>
        <v/>
      </c>
      <c r="RR171" s="456">
        <f>SUM(GC171:GW171)</f>
        <v/>
      </c>
      <c r="RS171" s="456">
        <f>SUM(GX171:IP171)</f>
        <v/>
      </c>
      <c r="RT171" s="456">
        <f>SUM(IQ171:JC171)</f>
        <v/>
      </c>
      <c r="RU171" s="456">
        <f>SUM(JD171:JV171)</f>
        <v/>
      </c>
      <c r="RV171" s="456">
        <f>SUM(JW171:MA171)</f>
        <v/>
      </c>
      <c r="RW171" s="456">
        <f>SUM(MB171:MN171)</f>
        <v/>
      </c>
      <c r="RX171" s="456">
        <f>MO171</f>
        <v/>
      </c>
      <c r="RY171" s="456">
        <f>SUM(MP171:MQ171)</f>
        <v/>
      </c>
      <c r="RZ171" s="456">
        <f>SUM(MR171:MT171)</f>
        <v/>
      </c>
      <c r="SA171" s="456">
        <f>SUM(MU171:MW171)</f>
        <v/>
      </c>
      <c r="SB171" s="456">
        <f>SUM(MX171:MZ171)</f>
        <v/>
      </c>
      <c r="SC171" s="456">
        <f>SUM(NA171:NB171)</f>
        <v/>
      </c>
      <c r="SD171" s="456">
        <f>SUM(NC171)</f>
        <v/>
      </c>
      <c r="SE171" s="456">
        <f>SUM(ND171:NF171)</f>
        <v/>
      </c>
      <c r="SF171" s="456">
        <f>SUM(NG171)</f>
        <v/>
      </c>
      <c r="SG171" s="456">
        <f>SUM(NH171)</f>
        <v/>
      </c>
      <c r="SH171" s="456">
        <f>NI171</f>
        <v/>
      </c>
      <c r="SI171" s="456">
        <f>NJ171</f>
        <v/>
      </c>
      <c r="SJ171" s="456">
        <f>SUM(NK171:NP171)</f>
        <v/>
      </c>
      <c r="SK171" s="456">
        <f>SUM(NQ171:PN171)</f>
        <v/>
      </c>
      <c r="SL171" s="456">
        <f>SUM(PO171:PX171)</f>
        <v/>
      </c>
      <c r="SM171" s="456">
        <f>SUM(PY171:PZ171)</f>
        <v/>
      </c>
      <c r="SN171" s="456">
        <f>SUM(QA171:QB171)</f>
        <v/>
      </c>
      <c r="SO171" s="456">
        <f>SUM(QC171:QE171)</f>
        <v/>
      </c>
      <c r="SP171" s="456">
        <f>SUM(QG171:QK171)</f>
        <v/>
      </c>
      <c r="SQ171" s="456">
        <f>SUM(QM171:QN171)</f>
        <v/>
      </c>
      <c r="SR171" s="456">
        <f>SUM(QO171)</f>
        <v/>
      </c>
      <c r="SS171" s="456">
        <f>SUM(QP171)+QQ171</f>
        <v/>
      </c>
      <c r="ST171" s="456">
        <f>SUM(QR171)</f>
        <v/>
      </c>
      <c r="SU171" s="456">
        <f>SUM(QS171)</f>
        <v/>
      </c>
      <c r="SV171" s="456">
        <f>SUM(QT171)</f>
        <v/>
      </c>
      <c r="SW171" s="456">
        <f>SUM(QU171)</f>
        <v/>
      </c>
      <c r="SX171" s="456">
        <f>SUM(QV171)</f>
        <v/>
      </c>
      <c r="SY171" s="456">
        <f>SUM(QW171:RE171)</f>
        <v/>
      </c>
      <c r="SZ171" s="157">
        <f>SUM(RH171:SX171)-SUM(SR171:SS171)-SUM(SV171:SX171)</f>
        <v/>
      </c>
      <c r="TB171" s="625" t="n"/>
      <c r="TC171" s="625" t="n"/>
      <c r="TE171" s="625" t="n"/>
      <c r="TF171" s="625" t="n"/>
      <c r="TG171" s="625" t="n"/>
      <c r="TH171" s="625" t="n"/>
      <c r="TI171" s="625" t="n"/>
      <c r="TJ171" s="625" t="n"/>
      <c r="TK171" s="625" t="n"/>
      <c r="TL171" s="625" t="n"/>
      <c r="TM171" s="625" t="n"/>
      <c r="TN171" s="625" t="n"/>
      <c r="TO171" s="625" t="n"/>
      <c r="TP171" s="625" t="n"/>
      <c r="TQ171" s="625" t="n"/>
      <c r="TR171" s="625" t="n"/>
      <c r="TS171" s="625" t="n"/>
      <c r="TT171" s="625" t="n"/>
      <c r="TU171" s="625" t="n"/>
    </row>
    <row r="172" ht="14.5" customHeight="1">
      <c r="A172" s="1100" t="n"/>
      <c r="B172" s="1101" t="n"/>
      <c r="C172" s="1102" t="n"/>
      <c r="D172" s="80" t="inlineStr">
        <is>
          <t xml:space="preserve">RAIZAL </t>
        </is>
      </c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  <c r="CV172" s="7" t="n"/>
      <c r="CW172" s="7" t="n"/>
      <c r="CX172" s="7" t="n"/>
      <c r="CY172" s="7" t="n"/>
      <c r="CZ172" s="7" t="n"/>
      <c r="DA172" s="7" t="n"/>
      <c r="DB172" s="7" t="n"/>
      <c r="DC172" s="7" t="n"/>
      <c r="DD172" s="7" t="n"/>
      <c r="DE172" s="7" t="n"/>
      <c r="DF172" s="7" t="n"/>
      <c r="DG172" s="7" t="n"/>
      <c r="DH172" s="7" t="n"/>
      <c r="DI172" s="7" t="n"/>
      <c r="DJ172" s="7" t="n"/>
      <c r="DK172" s="7" t="n"/>
      <c r="DL172" s="7" t="n"/>
      <c r="DM172" s="7" t="n"/>
      <c r="DN172" s="7" t="n"/>
      <c r="DO172" s="7" t="n"/>
      <c r="DP172" s="7" t="n"/>
      <c r="DQ172" s="7" t="n"/>
      <c r="DR172" s="7" t="n"/>
      <c r="DS172" s="7" t="n"/>
      <c r="DT172" s="7" t="n"/>
      <c r="DU172" s="7" t="n"/>
      <c r="DV172" s="7" t="n"/>
      <c r="DW172" s="7" t="n"/>
      <c r="DX172" s="7" t="n"/>
      <c r="DY172" s="7" t="n"/>
      <c r="DZ172" s="7" t="n"/>
      <c r="EA172" s="7" t="n"/>
      <c r="EB172" s="7" t="n"/>
      <c r="EC172" s="7" t="n"/>
      <c r="ED172" s="7" t="n"/>
      <c r="EE172" s="7" t="n"/>
      <c r="EF172" s="7" t="n"/>
      <c r="EG172" s="7" t="n"/>
      <c r="EH172" s="7" t="n"/>
      <c r="EI172" s="7" t="n"/>
      <c r="EJ172" s="7" t="n"/>
      <c r="EK172" s="7" t="n"/>
      <c r="EL172" s="7" t="n"/>
      <c r="EM172" s="7" t="n"/>
      <c r="EN172" s="7" t="n"/>
      <c r="EO172" s="7" t="n"/>
      <c r="EP172" s="7" t="n"/>
      <c r="EQ172" s="7" t="n"/>
      <c r="ER172" s="7" t="n"/>
      <c r="ES172" s="7" t="n"/>
      <c r="ET172" s="7" t="n"/>
      <c r="EU172" s="7" t="n"/>
      <c r="EV172" s="7" t="n"/>
      <c r="EW172" s="7" t="n"/>
      <c r="EX172" s="7" t="n"/>
      <c r="EY172" s="7" t="n"/>
      <c r="EZ172" s="7" t="n"/>
      <c r="FA172" s="7" t="n"/>
      <c r="FB172" s="7" t="n"/>
      <c r="FC172" s="7" t="n"/>
      <c r="FD172" s="7" t="n"/>
      <c r="FE172" s="7" t="n"/>
      <c r="FF172" s="7" t="n"/>
      <c r="FG172" s="7" t="n"/>
      <c r="FH172" s="7" t="n"/>
      <c r="FI172" s="7" t="n"/>
      <c r="FJ172" s="7" t="n"/>
      <c r="FK172" s="7" t="n"/>
      <c r="FL172" s="7" t="n"/>
      <c r="FM172" s="7" t="n"/>
      <c r="FN172" s="7" t="n"/>
      <c r="FO172" s="7" t="n"/>
      <c r="FP172" s="7" t="n"/>
      <c r="FQ172" s="7" t="n"/>
      <c r="FR172" s="7" t="n"/>
      <c r="FS172" s="7" t="n"/>
      <c r="FT172" s="7" t="n"/>
      <c r="FU172" s="7" t="n"/>
      <c r="FV172" s="7" t="n"/>
      <c r="FW172" s="7" t="n"/>
      <c r="FX172" s="7" t="n"/>
      <c r="FY172" s="7" t="n"/>
      <c r="FZ172" s="7" t="n"/>
      <c r="GA172" s="7" t="n"/>
      <c r="GB172" s="7" t="n"/>
      <c r="GC172" s="7" t="n"/>
      <c r="GD172" s="7" t="n"/>
      <c r="GE172" s="7" t="n"/>
      <c r="GF172" s="7" t="n"/>
      <c r="GG172" s="7" t="n"/>
      <c r="GH172" s="7" t="n"/>
      <c r="GI172" s="7" t="n"/>
      <c r="GJ172" s="7" t="n"/>
      <c r="GK172" s="7" t="n"/>
      <c r="GL172" s="7" t="n"/>
      <c r="GM172" s="7" t="n"/>
      <c r="GN172" s="7" t="n"/>
      <c r="GO172" s="7" t="n"/>
      <c r="GP172" s="7" t="n"/>
      <c r="GQ172" s="7" t="n"/>
      <c r="GR172" s="7" t="n"/>
      <c r="GS172" s="7" t="n"/>
      <c r="GT172" s="7" t="n"/>
      <c r="GU172" s="7" t="n"/>
      <c r="GV172" s="7" t="n"/>
      <c r="GW172" s="7" t="n"/>
      <c r="GX172" s="7" t="n"/>
      <c r="GY172" s="7" t="n"/>
      <c r="GZ172" s="7" t="n"/>
      <c r="HA172" s="7" t="n"/>
      <c r="HB172" s="7" t="n"/>
      <c r="HC172" s="7" t="n"/>
      <c r="HD172" s="7" t="n"/>
      <c r="HE172" s="7" t="n"/>
      <c r="HF172" s="7" t="n"/>
      <c r="HG172" s="7" t="n"/>
      <c r="HH172" s="7" t="n"/>
      <c r="HI172" s="7" t="n"/>
      <c r="HJ172" s="7" t="n"/>
      <c r="HK172" s="7" t="n"/>
      <c r="HL172" s="7" t="n"/>
      <c r="HM172" s="7" t="n"/>
      <c r="HN172" s="7" t="n"/>
      <c r="HO172" s="7" t="n"/>
      <c r="HP172" s="7" t="n"/>
      <c r="HQ172" s="7" t="n"/>
      <c r="HR172" s="7" t="n"/>
      <c r="HS172" s="7" t="n"/>
      <c r="HT172" s="7" t="n"/>
      <c r="HU172" s="7" t="n"/>
      <c r="HV172" s="7" t="n"/>
      <c r="HW172" s="7" t="n"/>
      <c r="HX172" s="7" t="n"/>
      <c r="HY172" s="7" t="n"/>
      <c r="HZ172" s="7" t="n"/>
      <c r="IA172" s="7" t="n"/>
      <c r="IB172" s="7" t="n"/>
      <c r="IC172" s="7" t="n"/>
      <c r="ID172" s="7" t="n"/>
      <c r="IE172" s="7" t="n"/>
      <c r="IF172" s="7" t="n"/>
      <c r="IG172" s="7" t="n"/>
      <c r="IH172" s="7" t="n"/>
      <c r="II172" s="7" t="n"/>
      <c r="IJ172" s="7" t="n"/>
      <c r="IK172" s="7" t="n"/>
      <c r="IL172" s="7" t="n"/>
      <c r="IM172" s="7" t="n"/>
      <c r="IN172" s="7" t="n"/>
      <c r="IO172" s="7" t="n"/>
      <c r="IP172" s="7" t="n"/>
      <c r="IQ172" s="7" t="n"/>
      <c r="IR172" s="7" t="n"/>
      <c r="IS172" s="7" t="n"/>
      <c r="IT172" s="7" t="n"/>
      <c r="IU172" s="7" t="n"/>
      <c r="IV172" s="7" t="n"/>
      <c r="IW172" s="7" t="n"/>
      <c r="IX172" s="7" t="n"/>
      <c r="IY172" s="7" t="n"/>
      <c r="IZ172" s="7" t="n"/>
      <c r="JA172" s="7" t="n"/>
      <c r="JB172" s="7" t="n"/>
      <c r="JC172" s="7" t="n"/>
      <c r="JD172" s="7" t="n"/>
      <c r="JE172" s="7" t="n"/>
      <c r="JF172" s="7" t="n"/>
      <c r="JG172" s="7" t="n"/>
      <c r="JH172" s="7" t="n"/>
      <c r="JI172" s="7" t="n"/>
      <c r="JJ172" s="7" t="n"/>
      <c r="JK172" s="7" t="n"/>
      <c r="JL172" s="7" t="n"/>
      <c r="JM172" s="7" t="n"/>
      <c r="JN172" s="7" t="n"/>
      <c r="JO172" s="7" t="n"/>
      <c r="JP172" s="7" t="n"/>
      <c r="JQ172" s="7" t="n"/>
      <c r="JR172" s="7" t="n"/>
      <c r="JS172" s="7" t="n"/>
      <c r="JT172" s="7" t="n"/>
      <c r="JU172" s="7" t="n"/>
      <c r="JV172" s="7" t="n"/>
      <c r="JW172" s="7" t="n"/>
      <c r="JX172" s="7" t="n"/>
      <c r="JY172" s="7" t="n"/>
      <c r="JZ172" s="7" t="n"/>
      <c r="KA172" s="7" t="n"/>
      <c r="KB172" s="7" t="n"/>
      <c r="KC172" s="7" t="n"/>
      <c r="KD172" s="7" t="n"/>
      <c r="KE172" s="7" t="n"/>
      <c r="KF172" s="7" t="n"/>
      <c r="KG172" s="7" t="n"/>
      <c r="KH172" s="7" t="n"/>
      <c r="KI172" s="7" t="n"/>
      <c r="KJ172" s="7" t="n"/>
      <c r="KK172" s="7" t="n"/>
      <c r="KL172" s="7" t="n"/>
      <c r="KM172" s="7" t="n"/>
      <c r="KN172" s="7" t="n"/>
      <c r="KO172" s="7" t="n"/>
      <c r="KP172" s="7" t="n"/>
      <c r="KQ172" s="7" t="n"/>
      <c r="KR172" s="7" t="n"/>
      <c r="KS172" s="7" t="n"/>
      <c r="KT172" s="7" t="n"/>
      <c r="KU172" s="7" t="n"/>
      <c r="KV172" s="7" t="n"/>
      <c r="KW172" s="7" t="n"/>
      <c r="KX172" s="7" t="n"/>
      <c r="KY172" s="7" t="n"/>
      <c r="KZ172" s="7" t="n"/>
      <c r="LA172" s="7" t="n"/>
      <c r="LB172" s="7" t="n"/>
      <c r="LC172" s="7" t="n"/>
      <c r="LD172" s="7" t="n"/>
      <c r="LE172" s="7" t="n"/>
      <c r="LF172" s="7" t="n"/>
      <c r="LG172" s="7" t="n"/>
      <c r="LH172" s="7" t="n"/>
      <c r="LI172" s="7" t="n"/>
      <c r="LJ172" s="7" t="n"/>
      <c r="LK172" s="7" t="n"/>
      <c r="LL172" s="7" t="n"/>
      <c r="LM172" s="7" t="n"/>
      <c r="LN172" s="7" t="n"/>
      <c r="LO172" s="7" t="n"/>
      <c r="LP172" s="7" t="n"/>
      <c r="LQ172" s="7" t="n"/>
      <c r="LR172" s="7" t="n"/>
      <c r="LS172" s="7" t="n"/>
      <c r="LT172" s="7" t="n"/>
      <c r="LU172" s="7" t="n"/>
      <c r="LV172" s="7" t="n"/>
      <c r="LW172" s="7" t="n"/>
      <c r="LX172" s="7" t="n"/>
      <c r="LY172" s="7" t="n"/>
      <c r="LZ172" s="7" t="n"/>
      <c r="MA172" s="7" t="n"/>
      <c r="MB172" s="7" t="n"/>
      <c r="MC172" s="7" t="n"/>
      <c r="MD172" s="7" t="n"/>
      <c r="ME172" s="7" t="n"/>
      <c r="MF172" s="7" t="n"/>
      <c r="MG172" s="7" t="n"/>
      <c r="MH172" s="7" t="n"/>
      <c r="MI172" s="7" t="n"/>
      <c r="MJ172" s="7" t="n"/>
      <c r="MK172" s="7" t="n"/>
      <c r="ML172" s="7" t="n"/>
      <c r="MM172" s="7" t="n"/>
      <c r="MN172" s="7" t="n"/>
      <c r="MO172" s="7" t="n"/>
      <c r="MP172" s="7" t="n"/>
      <c r="MQ172" s="7" t="n"/>
      <c r="MR172" s="7" t="n"/>
      <c r="MS172" s="7" t="n"/>
      <c r="MT172" s="7" t="n"/>
      <c r="MU172" s="7" t="n"/>
      <c r="MV172" s="7" t="n"/>
      <c r="MW172" s="7" t="n"/>
      <c r="MX172" s="7" t="n"/>
      <c r="MY172" s="7" t="n"/>
      <c r="MZ172" s="7" t="n"/>
      <c r="NA172" s="7" t="n"/>
      <c r="NB172" s="7" t="n"/>
      <c r="NC172" s="7" t="n"/>
      <c r="ND172" s="7" t="n"/>
      <c r="NE172" s="7" t="n"/>
      <c r="NF172" s="7" t="n"/>
      <c r="NG172" s="7" t="n"/>
      <c r="NH172" s="7" t="n"/>
      <c r="NI172" s="7" t="n"/>
      <c r="NJ172" s="7" t="n"/>
      <c r="NK172" s="7" t="n"/>
      <c r="NL172" s="7" t="n"/>
      <c r="NM172" s="7" t="n"/>
      <c r="NN172" s="7" t="n"/>
      <c r="NO172" s="7" t="n"/>
      <c r="NP172" s="7" t="n"/>
      <c r="NQ172" s="619" t="n"/>
      <c r="NR172" s="619" t="n"/>
      <c r="NS172" s="619" t="n"/>
      <c r="NT172" s="619" t="n"/>
      <c r="NU172" s="619" t="n"/>
      <c r="NV172" s="619" t="n"/>
      <c r="NW172" s="619" t="n"/>
      <c r="NX172" s="619" t="n"/>
      <c r="NY172" s="7" t="n"/>
      <c r="NZ172" s="7" t="n"/>
      <c r="OA172" s="7" t="n"/>
      <c r="OB172" s="7" t="n"/>
      <c r="OC172" s="7" t="n"/>
      <c r="OD172" s="7" t="n"/>
      <c r="OE172" s="7" t="n"/>
      <c r="OF172" s="7" t="n"/>
      <c r="OG172" s="619" t="n"/>
      <c r="OH172" s="619" t="n"/>
      <c r="OI172" s="619" t="n"/>
      <c r="OJ172" s="619" t="n"/>
      <c r="OK172" s="619" t="n"/>
      <c r="OL172" s="619" t="n"/>
      <c r="OM172" s="619" t="n"/>
      <c r="ON172" s="619" t="n"/>
      <c r="OO172" s="619" t="n"/>
      <c r="OP172" s="619" t="n"/>
      <c r="OQ172" s="619" t="n"/>
      <c r="OR172" s="619" t="n"/>
      <c r="OS172" s="619" t="n"/>
      <c r="OT172" s="619" t="n"/>
      <c r="OU172" s="619" t="n"/>
      <c r="OV172" s="619" t="n"/>
      <c r="OW172" s="7" t="n"/>
      <c r="OX172" s="7" t="n"/>
      <c r="OY172" s="7" t="n"/>
      <c r="OZ172" s="7" t="n"/>
      <c r="PA172" s="7" t="n"/>
      <c r="PB172" s="7" t="n"/>
      <c r="PC172" s="7" t="n"/>
      <c r="PD172" s="7" t="n"/>
      <c r="PE172" s="7" t="n"/>
      <c r="PF172" s="7" t="n"/>
      <c r="PG172" s="7" t="n"/>
      <c r="PH172" s="7" t="n"/>
      <c r="PI172" s="7" t="n"/>
      <c r="PJ172" s="7" t="n"/>
      <c r="PK172" s="7" t="n"/>
      <c r="PL172" s="7" t="n"/>
      <c r="PM172" s="7" t="n"/>
      <c r="PN172" s="7" t="n"/>
      <c r="PO172" s="7" t="n"/>
      <c r="PP172" s="7" t="n"/>
      <c r="PQ172" s="7" t="n"/>
      <c r="PR172" s="7" t="n"/>
      <c r="PS172" s="7" t="n"/>
      <c r="PT172" s="7" t="n"/>
      <c r="PU172" s="7" t="n"/>
      <c r="PV172" s="7" t="n"/>
      <c r="PW172" s="7" t="n"/>
      <c r="PX172" s="7" t="n"/>
      <c r="PY172" s="7" t="n"/>
      <c r="PZ172" s="7" t="n"/>
      <c r="QA172" s="7" t="n"/>
      <c r="QB172" s="7" t="n"/>
      <c r="QC172" s="7" t="n"/>
      <c r="QD172" s="7" t="n"/>
      <c r="QE172" s="7" t="n"/>
      <c r="QF172" s="7" t="n"/>
      <c r="QG172" s="7" t="n"/>
      <c r="QH172" s="7" t="n"/>
      <c r="QI172" s="7" t="n"/>
      <c r="QJ172" s="7" t="n"/>
      <c r="QK172" s="7" t="n"/>
      <c r="QL172" s="7" t="n"/>
      <c r="QM172" s="7" t="n"/>
      <c r="QN172" s="7" t="n"/>
      <c r="QO172" s="7" t="n"/>
      <c r="QP172" s="7" t="n"/>
      <c r="QQ172" s="7" t="n"/>
      <c r="QR172" s="7" t="n"/>
      <c r="QS172" s="7" t="n"/>
      <c r="QT172" s="7" t="n"/>
      <c r="QU172" s="7" t="n"/>
      <c r="QV172" s="7" t="n"/>
      <c r="QW172" s="7" t="n"/>
      <c r="QX172" s="7" t="n"/>
      <c r="QY172" s="7" t="n"/>
      <c r="QZ172" s="7" t="n"/>
      <c r="RA172" s="7" t="n"/>
      <c r="RB172" s="7" t="n"/>
      <c r="RC172" s="7" t="n"/>
      <c r="RD172" s="7" t="n"/>
      <c r="RE172" s="7" t="n"/>
      <c r="RF172" s="455">
        <f>SUM(E172:RE172)-QF172-QL172-SUM(QO172:QQ172)-SUM(QT172:QV172)</f>
        <v/>
      </c>
      <c r="RG172" s="119" t="n"/>
      <c r="RH172" s="456">
        <f>SUM(E172:G172)</f>
        <v/>
      </c>
      <c r="RI172" s="456">
        <f>SUM(H172:BN172)</f>
        <v/>
      </c>
      <c r="RJ172" s="456">
        <f>SUM(BO172:CT172)</f>
        <v/>
      </c>
      <c r="RK172" s="244">
        <f>SUM(CU172:CW172)</f>
        <v/>
      </c>
      <c r="RL172" s="456">
        <f>SUM(CX172:DH172)</f>
        <v/>
      </c>
      <c r="RM172" s="456">
        <f>SUM(DI172:DU172)</f>
        <v/>
      </c>
      <c r="RN172" s="456">
        <f>SUM(DV172:EZ172)</f>
        <v/>
      </c>
      <c r="RO172" s="456">
        <f>SUM(FA172:FB172)</f>
        <v/>
      </c>
      <c r="RP172" s="456">
        <f>SUM(FC172:FH172)</f>
        <v/>
      </c>
      <c r="RQ172" s="456">
        <f>SUM(FI172:GB172)</f>
        <v/>
      </c>
      <c r="RR172" s="456">
        <f>SUM(GC172:GW172)</f>
        <v/>
      </c>
      <c r="RS172" s="456">
        <f>SUM(GX172:IP172)</f>
        <v/>
      </c>
      <c r="RT172" s="456">
        <f>SUM(IQ172:JC172)</f>
        <v/>
      </c>
      <c r="RU172" s="456">
        <f>SUM(JD172:JV172)</f>
        <v/>
      </c>
      <c r="RV172" s="456">
        <f>SUM(JW172:MA172)</f>
        <v/>
      </c>
      <c r="RW172" s="456">
        <f>SUM(MB172:MN172)</f>
        <v/>
      </c>
      <c r="RX172" s="456">
        <f>MO172</f>
        <v/>
      </c>
      <c r="RY172" s="456">
        <f>SUM(MP172:MQ172)</f>
        <v/>
      </c>
      <c r="RZ172" s="456">
        <f>SUM(MR172:MT172)</f>
        <v/>
      </c>
      <c r="SA172" s="456">
        <f>SUM(MU172:MW172)</f>
        <v/>
      </c>
      <c r="SB172" s="456">
        <f>SUM(MX172:MZ172)</f>
        <v/>
      </c>
      <c r="SC172" s="456">
        <f>SUM(NA172:NB172)</f>
        <v/>
      </c>
      <c r="SD172" s="456">
        <f>SUM(NC172)</f>
        <v/>
      </c>
      <c r="SE172" s="456">
        <f>SUM(ND172:NF172)</f>
        <v/>
      </c>
      <c r="SF172" s="456">
        <f>SUM(NG172)</f>
        <v/>
      </c>
      <c r="SG172" s="456">
        <f>SUM(NH172)</f>
        <v/>
      </c>
      <c r="SH172" s="456">
        <f>NI172</f>
        <v/>
      </c>
      <c r="SI172" s="456">
        <f>NJ172</f>
        <v/>
      </c>
      <c r="SJ172" s="456">
        <f>SUM(NK172:NP172)</f>
        <v/>
      </c>
      <c r="SK172" s="456">
        <f>SUM(NQ172:PN172)</f>
        <v/>
      </c>
      <c r="SL172" s="456">
        <f>SUM(PO172:PX172)</f>
        <v/>
      </c>
      <c r="SM172" s="456">
        <f>SUM(PY172:PZ172)</f>
        <v/>
      </c>
      <c r="SN172" s="456">
        <f>SUM(QA172:QB172)</f>
        <v/>
      </c>
      <c r="SO172" s="456">
        <f>SUM(QC172:QE172)</f>
        <v/>
      </c>
      <c r="SP172" s="456">
        <f>SUM(QG172:QK172)</f>
        <v/>
      </c>
      <c r="SQ172" s="456">
        <f>SUM(QM172:QN172)</f>
        <v/>
      </c>
      <c r="SR172" s="456">
        <f>SUM(QO172)</f>
        <v/>
      </c>
      <c r="SS172" s="456">
        <f>SUM(QP172)+QQ172</f>
        <v/>
      </c>
      <c r="ST172" s="456">
        <f>SUM(QR172)</f>
        <v/>
      </c>
      <c r="SU172" s="456">
        <f>SUM(QS172)</f>
        <v/>
      </c>
      <c r="SV172" s="456">
        <f>SUM(QT172)</f>
        <v/>
      </c>
      <c r="SW172" s="456">
        <f>SUM(QU172)</f>
        <v/>
      </c>
      <c r="SX172" s="456">
        <f>SUM(QV172)</f>
        <v/>
      </c>
      <c r="SY172" s="456">
        <f>SUM(QW172:RE172)</f>
        <v/>
      </c>
      <c r="SZ172" s="157">
        <f>SUM(RH172:SX172)-SUM(SR172:SS172)-SUM(SV172:SX172)</f>
        <v/>
      </c>
      <c r="TB172" s="625" t="n"/>
      <c r="TC172" s="625" t="n"/>
      <c r="TE172" s="625" t="n"/>
      <c r="TF172" s="625" t="n"/>
      <c r="TG172" s="625" t="n"/>
      <c r="TH172" s="625" t="n"/>
      <c r="TI172" s="625" t="n"/>
      <c r="TJ172" s="625" t="n"/>
      <c r="TK172" s="625" t="n"/>
      <c r="TL172" s="625" t="n"/>
      <c r="TM172" s="625" t="n"/>
      <c r="TN172" s="625" t="n"/>
      <c r="TO172" s="625" t="n"/>
      <c r="TP172" s="625" t="n"/>
      <c r="TQ172" s="625" t="n"/>
      <c r="TR172" s="625" t="n"/>
      <c r="TS172" s="625" t="n"/>
      <c r="TT172" s="625" t="n"/>
      <c r="TU172" s="625" t="n"/>
    </row>
    <row r="173" ht="14.5" customHeight="1">
      <c r="A173" s="1100" t="n"/>
      <c r="B173" s="1101" t="n"/>
      <c r="C173" s="1102" t="n"/>
      <c r="D173" s="81" t="inlineStr">
        <is>
          <t>PALENQUERO</t>
        </is>
      </c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7" t="n"/>
      <c r="CE173" s="7" t="n"/>
      <c r="CF173" s="7" t="n"/>
      <c r="CG173" s="7" t="n"/>
      <c r="CH173" s="7" t="n"/>
      <c r="CI173" s="7" t="n"/>
      <c r="CJ173" s="7" t="n"/>
      <c r="CK173" s="7" t="n"/>
      <c r="CL173" s="7" t="n"/>
      <c r="CM173" s="7" t="n"/>
      <c r="CN173" s="7" t="n"/>
      <c r="CO173" s="7" t="n"/>
      <c r="CP173" s="7" t="n"/>
      <c r="CQ173" s="7" t="n"/>
      <c r="CR173" s="7" t="n"/>
      <c r="CS173" s="7" t="n"/>
      <c r="CT173" s="7" t="n"/>
      <c r="CU173" s="7" t="n"/>
      <c r="CV173" s="7" t="n"/>
      <c r="CW173" s="7" t="n"/>
      <c r="CX173" s="7" t="n"/>
      <c r="CY173" s="7" t="n"/>
      <c r="CZ173" s="7" t="n"/>
      <c r="DA173" s="7" t="n"/>
      <c r="DB173" s="7" t="n"/>
      <c r="DC173" s="7" t="n"/>
      <c r="DD173" s="7" t="n"/>
      <c r="DE173" s="7" t="n"/>
      <c r="DF173" s="7" t="n"/>
      <c r="DG173" s="7" t="n"/>
      <c r="DH173" s="7" t="n"/>
      <c r="DI173" s="7" t="n"/>
      <c r="DJ173" s="7" t="n"/>
      <c r="DK173" s="7" t="n"/>
      <c r="DL173" s="7" t="n"/>
      <c r="DM173" s="7" t="n"/>
      <c r="DN173" s="7" t="n"/>
      <c r="DO173" s="7" t="n"/>
      <c r="DP173" s="7" t="n"/>
      <c r="DQ173" s="7" t="n"/>
      <c r="DR173" s="7" t="n"/>
      <c r="DS173" s="7" t="n"/>
      <c r="DT173" s="7" t="n"/>
      <c r="DU173" s="7" t="n"/>
      <c r="DV173" s="7" t="n"/>
      <c r="DW173" s="7" t="n"/>
      <c r="DX173" s="7" t="n"/>
      <c r="DY173" s="7" t="n"/>
      <c r="DZ173" s="7" t="n"/>
      <c r="EA173" s="7" t="n"/>
      <c r="EB173" s="7" t="n"/>
      <c r="EC173" s="7" t="n"/>
      <c r="ED173" s="7" t="n"/>
      <c r="EE173" s="7" t="n"/>
      <c r="EF173" s="7" t="n"/>
      <c r="EG173" s="7" t="n"/>
      <c r="EH173" s="7" t="n"/>
      <c r="EI173" s="7" t="n"/>
      <c r="EJ173" s="7" t="n"/>
      <c r="EK173" s="7" t="n"/>
      <c r="EL173" s="7" t="n"/>
      <c r="EM173" s="7" t="n"/>
      <c r="EN173" s="7" t="n"/>
      <c r="EO173" s="7" t="n"/>
      <c r="EP173" s="7" t="n"/>
      <c r="EQ173" s="7" t="n"/>
      <c r="ER173" s="7" t="n"/>
      <c r="ES173" s="7" t="n"/>
      <c r="ET173" s="7" t="n"/>
      <c r="EU173" s="7" t="n"/>
      <c r="EV173" s="7" t="n"/>
      <c r="EW173" s="7" t="n"/>
      <c r="EX173" s="7" t="n"/>
      <c r="EY173" s="7" t="n"/>
      <c r="EZ173" s="7" t="n"/>
      <c r="FA173" s="7" t="n"/>
      <c r="FB173" s="7" t="n"/>
      <c r="FC173" s="7" t="n"/>
      <c r="FD173" s="7" t="n"/>
      <c r="FE173" s="7" t="n"/>
      <c r="FF173" s="7" t="n"/>
      <c r="FG173" s="7" t="n"/>
      <c r="FH173" s="7" t="n"/>
      <c r="FI173" s="7" t="n"/>
      <c r="FJ173" s="7" t="n"/>
      <c r="FK173" s="7" t="n"/>
      <c r="FL173" s="7" t="n"/>
      <c r="FM173" s="7" t="n"/>
      <c r="FN173" s="7" t="n"/>
      <c r="FO173" s="7" t="n"/>
      <c r="FP173" s="7" t="n"/>
      <c r="FQ173" s="7" t="n"/>
      <c r="FR173" s="7" t="n"/>
      <c r="FS173" s="7" t="n"/>
      <c r="FT173" s="7" t="n"/>
      <c r="FU173" s="7" t="n"/>
      <c r="FV173" s="7" t="n"/>
      <c r="FW173" s="7" t="n"/>
      <c r="FX173" s="7" t="n"/>
      <c r="FY173" s="7" t="n"/>
      <c r="FZ173" s="7" t="n"/>
      <c r="GA173" s="7" t="n"/>
      <c r="GB173" s="7" t="n"/>
      <c r="GC173" s="7" t="n"/>
      <c r="GD173" s="7" t="n"/>
      <c r="GE173" s="7" t="n"/>
      <c r="GF173" s="7" t="n"/>
      <c r="GG173" s="7" t="n"/>
      <c r="GH173" s="7" t="n"/>
      <c r="GI173" s="7" t="n"/>
      <c r="GJ173" s="7" t="n"/>
      <c r="GK173" s="7" t="n"/>
      <c r="GL173" s="7" t="n"/>
      <c r="GM173" s="7" t="n"/>
      <c r="GN173" s="7" t="n"/>
      <c r="GO173" s="7" t="n"/>
      <c r="GP173" s="7" t="n"/>
      <c r="GQ173" s="7" t="n"/>
      <c r="GR173" s="7" t="n"/>
      <c r="GS173" s="7" t="n"/>
      <c r="GT173" s="7" t="n"/>
      <c r="GU173" s="7" t="n"/>
      <c r="GV173" s="7" t="n"/>
      <c r="GW173" s="7" t="n"/>
      <c r="GX173" s="7" t="n"/>
      <c r="GY173" s="7" t="n"/>
      <c r="GZ173" s="7" t="n"/>
      <c r="HA173" s="7" t="n"/>
      <c r="HB173" s="7" t="n"/>
      <c r="HC173" s="7" t="n"/>
      <c r="HD173" s="7" t="n"/>
      <c r="HE173" s="7" t="n"/>
      <c r="HF173" s="7" t="n"/>
      <c r="HG173" s="7" t="n"/>
      <c r="HH173" s="7" t="n"/>
      <c r="HI173" s="7" t="n"/>
      <c r="HJ173" s="7" t="n"/>
      <c r="HK173" s="7" t="n"/>
      <c r="HL173" s="7" t="n"/>
      <c r="HM173" s="7" t="n"/>
      <c r="HN173" s="7" t="n"/>
      <c r="HO173" s="7" t="n"/>
      <c r="HP173" s="7" t="n"/>
      <c r="HQ173" s="7" t="n"/>
      <c r="HR173" s="7" t="n"/>
      <c r="HS173" s="7" t="n"/>
      <c r="HT173" s="7" t="n"/>
      <c r="HU173" s="7" t="n"/>
      <c r="HV173" s="7" t="n"/>
      <c r="HW173" s="7" t="n"/>
      <c r="HX173" s="7" t="n"/>
      <c r="HY173" s="7" t="n"/>
      <c r="HZ173" s="7" t="n"/>
      <c r="IA173" s="7" t="n"/>
      <c r="IB173" s="7" t="n"/>
      <c r="IC173" s="7" t="n"/>
      <c r="ID173" s="7" t="n"/>
      <c r="IE173" s="7" t="n"/>
      <c r="IF173" s="7" t="n"/>
      <c r="IG173" s="7" t="n"/>
      <c r="IH173" s="7" t="n"/>
      <c r="II173" s="7" t="n"/>
      <c r="IJ173" s="7" t="n"/>
      <c r="IK173" s="7" t="n"/>
      <c r="IL173" s="7" t="n"/>
      <c r="IM173" s="7" t="n"/>
      <c r="IN173" s="7" t="n"/>
      <c r="IO173" s="7" t="n"/>
      <c r="IP173" s="7" t="n"/>
      <c r="IQ173" s="7" t="n"/>
      <c r="IR173" s="7" t="n"/>
      <c r="IS173" s="7" t="n"/>
      <c r="IT173" s="7" t="n"/>
      <c r="IU173" s="7" t="n"/>
      <c r="IV173" s="7" t="n"/>
      <c r="IW173" s="7" t="n"/>
      <c r="IX173" s="7" t="n"/>
      <c r="IY173" s="7" t="n"/>
      <c r="IZ173" s="7" t="n"/>
      <c r="JA173" s="7" t="n"/>
      <c r="JB173" s="7" t="n"/>
      <c r="JC173" s="7" t="n"/>
      <c r="JD173" s="7" t="n"/>
      <c r="JE173" s="7" t="n"/>
      <c r="JF173" s="7" t="n"/>
      <c r="JG173" s="7" t="n"/>
      <c r="JH173" s="7" t="n"/>
      <c r="JI173" s="7" t="n"/>
      <c r="JJ173" s="7" t="n"/>
      <c r="JK173" s="7" t="n"/>
      <c r="JL173" s="7" t="n"/>
      <c r="JM173" s="7" t="n"/>
      <c r="JN173" s="7" t="n"/>
      <c r="JO173" s="7" t="n"/>
      <c r="JP173" s="7" t="n"/>
      <c r="JQ173" s="7" t="n"/>
      <c r="JR173" s="7" t="n"/>
      <c r="JS173" s="7" t="n"/>
      <c r="JT173" s="7" t="n"/>
      <c r="JU173" s="7" t="n"/>
      <c r="JV173" s="7" t="n"/>
      <c r="JW173" s="7" t="n"/>
      <c r="JX173" s="7" t="n"/>
      <c r="JY173" s="7" t="n"/>
      <c r="JZ173" s="7" t="n"/>
      <c r="KA173" s="7" t="n"/>
      <c r="KB173" s="7" t="n"/>
      <c r="KC173" s="7" t="n"/>
      <c r="KD173" s="7" t="n"/>
      <c r="KE173" s="7" t="n"/>
      <c r="KF173" s="7" t="n"/>
      <c r="KG173" s="7" t="n"/>
      <c r="KH173" s="7" t="n"/>
      <c r="KI173" s="7" t="n"/>
      <c r="KJ173" s="7" t="n"/>
      <c r="KK173" s="7" t="n"/>
      <c r="KL173" s="7" t="n"/>
      <c r="KM173" s="7" t="n"/>
      <c r="KN173" s="7" t="n"/>
      <c r="KO173" s="7" t="n"/>
      <c r="KP173" s="7" t="n"/>
      <c r="KQ173" s="7" t="n"/>
      <c r="KR173" s="7" t="n"/>
      <c r="KS173" s="7" t="n"/>
      <c r="KT173" s="7" t="n"/>
      <c r="KU173" s="7" t="n"/>
      <c r="KV173" s="7" t="n"/>
      <c r="KW173" s="7" t="n"/>
      <c r="KX173" s="7" t="n"/>
      <c r="KY173" s="7" t="n"/>
      <c r="KZ173" s="7" t="n"/>
      <c r="LA173" s="7" t="n"/>
      <c r="LB173" s="7" t="n"/>
      <c r="LC173" s="7" t="n"/>
      <c r="LD173" s="7" t="n"/>
      <c r="LE173" s="7" t="n"/>
      <c r="LF173" s="7" t="n"/>
      <c r="LG173" s="7" t="n"/>
      <c r="LH173" s="7" t="n"/>
      <c r="LI173" s="7" t="n"/>
      <c r="LJ173" s="7" t="n"/>
      <c r="LK173" s="7" t="n"/>
      <c r="LL173" s="7" t="n"/>
      <c r="LM173" s="7" t="n"/>
      <c r="LN173" s="7" t="n"/>
      <c r="LO173" s="7" t="n"/>
      <c r="LP173" s="7" t="n"/>
      <c r="LQ173" s="7" t="n"/>
      <c r="LR173" s="7" t="n"/>
      <c r="LS173" s="7" t="n"/>
      <c r="LT173" s="7" t="n"/>
      <c r="LU173" s="7" t="n"/>
      <c r="LV173" s="7" t="n"/>
      <c r="LW173" s="7" t="n"/>
      <c r="LX173" s="7" t="n"/>
      <c r="LY173" s="7" t="n"/>
      <c r="LZ173" s="7" t="n"/>
      <c r="MA173" s="7" t="n"/>
      <c r="MB173" s="7" t="n"/>
      <c r="MC173" s="7" t="n"/>
      <c r="MD173" s="7" t="n"/>
      <c r="ME173" s="7" t="n"/>
      <c r="MF173" s="7" t="n"/>
      <c r="MG173" s="7" t="n"/>
      <c r="MH173" s="7" t="n"/>
      <c r="MI173" s="7" t="n"/>
      <c r="MJ173" s="7" t="n"/>
      <c r="MK173" s="7" t="n"/>
      <c r="ML173" s="7" t="n"/>
      <c r="MM173" s="7" t="n"/>
      <c r="MN173" s="7" t="n"/>
      <c r="MO173" s="7" t="n"/>
      <c r="MP173" s="7" t="n"/>
      <c r="MQ173" s="7" t="n"/>
      <c r="MR173" s="7" t="n"/>
      <c r="MS173" s="7" t="n"/>
      <c r="MT173" s="7" t="n"/>
      <c r="MU173" s="7" t="n"/>
      <c r="MV173" s="7" t="n"/>
      <c r="MW173" s="7" t="n"/>
      <c r="MX173" s="7" t="n"/>
      <c r="MY173" s="7" t="n"/>
      <c r="MZ173" s="7" t="n"/>
      <c r="NA173" s="7" t="n"/>
      <c r="NB173" s="7" t="n"/>
      <c r="NC173" s="7" t="n"/>
      <c r="ND173" s="7" t="n"/>
      <c r="NE173" s="7" t="n"/>
      <c r="NF173" s="7" t="n"/>
      <c r="NG173" s="7" t="n"/>
      <c r="NH173" s="7" t="n"/>
      <c r="NI173" s="7" t="n"/>
      <c r="NJ173" s="7" t="n"/>
      <c r="NK173" s="7" t="n"/>
      <c r="NL173" s="7" t="n"/>
      <c r="NM173" s="7" t="n"/>
      <c r="NN173" s="7" t="n"/>
      <c r="NO173" s="7" t="n"/>
      <c r="NP173" s="7" t="n"/>
      <c r="NQ173" s="619" t="n"/>
      <c r="NR173" s="619" t="n"/>
      <c r="NS173" s="619" t="n"/>
      <c r="NT173" s="619" t="n"/>
      <c r="NU173" s="619" t="n"/>
      <c r="NV173" s="619" t="n"/>
      <c r="NW173" s="619" t="n"/>
      <c r="NX173" s="619" t="n"/>
      <c r="NY173" s="7" t="n"/>
      <c r="NZ173" s="7" t="n"/>
      <c r="OA173" s="7" t="n"/>
      <c r="OB173" s="7" t="n"/>
      <c r="OC173" s="7" t="n"/>
      <c r="OD173" s="7" t="n"/>
      <c r="OE173" s="7" t="n"/>
      <c r="OF173" s="7" t="n"/>
      <c r="OG173" s="619" t="n"/>
      <c r="OH173" s="619" t="n"/>
      <c r="OI173" s="619" t="n"/>
      <c r="OJ173" s="619" t="n"/>
      <c r="OK173" s="619" t="n"/>
      <c r="OL173" s="619" t="n"/>
      <c r="OM173" s="619" t="n"/>
      <c r="ON173" s="619" t="n"/>
      <c r="OO173" s="619" t="n"/>
      <c r="OP173" s="619" t="n"/>
      <c r="OQ173" s="619" t="n"/>
      <c r="OR173" s="619" t="n"/>
      <c r="OS173" s="619" t="n"/>
      <c r="OT173" s="619" t="n"/>
      <c r="OU173" s="619" t="n"/>
      <c r="OV173" s="619" t="n"/>
      <c r="OW173" s="7" t="n"/>
      <c r="OX173" s="7" t="n"/>
      <c r="OY173" s="7" t="n"/>
      <c r="OZ173" s="7" t="n"/>
      <c r="PA173" s="7" t="n"/>
      <c r="PB173" s="7" t="n"/>
      <c r="PC173" s="7" t="n"/>
      <c r="PD173" s="7" t="n"/>
      <c r="PE173" s="7" t="n"/>
      <c r="PF173" s="7" t="n"/>
      <c r="PG173" s="7" t="n"/>
      <c r="PH173" s="7" t="n"/>
      <c r="PI173" s="7" t="n"/>
      <c r="PJ173" s="7" t="n"/>
      <c r="PK173" s="7" t="n"/>
      <c r="PL173" s="7" t="n"/>
      <c r="PM173" s="7" t="n"/>
      <c r="PN173" s="7" t="n"/>
      <c r="PO173" s="7" t="n"/>
      <c r="PP173" s="7" t="n"/>
      <c r="PQ173" s="7" t="n"/>
      <c r="PR173" s="7" t="n"/>
      <c r="PS173" s="7" t="n"/>
      <c r="PT173" s="7" t="n"/>
      <c r="PU173" s="7" t="n"/>
      <c r="PV173" s="7" t="n"/>
      <c r="PW173" s="7" t="n"/>
      <c r="PX173" s="7" t="n"/>
      <c r="PY173" s="7" t="n"/>
      <c r="PZ173" s="7" t="n"/>
      <c r="QA173" s="7" t="n"/>
      <c r="QB173" s="7" t="n"/>
      <c r="QC173" s="7" t="n"/>
      <c r="QD173" s="7" t="n"/>
      <c r="QE173" s="7" t="n"/>
      <c r="QF173" s="7" t="n"/>
      <c r="QG173" s="7" t="n"/>
      <c r="QH173" s="7" t="n"/>
      <c r="QI173" s="7" t="n"/>
      <c r="QJ173" s="7" t="n"/>
      <c r="QK173" s="7" t="n"/>
      <c r="QL173" s="7" t="n"/>
      <c r="QM173" s="7" t="n"/>
      <c r="QN173" s="7" t="n"/>
      <c r="QO173" s="7" t="n"/>
      <c r="QP173" s="7" t="n"/>
      <c r="QQ173" s="7" t="n"/>
      <c r="QR173" s="7" t="n"/>
      <c r="QS173" s="7" t="n"/>
      <c r="QT173" s="7" t="n"/>
      <c r="QU173" s="7" t="n"/>
      <c r="QV173" s="7" t="n"/>
      <c r="QW173" s="7" t="n"/>
      <c r="QX173" s="7" t="n"/>
      <c r="QY173" s="7" t="n"/>
      <c r="QZ173" s="7" t="n"/>
      <c r="RA173" s="7" t="n"/>
      <c r="RB173" s="7" t="n"/>
      <c r="RC173" s="7" t="n"/>
      <c r="RD173" s="7" t="n"/>
      <c r="RE173" s="7" t="n"/>
      <c r="RF173" s="455">
        <f>SUM(E173:RE173)-QF173-QL173-SUM(QO173:QQ173)-SUM(QT173:QV173)</f>
        <v/>
      </c>
      <c r="RG173" s="119" t="n"/>
      <c r="RH173" s="456">
        <f>SUM(E173:G173)</f>
        <v/>
      </c>
      <c r="RI173" s="456">
        <f>SUM(H173:BN173)</f>
        <v/>
      </c>
      <c r="RJ173" s="456">
        <f>SUM(BO173:CT173)</f>
        <v/>
      </c>
      <c r="RK173" s="244">
        <f>SUM(CU173:CW173)</f>
        <v/>
      </c>
      <c r="RL173" s="456">
        <f>SUM(CX173:DH173)</f>
        <v/>
      </c>
      <c r="RM173" s="456">
        <f>SUM(DI173:DU173)</f>
        <v/>
      </c>
      <c r="RN173" s="456">
        <f>SUM(DV173:EZ173)</f>
        <v/>
      </c>
      <c r="RO173" s="456">
        <f>SUM(FA173:FB173)</f>
        <v/>
      </c>
      <c r="RP173" s="456">
        <f>SUM(FC173:FH173)</f>
        <v/>
      </c>
      <c r="RQ173" s="456">
        <f>SUM(FI173:GB173)</f>
        <v/>
      </c>
      <c r="RR173" s="456">
        <f>SUM(GC173:GW173)</f>
        <v/>
      </c>
      <c r="RS173" s="456">
        <f>SUM(GX173:IP173)</f>
        <v/>
      </c>
      <c r="RT173" s="456">
        <f>SUM(IQ173:JC173)</f>
        <v/>
      </c>
      <c r="RU173" s="456">
        <f>SUM(JD173:JV173)</f>
        <v/>
      </c>
      <c r="RV173" s="456">
        <f>SUM(JW173:MA173)</f>
        <v/>
      </c>
      <c r="RW173" s="456">
        <f>SUM(MB173:MN173)</f>
        <v/>
      </c>
      <c r="RX173" s="456">
        <f>MO173</f>
        <v/>
      </c>
      <c r="RY173" s="456">
        <f>SUM(MP173:MQ173)</f>
        <v/>
      </c>
      <c r="RZ173" s="456">
        <f>SUM(MR173:MT173)</f>
        <v/>
      </c>
      <c r="SA173" s="456">
        <f>SUM(MU173:MW173)</f>
        <v/>
      </c>
      <c r="SB173" s="456">
        <f>SUM(MX173:MZ173)</f>
        <v/>
      </c>
      <c r="SC173" s="456">
        <f>SUM(NA173:NB173)</f>
        <v/>
      </c>
      <c r="SD173" s="456">
        <f>SUM(NC173)</f>
        <v/>
      </c>
      <c r="SE173" s="456">
        <f>SUM(ND173:NF173)</f>
        <v/>
      </c>
      <c r="SF173" s="456">
        <f>SUM(NG173)</f>
        <v/>
      </c>
      <c r="SG173" s="456">
        <f>SUM(NH173)</f>
        <v/>
      </c>
      <c r="SH173" s="456">
        <f>NI173</f>
        <v/>
      </c>
      <c r="SI173" s="456">
        <f>NJ173</f>
        <v/>
      </c>
      <c r="SJ173" s="456">
        <f>SUM(NK173:NP173)</f>
        <v/>
      </c>
      <c r="SK173" s="456">
        <f>SUM(NQ173:PN173)</f>
        <v/>
      </c>
      <c r="SL173" s="456">
        <f>SUM(PO173:PX173)</f>
        <v/>
      </c>
      <c r="SM173" s="456">
        <f>SUM(PY173:PZ173)</f>
        <v/>
      </c>
      <c r="SN173" s="456">
        <f>SUM(QA173:QB173)</f>
        <v/>
      </c>
      <c r="SO173" s="456">
        <f>SUM(QC173:QE173)</f>
        <v/>
      </c>
      <c r="SP173" s="456">
        <f>SUM(QG173:QK173)</f>
        <v/>
      </c>
      <c r="SQ173" s="456">
        <f>SUM(QM173:QN173)</f>
        <v/>
      </c>
      <c r="SR173" s="456">
        <f>SUM(QO173)</f>
        <v/>
      </c>
      <c r="SS173" s="456">
        <f>SUM(QP173)+QQ173</f>
        <v/>
      </c>
      <c r="ST173" s="456">
        <f>SUM(QR173)</f>
        <v/>
      </c>
      <c r="SU173" s="456">
        <f>SUM(QS173)</f>
        <v/>
      </c>
      <c r="SV173" s="456">
        <f>SUM(QT173)</f>
        <v/>
      </c>
      <c r="SW173" s="456">
        <f>SUM(QU173)</f>
        <v/>
      </c>
      <c r="SX173" s="456">
        <f>SUM(QV173)</f>
        <v/>
      </c>
      <c r="SY173" s="456">
        <f>SUM(QW173:RE173)</f>
        <v/>
      </c>
      <c r="SZ173" s="157">
        <f>SUM(RH173:SX173)-SUM(SR173:SS173)-SUM(SV173:SX173)</f>
        <v/>
      </c>
      <c r="TB173" s="625" t="n"/>
      <c r="TC173" s="625" t="n"/>
      <c r="TE173" s="625" t="n"/>
      <c r="TF173" s="625" t="n"/>
      <c r="TG173" s="625" t="n"/>
      <c r="TH173" s="625" t="n"/>
      <c r="TI173" s="625" t="n"/>
      <c r="TJ173" s="625" t="n"/>
      <c r="TK173" s="625" t="n"/>
      <c r="TL173" s="625" t="n"/>
      <c r="TM173" s="625" t="n"/>
      <c r="TN173" s="625" t="n"/>
      <c r="TO173" s="625" t="n"/>
      <c r="TP173" s="625" t="n"/>
      <c r="TQ173" s="625" t="n"/>
      <c r="TR173" s="625" t="n"/>
      <c r="TS173" s="625" t="n"/>
      <c r="TT173" s="625" t="n"/>
      <c r="TU173" s="625" t="n"/>
    </row>
    <row r="174" ht="23" customHeight="1">
      <c r="A174" s="1100" t="n"/>
      <c r="B174" s="1101" t="n"/>
      <c r="C174" s="1102" t="n"/>
      <c r="D174" s="82" t="inlineStr">
        <is>
          <t>NEGRO(A), MULATO (A), AFROCOLOMBIANO (A)</t>
        </is>
      </c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7" t="n"/>
      <c r="CE174" s="7" t="n"/>
      <c r="CF174" s="7" t="n"/>
      <c r="CG174" s="7" t="n"/>
      <c r="CH174" s="7" t="n"/>
      <c r="CI174" s="7" t="n"/>
      <c r="CJ174" s="7" t="n"/>
      <c r="CK174" s="7" t="n"/>
      <c r="CL174" s="7" t="n"/>
      <c r="CM174" s="7" t="n"/>
      <c r="CN174" s="7" t="n"/>
      <c r="CO174" s="7" t="n"/>
      <c r="CP174" s="7" t="n"/>
      <c r="CQ174" s="7" t="n"/>
      <c r="CR174" s="7" t="n"/>
      <c r="CS174" s="7" t="n"/>
      <c r="CT174" s="7" t="n"/>
      <c r="CU174" s="7" t="n"/>
      <c r="CV174" s="7" t="n"/>
      <c r="CW174" s="7" t="n"/>
      <c r="CX174" s="7" t="n"/>
      <c r="CY174" s="7" t="n"/>
      <c r="CZ174" s="7" t="n"/>
      <c r="DA174" s="7" t="n"/>
      <c r="DB174" s="7" t="n"/>
      <c r="DC174" s="7" t="n"/>
      <c r="DD174" s="7" t="n"/>
      <c r="DE174" s="7" t="n"/>
      <c r="DF174" s="7" t="n"/>
      <c r="DG174" s="7" t="n"/>
      <c r="DH174" s="7" t="n"/>
      <c r="DI174" s="7" t="n"/>
      <c r="DJ174" s="7" t="n"/>
      <c r="DK174" s="7" t="n"/>
      <c r="DL174" s="7" t="n"/>
      <c r="DM174" s="7" t="n"/>
      <c r="DN174" s="7" t="n"/>
      <c r="DO174" s="7" t="n"/>
      <c r="DP174" s="7" t="n"/>
      <c r="DQ174" s="7" t="n"/>
      <c r="DR174" s="7" t="n"/>
      <c r="DS174" s="7" t="n"/>
      <c r="DT174" s="7" t="n"/>
      <c r="DU174" s="7" t="n"/>
      <c r="DV174" s="7" t="n"/>
      <c r="DW174" s="7" t="n"/>
      <c r="DX174" s="7" t="n"/>
      <c r="DY174" s="7" t="n"/>
      <c r="DZ174" s="7" t="n"/>
      <c r="EA174" s="7" t="n"/>
      <c r="EB174" s="7" t="n"/>
      <c r="EC174" s="7" t="n"/>
      <c r="ED174" s="7" t="n"/>
      <c r="EE174" s="7" t="n"/>
      <c r="EF174" s="7" t="n"/>
      <c r="EG174" s="7" t="n"/>
      <c r="EH174" s="7" t="n"/>
      <c r="EI174" s="7" t="n"/>
      <c r="EJ174" s="7" t="n"/>
      <c r="EK174" s="7" t="n"/>
      <c r="EL174" s="7" t="n"/>
      <c r="EM174" s="7" t="n"/>
      <c r="EN174" s="7" t="n"/>
      <c r="EO174" s="7" t="n"/>
      <c r="EP174" s="7" t="n"/>
      <c r="EQ174" s="7" t="n"/>
      <c r="ER174" s="7" t="n"/>
      <c r="ES174" s="7" t="n"/>
      <c r="ET174" s="7" t="n"/>
      <c r="EU174" s="7" t="n"/>
      <c r="EV174" s="7" t="n"/>
      <c r="EW174" s="7" t="n"/>
      <c r="EX174" s="7" t="n"/>
      <c r="EY174" s="7" t="n"/>
      <c r="EZ174" s="7" t="n"/>
      <c r="FA174" s="7" t="n"/>
      <c r="FB174" s="7" t="n"/>
      <c r="FC174" s="7" t="n"/>
      <c r="FD174" s="7" t="n"/>
      <c r="FE174" s="7" t="n"/>
      <c r="FF174" s="7" t="n"/>
      <c r="FG174" s="7" t="n"/>
      <c r="FH174" s="7" t="n"/>
      <c r="FI174" s="7" t="n"/>
      <c r="FJ174" s="7" t="n"/>
      <c r="FK174" s="7" t="n"/>
      <c r="FL174" s="7" t="n"/>
      <c r="FM174" s="7" t="n"/>
      <c r="FN174" s="7" t="n"/>
      <c r="FO174" s="7" t="n"/>
      <c r="FP174" s="7" t="n"/>
      <c r="FQ174" s="7" t="n"/>
      <c r="FR174" s="7" t="n"/>
      <c r="FS174" s="7" t="n"/>
      <c r="FT174" s="7" t="n"/>
      <c r="FU174" s="7" t="n"/>
      <c r="FV174" s="7" t="n"/>
      <c r="FW174" s="7" t="n"/>
      <c r="FX174" s="7" t="n"/>
      <c r="FY174" s="7" t="n"/>
      <c r="FZ174" s="7" t="n"/>
      <c r="GA174" s="7" t="n"/>
      <c r="GB174" s="7" t="n"/>
      <c r="GC174" s="7" t="n"/>
      <c r="GD174" s="7" t="n"/>
      <c r="GE174" s="7" t="n"/>
      <c r="GF174" s="7" t="n"/>
      <c r="GG174" s="7" t="n"/>
      <c r="GH174" s="7" t="n"/>
      <c r="GI174" s="7" t="n"/>
      <c r="GJ174" s="7" t="n"/>
      <c r="GK174" s="7" t="n"/>
      <c r="GL174" s="7" t="n"/>
      <c r="GM174" s="7" t="n"/>
      <c r="GN174" s="7" t="n"/>
      <c r="GO174" s="7" t="n"/>
      <c r="GP174" s="7" t="n"/>
      <c r="GQ174" s="7" t="n"/>
      <c r="GR174" s="7" t="n"/>
      <c r="GS174" s="7" t="n"/>
      <c r="GT174" s="7" t="n"/>
      <c r="GU174" s="7" t="n"/>
      <c r="GV174" s="7" t="n"/>
      <c r="GW174" s="7" t="n"/>
      <c r="GX174" s="7" t="n"/>
      <c r="GY174" s="7" t="n"/>
      <c r="GZ174" s="7" t="n"/>
      <c r="HA174" s="7" t="n"/>
      <c r="HB174" s="7" t="n"/>
      <c r="HC174" s="7" t="n"/>
      <c r="HD174" s="7" t="n"/>
      <c r="HE174" s="7" t="n"/>
      <c r="HF174" s="7" t="n"/>
      <c r="HG174" s="7" t="n"/>
      <c r="HH174" s="7" t="n"/>
      <c r="HI174" s="7" t="n"/>
      <c r="HJ174" s="7" t="n"/>
      <c r="HK174" s="7" t="n"/>
      <c r="HL174" s="7" t="n"/>
      <c r="HM174" s="7" t="n"/>
      <c r="HN174" s="7" t="n"/>
      <c r="HO174" s="7" t="n"/>
      <c r="HP174" s="7" t="n"/>
      <c r="HQ174" s="7" t="n"/>
      <c r="HR174" s="7" t="n"/>
      <c r="HS174" s="7" t="n"/>
      <c r="HT174" s="7" t="n"/>
      <c r="HU174" s="7" t="n"/>
      <c r="HV174" s="7" t="n"/>
      <c r="HW174" s="7" t="n"/>
      <c r="HX174" s="7" t="n"/>
      <c r="HY174" s="7" t="n"/>
      <c r="HZ174" s="7" t="n"/>
      <c r="IA174" s="7" t="n"/>
      <c r="IB174" s="7" t="n"/>
      <c r="IC174" s="7" t="n"/>
      <c r="ID174" s="7" t="n"/>
      <c r="IE174" s="7" t="n"/>
      <c r="IF174" s="7" t="n"/>
      <c r="IG174" s="7" t="n"/>
      <c r="IH174" s="7" t="n"/>
      <c r="II174" s="7" t="n"/>
      <c r="IJ174" s="7" t="n"/>
      <c r="IK174" s="7" t="n"/>
      <c r="IL174" s="7" t="n"/>
      <c r="IM174" s="7" t="n"/>
      <c r="IN174" s="7" t="n"/>
      <c r="IO174" s="7" t="n"/>
      <c r="IP174" s="7" t="n"/>
      <c r="IQ174" s="7" t="n"/>
      <c r="IR174" s="7" t="n"/>
      <c r="IS174" s="7" t="n"/>
      <c r="IT174" s="7" t="n"/>
      <c r="IU174" s="7" t="n"/>
      <c r="IV174" s="7" t="n"/>
      <c r="IW174" s="7" t="n"/>
      <c r="IX174" s="7" t="n"/>
      <c r="IY174" s="7" t="n"/>
      <c r="IZ174" s="7" t="n"/>
      <c r="JA174" s="7" t="n"/>
      <c r="JB174" s="7" t="n"/>
      <c r="JC174" s="7" t="n"/>
      <c r="JD174" s="7" t="n"/>
      <c r="JE174" s="7" t="n"/>
      <c r="JF174" s="7" t="n"/>
      <c r="JG174" s="7" t="n"/>
      <c r="JH174" s="7" t="n"/>
      <c r="JI174" s="7" t="n"/>
      <c r="JJ174" s="7" t="n"/>
      <c r="JK174" s="7" t="n"/>
      <c r="JL174" s="7" t="n"/>
      <c r="JM174" s="7" t="n"/>
      <c r="JN174" s="7" t="n"/>
      <c r="JO174" s="7" t="n"/>
      <c r="JP174" s="7" t="n"/>
      <c r="JQ174" s="7" t="n"/>
      <c r="JR174" s="7" t="n"/>
      <c r="JS174" s="7" t="n"/>
      <c r="JT174" s="7" t="n"/>
      <c r="JU174" s="7" t="n"/>
      <c r="JV174" s="7" t="n"/>
      <c r="JW174" s="7" t="n"/>
      <c r="JX174" s="7" t="n"/>
      <c r="JY174" s="7" t="n"/>
      <c r="JZ174" s="7" t="n"/>
      <c r="KA174" s="7" t="n"/>
      <c r="KB174" s="7" t="n"/>
      <c r="KC174" s="7" t="n"/>
      <c r="KD174" s="7" t="n"/>
      <c r="KE174" s="7" t="n"/>
      <c r="KF174" s="7" t="n"/>
      <c r="KG174" s="7" t="n"/>
      <c r="KH174" s="7" t="n"/>
      <c r="KI174" s="7" t="n"/>
      <c r="KJ174" s="7" t="n"/>
      <c r="KK174" s="7" t="n"/>
      <c r="KL174" s="7" t="n"/>
      <c r="KM174" s="7" t="n"/>
      <c r="KN174" s="7" t="n"/>
      <c r="KO174" s="7" t="n"/>
      <c r="KP174" s="7" t="n"/>
      <c r="KQ174" s="7" t="n"/>
      <c r="KR174" s="7" t="n"/>
      <c r="KS174" s="7" t="n"/>
      <c r="KT174" s="7" t="n"/>
      <c r="KU174" s="7" t="n"/>
      <c r="KV174" s="7" t="n"/>
      <c r="KW174" s="7" t="n"/>
      <c r="KX174" s="7" t="n"/>
      <c r="KY174" s="7" t="n"/>
      <c r="KZ174" s="7" t="n"/>
      <c r="LA174" s="7" t="n"/>
      <c r="LB174" s="7" t="n"/>
      <c r="LC174" s="7" t="n"/>
      <c r="LD174" s="7" t="n"/>
      <c r="LE174" s="7" t="n"/>
      <c r="LF174" s="7" t="n"/>
      <c r="LG174" s="7" t="n"/>
      <c r="LH174" s="7" t="n"/>
      <c r="LI174" s="7" t="n"/>
      <c r="LJ174" s="7" t="n"/>
      <c r="LK174" s="7" t="n"/>
      <c r="LL174" s="7" t="n"/>
      <c r="LM174" s="7" t="n"/>
      <c r="LN174" s="7" t="n"/>
      <c r="LO174" s="7" t="n"/>
      <c r="LP174" s="7" t="n"/>
      <c r="LQ174" s="7" t="n"/>
      <c r="LR174" s="7" t="n"/>
      <c r="LS174" s="7" t="n"/>
      <c r="LT174" s="7" t="n"/>
      <c r="LU174" s="7" t="n"/>
      <c r="LV174" s="7" t="n"/>
      <c r="LW174" s="7" t="n"/>
      <c r="LX174" s="7" t="n"/>
      <c r="LY174" s="7" t="n"/>
      <c r="LZ174" s="7" t="n"/>
      <c r="MA174" s="7" t="n"/>
      <c r="MB174" s="7" t="n"/>
      <c r="MC174" s="7" t="n"/>
      <c r="MD174" s="7" t="n"/>
      <c r="ME174" s="7" t="n"/>
      <c r="MF174" s="7" t="n"/>
      <c r="MG174" s="7" t="n"/>
      <c r="MH174" s="7" t="n"/>
      <c r="MI174" s="7" t="n"/>
      <c r="MJ174" s="7" t="n"/>
      <c r="MK174" s="7" t="n"/>
      <c r="ML174" s="7" t="n"/>
      <c r="MM174" s="7" t="n"/>
      <c r="MN174" s="7" t="n"/>
      <c r="MO174" s="7" t="n"/>
      <c r="MP174" s="7" t="n"/>
      <c r="MQ174" s="7" t="n"/>
      <c r="MR174" s="7" t="n"/>
      <c r="MS174" s="7" t="n"/>
      <c r="MT174" s="7" t="n"/>
      <c r="MU174" s="7" t="n"/>
      <c r="MV174" s="7" t="n"/>
      <c r="MW174" s="7" t="n"/>
      <c r="MX174" s="7" t="n"/>
      <c r="MY174" s="7" t="n"/>
      <c r="MZ174" s="7" t="n"/>
      <c r="NA174" s="7" t="n"/>
      <c r="NB174" s="7" t="n"/>
      <c r="NC174" s="7" t="n"/>
      <c r="ND174" s="7" t="n"/>
      <c r="NE174" s="7" t="n"/>
      <c r="NF174" s="7" t="n"/>
      <c r="NG174" s="7" t="n"/>
      <c r="NH174" s="7" t="n"/>
      <c r="NI174" s="7" t="n"/>
      <c r="NJ174" s="7" t="n"/>
      <c r="NK174" s="7" t="n"/>
      <c r="NL174" s="7" t="n"/>
      <c r="NM174" s="7" t="n"/>
      <c r="NN174" s="7" t="n"/>
      <c r="NO174" s="7" t="n"/>
      <c r="NP174" s="7" t="n"/>
      <c r="NQ174" s="619" t="n"/>
      <c r="NR174" s="619" t="n"/>
      <c r="NS174" s="619" t="n"/>
      <c r="NT174" s="619" t="n"/>
      <c r="NU174" s="619" t="n"/>
      <c r="NV174" s="619" t="n"/>
      <c r="NW174" s="619" t="n"/>
      <c r="NX174" s="619" t="n"/>
      <c r="NY174" s="7" t="n"/>
      <c r="NZ174" s="7" t="n"/>
      <c r="OA174" s="7" t="n"/>
      <c r="OB174" s="7" t="n"/>
      <c r="OC174" s="7" t="n"/>
      <c r="OD174" s="7" t="n"/>
      <c r="OE174" s="7" t="n"/>
      <c r="OF174" s="7" t="n"/>
      <c r="OG174" s="619" t="n"/>
      <c r="OH174" s="619" t="n"/>
      <c r="OI174" s="619" t="n"/>
      <c r="OJ174" s="619" t="n"/>
      <c r="OK174" s="619" t="n"/>
      <c r="OL174" s="619" t="n"/>
      <c r="OM174" s="619" t="n"/>
      <c r="ON174" s="619" t="n"/>
      <c r="OO174" s="619" t="n"/>
      <c r="OP174" s="619" t="n"/>
      <c r="OQ174" s="619" t="n"/>
      <c r="OR174" s="619" t="n"/>
      <c r="OS174" s="619" t="n"/>
      <c r="OT174" s="619" t="n"/>
      <c r="OU174" s="619" t="n"/>
      <c r="OV174" s="619" t="n"/>
      <c r="OW174" s="7" t="n"/>
      <c r="OX174" s="7" t="n"/>
      <c r="OY174" s="7" t="n"/>
      <c r="OZ174" s="7" t="n"/>
      <c r="PA174" s="7" t="n"/>
      <c r="PB174" s="7" t="n"/>
      <c r="PC174" s="7" t="n"/>
      <c r="PD174" s="7" t="n"/>
      <c r="PE174" s="7" t="n"/>
      <c r="PF174" s="7" t="n"/>
      <c r="PG174" s="7" t="n"/>
      <c r="PH174" s="7" t="n"/>
      <c r="PI174" s="7" t="n"/>
      <c r="PJ174" s="7" t="n"/>
      <c r="PK174" s="7" t="n"/>
      <c r="PL174" s="7" t="n"/>
      <c r="PM174" s="7" t="n"/>
      <c r="PN174" s="7" t="n"/>
      <c r="PO174" s="7" t="n"/>
      <c r="PP174" s="7" t="n"/>
      <c r="PQ174" s="7" t="n"/>
      <c r="PR174" s="7" t="n"/>
      <c r="PS174" s="7" t="n"/>
      <c r="PT174" s="7" t="n"/>
      <c r="PU174" s="7" t="n"/>
      <c r="PV174" s="7" t="n"/>
      <c r="PW174" s="7" t="n"/>
      <c r="PX174" s="7" t="n"/>
      <c r="PY174" s="7" t="n"/>
      <c r="PZ174" s="7" t="n"/>
      <c r="QA174" s="7" t="n"/>
      <c r="QB174" s="7" t="n"/>
      <c r="QC174" s="7" t="n"/>
      <c r="QD174" s="7" t="n"/>
      <c r="QE174" s="7" t="n"/>
      <c r="QF174" s="7" t="n"/>
      <c r="QG174" s="7" t="n"/>
      <c r="QH174" s="7" t="n"/>
      <c r="QI174" s="7" t="n"/>
      <c r="QJ174" s="7" t="n"/>
      <c r="QK174" s="7" t="n"/>
      <c r="QL174" s="7" t="n"/>
      <c r="QM174" s="7" t="n"/>
      <c r="QN174" s="7" t="n"/>
      <c r="QO174" s="7" t="n"/>
      <c r="QP174" s="7" t="n"/>
      <c r="QQ174" s="7" t="n"/>
      <c r="QR174" s="7" t="n"/>
      <c r="QS174" s="7" t="n"/>
      <c r="QT174" s="7" t="n"/>
      <c r="QU174" s="7" t="n"/>
      <c r="QV174" s="7" t="n"/>
      <c r="QW174" s="7" t="n"/>
      <c r="QX174" s="7" t="n"/>
      <c r="QY174" s="7" t="n"/>
      <c r="QZ174" s="7" t="n"/>
      <c r="RA174" s="7" t="n"/>
      <c r="RB174" s="7" t="n"/>
      <c r="RC174" s="7" t="n"/>
      <c r="RD174" s="7" t="n"/>
      <c r="RE174" s="7" t="n"/>
      <c r="RF174" s="455">
        <f>SUM(E174:RE174)-QF174-QL174-SUM(QO174:QQ174)-SUM(QT174:QV174)</f>
        <v/>
      </c>
      <c r="RG174" s="119" t="n"/>
      <c r="RH174" s="456">
        <f>SUM(E174:G174)</f>
        <v/>
      </c>
      <c r="RI174" s="456">
        <f>SUM(H174:BN174)</f>
        <v/>
      </c>
      <c r="RJ174" s="456">
        <f>SUM(BO174:CT174)</f>
        <v/>
      </c>
      <c r="RK174" s="244">
        <f>SUM(CU174:CW174)</f>
        <v/>
      </c>
      <c r="RL174" s="456">
        <f>SUM(CX174:DH174)</f>
        <v/>
      </c>
      <c r="RM174" s="456">
        <f>SUM(DI174:DU174)</f>
        <v/>
      </c>
      <c r="RN174" s="456">
        <f>SUM(DV174:EZ174)</f>
        <v/>
      </c>
      <c r="RO174" s="456">
        <f>SUM(FA174:FB174)</f>
        <v/>
      </c>
      <c r="RP174" s="456">
        <f>SUM(FC174:FH174)</f>
        <v/>
      </c>
      <c r="RQ174" s="456">
        <f>SUM(FI174:GB174)</f>
        <v/>
      </c>
      <c r="RR174" s="456">
        <f>SUM(GC174:GW174)</f>
        <v/>
      </c>
      <c r="RS174" s="456">
        <f>SUM(GX174:IP174)</f>
        <v/>
      </c>
      <c r="RT174" s="456">
        <f>SUM(IQ174:JC174)</f>
        <v/>
      </c>
      <c r="RU174" s="456">
        <f>SUM(JD174:JV174)</f>
        <v/>
      </c>
      <c r="RV174" s="456">
        <f>SUM(JW174:MA174)</f>
        <v/>
      </c>
      <c r="RW174" s="456">
        <f>SUM(MB174:MN174)</f>
        <v/>
      </c>
      <c r="RX174" s="456">
        <f>MO174</f>
        <v/>
      </c>
      <c r="RY174" s="456">
        <f>SUM(MP174:MQ174)</f>
        <v/>
      </c>
      <c r="RZ174" s="456">
        <f>SUM(MR174:MT174)</f>
        <v/>
      </c>
      <c r="SA174" s="456">
        <f>SUM(MU174:MW174)</f>
        <v/>
      </c>
      <c r="SB174" s="456">
        <f>SUM(MX174:MZ174)</f>
        <v/>
      </c>
      <c r="SC174" s="456">
        <f>SUM(NA174:NB174)</f>
        <v/>
      </c>
      <c r="SD174" s="456">
        <f>SUM(NC174)</f>
        <v/>
      </c>
      <c r="SE174" s="456">
        <f>SUM(ND174:NF174)</f>
        <v/>
      </c>
      <c r="SF174" s="456">
        <f>SUM(NG174)</f>
        <v/>
      </c>
      <c r="SG174" s="456">
        <f>SUM(NH174)</f>
        <v/>
      </c>
      <c r="SH174" s="456">
        <f>NI174</f>
        <v/>
      </c>
      <c r="SI174" s="456">
        <f>NJ174</f>
        <v/>
      </c>
      <c r="SJ174" s="456">
        <f>SUM(NK174:NP174)</f>
        <v/>
      </c>
      <c r="SK174" s="456">
        <f>SUM(NQ174:PN174)</f>
        <v/>
      </c>
      <c r="SL174" s="456">
        <f>SUM(PO174:PX174)</f>
        <v/>
      </c>
      <c r="SM174" s="456">
        <f>SUM(PY174:PZ174)</f>
        <v/>
      </c>
      <c r="SN174" s="456">
        <f>SUM(QA174:QB174)</f>
        <v/>
      </c>
      <c r="SO174" s="456">
        <f>SUM(QC174:QE174)</f>
        <v/>
      </c>
      <c r="SP174" s="456">
        <f>SUM(QG174:QK174)</f>
        <v/>
      </c>
      <c r="SQ174" s="456">
        <f>SUM(QM174:QN174)</f>
        <v/>
      </c>
      <c r="SR174" s="456">
        <f>SUM(QO174)</f>
        <v/>
      </c>
      <c r="SS174" s="456">
        <f>SUM(QP174)+QQ174</f>
        <v/>
      </c>
      <c r="ST174" s="456">
        <f>SUM(QR174)</f>
        <v/>
      </c>
      <c r="SU174" s="456">
        <f>SUM(QS174)</f>
        <v/>
      </c>
      <c r="SV174" s="456">
        <f>SUM(QT174)</f>
        <v/>
      </c>
      <c r="SW174" s="456">
        <f>SUM(QU174)</f>
        <v/>
      </c>
      <c r="SX174" s="456">
        <f>SUM(QV174)</f>
        <v/>
      </c>
      <c r="SY174" s="456">
        <f>SUM(QW174:RE174)</f>
        <v/>
      </c>
      <c r="SZ174" s="157">
        <f>SUM(RH174:SX174)-SUM(SR174:SS174)-SUM(SV174:SX174)</f>
        <v/>
      </c>
      <c r="TB174" s="625" t="n"/>
      <c r="TC174" s="625" t="n"/>
      <c r="TE174" s="625" t="n"/>
      <c r="TF174" s="625" t="n"/>
      <c r="TG174" s="625" t="n"/>
      <c r="TH174" s="625" t="n"/>
      <c r="TI174" s="625" t="n"/>
      <c r="TJ174" s="625" t="n"/>
      <c r="TK174" s="625" t="n"/>
      <c r="TL174" s="625" t="n"/>
      <c r="TM174" s="625" t="n"/>
      <c r="TN174" s="625" t="n"/>
      <c r="TO174" s="625" t="n"/>
      <c r="TP174" s="625" t="n"/>
      <c r="TQ174" s="625" t="n"/>
      <c r="TR174" s="625" t="n"/>
      <c r="TS174" s="625" t="n"/>
      <c r="TT174" s="625" t="n"/>
      <c r="TU174" s="625" t="n"/>
    </row>
    <row r="175" ht="14.5" customHeight="1">
      <c r="A175" s="1100" t="n"/>
      <c r="B175" s="1101" t="n"/>
      <c r="C175" s="1102" t="n"/>
      <c r="D175" s="83" t="inlineStr">
        <is>
          <t>SIN PERTENENCIA ETNICA</t>
        </is>
      </c>
      <c r="E175" s="7" t="n">
        <v>2</v>
      </c>
      <c r="F175" s="7" t="n"/>
      <c r="G175" s="7" t="n"/>
      <c r="H175" s="7" t="n">
        <v>1</v>
      </c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>
        <v>4</v>
      </c>
      <c r="BP175" s="7" t="n">
        <v>10</v>
      </c>
      <c r="BQ175" s="7" t="n">
        <v>9</v>
      </c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7" t="n"/>
      <c r="CE175" s="7" t="n"/>
      <c r="CF175" s="7" t="n"/>
      <c r="CG175" s="7" t="n">
        <v>7</v>
      </c>
      <c r="CH175" s="7" t="n"/>
      <c r="CI175" s="7" t="n"/>
      <c r="CJ175" s="7" t="n"/>
      <c r="CK175" s="7" t="n"/>
      <c r="CL175" s="7" t="n">
        <v>6</v>
      </c>
      <c r="CM175" s="7" t="n"/>
      <c r="CN175" s="7" t="n"/>
      <c r="CO175" s="7" t="n"/>
      <c r="CP175" s="7" t="n"/>
      <c r="CQ175" s="7" t="n"/>
      <c r="CR175" s="7" t="n"/>
      <c r="CS175" s="7" t="n"/>
      <c r="CT175" s="7" t="n"/>
      <c r="CU175" s="7" t="n"/>
      <c r="CV175" s="7" t="n"/>
      <c r="CW175" s="7" t="n">
        <v>2</v>
      </c>
      <c r="CX175" s="7" t="n">
        <v>4</v>
      </c>
      <c r="CY175" s="7" t="n">
        <v>10</v>
      </c>
      <c r="CZ175" s="7" t="n">
        <v>9</v>
      </c>
      <c r="DA175" s="7" t="n">
        <v>7</v>
      </c>
      <c r="DB175" s="7" t="n"/>
      <c r="DC175" s="7" t="n"/>
      <c r="DD175" s="7" t="n"/>
      <c r="DE175" s="7" t="n"/>
      <c r="DF175" s="7" t="n"/>
      <c r="DG175" s="7" t="n"/>
      <c r="DH175" s="7" t="n"/>
      <c r="DI175" s="7" t="n"/>
      <c r="DJ175" s="7" t="n"/>
      <c r="DK175" s="7" t="n"/>
      <c r="DL175" s="7" t="n"/>
      <c r="DM175" s="7" t="n"/>
      <c r="DN175" s="7" t="n"/>
      <c r="DO175" s="7" t="n"/>
      <c r="DP175" s="7" t="n"/>
      <c r="DQ175" s="7" t="n"/>
      <c r="DR175" s="7" t="n"/>
      <c r="DS175" s="7" t="n"/>
      <c r="DT175" s="7" t="n"/>
      <c r="DU175" s="7" t="n">
        <v>6</v>
      </c>
      <c r="DV175" s="7" t="n"/>
      <c r="DW175" s="7" t="n"/>
      <c r="DX175" s="7" t="n"/>
      <c r="DY175" s="7" t="n"/>
      <c r="DZ175" s="7" t="n"/>
      <c r="EA175" s="7" t="n"/>
      <c r="EB175" s="7" t="n"/>
      <c r="EC175" s="7" t="n"/>
      <c r="ED175" s="7" t="n"/>
      <c r="EE175" s="7" t="n"/>
      <c r="EF175" s="7" t="n"/>
      <c r="EG175" s="7" t="n"/>
      <c r="EH175" s="7" t="n"/>
      <c r="EI175" s="7" t="n"/>
      <c r="EJ175" s="7" t="n"/>
      <c r="EK175" s="7" t="n"/>
      <c r="EL175" s="7" t="n"/>
      <c r="EM175" s="7" t="n"/>
      <c r="EN175" s="7" t="n"/>
      <c r="EO175" s="7" t="n"/>
      <c r="EP175" s="7" t="n"/>
      <c r="EQ175" s="7" t="n"/>
      <c r="ER175" s="7" t="n"/>
      <c r="ES175" s="7" t="n"/>
      <c r="ET175" s="7" t="n"/>
      <c r="EU175" s="7" t="n"/>
      <c r="EV175" s="7" t="n"/>
      <c r="EW175" s="7" t="n"/>
      <c r="EX175" s="7" t="n"/>
      <c r="EY175" s="7" t="n"/>
      <c r="EZ175" s="7" t="n"/>
      <c r="FA175" s="7" t="n">
        <v>4</v>
      </c>
      <c r="FB175" s="7" t="n">
        <v>10</v>
      </c>
      <c r="FC175" s="7" t="n">
        <v>4</v>
      </c>
      <c r="FD175" s="7" t="n">
        <v>10</v>
      </c>
      <c r="FE175" s="7" t="n">
        <v>7</v>
      </c>
      <c r="FF175" s="7" t="n"/>
      <c r="FG175" s="7" t="n"/>
      <c r="FH175" s="7" t="n"/>
      <c r="FI175" s="7" t="n">
        <v>7</v>
      </c>
      <c r="FJ175" s="7" t="n"/>
      <c r="FK175" s="7" t="n"/>
      <c r="FL175" s="7" t="n"/>
      <c r="FM175" s="7" t="n"/>
      <c r="FN175" s="7" t="n"/>
      <c r="FO175" s="7" t="n"/>
      <c r="FP175" s="7" t="n"/>
      <c r="FQ175" s="7" t="n"/>
      <c r="FR175" s="7" t="n"/>
      <c r="FS175" s="7" t="n">
        <v>7</v>
      </c>
      <c r="FT175" s="7" t="n"/>
      <c r="FU175" s="7" t="n"/>
      <c r="FV175" s="7" t="n"/>
      <c r="FW175" s="7" t="n"/>
      <c r="FX175" s="7" t="n"/>
      <c r="FY175" s="7" t="n"/>
      <c r="FZ175" s="7" t="n"/>
      <c r="GA175" s="7" t="n"/>
      <c r="GB175" s="7" t="n"/>
      <c r="GC175" s="7" t="n">
        <v>12</v>
      </c>
      <c r="GD175" s="7" t="n"/>
      <c r="GE175" s="7" t="n"/>
      <c r="GF175" s="7" t="n"/>
      <c r="GG175" s="7" t="n"/>
      <c r="GH175" s="7" t="n"/>
      <c r="GI175" s="7" t="n"/>
      <c r="GJ175" s="7" t="n"/>
      <c r="GK175" s="7" t="n"/>
      <c r="GL175" s="7" t="n"/>
      <c r="GM175" s="7" t="n"/>
      <c r="GN175" s="7" t="n"/>
      <c r="GO175" s="7" t="n"/>
      <c r="GP175" s="7" t="n"/>
      <c r="GQ175" s="7" t="n"/>
      <c r="GR175" s="7" t="n"/>
      <c r="GS175" s="7" t="n"/>
      <c r="GT175" s="7" t="n"/>
      <c r="GU175" s="7" t="n">
        <v>1</v>
      </c>
      <c r="GV175" s="7" t="n"/>
      <c r="GW175" s="7" t="n">
        <v>1</v>
      </c>
      <c r="GX175" s="7" t="n">
        <v>3</v>
      </c>
      <c r="GY175" s="7" t="n">
        <v>1</v>
      </c>
      <c r="GZ175" s="7" t="n"/>
      <c r="HA175" s="7" t="n"/>
      <c r="HB175" s="7" t="n"/>
      <c r="HC175" s="7" t="n"/>
      <c r="HD175" s="7" t="n"/>
      <c r="HE175" s="7" t="n"/>
      <c r="HF175" s="7" t="n"/>
      <c r="HG175" s="7" t="n"/>
      <c r="HH175" s="7" t="n"/>
      <c r="HI175" s="7" t="n"/>
      <c r="HJ175" s="7" t="n"/>
      <c r="HK175" s="7" t="n"/>
      <c r="HL175" s="7" t="n"/>
      <c r="HM175" s="7" t="n"/>
      <c r="HN175" s="7" t="n"/>
      <c r="HO175" s="7" t="n"/>
      <c r="HP175" s="7" t="n">
        <v>1</v>
      </c>
      <c r="HQ175" s="7" t="n">
        <v>1</v>
      </c>
      <c r="HR175" s="7" t="n"/>
      <c r="HS175" s="7" t="n"/>
      <c r="HT175" s="7" t="n"/>
      <c r="HU175" s="7" t="n"/>
      <c r="HV175" s="7" t="n">
        <v>1</v>
      </c>
      <c r="HW175" s="7" t="n"/>
      <c r="HX175" s="7" t="n"/>
      <c r="HY175" s="7" t="n"/>
      <c r="HZ175" s="7" t="n"/>
      <c r="IA175" s="7" t="n"/>
      <c r="IB175" s="7" t="n"/>
      <c r="IC175" s="7" t="n"/>
      <c r="ID175" s="7" t="n"/>
      <c r="IE175" s="7" t="n"/>
      <c r="IF175" s="7" t="n"/>
      <c r="IG175" s="7" t="n"/>
      <c r="IH175" s="7" t="n"/>
      <c r="II175" s="7" t="n"/>
      <c r="IJ175" s="7" t="n"/>
      <c r="IK175" s="7" t="n"/>
      <c r="IL175" s="7" t="n"/>
      <c r="IM175" s="7" t="n"/>
      <c r="IN175" s="7" t="n"/>
      <c r="IO175" s="7" t="n"/>
      <c r="IP175" s="7" t="n"/>
      <c r="IQ175" s="7" t="n">
        <v>7</v>
      </c>
      <c r="IR175" s="7" t="n"/>
      <c r="IS175" s="7" t="n"/>
      <c r="IT175" s="7" t="n"/>
      <c r="IU175" s="7" t="n"/>
      <c r="IV175" s="7" t="n"/>
      <c r="IW175" s="7" t="n"/>
      <c r="IX175" s="7" t="n"/>
      <c r="IY175" s="7" t="n"/>
      <c r="IZ175" s="7" t="n"/>
      <c r="JA175" s="7" t="n"/>
      <c r="JB175" s="7" t="n"/>
      <c r="JC175" s="7" t="n"/>
      <c r="JD175" s="7" t="n">
        <v>7</v>
      </c>
      <c r="JE175" s="7" t="n"/>
      <c r="JF175" s="7" t="n"/>
      <c r="JG175" s="7" t="n"/>
      <c r="JH175" s="7" t="n"/>
      <c r="JI175" s="7" t="n"/>
      <c r="JJ175" s="7" t="n"/>
      <c r="JK175" s="7" t="n"/>
      <c r="JL175" s="7" t="n"/>
      <c r="JM175" s="7" t="n"/>
      <c r="JN175" s="7" t="n"/>
      <c r="JO175" s="7" t="n"/>
      <c r="JP175" s="7" t="n">
        <v>6</v>
      </c>
      <c r="JQ175" s="7" t="n"/>
      <c r="JR175" s="7" t="n"/>
      <c r="JS175" s="7" t="n"/>
      <c r="JT175" s="7" t="n"/>
      <c r="JU175" s="7" t="n"/>
      <c r="JV175" s="7" t="n"/>
      <c r="JW175" s="7" t="n"/>
      <c r="JX175" s="7" t="n"/>
      <c r="JY175" s="7" t="n"/>
      <c r="JZ175" s="7" t="n"/>
      <c r="KA175" s="7" t="n"/>
      <c r="KB175" s="7" t="n"/>
      <c r="KC175" s="7" t="n"/>
      <c r="KD175" s="7" t="n"/>
      <c r="KE175" s="7" t="n"/>
      <c r="KF175" s="7" t="n"/>
      <c r="KG175" s="7" t="n"/>
      <c r="KH175" s="7" t="n"/>
      <c r="KI175" s="7" t="n"/>
      <c r="KJ175" s="7" t="n"/>
      <c r="KK175" s="7" t="n"/>
      <c r="KL175" s="7" t="n">
        <v>2</v>
      </c>
      <c r="KM175" s="7" t="n"/>
      <c r="KN175" s="7" t="n"/>
      <c r="KO175" s="7" t="n"/>
      <c r="KP175" s="7" t="n"/>
      <c r="KQ175" s="7" t="n"/>
      <c r="KR175" s="7" t="n"/>
      <c r="KS175" s="7" t="n"/>
      <c r="KT175" s="7" t="n"/>
      <c r="KU175" s="7" t="n">
        <v>1</v>
      </c>
      <c r="KV175" s="7" t="n"/>
      <c r="KW175" s="7" t="n"/>
      <c r="KX175" s="7" t="n"/>
      <c r="KY175" s="7" t="n"/>
      <c r="KZ175" s="7" t="n">
        <v>6</v>
      </c>
      <c r="LA175" s="7" t="n"/>
      <c r="LB175" s="7" t="n"/>
      <c r="LC175" s="7" t="n"/>
      <c r="LD175" s="7" t="n"/>
      <c r="LE175" s="7" t="n"/>
      <c r="LF175" s="7" t="n"/>
      <c r="LG175" s="7" t="n"/>
      <c r="LH175" s="7" t="n"/>
      <c r="LI175" s="7" t="n"/>
      <c r="LJ175" s="7" t="n"/>
      <c r="LK175" s="7" t="n"/>
      <c r="LL175" s="7" t="n"/>
      <c r="LM175" s="7" t="n"/>
      <c r="LN175" s="7" t="n">
        <v>1</v>
      </c>
      <c r="LO175" s="7" t="n"/>
      <c r="LP175" s="7" t="n"/>
      <c r="LQ175" s="7" t="n"/>
      <c r="LR175" s="7" t="n"/>
      <c r="LS175" s="7" t="n"/>
      <c r="LT175" s="7" t="n"/>
      <c r="LU175" s="7" t="n"/>
      <c r="LV175" s="7" t="n"/>
      <c r="LW175" s="7" t="n"/>
      <c r="LX175" s="7" t="n"/>
      <c r="LY175" s="7" t="n"/>
      <c r="LZ175" s="7" t="n"/>
      <c r="MA175" s="7" t="n"/>
      <c r="MB175" s="7" t="n">
        <v>5</v>
      </c>
      <c r="MC175" s="7" t="n"/>
      <c r="MD175" s="7" t="n"/>
      <c r="ME175" s="7" t="n"/>
      <c r="MF175" s="7" t="n"/>
      <c r="MG175" s="7" t="n"/>
      <c r="MH175" s="7" t="n"/>
      <c r="MI175" s="7" t="n"/>
      <c r="MJ175" s="7" t="n"/>
      <c r="MK175" s="7" t="n"/>
      <c r="ML175" s="7" t="n"/>
      <c r="MM175" s="7" t="n"/>
      <c r="MN175" s="7" t="n"/>
      <c r="MO175" s="7" t="n">
        <v>5</v>
      </c>
      <c r="MP175" s="7" t="n">
        <v>10</v>
      </c>
      <c r="MQ175" s="7" t="n">
        <v>6</v>
      </c>
      <c r="MR175" s="7" t="n"/>
      <c r="MS175" s="7" t="n"/>
      <c r="MT175" s="7" t="n">
        <v>5</v>
      </c>
      <c r="MU175" s="7" t="n"/>
      <c r="MV175" s="7" t="n"/>
      <c r="MW175" s="7" t="n">
        <v>4</v>
      </c>
      <c r="MX175" s="7" t="n"/>
      <c r="MY175" s="7" t="n"/>
      <c r="MZ175" s="7" t="n">
        <v>6</v>
      </c>
      <c r="NA175" s="7" t="n"/>
      <c r="NB175" s="7" t="n">
        <v>70</v>
      </c>
      <c r="NC175" s="7" t="n">
        <v>2</v>
      </c>
      <c r="ND175" s="7" t="n"/>
      <c r="NE175" s="7" t="n"/>
      <c r="NF175" s="7" t="n">
        <v>1</v>
      </c>
      <c r="NG175" s="7" t="n"/>
      <c r="NH175" s="7" t="n">
        <v>15</v>
      </c>
      <c r="NI175" s="7" t="n">
        <v>5</v>
      </c>
      <c r="NJ175" s="7" t="n"/>
      <c r="NK175" s="7" t="n"/>
      <c r="NL175" s="7" t="n"/>
      <c r="NM175" s="7" t="n"/>
      <c r="NN175" s="7" t="n"/>
      <c r="NO175" s="7" t="n"/>
      <c r="NP175" s="7" t="n"/>
      <c r="NQ175" s="619" t="n"/>
      <c r="NR175" s="619" t="n"/>
      <c r="NS175" s="619" t="n"/>
      <c r="NT175" s="619" t="n"/>
      <c r="NU175" s="619" t="n"/>
      <c r="NV175" s="619" t="n"/>
      <c r="NW175" s="619" t="n"/>
      <c r="NX175" s="619" t="n"/>
      <c r="NY175" s="7" t="n"/>
      <c r="NZ175" s="7" t="n"/>
      <c r="OA175" s="7" t="n"/>
      <c r="OB175" s="7" t="n"/>
      <c r="OC175" s="7" t="n"/>
      <c r="OD175" s="7" t="n"/>
      <c r="OE175" s="7" t="n"/>
      <c r="OF175" s="7" t="n"/>
      <c r="OG175" s="619" t="n"/>
      <c r="OH175" s="619" t="n"/>
      <c r="OI175" s="619" t="n"/>
      <c r="OJ175" s="619" t="n"/>
      <c r="OK175" s="619" t="n"/>
      <c r="OL175" s="619" t="n"/>
      <c r="OM175" s="619" t="n"/>
      <c r="ON175" s="619" t="n"/>
      <c r="OO175" s="619" t="n"/>
      <c r="OP175" s="619" t="n"/>
      <c r="OQ175" s="619" t="n"/>
      <c r="OR175" s="619" t="n"/>
      <c r="OS175" s="619" t="n"/>
      <c r="OT175" s="619" t="n"/>
      <c r="OU175" s="619" t="n"/>
      <c r="OV175" s="619" t="n"/>
      <c r="OW175" s="7" t="n"/>
      <c r="OX175" s="7" t="n"/>
      <c r="OY175" s="7" t="n"/>
      <c r="OZ175" s="7" t="n"/>
      <c r="PA175" s="7" t="n"/>
      <c r="PB175" s="7" t="n"/>
      <c r="PC175" s="7" t="n"/>
      <c r="PD175" s="7" t="n"/>
      <c r="PE175" s="7" t="n"/>
      <c r="PF175" s="7" t="n"/>
      <c r="PG175" s="7" t="n"/>
      <c r="PH175" s="7" t="n"/>
      <c r="PI175" s="7" t="n"/>
      <c r="PJ175" s="7" t="n"/>
      <c r="PK175" s="7" t="n"/>
      <c r="PL175" s="7" t="n"/>
      <c r="PM175" s="7" t="n"/>
      <c r="PN175" s="7" t="n"/>
      <c r="PO175" s="7" t="n">
        <v>3</v>
      </c>
      <c r="PP175" s="7" t="n"/>
      <c r="PQ175" s="7" t="n"/>
      <c r="PR175" s="7" t="n"/>
      <c r="PS175" s="7" t="n">
        <v>1</v>
      </c>
      <c r="PT175" s="7" t="n"/>
      <c r="PU175" s="7" t="n">
        <v>2</v>
      </c>
      <c r="PV175" s="7" t="n">
        <v>1</v>
      </c>
      <c r="PW175" s="7" t="n">
        <v>1</v>
      </c>
      <c r="PX175" s="7" t="n"/>
      <c r="PY175" s="7" t="n"/>
      <c r="PZ175" s="7" t="n"/>
      <c r="QA175" s="7" t="n"/>
      <c r="QB175" s="7" t="n"/>
      <c r="QC175" s="7" t="n"/>
      <c r="QD175" s="7" t="n"/>
      <c r="QE175" s="7" t="n"/>
      <c r="QF175" s="7" t="n"/>
      <c r="QG175" s="7" t="n">
        <v>5</v>
      </c>
      <c r="QH175" s="7" t="n">
        <v>3</v>
      </c>
      <c r="QI175" s="7" t="n">
        <v>4</v>
      </c>
      <c r="QJ175" s="7" t="n">
        <v>3</v>
      </c>
      <c r="QK175" s="7" t="n"/>
      <c r="QL175" s="7" t="n"/>
      <c r="QM175" s="7" t="n"/>
      <c r="QN175" s="7" t="n"/>
      <c r="QO175" s="7" t="n"/>
      <c r="QP175" s="7" t="n"/>
      <c r="QQ175" s="7" t="n">
        <v>1</v>
      </c>
      <c r="QR175" s="7" t="n"/>
      <c r="QS175" s="7" t="n"/>
      <c r="QT175" s="7" t="n"/>
      <c r="QU175" s="7" t="n"/>
      <c r="QV175" s="7" t="n"/>
      <c r="QW175" s="7" t="n"/>
      <c r="QX175" s="7" t="n"/>
      <c r="QY175" s="7" t="n"/>
      <c r="QZ175" s="7" t="n"/>
      <c r="RA175" s="7" t="n"/>
      <c r="RB175" s="7" t="n"/>
      <c r="RC175" s="7" t="n"/>
      <c r="RD175" s="7" t="n"/>
      <c r="RE175" s="7" t="n"/>
      <c r="RF175" s="455">
        <f>SUM(E175:RE175)-QF175-QL175-SUM(QO175:QQ175)-SUM(QT175:QV175)</f>
        <v/>
      </c>
      <c r="RG175" s="119" t="n"/>
      <c r="RH175" s="456">
        <f>SUM(E175:G175)</f>
        <v/>
      </c>
      <c r="RI175" s="456">
        <f>SUM(H175:BN175)</f>
        <v/>
      </c>
      <c r="RJ175" s="456">
        <f>SUM(BO175:CT175)</f>
        <v/>
      </c>
      <c r="RK175" s="244">
        <f>SUM(CU175:CW175)</f>
        <v/>
      </c>
      <c r="RL175" s="456">
        <f>SUM(CX175:DH175)</f>
        <v/>
      </c>
      <c r="RM175" s="456">
        <f>SUM(DI175:DU175)</f>
        <v/>
      </c>
      <c r="RN175" s="456">
        <f>SUM(DV175:EZ175)</f>
        <v/>
      </c>
      <c r="RO175" s="456">
        <f>SUM(FA175:FB175)</f>
        <v/>
      </c>
      <c r="RP175" s="456">
        <f>SUM(FC175:FH175)</f>
        <v/>
      </c>
      <c r="RQ175" s="456">
        <f>SUM(FI175:GB175)</f>
        <v/>
      </c>
      <c r="RR175" s="456">
        <f>SUM(GC175:GW175)</f>
        <v/>
      </c>
      <c r="RS175" s="456">
        <f>SUM(GX175:IP175)</f>
        <v/>
      </c>
      <c r="RT175" s="456">
        <f>SUM(IQ175:JC175)</f>
        <v/>
      </c>
      <c r="RU175" s="456">
        <f>SUM(JD175:JV175)</f>
        <v/>
      </c>
      <c r="RV175" s="456">
        <f>SUM(JW175:MA175)</f>
        <v/>
      </c>
      <c r="RW175" s="456">
        <f>SUM(MB175:MN175)</f>
        <v/>
      </c>
      <c r="RX175" s="456">
        <f>MO175</f>
        <v/>
      </c>
      <c r="RY175" s="456">
        <f>SUM(MP175:MQ175)</f>
        <v/>
      </c>
      <c r="RZ175" s="456">
        <f>SUM(MR175:MT175)</f>
        <v/>
      </c>
      <c r="SA175" s="456">
        <f>SUM(MU175:MW175)</f>
        <v/>
      </c>
      <c r="SB175" s="456">
        <f>SUM(MX175:MZ175)</f>
        <v/>
      </c>
      <c r="SC175" s="456">
        <f>SUM(NA175:NB175)</f>
        <v/>
      </c>
      <c r="SD175" s="456">
        <f>SUM(NC175)</f>
        <v/>
      </c>
      <c r="SE175" s="456">
        <f>SUM(ND175:NF175)</f>
        <v/>
      </c>
      <c r="SF175" s="456">
        <f>SUM(NG175)</f>
        <v/>
      </c>
      <c r="SG175" s="456">
        <f>SUM(NH175)</f>
        <v/>
      </c>
      <c r="SH175" s="456">
        <f>NI175</f>
        <v/>
      </c>
      <c r="SI175" s="456">
        <f>NJ175</f>
        <v/>
      </c>
      <c r="SJ175" s="456">
        <f>SUM(NK175:NP175)</f>
        <v/>
      </c>
      <c r="SK175" s="456">
        <f>SUM(NQ175:PN175)</f>
        <v/>
      </c>
      <c r="SL175" s="456">
        <f>SUM(PO175:PX175)</f>
        <v/>
      </c>
      <c r="SM175" s="456">
        <f>SUM(PY175:PZ175)</f>
        <v/>
      </c>
      <c r="SN175" s="456">
        <f>SUM(QA175:QB175)</f>
        <v/>
      </c>
      <c r="SO175" s="456">
        <f>SUM(QC175:QE175)</f>
        <v/>
      </c>
      <c r="SP175" s="456">
        <f>SUM(QG175:QK175)</f>
        <v/>
      </c>
      <c r="SQ175" s="456">
        <f>SUM(QM175:QN175)</f>
        <v/>
      </c>
      <c r="SR175" s="456">
        <f>SUM(QO175)</f>
        <v/>
      </c>
      <c r="SS175" s="456">
        <f>SUM(QP175)+QQ175</f>
        <v/>
      </c>
      <c r="ST175" s="456">
        <f>SUM(QR175)</f>
        <v/>
      </c>
      <c r="SU175" s="456">
        <f>SUM(QS175)</f>
        <v/>
      </c>
      <c r="SV175" s="456">
        <f>SUM(QT175)</f>
        <v/>
      </c>
      <c r="SW175" s="456">
        <f>SUM(QU175)</f>
        <v/>
      </c>
      <c r="SX175" s="456">
        <f>SUM(QV175)</f>
        <v/>
      </c>
      <c r="SY175" s="456">
        <f>SUM(QW175:RE175)</f>
        <v/>
      </c>
      <c r="SZ175" s="157">
        <f>SUM(RH175:SX175)-SUM(SR175:SS175)-SUM(SV175:SX175)</f>
        <v/>
      </c>
      <c r="TB175" s="625" t="n"/>
      <c r="TC175" s="625" t="n"/>
      <c r="TE175" s="625" t="n"/>
      <c r="TF175" s="625" t="n"/>
      <c r="TG175" s="625" t="n"/>
      <c r="TH175" s="625" t="n"/>
      <c r="TI175" s="625" t="n"/>
      <c r="TJ175" s="625" t="n"/>
      <c r="TK175" s="625" t="n"/>
      <c r="TL175" s="625" t="n"/>
      <c r="TM175" s="625" t="n"/>
      <c r="TN175" s="625" t="n"/>
      <c r="TO175" s="625" t="n"/>
      <c r="TP175" s="625" t="n"/>
      <c r="TQ175" s="625" t="n"/>
      <c r="TR175" s="625" t="n"/>
      <c r="TS175" s="625" t="n"/>
      <c r="TT175" s="625" t="n"/>
      <c r="TU175" s="625" t="n"/>
    </row>
    <row r="176" ht="14.5" customHeight="1">
      <c r="A176" s="1100" t="n"/>
      <c r="B176" s="1101" t="n"/>
      <c r="C176" s="1102" t="n"/>
      <c r="D176" s="468" t="inlineStr">
        <is>
          <t>TOTAL ETNICOS</t>
        </is>
      </c>
      <c r="E176" s="469">
        <f>SUM(E170:E175)</f>
        <v/>
      </c>
      <c r="F176" s="469">
        <f>SUM(F170:F175)</f>
        <v/>
      </c>
      <c r="G176" s="469">
        <f>SUM(G170:G175)</f>
        <v/>
      </c>
      <c r="H176" s="469">
        <f>SUM(H170:H175)</f>
        <v/>
      </c>
      <c r="I176" s="469">
        <f>SUM(I170:I175)</f>
        <v/>
      </c>
      <c r="J176" s="469">
        <f>SUM(J170:J175)</f>
        <v/>
      </c>
      <c r="K176" s="469">
        <f>SUM(K170:K175)</f>
        <v/>
      </c>
      <c r="L176" s="469">
        <f>SUM(L170:L175)</f>
        <v/>
      </c>
      <c r="M176" s="469">
        <f>SUM(M170:M175)</f>
        <v/>
      </c>
      <c r="N176" s="469">
        <f>SUM(N170:N175)</f>
        <v/>
      </c>
      <c r="O176" s="469">
        <f>SUM(O170:O175)</f>
        <v/>
      </c>
      <c r="P176" s="469">
        <f>SUM(P170:P175)</f>
        <v/>
      </c>
      <c r="Q176" s="469">
        <f>SUM(Q170:Q175)</f>
        <v/>
      </c>
      <c r="R176" s="469">
        <f>SUM(R170:R175)</f>
        <v/>
      </c>
      <c r="S176" s="469">
        <f>SUM(S170:S175)</f>
        <v/>
      </c>
      <c r="T176" s="469">
        <f>SUM(T170:T175)</f>
        <v/>
      </c>
      <c r="U176" s="469">
        <f>SUM(U170:U175)</f>
        <v/>
      </c>
      <c r="V176" s="469">
        <f>SUM(V170:V175)</f>
        <v/>
      </c>
      <c r="W176" s="469">
        <f>SUM(W170:W175)</f>
        <v/>
      </c>
      <c r="X176" s="469">
        <f>SUM(X170:X175)</f>
        <v/>
      </c>
      <c r="Y176" s="469">
        <f>SUM(Y170:Y175)</f>
        <v/>
      </c>
      <c r="Z176" s="469">
        <f>SUM(Z170:Z175)</f>
        <v/>
      </c>
      <c r="AA176" s="469">
        <f>SUM(AA170:AA175)</f>
        <v/>
      </c>
      <c r="AB176" s="469">
        <f>SUM(AB170:AB175)</f>
        <v/>
      </c>
      <c r="AC176" s="469">
        <f>SUM(AC170:AC175)</f>
        <v/>
      </c>
      <c r="AD176" s="469">
        <f>SUM(AD170:AD175)</f>
        <v/>
      </c>
      <c r="AE176" s="469">
        <f>SUM(AE170:AE175)</f>
        <v/>
      </c>
      <c r="AF176" s="469">
        <f>SUM(AF170:AF175)</f>
        <v/>
      </c>
      <c r="AG176" s="469">
        <f>SUM(AG170:AG175)</f>
        <v/>
      </c>
      <c r="AH176" s="469">
        <f>SUM(AH170:AH175)</f>
        <v/>
      </c>
      <c r="AI176" s="469">
        <f>SUM(AI170:AI175)</f>
        <v/>
      </c>
      <c r="AJ176" s="469">
        <f>SUM(AJ170:AJ175)</f>
        <v/>
      </c>
      <c r="AK176" s="469">
        <f>SUM(AK170:AK175)</f>
        <v/>
      </c>
      <c r="AL176" s="469">
        <f>SUM(AL170:AL175)</f>
        <v/>
      </c>
      <c r="AM176" s="469">
        <f>SUM(AM170:AM175)</f>
        <v/>
      </c>
      <c r="AN176" s="469">
        <f>SUM(AN170:AN175)</f>
        <v/>
      </c>
      <c r="AO176" s="469">
        <f>SUM(AO170:AO175)</f>
        <v/>
      </c>
      <c r="AP176" s="469">
        <f>SUM(AP170:AP175)</f>
        <v/>
      </c>
      <c r="AQ176" s="469">
        <f>SUM(AQ170:AQ175)</f>
        <v/>
      </c>
      <c r="AR176" s="469">
        <f>SUM(AR170:AR175)</f>
        <v/>
      </c>
      <c r="AS176" s="469">
        <f>SUM(AS170:AS175)</f>
        <v/>
      </c>
      <c r="AT176" s="469">
        <f>SUM(AT170:AT175)</f>
        <v/>
      </c>
      <c r="AU176" s="469">
        <f>SUM(AU170:AU175)</f>
        <v/>
      </c>
      <c r="AV176" s="469">
        <f>SUM(AV170:AV175)</f>
        <v/>
      </c>
      <c r="AW176" s="469">
        <f>SUM(AW170:AW175)</f>
        <v/>
      </c>
      <c r="AX176" s="469">
        <f>SUM(AX170:AX175)</f>
        <v/>
      </c>
      <c r="AY176" s="469">
        <f>SUM(AY170:AY175)</f>
        <v/>
      </c>
      <c r="AZ176" s="469">
        <f>SUM(AZ170:AZ175)</f>
        <v/>
      </c>
      <c r="BA176" s="469">
        <f>SUM(BA170:BA175)</f>
        <v/>
      </c>
      <c r="BB176" s="469">
        <f>SUM(BB170:BB175)</f>
        <v/>
      </c>
      <c r="BC176" s="469">
        <f>SUM(BC170:BC175)</f>
        <v/>
      </c>
      <c r="BD176" s="469">
        <f>SUM(BD170:BD175)</f>
        <v/>
      </c>
      <c r="BE176" s="469">
        <f>SUM(BE170:BE175)</f>
        <v/>
      </c>
      <c r="BF176" s="469">
        <f>SUM(BF170:BF175)</f>
        <v/>
      </c>
      <c r="BG176" s="469">
        <f>SUM(BG170:BG175)</f>
        <v/>
      </c>
      <c r="BH176" s="469">
        <f>SUM(BH170:BH175)</f>
        <v/>
      </c>
      <c r="BI176" s="469">
        <f>SUM(BI170:BI175)</f>
        <v/>
      </c>
      <c r="BJ176" s="469">
        <f>SUM(BJ170:BJ175)</f>
        <v/>
      </c>
      <c r="BK176" s="469">
        <f>SUM(BK170:BK175)</f>
        <v/>
      </c>
      <c r="BL176" s="469">
        <f>SUM(BL170:BL175)</f>
        <v/>
      </c>
      <c r="BM176" s="469">
        <f>SUM(BM170:BM175)</f>
        <v/>
      </c>
      <c r="BN176" s="469">
        <f>SUM(BN170:BN175)</f>
        <v/>
      </c>
      <c r="BO176" s="469">
        <f>SUM(BO170:BO175)</f>
        <v/>
      </c>
      <c r="BP176" s="469">
        <f>SUM(BP170:BP175)</f>
        <v/>
      </c>
      <c r="BQ176" s="469">
        <f>SUM(BQ170:BQ175)</f>
        <v/>
      </c>
      <c r="BR176" s="469">
        <f>SUM(BR170:BR175)</f>
        <v/>
      </c>
      <c r="BS176" s="469">
        <f>SUM(BS170:BS175)</f>
        <v/>
      </c>
      <c r="BT176" s="469">
        <f>SUM(BT170:BT175)</f>
        <v/>
      </c>
      <c r="BU176" s="469">
        <f>SUM(BU170:BU175)</f>
        <v/>
      </c>
      <c r="BV176" s="469">
        <f>SUM(BV170:BV175)</f>
        <v/>
      </c>
      <c r="BW176" s="469">
        <f>SUM(BW170:BW175)</f>
        <v/>
      </c>
      <c r="BX176" s="469">
        <f>SUM(BX170:BX175)</f>
        <v/>
      </c>
      <c r="BY176" s="469">
        <f>SUM(BY170:BY175)</f>
        <v/>
      </c>
      <c r="BZ176" s="469">
        <f>SUM(BZ170:BZ175)</f>
        <v/>
      </c>
      <c r="CA176" s="469">
        <f>SUM(CA170:CA175)</f>
        <v/>
      </c>
      <c r="CB176" s="469">
        <f>SUM(CB170:CB175)</f>
        <v/>
      </c>
      <c r="CC176" s="469">
        <f>SUM(CC170:CC175)</f>
        <v/>
      </c>
      <c r="CD176" s="469">
        <f>SUM(CD170:CD175)</f>
        <v/>
      </c>
      <c r="CE176" s="469">
        <f>SUM(CE170:CE175)</f>
        <v/>
      </c>
      <c r="CF176" s="469">
        <f>SUM(CF170:CF175)</f>
        <v/>
      </c>
      <c r="CG176" s="469">
        <f>SUM(CG170:CG175)</f>
        <v/>
      </c>
      <c r="CH176" s="469">
        <f>SUM(CH170:CH175)</f>
        <v/>
      </c>
      <c r="CI176" s="469">
        <f>SUM(CI170:CI175)</f>
        <v/>
      </c>
      <c r="CJ176" s="469">
        <f>SUM(CJ170:CJ175)</f>
        <v/>
      </c>
      <c r="CK176" s="469">
        <f>SUM(CK170:CK175)</f>
        <v/>
      </c>
      <c r="CL176" s="469">
        <f>SUM(CL170:CL175)</f>
        <v/>
      </c>
      <c r="CM176" s="469">
        <f>SUM(CM170:CM175)</f>
        <v/>
      </c>
      <c r="CN176" s="469">
        <f>SUM(CN170:CN175)</f>
        <v/>
      </c>
      <c r="CO176" s="469">
        <f>SUM(CO170:CO175)</f>
        <v/>
      </c>
      <c r="CP176" s="469">
        <f>SUM(CP170:CP175)</f>
        <v/>
      </c>
      <c r="CQ176" s="469">
        <f>SUM(CQ170:CQ175)</f>
        <v/>
      </c>
      <c r="CR176" s="469">
        <f>SUM(CR170:CR175)</f>
        <v/>
      </c>
      <c r="CS176" s="469">
        <f>SUM(CS170:CS175)</f>
        <v/>
      </c>
      <c r="CT176" s="469">
        <f>SUM(CT170:CT175)</f>
        <v/>
      </c>
      <c r="CU176" s="469">
        <f>SUM(CU170:CU175)</f>
        <v/>
      </c>
      <c r="CV176" s="469">
        <f>SUM(CV170:CV175)</f>
        <v/>
      </c>
      <c r="CW176" s="469">
        <f>SUM(CW170:CW175)</f>
        <v/>
      </c>
      <c r="CX176" s="469">
        <f>SUM(CX170:CX175)</f>
        <v/>
      </c>
      <c r="CY176" s="469">
        <f>SUM(CY170:CY175)</f>
        <v/>
      </c>
      <c r="CZ176" s="469">
        <f>SUM(CZ170:CZ175)</f>
        <v/>
      </c>
      <c r="DA176" s="469">
        <f>SUM(DA170:DA175)</f>
        <v/>
      </c>
      <c r="DB176" s="469">
        <f>SUM(DB170:DB175)</f>
        <v/>
      </c>
      <c r="DC176" s="469">
        <f>SUM(DC170:DC175)</f>
        <v/>
      </c>
      <c r="DD176" s="469">
        <f>SUM(DD170:DD175)</f>
        <v/>
      </c>
      <c r="DE176" s="469">
        <f>SUM(DE170:DE175)</f>
        <v/>
      </c>
      <c r="DF176" s="469">
        <f>SUM(DF170:DF175)</f>
        <v/>
      </c>
      <c r="DG176" s="469">
        <f>SUM(DG170:DG175)</f>
        <v/>
      </c>
      <c r="DH176" s="469">
        <f>SUM(DH170:DH175)</f>
        <v/>
      </c>
      <c r="DI176" s="469">
        <f>SUM(DI170:DI175)</f>
        <v/>
      </c>
      <c r="DJ176" s="469">
        <f>SUM(DJ170:DJ175)</f>
        <v/>
      </c>
      <c r="DK176" s="469">
        <f>SUM(DK170:DK175)</f>
        <v/>
      </c>
      <c r="DL176" s="469">
        <f>SUM(DL170:DL175)</f>
        <v/>
      </c>
      <c r="DM176" s="469">
        <f>SUM(DM170:DM175)</f>
        <v/>
      </c>
      <c r="DN176" s="469">
        <f>SUM(DN170:DN175)</f>
        <v/>
      </c>
      <c r="DO176" s="469">
        <f>SUM(DO170:DO175)</f>
        <v/>
      </c>
      <c r="DP176" s="469">
        <f>SUM(DP170:DP175)</f>
        <v/>
      </c>
      <c r="DQ176" s="469">
        <f>SUM(DQ170:DQ175)</f>
        <v/>
      </c>
      <c r="DR176" s="469">
        <f>SUM(DR170:DR175)</f>
        <v/>
      </c>
      <c r="DS176" s="469">
        <f>SUM(DS170:DS175)</f>
        <v/>
      </c>
      <c r="DT176" s="469">
        <f>SUM(DT170:DT175)</f>
        <v/>
      </c>
      <c r="DU176" s="469">
        <f>SUM(DU170:DU175)</f>
        <v/>
      </c>
      <c r="DV176" s="469">
        <f>SUM(DV170:DV175)</f>
        <v/>
      </c>
      <c r="DW176" s="469">
        <f>SUM(DW170:DW175)</f>
        <v/>
      </c>
      <c r="DX176" s="469">
        <f>SUM(DX170:DX175)</f>
        <v/>
      </c>
      <c r="DY176" s="469">
        <f>SUM(DY170:DY175)</f>
        <v/>
      </c>
      <c r="DZ176" s="469">
        <f>SUM(DZ170:DZ175)</f>
        <v/>
      </c>
      <c r="EA176" s="469">
        <f>SUM(EA170:EA175)</f>
        <v/>
      </c>
      <c r="EB176" s="469">
        <f>SUM(EB170:EB175)</f>
        <v/>
      </c>
      <c r="EC176" s="469">
        <f>SUM(EC170:EC175)</f>
        <v/>
      </c>
      <c r="ED176" s="469">
        <f>SUM(ED170:ED175)</f>
        <v/>
      </c>
      <c r="EE176" s="469">
        <f>SUM(EE170:EE175)</f>
        <v/>
      </c>
      <c r="EF176" s="469">
        <f>SUM(EF170:EF175)</f>
        <v/>
      </c>
      <c r="EG176" s="469">
        <f>SUM(EG170:EG175)</f>
        <v/>
      </c>
      <c r="EH176" s="469">
        <f>SUM(EH170:EH175)</f>
        <v/>
      </c>
      <c r="EI176" s="469">
        <f>SUM(EI170:EI175)</f>
        <v/>
      </c>
      <c r="EJ176" s="469">
        <f>SUM(EJ170:EJ175)</f>
        <v/>
      </c>
      <c r="EK176" s="469">
        <f>SUM(EK170:EK175)</f>
        <v/>
      </c>
      <c r="EL176" s="469">
        <f>SUM(EL170:EL175)</f>
        <v/>
      </c>
      <c r="EM176" s="469">
        <f>SUM(EM170:EM175)</f>
        <v/>
      </c>
      <c r="EN176" s="469">
        <f>SUM(EN170:EN175)</f>
        <v/>
      </c>
      <c r="EO176" s="469">
        <f>SUM(EO170:EO175)</f>
        <v/>
      </c>
      <c r="EP176" s="469">
        <f>SUM(EP170:EP175)</f>
        <v/>
      </c>
      <c r="EQ176" s="469">
        <f>SUM(EQ170:EQ175)</f>
        <v/>
      </c>
      <c r="ER176" s="469">
        <f>SUM(ER170:ER175)</f>
        <v/>
      </c>
      <c r="ES176" s="469">
        <f>SUM(ES170:ES175)</f>
        <v/>
      </c>
      <c r="ET176" s="469">
        <f>SUM(ET170:ET175)</f>
        <v/>
      </c>
      <c r="EU176" s="469">
        <f>SUM(EU170:EU175)</f>
        <v/>
      </c>
      <c r="EV176" s="469">
        <f>SUM(EV170:EV175)</f>
        <v/>
      </c>
      <c r="EW176" s="469">
        <f>SUM(EW170:EW175)</f>
        <v/>
      </c>
      <c r="EX176" s="469">
        <f>SUM(EX170:EX175)</f>
        <v/>
      </c>
      <c r="EY176" s="469">
        <f>SUM(EY170:EY175)</f>
        <v/>
      </c>
      <c r="EZ176" s="469">
        <f>SUM(EZ170:EZ175)</f>
        <v/>
      </c>
      <c r="FA176" s="469">
        <f>SUM(FA170:FA175)</f>
        <v/>
      </c>
      <c r="FB176" s="469">
        <f>SUM(FB170:FB175)</f>
        <v/>
      </c>
      <c r="FC176" s="469">
        <f>SUM(FC170:FC175)</f>
        <v/>
      </c>
      <c r="FD176" s="469">
        <f>SUM(FD170:FD175)</f>
        <v/>
      </c>
      <c r="FE176" s="469">
        <f>SUM(FE170:FE175)</f>
        <v/>
      </c>
      <c r="FF176" s="469">
        <f>SUM(FF170:FF175)</f>
        <v/>
      </c>
      <c r="FG176" s="469">
        <f>SUM(FG170:FG175)</f>
        <v/>
      </c>
      <c r="FH176" s="469">
        <f>SUM(FH170:FH175)</f>
        <v/>
      </c>
      <c r="FI176" s="469">
        <f>SUM(FI170:FI175)</f>
        <v/>
      </c>
      <c r="FJ176" s="469">
        <f>SUM(FJ170:FJ175)</f>
        <v/>
      </c>
      <c r="FK176" s="469">
        <f>SUM(FK170:FK175)</f>
        <v/>
      </c>
      <c r="FL176" s="469">
        <f>SUM(FL170:FL175)</f>
        <v/>
      </c>
      <c r="FM176" s="469">
        <f>SUM(FM170:FM175)</f>
        <v/>
      </c>
      <c r="FN176" s="469">
        <f>SUM(FN170:FN175)</f>
        <v/>
      </c>
      <c r="FO176" s="469">
        <f>SUM(FO170:FO175)</f>
        <v/>
      </c>
      <c r="FP176" s="469">
        <f>SUM(FP170:FP175)</f>
        <v/>
      </c>
      <c r="FQ176" s="469">
        <f>SUM(FQ170:FQ175)</f>
        <v/>
      </c>
      <c r="FR176" s="469">
        <f>SUM(FR170:FR175)</f>
        <v/>
      </c>
      <c r="FS176" s="469">
        <f>SUM(FS170:FS175)</f>
        <v/>
      </c>
      <c r="FT176" s="469">
        <f>SUM(FT170:FT175)</f>
        <v/>
      </c>
      <c r="FU176" s="469">
        <f>SUM(FU170:FU175)</f>
        <v/>
      </c>
      <c r="FV176" s="469">
        <f>SUM(FV170:FV175)</f>
        <v/>
      </c>
      <c r="FW176" s="469">
        <f>SUM(FW170:FW175)</f>
        <v/>
      </c>
      <c r="FX176" s="469">
        <f>SUM(FX170:FX175)</f>
        <v/>
      </c>
      <c r="FY176" s="469">
        <f>SUM(FY170:FY175)</f>
        <v/>
      </c>
      <c r="FZ176" s="469">
        <f>SUM(FZ170:FZ175)</f>
        <v/>
      </c>
      <c r="GA176" s="469">
        <f>SUM(GA170:GA175)</f>
        <v/>
      </c>
      <c r="GB176" s="469">
        <f>SUM(GB170:GB175)</f>
        <v/>
      </c>
      <c r="GC176" s="469">
        <f>SUM(GC170:GC175)</f>
        <v/>
      </c>
      <c r="GD176" s="469">
        <f>SUM(GD170:GD175)</f>
        <v/>
      </c>
      <c r="GE176" s="469">
        <f>SUM(GE170:GE175)</f>
        <v/>
      </c>
      <c r="GF176" s="469">
        <f>SUM(GF170:GF175)</f>
        <v/>
      </c>
      <c r="GG176" s="469">
        <f>SUM(GG170:GG175)</f>
        <v/>
      </c>
      <c r="GH176" s="469">
        <f>SUM(GH170:GH175)</f>
        <v/>
      </c>
      <c r="GI176" s="469">
        <f>SUM(GI170:GI175)</f>
        <v/>
      </c>
      <c r="GJ176" s="469">
        <f>SUM(GJ170:GJ175)</f>
        <v/>
      </c>
      <c r="GK176" s="469">
        <f>SUM(GK170:GK175)</f>
        <v/>
      </c>
      <c r="GL176" s="469">
        <f>SUM(GL170:GL175)</f>
        <v/>
      </c>
      <c r="GM176" s="469">
        <f>SUM(GM170:GM175)</f>
        <v/>
      </c>
      <c r="GN176" s="469">
        <f>SUM(GN170:GN175)</f>
        <v/>
      </c>
      <c r="GO176" s="469">
        <f>SUM(GO170:GO175)</f>
        <v/>
      </c>
      <c r="GP176" s="469">
        <f>SUM(GP170:GP175)</f>
        <v/>
      </c>
      <c r="GQ176" s="469">
        <f>SUM(GQ170:GQ175)</f>
        <v/>
      </c>
      <c r="GR176" s="469">
        <f>SUM(GR170:GR175)</f>
        <v/>
      </c>
      <c r="GS176" s="469">
        <f>SUM(GS170:GS175)</f>
        <v/>
      </c>
      <c r="GT176" s="469">
        <f>SUM(GT170:GT175)</f>
        <v/>
      </c>
      <c r="GU176" s="469">
        <f>SUM(GU170:GU175)</f>
        <v/>
      </c>
      <c r="GV176" s="469">
        <f>SUM(GV170:GV175)</f>
        <v/>
      </c>
      <c r="GW176" s="469">
        <f>SUM(GW170:GW175)</f>
        <v/>
      </c>
      <c r="GX176" s="469">
        <f>SUM(GX170:GX175)</f>
        <v/>
      </c>
      <c r="GY176" s="469">
        <f>SUM(GY170:GY175)</f>
        <v/>
      </c>
      <c r="GZ176" s="469">
        <f>SUM(GZ170:GZ175)</f>
        <v/>
      </c>
      <c r="HA176" s="469">
        <f>SUM(HA170:HA175)</f>
        <v/>
      </c>
      <c r="HB176" s="469">
        <f>SUM(HB170:HB175)</f>
        <v/>
      </c>
      <c r="HC176" s="469">
        <f>SUM(HC170:HC175)</f>
        <v/>
      </c>
      <c r="HD176" s="469">
        <f>SUM(HD170:HD175)</f>
        <v/>
      </c>
      <c r="HE176" s="469">
        <f>SUM(HE170:HE175)</f>
        <v/>
      </c>
      <c r="HF176" s="469">
        <f>SUM(HF170:HF175)</f>
        <v/>
      </c>
      <c r="HG176" s="469">
        <f>SUM(HG170:HG175)</f>
        <v/>
      </c>
      <c r="HH176" s="469">
        <f>SUM(HH170:HH175)</f>
        <v/>
      </c>
      <c r="HI176" s="469">
        <f>SUM(HI170:HI175)</f>
        <v/>
      </c>
      <c r="HJ176" s="469">
        <f>SUM(HJ170:HJ175)</f>
        <v/>
      </c>
      <c r="HK176" s="469">
        <f>SUM(HK170:HK175)</f>
        <v/>
      </c>
      <c r="HL176" s="469">
        <f>SUM(HL170:HL175)</f>
        <v/>
      </c>
      <c r="HM176" s="469">
        <f>SUM(HM170:HM175)</f>
        <v/>
      </c>
      <c r="HN176" s="469">
        <f>SUM(HN170:HN175)</f>
        <v/>
      </c>
      <c r="HO176" s="469">
        <f>SUM(HO170:HO175)</f>
        <v/>
      </c>
      <c r="HP176" s="469">
        <f>SUM(HP170:HP175)</f>
        <v/>
      </c>
      <c r="HQ176" s="469">
        <f>SUM(HQ170:HQ175)</f>
        <v/>
      </c>
      <c r="HR176" s="469">
        <f>SUM(HR170:HR175)</f>
        <v/>
      </c>
      <c r="HS176" s="469">
        <f>SUM(HS170:HS175)</f>
        <v/>
      </c>
      <c r="HT176" s="469">
        <f>SUM(HT170:HT175)</f>
        <v/>
      </c>
      <c r="HU176" s="469">
        <f>SUM(HU170:HU175)</f>
        <v/>
      </c>
      <c r="HV176" s="469">
        <f>SUM(HV170:HV175)</f>
        <v/>
      </c>
      <c r="HW176" s="469">
        <f>SUM(HW170:HW175)</f>
        <v/>
      </c>
      <c r="HX176" s="469">
        <f>SUM(HX170:HX175)</f>
        <v/>
      </c>
      <c r="HY176" s="469">
        <f>SUM(HY170:HY175)</f>
        <v/>
      </c>
      <c r="HZ176" s="469">
        <f>SUM(HZ170:HZ175)</f>
        <v/>
      </c>
      <c r="IA176" s="469">
        <f>SUM(IA170:IA175)</f>
        <v/>
      </c>
      <c r="IB176" s="469">
        <f>SUM(IB170:IB175)</f>
        <v/>
      </c>
      <c r="IC176" s="469">
        <f>SUM(IC170:IC175)</f>
        <v/>
      </c>
      <c r="ID176" s="469">
        <f>SUM(ID170:ID175)</f>
        <v/>
      </c>
      <c r="IE176" s="469">
        <f>SUM(IE170:IE175)</f>
        <v/>
      </c>
      <c r="IF176" s="469">
        <f>SUM(IF170:IF175)</f>
        <v/>
      </c>
      <c r="IG176" s="469">
        <f>SUM(IG170:IG175)</f>
        <v/>
      </c>
      <c r="IH176" s="469">
        <f>SUM(IH170:IH175)</f>
        <v/>
      </c>
      <c r="II176" s="469">
        <f>SUM(II170:II175)</f>
        <v/>
      </c>
      <c r="IJ176" s="469">
        <f>SUM(IJ170:IJ175)</f>
        <v/>
      </c>
      <c r="IK176" s="469">
        <f>SUM(IK170:IK175)</f>
        <v/>
      </c>
      <c r="IL176" s="469">
        <f>SUM(IL170:IL175)</f>
        <v/>
      </c>
      <c r="IM176" s="469">
        <f>SUM(IM170:IM175)</f>
        <v/>
      </c>
      <c r="IN176" s="469">
        <f>SUM(IN170:IN175)</f>
        <v/>
      </c>
      <c r="IO176" s="469">
        <f>SUM(IO170:IO175)</f>
        <v/>
      </c>
      <c r="IP176" s="469">
        <f>SUM(IP170:IP175)</f>
        <v/>
      </c>
      <c r="IQ176" s="469">
        <f>SUM(IQ170:IQ175)</f>
        <v/>
      </c>
      <c r="IR176" s="469">
        <f>SUM(IR170:IR175)</f>
        <v/>
      </c>
      <c r="IS176" s="469">
        <f>SUM(IS170:IS175)</f>
        <v/>
      </c>
      <c r="IT176" s="469">
        <f>SUM(IT170:IT175)</f>
        <v/>
      </c>
      <c r="IU176" s="469">
        <f>SUM(IU170:IU175)</f>
        <v/>
      </c>
      <c r="IV176" s="469">
        <f>SUM(IV170:IV175)</f>
        <v/>
      </c>
      <c r="IW176" s="469">
        <f>SUM(IW170:IW175)</f>
        <v/>
      </c>
      <c r="IX176" s="469">
        <f>SUM(IX170:IX175)</f>
        <v/>
      </c>
      <c r="IY176" s="469">
        <f>SUM(IY170:IY175)</f>
        <v/>
      </c>
      <c r="IZ176" s="469">
        <f>SUM(IZ170:IZ175)</f>
        <v/>
      </c>
      <c r="JA176" s="469">
        <f>SUM(JA170:JA175)</f>
        <v/>
      </c>
      <c r="JB176" s="469">
        <f>SUM(JB170:JB175)</f>
        <v/>
      </c>
      <c r="JC176" s="469">
        <f>SUM(JC170:JC175)</f>
        <v/>
      </c>
      <c r="JD176" s="469">
        <f>SUM(JD170:JD175)</f>
        <v/>
      </c>
      <c r="JE176" s="469">
        <f>SUM(JE170:JE175)</f>
        <v/>
      </c>
      <c r="JF176" s="469">
        <f>SUM(JF170:JF175)</f>
        <v/>
      </c>
      <c r="JG176" s="469">
        <f>SUM(JG170:JG175)</f>
        <v/>
      </c>
      <c r="JH176" s="469">
        <f>SUM(JH170:JH175)</f>
        <v/>
      </c>
      <c r="JI176" s="469">
        <f>SUM(JI170:JI175)</f>
        <v/>
      </c>
      <c r="JJ176" s="469">
        <f>SUM(JJ170:JJ175)</f>
        <v/>
      </c>
      <c r="JK176" s="469">
        <f>SUM(JK170:JK175)</f>
        <v/>
      </c>
      <c r="JL176" s="469">
        <f>SUM(JL170:JL175)</f>
        <v/>
      </c>
      <c r="JM176" s="469">
        <f>SUM(JM170:JM175)</f>
        <v/>
      </c>
      <c r="JN176" s="469">
        <f>SUM(JN170:JN175)</f>
        <v/>
      </c>
      <c r="JO176" s="469">
        <f>SUM(JO170:JO175)</f>
        <v/>
      </c>
      <c r="JP176" s="469">
        <f>SUM(JP170:JP175)</f>
        <v/>
      </c>
      <c r="JQ176" s="469">
        <f>SUM(JQ170:JQ175)</f>
        <v/>
      </c>
      <c r="JR176" s="469">
        <f>SUM(JR170:JR175)</f>
        <v/>
      </c>
      <c r="JS176" s="469">
        <f>SUM(JS170:JS175)</f>
        <v/>
      </c>
      <c r="JT176" s="469">
        <f>SUM(JT170:JT175)</f>
        <v/>
      </c>
      <c r="JU176" s="469">
        <f>SUM(JU170:JU175)</f>
        <v/>
      </c>
      <c r="JV176" s="469">
        <f>SUM(JV170:JV175)</f>
        <v/>
      </c>
      <c r="JW176" s="469">
        <f>SUM(JW170:JW175)</f>
        <v/>
      </c>
      <c r="JX176" s="469">
        <f>SUM(JX170:JX175)</f>
        <v/>
      </c>
      <c r="JY176" s="469">
        <f>SUM(JY170:JY175)</f>
        <v/>
      </c>
      <c r="JZ176" s="469">
        <f>SUM(JZ170:JZ175)</f>
        <v/>
      </c>
      <c r="KA176" s="469">
        <f>SUM(KA170:KA175)</f>
        <v/>
      </c>
      <c r="KB176" s="469">
        <f>SUM(KB170:KB175)</f>
        <v/>
      </c>
      <c r="KC176" s="469">
        <f>SUM(KC170:KC175)</f>
        <v/>
      </c>
      <c r="KD176" s="469">
        <f>SUM(KD170:KD175)</f>
        <v/>
      </c>
      <c r="KE176" s="469">
        <f>SUM(KE170:KE175)</f>
        <v/>
      </c>
      <c r="KF176" s="469">
        <f>SUM(KF170:KF175)</f>
        <v/>
      </c>
      <c r="KG176" s="469">
        <f>SUM(KG170:KG175)</f>
        <v/>
      </c>
      <c r="KH176" s="469">
        <f>SUM(KH170:KH175)</f>
        <v/>
      </c>
      <c r="KI176" s="469">
        <f>SUM(KI170:KI175)</f>
        <v/>
      </c>
      <c r="KJ176" s="469">
        <f>SUM(KJ170:KJ175)</f>
        <v/>
      </c>
      <c r="KK176" s="469">
        <f>SUM(KK170:KK175)</f>
        <v/>
      </c>
      <c r="KL176" s="469">
        <f>SUM(KL170:KL175)</f>
        <v/>
      </c>
      <c r="KM176" s="469">
        <f>SUM(KM170:KM175)</f>
        <v/>
      </c>
      <c r="KN176" s="469">
        <f>SUM(KN170:KN175)</f>
        <v/>
      </c>
      <c r="KO176" s="469">
        <f>SUM(KO170:KO175)</f>
        <v/>
      </c>
      <c r="KP176" s="469">
        <f>SUM(KP170:KP175)</f>
        <v/>
      </c>
      <c r="KQ176" s="469">
        <f>SUM(KQ170:KQ175)</f>
        <v/>
      </c>
      <c r="KR176" s="469">
        <f>SUM(KR170:KR175)</f>
        <v/>
      </c>
      <c r="KS176" s="469">
        <f>SUM(KS170:KS175)</f>
        <v/>
      </c>
      <c r="KT176" s="469">
        <f>SUM(KT170:KT175)</f>
        <v/>
      </c>
      <c r="KU176" s="469">
        <f>SUM(KU170:KU175)</f>
        <v/>
      </c>
      <c r="KV176" s="469">
        <f>SUM(KV170:KV175)</f>
        <v/>
      </c>
      <c r="KW176" s="469">
        <f>SUM(KW170:KW175)</f>
        <v/>
      </c>
      <c r="KX176" s="469">
        <f>SUM(KX170:KX175)</f>
        <v/>
      </c>
      <c r="KY176" s="469">
        <f>SUM(KY170:KY175)</f>
        <v/>
      </c>
      <c r="KZ176" s="469">
        <f>SUM(KZ170:KZ175)</f>
        <v/>
      </c>
      <c r="LA176" s="469">
        <f>SUM(LA170:LA175)</f>
        <v/>
      </c>
      <c r="LB176" s="469">
        <f>SUM(LB170:LB175)</f>
        <v/>
      </c>
      <c r="LC176" s="469">
        <f>SUM(LC170:LC175)</f>
        <v/>
      </c>
      <c r="LD176" s="469">
        <f>SUM(LD170:LD175)</f>
        <v/>
      </c>
      <c r="LE176" s="469">
        <f>SUM(LE170:LE175)</f>
        <v/>
      </c>
      <c r="LF176" s="469">
        <f>SUM(LF170:LF175)</f>
        <v/>
      </c>
      <c r="LG176" s="469">
        <f>SUM(LG170:LG175)</f>
        <v/>
      </c>
      <c r="LH176" s="469">
        <f>SUM(LH170:LH175)</f>
        <v/>
      </c>
      <c r="LI176" s="469">
        <f>SUM(LI170:LI175)</f>
        <v/>
      </c>
      <c r="LJ176" s="469">
        <f>SUM(LJ170:LJ175)</f>
        <v/>
      </c>
      <c r="LK176" s="469">
        <f>SUM(LK170:LK175)</f>
        <v/>
      </c>
      <c r="LL176" s="469">
        <f>SUM(LL170:LL175)</f>
        <v/>
      </c>
      <c r="LM176" s="469">
        <f>SUM(LM170:LM175)</f>
        <v/>
      </c>
      <c r="LN176" s="469">
        <f>SUM(LN170:LN175)</f>
        <v/>
      </c>
      <c r="LO176" s="469">
        <f>SUM(LO170:LO175)</f>
        <v/>
      </c>
      <c r="LP176" s="469">
        <f>SUM(LP170:LP175)</f>
        <v/>
      </c>
      <c r="LQ176" s="469">
        <f>SUM(LQ170:LQ175)</f>
        <v/>
      </c>
      <c r="LR176" s="469">
        <f>SUM(LR170:LR175)</f>
        <v/>
      </c>
      <c r="LS176" s="469">
        <f>SUM(LS170:LS175)</f>
        <v/>
      </c>
      <c r="LT176" s="469">
        <f>SUM(LT170:LT175)</f>
        <v/>
      </c>
      <c r="LU176" s="469">
        <f>SUM(LU170:LU175)</f>
        <v/>
      </c>
      <c r="LV176" s="469">
        <f>SUM(LV170:LV175)</f>
        <v/>
      </c>
      <c r="LW176" s="469">
        <f>SUM(LW170:LW175)</f>
        <v/>
      </c>
      <c r="LX176" s="469">
        <f>SUM(LX170:LX175)</f>
        <v/>
      </c>
      <c r="LY176" s="469">
        <f>SUM(LY170:LY175)</f>
        <v/>
      </c>
      <c r="LZ176" s="469">
        <f>SUM(LZ170:LZ175)</f>
        <v/>
      </c>
      <c r="MA176" s="469">
        <f>SUM(MA170:MA175)</f>
        <v/>
      </c>
      <c r="MB176" s="469">
        <f>SUM(MB170:MB175)</f>
        <v/>
      </c>
      <c r="MC176" s="469">
        <f>SUM(MC170:MC175)</f>
        <v/>
      </c>
      <c r="MD176" s="469">
        <f>SUM(MD170:MD175)</f>
        <v/>
      </c>
      <c r="ME176" s="469">
        <f>SUM(ME170:ME175)</f>
        <v/>
      </c>
      <c r="MF176" s="469">
        <f>SUM(MF170:MF175)</f>
        <v/>
      </c>
      <c r="MG176" s="469">
        <f>SUM(MG170:MG175)</f>
        <v/>
      </c>
      <c r="MH176" s="469">
        <f>SUM(MH170:MH175)</f>
        <v/>
      </c>
      <c r="MI176" s="469">
        <f>SUM(MI170:MI175)</f>
        <v/>
      </c>
      <c r="MJ176" s="469">
        <f>SUM(MJ170:MJ175)</f>
        <v/>
      </c>
      <c r="MK176" s="469">
        <f>SUM(MK170:MK175)</f>
        <v/>
      </c>
      <c r="ML176" s="469">
        <f>SUM(ML170:ML175)</f>
        <v/>
      </c>
      <c r="MM176" s="469">
        <f>SUM(MM170:MM175)</f>
        <v/>
      </c>
      <c r="MN176" s="469">
        <f>SUM(MN170:MN175)</f>
        <v/>
      </c>
      <c r="MO176" s="469">
        <f>SUM(MO170:MO175)</f>
        <v/>
      </c>
      <c r="MP176" s="469">
        <f>SUM(MP170:MP175)</f>
        <v/>
      </c>
      <c r="MQ176" s="469">
        <f>SUM(MQ170:MQ175)</f>
        <v/>
      </c>
      <c r="MR176" s="469">
        <f>SUM(MR170:MR175)</f>
        <v/>
      </c>
      <c r="MS176" s="469">
        <f>SUM(MS170:MS175)</f>
        <v/>
      </c>
      <c r="MT176" s="469">
        <f>SUM(MT170:MT175)</f>
        <v/>
      </c>
      <c r="MU176" s="469">
        <f>SUM(MU170:MU175)</f>
        <v/>
      </c>
      <c r="MV176" s="469">
        <f>SUM(MV170:MV175)</f>
        <v/>
      </c>
      <c r="MW176" s="469">
        <f>SUM(MW170:MW175)</f>
        <v/>
      </c>
      <c r="MX176" s="469">
        <f>SUM(MX170:MX175)</f>
        <v/>
      </c>
      <c r="MY176" s="469">
        <f>SUM(MY170:MY175)</f>
        <v/>
      </c>
      <c r="MZ176" s="469">
        <f>SUM(MZ170:MZ175)</f>
        <v/>
      </c>
      <c r="NA176" s="469">
        <f>SUM(NA170:NA175)</f>
        <v/>
      </c>
      <c r="NB176" s="469">
        <f>SUM(NB170:NB175)</f>
        <v/>
      </c>
      <c r="NC176" s="469">
        <f>SUM(NC170:NC175)</f>
        <v/>
      </c>
      <c r="ND176" s="469">
        <f>SUM(ND170:ND175)</f>
        <v/>
      </c>
      <c r="NE176" s="469">
        <f>SUM(NE170:NE175)</f>
        <v/>
      </c>
      <c r="NF176" s="469">
        <f>SUM(NF170:NF175)</f>
        <v/>
      </c>
      <c r="NG176" s="469">
        <f>SUM(NG170:NG175)</f>
        <v/>
      </c>
      <c r="NH176" s="469">
        <f>SUM(NH170:NH175)</f>
        <v/>
      </c>
      <c r="NI176" s="469">
        <f>SUM(NI170:NI175)</f>
        <v/>
      </c>
      <c r="NJ176" s="469">
        <f>SUM(NJ170:NJ175)</f>
        <v/>
      </c>
      <c r="NK176" s="469">
        <f>SUM(NK170:NK175)</f>
        <v/>
      </c>
      <c r="NL176" s="469">
        <f>SUM(NL170:NL175)</f>
        <v/>
      </c>
      <c r="NM176" s="469">
        <f>SUM(NM170:NM175)</f>
        <v/>
      </c>
      <c r="NN176" s="469">
        <f>SUM(NN170:NN175)</f>
        <v/>
      </c>
      <c r="NO176" s="469">
        <f>SUM(NO170:NO175)</f>
        <v/>
      </c>
      <c r="NP176" s="469">
        <f>SUM(NP170:NP175)</f>
        <v/>
      </c>
      <c r="NQ176" s="469">
        <f>SUM(NQ170:NQ175)</f>
        <v/>
      </c>
      <c r="NR176" s="469">
        <f>SUM(NR170:NR175)</f>
        <v/>
      </c>
      <c r="NS176" s="469">
        <f>SUM(NS170:NS175)</f>
        <v/>
      </c>
      <c r="NT176" s="469">
        <f>SUM(NT170:NT175)</f>
        <v/>
      </c>
      <c r="NU176" s="469">
        <f>SUM(NU170:NU175)</f>
        <v/>
      </c>
      <c r="NV176" s="469">
        <f>SUM(NV170:NV175)</f>
        <v/>
      </c>
      <c r="NW176" s="469">
        <f>SUM(NW170:NW175)</f>
        <v/>
      </c>
      <c r="NX176" s="469">
        <f>SUM(NX170:NX175)</f>
        <v/>
      </c>
      <c r="NY176" s="469">
        <f>SUM(NY170:NY175)</f>
        <v/>
      </c>
      <c r="NZ176" s="469">
        <f>SUM(NZ170:NZ175)</f>
        <v/>
      </c>
      <c r="OA176" s="469">
        <f>SUM(OA170:OA175)</f>
        <v/>
      </c>
      <c r="OB176" s="469">
        <f>SUM(OB170:OB175)</f>
        <v/>
      </c>
      <c r="OC176" s="469">
        <f>SUM(OC170:OC175)</f>
        <v/>
      </c>
      <c r="OD176" s="469">
        <f>SUM(OD170:OD175)</f>
        <v/>
      </c>
      <c r="OE176" s="469">
        <f>SUM(OE170:OE175)</f>
        <v/>
      </c>
      <c r="OF176" s="469">
        <f>SUM(OF170:OF175)</f>
        <v/>
      </c>
      <c r="OG176" s="469">
        <f>SUM(OG170:OG175)</f>
        <v/>
      </c>
      <c r="OH176" s="469">
        <f>SUM(OH170:OH175)</f>
        <v/>
      </c>
      <c r="OI176" s="469">
        <f>SUM(OI170:OI175)</f>
        <v/>
      </c>
      <c r="OJ176" s="469">
        <f>SUM(OJ170:OJ175)</f>
        <v/>
      </c>
      <c r="OK176" s="469">
        <f>SUM(OK170:OK175)</f>
        <v/>
      </c>
      <c r="OL176" s="469">
        <f>SUM(OL170:OL175)</f>
        <v/>
      </c>
      <c r="OM176" s="469">
        <f>SUM(OM170:OM175)</f>
        <v/>
      </c>
      <c r="ON176" s="469">
        <f>SUM(ON170:ON175)</f>
        <v/>
      </c>
      <c r="OO176" s="469">
        <f>SUM(OO170:OO175)</f>
        <v/>
      </c>
      <c r="OP176" s="469">
        <f>SUM(OP170:OP175)</f>
        <v/>
      </c>
      <c r="OQ176" s="469">
        <f>SUM(OQ170:OQ175)</f>
        <v/>
      </c>
      <c r="OR176" s="469">
        <f>SUM(OR170:OR175)</f>
        <v/>
      </c>
      <c r="OS176" s="469">
        <f>SUM(OS170:OS175)</f>
        <v/>
      </c>
      <c r="OT176" s="469">
        <f>SUM(OT170:OT175)</f>
        <v/>
      </c>
      <c r="OU176" s="469">
        <f>SUM(OU170:OU175)</f>
        <v/>
      </c>
      <c r="OV176" s="469">
        <f>SUM(OV170:OV175)</f>
        <v/>
      </c>
      <c r="OW176" s="469">
        <f>SUM(OW170:OW175)</f>
        <v/>
      </c>
      <c r="OX176" s="469">
        <f>SUM(OX170:OX175)</f>
        <v/>
      </c>
      <c r="OY176" s="469">
        <f>SUM(OY170:OY175)</f>
        <v/>
      </c>
      <c r="OZ176" s="469">
        <f>SUM(OZ170:OZ175)</f>
        <v/>
      </c>
      <c r="PA176" s="469">
        <f>SUM(PA170:PA175)</f>
        <v/>
      </c>
      <c r="PB176" s="469">
        <f>SUM(PB170:PB175)</f>
        <v/>
      </c>
      <c r="PC176" s="469">
        <f>SUM(PC170:PC175)</f>
        <v/>
      </c>
      <c r="PD176" s="469">
        <f>SUM(PD170:PD175)</f>
        <v/>
      </c>
      <c r="PE176" s="469">
        <f>SUM(PE170:PE175)</f>
        <v/>
      </c>
      <c r="PF176" s="469">
        <f>SUM(PF170:PF175)</f>
        <v/>
      </c>
      <c r="PG176" s="469">
        <f>SUM(PG170:PG175)</f>
        <v/>
      </c>
      <c r="PH176" s="469">
        <f>SUM(PH170:PH175)</f>
        <v/>
      </c>
      <c r="PI176" s="469">
        <f>SUM(PI170:PI175)</f>
        <v/>
      </c>
      <c r="PJ176" s="469">
        <f>SUM(PJ170:PJ175)</f>
        <v/>
      </c>
      <c r="PK176" s="469">
        <f>SUM(PK170:PK175)</f>
        <v/>
      </c>
      <c r="PL176" s="469">
        <f>SUM(PL170:PL175)</f>
        <v/>
      </c>
      <c r="PM176" s="469">
        <f>SUM(PM170:PM175)</f>
        <v/>
      </c>
      <c r="PN176" s="469">
        <f>SUM(PN170:PN175)</f>
        <v/>
      </c>
      <c r="PO176" s="469">
        <f>SUM(PO170:PO175)</f>
        <v/>
      </c>
      <c r="PP176" s="469">
        <f>SUM(PP170:PP175)</f>
        <v/>
      </c>
      <c r="PQ176" s="469">
        <f>SUM(PQ170:PQ175)</f>
        <v/>
      </c>
      <c r="PR176" s="469">
        <f>SUM(PR170:PR175)</f>
        <v/>
      </c>
      <c r="PS176" s="469">
        <f>SUM(PS170:PS175)</f>
        <v/>
      </c>
      <c r="PT176" s="469">
        <f>SUM(PT170:PT175)</f>
        <v/>
      </c>
      <c r="PU176" s="469">
        <f>SUM(PU170:PU175)</f>
        <v/>
      </c>
      <c r="PV176" s="469">
        <f>SUM(PV170:PV175)</f>
        <v/>
      </c>
      <c r="PW176" s="469">
        <f>SUM(PW170:PW175)</f>
        <v/>
      </c>
      <c r="PX176" s="469">
        <f>SUM(PX170:PX175)</f>
        <v/>
      </c>
      <c r="PY176" s="469">
        <f>SUM(PY170:PY175)</f>
        <v/>
      </c>
      <c r="PZ176" s="469">
        <f>SUM(PZ170:PZ175)</f>
        <v/>
      </c>
      <c r="QA176" s="469">
        <f>SUM(QA170:QA175)</f>
        <v/>
      </c>
      <c r="QB176" s="469">
        <f>SUM(QB170:QB175)</f>
        <v/>
      </c>
      <c r="QC176" s="469">
        <f>SUM(QC170:QC175)</f>
        <v/>
      </c>
      <c r="QD176" s="469">
        <f>SUM(QD170:QD175)</f>
        <v/>
      </c>
      <c r="QE176" s="469">
        <f>SUM(QE170:QE175)</f>
        <v/>
      </c>
      <c r="QF176" s="469">
        <f>SUM(QF170:QF175)</f>
        <v/>
      </c>
      <c r="QG176" s="469">
        <f>SUM(QG170:QG175)</f>
        <v/>
      </c>
      <c r="QH176" s="469">
        <f>SUM(QH170:QH175)</f>
        <v/>
      </c>
      <c r="QI176" s="469">
        <f>SUM(QI170:QI175)</f>
        <v/>
      </c>
      <c r="QJ176" s="469">
        <f>SUM(QJ170:QJ175)</f>
        <v/>
      </c>
      <c r="QK176" s="469">
        <f>SUM(QK170:QK175)</f>
        <v/>
      </c>
      <c r="QL176" s="469">
        <f>SUM(QL170:QL175)</f>
        <v/>
      </c>
      <c r="QM176" s="469">
        <f>SUM(QM170:QM175)</f>
        <v/>
      </c>
      <c r="QN176" s="469">
        <f>SUM(QN170:QN175)</f>
        <v/>
      </c>
      <c r="QO176" s="469">
        <f>SUM(QO170:QO175)</f>
        <v/>
      </c>
      <c r="QP176" s="469">
        <f>SUM(QP170:QP175)</f>
        <v/>
      </c>
      <c r="QQ176" s="469">
        <f>SUM(QQ170:QQ175)</f>
        <v/>
      </c>
      <c r="QR176" s="469">
        <f>SUM(QR170:QR175)</f>
        <v/>
      </c>
      <c r="QS176" s="469">
        <f>SUM(QS170:QS175)</f>
        <v/>
      </c>
      <c r="QT176" s="469">
        <f>SUM(QT170:QT175)</f>
        <v/>
      </c>
      <c r="QU176" s="469">
        <f>SUM(QU170:QU175)</f>
        <v/>
      </c>
      <c r="QV176" s="469">
        <f>SUM(QV170:QV175)</f>
        <v/>
      </c>
      <c r="QW176" s="469">
        <f>SUM(QW170:QW175)</f>
        <v/>
      </c>
      <c r="QX176" s="469">
        <f>SUM(QX170:QX175)</f>
        <v/>
      </c>
      <c r="QY176" s="469">
        <f>SUM(QY170:QY175)</f>
        <v/>
      </c>
      <c r="QZ176" s="469">
        <f>SUM(QZ170:QZ175)</f>
        <v/>
      </c>
      <c r="RA176" s="469">
        <f>SUM(RA170:RA175)</f>
        <v/>
      </c>
      <c r="RB176" s="469">
        <f>SUM(RB170:RB175)</f>
        <v/>
      </c>
      <c r="RC176" s="469">
        <f>SUM(RC170:RC175)</f>
        <v/>
      </c>
      <c r="RD176" s="469">
        <f>SUM(RD170:RD175)</f>
        <v/>
      </c>
      <c r="RE176" s="469">
        <f>SUM(RE170:RE175)</f>
        <v/>
      </c>
      <c r="RF176" s="469">
        <f>SUM(RF170:RF175)</f>
        <v/>
      </c>
      <c r="RG176" s="120">
        <f>IF(RF164=RF169,RF169=RF176,"FALSO")</f>
        <v/>
      </c>
      <c r="RH176" s="469">
        <f>SUM(RH170:RH175)</f>
        <v/>
      </c>
      <c r="RI176" s="469">
        <f>SUM(RI170:RI175)</f>
        <v/>
      </c>
      <c r="RJ176" s="469">
        <f>SUM(RJ170:RJ175)</f>
        <v/>
      </c>
      <c r="RK176" s="469">
        <f>SUM(RK170:RK175)</f>
        <v/>
      </c>
      <c r="RL176" s="469">
        <f>SUM(RL170:RL175)</f>
        <v/>
      </c>
      <c r="RM176" s="469">
        <f>SUM(RM170:RM175)</f>
        <v/>
      </c>
      <c r="RN176" s="469">
        <f>SUM(RN170:RN175)</f>
        <v/>
      </c>
      <c r="RO176" s="469">
        <f>SUM(RO170:RO175)</f>
        <v/>
      </c>
      <c r="RP176" s="469">
        <f>SUM(RP170:RP175)</f>
        <v/>
      </c>
      <c r="RQ176" s="469">
        <f>SUM(RQ170:RQ175)</f>
        <v/>
      </c>
      <c r="RR176" s="469">
        <f>SUM(RR170:RR175)</f>
        <v/>
      </c>
      <c r="RS176" s="469">
        <f>SUM(RS170:RS175)</f>
        <v/>
      </c>
      <c r="RT176" s="469">
        <f>SUM(RT170:RT175)</f>
        <v/>
      </c>
      <c r="RU176" s="469">
        <f>SUM(RU170:RU175)</f>
        <v/>
      </c>
      <c r="RV176" s="469">
        <f>SUM(RV170:RV175)</f>
        <v/>
      </c>
      <c r="RW176" s="469">
        <f>SUM(RW170:RW175)</f>
        <v/>
      </c>
      <c r="RX176" s="469">
        <f>SUM(RX170:RX175)</f>
        <v/>
      </c>
      <c r="RY176" s="469">
        <f>SUM(RY170:RY175)</f>
        <v/>
      </c>
      <c r="RZ176" s="469">
        <f>SUM(RZ170:RZ175)</f>
        <v/>
      </c>
      <c r="SA176" s="469">
        <f>SUM(SA170:SA175)</f>
        <v/>
      </c>
      <c r="SB176" s="469">
        <f>SUM(SB170:SB175)</f>
        <v/>
      </c>
      <c r="SC176" s="469">
        <f>SUM(SC170:SC175)</f>
        <v/>
      </c>
      <c r="SD176" s="469">
        <f>SUM(SD170:SD175)</f>
        <v/>
      </c>
      <c r="SE176" s="469">
        <f>SUM(SE170:SE175)</f>
        <v/>
      </c>
      <c r="SF176" s="469">
        <f>SUM(SF170:SF175)</f>
        <v/>
      </c>
      <c r="SG176" s="469">
        <f>SUM(SG170:SG175)</f>
        <v/>
      </c>
      <c r="SH176" s="469">
        <f>SUM(SH170:SH175)</f>
        <v/>
      </c>
      <c r="SI176" s="469">
        <f>SUM(SI170:SI175)</f>
        <v/>
      </c>
      <c r="SJ176" s="469">
        <f>SUM(SJ170:SJ175)</f>
        <v/>
      </c>
      <c r="SK176" s="469">
        <f>SUM(SK170:SK175)</f>
        <v/>
      </c>
      <c r="SL176" s="469">
        <f>SUM(SL170:SL175)</f>
        <v/>
      </c>
      <c r="SM176" s="469">
        <f>SUM(SM170:SM175)</f>
        <v/>
      </c>
      <c r="SN176" s="469">
        <f>SUM(SN170:SN175)</f>
        <v/>
      </c>
      <c r="SO176" s="469">
        <f>SUM(SO170:SO175)</f>
        <v/>
      </c>
      <c r="SP176" s="469">
        <f>SUM(SP170:SP175)</f>
        <v/>
      </c>
      <c r="SQ176" s="469">
        <f>SUM(SQ170:SQ175)</f>
        <v/>
      </c>
      <c r="SR176" s="469">
        <f>SUM(SR170:SR175)</f>
        <v/>
      </c>
      <c r="SS176" s="469">
        <f>SUM(SS170:SS175)</f>
        <v/>
      </c>
      <c r="ST176" s="469">
        <f>SUM(ST170:ST175)</f>
        <v/>
      </c>
      <c r="SU176" s="469">
        <f>SUM(SU170:SU175)</f>
        <v/>
      </c>
      <c r="SV176" s="469">
        <f>SUM(SV170:SV175)</f>
        <v/>
      </c>
      <c r="SW176" s="469">
        <f>SUM(SW170:SW175)</f>
        <v/>
      </c>
      <c r="SX176" s="469">
        <f>SUM(SX170:SX175)</f>
        <v/>
      </c>
      <c r="SY176" s="469">
        <f>SUM(SY170:SY175)</f>
        <v/>
      </c>
      <c r="SZ176" s="470">
        <f>SUM(SZ170:SZ175)</f>
        <v/>
      </c>
      <c r="TB176" s="585">
        <f>SUM(TB170:TB175)</f>
        <v/>
      </c>
      <c r="TC176" s="585">
        <f>SUM(TC170:TC175)</f>
        <v/>
      </c>
      <c r="TE176" s="585">
        <f>SUM(TE170:TE175)</f>
        <v/>
      </c>
      <c r="TF176" s="585">
        <f>SUM(TF170:TF175)</f>
        <v/>
      </c>
      <c r="TG176" s="585">
        <f>SUM(TG170:TG175)</f>
        <v/>
      </c>
      <c r="TH176" s="585">
        <f>SUM(TH170:TH175)</f>
        <v/>
      </c>
      <c r="TI176" s="585">
        <f>SUM(TI170:TI175)</f>
        <v/>
      </c>
      <c r="TJ176" s="585">
        <f>SUM(TJ170:TJ175)</f>
        <v/>
      </c>
      <c r="TK176" s="585">
        <f>SUM(TK170:TK175)</f>
        <v/>
      </c>
      <c r="TL176" s="585">
        <f>SUM(TL170:TL175)</f>
        <v/>
      </c>
      <c r="TM176" s="585">
        <f>SUM(TM170:TM175)</f>
        <v/>
      </c>
      <c r="TN176" s="585">
        <f>SUM(TN170:TN175)</f>
        <v/>
      </c>
      <c r="TO176" s="585">
        <f>SUM(TO170:TO175)</f>
        <v/>
      </c>
      <c r="TP176" s="585">
        <f>SUM(TP170:TP175)</f>
        <v/>
      </c>
      <c r="TQ176" s="585">
        <f>SUM(TQ170:TQ175)</f>
        <v/>
      </c>
      <c r="TR176" s="585">
        <f>SUM(TR170:TR175)</f>
        <v/>
      </c>
      <c r="TS176" s="585">
        <f>SUM(TS170:TS175)</f>
        <v/>
      </c>
      <c r="TT176" s="585">
        <f>SUM(TT170:TT175)</f>
        <v/>
      </c>
      <c r="TU176" s="585">
        <f>SUM(TU170:TU175)</f>
        <v/>
      </c>
    </row>
    <row r="177" ht="23" customHeight="1">
      <c r="A177" s="1100" t="n"/>
      <c r="B177" s="1101" t="n"/>
      <c r="C177" s="1102" t="n"/>
      <c r="D177" s="84" t="inlineStr">
        <is>
          <t>EN SITUACION DE DESPLAZADO</t>
        </is>
      </c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7" t="n"/>
      <c r="CE177" s="7" t="n"/>
      <c r="CF177" s="7" t="n"/>
      <c r="CG177" s="7" t="n"/>
      <c r="CH177" s="7" t="n"/>
      <c r="CI177" s="7" t="n"/>
      <c r="CJ177" s="7" t="n"/>
      <c r="CK177" s="7" t="n"/>
      <c r="CL177" s="7" t="n"/>
      <c r="CM177" s="7" t="n"/>
      <c r="CN177" s="7" t="n"/>
      <c r="CO177" s="7" t="n"/>
      <c r="CP177" s="7" t="n"/>
      <c r="CQ177" s="7" t="n"/>
      <c r="CR177" s="7" t="n"/>
      <c r="CS177" s="7" t="n"/>
      <c r="CT177" s="7" t="n"/>
      <c r="CU177" s="7" t="n"/>
      <c r="CV177" s="7" t="n"/>
      <c r="CW177" s="7" t="n"/>
      <c r="CX177" s="7" t="n"/>
      <c r="CY177" s="7" t="n"/>
      <c r="CZ177" s="7" t="n"/>
      <c r="DA177" s="7" t="n"/>
      <c r="DB177" s="7" t="n"/>
      <c r="DC177" s="7" t="n"/>
      <c r="DD177" s="7" t="n"/>
      <c r="DE177" s="7" t="n"/>
      <c r="DF177" s="7" t="n"/>
      <c r="DG177" s="7" t="n"/>
      <c r="DH177" s="7" t="n"/>
      <c r="DI177" s="7" t="n"/>
      <c r="DJ177" s="7" t="n"/>
      <c r="DK177" s="7" t="n"/>
      <c r="DL177" s="7" t="n"/>
      <c r="DM177" s="7" t="n"/>
      <c r="DN177" s="7" t="n"/>
      <c r="DO177" s="7" t="n"/>
      <c r="DP177" s="7" t="n"/>
      <c r="DQ177" s="7" t="n"/>
      <c r="DR177" s="7" t="n"/>
      <c r="DS177" s="7" t="n"/>
      <c r="DT177" s="7" t="n"/>
      <c r="DU177" s="7" t="n"/>
      <c r="DV177" s="7" t="n"/>
      <c r="DW177" s="7" t="n"/>
      <c r="DX177" s="7" t="n"/>
      <c r="DY177" s="7" t="n"/>
      <c r="DZ177" s="7" t="n"/>
      <c r="EA177" s="7" t="n"/>
      <c r="EB177" s="7" t="n"/>
      <c r="EC177" s="7" t="n"/>
      <c r="ED177" s="7" t="n"/>
      <c r="EE177" s="7" t="n"/>
      <c r="EF177" s="7" t="n"/>
      <c r="EG177" s="7" t="n"/>
      <c r="EH177" s="7" t="n"/>
      <c r="EI177" s="7" t="n"/>
      <c r="EJ177" s="7" t="n"/>
      <c r="EK177" s="7" t="n"/>
      <c r="EL177" s="7" t="n"/>
      <c r="EM177" s="7" t="n"/>
      <c r="EN177" s="7" t="n"/>
      <c r="EO177" s="7" t="n"/>
      <c r="EP177" s="7" t="n"/>
      <c r="EQ177" s="7" t="n"/>
      <c r="ER177" s="7" t="n"/>
      <c r="ES177" s="7" t="n"/>
      <c r="ET177" s="7" t="n"/>
      <c r="EU177" s="7" t="n"/>
      <c r="EV177" s="7" t="n"/>
      <c r="EW177" s="7" t="n"/>
      <c r="EX177" s="7" t="n"/>
      <c r="EY177" s="7" t="n"/>
      <c r="EZ177" s="7" t="n"/>
      <c r="FA177" s="7" t="n"/>
      <c r="FB177" s="7" t="n"/>
      <c r="FC177" s="7" t="n"/>
      <c r="FD177" s="7" t="n"/>
      <c r="FE177" s="7" t="n"/>
      <c r="FF177" s="7" t="n"/>
      <c r="FG177" s="7" t="n"/>
      <c r="FH177" s="7" t="n"/>
      <c r="FI177" s="7" t="n"/>
      <c r="FJ177" s="7" t="n"/>
      <c r="FK177" s="7" t="n"/>
      <c r="FL177" s="7" t="n"/>
      <c r="FM177" s="7" t="n"/>
      <c r="FN177" s="7" t="n"/>
      <c r="FO177" s="7" t="n"/>
      <c r="FP177" s="7" t="n"/>
      <c r="FQ177" s="7" t="n"/>
      <c r="FR177" s="7" t="n"/>
      <c r="FS177" s="7" t="n"/>
      <c r="FT177" s="7" t="n"/>
      <c r="FU177" s="7" t="n"/>
      <c r="FV177" s="7" t="n"/>
      <c r="FW177" s="7" t="n"/>
      <c r="FX177" s="7" t="n"/>
      <c r="FY177" s="7" t="n"/>
      <c r="FZ177" s="7" t="n"/>
      <c r="GA177" s="7" t="n"/>
      <c r="GB177" s="7" t="n"/>
      <c r="GC177" s="7" t="n"/>
      <c r="GD177" s="7" t="n"/>
      <c r="GE177" s="7" t="n"/>
      <c r="GF177" s="7" t="n"/>
      <c r="GG177" s="7" t="n"/>
      <c r="GH177" s="7" t="n"/>
      <c r="GI177" s="7" t="n"/>
      <c r="GJ177" s="7" t="n"/>
      <c r="GK177" s="7" t="n"/>
      <c r="GL177" s="7" t="n"/>
      <c r="GM177" s="7" t="n"/>
      <c r="GN177" s="7" t="n"/>
      <c r="GO177" s="7" t="n"/>
      <c r="GP177" s="7" t="n"/>
      <c r="GQ177" s="7" t="n"/>
      <c r="GR177" s="7" t="n"/>
      <c r="GS177" s="7" t="n"/>
      <c r="GT177" s="7" t="n"/>
      <c r="GU177" s="7" t="n"/>
      <c r="GV177" s="7" t="n"/>
      <c r="GW177" s="7" t="n"/>
      <c r="GX177" s="7" t="n"/>
      <c r="GY177" s="7" t="n"/>
      <c r="GZ177" s="7" t="n"/>
      <c r="HA177" s="7" t="n"/>
      <c r="HB177" s="7" t="n"/>
      <c r="HC177" s="7" t="n"/>
      <c r="HD177" s="7" t="n"/>
      <c r="HE177" s="7" t="n"/>
      <c r="HF177" s="7" t="n"/>
      <c r="HG177" s="7" t="n"/>
      <c r="HH177" s="7" t="n"/>
      <c r="HI177" s="7" t="n"/>
      <c r="HJ177" s="7" t="n"/>
      <c r="HK177" s="7" t="n"/>
      <c r="HL177" s="7" t="n"/>
      <c r="HM177" s="7" t="n"/>
      <c r="HN177" s="7" t="n"/>
      <c r="HO177" s="7" t="n"/>
      <c r="HP177" s="7" t="n"/>
      <c r="HQ177" s="7" t="n"/>
      <c r="HR177" s="7" t="n"/>
      <c r="HS177" s="7" t="n"/>
      <c r="HT177" s="7" t="n"/>
      <c r="HU177" s="7" t="n"/>
      <c r="HV177" s="7" t="n"/>
      <c r="HW177" s="7" t="n"/>
      <c r="HX177" s="7" t="n"/>
      <c r="HY177" s="7" t="n"/>
      <c r="HZ177" s="7" t="n"/>
      <c r="IA177" s="7" t="n"/>
      <c r="IB177" s="7" t="n"/>
      <c r="IC177" s="7" t="n"/>
      <c r="ID177" s="7" t="n"/>
      <c r="IE177" s="7" t="n"/>
      <c r="IF177" s="7" t="n"/>
      <c r="IG177" s="7" t="n"/>
      <c r="IH177" s="7" t="n"/>
      <c r="II177" s="7" t="n"/>
      <c r="IJ177" s="7" t="n"/>
      <c r="IK177" s="7" t="n"/>
      <c r="IL177" s="7" t="n"/>
      <c r="IM177" s="7" t="n"/>
      <c r="IN177" s="7" t="n"/>
      <c r="IO177" s="7" t="n"/>
      <c r="IP177" s="7" t="n"/>
      <c r="IQ177" s="7" t="n"/>
      <c r="IR177" s="7" t="n"/>
      <c r="IS177" s="7" t="n"/>
      <c r="IT177" s="7" t="n"/>
      <c r="IU177" s="7" t="n"/>
      <c r="IV177" s="7" t="n"/>
      <c r="IW177" s="7" t="n"/>
      <c r="IX177" s="7" t="n"/>
      <c r="IY177" s="7" t="n"/>
      <c r="IZ177" s="7" t="n"/>
      <c r="JA177" s="7" t="n"/>
      <c r="JB177" s="7" t="n"/>
      <c r="JC177" s="7" t="n"/>
      <c r="JD177" s="7" t="n"/>
      <c r="JE177" s="7" t="n"/>
      <c r="JF177" s="7" t="n"/>
      <c r="JG177" s="7" t="n"/>
      <c r="JH177" s="7" t="n"/>
      <c r="JI177" s="7" t="n"/>
      <c r="JJ177" s="7" t="n"/>
      <c r="JK177" s="7" t="n"/>
      <c r="JL177" s="7" t="n"/>
      <c r="JM177" s="7" t="n"/>
      <c r="JN177" s="7" t="n"/>
      <c r="JO177" s="7" t="n"/>
      <c r="JP177" s="7" t="n"/>
      <c r="JQ177" s="7" t="n"/>
      <c r="JR177" s="7" t="n"/>
      <c r="JS177" s="7" t="n"/>
      <c r="JT177" s="7" t="n"/>
      <c r="JU177" s="7" t="n"/>
      <c r="JV177" s="7" t="n"/>
      <c r="JW177" s="7" t="n"/>
      <c r="JX177" s="7" t="n"/>
      <c r="JY177" s="7" t="n"/>
      <c r="JZ177" s="7" t="n"/>
      <c r="KA177" s="7" t="n"/>
      <c r="KB177" s="7" t="n"/>
      <c r="KC177" s="7" t="n"/>
      <c r="KD177" s="7" t="n"/>
      <c r="KE177" s="7" t="n"/>
      <c r="KF177" s="7" t="n"/>
      <c r="KG177" s="7" t="n"/>
      <c r="KH177" s="7" t="n"/>
      <c r="KI177" s="7" t="n"/>
      <c r="KJ177" s="7" t="n"/>
      <c r="KK177" s="7" t="n"/>
      <c r="KL177" s="7" t="n"/>
      <c r="KM177" s="7" t="n"/>
      <c r="KN177" s="7" t="n"/>
      <c r="KO177" s="7" t="n"/>
      <c r="KP177" s="7" t="n"/>
      <c r="KQ177" s="7" t="n"/>
      <c r="KR177" s="7" t="n"/>
      <c r="KS177" s="7" t="n"/>
      <c r="KT177" s="7" t="n"/>
      <c r="KU177" s="7" t="n"/>
      <c r="KV177" s="7" t="n"/>
      <c r="KW177" s="7" t="n"/>
      <c r="KX177" s="7" t="n"/>
      <c r="KY177" s="7" t="n"/>
      <c r="KZ177" s="7" t="n"/>
      <c r="LA177" s="7" t="n"/>
      <c r="LB177" s="7" t="n"/>
      <c r="LC177" s="7" t="n"/>
      <c r="LD177" s="7" t="n"/>
      <c r="LE177" s="7" t="n"/>
      <c r="LF177" s="7" t="n"/>
      <c r="LG177" s="7" t="n"/>
      <c r="LH177" s="7" t="n"/>
      <c r="LI177" s="7" t="n"/>
      <c r="LJ177" s="7" t="n"/>
      <c r="LK177" s="7" t="n"/>
      <c r="LL177" s="7" t="n"/>
      <c r="LM177" s="7" t="n"/>
      <c r="LN177" s="7" t="n"/>
      <c r="LO177" s="7" t="n"/>
      <c r="LP177" s="7" t="n"/>
      <c r="LQ177" s="7" t="n"/>
      <c r="LR177" s="7" t="n"/>
      <c r="LS177" s="7" t="n"/>
      <c r="LT177" s="7" t="n"/>
      <c r="LU177" s="7" t="n"/>
      <c r="LV177" s="7" t="n"/>
      <c r="LW177" s="7" t="n"/>
      <c r="LX177" s="7" t="n"/>
      <c r="LY177" s="7" t="n"/>
      <c r="LZ177" s="7" t="n"/>
      <c r="MA177" s="7" t="n"/>
      <c r="MB177" s="7" t="n"/>
      <c r="MC177" s="7" t="n"/>
      <c r="MD177" s="7" t="n"/>
      <c r="ME177" s="7" t="n"/>
      <c r="MF177" s="7" t="n"/>
      <c r="MG177" s="7" t="n"/>
      <c r="MH177" s="7" t="n"/>
      <c r="MI177" s="7" t="n"/>
      <c r="MJ177" s="7" t="n"/>
      <c r="MK177" s="7" t="n"/>
      <c r="ML177" s="7" t="n"/>
      <c r="MM177" s="7" t="n"/>
      <c r="MN177" s="7" t="n"/>
      <c r="MO177" s="7" t="n"/>
      <c r="MP177" s="7" t="n"/>
      <c r="MQ177" s="7" t="n"/>
      <c r="MR177" s="7" t="n"/>
      <c r="MS177" s="7" t="n"/>
      <c r="MT177" s="7" t="n"/>
      <c r="MU177" s="7" t="n"/>
      <c r="MV177" s="7" t="n"/>
      <c r="MW177" s="7" t="n"/>
      <c r="MX177" s="7" t="n"/>
      <c r="MY177" s="7" t="n"/>
      <c r="MZ177" s="7" t="n"/>
      <c r="NA177" s="7" t="n"/>
      <c r="NB177" s="7" t="n"/>
      <c r="NC177" s="7" t="n"/>
      <c r="ND177" s="7" t="n"/>
      <c r="NE177" s="7" t="n"/>
      <c r="NF177" s="7" t="n"/>
      <c r="NG177" s="7" t="n"/>
      <c r="NH177" s="7" t="n"/>
      <c r="NI177" s="7" t="n"/>
      <c r="NJ177" s="7" t="n"/>
      <c r="NK177" s="7" t="n"/>
      <c r="NL177" s="7" t="n"/>
      <c r="NM177" s="7" t="n"/>
      <c r="NN177" s="7" t="n"/>
      <c r="NO177" s="7" t="n"/>
      <c r="NP177" s="7" t="n"/>
      <c r="NQ177" s="619" t="n"/>
      <c r="NR177" s="619" t="n"/>
      <c r="NS177" s="619" t="n"/>
      <c r="NT177" s="619" t="n"/>
      <c r="NU177" s="619" t="n"/>
      <c r="NV177" s="619" t="n"/>
      <c r="NW177" s="619" t="n"/>
      <c r="NX177" s="619" t="n"/>
      <c r="NY177" s="7" t="n"/>
      <c r="NZ177" s="7" t="n"/>
      <c r="OA177" s="7" t="n"/>
      <c r="OB177" s="7" t="n"/>
      <c r="OC177" s="7" t="n"/>
      <c r="OD177" s="7" t="n"/>
      <c r="OE177" s="7" t="n"/>
      <c r="OF177" s="7" t="n"/>
      <c r="OG177" s="619" t="n"/>
      <c r="OH177" s="619" t="n"/>
      <c r="OI177" s="619" t="n"/>
      <c r="OJ177" s="619" t="n"/>
      <c r="OK177" s="619" t="n"/>
      <c r="OL177" s="619" t="n"/>
      <c r="OM177" s="619" t="n"/>
      <c r="ON177" s="619" t="n"/>
      <c r="OO177" s="619" t="n"/>
      <c r="OP177" s="619" t="n"/>
      <c r="OQ177" s="619" t="n"/>
      <c r="OR177" s="619" t="n"/>
      <c r="OS177" s="619" t="n"/>
      <c r="OT177" s="619" t="n"/>
      <c r="OU177" s="619" t="n"/>
      <c r="OV177" s="619" t="n"/>
      <c r="OW177" s="7" t="n"/>
      <c r="OX177" s="7" t="n"/>
      <c r="OY177" s="7" t="n"/>
      <c r="OZ177" s="7" t="n"/>
      <c r="PA177" s="7" t="n"/>
      <c r="PB177" s="7" t="n"/>
      <c r="PC177" s="7" t="n"/>
      <c r="PD177" s="7" t="n"/>
      <c r="PE177" s="7" t="n"/>
      <c r="PF177" s="7" t="n"/>
      <c r="PG177" s="7" t="n"/>
      <c r="PH177" s="7" t="n"/>
      <c r="PI177" s="7" t="n"/>
      <c r="PJ177" s="7" t="n"/>
      <c r="PK177" s="7" t="n"/>
      <c r="PL177" s="7" t="n"/>
      <c r="PM177" s="7" t="n"/>
      <c r="PN177" s="7" t="n"/>
      <c r="PO177" s="7" t="n"/>
      <c r="PP177" s="7" t="n"/>
      <c r="PQ177" s="7" t="n"/>
      <c r="PR177" s="7" t="n"/>
      <c r="PS177" s="7" t="n"/>
      <c r="PT177" s="7" t="n"/>
      <c r="PU177" s="7" t="n"/>
      <c r="PV177" s="7" t="n"/>
      <c r="PW177" s="7" t="n"/>
      <c r="PX177" s="7" t="n"/>
      <c r="PY177" s="7" t="n"/>
      <c r="PZ177" s="7" t="n"/>
      <c r="QA177" s="7" t="n"/>
      <c r="QB177" s="7" t="n"/>
      <c r="QC177" s="7" t="n"/>
      <c r="QD177" s="7" t="n"/>
      <c r="QE177" s="7" t="n"/>
      <c r="QF177" s="7" t="n"/>
      <c r="QG177" s="7" t="n"/>
      <c r="QH177" s="7" t="n"/>
      <c r="QI177" s="7" t="n"/>
      <c r="QJ177" s="7" t="n"/>
      <c r="QK177" s="7" t="n"/>
      <c r="QL177" s="7" t="n"/>
      <c r="QM177" s="7" t="n"/>
      <c r="QN177" s="7" t="n"/>
      <c r="QO177" s="7" t="n"/>
      <c r="QP177" s="7" t="n"/>
      <c r="QQ177" s="7" t="n"/>
      <c r="QR177" s="7" t="n"/>
      <c r="QS177" s="7" t="n"/>
      <c r="QT177" s="7" t="n"/>
      <c r="QU177" s="7" t="n"/>
      <c r="QV177" s="7" t="n"/>
      <c r="QW177" s="7" t="n"/>
      <c r="QX177" s="7" t="n"/>
      <c r="QY177" s="7" t="n"/>
      <c r="QZ177" s="7" t="n"/>
      <c r="RA177" s="7" t="n"/>
      <c r="RB177" s="7" t="n"/>
      <c r="RC177" s="7" t="n"/>
      <c r="RD177" s="7" t="n"/>
      <c r="RE177" s="7" t="n"/>
      <c r="RF177" s="455">
        <f>SUM(E177:RE177)-QF177-QL177-SUM(QO177:QQ177)-SUM(QT177:QV177)</f>
        <v/>
      </c>
      <c r="RG177" s="119" t="n"/>
      <c r="RH177" s="456">
        <f>SUM(E177:G177)</f>
        <v/>
      </c>
      <c r="RI177" s="456">
        <f>SUM(H177:BN177)</f>
        <v/>
      </c>
      <c r="RJ177" s="456">
        <f>SUM(BO177:CT177)</f>
        <v/>
      </c>
      <c r="RK177" s="244">
        <f>SUM(CU177:CW177)</f>
        <v/>
      </c>
      <c r="RL177" s="456">
        <f>SUM(CX177:DH177)</f>
        <v/>
      </c>
      <c r="RM177" s="456">
        <f>SUM(DI177:DU177)</f>
        <v/>
      </c>
      <c r="RN177" s="456">
        <f>SUM(DV177:EZ177)</f>
        <v/>
      </c>
      <c r="RO177" s="456">
        <f>SUM(FA177:FB177)</f>
        <v/>
      </c>
      <c r="RP177" s="456">
        <f>SUM(FC177:FH177)</f>
        <v/>
      </c>
      <c r="RQ177" s="456">
        <f>SUM(FI177:GB177)</f>
        <v/>
      </c>
      <c r="RR177" s="456">
        <f>SUM(GC177:GW177)</f>
        <v/>
      </c>
      <c r="RS177" s="456">
        <f>SUM(GX177:IP177)</f>
        <v/>
      </c>
      <c r="RT177" s="456">
        <f>SUM(IQ177:JC177)</f>
        <v/>
      </c>
      <c r="RU177" s="456">
        <f>SUM(JD177:JV177)</f>
        <v/>
      </c>
      <c r="RV177" s="456">
        <f>SUM(JW177:MA177)</f>
        <v/>
      </c>
      <c r="RW177" s="456">
        <f>SUM(MB177:MN177)</f>
        <v/>
      </c>
      <c r="RX177" s="456">
        <f>MO177</f>
        <v/>
      </c>
      <c r="RY177" s="456">
        <f>SUM(MP177:MQ177)</f>
        <v/>
      </c>
      <c r="RZ177" s="456">
        <f>SUM(MR177:MT177)</f>
        <v/>
      </c>
      <c r="SA177" s="456">
        <f>SUM(MU177:MW177)</f>
        <v/>
      </c>
      <c r="SB177" s="456">
        <f>SUM(MX177:MZ177)</f>
        <v/>
      </c>
      <c r="SC177" s="456">
        <f>SUM(NA177:NB177)</f>
        <v/>
      </c>
      <c r="SD177" s="456">
        <f>SUM(NC177)</f>
        <v/>
      </c>
      <c r="SE177" s="456">
        <f>SUM(ND177:NF177)</f>
        <v/>
      </c>
      <c r="SF177" s="456">
        <f>SUM(NG177)</f>
        <v/>
      </c>
      <c r="SG177" s="456">
        <f>SUM(NH177)</f>
        <v/>
      </c>
      <c r="SH177" s="456">
        <f>NI177</f>
        <v/>
      </c>
      <c r="SI177" s="456">
        <f>NJ177</f>
        <v/>
      </c>
      <c r="SJ177" s="456">
        <f>SUM(NK177:NP177)</f>
        <v/>
      </c>
      <c r="SK177" s="456">
        <f>SUM(NQ177:PN177)</f>
        <v/>
      </c>
      <c r="SL177" s="456">
        <f>SUM(PO177:PX177)</f>
        <v/>
      </c>
      <c r="SM177" s="456">
        <f>SUM(PY177:PZ177)</f>
        <v/>
      </c>
      <c r="SN177" s="456">
        <f>SUM(QA177:QB177)</f>
        <v/>
      </c>
      <c r="SO177" s="456">
        <f>SUM(QC177:QE177)</f>
        <v/>
      </c>
      <c r="SP177" s="456">
        <f>SUM(QG177:QK177)</f>
        <v/>
      </c>
      <c r="SQ177" s="456">
        <f>SUM(QM177:QN177)</f>
        <v/>
      </c>
      <c r="SR177" s="456">
        <f>SUM(QO177)</f>
        <v/>
      </c>
      <c r="SS177" s="456">
        <f>SUM(QP177)+QQ177</f>
        <v/>
      </c>
      <c r="ST177" s="456">
        <f>SUM(QR177)</f>
        <v/>
      </c>
      <c r="SU177" s="456">
        <f>SUM(QS177)</f>
        <v/>
      </c>
      <c r="SV177" s="456">
        <f>SUM(QT177)</f>
        <v/>
      </c>
      <c r="SW177" s="456">
        <f>SUM(QU177)</f>
        <v/>
      </c>
      <c r="SX177" s="456">
        <f>SUM(QV177)</f>
        <v/>
      </c>
      <c r="SY177" s="456">
        <f>SUM(QW177:RE177)</f>
        <v/>
      </c>
      <c r="SZ177" s="157">
        <f>SUM(RH177:SX177)-SUM(SR177:SS177)-SUM(SV177:SX177)</f>
        <v/>
      </c>
      <c r="TB177" s="625" t="n"/>
      <c r="TC177" s="625" t="n"/>
      <c r="TE177" s="625" t="n"/>
      <c r="TF177" s="625" t="n"/>
      <c r="TG177" s="625" t="n"/>
      <c r="TH177" s="625" t="n"/>
      <c r="TI177" s="625" t="n"/>
      <c r="TJ177" s="625" t="n"/>
      <c r="TK177" s="625" t="n"/>
      <c r="TL177" s="625" t="n"/>
      <c r="TM177" s="625" t="n"/>
      <c r="TN177" s="625" t="n"/>
      <c r="TO177" s="625" t="n"/>
      <c r="TP177" s="625" t="n"/>
      <c r="TQ177" s="625" t="n"/>
      <c r="TR177" s="625" t="n"/>
      <c r="TS177" s="625" t="n"/>
      <c r="TT177" s="625" t="n"/>
      <c r="TU177" s="625" t="n"/>
    </row>
    <row r="178" ht="23" customHeight="1">
      <c r="A178" s="1100" t="n"/>
      <c r="B178" s="1101" t="n"/>
      <c r="C178" s="1102" t="n"/>
      <c r="D178" s="84" t="inlineStr">
        <is>
          <t>EN CONDICION DE DISCAPACIDAD</t>
        </is>
      </c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7" t="n"/>
      <c r="CE178" s="7" t="n"/>
      <c r="CF178" s="7" t="n"/>
      <c r="CG178" s="7" t="n"/>
      <c r="CH178" s="7" t="n"/>
      <c r="CI178" s="7" t="n"/>
      <c r="CJ178" s="7" t="n"/>
      <c r="CK178" s="7" t="n"/>
      <c r="CL178" s="7" t="n"/>
      <c r="CM178" s="7" t="n"/>
      <c r="CN178" s="7" t="n"/>
      <c r="CO178" s="7" t="n"/>
      <c r="CP178" s="7" t="n"/>
      <c r="CQ178" s="7" t="n"/>
      <c r="CR178" s="7" t="n"/>
      <c r="CS178" s="7" t="n"/>
      <c r="CT178" s="7" t="n"/>
      <c r="CU178" s="7" t="n"/>
      <c r="CV178" s="7" t="n"/>
      <c r="CW178" s="7" t="n"/>
      <c r="CX178" s="7" t="n"/>
      <c r="CY178" s="7" t="n"/>
      <c r="CZ178" s="7" t="n"/>
      <c r="DA178" s="7" t="n"/>
      <c r="DB178" s="7" t="n"/>
      <c r="DC178" s="7" t="n"/>
      <c r="DD178" s="7" t="n"/>
      <c r="DE178" s="7" t="n"/>
      <c r="DF178" s="7" t="n"/>
      <c r="DG178" s="7" t="n"/>
      <c r="DH178" s="7" t="n"/>
      <c r="DI178" s="7" t="n"/>
      <c r="DJ178" s="7" t="n"/>
      <c r="DK178" s="7" t="n"/>
      <c r="DL178" s="7" t="n"/>
      <c r="DM178" s="7" t="n"/>
      <c r="DN178" s="7" t="n"/>
      <c r="DO178" s="7" t="n"/>
      <c r="DP178" s="7" t="n"/>
      <c r="DQ178" s="7" t="n"/>
      <c r="DR178" s="7" t="n"/>
      <c r="DS178" s="7" t="n"/>
      <c r="DT178" s="7" t="n"/>
      <c r="DU178" s="7" t="n"/>
      <c r="DV178" s="7" t="n"/>
      <c r="DW178" s="7" t="n"/>
      <c r="DX178" s="7" t="n"/>
      <c r="DY178" s="7" t="n"/>
      <c r="DZ178" s="7" t="n"/>
      <c r="EA178" s="7" t="n"/>
      <c r="EB178" s="7" t="n"/>
      <c r="EC178" s="7" t="n"/>
      <c r="ED178" s="7" t="n"/>
      <c r="EE178" s="7" t="n"/>
      <c r="EF178" s="7" t="n"/>
      <c r="EG178" s="7" t="n"/>
      <c r="EH178" s="7" t="n"/>
      <c r="EI178" s="7" t="n"/>
      <c r="EJ178" s="7" t="n"/>
      <c r="EK178" s="7" t="n"/>
      <c r="EL178" s="7" t="n"/>
      <c r="EM178" s="7" t="n"/>
      <c r="EN178" s="7" t="n"/>
      <c r="EO178" s="7" t="n"/>
      <c r="EP178" s="7" t="n"/>
      <c r="EQ178" s="7" t="n"/>
      <c r="ER178" s="7" t="n"/>
      <c r="ES178" s="7" t="n"/>
      <c r="ET178" s="7" t="n"/>
      <c r="EU178" s="7" t="n"/>
      <c r="EV178" s="7" t="n"/>
      <c r="EW178" s="7" t="n"/>
      <c r="EX178" s="7" t="n"/>
      <c r="EY178" s="7" t="n"/>
      <c r="EZ178" s="7" t="n"/>
      <c r="FA178" s="7" t="n"/>
      <c r="FB178" s="7" t="n"/>
      <c r="FC178" s="7" t="n"/>
      <c r="FD178" s="7" t="n"/>
      <c r="FE178" s="7" t="n"/>
      <c r="FF178" s="7" t="n"/>
      <c r="FG178" s="7" t="n"/>
      <c r="FH178" s="7" t="n"/>
      <c r="FI178" s="7" t="n"/>
      <c r="FJ178" s="7" t="n"/>
      <c r="FK178" s="7" t="n"/>
      <c r="FL178" s="7" t="n"/>
      <c r="FM178" s="7" t="n"/>
      <c r="FN178" s="7" t="n"/>
      <c r="FO178" s="7" t="n"/>
      <c r="FP178" s="7" t="n"/>
      <c r="FQ178" s="7" t="n"/>
      <c r="FR178" s="7" t="n"/>
      <c r="FS178" s="7" t="n"/>
      <c r="FT178" s="7" t="n"/>
      <c r="FU178" s="7" t="n"/>
      <c r="FV178" s="7" t="n"/>
      <c r="FW178" s="7" t="n"/>
      <c r="FX178" s="7" t="n"/>
      <c r="FY178" s="7" t="n"/>
      <c r="FZ178" s="7" t="n"/>
      <c r="GA178" s="7" t="n"/>
      <c r="GB178" s="7" t="n"/>
      <c r="GC178" s="7" t="n"/>
      <c r="GD178" s="7" t="n"/>
      <c r="GE178" s="7" t="n"/>
      <c r="GF178" s="7" t="n"/>
      <c r="GG178" s="7" t="n"/>
      <c r="GH178" s="7" t="n"/>
      <c r="GI178" s="7" t="n"/>
      <c r="GJ178" s="7" t="n"/>
      <c r="GK178" s="7" t="n"/>
      <c r="GL178" s="7" t="n"/>
      <c r="GM178" s="7" t="n"/>
      <c r="GN178" s="7" t="n"/>
      <c r="GO178" s="7" t="n"/>
      <c r="GP178" s="7" t="n"/>
      <c r="GQ178" s="7" t="n"/>
      <c r="GR178" s="7" t="n"/>
      <c r="GS178" s="7" t="n"/>
      <c r="GT178" s="7" t="n"/>
      <c r="GU178" s="7" t="n"/>
      <c r="GV178" s="7" t="n"/>
      <c r="GW178" s="7" t="n"/>
      <c r="GX178" s="7" t="n"/>
      <c r="GY178" s="7" t="n"/>
      <c r="GZ178" s="7" t="n"/>
      <c r="HA178" s="7" t="n"/>
      <c r="HB178" s="7" t="n"/>
      <c r="HC178" s="7" t="n"/>
      <c r="HD178" s="7" t="n"/>
      <c r="HE178" s="7" t="n"/>
      <c r="HF178" s="7" t="n"/>
      <c r="HG178" s="7" t="n"/>
      <c r="HH178" s="7" t="n"/>
      <c r="HI178" s="7" t="n"/>
      <c r="HJ178" s="7" t="n"/>
      <c r="HK178" s="7" t="n"/>
      <c r="HL178" s="7" t="n"/>
      <c r="HM178" s="7" t="n"/>
      <c r="HN178" s="7" t="n"/>
      <c r="HO178" s="7" t="n"/>
      <c r="HP178" s="7" t="n"/>
      <c r="HQ178" s="7" t="n"/>
      <c r="HR178" s="7" t="n"/>
      <c r="HS178" s="7" t="n"/>
      <c r="HT178" s="7" t="n"/>
      <c r="HU178" s="7" t="n"/>
      <c r="HV178" s="7" t="n"/>
      <c r="HW178" s="7" t="n"/>
      <c r="HX178" s="7" t="n"/>
      <c r="HY178" s="7" t="n"/>
      <c r="HZ178" s="7" t="n"/>
      <c r="IA178" s="7" t="n"/>
      <c r="IB178" s="7" t="n"/>
      <c r="IC178" s="7" t="n"/>
      <c r="ID178" s="7" t="n"/>
      <c r="IE178" s="7" t="n"/>
      <c r="IF178" s="7" t="n"/>
      <c r="IG178" s="7" t="n"/>
      <c r="IH178" s="7" t="n"/>
      <c r="II178" s="7" t="n"/>
      <c r="IJ178" s="7" t="n"/>
      <c r="IK178" s="7" t="n"/>
      <c r="IL178" s="7" t="n"/>
      <c r="IM178" s="7" t="n"/>
      <c r="IN178" s="7" t="n"/>
      <c r="IO178" s="7" t="n"/>
      <c r="IP178" s="7" t="n"/>
      <c r="IQ178" s="7" t="n"/>
      <c r="IR178" s="7" t="n"/>
      <c r="IS178" s="7" t="n"/>
      <c r="IT178" s="7" t="n"/>
      <c r="IU178" s="7" t="n"/>
      <c r="IV178" s="7" t="n"/>
      <c r="IW178" s="7" t="n"/>
      <c r="IX178" s="7" t="n"/>
      <c r="IY178" s="7" t="n"/>
      <c r="IZ178" s="7" t="n"/>
      <c r="JA178" s="7" t="n"/>
      <c r="JB178" s="7" t="n"/>
      <c r="JC178" s="7" t="n"/>
      <c r="JD178" s="7" t="n"/>
      <c r="JE178" s="7" t="n"/>
      <c r="JF178" s="7" t="n"/>
      <c r="JG178" s="7" t="n"/>
      <c r="JH178" s="7" t="n"/>
      <c r="JI178" s="7" t="n"/>
      <c r="JJ178" s="7" t="n"/>
      <c r="JK178" s="7" t="n"/>
      <c r="JL178" s="7" t="n"/>
      <c r="JM178" s="7" t="n"/>
      <c r="JN178" s="7" t="n"/>
      <c r="JO178" s="7" t="n"/>
      <c r="JP178" s="7" t="n"/>
      <c r="JQ178" s="7" t="n"/>
      <c r="JR178" s="7" t="n"/>
      <c r="JS178" s="7" t="n"/>
      <c r="JT178" s="7" t="n"/>
      <c r="JU178" s="7" t="n"/>
      <c r="JV178" s="7" t="n"/>
      <c r="JW178" s="7" t="n"/>
      <c r="JX178" s="7" t="n"/>
      <c r="JY178" s="7" t="n"/>
      <c r="JZ178" s="7" t="n"/>
      <c r="KA178" s="7" t="n"/>
      <c r="KB178" s="7" t="n"/>
      <c r="KC178" s="7" t="n"/>
      <c r="KD178" s="7" t="n"/>
      <c r="KE178" s="7" t="n"/>
      <c r="KF178" s="7" t="n"/>
      <c r="KG178" s="7" t="n"/>
      <c r="KH178" s="7" t="n"/>
      <c r="KI178" s="7" t="n"/>
      <c r="KJ178" s="7" t="n"/>
      <c r="KK178" s="7" t="n"/>
      <c r="KL178" s="7" t="n"/>
      <c r="KM178" s="7" t="n"/>
      <c r="KN178" s="7" t="n"/>
      <c r="KO178" s="7" t="n"/>
      <c r="KP178" s="7" t="n"/>
      <c r="KQ178" s="7" t="n"/>
      <c r="KR178" s="7" t="n"/>
      <c r="KS178" s="7" t="n"/>
      <c r="KT178" s="7" t="n"/>
      <c r="KU178" s="7" t="n"/>
      <c r="KV178" s="7" t="n"/>
      <c r="KW178" s="7" t="n"/>
      <c r="KX178" s="7" t="n"/>
      <c r="KY178" s="7" t="n"/>
      <c r="KZ178" s="7" t="n"/>
      <c r="LA178" s="7" t="n"/>
      <c r="LB178" s="7" t="n"/>
      <c r="LC178" s="7" t="n"/>
      <c r="LD178" s="7" t="n"/>
      <c r="LE178" s="7" t="n"/>
      <c r="LF178" s="7" t="n"/>
      <c r="LG178" s="7" t="n"/>
      <c r="LH178" s="7" t="n"/>
      <c r="LI178" s="7" t="n"/>
      <c r="LJ178" s="7" t="n"/>
      <c r="LK178" s="7" t="n"/>
      <c r="LL178" s="7" t="n"/>
      <c r="LM178" s="7" t="n"/>
      <c r="LN178" s="7" t="n"/>
      <c r="LO178" s="7" t="n"/>
      <c r="LP178" s="7" t="n"/>
      <c r="LQ178" s="7" t="n"/>
      <c r="LR178" s="7" t="n"/>
      <c r="LS178" s="7" t="n"/>
      <c r="LT178" s="7" t="n"/>
      <c r="LU178" s="7" t="n"/>
      <c r="LV178" s="7" t="n"/>
      <c r="LW178" s="7" t="n"/>
      <c r="LX178" s="7" t="n"/>
      <c r="LY178" s="7" t="n"/>
      <c r="LZ178" s="7" t="n"/>
      <c r="MA178" s="7" t="n"/>
      <c r="MB178" s="7" t="n"/>
      <c r="MC178" s="7" t="n"/>
      <c r="MD178" s="7" t="n"/>
      <c r="ME178" s="7" t="n"/>
      <c r="MF178" s="7" t="n"/>
      <c r="MG178" s="7" t="n"/>
      <c r="MH178" s="7" t="n"/>
      <c r="MI178" s="7" t="n"/>
      <c r="MJ178" s="7" t="n"/>
      <c r="MK178" s="7" t="n"/>
      <c r="ML178" s="7" t="n"/>
      <c r="MM178" s="7" t="n"/>
      <c r="MN178" s="7" t="n"/>
      <c r="MO178" s="7" t="n"/>
      <c r="MP178" s="7" t="n"/>
      <c r="MQ178" s="7" t="n"/>
      <c r="MR178" s="7" t="n"/>
      <c r="MS178" s="7" t="n"/>
      <c r="MT178" s="7" t="n"/>
      <c r="MU178" s="7" t="n"/>
      <c r="MV178" s="7" t="n"/>
      <c r="MW178" s="7" t="n"/>
      <c r="MX178" s="7" t="n"/>
      <c r="MY178" s="7" t="n"/>
      <c r="MZ178" s="7" t="n"/>
      <c r="NA178" s="7" t="n"/>
      <c r="NB178" s="7" t="n"/>
      <c r="NC178" s="7" t="n"/>
      <c r="ND178" s="7" t="n"/>
      <c r="NE178" s="7" t="n"/>
      <c r="NF178" s="7" t="n"/>
      <c r="NG178" s="7" t="n"/>
      <c r="NH178" s="7" t="n"/>
      <c r="NI178" s="7" t="n"/>
      <c r="NJ178" s="7" t="n"/>
      <c r="NK178" s="7" t="n"/>
      <c r="NL178" s="7" t="n"/>
      <c r="NM178" s="7" t="n"/>
      <c r="NN178" s="7" t="n"/>
      <c r="NO178" s="7" t="n"/>
      <c r="NP178" s="7" t="n"/>
      <c r="NQ178" s="619" t="n"/>
      <c r="NR178" s="619" t="n"/>
      <c r="NS178" s="619" t="n"/>
      <c r="NT178" s="619" t="n"/>
      <c r="NU178" s="619" t="n"/>
      <c r="NV178" s="619" t="n"/>
      <c r="NW178" s="619" t="n"/>
      <c r="NX178" s="619" t="n"/>
      <c r="NY178" s="7" t="n"/>
      <c r="NZ178" s="7" t="n"/>
      <c r="OA178" s="7" t="n"/>
      <c r="OB178" s="7" t="n"/>
      <c r="OC178" s="7" t="n"/>
      <c r="OD178" s="7" t="n"/>
      <c r="OE178" s="7" t="n"/>
      <c r="OF178" s="7" t="n"/>
      <c r="OG178" s="619" t="n"/>
      <c r="OH178" s="619" t="n"/>
      <c r="OI178" s="619" t="n"/>
      <c r="OJ178" s="619" t="n"/>
      <c r="OK178" s="619" t="n"/>
      <c r="OL178" s="619" t="n"/>
      <c r="OM178" s="619" t="n"/>
      <c r="ON178" s="619" t="n"/>
      <c r="OO178" s="619" t="n"/>
      <c r="OP178" s="619" t="n"/>
      <c r="OQ178" s="619" t="n"/>
      <c r="OR178" s="619" t="n"/>
      <c r="OS178" s="619" t="n"/>
      <c r="OT178" s="619" t="n"/>
      <c r="OU178" s="619" t="n"/>
      <c r="OV178" s="619" t="n"/>
      <c r="OW178" s="7" t="n"/>
      <c r="OX178" s="7" t="n"/>
      <c r="OY178" s="7" t="n"/>
      <c r="OZ178" s="7" t="n"/>
      <c r="PA178" s="7" t="n"/>
      <c r="PB178" s="7" t="n"/>
      <c r="PC178" s="7" t="n"/>
      <c r="PD178" s="7" t="n"/>
      <c r="PE178" s="7" t="n"/>
      <c r="PF178" s="7" t="n"/>
      <c r="PG178" s="7" t="n"/>
      <c r="PH178" s="7" t="n"/>
      <c r="PI178" s="7" t="n"/>
      <c r="PJ178" s="7" t="n"/>
      <c r="PK178" s="7" t="n"/>
      <c r="PL178" s="7" t="n"/>
      <c r="PM178" s="7" t="n"/>
      <c r="PN178" s="7" t="n"/>
      <c r="PO178" s="7" t="n"/>
      <c r="PP178" s="7" t="n"/>
      <c r="PQ178" s="7" t="n"/>
      <c r="PR178" s="7" t="n"/>
      <c r="PS178" s="7" t="n"/>
      <c r="PT178" s="7" t="n"/>
      <c r="PU178" s="7" t="n"/>
      <c r="PV178" s="7" t="n"/>
      <c r="PW178" s="7" t="n"/>
      <c r="PX178" s="7" t="n"/>
      <c r="PY178" s="7" t="n"/>
      <c r="PZ178" s="7" t="n"/>
      <c r="QA178" s="7" t="n"/>
      <c r="QB178" s="7" t="n"/>
      <c r="QC178" s="7" t="n"/>
      <c r="QD178" s="7" t="n"/>
      <c r="QE178" s="7" t="n"/>
      <c r="QF178" s="7" t="n"/>
      <c r="QG178" s="7" t="n"/>
      <c r="QH178" s="7" t="n"/>
      <c r="QI178" s="7" t="n"/>
      <c r="QJ178" s="7" t="n"/>
      <c r="QK178" s="7" t="n"/>
      <c r="QL178" s="7" t="n"/>
      <c r="QM178" s="7" t="n"/>
      <c r="QN178" s="7" t="n"/>
      <c r="QO178" s="7" t="n"/>
      <c r="QP178" s="7" t="n"/>
      <c r="QQ178" s="7" t="n"/>
      <c r="QR178" s="7" t="n"/>
      <c r="QS178" s="7" t="n"/>
      <c r="QT178" s="7" t="n"/>
      <c r="QU178" s="7" t="n"/>
      <c r="QV178" s="7" t="n"/>
      <c r="QW178" s="7" t="n"/>
      <c r="QX178" s="7" t="n"/>
      <c r="QY178" s="7" t="n"/>
      <c r="QZ178" s="7" t="n"/>
      <c r="RA178" s="7" t="n"/>
      <c r="RB178" s="7" t="n"/>
      <c r="RC178" s="7" t="n"/>
      <c r="RD178" s="7" t="n"/>
      <c r="RE178" s="7" t="n"/>
      <c r="RF178" s="455">
        <f>SUM(E178:RE178)-QF178-QL178-SUM(QO178:QQ178)-SUM(QT178:QV178)</f>
        <v/>
      </c>
      <c r="RG178" s="119" t="n"/>
      <c r="RH178" s="456">
        <f>SUM(E178:G178)</f>
        <v/>
      </c>
      <c r="RI178" s="456">
        <f>SUM(H178:BN178)</f>
        <v/>
      </c>
      <c r="RJ178" s="456">
        <f>SUM(BO178:CT178)</f>
        <v/>
      </c>
      <c r="RK178" s="244">
        <f>SUM(CU178:CW178)</f>
        <v/>
      </c>
      <c r="RL178" s="456">
        <f>SUM(CX178:DH178)</f>
        <v/>
      </c>
      <c r="RM178" s="456">
        <f>SUM(DI178:DU178)</f>
        <v/>
      </c>
      <c r="RN178" s="456">
        <f>SUM(DV178:EZ178)</f>
        <v/>
      </c>
      <c r="RO178" s="456">
        <f>SUM(FA178:FB178)</f>
        <v/>
      </c>
      <c r="RP178" s="456">
        <f>SUM(FC178:FH178)</f>
        <v/>
      </c>
      <c r="RQ178" s="456">
        <f>SUM(FI178:GB178)</f>
        <v/>
      </c>
      <c r="RR178" s="456">
        <f>SUM(GC178:GW178)</f>
        <v/>
      </c>
      <c r="RS178" s="456">
        <f>SUM(GX178:IP178)</f>
        <v/>
      </c>
      <c r="RT178" s="456">
        <f>SUM(IQ178:JC178)</f>
        <v/>
      </c>
      <c r="RU178" s="456">
        <f>SUM(JD178:JV178)</f>
        <v/>
      </c>
      <c r="RV178" s="456">
        <f>SUM(JW178:MA178)</f>
        <v/>
      </c>
      <c r="RW178" s="456">
        <f>SUM(MB178:MN178)</f>
        <v/>
      </c>
      <c r="RX178" s="456">
        <f>MO178</f>
        <v/>
      </c>
      <c r="RY178" s="456">
        <f>SUM(MP178:MQ178)</f>
        <v/>
      </c>
      <c r="RZ178" s="456">
        <f>SUM(MR178:MT178)</f>
        <v/>
      </c>
      <c r="SA178" s="456">
        <f>SUM(MU178:MW178)</f>
        <v/>
      </c>
      <c r="SB178" s="456">
        <f>SUM(MX178:MZ178)</f>
        <v/>
      </c>
      <c r="SC178" s="456">
        <f>SUM(NA178:NB178)</f>
        <v/>
      </c>
      <c r="SD178" s="456">
        <f>SUM(NC178)</f>
        <v/>
      </c>
      <c r="SE178" s="456">
        <f>SUM(ND178:NF178)</f>
        <v/>
      </c>
      <c r="SF178" s="456">
        <f>SUM(NG178)</f>
        <v/>
      </c>
      <c r="SG178" s="456">
        <f>SUM(NH178)</f>
        <v/>
      </c>
      <c r="SH178" s="456">
        <f>NI178</f>
        <v/>
      </c>
      <c r="SI178" s="456">
        <f>NJ178</f>
        <v/>
      </c>
      <c r="SJ178" s="456">
        <f>SUM(NK178:NP178)</f>
        <v/>
      </c>
      <c r="SK178" s="456">
        <f>SUM(NQ178:PN178)</f>
        <v/>
      </c>
      <c r="SL178" s="456">
        <f>SUM(PO178:PX178)</f>
        <v/>
      </c>
      <c r="SM178" s="456">
        <f>SUM(PY178:PZ178)</f>
        <v/>
      </c>
      <c r="SN178" s="456">
        <f>SUM(QA178:QB178)</f>
        <v/>
      </c>
      <c r="SO178" s="456">
        <f>SUM(QC178:QE178)</f>
        <v/>
      </c>
      <c r="SP178" s="456">
        <f>SUM(QG178:QK178)</f>
        <v/>
      </c>
      <c r="SQ178" s="456">
        <f>SUM(QM178:QN178)</f>
        <v/>
      </c>
      <c r="SR178" s="456">
        <f>SUM(QO178)</f>
        <v/>
      </c>
      <c r="SS178" s="456">
        <f>SUM(QP178)+QQ178</f>
        <v/>
      </c>
      <c r="ST178" s="456">
        <f>SUM(QR178)</f>
        <v/>
      </c>
      <c r="SU178" s="456">
        <f>SUM(QS178)</f>
        <v/>
      </c>
      <c r="SV178" s="456">
        <f>SUM(QT178)</f>
        <v/>
      </c>
      <c r="SW178" s="456">
        <f>SUM(QU178)</f>
        <v/>
      </c>
      <c r="SX178" s="456">
        <f>SUM(QV178)</f>
        <v/>
      </c>
      <c r="SY178" s="456">
        <f>SUM(QW178:RE178)</f>
        <v/>
      </c>
      <c r="SZ178" s="157">
        <f>SUM(RH178:SX178)-SUM(SR178:SS178)-SUM(SV178:SX178)</f>
        <v/>
      </c>
      <c r="TB178" s="625" t="n"/>
      <c r="TC178" s="625" t="n"/>
      <c r="TE178" s="625" t="n"/>
      <c r="TF178" s="625" t="n"/>
      <c r="TG178" s="625" t="n"/>
      <c r="TH178" s="625" t="n"/>
      <c r="TI178" s="625" t="n"/>
      <c r="TJ178" s="625" t="n"/>
      <c r="TK178" s="625" t="n"/>
      <c r="TL178" s="625" t="n"/>
      <c r="TM178" s="625" t="n"/>
      <c r="TN178" s="625" t="n"/>
      <c r="TO178" s="625" t="n"/>
      <c r="TP178" s="625" t="n"/>
      <c r="TQ178" s="625" t="n"/>
      <c r="TR178" s="625" t="n"/>
      <c r="TS178" s="625" t="n"/>
      <c r="TT178" s="625" t="n"/>
      <c r="TU178" s="625" t="n"/>
    </row>
    <row r="179" ht="23.5" customHeight="1" thickBot="1">
      <c r="A179" s="1100" t="n"/>
      <c r="B179" s="1103" t="n"/>
      <c r="C179" s="1104" t="n"/>
      <c r="D179" s="84" t="inlineStr">
        <is>
          <t>VICTIMAS DEL CONFLICTO ARMADO</t>
        </is>
      </c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  <c r="CB179" s="7" t="n"/>
      <c r="CC179" s="7" t="n"/>
      <c r="CD179" s="7" t="n"/>
      <c r="CE179" s="7" t="n"/>
      <c r="CF179" s="7" t="n"/>
      <c r="CG179" s="7" t="n"/>
      <c r="CH179" s="7" t="n"/>
      <c r="CI179" s="7" t="n"/>
      <c r="CJ179" s="7" t="n"/>
      <c r="CK179" s="7" t="n"/>
      <c r="CL179" s="7" t="n"/>
      <c r="CM179" s="7" t="n"/>
      <c r="CN179" s="7" t="n"/>
      <c r="CO179" s="7" t="n"/>
      <c r="CP179" s="7" t="n"/>
      <c r="CQ179" s="7" t="n"/>
      <c r="CR179" s="7" t="n"/>
      <c r="CS179" s="7" t="n"/>
      <c r="CT179" s="7" t="n"/>
      <c r="CU179" s="7" t="n"/>
      <c r="CV179" s="7" t="n"/>
      <c r="CW179" s="7" t="n"/>
      <c r="CX179" s="7" t="n"/>
      <c r="CY179" s="7" t="n"/>
      <c r="CZ179" s="7" t="n"/>
      <c r="DA179" s="7" t="n"/>
      <c r="DB179" s="7" t="n"/>
      <c r="DC179" s="7" t="n"/>
      <c r="DD179" s="7" t="n"/>
      <c r="DE179" s="7" t="n"/>
      <c r="DF179" s="7" t="n"/>
      <c r="DG179" s="7" t="n"/>
      <c r="DH179" s="7" t="n"/>
      <c r="DI179" s="7" t="n"/>
      <c r="DJ179" s="7" t="n"/>
      <c r="DK179" s="7" t="n"/>
      <c r="DL179" s="7" t="n"/>
      <c r="DM179" s="7" t="n"/>
      <c r="DN179" s="7" t="n"/>
      <c r="DO179" s="7" t="n"/>
      <c r="DP179" s="7" t="n"/>
      <c r="DQ179" s="7" t="n"/>
      <c r="DR179" s="7" t="n"/>
      <c r="DS179" s="7" t="n"/>
      <c r="DT179" s="7" t="n"/>
      <c r="DU179" s="7" t="n"/>
      <c r="DV179" s="7" t="n"/>
      <c r="DW179" s="7" t="n"/>
      <c r="DX179" s="7" t="n"/>
      <c r="DY179" s="7" t="n"/>
      <c r="DZ179" s="7" t="n"/>
      <c r="EA179" s="7" t="n"/>
      <c r="EB179" s="7" t="n"/>
      <c r="EC179" s="7" t="n"/>
      <c r="ED179" s="7" t="n"/>
      <c r="EE179" s="7" t="n"/>
      <c r="EF179" s="7" t="n"/>
      <c r="EG179" s="7" t="n"/>
      <c r="EH179" s="7" t="n"/>
      <c r="EI179" s="7" t="n"/>
      <c r="EJ179" s="7" t="n"/>
      <c r="EK179" s="7" t="n"/>
      <c r="EL179" s="7" t="n"/>
      <c r="EM179" s="7" t="n"/>
      <c r="EN179" s="7" t="n"/>
      <c r="EO179" s="7" t="n"/>
      <c r="EP179" s="7" t="n"/>
      <c r="EQ179" s="7" t="n"/>
      <c r="ER179" s="7" t="n"/>
      <c r="ES179" s="7" t="n"/>
      <c r="ET179" s="7" t="n"/>
      <c r="EU179" s="7" t="n"/>
      <c r="EV179" s="7" t="n"/>
      <c r="EW179" s="7" t="n"/>
      <c r="EX179" s="7" t="n"/>
      <c r="EY179" s="7" t="n"/>
      <c r="EZ179" s="7" t="n"/>
      <c r="FA179" s="7" t="n"/>
      <c r="FB179" s="7" t="n"/>
      <c r="FC179" s="7" t="n"/>
      <c r="FD179" s="7" t="n"/>
      <c r="FE179" s="7" t="n"/>
      <c r="FF179" s="7" t="n"/>
      <c r="FG179" s="7" t="n"/>
      <c r="FH179" s="7" t="n"/>
      <c r="FI179" s="7" t="n"/>
      <c r="FJ179" s="7" t="n"/>
      <c r="FK179" s="7" t="n"/>
      <c r="FL179" s="7" t="n"/>
      <c r="FM179" s="7" t="n"/>
      <c r="FN179" s="7" t="n"/>
      <c r="FO179" s="7" t="n"/>
      <c r="FP179" s="7" t="n"/>
      <c r="FQ179" s="7" t="n"/>
      <c r="FR179" s="7" t="n"/>
      <c r="FS179" s="7" t="n"/>
      <c r="FT179" s="7" t="n"/>
      <c r="FU179" s="7" t="n"/>
      <c r="FV179" s="7" t="n"/>
      <c r="FW179" s="7" t="n"/>
      <c r="FX179" s="7" t="n"/>
      <c r="FY179" s="7" t="n"/>
      <c r="FZ179" s="7" t="n"/>
      <c r="GA179" s="7" t="n"/>
      <c r="GB179" s="7" t="n"/>
      <c r="GC179" s="7" t="n"/>
      <c r="GD179" s="7" t="n"/>
      <c r="GE179" s="7" t="n"/>
      <c r="GF179" s="7" t="n"/>
      <c r="GG179" s="7" t="n"/>
      <c r="GH179" s="7" t="n"/>
      <c r="GI179" s="7" t="n"/>
      <c r="GJ179" s="7" t="n"/>
      <c r="GK179" s="7" t="n"/>
      <c r="GL179" s="7" t="n"/>
      <c r="GM179" s="7" t="n"/>
      <c r="GN179" s="7" t="n"/>
      <c r="GO179" s="7" t="n"/>
      <c r="GP179" s="7" t="n"/>
      <c r="GQ179" s="7" t="n"/>
      <c r="GR179" s="7" t="n"/>
      <c r="GS179" s="7" t="n"/>
      <c r="GT179" s="7" t="n"/>
      <c r="GU179" s="7" t="n"/>
      <c r="GV179" s="7" t="n"/>
      <c r="GW179" s="7" t="n"/>
      <c r="GX179" s="7" t="n"/>
      <c r="GY179" s="7" t="n"/>
      <c r="GZ179" s="7" t="n"/>
      <c r="HA179" s="7" t="n"/>
      <c r="HB179" s="7" t="n"/>
      <c r="HC179" s="7" t="n"/>
      <c r="HD179" s="7" t="n"/>
      <c r="HE179" s="7" t="n"/>
      <c r="HF179" s="7" t="n"/>
      <c r="HG179" s="7" t="n"/>
      <c r="HH179" s="7" t="n"/>
      <c r="HI179" s="7" t="n"/>
      <c r="HJ179" s="7" t="n"/>
      <c r="HK179" s="7" t="n"/>
      <c r="HL179" s="7" t="n"/>
      <c r="HM179" s="7" t="n"/>
      <c r="HN179" s="7" t="n"/>
      <c r="HO179" s="7" t="n"/>
      <c r="HP179" s="7" t="n"/>
      <c r="HQ179" s="7" t="n"/>
      <c r="HR179" s="7" t="n"/>
      <c r="HS179" s="7" t="n">
        <v>1</v>
      </c>
      <c r="HT179" s="7" t="n"/>
      <c r="HU179" s="7" t="n"/>
      <c r="HV179" s="7" t="n"/>
      <c r="HW179" s="7" t="n"/>
      <c r="HX179" s="7" t="n"/>
      <c r="HY179" s="7" t="n"/>
      <c r="HZ179" s="7" t="n"/>
      <c r="IA179" s="7" t="n"/>
      <c r="IB179" s="7" t="n"/>
      <c r="IC179" s="7" t="n"/>
      <c r="ID179" s="7" t="n"/>
      <c r="IE179" s="7" t="n"/>
      <c r="IF179" s="7" t="n"/>
      <c r="IG179" s="7" t="n"/>
      <c r="IH179" s="7" t="n"/>
      <c r="II179" s="7" t="n"/>
      <c r="IJ179" s="7" t="n"/>
      <c r="IK179" s="7" t="n"/>
      <c r="IL179" s="7" t="n"/>
      <c r="IM179" s="7" t="n"/>
      <c r="IN179" s="7" t="n"/>
      <c r="IO179" s="7" t="n"/>
      <c r="IP179" s="7" t="n"/>
      <c r="IQ179" s="7" t="n"/>
      <c r="IR179" s="7" t="n"/>
      <c r="IS179" s="7" t="n"/>
      <c r="IT179" s="7" t="n"/>
      <c r="IU179" s="7" t="n"/>
      <c r="IV179" s="7" t="n"/>
      <c r="IW179" s="7" t="n"/>
      <c r="IX179" s="7" t="n"/>
      <c r="IY179" s="7" t="n"/>
      <c r="IZ179" s="7" t="n"/>
      <c r="JA179" s="7" t="n"/>
      <c r="JB179" s="7" t="n"/>
      <c r="JC179" s="7" t="n"/>
      <c r="JD179" s="7" t="n"/>
      <c r="JE179" s="7" t="n"/>
      <c r="JF179" s="7" t="n"/>
      <c r="JG179" s="7" t="n"/>
      <c r="JH179" s="7" t="n"/>
      <c r="JI179" s="7" t="n"/>
      <c r="JJ179" s="7" t="n"/>
      <c r="JK179" s="7" t="n"/>
      <c r="JL179" s="7" t="n"/>
      <c r="JM179" s="7" t="n"/>
      <c r="JN179" s="7" t="n"/>
      <c r="JO179" s="7" t="n"/>
      <c r="JP179" s="7" t="n"/>
      <c r="JQ179" s="7" t="n"/>
      <c r="JR179" s="7" t="n"/>
      <c r="JS179" s="7" t="n"/>
      <c r="JT179" s="7" t="n"/>
      <c r="JU179" s="7" t="n"/>
      <c r="JV179" s="7" t="n"/>
      <c r="JW179" s="7" t="n"/>
      <c r="JX179" s="7" t="n"/>
      <c r="JY179" s="7" t="n"/>
      <c r="JZ179" s="7" t="n"/>
      <c r="KA179" s="7" t="n"/>
      <c r="KB179" s="7" t="n"/>
      <c r="KC179" s="7" t="n"/>
      <c r="KD179" s="7" t="n"/>
      <c r="KE179" s="7" t="n"/>
      <c r="KF179" s="7" t="n"/>
      <c r="KG179" s="7" t="n"/>
      <c r="KH179" s="7" t="n"/>
      <c r="KI179" s="7" t="n"/>
      <c r="KJ179" s="7" t="n"/>
      <c r="KK179" s="7" t="n"/>
      <c r="KL179" s="7" t="n"/>
      <c r="KM179" s="7" t="n"/>
      <c r="KN179" s="7" t="n"/>
      <c r="KO179" s="7" t="n"/>
      <c r="KP179" s="7" t="n"/>
      <c r="KQ179" s="7" t="n"/>
      <c r="KR179" s="7" t="n"/>
      <c r="KS179" s="7" t="n"/>
      <c r="KT179" s="7" t="n"/>
      <c r="KU179" s="7" t="n"/>
      <c r="KV179" s="7" t="n"/>
      <c r="KW179" s="7" t="n"/>
      <c r="KX179" s="7" t="n"/>
      <c r="KY179" s="7" t="n"/>
      <c r="KZ179" s="7" t="n"/>
      <c r="LA179" s="7" t="n"/>
      <c r="LB179" s="7" t="n"/>
      <c r="LC179" s="7" t="n"/>
      <c r="LD179" s="7" t="n"/>
      <c r="LE179" s="7" t="n"/>
      <c r="LF179" s="7" t="n"/>
      <c r="LG179" s="7" t="n"/>
      <c r="LH179" s="7" t="n"/>
      <c r="LI179" s="7" t="n"/>
      <c r="LJ179" s="7" t="n"/>
      <c r="LK179" s="7" t="n"/>
      <c r="LL179" s="7" t="n"/>
      <c r="LM179" s="7" t="n"/>
      <c r="LN179" s="7" t="n"/>
      <c r="LO179" s="7" t="n"/>
      <c r="LP179" s="7" t="n"/>
      <c r="LQ179" s="7" t="n"/>
      <c r="LR179" s="7" t="n"/>
      <c r="LS179" s="7" t="n"/>
      <c r="LT179" s="7" t="n"/>
      <c r="LU179" s="7" t="n"/>
      <c r="LV179" s="7" t="n"/>
      <c r="LW179" s="7" t="n"/>
      <c r="LX179" s="7" t="n"/>
      <c r="LY179" s="7" t="n"/>
      <c r="LZ179" s="7" t="n"/>
      <c r="MA179" s="7" t="n"/>
      <c r="MB179" s="7" t="n"/>
      <c r="MC179" s="7" t="n"/>
      <c r="MD179" s="7" t="n"/>
      <c r="ME179" s="7" t="n"/>
      <c r="MF179" s="7" t="n"/>
      <c r="MG179" s="7" t="n"/>
      <c r="MH179" s="7" t="n">
        <v>2</v>
      </c>
      <c r="MI179" s="7" t="n"/>
      <c r="MJ179" s="7" t="n"/>
      <c r="MK179" s="7" t="n"/>
      <c r="ML179" s="7" t="n"/>
      <c r="MM179" s="7" t="n"/>
      <c r="MN179" s="7" t="n"/>
      <c r="MO179" s="7" t="n">
        <v>2</v>
      </c>
      <c r="MP179" s="7" t="n"/>
      <c r="MQ179" s="7" t="n"/>
      <c r="MR179" s="7" t="n"/>
      <c r="MS179" s="7" t="n"/>
      <c r="MT179" s="7" t="n">
        <v>1</v>
      </c>
      <c r="MU179" s="7" t="n"/>
      <c r="MV179" s="7" t="n"/>
      <c r="MW179" s="7" t="n"/>
      <c r="MX179" s="7" t="n"/>
      <c r="MY179" s="7" t="n"/>
      <c r="MZ179" s="7" t="n"/>
      <c r="NA179" s="7" t="n"/>
      <c r="NB179" s="7" t="n">
        <v>1</v>
      </c>
      <c r="NC179" s="7" t="n">
        <v>2</v>
      </c>
      <c r="ND179" s="7" t="n"/>
      <c r="NE179" s="7" t="n"/>
      <c r="NF179" s="7" t="n"/>
      <c r="NG179" s="7" t="n"/>
      <c r="NH179" s="7" t="n">
        <v>2</v>
      </c>
      <c r="NI179" s="7" t="n"/>
      <c r="NJ179" s="7" t="n"/>
      <c r="NK179" s="7" t="n"/>
      <c r="NL179" s="7" t="n"/>
      <c r="NM179" s="7" t="n"/>
      <c r="NN179" s="7" t="n"/>
      <c r="NO179" s="7" t="n"/>
      <c r="NP179" s="7" t="n"/>
      <c r="NQ179" s="619" t="n"/>
      <c r="NR179" s="619" t="n"/>
      <c r="NS179" s="619" t="n"/>
      <c r="NT179" s="619" t="n"/>
      <c r="NU179" s="619" t="n"/>
      <c r="NV179" s="619" t="n"/>
      <c r="NW179" s="619" t="n"/>
      <c r="NX179" s="619" t="n"/>
      <c r="NY179" s="7" t="n"/>
      <c r="NZ179" s="7" t="n"/>
      <c r="OA179" s="7" t="n"/>
      <c r="OB179" s="7" t="n"/>
      <c r="OC179" s="7" t="n"/>
      <c r="OD179" s="7" t="n"/>
      <c r="OE179" s="7" t="n"/>
      <c r="OF179" s="7" t="n"/>
      <c r="OG179" s="619" t="n"/>
      <c r="OH179" s="619" t="n"/>
      <c r="OI179" s="619" t="n"/>
      <c r="OJ179" s="619" t="n"/>
      <c r="OK179" s="619" t="n"/>
      <c r="OL179" s="619" t="n"/>
      <c r="OM179" s="619" t="n"/>
      <c r="ON179" s="619" t="n"/>
      <c r="OO179" s="619" t="n"/>
      <c r="OP179" s="619" t="n"/>
      <c r="OQ179" s="619" t="n"/>
      <c r="OR179" s="619" t="n"/>
      <c r="OS179" s="619" t="n"/>
      <c r="OT179" s="619" t="n"/>
      <c r="OU179" s="619" t="n"/>
      <c r="OV179" s="619" t="n"/>
      <c r="OW179" s="7" t="n"/>
      <c r="OX179" s="7" t="n"/>
      <c r="OY179" s="7" t="n"/>
      <c r="OZ179" s="7" t="n"/>
      <c r="PA179" s="7" t="n"/>
      <c r="PB179" s="7" t="n"/>
      <c r="PC179" s="7" t="n"/>
      <c r="PD179" s="7" t="n"/>
      <c r="PE179" s="7" t="n"/>
      <c r="PF179" s="7" t="n"/>
      <c r="PG179" s="7" t="n"/>
      <c r="PH179" s="7" t="n"/>
      <c r="PI179" s="7" t="n"/>
      <c r="PJ179" s="7" t="n"/>
      <c r="PK179" s="7" t="n"/>
      <c r="PL179" s="7" t="n"/>
      <c r="PM179" s="7" t="n"/>
      <c r="PN179" s="7" t="n"/>
      <c r="PO179" s="7" t="n"/>
      <c r="PP179" s="7" t="n"/>
      <c r="PQ179" s="7" t="n"/>
      <c r="PR179" s="7" t="n"/>
      <c r="PS179" s="7" t="n"/>
      <c r="PT179" s="7" t="n"/>
      <c r="PU179" s="7" t="n"/>
      <c r="PV179" s="7" t="n"/>
      <c r="PW179" s="7" t="n"/>
      <c r="PX179" s="7" t="n"/>
      <c r="PY179" s="7" t="n"/>
      <c r="PZ179" s="7" t="n"/>
      <c r="QA179" s="7" t="n"/>
      <c r="QB179" s="7" t="n"/>
      <c r="QC179" s="7" t="n"/>
      <c r="QD179" s="7" t="n"/>
      <c r="QE179" s="7" t="n"/>
      <c r="QF179" s="7" t="n"/>
      <c r="QG179" s="7" t="n"/>
      <c r="QH179" s="7" t="n"/>
      <c r="QI179" s="7" t="n"/>
      <c r="QJ179" s="7" t="n"/>
      <c r="QK179" s="7" t="n"/>
      <c r="QL179" s="7" t="n"/>
      <c r="QM179" s="7" t="n"/>
      <c r="QN179" s="7" t="n"/>
      <c r="QO179" s="7" t="n"/>
      <c r="QP179" s="7" t="n"/>
      <c r="QQ179" s="7" t="n"/>
      <c r="QR179" s="7" t="n"/>
      <c r="QS179" s="7" t="n"/>
      <c r="QT179" s="7" t="n"/>
      <c r="QU179" s="7" t="n"/>
      <c r="QV179" s="7" t="n"/>
      <c r="QW179" s="7" t="n"/>
      <c r="QX179" s="7" t="n"/>
      <c r="QY179" s="7" t="n"/>
      <c r="QZ179" s="7" t="n"/>
      <c r="RA179" s="7" t="n"/>
      <c r="RB179" s="7" t="n">
        <v>3</v>
      </c>
      <c r="RC179" s="7" t="n"/>
      <c r="RD179" s="7" t="n"/>
      <c r="RE179" s="7" t="n"/>
      <c r="RF179" s="455">
        <f>SUM(E179:RE179)-QF179-QL179-SUM(QO179:QQ179)-SUM(QT179:QV179)</f>
        <v/>
      </c>
      <c r="RG179" s="119" t="n"/>
      <c r="RH179" s="456">
        <f>SUM(E179:G179)</f>
        <v/>
      </c>
      <c r="RI179" s="456">
        <f>SUM(H179:BN179)</f>
        <v/>
      </c>
      <c r="RJ179" s="456">
        <f>SUM(BO179:CT179)</f>
        <v/>
      </c>
      <c r="RK179" s="244">
        <f>SUM(CU179:CW179)</f>
        <v/>
      </c>
      <c r="RL179" s="456">
        <f>SUM(CX179:DH179)</f>
        <v/>
      </c>
      <c r="RM179" s="456">
        <f>SUM(DI179:DU179)</f>
        <v/>
      </c>
      <c r="RN179" s="456">
        <f>SUM(DV179:EZ179)</f>
        <v/>
      </c>
      <c r="RO179" s="456">
        <f>SUM(FA179:FB179)</f>
        <v/>
      </c>
      <c r="RP179" s="456">
        <f>SUM(FC179:FH179)</f>
        <v/>
      </c>
      <c r="RQ179" s="456">
        <f>SUM(FI179:GB179)</f>
        <v/>
      </c>
      <c r="RR179" s="456">
        <f>SUM(GC179:GW179)</f>
        <v/>
      </c>
      <c r="RS179" s="456">
        <f>SUM(GX179:IP179)</f>
        <v/>
      </c>
      <c r="RT179" s="456">
        <f>SUM(IQ179:JC179)</f>
        <v/>
      </c>
      <c r="RU179" s="456">
        <f>SUM(JD179:JV179)</f>
        <v/>
      </c>
      <c r="RV179" s="456">
        <f>SUM(JW179:MA179)</f>
        <v/>
      </c>
      <c r="RW179" s="456">
        <f>SUM(MB179:MN179)</f>
        <v/>
      </c>
      <c r="RX179" s="456">
        <f>MO179</f>
        <v/>
      </c>
      <c r="RY179" s="456">
        <f>SUM(MP179:MQ179)</f>
        <v/>
      </c>
      <c r="RZ179" s="456">
        <f>SUM(MR179:MT179)</f>
        <v/>
      </c>
      <c r="SA179" s="456">
        <f>SUM(MU179:MW179)</f>
        <v/>
      </c>
      <c r="SB179" s="456">
        <f>SUM(MX179:MZ179)</f>
        <v/>
      </c>
      <c r="SC179" s="456">
        <f>SUM(NA179:NB179)</f>
        <v/>
      </c>
      <c r="SD179" s="456">
        <f>SUM(NC179)</f>
        <v/>
      </c>
      <c r="SE179" s="456">
        <f>SUM(ND179:NF179)</f>
        <v/>
      </c>
      <c r="SF179" s="456">
        <f>SUM(NG179)</f>
        <v/>
      </c>
      <c r="SG179" s="456">
        <f>SUM(NH179)</f>
        <v/>
      </c>
      <c r="SH179" s="456">
        <f>NI179</f>
        <v/>
      </c>
      <c r="SI179" s="456">
        <f>NJ179</f>
        <v/>
      </c>
      <c r="SJ179" s="456">
        <f>SUM(NK179:NP179)</f>
        <v/>
      </c>
      <c r="SK179" s="456">
        <f>SUM(NQ179:PN179)</f>
        <v/>
      </c>
      <c r="SL179" s="456">
        <f>SUM(PO179:PX179)</f>
        <v/>
      </c>
      <c r="SM179" s="456">
        <f>SUM(PY179:PZ179)</f>
        <v/>
      </c>
      <c r="SN179" s="456">
        <f>SUM(QA179:QB179)</f>
        <v/>
      </c>
      <c r="SO179" s="456">
        <f>SUM(QC179:QE179)</f>
        <v/>
      </c>
      <c r="SP179" s="456">
        <f>SUM(QG179:QK179)</f>
        <v/>
      </c>
      <c r="SQ179" s="456">
        <f>SUM(QM179:QN179)</f>
        <v/>
      </c>
      <c r="SR179" s="456">
        <f>SUM(QO179)</f>
        <v/>
      </c>
      <c r="SS179" s="456">
        <f>SUM(QP179)+QQ179</f>
        <v/>
      </c>
      <c r="ST179" s="456">
        <f>SUM(QR179)</f>
        <v/>
      </c>
      <c r="SU179" s="456">
        <f>SUM(QS179)</f>
        <v/>
      </c>
      <c r="SV179" s="456">
        <f>SUM(QT179)</f>
        <v/>
      </c>
      <c r="SW179" s="456">
        <f>SUM(QU179)</f>
        <v/>
      </c>
      <c r="SX179" s="456">
        <f>SUM(QV179)</f>
        <v/>
      </c>
      <c r="SY179" s="456">
        <f>SUM(QW179:RE179)</f>
        <v/>
      </c>
      <c r="SZ179" s="157">
        <f>SUM(RH179:SX179)-SUM(SR179:SS179)-SUM(SV179:SX179)</f>
        <v/>
      </c>
      <c r="TB179" s="625" t="n"/>
      <c r="TC179" s="625" t="n"/>
      <c r="TE179" s="625" t="n"/>
      <c r="TF179" s="625" t="n"/>
      <c r="TG179" s="625" t="n"/>
      <c r="TH179" s="625" t="n"/>
      <c r="TI179" s="625" t="n"/>
      <c r="TJ179" s="625" t="n"/>
      <c r="TK179" s="625" t="n"/>
      <c r="TL179" s="625" t="n"/>
      <c r="TM179" s="625" t="n"/>
      <c r="TN179" s="625" t="n"/>
      <c r="TO179" s="625" t="n"/>
      <c r="TP179" s="625" t="n"/>
      <c r="TQ179" s="625" t="n"/>
      <c r="TR179" s="625" t="n"/>
      <c r="TS179" s="625" t="n"/>
      <c r="TT179" s="625" t="n"/>
      <c r="TU179" s="625" t="n"/>
    </row>
    <row r="180" ht="14.5" customHeight="1">
      <c r="A180" s="742" t="n">
        <v>10</v>
      </c>
      <c r="B180" s="744" t="inlineStr">
        <is>
          <t>456</t>
        </is>
      </c>
      <c r="C180" s="1105" t="inlineStr">
        <is>
          <t>MISTRATO</t>
        </is>
      </c>
      <c r="D180" s="214" t="inlineStr">
        <is>
          <t>FEMENINO</t>
        </is>
      </c>
      <c r="E180" s="215" t="n">
        <v>11</v>
      </c>
      <c r="F180" s="215" t="n">
        <v>2</v>
      </c>
      <c r="G180" s="215" t="n"/>
      <c r="H180" s="215" t="n">
        <v>6</v>
      </c>
      <c r="I180" s="215" t="n">
        <v>5</v>
      </c>
      <c r="J180" s="215" t="n"/>
      <c r="K180" s="215" t="n"/>
      <c r="L180" s="215" t="n"/>
      <c r="M180" s="215" t="n"/>
      <c r="N180" s="215" t="n"/>
      <c r="O180" s="215" t="n"/>
      <c r="P180" s="215" t="n"/>
      <c r="Q180" s="215" t="n"/>
      <c r="R180" s="215" t="n"/>
      <c r="S180" s="215" t="n"/>
      <c r="T180" s="215" t="n"/>
      <c r="U180" s="215" t="n"/>
      <c r="V180" s="215" t="n"/>
      <c r="W180" s="215" t="n"/>
      <c r="X180" s="215" t="n"/>
      <c r="Y180" s="215" t="n"/>
      <c r="Z180" s="215" t="n"/>
      <c r="AA180" s="215" t="n"/>
      <c r="AB180" s="215" t="n"/>
      <c r="AC180" s="215" t="n"/>
      <c r="AD180" s="215" t="n"/>
      <c r="AE180" s="215" t="n"/>
      <c r="AF180" s="215" t="n"/>
      <c r="AG180" s="215" t="n"/>
      <c r="AH180" s="215" t="n"/>
      <c r="AI180" s="215" t="n"/>
      <c r="AJ180" s="215" t="n"/>
      <c r="AK180" s="215" t="n"/>
      <c r="AL180" s="215" t="n"/>
      <c r="AM180" s="215" t="n"/>
      <c r="AN180" s="215" t="n"/>
      <c r="AO180" s="215" t="n"/>
      <c r="AP180" s="215" t="n"/>
      <c r="AQ180" s="215" t="n"/>
      <c r="AR180" s="215" t="n"/>
      <c r="AS180" s="215" t="n"/>
      <c r="AT180" s="215" t="n"/>
      <c r="AU180" s="215" t="n"/>
      <c r="AV180" s="215" t="n"/>
      <c r="AW180" s="215" t="n"/>
      <c r="AX180" s="215" t="n"/>
      <c r="AY180" s="215" t="n"/>
      <c r="AZ180" s="215" t="n"/>
      <c r="BA180" s="215" t="n"/>
      <c r="BB180" s="215" t="n"/>
      <c r="BC180" s="215" t="n"/>
      <c r="BD180" s="215" t="n"/>
      <c r="BE180" s="215" t="n"/>
      <c r="BF180" s="215" t="n"/>
      <c r="BG180" s="215" t="n"/>
      <c r="BH180" s="215" t="n"/>
      <c r="BI180" s="215" t="n"/>
      <c r="BJ180" s="215" t="n"/>
      <c r="BK180" s="215" t="n">
        <v>1</v>
      </c>
      <c r="BL180" s="215" t="n">
        <v>3</v>
      </c>
      <c r="BM180" s="215" t="n">
        <v>6</v>
      </c>
      <c r="BN180" s="215" t="n"/>
      <c r="BO180" s="215" t="n">
        <v>13</v>
      </c>
      <c r="BP180" s="215" t="n">
        <v>14</v>
      </c>
      <c r="BQ180" s="215" t="n">
        <v>9</v>
      </c>
      <c r="BR180" s="215" t="n"/>
      <c r="BS180" s="215" t="n"/>
      <c r="BT180" s="215" t="n"/>
      <c r="BU180" s="215" t="n"/>
      <c r="BV180" s="215" t="n"/>
      <c r="BW180" s="215" t="n"/>
      <c r="BX180" s="215" t="n"/>
      <c r="BY180" s="215" t="n"/>
      <c r="BZ180" s="215" t="n"/>
      <c r="CA180" s="215" t="n"/>
      <c r="CB180" s="215" t="n"/>
      <c r="CC180" s="215" t="n"/>
      <c r="CD180" s="215" t="n"/>
      <c r="CE180" s="215" t="n"/>
      <c r="CF180" s="215" t="n"/>
      <c r="CG180" s="215" t="n">
        <v>12</v>
      </c>
      <c r="CH180" s="215" t="n">
        <v>1</v>
      </c>
      <c r="CI180" s="215" t="n"/>
      <c r="CJ180" s="215" t="n"/>
      <c r="CK180" s="215" t="n"/>
      <c r="CL180" s="215" t="n">
        <v>13</v>
      </c>
      <c r="CM180" s="215" t="n"/>
      <c r="CN180" s="215" t="n"/>
      <c r="CO180" s="215" t="n"/>
      <c r="CP180" s="215" t="n"/>
      <c r="CQ180" s="215" t="n"/>
      <c r="CR180" s="215" t="n"/>
      <c r="CS180" s="215" t="n"/>
      <c r="CT180" s="215" t="n"/>
      <c r="CU180" s="215" t="n"/>
      <c r="CV180" s="215" t="n"/>
      <c r="CW180" s="215" t="n"/>
      <c r="CX180" s="215" t="n">
        <v>13</v>
      </c>
      <c r="CY180" s="215" t="n">
        <v>15</v>
      </c>
      <c r="CZ180" s="215" t="n">
        <v>8</v>
      </c>
      <c r="DA180" s="215" t="n">
        <v>12</v>
      </c>
      <c r="DB180" s="215" t="n"/>
      <c r="DC180" s="215" t="n"/>
      <c r="DD180" s="215" t="n"/>
      <c r="DE180" s="215" t="n"/>
      <c r="DF180" s="215" t="n"/>
      <c r="DG180" s="215" t="n"/>
      <c r="DH180" s="215" t="n"/>
      <c r="DI180" s="215" t="n"/>
      <c r="DJ180" s="215" t="n"/>
      <c r="DK180" s="215" t="n">
        <v>1</v>
      </c>
      <c r="DL180" s="215" t="n"/>
      <c r="DM180" s="215" t="n"/>
      <c r="DN180" s="215" t="n"/>
      <c r="DO180" s="215" t="n"/>
      <c r="DP180" s="215" t="n"/>
      <c r="DQ180" s="215" t="n"/>
      <c r="DR180" s="215" t="n"/>
      <c r="DS180" s="215" t="n"/>
      <c r="DT180" s="215" t="n"/>
      <c r="DU180" s="215" t="n">
        <v>13</v>
      </c>
      <c r="DV180" s="215" t="n"/>
      <c r="DW180" s="215" t="n"/>
      <c r="DX180" s="215" t="n"/>
      <c r="DY180" s="215" t="n"/>
      <c r="DZ180" s="215" t="n"/>
      <c r="EA180" s="215" t="n"/>
      <c r="EB180" s="215" t="n"/>
      <c r="EC180" s="215" t="n"/>
      <c r="ED180" s="215" t="n"/>
      <c r="EE180" s="215" t="n"/>
      <c r="EF180" s="215" t="n"/>
      <c r="EG180" s="215" t="n"/>
      <c r="EH180" s="215" t="n"/>
      <c r="EI180" s="215" t="n"/>
      <c r="EJ180" s="215" t="n"/>
      <c r="EK180" s="215" t="n"/>
      <c r="EL180" s="215" t="n"/>
      <c r="EM180" s="215" t="n"/>
      <c r="EN180" s="215" t="n"/>
      <c r="EO180" s="215" t="n"/>
      <c r="EP180" s="215" t="n"/>
      <c r="EQ180" s="215" t="n"/>
      <c r="ER180" s="215" t="n"/>
      <c r="ES180" s="215" t="n"/>
      <c r="ET180" s="215" t="n"/>
      <c r="EU180" s="215" t="n"/>
      <c r="EV180" s="215" t="n"/>
      <c r="EW180" s="215" t="n"/>
      <c r="EX180" s="215" t="n"/>
      <c r="EY180" s="215" t="n"/>
      <c r="EZ180" s="215" t="n"/>
      <c r="FA180" s="215" t="n">
        <v>13</v>
      </c>
      <c r="FB180" s="215" t="n">
        <v>16</v>
      </c>
      <c r="FC180" s="215" t="n">
        <v>14</v>
      </c>
      <c r="FD180" s="215" t="n">
        <v>15</v>
      </c>
      <c r="FE180" s="215" t="n">
        <v>14</v>
      </c>
      <c r="FF180" s="215" t="n"/>
      <c r="FG180" s="215" t="n"/>
      <c r="FH180" s="215" t="n"/>
      <c r="FI180" s="215" t="n">
        <v>14</v>
      </c>
      <c r="FJ180" s="215" t="n"/>
      <c r="FK180" s="215" t="n"/>
      <c r="FL180" s="215" t="n"/>
      <c r="FM180" s="215" t="n"/>
      <c r="FN180" s="215" t="n"/>
      <c r="FO180" s="215" t="n"/>
      <c r="FP180" s="215" t="n"/>
      <c r="FQ180" s="215" t="n"/>
      <c r="FR180" s="215" t="n"/>
      <c r="FS180" s="215" t="n">
        <v>11</v>
      </c>
      <c r="FT180" s="215" t="n">
        <v>1</v>
      </c>
      <c r="FU180" s="215" t="n"/>
      <c r="FV180" s="215" t="n"/>
      <c r="FW180" s="215" t="n">
        <v>1</v>
      </c>
      <c r="FX180" s="215" t="n"/>
      <c r="FY180" s="215" t="n">
        <v>1</v>
      </c>
      <c r="FZ180" s="215" t="n"/>
      <c r="GA180" s="215" t="n"/>
      <c r="GB180" s="215" t="n"/>
      <c r="GC180" s="215" t="n">
        <v>2</v>
      </c>
      <c r="GD180" s="215" t="n"/>
      <c r="GE180" s="215" t="n"/>
      <c r="GF180" s="215" t="n"/>
      <c r="GG180" s="215" t="n"/>
      <c r="GH180" s="215" t="n"/>
      <c r="GI180" s="215" t="n"/>
      <c r="GJ180" s="215" t="n"/>
      <c r="GK180" s="215" t="n"/>
      <c r="GL180" s="215" t="n"/>
      <c r="GM180" s="215" t="n"/>
      <c r="GN180" s="215" t="n"/>
      <c r="GO180" s="215" t="n"/>
      <c r="GP180" s="215" t="n"/>
      <c r="GQ180" s="215" t="n"/>
      <c r="GR180" s="215" t="n"/>
      <c r="GS180" s="215" t="n"/>
      <c r="GT180" s="215" t="n"/>
      <c r="GU180" s="215" t="n"/>
      <c r="GV180" s="215" t="n"/>
      <c r="GW180" s="215" t="n"/>
      <c r="GX180" s="215" t="n">
        <v>6</v>
      </c>
      <c r="GY180" s="215" t="n">
        <v>1</v>
      </c>
      <c r="GZ180" s="215" t="n"/>
      <c r="HA180" s="215" t="n"/>
      <c r="HB180" s="215" t="n"/>
      <c r="HC180" s="215" t="n"/>
      <c r="HD180" s="215" t="n"/>
      <c r="HE180" s="215" t="n"/>
      <c r="HF180" s="215" t="n"/>
      <c r="HG180" s="215" t="n"/>
      <c r="HH180" s="215" t="n"/>
      <c r="HI180" s="215" t="n"/>
      <c r="HJ180" s="215" t="n"/>
      <c r="HK180" s="215" t="n"/>
      <c r="HL180" s="215" t="n"/>
      <c r="HM180" s="215" t="n"/>
      <c r="HN180" s="215" t="n"/>
      <c r="HO180" s="215" t="n"/>
      <c r="HP180" s="215" t="n"/>
      <c r="HQ180" s="215" t="n">
        <v>2</v>
      </c>
      <c r="HR180" s="215" t="n"/>
      <c r="HS180" s="215" t="n">
        <v>5</v>
      </c>
      <c r="HT180" s="215" t="n">
        <v>3</v>
      </c>
      <c r="HU180" s="215" t="n">
        <v>3</v>
      </c>
      <c r="HV180" s="215" t="n">
        <v>3</v>
      </c>
      <c r="HW180" s="215" t="n"/>
      <c r="HX180" s="215" t="n"/>
      <c r="HY180" s="215" t="n"/>
      <c r="HZ180" s="215" t="n"/>
      <c r="IA180" s="215" t="n"/>
      <c r="IB180" s="215" t="n"/>
      <c r="IC180" s="215" t="n"/>
      <c r="ID180" s="215" t="n"/>
      <c r="IE180" s="215" t="n"/>
      <c r="IF180" s="215" t="n"/>
      <c r="IG180" s="215" t="n"/>
      <c r="IH180" s="215" t="n"/>
      <c r="II180" s="215" t="n"/>
      <c r="IJ180" s="215" t="n"/>
      <c r="IK180" s="215" t="n"/>
      <c r="IL180" s="215" t="n"/>
      <c r="IM180" s="215" t="n"/>
      <c r="IN180" s="215" t="n"/>
      <c r="IO180" s="215" t="n"/>
      <c r="IP180" s="215" t="n"/>
      <c r="IQ180" s="215" t="n">
        <v>14</v>
      </c>
      <c r="IR180" s="215" t="n"/>
      <c r="IS180" s="215" t="n"/>
      <c r="IT180" s="215" t="n"/>
      <c r="IU180" s="215" t="n"/>
      <c r="IV180" s="215" t="n"/>
      <c r="IW180" s="215" t="n"/>
      <c r="IX180" s="215" t="n"/>
      <c r="IY180" s="215" t="n"/>
      <c r="IZ180" s="215" t="n"/>
      <c r="JA180" s="215" t="n"/>
      <c r="JB180" s="215" t="n"/>
      <c r="JC180" s="215" t="n"/>
      <c r="JD180" s="215" t="n">
        <v>14</v>
      </c>
      <c r="JE180" s="215" t="n"/>
      <c r="JF180" s="215" t="n"/>
      <c r="JG180" s="215" t="n"/>
      <c r="JH180" s="215" t="n"/>
      <c r="JI180" s="215" t="n"/>
      <c r="JJ180" s="215" t="n"/>
      <c r="JK180" s="215" t="n"/>
      <c r="JL180" s="215" t="n"/>
      <c r="JM180" s="215" t="n"/>
      <c r="JN180" s="215" t="n"/>
      <c r="JO180" s="215" t="n"/>
      <c r="JP180" s="215" t="n">
        <v>13</v>
      </c>
      <c r="JQ180" s="215" t="n"/>
      <c r="JR180" s="215" t="n">
        <v>1</v>
      </c>
      <c r="JS180" s="215" t="n"/>
      <c r="JT180" s="215" t="n"/>
      <c r="JU180" s="215" t="n"/>
      <c r="JV180" s="215" t="n"/>
      <c r="JW180" s="215" t="n"/>
      <c r="JX180" s="215" t="n"/>
      <c r="JY180" s="215" t="n"/>
      <c r="JZ180" s="215" t="n"/>
      <c r="KA180" s="215" t="n"/>
      <c r="KB180" s="215" t="n"/>
      <c r="KC180" s="215" t="n">
        <v>1</v>
      </c>
      <c r="KD180" s="215" t="n"/>
      <c r="KE180" s="215" t="n"/>
      <c r="KF180" s="215" t="n"/>
      <c r="KG180" s="215" t="n"/>
      <c r="KH180" s="215" t="n">
        <v>6</v>
      </c>
      <c r="KI180" s="215" t="n">
        <v>4</v>
      </c>
      <c r="KJ180" s="215" t="n">
        <v>2</v>
      </c>
      <c r="KK180" s="215" t="n">
        <v>1</v>
      </c>
      <c r="KL180" s="215" t="n"/>
      <c r="KM180" s="215" t="n"/>
      <c r="KN180" s="215" t="n"/>
      <c r="KO180" s="215" t="n"/>
      <c r="KP180" s="215" t="n"/>
      <c r="KQ180" s="215" t="n">
        <v>2</v>
      </c>
      <c r="KR180" s="215" t="n"/>
      <c r="KS180" s="215" t="n"/>
      <c r="KT180" s="215" t="n"/>
      <c r="KU180" s="215" t="n">
        <v>1</v>
      </c>
      <c r="KV180" s="215" t="n">
        <v>3</v>
      </c>
      <c r="KW180" s="215" t="n">
        <v>1</v>
      </c>
      <c r="KX180" s="215" t="n">
        <v>2</v>
      </c>
      <c r="KY180" s="215" t="n">
        <v>1</v>
      </c>
      <c r="KZ180" s="215" t="n">
        <v>3</v>
      </c>
      <c r="LA180" s="215" t="n"/>
      <c r="LB180" s="215" t="n"/>
      <c r="LC180" s="215" t="n"/>
      <c r="LD180" s="215" t="n"/>
      <c r="LE180" s="215" t="n"/>
      <c r="LF180" s="215" t="n"/>
      <c r="LG180" s="215" t="n"/>
      <c r="LH180" s="215" t="n"/>
      <c r="LI180" s="215" t="n"/>
      <c r="LJ180" s="215" t="n"/>
      <c r="LK180" s="215" t="n"/>
      <c r="LL180" s="215" t="n"/>
      <c r="LM180" s="215" t="n"/>
      <c r="LN180" s="215" t="n"/>
      <c r="LO180" s="215" t="n"/>
      <c r="LP180" s="215" t="n"/>
      <c r="LQ180" s="215" t="n"/>
      <c r="LR180" s="215" t="n"/>
      <c r="LS180" s="215" t="n"/>
      <c r="LT180" s="215" t="n"/>
      <c r="LU180" s="215" t="n"/>
      <c r="LV180" s="215" t="n"/>
      <c r="LW180" s="215" t="n"/>
      <c r="LX180" s="215" t="n"/>
      <c r="LY180" s="215" t="n"/>
      <c r="LZ180" s="215" t="n"/>
      <c r="MA180" s="215" t="n"/>
      <c r="MB180" s="215" t="n">
        <v>1</v>
      </c>
      <c r="MC180" s="215" t="n"/>
      <c r="MD180" s="215" t="n"/>
      <c r="ME180" s="215" t="n"/>
      <c r="MF180" s="215" t="n"/>
      <c r="MG180" s="215" t="n"/>
      <c r="MH180" s="215" t="n">
        <v>20</v>
      </c>
      <c r="MI180" s="215" t="n"/>
      <c r="MJ180" s="215" t="n"/>
      <c r="MK180" s="215" t="n"/>
      <c r="ML180" s="215" t="n"/>
      <c r="MM180" s="215" t="n"/>
      <c r="MN180" s="215" t="n"/>
      <c r="MO180" s="215" t="n">
        <v>19</v>
      </c>
      <c r="MP180" s="215" t="n">
        <v>9</v>
      </c>
      <c r="MQ180" s="215" t="n">
        <v>9</v>
      </c>
      <c r="MR180" s="215" t="n">
        <v>2</v>
      </c>
      <c r="MS180" s="215" t="n">
        <v>13</v>
      </c>
      <c r="MT180" s="215" t="n">
        <v>5</v>
      </c>
      <c r="MU180" s="215" t="n">
        <v>1</v>
      </c>
      <c r="MV180" s="215" t="n">
        <v>1</v>
      </c>
      <c r="MW180" s="215" t="n">
        <v>5</v>
      </c>
      <c r="MX180" s="215" t="n"/>
      <c r="MY180" s="215" t="n"/>
      <c r="MZ180" s="215" t="n">
        <v>10</v>
      </c>
      <c r="NA180" s="215" t="n"/>
      <c r="NB180" s="215" t="n">
        <v>18</v>
      </c>
      <c r="NC180" s="215" t="n">
        <v>23</v>
      </c>
      <c r="ND180" s="215" t="n"/>
      <c r="NE180" s="215" t="n"/>
      <c r="NF180" s="215" t="n"/>
      <c r="NG180" s="215" t="n"/>
      <c r="NH180" s="215" t="n"/>
      <c r="NI180" s="215" t="n">
        <v>10</v>
      </c>
      <c r="NJ180" s="215" t="n"/>
      <c r="NK180" s="215" t="n"/>
      <c r="NL180" s="215" t="n"/>
      <c r="NM180" s="215" t="n"/>
      <c r="NN180" s="215" t="n"/>
      <c r="NO180" s="215" t="n"/>
      <c r="NP180" s="215" t="n"/>
      <c r="NQ180" s="618" t="n"/>
      <c r="NR180" s="618" t="n"/>
      <c r="NS180" s="618" t="n"/>
      <c r="NT180" s="618" t="n"/>
      <c r="NU180" s="618" t="n"/>
      <c r="NV180" s="618" t="n"/>
      <c r="NW180" s="618" t="n"/>
      <c r="NX180" s="618" t="n"/>
      <c r="NY180" s="215" t="n"/>
      <c r="NZ180" s="215" t="n"/>
      <c r="OA180" s="215" t="n"/>
      <c r="OB180" s="215" t="n"/>
      <c r="OC180" s="215" t="n"/>
      <c r="OD180" s="215" t="n"/>
      <c r="OE180" s="215" t="n"/>
      <c r="OF180" s="215" t="n"/>
      <c r="OG180" s="618" t="n"/>
      <c r="OH180" s="618" t="n"/>
      <c r="OI180" s="618" t="n"/>
      <c r="OJ180" s="618" t="n"/>
      <c r="OK180" s="618" t="n"/>
      <c r="OL180" s="618" t="n"/>
      <c r="OM180" s="618" t="n"/>
      <c r="ON180" s="618" t="n"/>
      <c r="OO180" s="618" t="n"/>
      <c r="OP180" s="618" t="n"/>
      <c r="OQ180" s="618" t="n"/>
      <c r="OR180" s="618" t="n"/>
      <c r="OS180" s="618" t="n"/>
      <c r="OT180" s="618" t="n"/>
      <c r="OU180" s="618" t="n"/>
      <c r="OV180" s="618" t="n"/>
      <c r="OW180" s="215" t="n"/>
      <c r="OX180" s="215" t="n"/>
      <c r="OY180" s="215" t="n"/>
      <c r="OZ180" s="215" t="n"/>
      <c r="PA180" s="215" t="n"/>
      <c r="PB180" s="215" t="n"/>
      <c r="PC180" s="215" t="n"/>
      <c r="PD180" s="215" t="n"/>
      <c r="PE180" s="215" t="n"/>
      <c r="PF180" s="215" t="n"/>
      <c r="PG180" s="215" t="n"/>
      <c r="PH180" s="215" t="n"/>
      <c r="PI180" s="215" t="n"/>
      <c r="PJ180" s="215" t="n"/>
      <c r="PK180" s="215" t="n"/>
      <c r="PL180" s="215" t="n"/>
      <c r="PM180" s="215" t="n"/>
      <c r="PN180" s="215" t="n"/>
      <c r="PO180" s="215" t="n">
        <v>10</v>
      </c>
      <c r="PP180" s="215" t="n"/>
      <c r="PQ180" s="215" t="n">
        <v>2</v>
      </c>
      <c r="PR180" s="215" t="n">
        <v>3</v>
      </c>
      <c r="PS180" s="215" t="n"/>
      <c r="PT180" s="215" t="n"/>
      <c r="PU180" s="215" t="n">
        <v>1</v>
      </c>
      <c r="PV180" s="215" t="n"/>
      <c r="PW180" s="215" t="n"/>
      <c r="PX180" s="215" t="n"/>
      <c r="PY180" s="215" t="n"/>
      <c r="PZ180" s="215" t="n"/>
      <c r="QA180" s="215" t="n"/>
      <c r="QB180" s="215" t="n"/>
      <c r="QC180" s="215" t="n"/>
      <c r="QD180" s="215" t="n"/>
      <c r="QE180" s="215" t="n"/>
      <c r="QF180" s="215" t="n"/>
      <c r="QG180" s="215" t="n"/>
      <c r="QH180" s="215" t="n"/>
      <c r="QI180" s="215" t="n"/>
      <c r="QJ180" s="215" t="n"/>
      <c r="QK180" s="215" t="n"/>
      <c r="QL180" s="215" t="n"/>
      <c r="QM180" s="215" t="n"/>
      <c r="QN180" s="215" t="n"/>
      <c r="QO180" s="215" t="n"/>
      <c r="QP180" s="215" t="n"/>
      <c r="QQ180" s="215" t="n"/>
      <c r="QR180" s="215" t="n"/>
      <c r="QS180" s="215" t="n"/>
      <c r="QT180" s="215" t="n"/>
      <c r="QU180" s="215" t="n"/>
      <c r="QV180" s="215" t="n"/>
      <c r="QW180" s="215" t="n"/>
      <c r="QX180" s="215" t="n"/>
      <c r="QY180" s="215" t="n"/>
      <c r="QZ180" s="215" t="n"/>
      <c r="RA180" s="215" t="n"/>
      <c r="RB180" s="215" t="n"/>
      <c r="RC180" s="215" t="n"/>
      <c r="RD180" s="215" t="n"/>
      <c r="RE180" s="215" t="n"/>
      <c r="RF180" s="455">
        <f>SUM(E180:RE180)-QF180-QL180-SUM(QO180:QQ180)-SUM(QT180:QV180)</f>
        <v/>
      </c>
      <c r="RG180" s="119" t="n"/>
      <c r="RH180" s="456">
        <f>SUM(E180:G180)</f>
        <v/>
      </c>
      <c r="RI180" s="456">
        <f>SUM(H180:BN180)</f>
        <v/>
      </c>
      <c r="RJ180" s="456">
        <f>SUM(BO180:CT180)</f>
        <v/>
      </c>
      <c r="RK180" s="244">
        <f>SUM(CU180:CW180)</f>
        <v/>
      </c>
      <c r="RL180" s="456">
        <f>SUM(CX180:DH180)</f>
        <v/>
      </c>
      <c r="RM180" s="456">
        <f>SUM(DI180:DU180)</f>
        <v/>
      </c>
      <c r="RN180" s="456">
        <f>SUM(DV180:EZ180)</f>
        <v/>
      </c>
      <c r="RO180" s="456">
        <f>SUM(FA180:FB180)</f>
        <v/>
      </c>
      <c r="RP180" s="456">
        <f>SUM(FC180:FH180)</f>
        <v/>
      </c>
      <c r="RQ180" s="456">
        <f>SUM(FI180:GB180)</f>
        <v/>
      </c>
      <c r="RR180" s="456">
        <f>SUM(GC180:GW180)</f>
        <v/>
      </c>
      <c r="RS180" s="456">
        <f>SUM(GX180:IP180)</f>
        <v/>
      </c>
      <c r="RT180" s="456">
        <f>SUM(IQ180:JC180)</f>
        <v/>
      </c>
      <c r="RU180" s="456">
        <f>SUM(JD180:JV180)</f>
        <v/>
      </c>
      <c r="RV180" s="456">
        <f>SUM(JW180:MA180)</f>
        <v/>
      </c>
      <c r="RW180" s="456">
        <f>SUM(MB180:MN180)</f>
        <v/>
      </c>
      <c r="RX180" s="456">
        <f>MO180</f>
        <v/>
      </c>
      <c r="RY180" s="456">
        <f>SUM(MP180:MQ180)</f>
        <v/>
      </c>
      <c r="RZ180" s="456">
        <f>SUM(MR180:MT180)</f>
        <v/>
      </c>
      <c r="SA180" s="456">
        <f>SUM(MU180:MW180)</f>
        <v/>
      </c>
      <c r="SB180" s="456">
        <f>SUM(MX180:MZ180)</f>
        <v/>
      </c>
      <c r="SC180" s="456">
        <f>SUM(NA180:NB180)</f>
        <v/>
      </c>
      <c r="SD180" s="456">
        <f>SUM(NC180)</f>
        <v/>
      </c>
      <c r="SE180" s="456">
        <f>SUM(ND180:NF180)</f>
        <v/>
      </c>
      <c r="SF180" s="456">
        <f>SUM(NG180)</f>
        <v/>
      </c>
      <c r="SG180" s="456">
        <f>SUM(NH180)</f>
        <v/>
      </c>
      <c r="SH180" s="456">
        <f>NI180</f>
        <v/>
      </c>
      <c r="SI180" s="456">
        <f>NJ180</f>
        <v/>
      </c>
      <c r="SJ180" s="456">
        <f>SUM(NK180:NP180)</f>
        <v/>
      </c>
      <c r="SK180" s="456">
        <f>SUM(NQ180:PN180)</f>
        <v/>
      </c>
      <c r="SL180" s="456">
        <f>SUM(PO180:PX180)</f>
        <v/>
      </c>
      <c r="SM180" s="456">
        <f>SUM(PY180:PZ180)</f>
        <v/>
      </c>
      <c r="SN180" s="456">
        <f>SUM(QA180:QB180)</f>
        <v/>
      </c>
      <c r="SO180" s="456">
        <f>SUM(QC180:QE180)</f>
        <v/>
      </c>
      <c r="SP180" s="456">
        <f>SUM(QG180:QK180)</f>
        <v/>
      </c>
      <c r="SQ180" s="456">
        <f>SUM(QM180:QN180)</f>
        <v/>
      </c>
      <c r="SR180" s="456">
        <f>SUM(QO180)</f>
        <v/>
      </c>
      <c r="SS180" s="456">
        <f>SUM(QP180)+QQ180</f>
        <v/>
      </c>
      <c r="ST180" s="456">
        <f>SUM(QR180)</f>
        <v/>
      </c>
      <c r="SU180" s="456">
        <f>SUM(QS180)</f>
        <v/>
      </c>
      <c r="SV180" s="456">
        <f>SUM(QT180)</f>
        <v/>
      </c>
      <c r="SW180" s="456">
        <f>SUM(QU180)</f>
        <v/>
      </c>
      <c r="SX180" s="456">
        <f>SUM(QV180)</f>
        <v/>
      </c>
      <c r="SY180" s="456">
        <f>SUM(QW180:RE180)</f>
        <v/>
      </c>
      <c r="SZ180" s="157">
        <f>SUM(RH180:SX180)-SUM(SR180:SS180)-SUM(SV180:SX180)</f>
        <v/>
      </c>
      <c r="TB180" s="624" t="n">
        <v>13</v>
      </c>
      <c r="TC180" s="624" t="n"/>
      <c r="TE180" s="637" t="n">
        <v>4</v>
      </c>
      <c r="TF180" s="637" t="n"/>
      <c r="TG180" s="637" t="n"/>
      <c r="TH180" s="637" t="n"/>
      <c r="TI180" s="637" t="n"/>
      <c r="TJ180" s="637" t="n"/>
      <c r="TK180" s="637" t="n"/>
      <c r="TL180" s="637" t="n"/>
      <c r="TM180" s="637" t="n"/>
      <c r="TN180" s="637" t="n"/>
      <c r="TO180" s="637" t="n"/>
      <c r="TP180" s="637" t="n"/>
      <c r="TQ180" s="637" t="n"/>
      <c r="TR180" s="637" t="n"/>
      <c r="TS180" s="637" t="n"/>
      <c r="TT180" s="637" t="n"/>
      <c r="TU180" s="637" t="n"/>
    </row>
    <row r="181" ht="14.5" customHeight="1">
      <c r="A181" s="1100" t="n"/>
      <c r="B181" s="1101" t="n"/>
      <c r="C181" s="1102" t="n"/>
      <c r="D181" s="76" t="inlineStr">
        <is>
          <t>MASCULINO</t>
        </is>
      </c>
      <c r="E181" s="7" t="n">
        <v>13</v>
      </c>
      <c r="F181" s="7" t="n">
        <v>1</v>
      </c>
      <c r="G181" s="7" t="n"/>
      <c r="H181" s="7" t="n">
        <v>2</v>
      </c>
      <c r="I181" s="7" t="n">
        <v>11</v>
      </c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>
        <v>1</v>
      </c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>
        <v>1</v>
      </c>
      <c r="BL181" s="7" t="n"/>
      <c r="BM181" s="7" t="n">
        <v>4</v>
      </c>
      <c r="BN181" s="7" t="n"/>
      <c r="BO181" s="7" t="n">
        <v>16</v>
      </c>
      <c r="BP181" s="7" t="n">
        <v>7</v>
      </c>
      <c r="BQ181" s="7" t="n">
        <v>14</v>
      </c>
      <c r="BR181" s="7" t="n"/>
      <c r="BS181" s="7" t="n"/>
      <c r="BT181" s="7" t="n"/>
      <c r="BU181" s="7" t="n"/>
      <c r="BV181" s="7" t="n"/>
      <c r="BW181" s="7" t="n">
        <v>1</v>
      </c>
      <c r="BX181" s="7" t="n"/>
      <c r="BY181" s="7" t="n"/>
      <c r="BZ181" s="7" t="n"/>
      <c r="CA181" s="7" t="n"/>
      <c r="CB181" s="7" t="n"/>
      <c r="CC181" s="7" t="n"/>
      <c r="CD181" s="7" t="n"/>
      <c r="CE181" s="7" t="n"/>
      <c r="CF181" s="7" t="n"/>
      <c r="CG181" s="7" t="n">
        <v>13</v>
      </c>
      <c r="CH181" s="7" t="n"/>
      <c r="CI181" s="7" t="n"/>
      <c r="CJ181" s="7" t="n"/>
      <c r="CK181" s="7" t="n"/>
      <c r="CL181" s="7" t="n">
        <v>14</v>
      </c>
      <c r="CM181" s="7" t="n"/>
      <c r="CN181" s="7" t="n"/>
      <c r="CO181" s="7" t="n"/>
      <c r="CP181" s="7" t="n"/>
      <c r="CQ181" s="7" t="n"/>
      <c r="CR181" s="7" t="n"/>
      <c r="CS181" s="7" t="n"/>
      <c r="CT181" s="7" t="n"/>
      <c r="CU181" s="7" t="n"/>
      <c r="CV181" s="7" t="n"/>
      <c r="CW181" s="7" t="n"/>
      <c r="CX181" s="7" t="n">
        <v>16</v>
      </c>
      <c r="CY181" s="7" t="n">
        <v>7</v>
      </c>
      <c r="CZ181" s="7" t="n">
        <v>14</v>
      </c>
      <c r="DA181" s="7" t="n">
        <v>13</v>
      </c>
      <c r="DB181" s="7" t="n"/>
      <c r="DC181" s="7" t="n"/>
      <c r="DD181" s="7" t="n"/>
      <c r="DE181" s="7" t="n"/>
      <c r="DF181" s="7" t="n"/>
      <c r="DG181" s="7" t="n"/>
      <c r="DH181" s="7" t="n"/>
      <c r="DI181" s="7" t="n"/>
      <c r="DJ181" s="7" t="n">
        <v>1</v>
      </c>
      <c r="DK181" s="7" t="n"/>
      <c r="DL181" s="7" t="n"/>
      <c r="DM181" s="7" t="n"/>
      <c r="DN181" s="7" t="n"/>
      <c r="DO181" s="7" t="n"/>
      <c r="DP181" s="7" t="n"/>
      <c r="DQ181" s="7" t="n"/>
      <c r="DR181" s="7" t="n"/>
      <c r="DS181" s="7" t="n"/>
      <c r="DT181" s="7" t="n"/>
      <c r="DU181" s="7" t="n">
        <v>14</v>
      </c>
      <c r="DV181" s="7" t="n"/>
      <c r="DW181" s="7" t="n"/>
      <c r="DX181" s="7" t="n"/>
      <c r="DY181" s="7" t="n"/>
      <c r="DZ181" s="7" t="n"/>
      <c r="EA181" s="7" t="n"/>
      <c r="EB181" s="7" t="n"/>
      <c r="EC181" s="7" t="n"/>
      <c r="ED181" s="7" t="n"/>
      <c r="EE181" s="7" t="n"/>
      <c r="EF181" s="7" t="n"/>
      <c r="EG181" s="7" t="n"/>
      <c r="EH181" s="7" t="n"/>
      <c r="EI181" s="7" t="n"/>
      <c r="EJ181" s="7" t="n"/>
      <c r="EK181" s="7" t="n"/>
      <c r="EL181" s="7" t="n"/>
      <c r="EM181" s="7" t="n"/>
      <c r="EN181" s="7" t="n"/>
      <c r="EO181" s="7" t="n"/>
      <c r="EP181" s="7" t="n"/>
      <c r="EQ181" s="7" t="n"/>
      <c r="ER181" s="7" t="n"/>
      <c r="ES181" s="7" t="n"/>
      <c r="ET181" s="7" t="n"/>
      <c r="EU181" s="7" t="n"/>
      <c r="EV181" s="7" t="n"/>
      <c r="EW181" s="7" t="n"/>
      <c r="EX181" s="7" t="n"/>
      <c r="EY181" s="7" t="n"/>
      <c r="EZ181" s="7" t="n"/>
      <c r="FA181" s="7" t="n">
        <v>16</v>
      </c>
      <c r="FB181" s="7" t="n">
        <v>7</v>
      </c>
      <c r="FC181" s="7" t="n">
        <v>16</v>
      </c>
      <c r="FD181" s="7" t="n">
        <v>7</v>
      </c>
      <c r="FE181" s="7" t="n">
        <v>6</v>
      </c>
      <c r="FF181" s="7" t="n"/>
      <c r="FG181" s="7" t="n"/>
      <c r="FH181" s="7" t="n"/>
      <c r="FI181" s="7" t="n">
        <v>6</v>
      </c>
      <c r="FJ181" s="7" t="n">
        <v>1</v>
      </c>
      <c r="FK181" s="7" t="n"/>
      <c r="FL181" s="7" t="n"/>
      <c r="FM181" s="7" t="n"/>
      <c r="FN181" s="7" t="n"/>
      <c r="FO181" s="7" t="n"/>
      <c r="FP181" s="7" t="n"/>
      <c r="FQ181" s="7" t="n"/>
      <c r="FR181" s="7" t="n"/>
      <c r="FS181" s="7" t="n">
        <v>13</v>
      </c>
      <c r="FT181" s="7" t="n"/>
      <c r="FU181" s="7" t="n"/>
      <c r="FV181" s="7" t="n"/>
      <c r="FW181" s="7" t="n"/>
      <c r="FX181" s="7" t="n"/>
      <c r="FY181" s="7" t="n"/>
      <c r="FZ181" s="7" t="n"/>
      <c r="GA181" s="7" t="n"/>
      <c r="GB181" s="7" t="n"/>
      <c r="GC181" s="7" t="n">
        <v>3</v>
      </c>
      <c r="GD181" s="7" t="n"/>
      <c r="GE181" s="7" t="n"/>
      <c r="GF181" s="7" t="n"/>
      <c r="GG181" s="7" t="n"/>
      <c r="GH181" s="7" t="n"/>
      <c r="GI181" s="7" t="n"/>
      <c r="GJ181" s="7" t="n"/>
      <c r="GK181" s="7" t="n"/>
      <c r="GL181" s="7" t="n"/>
      <c r="GM181" s="7" t="n"/>
      <c r="GN181" s="7" t="n"/>
      <c r="GO181" s="7" t="n"/>
      <c r="GP181" s="7" t="n"/>
      <c r="GQ181" s="7" t="n"/>
      <c r="GR181" s="7" t="n"/>
      <c r="GS181" s="7" t="n"/>
      <c r="GT181" s="7" t="n"/>
      <c r="GU181" s="7" t="n"/>
      <c r="GV181" s="7" t="n"/>
      <c r="GW181" s="7" t="n"/>
      <c r="GX181" s="7" t="n">
        <v>9</v>
      </c>
      <c r="GY181" s="7" t="n">
        <v>1</v>
      </c>
      <c r="GZ181" s="7" t="n"/>
      <c r="HA181" s="7" t="n"/>
      <c r="HB181" s="7" t="n"/>
      <c r="HC181" s="7" t="n"/>
      <c r="HD181" s="7" t="n"/>
      <c r="HE181" s="7" t="n"/>
      <c r="HF181" s="7" t="n"/>
      <c r="HG181" s="7" t="n"/>
      <c r="HH181" s="7" t="n"/>
      <c r="HI181" s="7" t="n"/>
      <c r="HJ181" s="7" t="n"/>
      <c r="HK181" s="7" t="n"/>
      <c r="HL181" s="7" t="n"/>
      <c r="HM181" s="7" t="n"/>
      <c r="HN181" s="7" t="n"/>
      <c r="HO181" s="7" t="n"/>
      <c r="HP181" s="7" t="n"/>
      <c r="HQ181" s="7" t="n"/>
      <c r="HR181" s="7" t="n">
        <v>1</v>
      </c>
      <c r="HS181" s="7" t="n">
        <v>1</v>
      </c>
      <c r="HT181" s="7" t="n">
        <v>2</v>
      </c>
      <c r="HU181" s="7" t="n">
        <v>5</v>
      </c>
      <c r="HV181" s="7" t="n">
        <v>3</v>
      </c>
      <c r="HW181" s="7" t="n"/>
      <c r="HX181" s="7" t="n">
        <v>1</v>
      </c>
      <c r="HY181" s="7" t="n"/>
      <c r="HZ181" s="7" t="n"/>
      <c r="IA181" s="7" t="n"/>
      <c r="IB181" s="7" t="n"/>
      <c r="IC181" s="7" t="n"/>
      <c r="ID181" s="7" t="n"/>
      <c r="IE181" s="7" t="n"/>
      <c r="IF181" s="7" t="n"/>
      <c r="IG181" s="7" t="n"/>
      <c r="IH181" s="7" t="n"/>
      <c r="II181" s="7" t="n"/>
      <c r="IJ181" s="7" t="n"/>
      <c r="IK181" s="7" t="n"/>
      <c r="IL181" s="7" t="n"/>
      <c r="IM181" s="7" t="n"/>
      <c r="IN181" s="7" t="n"/>
      <c r="IO181" s="7" t="n"/>
      <c r="IP181" s="7" t="n"/>
      <c r="IQ181" s="7" t="n">
        <v>6</v>
      </c>
      <c r="IR181" s="7" t="n"/>
      <c r="IS181" s="7" t="n"/>
      <c r="IT181" s="7" t="n"/>
      <c r="IU181" s="7" t="n"/>
      <c r="IV181" s="7" t="n"/>
      <c r="IW181" s="7" t="n"/>
      <c r="IX181" s="7" t="n"/>
      <c r="IY181" s="7" t="n"/>
      <c r="IZ181" s="7" t="n"/>
      <c r="JA181" s="7" t="n"/>
      <c r="JB181" s="7" t="n"/>
      <c r="JC181" s="7" t="n"/>
      <c r="JD181" s="7" t="n">
        <v>6</v>
      </c>
      <c r="JE181" s="7" t="n"/>
      <c r="JF181" s="7" t="n"/>
      <c r="JG181" s="7" t="n"/>
      <c r="JH181" s="7" t="n"/>
      <c r="JI181" s="7" t="n"/>
      <c r="JJ181" s="7" t="n"/>
      <c r="JK181" s="7" t="n"/>
      <c r="JL181" s="7" t="n"/>
      <c r="JM181" s="7" t="n"/>
      <c r="JN181" s="7" t="n"/>
      <c r="JO181" s="7" t="n"/>
      <c r="JP181" s="7" t="n">
        <v>14</v>
      </c>
      <c r="JQ181" s="7" t="n"/>
      <c r="JR181" s="7" t="n"/>
      <c r="JS181" s="7" t="n"/>
      <c r="JT181" s="7" t="n"/>
      <c r="JU181" s="7" t="n"/>
      <c r="JV181" s="7" t="n"/>
      <c r="JW181" s="7" t="n"/>
      <c r="JX181" s="7" t="n"/>
      <c r="JY181" s="7" t="n"/>
      <c r="JZ181" s="7" t="n"/>
      <c r="KA181" s="7" t="n"/>
      <c r="KB181" s="7" t="n"/>
      <c r="KC181" s="7" t="n"/>
      <c r="KD181" s="7" t="n"/>
      <c r="KE181" s="7" t="n"/>
      <c r="KF181" s="7" t="n"/>
      <c r="KG181" s="7" t="n"/>
      <c r="KH181" s="7" t="n"/>
      <c r="KI181" s="7" t="n"/>
      <c r="KJ181" s="7" t="n"/>
      <c r="KK181" s="7" t="n"/>
      <c r="KL181" s="7" t="n"/>
      <c r="KM181" s="7" t="n"/>
      <c r="KN181" s="7" t="n"/>
      <c r="KO181" s="7" t="n"/>
      <c r="KP181" s="7" t="n"/>
      <c r="KQ181" s="7" t="n"/>
      <c r="KR181" s="7" t="n"/>
      <c r="KS181" s="7" t="n"/>
      <c r="KT181" s="7" t="n"/>
      <c r="KU181" s="7" t="n"/>
      <c r="KV181" s="7" t="n"/>
      <c r="KW181" s="7" t="n"/>
      <c r="KX181" s="7" t="n"/>
      <c r="KY181" s="7" t="n"/>
      <c r="KZ181" s="7" t="n"/>
      <c r="LA181" s="7" t="n"/>
      <c r="LB181" s="7" t="n"/>
      <c r="LC181" s="7" t="n"/>
      <c r="LD181" s="7" t="n"/>
      <c r="LE181" s="7" t="n"/>
      <c r="LF181" s="7" t="n"/>
      <c r="LG181" s="7" t="n"/>
      <c r="LH181" s="7" t="n"/>
      <c r="LI181" s="7" t="n"/>
      <c r="LJ181" s="7" t="n"/>
      <c r="LK181" s="7" t="n"/>
      <c r="LL181" s="7" t="n"/>
      <c r="LM181" s="7" t="n"/>
      <c r="LN181" s="7" t="n"/>
      <c r="LO181" s="7" t="n"/>
      <c r="LP181" s="7" t="n"/>
      <c r="LQ181" s="7" t="n"/>
      <c r="LR181" s="7" t="n"/>
      <c r="LS181" s="7" t="n"/>
      <c r="LT181" s="7" t="n"/>
      <c r="LU181" s="7" t="n"/>
      <c r="LV181" s="7" t="n"/>
      <c r="LW181" s="7" t="n"/>
      <c r="LX181" s="7" t="n"/>
      <c r="LY181" s="7" t="n"/>
      <c r="LZ181" s="7" t="n"/>
      <c r="MA181" s="7" t="n"/>
      <c r="MB181" s="7" t="n"/>
      <c r="MC181" s="7" t="n"/>
      <c r="MD181" s="7" t="n"/>
      <c r="ME181" s="7" t="n"/>
      <c r="MF181" s="7" t="n"/>
      <c r="MG181" s="7" t="n"/>
      <c r="MH181" s="7" t="n"/>
      <c r="MI181" s="7" t="n"/>
      <c r="MJ181" s="7" t="n"/>
      <c r="MK181" s="7" t="n"/>
      <c r="ML181" s="7" t="n"/>
      <c r="MM181" s="7" t="n"/>
      <c r="MN181" s="7" t="n"/>
      <c r="MO181" s="7" t="n"/>
      <c r="MP181" s="7" t="n">
        <v>7</v>
      </c>
      <c r="MQ181" s="7" t="n">
        <v>12</v>
      </c>
      <c r="MR181" s="7" t="n">
        <v>3</v>
      </c>
      <c r="MS181" s="7" t="n">
        <v>10</v>
      </c>
      <c r="MT181" s="7" t="n">
        <v>5</v>
      </c>
      <c r="MU181" s="7" t="n">
        <v>1</v>
      </c>
      <c r="MV181" s="7" t="n">
        <v>1</v>
      </c>
      <c r="MW181" s="7" t="n">
        <v>3</v>
      </c>
      <c r="MX181" s="7" t="n"/>
      <c r="MY181" s="7" t="n"/>
      <c r="MZ181" s="7" t="n">
        <v>8</v>
      </c>
      <c r="NA181" s="7" t="n"/>
      <c r="NB181" s="7" t="n">
        <v>18</v>
      </c>
      <c r="NC181" s="7" t="n"/>
      <c r="ND181" s="7" t="n"/>
      <c r="NE181" s="7" t="n"/>
      <c r="NF181" s="7" t="n"/>
      <c r="NG181" s="7" t="n"/>
      <c r="NH181" s="7" t="n"/>
      <c r="NI181" s="7" t="n">
        <v>7</v>
      </c>
      <c r="NJ181" s="7" t="n"/>
      <c r="NK181" s="7" t="n"/>
      <c r="NL181" s="7" t="n"/>
      <c r="NM181" s="7" t="n"/>
      <c r="NN181" s="7" t="n"/>
      <c r="NO181" s="7" t="n"/>
      <c r="NP181" s="7" t="n"/>
      <c r="NQ181" s="619" t="n"/>
      <c r="NR181" s="619" t="n"/>
      <c r="NS181" s="619" t="n"/>
      <c r="NT181" s="619" t="n"/>
      <c r="NU181" s="619" t="n"/>
      <c r="NV181" s="619" t="n"/>
      <c r="NW181" s="619" t="n"/>
      <c r="NX181" s="619" t="n"/>
      <c r="NY181" s="7" t="n"/>
      <c r="NZ181" s="7" t="n"/>
      <c r="OA181" s="7" t="n"/>
      <c r="OB181" s="7" t="n"/>
      <c r="OC181" s="7" t="n"/>
      <c r="OD181" s="7" t="n"/>
      <c r="OE181" s="7" t="n"/>
      <c r="OF181" s="7" t="n"/>
      <c r="OG181" s="619" t="n"/>
      <c r="OH181" s="619" t="n"/>
      <c r="OI181" s="619" t="n"/>
      <c r="OJ181" s="619" t="n"/>
      <c r="OK181" s="619" t="n"/>
      <c r="OL181" s="619" t="n"/>
      <c r="OM181" s="619" t="n"/>
      <c r="ON181" s="619" t="n"/>
      <c r="OO181" s="619" t="n"/>
      <c r="OP181" s="619" t="n"/>
      <c r="OQ181" s="619" t="n"/>
      <c r="OR181" s="619" t="n"/>
      <c r="OS181" s="619" t="n"/>
      <c r="OT181" s="619" t="n"/>
      <c r="OU181" s="619" t="n"/>
      <c r="OV181" s="619" t="n"/>
      <c r="OW181" s="7" t="n"/>
      <c r="OX181" s="7" t="n"/>
      <c r="OY181" s="7" t="n"/>
      <c r="OZ181" s="7" t="n"/>
      <c r="PA181" s="7" t="n"/>
      <c r="PB181" s="7" t="n"/>
      <c r="PC181" s="7" t="n"/>
      <c r="PD181" s="7" t="n"/>
      <c r="PE181" s="7" t="n"/>
      <c r="PF181" s="7" t="n"/>
      <c r="PG181" s="7" t="n"/>
      <c r="PH181" s="7" t="n"/>
      <c r="PI181" s="7" t="n"/>
      <c r="PJ181" s="7" t="n"/>
      <c r="PK181" s="7" t="n"/>
      <c r="PL181" s="7" t="n"/>
      <c r="PM181" s="7" t="n"/>
      <c r="PN181" s="7" t="n"/>
      <c r="PO181" s="7" t="n">
        <v>6</v>
      </c>
      <c r="PP181" s="7" t="n">
        <v>2</v>
      </c>
      <c r="PQ181" s="7" t="n"/>
      <c r="PR181" s="7" t="n">
        <v>1</v>
      </c>
      <c r="PS181" s="7" t="n">
        <v>1</v>
      </c>
      <c r="PT181" s="7" t="n">
        <v>1</v>
      </c>
      <c r="PU181" s="7" t="n"/>
      <c r="PV181" s="7" t="n"/>
      <c r="PW181" s="7" t="n"/>
      <c r="PX181" s="7" t="n"/>
      <c r="PY181" s="7" t="n"/>
      <c r="PZ181" s="7" t="n"/>
      <c r="QA181" s="7" t="n"/>
      <c r="QB181" s="7" t="n"/>
      <c r="QC181" s="7" t="n"/>
      <c r="QD181" s="7" t="n"/>
      <c r="QE181" s="7" t="n"/>
      <c r="QF181" s="7" t="n"/>
      <c r="QG181" s="7" t="n"/>
      <c r="QH181" s="7" t="n"/>
      <c r="QI181" s="7" t="n"/>
      <c r="QJ181" s="7" t="n"/>
      <c r="QK181" s="7" t="n"/>
      <c r="QL181" s="7" t="n"/>
      <c r="QM181" s="7" t="n"/>
      <c r="QN181" s="7" t="n"/>
      <c r="QO181" s="7" t="n"/>
      <c r="QP181" s="7" t="n"/>
      <c r="QQ181" s="7" t="n"/>
      <c r="QR181" s="7" t="n"/>
      <c r="QS181" s="7" t="n"/>
      <c r="QT181" s="7" t="n"/>
      <c r="QU181" s="7" t="n"/>
      <c r="QV181" s="7" t="n"/>
      <c r="QW181" s="7" t="n"/>
      <c r="QX181" s="7" t="n"/>
      <c r="QY181" s="7" t="n"/>
      <c r="QZ181" s="7" t="n"/>
      <c r="RA181" s="7" t="n"/>
      <c r="RB181" s="7" t="n"/>
      <c r="RC181" s="7" t="n"/>
      <c r="RD181" s="7" t="n"/>
      <c r="RE181" s="7" t="n"/>
      <c r="RF181" s="455">
        <f>SUM(E181:RE181)-QF181-QL181-SUM(QO181:QQ181)-SUM(QT181:QV181)</f>
        <v/>
      </c>
      <c r="RG181" s="119" t="n"/>
      <c r="RH181" s="456">
        <f>SUM(E181:G181)</f>
        <v/>
      </c>
      <c r="RI181" s="456">
        <f>SUM(H181:BN181)</f>
        <v/>
      </c>
      <c r="RJ181" s="456">
        <f>SUM(BO181:CT181)</f>
        <v/>
      </c>
      <c r="RK181" s="244">
        <f>SUM(CU181:CW181)</f>
        <v/>
      </c>
      <c r="RL181" s="456">
        <f>SUM(CX181:DH181)</f>
        <v/>
      </c>
      <c r="RM181" s="456">
        <f>SUM(DI181:DU181)</f>
        <v/>
      </c>
      <c r="RN181" s="456">
        <f>SUM(DV181:EZ181)</f>
        <v/>
      </c>
      <c r="RO181" s="456">
        <f>SUM(FA181:FB181)</f>
        <v/>
      </c>
      <c r="RP181" s="456">
        <f>SUM(FC181:FH181)</f>
        <v/>
      </c>
      <c r="RQ181" s="456">
        <f>SUM(FI181:GB181)</f>
        <v/>
      </c>
      <c r="RR181" s="456">
        <f>SUM(GC181:GW181)</f>
        <v/>
      </c>
      <c r="RS181" s="456">
        <f>SUM(GX181:IP181)</f>
        <v/>
      </c>
      <c r="RT181" s="456">
        <f>SUM(IQ181:JC181)</f>
        <v/>
      </c>
      <c r="RU181" s="456">
        <f>SUM(JD181:JV181)</f>
        <v/>
      </c>
      <c r="RV181" s="456">
        <f>SUM(JW181:MA181)</f>
        <v/>
      </c>
      <c r="RW181" s="456">
        <f>SUM(MB181:MN181)</f>
        <v/>
      </c>
      <c r="RX181" s="456">
        <f>MO181</f>
        <v/>
      </c>
      <c r="RY181" s="456">
        <f>SUM(MP181:MQ181)</f>
        <v/>
      </c>
      <c r="RZ181" s="456">
        <f>SUM(MR181:MT181)</f>
        <v/>
      </c>
      <c r="SA181" s="456">
        <f>SUM(MU181:MW181)</f>
        <v/>
      </c>
      <c r="SB181" s="456">
        <f>SUM(MX181:MZ181)</f>
        <v/>
      </c>
      <c r="SC181" s="456">
        <f>SUM(NA181:NB181)</f>
        <v/>
      </c>
      <c r="SD181" s="456">
        <f>SUM(NC181)</f>
        <v/>
      </c>
      <c r="SE181" s="456">
        <f>SUM(ND181:NF181)</f>
        <v/>
      </c>
      <c r="SF181" s="456">
        <f>SUM(NG181)</f>
        <v/>
      </c>
      <c r="SG181" s="456">
        <f>SUM(NH181)</f>
        <v/>
      </c>
      <c r="SH181" s="456">
        <f>NI181</f>
        <v/>
      </c>
      <c r="SI181" s="456">
        <f>NJ181</f>
        <v/>
      </c>
      <c r="SJ181" s="456">
        <f>SUM(NK181:NP181)</f>
        <v/>
      </c>
      <c r="SK181" s="456">
        <f>SUM(NQ181:PN181)</f>
        <v/>
      </c>
      <c r="SL181" s="456">
        <f>SUM(PO181:PX181)</f>
        <v/>
      </c>
      <c r="SM181" s="456">
        <f>SUM(PY181:PZ181)</f>
        <v/>
      </c>
      <c r="SN181" s="456">
        <f>SUM(QA181:QB181)</f>
        <v/>
      </c>
      <c r="SO181" s="456">
        <f>SUM(QC181:QE181)</f>
        <v/>
      </c>
      <c r="SP181" s="456">
        <f>SUM(QG181:QK181)</f>
        <v/>
      </c>
      <c r="SQ181" s="456">
        <f>SUM(QM181:QN181)</f>
        <v/>
      </c>
      <c r="SR181" s="456">
        <f>SUM(QO181)</f>
        <v/>
      </c>
      <c r="SS181" s="456">
        <f>SUM(QP181)+QQ181</f>
        <v/>
      </c>
      <c r="ST181" s="456">
        <f>SUM(QR181)</f>
        <v/>
      </c>
      <c r="SU181" s="456">
        <f>SUM(QS181)</f>
        <v/>
      </c>
      <c r="SV181" s="456">
        <f>SUM(QT181)</f>
        <v/>
      </c>
      <c r="SW181" s="456">
        <f>SUM(QU181)</f>
        <v/>
      </c>
      <c r="SX181" s="456">
        <f>SUM(QV181)</f>
        <v/>
      </c>
      <c r="SY181" s="456">
        <f>SUM(QW181:RE181)</f>
        <v/>
      </c>
      <c r="SZ181" s="157">
        <f>SUM(RH181:SX181)-SUM(SR181:SS181)-SUM(SV181:SX181)</f>
        <v/>
      </c>
      <c r="TB181" s="625" t="n">
        <v>6</v>
      </c>
      <c r="TC181" s="625" t="n"/>
      <c r="TE181" s="625" t="n">
        <v>6</v>
      </c>
      <c r="TF181" s="625" t="n"/>
      <c r="TG181" s="625" t="n"/>
      <c r="TH181" s="625" t="n"/>
      <c r="TI181" s="625" t="n"/>
      <c r="TJ181" s="625" t="n"/>
      <c r="TK181" s="625" t="n"/>
      <c r="TL181" s="625" t="n"/>
      <c r="TM181" s="625" t="n"/>
      <c r="TN181" s="625" t="n"/>
      <c r="TO181" s="625" t="n"/>
      <c r="TP181" s="625" t="n"/>
      <c r="TQ181" s="625" t="n"/>
      <c r="TR181" s="625" t="n"/>
      <c r="TS181" s="625" t="n"/>
      <c r="TT181" s="625" t="n"/>
      <c r="TU181" s="625" t="n"/>
    </row>
    <row r="182" ht="14.5" customHeight="1">
      <c r="A182" s="1100" t="n"/>
      <c r="B182" s="1101" t="n"/>
      <c r="C182" s="1102" t="n"/>
      <c r="D182" s="76" t="inlineStr">
        <is>
          <t>OTRO</t>
        </is>
      </c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7" t="n"/>
      <c r="CE182" s="7" t="n"/>
      <c r="CF182" s="7" t="n"/>
      <c r="CG182" s="7" t="n"/>
      <c r="CH182" s="7" t="n"/>
      <c r="CI182" s="7" t="n"/>
      <c r="CJ182" s="7" t="n"/>
      <c r="CK182" s="7" t="n"/>
      <c r="CL182" s="7" t="n"/>
      <c r="CM182" s="7" t="n"/>
      <c r="CN182" s="7" t="n"/>
      <c r="CO182" s="7" t="n"/>
      <c r="CP182" s="7" t="n"/>
      <c r="CQ182" s="7" t="n"/>
      <c r="CR182" s="7" t="n"/>
      <c r="CS182" s="7" t="n"/>
      <c r="CT182" s="7" t="n"/>
      <c r="CU182" s="7" t="n"/>
      <c r="CV182" s="7" t="n"/>
      <c r="CW182" s="7" t="n"/>
      <c r="CX182" s="7" t="n"/>
      <c r="CY182" s="7" t="n"/>
      <c r="CZ182" s="7" t="n"/>
      <c r="DA182" s="7" t="n"/>
      <c r="DB182" s="7" t="n"/>
      <c r="DC182" s="7" t="n"/>
      <c r="DD182" s="7" t="n"/>
      <c r="DE182" s="7" t="n"/>
      <c r="DF182" s="7" t="n"/>
      <c r="DG182" s="7" t="n"/>
      <c r="DH182" s="7" t="n"/>
      <c r="DI182" s="7" t="n"/>
      <c r="DJ182" s="7" t="n"/>
      <c r="DK182" s="7" t="n"/>
      <c r="DL182" s="7" t="n"/>
      <c r="DM182" s="7" t="n"/>
      <c r="DN182" s="7" t="n"/>
      <c r="DO182" s="7" t="n"/>
      <c r="DP182" s="7" t="n"/>
      <c r="DQ182" s="7" t="n"/>
      <c r="DR182" s="7" t="n"/>
      <c r="DS182" s="7" t="n"/>
      <c r="DT182" s="7" t="n"/>
      <c r="DU182" s="7" t="n"/>
      <c r="DV182" s="7" t="n"/>
      <c r="DW182" s="7" t="n"/>
      <c r="DX182" s="7" t="n"/>
      <c r="DY182" s="7" t="n"/>
      <c r="DZ182" s="7" t="n"/>
      <c r="EA182" s="7" t="n"/>
      <c r="EB182" s="7" t="n"/>
      <c r="EC182" s="7" t="n"/>
      <c r="ED182" s="7" t="n"/>
      <c r="EE182" s="7" t="n"/>
      <c r="EF182" s="7" t="n"/>
      <c r="EG182" s="7" t="n"/>
      <c r="EH182" s="7" t="n"/>
      <c r="EI182" s="7" t="n"/>
      <c r="EJ182" s="7" t="n"/>
      <c r="EK182" s="7" t="n"/>
      <c r="EL182" s="7" t="n"/>
      <c r="EM182" s="7" t="n"/>
      <c r="EN182" s="7" t="n"/>
      <c r="EO182" s="7" t="n"/>
      <c r="EP182" s="7" t="n"/>
      <c r="EQ182" s="7" t="n"/>
      <c r="ER182" s="7" t="n"/>
      <c r="ES182" s="7" t="n"/>
      <c r="ET182" s="7" t="n"/>
      <c r="EU182" s="7" t="n"/>
      <c r="EV182" s="7" t="n"/>
      <c r="EW182" s="7" t="n"/>
      <c r="EX182" s="7" t="n"/>
      <c r="EY182" s="7" t="n"/>
      <c r="EZ182" s="7" t="n"/>
      <c r="FA182" s="7" t="n"/>
      <c r="FB182" s="7" t="n"/>
      <c r="FC182" s="7" t="n"/>
      <c r="FD182" s="7" t="n"/>
      <c r="FE182" s="7" t="n"/>
      <c r="FF182" s="7" t="n"/>
      <c r="FG182" s="7" t="n"/>
      <c r="FH182" s="7" t="n"/>
      <c r="FI182" s="7" t="n"/>
      <c r="FJ182" s="7" t="n"/>
      <c r="FK182" s="7" t="n"/>
      <c r="FL182" s="7" t="n"/>
      <c r="FM182" s="7" t="n"/>
      <c r="FN182" s="7" t="n"/>
      <c r="FO182" s="7" t="n"/>
      <c r="FP182" s="7" t="n"/>
      <c r="FQ182" s="7" t="n"/>
      <c r="FR182" s="7" t="n"/>
      <c r="FS182" s="7" t="n"/>
      <c r="FT182" s="7" t="n"/>
      <c r="FU182" s="7" t="n"/>
      <c r="FV182" s="7" t="n"/>
      <c r="FW182" s="7" t="n"/>
      <c r="FX182" s="7" t="n"/>
      <c r="FY182" s="7" t="n"/>
      <c r="FZ182" s="7" t="n"/>
      <c r="GA182" s="7" t="n"/>
      <c r="GB182" s="7" t="n"/>
      <c r="GC182" s="7" t="n"/>
      <c r="GD182" s="7" t="n"/>
      <c r="GE182" s="7" t="n"/>
      <c r="GF182" s="7" t="n"/>
      <c r="GG182" s="7" t="n"/>
      <c r="GH182" s="7" t="n"/>
      <c r="GI182" s="7" t="n"/>
      <c r="GJ182" s="7" t="n"/>
      <c r="GK182" s="7" t="n"/>
      <c r="GL182" s="7" t="n"/>
      <c r="GM182" s="7" t="n"/>
      <c r="GN182" s="7" t="n"/>
      <c r="GO182" s="7" t="n"/>
      <c r="GP182" s="7" t="n"/>
      <c r="GQ182" s="7" t="n"/>
      <c r="GR182" s="7" t="n"/>
      <c r="GS182" s="7" t="n"/>
      <c r="GT182" s="7" t="n"/>
      <c r="GU182" s="7" t="n"/>
      <c r="GV182" s="7" t="n"/>
      <c r="GW182" s="7" t="n"/>
      <c r="GX182" s="7" t="n"/>
      <c r="GY182" s="7" t="n"/>
      <c r="GZ182" s="7" t="n"/>
      <c r="HA182" s="7" t="n"/>
      <c r="HB182" s="7" t="n"/>
      <c r="HC182" s="7" t="n"/>
      <c r="HD182" s="7" t="n"/>
      <c r="HE182" s="7" t="n"/>
      <c r="HF182" s="7" t="n"/>
      <c r="HG182" s="7" t="n"/>
      <c r="HH182" s="7" t="n"/>
      <c r="HI182" s="7" t="n"/>
      <c r="HJ182" s="7" t="n"/>
      <c r="HK182" s="7" t="n"/>
      <c r="HL182" s="7" t="n"/>
      <c r="HM182" s="7" t="n"/>
      <c r="HN182" s="7" t="n"/>
      <c r="HO182" s="7" t="n"/>
      <c r="HP182" s="7" t="n"/>
      <c r="HQ182" s="7" t="n"/>
      <c r="HR182" s="7" t="n"/>
      <c r="HS182" s="7" t="n"/>
      <c r="HT182" s="7" t="n"/>
      <c r="HU182" s="7" t="n"/>
      <c r="HV182" s="7" t="n"/>
      <c r="HW182" s="7" t="n"/>
      <c r="HX182" s="7" t="n"/>
      <c r="HY182" s="7" t="n"/>
      <c r="HZ182" s="7" t="n"/>
      <c r="IA182" s="7" t="n"/>
      <c r="IB182" s="7" t="n"/>
      <c r="IC182" s="7" t="n"/>
      <c r="ID182" s="7" t="n"/>
      <c r="IE182" s="7" t="n"/>
      <c r="IF182" s="7" t="n"/>
      <c r="IG182" s="7" t="n"/>
      <c r="IH182" s="7" t="n"/>
      <c r="II182" s="7" t="n"/>
      <c r="IJ182" s="7" t="n"/>
      <c r="IK182" s="7" t="n"/>
      <c r="IL182" s="7" t="n"/>
      <c r="IM182" s="7" t="n"/>
      <c r="IN182" s="7" t="n"/>
      <c r="IO182" s="7" t="n"/>
      <c r="IP182" s="7" t="n"/>
      <c r="IQ182" s="7" t="n"/>
      <c r="IR182" s="7" t="n"/>
      <c r="IS182" s="7" t="n"/>
      <c r="IT182" s="7" t="n"/>
      <c r="IU182" s="7" t="n"/>
      <c r="IV182" s="7" t="n"/>
      <c r="IW182" s="7" t="n"/>
      <c r="IX182" s="7" t="n"/>
      <c r="IY182" s="7" t="n"/>
      <c r="IZ182" s="7" t="n"/>
      <c r="JA182" s="7" t="n"/>
      <c r="JB182" s="7" t="n"/>
      <c r="JC182" s="7" t="n"/>
      <c r="JD182" s="7" t="n"/>
      <c r="JE182" s="7" t="n"/>
      <c r="JF182" s="7" t="n"/>
      <c r="JG182" s="7" t="n"/>
      <c r="JH182" s="7" t="n"/>
      <c r="JI182" s="7" t="n"/>
      <c r="JJ182" s="7" t="n"/>
      <c r="JK182" s="7" t="n"/>
      <c r="JL182" s="7" t="n"/>
      <c r="JM182" s="7" t="n"/>
      <c r="JN182" s="7" t="n"/>
      <c r="JO182" s="7" t="n"/>
      <c r="JP182" s="7" t="n"/>
      <c r="JQ182" s="7" t="n"/>
      <c r="JR182" s="7" t="n"/>
      <c r="JS182" s="7" t="n"/>
      <c r="JT182" s="7" t="n"/>
      <c r="JU182" s="7" t="n"/>
      <c r="JV182" s="7" t="n"/>
      <c r="JW182" s="7" t="n"/>
      <c r="JX182" s="7" t="n"/>
      <c r="JY182" s="7" t="n"/>
      <c r="JZ182" s="7" t="n"/>
      <c r="KA182" s="7" t="n"/>
      <c r="KB182" s="7" t="n"/>
      <c r="KC182" s="7" t="n"/>
      <c r="KD182" s="7" t="n"/>
      <c r="KE182" s="7" t="n"/>
      <c r="KF182" s="7" t="n"/>
      <c r="KG182" s="7" t="n"/>
      <c r="KH182" s="7" t="n"/>
      <c r="KI182" s="7" t="n"/>
      <c r="KJ182" s="7" t="n"/>
      <c r="KK182" s="7" t="n"/>
      <c r="KL182" s="7" t="n"/>
      <c r="KM182" s="7" t="n"/>
      <c r="KN182" s="7" t="n"/>
      <c r="KO182" s="7" t="n"/>
      <c r="KP182" s="7" t="n"/>
      <c r="KQ182" s="7" t="n"/>
      <c r="KR182" s="7" t="n"/>
      <c r="KS182" s="7" t="n"/>
      <c r="KT182" s="7" t="n"/>
      <c r="KU182" s="7" t="n"/>
      <c r="KV182" s="7" t="n"/>
      <c r="KW182" s="7" t="n"/>
      <c r="KX182" s="7" t="n"/>
      <c r="KY182" s="7" t="n"/>
      <c r="KZ182" s="7" t="n"/>
      <c r="LA182" s="7" t="n"/>
      <c r="LB182" s="7" t="n"/>
      <c r="LC182" s="7" t="n"/>
      <c r="LD182" s="7" t="n"/>
      <c r="LE182" s="7" t="n"/>
      <c r="LF182" s="7" t="n"/>
      <c r="LG182" s="7" t="n"/>
      <c r="LH182" s="7" t="n"/>
      <c r="LI182" s="7" t="n"/>
      <c r="LJ182" s="7" t="n"/>
      <c r="LK182" s="7" t="n"/>
      <c r="LL182" s="7" t="n"/>
      <c r="LM182" s="7" t="n"/>
      <c r="LN182" s="7" t="n"/>
      <c r="LO182" s="7" t="n"/>
      <c r="LP182" s="7" t="n"/>
      <c r="LQ182" s="7" t="n"/>
      <c r="LR182" s="7" t="n"/>
      <c r="LS182" s="7" t="n"/>
      <c r="LT182" s="7" t="n"/>
      <c r="LU182" s="7" t="n"/>
      <c r="LV182" s="7" t="n"/>
      <c r="LW182" s="7" t="n"/>
      <c r="LX182" s="7" t="n"/>
      <c r="LY182" s="7" t="n"/>
      <c r="LZ182" s="7" t="n"/>
      <c r="MA182" s="7" t="n"/>
      <c r="MB182" s="7" t="n"/>
      <c r="MC182" s="7" t="n"/>
      <c r="MD182" s="7" t="n"/>
      <c r="ME182" s="7" t="n"/>
      <c r="MF182" s="7" t="n"/>
      <c r="MG182" s="7" t="n"/>
      <c r="MH182" s="7" t="n"/>
      <c r="MI182" s="7" t="n"/>
      <c r="MJ182" s="7" t="n"/>
      <c r="MK182" s="7" t="n"/>
      <c r="ML182" s="7" t="n"/>
      <c r="MM182" s="7" t="n"/>
      <c r="MN182" s="7" t="n"/>
      <c r="MO182" s="7" t="n"/>
      <c r="MP182" s="7" t="n"/>
      <c r="MQ182" s="7" t="n"/>
      <c r="MR182" s="7" t="n"/>
      <c r="MS182" s="7" t="n"/>
      <c r="MT182" s="7" t="n"/>
      <c r="MU182" s="7" t="n"/>
      <c r="MV182" s="7" t="n"/>
      <c r="MW182" s="7" t="n"/>
      <c r="MX182" s="7" t="n"/>
      <c r="MY182" s="7" t="n"/>
      <c r="MZ182" s="7" t="n"/>
      <c r="NA182" s="7" t="n"/>
      <c r="NB182" s="7" t="n"/>
      <c r="NC182" s="7" t="n"/>
      <c r="ND182" s="7" t="n"/>
      <c r="NE182" s="7" t="n"/>
      <c r="NF182" s="7" t="n"/>
      <c r="NG182" s="7" t="n"/>
      <c r="NH182" s="7" t="n"/>
      <c r="NI182" s="7" t="n"/>
      <c r="NJ182" s="7" t="n"/>
      <c r="NK182" s="7" t="n"/>
      <c r="NL182" s="7" t="n"/>
      <c r="NM182" s="7" t="n"/>
      <c r="NN182" s="7" t="n"/>
      <c r="NO182" s="7" t="n"/>
      <c r="NP182" s="7" t="n"/>
      <c r="NQ182" s="619" t="n"/>
      <c r="NR182" s="619" t="n"/>
      <c r="NS182" s="619" t="n"/>
      <c r="NT182" s="619" t="n"/>
      <c r="NU182" s="619" t="n"/>
      <c r="NV182" s="619" t="n"/>
      <c r="NW182" s="619" t="n"/>
      <c r="NX182" s="619" t="n"/>
      <c r="NY182" s="7" t="n"/>
      <c r="NZ182" s="7" t="n"/>
      <c r="OA182" s="7" t="n"/>
      <c r="OB182" s="7" t="n"/>
      <c r="OC182" s="7" t="n"/>
      <c r="OD182" s="7" t="n"/>
      <c r="OE182" s="7" t="n"/>
      <c r="OF182" s="7" t="n"/>
      <c r="OG182" s="619" t="n"/>
      <c r="OH182" s="619" t="n"/>
      <c r="OI182" s="619" t="n"/>
      <c r="OJ182" s="619" t="n"/>
      <c r="OK182" s="619" t="n"/>
      <c r="OL182" s="619" t="n"/>
      <c r="OM182" s="619" t="n"/>
      <c r="ON182" s="619" t="n"/>
      <c r="OO182" s="619" t="n"/>
      <c r="OP182" s="619" t="n"/>
      <c r="OQ182" s="619" t="n"/>
      <c r="OR182" s="619" t="n"/>
      <c r="OS182" s="619" t="n"/>
      <c r="OT182" s="619" t="n"/>
      <c r="OU182" s="619" t="n"/>
      <c r="OV182" s="619" t="n"/>
      <c r="OW182" s="7" t="n"/>
      <c r="OX182" s="7" t="n"/>
      <c r="OY182" s="7" t="n"/>
      <c r="OZ182" s="7" t="n"/>
      <c r="PA182" s="7" t="n"/>
      <c r="PB182" s="7" t="n"/>
      <c r="PC182" s="7" t="n"/>
      <c r="PD182" s="7" t="n"/>
      <c r="PE182" s="7" t="n"/>
      <c r="PF182" s="7" t="n"/>
      <c r="PG182" s="7" t="n"/>
      <c r="PH182" s="7" t="n"/>
      <c r="PI182" s="7" t="n"/>
      <c r="PJ182" s="7" t="n"/>
      <c r="PK182" s="7" t="n"/>
      <c r="PL182" s="7" t="n"/>
      <c r="PM182" s="7" t="n"/>
      <c r="PN182" s="7" t="n"/>
      <c r="PO182" s="7" t="n"/>
      <c r="PP182" s="7" t="n"/>
      <c r="PQ182" s="7" t="n"/>
      <c r="PR182" s="7" t="n"/>
      <c r="PS182" s="7" t="n"/>
      <c r="PT182" s="7" t="n"/>
      <c r="PU182" s="7" t="n"/>
      <c r="PV182" s="7" t="n"/>
      <c r="PW182" s="7" t="n"/>
      <c r="PX182" s="7" t="n"/>
      <c r="PY182" s="7" t="n"/>
      <c r="PZ182" s="7" t="n"/>
      <c r="QA182" s="7" t="n"/>
      <c r="QB182" s="7" t="n"/>
      <c r="QC182" s="7" t="n"/>
      <c r="QD182" s="7" t="n"/>
      <c r="QE182" s="7" t="n"/>
      <c r="QF182" s="7" t="n"/>
      <c r="QG182" s="7" t="n"/>
      <c r="QH182" s="7" t="n"/>
      <c r="QI182" s="7" t="n"/>
      <c r="QJ182" s="7" t="n"/>
      <c r="QK182" s="7" t="n"/>
      <c r="QL182" s="7" t="n"/>
      <c r="QM182" s="7" t="n"/>
      <c r="QN182" s="7" t="n"/>
      <c r="QO182" s="7" t="n"/>
      <c r="QP182" s="7" t="n"/>
      <c r="QQ182" s="7" t="n"/>
      <c r="QR182" s="7" t="n"/>
      <c r="QS182" s="7" t="n"/>
      <c r="QT182" s="7" t="n"/>
      <c r="QU182" s="7" t="n"/>
      <c r="QV182" s="7" t="n"/>
      <c r="QW182" s="7" t="n"/>
      <c r="QX182" s="7" t="n"/>
      <c r="QY182" s="7" t="n"/>
      <c r="QZ182" s="7" t="n"/>
      <c r="RA182" s="7" t="n"/>
      <c r="RB182" s="7" t="n"/>
      <c r="RC182" s="7" t="n"/>
      <c r="RD182" s="7" t="n"/>
      <c r="RE182" s="7" t="n"/>
      <c r="RF182" s="455">
        <f>SUM(E182:RE182)-QF182-QL182-SUM(QO182:QQ182)-SUM(QT182:QV182)</f>
        <v/>
      </c>
      <c r="RG182" s="119" t="n"/>
      <c r="RH182" s="456">
        <f>SUM(E182:G182)</f>
        <v/>
      </c>
      <c r="RI182" s="456">
        <f>SUM(H182:BN182)</f>
        <v/>
      </c>
      <c r="RJ182" s="456">
        <f>SUM(BO182:CT182)</f>
        <v/>
      </c>
      <c r="RK182" s="244">
        <f>SUM(CU182:CW182)</f>
        <v/>
      </c>
      <c r="RL182" s="456">
        <f>SUM(CX182:DH182)</f>
        <v/>
      </c>
      <c r="RM182" s="456">
        <f>SUM(DI182:DU182)</f>
        <v/>
      </c>
      <c r="RN182" s="456">
        <f>SUM(DV182:EZ182)</f>
        <v/>
      </c>
      <c r="RO182" s="456">
        <f>SUM(FA182:FB182)</f>
        <v/>
      </c>
      <c r="RP182" s="456">
        <f>SUM(FC182:FH182)</f>
        <v/>
      </c>
      <c r="RQ182" s="456">
        <f>SUM(FI182:GB182)</f>
        <v/>
      </c>
      <c r="RR182" s="456">
        <f>SUM(GC182:GW182)</f>
        <v/>
      </c>
      <c r="RS182" s="456">
        <f>SUM(GX182:IP182)</f>
        <v/>
      </c>
      <c r="RT182" s="456">
        <f>SUM(IQ182:JC182)</f>
        <v/>
      </c>
      <c r="RU182" s="456">
        <f>SUM(JD182:JV182)</f>
        <v/>
      </c>
      <c r="RV182" s="456">
        <f>SUM(JW182:MA182)</f>
        <v/>
      </c>
      <c r="RW182" s="456">
        <f>SUM(MB182:MN182)</f>
        <v/>
      </c>
      <c r="RX182" s="456">
        <f>MO182</f>
        <v/>
      </c>
      <c r="RY182" s="456">
        <f>SUM(MP182:MQ182)</f>
        <v/>
      </c>
      <c r="RZ182" s="456">
        <f>SUM(MR182:MT182)</f>
        <v/>
      </c>
      <c r="SA182" s="456">
        <f>SUM(MU182:MW182)</f>
        <v/>
      </c>
      <c r="SB182" s="456">
        <f>SUM(MX182:MZ182)</f>
        <v/>
      </c>
      <c r="SC182" s="456">
        <f>SUM(NA182:NB182)</f>
        <v/>
      </c>
      <c r="SD182" s="456">
        <f>SUM(NC182)</f>
        <v/>
      </c>
      <c r="SE182" s="456">
        <f>SUM(ND182:NF182)</f>
        <v/>
      </c>
      <c r="SF182" s="456">
        <f>SUM(NG182)</f>
        <v/>
      </c>
      <c r="SG182" s="456">
        <f>SUM(NH182)</f>
        <v/>
      </c>
      <c r="SH182" s="456">
        <f>NI182</f>
        <v/>
      </c>
      <c r="SI182" s="456">
        <f>NJ182</f>
        <v/>
      </c>
      <c r="SJ182" s="456">
        <f>SUM(NK182:NP182)</f>
        <v/>
      </c>
      <c r="SK182" s="456">
        <f>SUM(NQ182:PN182)</f>
        <v/>
      </c>
      <c r="SL182" s="456">
        <f>SUM(PO182:PX182)</f>
        <v/>
      </c>
      <c r="SM182" s="456">
        <f>SUM(PY182:PZ182)</f>
        <v/>
      </c>
      <c r="SN182" s="456">
        <f>SUM(QA182:QB182)</f>
        <v/>
      </c>
      <c r="SO182" s="456">
        <f>SUM(QC182:QE182)</f>
        <v/>
      </c>
      <c r="SP182" s="456">
        <f>SUM(QG182:QK182)</f>
        <v/>
      </c>
      <c r="SQ182" s="456">
        <f>SUM(QM182:QN182)</f>
        <v/>
      </c>
      <c r="SR182" s="456">
        <f>SUM(QO182)</f>
        <v/>
      </c>
      <c r="SS182" s="456">
        <f>SUM(QP182)+QQ182</f>
        <v/>
      </c>
      <c r="ST182" s="456">
        <f>SUM(QR182)</f>
        <v/>
      </c>
      <c r="SU182" s="456">
        <f>SUM(QS182)</f>
        <v/>
      </c>
      <c r="SV182" s="456">
        <f>SUM(QT182)</f>
        <v/>
      </c>
      <c r="SW182" s="456">
        <f>SUM(QU182)</f>
        <v/>
      </c>
      <c r="SX182" s="456">
        <f>SUM(QV182)</f>
        <v/>
      </c>
      <c r="SY182" s="456">
        <f>SUM(QW182:RE182)</f>
        <v/>
      </c>
      <c r="SZ182" s="157">
        <f>SUM(RH182:SX182)-SUM(SR182:SS182)-SUM(SV182:SX182)</f>
        <v/>
      </c>
      <c r="TB182" s="625" t="n"/>
      <c r="TC182" s="625" t="n"/>
      <c r="TE182" s="625" t="n"/>
      <c r="TF182" s="625" t="n"/>
      <c r="TG182" s="625" t="n"/>
      <c r="TH182" s="625" t="n"/>
      <c r="TI182" s="625" t="n"/>
      <c r="TJ182" s="625" t="n"/>
      <c r="TK182" s="625" t="n"/>
      <c r="TL182" s="625" t="n"/>
      <c r="TM182" s="625" t="n"/>
      <c r="TN182" s="625" t="n"/>
      <c r="TO182" s="625" t="n"/>
      <c r="TP182" s="625" t="n"/>
      <c r="TQ182" s="625" t="n"/>
      <c r="TR182" s="625" t="n"/>
      <c r="TS182" s="625" t="n"/>
      <c r="TT182" s="625" t="n"/>
      <c r="TU182" s="625" t="n"/>
    </row>
    <row r="183" ht="14.5" customHeight="1">
      <c r="A183" s="1100" t="n"/>
      <c r="B183" s="1101" t="n"/>
      <c r="C183" s="1102" t="n"/>
      <c r="D183" s="77" t="inlineStr">
        <is>
          <t>TOTAL GENERO</t>
        </is>
      </c>
      <c r="E183" s="457">
        <f>SUM(E180:E182)</f>
        <v/>
      </c>
      <c r="F183" s="457">
        <f>SUM(F180:F182)</f>
        <v/>
      </c>
      <c r="G183" s="457">
        <f>SUM(G180:G182)</f>
        <v/>
      </c>
      <c r="H183" s="457">
        <f>SUM(H180:H182)</f>
        <v/>
      </c>
      <c r="I183" s="457">
        <f>SUM(I180:I182)</f>
        <v/>
      </c>
      <c r="J183" s="457">
        <f>SUM(J180:J182)</f>
        <v/>
      </c>
      <c r="K183" s="457">
        <f>SUM(K180:K182)</f>
        <v/>
      </c>
      <c r="L183" s="457">
        <f>SUM(L180:L182)</f>
        <v/>
      </c>
      <c r="M183" s="457">
        <f>SUM(M180:M182)</f>
        <v/>
      </c>
      <c r="N183" s="457">
        <f>SUM(N180:N182)</f>
        <v/>
      </c>
      <c r="O183" s="457">
        <f>SUM(O180:O182)</f>
        <v/>
      </c>
      <c r="P183" s="457">
        <f>SUM(P180:P182)</f>
        <v/>
      </c>
      <c r="Q183" s="457">
        <f>SUM(Q180:Q182)</f>
        <v/>
      </c>
      <c r="R183" s="457">
        <f>SUM(R180:R182)</f>
        <v/>
      </c>
      <c r="S183" s="457">
        <f>SUM(S180:S182)</f>
        <v/>
      </c>
      <c r="T183" s="457">
        <f>SUM(T180:T182)</f>
        <v/>
      </c>
      <c r="U183" s="457">
        <f>SUM(U180:U182)</f>
        <v/>
      </c>
      <c r="V183" s="457">
        <f>SUM(V180:V182)</f>
        <v/>
      </c>
      <c r="W183" s="457">
        <f>SUM(W180:W182)</f>
        <v/>
      </c>
      <c r="X183" s="457">
        <f>SUM(X180:X182)</f>
        <v/>
      </c>
      <c r="Y183" s="457">
        <f>SUM(Y180:Y182)</f>
        <v/>
      </c>
      <c r="Z183" s="457">
        <f>SUM(Z180:Z182)</f>
        <v/>
      </c>
      <c r="AA183" s="457">
        <f>SUM(AA180:AA182)</f>
        <v/>
      </c>
      <c r="AB183" s="457">
        <f>SUM(AB180:AB182)</f>
        <v/>
      </c>
      <c r="AC183" s="457">
        <f>SUM(AC180:AC182)</f>
        <v/>
      </c>
      <c r="AD183" s="457">
        <f>SUM(AD180:AD182)</f>
        <v/>
      </c>
      <c r="AE183" s="457">
        <f>SUM(AE180:AE182)</f>
        <v/>
      </c>
      <c r="AF183" s="457">
        <f>SUM(AF180:AF182)</f>
        <v/>
      </c>
      <c r="AG183" s="457">
        <f>SUM(AG180:AG182)</f>
        <v/>
      </c>
      <c r="AH183" s="457">
        <f>SUM(AH180:AH182)</f>
        <v/>
      </c>
      <c r="AI183" s="457">
        <f>SUM(AI180:AI182)</f>
        <v/>
      </c>
      <c r="AJ183" s="457">
        <f>SUM(AJ180:AJ182)</f>
        <v/>
      </c>
      <c r="AK183" s="457">
        <f>SUM(AK180:AK182)</f>
        <v/>
      </c>
      <c r="AL183" s="457">
        <f>SUM(AL180:AL182)</f>
        <v/>
      </c>
      <c r="AM183" s="457">
        <f>SUM(AM180:AM182)</f>
        <v/>
      </c>
      <c r="AN183" s="457">
        <f>SUM(AN180:AN182)</f>
        <v/>
      </c>
      <c r="AO183" s="457">
        <f>SUM(AO180:AO182)</f>
        <v/>
      </c>
      <c r="AP183" s="457">
        <f>SUM(AP180:AP182)</f>
        <v/>
      </c>
      <c r="AQ183" s="457">
        <f>SUM(AQ180:AQ182)</f>
        <v/>
      </c>
      <c r="AR183" s="457">
        <f>SUM(AR180:AR182)</f>
        <v/>
      </c>
      <c r="AS183" s="457">
        <f>SUM(AS180:AS182)</f>
        <v/>
      </c>
      <c r="AT183" s="457">
        <f>SUM(AT180:AT182)</f>
        <v/>
      </c>
      <c r="AU183" s="457">
        <f>SUM(AU180:AU182)</f>
        <v/>
      </c>
      <c r="AV183" s="457">
        <f>SUM(AV180:AV182)</f>
        <v/>
      </c>
      <c r="AW183" s="457">
        <f>SUM(AW180:AW182)</f>
        <v/>
      </c>
      <c r="AX183" s="457">
        <f>SUM(AX180:AX182)</f>
        <v/>
      </c>
      <c r="AY183" s="457">
        <f>SUM(AY180:AY182)</f>
        <v/>
      </c>
      <c r="AZ183" s="457">
        <f>SUM(AZ180:AZ182)</f>
        <v/>
      </c>
      <c r="BA183" s="457">
        <f>SUM(BA180:BA182)</f>
        <v/>
      </c>
      <c r="BB183" s="457">
        <f>SUM(BB180:BB182)</f>
        <v/>
      </c>
      <c r="BC183" s="457">
        <f>SUM(BC180:BC182)</f>
        <v/>
      </c>
      <c r="BD183" s="457">
        <f>SUM(BD180:BD182)</f>
        <v/>
      </c>
      <c r="BE183" s="457">
        <f>SUM(BE180:BE182)</f>
        <v/>
      </c>
      <c r="BF183" s="457">
        <f>SUM(BF180:BF182)</f>
        <v/>
      </c>
      <c r="BG183" s="457">
        <f>SUM(BG180:BG182)</f>
        <v/>
      </c>
      <c r="BH183" s="457">
        <f>SUM(BH180:BH182)</f>
        <v/>
      </c>
      <c r="BI183" s="457">
        <f>SUM(BI180:BI182)</f>
        <v/>
      </c>
      <c r="BJ183" s="457">
        <f>SUM(BJ180:BJ182)</f>
        <v/>
      </c>
      <c r="BK183" s="457">
        <f>SUM(BK180:BK182)</f>
        <v/>
      </c>
      <c r="BL183" s="457">
        <f>SUM(BL180:BL182)</f>
        <v/>
      </c>
      <c r="BM183" s="457">
        <f>SUM(BM180:BM182)</f>
        <v/>
      </c>
      <c r="BN183" s="457">
        <f>SUM(BN180:BN182)</f>
        <v/>
      </c>
      <c r="BO183" s="457">
        <f>SUM(BO180:BO182)</f>
        <v/>
      </c>
      <c r="BP183" s="457">
        <f>SUM(BP180:BP182)</f>
        <v/>
      </c>
      <c r="BQ183" s="457">
        <f>SUM(BQ180:BQ182)</f>
        <v/>
      </c>
      <c r="BR183" s="457">
        <f>SUM(BR180:BR182)</f>
        <v/>
      </c>
      <c r="BS183" s="457">
        <f>SUM(BS180:BS182)</f>
        <v/>
      </c>
      <c r="BT183" s="457">
        <f>SUM(BT180:BT182)</f>
        <v/>
      </c>
      <c r="BU183" s="457">
        <f>SUM(BU180:BU182)</f>
        <v/>
      </c>
      <c r="BV183" s="457">
        <f>SUM(BV180:BV182)</f>
        <v/>
      </c>
      <c r="BW183" s="457">
        <f>SUM(BW180:BW182)</f>
        <v/>
      </c>
      <c r="BX183" s="457">
        <f>SUM(BX180:BX182)</f>
        <v/>
      </c>
      <c r="BY183" s="457">
        <f>SUM(BY180:BY182)</f>
        <v/>
      </c>
      <c r="BZ183" s="457">
        <f>SUM(BZ180:BZ182)</f>
        <v/>
      </c>
      <c r="CA183" s="457">
        <f>SUM(CA180:CA182)</f>
        <v/>
      </c>
      <c r="CB183" s="457">
        <f>SUM(CB180:CB182)</f>
        <v/>
      </c>
      <c r="CC183" s="457">
        <f>SUM(CC180:CC182)</f>
        <v/>
      </c>
      <c r="CD183" s="457">
        <f>SUM(CD180:CD182)</f>
        <v/>
      </c>
      <c r="CE183" s="457">
        <f>SUM(CE180:CE182)</f>
        <v/>
      </c>
      <c r="CF183" s="457">
        <f>SUM(CF180:CF182)</f>
        <v/>
      </c>
      <c r="CG183" s="457">
        <f>SUM(CG180:CG182)</f>
        <v/>
      </c>
      <c r="CH183" s="457">
        <f>SUM(CH180:CH182)</f>
        <v/>
      </c>
      <c r="CI183" s="457">
        <f>SUM(CI180:CI182)</f>
        <v/>
      </c>
      <c r="CJ183" s="457">
        <f>SUM(CJ180:CJ182)</f>
        <v/>
      </c>
      <c r="CK183" s="457">
        <f>SUM(CK180:CK182)</f>
        <v/>
      </c>
      <c r="CL183" s="457">
        <f>SUM(CL180:CL182)</f>
        <v/>
      </c>
      <c r="CM183" s="457">
        <f>SUM(CM180:CM182)</f>
        <v/>
      </c>
      <c r="CN183" s="457">
        <f>SUM(CN180:CN182)</f>
        <v/>
      </c>
      <c r="CO183" s="457">
        <f>SUM(CO180:CO182)</f>
        <v/>
      </c>
      <c r="CP183" s="457">
        <f>SUM(CP180:CP182)</f>
        <v/>
      </c>
      <c r="CQ183" s="457">
        <f>SUM(CQ180:CQ182)</f>
        <v/>
      </c>
      <c r="CR183" s="457">
        <f>SUM(CR180:CR182)</f>
        <v/>
      </c>
      <c r="CS183" s="457">
        <f>SUM(CS180:CS182)</f>
        <v/>
      </c>
      <c r="CT183" s="457">
        <f>SUM(CT180:CT182)</f>
        <v/>
      </c>
      <c r="CU183" s="457">
        <f>SUM(CU180:CU182)</f>
        <v/>
      </c>
      <c r="CV183" s="457">
        <f>SUM(CV180:CV182)</f>
        <v/>
      </c>
      <c r="CW183" s="457">
        <f>SUM(CW180:CW182)</f>
        <v/>
      </c>
      <c r="CX183" s="457">
        <f>SUM(CX180:CX182)</f>
        <v/>
      </c>
      <c r="CY183" s="457">
        <f>SUM(CY180:CY182)</f>
        <v/>
      </c>
      <c r="CZ183" s="457">
        <f>SUM(CZ180:CZ182)</f>
        <v/>
      </c>
      <c r="DA183" s="457">
        <f>SUM(DA180:DA182)</f>
        <v/>
      </c>
      <c r="DB183" s="457">
        <f>SUM(DB180:DB182)</f>
        <v/>
      </c>
      <c r="DC183" s="457">
        <f>SUM(DC180:DC182)</f>
        <v/>
      </c>
      <c r="DD183" s="457">
        <f>SUM(DD180:DD182)</f>
        <v/>
      </c>
      <c r="DE183" s="457">
        <f>SUM(DE180:DE182)</f>
        <v/>
      </c>
      <c r="DF183" s="457">
        <f>SUM(DF180:DF182)</f>
        <v/>
      </c>
      <c r="DG183" s="457">
        <f>SUM(DG180:DG182)</f>
        <v/>
      </c>
      <c r="DH183" s="457">
        <f>SUM(DH180:DH182)</f>
        <v/>
      </c>
      <c r="DI183" s="457">
        <f>SUM(DI180:DI182)</f>
        <v/>
      </c>
      <c r="DJ183" s="457">
        <f>SUM(DJ180:DJ182)</f>
        <v/>
      </c>
      <c r="DK183" s="457">
        <f>SUM(DK180:DK182)</f>
        <v/>
      </c>
      <c r="DL183" s="457">
        <f>SUM(DL180:DL182)</f>
        <v/>
      </c>
      <c r="DM183" s="457">
        <f>SUM(DM180:DM182)</f>
        <v/>
      </c>
      <c r="DN183" s="457">
        <f>SUM(DN180:DN182)</f>
        <v/>
      </c>
      <c r="DO183" s="457">
        <f>SUM(DO180:DO182)</f>
        <v/>
      </c>
      <c r="DP183" s="457">
        <f>SUM(DP180:DP182)</f>
        <v/>
      </c>
      <c r="DQ183" s="457">
        <f>SUM(DQ180:DQ182)</f>
        <v/>
      </c>
      <c r="DR183" s="457">
        <f>SUM(DR180:DR182)</f>
        <v/>
      </c>
      <c r="DS183" s="457">
        <f>SUM(DS180:DS182)</f>
        <v/>
      </c>
      <c r="DT183" s="457">
        <f>SUM(DT180:DT182)</f>
        <v/>
      </c>
      <c r="DU183" s="457">
        <f>SUM(DU180:DU182)</f>
        <v/>
      </c>
      <c r="DV183" s="457">
        <f>SUM(DV180:DV182)</f>
        <v/>
      </c>
      <c r="DW183" s="457">
        <f>SUM(DW180:DW182)</f>
        <v/>
      </c>
      <c r="DX183" s="457">
        <f>SUM(DX180:DX182)</f>
        <v/>
      </c>
      <c r="DY183" s="457">
        <f>SUM(DY180:DY182)</f>
        <v/>
      </c>
      <c r="DZ183" s="457">
        <f>SUM(DZ180:DZ182)</f>
        <v/>
      </c>
      <c r="EA183" s="457">
        <f>SUM(EA180:EA182)</f>
        <v/>
      </c>
      <c r="EB183" s="457">
        <f>SUM(EB180:EB182)</f>
        <v/>
      </c>
      <c r="EC183" s="457">
        <f>SUM(EC180:EC182)</f>
        <v/>
      </c>
      <c r="ED183" s="457">
        <f>SUM(ED180:ED182)</f>
        <v/>
      </c>
      <c r="EE183" s="457">
        <f>SUM(EE180:EE182)</f>
        <v/>
      </c>
      <c r="EF183" s="457">
        <f>SUM(EF180:EF182)</f>
        <v/>
      </c>
      <c r="EG183" s="457">
        <f>SUM(EG180:EG182)</f>
        <v/>
      </c>
      <c r="EH183" s="457">
        <f>SUM(EH180:EH182)</f>
        <v/>
      </c>
      <c r="EI183" s="457">
        <f>SUM(EI180:EI182)</f>
        <v/>
      </c>
      <c r="EJ183" s="457">
        <f>SUM(EJ180:EJ182)</f>
        <v/>
      </c>
      <c r="EK183" s="457">
        <f>SUM(EK180:EK182)</f>
        <v/>
      </c>
      <c r="EL183" s="457">
        <f>SUM(EL180:EL182)</f>
        <v/>
      </c>
      <c r="EM183" s="457">
        <f>SUM(EM180:EM182)</f>
        <v/>
      </c>
      <c r="EN183" s="457">
        <f>SUM(EN180:EN182)</f>
        <v/>
      </c>
      <c r="EO183" s="457">
        <f>SUM(EO180:EO182)</f>
        <v/>
      </c>
      <c r="EP183" s="457">
        <f>SUM(EP180:EP182)</f>
        <v/>
      </c>
      <c r="EQ183" s="457">
        <f>SUM(EQ180:EQ182)</f>
        <v/>
      </c>
      <c r="ER183" s="457">
        <f>SUM(ER180:ER182)</f>
        <v/>
      </c>
      <c r="ES183" s="457">
        <f>SUM(ES180:ES182)</f>
        <v/>
      </c>
      <c r="ET183" s="457">
        <f>SUM(ET180:ET182)</f>
        <v/>
      </c>
      <c r="EU183" s="457">
        <f>SUM(EU180:EU182)</f>
        <v/>
      </c>
      <c r="EV183" s="457">
        <f>SUM(EV180:EV182)</f>
        <v/>
      </c>
      <c r="EW183" s="457">
        <f>SUM(EW180:EW182)</f>
        <v/>
      </c>
      <c r="EX183" s="457">
        <f>SUM(EX180:EX182)</f>
        <v/>
      </c>
      <c r="EY183" s="457">
        <f>SUM(EY180:EY182)</f>
        <v/>
      </c>
      <c r="EZ183" s="457">
        <f>SUM(EZ180:EZ182)</f>
        <v/>
      </c>
      <c r="FA183" s="457">
        <f>SUM(FA180:FA182)</f>
        <v/>
      </c>
      <c r="FB183" s="457">
        <f>SUM(FB180:FB182)</f>
        <v/>
      </c>
      <c r="FC183" s="457">
        <f>SUM(FC180:FC182)</f>
        <v/>
      </c>
      <c r="FD183" s="457">
        <f>SUM(FD180:FD182)</f>
        <v/>
      </c>
      <c r="FE183" s="457">
        <f>SUM(FE180:FE182)</f>
        <v/>
      </c>
      <c r="FF183" s="457">
        <f>SUM(FF180:FF182)</f>
        <v/>
      </c>
      <c r="FG183" s="457">
        <f>SUM(FG180:FG182)</f>
        <v/>
      </c>
      <c r="FH183" s="457">
        <f>SUM(FH180:FH182)</f>
        <v/>
      </c>
      <c r="FI183" s="457">
        <f>SUM(FI180:FI182)</f>
        <v/>
      </c>
      <c r="FJ183" s="457">
        <f>SUM(FJ180:FJ182)</f>
        <v/>
      </c>
      <c r="FK183" s="457">
        <f>SUM(FK180:FK182)</f>
        <v/>
      </c>
      <c r="FL183" s="457">
        <f>SUM(FL180:FL182)</f>
        <v/>
      </c>
      <c r="FM183" s="457">
        <f>SUM(FM180:FM182)</f>
        <v/>
      </c>
      <c r="FN183" s="457">
        <f>SUM(FN180:FN182)</f>
        <v/>
      </c>
      <c r="FO183" s="457">
        <f>SUM(FO180:FO182)</f>
        <v/>
      </c>
      <c r="FP183" s="457">
        <f>SUM(FP180:FP182)</f>
        <v/>
      </c>
      <c r="FQ183" s="457">
        <f>SUM(FQ180:FQ182)</f>
        <v/>
      </c>
      <c r="FR183" s="457">
        <f>SUM(FR180:FR182)</f>
        <v/>
      </c>
      <c r="FS183" s="457">
        <f>SUM(FS180:FS182)</f>
        <v/>
      </c>
      <c r="FT183" s="457">
        <f>SUM(FT180:FT182)</f>
        <v/>
      </c>
      <c r="FU183" s="457">
        <f>SUM(FU180:FU182)</f>
        <v/>
      </c>
      <c r="FV183" s="457">
        <f>SUM(FV180:FV182)</f>
        <v/>
      </c>
      <c r="FW183" s="457">
        <f>SUM(FW180:FW182)</f>
        <v/>
      </c>
      <c r="FX183" s="457">
        <f>SUM(FX180:FX182)</f>
        <v/>
      </c>
      <c r="FY183" s="457">
        <f>SUM(FY180:FY182)</f>
        <v/>
      </c>
      <c r="FZ183" s="457">
        <f>SUM(FZ180:FZ182)</f>
        <v/>
      </c>
      <c r="GA183" s="457">
        <f>SUM(GA180:GA182)</f>
        <v/>
      </c>
      <c r="GB183" s="457">
        <f>SUM(GB180:GB182)</f>
        <v/>
      </c>
      <c r="GC183" s="457">
        <f>SUM(GC180:GC182)</f>
        <v/>
      </c>
      <c r="GD183" s="457">
        <f>SUM(GD180:GD182)</f>
        <v/>
      </c>
      <c r="GE183" s="457">
        <f>SUM(GE180:GE182)</f>
        <v/>
      </c>
      <c r="GF183" s="457">
        <f>SUM(GF180:GF182)</f>
        <v/>
      </c>
      <c r="GG183" s="457">
        <f>SUM(GG180:GG182)</f>
        <v/>
      </c>
      <c r="GH183" s="457">
        <f>SUM(GH180:GH182)</f>
        <v/>
      </c>
      <c r="GI183" s="457">
        <f>SUM(GI180:GI182)</f>
        <v/>
      </c>
      <c r="GJ183" s="457">
        <f>SUM(GJ180:GJ182)</f>
        <v/>
      </c>
      <c r="GK183" s="457">
        <f>SUM(GK180:GK182)</f>
        <v/>
      </c>
      <c r="GL183" s="457">
        <f>SUM(GL180:GL182)</f>
        <v/>
      </c>
      <c r="GM183" s="457">
        <f>SUM(GM180:GM182)</f>
        <v/>
      </c>
      <c r="GN183" s="457">
        <f>SUM(GN180:GN182)</f>
        <v/>
      </c>
      <c r="GO183" s="457">
        <f>SUM(GO180:GO182)</f>
        <v/>
      </c>
      <c r="GP183" s="457">
        <f>SUM(GP180:GP182)</f>
        <v/>
      </c>
      <c r="GQ183" s="457">
        <f>SUM(GQ180:GQ182)</f>
        <v/>
      </c>
      <c r="GR183" s="457">
        <f>SUM(GR180:GR182)</f>
        <v/>
      </c>
      <c r="GS183" s="457">
        <f>SUM(GS180:GS182)</f>
        <v/>
      </c>
      <c r="GT183" s="457">
        <f>SUM(GT180:GT182)</f>
        <v/>
      </c>
      <c r="GU183" s="457">
        <f>SUM(GU180:GU182)</f>
        <v/>
      </c>
      <c r="GV183" s="457">
        <f>SUM(GV180:GV182)</f>
        <v/>
      </c>
      <c r="GW183" s="457">
        <f>SUM(GW180:GW182)</f>
        <v/>
      </c>
      <c r="GX183" s="457">
        <f>SUM(GX180:GX182)</f>
        <v/>
      </c>
      <c r="GY183" s="457">
        <f>SUM(GY180:GY182)</f>
        <v/>
      </c>
      <c r="GZ183" s="457">
        <f>SUM(GZ180:GZ182)</f>
        <v/>
      </c>
      <c r="HA183" s="457">
        <f>SUM(HA180:HA182)</f>
        <v/>
      </c>
      <c r="HB183" s="457">
        <f>SUM(HB180:HB182)</f>
        <v/>
      </c>
      <c r="HC183" s="457">
        <f>SUM(HC180:HC182)</f>
        <v/>
      </c>
      <c r="HD183" s="457">
        <f>SUM(HD180:HD182)</f>
        <v/>
      </c>
      <c r="HE183" s="457">
        <f>SUM(HE180:HE182)</f>
        <v/>
      </c>
      <c r="HF183" s="457">
        <f>SUM(HF180:HF182)</f>
        <v/>
      </c>
      <c r="HG183" s="457">
        <f>SUM(HG180:HG182)</f>
        <v/>
      </c>
      <c r="HH183" s="457">
        <f>SUM(HH180:HH182)</f>
        <v/>
      </c>
      <c r="HI183" s="457">
        <f>SUM(HI180:HI182)</f>
        <v/>
      </c>
      <c r="HJ183" s="457">
        <f>SUM(HJ180:HJ182)</f>
        <v/>
      </c>
      <c r="HK183" s="457">
        <f>SUM(HK180:HK182)</f>
        <v/>
      </c>
      <c r="HL183" s="457">
        <f>SUM(HL180:HL182)</f>
        <v/>
      </c>
      <c r="HM183" s="457">
        <f>SUM(HM180:HM182)</f>
        <v/>
      </c>
      <c r="HN183" s="457">
        <f>SUM(HN180:HN182)</f>
        <v/>
      </c>
      <c r="HO183" s="457">
        <f>SUM(HO180:HO182)</f>
        <v/>
      </c>
      <c r="HP183" s="457">
        <f>SUM(HP180:HP182)</f>
        <v/>
      </c>
      <c r="HQ183" s="457">
        <f>SUM(HQ180:HQ182)</f>
        <v/>
      </c>
      <c r="HR183" s="457">
        <f>SUM(HR180:HR182)</f>
        <v/>
      </c>
      <c r="HS183" s="457">
        <f>SUM(HS180:HS182)</f>
        <v/>
      </c>
      <c r="HT183" s="457">
        <f>SUM(HT180:HT182)</f>
        <v/>
      </c>
      <c r="HU183" s="457">
        <f>SUM(HU180:HU182)</f>
        <v/>
      </c>
      <c r="HV183" s="457">
        <f>SUM(HV180:HV182)</f>
        <v/>
      </c>
      <c r="HW183" s="457">
        <f>SUM(HW180:HW182)</f>
        <v/>
      </c>
      <c r="HX183" s="457">
        <f>SUM(HX180:HX182)</f>
        <v/>
      </c>
      <c r="HY183" s="457">
        <f>SUM(HY180:HY182)</f>
        <v/>
      </c>
      <c r="HZ183" s="457">
        <f>SUM(HZ180:HZ182)</f>
        <v/>
      </c>
      <c r="IA183" s="457">
        <f>SUM(IA180:IA182)</f>
        <v/>
      </c>
      <c r="IB183" s="457">
        <f>SUM(IB180:IB182)</f>
        <v/>
      </c>
      <c r="IC183" s="457">
        <f>SUM(IC180:IC182)</f>
        <v/>
      </c>
      <c r="ID183" s="457">
        <f>SUM(ID180:ID182)</f>
        <v/>
      </c>
      <c r="IE183" s="457">
        <f>SUM(IE180:IE182)</f>
        <v/>
      </c>
      <c r="IF183" s="457">
        <f>SUM(IF180:IF182)</f>
        <v/>
      </c>
      <c r="IG183" s="457">
        <f>SUM(IG180:IG182)</f>
        <v/>
      </c>
      <c r="IH183" s="457">
        <f>SUM(IH180:IH182)</f>
        <v/>
      </c>
      <c r="II183" s="457">
        <f>SUM(II180:II182)</f>
        <v/>
      </c>
      <c r="IJ183" s="457">
        <f>SUM(IJ180:IJ182)</f>
        <v/>
      </c>
      <c r="IK183" s="457">
        <f>SUM(IK180:IK182)</f>
        <v/>
      </c>
      <c r="IL183" s="457">
        <f>SUM(IL180:IL182)</f>
        <v/>
      </c>
      <c r="IM183" s="457">
        <f>SUM(IM180:IM182)</f>
        <v/>
      </c>
      <c r="IN183" s="457">
        <f>SUM(IN180:IN182)</f>
        <v/>
      </c>
      <c r="IO183" s="457">
        <f>SUM(IO180:IO182)</f>
        <v/>
      </c>
      <c r="IP183" s="457">
        <f>SUM(IP180:IP182)</f>
        <v/>
      </c>
      <c r="IQ183" s="457">
        <f>SUM(IQ180:IQ182)</f>
        <v/>
      </c>
      <c r="IR183" s="457">
        <f>SUM(IR180:IR182)</f>
        <v/>
      </c>
      <c r="IS183" s="457">
        <f>SUM(IS180:IS182)</f>
        <v/>
      </c>
      <c r="IT183" s="457">
        <f>SUM(IT180:IT182)</f>
        <v/>
      </c>
      <c r="IU183" s="457">
        <f>SUM(IU180:IU182)</f>
        <v/>
      </c>
      <c r="IV183" s="457">
        <f>SUM(IV180:IV182)</f>
        <v/>
      </c>
      <c r="IW183" s="457">
        <f>SUM(IW180:IW182)</f>
        <v/>
      </c>
      <c r="IX183" s="457">
        <f>SUM(IX180:IX182)</f>
        <v/>
      </c>
      <c r="IY183" s="457">
        <f>SUM(IY180:IY182)</f>
        <v/>
      </c>
      <c r="IZ183" s="457">
        <f>SUM(IZ180:IZ182)</f>
        <v/>
      </c>
      <c r="JA183" s="457">
        <f>SUM(JA180:JA182)</f>
        <v/>
      </c>
      <c r="JB183" s="457">
        <f>SUM(JB180:JB182)</f>
        <v/>
      </c>
      <c r="JC183" s="457">
        <f>SUM(JC180:JC182)</f>
        <v/>
      </c>
      <c r="JD183" s="457">
        <f>SUM(JD180:JD182)</f>
        <v/>
      </c>
      <c r="JE183" s="457">
        <f>SUM(JE180:JE182)</f>
        <v/>
      </c>
      <c r="JF183" s="457">
        <f>SUM(JF180:JF182)</f>
        <v/>
      </c>
      <c r="JG183" s="457">
        <f>SUM(JG180:JG182)</f>
        <v/>
      </c>
      <c r="JH183" s="457">
        <f>SUM(JH180:JH182)</f>
        <v/>
      </c>
      <c r="JI183" s="457">
        <f>SUM(JI180:JI182)</f>
        <v/>
      </c>
      <c r="JJ183" s="457">
        <f>SUM(JJ180:JJ182)</f>
        <v/>
      </c>
      <c r="JK183" s="457">
        <f>SUM(JK180:JK182)</f>
        <v/>
      </c>
      <c r="JL183" s="457">
        <f>SUM(JL180:JL182)</f>
        <v/>
      </c>
      <c r="JM183" s="457">
        <f>SUM(JM180:JM182)</f>
        <v/>
      </c>
      <c r="JN183" s="457">
        <f>SUM(JN180:JN182)</f>
        <v/>
      </c>
      <c r="JO183" s="457">
        <f>SUM(JO180:JO182)</f>
        <v/>
      </c>
      <c r="JP183" s="457">
        <f>SUM(JP180:JP182)</f>
        <v/>
      </c>
      <c r="JQ183" s="457">
        <f>SUM(JQ180:JQ182)</f>
        <v/>
      </c>
      <c r="JR183" s="457">
        <f>SUM(JR180:JR182)</f>
        <v/>
      </c>
      <c r="JS183" s="457">
        <f>SUM(JS180:JS182)</f>
        <v/>
      </c>
      <c r="JT183" s="457">
        <f>SUM(JT180:JT182)</f>
        <v/>
      </c>
      <c r="JU183" s="457">
        <f>SUM(JU180:JU182)</f>
        <v/>
      </c>
      <c r="JV183" s="457">
        <f>SUM(JV180:JV182)</f>
        <v/>
      </c>
      <c r="JW183" s="457">
        <f>SUM(JW180:JW182)</f>
        <v/>
      </c>
      <c r="JX183" s="457">
        <f>SUM(JX180:JX182)</f>
        <v/>
      </c>
      <c r="JY183" s="457">
        <f>SUM(JY180:JY182)</f>
        <v/>
      </c>
      <c r="JZ183" s="457">
        <f>SUM(JZ180:JZ182)</f>
        <v/>
      </c>
      <c r="KA183" s="457">
        <f>SUM(KA180:KA182)</f>
        <v/>
      </c>
      <c r="KB183" s="457">
        <f>SUM(KB180:KB182)</f>
        <v/>
      </c>
      <c r="KC183" s="457">
        <f>SUM(KC180:KC182)</f>
        <v/>
      </c>
      <c r="KD183" s="457">
        <f>SUM(KD180:KD182)</f>
        <v/>
      </c>
      <c r="KE183" s="457">
        <f>SUM(KE180:KE182)</f>
        <v/>
      </c>
      <c r="KF183" s="457">
        <f>SUM(KF180:KF182)</f>
        <v/>
      </c>
      <c r="KG183" s="457">
        <f>SUM(KG180:KG182)</f>
        <v/>
      </c>
      <c r="KH183" s="457">
        <f>SUM(KH180:KH182)</f>
        <v/>
      </c>
      <c r="KI183" s="457">
        <f>SUM(KI180:KI182)</f>
        <v/>
      </c>
      <c r="KJ183" s="457">
        <f>SUM(KJ180:KJ182)</f>
        <v/>
      </c>
      <c r="KK183" s="457">
        <f>SUM(KK180:KK182)</f>
        <v/>
      </c>
      <c r="KL183" s="457">
        <f>SUM(KL180:KL182)</f>
        <v/>
      </c>
      <c r="KM183" s="457">
        <f>SUM(KM180:KM182)</f>
        <v/>
      </c>
      <c r="KN183" s="457">
        <f>SUM(KN180:KN182)</f>
        <v/>
      </c>
      <c r="KO183" s="457">
        <f>SUM(KO180:KO182)</f>
        <v/>
      </c>
      <c r="KP183" s="457">
        <f>SUM(KP180:KP182)</f>
        <v/>
      </c>
      <c r="KQ183" s="457">
        <f>SUM(KQ180:KQ182)</f>
        <v/>
      </c>
      <c r="KR183" s="457">
        <f>SUM(KR180:KR182)</f>
        <v/>
      </c>
      <c r="KS183" s="457">
        <f>SUM(KS180:KS182)</f>
        <v/>
      </c>
      <c r="KT183" s="457">
        <f>SUM(KT180:KT182)</f>
        <v/>
      </c>
      <c r="KU183" s="457">
        <f>SUM(KU180:KU182)</f>
        <v/>
      </c>
      <c r="KV183" s="457">
        <f>SUM(KV180:KV182)</f>
        <v/>
      </c>
      <c r="KW183" s="457">
        <f>SUM(KW180:KW182)</f>
        <v/>
      </c>
      <c r="KX183" s="457">
        <f>SUM(KX180:KX182)</f>
        <v/>
      </c>
      <c r="KY183" s="457">
        <f>SUM(KY180:KY182)</f>
        <v/>
      </c>
      <c r="KZ183" s="457">
        <f>SUM(KZ180:KZ182)</f>
        <v/>
      </c>
      <c r="LA183" s="457">
        <f>SUM(LA180:LA182)</f>
        <v/>
      </c>
      <c r="LB183" s="457">
        <f>SUM(LB180:LB182)</f>
        <v/>
      </c>
      <c r="LC183" s="457">
        <f>SUM(LC180:LC182)</f>
        <v/>
      </c>
      <c r="LD183" s="457">
        <f>SUM(LD180:LD182)</f>
        <v/>
      </c>
      <c r="LE183" s="457">
        <f>SUM(LE180:LE182)</f>
        <v/>
      </c>
      <c r="LF183" s="457">
        <f>SUM(LF180:LF182)</f>
        <v/>
      </c>
      <c r="LG183" s="457">
        <f>SUM(LG180:LG182)</f>
        <v/>
      </c>
      <c r="LH183" s="457">
        <f>SUM(LH180:LH182)</f>
        <v/>
      </c>
      <c r="LI183" s="457">
        <f>SUM(LI180:LI182)</f>
        <v/>
      </c>
      <c r="LJ183" s="457">
        <f>SUM(LJ180:LJ182)</f>
        <v/>
      </c>
      <c r="LK183" s="457">
        <f>SUM(LK180:LK182)</f>
        <v/>
      </c>
      <c r="LL183" s="457">
        <f>SUM(LL180:LL182)</f>
        <v/>
      </c>
      <c r="LM183" s="457">
        <f>SUM(LM180:LM182)</f>
        <v/>
      </c>
      <c r="LN183" s="457">
        <f>SUM(LN180:LN182)</f>
        <v/>
      </c>
      <c r="LO183" s="457">
        <f>SUM(LO180:LO182)</f>
        <v/>
      </c>
      <c r="LP183" s="457">
        <f>SUM(LP180:LP182)</f>
        <v/>
      </c>
      <c r="LQ183" s="457">
        <f>SUM(LQ180:LQ182)</f>
        <v/>
      </c>
      <c r="LR183" s="457">
        <f>SUM(LR180:LR182)</f>
        <v/>
      </c>
      <c r="LS183" s="457">
        <f>SUM(LS180:LS182)</f>
        <v/>
      </c>
      <c r="LT183" s="457">
        <f>SUM(LT180:LT182)</f>
        <v/>
      </c>
      <c r="LU183" s="457">
        <f>SUM(LU180:LU182)</f>
        <v/>
      </c>
      <c r="LV183" s="457">
        <f>SUM(LV180:LV182)</f>
        <v/>
      </c>
      <c r="LW183" s="457">
        <f>SUM(LW180:LW182)</f>
        <v/>
      </c>
      <c r="LX183" s="457">
        <f>SUM(LX180:LX182)</f>
        <v/>
      </c>
      <c r="LY183" s="457">
        <f>SUM(LY180:LY182)</f>
        <v/>
      </c>
      <c r="LZ183" s="457">
        <f>SUM(LZ180:LZ182)</f>
        <v/>
      </c>
      <c r="MA183" s="457">
        <f>SUM(MA180:MA182)</f>
        <v/>
      </c>
      <c r="MB183" s="457">
        <f>SUM(MB180:MB182)</f>
        <v/>
      </c>
      <c r="MC183" s="457">
        <f>SUM(MC180:MC182)</f>
        <v/>
      </c>
      <c r="MD183" s="457">
        <f>SUM(MD180:MD182)</f>
        <v/>
      </c>
      <c r="ME183" s="457">
        <f>SUM(ME180:ME182)</f>
        <v/>
      </c>
      <c r="MF183" s="457">
        <f>SUM(MF180:MF182)</f>
        <v/>
      </c>
      <c r="MG183" s="457">
        <f>SUM(MG180:MG182)</f>
        <v/>
      </c>
      <c r="MH183" s="457">
        <f>SUM(MH180:MH182)</f>
        <v/>
      </c>
      <c r="MI183" s="457">
        <f>SUM(MI180:MI182)</f>
        <v/>
      </c>
      <c r="MJ183" s="457">
        <f>SUM(MJ180:MJ182)</f>
        <v/>
      </c>
      <c r="MK183" s="457">
        <f>SUM(MK180:MK182)</f>
        <v/>
      </c>
      <c r="ML183" s="457">
        <f>SUM(ML180:ML182)</f>
        <v/>
      </c>
      <c r="MM183" s="457">
        <f>SUM(MM180:MM182)</f>
        <v/>
      </c>
      <c r="MN183" s="457">
        <f>SUM(MN180:MN182)</f>
        <v/>
      </c>
      <c r="MO183" s="457">
        <f>SUM(MO180:MO182)</f>
        <v/>
      </c>
      <c r="MP183" s="457">
        <f>SUM(MP180:MP182)</f>
        <v/>
      </c>
      <c r="MQ183" s="457">
        <f>SUM(MQ180:MQ182)</f>
        <v/>
      </c>
      <c r="MR183" s="457">
        <f>SUM(MR180:MR182)</f>
        <v/>
      </c>
      <c r="MS183" s="457">
        <f>SUM(MS180:MS182)</f>
        <v/>
      </c>
      <c r="MT183" s="457">
        <f>SUM(MT180:MT182)</f>
        <v/>
      </c>
      <c r="MU183" s="457">
        <f>SUM(MU180:MU182)</f>
        <v/>
      </c>
      <c r="MV183" s="457">
        <f>SUM(MV180:MV182)</f>
        <v/>
      </c>
      <c r="MW183" s="457">
        <f>SUM(MW180:MW182)</f>
        <v/>
      </c>
      <c r="MX183" s="457">
        <f>SUM(MX180:MX182)</f>
        <v/>
      </c>
      <c r="MY183" s="457">
        <f>SUM(MY180:MY182)</f>
        <v/>
      </c>
      <c r="MZ183" s="457">
        <f>SUM(MZ180:MZ182)</f>
        <v/>
      </c>
      <c r="NA183" s="457">
        <f>SUM(NA180:NA182)</f>
        <v/>
      </c>
      <c r="NB183" s="457">
        <f>SUM(NB180:NB182)</f>
        <v/>
      </c>
      <c r="NC183" s="457">
        <f>SUM(NC180:NC182)</f>
        <v/>
      </c>
      <c r="ND183" s="457">
        <f>SUM(ND180:ND182)</f>
        <v/>
      </c>
      <c r="NE183" s="457">
        <f>SUM(NE180:NE182)</f>
        <v/>
      </c>
      <c r="NF183" s="457">
        <f>SUM(NF180:NF182)</f>
        <v/>
      </c>
      <c r="NG183" s="457">
        <f>SUM(NG180:NG182)</f>
        <v/>
      </c>
      <c r="NH183" s="457">
        <f>SUM(NH180:NH182)</f>
        <v/>
      </c>
      <c r="NI183" s="457">
        <f>SUM(NI180:NI182)</f>
        <v/>
      </c>
      <c r="NJ183" s="457">
        <f>SUM(NJ180:NJ182)</f>
        <v/>
      </c>
      <c r="NK183" s="457">
        <f>SUM(NK180:NK182)</f>
        <v/>
      </c>
      <c r="NL183" s="457">
        <f>SUM(NL180:NL182)</f>
        <v/>
      </c>
      <c r="NM183" s="457">
        <f>SUM(NM180:NM182)</f>
        <v/>
      </c>
      <c r="NN183" s="457">
        <f>SUM(NN180:NN182)</f>
        <v/>
      </c>
      <c r="NO183" s="457">
        <f>SUM(NO180:NO182)</f>
        <v/>
      </c>
      <c r="NP183" s="457">
        <f>SUM(NP180:NP182)</f>
        <v/>
      </c>
      <c r="NQ183" s="457">
        <f>SUM(NQ180:NQ182)</f>
        <v/>
      </c>
      <c r="NR183" s="457">
        <f>SUM(NR180:NR182)</f>
        <v/>
      </c>
      <c r="NS183" s="457">
        <f>SUM(NS180:NS182)</f>
        <v/>
      </c>
      <c r="NT183" s="457">
        <f>SUM(NT180:NT182)</f>
        <v/>
      </c>
      <c r="NU183" s="457">
        <f>SUM(NU180:NU182)</f>
        <v/>
      </c>
      <c r="NV183" s="457">
        <f>SUM(NV180:NV182)</f>
        <v/>
      </c>
      <c r="NW183" s="457">
        <f>SUM(NW180:NW182)</f>
        <v/>
      </c>
      <c r="NX183" s="457">
        <f>SUM(NX180:NX182)</f>
        <v/>
      </c>
      <c r="NY183" s="457">
        <f>SUM(NY180:NY182)</f>
        <v/>
      </c>
      <c r="NZ183" s="457">
        <f>SUM(NZ180:NZ182)</f>
        <v/>
      </c>
      <c r="OA183" s="457">
        <f>SUM(OA180:OA182)</f>
        <v/>
      </c>
      <c r="OB183" s="457">
        <f>SUM(OB180:OB182)</f>
        <v/>
      </c>
      <c r="OC183" s="457">
        <f>SUM(OC180:OC182)</f>
        <v/>
      </c>
      <c r="OD183" s="457">
        <f>SUM(OD180:OD182)</f>
        <v/>
      </c>
      <c r="OE183" s="457">
        <f>SUM(OE180:OE182)</f>
        <v/>
      </c>
      <c r="OF183" s="457">
        <f>SUM(OF180:OF182)</f>
        <v/>
      </c>
      <c r="OG183" s="457">
        <f>SUM(OG180:OG182)</f>
        <v/>
      </c>
      <c r="OH183" s="457">
        <f>SUM(OH180:OH182)</f>
        <v/>
      </c>
      <c r="OI183" s="457">
        <f>SUM(OI180:OI182)</f>
        <v/>
      </c>
      <c r="OJ183" s="457">
        <f>SUM(OJ180:OJ182)</f>
        <v/>
      </c>
      <c r="OK183" s="457">
        <f>SUM(OK180:OK182)</f>
        <v/>
      </c>
      <c r="OL183" s="457">
        <f>SUM(OL180:OL182)</f>
        <v/>
      </c>
      <c r="OM183" s="457">
        <f>SUM(OM180:OM182)</f>
        <v/>
      </c>
      <c r="ON183" s="457">
        <f>SUM(ON180:ON182)</f>
        <v/>
      </c>
      <c r="OO183" s="457">
        <f>SUM(OO180:OO182)</f>
        <v/>
      </c>
      <c r="OP183" s="457">
        <f>SUM(OP180:OP182)</f>
        <v/>
      </c>
      <c r="OQ183" s="457">
        <f>SUM(OQ180:OQ182)</f>
        <v/>
      </c>
      <c r="OR183" s="457">
        <f>SUM(OR180:OR182)</f>
        <v/>
      </c>
      <c r="OS183" s="457">
        <f>SUM(OS180:OS182)</f>
        <v/>
      </c>
      <c r="OT183" s="457">
        <f>SUM(OT180:OT182)</f>
        <v/>
      </c>
      <c r="OU183" s="457">
        <f>SUM(OU180:OU182)</f>
        <v/>
      </c>
      <c r="OV183" s="457">
        <f>SUM(OV180:OV182)</f>
        <v/>
      </c>
      <c r="OW183" s="457">
        <f>SUM(OW180:OW182)</f>
        <v/>
      </c>
      <c r="OX183" s="457">
        <f>SUM(OX180:OX182)</f>
        <v/>
      </c>
      <c r="OY183" s="457">
        <f>SUM(OY180:OY182)</f>
        <v/>
      </c>
      <c r="OZ183" s="457">
        <f>SUM(OZ180:OZ182)</f>
        <v/>
      </c>
      <c r="PA183" s="457">
        <f>SUM(PA180:PA182)</f>
        <v/>
      </c>
      <c r="PB183" s="457">
        <f>SUM(PB180:PB182)</f>
        <v/>
      </c>
      <c r="PC183" s="457">
        <f>SUM(PC180:PC182)</f>
        <v/>
      </c>
      <c r="PD183" s="457">
        <f>SUM(PD180:PD182)</f>
        <v/>
      </c>
      <c r="PE183" s="457">
        <f>SUM(PE180:PE182)</f>
        <v/>
      </c>
      <c r="PF183" s="457">
        <f>SUM(PF180:PF182)</f>
        <v/>
      </c>
      <c r="PG183" s="457">
        <f>SUM(PG180:PG182)</f>
        <v/>
      </c>
      <c r="PH183" s="457">
        <f>SUM(PH180:PH182)</f>
        <v/>
      </c>
      <c r="PI183" s="457">
        <f>SUM(PI180:PI182)</f>
        <v/>
      </c>
      <c r="PJ183" s="457">
        <f>SUM(PJ180:PJ182)</f>
        <v/>
      </c>
      <c r="PK183" s="457">
        <f>SUM(PK180:PK182)</f>
        <v/>
      </c>
      <c r="PL183" s="457">
        <f>SUM(PL180:PL182)</f>
        <v/>
      </c>
      <c r="PM183" s="457">
        <f>SUM(PM180:PM182)</f>
        <v/>
      </c>
      <c r="PN183" s="457">
        <f>SUM(PN180:PN182)</f>
        <v/>
      </c>
      <c r="PO183" s="457">
        <f>SUM(PO180:PO182)</f>
        <v/>
      </c>
      <c r="PP183" s="457">
        <f>SUM(PP180:PP182)</f>
        <v/>
      </c>
      <c r="PQ183" s="457">
        <f>SUM(PQ180:PQ182)</f>
        <v/>
      </c>
      <c r="PR183" s="457">
        <f>SUM(PR180:PR182)</f>
        <v/>
      </c>
      <c r="PS183" s="457">
        <f>SUM(PS180:PS182)</f>
        <v/>
      </c>
      <c r="PT183" s="457">
        <f>SUM(PT180:PT182)</f>
        <v/>
      </c>
      <c r="PU183" s="457">
        <f>SUM(PU180:PU182)</f>
        <v/>
      </c>
      <c r="PV183" s="457">
        <f>SUM(PV180:PV182)</f>
        <v/>
      </c>
      <c r="PW183" s="457">
        <f>SUM(PW180:PW182)</f>
        <v/>
      </c>
      <c r="PX183" s="457">
        <f>SUM(PX180:PX182)</f>
        <v/>
      </c>
      <c r="PY183" s="457">
        <f>SUM(PY180:PY182)</f>
        <v/>
      </c>
      <c r="PZ183" s="457">
        <f>SUM(PZ180:PZ182)</f>
        <v/>
      </c>
      <c r="QA183" s="457">
        <f>SUM(QA180:QA182)</f>
        <v/>
      </c>
      <c r="QB183" s="457">
        <f>SUM(QB180:QB182)</f>
        <v/>
      </c>
      <c r="QC183" s="457">
        <f>SUM(QC180:QC182)</f>
        <v/>
      </c>
      <c r="QD183" s="457">
        <f>SUM(QD180:QD182)</f>
        <v/>
      </c>
      <c r="QE183" s="457">
        <f>SUM(QE180:QE182)</f>
        <v/>
      </c>
      <c r="QF183" s="457">
        <f>SUM(QF180:QF182)</f>
        <v/>
      </c>
      <c r="QG183" s="457">
        <f>SUM(QG180:QG182)</f>
        <v/>
      </c>
      <c r="QH183" s="457">
        <f>SUM(QH180:QH182)</f>
        <v/>
      </c>
      <c r="QI183" s="457">
        <f>SUM(QI180:QI182)</f>
        <v/>
      </c>
      <c r="QJ183" s="457">
        <f>SUM(QJ180:QJ182)</f>
        <v/>
      </c>
      <c r="QK183" s="457">
        <f>SUM(QK180:QK182)</f>
        <v/>
      </c>
      <c r="QL183" s="457">
        <f>SUM(QL180:QL182)</f>
        <v/>
      </c>
      <c r="QM183" s="457">
        <f>SUM(QM180:QM182)</f>
        <v/>
      </c>
      <c r="QN183" s="457">
        <f>SUM(QN180:QN182)</f>
        <v/>
      </c>
      <c r="QO183" s="457">
        <f>SUM(QO180:QO182)</f>
        <v/>
      </c>
      <c r="QP183" s="457">
        <f>SUM(QP180:QP182)</f>
        <v/>
      </c>
      <c r="QQ183" s="457">
        <f>SUM(QQ180:QQ182)</f>
        <v/>
      </c>
      <c r="QR183" s="457">
        <f>SUM(QR180:QR182)</f>
        <v/>
      </c>
      <c r="QS183" s="457">
        <f>SUM(QS180:QS182)</f>
        <v/>
      </c>
      <c r="QT183" s="457">
        <f>SUM(QT180:QT182)</f>
        <v/>
      </c>
      <c r="QU183" s="457">
        <f>SUM(QU180:QU182)</f>
        <v/>
      </c>
      <c r="QV183" s="457">
        <f>SUM(QV180:QV182)</f>
        <v/>
      </c>
      <c r="QW183" s="457">
        <f>SUM(QW180:QW182)</f>
        <v/>
      </c>
      <c r="QX183" s="457">
        <f>SUM(QX180:QX182)</f>
        <v/>
      </c>
      <c r="QY183" s="457">
        <f>SUM(QY180:QY182)</f>
        <v/>
      </c>
      <c r="QZ183" s="457">
        <f>SUM(QZ180:QZ182)</f>
        <v/>
      </c>
      <c r="RA183" s="457">
        <f>SUM(RA180:RA182)</f>
        <v/>
      </c>
      <c r="RB183" s="457">
        <f>SUM(RB180:RB182)</f>
        <v/>
      </c>
      <c r="RC183" s="457">
        <f>SUM(RC180:RC182)</f>
        <v/>
      </c>
      <c r="RD183" s="457">
        <f>SUM(RD180:RD182)</f>
        <v/>
      </c>
      <c r="RE183" s="457">
        <f>SUM(RE180:RE182)</f>
        <v/>
      </c>
      <c r="RF183" s="457">
        <f>SUM(RF180:RF182)</f>
        <v/>
      </c>
      <c r="RG183" s="119" t="n"/>
      <c r="RH183" s="458">
        <f>SUM(RH180:RH182)</f>
        <v/>
      </c>
      <c r="RI183" s="458">
        <f>SUM(RI180:RI182)</f>
        <v/>
      </c>
      <c r="RJ183" s="458">
        <f>SUM(RJ180:RJ182)</f>
        <v/>
      </c>
      <c r="RK183" s="458">
        <f>SUM(RK180:RK182)</f>
        <v/>
      </c>
      <c r="RL183" s="458">
        <f>SUM(RL180:RL182)</f>
        <v/>
      </c>
      <c r="RM183" s="458">
        <f>SUM(RM180:RM182)</f>
        <v/>
      </c>
      <c r="RN183" s="458">
        <f>SUM(RN180:RN182)</f>
        <v/>
      </c>
      <c r="RO183" s="458">
        <f>SUM(RO180:RO182)</f>
        <v/>
      </c>
      <c r="RP183" s="458">
        <f>SUM(RP180:RP182)</f>
        <v/>
      </c>
      <c r="RQ183" s="458">
        <f>SUM(RQ180:RQ182)</f>
        <v/>
      </c>
      <c r="RR183" s="458">
        <f>SUM(RR180:RR182)</f>
        <v/>
      </c>
      <c r="RS183" s="458">
        <f>SUM(RS180:RS182)</f>
        <v/>
      </c>
      <c r="RT183" s="458">
        <f>SUM(RT180:RT182)</f>
        <v/>
      </c>
      <c r="RU183" s="458">
        <f>SUM(RU180:RU182)</f>
        <v/>
      </c>
      <c r="RV183" s="458">
        <f>SUM(RV180:RV182)</f>
        <v/>
      </c>
      <c r="RW183" s="458">
        <f>SUM(RW180:RW182)</f>
        <v/>
      </c>
      <c r="RX183" s="458">
        <f>SUM(RX180:RX182)</f>
        <v/>
      </c>
      <c r="RY183" s="458">
        <f>SUM(RY180:RY182)</f>
        <v/>
      </c>
      <c r="RZ183" s="458">
        <f>SUM(RZ180:RZ182)</f>
        <v/>
      </c>
      <c r="SA183" s="458">
        <f>SUM(SA180:SA182)</f>
        <v/>
      </c>
      <c r="SB183" s="458">
        <f>SUM(SB180:SB182)</f>
        <v/>
      </c>
      <c r="SC183" s="458">
        <f>SUM(SC180:SC182)</f>
        <v/>
      </c>
      <c r="SD183" s="458">
        <f>SUM(SD180:SD182)</f>
        <v/>
      </c>
      <c r="SE183" s="458">
        <f>SUM(SE180:SE182)</f>
        <v/>
      </c>
      <c r="SF183" s="458">
        <f>SUM(SF180:SF182)</f>
        <v/>
      </c>
      <c r="SG183" s="458">
        <f>SUM(SG180:SG182)</f>
        <v/>
      </c>
      <c r="SH183" s="458">
        <f>SUM(SH180:SH182)</f>
        <v/>
      </c>
      <c r="SI183" s="458">
        <f>SUM(SI180:SI182)</f>
        <v/>
      </c>
      <c r="SJ183" s="458">
        <f>SUM(SJ180:SJ182)</f>
        <v/>
      </c>
      <c r="SK183" s="458">
        <f>SUM(SK180:SK182)</f>
        <v/>
      </c>
      <c r="SL183" s="458">
        <f>SUM(SL180:SL182)</f>
        <v/>
      </c>
      <c r="SM183" s="458">
        <f>SUM(SM180:SM182)</f>
        <v/>
      </c>
      <c r="SN183" s="458">
        <f>SUM(SN180:SN182)</f>
        <v/>
      </c>
      <c r="SO183" s="458">
        <f>SUM(SO180:SO182)</f>
        <v/>
      </c>
      <c r="SP183" s="458">
        <f>SUM(SP180:SP182)</f>
        <v/>
      </c>
      <c r="SQ183" s="458">
        <f>SUM(SQ180:SQ182)</f>
        <v/>
      </c>
      <c r="SR183" s="458">
        <f>SUM(SR180:SR182)</f>
        <v/>
      </c>
      <c r="SS183" s="458">
        <f>SUM(SS180:SS182)</f>
        <v/>
      </c>
      <c r="ST183" s="458">
        <f>SUM(ST180:ST182)</f>
        <v/>
      </c>
      <c r="SU183" s="458">
        <f>SUM(SU180:SU182)</f>
        <v/>
      </c>
      <c r="SV183" s="458">
        <f>SUM(SV180:SV182)</f>
        <v/>
      </c>
      <c r="SW183" s="458">
        <f>SUM(SW180:SW182)</f>
        <v/>
      </c>
      <c r="SX183" s="458">
        <f>SUM(SX180:SX182)</f>
        <v/>
      </c>
      <c r="SY183" s="458">
        <f>SUM(SY180:SY182)</f>
        <v/>
      </c>
      <c r="SZ183" s="459">
        <f>SUM(SZ180:SZ182)</f>
        <v/>
      </c>
      <c r="TB183" s="575">
        <f>SUM(TB180:TB182)</f>
        <v/>
      </c>
      <c r="TC183" s="575">
        <f>SUM(TC180:TC182)</f>
        <v/>
      </c>
      <c r="TE183" s="575">
        <f>SUM(TE180:TE182)</f>
        <v/>
      </c>
      <c r="TF183" s="575">
        <f>SUM(TF180:TF182)</f>
        <v/>
      </c>
      <c r="TG183" s="575">
        <f>SUM(TG180:TG182)</f>
        <v/>
      </c>
      <c r="TH183" s="575">
        <f>SUM(TH180:TH182)</f>
        <v/>
      </c>
      <c r="TI183" s="575">
        <f>SUM(TI180:TI182)</f>
        <v/>
      </c>
      <c r="TJ183" s="575">
        <f>SUM(TJ180:TJ182)</f>
        <v/>
      </c>
      <c r="TK183" s="575">
        <f>SUM(TK180:TK182)</f>
        <v/>
      </c>
      <c r="TL183" s="575">
        <f>SUM(TL180:TL182)</f>
        <v/>
      </c>
      <c r="TM183" s="575">
        <f>SUM(TM180:TM182)</f>
        <v/>
      </c>
      <c r="TN183" s="575">
        <f>SUM(TN180:TN182)</f>
        <v/>
      </c>
      <c r="TO183" s="575">
        <f>SUM(TO180:TO182)</f>
        <v/>
      </c>
      <c r="TP183" s="575">
        <f>SUM(TP180:TP182)</f>
        <v/>
      </c>
      <c r="TQ183" s="575">
        <f>SUM(TQ180:TQ182)</f>
        <v/>
      </c>
      <c r="TR183" s="575">
        <f>SUM(TR180:TR182)</f>
        <v/>
      </c>
      <c r="TS183" s="575">
        <f>SUM(TS180:TS182)</f>
        <v/>
      </c>
      <c r="TT183" s="575">
        <f>SUM(TT180:TT182)</f>
        <v/>
      </c>
      <c r="TU183" s="575">
        <f>SUM(TU180:TU182)</f>
        <v/>
      </c>
    </row>
    <row r="184" ht="14.5" customHeight="1">
      <c r="A184" s="1100" t="n"/>
      <c r="B184" s="1101" t="n"/>
      <c r="C184" s="1102" t="n"/>
      <c r="D184" s="460" t="inlineStr">
        <is>
          <t>CONTRIBUTIVO</t>
        </is>
      </c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>
        <v>2</v>
      </c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7" t="n"/>
      <c r="CE184" s="7" t="n"/>
      <c r="CF184" s="7" t="n"/>
      <c r="CG184" s="7" t="n"/>
      <c r="CH184" s="7" t="n"/>
      <c r="CI184" s="7" t="n"/>
      <c r="CJ184" s="7" t="n"/>
      <c r="CK184" s="7" t="n"/>
      <c r="CL184" s="7" t="n"/>
      <c r="CM184" s="7" t="n"/>
      <c r="CN184" s="7" t="n"/>
      <c r="CO184" s="7" t="n"/>
      <c r="CP184" s="7" t="n"/>
      <c r="CQ184" s="7" t="n"/>
      <c r="CR184" s="7" t="n"/>
      <c r="CS184" s="7" t="n"/>
      <c r="CT184" s="7" t="n"/>
      <c r="CU184" s="7" t="n"/>
      <c r="CV184" s="7" t="n"/>
      <c r="CW184" s="7" t="n"/>
      <c r="CX184" s="7" t="n"/>
      <c r="CY184" s="7" t="n"/>
      <c r="CZ184" s="7" t="n">
        <v>2</v>
      </c>
      <c r="DA184" s="7" t="n"/>
      <c r="DB184" s="7" t="n"/>
      <c r="DC184" s="7" t="n"/>
      <c r="DD184" s="7" t="n"/>
      <c r="DE184" s="7" t="n"/>
      <c r="DF184" s="7" t="n"/>
      <c r="DG184" s="7" t="n"/>
      <c r="DH184" s="7" t="n"/>
      <c r="DI184" s="7" t="n"/>
      <c r="DJ184" s="7" t="n"/>
      <c r="DK184" s="7" t="n"/>
      <c r="DL184" s="7" t="n"/>
      <c r="DM184" s="7" t="n"/>
      <c r="DN184" s="7" t="n"/>
      <c r="DO184" s="7" t="n"/>
      <c r="DP184" s="7" t="n"/>
      <c r="DQ184" s="7" t="n"/>
      <c r="DR184" s="7" t="n"/>
      <c r="DS184" s="7" t="n"/>
      <c r="DT184" s="7" t="n"/>
      <c r="DU184" s="7" t="n"/>
      <c r="DV184" s="7" t="n"/>
      <c r="DW184" s="7" t="n"/>
      <c r="DX184" s="7" t="n"/>
      <c r="DY184" s="7" t="n"/>
      <c r="DZ184" s="7" t="n"/>
      <c r="EA184" s="7" t="n"/>
      <c r="EB184" s="7" t="n"/>
      <c r="EC184" s="7" t="n"/>
      <c r="ED184" s="7" t="n"/>
      <c r="EE184" s="7" t="n"/>
      <c r="EF184" s="7" t="n"/>
      <c r="EG184" s="7" t="n"/>
      <c r="EH184" s="7" t="n"/>
      <c r="EI184" s="7" t="n"/>
      <c r="EJ184" s="7" t="n"/>
      <c r="EK184" s="7" t="n"/>
      <c r="EL184" s="7" t="n"/>
      <c r="EM184" s="7" t="n"/>
      <c r="EN184" s="7" t="n"/>
      <c r="EO184" s="7" t="n"/>
      <c r="EP184" s="7" t="n"/>
      <c r="EQ184" s="7" t="n"/>
      <c r="ER184" s="7" t="n"/>
      <c r="ES184" s="7" t="n"/>
      <c r="ET184" s="7" t="n"/>
      <c r="EU184" s="7" t="n"/>
      <c r="EV184" s="7" t="n"/>
      <c r="EW184" s="7" t="n"/>
      <c r="EX184" s="7" t="n"/>
      <c r="EY184" s="7" t="n"/>
      <c r="EZ184" s="7" t="n"/>
      <c r="FA184" s="7" t="n"/>
      <c r="FB184" s="7" t="n"/>
      <c r="FC184" s="7" t="n"/>
      <c r="FD184" s="7" t="n"/>
      <c r="FE184" s="7" t="n">
        <v>3</v>
      </c>
      <c r="FF184" s="7" t="n"/>
      <c r="FG184" s="7" t="n"/>
      <c r="FH184" s="7" t="n"/>
      <c r="FI184" s="7" t="n">
        <v>3</v>
      </c>
      <c r="FJ184" s="7" t="n"/>
      <c r="FK184" s="7" t="n"/>
      <c r="FL184" s="7" t="n"/>
      <c r="FM184" s="7" t="n"/>
      <c r="FN184" s="7" t="n"/>
      <c r="FO184" s="7" t="n"/>
      <c r="FP184" s="7" t="n"/>
      <c r="FQ184" s="7" t="n"/>
      <c r="FR184" s="7" t="n"/>
      <c r="FS184" s="7" t="n"/>
      <c r="FT184" s="7" t="n"/>
      <c r="FU184" s="7" t="n"/>
      <c r="FV184" s="7" t="n"/>
      <c r="FW184" s="7" t="n"/>
      <c r="FX184" s="7" t="n"/>
      <c r="FY184" s="7" t="n"/>
      <c r="FZ184" s="7" t="n"/>
      <c r="GA184" s="7" t="n"/>
      <c r="GB184" s="7" t="n"/>
      <c r="GC184" s="7" t="n">
        <v>1</v>
      </c>
      <c r="GD184" s="7" t="n"/>
      <c r="GE184" s="7" t="n"/>
      <c r="GF184" s="7" t="n"/>
      <c r="GG184" s="7" t="n"/>
      <c r="GH184" s="7" t="n"/>
      <c r="GI184" s="7" t="n"/>
      <c r="GJ184" s="7" t="n"/>
      <c r="GK184" s="7" t="n"/>
      <c r="GL184" s="7" t="n"/>
      <c r="GM184" s="7" t="n"/>
      <c r="GN184" s="7" t="n"/>
      <c r="GO184" s="7" t="n"/>
      <c r="GP184" s="7" t="n"/>
      <c r="GQ184" s="7" t="n"/>
      <c r="GR184" s="7" t="n"/>
      <c r="GS184" s="7" t="n"/>
      <c r="GT184" s="7" t="n"/>
      <c r="GU184" s="7" t="n"/>
      <c r="GV184" s="7" t="n"/>
      <c r="GW184" s="7" t="n"/>
      <c r="GX184" s="7" t="n"/>
      <c r="GY184" s="7" t="n"/>
      <c r="GZ184" s="7" t="n"/>
      <c r="HA184" s="7" t="n"/>
      <c r="HB184" s="7" t="n"/>
      <c r="HC184" s="7" t="n"/>
      <c r="HD184" s="7" t="n"/>
      <c r="HE184" s="7" t="n"/>
      <c r="HF184" s="7" t="n"/>
      <c r="HG184" s="7" t="n"/>
      <c r="HH184" s="7" t="n"/>
      <c r="HI184" s="7" t="n"/>
      <c r="HJ184" s="7" t="n"/>
      <c r="HK184" s="7" t="n"/>
      <c r="HL184" s="7" t="n"/>
      <c r="HM184" s="7" t="n"/>
      <c r="HN184" s="7" t="n"/>
      <c r="HO184" s="7" t="n"/>
      <c r="HP184" s="7" t="n"/>
      <c r="HQ184" s="7" t="n"/>
      <c r="HR184" s="7" t="n"/>
      <c r="HS184" s="7" t="n">
        <v>1</v>
      </c>
      <c r="HT184" s="7" t="n">
        <v>2</v>
      </c>
      <c r="HU184" s="7" t="n">
        <v>2</v>
      </c>
      <c r="HV184" s="7" t="n">
        <v>1</v>
      </c>
      <c r="HW184" s="7" t="n"/>
      <c r="HX184" s="7" t="n"/>
      <c r="HY184" s="7" t="n"/>
      <c r="HZ184" s="7" t="n"/>
      <c r="IA184" s="7" t="n"/>
      <c r="IB184" s="7" t="n"/>
      <c r="IC184" s="7" t="n"/>
      <c r="ID184" s="7" t="n"/>
      <c r="IE184" s="7" t="n"/>
      <c r="IF184" s="7" t="n"/>
      <c r="IG184" s="7" t="n"/>
      <c r="IH184" s="7" t="n"/>
      <c r="II184" s="7" t="n"/>
      <c r="IJ184" s="7" t="n"/>
      <c r="IK184" s="7" t="n"/>
      <c r="IL184" s="7" t="n"/>
      <c r="IM184" s="7" t="n"/>
      <c r="IN184" s="7" t="n"/>
      <c r="IO184" s="7" t="n"/>
      <c r="IP184" s="7" t="n"/>
      <c r="IQ184" s="7" t="n">
        <v>3</v>
      </c>
      <c r="IR184" s="7" t="n"/>
      <c r="IS184" s="7" t="n"/>
      <c r="IT184" s="7" t="n"/>
      <c r="IU184" s="7" t="n"/>
      <c r="IV184" s="7" t="n"/>
      <c r="IW184" s="7" t="n"/>
      <c r="IX184" s="7" t="n"/>
      <c r="IY184" s="7" t="n"/>
      <c r="IZ184" s="7" t="n"/>
      <c r="JA184" s="7" t="n"/>
      <c r="JB184" s="7" t="n"/>
      <c r="JC184" s="7" t="n"/>
      <c r="JD184" s="7" t="n">
        <v>3</v>
      </c>
      <c r="JE184" s="7" t="n"/>
      <c r="JF184" s="7" t="n"/>
      <c r="JG184" s="7" t="n"/>
      <c r="JH184" s="7" t="n"/>
      <c r="JI184" s="7" t="n"/>
      <c r="JJ184" s="7" t="n"/>
      <c r="JK184" s="7" t="n"/>
      <c r="JL184" s="7" t="n"/>
      <c r="JM184" s="7" t="n"/>
      <c r="JN184" s="7" t="n"/>
      <c r="JO184" s="7" t="n"/>
      <c r="JP184" s="7" t="n"/>
      <c r="JQ184" s="7" t="n"/>
      <c r="JR184" s="7" t="n"/>
      <c r="JS184" s="7" t="n"/>
      <c r="JT184" s="7" t="n"/>
      <c r="JU184" s="7" t="n"/>
      <c r="JV184" s="7" t="n"/>
      <c r="JW184" s="7" t="n"/>
      <c r="JX184" s="7" t="n"/>
      <c r="JY184" s="7" t="n"/>
      <c r="JZ184" s="7" t="n"/>
      <c r="KA184" s="7" t="n"/>
      <c r="KB184" s="7" t="n"/>
      <c r="KC184" s="7" t="n"/>
      <c r="KD184" s="7" t="n"/>
      <c r="KE184" s="7" t="n"/>
      <c r="KF184" s="7" t="n"/>
      <c r="KG184" s="7" t="n"/>
      <c r="KH184" s="7" t="n">
        <v>1</v>
      </c>
      <c r="KI184" s="7" t="n"/>
      <c r="KJ184" s="7" t="n"/>
      <c r="KK184" s="7" t="n"/>
      <c r="KL184" s="7" t="n"/>
      <c r="KM184" s="7" t="n"/>
      <c r="KN184" s="7" t="n"/>
      <c r="KO184" s="7" t="n"/>
      <c r="KP184" s="7" t="n"/>
      <c r="KQ184" s="7" t="n"/>
      <c r="KR184" s="7" t="n"/>
      <c r="KS184" s="7" t="n"/>
      <c r="KT184" s="7" t="n"/>
      <c r="KU184" s="7" t="n"/>
      <c r="KV184" s="7" t="n"/>
      <c r="KW184" s="7" t="n"/>
      <c r="KX184" s="7" t="n"/>
      <c r="KY184" s="7" t="n"/>
      <c r="KZ184" s="7" t="n"/>
      <c r="LA184" s="7" t="n"/>
      <c r="LB184" s="7" t="n"/>
      <c r="LC184" s="7" t="n"/>
      <c r="LD184" s="7" t="n"/>
      <c r="LE184" s="7" t="n"/>
      <c r="LF184" s="7" t="n"/>
      <c r="LG184" s="7" t="n"/>
      <c r="LH184" s="7" t="n"/>
      <c r="LI184" s="7" t="n"/>
      <c r="LJ184" s="7" t="n"/>
      <c r="LK184" s="7" t="n"/>
      <c r="LL184" s="7" t="n"/>
      <c r="LM184" s="7" t="n"/>
      <c r="LN184" s="7" t="n"/>
      <c r="LO184" s="7" t="n"/>
      <c r="LP184" s="7" t="n"/>
      <c r="LQ184" s="7" t="n"/>
      <c r="LR184" s="7" t="n"/>
      <c r="LS184" s="7" t="n"/>
      <c r="LT184" s="7" t="n"/>
      <c r="LU184" s="7" t="n"/>
      <c r="LV184" s="7" t="n"/>
      <c r="LW184" s="7" t="n"/>
      <c r="LX184" s="7" t="n"/>
      <c r="LY184" s="7" t="n"/>
      <c r="LZ184" s="7" t="n"/>
      <c r="MA184" s="7" t="n"/>
      <c r="MB184" s="7" t="n"/>
      <c r="MC184" s="7" t="n"/>
      <c r="MD184" s="7" t="n"/>
      <c r="ME184" s="7" t="n"/>
      <c r="MF184" s="7" t="n"/>
      <c r="MG184" s="7" t="n"/>
      <c r="MH184" s="7" t="n">
        <v>2</v>
      </c>
      <c r="MI184" s="7" t="n"/>
      <c r="MJ184" s="7" t="n"/>
      <c r="MK184" s="7" t="n"/>
      <c r="ML184" s="7" t="n"/>
      <c r="MM184" s="7" t="n"/>
      <c r="MN184" s="7" t="n"/>
      <c r="MO184" s="7" t="n"/>
      <c r="MP184" s="7" t="n">
        <v>1</v>
      </c>
      <c r="MQ184" s="7" t="n"/>
      <c r="MR184" s="7" t="n"/>
      <c r="MS184" s="7" t="n">
        <v>3</v>
      </c>
      <c r="MT184" s="7" t="n"/>
      <c r="MU184" s="7" t="n"/>
      <c r="MV184" s="7" t="n"/>
      <c r="MW184" s="7" t="n"/>
      <c r="MX184" s="7" t="n"/>
      <c r="MY184" s="7" t="n"/>
      <c r="MZ184" s="7" t="n"/>
      <c r="NA184" s="7" t="n"/>
      <c r="NB184" s="7" t="n">
        <v>4</v>
      </c>
      <c r="NC184" s="7" t="n">
        <v>1</v>
      </c>
      <c r="ND184" s="7" t="n"/>
      <c r="NE184" s="7" t="n"/>
      <c r="NF184" s="7" t="n"/>
      <c r="NG184" s="7" t="n"/>
      <c r="NH184" s="7" t="n"/>
      <c r="NI184" s="7" t="n">
        <v>14</v>
      </c>
      <c r="NJ184" s="7" t="n"/>
      <c r="NK184" s="7" t="n"/>
      <c r="NL184" s="7" t="n"/>
      <c r="NM184" s="7" t="n"/>
      <c r="NN184" s="7" t="n"/>
      <c r="NO184" s="7" t="n"/>
      <c r="NP184" s="7" t="n"/>
      <c r="NQ184" s="618" t="n"/>
      <c r="NR184" s="618" t="n"/>
      <c r="NS184" s="618" t="n"/>
      <c r="NT184" s="618" t="n"/>
      <c r="NU184" s="618" t="n"/>
      <c r="NV184" s="618" t="n"/>
      <c r="NW184" s="618" t="n"/>
      <c r="NX184" s="618" t="n"/>
      <c r="NY184" s="7" t="n"/>
      <c r="NZ184" s="7" t="n"/>
      <c r="OA184" s="7" t="n"/>
      <c r="OB184" s="7" t="n"/>
      <c r="OC184" s="7" t="n"/>
      <c r="OD184" s="7" t="n"/>
      <c r="OE184" s="7" t="n"/>
      <c r="OF184" s="7" t="n"/>
      <c r="OG184" s="619" t="n"/>
      <c r="OH184" s="619" t="n"/>
      <c r="OI184" s="619" t="n"/>
      <c r="OJ184" s="619" t="n"/>
      <c r="OK184" s="619" t="n"/>
      <c r="OL184" s="619" t="n"/>
      <c r="OM184" s="619" t="n"/>
      <c r="ON184" s="619" t="n"/>
      <c r="OO184" s="619" t="n"/>
      <c r="OP184" s="619" t="n"/>
      <c r="OQ184" s="619" t="n"/>
      <c r="OR184" s="619" t="n"/>
      <c r="OS184" s="619" t="n"/>
      <c r="OT184" s="619" t="n"/>
      <c r="OU184" s="619" t="n"/>
      <c r="OV184" s="619" t="n"/>
      <c r="OW184" s="7" t="n"/>
      <c r="OX184" s="7" t="n"/>
      <c r="OY184" s="7" t="n"/>
      <c r="OZ184" s="7" t="n"/>
      <c r="PA184" s="7" t="n"/>
      <c r="PB184" s="7" t="n"/>
      <c r="PC184" s="7" t="n"/>
      <c r="PD184" s="7" t="n"/>
      <c r="PE184" s="7" t="n"/>
      <c r="PF184" s="7" t="n"/>
      <c r="PG184" s="7" t="n"/>
      <c r="PH184" s="7" t="n"/>
      <c r="PI184" s="7" t="n"/>
      <c r="PJ184" s="7" t="n"/>
      <c r="PK184" s="7" t="n"/>
      <c r="PL184" s="7" t="n"/>
      <c r="PM184" s="7" t="n"/>
      <c r="PN184" s="7" t="n"/>
      <c r="PO184" s="7" t="n"/>
      <c r="PP184" s="7" t="n"/>
      <c r="PQ184" s="7" t="n"/>
      <c r="PR184" s="7" t="n">
        <v>1</v>
      </c>
      <c r="PS184" s="7" t="n"/>
      <c r="PT184" s="7" t="n"/>
      <c r="PU184" s="7" t="n"/>
      <c r="PV184" s="7" t="n"/>
      <c r="PW184" s="7" t="n"/>
      <c r="PX184" s="7" t="n"/>
      <c r="PY184" s="7" t="n"/>
      <c r="PZ184" s="7" t="n"/>
      <c r="QA184" s="7" t="n"/>
      <c r="QB184" s="7" t="n"/>
      <c r="QC184" s="7" t="n"/>
      <c r="QD184" s="7" t="n"/>
      <c r="QE184" s="7" t="n"/>
      <c r="QF184" s="7" t="n"/>
      <c r="QG184" s="7" t="n"/>
      <c r="QH184" s="7" t="n"/>
      <c r="QI184" s="7" t="n"/>
      <c r="QJ184" s="7" t="n"/>
      <c r="QK184" s="7" t="n"/>
      <c r="QL184" s="7" t="n"/>
      <c r="QM184" s="7" t="n"/>
      <c r="QN184" s="7" t="n"/>
      <c r="QO184" s="7" t="n"/>
      <c r="QP184" s="7" t="n"/>
      <c r="QQ184" s="7" t="n"/>
      <c r="QR184" s="7" t="n"/>
      <c r="QS184" s="7" t="n"/>
      <c r="QT184" s="7" t="n"/>
      <c r="QU184" s="7" t="n"/>
      <c r="QV184" s="7" t="n"/>
      <c r="QW184" s="7" t="n"/>
      <c r="QX184" s="7" t="n"/>
      <c r="QY184" s="7" t="n"/>
      <c r="QZ184" s="7" t="n"/>
      <c r="RA184" s="7" t="n"/>
      <c r="RB184" s="7" t="n"/>
      <c r="RC184" s="7" t="n"/>
      <c r="RD184" s="7" t="n"/>
      <c r="RE184" s="7" t="n"/>
      <c r="RF184" s="455">
        <f>SUM(E184:RE184)-QF184-QL184-SUM(QO184:QQ184)-SUM(QT184:QV184)</f>
        <v/>
      </c>
      <c r="RG184" s="119" t="n"/>
      <c r="RH184" s="456">
        <f>SUM(E184:G184)</f>
        <v/>
      </c>
      <c r="RI184" s="456">
        <f>SUM(H184:BN184)</f>
        <v/>
      </c>
      <c r="RJ184" s="456">
        <f>SUM(BO184:CT184)</f>
        <v/>
      </c>
      <c r="RK184" s="244">
        <f>SUM(CU184:CW184)</f>
        <v/>
      </c>
      <c r="RL184" s="456">
        <f>SUM(CX184:DH184)</f>
        <v/>
      </c>
      <c r="RM184" s="456">
        <f>SUM(DI184:DU184)</f>
        <v/>
      </c>
      <c r="RN184" s="456">
        <f>SUM(DV184:EZ184)</f>
        <v/>
      </c>
      <c r="RO184" s="456">
        <f>SUM(FA184:FB184)</f>
        <v/>
      </c>
      <c r="RP184" s="456">
        <f>SUM(FC184:FH184)</f>
        <v/>
      </c>
      <c r="RQ184" s="456">
        <f>SUM(FI184:GB184)</f>
        <v/>
      </c>
      <c r="RR184" s="456">
        <f>SUM(GC184:GW184)</f>
        <v/>
      </c>
      <c r="RS184" s="456">
        <f>SUM(GX184:IP184)</f>
        <v/>
      </c>
      <c r="RT184" s="456">
        <f>SUM(IQ184:JC184)</f>
        <v/>
      </c>
      <c r="RU184" s="456">
        <f>SUM(JD184:JV184)</f>
        <v/>
      </c>
      <c r="RV184" s="456">
        <f>SUM(JW184:MA184)</f>
        <v/>
      </c>
      <c r="RW184" s="456">
        <f>SUM(MB184:MN184)</f>
        <v/>
      </c>
      <c r="RX184" s="456">
        <f>MO184</f>
        <v/>
      </c>
      <c r="RY184" s="456">
        <f>SUM(MP184:MQ184)</f>
        <v/>
      </c>
      <c r="RZ184" s="456">
        <f>SUM(MR184:MT184)</f>
        <v/>
      </c>
      <c r="SA184" s="456">
        <f>SUM(MU184:MW184)</f>
        <v/>
      </c>
      <c r="SB184" s="456">
        <f>SUM(MX184:MZ184)</f>
        <v/>
      </c>
      <c r="SC184" s="456">
        <f>SUM(NA184:NB184)</f>
        <v/>
      </c>
      <c r="SD184" s="456">
        <f>SUM(NC184)</f>
        <v/>
      </c>
      <c r="SE184" s="456">
        <f>SUM(ND184:NF184)</f>
        <v/>
      </c>
      <c r="SF184" s="456">
        <f>SUM(NG184)</f>
        <v/>
      </c>
      <c r="SG184" s="456">
        <f>SUM(NH184)</f>
        <v/>
      </c>
      <c r="SH184" s="456">
        <f>NI184</f>
        <v/>
      </c>
      <c r="SI184" s="456">
        <f>NJ184</f>
        <v/>
      </c>
      <c r="SJ184" s="456">
        <f>SUM(NK184:NP184)</f>
        <v/>
      </c>
      <c r="SK184" s="456">
        <f>SUM(NQ184:PN184)</f>
        <v/>
      </c>
      <c r="SL184" s="456">
        <f>SUM(PO184:PX184)</f>
        <v/>
      </c>
      <c r="SM184" s="456">
        <f>SUM(PY184:PZ184)</f>
        <v/>
      </c>
      <c r="SN184" s="456">
        <f>SUM(QA184:QB184)</f>
        <v/>
      </c>
      <c r="SO184" s="456">
        <f>SUM(QC184:QE184)</f>
        <v/>
      </c>
      <c r="SP184" s="456">
        <f>SUM(QG184:QK184)</f>
        <v/>
      </c>
      <c r="SQ184" s="456">
        <f>SUM(QM184:QN184)</f>
        <v/>
      </c>
      <c r="SR184" s="456">
        <f>SUM(QO184)</f>
        <v/>
      </c>
      <c r="SS184" s="456">
        <f>SUM(QP184)+QQ184</f>
        <v/>
      </c>
      <c r="ST184" s="456">
        <f>SUM(QR184)</f>
        <v/>
      </c>
      <c r="SU184" s="456">
        <f>SUM(QS184)</f>
        <v/>
      </c>
      <c r="SV184" s="456">
        <f>SUM(QT184)</f>
        <v/>
      </c>
      <c r="SW184" s="456">
        <f>SUM(QU184)</f>
        <v/>
      </c>
      <c r="SX184" s="456">
        <f>SUM(QV184)</f>
        <v/>
      </c>
      <c r="SY184" s="456">
        <f>SUM(QW184:RE184)</f>
        <v/>
      </c>
      <c r="SZ184" s="157">
        <f>SUM(RH184:SX184)-SUM(SR184:SS184)-SUM(SV184:SX184)</f>
        <v/>
      </c>
      <c r="TB184" s="625" t="n"/>
      <c r="TC184" s="625" t="n"/>
      <c r="TE184" s="625" t="n">
        <v>7</v>
      </c>
      <c r="TF184" s="625" t="n"/>
      <c r="TG184" s="625" t="n"/>
      <c r="TH184" s="625" t="n"/>
      <c r="TI184" s="625" t="n"/>
      <c r="TJ184" s="625" t="n"/>
      <c r="TK184" s="625" t="n"/>
      <c r="TL184" s="625" t="n"/>
      <c r="TM184" s="625" t="n"/>
      <c r="TN184" s="625" t="n"/>
      <c r="TO184" s="625" t="n"/>
      <c r="TP184" s="625" t="n"/>
      <c r="TQ184" s="625" t="n"/>
      <c r="TR184" s="625" t="n"/>
      <c r="TS184" s="625" t="n"/>
      <c r="TT184" s="625" t="n"/>
      <c r="TU184" s="625" t="n"/>
    </row>
    <row r="185" ht="14.5" customHeight="1">
      <c r="A185" s="1100" t="n"/>
      <c r="B185" s="1101" t="n"/>
      <c r="C185" s="1102" t="n"/>
      <c r="D185" s="461" t="inlineStr">
        <is>
          <t>SUBSIDIADO</t>
        </is>
      </c>
      <c r="E185" s="7" t="n">
        <v>22</v>
      </c>
      <c r="F185" s="7" t="n">
        <v>2</v>
      </c>
      <c r="G185" s="7" t="n"/>
      <c r="H185" s="7" t="n">
        <v>8</v>
      </c>
      <c r="I185" s="7" t="n">
        <v>14</v>
      </c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>
        <v>1</v>
      </c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>
        <v>2</v>
      </c>
      <c r="BL185" s="7" t="n">
        <v>3</v>
      </c>
      <c r="BM185" s="7" t="n">
        <v>10</v>
      </c>
      <c r="BN185" s="7" t="n"/>
      <c r="BO185" s="7" t="n">
        <v>28</v>
      </c>
      <c r="BP185" s="7" t="n">
        <v>21</v>
      </c>
      <c r="BQ185" s="7" t="n">
        <v>19</v>
      </c>
      <c r="BR185" s="7" t="n"/>
      <c r="BS185" s="7" t="n"/>
      <c r="BT185" s="7" t="n"/>
      <c r="BU185" s="7" t="n"/>
      <c r="BV185" s="7" t="n"/>
      <c r="BW185" s="7" t="n">
        <v>1</v>
      </c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>
        <v>25</v>
      </c>
      <c r="CH185" s="7" t="n">
        <v>1</v>
      </c>
      <c r="CI185" s="7" t="n"/>
      <c r="CJ185" s="7" t="n"/>
      <c r="CK185" s="7" t="n"/>
      <c r="CL185" s="7" t="n">
        <v>26</v>
      </c>
      <c r="CM185" s="7" t="n"/>
      <c r="CN185" s="7" t="n"/>
      <c r="CO185" s="7" t="n"/>
      <c r="CP185" s="7" t="n"/>
      <c r="CQ185" s="7" t="n"/>
      <c r="CR185" s="7" t="n"/>
      <c r="CS185" s="7" t="n"/>
      <c r="CT185" s="7" t="n"/>
      <c r="CU185" s="7" t="n"/>
      <c r="CV185" s="7" t="n"/>
      <c r="CW185" s="7" t="n"/>
      <c r="CX185" s="7" t="n">
        <v>28</v>
      </c>
      <c r="CY185" s="7" t="n">
        <v>22</v>
      </c>
      <c r="CZ185" s="7" t="n">
        <v>18</v>
      </c>
      <c r="DA185" s="7" t="n">
        <v>25</v>
      </c>
      <c r="DB185" s="7" t="n"/>
      <c r="DC185" s="7" t="n"/>
      <c r="DD185" s="7" t="n"/>
      <c r="DE185" s="7" t="n"/>
      <c r="DF185" s="7" t="n"/>
      <c r="DG185" s="7" t="n"/>
      <c r="DH185" s="7" t="n"/>
      <c r="DI185" s="7" t="n"/>
      <c r="DJ185" s="7" t="n">
        <v>1</v>
      </c>
      <c r="DK185" s="7" t="n">
        <v>1</v>
      </c>
      <c r="DL185" s="7" t="n"/>
      <c r="DM185" s="7" t="n"/>
      <c r="DN185" s="7" t="n"/>
      <c r="DO185" s="7" t="n"/>
      <c r="DP185" s="7" t="n"/>
      <c r="DQ185" s="7" t="n"/>
      <c r="DR185" s="7" t="n"/>
      <c r="DS185" s="7" t="n"/>
      <c r="DT185" s="7" t="n"/>
      <c r="DU185" s="7" t="n">
        <v>26</v>
      </c>
      <c r="DV185" s="7" t="n"/>
      <c r="DW185" s="7" t="n"/>
      <c r="DX185" s="7" t="n"/>
      <c r="DY185" s="7" t="n"/>
      <c r="DZ185" s="7" t="n"/>
      <c r="EA185" s="7" t="n"/>
      <c r="EB185" s="7" t="n"/>
      <c r="EC185" s="7" t="n"/>
      <c r="ED185" s="7" t="n"/>
      <c r="EE185" s="7" t="n"/>
      <c r="EF185" s="7" t="n"/>
      <c r="EG185" s="7" t="n"/>
      <c r="EH185" s="7" t="n"/>
      <c r="EI185" s="7" t="n"/>
      <c r="EJ185" s="7" t="n"/>
      <c r="EK185" s="7" t="n"/>
      <c r="EL185" s="7" t="n"/>
      <c r="EM185" s="7" t="n"/>
      <c r="EN185" s="7" t="n"/>
      <c r="EO185" s="7" t="n"/>
      <c r="EP185" s="7" t="n"/>
      <c r="EQ185" s="7" t="n"/>
      <c r="ER185" s="7" t="n"/>
      <c r="ES185" s="7" t="n"/>
      <c r="ET185" s="7" t="n"/>
      <c r="EU185" s="7" t="n"/>
      <c r="EV185" s="7" t="n"/>
      <c r="EW185" s="7" t="n"/>
      <c r="EX185" s="7" t="n"/>
      <c r="EY185" s="7" t="n"/>
      <c r="EZ185" s="7" t="n"/>
      <c r="FA185" s="7" t="n">
        <v>28</v>
      </c>
      <c r="FB185" s="7" t="n">
        <v>23</v>
      </c>
      <c r="FC185" s="7" t="n">
        <v>29</v>
      </c>
      <c r="FD185" s="7" t="n">
        <v>22</v>
      </c>
      <c r="FE185" s="7" t="n">
        <v>17</v>
      </c>
      <c r="FF185" s="7" t="n"/>
      <c r="FG185" s="7" t="n"/>
      <c r="FH185" s="7" t="n"/>
      <c r="FI185" s="7" t="n">
        <v>17</v>
      </c>
      <c r="FJ185" s="7" t="n">
        <v>1</v>
      </c>
      <c r="FK185" s="7" t="n"/>
      <c r="FL185" s="7" t="n"/>
      <c r="FM185" s="7" t="n"/>
      <c r="FN185" s="7" t="n"/>
      <c r="FO185" s="7" t="n"/>
      <c r="FP185" s="7" t="n"/>
      <c r="FQ185" s="7" t="n"/>
      <c r="FR185" s="7" t="n"/>
      <c r="FS185" s="7" t="n">
        <v>24</v>
      </c>
      <c r="FT185" s="7" t="n">
        <v>1</v>
      </c>
      <c r="FU185" s="7" t="n"/>
      <c r="FV185" s="7" t="n"/>
      <c r="FW185" s="7" t="n">
        <v>1</v>
      </c>
      <c r="FX185" s="7" t="n"/>
      <c r="FY185" s="7" t="n"/>
      <c r="FZ185" s="7" t="n"/>
      <c r="GA185" s="7" t="n"/>
      <c r="GB185" s="7" t="n"/>
      <c r="GC185" s="7" t="n">
        <v>4</v>
      </c>
      <c r="GD185" s="7" t="n"/>
      <c r="GE185" s="7" t="n"/>
      <c r="GF185" s="7" t="n"/>
      <c r="GG185" s="7" t="n"/>
      <c r="GH185" s="7" t="n"/>
      <c r="GI185" s="7" t="n"/>
      <c r="GJ185" s="7" t="n"/>
      <c r="GK185" s="7" t="n"/>
      <c r="GL185" s="7" t="n"/>
      <c r="GM185" s="7" t="n"/>
      <c r="GN185" s="7" t="n"/>
      <c r="GO185" s="7" t="n"/>
      <c r="GP185" s="7" t="n"/>
      <c r="GQ185" s="7" t="n"/>
      <c r="GR185" s="7" t="n"/>
      <c r="GS185" s="7" t="n"/>
      <c r="GT185" s="7" t="n"/>
      <c r="GU185" s="7" t="n"/>
      <c r="GV185" s="7" t="n"/>
      <c r="GW185" s="7" t="n"/>
      <c r="GX185" s="7" t="n">
        <v>15</v>
      </c>
      <c r="GY185" s="7" t="n">
        <v>2</v>
      </c>
      <c r="GZ185" s="7" t="n"/>
      <c r="HA185" s="7" t="n"/>
      <c r="HB185" s="7" t="n"/>
      <c r="HC185" s="7" t="n"/>
      <c r="HD185" s="7" t="n"/>
      <c r="HE185" s="7" t="n"/>
      <c r="HF185" s="7" t="n"/>
      <c r="HG185" s="7" t="n"/>
      <c r="HH185" s="7" t="n"/>
      <c r="HI185" s="7" t="n"/>
      <c r="HJ185" s="7" t="n"/>
      <c r="HK185" s="7" t="n"/>
      <c r="HL185" s="7" t="n"/>
      <c r="HM185" s="7" t="n"/>
      <c r="HN185" s="7" t="n"/>
      <c r="HO185" s="7" t="n"/>
      <c r="HP185" s="7" t="n"/>
      <c r="HQ185" s="7" t="n">
        <v>2</v>
      </c>
      <c r="HR185" s="7" t="n">
        <v>1</v>
      </c>
      <c r="HS185" s="7" t="n">
        <v>5</v>
      </c>
      <c r="HT185" s="7" t="n">
        <v>3</v>
      </c>
      <c r="HU185" s="7" t="n">
        <v>5</v>
      </c>
      <c r="HV185" s="7" t="n">
        <v>5</v>
      </c>
      <c r="HW185" s="7" t="n"/>
      <c r="HX185" s="7" t="n"/>
      <c r="HY185" s="7" t="n"/>
      <c r="HZ185" s="7" t="n"/>
      <c r="IA185" s="7" t="n"/>
      <c r="IB185" s="7" t="n"/>
      <c r="IC185" s="7" t="n"/>
      <c r="ID185" s="7" t="n"/>
      <c r="IE185" s="7" t="n"/>
      <c r="IF185" s="7" t="n"/>
      <c r="IG185" s="7" t="n"/>
      <c r="IH185" s="7" t="n"/>
      <c r="II185" s="7" t="n"/>
      <c r="IJ185" s="7" t="n"/>
      <c r="IK185" s="7" t="n"/>
      <c r="IL185" s="7" t="n"/>
      <c r="IM185" s="7" t="n"/>
      <c r="IN185" s="7" t="n"/>
      <c r="IO185" s="7" t="n"/>
      <c r="IP185" s="7" t="n"/>
      <c r="IQ185" s="7" t="n">
        <v>17</v>
      </c>
      <c r="IR185" s="7" t="n"/>
      <c r="IS185" s="7" t="n"/>
      <c r="IT185" s="7" t="n"/>
      <c r="IU185" s="7" t="n"/>
      <c r="IV185" s="7" t="n"/>
      <c r="IW185" s="7" t="n"/>
      <c r="IX185" s="7" t="n"/>
      <c r="IY185" s="7" t="n"/>
      <c r="IZ185" s="7" t="n"/>
      <c r="JA185" s="7" t="n"/>
      <c r="JB185" s="7" t="n"/>
      <c r="JC185" s="7" t="n"/>
      <c r="JD185" s="7" t="n">
        <v>17</v>
      </c>
      <c r="JE185" s="7" t="n"/>
      <c r="JF185" s="7" t="n"/>
      <c r="JG185" s="7" t="n"/>
      <c r="JH185" s="7" t="n"/>
      <c r="JI185" s="7" t="n"/>
      <c r="JJ185" s="7" t="n"/>
      <c r="JK185" s="7" t="n"/>
      <c r="JL185" s="7" t="n"/>
      <c r="JM185" s="7" t="n"/>
      <c r="JN185" s="7" t="n"/>
      <c r="JO185" s="7" t="n"/>
      <c r="JP185" s="7" t="n">
        <v>26</v>
      </c>
      <c r="JQ185" s="7" t="n"/>
      <c r="JR185" s="7" t="n"/>
      <c r="JS185" s="7" t="n"/>
      <c r="JT185" s="7" t="n"/>
      <c r="JU185" s="7" t="n"/>
      <c r="JV185" s="7" t="n"/>
      <c r="JW185" s="7" t="n"/>
      <c r="JX185" s="7" t="n"/>
      <c r="JY185" s="7" t="n"/>
      <c r="JZ185" s="7" t="n"/>
      <c r="KA185" s="7" t="n"/>
      <c r="KB185" s="7" t="n"/>
      <c r="KC185" s="7" t="n">
        <v>1</v>
      </c>
      <c r="KD185" s="7" t="n"/>
      <c r="KE185" s="7" t="n"/>
      <c r="KF185" s="7" t="n"/>
      <c r="KG185" s="7" t="n"/>
      <c r="KH185" s="7" t="n">
        <v>5</v>
      </c>
      <c r="KI185" s="7" t="n">
        <v>4</v>
      </c>
      <c r="KJ185" s="7" t="n">
        <v>2</v>
      </c>
      <c r="KK185" s="7" t="n">
        <v>1</v>
      </c>
      <c r="KL185" s="7" t="n"/>
      <c r="KM185" s="7" t="n"/>
      <c r="KN185" s="7" t="n"/>
      <c r="KO185" s="7" t="n"/>
      <c r="KP185" s="7" t="n"/>
      <c r="KQ185" s="7" t="n">
        <v>2</v>
      </c>
      <c r="KR185" s="7" t="n"/>
      <c r="KS185" s="7" t="n"/>
      <c r="KT185" s="7" t="n"/>
      <c r="KU185" s="7" t="n">
        <v>1</v>
      </c>
      <c r="KV185" s="7" t="n">
        <v>3</v>
      </c>
      <c r="KW185" s="7" t="n">
        <v>1</v>
      </c>
      <c r="KX185" s="7" t="n">
        <v>2</v>
      </c>
      <c r="KY185" s="7" t="n">
        <v>1</v>
      </c>
      <c r="KZ185" s="7" t="n">
        <v>2</v>
      </c>
      <c r="LA185" s="7" t="n"/>
      <c r="LB185" s="7" t="n"/>
      <c r="LC185" s="7" t="n"/>
      <c r="LD185" s="7" t="n"/>
      <c r="LE185" s="7" t="n"/>
      <c r="LF185" s="7" t="n"/>
      <c r="LG185" s="7" t="n"/>
      <c r="LH185" s="7" t="n"/>
      <c r="LI185" s="7" t="n"/>
      <c r="LJ185" s="7" t="n"/>
      <c r="LK185" s="7" t="n"/>
      <c r="LL185" s="7" t="n"/>
      <c r="LM185" s="7" t="n"/>
      <c r="LN185" s="7" t="n"/>
      <c r="LO185" s="7" t="n"/>
      <c r="LP185" s="7" t="n"/>
      <c r="LQ185" s="7" t="n"/>
      <c r="LR185" s="7" t="n"/>
      <c r="LS185" s="7" t="n"/>
      <c r="LT185" s="7" t="n"/>
      <c r="LU185" s="7" t="n"/>
      <c r="LV185" s="7" t="n"/>
      <c r="LW185" s="7" t="n"/>
      <c r="LX185" s="7" t="n"/>
      <c r="LY185" s="7" t="n"/>
      <c r="LZ185" s="7" t="n"/>
      <c r="MA185" s="7" t="n"/>
      <c r="MB185" s="7" t="n">
        <v>1</v>
      </c>
      <c r="MC185" s="7" t="n"/>
      <c r="MD185" s="7" t="n"/>
      <c r="ME185" s="7" t="n"/>
      <c r="MF185" s="7" t="n"/>
      <c r="MG185" s="7" t="n"/>
      <c r="MH185" s="7" t="n">
        <v>17</v>
      </c>
      <c r="MI185" s="7" t="n"/>
      <c r="MJ185" s="7" t="n"/>
      <c r="MK185" s="7" t="n"/>
      <c r="ML185" s="7" t="n"/>
      <c r="MM185" s="7" t="n"/>
      <c r="MN185" s="7" t="n"/>
      <c r="MO185" s="7" t="n">
        <v>18</v>
      </c>
      <c r="MP185" s="7" t="n">
        <v>15</v>
      </c>
      <c r="MQ185" s="7" t="n">
        <v>21</v>
      </c>
      <c r="MR185" s="7" t="n">
        <v>5</v>
      </c>
      <c r="MS185" s="7" t="n">
        <v>20</v>
      </c>
      <c r="MT185" s="7" t="n">
        <v>10</v>
      </c>
      <c r="MU185" s="7" t="n">
        <v>2</v>
      </c>
      <c r="MV185" s="7" t="n">
        <v>2</v>
      </c>
      <c r="MW185" s="7" t="n">
        <v>8</v>
      </c>
      <c r="MX185" s="7" t="n"/>
      <c r="MY185" s="7" t="n"/>
      <c r="MZ185" s="7" t="n">
        <v>18</v>
      </c>
      <c r="NA185" s="7" t="n"/>
      <c r="NB185" s="7" t="n">
        <v>30</v>
      </c>
      <c r="NC185" s="7" t="n">
        <v>21</v>
      </c>
      <c r="ND185" s="7" t="n"/>
      <c r="NE185" s="7" t="n"/>
      <c r="NF185" s="7" t="n"/>
      <c r="NG185" s="7" t="n"/>
      <c r="NH185" s="7" t="n"/>
      <c r="NI185" s="7" t="n">
        <v>3</v>
      </c>
      <c r="NJ185" s="7" t="n"/>
      <c r="NK185" s="7" t="n"/>
      <c r="NL185" s="7" t="n"/>
      <c r="NM185" s="7" t="n"/>
      <c r="NN185" s="7" t="n"/>
      <c r="NO185" s="7" t="n"/>
      <c r="NP185" s="7" t="n"/>
      <c r="NQ185" s="619" t="n"/>
      <c r="NR185" s="619" t="n"/>
      <c r="NS185" s="619" t="n"/>
      <c r="NT185" s="619" t="n"/>
      <c r="NU185" s="619" t="n"/>
      <c r="NV185" s="619" t="n"/>
      <c r="NW185" s="619" t="n"/>
      <c r="NX185" s="619" t="n"/>
      <c r="NY185" s="7" t="n"/>
      <c r="NZ185" s="7" t="n"/>
      <c r="OA185" s="7" t="n"/>
      <c r="OB185" s="7" t="n"/>
      <c r="OC185" s="7" t="n"/>
      <c r="OD185" s="7" t="n"/>
      <c r="OE185" s="7" t="n"/>
      <c r="OF185" s="7" t="n"/>
      <c r="OG185" s="619" t="n"/>
      <c r="OH185" s="619" t="n"/>
      <c r="OI185" s="619" t="n"/>
      <c r="OJ185" s="619" t="n"/>
      <c r="OK185" s="619" t="n"/>
      <c r="OL185" s="619" t="n"/>
      <c r="OM185" s="619" t="n"/>
      <c r="ON185" s="619" t="n"/>
      <c r="OO185" s="619" t="n"/>
      <c r="OP185" s="619" t="n"/>
      <c r="OQ185" s="619" t="n"/>
      <c r="OR185" s="619" t="n"/>
      <c r="OS185" s="619" t="n"/>
      <c r="OT185" s="619" t="n"/>
      <c r="OU185" s="619" t="n"/>
      <c r="OV185" s="619" t="n"/>
      <c r="OW185" s="7" t="n"/>
      <c r="OX185" s="7" t="n"/>
      <c r="OY185" s="7" t="n"/>
      <c r="OZ185" s="7" t="n"/>
      <c r="PA185" s="7" t="n"/>
      <c r="PB185" s="7" t="n"/>
      <c r="PC185" s="7" t="n"/>
      <c r="PD185" s="7" t="n"/>
      <c r="PE185" s="7" t="n"/>
      <c r="PF185" s="7" t="n"/>
      <c r="PG185" s="7" t="n"/>
      <c r="PH185" s="7" t="n"/>
      <c r="PI185" s="7" t="n"/>
      <c r="PJ185" s="7" t="n"/>
      <c r="PK185" s="7" t="n"/>
      <c r="PL185" s="7" t="n"/>
      <c r="PM185" s="7" t="n"/>
      <c r="PN185" s="7" t="n"/>
      <c r="PO185" s="7" t="n">
        <v>16</v>
      </c>
      <c r="PP185" s="7" t="n">
        <v>2</v>
      </c>
      <c r="PQ185" s="7" t="n">
        <v>2</v>
      </c>
      <c r="PR185" s="7" t="n">
        <v>3</v>
      </c>
      <c r="PS185" s="7" t="n"/>
      <c r="PT185" s="7" t="n">
        <v>1</v>
      </c>
      <c r="PU185" s="7" t="n"/>
      <c r="PV185" s="7" t="n"/>
      <c r="PW185" s="7" t="n"/>
      <c r="PX185" s="7" t="n"/>
      <c r="PY185" s="7" t="n"/>
      <c r="PZ185" s="7" t="n"/>
      <c r="QA185" s="7" t="n"/>
      <c r="QB185" s="7" t="n"/>
      <c r="QC185" s="7" t="n"/>
      <c r="QD185" s="7" t="n"/>
      <c r="QE185" s="7" t="n"/>
      <c r="QF185" s="7" t="n"/>
      <c r="QG185" s="7" t="n"/>
      <c r="QH185" s="7" t="n"/>
      <c r="QI185" s="7" t="n"/>
      <c r="QJ185" s="7" t="n"/>
      <c r="QK185" s="7" t="n"/>
      <c r="QL185" s="7" t="n"/>
      <c r="QM185" s="7" t="n"/>
      <c r="QN185" s="7" t="n"/>
      <c r="QO185" s="7" t="n"/>
      <c r="QP185" s="7" t="n"/>
      <c r="QQ185" s="7" t="n"/>
      <c r="QR185" s="7" t="n"/>
      <c r="QS185" s="7" t="n"/>
      <c r="QT185" s="7" t="n"/>
      <c r="QU185" s="7" t="n"/>
      <c r="QV185" s="7" t="n"/>
      <c r="QW185" s="7" t="n"/>
      <c r="QX185" s="7" t="n"/>
      <c r="QY185" s="7" t="n"/>
      <c r="QZ185" s="7" t="n"/>
      <c r="RA185" s="7" t="n"/>
      <c r="RB185" s="7" t="n"/>
      <c r="RC185" s="7" t="n"/>
      <c r="RD185" s="7" t="n"/>
      <c r="RE185" s="7" t="n"/>
      <c r="RF185" s="455">
        <f>SUM(E185:RE185)-QF185-QL185-SUM(QO185:QQ185)-SUM(QT185:QV185)</f>
        <v/>
      </c>
      <c r="RG185" s="119" t="n"/>
      <c r="RH185" s="456">
        <f>SUM(E185:G185)</f>
        <v/>
      </c>
      <c r="RI185" s="456">
        <f>SUM(H185:BN185)</f>
        <v/>
      </c>
      <c r="RJ185" s="456">
        <f>SUM(BO185:CT185)</f>
        <v/>
      </c>
      <c r="RK185" s="244">
        <f>SUM(CU185:CW185)</f>
        <v/>
      </c>
      <c r="RL185" s="456">
        <f>SUM(CX185:DH185)</f>
        <v/>
      </c>
      <c r="RM185" s="456">
        <f>SUM(DI185:DU185)</f>
        <v/>
      </c>
      <c r="RN185" s="456">
        <f>SUM(DV185:EZ185)</f>
        <v/>
      </c>
      <c r="RO185" s="456">
        <f>SUM(FA185:FB185)</f>
        <v/>
      </c>
      <c r="RP185" s="456">
        <f>SUM(FC185:FH185)</f>
        <v/>
      </c>
      <c r="RQ185" s="456">
        <f>SUM(FI185:GB185)</f>
        <v/>
      </c>
      <c r="RR185" s="456">
        <f>SUM(GC185:GW185)</f>
        <v/>
      </c>
      <c r="RS185" s="456">
        <f>SUM(GX185:IP185)</f>
        <v/>
      </c>
      <c r="RT185" s="456">
        <f>SUM(IQ185:JC185)</f>
        <v/>
      </c>
      <c r="RU185" s="456">
        <f>SUM(JD185:JV185)</f>
        <v/>
      </c>
      <c r="RV185" s="456">
        <f>SUM(JW185:MA185)</f>
        <v/>
      </c>
      <c r="RW185" s="456">
        <f>SUM(MB185:MN185)</f>
        <v/>
      </c>
      <c r="RX185" s="456">
        <f>MO185</f>
        <v/>
      </c>
      <c r="RY185" s="456">
        <f>SUM(MP185:MQ185)</f>
        <v/>
      </c>
      <c r="RZ185" s="456">
        <f>SUM(MR185:MT185)</f>
        <v/>
      </c>
      <c r="SA185" s="456">
        <f>SUM(MU185:MW185)</f>
        <v/>
      </c>
      <c r="SB185" s="456">
        <f>SUM(MX185:MZ185)</f>
        <v/>
      </c>
      <c r="SC185" s="456">
        <f>SUM(NA185:NB185)</f>
        <v/>
      </c>
      <c r="SD185" s="456">
        <f>SUM(NC185)</f>
        <v/>
      </c>
      <c r="SE185" s="456">
        <f>SUM(ND185:NF185)</f>
        <v/>
      </c>
      <c r="SF185" s="456">
        <f>SUM(NG185)</f>
        <v/>
      </c>
      <c r="SG185" s="456">
        <f>SUM(NH185)</f>
        <v/>
      </c>
      <c r="SH185" s="456">
        <f>NI185</f>
        <v/>
      </c>
      <c r="SI185" s="456">
        <f>NJ185</f>
        <v/>
      </c>
      <c r="SJ185" s="456">
        <f>SUM(NK185:NP185)</f>
        <v/>
      </c>
      <c r="SK185" s="456">
        <f>SUM(NQ185:PN185)</f>
        <v/>
      </c>
      <c r="SL185" s="456">
        <f>SUM(PO185:PX185)</f>
        <v/>
      </c>
      <c r="SM185" s="456">
        <f>SUM(PY185:PZ185)</f>
        <v/>
      </c>
      <c r="SN185" s="456">
        <f>SUM(QA185:QB185)</f>
        <v/>
      </c>
      <c r="SO185" s="456">
        <f>SUM(QC185:QE185)</f>
        <v/>
      </c>
      <c r="SP185" s="456">
        <f>SUM(QG185:QK185)</f>
        <v/>
      </c>
      <c r="SQ185" s="456">
        <f>SUM(QM185:QN185)</f>
        <v/>
      </c>
      <c r="SR185" s="456">
        <f>SUM(QO185)</f>
        <v/>
      </c>
      <c r="SS185" s="456">
        <f>SUM(QP185)+QQ185</f>
        <v/>
      </c>
      <c r="ST185" s="456">
        <f>SUM(QR185)</f>
        <v/>
      </c>
      <c r="SU185" s="456">
        <f>SUM(QS185)</f>
        <v/>
      </c>
      <c r="SV185" s="456">
        <f>SUM(QT185)</f>
        <v/>
      </c>
      <c r="SW185" s="456">
        <f>SUM(QU185)</f>
        <v/>
      </c>
      <c r="SX185" s="456">
        <f>SUM(QV185)</f>
        <v/>
      </c>
      <c r="SY185" s="456">
        <f>SUM(QW185:RE185)</f>
        <v/>
      </c>
      <c r="SZ185" s="157">
        <f>SUM(RH185:SX185)-SUM(SR185:SS185)-SUM(SV185:SX185)</f>
        <v/>
      </c>
      <c r="TB185" s="625" t="n">
        <v>19</v>
      </c>
      <c r="TC185" s="625" t="n"/>
      <c r="TE185" s="625" t="n">
        <v>3</v>
      </c>
      <c r="TF185" s="625" t="n"/>
      <c r="TG185" s="625" t="n"/>
      <c r="TH185" s="625" t="n"/>
      <c r="TI185" s="625" t="n"/>
      <c r="TJ185" s="625" t="n"/>
      <c r="TK185" s="625" t="n"/>
      <c r="TL185" s="625" t="n"/>
      <c r="TM185" s="625" t="n"/>
      <c r="TN185" s="625" t="n"/>
      <c r="TO185" s="625" t="n"/>
      <c r="TP185" s="625" t="n"/>
      <c r="TQ185" s="625" t="n"/>
      <c r="TR185" s="625" t="n"/>
      <c r="TS185" s="625" t="n"/>
      <c r="TT185" s="625" t="n"/>
      <c r="TU185" s="625" t="n"/>
    </row>
    <row r="186" ht="14.5" customHeight="1">
      <c r="A186" s="1100" t="n"/>
      <c r="B186" s="1101" t="n"/>
      <c r="C186" s="1102" t="n"/>
      <c r="D186" s="462" t="inlineStr">
        <is>
          <t>POBRE NO ASEGURADO</t>
        </is>
      </c>
      <c r="E186" s="7" t="n">
        <v>2</v>
      </c>
      <c r="F186" s="7" t="n">
        <v>1</v>
      </c>
      <c r="G186" s="7" t="n"/>
      <c r="H186" s="7" t="n"/>
      <c r="I186" s="7" t="n">
        <v>2</v>
      </c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>
        <v>1</v>
      </c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7" t="n"/>
      <c r="CE186" s="7" t="n"/>
      <c r="CF186" s="7" t="n"/>
      <c r="CG186" s="7" t="n"/>
      <c r="CH186" s="7" t="n"/>
      <c r="CI186" s="7" t="n"/>
      <c r="CJ186" s="7" t="n"/>
      <c r="CK186" s="7" t="n"/>
      <c r="CL186" s="7" t="n"/>
      <c r="CM186" s="7" t="n"/>
      <c r="CN186" s="7" t="n"/>
      <c r="CO186" s="7" t="n"/>
      <c r="CP186" s="7" t="n"/>
      <c r="CQ186" s="7" t="n"/>
      <c r="CR186" s="7" t="n"/>
      <c r="CS186" s="7" t="n"/>
      <c r="CT186" s="7" t="n"/>
      <c r="CU186" s="7" t="n"/>
      <c r="CV186" s="7" t="n"/>
      <c r="CW186" s="7" t="n"/>
      <c r="CX186" s="7" t="n">
        <v>1</v>
      </c>
      <c r="CY186" s="7" t="n"/>
      <c r="CZ186" s="7" t="n"/>
      <c r="DA186" s="7" t="n"/>
      <c r="DB186" s="7" t="n"/>
      <c r="DC186" s="7" t="n"/>
      <c r="DD186" s="7" t="n"/>
      <c r="DE186" s="7" t="n"/>
      <c r="DF186" s="7" t="n"/>
      <c r="DG186" s="7" t="n"/>
      <c r="DH186" s="7" t="n"/>
      <c r="DI186" s="7" t="n"/>
      <c r="DJ186" s="7" t="n"/>
      <c r="DK186" s="7" t="n"/>
      <c r="DL186" s="7" t="n"/>
      <c r="DM186" s="7" t="n"/>
      <c r="DN186" s="7" t="n"/>
      <c r="DO186" s="7" t="n"/>
      <c r="DP186" s="7" t="n"/>
      <c r="DQ186" s="7" t="n"/>
      <c r="DR186" s="7" t="n"/>
      <c r="DS186" s="7" t="n"/>
      <c r="DT186" s="7" t="n"/>
      <c r="DU186" s="7" t="n"/>
      <c r="DV186" s="7" t="n"/>
      <c r="DW186" s="7" t="n"/>
      <c r="DX186" s="7" t="n"/>
      <c r="DY186" s="7" t="n"/>
      <c r="DZ186" s="7" t="n"/>
      <c r="EA186" s="7" t="n"/>
      <c r="EB186" s="7" t="n"/>
      <c r="EC186" s="7" t="n"/>
      <c r="ED186" s="7" t="n"/>
      <c r="EE186" s="7" t="n"/>
      <c r="EF186" s="7" t="n"/>
      <c r="EG186" s="7" t="n"/>
      <c r="EH186" s="7" t="n"/>
      <c r="EI186" s="7" t="n"/>
      <c r="EJ186" s="7" t="n"/>
      <c r="EK186" s="7" t="n"/>
      <c r="EL186" s="7" t="n"/>
      <c r="EM186" s="7" t="n"/>
      <c r="EN186" s="7" t="n"/>
      <c r="EO186" s="7" t="n"/>
      <c r="EP186" s="7" t="n"/>
      <c r="EQ186" s="7" t="n"/>
      <c r="ER186" s="7" t="n"/>
      <c r="ES186" s="7" t="n"/>
      <c r="ET186" s="7" t="n"/>
      <c r="EU186" s="7" t="n"/>
      <c r="EV186" s="7" t="n"/>
      <c r="EW186" s="7" t="n"/>
      <c r="EX186" s="7" t="n"/>
      <c r="EY186" s="7" t="n"/>
      <c r="EZ186" s="7" t="n"/>
      <c r="FA186" s="7" t="n">
        <v>1</v>
      </c>
      <c r="FB186" s="7" t="n"/>
      <c r="FC186" s="7" t="n">
        <v>1</v>
      </c>
      <c r="FD186" s="7" t="n"/>
      <c r="FE186" s="7" t="n"/>
      <c r="FF186" s="7" t="n"/>
      <c r="FG186" s="7" t="n"/>
      <c r="FH186" s="7" t="n"/>
      <c r="FI186" s="7" t="n"/>
      <c r="FJ186" s="7" t="n"/>
      <c r="FK186" s="7" t="n"/>
      <c r="FL186" s="7" t="n"/>
      <c r="FM186" s="7" t="n"/>
      <c r="FN186" s="7" t="n"/>
      <c r="FO186" s="7" t="n"/>
      <c r="FP186" s="7" t="n"/>
      <c r="FQ186" s="7" t="n"/>
      <c r="FR186" s="7" t="n"/>
      <c r="FS186" s="7" t="n"/>
      <c r="FT186" s="7" t="n"/>
      <c r="FU186" s="7" t="n"/>
      <c r="FV186" s="7" t="n"/>
      <c r="FW186" s="7" t="n"/>
      <c r="FX186" s="7" t="n"/>
      <c r="FY186" s="7" t="n">
        <v>1</v>
      </c>
      <c r="FZ186" s="7" t="n"/>
      <c r="GA186" s="7" t="n"/>
      <c r="GB186" s="7" t="n"/>
      <c r="GC186" s="7" t="n"/>
      <c r="GD186" s="7" t="n"/>
      <c r="GE186" s="7" t="n"/>
      <c r="GF186" s="7" t="n"/>
      <c r="GG186" s="7" t="n"/>
      <c r="GH186" s="7" t="n"/>
      <c r="GI186" s="7" t="n"/>
      <c r="GJ186" s="7" t="n"/>
      <c r="GK186" s="7" t="n"/>
      <c r="GL186" s="7" t="n"/>
      <c r="GM186" s="7" t="n"/>
      <c r="GN186" s="7" t="n"/>
      <c r="GO186" s="7" t="n"/>
      <c r="GP186" s="7" t="n"/>
      <c r="GQ186" s="7" t="n"/>
      <c r="GR186" s="7" t="n"/>
      <c r="GS186" s="7" t="n"/>
      <c r="GT186" s="7" t="n"/>
      <c r="GU186" s="7" t="n"/>
      <c r="GV186" s="7" t="n"/>
      <c r="GW186" s="7" t="n"/>
      <c r="GX186" s="7" t="n"/>
      <c r="GY186" s="7" t="n"/>
      <c r="GZ186" s="7" t="n"/>
      <c r="HA186" s="7" t="n"/>
      <c r="HB186" s="7" t="n"/>
      <c r="HC186" s="7" t="n"/>
      <c r="HD186" s="7" t="n"/>
      <c r="HE186" s="7" t="n"/>
      <c r="HF186" s="7" t="n"/>
      <c r="HG186" s="7" t="n"/>
      <c r="HH186" s="7" t="n"/>
      <c r="HI186" s="7" t="n"/>
      <c r="HJ186" s="7" t="n"/>
      <c r="HK186" s="7" t="n"/>
      <c r="HL186" s="7" t="n"/>
      <c r="HM186" s="7" t="n"/>
      <c r="HN186" s="7" t="n"/>
      <c r="HO186" s="7" t="n"/>
      <c r="HP186" s="7" t="n"/>
      <c r="HQ186" s="7" t="n"/>
      <c r="HR186" s="7" t="n"/>
      <c r="HS186" s="7" t="n"/>
      <c r="HT186" s="7" t="n"/>
      <c r="HU186" s="7" t="n">
        <v>1</v>
      </c>
      <c r="HV186" s="7" t="n"/>
      <c r="HW186" s="7" t="n"/>
      <c r="HX186" s="7" t="n"/>
      <c r="HY186" s="7" t="n"/>
      <c r="HZ186" s="7" t="n"/>
      <c r="IA186" s="7" t="n"/>
      <c r="IB186" s="7" t="n"/>
      <c r="IC186" s="7" t="n"/>
      <c r="ID186" s="7" t="n"/>
      <c r="IE186" s="7" t="n"/>
      <c r="IF186" s="7" t="n"/>
      <c r="IG186" s="7" t="n"/>
      <c r="IH186" s="7" t="n"/>
      <c r="II186" s="7" t="n"/>
      <c r="IJ186" s="7" t="n"/>
      <c r="IK186" s="7" t="n"/>
      <c r="IL186" s="7" t="n"/>
      <c r="IM186" s="7" t="n"/>
      <c r="IN186" s="7" t="n"/>
      <c r="IO186" s="7" t="n"/>
      <c r="IP186" s="7" t="n"/>
      <c r="IQ186" s="7" t="n"/>
      <c r="IR186" s="7" t="n"/>
      <c r="IS186" s="7" t="n"/>
      <c r="IT186" s="7" t="n"/>
      <c r="IU186" s="7" t="n"/>
      <c r="IV186" s="7" t="n"/>
      <c r="IW186" s="7" t="n"/>
      <c r="IX186" s="7" t="n"/>
      <c r="IY186" s="7" t="n"/>
      <c r="IZ186" s="7" t="n"/>
      <c r="JA186" s="7" t="n"/>
      <c r="JB186" s="7" t="n"/>
      <c r="JC186" s="7" t="n"/>
      <c r="JD186" s="7" t="n"/>
      <c r="JE186" s="7" t="n"/>
      <c r="JF186" s="7" t="n"/>
      <c r="JG186" s="7" t="n"/>
      <c r="JH186" s="7" t="n"/>
      <c r="JI186" s="7" t="n"/>
      <c r="JJ186" s="7" t="n"/>
      <c r="JK186" s="7" t="n"/>
      <c r="JL186" s="7" t="n"/>
      <c r="JM186" s="7" t="n"/>
      <c r="JN186" s="7" t="n"/>
      <c r="JO186" s="7" t="n"/>
      <c r="JP186" s="7" t="n"/>
      <c r="JQ186" s="7" t="n"/>
      <c r="JR186" s="7" t="n"/>
      <c r="JS186" s="7" t="n"/>
      <c r="JT186" s="7" t="n"/>
      <c r="JU186" s="7" t="n"/>
      <c r="JV186" s="7" t="n"/>
      <c r="JW186" s="7" t="n"/>
      <c r="JX186" s="7" t="n"/>
      <c r="JY186" s="7" t="n"/>
      <c r="JZ186" s="7" t="n"/>
      <c r="KA186" s="7" t="n"/>
      <c r="KB186" s="7" t="n"/>
      <c r="KC186" s="7" t="n"/>
      <c r="KD186" s="7" t="n"/>
      <c r="KE186" s="7" t="n"/>
      <c r="KF186" s="7" t="n"/>
      <c r="KG186" s="7" t="n"/>
      <c r="KH186" s="7" t="n"/>
      <c r="KI186" s="7" t="n"/>
      <c r="KJ186" s="7" t="n"/>
      <c r="KK186" s="7" t="n"/>
      <c r="KL186" s="7" t="n"/>
      <c r="KM186" s="7" t="n"/>
      <c r="KN186" s="7" t="n"/>
      <c r="KO186" s="7" t="n"/>
      <c r="KP186" s="7" t="n"/>
      <c r="KQ186" s="7" t="n"/>
      <c r="KR186" s="7" t="n"/>
      <c r="KS186" s="7" t="n"/>
      <c r="KT186" s="7" t="n"/>
      <c r="KU186" s="7" t="n"/>
      <c r="KV186" s="7" t="n"/>
      <c r="KW186" s="7" t="n"/>
      <c r="KX186" s="7" t="n"/>
      <c r="KY186" s="7" t="n"/>
      <c r="KZ186" s="7" t="n"/>
      <c r="LA186" s="7" t="n"/>
      <c r="LB186" s="7" t="n"/>
      <c r="LC186" s="7" t="n"/>
      <c r="LD186" s="7" t="n"/>
      <c r="LE186" s="7" t="n"/>
      <c r="LF186" s="7" t="n"/>
      <c r="LG186" s="7" t="n"/>
      <c r="LH186" s="7" t="n"/>
      <c r="LI186" s="7" t="n"/>
      <c r="LJ186" s="7" t="n"/>
      <c r="LK186" s="7" t="n"/>
      <c r="LL186" s="7" t="n"/>
      <c r="LM186" s="7" t="n"/>
      <c r="LN186" s="7" t="n"/>
      <c r="LO186" s="7" t="n"/>
      <c r="LP186" s="7" t="n"/>
      <c r="LQ186" s="7" t="n"/>
      <c r="LR186" s="7" t="n"/>
      <c r="LS186" s="7" t="n"/>
      <c r="LT186" s="7" t="n"/>
      <c r="LU186" s="7" t="n"/>
      <c r="LV186" s="7" t="n"/>
      <c r="LW186" s="7" t="n"/>
      <c r="LX186" s="7" t="n"/>
      <c r="LY186" s="7" t="n"/>
      <c r="LZ186" s="7" t="n"/>
      <c r="MA186" s="7" t="n"/>
      <c r="MB186" s="7" t="n"/>
      <c r="MC186" s="7" t="n"/>
      <c r="MD186" s="7" t="n"/>
      <c r="ME186" s="7" t="n"/>
      <c r="MF186" s="7" t="n"/>
      <c r="MG186" s="7" t="n"/>
      <c r="MH186" s="7" t="n"/>
      <c r="MI186" s="7" t="n"/>
      <c r="MJ186" s="7" t="n"/>
      <c r="MK186" s="7" t="n"/>
      <c r="ML186" s="7" t="n"/>
      <c r="MM186" s="7" t="n"/>
      <c r="MN186" s="7" t="n"/>
      <c r="MO186" s="7" t="n"/>
      <c r="MP186" s="7" t="n"/>
      <c r="MQ186" s="7" t="n"/>
      <c r="MR186" s="7" t="n"/>
      <c r="MS186" s="7" t="n"/>
      <c r="MT186" s="7" t="n"/>
      <c r="MU186" s="7" t="n"/>
      <c r="MV186" s="7" t="n"/>
      <c r="MW186" s="7" t="n"/>
      <c r="MX186" s="7" t="n"/>
      <c r="MY186" s="7" t="n"/>
      <c r="MZ186" s="7" t="n"/>
      <c r="NA186" s="7" t="n"/>
      <c r="NB186" s="7" t="n"/>
      <c r="NC186" s="7" t="n"/>
      <c r="ND186" s="7" t="n"/>
      <c r="NE186" s="7" t="n"/>
      <c r="NF186" s="7" t="n"/>
      <c r="NG186" s="7" t="n"/>
      <c r="NH186" s="7" t="n"/>
      <c r="NI186" s="7" t="n"/>
      <c r="NJ186" s="7" t="n"/>
      <c r="NK186" s="7" t="n"/>
      <c r="NL186" s="7" t="n"/>
      <c r="NM186" s="7" t="n"/>
      <c r="NN186" s="7" t="n"/>
      <c r="NO186" s="7" t="n"/>
      <c r="NP186" s="7" t="n"/>
      <c r="NQ186" s="619" t="n"/>
      <c r="NR186" s="619" t="n"/>
      <c r="NS186" s="619" t="n"/>
      <c r="NT186" s="619" t="n"/>
      <c r="NU186" s="619" t="n"/>
      <c r="NV186" s="619" t="n"/>
      <c r="NW186" s="619" t="n"/>
      <c r="NX186" s="619" t="n"/>
      <c r="NY186" s="7" t="n"/>
      <c r="NZ186" s="7" t="n"/>
      <c r="OA186" s="7" t="n"/>
      <c r="OB186" s="7" t="n"/>
      <c r="OC186" s="7" t="n"/>
      <c r="OD186" s="7" t="n"/>
      <c r="OE186" s="7" t="n"/>
      <c r="OF186" s="7" t="n"/>
      <c r="OG186" s="619" t="n"/>
      <c r="OH186" s="619" t="n"/>
      <c r="OI186" s="619" t="n"/>
      <c r="OJ186" s="619" t="n"/>
      <c r="OK186" s="619" t="n"/>
      <c r="OL186" s="619" t="n"/>
      <c r="OM186" s="619" t="n"/>
      <c r="ON186" s="619" t="n"/>
      <c r="OO186" s="619" t="n"/>
      <c r="OP186" s="619" t="n"/>
      <c r="OQ186" s="619" t="n"/>
      <c r="OR186" s="619" t="n"/>
      <c r="OS186" s="619" t="n"/>
      <c r="OT186" s="619" t="n"/>
      <c r="OU186" s="619" t="n"/>
      <c r="OV186" s="619" t="n"/>
      <c r="OW186" s="7" t="n"/>
      <c r="OX186" s="7" t="n"/>
      <c r="OY186" s="7" t="n"/>
      <c r="OZ186" s="7" t="n"/>
      <c r="PA186" s="7" t="n"/>
      <c r="PB186" s="7" t="n"/>
      <c r="PC186" s="7" t="n"/>
      <c r="PD186" s="7" t="n"/>
      <c r="PE186" s="7" t="n"/>
      <c r="PF186" s="7" t="n"/>
      <c r="PG186" s="7" t="n"/>
      <c r="PH186" s="7" t="n"/>
      <c r="PI186" s="7" t="n"/>
      <c r="PJ186" s="7" t="n"/>
      <c r="PK186" s="7" t="n"/>
      <c r="PL186" s="7" t="n"/>
      <c r="PM186" s="7" t="n"/>
      <c r="PN186" s="7" t="n"/>
      <c r="PO186" s="7" t="n"/>
      <c r="PP186" s="7" t="n"/>
      <c r="PQ186" s="7" t="n"/>
      <c r="PR186" s="7" t="n"/>
      <c r="PS186" s="7" t="n"/>
      <c r="PT186" s="7" t="n"/>
      <c r="PU186" s="7" t="n"/>
      <c r="PV186" s="7" t="n"/>
      <c r="PW186" s="7" t="n"/>
      <c r="PX186" s="7" t="n"/>
      <c r="PY186" s="7" t="n"/>
      <c r="PZ186" s="7" t="n"/>
      <c r="QA186" s="7" t="n"/>
      <c r="QB186" s="7" t="n"/>
      <c r="QC186" s="7" t="n"/>
      <c r="QD186" s="7" t="n"/>
      <c r="QE186" s="7" t="n"/>
      <c r="QF186" s="7" t="n"/>
      <c r="QG186" s="7" t="n"/>
      <c r="QH186" s="7" t="n"/>
      <c r="QI186" s="7" t="n"/>
      <c r="QJ186" s="7" t="n"/>
      <c r="QK186" s="7" t="n"/>
      <c r="QL186" s="7" t="n"/>
      <c r="QM186" s="7" t="n"/>
      <c r="QN186" s="7" t="n"/>
      <c r="QO186" s="7" t="n"/>
      <c r="QP186" s="7" t="n"/>
      <c r="QQ186" s="7" t="n"/>
      <c r="QR186" s="7" t="n"/>
      <c r="QS186" s="7" t="n"/>
      <c r="QT186" s="7" t="n"/>
      <c r="QU186" s="7" t="n"/>
      <c r="QV186" s="7" t="n"/>
      <c r="QW186" s="7" t="n"/>
      <c r="QX186" s="7" t="n"/>
      <c r="QY186" s="7" t="n"/>
      <c r="QZ186" s="7" t="n"/>
      <c r="RA186" s="7" t="n"/>
      <c r="RB186" s="7" t="n"/>
      <c r="RC186" s="7" t="n"/>
      <c r="RD186" s="7" t="n"/>
      <c r="RE186" s="7" t="n"/>
      <c r="RF186" s="455">
        <f>SUM(E186:RE186)-QF186-QL186-SUM(QO186:QQ186)-SUM(QT186:QV186)</f>
        <v/>
      </c>
      <c r="RG186" s="119" t="n"/>
      <c r="RH186" s="456">
        <f>SUM(E186:G186)</f>
        <v/>
      </c>
      <c r="RI186" s="456">
        <f>SUM(H186:BN186)</f>
        <v/>
      </c>
      <c r="RJ186" s="456">
        <f>SUM(BO186:CT186)</f>
        <v/>
      </c>
      <c r="RK186" s="244">
        <f>SUM(CU186:CW186)</f>
        <v/>
      </c>
      <c r="RL186" s="456">
        <f>SUM(CX186:DH186)</f>
        <v/>
      </c>
      <c r="RM186" s="456">
        <f>SUM(DI186:DU186)</f>
        <v/>
      </c>
      <c r="RN186" s="456">
        <f>SUM(DV186:EZ186)</f>
        <v/>
      </c>
      <c r="RO186" s="456">
        <f>SUM(FA186:FB186)</f>
        <v/>
      </c>
      <c r="RP186" s="456">
        <f>SUM(FC186:FH186)</f>
        <v/>
      </c>
      <c r="RQ186" s="456">
        <f>SUM(FI186:GB186)</f>
        <v/>
      </c>
      <c r="RR186" s="456">
        <f>SUM(GC186:GW186)</f>
        <v/>
      </c>
      <c r="RS186" s="456">
        <f>SUM(GX186:IP186)</f>
        <v/>
      </c>
      <c r="RT186" s="456">
        <f>SUM(IQ186:JC186)</f>
        <v/>
      </c>
      <c r="RU186" s="456">
        <f>SUM(JD186:JV186)</f>
        <v/>
      </c>
      <c r="RV186" s="456">
        <f>SUM(JW186:MA186)</f>
        <v/>
      </c>
      <c r="RW186" s="456">
        <f>SUM(MB186:MN186)</f>
        <v/>
      </c>
      <c r="RX186" s="456">
        <f>MO186</f>
        <v/>
      </c>
      <c r="RY186" s="456">
        <f>SUM(MP186:MQ186)</f>
        <v/>
      </c>
      <c r="RZ186" s="456">
        <f>SUM(MR186:MT186)</f>
        <v/>
      </c>
      <c r="SA186" s="456">
        <f>SUM(MU186:MW186)</f>
        <v/>
      </c>
      <c r="SB186" s="456">
        <f>SUM(MX186:MZ186)</f>
        <v/>
      </c>
      <c r="SC186" s="456">
        <f>SUM(NA186:NB186)</f>
        <v/>
      </c>
      <c r="SD186" s="456">
        <f>SUM(NC186)</f>
        <v/>
      </c>
      <c r="SE186" s="456">
        <f>SUM(ND186:NF186)</f>
        <v/>
      </c>
      <c r="SF186" s="456">
        <f>SUM(NG186)</f>
        <v/>
      </c>
      <c r="SG186" s="456">
        <f>SUM(NH186)</f>
        <v/>
      </c>
      <c r="SH186" s="456">
        <f>NI186</f>
        <v/>
      </c>
      <c r="SI186" s="456">
        <f>NJ186</f>
        <v/>
      </c>
      <c r="SJ186" s="456">
        <f>SUM(NK186:NP186)</f>
        <v/>
      </c>
      <c r="SK186" s="456">
        <f>SUM(NQ186:PN186)</f>
        <v/>
      </c>
      <c r="SL186" s="456">
        <f>SUM(PO186:PX186)</f>
        <v/>
      </c>
      <c r="SM186" s="456">
        <f>SUM(PY186:PZ186)</f>
        <v/>
      </c>
      <c r="SN186" s="456">
        <f>SUM(QA186:QB186)</f>
        <v/>
      </c>
      <c r="SO186" s="456">
        <f>SUM(QC186:QE186)</f>
        <v/>
      </c>
      <c r="SP186" s="456">
        <f>SUM(QG186:QK186)</f>
        <v/>
      </c>
      <c r="SQ186" s="456">
        <f>SUM(QM186:QN186)</f>
        <v/>
      </c>
      <c r="SR186" s="456">
        <f>SUM(QO186)</f>
        <v/>
      </c>
      <c r="SS186" s="456">
        <f>SUM(QP186)+QQ186</f>
        <v/>
      </c>
      <c r="ST186" s="456">
        <f>SUM(QR186)</f>
        <v/>
      </c>
      <c r="SU186" s="456">
        <f>SUM(QS186)</f>
        <v/>
      </c>
      <c r="SV186" s="456">
        <f>SUM(QT186)</f>
        <v/>
      </c>
      <c r="SW186" s="456">
        <f>SUM(QU186)</f>
        <v/>
      </c>
      <c r="SX186" s="456">
        <f>SUM(QV186)</f>
        <v/>
      </c>
      <c r="SY186" s="456">
        <f>SUM(QW186:RE186)</f>
        <v/>
      </c>
      <c r="SZ186" s="157">
        <f>SUM(RH186:SX186)-SUM(SR186:SS186)-SUM(SV186:SX186)</f>
        <v/>
      </c>
      <c r="TB186" s="625" t="n"/>
      <c r="TC186" s="625" t="n"/>
      <c r="TE186" s="625" t="n"/>
      <c r="TF186" s="625" t="n"/>
      <c r="TG186" s="625" t="n"/>
      <c r="TH186" s="625" t="n"/>
      <c r="TI186" s="625" t="n"/>
      <c r="TJ186" s="625" t="n"/>
      <c r="TK186" s="625" t="n"/>
      <c r="TL186" s="625" t="n"/>
      <c r="TM186" s="625" t="n"/>
      <c r="TN186" s="625" t="n"/>
      <c r="TO186" s="625" t="n"/>
      <c r="TP186" s="625" t="n"/>
      <c r="TQ186" s="625" t="n"/>
      <c r="TR186" s="625" t="n"/>
      <c r="TS186" s="625" t="n"/>
      <c r="TT186" s="625" t="n"/>
      <c r="TU186" s="625" t="n"/>
    </row>
    <row r="187" ht="14.5" customHeight="1">
      <c r="A187" s="1100" t="n"/>
      <c r="B187" s="1101" t="n"/>
      <c r="C187" s="1102" t="n"/>
      <c r="D187" s="463" t="inlineStr">
        <is>
          <t>REGIMEN ESPECIAL</t>
        </is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>
        <v>2</v>
      </c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  <c r="CD187" s="7" t="n"/>
      <c r="CE187" s="7" t="n"/>
      <c r="CF187" s="7" t="n"/>
      <c r="CG187" s="7" t="n"/>
      <c r="CH187" s="7" t="n"/>
      <c r="CI187" s="7" t="n"/>
      <c r="CJ187" s="7" t="n"/>
      <c r="CK187" s="7" t="n"/>
      <c r="CL187" s="7" t="n">
        <v>1</v>
      </c>
      <c r="CM187" s="7" t="n"/>
      <c r="CN187" s="7" t="n"/>
      <c r="CO187" s="7" t="n"/>
      <c r="CP187" s="7" t="n"/>
      <c r="CQ187" s="7" t="n"/>
      <c r="CR187" s="7" t="n"/>
      <c r="CS187" s="7" t="n"/>
      <c r="CT187" s="7" t="n"/>
      <c r="CU187" s="7" t="n"/>
      <c r="CV187" s="7" t="n"/>
      <c r="CW187" s="7" t="n"/>
      <c r="CX187" s="7" t="n"/>
      <c r="CY187" s="7" t="n"/>
      <c r="CZ187" s="7" t="n">
        <v>2</v>
      </c>
      <c r="DA187" s="7" t="n"/>
      <c r="DB187" s="7" t="n"/>
      <c r="DC187" s="7" t="n"/>
      <c r="DD187" s="7" t="n"/>
      <c r="DE187" s="7" t="n"/>
      <c r="DF187" s="7" t="n"/>
      <c r="DG187" s="7" t="n"/>
      <c r="DH187" s="7" t="n"/>
      <c r="DI187" s="7" t="n"/>
      <c r="DJ187" s="7" t="n"/>
      <c r="DK187" s="7" t="n"/>
      <c r="DL187" s="7" t="n"/>
      <c r="DM187" s="7" t="n"/>
      <c r="DN187" s="7" t="n"/>
      <c r="DO187" s="7" t="n"/>
      <c r="DP187" s="7" t="n"/>
      <c r="DQ187" s="7" t="n"/>
      <c r="DR187" s="7" t="n"/>
      <c r="DS187" s="7" t="n"/>
      <c r="DT187" s="7" t="n"/>
      <c r="DU187" s="7" t="n">
        <v>1</v>
      </c>
      <c r="DV187" s="7" t="n"/>
      <c r="DW187" s="7" t="n"/>
      <c r="DX187" s="7" t="n"/>
      <c r="DY187" s="7" t="n"/>
      <c r="DZ187" s="7" t="n"/>
      <c r="EA187" s="7" t="n"/>
      <c r="EB187" s="7" t="n"/>
      <c r="EC187" s="7" t="n"/>
      <c r="ED187" s="7" t="n"/>
      <c r="EE187" s="7" t="n"/>
      <c r="EF187" s="7" t="n"/>
      <c r="EG187" s="7" t="n"/>
      <c r="EH187" s="7" t="n"/>
      <c r="EI187" s="7" t="n"/>
      <c r="EJ187" s="7" t="n"/>
      <c r="EK187" s="7" t="n"/>
      <c r="EL187" s="7" t="n"/>
      <c r="EM187" s="7" t="n"/>
      <c r="EN187" s="7" t="n"/>
      <c r="EO187" s="7" t="n"/>
      <c r="EP187" s="7" t="n"/>
      <c r="EQ187" s="7" t="n"/>
      <c r="ER187" s="7" t="n"/>
      <c r="ES187" s="7" t="n"/>
      <c r="ET187" s="7" t="n"/>
      <c r="EU187" s="7" t="n"/>
      <c r="EV187" s="7" t="n"/>
      <c r="EW187" s="7" t="n"/>
      <c r="EX187" s="7" t="n"/>
      <c r="EY187" s="7" t="n"/>
      <c r="EZ187" s="7" t="n"/>
      <c r="FA187" s="7" t="n"/>
      <c r="FB187" s="7" t="n"/>
      <c r="FC187" s="7" t="n"/>
      <c r="FD187" s="7" t="n"/>
      <c r="FE187" s="7" t="n"/>
      <c r="FF187" s="7" t="n"/>
      <c r="FG187" s="7" t="n"/>
      <c r="FH187" s="7" t="n"/>
      <c r="FI187" s="7" t="n"/>
      <c r="FJ187" s="7" t="n"/>
      <c r="FK187" s="7" t="n"/>
      <c r="FL187" s="7" t="n"/>
      <c r="FM187" s="7" t="n"/>
      <c r="FN187" s="7" t="n"/>
      <c r="FO187" s="7" t="n"/>
      <c r="FP187" s="7" t="n"/>
      <c r="FQ187" s="7" t="n"/>
      <c r="FR187" s="7" t="n"/>
      <c r="FS187" s="7" t="n"/>
      <c r="FT187" s="7" t="n"/>
      <c r="FU187" s="7" t="n"/>
      <c r="FV187" s="7" t="n"/>
      <c r="FW187" s="7" t="n"/>
      <c r="FX187" s="7" t="n"/>
      <c r="FY187" s="7" t="n"/>
      <c r="FZ187" s="7" t="n"/>
      <c r="GA187" s="7" t="n"/>
      <c r="GB187" s="7" t="n"/>
      <c r="GC187" s="7" t="n"/>
      <c r="GD187" s="7" t="n"/>
      <c r="GE187" s="7" t="n"/>
      <c r="GF187" s="7" t="n"/>
      <c r="GG187" s="7" t="n"/>
      <c r="GH187" s="7" t="n"/>
      <c r="GI187" s="7" t="n"/>
      <c r="GJ187" s="7" t="n"/>
      <c r="GK187" s="7" t="n"/>
      <c r="GL187" s="7" t="n"/>
      <c r="GM187" s="7" t="n"/>
      <c r="GN187" s="7" t="n"/>
      <c r="GO187" s="7" t="n"/>
      <c r="GP187" s="7" t="n"/>
      <c r="GQ187" s="7" t="n"/>
      <c r="GR187" s="7" t="n"/>
      <c r="GS187" s="7" t="n"/>
      <c r="GT187" s="7" t="n"/>
      <c r="GU187" s="7" t="n"/>
      <c r="GV187" s="7" t="n"/>
      <c r="GW187" s="7" t="n"/>
      <c r="GX187" s="7" t="n"/>
      <c r="GY187" s="7" t="n"/>
      <c r="GZ187" s="7" t="n"/>
      <c r="HA187" s="7" t="n"/>
      <c r="HB187" s="7" t="n"/>
      <c r="HC187" s="7" t="n"/>
      <c r="HD187" s="7" t="n"/>
      <c r="HE187" s="7" t="n"/>
      <c r="HF187" s="7" t="n"/>
      <c r="HG187" s="7" t="n"/>
      <c r="HH187" s="7" t="n"/>
      <c r="HI187" s="7" t="n"/>
      <c r="HJ187" s="7" t="n"/>
      <c r="HK187" s="7" t="n"/>
      <c r="HL187" s="7" t="n"/>
      <c r="HM187" s="7" t="n"/>
      <c r="HN187" s="7" t="n"/>
      <c r="HO187" s="7" t="n"/>
      <c r="HP187" s="7" t="n"/>
      <c r="HQ187" s="7" t="n"/>
      <c r="HR187" s="7" t="n"/>
      <c r="HS187" s="7" t="n"/>
      <c r="HT187" s="7" t="n"/>
      <c r="HU187" s="7" t="n"/>
      <c r="HV187" s="7" t="n"/>
      <c r="HW187" s="7" t="n"/>
      <c r="HX187" s="7" t="n">
        <v>1</v>
      </c>
      <c r="HY187" s="7" t="n"/>
      <c r="HZ187" s="7" t="n"/>
      <c r="IA187" s="7" t="n"/>
      <c r="IB187" s="7" t="n"/>
      <c r="IC187" s="7" t="n"/>
      <c r="ID187" s="7" t="n"/>
      <c r="IE187" s="7" t="n"/>
      <c r="IF187" s="7" t="n"/>
      <c r="IG187" s="7" t="n"/>
      <c r="IH187" s="7" t="n"/>
      <c r="II187" s="7" t="n"/>
      <c r="IJ187" s="7" t="n"/>
      <c r="IK187" s="7" t="n"/>
      <c r="IL187" s="7" t="n"/>
      <c r="IM187" s="7" t="n"/>
      <c r="IN187" s="7" t="n"/>
      <c r="IO187" s="7" t="n"/>
      <c r="IP187" s="7" t="n"/>
      <c r="IQ187" s="7" t="n"/>
      <c r="IR187" s="7" t="n"/>
      <c r="IS187" s="7" t="n"/>
      <c r="IT187" s="7" t="n"/>
      <c r="IU187" s="7" t="n"/>
      <c r="IV187" s="7" t="n"/>
      <c r="IW187" s="7" t="n"/>
      <c r="IX187" s="7" t="n"/>
      <c r="IY187" s="7" t="n"/>
      <c r="IZ187" s="7" t="n"/>
      <c r="JA187" s="7" t="n"/>
      <c r="JB187" s="7" t="n"/>
      <c r="JC187" s="7" t="n"/>
      <c r="JD187" s="7" t="n"/>
      <c r="JE187" s="7" t="n"/>
      <c r="JF187" s="7" t="n"/>
      <c r="JG187" s="7" t="n"/>
      <c r="JH187" s="7" t="n"/>
      <c r="JI187" s="7" t="n"/>
      <c r="JJ187" s="7" t="n"/>
      <c r="JK187" s="7" t="n"/>
      <c r="JL187" s="7" t="n"/>
      <c r="JM187" s="7" t="n"/>
      <c r="JN187" s="7" t="n"/>
      <c r="JO187" s="7" t="n"/>
      <c r="JP187" s="7" t="n">
        <v>1</v>
      </c>
      <c r="JQ187" s="7" t="n"/>
      <c r="JR187" s="7" t="n">
        <v>1</v>
      </c>
      <c r="JS187" s="7" t="n"/>
      <c r="JT187" s="7" t="n"/>
      <c r="JU187" s="7" t="n"/>
      <c r="JV187" s="7" t="n"/>
      <c r="JW187" s="7" t="n"/>
      <c r="JX187" s="7" t="n"/>
      <c r="JY187" s="7" t="n"/>
      <c r="JZ187" s="7" t="n"/>
      <c r="KA187" s="7" t="n"/>
      <c r="KB187" s="7" t="n"/>
      <c r="KC187" s="7" t="n"/>
      <c r="KD187" s="7" t="n"/>
      <c r="KE187" s="7" t="n"/>
      <c r="KF187" s="7" t="n"/>
      <c r="KG187" s="7" t="n"/>
      <c r="KH187" s="7" t="n"/>
      <c r="KI187" s="7" t="n"/>
      <c r="KJ187" s="7" t="n"/>
      <c r="KK187" s="7" t="n"/>
      <c r="KL187" s="7" t="n"/>
      <c r="KM187" s="7" t="n"/>
      <c r="KN187" s="7" t="n"/>
      <c r="KO187" s="7" t="n"/>
      <c r="KP187" s="7" t="n"/>
      <c r="KQ187" s="7" t="n"/>
      <c r="KR187" s="7" t="n"/>
      <c r="KS187" s="7" t="n"/>
      <c r="KT187" s="7" t="n"/>
      <c r="KU187" s="7" t="n"/>
      <c r="KV187" s="7" t="n"/>
      <c r="KW187" s="7" t="n"/>
      <c r="KX187" s="7" t="n"/>
      <c r="KY187" s="7" t="n"/>
      <c r="KZ187" s="7" t="n">
        <v>1</v>
      </c>
      <c r="LA187" s="7" t="n"/>
      <c r="LB187" s="7" t="n"/>
      <c r="LC187" s="7" t="n"/>
      <c r="LD187" s="7" t="n"/>
      <c r="LE187" s="7" t="n"/>
      <c r="LF187" s="7" t="n"/>
      <c r="LG187" s="7" t="n"/>
      <c r="LH187" s="7" t="n"/>
      <c r="LI187" s="7" t="n"/>
      <c r="LJ187" s="7" t="n"/>
      <c r="LK187" s="7" t="n"/>
      <c r="LL187" s="7" t="n"/>
      <c r="LM187" s="7" t="n"/>
      <c r="LN187" s="7" t="n"/>
      <c r="LO187" s="7" t="n"/>
      <c r="LP187" s="7" t="n"/>
      <c r="LQ187" s="7" t="n"/>
      <c r="LR187" s="7" t="n"/>
      <c r="LS187" s="7" t="n"/>
      <c r="LT187" s="7" t="n"/>
      <c r="LU187" s="7" t="n"/>
      <c r="LV187" s="7" t="n"/>
      <c r="LW187" s="7" t="n"/>
      <c r="LX187" s="7" t="n"/>
      <c r="LY187" s="7" t="n"/>
      <c r="LZ187" s="7" t="n"/>
      <c r="MA187" s="7" t="n"/>
      <c r="MB187" s="7" t="n"/>
      <c r="MC187" s="7" t="n"/>
      <c r="MD187" s="7" t="n"/>
      <c r="ME187" s="7" t="n"/>
      <c r="MF187" s="7" t="n"/>
      <c r="MG187" s="7" t="n"/>
      <c r="MH187" s="7" t="n">
        <v>1</v>
      </c>
      <c r="MI187" s="7" t="n"/>
      <c r="MJ187" s="7" t="n"/>
      <c r="MK187" s="7" t="n"/>
      <c r="ML187" s="7" t="n"/>
      <c r="MM187" s="7" t="n"/>
      <c r="MN187" s="7" t="n"/>
      <c r="MO187" s="7" t="n">
        <v>1</v>
      </c>
      <c r="MP187" s="7" t="n"/>
      <c r="MQ187" s="7" t="n"/>
      <c r="MR187" s="7" t="n"/>
      <c r="MS187" s="7" t="n"/>
      <c r="MT187" s="7" t="n"/>
      <c r="MU187" s="7" t="n"/>
      <c r="MV187" s="7" t="n"/>
      <c r="MW187" s="7" t="n"/>
      <c r="MX187" s="7" t="n"/>
      <c r="MY187" s="7" t="n"/>
      <c r="MZ187" s="7" t="n"/>
      <c r="NA187" s="7" t="n"/>
      <c r="NB187" s="7" t="n">
        <v>2</v>
      </c>
      <c r="NC187" s="7" t="n">
        <v>1</v>
      </c>
      <c r="ND187" s="7" t="n"/>
      <c r="NE187" s="7" t="n"/>
      <c r="NF187" s="7" t="n"/>
      <c r="NG187" s="7" t="n"/>
      <c r="NH187" s="7" t="n"/>
      <c r="NI187" s="7" t="n"/>
      <c r="NJ187" s="7" t="n"/>
      <c r="NK187" s="7" t="n"/>
      <c r="NL187" s="7" t="n"/>
      <c r="NM187" s="7" t="n"/>
      <c r="NN187" s="7" t="n"/>
      <c r="NO187" s="7" t="n"/>
      <c r="NP187" s="7" t="n"/>
      <c r="NQ187" s="619" t="n"/>
      <c r="NR187" s="619" t="n"/>
      <c r="NS187" s="619" t="n"/>
      <c r="NT187" s="619" t="n"/>
      <c r="NU187" s="619" t="n"/>
      <c r="NV187" s="619" t="n"/>
      <c r="NW187" s="619" t="n"/>
      <c r="NX187" s="619" t="n"/>
      <c r="NY187" s="7" t="n"/>
      <c r="NZ187" s="7" t="n"/>
      <c r="OA187" s="7" t="n"/>
      <c r="OB187" s="7" t="n"/>
      <c r="OC187" s="7" t="n"/>
      <c r="OD187" s="7" t="n"/>
      <c r="OE187" s="7" t="n"/>
      <c r="OF187" s="7" t="n"/>
      <c r="OG187" s="619" t="n"/>
      <c r="OH187" s="619" t="n"/>
      <c r="OI187" s="619" t="n"/>
      <c r="OJ187" s="619" t="n"/>
      <c r="OK187" s="619" t="n"/>
      <c r="OL187" s="619" t="n"/>
      <c r="OM187" s="619" t="n"/>
      <c r="ON187" s="619" t="n"/>
      <c r="OO187" s="619" t="n"/>
      <c r="OP187" s="619" t="n"/>
      <c r="OQ187" s="619" t="n"/>
      <c r="OR187" s="619" t="n"/>
      <c r="OS187" s="619" t="n"/>
      <c r="OT187" s="619" t="n"/>
      <c r="OU187" s="619" t="n"/>
      <c r="OV187" s="619" t="n"/>
      <c r="OW187" s="7" t="n"/>
      <c r="OX187" s="7" t="n"/>
      <c r="OY187" s="7" t="n"/>
      <c r="OZ187" s="7" t="n"/>
      <c r="PA187" s="7" t="n"/>
      <c r="PB187" s="7" t="n"/>
      <c r="PC187" s="7" t="n"/>
      <c r="PD187" s="7" t="n"/>
      <c r="PE187" s="7" t="n"/>
      <c r="PF187" s="7" t="n"/>
      <c r="PG187" s="7" t="n"/>
      <c r="PH187" s="7" t="n"/>
      <c r="PI187" s="7" t="n"/>
      <c r="PJ187" s="7" t="n"/>
      <c r="PK187" s="7" t="n"/>
      <c r="PL187" s="7" t="n"/>
      <c r="PM187" s="7" t="n"/>
      <c r="PN187" s="7" t="n"/>
      <c r="PO187" s="7" t="n"/>
      <c r="PP187" s="7" t="n"/>
      <c r="PQ187" s="7" t="n"/>
      <c r="PR187" s="7" t="n"/>
      <c r="PS187" s="7" t="n">
        <v>1</v>
      </c>
      <c r="PT187" s="7" t="n"/>
      <c r="PU187" s="7" t="n">
        <v>1</v>
      </c>
      <c r="PV187" s="7" t="n"/>
      <c r="PW187" s="7" t="n"/>
      <c r="PX187" s="7" t="n"/>
      <c r="PY187" s="7" t="n"/>
      <c r="PZ187" s="7" t="n"/>
      <c r="QA187" s="7" t="n"/>
      <c r="QB187" s="7" t="n"/>
      <c r="QC187" s="7" t="n"/>
      <c r="QD187" s="7" t="n"/>
      <c r="QE187" s="7" t="n"/>
      <c r="QF187" s="7" t="n"/>
      <c r="QG187" s="7" t="n"/>
      <c r="QH187" s="7" t="n"/>
      <c r="QI187" s="7" t="n"/>
      <c r="QJ187" s="7" t="n"/>
      <c r="QK187" s="7" t="n"/>
      <c r="QL187" s="7" t="n"/>
      <c r="QM187" s="7" t="n"/>
      <c r="QN187" s="7" t="n"/>
      <c r="QO187" s="7" t="n"/>
      <c r="QP187" s="7" t="n"/>
      <c r="QQ187" s="7" t="n"/>
      <c r="QR187" s="7" t="n"/>
      <c r="QS187" s="7" t="n"/>
      <c r="QT187" s="7" t="n"/>
      <c r="QU187" s="7" t="n"/>
      <c r="QV187" s="7" t="n"/>
      <c r="QW187" s="7" t="n"/>
      <c r="QX187" s="7" t="n"/>
      <c r="QY187" s="7" t="n"/>
      <c r="QZ187" s="7" t="n"/>
      <c r="RA187" s="7" t="n"/>
      <c r="RB187" s="7" t="n"/>
      <c r="RC187" s="7" t="n"/>
      <c r="RD187" s="7" t="n"/>
      <c r="RE187" s="7" t="n"/>
      <c r="RF187" s="455">
        <f>SUM(E187:RE187)-QF187-QL187-SUM(QO187:QQ187)-SUM(QT187:QV187)</f>
        <v/>
      </c>
      <c r="RG187" s="119" t="n"/>
      <c r="RH187" s="456">
        <f>SUM(E187:G187)</f>
        <v/>
      </c>
      <c r="RI187" s="456">
        <f>SUM(H187:BN187)</f>
        <v/>
      </c>
      <c r="RJ187" s="456">
        <f>SUM(BO187:CT187)</f>
        <v/>
      </c>
      <c r="RK187" s="244">
        <f>SUM(CU187:CW187)</f>
        <v/>
      </c>
      <c r="RL187" s="456">
        <f>SUM(CX187:DH187)</f>
        <v/>
      </c>
      <c r="RM187" s="456">
        <f>SUM(DI187:DU187)</f>
        <v/>
      </c>
      <c r="RN187" s="456">
        <f>SUM(DV187:EZ187)</f>
        <v/>
      </c>
      <c r="RO187" s="456">
        <f>SUM(FA187:FB187)</f>
        <v/>
      </c>
      <c r="RP187" s="456">
        <f>SUM(FC187:FH187)</f>
        <v/>
      </c>
      <c r="RQ187" s="456">
        <f>SUM(FI187:GB187)</f>
        <v/>
      </c>
      <c r="RR187" s="456">
        <f>SUM(GC187:GW187)</f>
        <v/>
      </c>
      <c r="RS187" s="456">
        <f>SUM(GX187:IP187)</f>
        <v/>
      </c>
      <c r="RT187" s="456">
        <f>SUM(IQ187:JC187)</f>
        <v/>
      </c>
      <c r="RU187" s="456">
        <f>SUM(JD187:JV187)</f>
        <v/>
      </c>
      <c r="RV187" s="456">
        <f>SUM(JW187:MA187)</f>
        <v/>
      </c>
      <c r="RW187" s="456">
        <f>SUM(MB187:MN187)</f>
        <v/>
      </c>
      <c r="RX187" s="456">
        <f>MO187</f>
        <v/>
      </c>
      <c r="RY187" s="456">
        <f>SUM(MP187:MQ187)</f>
        <v/>
      </c>
      <c r="RZ187" s="456">
        <f>SUM(MR187:MT187)</f>
        <v/>
      </c>
      <c r="SA187" s="456">
        <f>SUM(MU187:MW187)</f>
        <v/>
      </c>
      <c r="SB187" s="456">
        <f>SUM(MX187:MZ187)</f>
        <v/>
      </c>
      <c r="SC187" s="456">
        <f>SUM(NA187:NB187)</f>
        <v/>
      </c>
      <c r="SD187" s="456">
        <f>SUM(NC187)</f>
        <v/>
      </c>
      <c r="SE187" s="456">
        <f>SUM(ND187:NF187)</f>
        <v/>
      </c>
      <c r="SF187" s="456">
        <f>SUM(NG187)</f>
        <v/>
      </c>
      <c r="SG187" s="456">
        <f>SUM(NH187)</f>
        <v/>
      </c>
      <c r="SH187" s="456">
        <f>NI187</f>
        <v/>
      </c>
      <c r="SI187" s="456">
        <f>NJ187</f>
        <v/>
      </c>
      <c r="SJ187" s="456">
        <f>SUM(NK187:NP187)</f>
        <v/>
      </c>
      <c r="SK187" s="456">
        <f>SUM(NQ187:PN187)</f>
        <v/>
      </c>
      <c r="SL187" s="456">
        <f>SUM(PO187:PX187)</f>
        <v/>
      </c>
      <c r="SM187" s="456">
        <f>SUM(PY187:PZ187)</f>
        <v/>
      </c>
      <c r="SN187" s="456">
        <f>SUM(QA187:QB187)</f>
        <v/>
      </c>
      <c r="SO187" s="456">
        <f>SUM(QC187:QE187)</f>
        <v/>
      </c>
      <c r="SP187" s="456">
        <f>SUM(QG187:QK187)</f>
        <v/>
      </c>
      <c r="SQ187" s="456">
        <f>SUM(QM187:QN187)</f>
        <v/>
      </c>
      <c r="SR187" s="456">
        <f>SUM(QO187)</f>
        <v/>
      </c>
      <c r="SS187" s="456">
        <f>SUM(QP187)+QQ187</f>
        <v/>
      </c>
      <c r="ST187" s="456">
        <f>SUM(QR187)</f>
        <v/>
      </c>
      <c r="SU187" s="456">
        <f>SUM(QS187)</f>
        <v/>
      </c>
      <c r="SV187" s="456">
        <f>SUM(QT187)</f>
        <v/>
      </c>
      <c r="SW187" s="456">
        <f>SUM(QU187)</f>
        <v/>
      </c>
      <c r="SX187" s="456">
        <f>SUM(QV187)</f>
        <v/>
      </c>
      <c r="SY187" s="456">
        <f>SUM(QW187:RE187)</f>
        <v/>
      </c>
      <c r="SZ187" s="157">
        <f>SUM(RH187:SX187)-SUM(SR187:SS187)-SUM(SV187:SX187)</f>
        <v/>
      </c>
      <c r="TB187" s="625" t="n"/>
      <c r="TC187" s="625" t="n"/>
      <c r="TE187" s="625" t="n"/>
      <c r="TF187" s="625" t="n"/>
      <c r="TG187" s="625" t="n"/>
      <c r="TH187" s="625" t="n"/>
      <c r="TI187" s="625" t="n"/>
      <c r="TJ187" s="625" t="n"/>
      <c r="TK187" s="625" t="n"/>
      <c r="TL187" s="625" t="n"/>
      <c r="TM187" s="625" t="n"/>
      <c r="TN187" s="625" t="n"/>
      <c r="TO187" s="625" t="n"/>
      <c r="TP187" s="625" t="n"/>
      <c r="TQ187" s="625" t="n"/>
      <c r="TR187" s="625" t="n"/>
      <c r="TS187" s="625" t="n"/>
      <c r="TT187" s="625" t="n"/>
      <c r="TU187" s="625" t="n"/>
    </row>
    <row r="188" ht="14.5" customHeight="1">
      <c r="A188" s="1100" t="n"/>
      <c r="B188" s="1101" t="n"/>
      <c r="C188" s="1102" t="n"/>
      <c r="D188" s="464" t="inlineStr">
        <is>
          <t>TOTAL REGIMEN</t>
        </is>
      </c>
      <c r="E188" s="465">
        <f>SUM(E184:E187)</f>
        <v/>
      </c>
      <c r="F188" s="465">
        <f>SUM(F184:F187)</f>
        <v/>
      </c>
      <c r="G188" s="465">
        <f>SUM(G184:G187)</f>
        <v/>
      </c>
      <c r="H188" s="465">
        <f>SUM(H184:H187)</f>
        <v/>
      </c>
      <c r="I188" s="465">
        <f>SUM(I184:I187)</f>
        <v/>
      </c>
      <c r="J188" s="465">
        <f>SUM(J184:J187)</f>
        <v/>
      </c>
      <c r="K188" s="465">
        <f>SUM(K184:K187)</f>
        <v/>
      </c>
      <c r="L188" s="465">
        <f>SUM(L184:L187)</f>
        <v/>
      </c>
      <c r="M188" s="465">
        <f>SUM(M184:M187)</f>
        <v/>
      </c>
      <c r="N188" s="465">
        <f>SUM(N184:N187)</f>
        <v/>
      </c>
      <c r="O188" s="465">
        <f>SUM(O184:O187)</f>
        <v/>
      </c>
      <c r="P188" s="465">
        <f>SUM(P184:P187)</f>
        <v/>
      </c>
      <c r="Q188" s="465">
        <f>SUM(Q184:Q187)</f>
        <v/>
      </c>
      <c r="R188" s="465">
        <f>SUM(R184:R187)</f>
        <v/>
      </c>
      <c r="S188" s="465">
        <f>SUM(S184:S187)</f>
        <v/>
      </c>
      <c r="T188" s="465">
        <f>SUM(T184:T187)</f>
        <v/>
      </c>
      <c r="U188" s="465">
        <f>SUM(U184:U187)</f>
        <v/>
      </c>
      <c r="V188" s="465">
        <f>SUM(V184:V187)</f>
        <v/>
      </c>
      <c r="W188" s="465">
        <f>SUM(W184:W187)</f>
        <v/>
      </c>
      <c r="X188" s="465">
        <f>SUM(X184:X187)</f>
        <v/>
      </c>
      <c r="Y188" s="465">
        <f>SUM(Y184:Y187)</f>
        <v/>
      </c>
      <c r="Z188" s="465">
        <f>SUM(Z184:Z187)</f>
        <v/>
      </c>
      <c r="AA188" s="465">
        <f>SUM(AA184:AA187)</f>
        <v/>
      </c>
      <c r="AB188" s="465">
        <f>SUM(AB184:AB187)</f>
        <v/>
      </c>
      <c r="AC188" s="465">
        <f>SUM(AC184:AC187)</f>
        <v/>
      </c>
      <c r="AD188" s="465">
        <f>SUM(AD184:AD187)</f>
        <v/>
      </c>
      <c r="AE188" s="465">
        <f>SUM(AE184:AE187)</f>
        <v/>
      </c>
      <c r="AF188" s="465">
        <f>SUM(AF184:AF187)</f>
        <v/>
      </c>
      <c r="AG188" s="465">
        <f>SUM(AG184:AG187)</f>
        <v/>
      </c>
      <c r="AH188" s="465">
        <f>SUM(AH184:AH187)</f>
        <v/>
      </c>
      <c r="AI188" s="465">
        <f>SUM(AI184:AI187)</f>
        <v/>
      </c>
      <c r="AJ188" s="465">
        <f>SUM(AJ184:AJ187)</f>
        <v/>
      </c>
      <c r="AK188" s="465">
        <f>SUM(AK184:AK187)</f>
        <v/>
      </c>
      <c r="AL188" s="465">
        <f>SUM(AL184:AL187)</f>
        <v/>
      </c>
      <c r="AM188" s="465">
        <f>SUM(AM184:AM187)</f>
        <v/>
      </c>
      <c r="AN188" s="465">
        <f>SUM(AN184:AN187)</f>
        <v/>
      </c>
      <c r="AO188" s="465">
        <f>SUM(AO184:AO187)</f>
        <v/>
      </c>
      <c r="AP188" s="465">
        <f>SUM(AP184:AP187)</f>
        <v/>
      </c>
      <c r="AQ188" s="465">
        <f>SUM(AQ184:AQ187)</f>
        <v/>
      </c>
      <c r="AR188" s="465">
        <f>SUM(AR184:AR187)</f>
        <v/>
      </c>
      <c r="AS188" s="465">
        <f>SUM(AS184:AS187)</f>
        <v/>
      </c>
      <c r="AT188" s="465">
        <f>SUM(AT184:AT187)</f>
        <v/>
      </c>
      <c r="AU188" s="465">
        <f>SUM(AU184:AU187)</f>
        <v/>
      </c>
      <c r="AV188" s="465">
        <f>SUM(AV184:AV187)</f>
        <v/>
      </c>
      <c r="AW188" s="465">
        <f>SUM(AW184:AW187)</f>
        <v/>
      </c>
      <c r="AX188" s="465">
        <f>SUM(AX184:AX187)</f>
        <v/>
      </c>
      <c r="AY188" s="465">
        <f>SUM(AY184:AY187)</f>
        <v/>
      </c>
      <c r="AZ188" s="465">
        <f>SUM(AZ184:AZ187)</f>
        <v/>
      </c>
      <c r="BA188" s="465">
        <f>SUM(BA184:BA187)</f>
        <v/>
      </c>
      <c r="BB188" s="465">
        <f>SUM(BB184:BB187)</f>
        <v/>
      </c>
      <c r="BC188" s="465">
        <f>SUM(BC184:BC187)</f>
        <v/>
      </c>
      <c r="BD188" s="465">
        <f>SUM(BD184:BD187)</f>
        <v/>
      </c>
      <c r="BE188" s="465">
        <f>SUM(BE184:BE187)</f>
        <v/>
      </c>
      <c r="BF188" s="465">
        <f>SUM(BF184:BF187)</f>
        <v/>
      </c>
      <c r="BG188" s="465">
        <f>SUM(BG184:BG187)</f>
        <v/>
      </c>
      <c r="BH188" s="465">
        <f>SUM(BH184:BH187)</f>
        <v/>
      </c>
      <c r="BI188" s="465">
        <f>SUM(BI184:BI187)</f>
        <v/>
      </c>
      <c r="BJ188" s="465">
        <f>SUM(BJ184:BJ187)</f>
        <v/>
      </c>
      <c r="BK188" s="465">
        <f>SUM(BK184:BK187)</f>
        <v/>
      </c>
      <c r="BL188" s="465">
        <f>SUM(BL184:BL187)</f>
        <v/>
      </c>
      <c r="BM188" s="465">
        <f>SUM(BM184:BM187)</f>
        <v/>
      </c>
      <c r="BN188" s="465">
        <f>SUM(BN184:BN187)</f>
        <v/>
      </c>
      <c r="BO188" s="465">
        <f>SUM(BO184:BO187)</f>
        <v/>
      </c>
      <c r="BP188" s="465">
        <f>SUM(BP184:BP187)</f>
        <v/>
      </c>
      <c r="BQ188" s="465">
        <f>SUM(BQ184:BQ187)</f>
        <v/>
      </c>
      <c r="BR188" s="465">
        <f>SUM(BR184:BR187)</f>
        <v/>
      </c>
      <c r="BS188" s="465">
        <f>SUM(BS184:BS187)</f>
        <v/>
      </c>
      <c r="BT188" s="465">
        <f>SUM(BT184:BT187)</f>
        <v/>
      </c>
      <c r="BU188" s="465">
        <f>SUM(BU184:BU187)</f>
        <v/>
      </c>
      <c r="BV188" s="465">
        <f>SUM(BV184:BV187)</f>
        <v/>
      </c>
      <c r="BW188" s="465">
        <f>SUM(BW184:BW187)</f>
        <v/>
      </c>
      <c r="BX188" s="465">
        <f>SUM(BX184:BX187)</f>
        <v/>
      </c>
      <c r="BY188" s="465">
        <f>SUM(BY184:BY187)</f>
        <v/>
      </c>
      <c r="BZ188" s="465">
        <f>SUM(BZ184:BZ187)</f>
        <v/>
      </c>
      <c r="CA188" s="465">
        <f>SUM(CA184:CA187)</f>
        <v/>
      </c>
      <c r="CB188" s="465">
        <f>SUM(CB184:CB187)</f>
        <v/>
      </c>
      <c r="CC188" s="465">
        <f>SUM(CC184:CC187)</f>
        <v/>
      </c>
      <c r="CD188" s="465">
        <f>SUM(CD184:CD187)</f>
        <v/>
      </c>
      <c r="CE188" s="465">
        <f>SUM(CE184:CE187)</f>
        <v/>
      </c>
      <c r="CF188" s="465">
        <f>SUM(CF184:CF187)</f>
        <v/>
      </c>
      <c r="CG188" s="465">
        <f>SUM(CG184:CG187)</f>
        <v/>
      </c>
      <c r="CH188" s="465">
        <f>SUM(CH184:CH187)</f>
        <v/>
      </c>
      <c r="CI188" s="465">
        <f>SUM(CI184:CI187)</f>
        <v/>
      </c>
      <c r="CJ188" s="465">
        <f>SUM(CJ184:CJ187)</f>
        <v/>
      </c>
      <c r="CK188" s="465">
        <f>SUM(CK184:CK187)</f>
        <v/>
      </c>
      <c r="CL188" s="465">
        <f>SUM(CL184:CL187)</f>
        <v/>
      </c>
      <c r="CM188" s="465">
        <f>SUM(CM184:CM187)</f>
        <v/>
      </c>
      <c r="CN188" s="465">
        <f>SUM(CN184:CN187)</f>
        <v/>
      </c>
      <c r="CO188" s="465">
        <f>SUM(CO184:CO187)</f>
        <v/>
      </c>
      <c r="CP188" s="465">
        <f>SUM(CP184:CP187)</f>
        <v/>
      </c>
      <c r="CQ188" s="465">
        <f>SUM(CQ184:CQ187)</f>
        <v/>
      </c>
      <c r="CR188" s="465">
        <f>SUM(CR184:CR187)</f>
        <v/>
      </c>
      <c r="CS188" s="465">
        <f>SUM(CS184:CS187)</f>
        <v/>
      </c>
      <c r="CT188" s="465">
        <f>SUM(CT184:CT187)</f>
        <v/>
      </c>
      <c r="CU188" s="465">
        <f>SUM(CU184:CU187)</f>
        <v/>
      </c>
      <c r="CV188" s="465">
        <f>SUM(CV184:CV187)</f>
        <v/>
      </c>
      <c r="CW188" s="465">
        <f>SUM(CW184:CW187)</f>
        <v/>
      </c>
      <c r="CX188" s="465">
        <f>SUM(CX184:CX187)</f>
        <v/>
      </c>
      <c r="CY188" s="465">
        <f>SUM(CY184:CY187)</f>
        <v/>
      </c>
      <c r="CZ188" s="465">
        <f>SUM(CZ184:CZ187)</f>
        <v/>
      </c>
      <c r="DA188" s="465">
        <f>SUM(DA184:DA187)</f>
        <v/>
      </c>
      <c r="DB188" s="465">
        <f>SUM(DB184:DB187)</f>
        <v/>
      </c>
      <c r="DC188" s="465">
        <f>SUM(DC184:DC187)</f>
        <v/>
      </c>
      <c r="DD188" s="465">
        <f>SUM(DD184:DD187)</f>
        <v/>
      </c>
      <c r="DE188" s="465">
        <f>SUM(DE184:DE187)</f>
        <v/>
      </c>
      <c r="DF188" s="465">
        <f>SUM(DF184:DF187)</f>
        <v/>
      </c>
      <c r="DG188" s="465">
        <f>SUM(DG184:DG187)</f>
        <v/>
      </c>
      <c r="DH188" s="465">
        <f>SUM(DH184:DH187)</f>
        <v/>
      </c>
      <c r="DI188" s="465">
        <f>SUM(DI184:DI187)</f>
        <v/>
      </c>
      <c r="DJ188" s="465">
        <f>SUM(DJ184:DJ187)</f>
        <v/>
      </c>
      <c r="DK188" s="465">
        <f>SUM(DK184:DK187)</f>
        <v/>
      </c>
      <c r="DL188" s="465">
        <f>SUM(DL184:DL187)</f>
        <v/>
      </c>
      <c r="DM188" s="465">
        <f>SUM(DM184:DM187)</f>
        <v/>
      </c>
      <c r="DN188" s="465">
        <f>SUM(DN184:DN187)</f>
        <v/>
      </c>
      <c r="DO188" s="465">
        <f>SUM(DO184:DO187)</f>
        <v/>
      </c>
      <c r="DP188" s="465">
        <f>SUM(DP184:DP187)</f>
        <v/>
      </c>
      <c r="DQ188" s="465">
        <f>SUM(DQ184:DQ187)</f>
        <v/>
      </c>
      <c r="DR188" s="465">
        <f>SUM(DR184:DR187)</f>
        <v/>
      </c>
      <c r="DS188" s="465">
        <f>SUM(DS184:DS187)</f>
        <v/>
      </c>
      <c r="DT188" s="465">
        <f>SUM(DT184:DT187)</f>
        <v/>
      </c>
      <c r="DU188" s="465">
        <f>SUM(DU184:DU187)</f>
        <v/>
      </c>
      <c r="DV188" s="465">
        <f>SUM(DV184:DV187)</f>
        <v/>
      </c>
      <c r="DW188" s="465">
        <f>SUM(DW184:DW187)</f>
        <v/>
      </c>
      <c r="DX188" s="465">
        <f>SUM(DX184:DX187)</f>
        <v/>
      </c>
      <c r="DY188" s="465">
        <f>SUM(DY184:DY187)</f>
        <v/>
      </c>
      <c r="DZ188" s="465">
        <f>SUM(DZ184:DZ187)</f>
        <v/>
      </c>
      <c r="EA188" s="465">
        <f>SUM(EA184:EA187)</f>
        <v/>
      </c>
      <c r="EB188" s="465">
        <f>SUM(EB184:EB187)</f>
        <v/>
      </c>
      <c r="EC188" s="465">
        <f>SUM(EC184:EC187)</f>
        <v/>
      </c>
      <c r="ED188" s="465">
        <f>SUM(ED184:ED187)</f>
        <v/>
      </c>
      <c r="EE188" s="465">
        <f>SUM(EE184:EE187)</f>
        <v/>
      </c>
      <c r="EF188" s="465">
        <f>SUM(EF184:EF187)</f>
        <v/>
      </c>
      <c r="EG188" s="465">
        <f>SUM(EG184:EG187)</f>
        <v/>
      </c>
      <c r="EH188" s="465">
        <f>SUM(EH184:EH187)</f>
        <v/>
      </c>
      <c r="EI188" s="465">
        <f>SUM(EI184:EI187)</f>
        <v/>
      </c>
      <c r="EJ188" s="465">
        <f>SUM(EJ184:EJ187)</f>
        <v/>
      </c>
      <c r="EK188" s="465">
        <f>SUM(EK184:EK187)</f>
        <v/>
      </c>
      <c r="EL188" s="465">
        <f>SUM(EL184:EL187)</f>
        <v/>
      </c>
      <c r="EM188" s="465">
        <f>SUM(EM184:EM187)</f>
        <v/>
      </c>
      <c r="EN188" s="465">
        <f>SUM(EN184:EN187)</f>
        <v/>
      </c>
      <c r="EO188" s="465">
        <f>SUM(EO184:EO187)</f>
        <v/>
      </c>
      <c r="EP188" s="465">
        <f>SUM(EP184:EP187)</f>
        <v/>
      </c>
      <c r="EQ188" s="465">
        <f>SUM(EQ184:EQ187)</f>
        <v/>
      </c>
      <c r="ER188" s="465">
        <f>SUM(ER184:ER187)</f>
        <v/>
      </c>
      <c r="ES188" s="465">
        <f>SUM(ES184:ES187)</f>
        <v/>
      </c>
      <c r="ET188" s="465">
        <f>SUM(ET184:ET187)</f>
        <v/>
      </c>
      <c r="EU188" s="465">
        <f>SUM(EU184:EU187)</f>
        <v/>
      </c>
      <c r="EV188" s="465">
        <f>SUM(EV184:EV187)</f>
        <v/>
      </c>
      <c r="EW188" s="465">
        <f>SUM(EW184:EW187)</f>
        <v/>
      </c>
      <c r="EX188" s="465">
        <f>SUM(EX184:EX187)</f>
        <v/>
      </c>
      <c r="EY188" s="465">
        <f>SUM(EY184:EY187)</f>
        <v/>
      </c>
      <c r="EZ188" s="465">
        <f>SUM(EZ184:EZ187)</f>
        <v/>
      </c>
      <c r="FA188" s="465">
        <f>SUM(FA184:FA187)</f>
        <v/>
      </c>
      <c r="FB188" s="465">
        <f>SUM(FB184:FB187)</f>
        <v/>
      </c>
      <c r="FC188" s="465">
        <f>SUM(FC184:FC187)</f>
        <v/>
      </c>
      <c r="FD188" s="465">
        <f>SUM(FD184:FD187)</f>
        <v/>
      </c>
      <c r="FE188" s="465">
        <f>SUM(FE184:FE187)</f>
        <v/>
      </c>
      <c r="FF188" s="465">
        <f>SUM(FF184:FF187)</f>
        <v/>
      </c>
      <c r="FG188" s="465">
        <f>SUM(FG184:FG187)</f>
        <v/>
      </c>
      <c r="FH188" s="465">
        <f>SUM(FH184:FH187)</f>
        <v/>
      </c>
      <c r="FI188" s="465">
        <f>SUM(FI184:FI187)</f>
        <v/>
      </c>
      <c r="FJ188" s="465">
        <f>SUM(FJ184:FJ187)</f>
        <v/>
      </c>
      <c r="FK188" s="465">
        <f>SUM(FK184:FK187)</f>
        <v/>
      </c>
      <c r="FL188" s="465">
        <f>SUM(FL184:FL187)</f>
        <v/>
      </c>
      <c r="FM188" s="465">
        <f>SUM(FM184:FM187)</f>
        <v/>
      </c>
      <c r="FN188" s="465">
        <f>SUM(FN184:FN187)</f>
        <v/>
      </c>
      <c r="FO188" s="465">
        <f>SUM(FO184:FO187)</f>
        <v/>
      </c>
      <c r="FP188" s="465">
        <f>SUM(FP184:FP187)</f>
        <v/>
      </c>
      <c r="FQ188" s="465">
        <f>SUM(FQ184:FQ187)</f>
        <v/>
      </c>
      <c r="FR188" s="465">
        <f>SUM(FR184:FR187)</f>
        <v/>
      </c>
      <c r="FS188" s="465">
        <f>SUM(FS184:FS187)</f>
        <v/>
      </c>
      <c r="FT188" s="465">
        <f>SUM(FT184:FT187)</f>
        <v/>
      </c>
      <c r="FU188" s="465">
        <f>SUM(FU184:FU187)</f>
        <v/>
      </c>
      <c r="FV188" s="465">
        <f>SUM(FV184:FV187)</f>
        <v/>
      </c>
      <c r="FW188" s="465">
        <f>SUM(FW184:FW187)</f>
        <v/>
      </c>
      <c r="FX188" s="465">
        <f>SUM(FX184:FX187)</f>
        <v/>
      </c>
      <c r="FY188" s="465">
        <f>SUM(FY184:FY187)</f>
        <v/>
      </c>
      <c r="FZ188" s="465">
        <f>SUM(FZ184:FZ187)</f>
        <v/>
      </c>
      <c r="GA188" s="465">
        <f>SUM(GA184:GA187)</f>
        <v/>
      </c>
      <c r="GB188" s="465">
        <f>SUM(GB184:GB187)</f>
        <v/>
      </c>
      <c r="GC188" s="465">
        <f>SUM(GC184:GC187)</f>
        <v/>
      </c>
      <c r="GD188" s="465">
        <f>SUM(GD184:GD187)</f>
        <v/>
      </c>
      <c r="GE188" s="465">
        <f>SUM(GE184:GE187)</f>
        <v/>
      </c>
      <c r="GF188" s="465">
        <f>SUM(GF184:GF187)</f>
        <v/>
      </c>
      <c r="GG188" s="465">
        <f>SUM(GG184:GG187)</f>
        <v/>
      </c>
      <c r="GH188" s="465">
        <f>SUM(GH184:GH187)</f>
        <v/>
      </c>
      <c r="GI188" s="465">
        <f>SUM(GI184:GI187)</f>
        <v/>
      </c>
      <c r="GJ188" s="465">
        <f>SUM(GJ184:GJ187)</f>
        <v/>
      </c>
      <c r="GK188" s="465">
        <f>SUM(GK184:GK187)</f>
        <v/>
      </c>
      <c r="GL188" s="465">
        <f>SUM(GL184:GL187)</f>
        <v/>
      </c>
      <c r="GM188" s="465">
        <f>SUM(GM184:GM187)</f>
        <v/>
      </c>
      <c r="GN188" s="465">
        <f>SUM(GN184:GN187)</f>
        <v/>
      </c>
      <c r="GO188" s="465">
        <f>SUM(GO184:GO187)</f>
        <v/>
      </c>
      <c r="GP188" s="465">
        <f>SUM(GP184:GP187)</f>
        <v/>
      </c>
      <c r="GQ188" s="465">
        <f>SUM(GQ184:GQ187)</f>
        <v/>
      </c>
      <c r="GR188" s="465">
        <f>SUM(GR184:GR187)</f>
        <v/>
      </c>
      <c r="GS188" s="465">
        <f>SUM(GS184:GS187)</f>
        <v/>
      </c>
      <c r="GT188" s="465">
        <f>SUM(GT184:GT187)</f>
        <v/>
      </c>
      <c r="GU188" s="465">
        <f>SUM(GU184:GU187)</f>
        <v/>
      </c>
      <c r="GV188" s="465">
        <f>SUM(GV184:GV187)</f>
        <v/>
      </c>
      <c r="GW188" s="465">
        <f>SUM(GW184:GW187)</f>
        <v/>
      </c>
      <c r="GX188" s="465">
        <f>SUM(GX184:GX187)</f>
        <v/>
      </c>
      <c r="GY188" s="465">
        <f>SUM(GY184:GY187)</f>
        <v/>
      </c>
      <c r="GZ188" s="465">
        <f>SUM(GZ184:GZ187)</f>
        <v/>
      </c>
      <c r="HA188" s="465">
        <f>SUM(HA184:HA187)</f>
        <v/>
      </c>
      <c r="HB188" s="465">
        <f>SUM(HB184:HB187)</f>
        <v/>
      </c>
      <c r="HC188" s="465">
        <f>SUM(HC184:HC187)</f>
        <v/>
      </c>
      <c r="HD188" s="465">
        <f>SUM(HD184:HD187)</f>
        <v/>
      </c>
      <c r="HE188" s="465">
        <f>SUM(HE184:HE187)</f>
        <v/>
      </c>
      <c r="HF188" s="465">
        <f>SUM(HF184:HF187)</f>
        <v/>
      </c>
      <c r="HG188" s="465">
        <f>SUM(HG184:HG187)</f>
        <v/>
      </c>
      <c r="HH188" s="465">
        <f>SUM(HH184:HH187)</f>
        <v/>
      </c>
      <c r="HI188" s="465">
        <f>SUM(HI184:HI187)</f>
        <v/>
      </c>
      <c r="HJ188" s="465">
        <f>SUM(HJ184:HJ187)</f>
        <v/>
      </c>
      <c r="HK188" s="465">
        <f>SUM(HK184:HK187)</f>
        <v/>
      </c>
      <c r="HL188" s="465">
        <f>SUM(HL184:HL187)</f>
        <v/>
      </c>
      <c r="HM188" s="465">
        <f>SUM(HM184:HM187)</f>
        <v/>
      </c>
      <c r="HN188" s="465">
        <f>SUM(HN184:HN187)</f>
        <v/>
      </c>
      <c r="HO188" s="465">
        <f>SUM(HO184:HO187)</f>
        <v/>
      </c>
      <c r="HP188" s="465">
        <f>SUM(HP184:HP187)</f>
        <v/>
      </c>
      <c r="HQ188" s="465">
        <f>SUM(HQ184:HQ187)</f>
        <v/>
      </c>
      <c r="HR188" s="465">
        <f>SUM(HR184:HR187)</f>
        <v/>
      </c>
      <c r="HS188" s="465">
        <f>SUM(HS184:HS187)</f>
        <v/>
      </c>
      <c r="HT188" s="465">
        <f>SUM(HT184:HT187)</f>
        <v/>
      </c>
      <c r="HU188" s="465">
        <f>SUM(HU184:HU187)</f>
        <v/>
      </c>
      <c r="HV188" s="465">
        <f>SUM(HV184:HV187)</f>
        <v/>
      </c>
      <c r="HW188" s="465">
        <f>SUM(HW184:HW187)</f>
        <v/>
      </c>
      <c r="HX188" s="465">
        <f>SUM(HX184:HX187)</f>
        <v/>
      </c>
      <c r="HY188" s="465">
        <f>SUM(HY184:HY187)</f>
        <v/>
      </c>
      <c r="HZ188" s="465">
        <f>SUM(HZ184:HZ187)</f>
        <v/>
      </c>
      <c r="IA188" s="465">
        <f>SUM(IA184:IA187)</f>
        <v/>
      </c>
      <c r="IB188" s="465">
        <f>SUM(IB184:IB187)</f>
        <v/>
      </c>
      <c r="IC188" s="465">
        <f>SUM(IC184:IC187)</f>
        <v/>
      </c>
      <c r="ID188" s="465">
        <f>SUM(ID184:ID187)</f>
        <v/>
      </c>
      <c r="IE188" s="465">
        <f>SUM(IE184:IE187)</f>
        <v/>
      </c>
      <c r="IF188" s="465">
        <f>SUM(IF184:IF187)</f>
        <v/>
      </c>
      <c r="IG188" s="465">
        <f>SUM(IG184:IG187)</f>
        <v/>
      </c>
      <c r="IH188" s="465">
        <f>SUM(IH184:IH187)</f>
        <v/>
      </c>
      <c r="II188" s="465">
        <f>SUM(II184:II187)</f>
        <v/>
      </c>
      <c r="IJ188" s="465">
        <f>SUM(IJ184:IJ187)</f>
        <v/>
      </c>
      <c r="IK188" s="465">
        <f>SUM(IK184:IK187)</f>
        <v/>
      </c>
      <c r="IL188" s="465">
        <f>SUM(IL184:IL187)</f>
        <v/>
      </c>
      <c r="IM188" s="465">
        <f>SUM(IM184:IM187)</f>
        <v/>
      </c>
      <c r="IN188" s="465">
        <f>SUM(IN184:IN187)</f>
        <v/>
      </c>
      <c r="IO188" s="465">
        <f>SUM(IO184:IO187)</f>
        <v/>
      </c>
      <c r="IP188" s="465">
        <f>SUM(IP184:IP187)</f>
        <v/>
      </c>
      <c r="IQ188" s="465">
        <f>SUM(IQ184:IQ187)</f>
        <v/>
      </c>
      <c r="IR188" s="465">
        <f>SUM(IR184:IR187)</f>
        <v/>
      </c>
      <c r="IS188" s="465">
        <f>SUM(IS184:IS187)</f>
        <v/>
      </c>
      <c r="IT188" s="465">
        <f>SUM(IT184:IT187)</f>
        <v/>
      </c>
      <c r="IU188" s="465">
        <f>SUM(IU184:IU187)</f>
        <v/>
      </c>
      <c r="IV188" s="465">
        <f>SUM(IV184:IV187)</f>
        <v/>
      </c>
      <c r="IW188" s="465">
        <f>SUM(IW184:IW187)</f>
        <v/>
      </c>
      <c r="IX188" s="465">
        <f>SUM(IX184:IX187)</f>
        <v/>
      </c>
      <c r="IY188" s="465">
        <f>SUM(IY184:IY187)</f>
        <v/>
      </c>
      <c r="IZ188" s="465">
        <f>SUM(IZ184:IZ187)</f>
        <v/>
      </c>
      <c r="JA188" s="465">
        <f>SUM(JA184:JA187)</f>
        <v/>
      </c>
      <c r="JB188" s="465">
        <f>SUM(JB184:JB187)</f>
        <v/>
      </c>
      <c r="JC188" s="465">
        <f>SUM(JC184:JC187)</f>
        <v/>
      </c>
      <c r="JD188" s="465">
        <f>SUM(JD184:JD187)</f>
        <v/>
      </c>
      <c r="JE188" s="465">
        <f>SUM(JE184:JE187)</f>
        <v/>
      </c>
      <c r="JF188" s="465">
        <f>SUM(JF184:JF187)</f>
        <v/>
      </c>
      <c r="JG188" s="465">
        <f>SUM(JG184:JG187)</f>
        <v/>
      </c>
      <c r="JH188" s="465">
        <f>SUM(JH184:JH187)</f>
        <v/>
      </c>
      <c r="JI188" s="465">
        <f>SUM(JI184:JI187)</f>
        <v/>
      </c>
      <c r="JJ188" s="465">
        <f>SUM(JJ184:JJ187)</f>
        <v/>
      </c>
      <c r="JK188" s="465">
        <f>SUM(JK184:JK187)</f>
        <v/>
      </c>
      <c r="JL188" s="465">
        <f>SUM(JL184:JL187)</f>
        <v/>
      </c>
      <c r="JM188" s="465">
        <f>SUM(JM184:JM187)</f>
        <v/>
      </c>
      <c r="JN188" s="465">
        <f>SUM(JN184:JN187)</f>
        <v/>
      </c>
      <c r="JO188" s="465">
        <f>SUM(JO184:JO187)</f>
        <v/>
      </c>
      <c r="JP188" s="465">
        <f>SUM(JP184:JP187)</f>
        <v/>
      </c>
      <c r="JQ188" s="465">
        <f>SUM(JQ184:JQ187)</f>
        <v/>
      </c>
      <c r="JR188" s="465">
        <f>SUM(JR184:JR187)</f>
        <v/>
      </c>
      <c r="JS188" s="465">
        <f>SUM(JS184:JS187)</f>
        <v/>
      </c>
      <c r="JT188" s="465">
        <f>SUM(JT184:JT187)</f>
        <v/>
      </c>
      <c r="JU188" s="465">
        <f>SUM(JU184:JU187)</f>
        <v/>
      </c>
      <c r="JV188" s="465">
        <f>SUM(JV184:JV187)</f>
        <v/>
      </c>
      <c r="JW188" s="465">
        <f>SUM(JW184:JW187)</f>
        <v/>
      </c>
      <c r="JX188" s="465">
        <f>SUM(JX184:JX187)</f>
        <v/>
      </c>
      <c r="JY188" s="465">
        <f>SUM(JY184:JY187)</f>
        <v/>
      </c>
      <c r="JZ188" s="465">
        <f>SUM(JZ184:JZ187)</f>
        <v/>
      </c>
      <c r="KA188" s="465">
        <f>SUM(KA184:KA187)</f>
        <v/>
      </c>
      <c r="KB188" s="465">
        <f>SUM(KB184:KB187)</f>
        <v/>
      </c>
      <c r="KC188" s="465">
        <f>SUM(KC184:KC187)</f>
        <v/>
      </c>
      <c r="KD188" s="465">
        <f>SUM(KD184:KD187)</f>
        <v/>
      </c>
      <c r="KE188" s="465">
        <f>SUM(KE184:KE187)</f>
        <v/>
      </c>
      <c r="KF188" s="465">
        <f>SUM(KF184:KF187)</f>
        <v/>
      </c>
      <c r="KG188" s="465">
        <f>SUM(KG184:KG187)</f>
        <v/>
      </c>
      <c r="KH188" s="465">
        <f>SUM(KH184:KH187)</f>
        <v/>
      </c>
      <c r="KI188" s="465">
        <f>SUM(KI184:KI187)</f>
        <v/>
      </c>
      <c r="KJ188" s="465">
        <f>SUM(KJ184:KJ187)</f>
        <v/>
      </c>
      <c r="KK188" s="465">
        <f>SUM(KK184:KK187)</f>
        <v/>
      </c>
      <c r="KL188" s="465">
        <f>SUM(KL184:KL187)</f>
        <v/>
      </c>
      <c r="KM188" s="465">
        <f>SUM(KM184:KM187)</f>
        <v/>
      </c>
      <c r="KN188" s="465">
        <f>SUM(KN184:KN187)</f>
        <v/>
      </c>
      <c r="KO188" s="465">
        <f>SUM(KO184:KO187)</f>
        <v/>
      </c>
      <c r="KP188" s="465">
        <f>SUM(KP184:KP187)</f>
        <v/>
      </c>
      <c r="KQ188" s="465">
        <f>SUM(KQ184:KQ187)</f>
        <v/>
      </c>
      <c r="KR188" s="465">
        <f>SUM(KR184:KR187)</f>
        <v/>
      </c>
      <c r="KS188" s="465">
        <f>SUM(KS184:KS187)</f>
        <v/>
      </c>
      <c r="KT188" s="465">
        <f>SUM(KT184:KT187)</f>
        <v/>
      </c>
      <c r="KU188" s="465">
        <f>SUM(KU184:KU187)</f>
        <v/>
      </c>
      <c r="KV188" s="465">
        <f>SUM(KV184:KV187)</f>
        <v/>
      </c>
      <c r="KW188" s="465">
        <f>SUM(KW184:KW187)</f>
        <v/>
      </c>
      <c r="KX188" s="465">
        <f>SUM(KX184:KX187)</f>
        <v/>
      </c>
      <c r="KY188" s="465">
        <f>SUM(KY184:KY187)</f>
        <v/>
      </c>
      <c r="KZ188" s="465">
        <f>SUM(KZ184:KZ187)</f>
        <v/>
      </c>
      <c r="LA188" s="465">
        <f>SUM(LA184:LA187)</f>
        <v/>
      </c>
      <c r="LB188" s="465">
        <f>SUM(LB184:LB187)</f>
        <v/>
      </c>
      <c r="LC188" s="465">
        <f>SUM(LC184:LC187)</f>
        <v/>
      </c>
      <c r="LD188" s="465">
        <f>SUM(LD184:LD187)</f>
        <v/>
      </c>
      <c r="LE188" s="465">
        <f>SUM(LE184:LE187)</f>
        <v/>
      </c>
      <c r="LF188" s="465">
        <f>SUM(LF184:LF187)</f>
        <v/>
      </c>
      <c r="LG188" s="465">
        <f>SUM(LG184:LG187)</f>
        <v/>
      </c>
      <c r="LH188" s="465">
        <f>SUM(LH184:LH187)</f>
        <v/>
      </c>
      <c r="LI188" s="465">
        <f>SUM(LI184:LI187)</f>
        <v/>
      </c>
      <c r="LJ188" s="465">
        <f>SUM(LJ184:LJ187)</f>
        <v/>
      </c>
      <c r="LK188" s="465">
        <f>SUM(LK184:LK187)</f>
        <v/>
      </c>
      <c r="LL188" s="465">
        <f>SUM(LL184:LL187)</f>
        <v/>
      </c>
      <c r="LM188" s="465">
        <f>SUM(LM184:LM187)</f>
        <v/>
      </c>
      <c r="LN188" s="465">
        <f>SUM(LN184:LN187)</f>
        <v/>
      </c>
      <c r="LO188" s="465">
        <f>SUM(LO184:LO187)</f>
        <v/>
      </c>
      <c r="LP188" s="465">
        <f>SUM(LP184:LP187)</f>
        <v/>
      </c>
      <c r="LQ188" s="465">
        <f>SUM(LQ184:LQ187)</f>
        <v/>
      </c>
      <c r="LR188" s="465">
        <f>SUM(LR184:LR187)</f>
        <v/>
      </c>
      <c r="LS188" s="465">
        <f>SUM(LS184:LS187)</f>
        <v/>
      </c>
      <c r="LT188" s="465">
        <f>SUM(LT184:LT187)</f>
        <v/>
      </c>
      <c r="LU188" s="465">
        <f>SUM(LU184:LU187)</f>
        <v/>
      </c>
      <c r="LV188" s="465">
        <f>SUM(LV184:LV187)</f>
        <v/>
      </c>
      <c r="LW188" s="465">
        <f>SUM(LW184:LW187)</f>
        <v/>
      </c>
      <c r="LX188" s="465">
        <f>SUM(LX184:LX187)</f>
        <v/>
      </c>
      <c r="LY188" s="465">
        <f>SUM(LY184:LY187)</f>
        <v/>
      </c>
      <c r="LZ188" s="465">
        <f>SUM(LZ184:LZ187)</f>
        <v/>
      </c>
      <c r="MA188" s="465">
        <f>SUM(MA184:MA187)</f>
        <v/>
      </c>
      <c r="MB188" s="465">
        <f>SUM(MB184:MB187)</f>
        <v/>
      </c>
      <c r="MC188" s="465">
        <f>SUM(MC184:MC187)</f>
        <v/>
      </c>
      <c r="MD188" s="465">
        <f>SUM(MD184:MD187)</f>
        <v/>
      </c>
      <c r="ME188" s="465">
        <f>SUM(ME184:ME187)</f>
        <v/>
      </c>
      <c r="MF188" s="465">
        <f>SUM(MF184:MF187)</f>
        <v/>
      </c>
      <c r="MG188" s="465">
        <f>SUM(MG184:MG187)</f>
        <v/>
      </c>
      <c r="MH188" s="465">
        <f>SUM(MH184:MH187)</f>
        <v/>
      </c>
      <c r="MI188" s="465">
        <f>SUM(MI184:MI187)</f>
        <v/>
      </c>
      <c r="MJ188" s="465">
        <f>SUM(MJ184:MJ187)</f>
        <v/>
      </c>
      <c r="MK188" s="465">
        <f>SUM(MK184:MK187)</f>
        <v/>
      </c>
      <c r="ML188" s="465">
        <f>SUM(ML184:ML187)</f>
        <v/>
      </c>
      <c r="MM188" s="465">
        <f>SUM(MM184:MM187)</f>
        <v/>
      </c>
      <c r="MN188" s="465">
        <f>SUM(MN184:MN187)</f>
        <v/>
      </c>
      <c r="MO188" s="465">
        <f>SUM(MO184:MO187)</f>
        <v/>
      </c>
      <c r="MP188" s="465">
        <f>SUM(MP184:MP187)</f>
        <v/>
      </c>
      <c r="MQ188" s="465">
        <f>SUM(MQ184:MQ187)</f>
        <v/>
      </c>
      <c r="MR188" s="465">
        <f>SUM(MR184:MR187)</f>
        <v/>
      </c>
      <c r="MS188" s="465">
        <f>SUM(MS184:MS187)</f>
        <v/>
      </c>
      <c r="MT188" s="465">
        <f>SUM(MT184:MT187)</f>
        <v/>
      </c>
      <c r="MU188" s="465">
        <f>SUM(MU184:MU187)</f>
        <v/>
      </c>
      <c r="MV188" s="465">
        <f>SUM(MV184:MV187)</f>
        <v/>
      </c>
      <c r="MW188" s="465">
        <f>SUM(MW184:MW187)</f>
        <v/>
      </c>
      <c r="MX188" s="465">
        <f>SUM(MX184:MX187)</f>
        <v/>
      </c>
      <c r="MY188" s="465">
        <f>SUM(MY184:MY187)</f>
        <v/>
      </c>
      <c r="MZ188" s="465">
        <f>SUM(MZ184:MZ187)</f>
        <v/>
      </c>
      <c r="NA188" s="465">
        <f>SUM(NA184:NA187)</f>
        <v/>
      </c>
      <c r="NB188" s="465">
        <f>SUM(NB184:NB187)</f>
        <v/>
      </c>
      <c r="NC188" s="465">
        <f>SUM(NC184:NC187)</f>
        <v/>
      </c>
      <c r="ND188" s="465">
        <f>SUM(ND184:ND187)</f>
        <v/>
      </c>
      <c r="NE188" s="465">
        <f>SUM(NE184:NE187)</f>
        <v/>
      </c>
      <c r="NF188" s="465">
        <f>SUM(NF184:NF187)</f>
        <v/>
      </c>
      <c r="NG188" s="465">
        <f>SUM(NG184:NG187)</f>
        <v/>
      </c>
      <c r="NH188" s="465">
        <f>SUM(NH184:NH187)</f>
        <v/>
      </c>
      <c r="NI188" s="465">
        <f>SUM(NI184:NI187)</f>
        <v/>
      </c>
      <c r="NJ188" s="465">
        <f>SUM(NJ184:NJ187)</f>
        <v/>
      </c>
      <c r="NK188" s="465">
        <f>SUM(NK184:NK187)</f>
        <v/>
      </c>
      <c r="NL188" s="465">
        <f>SUM(NL184:NL187)</f>
        <v/>
      </c>
      <c r="NM188" s="465">
        <f>SUM(NM184:NM187)</f>
        <v/>
      </c>
      <c r="NN188" s="465">
        <f>SUM(NN184:NN187)</f>
        <v/>
      </c>
      <c r="NO188" s="465">
        <f>SUM(NO184:NO187)</f>
        <v/>
      </c>
      <c r="NP188" s="465">
        <f>SUM(NP184:NP187)</f>
        <v/>
      </c>
      <c r="NQ188" s="465">
        <f>SUM(NQ184:NQ187)</f>
        <v/>
      </c>
      <c r="NR188" s="465">
        <f>SUM(NR184:NR187)</f>
        <v/>
      </c>
      <c r="NS188" s="465">
        <f>SUM(NS184:NS187)</f>
        <v/>
      </c>
      <c r="NT188" s="465">
        <f>SUM(NT184:NT187)</f>
        <v/>
      </c>
      <c r="NU188" s="465">
        <f>SUM(NU184:NU187)</f>
        <v/>
      </c>
      <c r="NV188" s="465">
        <f>SUM(NV184:NV187)</f>
        <v/>
      </c>
      <c r="NW188" s="465">
        <f>SUM(NW184:NW187)</f>
        <v/>
      </c>
      <c r="NX188" s="465">
        <f>SUM(NX184:NX187)</f>
        <v/>
      </c>
      <c r="NY188" s="465">
        <f>SUM(NY184:NY187)</f>
        <v/>
      </c>
      <c r="NZ188" s="465">
        <f>SUM(NZ184:NZ187)</f>
        <v/>
      </c>
      <c r="OA188" s="465">
        <f>SUM(OA184:OA187)</f>
        <v/>
      </c>
      <c r="OB188" s="465">
        <f>SUM(OB184:OB187)</f>
        <v/>
      </c>
      <c r="OC188" s="465">
        <f>SUM(OC184:OC187)</f>
        <v/>
      </c>
      <c r="OD188" s="465">
        <f>SUM(OD184:OD187)</f>
        <v/>
      </c>
      <c r="OE188" s="465">
        <f>SUM(OE184:OE187)</f>
        <v/>
      </c>
      <c r="OF188" s="465">
        <f>SUM(OF184:OF187)</f>
        <v/>
      </c>
      <c r="OG188" s="465">
        <f>SUM(OG184:OG187)</f>
        <v/>
      </c>
      <c r="OH188" s="465">
        <f>SUM(OH184:OH187)</f>
        <v/>
      </c>
      <c r="OI188" s="465">
        <f>SUM(OI184:OI187)</f>
        <v/>
      </c>
      <c r="OJ188" s="465">
        <f>SUM(OJ184:OJ187)</f>
        <v/>
      </c>
      <c r="OK188" s="465">
        <f>SUM(OK184:OK187)</f>
        <v/>
      </c>
      <c r="OL188" s="465">
        <f>SUM(OL184:OL187)</f>
        <v/>
      </c>
      <c r="OM188" s="465">
        <f>SUM(OM184:OM187)</f>
        <v/>
      </c>
      <c r="ON188" s="465">
        <f>SUM(ON184:ON187)</f>
        <v/>
      </c>
      <c r="OO188" s="465">
        <f>SUM(OO184:OO187)</f>
        <v/>
      </c>
      <c r="OP188" s="465">
        <f>SUM(OP184:OP187)</f>
        <v/>
      </c>
      <c r="OQ188" s="465">
        <f>SUM(OQ184:OQ187)</f>
        <v/>
      </c>
      <c r="OR188" s="465">
        <f>SUM(OR184:OR187)</f>
        <v/>
      </c>
      <c r="OS188" s="465">
        <f>SUM(OS184:OS187)</f>
        <v/>
      </c>
      <c r="OT188" s="465">
        <f>SUM(OT184:OT187)</f>
        <v/>
      </c>
      <c r="OU188" s="465">
        <f>SUM(OU184:OU187)</f>
        <v/>
      </c>
      <c r="OV188" s="465">
        <f>SUM(OV184:OV187)</f>
        <v/>
      </c>
      <c r="OW188" s="465">
        <f>SUM(OW184:OW187)</f>
        <v/>
      </c>
      <c r="OX188" s="465">
        <f>SUM(OX184:OX187)</f>
        <v/>
      </c>
      <c r="OY188" s="465">
        <f>SUM(OY184:OY187)</f>
        <v/>
      </c>
      <c r="OZ188" s="465">
        <f>SUM(OZ184:OZ187)</f>
        <v/>
      </c>
      <c r="PA188" s="465">
        <f>SUM(PA184:PA187)</f>
        <v/>
      </c>
      <c r="PB188" s="465">
        <f>SUM(PB184:PB187)</f>
        <v/>
      </c>
      <c r="PC188" s="465">
        <f>SUM(PC184:PC187)</f>
        <v/>
      </c>
      <c r="PD188" s="465">
        <f>SUM(PD184:PD187)</f>
        <v/>
      </c>
      <c r="PE188" s="465">
        <f>SUM(PE184:PE187)</f>
        <v/>
      </c>
      <c r="PF188" s="465">
        <f>SUM(PF184:PF187)</f>
        <v/>
      </c>
      <c r="PG188" s="465">
        <f>SUM(PG184:PG187)</f>
        <v/>
      </c>
      <c r="PH188" s="465">
        <f>SUM(PH184:PH187)</f>
        <v/>
      </c>
      <c r="PI188" s="465">
        <f>SUM(PI184:PI187)</f>
        <v/>
      </c>
      <c r="PJ188" s="465">
        <f>SUM(PJ184:PJ187)</f>
        <v/>
      </c>
      <c r="PK188" s="465">
        <f>SUM(PK184:PK187)</f>
        <v/>
      </c>
      <c r="PL188" s="465">
        <f>SUM(PL184:PL187)</f>
        <v/>
      </c>
      <c r="PM188" s="465">
        <f>SUM(PM184:PM187)</f>
        <v/>
      </c>
      <c r="PN188" s="465">
        <f>SUM(PN184:PN187)</f>
        <v/>
      </c>
      <c r="PO188" s="465">
        <f>SUM(PO184:PO187)</f>
        <v/>
      </c>
      <c r="PP188" s="465">
        <f>SUM(PP184:PP187)</f>
        <v/>
      </c>
      <c r="PQ188" s="465">
        <f>SUM(PQ184:PQ187)</f>
        <v/>
      </c>
      <c r="PR188" s="465">
        <f>SUM(PR184:PR187)</f>
        <v/>
      </c>
      <c r="PS188" s="465">
        <f>SUM(PS184:PS187)</f>
        <v/>
      </c>
      <c r="PT188" s="465">
        <f>SUM(PT184:PT187)</f>
        <v/>
      </c>
      <c r="PU188" s="465">
        <f>SUM(PU184:PU187)</f>
        <v/>
      </c>
      <c r="PV188" s="465">
        <f>SUM(PV184:PV187)</f>
        <v/>
      </c>
      <c r="PW188" s="465">
        <f>SUM(PW184:PW187)</f>
        <v/>
      </c>
      <c r="PX188" s="465">
        <f>SUM(PX184:PX187)</f>
        <v/>
      </c>
      <c r="PY188" s="465">
        <f>SUM(PY184:PY187)</f>
        <v/>
      </c>
      <c r="PZ188" s="465">
        <f>SUM(PZ184:PZ187)</f>
        <v/>
      </c>
      <c r="QA188" s="465">
        <f>SUM(QA184:QA187)</f>
        <v/>
      </c>
      <c r="QB188" s="465">
        <f>SUM(QB184:QB187)</f>
        <v/>
      </c>
      <c r="QC188" s="465">
        <f>SUM(QC184:QC187)</f>
        <v/>
      </c>
      <c r="QD188" s="465">
        <f>SUM(QD184:QD187)</f>
        <v/>
      </c>
      <c r="QE188" s="465">
        <f>SUM(QE184:QE187)</f>
        <v/>
      </c>
      <c r="QF188" s="465">
        <f>SUM(QF184:QF187)</f>
        <v/>
      </c>
      <c r="QG188" s="465">
        <f>SUM(QG184:QG187)</f>
        <v/>
      </c>
      <c r="QH188" s="465">
        <f>SUM(QH184:QH187)</f>
        <v/>
      </c>
      <c r="QI188" s="465">
        <f>SUM(QI184:QI187)</f>
        <v/>
      </c>
      <c r="QJ188" s="465">
        <f>SUM(QJ184:QJ187)</f>
        <v/>
      </c>
      <c r="QK188" s="465">
        <f>SUM(QK184:QK187)</f>
        <v/>
      </c>
      <c r="QL188" s="465">
        <f>SUM(QL184:QL187)</f>
        <v/>
      </c>
      <c r="QM188" s="465">
        <f>SUM(QM184:QM187)</f>
        <v/>
      </c>
      <c r="QN188" s="465">
        <f>SUM(QN184:QN187)</f>
        <v/>
      </c>
      <c r="QO188" s="465">
        <f>SUM(QO184:QO187)</f>
        <v/>
      </c>
      <c r="QP188" s="465">
        <f>SUM(QP184:QP187)</f>
        <v/>
      </c>
      <c r="QQ188" s="465">
        <f>SUM(QQ184:QQ187)</f>
        <v/>
      </c>
      <c r="QR188" s="465">
        <f>SUM(QR184:QR187)</f>
        <v/>
      </c>
      <c r="QS188" s="465">
        <f>SUM(QS184:QS187)</f>
        <v/>
      </c>
      <c r="QT188" s="465">
        <f>SUM(QT184:QT187)</f>
        <v/>
      </c>
      <c r="QU188" s="465">
        <f>SUM(QU184:QU187)</f>
        <v/>
      </c>
      <c r="QV188" s="465">
        <f>SUM(QV184:QV187)</f>
        <v/>
      </c>
      <c r="QW188" s="465">
        <f>SUM(QW184:QW187)</f>
        <v/>
      </c>
      <c r="QX188" s="465">
        <f>SUM(QX184:QX187)</f>
        <v/>
      </c>
      <c r="QY188" s="465">
        <f>SUM(QY184:QY187)</f>
        <v/>
      </c>
      <c r="QZ188" s="465">
        <f>SUM(QZ184:QZ187)</f>
        <v/>
      </c>
      <c r="RA188" s="465">
        <f>SUM(RA184:RA187)</f>
        <v/>
      </c>
      <c r="RB188" s="465">
        <f>SUM(RB184:RB187)</f>
        <v/>
      </c>
      <c r="RC188" s="465">
        <f>SUM(RC184:RC187)</f>
        <v/>
      </c>
      <c r="RD188" s="465">
        <f>SUM(RD184:RD187)</f>
        <v/>
      </c>
      <c r="RE188" s="465">
        <f>SUM(RE184:RE187)</f>
        <v/>
      </c>
      <c r="RF188" s="465">
        <f>SUM(RF184:RF187)</f>
        <v/>
      </c>
      <c r="RG188" s="119" t="n"/>
      <c r="RH188" s="466">
        <f>SUM(RH184:RH187)</f>
        <v/>
      </c>
      <c r="RI188" s="466">
        <f>SUM(RI184:RI187)</f>
        <v/>
      </c>
      <c r="RJ188" s="466">
        <f>SUM(RJ184:RJ187)</f>
        <v/>
      </c>
      <c r="RK188" s="466">
        <f>SUM(RK184:RK187)</f>
        <v/>
      </c>
      <c r="RL188" s="466">
        <f>SUM(RL184:RL187)</f>
        <v/>
      </c>
      <c r="RM188" s="466">
        <f>SUM(RM184:RM187)</f>
        <v/>
      </c>
      <c r="RN188" s="466">
        <f>SUM(RN184:RN187)</f>
        <v/>
      </c>
      <c r="RO188" s="466">
        <f>SUM(RO184:RO187)</f>
        <v/>
      </c>
      <c r="RP188" s="466">
        <f>SUM(RP184:RP187)</f>
        <v/>
      </c>
      <c r="RQ188" s="466">
        <f>SUM(RQ184:RQ187)</f>
        <v/>
      </c>
      <c r="RR188" s="466">
        <f>SUM(RR184:RR187)</f>
        <v/>
      </c>
      <c r="RS188" s="466">
        <f>SUM(RS184:RS187)</f>
        <v/>
      </c>
      <c r="RT188" s="466">
        <f>SUM(RT184:RT187)</f>
        <v/>
      </c>
      <c r="RU188" s="466">
        <f>SUM(RU184:RU187)</f>
        <v/>
      </c>
      <c r="RV188" s="466">
        <f>SUM(RV184:RV187)</f>
        <v/>
      </c>
      <c r="RW188" s="466">
        <f>SUM(RW184:RW187)</f>
        <v/>
      </c>
      <c r="RX188" s="466">
        <f>SUM(RX184:RX187)</f>
        <v/>
      </c>
      <c r="RY188" s="466">
        <f>SUM(RY184:RY187)</f>
        <v/>
      </c>
      <c r="RZ188" s="466">
        <f>SUM(RZ184:RZ187)</f>
        <v/>
      </c>
      <c r="SA188" s="466">
        <f>SUM(SA184:SA187)</f>
        <v/>
      </c>
      <c r="SB188" s="466">
        <f>SUM(SB184:SB187)</f>
        <v/>
      </c>
      <c r="SC188" s="466">
        <f>SUM(SC184:SC187)</f>
        <v/>
      </c>
      <c r="SD188" s="466">
        <f>SUM(SD184:SD187)</f>
        <v/>
      </c>
      <c r="SE188" s="466">
        <f>SUM(SE184:SE187)</f>
        <v/>
      </c>
      <c r="SF188" s="466">
        <f>SUM(SF184:SF187)</f>
        <v/>
      </c>
      <c r="SG188" s="466">
        <f>SUM(SG184:SG187)</f>
        <v/>
      </c>
      <c r="SH188" s="466">
        <f>SUM(SH184:SH187)</f>
        <v/>
      </c>
      <c r="SI188" s="466">
        <f>SUM(SI184:SI187)</f>
        <v/>
      </c>
      <c r="SJ188" s="466">
        <f>SUM(SJ184:SJ187)</f>
        <v/>
      </c>
      <c r="SK188" s="466">
        <f>SUM(SK184:SK187)</f>
        <v/>
      </c>
      <c r="SL188" s="466">
        <f>SUM(SL184:SL187)</f>
        <v/>
      </c>
      <c r="SM188" s="466">
        <f>SUM(SM184:SM187)</f>
        <v/>
      </c>
      <c r="SN188" s="466">
        <f>SUM(SN184:SN187)</f>
        <v/>
      </c>
      <c r="SO188" s="466">
        <f>SUM(SO184:SO187)</f>
        <v/>
      </c>
      <c r="SP188" s="466">
        <f>SUM(SP184:SP187)</f>
        <v/>
      </c>
      <c r="SQ188" s="466">
        <f>SUM(SQ184:SQ187)</f>
        <v/>
      </c>
      <c r="SR188" s="466">
        <f>SUM(SR184:SR187)</f>
        <v/>
      </c>
      <c r="SS188" s="466">
        <f>SUM(SS184:SS187)</f>
        <v/>
      </c>
      <c r="ST188" s="466">
        <f>SUM(ST184:ST187)</f>
        <v/>
      </c>
      <c r="SU188" s="466">
        <f>SUM(SU184:SU187)</f>
        <v/>
      </c>
      <c r="SV188" s="466">
        <f>SUM(SV184:SV187)</f>
        <v/>
      </c>
      <c r="SW188" s="466">
        <f>SUM(SW184:SW187)</f>
        <v/>
      </c>
      <c r="SX188" s="466">
        <f>SUM(SX184:SX187)</f>
        <v/>
      </c>
      <c r="SY188" s="466">
        <f>SUM(SY184:SY187)</f>
        <v/>
      </c>
      <c r="SZ188" s="467">
        <f>SUM(SZ184:SZ187)</f>
        <v/>
      </c>
      <c r="TB188" s="582">
        <f>SUM(TB184:TB187)</f>
        <v/>
      </c>
      <c r="TC188" s="582">
        <f>SUM(TC184:TC187)</f>
        <v/>
      </c>
      <c r="TE188" s="582">
        <f>SUM(TE184:TE187)</f>
        <v/>
      </c>
      <c r="TF188" s="582">
        <f>SUM(TF184:TF187)</f>
        <v/>
      </c>
      <c r="TG188" s="582">
        <f>SUM(TG184:TG187)</f>
        <v/>
      </c>
      <c r="TH188" s="582">
        <f>SUM(TH184:TH187)</f>
        <v/>
      </c>
      <c r="TI188" s="582">
        <f>SUM(TI184:TI187)</f>
        <v/>
      </c>
      <c r="TJ188" s="582">
        <f>SUM(TJ184:TJ187)</f>
        <v/>
      </c>
      <c r="TK188" s="582">
        <f>SUM(TK184:TK187)</f>
        <v/>
      </c>
      <c r="TL188" s="582">
        <f>SUM(TL184:TL187)</f>
        <v/>
      </c>
      <c r="TM188" s="582">
        <f>SUM(TM184:TM187)</f>
        <v/>
      </c>
      <c r="TN188" s="582">
        <f>SUM(TN184:TN187)</f>
        <v/>
      </c>
      <c r="TO188" s="582">
        <f>SUM(TO184:TO187)</f>
        <v/>
      </c>
      <c r="TP188" s="582">
        <f>SUM(TP184:TP187)</f>
        <v/>
      </c>
      <c r="TQ188" s="582">
        <f>SUM(TQ184:TQ187)</f>
        <v/>
      </c>
      <c r="TR188" s="582">
        <f>SUM(TR184:TR187)</f>
        <v/>
      </c>
      <c r="TS188" s="582">
        <f>SUM(TS184:TS187)</f>
        <v/>
      </c>
      <c r="TT188" s="582">
        <f>SUM(TT184:TT187)</f>
        <v/>
      </c>
      <c r="TU188" s="582">
        <f>SUM(TU184:TU187)</f>
        <v/>
      </c>
    </row>
    <row r="189" ht="14.5" customHeight="1">
      <c r="A189" s="1100" t="n"/>
      <c r="B189" s="1101" t="n"/>
      <c r="C189" s="1102" t="n"/>
      <c r="D189" s="78" t="inlineStr">
        <is>
          <t>INDIGENA</t>
        </is>
      </c>
      <c r="E189" s="7" t="n">
        <v>24</v>
      </c>
      <c r="F189" s="7" t="n">
        <v>3</v>
      </c>
      <c r="G189" s="7" t="n"/>
      <c r="H189" s="7" t="n">
        <v>8</v>
      </c>
      <c r="I189" s="7" t="n">
        <v>16</v>
      </c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>
        <v>1</v>
      </c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>
        <v>2</v>
      </c>
      <c r="BL189" s="7" t="n">
        <v>3</v>
      </c>
      <c r="BM189" s="7" t="n">
        <v>10</v>
      </c>
      <c r="BN189" s="7" t="n"/>
      <c r="BO189" s="7" t="n">
        <v>23</v>
      </c>
      <c r="BP189" s="7" t="n">
        <v>19</v>
      </c>
      <c r="BQ189" s="7" t="n">
        <v>17</v>
      </c>
      <c r="BR189" s="7" t="n"/>
      <c r="BS189" s="7" t="n"/>
      <c r="BT189" s="7" t="n"/>
      <c r="BU189" s="7" t="n"/>
      <c r="BV189" s="7" t="n"/>
      <c r="BW189" s="7" t="n">
        <v>1</v>
      </c>
      <c r="BX189" s="7" t="n"/>
      <c r="BY189" s="7" t="n"/>
      <c r="BZ189" s="7" t="n"/>
      <c r="CA189" s="7" t="n"/>
      <c r="CB189" s="7" t="n"/>
      <c r="CC189" s="7" t="n"/>
      <c r="CD189" s="7" t="n"/>
      <c r="CE189" s="7" t="n"/>
      <c r="CF189" s="7" t="n"/>
      <c r="CG189" s="7" t="n">
        <v>20</v>
      </c>
      <c r="CH189" s="7" t="n">
        <v>1</v>
      </c>
      <c r="CI189" s="7" t="n"/>
      <c r="CJ189" s="7" t="n"/>
      <c r="CK189" s="7" t="n"/>
      <c r="CL189" s="7" t="n">
        <v>21</v>
      </c>
      <c r="CM189" s="7" t="n"/>
      <c r="CN189" s="7" t="n"/>
      <c r="CO189" s="7" t="n"/>
      <c r="CP189" s="7" t="n"/>
      <c r="CQ189" s="7" t="n"/>
      <c r="CR189" s="7" t="n"/>
      <c r="CS189" s="7" t="n"/>
      <c r="CT189" s="7" t="n"/>
      <c r="CU189" s="7" t="n"/>
      <c r="CV189" s="7" t="n"/>
      <c r="CW189" s="7" t="n"/>
      <c r="CX189" s="7" t="n">
        <v>23</v>
      </c>
      <c r="CY189" s="7" t="n">
        <v>20</v>
      </c>
      <c r="CZ189" s="7" t="n">
        <v>16</v>
      </c>
      <c r="DA189" s="7" t="n">
        <v>20</v>
      </c>
      <c r="DB189" s="7" t="n"/>
      <c r="DC189" s="7" t="n"/>
      <c r="DD189" s="7" t="n"/>
      <c r="DE189" s="7" t="n"/>
      <c r="DF189" s="7" t="n"/>
      <c r="DG189" s="7" t="n"/>
      <c r="DH189" s="7" t="n"/>
      <c r="DI189" s="7" t="n"/>
      <c r="DJ189" s="7" t="n">
        <v>1</v>
      </c>
      <c r="DK189" s="7" t="n">
        <v>1</v>
      </c>
      <c r="DL189" s="7" t="n"/>
      <c r="DM189" s="7" t="n"/>
      <c r="DN189" s="7" t="n"/>
      <c r="DO189" s="7" t="n"/>
      <c r="DP189" s="7" t="n"/>
      <c r="DQ189" s="7" t="n"/>
      <c r="DR189" s="7" t="n"/>
      <c r="DS189" s="7" t="n"/>
      <c r="DT189" s="7" t="n"/>
      <c r="DU189" s="7" t="n">
        <v>21</v>
      </c>
      <c r="DV189" s="7" t="n"/>
      <c r="DW189" s="7" t="n"/>
      <c r="DX189" s="7" t="n"/>
      <c r="DY189" s="7" t="n"/>
      <c r="DZ189" s="7" t="n"/>
      <c r="EA189" s="7" t="n"/>
      <c r="EB189" s="7" t="n"/>
      <c r="EC189" s="7" t="n"/>
      <c r="ED189" s="7" t="n"/>
      <c r="EE189" s="7" t="n"/>
      <c r="EF189" s="7" t="n"/>
      <c r="EG189" s="7" t="n"/>
      <c r="EH189" s="7" t="n"/>
      <c r="EI189" s="7" t="n"/>
      <c r="EJ189" s="7" t="n"/>
      <c r="EK189" s="7" t="n"/>
      <c r="EL189" s="7" t="n"/>
      <c r="EM189" s="7" t="n"/>
      <c r="EN189" s="7" t="n"/>
      <c r="EO189" s="7" t="n"/>
      <c r="EP189" s="7" t="n"/>
      <c r="EQ189" s="7" t="n"/>
      <c r="ER189" s="7" t="n"/>
      <c r="ES189" s="7" t="n"/>
      <c r="ET189" s="7" t="n"/>
      <c r="EU189" s="7" t="n"/>
      <c r="EV189" s="7" t="n"/>
      <c r="EW189" s="7" t="n"/>
      <c r="EX189" s="7" t="n"/>
      <c r="EY189" s="7" t="n"/>
      <c r="EZ189" s="7" t="n"/>
      <c r="FA189" s="7" t="n">
        <v>23</v>
      </c>
      <c r="FB189" s="7" t="n">
        <v>21</v>
      </c>
      <c r="FC189" s="7" t="n">
        <v>24</v>
      </c>
      <c r="FD189" s="7" t="n">
        <v>20</v>
      </c>
      <c r="FE189" s="7" t="n">
        <v>16</v>
      </c>
      <c r="FF189" s="7" t="n"/>
      <c r="FG189" s="7" t="n"/>
      <c r="FH189" s="7" t="n"/>
      <c r="FI189" s="7" t="n">
        <v>16</v>
      </c>
      <c r="FJ189" s="7" t="n">
        <v>1</v>
      </c>
      <c r="FK189" s="7" t="n"/>
      <c r="FL189" s="7" t="n"/>
      <c r="FM189" s="7" t="n"/>
      <c r="FN189" s="7" t="n"/>
      <c r="FO189" s="7" t="n"/>
      <c r="FP189" s="7" t="n"/>
      <c r="FQ189" s="7" t="n"/>
      <c r="FR189" s="7" t="n"/>
      <c r="FS189" s="7" t="n">
        <v>19</v>
      </c>
      <c r="FT189" s="7" t="n">
        <v>1</v>
      </c>
      <c r="FU189" s="7" t="n"/>
      <c r="FV189" s="7" t="n"/>
      <c r="FW189" s="7" t="n">
        <v>1</v>
      </c>
      <c r="FX189" s="7" t="n"/>
      <c r="FY189" s="7" t="n">
        <v>1</v>
      </c>
      <c r="FZ189" s="7" t="n"/>
      <c r="GA189" s="7" t="n"/>
      <c r="GB189" s="7" t="n"/>
      <c r="GC189" s="7" t="n">
        <v>3</v>
      </c>
      <c r="GD189" s="7" t="n"/>
      <c r="GE189" s="7" t="n"/>
      <c r="GF189" s="7" t="n"/>
      <c r="GG189" s="7" t="n"/>
      <c r="GH189" s="7" t="n"/>
      <c r="GI189" s="7" t="n"/>
      <c r="GJ189" s="7" t="n"/>
      <c r="GK189" s="7" t="n"/>
      <c r="GL189" s="7" t="n"/>
      <c r="GM189" s="7" t="n"/>
      <c r="GN189" s="7" t="n"/>
      <c r="GO189" s="7" t="n"/>
      <c r="GP189" s="7" t="n"/>
      <c r="GQ189" s="7" t="n"/>
      <c r="GR189" s="7" t="n"/>
      <c r="GS189" s="7" t="n"/>
      <c r="GT189" s="7" t="n"/>
      <c r="GU189" s="7" t="n"/>
      <c r="GV189" s="7" t="n"/>
      <c r="GW189" s="7" t="n"/>
      <c r="GX189" s="7" t="n">
        <v>9</v>
      </c>
      <c r="GY189" s="7" t="n">
        <v>2</v>
      </c>
      <c r="GZ189" s="7" t="n"/>
      <c r="HA189" s="7" t="n"/>
      <c r="HB189" s="7" t="n"/>
      <c r="HC189" s="7" t="n"/>
      <c r="HD189" s="7" t="n"/>
      <c r="HE189" s="7" t="n"/>
      <c r="HF189" s="7" t="n"/>
      <c r="HG189" s="7" t="n"/>
      <c r="HH189" s="7" t="n"/>
      <c r="HI189" s="7" t="n"/>
      <c r="HJ189" s="7" t="n"/>
      <c r="HK189" s="7" t="n"/>
      <c r="HL189" s="7" t="n"/>
      <c r="HM189" s="7" t="n"/>
      <c r="HN189" s="7" t="n"/>
      <c r="HO189" s="7" t="n"/>
      <c r="HP189" s="7" t="n"/>
      <c r="HQ189" s="7" t="n">
        <v>2</v>
      </c>
      <c r="HR189" s="7" t="n">
        <v>1</v>
      </c>
      <c r="HS189" s="7" t="n">
        <v>3</v>
      </c>
      <c r="HT189" s="7" t="n">
        <v>2</v>
      </c>
      <c r="HU189" s="7" t="n">
        <v>3</v>
      </c>
      <c r="HV189" s="7" t="n"/>
      <c r="HW189" s="7" t="n"/>
      <c r="HX189" s="7" t="n"/>
      <c r="HY189" s="7" t="n"/>
      <c r="HZ189" s="7" t="n"/>
      <c r="IA189" s="7" t="n"/>
      <c r="IB189" s="7" t="n"/>
      <c r="IC189" s="7" t="n"/>
      <c r="ID189" s="7" t="n"/>
      <c r="IE189" s="7" t="n"/>
      <c r="IF189" s="7" t="n"/>
      <c r="IG189" s="7" t="n"/>
      <c r="IH189" s="7" t="n"/>
      <c r="II189" s="7" t="n"/>
      <c r="IJ189" s="7" t="n"/>
      <c r="IK189" s="7" t="n"/>
      <c r="IL189" s="7" t="n"/>
      <c r="IM189" s="7" t="n"/>
      <c r="IN189" s="7" t="n"/>
      <c r="IO189" s="7" t="n"/>
      <c r="IP189" s="7" t="n"/>
      <c r="IQ189" s="7" t="n">
        <v>16</v>
      </c>
      <c r="IR189" s="7" t="n"/>
      <c r="IS189" s="7" t="n"/>
      <c r="IT189" s="7" t="n"/>
      <c r="IU189" s="7" t="n"/>
      <c r="IV189" s="7" t="n"/>
      <c r="IW189" s="7" t="n"/>
      <c r="IX189" s="7" t="n"/>
      <c r="IY189" s="7" t="n"/>
      <c r="IZ189" s="7" t="n"/>
      <c r="JA189" s="7" t="n"/>
      <c r="JB189" s="7" t="n"/>
      <c r="JC189" s="7" t="n"/>
      <c r="JD189" s="7" t="n">
        <v>16</v>
      </c>
      <c r="JE189" s="7" t="n"/>
      <c r="JF189" s="7" t="n"/>
      <c r="JG189" s="7" t="n"/>
      <c r="JH189" s="7" t="n"/>
      <c r="JI189" s="7" t="n"/>
      <c r="JJ189" s="7" t="n"/>
      <c r="JK189" s="7" t="n"/>
      <c r="JL189" s="7" t="n"/>
      <c r="JM189" s="7" t="n"/>
      <c r="JN189" s="7" t="n"/>
      <c r="JO189" s="7" t="n"/>
      <c r="JP189" s="7" t="n">
        <v>21</v>
      </c>
      <c r="JQ189" s="7" t="n"/>
      <c r="JR189" s="7" t="n">
        <v>1</v>
      </c>
      <c r="JS189" s="7" t="n"/>
      <c r="JT189" s="7" t="n"/>
      <c r="JU189" s="7" t="n"/>
      <c r="JV189" s="7" t="n"/>
      <c r="JW189" s="7" t="n"/>
      <c r="JX189" s="7" t="n"/>
      <c r="JY189" s="7" t="n"/>
      <c r="JZ189" s="7" t="n"/>
      <c r="KA189" s="7" t="n"/>
      <c r="KB189" s="7" t="n"/>
      <c r="KC189" s="7" t="n">
        <v>1</v>
      </c>
      <c r="KD189" s="7" t="n"/>
      <c r="KE189" s="7" t="n"/>
      <c r="KF189" s="7" t="n"/>
      <c r="KG189" s="7" t="n"/>
      <c r="KH189" s="7" t="n">
        <v>3</v>
      </c>
      <c r="KI189" s="7" t="n">
        <v>2</v>
      </c>
      <c r="KJ189" s="7" t="n">
        <v>1</v>
      </c>
      <c r="KK189" s="7" t="n">
        <v>1</v>
      </c>
      <c r="KL189" s="7" t="n"/>
      <c r="KM189" s="7" t="n"/>
      <c r="KN189" s="7" t="n"/>
      <c r="KO189" s="7" t="n"/>
      <c r="KP189" s="7" t="n"/>
      <c r="KQ189" s="7" t="n">
        <v>2</v>
      </c>
      <c r="KR189" s="7" t="n"/>
      <c r="KS189" s="7" t="n"/>
      <c r="KT189" s="7" t="n"/>
      <c r="KU189" s="7" t="n"/>
      <c r="KV189" s="7" t="n">
        <v>3</v>
      </c>
      <c r="KW189" s="7" t="n">
        <v>1</v>
      </c>
      <c r="KX189" s="7" t="n">
        <v>2</v>
      </c>
      <c r="KY189" s="7" t="n">
        <v>1</v>
      </c>
      <c r="KZ189" s="7" t="n">
        <v>3</v>
      </c>
      <c r="LA189" s="7" t="n"/>
      <c r="LB189" s="7" t="n"/>
      <c r="LC189" s="7" t="n"/>
      <c r="LD189" s="7" t="n"/>
      <c r="LE189" s="7" t="n"/>
      <c r="LF189" s="7" t="n"/>
      <c r="LG189" s="7" t="n"/>
      <c r="LH189" s="7" t="n"/>
      <c r="LI189" s="7" t="n"/>
      <c r="LJ189" s="7" t="n"/>
      <c r="LK189" s="7" t="n"/>
      <c r="LL189" s="7" t="n"/>
      <c r="LM189" s="7" t="n"/>
      <c r="LN189" s="7" t="n"/>
      <c r="LO189" s="7" t="n"/>
      <c r="LP189" s="7" t="n"/>
      <c r="LQ189" s="7" t="n"/>
      <c r="LR189" s="7" t="n"/>
      <c r="LS189" s="7" t="n"/>
      <c r="LT189" s="7" t="n"/>
      <c r="LU189" s="7" t="n"/>
      <c r="LV189" s="7" t="n"/>
      <c r="LW189" s="7" t="n"/>
      <c r="LX189" s="7" t="n"/>
      <c r="LY189" s="7" t="n"/>
      <c r="LZ189" s="7" t="n"/>
      <c r="MA189" s="7" t="n"/>
      <c r="MB189" s="7" t="n">
        <v>1</v>
      </c>
      <c r="MC189" s="7" t="n"/>
      <c r="MD189" s="7" t="n"/>
      <c r="ME189" s="7" t="n"/>
      <c r="MF189" s="7" t="n"/>
      <c r="MG189" s="7" t="n"/>
      <c r="MH189" s="7" t="n">
        <v>17</v>
      </c>
      <c r="MI189" s="7" t="n"/>
      <c r="MJ189" s="7" t="n"/>
      <c r="MK189" s="7" t="n"/>
      <c r="ML189" s="7" t="n"/>
      <c r="MM189" s="7" t="n"/>
      <c r="MN189" s="7" t="n"/>
      <c r="MO189" s="7" t="n">
        <v>16</v>
      </c>
      <c r="MP189" s="7" t="n">
        <v>12</v>
      </c>
      <c r="MQ189" s="7" t="n">
        <v>18</v>
      </c>
      <c r="MR189" s="7" t="n">
        <v>5</v>
      </c>
      <c r="MS189" s="7" t="n">
        <v>17</v>
      </c>
      <c r="MT189" s="7" t="n"/>
      <c r="MU189" s="7" t="n">
        <v>2</v>
      </c>
      <c r="MV189" s="7" t="n">
        <v>2</v>
      </c>
      <c r="MW189" s="7" t="n">
        <v>7</v>
      </c>
      <c r="MX189" s="7" t="n"/>
      <c r="MY189" s="7" t="n"/>
      <c r="MZ189" s="7" t="n">
        <v>17</v>
      </c>
      <c r="NA189" s="7" t="n"/>
      <c r="NB189" s="7" t="n">
        <v>17</v>
      </c>
      <c r="NC189" s="7" t="n">
        <v>22</v>
      </c>
      <c r="ND189" s="7" t="n"/>
      <c r="NE189" s="7" t="n"/>
      <c r="NF189" s="7" t="n"/>
      <c r="NG189" s="7" t="n"/>
      <c r="NH189" s="7" t="n"/>
      <c r="NI189" s="7" t="n">
        <v>4</v>
      </c>
      <c r="NJ189" s="7" t="n"/>
      <c r="NK189" s="7" t="n"/>
      <c r="NL189" s="7" t="n"/>
      <c r="NM189" s="7" t="n"/>
      <c r="NN189" s="7" t="n"/>
      <c r="NO189" s="7" t="n"/>
      <c r="NP189" s="7" t="n"/>
      <c r="NQ189" s="619" t="n"/>
      <c r="NR189" s="619" t="n"/>
      <c r="NS189" s="619" t="n"/>
      <c r="NT189" s="619" t="n"/>
      <c r="NU189" s="619" t="n"/>
      <c r="NV189" s="619" t="n"/>
      <c r="NW189" s="619" t="n"/>
      <c r="NX189" s="619" t="n"/>
      <c r="NY189" s="7" t="n"/>
      <c r="NZ189" s="7" t="n"/>
      <c r="OA189" s="7" t="n"/>
      <c r="OB189" s="7" t="n"/>
      <c r="OC189" s="7" t="n"/>
      <c r="OD189" s="7" t="n"/>
      <c r="OE189" s="7" t="n"/>
      <c r="OF189" s="7" t="n"/>
      <c r="OG189" s="619" t="n"/>
      <c r="OH189" s="619" t="n"/>
      <c r="OI189" s="619" t="n"/>
      <c r="OJ189" s="619" t="n"/>
      <c r="OK189" s="619" t="n"/>
      <c r="OL189" s="619" t="n"/>
      <c r="OM189" s="619" t="n"/>
      <c r="ON189" s="619" t="n"/>
      <c r="OO189" s="619" t="n"/>
      <c r="OP189" s="619" t="n"/>
      <c r="OQ189" s="619" t="n"/>
      <c r="OR189" s="619" t="n"/>
      <c r="OS189" s="619" t="n"/>
      <c r="OT189" s="619" t="n"/>
      <c r="OU189" s="619" t="n"/>
      <c r="OV189" s="619" t="n"/>
      <c r="OW189" s="7" t="n"/>
      <c r="OX189" s="7" t="n"/>
      <c r="OY189" s="7" t="n"/>
      <c r="OZ189" s="7" t="n"/>
      <c r="PA189" s="7" t="n"/>
      <c r="PB189" s="7" t="n"/>
      <c r="PC189" s="7" t="n"/>
      <c r="PD189" s="7" t="n"/>
      <c r="PE189" s="7" t="n"/>
      <c r="PF189" s="7" t="n"/>
      <c r="PG189" s="7" t="n"/>
      <c r="PH189" s="7" t="n"/>
      <c r="PI189" s="7" t="n"/>
      <c r="PJ189" s="7" t="n"/>
      <c r="PK189" s="7" t="n"/>
      <c r="PL189" s="7" t="n"/>
      <c r="PM189" s="7" t="n"/>
      <c r="PN189" s="7" t="n"/>
      <c r="PO189" s="7" t="n">
        <v>13</v>
      </c>
      <c r="PP189" s="7" t="n">
        <v>2</v>
      </c>
      <c r="PQ189" s="7" t="n">
        <v>2</v>
      </c>
      <c r="PR189" s="7" t="n">
        <v>2</v>
      </c>
      <c r="PS189" s="7" t="n">
        <v>1</v>
      </c>
      <c r="PT189" s="7" t="n">
        <v>1</v>
      </c>
      <c r="PU189" s="7" t="n">
        <v>1</v>
      </c>
      <c r="PV189" s="7" t="n"/>
      <c r="PW189" s="7" t="n"/>
      <c r="PX189" s="7" t="n"/>
      <c r="PY189" s="7" t="n"/>
      <c r="PZ189" s="7" t="n"/>
      <c r="QA189" s="7" t="n"/>
      <c r="QB189" s="7" t="n"/>
      <c r="QC189" s="7" t="n"/>
      <c r="QD189" s="7" t="n"/>
      <c r="QE189" s="7" t="n"/>
      <c r="QF189" s="7" t="n"/>
      <c r="QG189" s="7" t="n"/>
      <c r="QH189" s="7" t="n"/>
      <c r="QI189" s="7" t="n"/>
      <c r="QJ189" s="7" t="n"/>
      <c r="QK189" s="7" t="n"/>
      <c r="QL189" s="7" t="n"/>
      <c r="QM189" s="7" t="n"/>
      <c r="QN189" s="7" t="n"/>
      <c r="QO189" s="7" t="n"/>
      <c r="QP189" s="7" t="n"/>
      <c r="QQ189" s="7" t="n"/>
      <c r="QR189" s="7" t="n"/>
      <c r="QS189" s="7" t="n"/>
      <c r="QT189" s="7" t="n"/>
      <c r="QU189" s="7" t="n"/>
      <c r="QV189" s="7" t="n"/>
      <c r="QW189" s="7" t="n"/>
      <c r="QX189" s="7" t="n"/>
      <c r="QY189" s="7" t="n"/>
      <c r="QZ189" s="7" t="n"/>
      <c r="RA189" s="7" t="n"/>
      <c r="RB189" s="7" t="n"/>
      <c r="RC189" s="7" t="n"/>
      <c r="RD189" s="7" t="n"/>
      <c r="RE189" s="7" t="n"/>
      <c r="RF189" s="455">
        <f>SUM(E189:RE189)-QF189-QL189-SUM(QO189:QQ189)-SUM(QT189:QV189)</f>
        <v/>
      </c>
      <c r="RG189" s="119" t="n"/>
      <c r="RH189" s="456">
        <f>SUM(E189:G189)</f>
        <v/>
      </c>
      <c r="RI189" s="456">
        <f>SUM(H189:BN189)</f>
        <v/>
      </c>
      <c r="RJ189" s="456">
        <f>SUM(BO189:CT189)</f>
        <v/>
      </c>
      <c r="RK189" s="244">
        <f>SUM(CU189:CW189)</f>
        <v/>
      </c>
      <c r="RL189" s="456">
        <f>SUM(CX189:DH189)</f>
        <v/>
      </c>
      <c r="RM189" s="456">
        <f>SUM(DI189:DU189)</f>
        <v/>
      </c>
      <c r="RN189" s="456">
        <f>SUM(DV189:EZ189)</f>
        <v/>
      </c>
      <c r="RO189" s="456">
        <f>SUM(FA189:FB189)</f>
        <v/>
      </c>
      <c r="RP189" s="456">
        <f>SUM(FC189:FH189)</f>
        <v/>
      </c>
      <c r="RQ189" s="456">
        <f>SUM(FI189:GB189)</f>
        <v/>
      </c>
      <c r="RR189" s="456">
        <f>SUM(GC189:GW189)</f>
        <v/>
      </c>
      <c r="RS189" s="456">
        <f>SUM(GX189:IP189)</f>
        <v/>
      </c>
      <c r="RT189" s="456">
        <f>SUM(IQ189:JC189)</f>
        <v/>
      </c>
      <c r="RU189" s="456">
        <f>SUM(JD189:JV189)</f>
        <v/>
      </c>
      <c r="RV189" s="456">
        <f>SUM(JW189:MA189)</f>
        <v/>
      </c>
      <c r="RW189" s="456">
        <f>SUM(MB189:MN189)</f>
        <v/>
      </c>
      <c r="RX189" s="456">
        <f>MO189</f>
        <v/>
      </c>
      <c r="RY189" s="456">
        <f>SUM(MP189:MQ189)</f>
        <v/>
      </c>
      <c r="RZ189" s="456">
        <f>SUM(MR189:MT189)</f>
        <v/>
      </c>
      <c r="SA189" s="456">
        <f>SUM(MU189:MW189)</f>
        <v/>
      </c>
      <c r="SB189" s="456">
        <f>SUM(MX189:MZ189)</f>
        <v/>
      </c>
      <c r="SC189" s="456">
        <f>SUM(NA189:NB189)</f>
        <v/>
      </c>
      <c r="SD189" s="456">
        <f>SUM(NC189)</f>
        <v/>
      </c>
      <c r="SE189" s="456">
        <f>SUM(ND189:NF189)</f>
        <v/>
      </c>
      <c r="SF189" s="456">
        <f>SUM(NG189)</f>
        <v/>
      </c>
      <c r="SG189" s="456">
        <f>SUM(NH189)</f>
        <v/>
      </c>
      <c r="SH189" s="456">
        <f>NI189</f>
        <v/>
      </c>
      <c r="SI189" s="456">
        <f>NJ189</f>
        <v/>
      </c>
      <c r="SJ189" s="456">
        <f>SUM(NK189:NP189)</f>
        <v/>
      </c>
      <c r="SK189" s="456">
        <f>SUM(NQ189:PN189)</f>
        <v/>
      </c>
      <c r="SL189" s="456">
        <f>SUM(PO189:PX189)</f>
        <v/>
      </c>
      <c r="SM189" s="456">
        <f>SUM(PY189:PZ189)</f>
        <v/>
      </c>
      <c r="SN189" s="456">
        <f>SUM(QA189:QB189)</f>
        <v/>
      </c>
      <c r="SO189" s="456">
        <f>SUM(QC189:QE189)</f>
        <v/>
      </c>
      <c r="SP189" s="456">
        <f>SUM(QG189:QK189)</f>
        <v/>
      </c>
      <c r="SQ189" s="456">
        <f>SUM(QM189:QN189)</f>
        <v/>
      </c>
      <c r="SR189" s="456">
        <f>SUM(QO189)</f>
        <v/>
      </c>
      <c r="SS189" s="456">
        <f>SUM(QP189)+QQ189</f>
        <v/>
      </c>
      <c r="ST189" s="456">
        <f>SUM(QR189)</f>
        <v/>
      </c>
      <c r="SU189" s="456">
        <f>SUM(QS189)</f>
        <v/>
      </c>
      <c r="SV189" s="456">
        <f>SUM(QT189)</f>
        <v/>
      </c>
      <c r="SW189" s="456">
        <f>SUM(QU189)</f>
        <v/>
      </c>
      <c r="SX189" s="456">
        <f>SUM(QV189)</f>
        <v/>
      </c>
      <c r="SY189" s="456">
        <f>SUM(QW189:RE189)</f>
        <v/>
      </c>
      <c r="SZ189" s="157">
        <f>SUM(RH189:SX189)-SUM(SR189:SS189)-SUM(SV189:SX189)</f>
        <v/>
      </c>
      <c r="TB189" s="625" t="n">
        <v>18</v>
      </c>
      <c r="TC189" s="625" t="n"/>
      <c r="TE189" s="625" t="n">
        <v>4</v>
      </c>
      <c r="TF189" s="625" t="n"/>
      <c r="TG189" s="625" t="n"/>
      <c r="TH189" s="625" t="n"/>
      <c r="TI189" s="625" t="n"/>
      <c r="TJ189" s="625" t="n"/>
      <c r="TK189" s="625" t="n"/>
      <c r="TL189" s="625" t="n"/>
      <c r="TM189" s="625" t="n"/>
      <c r="TN189" s="625" t="n"/>
      <c r="TO189" s="625" t="n"/>
      <c r="TP189" s="625" t="n"/>
      <c r="TQ189" s="625" t="n"/>
      <c r="TR189" s="625" t="n"/>
      <c r="TS189" s="625" t="n"/>
      <c r="TT189" s="625" t="n"/>
      <c r="TU189" s="625" t="n"/>
    </row>
    <row r="190" ht="14.5" customHeight="1">
      <c r="A190" s="1100" t="n"/>
      <c r="B190" s="1101" t="n"/>
      <c r="C190" s="1102" t="n"/>
      <c r="D190" s="79" t="inlineStr">
        <is>
          <t>ROM  (GITANO)</t>
        </is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  <c r="CD190" s="7" t="n"/>
      <c r="CE190" s="7" t="n"/>
      <c r="CF190" s="7" t="n"/>
      <c r="CG190" s="7" t="n"/>
      <c r="CH190" s="7" t="n"/>
      <c r="CI190" s="7" t="n"/>
      <c r="CJ190" s="7" t="n"/>
      <c r="CK190" s="7" t="n"/>
      <c r="CL190" s="7" t="n"/>
      <c r="CM190" s="7" t="n"/>
      <c r="CN190" s="7" t="n"/>
      <c r="CO190" s="7" t="n"/>
      <c r="CP190" s="7" t="n"/>
      <c r="CQ190" s="7" t="n"/>
      <c r="CR190" s="7" t="n"/>
      <c r="CS190" s="7" t="n"/>
      <c r="CT190" s="7" t="n"/>
      <c r="CU190" s="7" t="n"/>
      <c r="CV190" s="7" t="n"/>
      <c r="CW190" s="7" t="n"/>
      <c r="CX190" s="7" t="n"/>
      <c r="CY190" s="7" t="n"/>
      <c r="CZ190" s="7" t="n"/>
      <c r="DA190" s="7" t="n"/>
      <c r="DB190" s="7" t="n"/>
      <c r="DC190" s="7" t="n"/>
      <c r="DD190" s="7" t="n"/>
      <c r="DE190" s="7" t="n"/>
      <c r="DF190" s="7" t="n"/>
      <c r="DG190" s="7" t="n"/>
      <c r="DH190" s="7" t="n"/>
      <c r="DI190" s="7" t="n"/>
      <c r="DJ190" s="7" t="n"/>
      <c r="DK190" s="7" t="n"/>
      <c r="DL190" s="7" t="n"/>
      <c r="DM190" s="7" t="n"/>
      <c r="DN190" s="7" t="n"/>
      <c r="DO190" s="7" t="n"/>
      <c r="DP190" s="7" t="n"/>
      <c r="DQ190" s="7" t="n"/>
      <c r="DR190" s="7" t="n"/>
      <c r="DS190" s="7" t="n"/>
      <c r="DT190" s="7" t="n"/>
      <c r="DU190" s="7" t="n"/>
      <c r="DV190" s="7" t="n"/>
      <c r="DW190" s="7" t="n"/>
      <c r="DX190" s="7" t="n"/>
      <c r="DY190" s="7" t="n"/>
      <c r="DZ190" s="7" t="n"/>
      <c r="EA190" s="7" t="n"/>
      <c r="EB190" s="7" t="n"/>
      <c r="EC190" s="7" t="n"/>
      <c r="ED190" s="7" t="n"/>
      <c r="EE190" s="7" t="n"/>
      <c r="EF190" s="7" t="n"/>
      <c r="EG190" s="7" t="n"/>
      <c r="EH190" s="7" t="n"/>
      <c r="EI190" s="7" t="n"/>
      <c r="EJ190" s="7" t="n"/>
      <c r="EK190" s="7" t="n"/>
      <c r="EL190" s="7" t="n"/>
      <c r="EM190" s="7" t="n"/>
      <c r="EN190" s="7" t="n"/>
      <c r="EO190" s="7" t="n"/>
      <c r="EP190" s="7" t="n"/>
      <c r="EQ190" s="7" t="n"/>
      <c r="ER190" s="7" t="n"/>
      <c r="ES190" s="7" t="n"/>
      <c r="ET190" s="7" t="n"/>
      <c r="EU190" s="7" t="n"/>
      <c r="EV190" s="7" t="n"/>
      <c r="EW190" s="7" t="n"/>
      <c r="EX190" s="7" t="n"/>
      <c r="EY190" s="7" t="n"/>
      <c r="EZ190" s="7" t="n"/>
      <c r="FA190" s="7" t="n"/>
      <c r="FB190" s="7" t="n"/>
      <c r="FC190" s="7" t="n"/>
      <c r="FD190" s="7" t="n"/>
      <c r="FE190" s="7" t="n"/>
      <c r="FF190" s="7" t="n"/>
      <c r="FG190" s="7" t="n"/>
      <c r="FH190" s="7" t="n"/>
      <c r="FI190" s="7" t="n"/>
      <c r="FJ190" s="7" t="n"/>
      <c r="FK190" s="7" t="n"/>
      <c r="FL190" s="7" t="n"/>
      <c r="FM190" s="7" t="n"/>
      <c r="FN190" s="7" t="n"/>
      <c r="FO190" s="7" t="n"/>
      <c r="FP190" s="7" t="n"/>
      <c r="FQ190" s="7" t="n"/>
      <c r="FR190" s="7" t="n"/>
      <c r="FS190" s="7" t="n"/>
      <c r="FT190" s="7" t="n"/>
      <c r="FU190" s="7" t="n"/>
      <c r="FV190" s="7" t="n"/>
      <c r="FW190" s="7" t="n"/>
      <c r="FX190" s="7" t="n"/>
      <c r="FY190" s="7" t="n"/>
      <c r="FZ190" s="7" t="n"/>
      <c r="GA190" s="7" t="n"/>
      <c r="GB190" s="7" t="n"/>
      <c r="GC190" s="7" t="n"/>
      <c r="GD190" s="7" t="n"/>
      <c r="GE190" s="7" t="n"/>
      <c r="GF190" s="7" t="n"/>
      <c r="GG190" s="7" t="n"/>
      <c r="GH190" s="7" t="n"/>
      <c r="GI190" s="7" t="n"/>
      <c r="GJ190" s="7" t="n"/>
      <c r="GK190" s="7" t="n"/>
      <c r="GL190" s="7" t="n"/>
      <c r="GM190" s="7" t="n"/>
      <c r="GN190" s="7" t="n"/>
      <c r="GO190" s="7" t="n"/>
      <c r="GP190" s="7" t="n"/>
      <c r="GQ190" s="7" t="n"/>
      <c r="GR190" s="7" t="n"/>
      <c r="GS190" s="7" t="n"/>
      <c r="GT190" s="7" t="n"/>
      <c r="GU190" s="7" t="n"/>
      <c r="GV190" s="7" t="n"/>
      <c r="GW190" s="7" t="n"/>
      <c r="GX190" s="7" t="n"/>
      <c r="GY190" s="7" t="n"/>
      <c r="GZ190" s="7" t="n"/>
      <c r="HA190" s="7" t="n"/>
      <c r="HB190" s="7" t="n"/>
      <c r="HC190" s="7" t="n"/>
      <c r="HD190" s="7" t="n"/>
      <c r="HE190" s="7" t="n"/>
      <c r="HF190" s="7" t="n"/>
      <c r="HG190" s="7" t="n"/>
      <c r="HH190" s="7" t="n"/>
      <c r="HI190" s="7" t="n"/>
      <c r="HJ190" s="7" t="n"/>
      <c r="HK190" s="7" t="n"/>
      <c r="HL190" s="7" t="n"/>
      <c r="HM190" s="7" t="n"/>
      <c r="HN190" s="7" t="n"/>
      <c r="HO190" s="7" t="n"/>
      <c r="HP190" s="7" t="n"/>
      <c r="HQ190" s="7" t="n"/>
      <c r="HR190" s="7" t="n"/>
      <c r="HS190" s="7" t="n"/>
      <c r="HT190" s="7" t="n"/>
      <c r="HU190" s="7" t="n"/>
      <c r="HV190" s="7" t="n"/>
      <c r="HW190" s="7" t="n"/>
      <c r="HX190" s="7" t="n"/>
      <c r="HY190" s="7" t="n"/>
      <c r="HZ190" s="7" t="n"/>
      <c r="IA190" s="7" t="n"/>
      <c r="IB190" s="7" t="n"/>
      <c r="IC190" s="7" t="n"/>
      <c r="ID190" s="7" t="n"/>
      <c r="IE190" s="7" t="n"/>
      <c r="IF190" s="7" t="n"/>
      <c r="IG190" s="7" t="n"/>
      <c r="IH190" s="7" t="n"/>
      <c r="II190" s="7" t="n"/>
      <c r="IJ190" s="7" t="n"/>
      <c r="IK190" s="7" t="n"/>
      <c r="IL190" s="7" t="n"/>
      <c r="IM190" s="7" t="n"/>
      <c r="IN190" s="7" t="n"/>
      <c r="IO190" s="7" t="n"/>
      <c r="IP190" s="7" t="n"/>
      <c r="IQ190" s="7" t="n"/>
      <c r="IR190" s="7" t="n"/>
      <c r="IS190" s="7" t="n"/>
      <c r="IT190" s="7" t="n"/>
      <c r="IU190" s="7" t="n"/>
      <c r="IV190" s="7" t="n"/>
      <c r="IW190" s="7" t="n"/>
      <c r="IX190" s="7" t="n"/>
      <c r="IY190" s="7" t="n"/>
      <c r="IZ190" s="7" t="n"/>
      <c r="JA190" s="7" t="n"/>
      <c r="JB190" s="7" t="n"/>
      <c r="JC190" s="7" t="n"/>
      <c r="JD190" s="7" t="n"/>
      <c r="JE190" s="7" t="n"/>
      <c r="JF190" s="7" t="n"/>
      <c r="JG190" s="7" t="n"/>
      <c r="JH190" s="7" t="n"/>
      <c r="JI190" s="7" t="n"/>
      <c r="JJ190" s="7" t="n"/>
      <c r="JK190" s="7" t="n"/>
      <c r="JL190" s="7" t="n"/>
      <c r="JM190" s="7" t="n"/>
      <c r="JN190" s="7" t="n"/>
      <c r="JO190" s="7" t="n"/>
      <c r="JP190" s="7" t="n"/>
      <c r="JQ190" s="7" t="n"/>
      <c r="JR190" s="7" t="n"/>
      <c r="JS190" s="7" t="n"/>
      <c r="JT190" s="7" t="n"/>
      <c r="JU190" s="7" t="n"/>
      <c r="JV190" s="7" t="n"/>
      <c r="JW190" s="7" t="n"/>
      <c r="JX190" s="7" t="n"/>
      <c r="JY190" s="7" t="n"/>
      <c r="JZ190" s="7" t="n"/>
      <c r="KA190" s="7" t="n"/>
      <c r="KB190" s="7" t="n"/>
      <c r="KC190" s="7" t="n"/>
      <c r="KD190" s="7" t="n"/>
      <c r="KE190" s="7" t="n"/>
      <c r="KF190" s="7" t="n"/>
      <c r="KG190" s="7" t="n"/>
      <c r="KH190" s="7" t="n"/>
      <c r="KI190" s="7" t="n"/>
      <c r="KJ190" s="7" t="n"/>
      <c r="KK190" s="7" t="n"/>
      <c r="KL190" s="7" t="n"/>
      <c r="KM190" s="7" t="n"/>
      <c r="KN190" s="7" t="n"/>
      <c r="KO190" s="7" t="n"/>
      <c r="KP190" s="7" t="n"/>
      <c r="KQ190" s="7" t="n"/>
      <c r="KR190" s="7" t="n"/>
      <c r="KS190" s="7" t="n"/>
      <c r="KT190" s="7" t="n"/>
      <c r="KU190" s="7" t="n"/>
      <c r="KV190" s="7" t="n"/>
      <c r="KW190" s="7" t="n"/>
      <c r="KX190" s="7" t="n"/>
      <c r="KY190" s="7" t="n"/>
      <c r="KZ190" s="7" t="n"/>
      <c r="LA190" s="7" t="n"/>
      <c r="LB190" s="7" t="n"/>
      <c r="LC190" s="7" t="n"/>
      <c r="LD190" s="7" t="n"/>
      <c r="LE190" s="7" t="n"/>
      <c r="LF190" s="7" t="n"/>
      <c r="LG190" s="7" t="n"/>
      <c r="LH190" s="7" t="n"/>
      <c r="LI190" s="7" t="n"/>
      <c r="LJ190" s="7" t="n"/>
      <c r="LK190" s="7" t="n"/>
      <c r="LL190" s="7" t="n"/>
      <c r="LM190" s="7" t="n"/>
      <c r="LN190" s="7" t="n"/>
      <c r="LO190" s="7" t="n"/>
      <c r="LP190" s="7" t="n"/>
      <c r="LQ190" s="7" t="n"/>
      <c r="LR190" s="7" t="n"/>
      <c r="LS190" s="7" t="n"/>
      <c r="LT190" s="7" t="n"/>
      <c r="LU190" s="7" t="n"/>
      <c r="LV190" s="7" t="n"/>
      <c r="LW190" s="7" t="n"/>
      <c r="LX190" s="7" t="n"/>
      <c r="LY190" s="7" t="n"/>
      <c r="LZ190" s="7" t="n"/>
      <c r="MA190" s="7" t="n"/>
      <c r="MB190" s="7" t="n"/>
      <c r="MC190" s="7" t="n"/>
      <c r="MD190" s="7" t="n"/>
      <c r="ME190" s="7" t="n"/>
      <c r="MF190" s="7" t="n"/>
      <c r="MG190" s="7" t="n"/>
      <c r="MH190" s="7" t="n"/>
      <c r="MI190" s="7" t="n"/>
      <c r="MJ190" s="7" t="n"/>
      <c r="MK190" s="7" t="n"/>
      <c r="ML190" s="7" t="n"/>
      <c r="MM190" s="7" t="n"/>
      <c r="MN190" s="7" t="n"/>
      <c r="MO190" s="7" t="n"/>
      <c r="MP190" s="7" t="n"/>
      <c r="MQ190" s="7" t="n"/>
      <c r="MR190" s="7" t="n"/>
      <c r="MS190" s="7" t="n"/>
      <c r="MT190" s="7" t="n"/>
      <c r="MU190" s="7" t="n"/>
      <c r="MV190" s="7" t="n"/>
      <c r="MW190" s="7" t="n"/>
      <c r="MX190" s="7" t="n"/>
      <c r="MY190" s="7" t="n"/>
      <c r="MZ190" s="7" t="n"/>
      <c r="NA190" s="7" t="n"/>
      <c r="NB190" s="7" t="n"/>
      <c r="NC190" s="7" t="n"/>
      <c r="ND190" s="7" t="n"/>
      <c r="NE190" s="7" t="n"/>
      <c r="NF190" s="7" t="n"/>
      <c r="NG190" s="7" t="n"/>
      <c r="NH190" s="7" t="n"/>
      <c r="NI190" s="7" t="n"/>
      <c r="NJ190" s="7" t="n"/>
      <c r="NK190" s="7" t="n"/>
      <c r="NL190" s="7" t="n"/>
      <c r="NM190" s="7" t="n"/>
      <c r="NN190" s="7" t="n"/>
      <c r="NO190" s="7" t="n"/>
      <c r="NP190" s="7" t="n"/>
      <c r="NQ190" s="619" t="n"/>
      <c r="NR190" s="619" t="n"/>
      <c r="NS190" s="619" t="n"/>
      <c r="NT190" s="619" t="n"/>
      <c r="NU190" s="619" t="n"/>
      <c r="NV190" s="619" t="n"/>
      <c r="NW190" s="619" t="n"/>
      <c r="NX190" s="619" t="n"/>
      <c r="NY190" s="7" t="n"/>
      <c r="NZ190" s="7" t="n"/>
      <c r="OA190" s="7" t="n"/>
      <c r="OB190" s="7" t="n"/>
      <c r="OC190" s="7" t="n"/>
      <c r="OD190" s="7" t="n"/>
      <c r="OE190" s="7" t="n"/>
      <c r="OF190" s="7" t="n"/>
      <c r="OG190" s="619" t="n"/>
      <c r="OH190" s="619" t="n"/>
      <c r="OI190" s="619" t="n"/>
      <c r="OJ190" s="619" t="n"/>
      <c r="OK190" s="619" t="n"/>
      <c r="OL190" s="619" t="n"/>
      <c r="OM190" s="619" t="n"/>
      <c r="ON190" s="619" t="n"/>
      <c r="OO190" s="619" t="n"/>
      <c r="OP190" s="619" t="n"/>
      <c r="OQ190" s="619" t="n"/>
      <c r="OR190" s="619" t="n"/>
      <c r="OS190" s="619" t="n"/>
      <c r="OT190" s="619" t="n"/>
      <c r="OU190" s="619" t="n"/>
      <c r="OV190" s="619" t="n"/>
      <c r="OW190" s="7" t="n"/>
      <c r="OX190" s="7" t="n"/>
      <c r="OY190" s="7" t="n"/>
      <c r="OZ190" s="7" t="n"/>
      <c r="PA190" s="7" t="n"/>
      <c r="PB190" s="7" t="n"/>
      <c r="PC190" s="7" t="n"/>
      <c r="PD190" s="7" t="n"/>
      <c r="PE190" s="7" t="n"/>
      <c r="PF190" s="7" t="n"/>
      <c r="PG190" s="7" t="n"/>
      <c r="PH190" s="7" t="n"/>
      <c r="PI190" s="7" t="n"/>
      <c r="PJ190" s="7" t="n"/>
      <c r="PK190" s="7" t="n"/>
      <c r="PL190" s="7" t="n"/>
      <c r="PM190" s="7" t="n"/>
      <c r="PN190" s="7" t="n"/>
      <c r="PO190" s="7" t="n"/>
      <c r="PP190" s="7" t="n"/>
      <c r="PQ190" s="7" t="n"/>
      <c r="PR190" s="7" t="n"/>
      <c r="PS190" s="7" t="n"/>
      <c r="PT190" s="7" t="n"/>
      <c r="PU190" s="7" t="n"/>
      <c r="PV190" s="7" t="n"/>
      <c r="PW190" s="7" t="n"/>
      <c r="PX190" s="7" t="n"/>
      <c r="PY190" s="7" t="n"/>
      <c r="PZ190" s="7" t="n"/>
      <c r="QA190" s="7" t="n"/>
      <c r="QB190" s="7" t="n"/>
      <c r="QC190" s="7" t="n"/>
      <c r="QD190" s="7" t="n"/>
      <c r="QE190" s="7" t="n"/>
      <c r="QF190" s="7" t="n"/>
      <c r="QG190" s="7" t="n"/>
      <c r="QH190" s="7" t="n"/>
      <c r="QI190" s="7" t="n"/>
      <c r="QJ190" s="7" t="n"/>
      <c r="QK190" s="7" t="n"/>
      <c r="QL190" s="7" t="n"/>
      <c r="QM190" s="7" t="n"/>
      <c r="QN190" s="7" t="n"/>
      <c r="QO190" s="7" t="n"/>
      <c r="QP190" s="7" t="n"/>
      <c r="QQ190" s="7" t="n"/>
      <c r="QR190" s="7" t="n"/>
      <c r="QS190" s="7" t="n"/>
      <c r="QT190" s="7" t="n"/>
      <c r="QU190" s="7" t="n"/>
      <c r="QV190" s="7" t="n"/>
      <c r="QW190" s="7" t="n"/>
      <c r="QX190" s="7" t="n"/>
      <c r="QY190" s="7" t="n"/>
      <c r="QZ190" s="7" t="n"/>
      <c r="RA190" s="7" t="n"/>
      <c r="RB190" s="7" t="n"/>
      <c r="RC190" s="7" t="n"/>
      <c r="RD190" s="7" t="n"/>
      <c r="RE190" s="7" t="n"/>
      <c r="RF190" s="455">
        <f>SUM(E190:RE190)-QF190-QL190-SUM(QO190:QQ190)-SUM(QT190:QV190)</f>
        <v/>
      </c>
      <c r="RG190" s="119" t="n"/>
      <c r="RH190" s="456">
        <f>SUM(E190:G190)</f>
        <v/>
      </c>
      <c r="RI190" s="456">
        <f>SUM(H190:BN190)</f>
        <v/>
      </c>
      <c r="RJ190" s="456">
        <f>SUM(BO190:CT190)</f>
        <v/>
      </c>
      <c r="RK190" s="244">
        <f>SUM(CU190:CW190)</f>
        <v/>
      </c>
      <c r="RL190" s="456">
        <f>SUM(CX190:DH190)</f>
        <v/>
      </c>
      <c r="RM190" s="456">
        <f>SUM(DI190:DU190)</f>
        <v/>
      </c>
      <c r="RN190" s="456">
        <f>SUM(DV190:EZ190)</f>
        <v/>
      </c>
      <c r="RO190" s="456">
        <f>SUM(FA190:FB190)</f>
        <v/>
      </c>
      <c r="RP190" s="456">
        <f>SUM(FC190:FH190)</f>
        <v/>
      </c>
      <c r="RQ190" s="456">
        <f>SUM(FI190:GB190)</f>
        <v/>
      </c>
      <c r="RR190" s="456">
        <f>SUM(GC190:GW190)</f>
        <v/>
      </c>
      <c r="RS190" s="456">
        <f>SUM(GX190:IP190)</f>
        <v/>
      </c>
      <c r="RT190" s="456">
        <f>SUM(IQ190:JC190)</f>
        <v/>
      </c>
      <c r="RU190" s="456">
        <f>SUM(JD190:JV190)</f>
        <v/>
      </c>
      <c r="RV190" s="456">
        <f>SUM(JW190:MA190)</f>
        <v/>
      </c>
      <c r="RW190" s="456">
        <f>SUM(MB190:MN190)</f>
        <v/>
      </c>
      <c r="RX190" s="456">
        <f>MO190</f>
        <v/>
      </c>
      <c r="RY190" s="456">
        <f>SUM(MP190:MQ190)</f>
        <v/>
      </c>
      <c r="RZ190" s="456">
        <f>SUM(MR190:MT190)</f>
        <v/>
      </c>
      <c r="SA190" s="456">
        <f>SUM(MU190:MW190)</f>
        <v/>
      </c>
      <c r="SB190" s="456">
        <f>SUM(MX190:MZ190)</f>
        <v/>
      </c>
      <c r="SC190" s="456">
        <f>SUM(NA190:NB190)</f>
        <v/>
      </c>
      <c r="SD190" s="456">
        <f>SUM(NC190)</f>
        <v/>
      </c>
      <c r="SE190" s="456">
        <f>SUM(ND190:NF190)</f>
        <v/>
      </c>
      <c r="SF190" s="456">
        <f>SUM(NG190)</f>
        <v/>
      </c>
      <c r="SG190" s="456">
        <f>SUM(NH190)</f>
        <v/>
      </c>
      <c r="SH190" s="456">
        <f>NI190</f>
        <v/>
      </c>
      <c r="SI190" s="456">
        <f>NJ190</f>
        <v/>
      </c>
      <c r="SJ190" s="456">
        <f>SUM(NK190:NP190)</f>
        <v/>
      </c>
      <c r="SK190" s="456">
        <f>SUM(NQ190:PN190)</f>
        <v/>
      </c>
      <c r="SL190" s="456">
        <f>SUM(PO190:PX190)</f>
        <v/>
      </c>
      <c r="SM190" s="456">
        <f>SUM(PY190:PZ190)</f>
        <v/>
      </c>
      <c r="SN190" s="456">
        <f>SUM(QA190:QB190)</f>
        <v/>
      </c>
      <c r="SO190" s="456">
        <f>SUM(QC190:QE190)</f>
        <v/>
      </c>
      <c r="SP190" s="456">
        <f>SUM(QG190:QK190)</f>
        <v/>
      </c>
      <c r="SQ190" s="456">
        <f>SUM(QM190:QN190)</f>
        <v/>
      </c>
      <c r="SR190" s="456">
        <f>SUM(QO190)</f>
        <v/>
      </c>
      <c r="SS190" s="456">
        <f>SUM(QP190)+QQ190</f>
        <v/>
      </c>
      <c r="ST190" s="456">
        <f>SUM(QR190)</f>
        <v/>
      </c>
      <c r="SU190" s="456">
        <f>SUM(QS190)</f>
        <v/>
      </c>
      <c r="SV190" s="456">
        <f>SUM(QT190)</f>
        <v/>
      </c>
      <c r="SW190" s="456">
        <f>SUM(QU190)</f>
        <v/>
      </c>
      <c r="SX190" s="456">
        <f>SUM(QV190)</f>
        <v/>
      </c>
      <c r="SY190" s="456">
        <f>SUM(QW190:RE190)</f>
        <v/>
      </c>
      <c r="SZ190" s="157">
        <f>SUM(RH190:SX190)-SUM(SR190:SS190)-SUM(SV190:SX190)</f>
        <v/>
      </c>
      <c r="TB190" s="625" t="n"/>
      <c r="TC190" s="625" t="n"/>
      <c r="TE190" s="625" t="n"/>
      <c r="TF190" s="625" t="n"/>
      <c r="TG190" s="625" t="n"/>
      <c r="TH190" s="625" t="n"/>
      <c r="TI190" s="625" t="n"/>
      <c r="TJ190" s="625" t="n"/>
      <c r="TK190" s="625" t="n"/>
      <c r="TL190" s="625" t="n"/>
      <c r="TM190" s="625" t="n"/>
      <c r="TN190" s="625" t="n"/>
      <c r="TO190" s="625" t="n"/>
      <c r="TP190" s="625" t="n"/>
      <c r="TQ190" s="625" t="n"/>
      <c r="TR190" s="625" t="n"/>
      <c r="TS190" s="625" t="n"/>
      <c r="TT190" s="625" t="n"/>
      <c r="TU190" s="625" t="n"/>
    </row>
    <row r="191" ht="14.5" customHeight="1">
      <c r="A191" s="1100" t="n"/>
      <c r="B191" s="1101" t="n"/>
      <c r="C191" s="1102" t="n"/>
      <c r="D191" s="80" t="inlineStr">
        <is>
          <t xml:space="preserve">RAIZAL </t>
        </is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  <c r="CD191" s="7" t="n"/>
      <c r="CE191" s="7" t="n"/>
      <c r="CF191" s="7" t="n"/>
      <c r="CG191" s="7" t="n"/>
      <c r="CH191" s="7" t="n"/>
      <c r="CI191" s="7" t="n"/>
      <c r="CJ191" s="7" t="n"/>
      <c r="CK191" s="7" t="n"/>
      <c r="CL191" s="7" t="n"/>
      <c r="CM191" s="7" t="n"/>
      <c r="CN191" s="7" t="n"/>
      <c r="CO191" s="7" t="n"/>
      <c r="CP191" s="7" t="n"/>
      <c r="CQ191" s="7" t="n"/>
      <c r="CR191" s="7" t="n"/>
      <c r="CS191" s="7" t="n"/>
      <c r="CT191" s="7" t="n"/>
      <c r="CU191" s="7" t="n"/>
      <c r="CV191" s="7" t="n"/>
      <c r="CW191" s="7" t="n"/>
      <c r="CX191" s="7" t="n"/>
      <c r="CY191" s="7" t="n"/>
      <c r="CZ191" s="7" t="n"/>
      <c r="DA191" s="7" t="n"/>
      <c r="DB191" s="7" t="n"/>
      <c r="DC191" s="7" t="n"/>
      <c r="DD191" s="7" t="n"/>
      <c r="DE191" s="7" t="n"/>
      <c r="DF191" s="7" t="n"/>
      <c r="DG191" s="7" t="n"/>
      <c r="DH191" s="7" t="n"/>
      <c r="DI191" s="7" t="n"/>
      <c r="DJ191" s="7" t="n"/>
      <c r="DK191" s="7" t="n"/>
      <c r="DL191" s="7" t="n"/>
      <c r="DM191" s="7" t="n"/>
      <c r="DN191" s="7" t="n"/>
      <c r="DO191" s="7" t="n"/>
      <c r="DP191" s="7" t="n"/>
      <c r="DQ191" s="7" t="n"/>
      <c r="DR191" s="7" t="n"/>
      <c r="DS191" s="7" t="n"/>
      <c r="DT191" s="7" t="n"/>
      <c r="DU191" s="7" t="n"/>
      <c r="DV191" s="7" t="n"/>
      <c r="DW191" s="7" t="n"/>
      <c r="DX191" s="7" t="n"/>
      <c r="DY191" s="7" t="n"/>
      <c r="DZ191" s="7" t="n"/>
      <c r="EA191" s="7" t="n"/>
      <c r="EB191" s="7" t="n"/>
      <c r="EC191" s="7" t="n"/>
      <c r="ED191" s="7" t="n"/>
      <c r="EE191" s="7" t="n"/>
      <c r="EF191" s="7" t="n"/>
      <c r="EG191" s="7" t="n"/>
      <c r="EH191" s="7" t="n"/>
      <c r="EI191" s="7" t="n"/>
      <c r="EJ191" s="7" t="n"/>
      <c r="EK191" s="7" t="n"/>
      <c r="EL191" s="7" t="n"/>
      <c r="EM191" s="7" t="n"/>
      <c r="EN191" s="7" t="n"/>
      <c r="EO191" s="7" t="n"/>
      <c r="EP191" s="7" t="n"/>
      <c r="EQ191" s="7" t="n"/>
      <c r="ER191" s="7" t="n"/>
      <c r="ES191" s="7" t="n"/>
      <c r="ET191" s="7" t="n"/>
      <c r="EU191" s="7" t="n"/>
      <c r="EV191" s="7" t="n"/>
      <c r="EW191" s="7" t="n"/>
      <c r="EX191" s="7" t="n"/>
      <c r="EY191" s="7" t="n"/>
      <c r="EZ191" s="7" t="n"/>
      <c r="FA191" s="7" t="n"/>
      <c r="FB191" s="7" t="n"/>
      <c r="FC191" s="7" t="n"/>
      <c r="FD191" s="7" t="n"/>
      <c r="FE191" s="7" t="n"/>
      <c r="FF191" s="7" t="n"/>
      <c r="FG191" s="7" t="n"/>
      <c r="FH191" s="7" t="n"/>
      <c r="FI191" s="7" t="n"/>
      <c r="FJ191" s="7" t="n"/>
      <c r="FK191" s="7" t="n"/>
      <c r="FL191" s="7" t="n"/>
      <c r="FM191" s="7" t="n"/>
      <c r="FN191" s="7" t="n"/>
      <c r="FO191" s="7" t="n"/>
      <c r="FP191" s="7" t="n"/>
      <c r="FQ191" s="7" t="n"/>
      <c r="FR191" s="7" t="n"/>
      <c r="FS191" s="7" t="n"/>
      <c r="FT191" s="7" t="n"/>
      <c r="FU191" s="7" t="n"/>
      <c r="FV191" s="7" t="n"/>
      <c r="FW191" s="7" t="n"/>
      <c r="FX191" s="7" t="n"/>
      <c r="FY191" s="7" t="n"/>
      <c r="FZ191" s="7" t="n"/>
      <c r="GA191" s="7" t="n"/>
      <c r="GB191" s="7" t="n"/>
      <c r="GC191" s="7" t="n"/>
      <c r="GD191" s="7" t="n"/>
      <c r="GE191" s="7" t="n"/>
      <c r="GF191" s="7" t="n"/>
      <c r="GG191" s="7" t="n"/>
      <c r="GH191" s="7" t="n"/>
      <c r="GI191" s="7" t="n"/>
      <c r="GJ191" s="7" t="n"/>
      <c r="GK191" s="7" t="n"/>
      <c r="GL191" s="7" t="n"/>
      <c r="GM191" s="7" t="n"/>
      <c r="GN191" s="7" t="n"/>
      <c r="GO191" s="7" t="n"/>
      <c r="GP191" s="7" t="n"/>
      <c r="GQ191" s="7" t="n"/>
      <c r="GR191" s="7" t="n"/>
      <c r="GS191" s="7" t="n"/>
      <c r="GT191" s="7" t="n"/>
      <c r="GU191" s="7" t="n"/>
      <c r="GV191" s="7" t="n"/>
      <c r="GW191" s="7" t="n"/>
      <c r="GX191" s="7" t="n"/>
      <c r="GY191" s="7" t="n"/>
      <c r="GZ191" s="7" t="n"/>
      <c r="HA191" s="7" t="n"/>
      <c r="HB191" s="7" t="n"/>
      <c r="HC191" s="7" t="n"/>
      <c r="HD191" s="7" t="n"/>
      <c r="HE191" s="7" t="n"/>
      <c r="HF191" s="7" t="n"/>
      <c r="HG191" s="7" t="n"/>
      <c r="HH191" s="7" t="n"/>
      <c r="HI191" s="7" t="n"/>
      <c r="HJ191" s="7" t="n"/>
      <c r="HK191" s="7" t="n"/>
      <c r="HL191" s="7" t="n"/>
      <c r="HM191" s="7" t="n"/>
      <c r="HN191" s="7" t="n"/>
      <c r="HO191" s="7" t="n"/>
      <c r="HP191" s="7" t="n"/>
      <c r="HQ191" s="7" t="n"/>
      <c r="HR191" s="7" t="n"/>
      <c r="HS191" s="7" t="n"/>
      <c r="HT191" s="7" t="n"/>
      <c r="HU191" s="7" t="n"/>
      <c r="HV191" s="7" t="n"/>
      <c r="HW191" s="7" t="n"/>
      <c r="HX191" s="7" t="n"/>
      <c r="HY191" s="7" t="n"/>
      <c r="HZ191" s="7" t="n"/>
      <c r="IA191" s="7" t="n"/>
      <c r="IB191" s="7" t="n"/>
      <c r="IC191" s="7" t="n"/>
      <c r="ID191" s="7" t="n"/>
      <c r="IE191" s="7" t="n"/>
      <c r="IF191" s="7" t="n"/>
      <c r="IG191" s="7" t="n"/>
      <c r="IH191" s="7" t="n"/>
      <c r="II191" s="7" t="n"/>
      <c r="IJ191" s="7" t="n"/>
      <c r="IK191" s="7" t="n"/>
      <c r="IL191" s="7" t="n"/>
      <c r="IM191" s="7" t="n"/>
      <c r="IN191" s="7" t="n"/>
      <c r="IO191" s="7" t="n"/>
      <c r="IP191" s="7" t="n"/>
      <c r="IQ191" s="7" t="n"/>
      <c r="IR191" s="7" t="n"/>
      <c r="IS191" s="7" t="n"/>
      <c r="IT191" s="7" t="n"/>
      <c r="IU191" s="7" t="n"/>
      <c r="IV191" s="7" t="n"/>
      <c r="IW191" s="7" t="n"/>
      <c r="IX191" s="7" t="n"/>
      <c r="IY191" s="7" t="n"/>
      <c r="IZ191" s="7" t="n"/>
      <c r="JA191" s="7" t="n"/>
      <c r="JB191" s="7" t="n"/>
      <c r="JC191" s="7" t="n"/>
      <c r="JD191" s="7" t="n"/>
      <c r="JE191" s="7" t="n"/>
      <c r="JF191" s="7" t="n"/>
      <c r="JG191" s="7" t="n"/>
      <c r="JH191" s="7" t="n"/>
      <c r="JI191" s="7" t="n"/>
      <c r="JJ191" s="7" t="n"/>
      <c r="JK191" s="7" t="n"/>
      <c r="JL191" s="7" t="n"/>
      <c r="JM191" s="7" t="n"/>
      <c r="JN191" s="7" t="n"/>
      <c r="JO191" s="7" t="n"/>
      <c r="JP191" s="7" t="n"/>
      <c r="JQ191" s="7" t="n"/>
      <c r="JR191" s="7" t="n"/>
      <c r="JS191" s="7" t="n"/>
      <c r="JT191" s="7" t="n"/>
      <c r="JU191" s="7" t="n"/>
      <c r="JV191" s="7" t="n"/>
      <c r="JW191" s="7" t="n"/>
      <c r="JX191" s="7" t="n"/>
      <c r="JY191" s="7" t="n"/>
      <c r="JZ191" s="7" t="n"/>
      <c r="KA191" s="7" t="n"/>
      <c r="KB191" s="7" t="n"/>
      <c r="KC191" s="7" t="n"/>
      <c r="KD191" s="7" t="n"/>
      <c r="KE191" s="7" t="n"/>
      <c r="KF191" s="7" t="n"/>
      <c r="KG191" s="7" t="n"/>
      <c r="KH191" s="7" t="n"/>
      <c r="KI191" s="7" t="n"/>
      <c r="KJ191" s="7" t="n"/>
      <c r="KK191" s="7" t="n"/>
      <c r="KL191" s="7" t="n"/>
      <c r="KM191" s="7" t="n"/>
      <c r="KN191" s="7" t="n"/>
      <c r="KO191" s="7" t="n"/>
      <c r="KP191" s="7" t="n"/>
      <c r="KQ191" s="7" t="n"/>
      <c r="KR191" s="7" t="n"/>
      <c r="KS191" s="7" t="n"/>
      <c r="KT191" s="7" t="n"/>
      <c r="KU191" s="7" t="n"/>
      <c r="KV191" s="7" t="n"/>
      <c r="KW191" s="7" t="n"/>
      <c r="KX191" s="7" t="n"/>
      <c r="KY191" s="7" t="n"/>
      <c r="KZ191" s="7" t="n"/>
      <c r="LA191" s="7" t="n"/>
      <c r="LB191" s="7" t="n"/>
      <c r="LC191" s="7" t="n"/>
      <c r="LD191" s="7" t="n"/>
      <c r="LE191" s="7" t="n"/>
      <c r="LF191" s="7" t="n"/>
      <c r="LG191" s="7" t="n"/>
      <c r="LH191" s="7" t="n"/>
      <c r="LI191" s="7" t="n"/>
      <c r="LJ191" s="7" t="n"/>
      <c r="LK191" s="7" t="n"/>
      <c r="LL191" s="7" t="n"/>
      <c r="LM191" s="7" t="n"/>
      <c r="LN191" s="7" t="n"/>
      <c r="LO191" s="7" t="n"/>
      <c r="LP191" s="7" t="n"/>
      <c r="LQ191" s="7" t="n"/>
      <c r="LR191" s="7" t="n"/>
      <c r="LS191" s="7" t="n"/>
      <c r="LT191" s="7" t="n"/>
      <c r="LU191" s="7" t="n"/>
      <c r="LV191" s="7" t="n"/>
      <c r="LW191" s="7" t="n"/>
      <c r="LX191" s="7" t="n"/>
      <c r="LY191" s="7" t="n"/>
      <c r="LZ191" s="7" t="n"/>
      <c r="MA191" s="7" t="n"/>
      <c r="MB191" s="7" t="n"/>
      <c r="MC191" s="7" t="n"/>
      <c r="MD191" s="7" t="n"/>
      <c r="ME191" s="7" t="n"/>
      <c r="MF191" s="7" t="n"/>
      <c r="MG191" s="7" t="n"/>
      <c r="MH191" s="7" t="n"/>
      <c r="MI191" s="7" t="n"/>
      <c r="MJ191" s="7" t="n"/>
      <c r="MK191" s="7" t="n"/>
      <c r="ML191" s="7" t="n"/>
      <c r="MM191" s="7" t="n"/>
      <c r="MN191" s="7" t="n"/>
      <c r="MO191" s="7" t="n"/>
      <c r="MP191" s="7" t="n"/>
      <c r="MQ191" s="7" t="n"/>
      <c r="MR191" s="7" t="n"/>
      <c r="MS191" s="7" t="n"/>
      <c r="MT191" s="7" t="n"/>
      <c r="MU191" s="7" t="n"/>
      <c r="MV191" s="7" t="n"/>
      <c r="MW191" s="7" t="n"/>
      <c r="MX191" s="7" t="n"/>
      <c r="MY191" s="7" t="n"/>
      <c r="MZ191" s="7" t="n"/>
      <c r="NA191" s="7" t="n"/>
      <c r="NB191" s="7" t="n"/>
      <c r="NC191" s="7" t="n"/>
      <c r="ND191" s="7" t="n"/>
      <c r="NE191" s="7" t="n"/>
      <c r="NF191" s="7" t="n"/>
      <c r="NG191" s="7" t="n"/>
      <c r="NH191" s="7" t="n"/>
      <c r="NI191" s="7" t="n"/>
      <c r="NJ191" s="7" t="n"/>
      <c r="NK191" s="7" t="n"/>
      <c r="NL191" s="7" t="n"/>
      <c r="NM191" s="7" t="n"/>
      <c r="NN191" s="7" t="n"/>
      <c r="NO191" s="7" t="n"/>
      <c r="NP191" s="7" t="n"/>
      <c r="NQ191" s="619" t="n"/>
      <c r="NR191" s="619" t="n"/>
      <c r="NS191" s="619" t="n"/>
      <c r="NT191" s="619" t="n"/>
      <c r="NU191" s="619" t="n"/>
      <c r="NV191" s="619" t="n"/>
      <c r="NW191" s="619" t="n"/>
      <c r="NX191" s="619" t="n"/>
      <c r="NY191" s="7" t="n"/>
      <c r="NZ191" s="7" t="n"/>
      <c r="OA191" s="7" t="n"/>
      <c r="OB191" s="7" t="n"/>
      <c r="OC191" s="7" t="n"/>
      <c r="OD191" s="7" t="n"/>
      <c r="OE191" s="7" t="n"/>
      <c r="OF191" s="7" t="n"/>
      <c r="OG191" s="619" t="n"/>
      <c r="OH191" s="619" t="n"/>
      <c r="OI191" s="619" t="n"/>
      <c r="OJ191" s="619" t="n"/>
      <c r="OK191" s="619" t="n"/>
      <c r="OL191" s="619" t="n"/>
      <c r="OM191" s="619" t="n"/>
      <c r="ON191" s="619" t="n"/>
      <c r="OO191" s="619" t="n"/>
      <c r="OP191" s="619" t="n"/>
      <c r="OQ191" s="619" t="n"/>
      <c r="OR191" s="619" t="n"/>
      <c r="OS191" s="619" t="n"/>
      <c r="OT191" s="619" t="n"/>
      <c r="OU191" s="619" t="n"/>
      <c r="OV191" s="619" t="n"/>
      <c r="OW191" s="7" t="n"/>
      <c r="OX191" s="7" t="n"/>
      <c r="OY191" s="7" t="n"/>
      <c r="OZ191" s="7" t="n"/>
      <c r="PA191" s="7" t="n"/>
      <c r="PB191" s="7" t="n"/>
      <c r="PC191" s="7" t="n"/>
      <c r="PD191" s="7" t="n"/>
      <c r="PE191" s="7" t="n"/>
      <c r="PF191" s="7" t="n"/>
      <c r="PG191" s="7" t="n"/>
      <c r="PH191" s="7" t="n"/>
      <c r="PI191" s="7" t="n"/>
      <c r="PJ191" s="7" t="n"/>
      <c r="PK191" s="7" t="n"/>
      <c r="PL191" s="7" t="n"/>
      <c r="PM191" s="7" t="n"/>
      <c r="PN191" s="7" t="n"/>
      <c r="PO191" s="7" t="n"/>
      <c r="PP191" s="7" t="n"/>
      <c r="PQ191" s="7" t="n"/>
      <c r="PR191" s="7" t="n"/>
      <c r="PS191" s="7" t="n"/>
      <c r="PT191" s="7" t="n"/>
      <c r="PU191" s="7" t="n"/>
      <c r="PV191" s="7" t="n"/>
      <c r="PW191" s="7" t="n"/>
      <c r="PX191" s="7" t="n"/>
      <c r="PY191" s="7" t="n"/>
      <c r="PZ191" s="7" t="n"/>
      <c r="QA191" s="7" t="n"/>
      <c r="QB191" s="7" t="n"/>
      <c r="QC191" s="7" t="n"/>
      <c r="QD191" s="7" t="n"/>
      <c r="QE191" s="7" t="n"/>
      <c r="QF191" s="7" t="n"/>
      <c r="QG191" s="7" t="n"/>
      <c r="QH191" s="7" t="n"/>
      <c r="QI191" s="7" t="n"/>
      <c r="QJ191" s="7" t="n"/>
      <c r="QK191" s="7" t="n"/>
      <c r="QL191" s="7" t="n"/>
      <c r="QM191" s="7" t="n"/>
      <c r="QN191" s="7" t="n"/>
      <c r="QO191" s="7" t="n"/>
      <c r="QP191" s="7" t="n"/>
      <c r="QQ191" s="7" t="n"/>
      <c r="QR191" s="7" t="n"/>
      <c r="QS191" s="7" t="n"/>
      <c r="QT191" s="7" t="n"/>
      <c r="QU191" s="7" t="n"/>
      <c r="QV191" s="7" t="n"/>
      <c r="QW191" s="7" t="n"/>
      <c r="QX191" s="7" t="n"/>
      <c r="QY191" s="7" t="n"/>
      <c r="QZ191" s="7" t="n"/>
      <c r="RA191" s="7" t="n"/>
      <c r="RB191" s="7" t="n"/>
      <c r="RC191" s="7" t="n"/>
      <c r="RD191" s="7" t="n"/>
      <c r="RE191" s="7" t="n"/>
      <c r="RF191" s="455">
        <f>SUM(E191:RE191)-QF191-QL191-SUM(QO191:QQ191)-SUM(QT191:QV191)</f>
        <v/>
      </c>
      <c r="RG191" s="119" t="n"/>
      <c r="RH191" s="456">
        <f>SUM(E191:G191)</f>
        <v/>
      </c>
      <c r="RI191" s="456">
        <f>SUM(H191:BN191)</f>
        <v/>
      </c>
      <c r="RJ191" s="456">
        <f>SUM(BO191:CT191)</f>
        <v/>
      </c>
      <c r="RK191" s="244">
        <f>SUM(CU191:CW191)</f>
        <v/>
      </c>
      <c r="RL191" s="456">
        <f>SUM(CX191:DH191)</f>
        <v/>
      </c>
      <c r="RM191" s="456">
        <f>SUM(DI191:DU191)</f>
        <v/>
      </c>
      <c r="RN191" s="456">
        <f>SUM(DV191:EZ191)</f>
        <v/>
      </c>
      <c r="RO191" s="456">
        <f>SUM(FA191:FB191)</f>
        <v/>
      </c>
      <c r="RP191" s="456">
        <f>SUM(FC191:FH191)</f>
        <v/>
      </c>
      <c r="RQ191" s="456">
        <f>SUM(FI191:GB191)</f>
        <v/>
      </c>
      <c r="RR191" s="456">
        <f>SUM(GC191:GW191)</f>
        <v/>
      </c>
      <c r="RS191" s="456">
        <f>SUM(GX191:IP191)</f>
        <v/>
      </c>
      <c r="RT191" s="456">
        <f>SUM(IQ191:JC191)</f>
        <v/>
      </c>
      <c r="RU191" s="456">
        <f>SUM(JD191:JV191)</f>
        <v/>
      </c>
      <c r="RV191" s="456">
        <f>SUM(JW191:MA191)</f>
        <v/>
      </c>
      <c r="RW191" s="456">
        <f>SUM(MB191:MN191)</f>
        <v/>
      </c>
      <c r="RX191" s="456">
        <f>MO191</f>
        <v/>
      </c>
      <c r="RY191" s="456">
        <f>SUM(MP191:MQ191)</f>
        <v/>
      </c>
      <c r="RZ191" s="456">
        <f>SUM(MR191:MT191)</f>
        <v/>
      </c>
      <c r="SA191" s="456">
        <f>SUM(MU191:MW191)</f>
        <v/>
      </c>
      <c r="SB191" s="456">
        <f>SUM(MX191:MZ191)</f>
        <v/>
      </c>
      <c r="SC191" s="456">
        <f>SUM(NA191:NB191)</f>
        <v/>
      </c>
      <c r="SD191" s="456">
        <f>SUM(NC191)</f>
        <v/>
      </c>
      <c r="SE191" s="456">
        <f>SUM(ND191:NF191)</f>
        <v/>
      </c>
      <c r="SF191" s="456">
        <f>SUM(NG191)</f>
        <v/>
      </c>
      <c r="SG191" s="456">
        <f>SUM(NH191)</f>
        <v/>
      </c>
      <c r="SH191" s="456">
        <f>NI191</f>
        <v/>
      </c>
      <c r="SI191" s="456">
        <f>NJ191</f>
        <v/>
      </c>
      <c r="SJ191" s="456">
        <f>SUM(NK191:NP191)</f>
        <v/>
      </c>
      <c r="SK191" s="456">
        <f>SUM(NQ191:PN191)</f>
        <v/>
      </c>
      <c r="SL191" s="456">
        <f>SUM(PO191:PX191)</f>
        <v/>
      </c>
      <c r="SM191" s="456">
        <f>SUM(PY191:PZ191)</f>
        <v/>
      </c>
      <c r="SN191" s="456">
        <f>SUM(QA191:QB191)</f>
        <v/>
      </c>
      <c r="SO191" s="456">
        <f>SUM(QC191:QE191)</f>
        <v/>
      </c>
      <c r="SP191" s="456">
        <f>SUM(QG191:QK191)</f>
        <v/>
      </c>
      <c r="SQ191" s="456">
        <f>SUM(QM191:QN191)</f>
        <v/>
      </c>
      <c r="SR191" s="456">
        <f>SUM(QO191)</f>
        <v/>
      </c>
      <c r="SS191" s="456">
        <f>SUM(QP191)+QQ191</f>
        <v/>
      </c>
      <c r="ST191" s="456">
        <f>SUM(QR191)</f>
        <v/>
      </c>
      <c r="SU191" s="456">
        <f>SUM(QS191)</f>
        <v/>
      </c>
      <c r="SV191" s="456">
        <f>SUM(QT191)</f>
        <v/>
      </c>
      <c r="SW191" s="456">
        <f>SUM(QU191)</f>
        <v/>
      </c>
      <c r="SX191" s="456">
        <f>SUM(QV191)</f>
        <v/>
      </c>
      <c r="SY191" s="456">
        <f>SUM(QW191:RE191)</f>
        <v/>
      </c>
      <c r="SZ191" s="157">
        <f>SUM(RH191:SX191)-SUM(SR191:SS191)-SUM(SV191:SX191)</f>
        <v/>
      </c>
      <c r="TB191" s="625" t="n"/>
      <c r="TC191" s="625" t="n"/>
      <c r="TE191" s="625" t="n"/>
      <c r="TF191" s="625" t="n"/>
      <c r="TG191" s="625" t="n"/>
      <c r="TH191" s="625" t="n"/>
      <c r="TI191" s="625" t="n"/>
      <c r="TJ191" s="625" t="n"/>
      <c r="TK191" s="625" t="n"/>
      <c r="TL191" s="625" t="n"/>
      <c r="TM191" s="625" t="n"/>
      <c r="TN191" s="625" t="n"/>
      <c r="TO191" s="625" t="n"/>
      <c r="TP191" s="625" t="n"/>
      <c r="TQ191" s="625" t="n"/>
      <c r="TR191" s="625" t="n"/>
      <c r="TS191" s="625" t="n"/>
      <c r="TT191" s="625" t="n"/>
      <c r="TU191" s="625" t="n"/>
    </row>
    <row r="192" ht="14.5" customHeight="1">
      <c r="A192" s="1100" t="n"/>
      <c r="B192" s="1101" t="n"/>
      <c r="C192" s="1102" t="n"/>
      <c r="D192" s="81" t="inlineStr">
        <is>
          <t>PALENQUERO</t>
        </is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7" t="n"/>
      <c r="CE192" s="7" t="n"/>
      <c r="CF192" s="7" t="n"/>
      <c r="CG192" s="7" t="n"/>
      <c r="CH192" s="7" t="n"/>
      <c r="CI192" s="7" t="n"/>
      <c r="CJ192" s="7" t="n"/>
      <c r="CK192" s="7" t="n"/>
      <c r="CL192" s="7" t="n"/>
      <c r="CM192" s="7" t="n"/>
      <c r="CN192" s="7" t="n"/>
      <c r="CO192" s="7" t="n"/>
      <c r="CP192" s="7" t="n"/>
      <c r="CQ192" s="7" t="n"/>
      <c r="CR192" s="7" t="n"/>
      <c r="CS192" s="7" t="n"/>
      <c r="CT192" s="7" t="n"/>
      <c r="CU192" s="7" t="n"/>
      <c r="CV192" s="7" t="n"/>
      <c r="CW192" s="7" t="n"/>
      <c r="CX192" s="7" t="n"/>
      <c r="CY192" s="7" t="n"/>
      <c r="CZ192" s="7" t="n"/>
      <c r="DA192" s="7" t="n"/>
      <c r="DB192" s="7" t="n"/>
      <c r="DC192" s="7" t="n"/>
      <c r="DD192" s="7" t="n"/>
      <c r="DE192" s="7" t="n"/>
      <c r="DF192" s="7" t="n"/>
      <c r="DG192" s="7" t="n"/>
      <c r="DH192" s="7" t="n"/>
      <c r="DI192" s="7" t="n"/>
      <c r="DJ192" s="7" t="n"/>
      <c r="DK192" s="7" t="n"/>
      <c r="DL192" s="7" t="n"/>
      <c r="DM192" s="7" t="n"/>
      <c r="DN192" s="7" t="n"/>
      <c r="DO192" s="7" t="n"/>
      <c r="DP192" s="7" t="n"/>
      <c r="DQ192" s="7" t="n"/>
      <c r="DR192" s="7" t="n"/>
      <c r="DS192" s="7" t="n"/>
      <c r="DT192" s="7" t="n"/>
      <c r="DU192" s="7" t="n"/>
      <c r="DV192" s="7" t="n"/>
      <c r="DW192" s="7" t="n"/>
      <c r="DX192" s="7" t="n"/>
      <c r="DY192" s="7" t="n"/>
      <c r="DZ192" s="7" t="n"/>
      <c r="EA192" s="7" t="n"/>
      <c r="EB192" s="7" t="n"/>
      <c r="EC192" s="7" t="n"/>
      <c r="ED192" s="7" t="n"/>
      <c r="EE192" s="7" t="n"/>
      <c r="EF192" s="7" t="n"/>
      <c r="EG192" s="7" t="n"/>
      <c r="EH192" s="7" t="n"/>
      <c r="EI192" s="7" t="n"/>
      <c r="EJ192" s="7" t="n"/>
      <c r="EK192" s="7" t="n"/>
      <c r="EL192" s="7" t="n"/>
      <c r="EM192" s="7" t="n"/>
      <c r="EN192" s="7" t="n"/>
      <c r="EO192" s="7" t="n"/>
      <c r="EP192" s="7" t="n"/>
      <c r="EQ192" s="7" t="n"/>
      <c r="ER192" s="7" t="n"/>
      <c r="ES192" s="7" t="n"/>
      <c r="ET192" s="7" t="n"/>
      <c r="EU192" s="7" t="n"/>
      <c r="EV192" s="7" t="n"/>
      <c r="EW192" s="7" t="n"/>
      <c r="EX192" s="7" t="n"/>
      <c r="EY192" s="7" t="n"/>
      <c r="EZ192" s="7" t="n"/>
      <c r="FA192" s="7" t="n"/>
      <c r="FB192" s="7" t="n"/>
      <c r="FC192" s="7" t="n"/>
      <c r="FD192" s="7" t="n"/>
      <c r="FE192" s="7" t="n"/>
      <c r="FF192" s="7" t="n"/>
      <c r="FG192" s="7" t="n"/>
      <c r="FH192" s="7" t="n"/>
      <c r="FI192" s="7" t="n"/>
      <c r="FJ192" s="7" t="n"/>
      <c r="FK192" s="7" t="n"/>
      <c r="FL192" s="7" t="n"/>
      <c r="FM192" s="7" t="n"/>
      <c r="FN192" s="7" t="n"/>
      <c r="FO192" s="7" t="n"/>
      <c r="FP192" s="7" t="n"/>
      <c r="FQ192" s="7" t="n"/>
      <c r="FR192" s="7" t="n"/>
      <c r="FS192" s="7" t="n"/>
      <c r="FT192" s="7" t="n"/>
      <c r="FU192" s="7" t="n"/>
      <c r="FV192" s="7" t="n"/>
      <c r="FW192" s="7" t="n"/>
      <c r="FX192" s="7" t="n"/>
      <c r="FY192" s="7" t="n"/>
      <c r="FZ192" s="7" t="n"/>
      <c r="GA192" s="7" t="n"/>
      <c r="GB192" s="7" t="n"/>
      <c r="GC192" s="7" t="n"/>
      <c r="GD192" s="7" t="n"/>
      <c r="GE192" s="7" t="n"/>
      <c r="GF192" s="7" t="n"/>
      <c r="GG192" s="7" t="n"/>
      <c r="GH192" s="7" t="n"/>
      <c r="GI192" s="7" t="n"/>
      <c r="GJ192" s="7" t="n"/>
      <c r="GK192" s="7" t="n"/>
      <c r="GL192" s="7" t="n"/>
      <c r="GM192" s="7" t="n"/>
      <c r="GN192" s="7" t="n"/>
      <c r="GO192" s="7" t="n"/>
      <c r="GP192" s="7" t="n"/>
      <c r="GQ192" s="7" t="n"/>
      <c r="GR192" s="7" t="n"/>
      <c r="GS192" s="7" t="n"/>
      <c r="GT192" s="7" t="n"/>
      <c r="GU192" s="7" t="n"/>
      <c r="GV192" s="7" t="n"/>
      <c r="GW192" s="7" t="n"/>
      <c r="GX192" s="7" t="n"/>
      <c r="GY192" s="7" t="n"/>
      <c r="GZ192" s="7" t="n"/>
      <c r="HA192" s="7" t="n"/>
      <c r="HB192" s="7" t="n"/>
      <c r="HC192" s="7" t="n"/>
      <c r="HD192" s="7" t="n"/>
      <c r="HE192" s="7" t="n"/>
      <c r="HF192" s="7" t="n"/>
      <c r="HG192" s="7" t="n"/>
      <c r="HH192" s="7" t="n"/>
      <c r="HI192" s="7" t="n"/>
      <c r="HJ192" s="7" t="n"/>
      <c r="HK192" s="7" t="n"/>
      <c r="HL192" s="7" t="n"/>
      <c r="HM192" s="7" t="n"/>
      <c r="HN192" s="7" t="n"/>
      <c r="HO192" s="7" t="n"/>
      <c r="HP192" s="7" t="n"/>
      <c r="HQ192" s="7" t="n"/>
      <c r="HR192" s="7" t="n"/>
      <c r="HS192" s="7" t="n"/>
      <c r="HT192" s="7" t="n"/>
      <c r="HU192" s="7" t="n"/>
      <c r="HV192" s="7" t="n"/>
      <c r="HW192" s="7" t="n"/>
      <c r="HX192" s="7" t="n"/>
      <c r="HY192" s="7" t="n"/>
      <c r="HZ192" s="7" t="n"/>
      <c r="IA192" s="7" t="n"/>
      <c r="IB192" s="7" t="n"/>
      <c r="IC192" s="7" t="n"/>
      <c r="ID192" s="7" t="n"/>
      <c r="IE192" s="7" t="n"/>
      <c r="IF192" s="7" t="n"/>
      <c r="IG192" s="7" t="n"/>
      <c r="IH192" s="7" t="n"/>
      <c r="II192" s="7" t="n"/>
      <c r="IJ192" s="7" t="n"/>
      <c r="IK192" s="7" t="n"/>
      <c r="IL192" s="7" t="n"/>
      <c r="IM192" s="7" t="n"/>
      <c r="IN192" s="7" t="n"/>
      <c r="IO192" s="7" t="n"/>
      <c r="IP192" s="7" t="n"/>
      <c r="IQ192" s="7" t="n"/>
      <c r="IR192" s="7" t="n"/>
      <c r="IS192" s="7" t="n"/>
      <c r="IT192" s="7" t="n"/>
      <c r="IU192" s="7" t="n"/>
      <c r="IV192" s="7" t="n"/>
      <c r="IW192" s="7" t="n"/>
      <c r="IX192" s="7" t="n"/>
      <c r="IY192" s="7" t="n"/>
      <c r="IZ192" s="7" t="n"/>
      <c r="JA192" s="7" t="n"/>
      <c r="JB192" s="7" t="n"/>
      <c r="JC192" s="7" t="n"/>
      <c r="JD192" s="7" t="n"/>
      <c r="JE192" s="7" t="n"/>
      <c r="JF192" s="7" t="n"/>
      <c r="JG192" s="7" t="n"/>
      <c r="JH192" s="7" t="n"/>
      <c r="JI192" s="7" t="n"/>
      <c r="JJ192" s="7" t="n"/>
      <c r="JK192" s="7" t="n"/>
      <c r="JL192" s="7" t="n"/>
      <c r="JM192" s="7" t="n"/>
      <c r="JN192" s="7" t="n"/>
      <c r="JO192" s="7" t="n"/>
      <c r="JP192" s="7" t="n"/>
      <c r="JQ192" s="7" t="n"/>
      <c r="JR192" s="7" t="n"/>
      <c r="JS192" s="7" t="n"/>
      <c r="JT192" s="7" t="n"/>
      <c r="JU192" s="7" t="n"/>
      <c r="JV192" s="7" t="n"/>
      <c r="JW192" s="7" t="n"/>
      <c r="JX192" s="7" t="n"/>
      <c r="JY192" s="7" t="n"/>
      <c r="JZ192" s="7" t="n"/>
      <c r="KA192" s="7" t="n"/>
      <c r="KB192" s="7" t="n"/>
      <c r="KC192" s="7" t="n"/>
      <c r="KD192" s="7" t="n"/>
      <c r="KE192" s="7" t="n"/>
      <c r="KF192" s="7" t="n"/>
      <c r="KG192" s="7" t="n"/>
      <c r="KH192" s="7" t="n"/>
      <c r="KI192" s="7" t="n"/>
      <c r="KJ192" s="7" t="n"/>
      <c r="KK192" s="7" t="n"/>
      <c r="KL192" s="7" t="n"/>
      <c r="KM192" s="7" t="n"/>
      <c r="KN192" s="7" t="n"/>
      <c r="KO192" s="7" t="n"/>
      <c r="KP192" s="7" t="n"/>
      <c r="KQ192" s="7" t="n"/>
      <c r="KR192" s="7" t="n"/>
      <c r="KS192" s="7" t="n"/>
      <c r="KT192" s="7" t="n"/>
      <c r="KU192" s="7" t="n"/>
      <c r="KV192" s="7" t="n"/>
      <c r="KW192" s="7" t="n"/>
      <c r="KX192" s="7" t="n"/>
      <c r="KY192" s="7" t="n"/>
      <c r="KZ192" s="7" t="n"/>
      <c r="LA192" s="7" t="n"/>
      <c r="LB192" s="7" t="n"/>
      <c r="LC192" s="7" t="n"/>
      <c r="LD192" s="7" t="n"/>
      <c r="LE192" s="7" t="n"/>
      <c r="LF192" s="7" t="n"/>
      <c r="LG192" s="7" t="n"/>
      <c r="LH192" s="7" t="n"/>
      <c r="LI192" s="7" t="n"/>
      <c r="LJ192" s="7" t="n"/>
      <c r="LK192" s="7" t="n"/>
      <c r="LL192" s="7" t="n"/>
      <c r="LM192" s="7" t="n"/>
      <c r="LN192" s="7" t="n"/>
      <c r="LO192" s="7" t="n"/>
      <c r="LP192" s="7" t="n"/>
      <c r="LQ192" s="7" t="n"/>
      <c r="LR192" s="7" t="n"/>
      <c r="LS192" s="7" t="n"/>
      <c r="LT192" s="7" t="n"/>
      <c r="LU192" s="7" t="n"/>
      <c r="LV192" s="7" t="n"/>
      <c r="LW192" s="7" t="n"/>
      <c r="LX192" s="7" t="n"/>
      <c r="LY192" s="7" t="n"/>
      <c r="LZ192" s="7" t="n"/>
      <c r="MA192" s="7" t="n"/>
      <c r="MB192" s="7" t="n"/>
      <c r="MC192" s="7" t="n"/>
      <c r="MD192" s="7" t="n"/>
      <c r="ME192" s="7" t="n"/>
      <c r="MF192" s="7" t="n"/>
      <c r="MG192" s="7" t="n"/>
      <c r="MH192" s="7" t="n"/>
      <c r="MI192" s="7" t="n"/>
      <c r="MJ192" s="7" t="n"/>
      <c r="MK192" s="7" t="n"/>
      <c r="ML192" s="7" t="n"/>
      <c r="MM192" s="7" t="n"/>
      <c r="MN192" s="7" t="n"/>
      <c r="MO192" s="7" t="n"/>
      <c r="MP192" s="7" t="n"/>
      <c r="MQ192" s="7" t="n"/>
      <c r="MR192" s="7" t="n"/>
      <c r="MS192" s="7" t="n"/>
      <c r="MT192" s="7" t="n"/>
      <c r="MU192" s="7" t="n"/>
      <c r="MV192" s="7" t="n"/>
      <c r="MW192" s="7" t="n"/>
      <c r="MX192" s="7" t="n"/>
      <c r="MY192" s="7" t="n"/>
      <c r="MZ192" s="7" t="n"/>
      <c r="NA192" s="7" t="n"/>
      <c r="NB192" s="7" t="n"/>
      <c r="NC192" s="7" t="n"/>
      <c r="ND192" s="7" t="n"/>
      <c r="NE192" s="7" t="n"/>
      <c r="NF192" s="7" t="n"/>
      <c r="NG192" s="7" t="n"/>
      <c r="NH192" s="7" t="n"/>
      <c r="NI192" s="7" t="n"/>
      <c r="NJ192" s="7" t="n"/>
      <c r="NK192" s="7" t="n"/>
      <c r="NL192" s="7" t="n"/>
      <c r="NM192" s="7" t="n"/>
      <c r="NN192" s="7" t="n"/>
      <c r="NO192" s="7" t="n"/>
      <c r="NP192" s="7" t="n"/>
      <c r="NQ192" s="619" t="n"/>
      <c r="NR192" s="619" t="n"/>
      <c r="NS192" s="619" t="n"/>
      <c r="NT192" s="619" t="n"/>
      <c r="NU192" s="619" t="n"/>
      <c r="NV192" s="619" t="n"/>
      <c r="NW192" s="619" t="n"/>
      <c r="NX192" s="619" t="n"/>
      <c r="NY192" s="7" t="n"/>
      <c r="NZ192" s="7" t="n"/>
      <c r="OA192" s="7" t="n"/>
      <c r="OB192" s="7" t="n"/>
      <c r="OC192" s="7" t="n"/>
      <c r="OD192" s="7" t="n"/>
      <c r="OE192" s="7" t="n"/>
      <c r="OF192" s="7" t="n"/>
      <c r="OG192" s="619" t="n"/>
      <c r="OH192" s="619" t="n"/>
      <c r="OI192" s="619" t="n"/>
      <c r="OJ192" s="619" t="n"/>
      <c r="OK192" s="619" t="n"/>
      <c r="OL192" s="619" t="n"/>
      <c r="OM192" s="619" t="n"/>
      <c r="ON192" s="619" t="n"/>
      <c r="OO192" s="619" t="n"/>
      <c r="OP192" s="619" t="n"/>
      <c r="OQ192" s="619" t="n"/>
      <c r="OR192" s="619" t="n"/>
      <c r="OS192" s="619" t="n"/>
      <c r="OT192" s="619" t="n"/>
      <c r="OU192" s="619" t="n"/>
      <c r="OV192" s="619" t="n"/>
      <c r="OW192" s="7" t="n"/>
      <c r="OX192" s="7" t="n"/>
      <c r="OY192" s="7" t="n"/>
      <c r="OZ192" s="7" t="n"/>
      <c r="PA192" s="7" t="n"/>
      <c r="PB192" s="7" t="n"/>
      <c r="PC192" s="7" t="n"/>
      <c r="PD192" s="7" t="n"/>
      <c r="PE192" s="7" t="n"/>
      <c r="PF192" s="7" t="n"/>
      <c r="PG192" s="7" t="n"/>
      <c r="PH192" s="7" t="n"/>
      <c r="PI192" s="7" t="n"/>
      <c r="PJ192" s="7" t="n"/>
      <c r="PK192" s="7" t="n"/>
      <c r="PL192" s="7" t="n"/>
      <c r="PM192" s="7" t="n"/>
      <c r="PN192" s="7" t="n"/>
      <c r="PO192" s="7" t="n"/>
      <c r="PP192" s="7" t="n"/>
      <c r="PQ192" s="7" t="n"/>
      <c r="PR192" s="7" t="n"/>
      <c r="PS192" s="7" t="n"/>
      <c r="PT192" s="7" t="n"/>
      <c r="PU192" s="7" t="n"/>
      <c r="PV192" s="7" t="n"/>
      <c r="PW192" s="7" t="n"/>
      <c r="PX192" s="7" t="n"/>
      <c r="PY192" s="7" t="n"/>
      <c r="PZ192" s="7" t="n"/>
      <c r="QA192" s="7" t="n"/>
      <c r="QB192" s="7" t="n"/>
      <c r="QC192" s="7" t="n"/>
      <c r="QD192" s="7" t="n"/>
      <c r="QE192" s="7" t="n"/>
      <c r="QF192" s="7" t="n"/>
      <c r="QG192" s="7" t="n"/>
      <c r="QH192" s="7" t="n"/>
      <c r="QI192" s="7" t="n"/>
      <c r="QJ192" s="7" t="n"/>
      <c r="QK192" s="7" t="n"/>
      <c r="QL192" s="7" t="n"/>
      <c r="QM192" s="7" t="n"/>
      <c r="QN192" s="7" t="n"/>
      <c r="QO192" s="7" t="n"/>
      <c r="QP192" s="7" t="n"/>
      <c r="QQ192" s="7" t="n"/>
      <c r="QR192" s="7" t="n"/>
      <c r="QS192" s="7" t="n"/>
      <c r="QT192" s="7" t="n"/>
      <c r="QU192" s="7" t="n"/>
      <c r="QV192" s="7" t="n"/>
      <c r="QW192" s="7" t="n"/>
      <c r="QX192" s="7" t="n"/>
      <c r="QY192" s="7" t="n"/>
      <c r="QZ192" s="7" t="n"/>
      <c r="RA192" s="7" t="n"/>
      <c r="RB192" s="7" t="n"/>
      <c r="RC192" s="7" t="n"/>
      <c r="RD192" s="7" t="n"/>
      <c r="RE192" s="7" t="n"/>
      <c r="RF192" s="455">
        <f>SUM(E192:RE192)-QF192-QL192-SUM(QO192:QQ192)-SUM(QT192:QV192)</f>
        <v/>
      </c>
      <c r="RG192" s="119" t="n"/>
      <c r="RH192" s="456">
        <f>SUM(E192:G192)</f>
        <v/>
      </c>
      <c r="RI192" s="456">
        <f>SUM(H192:BN192)</f>
        <v/>
      </c>
      <c r="RJ192" s="456">
        <f>SUM(BO192:CT192)</f>
        <v/>
      </c>
      <c r="RK192" s="244">
        <f>SUM(CU192:CW192)</f>
        <v/>
      </c>
      <c r="RL192" s="456">
        <f>SUM(CX192:DH192)</f>
        <v/>
      </c>
      <c r="RM192" s="456">
        <f>SUM(DI192:DU192)</f>
        <v/>
      </c>
      <c r="RN192" s="456">
        <f>SUM(DV192:EZ192)</f>
        <v/>
      </c>
      <c r="RO192" s="456">
        <f>SUM(FA192:FB192)</f>
        <v/>
      </c>
      <c r="RP192" s="456">
        <f>SUM(FC192:FH192)</f>
        <v/>
      </c>
      <c r="RQ192" s="456">
        <f>SUM(FI192:GB192)</f>
        <v/>
      </c>
      <c r="RR192" s="456">
        <f>SUM(GC192:GW192)</f>
        <v/>
      </c>
      <c r="RS192" s="456">
        <f>SUM(GX192:IP192)</f>
        <v/>
      </c>
      <c r="RT192" s="456">
        <f>SUM(IQ192:JC192)</f>
        <v/>
      </c>
      <c r="RU192" s="456">
        <f>SUM(JD192:JV192)</f>
        <v/>
      </c>
      <c r="RV192" s="456">
        <f>SUM(JW192:MA192)</f>
        <v/>
      </c>
      <c r="RW192" s="456">
        <f>SUM(MB192:MN192)</f>
        <v/>
      </c>
      <c r="RX192" s="456">
        <f>MO192</f>
        <v/>
      </c>
      <c r="RY192" s="456">
        <f>SUM(MP192:MQ192)</f>
        <v/>
      </c>
      <c r="RZ192" s="456">
        <f>SUM(MR192:MT192)</f>
        <v/>
      </c>
      <c r="SA192" s="456">
        <f>SUM(MU192:MW192)</f>
        <v/>
      </c>
      <c r="SB192" s="456">
        <f>SUM(MX192:MZ192)</f>
        <v/>
      </c>
      <c r="SC192" s="456">
        <f>SUM(NA192:NB192)</f>
        <v/>
      </c>
      <c r="SD192" s="456">
        <f>SUM(NC192)</f>
        <v/>
      </c>
      <c r="SE192" s="456">
        <f>SUM(ND192:NF192)</f>
        <v/>
      </c>
      <c r="SF192" s="456">
        <f>SUM(NG192)</f>
        <v/>
      </c>
      <c r="SG192" s="456">
        <f>SUM(NH192)</f>
        <v/>
      </c>
      <c r="SH192" s="456">
        <f>NI192</f>
        <v/>
      </c>
      <c r="SI192" s="456">
        <f>NJ192</f>
        <v/>
      </c>
      <c r="SJ192" s="456">
        <f>SUM(NK192:NP192)</f>
        <v/>
      </c>
      <c r="SK192" s="456">
        <f>SUM(NQ192:PN192)</f>
        <v/>
      </c>
      <c r="SL192" s="456">
        <f>SUM(PO192:PX192)</f>
        <v/>
      </c>
      <c r="SM192" s="456">
        <f>SUM(PY192:PZ192)</f>
        <v/>
      </c>
      <c r="SN192" s="456">
        <f>SUM(QA192:QB192)</f>
        <v/>
      </c>
      <c r="SO192" s="456">
        <f>SUM(QC192:QE192)</f>
        <v/>
      </c>
      <c r="SP192" s="456">
        <f>SUM(QG192:QK192)</f>
        <v/>
      </c>
      <c r="SQ192" s="456">
        <f>SUM(QM192:QN192)</f>
        <v/>
      </c>
      <c r="SR192" s="456">
        <f>SUM(QO192)</f>
        <v/>
      </c>
      <c r="SS192" s="456">
        <f>SUM(QP192)+QQ192</f>
        <v/>
      </c>
      <c r="ST192" s="456">
        <f>SUM(QR192)</f>
        <v/>
      </c>
      <c r="SU192" s="456">
        <f>SUM(QS192)</f>
        <v/>
      </c>
      <c r="SV192" s="456">
        <f>SUM(QT192)</f>
        <v/>
      </c>
      <c r="SW192" s="456">
        <f>SUM(QU192)</f>
        <v/>
      </c>
      <c r="SX192" s="456">
        <f>SUM(QV192)</f>
        <v/>
      </c>
      <c r="SY192" s="456">
        <f>SUM(QW192:RE192)</f>
        <v/>
      </c>
      <c r="SZ192" s="157">
        <f>SUM(RH192:SX192)-SUM(SR192:SS192)-SUM(SV192:SX192)</f>
        <v/>
      </c>
      <c r="TB192" s="625" t="n"/>
      <c r="TC192" s="625" t="n"/>
      <c r="TE192" s="625" t="n"/>
      <c r="TF192" s="625" t="n"/>
      <c r="TG192" s="625" t="n"/>
      <c r="TH192" s="625" t="n"/>
      <c r="TI192" s="625" t="n"/>
      <c r="TJ192" s="625" t="n"/>
      <c r="TK192" s="625" t="n"/>
      <c r="TL192" s="625" t="n"/>
      <c r="TM192" s="625" t="n"/>
      <c r="TN192" s="625" t="n"/>
      <c r="TO192" s="625" t="n"/>
      <c r="TP192" s="625" t="n"/>
      <c r="TQ192" s="625" t="n"/>
      <c r="TR192" s="625" t="n"/>
      <c r="TS192" s="625" t="n"/>
      <c r="TT192" s="625" t="n"/>
      <c r="TU192" s="625" t="n"/>
    </row>
    <row r="193" ht="23" customHeight="1">
      <c r="A193" s="1100" t="n"/>
      <c r="B193" s="1101" t="n"/>
      <c r="C193" s="1102" t="n"/>
      <c r="D193" s="82" t="inlineStr">
        <is>
          <t>NEGRO(A), MULATO (A), AFROCOLOMBIANO (A)</t>
        </is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7" t="n"/>
      <c r="CE193" s="7" t="n"/>
      <c r="CF193" s="7" t="n"/>
      <c r="CG193" s="7" t="n"/>
      <c r="CH193" s="7" t="n"/>
      <c r="CI193" s="7" t="n"/>
      <c r="CJ193" s="7" t="n"/>
      <c r="CK193" s="7" t="n"/>
      <c r="CL193" s="7" t="n"/>
      <c r="CM193" s="7" t="n"/>
      <c r="CN193" s="7" t="n"/>
      <c r="CO193" s="7" t="n"/>
      <c r="CP193" s="7" t="n"/>
      <c r="CQ193" s="7" t="n"/>
      <c r="CR193" s="7" t="n"/>
      <c r="CS193" s="7" t="n"/>
      <c r="CT193" s="7" t="n"/>
      <c r="CU193" s="7" t="n"/>
      <c r="CV193" s="7" t="n"/>
      <c r="CW193" s="7" t="n"/>
      <c r="CX193" s="7" t="n"/>
      <c r="CY193" s="7" t="n"/>
      <c r="CZ193" s="7" t="n"/>
      <c r="DA193" s="7" t="n"/>
      <c r="DB193" s="7" t="n"/>
      <c r="DC193" s="7" t="n"/>
      <c r="DD193" s="7" t="n"/>
      <c r="DE193" s="7" t="n"/>
      <c r="DF193" s="7" t="n"/>
      <c r="DG193" s="7" t="n"/>
      <c r="DH193" s="7" t="n"/>
      <c r="DI193" s="7" t="n"/>
      <c r="DJ193" s="7" t="n"/>
      <c r="DK193" s="7" t="n"/>
      <c r="DL193" s="7" t="n"/>
      <c r="DM193" s="7" t="n"/>
      <c r="DN193" s="7" t="n"/>
      <c r="DO193" s="7" t="n"/>
      <c r="DP193" s="7" t="n"/>
      <c r="DQ193" s="7" t="n"/>
      <c r="DR193" s="7" t="n"/>
      <c r="DS193" s="7" t="n"/>
      <c r="DT193" s="7" t="n"/>
      <c r="DU193" s="7" t="n"/>
      <c r="DV193" s="7" t="n"/>
      <c r="DW193" s="7" t="n"/>
      <c r="DX193" s="7" t="n"/>
      <c r="DY193" s="7" t="n"/>
      <c r="DZ193" s="7" t="n"/>
      <c r="EA193" s="7" t="n"/>
      <c r="EB193" s="7" t="n"/>
      <c r="EC193" s="7" t="n"/>
      <c r="ED193" s="7" t="n"/>
      <c r="EE193" s="7" t="n"/>
      <c r="EF193" s="7" t="n"/>
      <c r="EG193" s="7" t="n"/>
      <c r="EH193" s="7" t="n"/>
      <c r="EI193" s="7" t="n"/>
      <c r="EJ193" s="7" t="n"/>
      <c r="EK193" s="7" t="n"/>
      <c r="EL193" s="7" t="n"/>
      <c r="EM193" s="7" t="n"/>
      <c r="EN193" s="7" t="n"/>
      <c r="EO193" s="7" t="n"/>
      <c r="EP193" s="7" t="n"/>
      <c r="EQ193" s="7" t="n"/>
      <c r="ER193" s="7" t="n"/>
      <c r="ES193" s="7" t="n"/>
      <c r="ET193" s="7" t="n"/>
      <c r="EU193" s="7" t="n"/>
      <c r="EV193" s="7" t="n"/>
      <c r="EW193" s="7" t="n"/>
      <c r="EX193" s="7" t="n"/>
      <c r="EY193" s="7" t="n"/>
      <c r="EZ193" s="7" t="n"/>
      <c r="FA193" s="7" t="n"/>
      <c r="FB193" s="7" t="n"/>
      <c r="FC193" s="7" t="n"/>
      <c r="FD193" s="7" t="n"/>
      <c r="FE193" s="7" t="n"/>
      <c r="FF193" s="7" t="n"/>
      <c r="FG193" s="7" t="n"/>
      <c r="FH193" s="7" t="n"/>
      <c r="FI193" s="7" t="n"/>
      <c r="FJ193" s="7" t="n"/>
      <c r="FK193" s="7" t="n"/>
      <c r="FL193" s="7" t="n"/>
      <c r="FM193" s="7" t="n"/>
      <c r="FN193" s="7" t="n"/>
      <c r="FO193" s="7" t="n"/>
      <c r="FP193" s="7" t="n"/>
      <c r="FQ193" s="7" t="n"/>
      <c r="FR193" s="7" t="n"/>
      <c r="FS193" s="7" t="n"/>
      <c r="FT193" s="7" t="n"/>
      <c r="FU193" s="7" t="n"/>
      <c r="FV193" s="7" t="n"/>
      <c r="FW193" s="7" t="n"/>
      <c r="FX193" s="7" t="n"/>
      <c r="FY193" s="7" t="n"/>
      <c r="FZ193" s="7" t="n"/>
      <c r="GA193" s="7" t="n"/>
      <c r="GB193" s="7" t="n"/>
      <c r="GC193" s="7" t="n"/>
      <c r="GD193" s="7" t="n"/>
      <c r="GE193" s="7" t="n"/>
      <c r="GF193" s="7" t="n"/>
      <c r="GG193" s="7" t="n"/>
      <c r="GH193" s="7" t="n"/>
      <c r="GI193" s="7" t="n"/>
      <c r="GJ193" s="7" t="n"/>
      <c r="GK193" s="7" t="n"/>
      <c r="GL193" s="7" t="n"/>
      <c r="GM193" s="7" t="n"/>
      <c r="GN193" s="7" t="n"/>
      <c r="GO193" s="7" t="n"/>
      <c r="GP193" s="7" t="n"/>
      <c r="GQ193" s="7" t="n"/>
      <c r="GR193" s="7" t="n"/>
      <c r="GS193" s="7" t="n"/>
      <c r="GT193" s="7" t="n"/>
      <c r="GU193" s="7" t="n"/>
      <c r="GV193" s="7" t="n"/>
      <c r="GW193" s="7" t="n"/>
      <c r="GX193" s="7" t="n"/>
      <c r="GY193" s="7" t="n"/>
      <c r="GZ193" s="7" t="n"/>
      <c r="HA193" s="7" t="n"/>
      <c r="HB193" s="7" t="n"/>
      <c r="HC193" s="7" t="n"/>
      <c r="HD193" s="7" t="n"/>
      <c r="HE193" s="7" t="n"/>
      <c r="HF193" s="7" t="n"/>
      <c r="HG193" s="7" t="n"/>
      <c r="HH193" s="7" t="n"/>
      <c r="HI193" s="7" t="n"/>
      <c r="HJ193" s="7" t="n"/>
      <c r="HK193" s="7" t="n"/>
      <c r="HL193" s="7" t="n"/>
      <c r="HM193" s="7" t="n"/>
      <c r="HN193" s="7" t="n"/>
      <c r="HO193" s="7" t="n"/>
      <c r="HP193" s="7" t="n"/>
      <c r="HQ193" s="7" t="n"/>
      <c r="HR193" s="7" t="n"/>
      <c r="HS193" s="7" t="n"/>
      <c r="HT193" s="7" t="n"/>
      <c r="HU193" s="7" t="n"/>
      <c r="HV193" s="7" t="n"/>
      <c r="HW193" s="7" t="n"/>
      <c r="HX193" s="7" t="n"/>
      <c r="HY193" s="7" t="n"/>
      <c r="HZ193" s="7" t="n"/>
      <c r="IA193" s="7" t="n"/>
      <c r="IB193" s="7" t="n"/>
      <c r="IC193" s="7" t="n"/>
      <c r="ID193" s="7" t="n"/>
      <c r="IE193" s="7" t="n"/>
      <c r="IF193" s="7" t="n"/>
      <c r="IG193" s="7" t="n"/>
      <c r="IH193" s="7" t="n"/>
      <c r="II193" s="7" t="n"/>
      <c r="IJ193" s="7" t="n"/>
      <c r="IK193" s="7" t="n"/>
      <c r="IL193" s="7" t="n"/>
      <c r="IM193" s="7" t="n"/>
      <c r="IN193" s="7" t="n"/>
      <c r="IO193" s="7" t="n"/>
      <c r="IP193" s="7" t="n"/>
      <c r="IQ193" s="7" t="n"/>
      <c r="IR193" s="7" t="n"/>
      <c r="IS193" s="7" t="n"/>
      <c r="IT193" s="7" t="n"/>
      <c r="IU193" s="7" t="n"/>
      <c r="IV193" s="7" t="n"/>
      <c r="IW193" s="7" t="n"/>
      <c r="IX193" s="7" t="n"/>
      <c r="IY193" s="7" t="n"/>
      <c r="IZ193" s="7" t="n"/>
      <c r="JA193" s="7" t="n"/>
      <c r="JB193" s="7" t="n"/>
      <c r="JC193" s="7" t="n"/>
      <c r="JD193" s="7" t="n"/>
      <c r="JE193" s="7" t="n"/>
      <c r="JF193" s="7" t="n"/>
      <c r="JG193" s="7" t="n"/>
      <c r="JH193" s="7" t="n"/>
      <c r="JI193" s="7" t="n"/>
      <c r="JJ193" s="7" t="n"/>
      <c r="JK193" s="7" t="n"/>
      <c r="JL193" s="7" t="n"/>
      <c r="JM193" s="7" t="n"/>
      <c r="JN193" s="7" t="n"/>
      <c r="JO193" s="7" t="n"/>
      <c r="JP193" s="7" t="n"/>
      <c r="JQ193" s="7" t="n"/>
      <c r="JR193" s="7" t="n"/>
      <c r="JS193" s="7" t="n"/>
      <c r="JT193" s="7" t="n"/>
      <c r="JU193" s="7" t="n"/>
      <c r="JV193" s="7" t="n"/>
      <c r="JW193" s="7" t="n"/>
      <c r="JX193" s="7" t="n"/>
      <c r="JY193" s="7" t="n"/>
      <c r="JZ193" s="7" t="n"/>
      <c r="KA193" s="7" t="n"/>
      <c r="KB193" s="7" t="n"/>
      <c r="KC193" s="7" t="n"/>
      <c r="KD193" s="7" t="n"/>
      <c r="KE193" s="7" t="n"/>
      <c r="KF193" s="7" t="n"/>
      <c r="KG193" s="7" t="n"/>
      <c r="KH193" s="7" t="n"/>
      <c r="KI193" s="7" t="n"/>
      <c r="KJ193" s="7" t="n"/>
      <c r="KK193" s="7" t="n"/>
      <c r="KL193" s="7" t="n"/>
      <c r="KM193" s="7" t="n"/>
      <c r="KN193" s="7" t="n"/>
      <c r="KO193" s="7" t="n"/>
      <c r="KP193" s="7" t="n"/>
      <c r="KQ193" s="7" t="n"/>
      <c r="KR193" s="7" t="n"/>
      <c r="KS193" s="7" t="n"/>
      <c r="KT193" s="7" t="n"/>
      <c r="KU193" s="7" t="n"/>
      <c r="KV193" s="7" t="n"/>
      <c r="KW193" s="7" t="n"/>
      <c r="KX193" s="7" t="n"/>
      <c r="KY193" s="7" t="n"/>
      <c r="KZ193" s="7" t="n"/>
      <c r="LA193" s="7" t="n"/>
      <c r="LB193" s="7" t="n"/>
      <c r="LC193" s="7" t="n"/>
      <c r="LD193" s="7" t="n"/>
      <c r="LE193" s="7" t="n"/>
      <c r="LF193" s="7" t="n"/>
      <c r="LG193" s="7" t="n"/>
      <c r="LH193" s="7" t="n"/>
      <c r="LI193" s="7" t="n"/>
      <c r="LJ193" s="7" t="n"/>
      <c r="LK193" s="7" t="n"/>
      <c r="LL193" s="7" t="n"/>
      <c r="LM193" s="7" t="n"/>
      <c r="LN193" s="7" t="n"/>
      <c r="LO193" s="7" t="n"/>
      <c r="LP193" s="7" t="n"/>
      <c r="LQ193" s="7" t="n"/>
      <c r="LR193" s="7" t="n"/>
      <c r="LS193" s="7" t="n"/>
      <c r="LT193" s="7" t="n"/>
      <c r="LU193" s="7" t="n"/>
      <c r="LV193" s="7" t="n"/>
      <c r="LW193" s="7" t="n"/>
      <c r="LX193" s="7" t="n"/>
      <c r="LY193" s="7" t="n"/>
      <c r="LZ193" s="7" t="n"/>
      <c r="MA193" s="7" t="n"/>
      <c r="MB193" s="7" t="n"/>
      <c r="MC193" s="7" t="n"/>
      <c r="MD193" s="7" t="n"/>
      <c r="ME193" s="7" t="n"/>
      <c r="MF193" s="7" t="n"/>
      <c r="MG193" s="7" t="n"/>
      <c r="MH193" s="7" t="n"/>
      <c r="MI193" s="7" t="n"/>
      <c r="MJ193" s="7" t="n"/>
      <c r="MK193" s="7" t="n"/>
      <c r="ML193" s="7" t="n"/>
      <c r="MM193" s="7" t="n"/>
      <c r="MN193" s="7" t="n"/>
      <c r="MO193" s="7" t="n"/>
      <c r="MP193" s="7" t="n"/>
      <c r="MQ193" s="7" t="n"/>
      <c r="MR193" s="7" t="n"/>
      <c r="MS193" s="7" t="n"/>
      <c r="MT193" s="7" t="n"/>
      <c r="MU193" s="7" t="n"/>
      <c r="MV193" s="7" t="n"/>
      <c r="MW193" s="7" t="n"/>
      <c r="MX193" s="7" t="n"/>
      <c r="MY193" s="7" t="n"/>
      <c r="MZ193" s="7" t="n"/>
      <c r="NA193" s="7" t="n"/>
      <c r="NB193" s="7" t="n"/>
      <c r="NC193" s="7" t="n"/>
      <c r="ND193" s="7" t="n"/>
      <c r="NE193" s="7" t="n"/>
      <c r="NF193" s="7" t="n"/>
      <c r="NG193" s="7" t="n"/>
      <c r="NH193" s="7" t="n"/>
      <c r="NI193" s="7" t="n"/>
      <c r="NJ193" s="7" t="n"/>
      <c r="NK193" s="7" t="n"/>
      <c r="NL193" s="7" t="n"/>
      <c r="NM193" s="7" t="n"/>
      <c r="NN193" s="7" t="n"/>
      <c r="NO193" s="7" t="n"/>
      <c r="NP193" s="7" t="n"/>
      <c r="NQ193" s="619" t="n"/>
      <c r="NR193" s="619" t="n"/>
      <c r="NS193" s="619" t="n"/>
      <c r="NT193" s="619" t="n"/>
      <c r="NU193" s="619" t="n"/>
      <c r="NV193" s="619" t="n"/>
      <c r="NW193" s="619" t="n"/>
      <c r="NX193" s="619" t="n"/>
      <c r="NY193" s="7" t="n"/>
      <c r="NZ193" s="7" t="n"/>
      <c r="OA193" s="7" t="n"/>
      <c r="OB193" s="7" t="n"/>
      <c r="OC193" s="7" t="n"/>
      <c r="OD193" s="7" t="n"/>
      <c r="OE193" s="7" t="n"/>
      <c r="OF193" s="7" t="n"/>
      <c r="OG193" s="619" t="n"/>
      <c r="OH193" s="619" t="n"/>
      <c r="OI193" s="619" t="n"/>
      <c r="OJ193" s="619" t="n"/>
      <c r="OK193" s="619" t="n"/>
      <c r="OL193" s="619" t="n"/>
      <c r="OM193" s="619" t="n"/>
      <c r="ON193" s="619" t="n"/>
      <c r="OO193" s="619" t="n"/>
      <c r="OP193" s="619" t="n"/>
      <c r="OQ193" s="619" t="n"/>
      <c r="OR193" s="619" t="n"/>
      <c r="OS193" s="619" t="n"/>
      <c r="OT193" s="619" t="n"/>
      <c r="OU193" s="619" t="n"/>
      <c r="OV193" s="619" t="n"/>
      <c r="OW193" s="7" t="n"/>
      <c r="OX193" s="7" t="n"/>
      <c r="OY193" s="7" t="n"/>
      <c r="OZ193" s="7" t="n"/>
      <c r="PA193" s="7" t="n"/>
      <c r="PB193" s="7" t="n"/>
      <c r="PC193" s="7" t="n"/>
      <c r="PD193" s="7" t="n"/>
      <c r="PE193" s="7" t="n"/>
      <c r="PF193" s="7" t="n"/>
      <c r="PG193" s="7" t="n"/>
      <c r="PH193" s="7" t="n"/>
      <c r="PI193" s="7" t="n"/>
      <c r="PJ193" s="7" t="n"/>
      <c r="PK193" s="7" t="n"/>
      <c r="PL193" s="7" t="n"/>
      <c r="PM193" s="7" t="n"/>
      <c r="PN193" s="7" t="n"/>
      <c r="PO193" s="7" t="n"/>
      <c r="PP193" s="7" t="n"/>
      <c r="PQ193" s="7" t="n"/>
      <c r="PR193" s="7" t="n"/>
      <c r="PS193" s="7" t="n"/>
      <c r="PT193" s="7" t="n"/>
      <c r="PU193" s="7" t="n"/>
      <c r="PV193" s="7" t="n"/>
      <c r="PW193" s="7" t="n"/>
      <c r="PX193" s="7" t="n"/>
      <c r="PY193" s="7" t="n"/>
      <c r="PZ193" s="7" t="n"/>
      <c r="QA193" s="7" t="n"/>
      <c r="QB193" s="7" t="n"/>
      <c r="QC193" s="7" t="n"/>
      <c r="QD193" s="7" t="n"/>
      <c r="QE193" s="7" t="n"/>
      <c r="QF193" s="7" t="n"/>
      <c r="QG193" s="7" t="n"/>
      <c r="QH193" s="7" t="n"/>
      <c r="QI193" s="7" t="n"/>
      <c r="QJ193" s="7" t="n"/>
      <c r="QK193" s="7" t="n"/>
      <c r="QL193" s="7" t="n"/>
      <c r="QM193" s="7" t="n"/>
      <c r="QN193" s="7" t="n"/>
      <c r="QO193" s="7" t="n"/>
      <c r="QP193" s="7" t="n"/>
      <c r="QQ193" s="7" t="n"/>
      <c r="QR193" s="7" t="n"/>
      <c r="QS193" s="7" t="n"/>
      <c r="QT193" s="7" t="n"/>
      <c r="QU193" s="7" t="n"/>
      <c r="QV193" s="7" t="n"/>
      <c r="QW193" s="7" t="n"/>
      <c r="QX193" s="7" t="n"/>
      <c r="QY193" s="7" t="n"/>
      <c r="QZ193" s="7" t="n"/>
      <c r="RA193" s="7" t="n"/>
      <c r="RB193" s="7" t="n"/>
      <c r="RC193" s="7" t="n"/>
      <c r="RD193" s="7" t="n"/>
      <c r="RE193" s="7" t="n"/>
      <c r="RF193" s="455">
        <f>SUM(E193:RE193)-QF193-QL193-SUM(QO193:QQ193)-SUM(QT193:QV193)</f>
        <v/>
      </c>
      <c r="RG193" s="119" t="n"/>
      <c r="RH193" s="456">
        <f>SUM(E193:G193)</f>
        <v/>
      </c>
      <c r="RI193" s="456">
        <f>SUM(H193:BN193)</f>
        <v/>
      </c>
      <c r="RJ193" s="456">
        <f>SUM(BO193:CT193)</f>
        <v/>
      </c>
      <c r="RK193" s="244">
        <f>SUM(CU193:CW193)</f>
        <v/>
      </c>
      <c r="RL193" s="456">
        <f>SUM(CX193:DH193)</f>
        <v/>
      </c>
      <c r="RM193" s="456">
        <f>SUM(DI193:DU193)</f>
        <v/>
      </c>
      <c r="RN193" s="456">
        <f>SUM(DV193:EZ193)</f>
        <v/>
      </c>
      <c r="RO193" s="456">
        <f>SUM(FA193:FB193)</f>
        <v/>
      </c>
      <c r="RP193" s="456">
        <f>SUM(FC193:FH193)</f>
        <v/>
      </c>
      <c r="RQ193" s="456">
        <f>SUM(FI193:GB193)</f>
        <v/>
      </c>
      <c r="RR193" s="456">
        <f>SUM(GC193:GW193)</f>
        <v/>
      </c>
      <c r="RS193" s="456">
        <f>SUM(GX193:IP193)</f>
        <v/>
      </c>
      <c r="RT193" s="456">
        <f>SUM(IQ193:JC193)</f>
        <v/>
      </c>
      <c r="RU193" s="456">
        <f>SUM(JD193:JV193)</f>
        <v/>
      </c>
      <c r="RV193" s="456">
        <f>SUM(JW193:MA193)</f>
        <v/>
      </c>
      <c r="RW193" s="456">
        <f>SUM(MB193:MN193)</f>
        <v/>
      </c>
      <c r="RX193" s="456">
        <f>MO193</f>
        <v/>
      </c>
      <c r="RY193" s="456">
        <f>SUM(MP193:MQ193)</f>
        <v/>
      </c>
      <c r="RZ193" s="456">
        <f>SUM(MR193:MT193)</f>
        <v/>
      </c>
      <c r="SA193" s="456">
        <f>SUM(MU193:MW193)</f>
        <v/>
      </c>
      <c r="SB193" s="456">
        <f>SUM(MX193:MZ193)</f>
        <v/>
      </c>
      <c r="SC193" s="456">
        <f>SUM(NA193:NB193)</f>
        <v/>
      </c>
      <c r="SD193" s="456">
        <f>SUM(NC193)</f>
        <v/>
      </c>
      <c r="SE193" s="456">
        <f>SUM(ND193:NF193)</f>
        <v/>
      </c>
      <c r="SF193" s="456">
        <f>SUM(NG193)</f>
        <v/>
      </c>
      <c r="SG193" s="456">
        <f>SUM(NH193)</f>
        <v/>
      </c>
      <c r="SH193" s="456">
        <f>NI193</f>
        <v/>
      </c>
      <c r="SI193" s="456">
        <f>NJ193</f>
        <v/>
      </c>
      <c r="SJ193" s="456">
        <f>SUM(NK193:NP193)</f>
        <v/>
      </c>
      <c r="SK193" s="456">
        <f>SUM(NQ193:PN193)</f>
        <v/>
      </c>
      <c r="SL193" s="456">
        <f>SUM(PO193:PX193)</f>
        <v/>
      </c>
      <c r="SM193" s="456">
        <f>SUM(PY193:PZ193)</f>
        <v/>
      </c>
      <c r="SN193" s="456">
        <f>SUM(QA193:QB193)</f>
        <v/>
      </c>
      <c r="SO193" s="456">
        <f>SUM(QC193:QE193)</f>
        <v/>
      </c>
      <c r="SP193" s="456">
        <f>SUM(QG193:QK193)</f>
        <v/>
      </c>
      <c r="SQ193" s="456">
        <f>SUM(QM193:QN193)</f>
        <v/>
      </c>
      <c r="SR193" s="456">
        <f>SUM(QO193)</f>
        <v/>
      </c>
      <c r="SS193" s="456">
        <f>SUM(QP193)+QQ193</f>
        <v/>
      </c>
      <c r="ST193" s="456">
        <f>SUM(QR193)</f>
        <v/>
      </c>
      <c r="SU193" s="456">
        <f>SUM(QS193)</f>
        <v/>
      </c>
      <c r="SV193" s="456">
        <f>SUM(QT193)</f>
        <v/>
      </c>
      <c r="SW193" s="456">
        <f>SUM(QU193)</f>
        <v/>
      </c>
      <c r="SX193" s="456">
        <f>SUM(QV193)</f>
        <v/>
      </c>
      <c r="SY193" s="456">
        <f>SUM(QW193:RE193)</f>
        <v/>
      </c>
      <c r="SZ193" s="157">
        <f>SUM(RH193:SX193)-SUM(SR193:SS193)-SUM(SV193:SX193)</f>
        <v/>
      </c>
      <c r="TB193" s="625" t="n"/>
      <c r="TC193" s="625" t="n"/>
      <c r="TE193" s="625" t="n"/>
      <c r="TF193" s="625" t="n"/>
      <c r="TG193" s="625" t="n"/>
      <c r="TH193" s="625" t="n"/>
      <c r="TI193" s="625" t="n"/>
      <c r="TJ193" s="625" t="n"/>
      <c r="TK193" s="625" t="n"/>
      <c r="TL193" s="625" t="n"/>
      <c r="TM193" s="625" t="n"/>
      <c r="TN193" s="625" t="n"/>
      <c r="TO193" s="625" t="n"/>
      <c r="TP193" s="625" t="n"/>
      <c r="TQ193" s="625" t="n"/>
      <c r="TR193" s="625" t="n"/>
      <c r="TS193" s="625" t="n"/>
      <c r="TT193" s="625" t="n"/>
      <c r="TU193" s="625" t="n"/>
    </row>
    <row r="194" ht="14.5" customHeight="1">
      <c r="A194" s="1100" t="n"/>
      <c r="B194" s="1101" t="n"/>
      <c r="C194" s="1102" t="n"/>
      <c r="D194" s="83" t="inlineStr">
        <is>
          <t>SIN PERTENENCIA ETNICA</t>
        </is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>
        <v>6</v>
      </c>
      <c r="BP194" s="7" t="n">
        <v>2</v>
      </c>
      <c r="BQ194" s="7" t="n">
        <v>6</v>
      </c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7" t="n"/>
      <c r="CE194" s="7" t="n"/>
      <c r="CF194" s="7" t="n"/>
      <c r="CG194" s="7" t="n">
        <v>5</v>
      </c>
      <c r="CH194" s="7" t="n"/>
      <c r="CI194" s="7" t="n"/>
      <c r="CJ194" s="7" t="n"/>
      <c r="CK194" s="7" t="n"/>
      <c r="CL194" s="7" t="n">
        <v>6</v>
      </c>
      <c r="CM194" s="7" t="n"/>
      <c r="CN194" s="7" t="n"/>
      <c r="CO194" s="7" t="n"/>
      <c r="CP194" s="7" t="n"/>
      <c r="CQ194" s="7" t="n"/>
      <c r="CR194" s="7" t="n"/>
      <c r="CS194" s="7" t="n"/>
      <c r="CT194" s="7" t="n"/>
      <c r="CU194" s="7" t="n"/>
      <c r="CV194" s="7" t="n"/>
      <c r="CW194" s="7" t="n"/>
      <c r="CX194" s="7" t="n">
        <v>6</v>
      </c>
      <c r="CY194" s="7" t="n">
        <v>2</v>
      </c>
      <c r="CZ194" s="7" t="n">
        <v>6</v>
      </c>
      <c r="DA194" s="7" t="n">
        <v>5</v>
      </c>
      <c r="DB194" s="7" t="n"/>
      <c r="DC194" s="7" t="n"/>
      <c r="DD194" s="7" t="n"/>
      <c r="DE194" s="7" t="n"/>
      <c r="DF194" s="7" t="n"/>
      <c r="DG194" s="7" t="n"/>
      <c r="DH194" s="7" t="n"/>
      <c r="DI194" s="7" t="n"/>
      <c r="DJ194" s="7" t="n"/>
      <c r="DK194" s="7" t="n"/>
      <c r="DL194" s="7" t="n"/>
      <c r="DM194" s="7" t="n"/>
      <c r="DN194" s="7" t="n"/>
      <c r="DO194" s="7" t="n"/>
      <c r="DP194" s="7" t="n"/>
      <c r="DQ194" s="7" t="n"/>
      <c r="DR194" s="7" t="n"/>
      <c r="DS194" s="7" t="n"/>
      <c r="DT194" s="7" t="n"/>
      <c r="DU194" s="7" t="n">
        <v>6</v>
      </c>
      <c r="DV194" s="7" t="n"/>
      <c r="DW194" s="7" t="n"/>
      <c r="DX194" s="7" t="n"/>
      <c r="DY194" s="7" t="n"/>
      <c r="DZ194" s="7" t="n"/>
      <c r="EA194" s="7" t="n"/>
      <c r="EB194" s="7" t="n"/>
      <c r="EC194" s="7" t="n"/>
      <c r="ED194" s="7" t="n"/>
      <c r="EE194" s="7" t="n"/>
      <c r="EF194" s="7" t="n"/>
      <c r="EG194" s="7" t="n"/>
      <c r="EH194" s="7" t="n"/>
      <c r="EI194" s="7" t="n"/>
      <c r="EJ194" s="7" t="n"/>
      <c r="EK194" s="7" t="n"/>
      <c r="EL194" s="7" t="n"/>
      <c r="EM194" s="7" t="n"/>
      <c r="EN194" s="7" t="n"/>
      <c r="EO194" s="7" t="n"/>
      <c r="EP194" s="7" t="n"/>
      <c r="EQ194" s="7" t="n"/>
      <c r="ER194" s="7" t="n"/>
      <c r="ES194" s="7" t="n"/>
      <c r="ET194" s="7" t="n"/>
      <c r="EU194" s="7" t="n"/>
      <c r="EV194" s="7" t="n"/>
      <c r="EW194" s="7" t="n"/>
      <c r="EX194" s="7" t="n"/>
      <c r="EY194" s="7" t="n"/>
      <c r="EZ194" s="7" t="n"/>
      <c r="FA194" s="7" t="n">
        <v>6</v>
      </c>
      <c r="FB194" s="7" t="n">
        <v>2</v>
      </c>
      <c r="FC194" s="7" t="n">
        <v>6</v>
      </c>
      <c r="FD194" s="7" t="n">
        <v>2</v>
      </c>
      <c r="FE194" s="7" t="n">
        <v>4</v>
      </c>
      <c r="FF194" s="7" t="n"/>
      <c r="FG194" s="7" t="n"/>
      <c r="FH194" s="7" t="n"/>
      <c r="FI194" s="7" t="n">
        <v>4</v>
      </c>
      <c r="FJ194" s="7" t="n"/>
      <c r="FK194" s="7" t="n"/>
      <c r="FL194" s="7" t="n"/>
      <c r="FM194" s="7" t="n"/>
      <c r="FN194" s="7" t="n"/>
      <c r="FO194" s="7" t="n"/>
      <c r="FP194" s="7" t="n"/>
      <c r="FQ194" s="7" t="n"/>
      <c r="FR194" s="7" t="n"/>
      <c r="FS194" s="7" t="n">
        <v>5</v>
      </c>
      <c r="FT194" s="7" t="n"/>
      <c r="FU194" s="7" t="n"/>
      <c r="FV194" s="7" t="n"/>
      <c r="FW194" s="7" t="n"/>
      <c r="FX194" s="7" t="n"/>
      <c r="FY194" s="7" t="n"/>
      <c r="FZ194" s="7" t="n"/>
      <c r="GA194" s="7" t="n"/>
      <c r="GB194" s="7" t="n"/>
      <c r="GC194" s="7" t="n">
        <v>2</v>
      </c>
      <c r="GD194" s="7" t="n"/>
      <c r="GE194" s="7" t="n"/>
      <c r="GF194" s="7" t="n"/>
      <c r="GG194" s="7" t="n"/>
      <c r="GH194" s="7" t="n"/>
      <c r="GI194" s="7" t="n"/>
      <c r="GJ194" s="7" t="n"/>
      <c r="GK194" s="7" t="n"/>
      <c r="GL194" s="7" t="n"/>
      <c r="GM194" s="7" t="n"/>
      <c r="GN194" s="7" t="n"/>
      <c r="GO194" s="7" t="n"/>
      <c r="GP194" s="7" t="n"/>
      <c r="GQ194" s="7" t="n"/>
      <c r="GR194" s="7" t="n"/>
      <c r="GS194" s="7" t="n"/>
      <c r="GT194" s="7" t="n"/>
      <c r="GU194" s="7" t="n"/>
      <c r="GV194" s="7" t="n"/>
      <c r="GW194" s="7" t="n"/>
      <c r="GX194" s="7" t="n">
        <v>6</v>
      </c>
      <c r="GY194" s="7" t="n"/>
      <c r="GZ194" s="7" t="n"/>
      <c r="HA194" s="7" t="n"/>
      <c r="HB194" s="7" t="n"/>
      <c r="HC194" s="7" t="n"/>
      <c r="HD194" s="7" t="n"/>
      <c r="HE194" s="7" t="n"/>
      <c r="HF194" s="7" t="n"/>
      <c r="HG194" s="7" t="n"/>
      <c r="HH194" s="7" t="n"/>
      <c r="HI194" s="7" t="n"/>
      <c r="HJ194" s="7" t="n"/>
      <c r="HK194" s="7" t="n"/>
      <c r="HL194" s="7" t="n"/>
      <c r="HM194" s="7" t="n"/>
      <c r="HN194" s="7" t="n"/>
      <c r="HO194" s="7" t="n"/>
      <c r="HP194" s="7" t="n"/>
      <c r="HQ194" s="7" t="n"/>
      <c r="HR194" s="7" t="n"/>
      <c r="HS194" s="7" t="n">
        <v>3</v>
      </c>
      <c r="HT194" s="7" t="n">
        <v>3</v>
      </c>
      <c r="HU194" s="7" t="n">
        <v>5</v>
      </c>
      <c r="HV194" s="7" t="n">
        <v>6</v>
      </c>
      <c r="HW194" s="7" t="n"/>
      <c r="HX194" s="7" t="n">
        <v>1</v>
      </c>
      <c r="HY194" s="7" t="n"/>
      <c r="HZ194" s="7" t="n"/>
      <c r="IA194" s="7" t="n"/>
      <c r="IB194" s="7" t="n"/>
      <c r="IC194" s="7" t="n"/>
      <c r="ID194" s="7" t="n"/>
      <c r="IE194" s="7" t="n"/>
      <c r="IF194" s="7" t="n"/>
      <c r="IG194" s="7" t="n"/>
      <c r="IH194" s="7" t="n"/>
      <c r="II194" s="7" t="n"/>
      <c r="IJ194" s="7" t="n"/>
      <c r="IK194" s="7" t="n"/>
      <c r="IL194" s="7" t="n"/>
      <c r="IM194" s="7" t="n"/>
      <c r="IN194" s="7" t="n"/>
      <c r="IO194" s="7" t="n"/>
      <c r="IP194" s="7" t="n"/>
      <c r="IQ194" s="7" t="n">
        <v>4</v>
      </c>
      <c r="IR194" s="7" t="n"/>
      <c r="IS194" s="7" t="n"/>
      <c r="IT194" s="7" t="n"/>
      <c r="IU194" s="7" t="n"/>
      <c r="IV194" s="7" t="n"/>
      <c r="IW194" s="7" t="n"/>
      <c r="IX194" s="7" t="n"/>
      <c r="IY194" s="7" t="n"/>
      <c r="IZ194" s="7" t="n"/>
      <c r="JA194" s="7" t="n"/>
      <c r="JB194" s="7" t="n"/>
      <c r="JC194" s="7" t="n"/>
      <c r="JD194" s="7" t="n">
        <v>4</v>
      </c>
      <c r="JE194" s="7" t="n"/>
      <c r="JF194" s="7" t="n"/>
      <c r="JG194" s="7" t="n"/>
      <c r="JH194" s="7" t="n"/>
      <c r="JI194" s="7" t="n"/>
      <c r="JJ194" s="7" t="n"/>
      <c r="JK194" s="7" t="n"/>
      <c r="JL194" s="7" t="n"/>
      <c r="JM194" s="7" t="n"/>
      <c r="JN194" s="7" t="n"/>
      <c r="JO194" s="7" t="n"/>
      <c r="JP194" s="7" t="n">
        <v>6</v>
      </c>
      <c r="JQ194" s="7" t="n"/>
      <c r="JR194" s="7" t="n"/>
      <c r="JS194" s="7" t="n"/>
      <c r="JT194" s="7" t="n"/>
      <c r="JU194" s="7" t="n"/>
      <c r="JV194" s="7" t="n"/>
      <c r="JW194" s="7" t="n"/>
      <c r="JX194" s="7" t="n"/>
      <c r="JY194" s="7" t="n"/>
      <c r="JZ194" s="7" t="n"/>
      <c r="KA194" s="7" t="n"/>
      <c r="KB194" s="7" t="n"/>
      <c r="KC194" s="7" t="n"/>
      <c r="KD194" s="7" t="n"/>
      <c r="KE194" s="7" t="n"/>
      <c r="KF194" s="7" t="n"/>
      <c r="KG194" s="7" t="n"/>
      <c r="KH194" s="7" t="n">
        <v>3</v>
      </c>
      <c r="KI194" s="7" t="n">
        <v>2</v>
      </c>
      <c r="KJ194" s="7" t="n">
        <v>11</v>
      </c>
      <c r="KK194" s="7" t="n"/>
      <c r="KL194" s="7" t="n"/>
      <c r="KM194" s="7" t="n"/>
      <c r="KN194" s="7" t="n"/>
      <c r="KO194" s="7" t="n"/>
      <c r="KP194" s="7" t="n"/>
      <c r="KQ194" s="7" t="n"/>
      <c r="KR194" s="7" t="n"/>
      <c r="KS194" s="7" t="n"/>
      <c r="KT194" s="7" t="n"/>
      <c r="KU194" s="7" t="n">
        <v>1</v>
      </c>
      <c r="KV194" s="7" t="n"/>
      <c r="KW194" s="7" t="n"/>
      <c r="KX194" s="7" t="n"/>
      <c r="KY194" s="7" t="n"/>
      <c r="KZ194" s="7" t="n"/>
      <c r="LA194" s="7" t="n"/>
      <c r="LB194" s="7" t="n"/>
      <c r="LC194" s="7" t="n"/>
      <c r="LD194" s="7" t="n"/>
      <c r="LE194" s="7" t="n"/>
      <c r="LF194" s="7" t="n"/>
      <c r="LG194" s="7" t="n"/>
      <c r="LH194" s="7" t="n"/>
      <c r="LI194" s="7" t="n"/>
      <c r="LJ194" s="7" t="n"/>
      <c r="LK194" s="7" t="n"/>
      <c r="LL194" s="7" t="n"/>
      <c r="LM194" s="7" t="n"/>
      <c r="LN194" s="7" t="n"/>
      <c r="LO194" s="7" t="n"/>
      <c r="LP194" s="7" t="n"/>
      <c r="LQ194" s="7" t="n"/>
      <c r="LR194" s="7" t="n"/>
      <c r="LS194" s="7" t="n"/>
      <c r="LT194" s="7" t="n"/>
      <c r="LU194" s="7" t="n"/>
      <c r="LV194" s="7" t="n"/>
      <c r="LW194" s="7" t="n"/>
      <c r="LX194" s="7" t="n"/>
      <c r="LY194" s="7" t="n"/>
      <c r="LZ194" s="7" t="n"/>
      <c r="MA194" s="7" t="n"/>
      <c r="MB194" s="7" t="n"/>
      <c r="MC194" s="7" t="n"/>
      <c r="MD194" s="7" t="n"/>
      <c r="ME194" s="7" t="n"/>
      <c r="MF194" s="7" t="n"/>
      <c r="MG194" s="7" t="n"/>
      <c r="MH194" s="7" t="n">
        <v>3</v>
      </c>
      <c r="MI194" s="7" t="n"/>
      <c r="MJ194" s="7" t="n"/>
      <c r="MK194" s="7" t="n"/>
      <c r="ML194" s="7" t="n"/>
      <c r="MM194" s="7" t="n"/>
      <c r="MN194" s="7" t="n"/>
      <c r="MO194" s="7" t="n">
        <v>3</v>
      </c>
      <c r="MP194" s="7" t="n">
        <v>4</v>
      </c>
      <c r="MQ194" s="7" t="n">
        <v>3</v>
      </c>
      <c r="MR194" s="7" t="n"/>
      <c r="MS194" s="7" t="n">
        <v>6</v>
      </c>
      <c r="MT194" s="7" t="n"/>
      <c r="MU194" s="7" t="n"/>
      <c r="MV194" s="7" t="n"/>
      <c r="MW194" s="7" t="n">
        <v>1</v>
      </c>
      <c r="MX194" s="7" t="n"/>
      <c r="MY194" s="7" t="n"/>
      <c r="MZ194" s="7" t="n">
        <v>1</v>
      </c>
      <c r="NA194" s="7" t="n"/>
      <c r="NB194" s="7" t="n">
        <v>19</v>
      </c>
      <c r="NC194" s="7" t="n">
        <v>1</v>
      </c>
      <c r="ND194" s="7" t="n"/>
      <c r="NE194" s="7" t="n"/>
      <c r="NF194" s="7" t="n"/>
      <c r="NG194" s="7" t="n"/>
      <c r="NH194" s="7" t="n"/>
      <c r="NI194" s="7" t="n">
        <v>13</v>
      </c>
      <c r="NJ194" s="7" t="n"/>
      <c r="NK194" s="7" t="n"/>
      <c r="NL194" s="7" t="n"/>
      <c r="NM194" s="7" t="n"/>
      <c r="NN194" s="7" t="n"/>
      <c r="NO194" s="7" t="n"/>
      <c r="NP194" s="7" t="n"/>
      <c r="NQ194" s="619" t="n"/>
      <c r="NR194" s="619" t="n"/>
      <c r="NS194" s="619" t="n"/>
      <c r="NT194" s="619" t="n"/>
      <c r="NU194" s="619" t="n"/>
      <c r="NV194" s="619" t="n"/>
      <c r="NW194" s="619" t="n"/>
      <c r="NX194" s="619" t="n"/>
      <c r="NY194" s="7" t="n"/>
      <c r="NZ194" s="7" t="n"/>
      <c r="OA194" s="7" t="n"/>
      <c r="OB194" s="7" t="n"/>
      <c r="OC194" s="7" t="n"/>
      <c r="OD194" s="7" t="n"/>
      <c r="OE194" s="7" t="n"/>
      <c r="OF194" s="7" t="n"/>
      <c r="OG194" s="619" t="n"/>
      <c r="OH194" s="619" t="n"/>
      <c r="OI194" s="619" t="n"/>
      <c r="OJ194" s="619" t="n"/>
      <c r="OK194" s="619" t="n"/>
      <c r="OL194" s="619" t="n"/>
      <c r="OM194" s="619" t="n"/>
      <c r="ON194" s="619" t="n"/>
      <c r="OO194" s="619" t="n"/>
      <c r="OP194" s="619" t="n"/>
      <c r="OQ194" s="619" t="n"/>
      <c r="OR194" s="619" t="n"/>
      <c r="OS194" s="619" t="n"/>
      <c r="OT194" s="619" t="n"/>
      <c r="OU194" s="619" t="n"/>
      <c r="OV194" s="619" t="n"/>
      <c r="OW194" s="7" t="n"/>
      <c r="OX194" s="7" t="n"/>
      <c r="OY194" s="7" t="n"/>
      <c r="OZ194" s="7" t="n"/>
      <c r="PA194" s="7" t="n"/>
      <c r="PB194" s="7" t="n"/>
      <c r="PC194" s="7" t="n"/>
      <c r="PD194" s="7" t="n"/>
      <c r="PE194" s="7" t="n"/>
      <c r="PF194" s="7" t="n"/>
      <c r="PG194" s="7" t="n"/>
      <c r="PH194" s="7" t="n"/>
      <c r="PI194" s="7" t="n"/>
      <c r="PJ194" s="7" t="n"/>
      <c r="PK194" s="7" t="n"/>
      <c r="PL194" s="7" t="n"/>
      <c r="PM194" s="7" t="n"/>
      <c r="PN194" s="7" t="n"/>
      <c r="PO194" s="7" t="n">
        <v>3</v>
      </c>
      <c r="PP194" s="7" t="n"/>
      <c r="PQ194" s="7" t="n"/>
      <c r="PR194" s="7" t="n">
        <v>2</v>
      </c>
      <c r="PS194" s="7" t="n"/>
      <c r="PT194" s="7" t="n"/>
      <c r="PU194" s="7" t="n"/>
      <c r="PV194" s="7" t="n"/>
      <c r="PW194" s="7" t="n"/>
      <c r="PX194" s="7" t="n"/>
      <c r="PY194" s="7" t="n"/>
      <c r="PZ194" s="7" t="n"/>
      <c r="QA194" s="7" t="n"/>
      <c r="QB194" s="7" t="n"/>
      <c r="QC194" s="7" t="n"/>
      <c r="QD194" s="7" t="n"/>
      <c r="QE194" s="7" t="n"/>
      <c r="QF194" s="7" t="n"/>
      <c r="QG194" s="7" t="n"/>
      <c r="QH194" s="7" t="n"/>
      <c r="QI194" s="7" t="n"/>
      <c r="QJ194" s="7" t="n"/>
      <c r="QK194" s="7" t="n"/>
      <c r="QL194" s="7" t="n"/>
      <c r="QM194" s="7" t="n"/>
      <c r="QN194" s="7" t="n"/>
      <c r="QO194" s="7" t="n"/>
      <c r="QP194" s="7" t="n"/>
      <c r="QQ194" s="7" t="n"/>
      <c r="QR194" s="7" t="n"/>
      <c r="QS194" s="7" t="n"/>
      <c r="QT194" s="7" t="n"/>
      <c r="QU194" s="7" t="n"/>
      <c r="QV194" s="7" t="n"/>
      <c r="QW194" s="7" t="n"/>
      <c r="QX194" s="7" t="n"/>
      <c r="QY194" s="7" t="n"/>
      <c r="QZ194" s="7" t="n"/>
      <c r="RA194" s="7" t="n"/>
      <c r="RB194" s="7" t="n"/>
      <c r="RC194" s="7" t="n"/>
      <c r="RD194" s="7" t="n"/>
      <c r="RE194" s="7" t="n"/>
      <c r="RF194" s="455">
        <f>SUM(E194:RE194)-QF194-QL194-SUM(QO194:QQ194)-SUM(QT194:QV194)</f>
        <v/>
      </c>
      <c r="RG194" s="119" t="n"/>
      <c r="RH194" s="456">
        <f>SUM(E194:G194)</f>
        <v/>
      </c>
      <c r="RI194" s="456">
        <f>SUM(H194:BN194)</f>
        <v/>
      </c>
      <c r="RJ194" s="456">
        <f>SUM(BO194:CT194)</f>
        <v/>
      </c>
      <c r="RK194" s="244">
        <f>SUM(CU194:CW194)</f>
        <v/>
      </c>
      <c r="RL194" s="456">
        <f>SUM(CX194:DH194)</f>
        <v/>
      </c>
      <c r="RM194" s="456">
        <f>SUM(DI194:DU194)</f>
        <v/>
      </c>
      <c r="RN194" s="456">
        <f>SUM(DV194:EZ194)</f>
        <v/>
      </c>
      <c r="RO194" s="456">
        <f>SUM(FA194:FB194)</f>
        <v/>
      </c>
      <c r="RP194" s="456">
        <f>SUM(FC194:FH194)</f>
        <v/>
      </c>
      <c r="RQ194" s="456">
        <f>SUM(FI194:GB194)</f>
        <v/>
      </c>
      <c r="RR194" s="456">
        <f>SUM(GC194:GW194)</f>
        <v/>
      </c>
      <c r="RS194" s="456">
        <f>SUM(GX194:IP194)</f>
        <v/>
      </c>
      <c r="RT194" s="456">
        <f>SUM(IQ194:JC194)</f>
        <v/>
      </c>
      <c r="RU194" s="456">
        <f>SUM(JD194:JV194)</f>
        <v/>
      </c>
      <c r="RV194" s="456">
        <f>SUM(JW194:MA194)</f>
        <v/>
      </c>
      <c r="RW194" s="456">
        <f>SUM(MB194:MN194)</f>
        <v/>
      </c>
      <c r="RX194" s="456">
        <f>MO194</f>
        <v/>
      </c>
      <c r="RY194" s="456">
        <f>SUM(MP194:MQ194)</f>
        <v/>
      </c>
      <c r="RZ194" s="456">
        <f>SUM(MR194:MT194)</f>
        <v/>
      </c>
      <c r="SA194" s="456">
        <f>SUM(MU194:MW194)</f>
        <v/>
      </c>
      <c r="SB194" s="456">
        <f>SUM(MX194:MZ194)</f>
        <v/>
      </c>
      <c r="SC194" s="456">
        <f>SUM(NA194:NB194)</f>
        <v/>
      </c>
      <c r="SD194" s="456">
        <f>SUM(NC194)</f>
        <v/>
      </c>
      <c r="SE194" s="456">
        <f>SUM(ND194:NF194)</f>
        <v/>
      </c>
      <c r="SF194" s="456">
        <f>SUM(NG194)</f>
        <v/>
      </c>
      <c r="SG194" s="456">
        <f>SUM(NH194)</f>
        <v/>
      </c>
      <c r="SH194" s="456">
        <f>NI194</f>
        <v/>
      </c>
      <c r="SI194" s="456">
        <f>NJ194</f>
        <v/>
      </c>
      <c r="SJ194" s="456">
        <f>SUM(NK194:NP194)</f>
        <v/>
      </c>
      <c r="SK194" s="456">
        <f>SUM(NQ194:PN194)</f>
        <v/>
      </c>
      <c r="SL194" s="456">
        <f>SUM(PO194:PX194)</f>
        <v/>
      </c>
      <c r="SM194" s="456">
        <f>SUM(PY194:PZ194)</f>
        <v/>
      </c>
      <c r="SN194" s="456">
        <f>SUM(QA194:QB194)</f>
        <v/>
      </c>
      <c r="SO194" s="456">
        <f>SUM(QC194:QE194)</f>
        <v/>
      </c>
      <c r="SP194" s="456">
        <f>SUM(QG194:QK194)</f>
        <v/>
      </c>
      <c r="SQ194" s="456">
        <f>SUM(QM194:QN194)</f>
        <v/>
      </c>
      <c r="SR194" s="456">
        <f>SUM(QO194)</f>
        <v/>
      </c>
      <c r="SS194" s="456">
        <f>SUM(QP194)+QQ194</f>
        <v/>
      </c>
      <c r="ST194" s="456">
        <f>SUM(QR194)</f>
        <v/>
      </c>
      <c r="SU194" s="456">
        <f>SUM(QS194)</f>
        <v/>
      </c>
      <c r="SV194" s="456">
        <f>SUM(QT194)</f>
        <v/>
      </c>
      <c r="SW194" s="456">
        <f>SUM(QU194)</f>
        <v/>
      </c>
      <c r="SX194" s="456">
        <f>SUM(QV194)</f>
        <v/>
      </c>
      <c r="SY194" s="456">
        <f>SUM(QW194:RE194)</f>
        <v/>
      </c>
      <c r="SZ194" s="157">
        <f>SUM(RH194:SX194)-SUM(SR194:SS194)-SUM(SV194:SX194)</f>
        <v/>
      </c>
      <c r="TB194" s="625" t="n">
        <v>1</v>
      </c>
      <c r="TC194" s="625" t="n"/>
      <c r="TE194" s="625" t="n">
        <v>6</v>
      </c>
      <c r="TF194" s="625" t="n"/>
      <c r="TG194" s="625" t="n"/>
      <c r="TH194" s="625" t="n"/>
      <c r="TI194" s="625" t="n"/>
      <c r="TJ194" s="625" t="n"/>
      <c r="TK194" s="625" t="n"/>
      <c r="TL194" s="625" t="n"/>
      <c r="TM194" s="625" t="n"/>
      <c r="TN194" s="625" t="n"/>
      <c r="TO194" s="625" t="n"/>
      <c r="TP194" s="625" t="n"/>
      <c r="TQ194" s="625" t="n"/>
      <c r="TR194" s="625" t="n"/>
      <c r="TS194" s="625" t="n"/>
      <c r="TT194" s="625" t="n"/>
      <c r="TU194" s="625" t="n"/>
    </row>
    <row r="195" ht="14.5" customHeight="1">
      <c r="A195" s="1100" t="n"/>
      <c r="B195" s="1101" t="n"/>
      <c r="C195" s="1102" t="n"/>
      <c r="D195" s="468" t="inlineStr">
        <is>
          <t>TOTAL ETNICOS</t>
        </is>
      </c>
      <c r="E195" s="469">
        <f>SUM(E189:E194)</f>
        <v/>
      </c>
      <c r="F195" s="469">
        <f>SUM(F189:F194)</f>
        <v/>
      </c>
      <c r="G195" s="469">
        <f>SUM(G189:G194)</f>
        <v/>
      </c>
      <c r="H195" s="469">
        <f>SUM(H189:H194)</f>
        <v/>
      </c>
      <c r="I195" s="469">
        <f>SUM(I189:I194)</f>
        <v/>
      </c>
      <c r="J195" s="469">
        <f>SUM(J189:J194)</f>
        <v/>
      </c>
      <c r="K195" s="469">
        <f>SUM(K189:K194)</f>
        <v/>
      </c>
      <c r="L195" s="469">
        <f>SUM(L189:L194)</f>
        <v/>
      </c>
      <c r="M195" s="469">
        <f>SUM(M189:M194)</f>
        <v/>
      </c>
      <c r="N195" s="469">
        <f>SUM(N189:N194)</f>
        <v/>
      </c>
      <c r="O195" s="469">
        <f>SUM(O189:O194)</f>
        <v/>
      </c>
      <c r="P195" s="469">
        <f>SUM(P189:P194)</f>
        <v/>
      </c>
      <c r="Q195" s="469">
        <f>SUM(Q189:Q194)</f>
        <v/>
      </c>
      <c r="R195" s="469">
        <f>SUM(R189:R194)</f>
        <v/>
      </c>
      <c r="S195" s="469">
        <f>SUM(S189:S194)</f>
        <v/>
      </c>
      <c r="T195" s="469">
        <f>SUM(T189:T194)</f>
        <v/>
      </c>
      <c r="U195" s="469">
        <f>SUM(U189:U194)</f>
        <v/>
      </c>
      <c r="V195" s="469">
        <f>SUM(V189:V194)</f>
        <v/>
      </c>
      <c r="W195" s="469">
        <f>SUM(W189:W194)</f>
        <v/>
      </c>
      <c r="X195" s="469">
        <f>SUM(X189:X194)</f>
        <v/>
      </c>
      <c r="Y195" s="469">
        <f>SUM(Y189:Y194)</f>
        <v/>
      </c>
      <c r="Z195" s="469">
        <f>SUM(Z189:Z194)</f>
        <v/>
      </c>
      <c r="AA195" s="469">
        <f>SUM(AA189:AA194)</f>
        <v/>
      </c>
      <c r="AB195" s="469">
        <f>SUM(AB189:AB194)</f>
        <v/>
      </c>
      <c r="AC195" s="469">
        <f>SUM(AC189:AC194)</f>
        <v/>
      </c>
      <c r="AD195" s="469">
        <f>SUM(AD189:AD194)</f>
        <v/>
      </c>
      <c r="AE195" s="469">
        <f>SUM(AE189:AE194)</f>
        <v/>
      </c>
      <c r="AF195" s="469">
        <f>SUM(AF189:AF194)</f>
        <v/>
      </c>
      <c r="AG195" s="469">
        <f>SUM(AG189:AG194)</f>
        <v/>
      </c>
      <c r="AH195" s="469">
        <f>SUM(AH189:AH194)</f>
        <v/>
      </c>
      <c r="AI195" s="469">
        <f>SUM(AI189:AI194)</f>
        <v/>
      </c>
      <c r="AJ195" s="469">
        <f>SUM(AJ189:AJ194)</f>
        <v/>
      </c>
      <c r="AK195" s="469">
        <f>SUM(AK189:AK194)</f>
        <v/>
      </c>
      <c r="AL195" s="469">
        <f>SUM(AL189:AL194)</f>
        <v/>
      </c>
      <c r="AM195" s="469">
        <f>SUM(AM189:AM194)</f>
        <v/>
      </c>
      <c r="AN195" s="469">
        <f>SUM(AN189:AN194)</f>
        <v/>
      </c>
      <c r="AO195" s="469">
        <f>SUM(AO189:AO194)</f>
        <v/>
      </c>
      <c r="AP195" s="469">
        <f>SUM(AP189:AP194)</f>
        <v/>
      </c>
      <c r="AQ195" s="469">
        <f>SUM(AQ189:AQ194)</f>
        <v/>
      </c>
      <c r="AR195" s="469">
        <f>SUM(AR189:AR194)</f>
        <v/>
      </c>
      <c r="AS195" s="469">
        <f>SUM(AS189:AS194)</f>
        <v/>
      </c>
      <c r="AT195" s="469">
        <f>SUM(AT189:AT194)</f>
        <v/>
      </c>
      <c r="AU195" s="469">
        <f>SUM(AU189:AU194)</f>
        <v/>
      </c>
      <c r="AV195" s="469">
        <f>SUM(AV189:AV194)</f>
        <v/>
      </c>
      <c r="AW195" s="469">
        <f>SUM(AW189:AW194)</f>
        <v/>
      </c>
      <c r="AX195" s="469">
        <f>SUM(AX189:AX194)</f>
        <v/>
      </c>
      <c r="AY195" s="469">
        <f>SUM(AY189:AY194)</f>
        <v/>
      </c>
      <c r="AZ195" s="469">
        <f>SUM(AZ189:AZ194)</f>
        <v/>
      </c>
      <c r="BA195" s="469">
        <f>SUM(BA189:BA194)</f>
        <v/>
      </c>
      <c r="BB195" s="469">
        <f>SUM(BB189:BB194)</f>
        <v/>
      </c>
      <c r="BC195" s="469">
        <f>SUM(BC189:BC194)</f>
        <v/>
      </c>
      <c r="BD195" s="469">
        <f>SUM(BD189:BD194)</f>
        <v/>
      </c>
      <c r="BE195" s="469">
        <f>SUM(BE189:BE194)</f>
        <v/>
      </c>
      <c r="BF195" s="469">
        <f>SUM(BF189:BF194)</f>
        <v/>
      </c>
      <c r="BG195" s="469">
        <f>SUM(BG189:BG194)</f>
        <v/>
      </c>
      <c r="BH195" s="469">
        <f>SUM(BH189:BH194)</f>
        <v/>
      </c>
      <c r="BI195" s="469">
        <f>SUM(BI189:BI194)</f>
        <v/>
      </c>
      <c r="BJ195" s="469">
        <f>SUM(BJ189:BJ194)</f>
        <v/>
      </c>
      <c r="BK195" s="469">
        <f>SUM(BK189:BK194)</f>
        <v/>
      </c>
      <c r="BL195" s="469">
        <f>SUM(BL189:BL194)</f>
        <v/>
      </c>
      <c r="BM195" s="469">
        <f>SUM(BM189:BM194)</f>
        <v/>
      </c>
      <c r="BN195" s="469">
        <f>SUM(BN189:BN194)</f>
        <v/>
      </c>
      <c r="BO195" s="469">
        <f>SUM(BO189:BO194)</f>
        <v/>
      </c>
      <c r="BP195" s="469">
        <f>SUM(BP189:BP194)</f>
        <v/>
      </c>
      <c r="BQ195" s="469">
        <f>SUM(BQ189:BQ194)</f>
        <v/>
      </c>
      <c r="BR195" s="469">
        <f>SUM(BR189:BR194)</f>
        <v/>
      </c>
      <c r="BS195" s="469">
        <f>SUM(BS189:BS194)</f>
        <v/>
      </c>
      <c r="BT195" s="469">
        <f>SUM(BT189:BT194)</f>
        <v/>
      </c>
      <c r="BU195" s="469">
        <f>SUM(BU189:BU194)</f>
        <v/>
      </c>
      <c r="BV195" s="469">
        <f>SUM(BV189:BV194)</f>
        <v/>
      </c>
      <c r="BW195" s="469">
        <f>SUM(BW189:BW194)</f>
        <v/>
      </c>
      <c r="BX195" s="469">
        <f>SUM(BX189:BX194)</f>
        <v/>
      </c>
      <c r="BY195" s="469">
        <f>SUM(BY189:BY194)</f>
        <v/>
      </c>
      <c r="BZ195" s="469">
        <f>SUM(BZ189:BZ194)</f>
        <v/>
      </c>
      <c r="CA195" s="469">
        <f>SUM(CA189:CA194)</f>
        <v/>
      </c>
      <c r="CB195" s="469">
        <f>SUM(CB189:CB194)</f>
        <v/>
      </c>
      <c r="CC195" s="469">
        <f>SUM(CC189:CC194)</f>
        <v/>
      </c>
      <c r="CD195" s="469">
        <f>SUM(CD189:CD194)</f>
        <v/>
      </c>
      <c r="CE195" s="469">
        <f>SUM(CE189:CE194)</f>
        <v/>
      </c>
      <c r="CF195" s="469">
        <f>SUM(CF189:CF194)</f>
        <v/>
      </c>
      <c r="CG195" s="469">
        <f>SUM(CG189:CG194)</f>
        <v/>
      </c>
      <c r="CH195" s="469">
        <f>SUM(CH189:CH194)</f>
        <v/>
      </c>
      <c r="CI195" s="469">
        <f>SUM(CI189:CI194)</f>
        <v/>
      </c>
      <c r="CJ195" s="469">
        <f>SUM(CJ189:CJ194)</f>
        <v/>
      </c>
      <c r="CK195" s="469">
        <f>SUM(CK189:CK194)</f>
        <v/>
      </c>
      <c r="CL195" s="469">
        <f>SUM(CL189:CL194)</f>
        <v/>
      </c>
      <c r="CM195" s="469">
        <f>SUM(CM189:CM194)</f>
        <v/>
      </c>
      <c r="CN195" s="469">
        <f>SUM(CN189:CN194)</f>
        <v/>
      </c>
      <c r="CO195" s="469">
        <f>SUM(CO189:CO194)</f>
        <v/>
      </c>
      <c r="CP195" s="469">
        <f>SUM(CP189:CP194)</f>
        <v/>
      </c>
      <c r="CQ195" s="469">
        <f>SUM(CQ189:CQ194)</f>
        <v/>
      </c>
      <c r="CR195" s="469">
        <f>SUM(CR189:CR194)</f>
        <v/>
      </c>
      <c r="CS195" s="469">
        <f>SUM(CS189:CS194)</f>
        <v/>
      </c>
      <c r="CT195" s="469">
        <f>SUM(CT189:CT194)</f>
        <v/>
      </c>
      <c r="CU195" s="469">
        <f>SUM(CU189:CU194)</f>
        <v/>
      </c>
      <c r="CV195" s="469">
        <f>SUM(CV189:CV194)</f>
        <v/>
      </c>
      <c r="CW195" s="469">
        <f>SUM(CW189:CW194)</f>
        <v/>
      </c>
      <c r="CX195" s="469">
        <f>SUM(CX189:CX194)</f>
        <v/>
      </c>
      <c r="CY195" s="469">
        <f>SUM(CY189:CY194)</f>
        <v/>
      </c>
      <c r="CZ195" s="469">
        <f>SUM(CZ189:CZ194)</f>
        <v/>
      </c>
      <c r="DA195" s="469">
        <f>SUM(DA189:DA194)</f>
        <v/>
      </c>
      <c r="DB195" s="469">
        <f>SUM(DB189:DB194)</f>
        <v/>
      </c>
      <c r="DC195" s="469">
        <f>SUM(DC189:DC194)</f>
        <v/>
      </c>
      <c r="DD195" s="469">
        <f>SUM(DD189:DD194)</f>
        <v/>
      </c>
      <c r="DE195" s="469">
        <f>SUM(DE189:DE194)</f>
        <v/>
      </c>
      <c r="DF195" s="469">
        <f>SUM(DF189:DF194)</f>
        <v/>
      </c>
      <c r="DG195" s="469">
        <f>SUM(DG189:DG194)</f>
        <v/>
      </c>
      <c r="DH195" s="469">
        <f>SUM(DH189:DH194)</f>
        <v/>
      </c>
      <c r="DI195" s="469">
        <f>SUM(DI189:DI194)</f>
        <v/>
      </c>
      <c r="DJ195" s="469">
        <f>SUM(DJ189:DJ194)</f>
        <v/>
      </c>
      <c r="DK195" s="469">
        <f>SUM(DK189:DK194)</f>
        <v/>
      </c>
      <c r="DL195" s="469">
        <f>SUM(DL189:DL194)</f>
        <v/>
      </c>
      <c r="DM195" s="469">
        <f>SUM(DM189:DM194)</f>
        <v/>
      </c>
      <c r="DN195" s="469">
        <f>SUM(DN189:DN194)</f>
        <v/>
      </c>
      <c r="DO195" s="469">
        <f>SUM(DO189:DO194)</f>
        <v/>
      </c>
      <c r="DP195" s="469">
        <f>SUM(DP189:DP194)</f>
        <v/>
      </c>
      <c r="DQ195" s="469">
        <f>SUM(DQ189:DQ194)</f>
        <v/>
      </c>
      <c r="DR195" s="469">
        <f>SUM(DR189:DR194)</f>
        <v/>
      </c>
      <c r="DS195" s="469">
        <f>SUM(DS189:DS194)</f>
        <v/>
      </c>
      <c r="DT195" s="469">
        <f>SUM(DT189:DT194)</f>
        <v/>
      </c>
      <c r="DU195" s="469">
        <f>SUM(DU189:DU194)</f>
        <v/>
      </c>
      <c r="DV195" s="469">
        <f>SUM(DV189:DV194)</f>
        <v/>
      </c>
      <c r="DW195" s="469">
        <f>SUM(DW189:DW194)</f>
        <v/>
      </c>
      <c r="DX195" s="469">
        <f>SUM(DX189:DX194)</f>
        <v/>
      </c>
      <c r="DY195" s="469">
        <f>SUM(DY189:DY194)</f>
        <v/>
      </c>
      <c r="DZ195" s="469">
        <f>SUM(DZ189:DZ194)</f>
        <v/>
      </c>
      <c r="EA195" s="469">
        <f>SUM(EA189:EA194)</f>
        <v/>
      </c>
      <c r="EB195" s="469">
        <f>SUM(EB189:EB194)</f>
        <v/>
      </c>
      <c r="EC195" s="469">
        <f>SUM(EC189:EC194)</f>
        <v/>
      </c>
      <c r="ED195" s="469">
        <f>SUM(ED189:ED194)</f>
        <v/>
      </c>
      <c r="EE195" s="469">
        <f>SUM(EE189:EE194)</f>
        <v/>
      </c>
      <c r="EF195" s="469">
        <f>SUM(EF189:EF194)</f>
        <v/>
      </c>
      <c r="EG195" s="469">
        <f>SUM(EG189:EG194)</f>
        <v/>
      </c>
      <c r="EH195" s="469">
        <f>SUM(EH189:EH194)</f>
        <v/>
      </c>
      <c r="EI195" s="469">
        <f>SUM(EI189:EI194)</f>
        <v/>
      </c>
      <c r="EJ195" s="469">
        <f>SUM(EJ189:EJ194)</f>
        <v/>
      </c>
      <c r="EK195" s="469">
        <f>SUM(EK189:EK194)</f>
        <v/>
      </c>
      <c r="EL195" s="469">
        <f>SUM(EL189:EL194)</f>
        <v/>
      </c>
      <c r="EM195" s="469">
        <f>SUM(EM189:EM194)</f>
        <v/>
      </c>
      <c r="EN195" s="469">
        <f>SUM(EN189:EN194)</f>
        <v/>
      </c>
      <c r="EO195" s="469">
        <f>SUM(EO189:EO194)</f>
        <v/>
      </c>
      <c r="EP195" s="469">
        <f>SUM(EP189:EP194)</f>
        <v/>
      </c>
      <c r="EQ195" s="469">
        <f>SUM(EQ189:EQ194)</f>
        <v/>
      </c>
      <c r="ER195" s="469">
        <f>SUM(ER189:ER194)</f>
        <v/>
      </c>
      <c r="ES195" s="469">
        <f>SUM(ES189:ES194)</f>
        <v/>
      </c>
      <c r="ET195" s="469">
        <f>SUM(ET189:ET194)</f>
        <v/>
      </c>
      <c r="EU195" s="469">
        <f>SUM(EU189:EU194)</f>
        <v/>
      </c>
      <c r="EV195" s="469">
        <f>SUM(EV189:EV194)</f>
        <v/>
      </c>
      <c r="EW195" s="469">
        <f>SUM(EW189:EW194)</f>
        <v/>
      </c>
      <c r="EX195" s="469">
        <f>SUM(EX189:EX194)</f>
        <v/>
      </c>
      <c r="EY195" s="469">
        <f>SUM(EY189:EY194)</f>
        <v/>
      </c>
      <c r="EZ195" s="469">
        <f>SUM(EZ189:EZ194)</f>
        <v/>
      </c>
      <c r="FA195" s="469">
        <f>SUM(FA189:FA194)</f>
        <v/>
      </c>
      <c r="FB195" s="469">
        <f>SUM(FB189:FB194)</f>
        <v/>
      </c>
      <c r="FC195" s="469">
        <f>SUM(FC189:FC194)</f>
        <v/>
      </c>
      <c r="FD195" s="469">
        <f>SUM(FD189:FD194)</f>
        <v/>
      </c>
      <c r="FE195" s="469">
        <f>SUM(FE189:FE194)</f>
        <v/>
      </c>
      <c r="FF195" s="469">
        <f>SUM(FF189:FF194)</f>
        <v/>
      </c>
      <c r="FG195" s="469">
        <f>SUM(FG189:FG194)</f>
        <v/>
      </c>
      <c r="FH195" s="469">
        <f>SUM(FH189:FH194)</f>
        <v/>
      </c>
      <c r="FI195" s="469">
        <f>SUM(FI189:FI194)</f>
        <v/>
      </c>
      <c r="FJ195" s="469">
        <f>SUM(FJ189:FJ194)</f>
        <v/>
      </c>
      <c r="FK195" s="469">
        <f>SUM(FK189:FK194)</f>
        <v/>
      </c>
      <c r="FL195" s="469">
        <f>SUM(FL189:FL194)</f>
        <v/>
      </c>
      <c r="FM195" s="469">
        <f>SUM(FM189:FM194)</f>
        <v/>
      </c>
      <c r="FN195" s="469">
        <f>SUM(FN189:FN194)</f>
        <v/>
      </c>
      <c r="FO195" s="469">
        <f>SUM(FO189:FO194)</f>
        <v/>
      </c>
      <c r="FP195" s="469">
        <f>SUM(FP189:FP194)</f>
        <v/>
      </c>
      <c r="FQ195" s="469">
        <f>SUM(FQ189:FQ194)</f>
        <v/>
      </c>
      <c r="FR195" s="469">
        <f>SUM(FR189:FR194)</f>
        <v/>
      </c>
      <c r="FS195" s="469">
        <f>SUM(FS189:FS194)</f>
        <v/>
      </c>
      <c r="FT195" s="469">
        <f>SUM(FT189:FT194)</f>
        <v/>
      </c>
      <c r="FU195" s="469">
        <f>SUM(FU189:FU194)</f>
        <v/>
      </c>
      <c r="FV195" s="469">
        <f>SUM(FV189:FV194)</f>
        <v/>
      </c>
      <c r="FW195" s="469">
        <f>SUM(FW189:FW194)</f>
        <v/>
      </c>
      <c r="FX195" s="469">
        <f>SUM(FX189:FX194)</f>
        <v/>
      </c>
      <c r="FY195" s="469">
        <f>SUM(FY189:FY194)</f>
        <v/>
      </c>
      <c r="FZ195" s="469">
        <f>SUM(FZ189:FZ194)</f>
        <v/>
      </c>
      <c r="GA195" s="469">
        <f>SUM(GA189:GA194)</f>
        <v/>
      </c>
      <c r="GB195" s="469">
        <f>SUM(GB189:GB194)</f>
        <v/>
      </c>
      <c r="GC195" s="469">
        <f>SUM(GC189:GC194)</f>
        <v/>
      </c>
      <c r="GD195" s="469">
        <f>SUM(GD189:GD194)</f>
        <v/>
      </c>
      <c r="GE195" s="469">
        <f>SUM(GE189:GE194)</f>
        <v/>
      </c>
      <c r="GF195" s="469">
        <f>SUM(GF189:GF194)</f>
        <v/>
      </c>
      <c r="GG195" s="469">
        <f>SUM(GG189:GG194)</f>
        <v/>
      </c>
      <c r="GH195" s="469">
        <f>SUM(GH189:GH194)</f>
        <v/>
      </c>
      <c r="GI195" s="469">
        <f>SUM(GI189:GI194)</f>
        <v/>
      </c>
      <c r="GJ195" s="469">
        <f>SUM(GJ189:GJ194)</f>
        <v/>
      </c>
      <c r="GK195" s="469">
        <f>SUM(GK189:GK194)</f>
        <v/>
      </c>
      <c r="GL195" s="469">
        <f>SUM(GL189:GL194)</f>
        <v/>
      </c>
      <c r="GM195" s="469">
        <f>SUM(GM189:GM194)</f>
        <v/>
      </c>
      <c r="GN195" s="469">
        <f>SUM(GN189:GN194)</f>
        <v/>
      </c>
      <c r="GO195" s="469">
        <f>SUM(GO189:GO194)</f>
        <v/>
      </c>
      <c r="GP195" s="469">
        <f>SUM(GP189:GP194)</f>
        <v/>
      </c>
      <c r="GQ195" s="469">
        <f>SUM(GQ189:GQ194)</f>
        <v/>
      </c>
      <c r="GR195" s="469">
        <f>SUM(GR189:GR194)</f>
        <v/>
      </c>
      <c r="GS195" s="469">
        <f>SUM(GS189:GS194)</f>
        <v/>
      </c>
      <c r="GT195" s="469">
        <f>SUM(GT189:GT194)</f>
        <v/>
      </c>
      <c r="GU195" s="469">
        <f>SUM(GU189:GU194)</f>
        <v/>
      </c>
      <c r="GV195" s="469">
        <f>SUM(GV189:GV194)</f>
        <v/>
      </c>
      <c r="GW195" s="469">
        <f>SUM(GW189:GW194)</f>
        <v/>
      </c>
      <c r="GX195" s="469">
        <f>SUM(GX189:GX194)</f>
        <v/>
      </c>
      <c r="GY195" s="469">
        <f>SUM(GY189:GY194)</f>
        <v/>
      </c>
      <c r="GZ195" s="469">
        <f>SUM(GZ189:GZ194)</f>
        <v/>
      </c>
      <c r="HA195" s="469">
        <f>SUM(HA189:HA194)</f>
        <v/>
      </c>
      <c r="HB195" s="469">
        <f>SUM(HB189:HB194)</f>
        <v/>
      </c>
      <c r="HC195" s="469">
        <f>SUM(HC189:HC194)</f>
        <v/>
      </c>
      <c r="HD195" s="469">
        <f>SUM(HD189:HD194)</f>
        <v/>
      </c>
      <c r="HE195" s="469">
        <f>SUM(HE189:HE194)</f>
        <v/>
      </c>
      <c r="HF195" s="469">
        <f>SUM(HF189:HF194)</f>
        <v/>
      </c>
      <c r="HG195" s="469">
        <f>SUM(HG189:HG194)</f>
        <v/>
      </c>
      <c r="HH195" s="469">
        <f>SUM(HH189:HH194)</f>
        <v/>
      </c>
      <c r="HI195" s="469">
        <f>SUM(HI189:HI194)</f>
        <v/>
      </c>
      <c r="HJ195" s="469">
        <f>SUM(HJ189:HJ194)</f>
        <v/>
      </c>
      <c r="HK195" s="469">
        <f>SUM(HK189:HK194)</f>
        <v/>
      </c>
      <c r="HL195" s="469">
        <f>SUM(HL189:HL194)</f>
        <v/>
      </c>
      <c r="HM195" s="469">
        <f>SUM(HM189:HM194)</f>
        <v/>
      </c>
      <c r="HN195" s="469">
        <f>SUM(HN189:HN194)</f>
        <v/>
      </c>
      <c r="HO195" s="469">
        <f>SUM(HO189:HO194)</f>
        <v/>
      </c>
      <c r="HP195" s="469">
        <f>SUM(HP189:HP194)</f>
        <v/>
      </c>
      <c r="HQ195" s="469">
        <f>SUM(HQ189:HQ194)</f>
        <v/>
      </c>
      <c r="HR195" s="469">
        <f>SUM(HR189:HR194)</f>
        <v/>
      </c>
      <c r="HS195" s="469">
        <f>SUM(HS189:HS194)</f>
        <v/>
      </c>
      <c r="HT195" s="469">
        <f>SUM(HT189:HT194)</f>
        <v/>
      </c>
      <c r="HU195" s="469">
        <f>SUM(HU189:HU194)</f>
        <v/>
      </c>
      <c r="HV195" s="469">
        <f>SUM(HV189:HV194)</f>
        <v/>
      </c>
      <c r="HW195" s="469">
        <f>SUM(HW189:HW194)</f>
        <v/>
      </c>
      <c r="HX195" s="469">
        <f>SUM(HX189:HX194)</f>
        <v/>
      </c>
      <c r="HY195" s="469">
        <f>SUM(HY189:HY194)</f>
        <v/>
      </c>
      <c r="HZ195" s="469">
        <f>SUM(HZ189:HZ194)</f>
        <v/>
      </c>
      <c r="IA195" s="469">
        <f>SUM(IA189:IA194)</f>
        <v/>
      </c>
      <c r="IB195" s="469">
        <f>SUM(IB189:IB194)</f>
        <v/>
      </c>
      <c r="IC195" s="469">
        <f>SUM(IC189:IC194)</f>
        <v/>
      </c>
      <c r="ID195" s="469">
        <f>SUM(ID189:ID194)</f>
        <v/>
      </c>
      <c r="IE195" s="469">
        <f>SUM(IE189:IE194)</f>
        <v/>
      </c>
      <c r="IF195" s="469">
        <f>SUM(IF189:IF194)</f>
        <v/>
      </c>
      <c r="IG195" s="469">
        <f>SUM(IG189:IG194)</f>
        <v/>
      </c>
      <c r="IH195" s="469">
        <f>SUM(IH189:IH194)</f>
        <v/>
      </c>
      <c r="II195" s="469">
        <f>SUM(II189:II194)</f>
        <v/>
      </c>
      <c r="IJ195" s="469">
        <f>SUM(IJ189:IJ194)</f>
        <v/>
      </c>
      <c r="IK195" s="469">
        <f>SUM(IK189:IK194)</f>
        <v/>
      </c>
      <c r="IL195" s="469">
        <f>SUM(IL189:IL194)</f>
        <v/>
      </c>
      <c r="IM195" s="469">
        <f>SUM(IM189:IM194)</f>
        <v/>
      </c>
      <c r="IN195" s="469">
        <f>SUM(IN189:IN194)</f>
        <v/>
      </c>
      <c r="IO195" s="469">
        <f>SUM(IO189:IO194)</f>
        <v/>
      </c>
      <c r="IP195" s="469">
        <f>SUM(IP189:IP194)</f>
        <v/>
      </c>
      <c r="IQ195" s="469">
        <f>SUM(IQ189:IQ194)</f>
        <v/>
      </c>
      <c r="IR195" s="469">
        <f>SUM(IR189:IR194)</f>
        <v/>
      </c>
      <c r="IS195" s="469">
        <f>SUM(IS189:IS194)</f>
        <v/>
      </c>
      <c r="IT195" s="469">
        <f>SUM(IT189:IT194)</f>
        <v/>
      </c>
      <c r="IU195" s="469">
        <f>SUM(IU189:IU194)</f>
        <v/>
      </c>
      <c r="IV195" s="469">
        <f>SUM(IV189:IV194)</f>
        <v/>
      </c>
      <c r="IW195" s="469">
        <f>SUM(IW189:IW194)</f>
        <v/>
      </c>
      <c r="IX195" s="469">
        <f>SUM(IX189:IX194)</f>
        <v/>
      </c>
      <c r="IY195" s="469">
        <f>SUM(IY189:IY194)</f>
        <v/>
      </c>
      <c r="IZ195" s="469">
        <f>SUM(IZ189:IZ194)</f>
        <v/>
      </c>
      <c r="JA195" s="469">
        <f>SUM(JA189:JA194)</f>
        <v/>
      </c>
      <c r="JB195" s="469">
        <f>SUM(JB189:JB194)</f>
        <v/>
      </c>
      <c r="JC195" s="469">
        <f>SUM(JC189:JC194)</f>
        <v/>
      </c>
      <c r="JD195" s="469">
        <f>SUM(JD189:JD194)</f>
        <v/>
      </c>
      <c r="JE195" s="469">
        <f>SUM(JE189:JE194)</f>
        <v/>
      </c>
      <c r="JF195" s="469">
        <f>SUM(JF189:JF194)</f>
        <v/>
      </c>
      <c r="JG195" s="469">
        <f>SUM(JG189:JG194)</f>
        <v/>
      </c>
      <c r="JH195" s="469">
        <f>SUM(JH189:JH194)</f>
        <v/>
      </c>
      <c r="JI195" s="469">
        <f>SUM(JI189:JI194)</f>
        <v/>
      </c>
      <c r="JJ195" s="469">
        <f>SUM(JJ189:JJ194)</f>
        <v/>
      </c>
      <c r="JK195" s="469">
        <f>SUM(JK189:JK194)</f>
        <v/>
      </c>
      <c r="JL195" s="469">
        <f>SUM(JL189:JL194)</f>
        <v/>
      </c>
      <c r="JM195" s="469">
        <f>SUM(JM189:JM194)</f>
        <v/>
      </c>
      <c r="JN195" s="469">
        <f>SUM(JN189:JN194)</f>
        <v/>
      </c>
      <c r="JO195" s="469">
        <f>SUM(JO189:JO194)</f>
        <v/>
      </c>
      <c r="JP195" s="469">
        <f>SUM(JP189:JP194)</f>
        <v/>
      </c>
      <c r="JQ195" s="469">
        <f>SUM(JQ189:JQ194)</f>
        <v/>
      </c>
      <c r="JR195" s="469">
        <f>SUM(JR189:JR194)</f>
        <v/>
      </c>
      <c r="JS195" s="469">
        <f>SUM(JS189:JS194)</f>
        <v/>
      </c>
      <c r="JT195" s="469">
        <f>SUM(JT189:JT194)</f>
        <v/>
      </c>
      <c r="JU195" s="469">
        <f>SUM(JU189:JU194)</f>
        <v/>
      </c>
      <c r="JV195" s="469">
        <f>SUM(JV189:JV194)</f>
        <v/>
      </c>
      <c r="JW195" s="469">
        <f>SUM(JW189:JW194)</f>
        <v/>
      </c>
      <c r="JX195" s="469">
        <f>SUM(JX189:JX194)</f>
        <v/>
      </c>
      <c r="JY195" s="469">
        <f>SUM(JY189:JY194)</f>
        <v/>
      </c>
      <c r="JZ195" s="469">
        <f>SUM(JZ189:JZ194)</f>
        <v/>
      </c>
      <c r="KA195" s="469">
        <f>SUM(KA189:KA194)</f>
        <v/>
      </c>
      <c r="KB195" s="469">
        <f>SUM(KB189:KB194)</f>
        <v/>
      </c>
      <c r="KC195" s="469">
        <f>SUM(KC189:KC194)</f>
        <v/>
      </c>
      <c r="KD195" s="469">
        <f>SUM(KD189:KD194)</f>
        <v/>
      </c>
      <c r="KE195" s="469">
        <f>SUM(KE189:KE194)</f>
        <v/>
      </c>
      <c r="KF195" s="469">
        <f>SUM(KF189:KF194)</f>
        <v/>
      </c>
      <c r="KG195" s="469">
        <f>SUM(KG189:KG194)</f>
        <v/>
      </c>
      <c r="KH195" s="469">
        <f>SUM(KH189:KH194)</f>
        <v/>
      </c>
      <c r="KI195" s="469">
        <f>SUM(KI189:KI194)</f>
        <v/>
      </c>
      <c r="KJ195" s="469">
        <f>SUM(KJ189:KJ194)</f>
        <v/>
      </c>
      <c r="KK195" s="469">
        <f>SUM(KK189:KK194)</f>
        <v/>
      </c>
      <c r="KL195" s="469">
        <f>SUM(KL189:KL194)</f>
        <v/>
      </c>
      <c r="KM195" s="469">
        <f>SUM(KM189:KM194)</f>
        <v/>
      </c>
      <c r="KN195" s="469">
        <f>SUM(KN189:KN194)</f>
        <v/>
      </c>
      <c r="KO195" s="469">
        <f>SUM(KO189:KO194)</f>
        <v/>
      </c>
      <c r="KP195" s="469">
        <f>SUM(KP189:KP194)</f>
        <v/>
      </c>
      <c r="KQ195" s="469">
        <f>SUM(KQ189:KQ194)</f>
        <v/>
      </c>
      <c r="KR195" s="469">
        <f>SUM(KR189:KR194)</f>
        <v/>
      </c>
      <c r="KS195" s="469">
        <f>SUM(KS189:KS194)</f>
        <v/>
      </c>
      <c r="KT195" s="469">
        <f>SUM(KT189:KT194)</f>
        <v/>
      </c>
      <c r="KU195" s="469">
        <f>SUM(KU189:KU194)</f>
        <v/>
      </c>
      <c r="KV195" s="469">
        <f>SUM(KV189:KV194)</f>
        <v/>
      </c>
      <c r="KW195" s="469">
        <f>SUM(KW189:KW194)</f>
        <v/>
      </c>
      <c r="KX195" s="469">
        <f>SUM(KX189:KX194)</f>
        <v/>
      </c>
      <c r="KY195" s="469">
        <f>SUM(KY189:KY194)</f>
        <v/>
      </c>
      <c r="KZ195" s="469">
        <f>SUM(KZ189:KZ194)</f>
        <v/>
      </c>
      <c r="LA195" s="469">
        <f>SUM(LA189:LA194)</f>
        <v/>
      </c>
      <c r="LB195" s="469">
        <f>SUM(LB189:LB194)</f>
        <v/>
      </c>
      <c r="LC195" s="469">
        <f>SUM(LC189:LC194)</f>
        <v/>
      </c>
      <c r="LD195" s="469">
        <f>SUM(LD189:LD194)</f>
        <v/>
      </c>
      <c r="LE195" s="469">
        <f>SUM(LE189:LE194)</f>
        <v/>
      </c>
      <c r="LF195" s="469">
        <f>SUM(LF189:LF194)</f>
        <v/>
      </c>
      <c r="LG195" s="469">
        <f>SUM(LG189:LG194)</f>
        <v/>
      </c>
      <c r="LH195" s="469">
        <f>SUM(LH189:LH194)</f>
        <v/>
      </c>
      <c r="LI195" s="469">
        <f>SUM(LI189:LI194)</f>
        <v/>
      </c>
      <c r="LJ195" s="469">
        <f>SUM(LJ189:LJ194)</f>
        <v/>
      </c>
      <c r="LK195" s="469">
        <f>SUM(LK189:LK194)</f>
        <v/>
      </c>
      <c r="LL195" s="469">
        <f>SUM(LL189:LL194)</f>
        <v/>
      </c>
      <c r="LM195" s="469">
        <f>SUM(LM189:LM194)</f>
        <v/>
      </c>
      <c r="LN195" s="469">
        <f>SUM(LN189:LN194)</f>
        <v/>
      </c>
      <c r="LO195" s="469">
        <f>SUM(LO189:LO194)</f>
        <v/>
      </c>
      <c r="LP195" s="469">
        <f>SUM(LP189:LP194)</f>
        <v/>
      </c>
      <c r="LQ195" s="469">
        <f>SUM(LQ189:LQ194)</f>
        <v/>
      </c>
      <c r="LR195" s="469">
        <f>SUM(LR189:LR194)</f>
        <v/>
      </c>
      <c r="LS195" s="469">
        <f>SUM(LS189:LS194)</f>
        <v/>
      </c>
      <c r="LT195" s="469">
        <f>SUM(LT189:LT194)</f>
        <v/>
      </c>
      <c r="LU195" s="469">
        <f>SUM(LU189:LU194)</f>
        <v/>
      </c>
      <c r="LV195" s="469">
        <f>SUM(LV189:LV194)</f>
        <v/>
      </c>
      <c r="LW195" s="469">
        <f>SUM(LW189:LW194)</f>
        <v/>
      </c>
      <c r="LX195" s="469">
        <f>SUM(LX189:LX194)</f>
        <v/>
      </c>
      <c r="LY195" s="469">
        <f>SUM(LY189:LY194)</f>
        <v/>
      </c>
      <c r="LZ195" s="469">
        <f>SUM(LZ189:LZ194)</f>
        <v/>
      </c>
      <c r="MA195" s="469">
        <f>SUM(MA189:MA194)</f>
        <v/>
      </c>
      <c r="MB195" s="469">
        <f>SUM(MB189:MB194)</f>
        <v/>
      </c>
      <c r="MC195" s="469">
        <f>SUM(MC189:MC194)</f>
        <v/>
      </c>
      <c r="MD195" s="469">
        <f>SUM(MD189:MD194)</f>
        <v/>
      </c>
      <c r="ME195" s="469">
        <f>SUM(ME189:ME194)</f>
        <v/>
      </c>
      <c r="MF195" s="469">
        <f>SUM(MF189:MF194)</f>
        <v/>
      </c>
      <c r="MG195" s="469">
        <f>SUM(MG189:MG194)</f>
        <v/>
      </c>
      <c r="MH195" s="469">
        <f>SUM(MH189:MH194)</f>
        <v/>
      </c>
      <c r="MI195" s="469">
        <f>SUM(MI189:MI194)</f>
        <v/>
      </c>
      <c r="MJ195" s="469">
        <f>SUM(MJ189:MJ194)</f>
        <v/>
      </c>
      <c r="MK195" s="469">
        <f>SUM(MK189:MK194)</f>
        <v/>
      </c>
      <c r="ML195" s="469">
        <f>SUM(ML189:ML194)</f>
        <v/>
      </c>
      <c r="MM195" s="469">
        <f>SUM(MM189:MM194)</f>
        <v/>
      </c>
      <c r="MN195" s="469">
        <f>SUM(MN189:MN194)</f>
        <v/>
      </c>
      <c r="MO195" s="469">
        <f>SUM(MO189:MO194)</f>
        <v/>
      </c>
      <c r="MP195" s="469">
        <f>SUM(MP189:MP194)</f>
        <v/>
      </c>
      <c r="MQ195" s="469">
        <f>SUM(MQ189:MQ194)</f>
        <v/>
      </c>
      <c r="MR195" s="469">
        <f>SUM(MR189:MR194)</f>
        <v/>
      </c>
      <c r="MS195" s="469">
        <f>SUM(MS189:MS194)</f>
        <v/>
      </c>
      <c r="MT195" s="469">
        <f>SUM(MT189:MT194)</f>
        <v/>
      </c>
      <c r="MU195" s="469">
        <f>SUM(MU189:MU194)</f>
        <v/>
      </c>
      <c r="MV195" s="469">
        <f>SUM(MV189:MV194)</f>
        <v/>
      </c>
      <c r="MW195" s="469">
        <f>SUM(MW189:MW194)</f>
        <v/>
      </c>
      <c r="MX195" s="469">
        <f>SUM(MX189:MX194)</f>
        <v/>
      </c>
      <c r="MY195" s="469">
        <f>SUM(MY189:MY194)</f>
        <v/>
      </c>
      <c r="MZ195" s="469">
        <f>SUM(MZ189:MZ194)</f>
        <v/>
      </c>
      <c r="NA195" s="469">
        <f>SUM(NA189:NA194)</f>
        <v/>
      </c>
      <c r="NB195" s="469">
        <f>SUM(NB189:NB194)</f>
        <v/>
      </c>
      <c r="NC195" s="469">
        <f>SUM(NC189:NC194)</f>
        <v/>
      </c>
      <c r="ND195" s="469">
        <f>SUM(ND189:ND194)</f>
        <v/>
      </c>
      <c r="NE195" s="469">
        <f>SUM(NE189:NE194)</f>
        <v/>
      </c>
      <c r="NF195" s="469">
        <f>SUM(NF189:NF194)</f>
        <v/>
      </c>
      <c r="NG195" s="469">
        <f>SUM(NG189:NG194)</f>
        <v/>
      </c>
      <c r="NH195" s="469">
        <f>SUM(NH189:NH194)</f>
        <v/>
      </c>
      <c r="NI195" s="469">
        <f>SUM(NI189:NI194)</f>
        <v/>
      </c>
      <c r="NJ195" s="469">
        <f>SUM(NJ189:NJ194)</f>
        <v/>
      </c>
      <c r="NK195" s="469">
        <f>SUM(NK189:NK194)</f>
        <v/>
      </c>
      <c r="NL195" s="469">
        <f>SUM(NL189:NL194)</f>
        <v/>
      </c>
      <c r="NM195" s="469">
        <f>SUM(NM189:NM194)</f>
        <v/>
      </c>
      <c r="NN195" s="469">
        <f>SUM(NN189:NN194)</f>
        <v/>
      </c>
      <c r="NO195" s="469">
        <f>SUM(NO189:NO194)</f>
        <v/>
      </c>
      <c r="NP195" s="469">
        <f>SUM(NP189:NP194)</f>
        <v/>
      </c>
      <c r="NQ195" s="469">
        <f>SUM(NQ189:NQ194)</f>
        <v/>
      </c>
      <c r="NR195" s="469">
        <f>SUM(NR189:NR194)</f>
        <v/>
      </c>
      <c r="NS195" s="469">
        <f>SUM(NS189:NS194)</f>
        <v/>
      </c>
      <c r="NT195" s="469">
        <f>SUM(NT189:NT194)</f>
        <v/>
      </c>
      <c r="NU195" s="469">
        <f>SUM(NU189:NU194)</f>
        <v/>
      </c>
      <c r="NV195" s="469">
        <f>SUM(NV189:NV194)</f>
        <v/>
      </c>
      <c r="NW195" s="469">
        <f>SUM(NW189:NW194)</f>
        <v/>
      </c>
      <c r="NX195" s="469">
        <f>SUM(NX189:NX194)</f>
        <v/>
      </c>
      <c r="NY195" s="469">
        <f>SUM(NY189:NY194)</f>
        <v/>
      </c>
      <c r="NZ195" s="469">
        <f>SUM(NZ189:NZ194)</f>
        <v/>
      </c>
      <c r="OA195" s="469">
        <f>SUM(OA189:OA194)</f>
        <v/>
      </c>
      <c r="OB195" s="469">
        <f>SUM(OB189:OB194)</f>
        <v/>
      </c>
      <c r="OC195" s="469">
        <f>SUM(OC189:OC194)</f>
        <v/>
      </c>
      <c r="OD195" s="469">
        <f>SUM(OD189:OD194)</f>
        <v/>
      </c>
      <c r="OE195" s="469">
        <f>SUM(OE189:OE194)</f>
        <v/>
      </c>
      <c r="OF195" s="469">
        <f>SUM(OF189:OF194)</f>
        <v/>
      </c>
      <c r="OG195" s="469">
        <f>SUM(OG189:OG194)</f>
        <v/>
      </c>
      <c r="OH195" s="469">
        <f>SUM(OH189:OH194)</f>
        <v/>
      </c>
      <c r="OI195" s="469">
        <f>SUM(OI189:OI194)</f>
        <v/>
      </c>
      <c r="OJ195" s="469">
        <f>SUM(OJ189:OJ194)</f>
        <v/>
      </c>
      <c r="OK195" s="469">
        <f>SUM(OK189:OK194)</f>
        <v/>
      </c>
      <c r="OL195" s="469">
        <f>SUM(OL189:OL194)</f>
        <v/>
      </c>
      <c r="OM195" s="469">
        <f>SUM(OM189:OM194)</f>
        <v/>
      </c>
      <c r="ON195" s="469">
        <f>SUM(ON189:ON194)</f>
        <v/>
      </c>
      <c r="OO195" s="469">
        <f>SUM(OO189:OO194)</f>
        <v/>
      </c>
      <c r="OP195" s="469">
        <f>SUM(OP189:OP194)</f>
        <v/>
      </c>
      <c r="OQ195" s="469">
        <f>SUM(OQ189:OQ194)</f>
        <v/>
      </c>
      <c r="OR195" s="469">
        <f>SUM(OR189:OR194)</f>
        <v/>
      </c>
      <c r="OS195" s="469">
        <f>SUM(OS189:OS194)</f>
        <v/>
      </c>
      <c r="OT195" s="469">
        <f>SUM(OT189:OT194)</f>
        <v/>
      </c>
      <c r="OU195" s="469">
        <f>SUM(OU189:OU194)</f>
        <v/>
      </c>
      <c r="OV195" s="469">
        <f>SUM(OV189:OV194)</f>
        <v/>
      </c>
      <c r="OW195" s="469">
        <f>SUM(OW189:OW194)</f>
        <v/>
      </c>
      <c r="OX195" s="469">
        <f>SUM(OX189:OX194)</f>
        <v/>
      </c>
      <c r="OY195" s="469">
        <f>SUM(OY189:OY194)</f>
        <v/>
      </c>
      <c r="OZ195" s="469">
        <f>SUM(OZ189:OZ194)</f>
        <v/>
      </c>
      <c r="PA195" s="469">
        <f>SUM(PA189:PA194)</f>
        <v/>
      </c>
      <c r="PB195" s="469">
        <f>SUM(PB189:PB194)</f>
        <v/>
      </c>
      <c r="PC195" s="469">
        <f>SUM(PC189:PC194)</f>
        <v/>
      </c>
      <c r="PD195" s="469">
        <f>SUM(PD189:PD194)</f>
        <v/>
      </c>
      <c r="PE195" s="469">
        <f>SUM(PE189:PE194)</f>
        <v/>
      </c>
      <c r="PF195" s="469">
        <f>SUM(PF189:PF194)</f>
        <v/>
      </c>
      <c r="PG195" s="469">
        <f>SUM(PG189:PG194)</f>
        <v/>
      </c>
      <c r="PH195" s="469">
        <f>SUM(PH189:PH194)</f>
        <v/>
      </c>
      <c r="PI195" s="469">
        <f>SUM(PI189:PI194)</f>
        <v/>
      </c>
      <c r="PJ195" s="469">
        <f>SUM(PJ189:PJ194)</f>
        <v/>
      </c>
      <c r="PK195" s="469">
        <f>SUM(PK189:PK194)</f>
        <v/>
      </c>
      <c r="PL195" s="469">
        <f>SUM(PL189:PL194)</f>
        <v/>
      </c>
      <c r="PM195" s="469">
        <f>SUM(PM189:PM194)</f>
        <v/>
      </c>
      <c r="PN195" s="469">
        <f>SUM(PN189:PN194)</f>
        <v/>
      </c>
      <c r="PO195" s="469">
        <f>SUM(PO189:PO194)</f>
        <v/>
      </c>
      <c r="PP195" s="469">
        <f>SUM(PP189:PP194)</f>
        <v/>
      </c>
      <c r="PQ195" s="469">
        <f>SUM(PQ189:PQ194)</f>
        <v/>
      </c>
      <c r="PR195" s="469">
        <f>SUM(PR189:PR194)</f>
        <v/>
      </c>
      <c r="PS195" s="469">
        <f>SUM(PS189:PS194)</f>
        <v/>
      </c>
      <c r="PT195" s="469">
        <f>SUM(PT189:PT194)</f>
        <v/>
      </c>
      <c r="PU195" s="469">
        <f>SUM(PU189:PU194)</f>
        <v/>
      </c>
      <c r="PV195" s="469">
        <f>SUM(PV189:PV194)</f>
        <v/>
      </c>
      <c r="PW195" s="469">
        <f>SUM(PW189:PW194)</f>
        <v/>
      </c>
      <c r="PX195" s="469">
        <f>SUM(PX189:PX194)</f>
        <v/>
      </c>
      <c r="PY195" s="469">
        <f>SUM(PY189:PY194)</f>
        <v/>
      </c>
      <c r="PZ195" s="469">
        <f>SUM(PZ189:PZ194)</f>
        <v/>
      </c>
      <c r="QA195" s="469">
        <f>SUM(QA189:QA194)</f>
        <v/>
      </c>
      <c r="QB195" s="469">
        <f>SUM(QB189:QB194)</f>
        <v/>
      </c>
      <c r="QC195" s="469">
        <f>SUM(QC189:QC194)</f>
        <v/>
      </c>
      <c r="QD195" s="469">
        <f>SUM(QD189:QD194)</f>
        <v/>
      </c>
      <c r="QE195" s="469">
        <f>SUM(QE189:QE194)</f>
        <v/>
      </c>
      <c r="QF195" s="469">
        <f>SUM(QF189:QF194)</f>
        <v/>
      </c>
      <c r="QG195" s="469">
        <f>SUM(QG189:QG194)</f>
        <v/>
      </c>
      <c r="QH195" s="469">
        <f>SUM(QH189:QH194)</f>
        <v/>
      </c>
      <c r="QI195" s="469">
        <f>SUM(QI189:QI194)</f>
        <v/>
      </c>
      <c r="QJ195" s="469">
        <f>SUM(QJ189:QJ194)</f>
        <v/>
      </c>
      <c r="QK195" s="469">
        <f>SUM(QK189:QK194)</f>
        <v/>
      </c>
      <c r="QL195" s="469">
        <f>SUM(QL189:QL194)</f>
        <v/>
      </c>
      <c r="QM195" s="469">
        <f>SUM(QM189:QM194)</f>
        <v/>
      </c>
      <c r="QN195" s="469">
        <f>SUM(QN189:QN194)</f>
        <v/>
      </c>
      <c r="QO195" s="469">
        <f>SUM(QO189:QO194)</f>
        <v/>
      </c>
      <c r="QP195" s="469">
        <f>SUM(QP189:QP194)</f>
        <v/>
      </c>
      <c r="QQ195" s="469">
        <f>SUM(QQ189:QQ194)</f>
        <v/>
      </c>
      <c r="QR195" s="469">
        <f>SUM(QR189:QR194)</f>
        <v/>
      </c>
      <c r="QS195" s="469">
        <f>SUM(QS189:QS194)</f>
        <v/>
      </c>
      <c r="QT195" s="469">
        <f>SUM(QT189:QT194)</f>
        <v/>
      </c>
      <c r="QU195" s="469">
        <f>SUM(QU189:QU194)</f>
        <v/>
      </c>
      <c r="QV195" s="469">
        <f>SUM(QV189:QV194)</f>
        <v/>
      </c>
      <c r="QW195" s="469">
        <f>SUM(QW189:QW194)</f>
        <v/>
      </c>
      <c r="QX195" s="469">
        <f>SUM(QX189:QX194)</f>
        <v/>
      </c>
      <c r="QY195" s="469">
        <f>SUM(QY189:QY194)</f>
        <v/>
      </c>
      <c r="QZ195" s="469">
        <f>SUM(QZ189:QZ194)</f>
        <v/>
      </c>
      <c r="RA195" s="469">
        <f>SUM(RA189:RA194)</f>
        <v/>
      </c>
      <c r="RB195" s="469">
        <f>SUM(RB189:RB194)</f>
        <v/>
      </c>
      <c r="RC195" s="469">
        <f>SUM(RC189:RC194)</f>
        <v/>
      </c>
      <c r="RD195" s="469">
        <f>SUM(RD189:RD194)</f>
        <v/>
      </c>
      <c r="RE195" s="469">
        <f>SUM(RE189:RE194)</f>
        <v/>
      </c>
      <c r="RF195" s="469">
        <f>SUM(RF189:RF194)</f>
        <v/>
      </c>
      <c r="RG195" s="120">
        <f>IF(RF183=RF188,RF188=RF195,"FALSO")</f>
        <v/>
      </c>
      <c r="RH195" s="469">
        <f>SUM(RH189:RH194)</f>
        <v/>
      </c>
      <c r="RI195" s="469">
        <f>SUM(RI189:RI194)</f>
        <v/>
      </c>
      <c r="RJ195" s="469">
        <f>SUM(RJ189:RJ194)</f>
        <v/>
      </c>
      <c r="RK195" s="469">
        <f>SUM(RK189:RK194)</f>
        <v/>
      </c>
      <c r="RL195" s="469">
        <f>SUM(RL189:RL194)</f>
        <v/>
      </c>
      <c r="RM195" s="469">
        <f>SUM(RM189:RM194)</f>
        <v/>
      </c>
      <c r="RN195" s="469">
        <f>SUM(RN189:RN194)</f>
        <v/>
      </c>
      <c r="RO195" s="469">
        <f>SUM(RO189:RO194)</f>
        <v/>
      </c>
      <c r="RP195" s="469">
        <f>SUM(RP189:RP194)</f>
        <v/>
      </c>
      <c r="RQ195" s="469">
        <f>SUM(RQ189:RQ194)</f>
        <v/>
      </c>
      <c r="RR195" s="469">
        <f>SUM(RR189:RR194)</f>
        <v/>
      </c>
      <c r="RS195" s="469">
        <f>SUM(RS189:RS194)</f>
        <v/>
      </c>
      <c r="RT195" s="469">
        <f>SUM(RT189:RT194)</f>
        <v/>
      </c>
      <c r="RU195" s="469">
        <f>SUM(RU189:RU194)</f>
        <v/>
      </c>
      <c r="RV195" s="469">
        <f>SUM(RV189:RV194)</f>
        <v/>
      </c>
      <c r="RW195" s="469">
        <f>SUM(RW189:RW194)</f>
        <v/>
      </c>
      <c r="RX195" s="469">
        <f>SUM(RX189:RX194)</f>
        <v/>
      </c>
      <c r="RY195" s="469">
        <f>SUM(RY189:RY194)</f>
        <v/>
      </c>
      <c r="RZ195" s="469">
        <f>SUM(RZ189:RZ194)</f>
        <v/>
      </c>
      <c r="SA195" s="469">
        <f>SUM(SA189:SA194)</f>
        <v/>
      </c>
      <c r="SB195" s="469">
        <f>SUM(SB189:SB194)</f>
        <v/>
      </c>
      <c r="SC195" s="469">
        <f>SUM(SC189:SC194)</f>
        <v/>
      </c>
      <c r="SD195" s="469">
        <f>SUM(SD189:SD194)</f>
        <v/>
      </c>
      <c r="SE195" s="469">
        <f>SUM(SE189:SE194)</f>
        <v/>
      </c>
      <c r="SF195" s="469">
        <f>SUM(SF189:SF194)</f>
        <v/>
      </c>
      <c r="SG195" s="469">
        <f>SUM(SG189:SG194)</f>
        <v/>
      </c>
      <c r="SH195" s="469">
        <f>SUM(SH189:SH194)</f>
        <v/>
      </c>
      <c r="SI195" s="469">
        <f>SUM(SI189:SI194)</f>
        <v/>
      </c>
      <c r="SJ195" s="469">
        <f>SUM(SJ189:SJ194)</f>
        <v/>
      </c>
      <c r="SK195" s="469">
        <f>SUM(SK189:SK194)</f>
        <v/>
      </c>
      <c r="SL195" s="469">
        <f>SUM(SL189:SL194)</f>
        <v/>
      </c>
      <c r="SM195" s="469">
        <f>SUM(SM189:SM194)</f>
        <v/>
      </c>
      <c r="SN195" s="469">
        <f>SUM(SN189:SN194)</f>
        <v/>
      </c>
      <c r="SO195" s="469">
        <f>SUM(SO189:SO194)</f>
        <v/>
      </c>
      <c r="SP195" s="469">
        <f>SUM(SP189:SP194)</f>
        <v/>
      </c>
      <c r="SQ195" s="469">
        <f>SUM(SQ189:SQ194)</f>
        <v/>
      </c>
      <c r="SR195" s="469">
        <f>SUM(SR189:SR194)</f>
        <v/>
      </c>
      <c r="SS195" s="469">
        <f>SUM(SS189:SS194)</f>
        <v/>
      </c>
      <c r="ST195" s="469">
        <f>SUM(ST189:ST194)</f>
        <v/>
      </c>
      <c r="SU195" s="469">
        <f>SUM(SU189:SU194)</f>
        <v/>
      </c>
      <c r="SV195" s="469">
        <f>SUM(SV189:SV194)</f>
        <v/>
      </c>
      <c r="SW195" s="469">
        <f>SUM(SW189:SW194)</f>
        <v/>
      </c>
      <c r="SX195" s="469">
        <f>SUM(SX189:SX194)</f>
        <v/>
      </c>
      <c r="SY195" s="469">
        <f>SUM(SY189:SY194)</f>
        <v/>
      </c>
      <c r="SZ195" s="470">
        <f>SUM(SZ189:SZ194)</f>
        <v/>
      </c>
      <c r="TB195" s="585">
        <f>SUM(TB189:TB194)</f>
        <v/>
      </c>
      <c r="TC195" s="585">
        <f>SUM(TC189:TC194)</f>
        <v/>
      </c>
      <c r="TE195" s="585">
        <f>SUM(TE189:TE194)</f>
        <v/>
      </c>
      <c r="TF195" s="585">
        <f>SUM(TF189:TF194)</f>
        <v/>
      </c>
      <c r="TG195" s="585">
        <f>SUM(TG189:TG194)</f>
        <v/>
      </c>
      <c r="TH195" s="585">
        <f>SUM(TH189:TH194)</f>
        <v/>
      </c>
      <c r="TI195" s="585">
        <f>SUM(TI189:TI194)</f>
        <v/>
      </c>
      <c r="TJ195" s="585">
        <f>SUM(TJ189:TJ194)</f>
        <v/>
      </c>
      <c r="TK195" s="585">
        <f>SUM(TK189:TK194)</f>
        <v/>
      </c>
      <c r="TL195" s="585">
        <f>SUM(TL189:TL194)</f>
        <v/>
      </c>
      <c r="TM195" s="585">
        <f>SUM(TM189:TM194)</f>
        <v/>
      </c>
      <c r="TN195" s="585">
        <f>SUM(TN189:TN194)</f>
        <v/>
      </c>
      <c r="TO195" s="585">
        <f>SUM(TO189:TO194)</f>
        <v/>
      </c>
      <c r="TP195" s="585">
        <f>SUM(TP189:TP194)</f>
        <v/>
      </c>
      <c r="TQ195" s="585">
        <f>SUM(TQ189:TQ194)</f>
        <v/>
      </c>
      <c r="TR195" s="585">
        <f>SUM(TR189:TR194)</f>
        <v/>
      </c>
      <c r="TS195" s="585">
        <f>SUM(TS189:TS194)</f>
        <v/>
      </c>
      <c r="TT195" s="585">
        <f>SUM(TT189:TT194)</f>
        <v/>
      </c>
      <c r="TU195" s="585">
        <f>SUM(TU189:TU194)</f>
        <v/>
      </c>
    </row>
    <row r="196" ht="23" customHeight="1">
      <c r="A196" s="1100" t="n"/>
      <c r="B196" s="1101" t="n"/>
      <c r="C196" s="1102" t="n"/>
      <c r="D196" s="84" t="inlineStr">
        <is>
          <t>EN SITUACION DE DESPLAZADO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7" t="n"/>
      <c r="CE196" s="7" t="n"/>
      <c r="CF196" s="7" t="n"/>
      <c r="CG196" s="7" t="n"/>
      <c r="CH196" s="7" t="n"/>
      <c r="CI196" s="7" t="n"/>
      <c r="CJ196" s="7" t="n"/>
      <c r="CK196" s="7" t="n"/>
      <c r="CL196" s="7" t="n"/>
      <c r="CM196" s="7" t="n"/>
      <c r="CN196" s="7" t="n"/>
      <c r="CO196" s="7" t="n"/>
      <c r="CP196" s="7" t="n"/>
      <c r="CQ196" s="7" t="n"/>
      <c r="CR196" s="7" t="n"/>
      <c r="CS196" s="7" t="n"/>
      <c r="CT196" s="7" t="n"/>
      <c r="CU196" s="7" t="n"/>
      <c r="CV196" s="7" t="n"/>
      <c r="CW196" s="7" t="n"/>
      <c r="CX196" s="7" t="n"/>
      <c r="CY196" s="7" t="n"/>
      <c r="CZ196" s="7" t="n"/>
      <c r="DA196" s="7" t="n"/>
      <c r="DB196" s="7" t="n"/>
      <c r="DC196" s="7" t="n"/>
      <c r="DD196" s="7" t="n"/>
      <c r="DE196" s="7" t="n"/>
      <c r="DF196" s="7" t="n"/>
      <c r="DG196" s="7" t="n"/>
      <c r="DH196" s="7" t="n"/>
      <c r="DI196" s="7" t="n"/>
      <c r="DJ196" s="7" t="n"/>
      <c r="DK196" s="7" t="n"/>
      <c r="DL196" s="7" t="n"/>
      <c r="DM196" s="7" t="n"/>
      <c r="DN196" s="7" t="n"/>
      <c r="DO196" s="7" t="n"/>
      <c r="DP196" s="7" t="n"/>
      <c r="DQ196" s="7" t="n"/>
      <c r="DR196" s="7" t="n"/>
      <c r="DS196" s="7" t="n"/>
      <c r="DT196" s="7" t="n"/>
      <c r="DU196" s="7" t="n"/>
      <c r="DV196" s="7" t="n"/>
      <c r="DW196" s="7" t="n"/>
      <c r="DX196" s="7" t="n"/>
      <c r="DY196" s="7" t="n"/>
      <c r="DZ196" s="7" t="n"/>
      <c r="EA196" s="7" t="n"/>
      <c r="EB196" s="7" t="n"/>
      <c r="EC196" s="7" t="n"/>
      <c r="ED196" s="7" t="n"/>
      <c r="EE196" s="7" t="n"/>
      <c r="EF196" s="7" t="n"/>
      <c r="EG196" s="7" t="n"/>
      <c r="EH196" s="7" t="n"/>
      <c r="EI196" s="7" t="n"/>
      <c r="EJ196" s="7" t="n"/>
      <c r="EK196" s="7" t="n"/>
      <c r="EL196" s="7" t="n"/>
      <c r="EM196" s="7" t="n"/>
      <c r="EN196" s="7" t="n"/>
      <c r="EO196" s="7" t="n"/>
      <c r="EP196" s="7" t="n"/>
      <c r="EQ196" s="7" t="n"/>
      <c r="ER196" s="7" t="n"/>
      <c r="ES196" s="7" t="n"/>
      <c r="ET196" s="7" t="n"/>
      <c r="EU196" s="7" t="n"/>
      <c r="EV196" s="7" t="n"/>
      <c r="EW196" s="7" t="n"/>
      <c r="EX196" s="7" t="n"/>
      <c r="EY196" s="7" t="n"/>
      <c r="EZ196" s="7" t="n"/>
      <c r="FA196" s="7" t="n"/>
      <c r="FB196" s="7" t="n"/>
      <c r="FC196" s="7" t="n"/>
      <c r="FD196" s="7" t="n"/>
      <c r="FE196" s="7" t="n"/>
      <c r="FF196" s="7" t="n"/>
      <c r="FG196" s="7" t="n"/>
      <c r="FH196" s="7" t="n"/>
      <c r="FI196" s="7" t="n"/>
      <c r="FJ196" s="7" t="n"/>
      <c r="FK196" s="7" t="n"/>
      <c r="FL196" s="7" t="n"/>
      <c r="FM196" s="7" t="n"/>
      <c r="FN196" s="7" t="n"/>
      <c r="FO196" s="7" t="n"/>
      <c r="FP196" s="7" t="n"/>
      <c r="FQ196" s="7" t="n"/>
      <c r="FR196" s="7" t="n"/>
      <c r="FS196" s="7" t="n"/>
      <c r="FT196" s="7" t="n"/>
      <c r="FU196" s="7" t="n"/>
      <c r="FV196" s="7" t="n"/>
      <c r="FW196" s="7" t="n"/>
      <c r="FX196" s="7" t="n"/>
      <c r="FY196" s="7" t="n"/>
      <c r="FZ196" s="7" t="n"/>
      <c r="GA196" s="7" t="n"/>
      <c r="GB196" s="7" t="n"/>
      <c r="GC196" s="7" t="n"/>
      <c r="GD196" s="7" t="n"/>
      <c r="GE196" s="7" t="n"/>
      <c r="GF196" s="7" t="n"/>
      <c r="GG196" s="7" t="n"/>
      <c r="GH196" s="7" t="n"/>
      <c r="GI196" s="7" t="n"/>
      <c r="GJ196" s="7" t="n"/>
      <c r="GK196" s="7" t="n"/>
      <c r="GL196" s="7" t="n"/>
      <c r="GM196" s="7" t="n"/>
      <c r="GN196" s="7" t="n"/>
      <c r="GO196" s="7" t="n"/>
      <c r="GP196" s="7" t="n"/>
      <c r="GQ196" s="7" t="n"/>
      <c r="GR196" s="7" t="n"/>
      <c r="GS196" s="7" t="n"/>
      <c r="GT196" s="7" t="n"/>
      <c r="GU196" s="7" t="n"/>
      <c r="GV196" s="7" t="n"/>
      <c r="GW196" s="7" t="n"/>
      <c r="GX196" s="7" t="n"/>
      <c r="GY196" s="7" t="n"/>
      <c r="GZ196" s="7" t="n"/>
      <c r="HA196" s="7" t="n"/>
      <c r="HB196" s="7" t="n"/>
      <c r="HC196" s="7" t="n"/>
      <c r="HD196" s="7" t="n"/>
      <c r="HE196" s="7" t="n"/>
      <c r="HF196" s="7" t="n"/>
      <c r="HG196" s="7" t="n"/>
      <c r="HH196" s="7" t="n"/>
      <c r="HI196" s="7" t="n"/>
      <c r="HJ196" s="7" t="n"/>
      <c r="HK196" s="7" t="n"/>
      <c r="HL196" s="7" t="n"/>
      <c r="HM196" s="7" t="n"/>
      <c r="HN196" s="7" t="n"/>
      <c r="HO196" s="7" t="n"/>
      <c r="HP196" s="7" t="n"/>
      <c r="HQ196" s="7" t="n"/>
      <c r="HR196" s="7" t="n"/>
      <c r="HS196" s="7" t="n"/>
      <c r="HT196" s="7" t="n"/>
      <c r="HU196" s="7" t="n"/>
      <c r="HV196" s="7" t="n"/>
      <c r="HW196" s="7" t="n"/>
      <c r="HX196" s="7" t="n"/>
      <c r="HY196" s="7" t="n"/>
      <c r="HZ196" s="7" t="n"/>
      <c r="IA196" s="7" t="n"/>
      <c r="IB196" s="7" t="n"/>
      <c r="IC196" s="7" t="n"/>
      <c r="ID196" s="7" t="n"/>
      <c r="IE196" s="7" t="n"/>
      <c r="IF196" s="7" t="n"/>
      <c r="IG196" s="7" t="n"/>
      <c r="IH196" s="7" t="n"/>
      <c r="II196" s="7" t="n"/>
      <c r="IJ196" s="7" t="n"/>
      <c r="IK196" s="7" t="n"/>
      <c r="IL196" s="7" t="n"/>
      <c r="IM196" s="7" t="n"/>
      <c r="IN196" s="7" t="n"/>
      <c r="IO196" s="7" t="n"/>
      <c r="IP196" s="7" t="n"/>
      <c r="IQ196" s="7" t="n"/>
      <c r="IR196" s="7" t="n"/>
      <c r="IS196" s="7" t="n"/>
      <c r="IT196" s="7" t="n"/>
      <c r="IU196" s="7" t="n"/>
      <c r="IV196" s="7" t="n"/>
      <c r="IW196" s="7" t="n"/>
      <c r="IX196" s="7" t="n"/>
      <c r="IY196" s="7" t="n"/>
      <c r="IZ196" s="7" t="n"/>
      <c r="JA196" s="7" t="n"/>
      <c r="JB196" s="7" t="n"/>
      <c r="JC196" s="7" t="n"/>
      <c r="JD196" s="7" t="n"/>
      <c r="JE196" s="7" t="n"/>
      <c r="JF196" s="7" t="n"/>
      <c r="JG196" s="7" t="n"/>
      <c r="JH196" s="7" t="n"/>
      <c r="JI196" s="7" t="n"/>
      <c r="JJ196" s="7" t="n"/>
      <c r="JK196" s="7" t="n"/>
      <c r="JL196" s="7" t="n"/>
      <c r="JM196" s="7" t="n"/>
      <c r="JN196" s="7" t="n"/>
      <c r="JO196" s="7" t="n"/>
      <c r="JP196" s="7" t="n"/>
      <c r="JQ196" s="7" t="n"/>
      <c r="JR196" s="7" t="n"/>
      <c r="JS196" s="7" t="n"/>
      <c r="JT196" s="7" t="n"/>
      <c r="JU196" s="7" t="n"/>
      <c r="JV196" s="7" t="n"/>
      <c r="JW196" s="7" t="n"/>
      <c r="JX196" s="7" t="n"/>
      <c r="JY196" s="7" t="n"/>
      <c r="JZ196" s="7" t="n"/>
      <c r="KA196" s="7" t="n"/>
      <c r="KB196" s="7" t="n"/>
      <c r="KC196" s="7" t="n"/>
      <c r="KD196" s="7" t="n"/>
      <c r="KE196" s="7" t="n"/>
      <c r="KF196" s="7" t="n"/>
      <c r="KG196" s="7" t="n"/>
      <c r="KH196" s="7" t="n"/>
      <c r="KI196" s="7" t="n"/>
      <c r="KJ196" s="7" t="n"/>
      <c r="KK196" s="7" t="n"/>
      <c r="KL196" s="7" t="n"/>
      <c r="KM196" s="7" t="n"/>
      <c r="KN196" s="7" t="n"/>
      <c r="KO196" s="7" t="n"/>
      <c r="KP196" s="7" t="n"/>
      <c r="KQ196" s="7" t="n"/>
      <c r="KR196" s="7" t="n"/>
      <c r="KS196" s="7" t="n"/>
      <c r="KT196" s="7" t="n"/>
      <c r="KU196" s="7" t="n"/>
      <c r="KV196" s="7" t="n"/>
      <c r="KW196" s="7" t="n"/>
      <c r="KX196" s="7" t="n"/>
      <c r="KY196" s="7" t="n"/>
      <c r="KZ196" s="7" t="n"/>
      <c r="LA196" s="7" t="n"/>
      <c r="LB196" s="7" t="n"/>
      <c r="LC196" s="7" t="n"/>
      <c r="LD196" s="7" t="n"/>
      <c r="LE196" s="7" t="n"/>
      <c r="LF196" s="7" t="n"/>
      <c r="LG196" s="7" t="n"/>
      <c r="LH196" s="7" t="n"/>
      <c r="LI196" s="7" t="n"/>
      <c r="LJ196" s="7" t="n"/>
      <c r="LK196" s="7" t="n"/>
      <c r="LL196" s="7" t="n"/>
      <c r="LM196" s="7" t="n"/>
      <c r="LN196" s="7" t="n"/>
      <c r="LO196" s="7" t="n"/>
      <c r="LP196" s="7" t="n"/>
      <c r="LQ196" s="7" t="n"/>
      <c r="LR196" s="7" t="n"/>
      <c r="LS196" s="7" t="n"/>
      <c r="LT196" s="7" t="n"/>
      <c r="LU196" s="7" t="n"/>
      <c r="LV196" s="7" t="n"/>
      <c r="LW196" s="7" t="n"/>
      <c r="LX196" s="7" t="n"/>
      <c r="LY196" s="7" t="n"/>
      <c r="LZ196" s="7" t="n"/>
      <c r="MA196" s="7" t="n"/>
      <c r="MB196" s="7" t="n"/>
      <c r="MC196" s="7" t="n"/>
      <c r="MD196" s="7" t="n"/>
      <c r="ME196" s="7" t="n"/>
      <c r="MF196" s="7" t="n"/>
      <c r="MG196" s="7" t="n"/>
      <c r="MH196" s="7" t="n"/>
      <c r="MI196" s="7" t="n"/>
      <c r="MJ196" s="7" t="n"/>
      <c r="MK196" s="7" t="n"/>
      <c r="ML196" s="7" t="n"/>
      <c r="MM196" s="7" t="n"/>
      <c r="MN196" s="7" t="n"/>
      <c r="MO196" s="7" t="n"/>
      <c r="MP196" s="7" t="n"/>
      <c r="MQ196" s="7" t="n"/>
      <c r="MR196" s="7" t="n"/>
      <c r="MS196" s="7" t="n"/>
      <c r="MT196" s="7" t="n"/>
      <c r="MU196" s="7" t="n"/>
      <c r="MV196" s="7" t="n"/>
      <c r="MW196" s="7" t="n"/>
      <c r="MX196" s="7" t="n"/>
      <c r="MY196" s="7" t="n"/>
      <c r="MZ196" s="7" t="n"/>
      <c r="NA196" s="7" t="n"/>
      <c r="NB196" s="7" t="n"/>
      <c r="NC196" s="7" t="n"/>
      <c r="ND196" s="7" t="n"/>
      <c r="NE196" s="7" t="n"/>
      <c r="NF196" s="7" t="n"/>
      <c r="NG196" s="7" t="n"/>
      <c r="NH196" s="7" t="n"/>
      <c r="NI196" s="7" t="n"/>
      <c r="NJ196" s="7" t="n"/>
      <c r="NK196" s="7" t="n"/>
      <c r="NL196" s="7" t="n"/>
      <c r="NM196" s="7" t="n"/>
      <c r="NN196" s="7" t="n"/>
      <c r="NO196" s="7" t="n"/>
      <c r="NP196" s="7" t="n"/>
      <c r="NQ196" s="619" t="n"/>
      <c r="NR196" s="619" t="n"/>
      <c r="NS196" s="619" t="n"/>
      <c r="NT196" s="619" t="n"/>
      <c r="NU196" s="619" t="n"/>
      <c r="NV196" s="619" t="n"/>
      <c r="NW196" s="619" t="n"/>
      <c r="NX196" s="619" t="n"/>
      <c r="NY196" s="7" t="n"/>
      <c r="NZ196" s="7" t="n"/>
      <c r="OA196" s="7" t="n"/>
      <c r="OB196" s="7" t="n"/>
      <c r="OC196" s="7" t="n"/>
      <c r="OD196" s="7" t="n"/>
      <c r="OE196" s="7" t="n"/>
      <c r="OF196" s="7" t="n"/>
      <c r="OG196" s="619" t="n"/>
      <c r="OH196" s="619" t="n"/>
      <c r="OI196" s="619" t="n"/>
      <c r="OJ196" s="619" t="n"/>
      <c r="OK196" s="619" t="n"/>
      <c r="OL196" s="619" t="n"/>
      <c r="OM196" s="619" t="n"/>
      <c r="ON196" s="619" t="n"/>
      <c r="OO196" s="619" t="n"/>
      <c r="OP196" s="619" t="n"/>
      <c r="OQ196" s="619" t="n"/>
      <c r="OR196" s="619" t="n"/>
      <c r="OS196" s="619" t="n"/>
      <c r="OT196" s="619" t="n"/>
      <c r="OU196" s="619" t="n"/>
      <c r="OV196" s="619" t="n"/>
      <c r="OW196" s="7" t="n"/>
      <c r="OX196" s="7" t="n"/>
      <c r="OY196" s="7" t="n"/>
      <c r="OZ196" s="7" t="n"/>
      <c r="PA196" s="7" t="n"/>
      <c r="PB196" s="7" t="n"/>
      <c r="PC196" s="7" t="n"/>
      <c r="PD196" s="7" t="n"/>
      <c r="PE196" s="7" t="n"/>
      <c r="PF196" s="7" t="n"/>
      <c r="PG196" s="7" t="n"/>
      <c r="PH196" s="7" t="n"/>
      <c r="PI196" s="7" t="n"/>
      <c r="PJ196" s="7" t="n"/>
      <c r="PK196" s="7" t="n"/>
      <c r="PL196" s="7" t="n"/>
      <c r="PM196" s="7" t="n"/>
      <c r="PN196" s="7" t="n"/>
      <c r="PO196" s="7" t="n"/>
      <c r="PP196" s="7" t="n"/>
      <c r="PQ196" s="7" t="n"/>
      <c r="PR196" s="7" t="n"/>
      <c r="PS196" s="7" t="n"/>
      <c r="PT196" s="7" t="n"/>
      <c r="PU196" s="7" t="n"/>
      <c r="PV196" s="7" t="n"/>
      <c r="PW196" s="7" t="n"/>
      <c r="PX196" s="7" t="n"/>
      <c r="PY196" s="7" t="n"/>
      <c r="PZ196" s="7" t="n"/>
      <c r="QA196" s="7" t="n"/>
      <c r="QB196" s="7" t="n"/>
      <c r="QC196" s="7" t="n"/>
      <c r="QD196" s="7" t="n"/>
      <c r="QE196" s="7" t="n"/>
      <c r="QF196" s="7" t="n"/>
      <c r="QG196" s="7" t="n"/>
      <c r="QH196" s="7" t="n"/>
      <c r="QI196" s="7" t="n"/>
      <c r="QJ196" s="7" t="n"/>
      <c r="QK196" s="7" t="n"/>
      <c r="QL196" s="7" t="n"/>
      <c r="QM196" s="7" t="n"/>
      <c r="QN196" s="7" t="n"/>
      <c r="QO196" s="7" t="n"/>
      <c r="QP196" s="7" t="n"/>
      <c r="QQ196" s="7" t="n"/>
      <c r="QR196" s="7" t="n"/>
      <c r="QS196" s="7" t="n"/>
      <c r="QT196" s="7" t="n"/>
      <c r="QU196" s="7" t="n"/>
      <c r="QV196" s="7" t="n"/>
      <c r="QW196" s="7" t="n"/>
      <c r="QX196" s="7" t="n"/>
      <c r="QY196" s="7" t="n"/>
      <c r="QZ196" s="7" t="n"/>
      <c r="RA196" s="7" t="n"/>
      <c r="RB196" s="7" t="n"/>
      <c r="RC196" s="7" t="n"/>
      <c r="RD196" s="7" t="n"/>
      <c r="RE196" s="7" t="n"/>
      <c r="RF196" s="455">
        <f>SUM(E196:RE196)-QF196-QL196-SUM(QO196:QQ196)-SUM(QT196:QV196)</f>
        <v/>
      </c>
      <c r="RG196" s="119" t="n"/>
      <c r="RH196" s="456">
        <f>SUM(E196:G196)</f>
        <v/>
      </c>
      <c r="RI196" s="456">
        <f>SUM(H196:BN196)</f>
        <v/>
      </c>
      <c r="RJ196" s="456">
        <f>SUM(BO196:CT196)</f>
        <v/>
      </c>
      <c r="RK196" s="244">
        <f>SUM(CU196:CW196)</f>
        <v/>
      </c>
      <c r="RL196" s="456">
        <f>SUM(CX196:DH196)</f>
        <v/>
      </c>
      <c r="RM196" s="456">
        <f>SUM(DI196:DU196)</f>
        <v/>
      </c>
      <c r="RN196" s="456">
        <f>SUM(DV196:EZ196)</f>
        <v/>
      </c>
      <c r="RO196" s="456">
        <f>SUM(FA196:FB196)</f>
        <v/>
      </c>
      <c r="RP196" s="456">
        <f>SUM(FC196:FH196)</f>
        <v/>
      </c>
      <c r="RQ196" s="456">
        <f>SUM(FI196:GB196)</f>
        <v/>
      </c>
      <c r="RR196" s="456">
        <f>SUM(GC196:GW196)</f>
        <v/>
      </c>
      <c r="RS196" s="456">
        <f>SUM(GX196:IP196)</f>
        <v/>
      </c>
      <c r="RT196" s="456">
        <f>SUM(IQ196:JC196)</f>
        <v/>
      </c>
      <c r="RU196" s="456">
        <f>SUM(JD196:JV196)</f>
        <v/>
      </c>
      <c r="RV196" s="456">
        <f>SUM(JW196:MA196)</f>
        <v/>
      </c>
      <c r="RW196" s="456">
        <f>SUM(MB196:MN196)</f>
        <v/>
      </c>
      <c r="RX196" s="456">
        <f>MO196</f>
        <v/>
      </c>
      <c r="RY196" s="456">
        <f>SUM(MP196:MQ196)</f>
        <v/>
      </c>
      <c r="RZ196" s="456">
        <f>SUM(MR196:MT196)</f>
        <v/>
      </c>
      <c r="SA196" s="456">
        <f>SUM(MU196:MW196)</f>
        <v/>
      </c>
      <c r="SB196" s="456">
        <f>SUM(MX196:MZ196)</f>
        <v/>
      </c>
      <c r="SC196" s="456">
        <f>SUM(NA196:NB196)</f>
        <v/>
      </c>
      <c r="SD196" s="456">
        <f>SUM(NC196)</f>
        <v/>
      </c>
      <c r="SE196" s="456">
        <f>SUM(ND196:NF196)</f>
        <v/>
      </c>
      <c r="SF196" s="456">
        <f>SUM(NG196)</f>
        <v/>
      </c>
      <c r="SG196" s="456">
        <f>SUM(NH196)</f>
        <v/>
      </c>
      <c r="SH196" s="456">
        <f>NI196</f>
        <v/>
      </c>
      <c r="SI196" s="456">
        <f>NJ196</f>
        <v/>
      </c>
      <c r="SJ196" s="456">
        <f>SUM(NK196:NP196)</f>
        <v/>
      </c>
      <c r="SK196" s="456">
        <f>SUM(NQ196:PN196)</f>
        <v/>
      </c>
      <c r="SL196" s="456">
        <f>SUM(PO196:PX196)</f>
        <v/>
      </c>
      <c r="SM196" s="456">
        <f>SUM(PY196:PZ196)</f>
        <v/>
      </c>
      <c r="SN196" s="456">
        <f>SUM(QA196:QB196)</f>
        <v/>
      </c>
      <c r="SO196" s="456">
        <f>SUM(QC196:QE196)</f>
        <v/>
      </c>
      <c r="SP196" s="456">
        <f>SUM(QG196:QK196)</f>
        <v/>
      </c>
      <c r="SQ196" s="456">
        <f>SUM(QM196:QN196)</f>
        <v/>
      </c>
      <c r="SR196" s="456">
        <f>SUM(QO196)</f>
        <v/>
      </c>
      <c r="SS196" s="456">
        <f>SUM(QP196)+QQ196</f>
        <v/>
      </c>
      <c r="ST196" s="456">
        <f>SUM(QR196)</f>
        <v/>
      </c>
      <c r="SU196" s="456">
        <f>SUM(QS196)</f>
        <v/>
      </c>
      <c r="SV196" s="456">
        <f>SUM(QT196)</f>
        <v/>
      </c>
      <c r="SW196" s="456">
        <f>SUM(QU196)</f>
        <v/>
      </c>
      <c r="SX196" s="456">
        <f>SUM(QV196)</f>
        <v/>
      </c>
      <c r="SY196" s="456">
        <f>SUM(QW196:RE196)</f>
        <v/>
      </c>
      <c r="SZ196" s="157">
        <f>SUM(RH196:SX196)-SUM(SR196:SS196)-SUM(SV196:SX196)</f>
        <v/>
      </c>
      <c r="TB196" s="625" t="n"/>
      <c r="TC196" s="625" t="n"/>
      <c r="TE196" s="625" t="n"/>
      <c r="TF196" s="625" t="n"/>
      <c r="TG196" s="625" t="n"/>
      <c r="TH196" s="625" t="n"/>
      <c r="TI196" s="625" t="n"/>
      <c r="TJ196" s="625" t="n"/>
      <c r="TK196" s="625" t="n"/>
      <c r="TL196" s="625" t="n"/>
      <c r="TM196" s="625" t="n"/>
      <c r="TN196" s="625" t="n"/>
      <c r="TO196" s="625" t="n"/>
      <c r="TP196" s="625" t="n"/>
      <c r="TQ196" s="625" t="n"/>
      <c r="TR196" s="625" t="n"/>
      <c r="TS196" s="625" t="n"/>
      <c r="TT196" s="625" t="n"/>
      <c r="TU196" s="625" t="n"/>
    </row>
    <row r="197" ht="23" customHeight="1">
      <c r="A197" s="1100" t="n"/>
      <c r="B197" s="1101" t="n"/>
      <c r="C197" s="1102" t="n"/>
      <c r="D197" s="84" t="inlineStr">
        <is>
          <t>EN CONDICION DE DISCAPACIDAD</t>
        </is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7" t="n"/>
      <c r="CE197" s="7" t="n"/>
      <c r="CF197" s="7" t="n"/>
      <c r="CG197" s="7" t="n"/>
      <c r="CH197" s="7" t="n"/>
      <c r="CI197" s="7" t="n"/>
      <c r="CJ197" s="7" t="n"/>
      <c r="CK197" s="7" t="n"/>
      <c r="CL197" s="7" t="n"/>
      <c r="CM197" s="7" t="n"/>
      <c r="CN197" s="7" t="n"/>
      <c r="CO197" s="7" t="n"/>
      <c r="CP197" s="7" t="n"/>
      <c r="CQ197" s="7" t="n"/>
      <c r="CR197" s="7" t="n"/>
      <c r="CS197" s="7" t="n"/>
      <c r="CT197" s="7" t="n"/>
      <c r="CU197" s="7" t="n"/>
      <c r="CV197" s="7" t="n"/>
      <c r="CW197" s="7" t="n"/>
      <c r="CX197" s="7" t="n"/>
      <c r="CY197" s="7" t="n"/>
      <c r="CZ197" s="7" t="n"/>
      <c r="DA197" s="7" t="n"/>
      <c r="DB197" s="7" t="n"/>
      <c r="DC197" s="7" t="n"/>
      <c r="DD197" s="7" t="n"/>
      <c r="DE197" s="7" t="n"/>
      <c r="DF197" s="7" t="n"/>
      <c r="DG197" s="7" t="n"/>
      <c r="DH197" s="7" t="n"/>
      <c r="DI197" s="7" t="n"/>
      <c r="DJ197" s="7" t="n"/>
      <c r="DK197" s="7" t="n"/>
      <c r="DL197" s="7" t="n"/>
      <c r="DM197" s="7" t="n"/>
      <c r="DN197" s="7" t="n"/>
      <c r="DO197" s="7" t="n"/>
      <c r="DP197" s="7" t="n"/>
      <c r="DQ197" s="7" t="n"/>
      <c r="DR197" s="7" t="n"/>
      <c r="DS197" s="7" t="n"/>
      <c r="DT197" s="7" t="n"/>
      <c r="DU197" s="7" t="n"/>
      <c r="DV197" s="7" t="n"/>
      <c r="DW197" s="7" t="n"/>
      <c r="DX197" s="7" t="n"/>
      <c r="DY197" s="7" t="n"/>
      <c r="DZ197" s="7" t="n"/>
      <c r="EA197" s="7" t="n"/>
      <c r="EB197" s="7" t="n"/>
      <c r="EC197" s="7" t="n"/>
      <c r="ED197" s="7" t="n"/>
      <c r="EE197" s="7" t="n"/>
      <c r="EF197" s="7" t="n"/>
      <c r="EG197" s="7" t="n"/>
      <c r="EH197" s="7" t="n"/>
      <c r="EI197" s="7" t="n"/>
      <c r="EJ197" s="7" t="n"/>
      <c r="EK197" s="7" t="n"/>
      <c r="EL197" s="7" t="n"/>
      <c r="EM197" s="7" t="n"/>
      <c r="EN197" s="7" t="n"/>
      <c r="EO197" s="7" t="n"/>
      <c r="EP197" s="7" t="n"/>
      <c r="EQ197" s="7" t="n"/>
      <c r="ER197" s="7" t="n"/>
      <c r="ES197" s="7" t="n"/>
      <c r="ET197" s="7" t="n"/>
      <c r="EU197" s="7" t="n"/>
      <c r="EV197" s="7" t="n"/>
      <c r="EW197" s="7" t="n"/>
      <c r="EX197" s="7" t="n"/>
      <c r="EY197" s="7" t="n"/>
      <c r="EZ197" s="7" t="n"/>
      <c r="FA197" s="7" t="n"/>
      <c r="FB197" s="7" t="n"/>
      <c r="FC197" s="7" t="n"/>
      <c r="FD197" s="7" t="n"/>
      <c r="FE197" s="7" t="n"/>
      <c r="FF197" s="7" t="n"/>
      <c r="FG197" s="7" t="n"/>
      <c r="FH197" s="7" t="n"/>
      <c r="FI197" s="7" t="n"/>
      <c r="FJ197" s="7" t="n"/>
      <c r="FK197" s="7" t="n"/>
      <c r="FL197" s="7" t="n"/>
      <c r="FM197" s="7" t="n"/>
      <c r="FN197" s="7" t="n"/>
      <c r="FO197" s="7" t="n"/>
      <c r="FP197" s="7" t="n"/>
      <c r="FQ197" s="7" t="n"/>
      <c r="FR197" s="7" t="n"/>
      <c r="FS197" s="7" t="n"/>
      <c r="FT197" s="7" t="n"/>
      <c r="FU197" s="7" t="n"/>
      <c r="FV197" s="7" t="n"/>
      <c r="FW197" s="7" t="n"/>
      <c r="FX197" s="7" t="n"/>
      <c r="FY197" s="7" t="n"/>
      <c r="FZ197" s="7" t="n"/>
      <c r="GA197" s="7" t="n"/>
      <c r="GB197" s="7" t="n"/>
      <c r="GC197" s="7" t="n"/>
      <c r="GD197" s="7" t="n"/>
      <c r="GE197" s="7" t="n"/>
      <c r="GF197" s="7" t="n"/>
      <c r="GG197" s="7" t="n"/>
      <c r="GH197" s="7" t="n"/>
      <c r="GI197" s="7" t="n"/>
      <c r="GJ197" s="7" t="n"/>
      <c r="GK197" s="7" t="n"/>
      <c r="GL197" s="7" t="n"/>
      <c r="GM197" s="7" t="n"/>
      <c r="GN197" s="7" t="n"/>
      <c r="GO197" s="7" t="n"/>
      <c r="GP197" s="7" t="n"/>
      <c r="GQ197" s="7" t="n"/>
      <c r="GR197" s="7" t="n"/>
      <c r="GS197" s="7" t="n"/>
      <c r="GT197" s="7" t="n"/>
      <c r="GU197" s="7" t="n"/>
      <c r="GV197" s="7" t="n"/>
      <c r="GW197" s="7" t="n"/>
      <c r="GX197" s="7" t="n"/>
      <c r="GY197" s="7" t="n"/>
      <c r="GZ197" s="7" t="n"/>
      <c r="HA197" s="7" t="n"/>
      <c r="HB197" s="7" t="n"/>
      <c r="HC197" s="7" t="n"/>
      <c r="HD197" s="7" t="n"/>
      <c r="HE197" s="7" t="n"/>
      <c r="HF197" s="7" t="n"/>
      <c r="HG197" s="7" t="n"/>
      <c r="HH197" s="7" t="n"/>
      <c r="HI197" s="7" t="n"/>
      <c r="HJ197" s="7" t="n"/>
      <c r="HK197" s="7" t="n"/>
      <c r="HL197" s="7" t="n"/>
      <c r="HM197" s="7" t="n"/>
      <c r="HN197" s="7" t="n"/>
      <c r="HO197" s="7" t="n"/>
      <c r="HP197" s="7" t="n"/>
      <c r="HQ197" s="7" t="n"/>
      <c r="HR197" s="7" t="n"/>
      <c r="HS197" s="7" t="n"/>
      <c r="HT197" s="7" t="n"/>
      <c r="HU197" s="7" t="n"/>
      <c r="HV197" s="7" t="n"/>
      <c r="HW197" s="7" t="n"/>
      <c r="HX197" s="7" t="n"/>
      <c r="HY197" s="7" t="n"/>
      <c r="HZ197" s="7" t="n"/>
      <c r="IA197" s="7" t="n"/>
      <c r="IB197" s="7" t="n"/>
      <c r="IC197" s="7" t="n"/>
      <c r="ID197" s="7" t="n"/>
      <c r="IE197" s="7" t="n"/>
      <c r="IF197" s="7" t="n"/>
      <c r="IG197" s="7" t="n"/>
      <c r="IH197" s="7" t="n"/>
      <c r="II197" s="7" t="n"/>
      <c r="IJ197" s="7" t="n"/>
      <c r="IK197" s="7" t="n"/>
      <c r="IL197" s="7" t="n"/>
      <c r="IM197" s="7" t="n"/>
      <c r="IN197" s="7" t="n"/>
      <c r="IO197" s="7" t="n"/>
      <c r="IP197" s="7" t="n"/>
      <c r="IQ197" s="7" t="n"/>
      <c r="IR197" s="7" t="n"/>
      <c r="IS197" s="7" t="n"/>
      <c r="IT197" s="7" t="n"/>
      <c r="IU197" s="7" t="n"/>
      <c r="IV197" s="7" t="n"/>
      <c r="IW197" s="7" t="n"/>
      <c r="IX197" s="7" t="n"/>
      <c r="IY197" s="7" t="n"/>
      <c r="IZ197" s="7" t="n"/>
      <c r="JA197" s="7" t="n"/>
      <c r="JB197" s="7" t="n"/>
      <c r="JC197" s="7" t="n"/>
      <c r="JD197" s="7" t="n"/>
      <c r="JE197" s="7" t="n"/>
      <c r="JF197" s="7" t="n"/>
      <c r="JG197" s="7" t="n"/>
      <c r="JH197" s="7" t="n"/>
      <c r="JI197" s="7" t="n"/>
      <c r="JJ197" s="7" t="n"/>
      <c r="JK197" s="7" t="n"/>
      <c r="JL197" s="7" t="n"/>
      <c r="JM197" s="7" t="n"/>
      <c r="JN197" s="7" t="n"/>
      <c r="JO197" s="7" t="n"/>
      <c r="JP197" s="7" t="n"/>
      <c r="JQ197" s="7" t="n"/>
      <c r="JR197" s="7" t="n"/>
      <c r="JS197" s="7" t="n"/>
      <c r="JT197" s="7" t="n"/>
      <c r="JU197" s="7" t="n"/>
      <c r="JV197" s="7" t="n"/>
      <c r="JW197" s="7" t="n"/>
      <c r="JX197" s="7" t="n"/>
      <c r="JY197" s="7" t="n"/>
      <c r="JZ197" s="7" t="n"/>
      <c r="KA197" s="7" t="n"/>
      <c r="KB197" s="7" t="n"/>
      <c r="KC197" s="7" t="n"/>
      <c r="KD197" s="7" t="n"/>
      <c r="KE197" s="7" t="n"/>
      <c r="KF197" s="7" t="n"/>
      <c r="KG197" s="7" t="n"/>
      <c r="KH197" s="7" t="n"/>
      <c r="KI197" s="7" t="n"/>
      <c r="KJ197" s="7" t="n"/>
      <c r="KK197" s="7" t="n"/>
      <c r="KL197" s="7" t="n"/>
      <c r="KM197" s="7" t="n"/>
      <c r="KN197" s="7" t="n"/>
      <c r="KO197" s="7" t="n"/>
      <c r="KP197" s="7" t="n"/>
      <c r="KQ197" s="7" t="n"/>
      <c r="KR197" s="7" t="n"/>
      <c r="KS197" s="7" t="n"/>
      <c r="KT197" s="7" t="n"/>
      <c r="KU197" s="7" t="n"/>
      <c r="KV197" s="7" t="n"/>
      <c r="KW197" s="7" t="n"/>
      <c r="KX197" s="7" t="n"/>
      <c r="KY197" s="7" t="n"/>
      <c r="KZ197" s="7" t="n"/>
      <c r="LA197" s="7" t="n"/>
      <c r="LB197" s="7" t="n"/>
      <c r="LC197" s="7" t="n"/>
      <c r="LD197" s="7" t="n"/>
      <c r="LE197" s="7" t="n"/>
      <c r="LF197" s="7" t="n"/>
      <c r="LG197" s="7" t="n"/>
      <c r="LH197" s="7" t="n"/>
      <c r="LI197" s="7" t="n"/>
      <c r="LJ197" s="7" t="n"/>
      <c r="LK197" s="7" t="n"/>
      <c r="LL197" s="7" t="n"/>
      <c r="LM197" s="7" t="n"/>
      <c r="LN197" s="7" t="n"/>
      <c r="LO197" s="7" t="n"/>
      <c r="LP197" s="7" t="n"/>
      <c r="LQ197" s="7" t="n"/>
      <c r="LR197" s="7" t="n"/>
      <c r="LS197" s="7" t="n"/>
      <c r="LT197" s="7" t="n"/>
      <c r="LU197" s="7" t="n"/>
      <c r="LV197" s="7" t="n"/>
      <c r="LW197" s="7" t="n"/>
      <c r="LX197" s="7" t="n"/>
      <c r="LY197" s="7" t="n"/>
      <c r="LZ197" s="7" t="n"/>
      <c r="MA197" s="7" t="n"/>
      <c r="MB197" s="7" t="n"/>
      <c r="MC197" s="7" t="n"/>
      <c r="MD197" s="7" t="n"/>
      <c r="ME197" s="7" t="n"/>
      <c r="MF197" s="7" t="n"/>
      <c r="MG197" s="7" t="n"/>
      <c r="MH197" s="7" t="n"/>
      <c r="MI197" s="7" t="n"/>
      <c r="MJ197" s="7" t="n"/>
      <c r="MK197" s="7" t="n"/>
      <c r="ML197" s="7" t="n"/>
      <c r="MM197" s="7" t="n"/>
      <c r="MN197" s="7" t="n"/>
      <c r="MO197" s="7" t="n"/>
      <c r="MP197" s="7" t="n"/>
      <c r="MQ197" s="7" t="n"/>
      <c r="MR197" s="7" t="n"/>
      <c r="MS197" s="7" t="n"/>
      <c r="MT197" s="7" t="n"/>
      <c r="MU197" s="7" t="n"/>
      <c r="MV197" s="7" t="n"/>
      <c r="MW197" s="7" t="n"/>
      <c r="MX197" s="7" t="n"/>
      <c r="MY197" s="7" t="n"/>
      <c r="MZ197" s="7" t="n"/>
      <c r="NA197" s="7" t="n"/>
      <c r="NB197" s="7" t="n"/>
      <c r="NC197" s="7" t="n"/>
      <c r="ND197" s="7" t="n"/>
      <c r="NE197" s="7" t="n"/>
      <c r="NF197" s="7" t="n"/>
      <c r="NG197" s="7" t="n"/>
      <c r="NH197" s="7" t="n"/>
      <c r="NI197" s="7" t="n"/>
      <c r="NJ197" s="7" t="n"/>
      <c r="NK197" s="7" t="n"/>
      <c r="NL197" s="7" t="n"/>
      <c r="NM197" s="7" t="n"/>
      <c r="NN197" s="7" t="n"/>
      <c r="NO197" s="7" t="n"/>
      <c r="NP197" s="7" t="n"/>
      <c r="NQ197" s="619" t="n"/>
      <c r="NR197" s="619" t="n"/>
      <c r="NS197" s="619" t="n"/>
      <c r="NT197" s="619" t="n"/>
      <c r="NU197" s="619" t="n"/>
      <c r="NV197" s="619" t="n"/>
      <c r="NW197" s="619" t="n"/>
      <c r="NX197" s="619" t="n"/>
      <c r="NY197" s="7" t="n"/>
      <c r="NZ197" s="7" t="n"/>
      <c r="OA197" s="7" t="n"/>
      <c r="OB197" s="7" t="n"/>
      <c r="OC197" s="7" t="n"/>
      <c r="OD197" s="7" t="n"/>
      <c r="OE197" s="7" t="n"/>
      <c r="OF197" s="7" t="n"/>
      <c r="OG197" s="619" t="n"/>
      <c r="OH197" s="619" t="n"/>
      <c r="OI197" s="619" t="n"/>
      <c r="OJ197" s="619" t="n"/>
      <c r="OK197" s="619" t="n"/>
      <c r="OL197" s="619" t="n"/>
      <c r="OM197" s="619" t="n"/>
      <c r="ON197" s="619" t="n"/>
      <c r="OO197" s="619" t="n"/>
      <c r="OP197" s="619" t="n"/>
      <c r="OQ197" s="619" t="n"/>
      <c r="OR197" s="619" t="n"/>
      <c r="OS197" s="619" t="n"/>
      <c r="OT197" s="619" t="n"/>
      <c r="OU197" s="619" t="n"/>
      <c r="OV197" s="619" t="n"/>
      <c r="OW197" s="7" t="n"/>
      <c r="OX197" s="7" t="n"/>
      <c r="OY197" s="7" t="n"/>
      <c r="OZ197" s="7" t="n"/>
      <c r="PA197" s="7" t="n"/>
      <c r="PB197" s="7" t="n"/>
      <c r="PC197" s="7" t="n"/>
      <c r="PD197" s="7" t="n"/>
      <c r="PE197" s="7" t="n"/>
      <c r="PF197" s="7" t="n"/>
      <c r="PG197" s="7" t="n"/>
      <c r="PH197" s="7" t="n"/>
      <c r="PI197" s="7" t="n"/>
      <c r="PJ197" s="7" t="n"/>
      <c r="PK197" s="7" t="n"/>
      <c r="PL197" s="7" t="n"/>
      <c r="PM197" s="7" t="n"/>
      <c r="PN197" s="7" t="n"/>
      <c r="PO197" s="7" t="n"/>
      <c r="PP197" s="7" t="n"/>
      <c r="PQ197" s="7" t="n"/>
      <c r="PR197" s="7" t="n"/>
      <c r="PS197" s="7" t="n"/>
      <c r="PT197" s="7" t="n"/>
      <c r="PU197" s="7" t="n"/>
      <c r="PV197" s="7" t="n"/>
      <c r="PW197" s="7" t="n"/>
      <c r="PX197" s="7" t="n"/>
      <c r="PY197" s="7" t="n"/>
      <c r="PZ197" s="7" t="n"/>
      <c r="QA197" s="7" t="n"/>
      <c r="QB197" s="7" t="n"/>
      <c r="QC197" s="7" t="n"/>
      <c r="QD197" s="7" t="n"/>
      <c r="QE197" s="7" t="n"/>
      <c r="QF197" s="7" t="n"/>
      <c r="QG197" s="7" t="n"/>
      <c r="QH197" s="7" t="n"/>
      <c r="QI197" s="7" t="n"/>
      <c r="QJ197" s="7" t="n"/>
      <c r="QK197" s="7" t="n"/>
      <c r="QL197" s="7" t="n"/>
      <c r="QM197" s="7" t="n"/>
      <c r="QN197" s="7" t="n"/>
      <c r="QO197" s="7" t="n"/>
      <c r="QP197" s="7" t="n"/>
      <c r="QQ197" s="7" t="n"/>
      <c r="QR197" s="7" t="n"/>
      <c r="QS197" s="7" t="n"/>
      <c r="QT197" s="7" t="n"/>
      <c r="QU197" s="7" t="n"/>
      <c r="QV197" s="7" t="n"/>
      <c r="QW197" s="7" t="n"/>
      <c r="QX197" s="7" t="n"/>
      <c r="QY197" s="7" t="n"/>
      <c r="QZ197" s="7" t="n"/>
      <c r="RA197" s="7" t="n"/>
      <c r="RB197" s="7" t="n"/>
      <c r="RC197" s="7" t="n"/>
      <c r="RD197" s="7" t="n"/>
      <c r="RE197" s="7" t="n"/>
      <c r="RF197" s="455">
        <f>SUM(E197:RE197)-QF197-QL197-SUM(QO197:QQ197)-SUM(QT197:QV197)</f>
        <v/>
      </c>
      <c r="RG197" s="119" t="n"/>
      <c r="RH197" s="456">
        <f>SUM(E197:G197)</f>
        <v/>
      </c>
      <c r="RI197" s="456">
        <f>SUM(H197:BN197)</f>
        <v/>
      </c>
      <c r="RJ197" s="456">
        <f>SUM(BO197:CT197)</f>
        <v/>
      </c>
      <c r="RK197" s="244">
        <f>SUM(CU197:CW197)</f>
        <v/>
      </c>
      <c r="RL197" s="456">
        <f>SUM(CX197:DH197)</f>
        <v/>
      </c>
      <c r="RM197" s="456">
        <f>SUM(DI197:DU197)</f>
        <v/>
      </c>
      <c r="RN197" s="456">
        <f>SUM(DV197:EZ197)</f>
        <v/>
      </c>
      <c r="RO197" s="456">
        <f>SUM(FA197:FB197)</f>
        <v/>
      </c>
      <c r="RP197" s="456">
        <f>SUM(FC197:FH197)</f>
        <v/>
      </c>
      <c r="RQ197" s="456">
        <f>SUM(FI197:GB197)</f>
        <v/>
      </c>
      <c r="RR197" s="456">
        <f>SUM(GC197:GW197)</f>
        <v/>
      </c>
      <c r="RS197" s="456">
        <f>SUM(GX197:IP197)</f>
        <v/>
      </c>
      <c r="RT197" s="456">
        <f>SUM(IQ197:JC197)</f>
        <v/>
      </c>
      <c r="RU197" s="456">
        <f>SUM(JD197:JV197)</f>
        <v/>
      </c>
      <c r="RV197" s="456">
        <f>SUM(JW197:MA197)</f>
        <v/>
      </c>
      <c r="RW197" s="456">
        <f>SUM(MB197:MN197)</f>
        <v/>
      </c>
      <c r="RX197" s="456">
        <f>MO197</f>
        <v/>
      </c>
      <c r="RY197" s="456">
        <f>SUM(MP197:MQ197)</f>
        <v/>
      </c>
      <c r="RZ197" s="456">
        <f>SUM(MR197:MT197)</f>
        <v/>
      </c>
      <c r="SA197" s="456">
        <f>SUM(MU197:MW197)</f>
        <v/>
      </c>
      <c r="SB197" s="456">
        <f>SUM(MX197:MZ197)</f>
        <v/>
      </c>
      <c r="SC197" s="456">
        <f>SUM(NA197:NB197)</f>
        <v/>
      </c>
      <c r="SD197" s="456">
        <f>SUM(NC197)</f>
        <v/>
      </c>
      <c r="SE197" s="456">
        <f>SUM(ND197:NF197)</f>
        <v/>
      </c>
      <c r="SF197" s="456">
        <f>SUM(NG197)</f>
        <v/>
      </c>
      <c r="SG197" s="456">
        <f>SUM(NH197)</f>
        <v/>
      </c>
      <c r="SH197" s="456">
        <f>NI197</f>
        <v/>
      </c>
      <c r="SI197" s="456">
        <f>NJ197</f>
        <v/>
      </c>
      <c r="SJ197" s="456">
        <f>SUM(NK197:NP197)</f>
        <v/>
      </c>
      <c r="SK197" s="456">
        <f>SUM(NQ197:PN197)</f>
        <v/>
      </c>
      <c r="SL197" s="456">
        <f>SUM(PO197:PX197)</f>
        <v/>
      </c>
      <c r="SM197" s="456">
        <f>SUM(PY197:PZ197)</f>
        <v/>
      </c>
      <c r="SN197" s="456">
        <f>SUM(QA197:QB197)</f>
        <v/>
      </c>
      <c r="SO197" s="456">
        <f>SUM(QC197:QE197)</f>
        <v/>
      </c>
      <c r="SP197" s="456">
        <f>SUM(QG197:QK197)</f>
        <v/>
      </c>
      <c r="SQ197" s="456">
        <f>SUM(QM197:QN197)</f>
        <v/>
      </c>
      <c r="SR197" s="456">
        <f>SUM(QO197)</f>
        <v/>
      </c>
      <c r="SS197" s="456">
        <f>SUM(QP197)+QQ197</f>
        <v/>
      </c>
      <c r="ST197" s="456">
        <f>SUM(QR197)</f>
        <v/>
      </c>
      <c r="SU197" s="456">
        <f>SUM(QS197)</f>
        <v/>
      </c>
      <c r="SV197" s="456">
        <f>SUM(QT197)</f>
        <v/>
      </c>
      <c r="SW197" s="456">
        <f>SUM(QU197)</f>
        <v/>
      </c>
      <c r="SX197" s="456">
        <f>SUM(QV197)</f>
        <v/>
      </c>
      <c r="SY197" s="456">
        <f>SUM(QW197:RE197)</f>
        <v/>
      </c>
      <c r="SZ197" s="157">
        <f>SUM(RH197:SX197)-SUM(SR197:SS197)-SUM(SV197:SX197)</f>
        <v/>
      </c>
      <c r="TB197" s="625" t="n"/>
      <c r="TC197" s="625" t="n"/>
      <c r="TE197" s="625" t="n"/>
      <c r="TF197" s="625" t="n"/>
      <c r="TG197" s="625" t="n"/>
      <c r="TH197" s="625" t="n"/>
      <c r="TI197" s="625" t="n"/>
      <c r="TJ197" s="625" t="n"/>
      <c r="TK197" s="625" t="n"/>
      <c r="TL197" s="625" t="n"/>
      <c r="TM197" s="625" t="n"/>
      <c r="TN197" s="625" t="n"/>
      <c r="TO197" s="625" t="n"/>
      <c r="TP197" s="625" t="n"/>
      <c r="TQ197" s="625" t="n"/>
      <c r="TR197" s="625" t="n"/>
      <c r="TS197" s="625" t="n"/>
      <c r="TT197" s="625" t="n"/>
      <c r="TU197" s="625" t="n"/>
    </row>
    <row r="198" ht="23.5" customHeight="1" thickBot="1">
      <c r="A198" s="1100" t="n"/>
      <c r="B198" s="1103" t="n"/>
      <c r="C198" s="1104" t="n"/>
      <c r="D198" s="84" t="inlineStr">
        <is>
          <t>VICTIMAS DEL CONFLICTO ARMADO</t>
        </is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  <c r="CB198" s="7" t="n"/>
      <c r="CC198" s="7" t="n"/>
      <c r="CD198" s="7" t="n"/>
      <c r="CE198" s="7" t="n"/>
      <c r="CF198" s="7" t="n"/>
      <c r="CG198" s="7" t="n"/>
      <c r="CH198" s="7" t="n"/>
      <c r="CI198" s="7" t="n"/>
      <c r="CJ198" s="7" t="n"/>
      <c r="CK198" s="7" t="n"/>
      <c r="CL198" s="7" t="n"/>
      <c r="CM198" s="7" t="n"/>
      <c r="CN198" s="7" t="n"/>
      <c r="CO198" s="7" t="n"/>
      <c r="CP198" s="7" t="n"/>
      <c r="CQ198" s="7" t="n"/>
      <c r="CR198" s="7" t="n"/>
      <c r="CS198" s="7" t="n"/>
      <c r="CT198" s="7" t="n"/>
      <c r="CU198" s="7" t="n"/>
      <c r="CV198" s="7" t="n"/>
      <c r="CW198" s="7" t="n"/>
      <c r="CX198" s="7" t="n"/>
      <c r="CY198" s="7" t="n"/>
      <c r="CZ198" s="7" t="n"/>
      <c r="DA198" s="7" t="n"/>
      <c r="DB198" s="7" t="n"/>
      <c r="DC198" s="7" t="n"/>
      <c r="DD198" s="7" t="n"/>
      <c r="DE198" s="7" t="n"/>
      <c r="DF198" s="7" t="n"/>
      <c r="DG198" s="7" t="n"/>
      <c r="DH198" s="7" t="n"/>
      <c r="DI198" s="7" t="n"/>
      <c r="DJ198" s="7" t="n"/>
      <c r="DK198" s="7" t="n"/>
      <c r="DL198" s="7" t="n"/>
      <c r="DM198" s="7" t="n"/>
      <c r="DN198" s="7" t="n"/>
      <c r="DO198" s="7" t="n"/>
      <c r="DP198" s="7" t="n"/>
      <c r="DQ198" s="7" t="n"/>
      <c r="DR198" s="7" t="n"/>
      <c r="DS198" s="7" t="n"/>
      <c r="DT198" s="7" t="n"/>
      <c r="DU198" s="7" t="n"/>
      <c r="DV198" s="7" t="n"/>
      <c r="DW198" s="7" t="n"/>
      <c r="DX198" s="7" t="n"/>
      <c r="DY198" s="7" t="n"/>
      <c r="DZ198" s="7" t="n"/>
      <c r="EA198" s="7" t="n"/>
      <c r="EB198" s="7" t="n"/>
      <c r="EC198" s="7" t="n"/>
      <c r="ED198" s="7" t="n"/>
      <c r="EE198" s="7" t="n"/>
      <c r="EF198" s="7" t="n"/>
      <c r="EG198" s="7" t="n"/>
      <c r="EH198" s="7" t="n"/>
      <c r="EI198" s="7" t="n"/>
      <c r="EJ198" s="7" t="n"/>
      <c r="EK198" s="7" t="n"/>
      <c r="EL198" s="7" t="n"/>
      <c r="EM198" s="7" t="n"/>
      <c r="EN198" s="7" t="n"/>
      <c r="EO198" s="7" t="n"/>
      <c r="EP198" s="7" t="n"/>
      <c r="EQ198" s="7" t="n"/>
      <c r="ER198" s="7" t="n"/>
      <c r="ES198" s="7" t="n"/>
      <c r="ET198" s="7" t="n"/>
      <c r="EU198" s="7" t="n"/>
      <c r="EV198" s="7" t="n"/>
      <c r="EW198" s="7" t="n"/>
      <c r="EX198" s="7" t="n"/>
      <c r="EY198" s="7" t="n"/>
      <c r="EZ198" s="7" t="n"/>
      <c r="FA198" s="7" t="n"/>
      <c r="FB198" s="7" t="n"/>
      <c r="FC198" s="7" t="n"/>
      <c r="FD198" s="7" t="n"/>
      <c r="FE198" s="7" t="n"/>
      <c r="FF198" s="7" t="n"/>
      <c r="FG198" s="7" t="n"/>
      <c r="FH198" s="7" t="n"/>
      <c r="FI198" s="7" t="n"/>
      <c r="FJ198" s="7" t="n"/>
      <c r="FK198" s="7" t="n"/>
      <c r="FL198" s="7" t="n"/>
      <c r="FM198" s="7" t="n"/>
      <c r="FN198" s="7" t="n"/>
      <c r="FO198" s="7" t="n"/>
      <c r="FP198" s="7" t="n"/>
      <c r="FQ198" s="7" t="n"/>
      <c r="FR198" s="7" t="n"/>
      <c r="FS198" s="7" t="n"/>
      <c r="FT198" s="7" t="n"/>
      <c r="FU198" s="7" t="n"/>
      <c r="FV198" s="7" t="n"/>
      <c r="FW198" s="7" t="n"/>
      <c r="FX198" s="7" t="n"/>
      <c r="FY198" s="7" t="n"/>
      <c r="FZ198" s="7" t="n"/>
      <c r="GA198" s="7" t="n"/>
      <c r="GB198" s="7" t="n"/>
      <c r="GC198" s="7" t="n"/>
      <c r="GD198" s="7" t="n"/>
      <c r="GE198" s="7" t="n"/>
      <c r="GF198" s="7" t="n"/>
      <c r="GG198" s="7" t="n"/>
      <c r="GH198" s="7" t="n"/>
      <c r="GI198" s="7" t="n"/>
      <c r="GJ198" s="7" t="n"/>
      <c r="GK198" s="7" t="n"/>
      <c r="GL198" s="7" t="n"/>
      <c r="GM198" s="7" t="n"/>
      <c r="GN198" s="7" t="n"/>
      <c r="GO198" s="7" t="n"/>
      <c r="GP198" s="7" t="n"/>
      <c r="GQ198" s="7" t="n"/>
      <c r="GR198" s="7" t="n"/>
      <c r="GS198" s="7" t="n"/>
      <c r="GT198" s="7" t="n"/>
      <c r="GU198" s="7" t="n"/>
      <c r="GV198" s="7" t="n"/>
      <c r="GW198" s="7" t="n"/>
      <c r="GX198" s="7" t="n"/>
      <c r="GY198" s="7" t="n"/>
      <c r="GZ198" s="7" t="n"/>
      <c r="HA198" s="7" t="n"/>
      <c r="HB198" s="7" t="n"/>
      <c r="HC198" s="7" t="n"/>
      <c r="HD198" s="7" t="n"/>
      <c r="HE198" s="7" t="n"/>
      <c r="HF198" s="7" t="n"/>
      <c r="HG198" s="7" t="n"/>
      <c r="HH198" s="7" t="n"/>
      <c r="HI198" s="7" t="n"/>
      <c r="HJ198" s="7" t="n"/>
      <c r="HK198" s="7" t="n"/>
      <c r="HL198" s="7" t="n"/>
      <c r="HM198" s="7" t="n"/>
      <c r="HN198" s="7" t="n"/>
      <c r="HO198" s="7" t="n"/>
      <c r="HP198" s="7" t="n"/>
      <c r="HQ198" s="7" t="n"/>
      <c r="HR198" s="7" t="n"/>
      <c r="HS198" s="7" t="n">
        <v>1</v>
      </c>
      <c r="HT198" s="7" t="n"/>
      <c r="HU198" s="7" t="n"/>
      <c r="HV198" s="7" t="n"/>
      <c r="HW198" s="7" t="n"/>
      <c r="HX198" s="7" t="n"/>
      <c r="HY198" s="7" t="n"/>
      <c r="HZ198" s="7" t="n"/>
      <c r="IA198" s="7" t="n"/>
      <c r="IB198" s="7" t="n"/>
      <c r="IC198" s="7" t="n"/>
      <c r="ID198" s="7" t="n"/>
      <c r="IE198" s="7" t="n"/>
      <c r="IF198" s="7" t="n"/>
      <c r="IG198" s="7" t="n"/>
      <c r="IH198" s="7" t="n"/>
      <c r="II198" s="7" t="n"/>
      <c r="IJ198" s="7" t="n"/>
      <c r="IK198" s="7" t="n"/>
      <c r="IL198" s="7" t="n"/>
      <c r="IM198" s="7" t="n"/>
      <c r="IN198" s="7" t="n"/>
      <c r="IO198" s="7" t="n"/>
      <c r="IP198" s="7" t="n"/>
      <c r="IQ198" s="7" t="n"/>
      <c r="IR198" s="7" t="n"/>
      <c r="IS198" s="7" t="n"/>
      <c r="IT198" s="7" t="n"/>
      <c r="IU198" s="7" t="n"/>
      <c r="IV198" s="7" t="n"/>
      <c r="IW198" s="7" t="n"/>
      <c r="IX198" s="7" t="n"/>
      <c r="IY198" s="7" t="n"/>
      <c r="IZ198" s="7" t="n"/>
      <c r="JA198" s="7" t="n"/>
      <c r="JB198" s="7" t="n"/>
      <c r="JC198" s="7" t="n"/>
      <c r="JD198" s="7" t="n"/>
      <c r="JE198" s="7" t="n"/>
      <c r="JF198" s="7" t="n"/>
      <c r="JG198" s="7" t="n"/>
      <c r="JH198" s="7" t="n"/>
      <c r="JI198" s="7" t="n"/>
      <c r="JJ198" s="7" t="n"/>
      <c r="JK198" s="7" t="n"/>
      <c r="JL198" s="7" t="n"/>
      <c r="JM198" s="7" t="n"/>
      <c r="JN198" s="7" t="n"/>
      <c r="JO198" s="7" t="n"/>
      <c r="JP198" s="7" t="n"/>
      <c r="JQ198" s="7" t="n"/>
      <c r="JR198" s="7" t="n"/>
      <c r="JS198" s="7" t="n"/>
      <c r="JT198" s="7" t="n"/>
      <c r="JU198" s="7" t="n"/>
      <c r="JV198" s="7" t="n"/>
      <c r="JW198" s="7" t="n"/>
      <c r="JX198" s="7" t="n"/>
      <c r="JY198" s="7" t="n"/>
      <c r="JZ198" s="7" t="n"/>
      <c r="KA198" s="7" t="n"/>
      <c r="KB198" s="7" t="n"/>
      <c r="KC198" s="7" t="n"/>
      <c r="KD198" s="7" t="n"/>
      <c r="KE198" s="7" t="n"/>
      <c r="KF198" s="7" t="n"/>
      <c r="KG198" s="7" t="n"/>
      <c r="KH198" s="7" t="n"/>
      <c r="KI198" s="7" t="n"/>
      <c r="KJ198" s="7" t="n"/>
      <c r="KK198" s="7" t="n"/>
      <c r="KL198" s="7" t="n"/>
      <c r="KM198" s="7" t="n"/>
      <c r="KN198" s="7" t="n"/>
      <c r="KO198" s="7" t="n"/>
      <c r="KP198" s="7" t="n"/>
      <c r="KQ198" s="7" t="n"/>
      <c r="KR198" s="7" t="n"/>
      <c r="KS198" s="7" t="n"/>
      <c r="KT198" s="7" t="n"/>
      <c r="KU198" s="7" t="n"/>
      <c r="KV198" s="7" t="n"/>
      <c r="KW198" s="7" t="n"/>
      <c r="KX198" s="7" t="n"/>
      <c r="KY198" s="7" t="n"/>
      <c r="KZ198" s="7" t="n"/>
      <c r="LA198" s="7" t="n"/>
      <c r="LB198" s="7" t="n"/>
      <c r="LC198" s="7" t="n"/>
      <c r="LD198" s="7" t="n"/>
      <c r="LE198" s="7" t="n"/>
      <c r="LF198" s="7" t="n"/>
      <c r="LG198" s="7" t="n"/>
      <c r="LH198" s="7" t="n"/>
      <c r="LI198" s="7" t="n"/>
      <c r="LJ198" s="7" t="n"/>
      <c r="LK198" s="7" t="n"/>
      <c r="LL198" s="7" t="n"/>
      <c r="LM198" s="7" t="n"/>
      <c r="LN198" s="7" t="n"/>
      <c r="LO198" s="7" t="n"/>
      <c r="LP198" s="7" t="n"/>
      <c r="LQ198" s="7" t="n"/>
      <c r="LR198" s="7" t="n"/>
      <c r="LS198" s="7" t="n"/>
      <c r="LT198" s="7" t="n"/>
      <c r="LU198" s="7" t="n"/>
      <c r="LV198" s="7" t="n"/>
      <c r="LW198" s="7" t="n"/>
      <c r="LX198" s="7" t="n"/>
      <c r="LY198" s="7" t="n"/>
      <c r="LZ198" s="7" t="n"/>
      <c r="MA198" s="7" t="n"/>
      <c r="MB198" s="7" t="n"/>
      <c r="MC198" s="7" t="n"/>
      <c r="MD198" s="7" t="n"/>
      <c r="ME198" s="7" t="n"/>
      <c r="MF198" s="7" t="n"/>
      <c r="MG198" s="7" t="n"/>
      <c r="MH198" s="7" t="n">
        <v>2</v>
      </c>
      <c r="MI198" s="7" t="n"/>
      <c r="MJ198" s="7" t="n"/>
      <c r="MK198" s="7" t="n"/>
      <c r="ML198" s="7" t="n"/>
      <c r="MM198" s="7" t="n"/>
      <c r="MN198" s="7" t="n"/>
      <c r="MO198" s="7" t="n">
        <v>2</v>
      </c>
      <c r="MP198" s="7" t="n"/>
      <c r="MQ198" s="7" t="n"/>
      <c r="MR198" s="7" t="n"/>
      <c r="MS198" s="7" t="n"/>
      <c r="MT198" s="7" t="n">
        <v>1</v>
      </c>
      <c r="MU198" s="7" t="n"/>
      <c r="MV198" s="7" t="n"/>
      <c r="MW198" s="7" t="n"/>
      <c r="MX198" s="7" t="n"/>
      <c r="MY198" s="7" t="n"/>
      <c r="MZ198" s="7" t="n"/>
      <c r="NA198" s="7" t="n"/>
      <c r="NB198" s="7" t="n">
        <v>1</v>
      </c>
      <c r="NC198" s="7" t="n">
        <v>2</v>
      </c>
      <c r="ND198" s="7" t="n"/>
      <c r="NE198" s="7" t="n"/>
      <c r="NF198" s="7" t="n"/>
      <c r="NG198" s="7" t="n"/>
      <c r="NH198" s="7" t="n">
        <v>2</v>
      </c>
      <c r="NI198" s="7" t="n"/>
      <c r="NJ198" s="7" t="n"/>
      <c r="NK198" s="7" t="n"/>
      <c r="NL198" s="7" t="n"/>
      <c r="NM198" s="7" t="n"/>
      <c r="NN198" s="7" t="n"/>
      <c r="NO198" s="7" t="n"/>
      <c r="NP198" s="7" t="n"/>
      <c r="NQ198" s="619" t="n"/>
      <c r="NR198" s="619" t="n"/>
      <c r="NS198" s="619" t="n"/>
      <c r="NT198" s="619" t="n"/>
      <c r="NU198" s="619" t="n"/>
      <c r="NV198" s="619" t="n"/>
      <c r="NW198" s="619" t="n"/>
      <c r="NX198" s="619" t="n"/>
      <c r="NY198" s="7" t="n"/>
      <c r="NZ198" s="7" t="n"/>
      <c r="OA198" s="7" t="n"/>
      <c r="OB198" s="7" t="n"/>
      <c r="OC198" s="7" t="n"/>
      <c r="OD198" s="7" t="n"/>
      <c r="OE198" s="7" t="n"/>
      <c r="OF198" s="7" t="n"/>
      <c r="OG198" s="619" t="n"/>
      <c r="OH198" s="619" t="n"/>
      <c r="OI198" s="619" t="n"/>
      <c r="OJ198" s="619" t="n"/>
      <c r="OK198" s="619" t="n"/>
      <c r="OL198" s="619" t="n"/>
      <c r="OM198" s="619" t="n"/>
      <c r="ON198" s="619" t="n"/>
      <c r="OO198" s="619" t="n"/>
      <c r="OP198" s="619" t="n"/>
      <c r="OQ198" s="619" t="n"/>
      <c r="OR198" s="619" t="n"/>
      <c r="OS198" s="619" t="n"/>
      <c r="OT198" s="619" t="n"/>
      <c r="OU198" s="619" t="n"/>
      <c r="OV198" s="619" t="n"/>
      <c r="OW198" s="7" t="n"/>
      <c r="OX198" s="7" t="n"/>
      <c r="OY198" s="7" t="n"/>
      <c r="OZ198" s="7" t="n"/>
      <c r="PA198" s="7" t="n"/>
      <c r="PB198" s="7" t="n"/>
      <c r="PC198" s="7" t="n"/>
      <c r="PD198" s="7" t="n"/>
      <c r="PE198" s="7" t="n"/>
      <c r="PF198" s="7" t="n"/>
      <c r="PG198" s="7" t="n"/>
      <c r="PH198" s="7" t="n"/>
      <c r="PI198" s="7" t="n"/>
      <c r="PJ198" s="7" t="n"/>
      <c r="PK198" s="7" t="n"/>
      <c r="PL198" s="7" t="n"/>
      <c r="PM198" s="7" t="n"/>
      <c r="PN198" s="7" t="n"/>
      <c r="PO198" s="7" t="n"/>
      <c r="PP198" s="7" t="n"/>
      <c r="PQ198" s="7" t="n"/>
      <c r="PR198" s="7" t="n"/>
      <c r="PS198" s="7" t="n"/>
      <c r="PT198" s="7" t="n"/>
      <c r="PU198" s="7" t="n"/>
      <c r="PV198" s="7" t="n"/>
      <c r="PW198" s="7" t="n"/>
      <c r="PX198" s="7" t="n"/>
      <c r="PY198" s="7" t="n"/>
      <c r="PZ198" s="7" t="n"/>
      <c r="QA198" s="7" t="n"/>
      <c r="QB198" s="7" t="n"/>
      <c r="QC198" s="7" t="n"/>
      <c r="QD198" s="7" t="n"/>
      <c r="QE198" s="7" t="n"/>
      <c r="QF198" s="7" t="n"/>
      <c r="QG198" s="7" t="n"/>
      <c r="QH198" s="7" t="n"/>
      <c r="QI198" s="7" t="n"/>
      <c r="QJ198" s="7" t="n"/>
      <c r="QK198" s="7" t="n"/>
      <c r="QL198" s="7" t="n"/>
      <c r="QM198" s="7" t="n"/>
      <c r="QN198" s="7" t="n"/>
      <c r="QO198" s="7" t="n"/>
      <c r="QP198" s="7" t="n"/>
      <c r="QQ198" s="7" t="n"/>
      <c r="QR198" s="7" t="n"/>
      <c r="QS198" s="7" t="n"/>
      <c r="QT198" s="7" t="n"/>
      <c r="QU198" s="7" t="n"/>
      <c r="QV198" s="7" t="n"/>
      <c r="QW198" s="7" t="n"/>
      <c r="QX198" s="7" t="n"/>
      <c r="QY198" s="7" t="n"/>
      <c r="QZ198" s="7" t="n"/>
      <c r="RA198" s="7" t="n"/>
      <c r="RB198" s="7" t="n">
        <v>3</v>
      </c>
      <c r="RC198" s="7" t="n"/>
      <c r="RD198" s="7" t="n"/>
      <c r="RE198" s="7" t="n"/>
      <c r="RF198" s="455">
        <f>SUM(E198:RE198)-QF198-QL198-SUM(QO198:QQ198)-SUM(QT198:QV198)</f>
        <v/>
      </c>
      <c r="RG198" s="119" t="n"/>
      <c r="RH198" s="456">
        <f>SUM(E198:G198)</f>
        <v/>
      </c>
      <c r="RI198" s="456">
        <f>SUM(H198:BN198)</f>
        <v/>
      </c>
      <c r="RJ198" s="456">
        <f>SUM(BO198:CT198)</f>
        <v/>
      </c>
      <c r="RK198" s="244">
        <f>SUM(CU198:CW198)</f>
        <v/>
      </c>
      <c r="RL198" s="456">
        <f>SUM(CX198:DH198)</f>
        <v/>
      </c>
      <c r="RM198" s="456">
        <f>SUM(DI198:DU198)</f>
        <v/>
      </c>
      <c r="RN198" s="456">
        <f>SUM(DV198:EZ198)</f>
        <v/>
      </c>
      <c r="RO198" s="456">
        <f>SUM(FA198:FB198)</f>
        <v/>
      </c>
      <c r="RP198" s="456">
        <f>SUM(FC198:FH198)</f>
        <v/>
      </c>
      <c r="RQ198" s="456">
        <f>SUM(FI198:GB198)</f>
        <v/>
      </c>
      <c r="RR198" s="456">
        <f>SUM(GC198:GW198)</f>
        <v/>
      </c>
      <c r="RS198" s="456">
        <f>SUM(GX198:IP198)</f>
        <v/>
      </c>
      <c r="RT198" s="456">
        <f>SUM(IQ198:JC198)</f>
        <v/>
      </c>
      <c r="RU198" s="456">
        <f>SUM(JD198:JV198)</f>
        <v/>
      </c>
      <c r="RV198" s="456">
        <f>SUM(JW198:MA198)</f>
        <v/>
      </c>
      <c r="RW198" s="456">
        <f>SUM(MB198:MN198)</f>
        <v/>
      </c>
      <c r="RX198" s="456">
        <f>MO198</f>
        <v/>
      </c>
      <c r="RY198" s="456">
        <f>SUM(MP198:MQ198)</f>
        <v/>
      </c>
      <c r="RZ198" s="456">
        <f>SUM(MR198:MT198)</f>
        <v/>
      </c>
      <c r="SA198" s="456">
        <f>SUM(MU198:MW198)</f>
        <v/>
      </c>
      <c r="SB198" s="456">
        <f>SUM(MX198:MZ198)</f>
        <v/>
      </c>
      <c r="SC198" s="456">
        <f>SUM(NA198:NB198)</f>
        <v/>
      </c>
      <c r="SD198" s="456">
        <f>SUM(NC198)</f>
        <v/>
      </c>
      <c r="SE198" s="456">
        <f>SUM(ND198:NF198)</f>
        <v/>
      </c>
      <c r="SF198" s="456">
        <f>SUM(NG198)</f>
        <v/>
      </c>
      <c r="SG198" s="456">
        <f>SUM(NH198)</f>
        <v/>
      </c>
      <c r="SH198" s="456">
        <f>NI198</f>
        <v/>
      </c>
      <c r="SI198" s="456">
        <f>NJ198</f>
        <v/>
      </c>
      <c r="SJ198" s="456">
        <f>SUM(NK198:NP198)</f>
        <v/>
      </c>
      <c r="SK198" s="456">
        <f>SUM(NQ198:PN198)</f>
        <v/>
      </c>
      <c r="SL198" s="456">
        <f>SUM(PO198:PX198)</f>
        <v/>
      </c>
      <c r="SM198" s="456">
        <f>SUM(PY198:PZ198)</f>
        <v/>
      </c>
      <c r="SN198" s="456">
        <f>SUM(QA198:QB198)</f>
        <v/>
      </c>
      <c r="SO198" s="456">
        <f>SUM(QC198:QE198)</f>
        <v/>
      </c>
      <c r="SP198" s="456">
        <f>SUM(QG198:QK198)</f>
        <v/>
      </c>
      <c r="SQ198" s="456">
        <f>SUM(QM198:QN198)</f>
        <v/>
      </c>
      <c r="SR198" s="456">
        <f>SUM(QO198)</f>
        <v/>
      </c>
      <c r="SS198" s="456">
        <f>SUM(QP198)+QQ198</f>
        <v/>
      </c>
      <c r="ST198" s="456">
        <f>SUM(QR198)</f>
        <v/>
      </c>
      <c r="SU198" s="456">
        <f>SUM(QS198)</f>
        <v/>
      </c>
      <c r="SV198" s="456">
        <f>SUM(QT198)</f>
        <v/>
      </c>
      <c r="SW198" s="456">
        <f>SUM(QU198)</f>
        <v/>
      </c>
      <c r="SX198" s="456">
        <f>SUM(QV198)</f>
        <v/>
      </c>
      <c r="SY198" s="456">
        <f>SUM(QW198:RE198)</f>
        <v/>
      </c>
      <c r="SZ198" s="157">
        <f>SUM(RH198:SX198)-SUM(SR198:SS198)-SUM(SV198:SX198)</f>
        <v/>
      </c>
      <c r="TB198" s="625" t="n"/>
      <c r="TC198" s="625" t="n"/>
      <c r="TE198" s="625" t="n"/>
      <c r="TF198" s="625" t="n"/>
      <c r="TG198" s="625" t="n"/>
      <c r="TH198" s="625" t="n"/>
      <c r="TI198" s="625" t="n"/>
      <c r="TJ198" s="625" t="n"/>
      <c r="TK198" s="625" t="n"/>
      <c r="TL198" s="625" t="n"/>
      <c r="TM198" s="625" t="n"/>
      <c r="TN198" s="625" t="n"/>
      <c r="TO198" s="625" t="n"/>
      <c r="TP198" s="625" t="n"/>
      <c r="TQ198" s="625" t="n"/>
      <c r="TR198" s="625" t="n"/>
      <c r="TS198" s="625" t="n"/>
      <c r="TT198" s="625" t="n"/>
      <c r="TU198" s="625" t="n"/>
    </row>
    <row r="199" ht="14.5" customHeight="1">
      <c r="A199" s="742" t="n">
        <v>11</v>
      </c>
      <c r="B199" s="741" t="inlineStr">
        <is>
          <t>572</t>
        </is>
      </c>
      <c r="C199" s="1105" t="inlineStr">
        <is>
          <t>PUEBLO RICO</t>
        </is>
      </c>
      <c r="D199" s="214" t="inlineStr">
        <is>
          <t>FEMENINO</t>
        </is>
      </c>
      <c r="E199" s="640" t="n">
        <v>12</v>
      </c>
      <c r="F199" s="640" t="n">
        <v>1</v>
      </c>
      <c r="G199" s="640" t="n"/>
      <c r="H199" s="640" t="n">
        <v>9</v>
      </c>
      <c r="I199" s="640" t="n">
        <v>3</v>
      </c>
      <c r="J199" s="640" t="n"/>
      <c r="K199" s="640" t="n"/>
      <c r="L199" s="640" t="n"/>
      <c r="M199" s="640" t="n"/>
      <c r="N199" s="640" t="n"/>
      <c r="O199" s="640" t="n"/>
      <c r="P199" s="640" t="n"/>
      <c r="Q199" s="640" t="n"/>
      <c r="R199" s="640" t="n"/>
      <c r="S199" s="640" t="n"/>
      <c r="T199" s="640" t="n"/>
      <c r="U199" s="640" t="n"/>
      <c r="V199" s="640" t="n"/>
      <c r="W199" s="640" t="n"/>
      <c r="X199" s="640" t="n"/>
      <c r="Y199" s="640" t="n"/>
      <c r="Z199" s="640" t="n"/>
      <c r="AA199" s="640" t="n"/>
      <c r="AB199" s="640" t="n"/>
      <c r="AC199" s="640" t="n"/>
      <c r="AD199" s="640" t="n"/>
      <c r="AE199" s="640" t="n"/>
      <c r="AF199" s="640" t="n"/>
      <c r="AG199" s="640" t="n"/>
      <c r="AH199" s="640" t="n"/>
      <c r="AI199" s="640" t="n"/>
      <c r="AJ199" s="640" t="n"/>
      <c r="AK199" s="640" t="n"/>
      <c r="AL199" s="640" t="n"/>
      <c r="AM199" s="640" t="n"/>
      <c r="AN199" s="640" t="n"/>
      <c r="AO199" s="640" t="n"/>
      <c r="AP199" s="640" t="n"/>
      <c r="AQ199" s="640" t="n"/>
      <c r="AR199" s="640" t="n"/>
      <c r="AS199" s="640" t="n"/>
      <c r="AT199" s="640" t="n"/>
      <c r="AU199" s="640" t="n"/>
      <c r="AV199" s="640" t="n"/>
      <c r="AW199" s="640" t="n"/>
      <c r="AX199" s="640" t="n"/>
      <c r="AY199" s="640" t="n"/>
      <c r="AZ199" s="640" t="n"/>
      <c r="BA199" s="640" t="n"/>
      <c r="BB199" s="640" t="n"/>
      <c r="BC199" s="640" t="n"/>
      <c r="BD199" s="640" t="n"/>
      <c r="BE199" s="640" t="n"/>
      <c r="BF199" s="640" t="n"/>
      <c r="BG199" s="640" t="n"/>
      <c r="BH199" s="640" t="n"/>
      <c r="BI199" s="640" t="n"/>
      <c r="BJ199" s="640" t="n"/>
      <c r="BK199" s="640" t="n">
        <v>1</v>
      </c>
      <c r="BL199" s="640" t="n">
        <v>1</v>
      </c>
      <c r="BM199" s="640" t="n">
        <v>2</v>
      </c>
      <c r="BN199" s="640" t="n"/>
      <c r="BO199" s="640" t="n">
        <v>19</v>
      </c>
      <c r="BP199" s="640" t="n">
        <v>22</v>
      </c>
      <c r="BQ199" s="640" t="n">
        <v>27</v>
      </c>
      <c r="BR199" s="640" t="n"/>
      <c r="BS199" s="640" t="n">
        <v>1</v>
      </c>
      <c r="BT199" s="640" t="n">
        <v>4</v>
      </c>
      <c r="BU199" s="640" t="n"/>
      <c r="BV199" s="640" t="n"/>
      <c r="BW199" s="640" t="n"/>
      <c r="BX199" s="640" t="n"/>
      <c r="BY199" s="640" t="n"/>
      <c r="BZ199" s="640" t="n"/>
      <c r="CA199" s="640" t="n"/>
      <c r="CB199" s="640" t="n"/>
      <c r="CC199" s="640" t="n"/>
      <c r="CD199" s="640" t="n"/>
      <c r="CE199" s="640" t="n"/>
      <c r="CF199" s="640" t="n"/>
      <c r="CG199" s="640" t="n">
        <v>21</v>
      </c>
      <c r="CH199" s="640" t="n"/>
      <c r="CI199" s="640" t="n"/>
      <c r="CJ199" s="640" t="n"/>
      <c r="CK199" s="640" t="n"/>
      <c r="CL199" s="640" t="n">
        <v>36</v>
      </c>
      <c r="CM199" s="640" t="n"/>
      <c r="CN199" s="640" t="n"/>
      <c r="CO199" s="640" t="n"/>
      <c r="CP199" s="640" t="n"/>
      <c r="CQ199" s="640" t="n"/>
      <c r="CR199" s="640" t="n"/>
      <c r="CS199" s="640" t="n"/>
      <c r="CT199" s="640" t="n"/>
      <c r="CU199" s="640" t="n"/>
      <c r="CV199" s="640" t="n"/>
      <c r="CW199" s="640" t="n"/>
      <c r="CX199" s="640" t="n">
        <v>19</v>
      </c>
      <c r="CY199" s="640" t="n">
        <v>22</v>
      </c>
      <c r="CZ199" s="640" t="n">
        <v>27</v>
      </c>
      <c r="DA199" s="640" t="n">
        <v>21</v>
      </c>
      <c r="DB199" s="640" t="n"/>
      <c r="DC199" s="640" t="n">
        <v>1</v>
      </c>
      <c r="DD199" s="640" t="n">
        <v>4</v>
      </c>
      <c r="DE199" s="640" t="n"/>
      <c r="DF199" s="640" t="n"/>
      <c r="DG199" s="640" t="n"/>
      <c r="DH199" s="640" t="n"/>
      <c r="DI199" s="640" t="n"/>
      <c r="DJ199" s="640" t="n"/>
      <c r="DK199" s="640" t="n"/>
      <c r="DL199" s="640" t="n"/>
      <c r="DM199" s="640" t="n"/>
      <c r="DN199" s="640" t="n"/>
      <c r="DO199" s="640" t="n"/>
      <c r="DP199" s="640" t="n"/>
      <c r="DQ199" s="640" t="n"/>
      <c r="DR199" s="640" t="n"/>
      <c r="DS199" s="640" t="n"/>
      <c r="DT199" s="640" t="n"/>
      <c r="DU199" s="640" t="n">
        <v>36</v>
      </c>
      <c r="DV199" s="640" t="n"/>
      <c r="DW199" s="640" t="n"/>
      <c r="DX199" s="640" t="n"/>
      <c r="DY199" s="640" t="n"/>
      <c r="DZ199" s="640" t="n"/>
      <c r="EA199" s="640" t="n"/>
      <c r="EB199" s="640" t="n"/>
      <c r="EC199" s="640" t="n"/>
      <c r="ED199" s="640" t="n"/>
      <c r="EE199" s="640" t="n"/>
      <c r="EF199" s="640" t="n"/>
      <c r="EG199" s="640" t="n"/>
      <c r="EH199" s="640" t="n"/>
      <c r="EI199" s="640" t="n"/>
      <c r="EJ199" s="640" t="n"/>
      <c r="EK199" s="640" t="n"/>
      <c r="EL199" s="640" t="n"/>
      <c r="EM199" s="640" t="n"/>
      <c r="EN199" s="640" t="n"/>
      <c r="EO199" s="640" t="n"/>
      <c r="EP199" s="640" t="n"/>
      <c r="EQ199" s="640" t="n"/>
      <c r="ER199" s="640" t="n"/>
      <c r="ES199" s="640" t="n"/>
      <c r="ET199" s="640" t="n"/>
      <c r="EU199" s="640" t="n"/>
      <c r="EV199" s="640" t="n"/>
      <c r="EW199" s="640" t="n"/>
      <c r="EX199" s="640" t="n"/>
      <c r="EY199" s="640" t="n"/>
      <c r="EZ199" s="640" t="n"/>
      <c r="FA199" s="640" t="n">
        <v>18</v>
      </c>
      <c r="FB199" s="640" t="n">
        <v>22</v>
      </c>
      <c r="FC199" s="640" t="n">
        <v>19</v>
      </c>
      <c r="FD199" s="640" t="n">
        <v>22</v>
      </c>
      <c r="FE199" s="640" t="n">
        <v>17</v>
      </c>
      <c r="FF199" s="640" t="n"/>
      <c r="FG199" s="640" t="n">
        <v>1</v>
      </c>
      <c r="FH199" s="640" t="n"/>
      <c r="FI199" s="640" t="n">
        <v>17</v>
      </c>
      <c r="FJ199" s="640" t="n"/>
      <c r="FK199" s="640" t="n"/>
      <c r="FL199" s="640" t="n"/>
      <c r="FM199" s="640" t="n"/>
      <c r="FN199" s="640" t="n"/>
      <c r="FO199" s="640" t="n"/>
      <c r="FP199" s="640" t="n"/>
      <c r="FQ199" s="640" t="n"/>
      <c r="FR199" s="640" t="n"/>
      <c r="FS199" s="640" t="n">
        <v>21</v>
      </c>
      <c r="FT199" s="640" t="n"/>
      <c r="FU199" s="640" t="n"/>
      <c r="FV199" s="640" t="n"/>
      <c r="FW199" s="640" t="n">
        <v>6</v>
      </c>
      <c r="FX199" s="640" t="n">
        <v>1</v>
      </c>
      <c r="FY199" s="640" t="n"/>
      <c r="FZ199" s="640" t="n"/>
      <c r="GA199" s="640" t="n"/>
      <c r="GB199" s="640" t="n"/>
      <c r="GC199" s="640" t="n"/>
      <c r="GD199" s="640" t="n"/>
      <c r="GE199" s="640" t="n"/>
      <c r="GF199" s="640" t="n"/>
      <c r="GG199" s="640" t="n"/>
      <c r="GH199" s="640" t="n"/>
      <c r="GI199" s="640" t="n"/>
      <c r="GJ199" s="640" t="n"/>
      <c r="GK199" s="640" t="n"/>
      <c r="GL199" s="640" t="n"/>
      <c r="GM199" s="640" t="n"/>
      <c r="GN199" s="640" t="n"/>
      <c r="GO199" s="640" t="n"/>
      <c r="GP199" s="640" t="n"/>
      <c r="GQ199" s="640" t="n"/>
      <c r="GR199" s="640" t="n"/>
      <c r="GS199" s="640" t="n"/>
      <c r="GT199" s="640" t="n"/>
      <c r="GU199" s="640" t="n"/>
      <c r="GV199" s="640" t="n"/>
      <c r="GW199" s="640" t="n"/>
      <c r="GX199" s="640" t="n">
        <v>1</v>
      </c>
      <c r="GY199" s="640" t="n">
        <v>16</v>
      </c>
      <c r="GZ199" s="640" t="n"/>
      <c r="HA199" s="640" t="n"/>
      <c r="HB199" s="640" t="n"/>
      <c r="HC199" s="640" t="n"/>
      <c r="HD199" s="640" t="n"/>
      <c r="HE199" s="640" t="n"/>
      <c r="HF199" s="640" t="n">
        <v>1</v>
      </c>
      <c r="HG199" s="640" t="n"/>
      <c r="HH199" s="640" t="n"/>
      <c r="HI199" s="640" t="n"/>
      <c r="HJ199" s="640" t="n">
        <v>1</v>
      </c>
      <c r="HK199" s="640" t="n"/>
      <c r="HL199" s="640" t="n"/>
      <c r="HM199" s="640" t="n"/>
      <c r="HN199" s="640" t="n"/>
      <c r="HO199" s="640" t="n"/>
      <c r="HP199" s="640" t="n"/>
      <c r="HQ199" s="640" t="n"/>
      <c r="HR199" s="640" t="n"/>
      <c r="HS199" s="640" t="n">
        <v>2</v>
      </c>
      <c r="HT199" s="640" t="n">
        <v>2</v>
      </c>
      <c r="HU199" s="640" t="n">
        <v>3</v>
      </c>
      <c r="HV199" s="640" t="n"/>
      <c r="HW199" s="640" t="n"/>
      <c r="HX199" s="640" t="n"/>
      <c r="HY199" s="640" t="n"/>
      <c r="HZ199" s="640" t="n"/>
      <c r="IA199" s="640" t="n"/>
      <c r="IB199" s="640" t="n"/>
      <c r="IC199" s="640" t="n"/>
      <c r="ID199" s="640" t="n"/>
      <c r="IE199" s="640" t="n"/>
      <c r="IF199" s="640" t="n"/>
      <c r="IG199" s="640" t="n"/>
      <c r="IH199" s="640" t="n"/>
      <c r="II199" s="640" t="n"/>
      <c r="IJ199" s="640" t="n"/>
      <c r="IK199" s="640" t="n"/>
      <c r="IL199" s="640" t="n"/>
      <c r="IM199" s="640" t="n"/>
      <c r="IN199" s="640" t="n"/>
      <c r="IO199" s="640" t="n"/>
      <c r="IP199" s="640" t="n"/>
      <c r="IQ199" s="640" t="n">
        <v>17</v>
      </c>
      <c r="IR199" s="640" t="n"/>
      <c r="IS199" s="640" t="n"/>
      <c r="IT199" s="640" t="n"/>
      <c r="IU199" s="640" t="n"/>
      <c r="IV199" s="640" t="n"/>
      <c r="IW199" s="640" t="n"/>
      <c r="IX199" s="640" t="n"/>
      <c r="IY199" s="640" t="n"/>
      <c r="IZ199" s="640" t="n"/>
      <c r="JA199" s="640" t="n"/>
      <c r="JB199" s="640" t="n"/>
      <c r="JC199" s="640" t="n"/>
      <c r="JD199" s="640" t="n">
        <v>17</v>
      </c>
      <c r="JE199" s="640" t="n"/>
      <c r="JF199" s="640" t="n"/>
      <c r="JG199" s="640" t="n"/>
      <c r="JH199" s="640" t="n"/>
      <c r="JI199" s="640" t="n"/>
      <c r="JJ199" s="640" t="n"/>
      <c r="JK199" s="640" t="n"/>
      <c r="JL199" s="640" t="n"/>
      <c r="JM199" s="640" t="n"/>
      <c r="JN199" s="640" t="n"/>
      <c r="JO199" s="640" t="n"/>
      <c r="JP199" s="640" t="n">
        <v>36</v>
      </c>
      <c r="JQ199" s="640" t="n"/>
      <c r="JR199" s="640" t="n"/>
      <c r="JS199" s="640" t="n"/>
      <c r="JT199" s="640" t="n"/>
      <c r="JU199" s="640" t="n"/>
      <c r="JV199" s="640" t="n"/>
      <c r="JW199" s="640" t="n"/>
      <c r="JX199" s="640" t="n"/>
      <c r="JY199" s="640" t="n"/>
      <c r="JZ199" s="640" t="n"/>
      <c r="KA199" s="640" t="n"/>
      <c r="KB199" s="640" t="n"/>
      <c r="KC199" s="640" t="n"/>
      <c r="KD199" s="640" t="n"/>
      <c r="KE199" s="640" t="n"/>
      <c r="KF199" s="640" t="n"/>
      <c r="KG199" s="640" t="n"/>
      <c r="KH199" s="640" t="n"/>
      <c r="KI199" s="640" t="n"/>
      <c r="KJ199" s="640" t="n"/>
      <c r="KK199" s="640" t="n"/>
      <c r="KL199" s="640" t="n">
        <v>13</v>
      </c>
      <c r="KM199" s="640" t="n"/>
      <c r="KN199" s="640" t="n"/>
      <c r="KO199" s="640" t="n"/>
      <c r="KP199" s="640" t="n">
        <v>21</v>
      </c>
      <c r="KQ199" s="640" t="n">
        <v>1</v>
      </c>
      <c r="KR199" s="640" t="n">
        <v>1</v>
      </c>
      <c r="KS199" s="640" t="n">
        <v>1</v>
      </c>
      <c r="KT199" s="640" t="n"/>
      <c r="KU199" s="640" t="n">
        <v>1</v>
      </c>
      <c r="KV199" s="640" t="n">
        <v>2</v>
      </c>
      <c r="KW199" s="640" t="n">
        <v>2</v>
      </c>
      <c r="KX199" s="640" t="n">
        <v>1</v>
      </c>
      <c r="KY199" s="640" t="n"/>
      <c r="KZ199" s="640" t="n"/>
      <c r="LA199" s="640" t="n"/>
      <c r="LB199" s="640" t="n"/>
      <c r="LC199" s="640" t="n"/>
      <c r="LD199" s="640" t="n"/>
      <c r="LE199" s="640" t="n"/>
      <c r="LF199" s="640" t="n"/>
      <c r="LG199" s="640" t="n"/>
      <c r="LH199" s="640" t="n"/>
      <c r="LI199" s="640" t="n"/>
      <c r="LJ199" s="640" t="n"/>
      <c r="LK199" s="640" t="n"/>
      <c r="LL199" s="640" t="n"/>
      <c r="LM199" s="640" t="n"/>
      <c r="LN199" s="640" t="n"/>
      <c r="LO199" s="640" t="n"/>
      <c r="LP199" s="640" t="n"/>
      <c r="LQ199" s="640" t="n"/>
      <c r="LR199" s="640" t="n"/>
      <c r="LS199" s="640" t="n"/>
      <c r="LT199" s="640" t="n"/>
      <c r="LU199" s="640" t="n"/>
      <c r="LV199" s="640" t="n"/>
      <c r="LW199" s="640" t="n"/>
      <c r="LX199" s="640" t="n"/>
      <c r="LY199" s="640" t="n"/>
      <c r="LZ199" s="640" t="n"/>
      <c r="MA199" s="640" t="n"/>
      <c r="MB199" s="640" t="n"/>
      <c r="MC199" s="640" t="n"/>
      <c r="MD199" s="640" t="n"/>
      <c r="ME199" s="640" t="n"/>
      <c r="MF199" s="640" t="n"/>
      <c r="MG199" s="640" t="n"/>
      <c r="MH199" s="640" t="n">
        <v>30</v>
      </c>
      <c r="MI199" s="640" t="n"/>
      <c r="MJ199" s="640" t="n"/>
      <c r="MK199" s="640" t="n"/>
      <c r="ML199" s="640" t="n"/>
      <c r="MM199" s="640" t="n"/>
      <c r="MN199" s="640" t="n"/>
      <c r="MO199" s="640" t="n">
        <v>31</v>
      </c>
      <c r="MP199" s="640" t="n"/>
      <c r="MQ199" s="640" t="n"/>
      <c r="MR199" s="640" t="n"/>
      <c r="MS199" s="640" t="n"/>
      <c r="MT199" s="640" t="n"/>
      <c r="MU199" s="640" t="n"/>
      <c r="MV199" s="640" t="n"/>
      <c r="MW199" s="640" t="n"/>
      <c r="MX199" s="640" t="n"/>
      <c r="MY199" s="640" t="n"/>
      <c r="MZ199" s="640" t="n">
        <v>21</v>
      </c>
      <c r="NA199" s="640" t="n"/>
      <c r="NB199" s="640" t="n">
        <v>6</v>
      </c>
      <c r="NC199" s="640" t="n">
        <v>37</v>
      </c>
      <c r="ND199" s="640" t="n"/>
      <c r="NE199" s="640" t="n"/>
      <c r="NF199" s="640" t="n">
        <v>13</v>
      </c>
      <c r="NG199" s="640" t="n">
        <v>8</v>
      </c>
      <c r="NH199" s="640" t="n">
        <v>13</v>
      </c>
      <c r="NI199" s="640" t="n"/>
      <c r="NJ199" s="640" t="n"/>
      <c r="NK199" s="640" t="n"/>
      <c r="NL199" s="640" t="n"/>
      <c r="NM199" s="640" t="n"/>
      <c r="NN199" s="640" t="n"/>
      <c r="NO199" s="640" t="n"/>
      <c r="NP199" s="640" t="n"/>
      <c r="NQ199" s="641" t="n"/>
      <c r="NR199" s="641" t="n"/>
      <c r="NS199" s="641" t="n"/>
      <c r="NT199" s="641" t="n"/>
      <c r="NU199" s="641" t="n"/>
      <c r="NV199" s="641" t="n"/>
      <c r="NW199" s="641" t="n"/>
      <c r="NX199" s="641" t="n"/>
      <c r="NY199" s="640" t="n"/>
      <c r="NZ199" s="640" t="n"/>
      <c r="OA199" s="640" t="n"/>
      <c r="OB199" s="640" t="n"/>
      <c r="OC199" s="640" t="n"/>
      <c r="OD199" s="640" t="n"/>
      <c r="OE199" s="640" t="n"/>
      <c r="OF199" s="640" t="n"/>
      <c r="OG199" s="641" t="n"/>
      <c r="OH199" s="641" t="n"/>
      <c r="OI199" s="641" t="n"/>
      <c r="OJ199" s="641" t="n"/>
      <c r="OK199" s="641" t="n"/>
      <c r="OL199" s="641" t="n"/>
      <c r="OM199" s="641" t="n"/>
      <c r="ON199" s="641" t="n"/>
      <c r="OO199" s="641" t="n"/>
      <c r="OP199" s="641" t="n"/>
      <c r="OQ199" s="641" t="n"/>
      <c r="OR199" s="641" t="n"/>
      <c r="OS199" s="641" t="n"/>
      <c r="OT199" s="641" t="n"/>
      <c r="OU199" s="641" t="n"/>
      <c r="OV199" s="641" t="n"/>
      <c r="OW199" s="640" t="n"/>
      <c r="OX199" s="640" t="n"/>
      <c r="OY199" s="640" t="n"/>
      <c r="OZ199" s="640" t="n"/>
      <c r="PA199" s="640" t="n"/>
      <c r="PB199" s="640" t="n"/>
      <c r="PC199" s="640" t="n"/>
      <c r="PD199" s="640" t="n"/>
      <c r="PE199" s="640" t="n"/>
      <c r="PF199" s="640" t="n"/>
      <c r="PG199" s="640" t="n"/>
      <c r="PH199" s="640" t="n"/>
      <c r="PI199" s="640" t="n"/>
      <c r="PJ199" s="640" t="n"/>
      <c r="PK199" s="640" t="n"/>
      <c r="PL199" s="640" t="n"/>
      <c r="PM199" s="640" t="n"/>
      <c r="PN199" s="640" t="n"/>
      <c r="PO199" s="640" t="n">
        <v>5</v>
      </c>
      <c r="PP199" s="640" t="n"/>
      <c r="PQ199" s="640" t="n">
        <v>12</v>
      </c>
      <c r="PR199" s="640" t="n"/>
      <c r="PS199" s="640" t="n">
        <v>11</v>
      </c>
      <c r="PT199" s="640" t="n"/>
      <c r="PU199" s="640" t="n">
        <v>3</v>
      </c>
      <c r="PV199" s="640" t="n"/>
      <c r="PW199" s="640" t="n"/>
      <c r="PX199" s="640" t="n"/>
      <c r="PY199" s="640" t="n"/>
      <c r="PZ199" s="640" t="n"/>
      <c r="QA199" s="640" t="n"/>
      <c r="QB199" s="640" t="n"/>
      <c r="QC199" s="640" t="n"/>
      <c r="QD199" s="640" t="n"/>
      <c r="QE199" s="640" t="n"/>
      <c r="QF199" s="640" t="n"/>
      <c r="QG199" s="640" t="n"/>
      <c r="QH199" s="640" t="n"/>
      <c r="QI199" s="640" t="n"/>
      <c r="QJ199" s="640" t="n"/>
      <c r="QK199" s="640" t="n"/>
      <c r="QL199" s="640" t="n"/>
      <c r="QM199" s="640" t="n"/>
      <c r="QN199" s="640" t="n"/>
      <c r="QO199" s="640" t="n"/>
      <c r="QP199" s="640" t="n"/>
      <c r="QQ199" s="640" t="n"/>
      <c r="QR199" s="640" t="n"/>
      <c r="QS199" s="640" t="n"/>
      <c r="QT199" s="640" t="n"/>
      <c r="QU199" s="640" t="n"/>
      <c r="QV199" s="640" t="n"/>
      <c r="QW199" s="640" t="n"/>
      <c r="QX199" s="640" t="n"/>
      <c r="QY199" s="640" t="n"/>
      <c r="QZ199" s="640" t="n"/>
      <c r="RA199" s="640" t="n"/>
      <c r="RB199" s="640" t="n"/>
      <c r="RC199" s="640" t="n"/>
      <c r="RD199" s="640" t="n"/>
      <c r="RE199" s="640" t="n"/>
      <c r="RF199" s="642">
        <f>SUM(E199:RE199)-QF199-QL199-SUM(QO199:QQ199)-SUM(QT199:QV199)</f>
        <v/>
      </c>
      <c r="RG199" s="643" t="n"/>
      <c r="RH199" s="644">
        <f>SUM(E199:G199)</f>
        <v/>
      </c>
      <c r="RI199" s="644">
        <f>SUM(H199:BN199)</f>
        <v/>
      </c>
      <c r="RJ199" s="644">
        <f>SUM(BO199:CT199)</f>
        <v/>
      </c>
      <c r="RK199" s="645">
        <f>SUM(CU199:CW199)</f>
        <v/>
      </c>
      <c r="RL199" s="644">
        <f>SUM(CX199:DH199)</f>
        <v/>
      </c>
      <c r="RM199" s="644">
        <f>SUM(DI199:DU199)</f>
        <v/>
      </c>
      <c r="RN199" s="644">
        <f>SUM(DV199:EZ199)</f>
        <v/>
      </c>
      <c r="RO199" s="644">
        <f>SUM(FA199:FB199)</f>
        <v/>
      </c>
      <c r="RP199" s="644">
        <f>SUM(FC199:FH199)</f>
        <v/>
      </c>
      <c r="RQ199" s="644">
        <f>SUM(FI199:GB199)</f>
        <v/>
      </c>
      <c r="RR199" s="644">
        <f>SUM(GC199:GW199)</f>
        <v/>
      </c>
      <c r="RS199" s="644">
        <f>SUM(GX199:IP199)</f>
        <v/>
      </c>
      <c r="RT199" s="644">
        <f>SUM(IQ199:JC199)</f>
        <v/>
      </c>
      <c r="RU199" s="644">
        <f>SUM(JD199:JV199)</f>
        <v/>
      </c>
      <c r="RV199" s="644">
        <f>SUM(JW199:MA199)</f>
        <v/>
      </c>
      <c r="RW199" s="644">
        <f>SUM(MB199:MN199)</f>
        <v/>
      </c>
      <c r="RX199" s="644">
        <f>MO199</f>
        <v/>
      </c>
      <c r="RY199" s="644">
        <f>SUM(MP199:MQ199)</f>
        <v/>
      </c>
      <c r="RZ199" s="644">
        <f>SUM(MR199:MT199)</f>
        <v/>
      </c>
      <c r="SA199" s="644">
        <f>SUM(MU199:MW199)</f>
        <v/>
      </c>
      <c r="SB199" s="644">
        <f>SUM(MX199:MZ199)</f>
        <v/>
      </c>
      <c r="SC199" s="644">
        <f>SUM(NA199:NB199)</f>
        <v/>
      </c>
      <c r="SD199" s="644">
        <f>SUM(NC199)</f>
        <v/>
      </c>
      <c r="SE199" s="644">
        <f>SUM(ND199:NF199)</f>
        <v/>
      </c>
      <c r="SF199" s="644">
        <f>SUM(NG199)</f>
        <v/>
      </c>
      <c r="SG199" s="644">
        <f>SUM(NH199)</f>
        <v/>
      </c>
      <c r="SH199" s="644">
        <f>NI199</f>
        <v/>
      </c>
      <c r="SI199" s="644">
        <f>NJ199</f>
        <v/>
      </c>
      <c r="SJ199" s="644">
        <f>SUM(NK199:NP199)</f>
        <v/>
      </c>
      <c r="SK199" s="644">
        <f>SUM(NQ199:PN199)</f>
        <v/>
      </c>
      <c r="SL199" s="644">
        <f>SUM(PO199:PX199)</f>
        <v/>
      </c>
      <c r="SM199" s="644">
        <f>SUM(PY199:PZ199)</f>
        <v/>
      </c>
      <c r="SN199" s="644">
        <f>SUM(QA199:QB199)</f>
        <v/>
      </c>
      <c r="SO199" s="644">
        <f>SUM(QC199:QE199)</f>
        <v/>
      </c>
      <c r="SP199" s="644">
        <f>SUM(QG199:QK199)</f>
        <v/>
      </c>
      <c r="SQ199" s="644">
        <f>SUM(QM199:QN199)</f>
        <v/>
      </c>
      <c r="SR199" s="644">
        <f>SUM(QO199)</f>
        <v/>
      </c>
      <c r="SS199" s="644">
        <f>SUM(QP199)+QQ199</f>
        <v/>
      </c>
      <c r="ST199" s="644">
        <f>SUM(QR199)</f>
        <v/>
      </c>
      <c r="SU199" s="644">
        <f>SUM(QS199)</f>
        <v/>
      </c>
      <c r="SV199" s="644">
        <f>SUM(QT199)</f>
        <v/>
      </c>
      <c r="SW199" s="644">
        <f>SUM(QU199)</f>
        <v/>
      </c>
      <c r="SX199" s="644">
        <f>SUM(QV199)</f>
        <v/>
      </c>
      <c r="SY199" s="644">
        <f>SUM(QW199:RE199)</f>
        <v/>
      </c>
      <c r="SZ199" s="646">
        <f>SUM(RH199:SX199)-SUM(SR199:SS199)-SUM(SV199:SX199)</f>
        <v/>
      </c>
      <c r="TB199" s="647" t="n"/>
      <c r="TC199" s="647" t="n"/>
      <c r="TE199" s="648" t="n"/>
      <c r="TF199" s="648" t="n"/>
      <c r="TG199" s="648" t="n"/>
      <c r="TH199" s="648" t="n"/>
      <c r="TI199" s="648" t="n"/>
      <c r="TJ199" s="648" t="n"/>
      <c r="TK199" s="648" t="n"/>
      <c r="TL199" s="648" t="n"/>
      <c r="TM199" s="648" t="n"/>
      <c r="TN199" s="648" t="n"/>
      <c r="TO199" s="648" t="n"/>
      <c r="TP199" s="648" t="n"/>
      <c r="TQ199" s="648" t="n"/>
      <c r="TR199" s="648" t="n"/>
      <c r="TS199" s="648" t="n"/>
      <c r="TT199" s="648" t="n"/>
      <c r="TU199" s="648" t="n"/>
    </row>
    <row r="200" ht="14.5" customHeight="1">
      <c r="A200" s="1100" t="n"/>
      <c r="B200" s="1101" t="n"/>
      <c r="C200" s="1102" t="n"/>
      <c r="D200" s="76" t="inlineStr">
        <is>
          <t>MASCULINO</t>
        </is>
      </c>
      <c r="E200" s="649" t="n">
        <v>18</v>
      </c>
      <c r="F200" s="649" t="n">
        <v>1</v>
      </c>
      <c r="G200" s="649" t="n"/>
      <c r="H200" s="649" t="n">
        <v>10</v>
      </c>
      <c r="I200" s="649" t="n">
        <v>8</v>
      </c>
      <c r="J200" s="649" t="n"/>
      <c r="K200" s="649" t="n"/>
      <c r="L200" s="649" t="n"/>
      <c r="M200" s="649" t="n"/>
      <c r="N200" s="649" t="n"/>
      <c r="O200" s="649" t="n"/>
      <c r="P200" s="649" t="n"/>
      <c r="Q200" s="649" t="n"/>
      <c r="R200" s="649" t="n"/>
      <c r="S200" s="649" t="n"/>
      <c r="T200" s="649" t="n"/>
      <c r="U200" s="649" t="n"/>
      <c r="V200" s="649" t="n"/>
      <c r="W200" s="649" t="n"/>
      <c r="X200" s="649" t="n"/>
      <c r="Y200" s="649" t="n"/>
      <c r="Z200" s="649" t="n"/>
      <c r="AA200" s="649" t="n"/>
      <c r="AB200" s="649" t="n"/>
      <c r="AC200" s="649" t="n"/>
      <c r="AD200" s="649" t="n"/>
      <c r="AE200" s="649" t="n"/>
      <c r="AF200" s="649" t="n"/>
      <c r="AG200" s="649" t="n"/>
      <c r="AH200" s="649" t="n"/>
      <c r="AI200" s="649" t="n"/>
      <c r="AJ200" s="649" t="n"/>
      <c r="AK200" s="649" t="n"/>
      <c r="AL200" s="649" t="n"/>
      <c r="AM200" s="649" t="n"/>
      <c r="AN200" s="649" t="n"/>
      <c r="AO200" s="649" t="n"/>
      <c r="AP200" s="649" t="n"/>
      <c r="AQ200" s="649" t="n"/>
      <c r="AR200" s="649" t="n"/>
      <c r="AS200" s="649" t="n"/>
      <c r="AT200" s="649" t="n"/>
      <c r="AU200" s="649" t="n"/>
      <c r="AV200" s="649" t="n"/>
      <c r="AW200" s="649" t="n"/>
      <c r="AX200" s="649" t="n"/>
      <c r="AY200" s="649" t="n"/>
      <c r="AZ200" s="649" t="n"/>
      <c r="BA200" s="649" t="n"/>
      <c r="BB200" s="649" t="n"/>
      <c r="BC200" s="649" t="n"/>
      <c r="BD200" s="649" t="n"/>
      <c r="BE200" s="649" t="n"/>
      <c r="BF200" s="649" t="n"/>
      <c r="BG200" s="649" t="n"/>
      <c r="BH200" s="649" t="n"/>
      <c r="BI200" s="649" t="n"/>
      <c r="BJ200" s="649" t="n"/>
      <c r="BK200" s="649" t="n">
        <v>1</v>
      </c>
      <c r="BL200" s="649" t="n"/>
      <c r="BM200" s="649" t="n">
        <v>1</v>
      </c>
      <c r="BN200" s="649" t="n"/>
      <c r="BO200" s="649" t="n">
        <v>15</v>
      </c>
      <c r="BP200" s="649" t="n">
        <v>30</v>
      </c>
      <c r="BQ200" s="649" t="n">
        <v>20</v>
      </c>
      <c r="BR200" s="649" t="n"/>
      <c r="BS200" s="649" t="n">
        <v>2</v>
      </c>
      <c r="BT200" s="649" t="n">
        <v>1</v>
      </c>
      <c r="BU200" s="649" t="n"/>
      <c r="BV200" s="649" t="n"/>
      <c r="BW200" s="649" t="n"/>
      <c r="BX200" s="649" t="n"/>
      <c r="BY200" s="649" t="n"/>
      <c r="BZ200" s="649" t="n"/>
      <c r="CA200" s="649" t="n"/>
      <c r="CB200" s="649" t="n"/>
      <c r="CC200" s="649" t="n"/>
      <c r="CD200" s="649" t="n"/>
      <c r="CE200" s="649" t="n"/>
      <c r="CF200" s="649" t="n"/>
      <c r="CG200" s="649" t="n">
        <v>18</v>
      </c>
      <c r="CH200" s="649" t="n"/>
      <c r="CI200" s="649" t="n"/>
      <c r="CJ200" s="649" t="n"/>
      <c r="CK200" s="649" t="n"/>
      <c r="CL200" s="649" t="n">
        <v>24</v>
      </c>
      <c r="CM200" s="649" t="n"/>
      <c r="CN200" s="649" t="n"/>
      <c r="CO200" s="649" t="n"/>
      <c r="CP200" s="649" t="n"/>
      <c r="CQ200" s="649" t="n"/>
      <c r="CR200" s="649" t="n"/>
      <c r="CS200" s="649" t="n"/>
      <c r="CT200" s="649" t="n"/>
      <c r="CU200" s="649" t="n"/>
      <c r="CV200" s="649" t="n"/>
      <c r="CW200" s="649" t="n"/>
      <c r="CX200" s="649" t="n">
        <v>15</v>
      </c>
      <c r="CY200" s="649" t="n">
        <v>30</v>
      </c>
      <c r="CZ200" s="649" t="n">
        <v>20</v>
      </c>
      <c r="DA200" s="649" t="n">
        <v>18</v>
      </c>
      <c r="DB200" s="649" t="n"/>
      <c r="DC200" s="649" t="n">
        <v>2</v>
      </c>
      <c r="DD200" s="649" t="n">
        <v>1</v>
      </c>
      <c r="DE200" s="649" t="n"/>
      <c r="DF200" s="649" t="n"/>
      <c r="DG200" s="649" t="n"/>
      <c r="DH200" s="649" t="n"/>
      <c r="DI200" s="649" t="n"/>
      <c r="DJ200" s="649" t="n"/>
      <c r="DK200" s="649" t="n"/>
      <c r="DL200" s="649" t="n"/>
      <c r="DM200" s="649" t="n"/>
      <c r="DN200" s="649" t="n"/>
      <c r="DO200" s="649" t="n"/>
      <c r="DP200" s="649" t="n"/>
      <c r="DQ200" s="649" t="n"/>
      <c r="DR200" s="649" t="n"/>
      <c r="DS200" s="649" t="n"/>
      <c r="DT200" s="649" t="n"/>
      <c r="DU200" s="649" t="n">
        <v>24</v>
      </c>
      <c r="DV200" s="649" t="n"/>
      <c r="DW200" s="649" t="n"/>
      <c r="DX200" s="649" t="n"/>
      <c r="DY200" s="649" t="n"/>
      <c r="DZ200" s="649" t="n"/>
      <c r="EA200" s="649" t="n"/>
      <c r="EB200" s="649" t="n"/>
      <c r="EC200" s="649" t="n"/>
      <c r="ED200" s="649" t="n"/>
      <c r="EE200" s="649" t="n"/>
      <c r="EF200" s="649" t="n"/>
      <c r="EG200" s="649" t="n"/>
      <c r="EH200" s="649" t="n"/>
      <c r="EI200" s="649" t="n"/>
      <c r="EJ200" s="649" t="n"/>
      <c r="EK200" s="649" t="n"/>
      <c r="EL200" s="649" t="n"/>
      <c r="EM200" s="649" t="n"/>
      <c r="EN200" s="649" t="n"/>
      <c r="EO200" s="649" t="n"/>
      <c r="EP200" s="649" t="n"/>
      <c r="EQ200" s="649" t="n"/>
      <c r="ER200" s="649" t="n"/>
      <c r="ES200" s="649" t="n"/>
      <c r="ET200" s="649" t="n"/>
      <c r="EU200" s="649" t="n"/>
      <c r="EV200" s="649" t="n"/>
      <c r="EW200" s="649" t="n"/>
      <c r="EX200" s="649" t="n"/>
      <c r="EY200" s="649" t="n"/>
      <c r="EZ200" s="649" t="n"/>
      <c r="FA200" s="649" t="n">
        <v>12</v>
      </c>
      <c r="FB200" s="649" t="n">
        <v>27</v>
      </c>
      <c r="FC200" s="649" t="n">
        <v>15</v>
      </c>
      <c r="FD200" s="649" t="n">
        <v>30</v>
      </c>
      <c r="FE200" s="649" t="n">
        <v>24</v>
      </c>
      <c r="FF200" s="649" t="n"/>
      <c r="FG200" s="649" t="n">
        <v>2</v>
      </c>
      <c r="FH200" s="649" t="n"/>
      <c r="FI200" s="649" t="n">
        <v>24</v>
      </c>
      <c r="FJ200" s="649" t="n"/>
      <c r="FK200" s="649" t="n"/>
      <c r="FL200" s="649" t="n"/>
      <c r="FM200" s="649" t="n"/>
      <c r="FN200" s="649" t="n"/>
      <c r="FO200" s="649" t="n"/>
      <c r="FP200" s="649" t="n"/>
      <c r="FQ200" s="649" t="n"/>
      <c r="FR200" s="649" t="n"/>
      <c r="FS200" s="649" t="n">
        <v>18</v>
      </c>
      <c r="FT200" s="649" t="n"/>
      <c r="FU200" s="649" t="n"/>
      <c r="FV200" s="649" t="n"/>
      <c r="FW200" s="649" t="n">
        <v>4</v>
      </c>
      <c r="FX200" s="649" t="n"/>
      <c r="FY200" s="649" t="n"/>
      <c r="FZ200" s="649" t="n"/>
      <c r="GA200" s="649" t="n"/>
      <c r="GB200" s="649" t="n"/>
      <c r="GC200" s="649" t="n"/>
      <c r="GD200" s="649" t="n"/>
      <c r="GE200" s="649" t="n"/>
      <c r="GF200" s="649" t="n"/>
      <c r="GG200" s="649" t="n"/>
      <c r="GH200" s="649" t="n"/>
      <c r="GI200" s="649" t="n"/>
      <c r="GJ200" s="649" t="n"/>
      <c r="GK200" s="649" t="n"/>
      <c r="GL200" s="649" t="n"/>
      <c r="GM200" s="649" t="n"/>
      <c r="GN200" s="649" t="n"/>
      <c r="GO200" s="649" t="n"/>
      <c r="GP200" s="649" t="n"/>
      <c r="GQ200" s="649" t="n"/>
      <c r="GR200" s="649" t="n"/>
      <c r="GS200" s="649" t="n"/>
      <c r="GT200" s="649" t="n"/>
      <c r="GU200" s="649" t="n"/>
      <c r="GV200" s="649" t="n"/>
      <c r="GW200" s="649" t="n"/>
      <c r="GX200" s="649" t="n">
        <v>1</v>
      </c>
      <c r="GY200" s="649" t="n">
        <v>15</v>
      </c>
      <c r="GZ200" s="649" t="n"/>
      <c r="HA200" s="649" t="n"/>
      <c r="HB200" s="649" t="n"/>
      <c r="HC200" s="649" t="n"/>
      <c r="HD200" s="649" t="n"/>
      <c r="HE200" s="649" t="n"/>
      <c r="HF200" s="649" t="n"/>
      <c r="HG200" s="649" t="n">
        <v>1</v>
      </c>
      <c r="HH200" s="649" t="n">
        <v>1</v>
      </c>
      <c r="HI200" s="649" t="n"/>
      <c r="HJ200" s="649" t="n"/>
      <c r="HK200" s="649" t="n"/>
      <c r="HL200" s="649" t="n"/>
      <c r="HM200" s="649" t="n"/>
      <c r="HN200" s="649" t="n"/>
      <c r="HO200" s="649" t="n">
        <v>1</v>
      </c>
      <c r="HP200" s="649" t="n"/>
      <c r="HQ200" s="649" t="n"/>
      <c r="HR200" s="649" t="n"/>
      <c r="HS200" s="649" t="n">
        <v>3</v>
      </c>
      <c r="HT200" s="649" t="n"/>
      <c r="HU200" s="649" t="n">
        <v>3</v>
      </c>
      <c r="HV200" s="649" t="n">
        <v>2</v>
      </c>
      <c r="HW200" s="649" t="n"/>
      <c r="HX200" s="649" t="n"/>
      <c r="HY200" s="649" t="n"/>
      <c r="HZ200" s="649" t="n"/>
      <c r="IA200" s="649" t="n"/>
      <c r="IB200" s="649" t="n"/>
      <c r="IC200" s="649" t="n"/>
      <c r="ID200" s="649" t="n"/>
      <c r="IE200" s="649" t="n"/>
      <c r="IF200" s="649" t="n"/>
      <c r="IG200" s="649" t="n"/>
      <c r="IH200" s="649" t="n"/>
      <c r="II200" s="649" t="n"/>
      <c r="IJ200" s="649" t="n"/>
      <c r="IK200" s="649" t="n"/>
      <c r="IL200" s="649" t="n"/>
      <c r="IM200" s="649" t="n"/>
      <c r="IN200" s="649" t="n"/>
      <c r="IO200" s="649" t="n"/>
      <c r="IP200" s="649" t="n"/>
      <c r="IQ200" s="649" t="n">
        <v>24</v>
      </c>
      <c r="IR200" s="649" t="n"/>
      <c r="IS200" s="649" t="n"/>
      <c r="IT200" s="649" t="n"/>
      <c r="IU200" s="649" t="n"/>
      <c r="IV200" s="649" t="n"/>
      <c r="IW200" s="649" t="n"/>
      <c r="IX200" s="649" t="n"/>
      <c r="IY200" s="649" t="n"/>
      <c r="IZ200" s="649" t="n"/>
      <c r="JA200" s="649" t="n"/>
      <c r="JB200" s="649" t="n"/>
      <c r="JC200" s="649" t="n"/>
      <c r="JD200" s="649" t="n">
        <v>24</v>
      </c>
      <c r="JE200" s="649" t="n"/>
      <c r="JF200" s="649" t="n"/>
      <c r="JG200" s="649" t="n"/>
      <c r="JH200" s="649" t="n"/>
      <c r="JI200" s="649" t="n"/>
      <c r="JJ200" s="649" t="n"/>
      <c r="JK200" s="649" t="n"/>
      <c r="JL200" s="649" t="n"/>
      <c r="JM200" s="649" t="n"/>
      <c r="JN200" s="649" t="n"/>
      <c r="JO200" s="649" t="n"/>
      <c r="JP200" s="649" t="n">
        <v>24</v>
      </c>
      <c r="JQ200" s="649" t="n"/>
      <c r="JR200" s="649" t="n"/>
      <c r="JS200" s="649" t="n"/>
      <c r="JT200" s="649" t="n"/>
      <c r="JU200" s="649" t="n"/>
      <c r="JV200" s="649" t="n"/>
      <c r="JW200" s="649" t="n"/>
      <c r="JX200" s="649" t="n"/>
      <c r="JY200" s="649" t="n"/>
      <c r="JZ200" s="649" t="n"/>
      <c r="KA200" s="649" t="n"/>
      <c r="KB200" s="649" t="n"/>
      <c r="KC200" s="649" t="n"/>
      <c r="KD200" s="649" t="n"/>
      <c r="KE200" s="649" t="n"/>
      <c r="KF200" s="649" t="n"/>
      <c r="KG200" s="649" t="n"/>
      <c r="KH200" s="649" t="n"/>
      <c r="KI200" s="649" t="n"/>
      <c r="KJ200" s="649" t="n"/>
      <c r="KK200" s="649" t="n"/>
      <c r="KL200" s="649" t="n"/>
      <c r="KM200" s="649" t="n"/>
      <c r="KN200" s="649" t="n"/>
      <c r="KO200" s="649" t="n"/>
      <c r="KP200" s="649" t="n"/>
      <c r="KQ200" s="649" t="n"/>
      <c r="KR200" s="649" t="n"/>
      <c r="KS200" s="649" t="n"/>
      <c r="KT200" s="649" t="n"/>
      <c r="KU200" s="649" t="n"/>
      <c r="KV200" s="649" t="n"/>
      <c r="KW200" s="649" t="n"/>
      <c r="KX200" s="649" t="n"/>
      <c r="KY200" s="649" t="n"/>
      <c r="KZ200" s="649" t="n"/>
      <c r="LA200" s="649" t="n"/>
      <c r="LB200" s="649" t="n"/>
      <c r="LC200" s="649" t="n"/>
      <c r="LD200" s="649" t="n"/>
      <c r="LE200" s="649" t="n"/>
      <c r="LF200" s="649" t="n"/>
      <c r="LG200" s="649" t="n"/>
      <c r="LH200" s="649" t="n"/>
      <c r="LI200" s="649" t="n"/>
      <c r="LJ200" s="649" t="n"/>
      <c r="LK200" s="649" t="n"/>
      <c r="LL200" s="649" t="n"/>
      <c r="LM200" s="649" t="n"/>
      <c r="LN200" s="649" t="n"/>
      <c r="LO200" s="649" t="n"/>
      <c r="LP200" s="649" t="n"/>
      <c r="LQ200" s="649" t="n"/>
      <c r="LR200" s="649" t="n"/>
      <c r="LS200" s="649" t="n"/>
      <c r="LT200" s="649" t="n"/>
      <c r="LU200" s="649" t="n"/>
      <c r="LV200" s="649" t="n"/>
      <c r="LW200" s="649" t="n"/>
      <c r="LX200" s="649" t="n"/>
      <c r="LY200" s="649" t="n"/>
      <c r="LZ200" s="649" t="n"/>
      <c r="MA200" s="649" t="n"/>
      <c r="MB200" s="649" t="n"/>
      <c r="MC200" s="649" t="n"/>
      <c r="MD200" s="649" t="n"/>
      <c r="ME200" s="649" t="n"/>
      <c r="MF200" s="649" t="n"/>
      <c r="MG200" s="649" t="n"/>
      <c r="MH200" s="649" t="n"/>
      <c r="MI200" s="649" t="n"/>
      <c r="MJ200" s="649" t="n"/>
      <c r="MK200" s="649" t="n"/>
      <c r="ML200" s="649" t="n"/>
      <c r="MM200" s="649" t="n"/>
      <c r="MN200" s="649" t="n"/>
      <c r="MO200" s="649" t="n"/>
      <c r="MP200" s="649" t="n"/>
      <c r="MQ200" s="649" t="n"/>
      <c r="MR200" s="649" t="n"/>
      <c r="MS200" s="649" t="n"/>
      <c r="MT200" s="649" t="n"/>
      <c r="MU200" s="649" t="n"/>
      <c r="MV200" s="649" t="n"/>
      <c r="MW200" s="649" t="n"/>
      <c r="MX200" s="649" t="n"/>
      <c r="MY200" s="649" t="n"/>
      <c r="MZ200" s="649" t="n">
        <v>24</v>
      </c>
      <c r="NA200" s="649" t="n"/>
      <c r="NB200" s="649" t="n">
        <v>5</v>
      </c>
      <c r="NC200" s="649" t="n"/>
      <c r="ND200" s="649" t="n"/>
      <c r="NE200" s="649" t="n"/>
      <c r="NF200" s="649" t="n">
        <v>11</v>
      </c>
      <c r="NG200" s="649" t="n">
        <v>11</v>
      </c>
      <c r="NH200" s="649" t="n">
        <v>10</v>
      </c>
      <c r="NI200" s="649" t="n"/>
      <c r="NJ200" s="649" t="n"/>
      <c r="NK200" s="649" t="n"/>
      <c r="NL200" s="649" t="n"/>
      <c r="NM200" s="649" t="n"/>
      <c r="NN200" s="649" t="n"/>
      <c r="NO200" s="649" t="n"/>
      <c r="NP200" s="649" t="n"/>
      <c r="NQ200" s="650" t="n"/>
      <c r="NR200" s="650" t="n"/>
      <c r="NS200" s="650" t="n"/>
      <c r="NT200" s="650" t="n"/>
      <c r="NU200" s="650" t="n"/>
      <c r="NV200" s="650" t="n"/>
      <c r="NW200" s="650" t="n"/>
      <c r="NX200" s="650" t="n"/>
      <c r="NY200" s="649" t="n"/>
      <c r="NZ200" s="649" t="n"/>
      <c r="OA200" s="649" t="n"/>
      <c r="OB200" s="649" t="n"/>
      <c r="OC200" s="649" t="n"/>
      <c r="OD200" s="649" t="n"/>
      <c r="OE200" s="649" t="n"/>
      <c r="OF200" s="649" t="n"/>
      <c r="OG200" s="650" t="n"/>
      <c r="OH200" s="650" t="n"/>
      <c r="OI200" s="650" t="n"/>
      <c r="OJ200" s="650" t="n"/>
      <c r="OK200" s="650" t="n"/>
      <c r="OL200" s="650" t="n"/>
      <c r="OM200" s="650" t="n"/>
      <c r="ON200" s="650" t="n"/>
      <c r="OO200" s="650" t="n"/>
      <c r="OP200" s="650" t="n"/>
      <c r="OQ200" s="650" t="n"/>
      <c r="OR200" s="650" t="n"/>
      <c r="OS200" s="650" t="n"/>
      <c r="OT200" s="650" t="n"/>
      <c r="OU200" s="650" t="n"/>
      <c r="OV200" s="650" t="n"/>
      <c r="OW200" s="649" t="n"/>
      <c r="OX200" s="649" t="n"/>
      <c r="OY200" s="649" t="n"/>
      <c r="OZ200" s="649" t="n"/>
      <c r="PA200" s="649" t="n"/>
      <c r="PB200" s="649" t="n"/>
      <c r="PC200" s="649" t="n"/>
      <c r="PD200" s="649" t="n"/>
      <c r="PE200" s="649" t="n"/>
      <c r="PF200" s="649" t="n"/>
      <c r="PG200" s="649" t="n"/>
      <c r="PH200" s="649" t="n"/>
      <c r="PI200" s="649" t="n"/>
      <c r="PJ200" s="649" t="n"/>
      <c r="PK200" s="649" t="n"/>
      <c r="PL200" s="649" t="n"/>
      <c r="PM200" s="649" t="n"/>
      <c r="PN200" s="649" t="n"/>
      <c r="PO200" s="649" t="n">
        <v>2</v>
      </c>
      <c r="PP200" s="649" t="n"/>
      <c r="PQ200" s="649" t="n">
        <v>5</v>
      </c>
      <c r="PR200" s="649" t="n"/>
      <c r="PS200" s="649" t="n">
        <v>5</v>
      </c>
      <c r="PT200" s="649" t="n"/>
      <c r="PU200" s="649" t="n">
        <v>4</v>
      </c>
      <c r="PV200" s="649" t="n"/>
      <c r="PW200" s="649" t="n"/>
      <c r="PX200" s="649" t="n"/>
      <c r="PY200" s="649" t="n"/>
      <c r="PZ200" s="649" t="n"/>
      <c r="QA200" s="649" t="n"/>
      <c r="QB200" s="649" t="n"/>
      <c r="QC200" s="649" t="n"/>
      <c r="QD200" s="649" t="n"/>
      <c r="QE200" s="649" t="n"/>
      <c r="QF200" s="649" t="n"/>
      <c r="QG200" s="649" t="n"/>
      <c r="QH200" s="649" t="n"/>
      <c r="QI200" s="649" t="n"/>
      <c r="QJ200" s="649" t="n"/>
      <c r="QK200" s="649" t="n"/>
      <c r="QL200" s="649" t="n"/>
      <c r="QM200" s="649" t="n"/>
      <c r="QN200" s="649" t="n"/>
      <c r="QO200" s="649" t="n"/>
      <c r="QP200" s="649" t="n"/>
      <c r="QQ200" s="649" t="n"/>
      <c r="QR200" s="649" t="n"/>
      <c r="QS200" s="649" t="n"/>
      <c r="QT200" s="649" t="n"/>
      <c r="QU200" s="649" t="n"/>
      <c r="QV200" s="649" t="n"/>
      <c r="QW200" s="649" t="n"/>
      <c r="QX200" s="649" t="n"/>
      <c r="QY200" s="649" t="n"/>
      <c r="QZ200" s="649" t="n"/>
      <c r="RA200" s="649" t="n"/>
      <c r="RB200" s="649" t="n"/>
      <c r="RC200" s="649" t="n"/>
      <c r="RD200" s="649" t="n"/>
      <c r="RE200" s="649" t="n"/>
      <c r="RF200" s="642">
        <f>SUM(E200:RE200)-QF200-QL200-SUM(QO200:QQ200)-SUM(QT200:QV200)</f>
        <v/>
      </c>
      <c r="RG200" s="643" t="n"/>
      <c r="RH200" s="644">
        <f>SUM(E200:G200)</f>
        <v/>
      </c>
      <c r="RI200" s="644">
        <f>SUM(H200:BN200)</f>
        <v/>
      </c>
      <c r="RJ200" s="644">
        <f>SUM(BO200:CT200)</f>
        <v/>
      </c>
      <c r="RK200" s="645">
        <f>SUM(CU200:CW200)</f>
        <v/>
      </c>
      <c r="RL200" s="644">
        <f>SUM(CX200:DH200)</f>
        <v/>
      </c>
      <c r="RM200" s="644">
        <f>SUM(DI200:DU200)</f>
        <v/>
      </c>
      <c r="RN200" s="644">
        <f>SUM(DV200:EZ200)</f>
        <v/>
      </c>
      <c r="RO200" s="644">
        <f>SUM(FA200:FB200)</f>
        <v/>
      </c>
      <c r="RP200" s="644">
        <f>SUM(FC200:FH200)</f>
        <v/>
      </c>
      <c r="RQ200" s="644">
        <f>SUM(FI200:GB200)</f>
        <v/>
      </c>
      <c r="RR200" s="644">
        <f>SUM(GC200:GW200)</f>
        <v/>
      </c>
      <c r="RS200" s="644">
        <f>SUM(GX200:IP200)</f>
        <v/>
      </c>
      <c r="RT200" s="644">
        <f>SUM(IQ200:JC200)</f>
        <v/>
      </c>
      <c r="RU200" s="644">
        <f>SUM(JD200:JV200)</f>
        <v/>
      </c>
      <c r="RV200" s="644">
        <f>SUM(JW200:MA200)</f>
        <v/>
      </c>
      <c r="RW200" s="644">
        <f>SUM(MB200:MN200)</f>
        <v/>
      </c>
      <c r="RX200" s="644">
        <f>MO200</f>
        <v/>
      </c>
      <c r="RY200" s="644">
        <f>SUM(MP200:MQ200)</f>
        <v/>
      </c>
      <c r="RZ200" s="644">
        <f>SUM(MR200:MT200)</f>
        <v/>
      </c>
      <c r="SA200" s="644">
        <f>SUM(MU200:MW200)</f>
        <v/>
      </c>
      <c r="SB200" s="644">
        <f>SUM(MX200:MZ200)</f>
        <v/>
      </c>
      <c r="SC200" s="644">
        <f>SUM(NA200:NB200)</f>
        <v/>
      </c>
      <c r="SD200" s="644">
        <f>SUM(NC200)</f>
        <v/>
      </c>
      <c r="SE200" s="644">
        <f>SUM(ND200:NF200)</f>
        <v/>
      </c>
      <c r="SF200" s="644">
        <f>SUM(NG200)</f>
        <v/>
      </c>
      <c r="SG200" s="644">
        <f>SUM(NH200)</f>
        <v/>
      </c>
      <c r="SH200" s="644">
        <f>NI200</f>
        <v/>
      </c>
      <c r="SI200" s="644">
        <f>NJ200</f>
        <v/>
      </c>
      <c r="SJ200" s="644">
        <f>SUM(NK200:NP200)</f>
        <v/>
      </c>
      <c r="SK200" s="644">
        <f>SUM(NQ200:PN200)</f>
        <v/>
      </c>
      <c r="SL200" s="644">
        <f>SUM(PO200:PX200)</f>
        <v/>
      </c>
      <c r="SM200" s="644">
        <f>SUM(PY200:PZ200)</f>
        <v/>
      </c>
      <c r="SN200" s="644">
        <f>SUM(QA200:QB200)</f>
        <v/>
      </c>
      <c r="SO200" s="644">
        <f>SUM(QC200:QE200)</f>
        <v/>
      </c>
      <c r="SP200" s="644">
        <f>SUM(QG200:QK200)</f>
        <v/>
      </c>
      <c r="SQ200" s="644">
        <f>SUM(QM200:QN200)</f>
        <v/>
      </c>
      <c r="SR200" s="644">
        <f>SUM(QO200)</f>
        <v/>
      </c>
      <c r="SS200" s="644">
        <f>SUM(QP200)+QQ200</f>
        <v/>
      </c>
      <c r="ST200" s="644">
        <f>SUM(QR200)</f>
        <v/>
      </c>
      <c r="SU200" s="644">
        <f>SUM(QS200)</f>
        <v/>
      </c>
      <c r="SV200" s="644">
        <f>SUM(QT200)</f>
        <v/>
      </c>
      <c r="SW200" s="644">
        <f>SUM(QU200)</f>
        <v/>
      </c>
      <c r="SX200" s="644">
        <f>SUM(QV200)</f>
        <v/>
      </c>
      <c r="SY200" s="644">
        <f>SUM(QW200:RE200)</f>
        <v/>
      </c>
      <c r="SZ200" s="646">
        <f>SUM(RH200:SX200)-SUM(SR200:SS200)-SUM(SV200:SX200)</f>
        <v/>
      </c>
      <c r="TB200" s="651" t="n"/>
      <c r="TC200" s="651" t="n"/>
      <c r="TE200" s="651" t="n"/>
      <c r="TF200" s="651" t="n"/>
      <c r="TG200" s="651" t="n"/>
      <c r="TH200" s="651" t="n"/>
      <c r="TI200" s="651" t="n"/>
      <c r="TJ200" s="651" t="n"/>
      <c r="TK200" s="651" t="n"/>
      <c r="TL200" s="651" t="n"/>
      <c r="TM200" s="651" t="n"/>
      <c r="TN200" s="651" t="n"/>
      <c r="TO200" s="651" t="n"/>
      <c r="TP200" s="651" t="n"/>
      <c r="TQ200" s="651" t="n"/>
      <c r="TR200" s="651" t="n"/>
      <c r="TS200" s="651" t="n"/>
      <c r="TT200" s="651" t="n"/>
      <c r="TU200" s="651" t="n"/>
    </row>
    <row r="201" ht="14.5" customHeight="1">
      <c r="A201" s="1100" t="n"/>
      <c r="B201" s="1101" t="n"/>
      <c r="C201" s="1102" t="n"/>
      <c r="D201" s="76" t="inlineStr">
        <is>
          <t>OTRO</t>
        </is>
      </c>
      <c r="E201" s="649" t="n"/>
      <c r="F201" s="649" t="n"/>
      <c r="G201" s="649" t="n"/>
      <c r="H201" s="649" t="n"/>
      <c r="I201" s="649" t="n"/>
      <c r="J201" s="649" t="n"/>
      <c r="K201" s="649" t="n"/>
      <c r="L201" s="649" t="n"/>
      <c r="M201" s="649" t="n"/>
      <c r="N201" s="649" t="n"/>
      <c r="O201" s="649" t="n"/>
      <c r="P201" s="649" t="n"/>
      <c r="Q201" s="649" t="n"/>
      <c r="R201" s="649" t="n"/>
      <c r="S201" s="649" t="n"/>
      <c r="T201" s="649" t="n"/>
      <c r="U201" s="649" t="n"/>
      <c r="V201" s="649" t="n"/>
      <c r="W201" s="649" t="n"/>
      <c r="X201" s="649" t="n"/>
      <c r="Y201" s="649" t="n"/>
      <c r="Z201" s="649" t="n"/>
      <c r="AA201" s="649" t="n"/>
      <c r="AB201" s="649" t="n"/>
      <c r="AC201" s="649" t="n"/>
      <c r="AD201" s="649" t="n"/>
      <c r="AE201" s="649" t="n"/>
      <c r="AF201" s="649" t="n"/>
      <c r="AG201" s="649" t="n"/>
      <c r="AH201" s="649" t="n"/>
      <c r="AI201" s="649" t="n"/>
      <c r="AJ201" s="649" t="n"/>
      <c r="AK201" s="649" t="n"/>
      <c r="AL201" s="649" t="n"/>
      <c r="AM201" s="649" t="n"/>
      <c r="AN201" s="649" t="n"/>
      <c r="AO201" s="649" t="n"/>
      <c r="AP201" s="649" t="n"/>
      <c r="AQ201" s="649" t="n"/>
      <c r="AR201" s="649" t="n"/>
      <c r="AS201" s="649" t="n"/>
      <c r="AT201" s="649" t="n"/>
      <c r="AU201" s="649" t="n"/>
      <c r="AV201" s="649" t="n"/>
      <c r="AW201" s="649" t="n"/>
      <c r="AX201" s="649" t="n"/>
      <c r="AY201" s="649" t="n"/>
      <c r="AZ201" s="649" t="n"/>
      <c r="BA201" s="649" t="n"/>
      <c r="BB201" s="649" t="n"/>
      <c r="BC201" s="649" t="n"/>
      <c r="BD201" s="649" t="n"/>
      <c r="BE201" s="649" t="n"/>
      <c r="BF201" s="649" t="n"/>
      <c r="BG201" s="649" t="n"/>
      <c r="BH201" s="649" t="n"/>
      <c r="BI201" s="649" t="n"/>
      <c r="BJ201" s="649" t="n"/>
      <c r="BK201" s="649" t="n"/>
      <c r="BL201" s="649" t="n"/>
      <c r="BM201" s="649" t="n"/>
      <c r="BN201" s="649" t="n"/>
      <c r="BO201" s="649" t="n"/>
      <c r="BP201" s="649" t="n"/>
      <c r="BQ201" s="649" t="n"/>
      <c r="BR201" s="649" t="n"/>
      <c r="BS201" s="649" t="n"/>
      <c r="BT201" s="649" t="n"/>
      <c r="BU201" s="649" t="n"/>
      <c r="BV201" s="649" t="n"/>
      <c r="BW201" s="649" t="n"/>
      <c r="BX201" s="649" t="n"/>
      <c r="BY201" s="649" t="n"/>
      <c r="BZ201" s="649" t="n"/>
      <c r="CA201" s="649" t="n"/>
      <c r="CB201" s="649" t="n"/>
      <c r="CC201" s="649" t="n"/>
      <c r="CD201" s="649" t="n"/>
      <c r="CE201" s="649" t="n"/>
      <c r="CF201" s="649" t="n"/>
      <c r="CG201" s="649" t="n"/>
      <c r="CH201" s="649" t="n"/>
      <c r="CI201" s="649" t="n"/>
      <c r="CJ201" s="649" t="n"/>
      <c r="CK201" s="649" t="n"/>
      <c r="CL201" s="649" t="n"/>
      <c r="CM201" s="649" t="n"/>
      <c r="CN201" s="649" t="n"/>
      <c r="CO201" s="649" t="n"/>
      <c r="CP201" s="649" t="n"/>
      <c r="CQ201" s="649" t="n"/>
      <c r="CR201" s="649" t="n"/>
      <c r="CS201" s="649" t="n"/>
      <c r="CT201" s="649" t="n"/>
      <c r="CU201" s="649" t="n"/>
      <c r="CV201" s="649" t="n"/>
      <c r="CW201" s="649" t="n"/>
      <c r="CX201" s="649" t="n"/>
      <c r="CY201" s="649" t="n"/>
      <c r="CZ201" s="649" t="n"/>
      <c r="DA201" s="649" t="n"/>
      <c r="DB201" s="649" t="n"/>
      <c r="DC201" s="649" t="n"/>
      <c r="DD201" s="649" t="n"/>
      <c r="DE201" s="649" t="n"/>
      <c r="DF201" s="649" t="n"/>
      <c r="DG201" s="649" t="n"/>
      <c r="DH201" s="649" t="n"/>
      <c r="DI201" s="649" t="n"/>
      <c r="DJ201" s="649" t="n"/>
      <c r="DK201" s="649" t="n"/>
      <c r="DL201" s="649" t="n"/>
      <c r="DM201" s="649" t="n"/>
      <c r="DN201" s="649" t="n"/>
      <c r="DO201" s="649" t="n"/>
      <c r="DP201" s="649" t="n"/>
      <c r="DQ201" s="649" t="n"/>
      <c r="DR201" s="649" t="n"/>
      <c r="DS201" s="649" t="n"/>
      <c r="DT201" s="649" t="n"/>
      <c r="DU201" s="649" t="n"/>
      <c r="DV201" s="649" t="n"/>
      <c r="DW201" s="649" t="n"/>
      <c r="DX201" s="649" t="n"/>
      <c r="DY201" s="649" t="n"/>
      <c r="DZ201" s="649" t="n"/>
      <c r="EA201" s="649" t="n"/>
      <c r="EB201" s="649" t="n"/>
      <c r="EC201" s="649" t="n"/>
      <c r="ED201" s="649" t="n"/>
      <c r="EE201" s="649" t="n"/>
      <c r="EF201" s="649" t="n"/>
      <c r="EG201" s="649" t="n"/>
      <c r="EH201" s="649" t="n"/>
      <c r="EI201" s="649" t="n"/>
      <c r="EJ201" s="649" t="n"/>
      <c r="EK201" s="649" t="n"/>
      <c r="EL201" s="649" t="n"/>
      <c r="EM201" s="649" t="n"/>
      <c r="EN201" s="649" t="n"/>
      <c r="EO201" s="649" t="n"/>
      <c r="EP201" s="649" t="n"/>
      <c r="EQ201" s="649" t="n"/>
      <c r="ER201" s="649" t="n"/>
      <c r="ES201" s="649" t="n"/>
      <c r="ET201" s="649" t="n"/>
      <c r="EU201" s="649" t="n"/>
      <c r="EV201" s="649" t="n"/>
      <c r="EW201" s="649" t="n"/>
      <c r="EX201" s="649" t="n"/>
      <c r="EY201" s="649" t="n"/>
      <c r="EZ201" s="649" t="n"/>
      <c r="FA201" s="649" t="n"/>
      <c r="FB201" s="649" t="n"/>
      <c r="FC201" s="649" t="n"/>
      <c r="FD201" s="649" t="n"/>
      <c r="FE201" s="649" t="n"/>
      <c r="FF201" s="649" t="n"/>
      <c r="FG201" s="649" t="n"/>
      <c r="FH201" s="649" t="n"/>
      <c r="FI201" s="649" t="n"/>
      <c r="FJ201" s="649" t="n"/>
      <c r="FK201" s="649" t="n"/>
      <c r="FL201" s="649" t="n"/>
      <c r="FM201" s="649" t="n"/>
      <c r="FN201" s="649" t="n"/>
      <c r="FO201" s="649" t="n"/>
      <c r="FP201" s="649" t="n"/>
      <c r="FQ201" s="649" t="n"/>
      <c r="FR201" s="649" t="n"/>
      <c r="FS201" s="649" t="n"/>
      <c r="FT201" s="649" t="n"/>
      <c r="FU201" s="649" t="n"/>
      <c r="FV201" s="649" t="n"/>
      <c r="FW201" s="649" t="n"/>
      <c r="FX201" s="649" t="n"/>
      <c r="FY201" s="649" t="n"/>
      <c r="FZ201" s="649" t="n"/>
      <c r="GA201" s="649" t="n"/>
      <c r="GB201" s="649" t="n"/>
      <c r="GC201" s="649" t="n"/>
      <c r="GD201" s="649" t="n"/>
      <c r="GE201" s="649" t="n"/>
      <c r="GF201" s="649" t="n"/>
      <c r="GG201" s="649" t="n"/>
      <c r="GH201" s="649" t="n"/>
      <c r="GI201" s="649" t="n"/>
      <c r="GJ201" s="649" t="n"/>
      <c r="GK201" s="649" t="n"/>
      <c r="GL201" s="649" t="n"/>
      <c r="GM201" s="649" t="n"/>
      <c r="GN201" s="649" t="n"/>
      <c r="GO201" s="649" t="n"/>
      <c r="GP201" s="649" t="n"/>
      <c r="GQ201" s="649" t="n"/>
      <c r="GR201" s="649" t="n"/>
      <c r="GS201" s="649" t="n"/>
      <c r="GT201" s="649" t="n"/>
      <c r="GU201" s="649" t="n"/>
      <c r="GV201" s="649" t="n"/>
      <c r="GW201" s="649" t="n"/>
      <c r="GX201" s="649" t="n"/>
      <c r="GY201" s="649" t="n"/>
      <c r="GZ201" s="649" t="n"/>
      <c r="HA201" s="649" t="n"/>
      <c r="HB201" s="649" t="n"/>
      <c r="HC201" s="649" t="n"/>
      <c r="HD201" s="649" t="n"/>
      <c r="HE201" s="649" t="n"/>
      <c r="HF201" s="649" t="n"/>
      <c r="HG201" s="649" t="n"/>
      <c r="HH201" s="649" t="n"/>
      <c r="HI201" s="649" t="n"/>
      <c r="HJ201" s="649" t="n"/>
      <c r="HK201" s="649" t="n"/>
      <c r="HL201" s="649" t="n"/>
      <c r="HM201" s="649" t="n"/>
      <c r="HN201" s="649" t="n"/>
      <c r="HO201" s="649" t="n"/>
      <c r="HP201" s="649" t="n"/>
      <c r="HQ201" s="649" t="n"/>
      <c r="HR201" s="649" t="n"/>
      <c r="HS201" s="649" t="n"/>
      <c r="HT201" s="649" t="n"/>
      <c r="HU201" s="649" t="n"/>
      <c r="HV201" s="649" t="n"/>
      <c r="HW201" s="649" t="n"/>
      <c r="HX201" s="649" t="n"/>
      <c r="HY201" s="649" t="n"/>
      <c r="HZ201" s="649" t="n"/>
      <c r="IA201" s="649" t="n"/>
      <c r="IB201" s="649" t="n"/>
      <c r="IC201" s="649" t="n"/>
      <c r="ID201" s="649" t="n"/>
      <c r="IE201" s="649" t="n"/>
      <c r="IF201" s="649" t="n"/>
      <c r="IG201" s="649" t="n"/>
      <c r="IH201" s="649" t="n"/>
      <c r="II201" s="649" t="n"/>
      <c r="IJ201" s="649" t="n"/>
      <c r="IK201" s="649" t="n"/>
      <c r="IL201" s="649" t="n"/>
      <c r="IM201" s="649" t="n"/>
      <c r="IN201" s="649" t="n"/>
      <c r="IO201" s="649" t="n"/>
      <c r="IP201" s="649" t="n"/>
      <c r="IQ201" s="649" t="n"/>
      <c r="IR201" s="649" t="n"/>
      <c r="IS201" s="649" t="n"/>
      <c r="IT201" s="649" t="n"/>
      <c r="IU201" s="649" t="n"/>
      <c r="IV201" s="649" t="n"/>
      <c r="IW201" s="649" t="n"/>
      <c r="IX201" s="649" t="n"/>
      <c r="IY201" s="649" t="n"/>
      <c r="IZ201" s="649" t="n"/>
      <c r="JA201" s="649" t="n"/>
      <c r="JB201" s="649" t="n"/>
      <c r="JC201" s="649" t="n"/>
      <c r="JD201" s="649" t="n"/>
      <c r="JE201" s="649" t="n"/>
      <c r="JF201" s="649" t="n"/>
      <c r="JG201" s="649" t="n"/>
      <c r="JH201" s="649" t="n"/>
      <c r="JI201" s="649" t="n"/>
      <c r="JJ201" s="649" t="n"/>
      <c r="JK201" s="649" t="n"/>
      <c r="JL201" s="649" t="n"/>
      <c r="JM201" s="649" t="n"/>
      <c r="JN201" s="649" t="n"/>
      <c r="JO201" s="649" t="n"/>
      <c r="JP201" s="649" t="n"/>
      <c r="JQ201" s="649" t="n"/>
      <c r="JR201" s="649" t="n"/>
      <c r="JS201" s="649" t="n"/>
      <c r="JT201" s="649" t="n"/>
      <c r="JU201" s="649" t="n"/>
      <c r="JV201" s="649" t="n"/>
      <c r="JW201" s="649" t="n"/>
      <c r="JX201" s="649" t="n"/>
      <c r="JY201" s="649" t="n"/>
      <c r="JZ201" s="649" t="n"/>
      <c r="KA201" s="649" t="n"/>
      <c r="KB201" s="649" t="n"/>
      <c r="KC201" s="649" t="n"/>
      <c r="KD201" s="649" t="n"/>
      <c r="KE201" s="649" t="n"/>
      <c r="KF201" s="649" t="n"/>
      <c r="KG201" s="649" t="n"/>
      <c r="KH201" s="649" t="n"/>
      <c r="KI201" s="649" t="n"/>
      <c r="KJ201" s="649" t="n"/>
      <c r="KK201" s="649" t="n"/>
      <c r="KL201" s="649" t="n"/>
      <c r="KM201" s="649" t="n"/>
      <c r="KN201" s="649" t="n"/>
      <c r="KO201" s="649" t="n"/>
      <c r="KP201" s="649" t="n"/>
      <c r="KQ201" s="649" t="n"/>
      <c r="KR201" s="649" t="n"/>
      <c r="KS201" s="649" t="n"/>
      <c r="KT201" s="649" t="n"/>
      <c r="KU201" s="649" t="n"/>
      <c r="KV201" s="649" t="n"/>
      <c r="KW201" s="649" t="n"/>
      <c r="KX201" s="649" t="n"/>
      <c r="KY201" s="649" t="n"/>
      <c r="KZ201" s="649" t="n"/>
      <c r="LA201" s="649" t="n"/>
      <c r="LB201" s="649" t="n"/>
      <c r="LC201" s="649" t="n"/>
      <c r="LD201" s="649" t="n"/>
      <c r="LE201" s="649" t="n"/>
      <c r="LF201" s="649" t="n"/>
      <c r="LG201" s="649" t="n"/>
      <c r="LH201" s="649" t="n"/>
      <c r="LI201" s="649" t="n"/>
      <c r="LJ201" s="649" t="n"/>
      <c r="LK201" s="649" t="n"/>
      <c r="LL201" s="649" t="n"/>
      <c r="LM201" s="649" t="n"/>
      <c r="LN201" s="649" t="n"/>
      <c r="LO201" s="649" t="n"/>
      <c r="LP201" s="649" t="n"/>
      <c r="LQ201" s="649" t="n"/>
      <c r="LR201" s="649" t="n"/>
      <c r="LS201" s="649" t="n"/>
      <c r="LT201" s="649" t="n"/>
      <c r="LU201" s="649" t="n"/>
      <c r="LV201" s="649" t="n"/>
      <c r="LW201" s="649" t="n"/>
      <c r="LX201" s="649" t="n"/>
      <c r="LY201" s="649" t="n"/>
      <c r="LZ201" s="649" t="n"/>
      <c r="MA201" s="649" t="n"/>
      <c r="MB201" s="649" t="n"/>
      <c r="MC201" s="649" t="n"/>
      <c r="MD201" s="649" t="n"/>
      <c r="ME201" s="649" t="n"/>
      <c r="MF201" s="649" t="n"/>
      <c r="MG201" s="649" t="n"/>
      <c r="MH201" s="649" t="n"/>
      <c r="MI201" s="649" t="n"/>
      <c r="MJ201" s="649" t="n"/>
      <c r="MK201" s="649" t="n"/>
      <c r="ML201" s="649" t="n"/>
      <c r="MM201" s="649" t="n"/>
      <c r="MN201" s="649" t="n"/>
      <c r="MO201" s="649" t="n"/>
      <c r="MP201" s="649" t="n"/>
      <c r="MQ201" s="649" t="n"/>
      <c r="MR201" s="649" t="n"/>
      <c r="MS201" s="649" t="n"/>
      <c r="MT201" s="649" t="n"/>
      <c r="MU201" s="649" t="n"/>
      <c r="MV201" s="649" t="n"/>
      <c r="MW201" s="649" t="n"/>
      <c r="MX201" s="649" t="n"/>
      <c r="MY201" s="649" t="n"/>
      <c r="MZ201" s="649" t="n"/>
      <c r="NA201" s="649" t="n"/>
      <c r="NB201" s="649" t="n"/>
      <c r="NC201" s="649" t="n"/>
      <c r="ND201" s="649" t="n"/>
      <c r="NE201" s="649" t="n"/>
      <c r="NF201" s="649" t="n"/>
      <c r="NG201" s="649" t="n"/>
      <c r="NH201" s="649" t="n"/>
      <c r="NI201" s="649" t="n"/>
      <c r="NJ201" s="649" t="n"/>
      <c r="NK201" s="649" t="n"/>
      <c r="NL201" s="649" t="n"/>
      <c r="NM201" s="649" t="n"/>
      <c r="NN201" s="649" t="n"/>
      <c r="NO201" s="649" t="n"/>
      <c r="NP201" s="649" t="n"/>
      <c r="NQ201" s="650" t="n"/>
      <c r="NR201" s="650" t="n"/>
      <c r="NS201" s="650" t="n"/>
      <c r="NT201" s="650" t="n"/>
      <c r="NU201" s="650" t="n"/>
      <c r="NV201" s="650" t="n"/>
      <c r="NW201" s="650" t="n"/>
      <c r="NX201" s="650" t="n"/>
      <c r="NY201" s="649" t="n"/>
      <c r="NZ201" s="649" t="n"/>
      <c r="OA201" s="649" t="n"/>
      <c r="OB201" s="649" t="n"/>
      <c r="OC201" s="649" t="n"/>
      <c r="OD201" s="649" t="n"/>
      <c r="OE201" s="649" t="n"/>
      <c r="OF201" s="649" t="n"/>
      <c r="OG201" s="650" t="n"/>
      <c r="OH201" s="650" t="n"/>
      <c r="OI201" s="650" t="n"/>
      <c r="OJ201" s="650" t="n"/>
      <c r="OK201" s="650" t="n"/>
      <c r="OL201" s="650" t="n"/>
      <c r="OM201" s="650" t="n"/>
      <c r="ON201" s="650" t="n"/>
      <c r="OO201" s="650" t="n"/>
      <c r="OP201" s="650" t="n"/>
      <c r="OQ201" s="650" t="n"/>
      <c r="OR201" s="650" t="n"/>
      <c r="OS201" s="650" t="n"/>
      <c r="OT201" s="650" t="n"/>
      <c r="OU201" s="650" t="n"/>
      <c r="OV201" s="650" t="n"/>
      <c r="OW201" s="649" t="n"/>
      <c r="OX201" s="649" t="n"/>
      <c r="OY201" s="649" t="n"/>
      <c r="OZ201" s="649" t="n"/>
      <c r="PA201" s="649" t="n"/>
      <c r="PB201" s="649" t="n"/>
      <c r="PC201" s="649" t="n"/>
      <c r="PD201" s="649" t="n"/>
      <c r="PE201" s="649" t="n"/>
      <c r="PF201" s="649" t="n"/>
      <c r="PG201" s="649" t="n"/>
      <c r="PH201" s="649" t="n"/>
      <c r="PI201" s="649" t="n"/>
      <c r="PJ201" s="649" t="n"/>
      <c r="PK201" s="649" t="n"/>
      <c r="PL201" s="649" t="n"/>
      <c r="PM201" s="649" t="n"/>
      <c r="PN201" s="649" t="n"/>
      <c r="PO201" s="649" t="n"/>
      <c r="PP201" s="649" t="n"/>
      <c r="PQ201" s="649" t="n"/>
      <c r="PR201" s="649" t="n"/>
      <c r="PS201" s="649" t="n"/>
      <c r="PT201" s="649" t="n"/>
      <c r="PU201" s="649" t="n"/>
      <c r="PV201" s="649" t="n"/>
      <c r="PW201" s="649" t="n"/>
      <c r="PX201" s="649" t="n"/>
      <c r="PY201" s="649" t="n"/>
      <c r="PZ201" s="649" t="n"/>
      <c r="QA201" s="649" t="n"/>
      <c r="QB201" s="649" t="n"/>
      <c r="QC201" s="649" t="n"/>
      <c r="QD201" s="649" t="n"/>
      <c r="QE201" s="649" t="n"/>
      <c r="QF201" s="649" t="n"/>
      <c r="QG201" s="649" t="n"/>
      <c r="QH201" s="649" t="n"/>
      <c r="QI201" s="649" t="n"/>
      <c r="QJ201" s="649" t="n"/>
      <c r="QK201" s="649" t="n"/>
      <c r="QL201" s="649" t="n"/>
      <c r="QM201" s="649" t="n"/>
      <c r="QN201" s="649" t="n"/>
      <c r="QO201" s="649" t="n"/>
      <c r="QP201" s="649" t="n"/>
      <c r="QQ201" s="649" t="n"/>
      <c r="QR201" s="649" t="n"/>
      <c r="QS201" s="649" t="n"/>
      <c r="QT201" s="649" t="n"/>
      <c r="QU201" s="649" t="n"/>
      <c r="QV201" s="649" t="n"/>
      <c r="QW201" s="649" t="n"/>
      <c r="QX201" s="649" t="n"/>
      <c r="QY201" s="649" t="n"/>
      <c r="QZ201" s="649" t="n"/>
      <c r="RA201" s="649" t="n"/>
      <c r="RB201" s="649" t="n"/>
      <c r="RC201" s="649" t="n"/>
      <c r="RD201" s="649" t="n"/>
      <c r="RE201" s="649" t="n"/>
      <c r="RF201" s="642">
        <f>SUM(E201:RE201)-QF201-QL201-SUM(QO201:QQ201)-SUM(QT201:QV201)</f>
        <v/>
      </c>
      <c r="RG201" s="643" t="n"/>
      <c r="RH201" s="644">
        <f>SUM(E201:G201)</f>
        <v/>
      </c>
      <c r="RI201" s="644">
        <f>SUM(H201:BN201)</f>
        <v/>
      </c>
      <c r="RJ201" s="644">
        <f>SUM(BO201:CT201)</f>
        <v/>
      </c>
      <c r="RK201" s="645">
        <f>SUM(CU201:CW201)</f>
        <v/>
      </c>
      <c r="RL201" s="644">
        <f>SUM(CX201:DH201)</f>
        <v/>
      </c>
      <c r="RM201" s="644">
        <f>SUM(DI201:DU201)</f>
        <v/>
      </c>
      <c r="RN201" s="644">
        <f>SUM(DV201:EZ201)</f>
        <v/>
      </c>
      <c r="RO201" s="644">
        <f>SUM(FA201:FB201)</f>
        <v/>
      </c>
      <c r="RP201" s="644">
        <f>SUM(FC201:FH201)</f>
        <v/>
      </c>
      <c r="RQ201" s="644">
        <f>SUM(FI201:GB201)</f>
        <v/>
      </c>
      <c r="RR201" s="644">
        <f>SUM(GC201:GW201)</f>
        <v/>
      </c>
      <c r="RS201" s="644">
        <f>SUM(GX201:IP201)</f>
        <v/>
      </c>
      <c r="RT201" s="644">
        <f>SUM(IQ201:JC201)</f>
        <v/>
      </c>
      <c r="RU201" s="644">
        <f>SUM(JD201:JV201)</f>
        <v/>
      </c>
      <c r="RV201" s="644">
        <f>SUM(JW201:MA201)</f>
        <v/>
      </c>
      <c r="RW201" s="644">
        <f>SUM(MB201:MN201)</f>
        <v/>
      </c>
      <c r="RX201" s="644">
        <f>MO201</f>
        <v/>
      </c>
      <c r="RY201" s="644">
        <f>SUM(MP201:MQ201)</f>
        <v/>
      </c>
      <c r="RZ201" s="644">
        <f>SUM(MR201:MT201)</f>
        <v/>
      </c>
      <c r="SA201" s="644">
        <f>SUM(MU201:MW201)</f>
        <v/>
      </c>
      <c r="SB201" s="644">
        <f>SUM(MX201:MZ201)</f>
        <v/>
      </c>
      <c r="SC201" s="644">
        <f>SUM(NA201:NB201)</f>
        <v/>
      </c>
      <c r="SD201" s="644">
        <f>SUM(NC201)</f>
        <v/>
      </c>
      <c r="SE201" s="644">
        <f>SUM(ND201:NF201)</f>
        <v/>
      </c>
      <c r="SF201" s="644">
        <f>SUM(NG201)</f>
        <v/>
      </c>
      <c r="SG201" s="644">
        <f>SUM(NH201)</f>
        <v/>
      </c>
      <c r="SH201" s="644">
        <f>NI201</f>
        <v/>
      </c>
      <c r="SI201" s="644">
        <f>NJ201</f>
        <v/>
      </c>
      <c r="SJ201" s="644">
        <f>SUM(NK201:NP201)</f>
        <v/>
      </c>
      <c r="SK201" s="644">
        <f>SUM(NQ201:PN201)</f>
        <v/>
      </c>
      <c r="SL201" s="644">
        <f>SUM(PO201:PX201)</f>
        <v/>
      </c>
      <c r="SM201" s="644">
        <f>SUM(PY201:PZ201)</f>
        <v/>
      </c>
      <c r="SN201" s="644">
        <f>SUM(QA201:QB201)</f>
        <v/>
      </c>
      <c r="SO201" s="644">
        <f>SUM(QC201:QE201)</f>
        <v/>
      </c>
      <c r="SP201" s="644">
        <f>SUM(QG201:QK201)</f>
        <v/>
      </c>
      <c r="SQ201" s="644">
        <f>SUM(QM201:QN201)</f>
        <v/>
      </c>
      <c r="SR201" s="644">
        <f>SUM(QO201)</f>
        <v/>
      </c>
      <c r="SS201" s="644">
        <f>SUM(QP201)+QQ201</f>
        <v/>
      </c>
      <c r="ST201" s="644">
        <f>SUM(QR201)</f>
        <v/>
      </c>
      <c r="SU201" s="644">
        <f>SUM(QS201)</f>
        <v/>
      </c>
      <c r="SV201" s="644">
        <f>SUM(QT201)</f>
        <v/>
      </c>
      <c r="SW201" s="644">
        <f>SUM(QU201)</f>
        <v/>
      </c>
      <c r="SX201" s="644">
        <f>SUM(QV201)</f>
        <v/>
      </c>
      <c r="SY201" s="644">
        <f>SUM(QW201:RE201)</f>
        <v/>
      </c>
      <c r="SZ201" s="646">
        <f>SUM(RH201:SX201)-SUM(SR201:SS201)-SUM(SV201:SX201)</f>
        <v/>
      </c>
      <c r="TB201" s="651" t="n"/>
      <c r="TC201" s="651" t="n"/>
      <c r="TE201" s="651" t="n"/>
      <c r="TF201" s="651" t="n"/>
      <c r="TG201" s="651" t="n"/>
      <c r="TH201" s="651" t="n"/>
      <c r="TI201" s="651" t="n"/>
      <c r="TJ201" s="651" t="n"/>
      <c r="TK201" s="651" t="n"/>
      <c r="TL201" s="651" t="n"/>
      <c r="TM201" s="651" t="n"/>
      <c r="TN201" s="651" t="n"/>
      <c r="TO201" s="651" t="n"/>
      <c r="TP201" s="651" t="n"/>
      <c r="TQ201" s="651" t="n"/>
      <c r="TR201" s="651" t="n"/>
      <c r="TS201" s="651" t="n"/>
      <c r="TT201" s="651" t="n"/>
      <c r="TU201" s="651" t="n"/>
    </row>
    <row r="202" ht="14.5" customHeight="1">
      <c r="A202" s="1100" t="n"/>
      <c r="B202" s="1101" t="n"/>
      <c r="C202" s="1102" t="n"/>
      <c r="D202" s="77" t="inlineStr">
        <is>
          <t>TOTAL GENERO</t>
        </is>
      </c>
      <c r="E202" s="652">
        <f>SUM(E199:E201)</f>
        <v/>
      </c>
      <c r="F202" s="652">
        <f>SUM(F199:F201)</f>
        <v/>
      </c>
      <c r="G202" s="652">
        <f>SUM(G199:G201)</f>
        <v/>
      </c>
      <c r="H202" s="652">
        <f>SUM(H199:H201)</f>
        <v/>
      </c>
      <c r="I202" s="652">
        <f>SUM(I199:I201)</f>
        <v/>
      </c>
      <c r="J202" s="652">
        <f>SUM(J199:J201)</f>
        <v/>
      </c>
      <c r="K202" s="652">
        <f>SUM(K199:K201)</f>
        <v/>
      </c>
      <c r="L202" s="652">
        <f>SUM(L199:L201)</f>
        <v/>
      </c>
      <c r="M202" s="652">
        <f>SUM(M199:M201)</f>
        <v/>
      </c>
      <c r="N202" s="652">
        <f>SUM(N199:N201)</f>
        <v/>
      </c>
      <c r="O202" s="652">
        <f>SUM(O199:O201)</f>
        <v/>
      </c>
      <c r="P202" s="652">
        <f>SUM(P199:P201)</f>
        <v/>
      </c>
      <c r="Q202" s="652">
        <f>SUM(Q199:Q201)</f>
        <v/>
      </c>
      <c r="R202" s="652">
        <f>SUM(R199:R201)</f>
        <v/>
      </c>
      <c r="S202" s="652">
        <f>SUM(S199:S201)</f>
        <v/>
      </c>
      <c r="T202" s="652">
        <f>SUM(T199:T201)</f>
        <v/>
      </c>
      <c r="U202" s="652">
        <f>SUM(U199:U201)</f>
        <v/>
      </c>
      <c r="V202" s="652">
        <f>SUM(V199:V201)</f>
        <v/>
      </c>
      <c r="W202" s="652">
        <f>SUM(W199:W201)</f>
        <v/>
      </c>
      <c r="X202" s="652">
        <f>SUM(X199:X201)</f>
        <v/>
      </c>
      <c r="Y202" s="652">
        <f>SUM(Y199:Y201)</f>
        <v/>
      </c>
      <c r="Z202" s="652">
        <f>SUM(Z199:Z201)</f>
        <v/>
      </c>
      <c r="AA202" s="652">
        <f>SUM(AA199:AA201)</f>
        <v/>
      </c>
      <c r="AB202" s="652">
        <f>SUM(AB199:AB201)</f>
        <v/>
      </c>
      <c r="AC202" s="652">
        <f>SUM(AC199:AC201)</f>
        <v/>
      </c>
      <c r="AD202" s="652">
        <f>SUM(AD199:AD201)</f>
        <v/>
      </c>
      <c r="AE202" s="652">
        <f>SUM(AE199:AE201)</f>
        <v/>
      </c>
      <c r="AF202" s="652">
        <f>SUM(AF199:AF201)</f>
        <v/>
      </c>
      <c r="AG202" s="652">
        <f>SUM(AG199:AG201)</f>
        <v/>
      </c>
      <c r="AH202" s="652">
        <f>SUM(AH199:AH201)</f>
        <v/>
      </c>
      <c r="AI202" s="652">
        <f>SUM(AI199:AI201)</f>
        <v/>
      </c>
      <c r="AJ202" s="652">
        <f>SUM(AJ199:AJ201)</f>
        <v/>
      </c>
      <c r="AK202" s="652">
        <f>SUM(AK199:AK201)</f>
        <v/>
      </c>
      <c r="AL202" s="652">
        <f>SUM(AL199:AL201)</f>
        <v/>
      </c>
      <c r="AM202" s="652">
        <f>SUM(AM199:AM201)</f>
        <v/>
      </c>
      <c r="AN202" s="652">
        <f>SUM(AN199:AN201)</f>
        <v/>
      </c>
      <c r="AO202" s="652">
        <f>SUM(AO199:AO201)</f>
        <v/>
      </c>
      <c r="AP202" s="652">
        <f>SUM(AP199:AP201)</f>
        <v/>
      </c>
      <c r="AQ202" s="652">
        <f>SUM(AQ199:AQ201)</f>
        <v/>
      </c>
      <c r="AR202" s="652">
        <f>SUM(AR199:AR201)</f>
        <v/>
      </c>
      <c r="AS202" s="652">
        <f>SUM(AS199:AS201)</f>
        <v/>
      </c>
      <c r="AT202" s="652">
        <f>SUM(AT199:AT201)</f>
        <v/>
      </c>
      <c r="AU202" s="652">
        <f>SUM(AU199:AU201)</f>
        <v/>
      </c>
      <c r="AV202" s="652">
        <f>SUM(AV199:AV201)</f>
        <v/>
      </c>
      <c r="AW202" s="652">
        <f>SUM(AW199:AW201)</f>
        <v/>
      </c>
      <c r="AX202" s="652">
        <f>SUM(AX199:AX201)</f>
        <v/>
      </c>
      <c r="AY202" s="652">
        <f>SUM(AY199:AY201)</f>
        <v/>
      </c>
      <c r="AZ202" s="652">
        <f>SUM(AZ199:AZ201)</f>
        <v/>
      </c>
      <c r="BA202" s="652">
        <f>SUM(BA199:BA201)</f>
        <v/>
      </c>
      <c r="BB202" s="652">
        <f>SUM(BB199:BB201)</f>
        <v/>
      </c>
      <c r="BC202" s="652">
        <f>SUM(BC199:BC201)</f>
        <v/>
      </c>
      <c r="BD202" s="652">
        <f>SUM(BD199:BD201)</f>
        <v/>
      </c>
      <c r="BE202" s="652">
        <f>SUM(BE199:BE201)</f>
        <v/>
      </c>
      <c r="BF202" s="652">
        <f>SUM(BF199:BF201)</f>
        <v/>
      </c>
      <c r="BG202" s="652">
        <f>SUM(BG199:BG201)</f>
        <v/>
      </c>
      <c r="BH202" s="652">
        <f>SUM(BH199:BH201)</f>
        <v/>
      </c>
      <c r="BI202" s="652">
        <f>SUM(BI199:BI201)</f>
        <v/>
      </c>
      <c r="BJ202" s="652">
        <f>SUM(BJ199:BJ201)</f>
        <v/>
      </c>
      <c r="BK202" s="652">
        <f>SUM(BK199:BK201)</f>
        <v/>
      </c>
      <c r="BL202" s="652">
        <f>SUM(BL199:BL201)</f>
        <v/>
      </c>
      <c r="BM202" s="652">
        <f>SUM(BM199:BM201)</f>
        <v/>
      </c>
      <c r="BN202" s="652">
        <f>SUM(BN199:BN201)</f>
        <v/>
      </c>
      <c r="BO202" s="652">
        <f>SUM(BO199:BO201)</f>
        <v/>
      </c>
      <c r="BP202" s="652">
        <f>SUM(BP199:BP201)</f>
        <v/>
      </c>
      <c r="BQ202" s="652">
        <f>SUM(BQ199:BQ201)</f>
        <v/>
      </c>
      <c r="BR202" s="652">
        <f>SUM(BR199:BR201)</f>
        <v/>
      </c>
      <c r="BS202" s="652">
        <f>SUM(BS199:BS201)</f>
        <v/>
      </c>
      <c r="BT202" s="652">
        <f>SUM(BT199:BT201)</f>
        <v/>
      </c>
      <c r="BU202" s="652">
        <f>SUM(BU199:BU201)</f>
        <v/>
      </c>
      <c r="BV202" s="652">
        <f>SUM(BV199:BV201)</f>
        <v/>
      </c>
      <c r="BW202" s="652">
        <f>SUM(BW199:BW201)</f>
        <v/>
      </c>
      <c r="BX202" s="652">
        <f>SUM(BX199:BX201)</f>
        <v/>
      </c>
      <c r="BY202" s="652">
        <f>SUM(BY199:BY201)</f>
        <v/>
      </c>
      <c r="BZ202" s="652">
        <f>SUM(BZ199:BZ201)</f>
        <v/>
      </c>
      <c r="CA202" s="652">
        <f>SUM(CA199:CA201)</f>
        <v/>
      </c>
      <c r="CB202" s="652">
        <f>SUM(CB199:CB201)</f>
        <v/>
      </c>
      <c r="CC202" s="652">
        <f>SUM(CC199:CC201)</f>
        <v/>
      </c>
      <c r="CD202" s="652">
        <f>SUM(CD199:CD201)</f>
        <v/>
      </c>
      <c r="CE202" s="652">
        <f>SUM(CE199:CE201)</f>
        <v/>
      </c>
      <c r="CF202" s="652">
        <f>SUM(CF199:CF201)</f>
        <v/>
      </c>
      <c r="CG202" s="652">
        <f>SUM(CG199:CG201)</f>
        <v/>
      </c>
      <c r="CH202" s="652">
        <f>SUM(CH199:CH201)</f>
        <v/>
      </c>
      <c r="CI202" s="652">
        <f>SUM(CI199:CI201)</f>
        <v/>
      </c>
      <c r="CJ202" s="652">
        <f>SUM(CJ199:CJ201)</f>
        <v/>
      </c>
      <c r="CK202" s="652">
        <f>SUM(CK199:CK201)</f>
        <v/>
      </c>
      <c r="CL202" s="652">
        <f>SUM(CL199:CL201)</f>
        <v/>
      </c>
      <c r="CM202" s="652">
        <f>SUM(CM199:CM201)</f>
        <v/>
      </c>
      <c r="CN202" s="652">
        <f>SUM(CN199:CN201)</f>
        <v/>
      </c>
      <c r="CO202" s="652">
        <f>SUM(CO199:CO201)</f>
        <v/>
      </c>
      <c r="CP202" s="652">
        <f>SUM(CP199:CP201)</f>
        <v/>
      </c>
      <c r="CQ202" s="652">
        <f>SUM(CQ199:CQ201)</f>
        <v/>
      </c>
      <c r="CR202" s="652">
        <f>SUM(CR199:CR201)</f>
        <v/>
      </c>
      <c r="CS202" s="652">
        <f>SUM(CS199:CS201)</f>
        <v/>
      </c>
      <c r="CT202" s="652">
        <f>SUM(CT199:CT201)</f>
        <v/>
      </c>
      <c r="CU202" s="652">
        <f>SUM(CU199:CU201)</f>
        <v/>
      </c>
      <c r="CV202" s="652">
        <f>SUM(CV199:CV201)</f>
        <v/>
      </c>
      <c r="CW202" s="652">
        <f>SUM(CW199:CW201)</f>
        <v/>
      </c>
      <c r="CX202" s="652">
        <f>SUM(CX199:CX201)</f>
        <v/>
      </c>
      <c r="CY202" s="652">
        <f>SUM(CY199:CY201)</f>
        <v/>
      </c>
      <c r="CZ202" s="652">
        <f>SUM(CZ199:CZ201)</f>
        <v/>
      </c>
      <c r="DA202" s="652">
        <f>SUM(DA199:DA201)</f>
        <v/>
      </c>
      <c r="DB202" s="652">
        <f>SUM(DB199:DB201)</f>
        <v/>
      </c>
      <c r="DC202" s="652">
        <f>SUM(DC199:DC201)</f>
        <v/>
      </c>
      <c r="DD202" s="652">
        <f>SUM(DD199:DD201)</f>
        <v/>
      </c>
      <c r="DE202" s="652">
        <f>SUM(DE199:DE201)</f>
        <v/>
      </c>
      <c r="DF202" s="652">
        <f>SUM(DF199:DF201)</f>
        <v/>
      </c>
      <c r="DG202" s="652">
        <f>SUM(DG199:DG201)</f>
        <v/>
      </c>
      <c r="DH202" s="652">
        <f>SUM(DH199:DH201)</f>
        <v/>
      </c>
      <c r="DI202" s="652">
        <f>SUM(DI199:DI201)</f>
        <v/>
      </c>
      <c r="DJ202" s="652">
        <f>SUM(DJ199:DJ201)</f>
        <v/>
      </c>
      <c r="DK202" s="652">
        <f>SUM(DK199:DK201)</f>
        <v/>
      </c>
      <c r="DL202" s="652">
        <f>SUM(DL199:DL201)</f>
        <v/>
      </c>
      <c r="DM202" s="652">
        <f>SUM(DM199:DM201)</f>
        <v/>
      </c>
      <c r="DN202" s="652">
        <f>SUM(DN199:DN201)</f>
        <v/>
      </c>
      <c r="DO202" s="652">
        <f>SUM(DO199:DO201)</f>
        <v/>
      </c>
      <c r="DP202" s="652">
        <f>SUM(DP199:DP201)</f>
        <v/>
      </c>
      <c r="DQ202" s="652">
        <f>SUM(DQ199:DQ201)</f>
        <v/>
      </c>
      <c r="DR202" s="652">
        <f>SUM(DR199:DR201)</f>
        <v/>
      </c>
      <c r="DS202" s="652">
        <f>SUM(DS199:DS201)</f>
        <v/>
      </c>
      <c r="DT202" s="652">
        <f>SUM(DT199:DT201)</f>
        <v/>
      </c>
      <c r="DU202" s="652">
        <f>SUM(DU199:DU201)</f>
        <v/>
      </c>
      <c r="DV202" s="652">
        <f>SUM(DV199:DV201)</f>
        <v/>
      </c>
      <c r="DW202" s="652">
        <f>SUM(DW199:DW201)</f>
        <v/>
      </c>
      <c r="DX202" s="652">
        <f>SUM(DX199:DX201)</f>
        <v/>
      </c>
      <c r="DY202" s="652">
        <f>SUM(DY199:DY201)</f>
        <v/>
      </c>
      <c r="DZ202" s="652">
        <f>SUM(DZ199:DZ201)</f>
        <v/>
      </c>
      <c r="EA202" s="652">
        <f>SUM(EA199:EA201)</f>
        <v/>
      </c>
      <c r="EB202" s="652">
        <f>SUM(EB199:EB201)</f>
        <v/>
      </c>
      <c r="EC202" s="652">
        <f>SUM(EC199:EC201)</f>
        <v/>
      </c>
      <c r="ED202" s="652">
        <f>SUM(ED199:ED201)</f>
        <v/>
      </c>
      <c r="EE202" s="652">
        <f>SUM(EE199:EE201)</f>
        <v/>
      </c>
      <c r="EF202" s="652">
        <f>SUM(EF199:EF201)</f>
        <v/>
      </c>
      <c r="EG202" s="652">
        <f>SUM(EG199:EG201)</f>
        <v/>
      </c>
      <c r="EH202" s="652">
        <f>SUM(EH199:EH201)</f>
        <v/>
      </c>
      <c r="EI202" s="652">
        <f>SUM(EI199:EI201)</f>
        <v/>
      </c>
      <c r="EJ202" s="652">
        <f>SUM(EJ199:EJ201)</f>
        <v/>
      </c>
      <c r="EK202" s="652">
        <f>SUM(EK199:EK201)</f>
        <v/>
      </c>
      <c r="EL202" s="652">
        <f>SUM(EL199:EL201)</f>
        <v/>
      </c>
      <c r="EM202" s="652">
        <f>SUM(EM199:EM201)</f>
        <v/>
      </c>
      <c r="EN202" s="652">
        <f>SUM(EN199:EN201)</f>
        <v/>
      </c>
      <c r="EO202" s="652">
        <f>SUM(EO199:EO201)</f>
        <v/>
      </c>
      <c r="EP202" s="652">
        <f>SUM(EP199:EP201)</f>
        <v/>
      </c>
      <c r="EQ202" s="652">
        <f>SUM(EQ199:EQ201)</f>
        <v/>
      </c>
      <c r="ER202" s="652">
        <f>SUM(ER199:ER201)</f>
        <v/>
      </c>
      <c r="ES202" s="652">
        <f>SUM(ES199:ES201)</f>
        <v/>
      </c>
      <c r="ET202" s="652">
        <f>SUM(ET199:ET201)</f>
        <v/>
      </c>
      <c r="EU202" s="652">
        <f>SUM(EU199:EU201)</f>
        <v/>
      </c>
      <c r="EV202" s="652">
        <f>SUM(EV199:EV201)</f>
        <v/>
      </c>
      <c r="EW202" s="652">
        <f>SUM(EW199:EW201)</f>
        <v/>
      </c>
      <c r="EX202" s="652">
        <f>SUM(EX199:EX201)</f>
        <v/>
      </c>
      <c r="EY202" s="652">
        <f>SUM(EY199:EY201)</f>
        <v/>
      </c>
      <c r="EZ202" s="652">
        <f>SUM(EZ199:EZ201)</f>
        <v/>
      </c>
      <c r="FA202" s="652">
        <f>SUM(FA199:FA201)</f>
        <v/>
      </c>
      <c r="FB202" s="652">
        <f>SUM(FB199:FB201)</f>
        <v/>
      </c>
      <c r="FC202" s="652">
        <f>SUM(FC199:FC201)</f>
        <v/>
      </c>
      <c r="FD202" s="652">
        <f>SUM(FD199:FD201)</f>
        <v/>
      </c>
      <c r="FE202" s="652">
        <f>SUM(FE199:FE201)</f>
        <v/>
      </c>
      <c r="FF202" s="652">
        <f>SUM(FF199:FF201)</f>
        <v/>
      </c>
      <c r="FG202" s="652">
        <f>SUM(FG199:FG201)</f>
        <v/>
      </c>
      <c r="FH202" s="652">
        <f>SUM(FH199:FH201)</f>
        <v/>
      </c>
      <c r="FI202" s="652">
        <f>SUM(FI199:FI201)</f>
        <v/>
      </c>
      <c r="FJ202" s="652">
        <f>SUM(FJ199:FJ201)</f>
        <v/>
      </c>
      <c r="FK202" s="652">
        <f>SUM(FK199:FK201)</f>
        <v/>
      </c>
      <c r="FL202" s="652">
        <f>SUM(FL199:FL201)</f>
        <v/>
      </c>
      <c r="FM202" s="652">
        <f>SUM(FM199:FM201)</f>
        <v/>
      </c>
      <c r="FN202" s="652">
        <f>SUM(FN199:FN201)</f>
        <v/>
      </c>
      <c r="FO202" s="652">
        <f>SUM(FO199:FO201)</f>
        <v/>
      </c>
      <c r="FP202" s="652">
        <f>SUM(FP199:FP201)</f>
        <v/>
      </c>
      <c r="FQ202" s="652">
        <f>SUM(FQ199:FQ201)</f>
        <v/>
      </c>
      <c r="FR202" s="652">
        <f>SUM(FR199:FR201)</f>
        <v/>
      </c>
      <c r="FS202" s="652">
        <f>SUM(FS199:FS201)</f>
        <v/>
      </c>
      <c r="FT202" s="652">
        <f>SUM(FT199:FT201)</f>
        <v/>
      </c>
      <c r="FU202" s="652">
        <f>SUM(FU199:FU201)</f>
        <v/>
      </c>
      <c r="FV202" s="652">
        <f>SUM(FV199:FV201)</f>
        <v/>
      </c>
      <c r="FW202" s="652">
        <f>SUM(FW199:FW201)</f>
        <v/>
      </c>
      <c r="FX202" s="652">
        <f>SUM(FX199:FX201)</f>
        <v/>
      </c>
      <c r="FY202" s="652">
        <f>SUM(FY199:FY201)</f>
        <v/>
      </c>
      <c r="FZ202" s="652">
        <f>SUM(FZ199:FZ201)</f>
        <v/>
      </c>
      <c r="GA202" s="652">
        <f>SUM(GA199:GA201)</f>
        <v/>
      </c>
      <c r="GB202" s="652">
        <f>SUM(GB199:GB201)</f>
        <v/>
      </c>
      <c r="GC202" s="652">
        <f>SUM(GC199:GC201)</f>
        <v/>
      </c>
      <c r="GD202" s="652">
        <f>SUM(GD199:GD201)</f>
        <v/>
      </c>
      <c r="GE202" s="652">
        <f>SUM(GE199:GE201)</f>
        <v/>
      </c>
      <c r="GF202" s="652">
        <f>SUM(GF199:GF201)</f>
        <v/>
      </c>
      <c r="GG202" s="652">
        <f>SUM(GG199:GG201)</f>
        <v/>
      </c>
      <c r="GH202" s="652">
        <f>SUM(GH199:GH201)</f>
        <v/>
      </c>
      <c r="GI202" s="652">
        <f>SUM(GI199:GI201)</f>
        <v/>
      </c>
      <c r="GJ202" s="652">
        <f>SUM(GJ199:GJ201)</f>
        <v/>
      </c>
      <c r="GK202" s="652">
        <f>SUM(GK199:GK201)</f>
        <v/>
      </c>
      <c r="GL202" s="652">
        <f>SUM(GL199:GL201)</f>
        <v/>
      </c>
      <c r="GM202" s="652">
        <f>SUM(GM199:GM201)</f>
        <v/>
      </c>
      <c r="GN202" s="652">
        <f>SUM(GN199:GN201)</f>
        <v/>
      </c>
      <c r="GO202" s="652">
        <f>SUM(GO199:GO201)</f>
        <v/>
      </c>
      <c r="GP202" s="652">
        <f>SUM(GP199:GP201)</f>
        <v/>
      </c>
      <c r="GQ202" s="652">
        <f>SUM(GQ199:GQ201)</f>
        <v/>
      </c>
      <c r="GR202" s="652">
        <f>SUM(GR199:GR201)</f>
        <v/>
      </c>
      <c r="GS202" s="652">
        <f>SUM(GS199:GS201)</f>
        <v/>
      </c>
      <c r="GT202" s="652">
        <f>SUM(GT199:GT201)</f>
        <v/>
      </c>
      <c r="GU202" s="652">
        <f>SUM(GU199:GU201)</f>
        <v/>
      </c>
      <c r="GV202" s="652">
        <f>SUM(GV199:GV201)</f>
        <v/>
      </c>
      <c r="GW202" s="652">
        <f>SUM(GW199:GW201)</f>
        <v/>
      </c>
      <c r="GX202" s="652">
        <f>SUM(GX199:GX201)</f>
        <v/>
      </c>
      <c r="GY202" s="652">
        <f>SUM(GY199:GY201)</f>
        <v/>
      </c>
      <c r="GZ202" s="652">
        <f>SUM(GZ199:GZ201)</f>
        <v/>
      </c>
      <c r="HA202" s="652">
        <f>SUM(HA199:HA201)</f>
        <v/>
      </c>
      <c r="HB202" s="652">
        <f>SUM(HB199:HB201)</f>
        <v/>
      </c>
      <c r="HC202" s="652">
        <f>SUM(HC199:HC201)</f>
        <v/>
      </c>
      <c r="HD202" s="652">
        <f>SUM(HD199:HD201)</f>
        <v/>
      </c>
      <c r="HE202" s="652">
        <f>SUM(HE199:HE201)</f>
        <v/>
      </c>
      <c r="HF202" s="652">
        <f>SUM(HF199:HF201)</f>
        <v/>
      </c>
      <c r="HG202" s="652">
        <f>SUM(HG199:HG201)</f>
        <v/>
      </c>
      <c r="HH202" s="652">
        <f>SUM(HH199:HH201)</f>
        <v/>
      </c>
      <c r="HI202" s="652">
        <f>SUM(HI199:HI201)</f>
        <v/>
      </c>
      <c r="HJ202" s="652">
        <f>SUM(HJ199:HJ201)</f>
        <v/>
      </c>
      <c r="HK202" s="652">
        <f>SUM(HK199:HK201)</f>
        <v/>
      </c>
      <c r="HL202" s="652">
        <f>SUM(HL199:HL201)</f>
        <v/>
      </c>
      <c r="HM202" s="652">
        <f>SUM(HM199:HM201)</f>
        <v/>
      </c>
      <c r="HN202" s="652">
        <f>SUM(HN199:HN201)</f>
        <v/>
      </c>
      <c r="HO202" s="652">
        <f>SUM(HO199:HO201)</f>
        <v/>
      </c>
      <c r="HP202" s="652">
        <f>SUM(HP199:HP201)</f>
        <v/>
      </c>
      <c r="HQ202" s="652">
        <f>SUM(HQ199:HQ201)</f>
        <v/>
      </c>
      <c r="HR202" s="652">
        <f>SUM(HR199:HR201)</f>
        <v/>
      </c>
      <c r="HS202" s="652">
        <f>SUM(HS199:HS201)</f>
        <v/>
      </c>
      <c r="HT202" s="652">
        <f>SUM(HT199:HT201)</f>
        <v/>
      </c>
      <c r="HU202" s="652">
        <f>SUM(HU199:HU201)</f>
        <v/>
      </c>
      <c r="HV202" s="652">
        <f>SUM(HV199:HV201)</f>
        <v/>
      </c>
      <c r="HW202" s="652">
        <f>SUM(HW199:HW201)</f>
        <v/>
      </c>
      <c r="HX202" s="652">
        <f>SUM(HX199:HX201)</f>
        <v/>
      </c>
      <c r="HY202" s="652">
        <f>SUM(HY199:HY201)</f>
        <v/>
      </c>
      <c r="HZ202" s="652">
        <f>SUM(HZ199:HZ201)</f>
        <v/>
      </c>
      <c r="IA202" s="652">
        <f>SUM(IA199:IA201)</f>
        <v/>
      </c>
      <c r="IB202" s="652">
        <f>SUM(IB199:IB201)</f>
        <v/>
      </c>
      <c r="IC202" s="652">
        <f>SUM(IC199:IC201)</f>
        <v/>
      </c>
      <c r="ID202" s="652">
        <f>SUM(ID199:ID201)</f>
        <v/>
      </c>
      <c r="IE202" s="652">
        <f>SUM(IE199:IE201)</f>
        <v/>
      </c>
      <c r="IF202" s="652">
        <f>SUM(IF199:IF201)</f>
        <v/>
      </c>
      <c r="IG202" s="652">
        <f>SUM(IG199:IG201)</f>
        <v/>
      </c>
      <c r="IH202" s="652">
        <f>SUM(IH199:IH201)</f>
        <v/>
      </c>
      <c r="II202" s="652">
        <f>SUM(II199:II201)</f>
        <v/>
      </c>
      <c r="IJ202" s="652">
        <f>SUM(IJ199:IJ201)</f>
        <v/>
      </c>
      <c r="IK202" s="652">
        <f>SUM(IK199:IK201)</f>
        <v/>
      </c>
      <c r="IL202" s="652">
        <f>SUM(IL199:IL201)</f>
        <v/>
      </c>
      <c r="IM202" s="652">
        <f>SUM(IM199:IM201)</f>
        <v/>
      </c>
      <c r="IN202" s="652">
        <f>SUM(IN199:IN201)</f>
        <v/>
      </c>
      <c r="IO202" s="652">
        <f>SUM(IO199:IO201)</f>
        <v/>
      </c>
      <c r="IP202" s="652">
        <f>SUM(IP199:IP201)</f>
        <v/>
      </c>
      <c r="IQ202" s="652">
        <f>SUM(IQ199:IQ201)</f>
        <v/>
      </c>
      <c r="IR202" s="652">
        <f>SUM(IR199:IR201)</f>
        <v/>
      </c>
      <c r="IS202" s="652">
        <f>SUM(IS199:IS201)</f>
        <v/>
      </c>
      <c r="IT202" s="652">
        <f>SUM(IT199:IT201)</f>
        <v/>
      </c>
      <c r="IU202" s="652">
        <f>SUM(IU199:IU201)</f>
        <v/>
      </c>
      <c r="IV202" s="652">
        <f>SUM(IV199:IV201)</f>
        <v/>
      </c>
      <c r="IW202" s="652">
        <f>SUM(IW199:IW201)</f>
        <v/>
      </c>
      <c r="IX202" s="652">
        <f>SUM(IX199:IX201)</f>
        <v/>
      </c>
      <c r="IY202" s="652">
        <f>SUM(IY199:IY201)</f>
        <v/>
      </c>
      <c r="IZ202" s="652">
        <f>SUM(IZ199:IZ201)</f>
        <v/>
      </c>
      <c r="JA202" s="652">
        <f>SUM(JA199:JA201)</f>
        <v/>
      </c>
      <c r="JB202" s="652">
        <f>SUM(JB199:JB201)</f>
        <v/>
      </c>
      <c r="JC202" s="652">
        <f>SUM(JC199:JC201)</f>
        <v/>
      </c>
      <c r="JD202" s="652">
        <f>SUM(JD199:JD201)</f>
        <v/>
      </c>
      <c r="JE202" s="652">
        <f>SUM(JE199:JE201)</f>
        <v/>
      </c>
      <c r="JF202" s="652">
        <f>SUM(JF199:JF201)</f>
        <v/>
      </c>
      <c r="JG202" s="652">
        <f>SUM(JG199:JG201)</f>
        <v/>
      </c>
      <c r="JH202" s="652">
        <f>SUM(JH199:JH201)</f>
        <v/>
      </c>
      <c r="JI202" s="652">
        <f>SUM(JI199:JI201)</f>
        <v/>
      </c>
      <c r="JJ202" s="652">
        <f>SUM(JJ199:JJ201)</f>
        <v/>
      </c>
      <c r="JK202" s="652">
        <f>SUM(JK199:JK201)</f>
        <v/>
      </c>
      <c r="JL202" s="652">
        <f>SUM(JL199:JL201)</f>
        <v/>
      </c>
      <c r="JM202" s="652">
        <f>SUM(JM199:JM201)</f>
        <v/>
      </c>
      <c r="JN202" s="652">
        <f>SUM(JN199:JN201)</f>
        <v/>
      </c>
      <c r="JO202" s="652">
        <f>SUM(JO199:JO201)</f>
        <v/>
      </c>
      <c r="JP202" s="652">
        <f>SUM(JP199:JP201)</f>
        <v/>
      </c>
      <c r="JQ202" s="652">
        <f>SUM(JQ199:JQ201)</f>
        <v/>
      </c>
      <c r="JR202" s="652">
        <f>SUM(JR199:JR201)</f>
        <v/>
      </c>
      <c r="JS202" s="652">
        <f>SUM(JS199:JS201)</f>
        <v/>
      </c>
      <c r="JT202" s="652">
        <f>SUM(JT199:JT201)</f>
        <v/>
      </c>
      <c r="JU202" s="652">
        <f>SUM(JU199:JU201)</f>
        <v/>
      </c>
      <c r="JV202" s="652">
        <f>SUM(JV199:JV201)</f>
        <v/>
      </c>
      <c r="JW202" s="652">
        <f>SUM(JW199:JW201)</f>
        <v/>
      </c>
      <c r="JX202" s="652">
        <f>SUM(JX199:JX201)</f>
        <v/>
      </c>
      <c r="JY202" s="652">
        <f>SUM(JY199:JY201)</f>
        <v/>
      </c>
      <c r="JZ202" s="652">
        <f>SUM(JZ199:JZ201)</f>
        <v/>
      </c>
      <c r="KA202" s="652">
        <f>SUM(KA199:KA201)</f>
        <v/>
      </c>
      <c r="KB202" s="652">
        <f>SUM(KB199:KB201)</f>
        <v/>
      </c>
      <c r="KC202" s="652">
        <f>SUM(KC199:KC201)</f>
        <v/>
      </c>
      <c r="KD202" s="652">
        <f>SUM(KD199:KD201)</f>
        <v/>
      </c>
      <c r="KE202" s="652">
        <f>SUM(KE199:KE201)</f>
        <v/>
      </c>
      <c r="KF202" s="652">
        <f>SUM(KF199:KF201)</f>
        <v/>
      </c>
      <c r="KG202" s="652">
        <f>SUM(KG199:KG201)</f>
        <v/>
      </c>
      <c r="KH202" s="652">
        <f>SUM(KH199:KH201)</f>
        <v/>
      </c>
      <c r="KI202" s="652">
        <f>SUM(KI199:KI201)</f>
        <v/>
      </c>
      <c r="KJ202" s="652">
        <f>SUM(KJ199:KJ201)</f>
        <v/>
      </c>
      <c r="KK202" s="652">
        <f>SUM(KK199:KK201)</f>
        <v/>
      </c>
      <c r="KL202" s="652">
        <f>SUM(KL199:KL201)</f>
        <v/>
      </c>
      <c r="KM202" s="652">
        <f>SUM(KM199:KM201)</f>
        <v/>
      </c>
      <c r="KN202" s="652">
        <f>SUM(KN199:KN201)</f>
        <v/>
      </c>
      <c r="KO202" s="652">
        <f>SUM(KO199:KO201)</f>
        <v/>
      </c>
      <c r="KP202" s="652">
        <f>SUM(KP199:KP201)</f>
        <v/>
      </c>
      <c r="KQ202" s="652">
        <f>SUM(KQ199:KQ201)</f>
        <v/>
      </c>
      <c r="KR202" s="652">
        <f>SUM(KR199:KR201)</f>
        <v/>
      </c>
      <c r="KS202" s="652">
        <f>SUM(KS199:KS201)</f>
        <v/>
      </c>
      <c r="KT202" s="652">
        <f>SUM(KT199:KT201)</f>
        <v/>
      </c>
      <c r="KU202" s="652">
        <f>SUM(KU199:KU201)</f>
        <v/>
      </c>
      <c r="KV202" s="652">
        <f>SUM(KV199:KV201)</f>
        <v/>
      </c>
      <c r="KW202" s="652">
        <f>SUM(KW199:KW201)</f>
        <v/>
      </c>
      <c r="KX202" s="652">
        <f>SUM(KX199:KX201)</f>
        <v/>
      </c>
      <c r="KY202" s="652">
        <f>SUM(KY199:KY201)</f>
        <v/>
      </c>
      <c r="KZ202" s="652">
        <f>SUM(KZ199:KZ201)</f>
        <v/>
      </c>
      <c r="LA202" s="652">
        <f>SUM(LA199:LA201)</f>
        <v/>
      </c>
      <c r="LB202" s="652">
        <f>SUM(LB199:LB201)</f>
        <v/>
      </c>
      <c r="LC202" s="652">
        <f>SUM(LC199:LC201)</f>
        <v/>
      </c>
      <c r="LD202" s="652">
        <f>SUM(LD199:LD201)</f>
        <v/>
      </c>
      <c r="LE202" s="652">
        <f>SUM(LE199:LE201)</f>
        <v/>
      </c>
      <c r="LF202" s="652">
        <f>SUM(LF199:LF201)</f>
        <v/>
      </c>
      <c r="LG202" s="652">
        <f>SUM(LG199:LG201)</f>
        <v/>
      </c>
      <c r="LH202" s="652">
        <f>SUM(LH199:LH201)</f>
        <v/>
      </c>
      <c r="LI202" s="652">
        <f>SUM(LI199:LI201)</f>
        <v/>
      </c>
      <c r="LJ202" s="652">
        <f>SUM(LJ199:LJ201)</f>
        <v/>
      </c>
      <c r="LK202" s="652">
        <f>SUM(LK199:LK201)</f>
        <v/>
      </c>
      <c r="LL202" s="652">
        <f>SUM(LL199:LL201)</f>
        <v/>
      </c>
      <c r="LM202" s="652">
        <f>SUM(LM199:LM201)</f>
        <v/>
      </c>
      <c r="LN202" s="652">
        <f>SUM(LN199:LN201)</f>
        <v/>
      </c>
      <c r="LO202" s="652">
        <f>SUM(LO199:LO201)</f>
        <v/>
      </c>
      <c r="LP202" s="652">
        <f>SUM(LP199:LP201)</f>
        <v/>
      </c>
      <c r="LQ202" s="652">
        <f>SUM(LQ199:LQ201)</f>
        <v/>
      </c>
      <c r="LR202" s="652">
        <f>SUM(LR199:LR201)</f>
        <v/>
      </c>
      <c r="LS202" s="652">
        <f>SUM(LS199:LS201)</f>
        <v/>
      </c>
      <c r="LT202" s="652">
        <f>SUM(LT199:LT201)</f>
        <v/>
      </c>
      <c r="LU202" s="652">
        <f>SUM(LU199:LU201)</f>
        <v/>
      </c>
      <c r="LV202" s="652">
        <f>SUM(LV199:LV201)</f>
        <v/>
      </c>
      <c r="LW202" s="652">
        <f>SUM(LW199:LW201)</f>
        <v/>
      </c>
      <c r="LX202" s="652">
        <f>SUM(LX199:LX201)</f>
        <v/>
      </c>
      <c r="LY202" s="652">
        <f>SUM(LY199:LY201)</f>
        <v/>
      </c>
      <c r="LZ202" s="652">
        <f>SUM(LZ199:LZ201)</f>
        <v/>
      </c>
      <c r="MA202" s="652">
        <f>SUM(MA199:MA201)</f>
        <v/>
      </c>
      <c r="MB202" s="652">
        <f>SUM(MB199:MB201)</f>
        <v/>
      </c>
      <c r="MC202" s="652">
        <f>SUM(MC199:MC201)</f>
        <v/>
      </c>
      <c r="MD202" s="652">
        <f>SUM(MD199:MD201)</f>
        <v/>
      </c>
      <c r="ME202" s="652">
        <f>SUM(ME199:ME201)</f>
        <v/>
      </c>
      <c r="MF202" s="652">
        <f>SUM(MF199:MF201)</f>
        <v/>
      </c>
      <c r="MG202" s="652">
        <f>SUM(MG199:MG201)</f>
        <v/>
      </c>
      <c r="MH202" s="652">
        <f>SUM(MH199:MH201)</f>
        <v/>
      </c>
      <c r="MI202" s="652">
        <f>SUM(MI199:MI201)</f>
        <v/>
      </c>
      <c r="MJ202" s="652">
        <f>SUM(MJ199:MJ201)</f>
        <v/>
      </c>
      <c r="MK202" s="652">
        <f>SUM(MK199:MK201)</f>
        <v/>
      </c>
      <c r="ML202" s="652">
        <f>SUM(ML199:ML201)</f>
        <v/>
      </c>
      <c r="MM202" s="652">
        <f>SUM(MM199:MM201)</f>
        <v/>
      </c>
      <c r="MN202" s="652">
        <f>SUM(MN199:MN201)</f>
        <v/>
      </c>
      <c r="MO202" s="652">
        <f>SUM(MO199:MO201)</f>
        <v/>
      </c>
      <c r="MP202" s="652">
        <f>SUM(MP199:MP201)</f>
        <v/>
      </c>
      <c r="MQ202" s="652">
        <f>SUM(MQ199:MQ201)</f>
        <v/>
      </c>
      <c r="MR202" s="652">
        <f>SUM(MR199:MR201)</f>
        <v/>
      </c>
      <c r="MS202" s="652">
        <f>SUM(MS199:MS201)</f>
        <v/>
      </c>
      <c r="MT202" s="652">
        <f>SUM(MT199:MT201)</f>
        <v/>
      </c>
      <c r="MU202" s="652">
        <f>SUM(MU199:MU201)</f>
        <v/>
      </c>
      <c r="MV202" s="652">
        <f>SUM(MV199:MV201)</f>
        <v/>
      </c>
      <c r="MW202" s="652">
        <f>SUM(MW199:MW201)</f>
        <v/>
      </c>
      <c r="MX202" s="652">
        <f>SUM(MX199:MX201)</f>
        <v/>
      </c>
      <c r="MY202" s="652">
        <f>SUM(MY199:MY201)</f>
        <v/>
      </c>
      <c r="MZ202" s="652">
        <f>SUM(MZ199:MZ201)</f>
        <v/>
      </c>
      <c r="NA202" s="652">
        <f>SUM(NA199:NA201)</f>
        <v/>
      </c>
      <c r="NB202" s="652">
        <f>SUM(NB199:NB201)</f>
        <v/>
      </c>
      <c r="NC202" s="652">
        <f>SUM(NC199:NC201)</f>
        <v/>
      </c>
      <c r="ND202" s="652">
        <f>SUM(ND199:ND201)</f>
        <v/>
      </c>
      <c r="NE202" s="652">
        <f>SUM(NE199:NE201)</f>
        <v/>
      </c>
      <c r="NF202" s="652">
        <f>SUM(NF199:NF201)</f>
        <v/>
      </c>
      <c r="NG202" s="652">
        <f>SUM(NG199:NG201)</f>
        <v/>
      </c>
      <c r="NH202" s="652">
        <f>SUM(NH199:NH201)</f>
        <v/>
      </c>
      <c r="NI202" s="652">
        <f>SUM(NI199:NI201)</f>
        <v/>
      </c>
      <c r="NJ202" s="652">
        <f>SUM(NJ199:NJ201)</f>
        <v/>
      </c>
      <c r="NK202" s="652">
        <f>SUM(NK199:NK201)</f>
        <v/>
      </c>
      <c r="NL202" s="652">
        <f>SUM(NL199:NL201)</f>
        <v/>
      </c>
      <c r="NM202" s="652">
        <f>SUM(NM199:NM201)</f>
        <v/>
      </c>
      <c r="NN202" s="652">
        <f>SUM(NN199:NN201)</f>
        <v/>
      </c>
      <c r="NO202" s="652">
        <f>SUM(NO199:NO201)</f>
        <v/>
      </c>
      <c r="NP202" s="652">
        <f>SUM(NP199:NP201)</f>
        <v/>
      </c>
      <c r="NQ202" s="652">
        <f>SUM(NQ199:NQ201)</f>
        <v/>
      </c>
      <c r="NR202" s="652">
        <f>SUM(NR199:NR201)</f>
        <v/>
      </c>
      <c r="NS202" s="652">
        <f>SUM(NS199:NS201)</f>
        <v/>
      </c>
      <c r="NT202" s="652">
        <f>SUM(NT199:NT201)</f>
        <v/>
      </c>
      <c r="NU202" s="652">
        <f>SUM(NU199:NU201)</f>
        <v/>
      </c>
      <c r="NV202" s="652">
        <f>SUM(NV199:NV201)</f>
        <v/>
      </c>
      <c r="NW202" s="652">
        <f>SUM(NW199:NW201)</f>
        <v/>
      </c>
      <c r="NX202" s="652">
        <f>SUM(NX199:NX201)</f>
        <v/>
      </c>
      <c r="NY202" s="652">
        <f>SUM(NY199:NY201)</f>
        <v/>
      </c>
      <c r="NZ202" s="652">
        <f>SUM(NZ199:NZ201)</f>
        <v/>
      </c>
      <c r="OA202" s="652">
        <f>SUM(OA199:OA201)</f>
        <v/>
      </c>
      <c r="OB202" s="652">
        <f>SUM(OB199:OB201)</f>
        <v/>
      </c>
      <c r="OC202" s="652">
        <f>SUM(OC199:OC201)</f>
        <v/>
      </c>
      <c r="OD202" s="652">
        <f>SUM(OD199:OD201)</f>
        <v/>
      </c>
      <c r="OE202" s="652">
        <f>SUM(OE199:OE201)</f>
        <v/>
      </c>
      <c r="OF202" s="652">
        <f>SUM(OF199:OF201)</f>
        <v/>
      </c>
      <c r="OG202" s="652">
        <f>SUM(OG199:OG201)</f>
        <v/>
      </c>
      <c r="OH202" s="652">
        <f>SUM(OH199:OH201)</f>
        <v/>
      </c>
      <c r="OI202" s="652">
        <f>SUM(OI199:OI201)</f>
        <v/>
      </c>
      <c r="OJ202" s="652">
        <f>SUM(OJ199:OJ201)</f>
        <v/>
      </c>
      <c r="OK202" s="652">
        <f>SUM(OK199:OK201)</f>
        <v/>
      </c>
      <c r="OL202" s="652">
        <f>SUM(OL199:OL201)</f>
        <v/>
      </c>
      <c r="OM202" s="652">
        <f>SUM(OM199:OM201)</f>
        <v/>
      </c>
      <c r="ON202" s="652">
        <f>SUM(ON199:ON201)</f>
        <v/>
      </c>
      <c r="OO202" s="652">
        <f>SUM(OO199:OO201)</f>
        <v/>
      </c>
      <c r="OP202" s="652">
        <f>SUM(OP199:OP201)</f>
        <v/>
      </c>
      <c r="OQ202" s="652">
        <f>SUM(OQ199:OQ201)</f>
        <v/>
      </c>
      <c r="OR202" s="652">
        <f>SUM(OR199:OR201)</f>
        <v/>
      </c>
      <c r="OS202" s="652">
        <f>SUM(OS199:OS201)</f>
        <v/>
      </c>
      <c r="OT202" s="652">
        <f>SUM(OT199:OT201)</f>
        <v/>
      </c>
      <c r="OU202" s="652">
        <f>SUM(OU199:OU201)</f>
        <v/>
      </c>
      <c r="OV202" s="652">
        <f>SUM(OV199:OV201)</f>
        <v/>
      </c>
      <c r="OW202" s="652">
        <f>SUM(OW199:OW201)</f>
        <v/>
      </c>
      <c r="OX202" s="652">
        <f>SUM(OX199:OX201)</f>
        <v/>
      </c>
      <c r="OY202" s="652">
        <f>SUM(OY199:OY201)</f>
        <v/>
      </c>
      <c r="OZ202" s="652">
        <f>SUM(OZ199:OZ201)</f>
        <v/>
      </c>
      <c r="PA202" s="652">
        <f>SUM(PA199:PA201)</f>
        <v/>
      </c>
      <c r="PB202" s="652">
        <f>SUM(PB199:PB201)</f>
        <v/>
      </c>
      <c r="PC202" s="652">
        <f>SUM(PC199:PC201)</f>
        <v/>
      </c>
      <c r="PD202" s="652">
        <f>SUM(PD199:PD201)</f>
        <v/>
      </c>
      <c r="PE202" s="652">
        <f>SUM(PE199:PE201)</f>
        <v/>
      </c>
      <c r="PF202" s="652">
        <f>SUM(PF199:PF201)</f>
        <v/>
      </c>
      <c r="PG202" s="652">
        <f>SUM(PG199:PG201)</f>
        <v/>
      </c>
      <c r="PH202" s="652">
        <f>SUM(PH199:PH201)</f>
        <v/>
      </c>
      <c r="PI202" s="652">
        <f>SUM(PI199:PI201)</f>
        <v/>
      </c>
      <c r="PJ202" s="652">
        <f>SUM(PJ199:PJ201)</f>
        <v/>
      </c>
      <c r="PK202" s="652">
        <f>SUM(PK199:PK201)</f>
        <v/>
      </c>
      <c r="PL202" s="652">
        <f>SUM(PL199:PL201)</f>
        <v/>
      </c>
      <c r="PM202" s="652">
        <f>SUM(PM199:PM201)</f>
        <v/>
      </c>
      <c r="PN202" s="652">
        <f>SUM(PN199:PN201)</f>
        <v/>
      </c>
      <c r="PO202" s="652">
        <f>SUM(PO199:PO201)</f>
        <v/>
      </c>
      <c r="PP202" s="652">
        <f>SUM(PP199:PP201)</f>
        <v/>
      </c>
      <c r="PQ202" s="652">
        <f>SUM(PQ199:PQ201)</f>
        <v/>
      </c>
      <c r="PR202" s="652">
        <f>SUM(PR199:PR201)</f>
        <v/>
      </c>
      <c r="PS202" s="652">
        <f>SUM(PS199:PS201)</f>
        <v/>
      </c>
      <c r="PT202" s="652">
        <f>SUM(PT199:PT201)</f>
        <v/>
      </c>
      <c r="PU202" s="652">
        <f>SUM(PU199:PU201)</f>
        <v/>
      </c>
      <c r="PV202" s="652">
        <f>SUM(PV199:PV201)</f>
        <v/>
      </c>
      <c r="PW202" s="652">
        <f>SUM(PW199:PW201)</f>
        <v/>
      </c>
      <c r="PX202" s="652">
        <f>SUM(PX199:PX201)</f>
        <v/>
      </c>
      <c r="PY202" s="652">
        <f>SUM(PY199:PY201)</f>
        <v/>
      </c>
      <c r="PZ202" s="652">
        <f>SUM(PZ199:PZ201)</f>
        <v/>
      </c>
      <c r="QA202" s="652">
        <f>SUM(QA199:QA201)</f>
        <v/>
      </c>
      <c r="QB202" s="652">
        <f>SUM(QB199:QB201)</f>
        <v/>
      </c>
      <c r="QC202" s="652">
        <f>SUM(QC199:QC201)</f>
        <v/>
      </c>
      <c r="QD202" s="652">
        <f>SUM(QD199:QD201)</f>
        <v/>
      </c>
      <c r="QE202" s="652">
        <f>SUM(QE199:QE201)</f>
        <v/>
      </c>
      <c r="QF202" s="652">
        <f>SUM(QF199:QF201)</f>
        <v/>
      </c>
      <c r="QG202" s="652">
        <f>SUM(QG199:QG201)</f>
        <v/>
      </c>
      <c r="QH202" s="652">
        <f>SUM(QH199:QH201)</f>
        <v/>
      </c>
      <c r="QI202" s="652">
        <f>SUM(QI199:QI201)</f>
        <v/>
      </c>
      <c r="QJ202" s="652">
        <f>SUM(QJ199:QJ201)</f>
        <v/>
      </c>
      <c r="QK202" s="652">
        <f>SUM(QK199:QK201)</f>
        <v/>
      </c>
      <c r="QL202" s="652">
        <f>SUM(QL199:QL201)</f>
        <v/>
      </c>
      <c r="QM202" s="652">
        <f>SUM(QM199:QM201)</f>
        <v/>
      </c>
      <c r="QN202" s="652">
        <f>SUM(QN199:QN201)</f>
        <v/>
      </c>
      <c r="QO202" s="652">
        <f>SUM(QO199:QO201)</f>
        <v/>
      </c>
      <c r="QP202" s="652">
        <f>SUM(QP199:QP201)</f>
        <v/>
      </c>
      <c r="QQ202" s="652">
        <f>SUM(QQ199:QQ201)</f>
        <v/>
      </c>
      <c r="QR202" s="652">
        <f>SUM(QR199:QR201)</f>
        <v/>
      </c>
      <c r="QS202" s="652">
        <f>SUM(QS199:QS201)</f>
        <v/>
      </c>
      <c r="QT202" s="652">
        <f>SUM(QT199:QT201)</f>
        <v/>
      </c>
      <c r="QU202" s="652">
        <f>SUM(QU199:QU201)</f>
        <v/>
      </c>
      <c r="QV202" s="652">
        <f>SUM(QV199:QV201)</f>
        <v/>
      </c>
      <c r="QW202" s="652">
        <f>SUM(QW199:QW201)</f>
        <v/>
      </c>
      <c r="QX202" s="652">
        <f>SUM(QX199:QX201)</f>
        <v/>
      </c>
      <c r="QY202" s="652">
        <f>SUM(QY199:QY201)</f>
        <v/>
      </c>
      <c r="QZ202" s="652">
        <f>SUM(QZ199:QZ201)</f>
        <v/>
      </c>
      <c r="RA202" s="652">
        <f>SUM(RA199:RA201)</f>
        <v/>
      </c>
      <c r="RB202" s="652">
        <f>SUM(RB199:RB201)</f>
        <v/>
      </c>
      <c r="RC202" s="652">
        <f>SUM(RC199:RC201)</f>
        <v/>
      </c>
      <c r="RD202" s="652">
        <f>SUM(RD199:RD201)</f>
        <v/>
      </c>
      <c r="RE202" s="652">
        <f>SUM(RE199:RE201)</f>
        <v/>
      </c>
      <c r="RF202" s="652">
        <f>SUM(RF199:RF201)</f>
        <v/>
      </c>
      <c r="RG202" s="643" t="n"/>
      <c r="RH202" s="653">
        <f>SUM(RH199:RH201)</f>
        <v/>
      </c>
      <c r="RI202" s="653">
        <f>SUM(RI199:RI201)</f>
        <v/>
      </c>
      <c r="RJ202" s="653">
        <f>SUM(RJ199:RJ201)</f>
        <v/>
      </c>
      <c r="RK202" s="653">
        <f>SUM(RK199:RK201)</f>
        <v/>
      </c>
      <c r="RL202" s="653">
        <f>SUM(RL199:RL201)</f>
        <v/>
      </c>
      <c r="RM202" s="653">
        <f>SUM(RM199:RM201)</f>
        <v/>
      </c>
      <c r="RN202" s="653">
        <f>SUM(RN199:RN201)</f>
        <v/>
      </c>
      <c r="RO202" s="653">
        <f>SUM(RO199:RO201)</f>
        <v/>
      </c>
      <c r="RP202" s="653">
        <f>SUM(RP199:RP201)</f>
        <v/>
      </c>
      <c r="RQ202" s="653">
        <f>SUM(RQ199:RQ201)</f>
        <v/>
      </c>
      <c r="RR202" s="653">
        <f>SUM(RR199:RR201)</f>
        <v/>
      </c>
      <c r="RS202" s="653">
        <f>SUM(RS199:RS201)</f>
        <v/>
      </c>
      <c r="RT202" s="653">
        <f>SUM(RT199:RT201)</f>
        <v/>
      </c>
      <c r="RU202" s="653">
        <f>SUM(RU199:RU201)</f>
        <v/>
      </c>
      <c r="RV202" s="653">
        <f>SUM(RV199:RV201)</f>
        <v/>
      </c>
      <c r="RW202" s="653">
        <f>SUM(RW199:RW201)</f>
        <v/>
      </c>
      <c r="RX202" s="653">
        <f>SUM(RX199:RX201)</f>
        <v/>
      </c>
      <c r="RY202" s="653">
        <f>SUM(RY199:RY201)</f>
        <v/>
      </c>
      <c r="RZ202" s="653">
        <f>SUM(RZ199:RZ201)</f>
        <v/>
      </c>
      <c r="SA202" s="653">
        <f>SUM(SA199:SA201)</f>
        <v/>
      </c>
      <c r="SB202" s="653">
        <f>SUM(SB199:SB201)</f>
        <v/>
      </c>
      <c r="SC202" s="653">
        <f>SUM(SC199:SC201)</f>
        <v/>
      </c>
      <c r="SD202" s="653">
        <f>SUM(SD199:SD201)</f>
        <v/>
      </c>
      <c r="SE202" s="653">
        <f>SUM(SE199:SE201)</f>
        <v/>
      </c>
      <c r="SF202" s="653">
        <f>SUM(SF199:SF201)</f>
        <v/>
      </c>
      <c r="SG202" s="653">
        <f>SUM(SG199:SG201)</f>
        <v/>
      </c>
      <c r="SH202" s="653">
        <f>SUM(SH199:SH201)</f>
        <v/>
      </c>
      <c r="SI202" s="653">
        <f>SUM(SI199:SI201)</f>
        <v/>
      </c>
      <c r="SJ202" s="653">
        <f>SUM(SJ199:SJ201)</f>
        <v/>
      </c>
      <c r="SK202" s="653">
        <f>SUM(SK199:SK201)</f>
        <v/>
      </c>
      <c r="SL202" s="653">
        <f>SUM(SL199:SL201)</f>
        <v/>
      </c>
      <c r="SM202" s="653">
        <f>SUM(SM199:SM201)</f>
        <v/>
      </c>
      <c r="SN202" s="653">
        <f>SUM(SN199:SN201)</f>
        <v/>
      </c>
      <c r="SO202" s="653">
        <f>SUM(SO199:SO201)</f>
        <v/>
      </c>
      <c r="SP202" s="653">
        <f>SUM(SP199:SP201)</f>
        <v/>
      </c>
      <c r="SQ202" s="653">
        <f>SUM(SQ199:SQ201)</f>
        <v/>
      </c>
      <c r="SR202" s="653">
        <f>SUM(SR199:SR201)</f>
        <v/>
      </c>
      <c r="SS202" s="653">
        <f>SUM(SS199:SS201)</f>
        <v/>
      </c>
      <c r="ST202" s="653">
        <f>SUM(ST199:ST201)</f>
        <v/>
      </c>
      <c r="SU202" s="653">
        <f>SUM(SU199:SU201)</f>
        <v/>
      </c>
      <c r="SV202" s="653">
        <f>SUM(SV199:SV201)</f>
        <v/>
      </c>
      <c r="SW202" s="653">
        <f>SUM(SW199:SW201)</f>
        <v/>
      </c>
      <c r="SX202" s="653">
        <f>SUM(SX199:SX201)</f>
        <v/>
      </c>
      <c r="SY202" s="653">
        <f>SUM(SY199:SY201)</f>
        <v/>
      </c>
      <c r="SZ202" s="654">
        <f>SUM(SZ199:SZ201)</f>
        <v/>
      </c>
      <c r="TB202" s="655">
        <f>SUM(TB199:TB201)</f>
        <v/>
      </c>
      <c r="TC202" s="655">
        <f>SUM(TC199:TC201)</f>
        <v/>
      </c>
      <c r="TE202" s="655">
        <f>SUM(TE199:TE201)</f>
        <v/>
      </c>
      <c r="TF202" s="655">
        <f>SUM(TF199:TF201)</f>
        <v/>
      </c>
      <c r="TG202" s="655">
        <f>SUM(TG199:TG201)</f>
        <v/>
      </c>
      <c r="TH202" s="655">
        <f>SUM(TH199:TH201)</f>
        <v/>
      </c>
      <c r="TI202" s="655">
        <f>SUM(TI199:TI201)</f>
        <v/>
      </c>
      <c r="TJ202" s="655">
        <f>SUM(TJ199:TJ201)</f>
        <v/>
      </c>
      <c r="TK202" s="655">
        <f>SUM(TK199:TK201)</f>
        <v/>
      </c>
      <c r="TL202" s="655">
        <f>SUM(TL199:TL201)</f>
        <v/>
      </c>
      <c r="TM202" s="655">
        <f>SUM(TM199:TM201)</f>
        <v/>
      </c>
      <c r="TN202" s="655">
        <f>SUM(TN199:TN201)</f>
        <v/>
      </c>
      <c r="TO202" s="655">
        <f>SUM(TO199:TO201)</f>
        <v/>
      </c>
      <c r="TP202" s="655">
        <f>SUM(TP199:TP201)</f>
        <v/>
      </c>
      <c r="TQ202" s="655">
        <f>SUM(TQ199:TQ201)</f>
        <v/>
      </c>
      <c r="TR202" s="655">
        <f>SUM(TR199:TR201)</f>
        <v/>
      </c>
      <c r="TS202" s="655">
        <f>SUM(TS199:TS201)</f>
        <v/>
      </c>
      <c r="TT202" s="655">
        <f>SUM(TT199:TT201)</f>
        <v/>
      </c>
      <c r="TU202" s="655">
        <f>SUM(TU199:TU201)</f>
        <v/>
      </c>
    </row>
    <row r="203" ht="14.5" customHeight="1">
      <c r="A203" s="1100" t="n"/>
      <c r="B203" s="1101" t="n"/>
      <c r="C203" s="1102" t="n"/>
      <c r="D203" s="460" t="inlineStr">
        <is>
          <t>CONTRIBUTIVO</t>
        </is>
      </c>
      <c r="E203" s="649" t="n">
        <v>1</v>
      </c>
      <c r="F203" s="649" t="n"/>
      <c r="G203" s="649" t="n"/>
      <c r="H203" s="649" t="n">
        <v>1</v>
      </c>
      <c r="I203" s="649" t="n">
        <v>11</v>
      </c>
      <c r="J203" s="649" t="n"/>
      <c r="K203" s="649" t="n"/>
      <c r="L203" s="649" t="n"/>
      <c r="M203" s="649" t="n"/>
      <c r="N203" s="649" t="n"/>
      <c r="O203" s="649" t="n"/>
      <c r="P203" s="649" t="n"/>
      <c r="Q203" s="649" t="n"/>
      <c r="R203" s="649" t="n"/>
      <c r="S203" s="649" t="n"/>
      <c r="T203" s="649" t="n"/>
      <c r="U203" s="649" t="n"/>
      <c r="V203" s="649" t="n"/>
      <c r="W203" s="649" t="n"/>
      <c r="X203" s="649" t="n"/>
      <c r="Y203" s="649" t="n"/>
      <c r="Z203" s="649" t="n"/>
      <c r="AA203" s="649" t="n"/>
      <c r="AB203" s="649" t="n"/>
      <c r="AC203" s="649" t="n"/>
      <c r="AD203" s="649" t="n"/>
      <c r="AE203" s="649" t="n"/>
      <c r="AF203" s="649" t="n"/>
      <c r="AG203" s="649" t="n"/>
      <c r="AH203" s="649" t="n"/>
      <c r="AI203" s="649" t="n"/>
      <c r="AJ203" s="649" t="n"/>
      <c r="AK203" s="649" t="n"/>
      <c r="AL203" s="649" t="n"/>
      <c r="AM203" s="649" t="n"/>
      <c r="AN203" s="649" t="n"/>
      <c r="AO203" s="649" t="n"/>
      <c r="AP203" s="649" t="n"/>
      <c r="AQ203" s="649" t="n"/>
      <c r="AR203" s="649" t="n"/>
      <c r="AS203" s="649" t="n"/>
      <c r="AT203" s="649" t="n"/>
      <c r="AU203" s="649" t="n"/>
      <c r="AV203" s="649" t="n"/>
      <c r="AW203" s="649" t="n"/>
      <c r="AX203" s="649" t="n"/>
      <c r="AY203" s="649" t="n"/>
      <c r="AZ203" s="649" t="n"/>
      <c r="BA203" s="649" t="n"/>
      <c r="BB203" s="649" t="n"/>
      <c r="BC203" s="649" t="n"/>
      <c r="BD203" s="649" t="n"/>
      <c r="BE203" s="649" t="n"/>
      <c r="BF203" s="649" t="n"/>
      <c r="BG203" s="649" t="n"/>
      <c r="BH203" s="649" t="n"/>
      <c r="BI203" s="649" t="n"/>
      <c r="BJ203" s="649" t="n"/>
      <c r="BK203" s="649" t="n">
        <v>1</v>
      </c>
      <c r="BL203" s="649" t="n">
        <v>1</v>
      </c>
      <c r="BM203" s="649" t="n">
        <v>1</v>
      </c>
      <c r="BN203" s="649" t="n"/>
      <c r="BO203" s="649" t="n">
        <v>2</v>
      </c>
      <c r="BP203" s="649" t="n"/>
      <c r="BQ203" s="649" t="n">
        <v>4</v>
      </c>
      <c r="BR203" s="649" t="n"/>
      <c r="BS203" s="649" t="n"/>
      <c r="BT203" s="649" t="n"/>
      <c r="BU203" s="649" t="n"/>
      <c r="BV203" s="649" t="n"/>
      <c r="BW203" s="649" t="n"/>
      <c r="BX203" s="649" t="n"/>
      <c r="BY203" s="649" t="n"/>
      <c r="BZ203" s="649" t="n"/>
      <c r="CA203" s="649" t="n"/>
      <c r="CB203" s="649" t="n"/>
      <c r="CC203" s="649" t="n"/>
      <c r="CD203" s="649" t="n"/>
      <c r="CE203" s="649" t="n"/>
      <c r="CF203" s="649" t="n"/>
      <c r="CG203" s="649" t="n"/>
      <c r="CH203" s="649" t="n"/>
      <c r="CI203" s="649" t="n"/>
      <c r="CJ203" s="649" t="n"/>
      <c r="CK203" s="649" t="n"/>
      <c r="CL203" s="649" t="n">
        <v>3</v>
      </c>
      <c r="CM203" s="649" t="n"/>
      <c r="CN203" s="649" t="n"/>
      <c r="CO203" s="649" t="n"/>
      <c r="CP203" s="649" t="n"/>
      <c r="CQ203" s="649" t="n"/>
      <c r="CR203" s="649" t="n"/>
      <c r="CS203" s="649" t="n"/>
      <c r="CT203" s="649" t="n"/>
      <c r="CU203" s="649" t="n"/>
      <c r="CV203" s="649" t="n"/>
      <c r="CW203" s="649" t="n"/>
      <c r="CX203" s="649" t="n">
        <v>2</v>
      </c>
      <c r="CY203" s="649" t="n"/>
      <c r="CZ203" s="649" t="n">
        <v>4</v>
      </c>
      <c r="DA203" s="649" t="n"/>
      <c r="DB203" s="649" t="n"/>
      <c r="DC203" s="649" t="n"/>
      <c r="DD203" s="649" t="n"/>
      <c r="DE203" s="649" t="n"/>
      <c r="DF203" s="649" t="n"/>
      <c r="DG203" s="649" t="n"/>
      <c r="DH203" s="649" t="n"/>
      <c r="DI203" s="649" t="n"/>
      <c r="DJ203" s="649" t="n"/>
      <c r="DK203" s="649" t="n"/>
      <c r="DL203" s="649" t="n"/>
      <c r="DM203" s="649" t="n"/>
      <c r="DN203" s="649" t="n"/>
      <c r="DO203" s="649" t="n"/>
      <c r="DP203" s="649" t="n"/>
      <c r="DQ203" s="649" t="n"/>
      <c r="DR203" s="649" t="n"/>
      <c r="DS203" s="649" t="n"/>
      <c r="DT203" s="649" t="n"/>
      <c r="DU203" s="649" t="n">
        <v>3</v>
      </c>
      <c r="DV203" s="649" t="n"/>
      <c r="DW203" s="649" t="n"/>
      <c r="DX203" s="649" t="n"/>
      <c r="DY203" s="649" t="n"/>
      <c r="DZ203" s="649" t="n"/>
      <c r="EA203" s="649" t="n"/>
      <c r="EB203" s="649" t="n"/>
      <c r="EC203" s="649" t="n"/>
      <c r="ED203" s="649" t="n"/>
      <c r="EE203" s="649" t="n"/>
      <c r="EF203" s="649" t="n"/>
      <c r="EG203" s="649" t="n"/>
      <c r="EH203" s="649" t="n"/>
      <c r="EI203" s="649" t="n"/>
      <c r="EJ203" s="649" t="n"/>
      <c r="EK203" s="649" t="n"/>
      <c r="EL203" s="649" t="n"/>
      <c r="EM203" s="649" t="n"/>
      <c r="EN203" s="649" t="n"/>
      <c r="EO203" s="649" t="n"/>
      <c r="EP203" s="649" t="n"/>
      <c r="EQ203" s="649" t="n"/>
      <c r="ER203" s="649" t="n"/>
      <c r="ES203" s="649" t="n"/>
      <c r="ET203" s="649" t="n"/>
      <c r="EU203" s="649" t="n"/>
      <c r="EV203" s="649" t="n"/>
      <c r="EW203" s="649" t="n"/>
      <c r="EX203" s="649" t="n"/>
      <c r="EY203" s="649" t="n"/>
      <c r="EZ203" s="649" t="n"/>
      <c r="FA203" s="649" t="n">
        <v>2</v>
      </c>
      <c r="FB203" s="649" t="n"/>
      <c r="FC203" s="649" t="n">
        <v>2</v>
      </c>
      <c r="FD203" s="649" t="n"/>
      <c r="FE203" s="649" t="n">
        <v>1</v>
      </c>
      <c r="FF203" s="649" t="n"/>
      <c r="FG203" s="649" t="n"/>
      <c r="FH203" s="649" t="n"/>
      <c r="FI203" s="649" t="n">
        <v>1</v>
      </c>
      <c r="FJ203" s="649" t="n"/>
      <c r="FK203" s="649" t="n"/>
      <c r="FL203" s="649" t="n"/>
      <c r="FM203" s="649" t="n"/>
      <c r="FN203" s="649" t="n"/>
      <c r="FO203" s="649" t="n"/>
      <c r="FP203" s="649" t="n"/>
      <c r="FQ203" s="649" t="n"/>
      <c r="FR203" s="649" t="n"/>
      <c r="FS203" s="649" t="n"/>
      <c r="FT203" s="649" t="n"/>
      <c r="FU203" s="649" t="n"/>
      <c r="FV203" s="649" t="n"/>
      <c r="FW203" s="649" t="n">
        <v>2</v>
      </c>
      <c r="FX203" s="649" t="n"/>
      <c r="FY203" s="649" t="n"/>
      <c r="FZ203" s="649" t="n"/>
      <c r="GA203" s="649" t="n"/>
      <c r="GB203" s="649" t="n"/>
      <c r="GC203" s="649" t="n"/>
      <c r="GD203" s="649" t="n"/>
      <c r="GE203" s="649" t="n"/>
      <c r="GF203" s="649" t="n"/>
      <c r="GG203" s="649" t="n"/>
      <c r="GH203" s="649" t="n"/>
      <c r="GI203" s="649" t="n"/>
      <c r="GJ203" s="649" t="n"/>
      <c r="GK203" s="649" t="n"/>
      <c r="GL203" s="649" t="n"/>
      <c r="GM203" s="649" t="n"/>
      <c r="GN203" s="649" t="n"/>
      <c r="GO203" s="649" t="n"/>
      <c r="GP203" s="649" t="n"/>
      <c r="GQ203" s="649" t="n"/>
      <c r="GR203" s="649" t="n"/>
      <c r="GS203" s="649" t="n"/>
      <c r="GT203" s="649" t="n"/>
      <c r="GU203" s="649" t="n"/>
      <c r="GV203" s="649" t="n"/>
      <c r="GW203" s="649" t="n"/>
      <c r="GX203" s="649" t="n"/>
      <c r="GY203" s="649" t="n"/>
      <c r="GZ203" s="649" t="n"/>
      <c r="HA203" s="649" t="n"/>
      <c r="HB203" s="649" t="n"/>
      <c r="HC203" s="649" t="n"/>
      <c r="HD203" s="649" t="n"/>
      <c r="HE203" s="649" t="n"/>
      <c r="HF203" s="649" t="n"/>
      <c r="HG203" s="649" t="n"/>
      <c r="HH203" s="649" t="n"/>
      <c r="HI203" s="649" t="n"/>
      <c r="HJ203" s="649" t="n"/>
      <c r="HK203" s="649" t="n"/>
      <c r="HL203" s="649" t="n"/>
      <c r="HM203" s="649" t="n"/>
      <c r="HN203" s="649" t="n"/>
      <c r="HO203" s="649" t="n"/>
      <c r="HP203" s="649" t="n"/>
      <c r="HQ203" s="649" t="n"/>
      <c r="HR203" s="649" t="n"/>
      <c r="HS203" s="649" t="n">
        <v>1</v>
      </c>
      <c r="HT203" s="649" t="n"/>
      <c r="HU203" s="649" t="n">
        <v>3</v>
      </c>
      <c r="HV203" s="649" t="n"/>
      <c r="HW203" s="649" t="n"/>
      <c r="HX203" s="649" t="n"/>
      <c r="HY203" s="649" t="n"/>
      <c r="HZ203" s="649" t="n"/>
      <c r="IA203" s="649" t="n"/>
      <c r="IB203" s="649" t="n"/>
      <c r="IC203" s="649" t="n"/>
      <c r="ID203" s="649" t="n"/>
      <c r="IE203" s="649" t="n"/>
      <c r="IF203" s="649" t="n"/>
      <c r="IG203" s="649" t="n"/>
      <c r="IH203" s="649" t="n"/>
      <c r="II203" s="649" t="n"/>
      <c r="IJ203" s="649" t="n"/>
      <c r="IK203" s="649" t="n"/>
      <c r="IL203" s="649" t="n"/>
      <c r="IM203" s="649" t="n"/>
      <c r="IN203" s="649" t="n"/>
      <c r="IO203" s="649" t="n"/>
      <c r="IP203" s="649" t="n"/>
      <c r="IQ203" s="649" t="n">
        <v>1</v>
      </c>
      <c r="IR203" s="649" t="n"/>
      <c r="IS203" s="649" t="n"/>
      <c r="IT203" s="649" t="n"/>
      <c r="IU203" s="649" t="n"/>
      <c r="IV203" s="649" t="n"/>
      <c r="IW203" s="649" t="n"/>
      <c r="IX203" s="649" t="n"/>
      <c r="IY203" s="649" t="n"/>
      <c r="IZ203" s="649" t="n"/>
      <c r="JA203" s="649" t="n"/>
      <c r="JB203" s="649" t="n"/>
      <c r="JC203" s="649" t="n"/>
      <c r="JD203" s="649" t="n">
        <v>1</v>
      </c>
      <c r="JE203" s="649" t="n"/>
      <c r="JF203" s="649" t="n"/>
      <c r="JG203" s="649" t="n"/>
      <c r="JH203" s="649" t="n"/>
      <c r="JI203" s="649" t="n"/>
      <c r="JJ203" s="649" t="n"/>
      <c r="JK203" s="649" t="n"/>
      <c r="JL203" s="649" t="n"/>
      <c r="JM203" s="649" t="n"/>
      <c r="JN203" s="649" t="n"/>
      <c r="JO203" s="649" t="n"/>
      <c r="JP203" s="649" t="n">
        <v>3</v>
      </c>
      <c r="JQ203" s="649" t="n"/>
      <c r="JR203" s="649" t="n"/>
      <c r="JS203" s="649" t="n"/>
      <c r="JT203" s="649" t="n"/>
      <c r="JU203" s="649" t="n"/>
      <c r="JV203" s="649" t="n"/>
      <c r="JW203" s="649" t="n"/>
      <c r="JX203" s="649" t="n"/>
      <c r="JY203" s="649" t="n"/>
      <c r="JZ203" s="649" t="n"/>
      <c r="KA203" s="649" t="n"/>
      <c r="KB203" s="649" t="n"/>
      <c r="KC203" s="649" t="n"/>
      <c r="KD203" s="649" t="n"/>
      <c r="KE203" s="649" t="n"/>
      <c r="KF203" s="649" t="n"/>
      <c r="KG203" s="649" t="n"/>
      <c r="KH203" s="649" t="n"/>
      <c r="KI203" s="649" t="n"/>
      <c r="KJ203" s="649" t="n"/>
      <c r="KK203" s="649" t="n"/>
      <c r="KL203" s="649" t="n"/>
      <c r="KM203" s="649" t="n"/>
      <c r="KN203" s="649" t="n"/>
      <c r="KO203" s="649" t="n"/>
      <c r="KP203" s="649" t="n"/>
      <c r="KQ203" s="649" t="n"/>
      <c r="KR203" s="649" t="n"/>
      <c r="KS203" s="649" t="n"/>
      <c r="KT203" s="649" t="n"/>
      <c r="KU203" s="649" t="n"/>
      <c r="KV203" s="649" t="n"/>
      <c r="KW203" s="649" t="n"/>
      <c r="KX203" s="649" t="n">
        <v>1</v>
      </c>
      <c r="KY203" s="649" t="n"/>
      <c r="KZ203" s="649" t="n"/>
      <c r="LA203" s="649" t="n"/>
      <c r="LB203" s="649" t="n"/>
      <c r="LC203" s="649" t="n"/>
      <c r="LD203" s="649" t="n"/>
      <c r="LE203" s="649" t="n"/>
      <c r="LF203" s="649" t="n"/>
      <c r="LG203" s="649" t="n"/>
      <c r="LH203" s="649" t="n"/>
      <c r="LI203" s="649" t="n"/>
      <c r="LJ203" s="649" t="n"/>
      <c r="LK203" s="649" t="n"/>
      <c r="LL203" s="649" t="n"/>
      <c r="LM203" s="649" t="n"/>
      <c r="LN203" s="649" t="n"/>
      <c r="LO203" s="649" t="n"/>
      <c r="LP203" s="649" t="n"/>
      <c r="LQ203" s="649" t="n"/>
      <c r="LR203" s="649" t="n"/>
      <c r="LS203" s="649" t="n"/>
      <c r="LT203" s="649" t="n"/>
      <c r="LU203" s="649" t="n"/>
      <c r="LV203" s="649" t="n"/>
      <c r="LW203" s="649" t="n"/>
      <c r="LX203" s="649" t="n"/>
      <c r="LY203" s="649" t="n"/>
      <c r="LZ203" s="649" t="n"/>
      <c r="MA203" s="649" t="n"/>
      <c r="MB203" s="649" t="n"/>
      <c r="MC203" s="649" t="n"/>
      <c r="MD203" s="649" t="n"/>
      <c r="ME203" s="649" t="n"/>
      <c r="MF203" s="649" t="n"/>
      <c r="MG203" s="649" t="n"/>
      <c r="MH203" s="649" t="n"/>
      <c r="MI203" s="649" t="n"/>
      <c r="MJ203" s="649" t="n"/>
      <c r="MK203" s="649" t="n"/>
      <c r="ML203" s="649" t="n"/>
      <c r="MM203" s="649" t="n"/>
      <c r="MN203" s="649" t="n"/>
      <c r="MO203" s="649" t="n"/>
      <c r="MP203" s="649" t="n"/>
      <c r="MQ203" s="649" t="n"/>
      <c r="MR203" s="649" t="n"/>
      <c r="MS203" s="649" t="n"/>
      <c r="MT203" s="649" t="n"/>
      <c r="MU203" s="649" t="n"/>
      <c r="MV203" s="649" t="n"/>
      <c r="MW203" s="649" t="n"/>
      <c r="MX203" s="649" t="n"/>
      <c r="MY203" s="649" t="n"/>
      <c r="MZ203" s="649" t="n">
        <v>1</v>
      </c>
      <c r="NA203" s="649" t="n"/>
      <c r="NB203" s="649" t="n"/>
      <c r="NC203" s="649" t="n"/>
      <c r="ND203" s="649" t="n"/>
      <c r="NE203" s="649" t="n"/>
      <c r="NF203" s="649" t="n">
        <v>2</v>
      </c>
      <c r="NG203" s="649" t="n"/>
      <c r="NH203" s="649" t="n">
        <v>3</v>
      </c>
      <c r="NI203" s="649" t="n"/>
      <c r="NJ203" s="649" t="n"/>
      <c r="NK203" s="649" t="n"/>
      <c r="NL203" s="649" t="n"/>
      <c r="NM203" s="649" t="n"/>
      <c r="NN203" s="649" t="n"/>
      <c r="NO203" s="649" t="n"/>
      <c r="NP203" s="649" t="n"/>
      <c r="NQ203" s="641" t="n"/>
      <c r="NR203" s="641" t="n"/>
      <c r="NS203" s="641" t="n"/>
      <c r="NT203" s="641" t="n"/>
      <c r="NU203" s="641" t="n"/>
      <c r="NV203" s="641" t="n"/>
      <c r="NW203" s="641" t="n"/>
      <c r="NX203" s="641" t="n"/>
      <c r="NY203" s="649" t="n"/>
      <c r="NZ203" s="649" t="n"/>
      <c r="OA203" s="649" t="n"/>
      <c r="OB203" s="649" t="n"/>
      <c r="OC203" s="649" t="n"/>
      <c r="OD203" s="649" t="n"/>
      <c r="OE203" s="649" t="n"/>
      <c r="OF203" s="649" t="n"/>
      <c r="OG203" s="650" t="n"/>
      <c r="OH203" s="650" t="n"/>
      <c r="OI203" s="650" t="n"/>
      <c r="OJ203" s="650" t="n"/>
      <c r="OK203" s="650" t="n"/>
      <c r="OL203" s="650" t="n"/>
      <c r="OM203" s="650" t="n"/>
      <c r="ON203" s="650" t="n"/>
      <c r="OO203" s="650" t="n"/>
      <c r="OP203" s="650" t="n"/>
      <c r="OQ203" s="650" t="n"/>
      <c r="OR203" s="650" t="n"/>
      <c r="OS203" s="650" t="n"/>
      <c r="OT203" s="650" t="n"/>
      <c r="OU203" s="650" t="n"/>
      <c r="OV203" s="650" t="n"/>
      <c r="OW203" s="649" t="n"/>
      <c r="OX203" s="649" t="n"/>
      <c r="OY203" s="649" t="n"/>
      <c r="OZ203" s="649" t="n"/>
      <c r="PA203" s="649" t="n"/>
      <c r="PB203" s="649" t="n"/>
      <c r="PC203" s="649" t="n"/>
      <c r="PD203" s="649" t="n"/>
      <c r="PE203" s="649" t="n"/>
      <c r="PF203" s="649" t="n"/>
      <c r="PG203" s="649" t="n"/>
      <c r="PH203" s="649" t="n"/>
      <c r="PI203" s="649" t="n"/>
      <c r="PJ203" s="649" t="n"/>
      <c r="PK203" s="649" t="n"/>
      <c r="PL203" s="649" t="n"/>
      <c r="PM203" s="649" t="n"/>
      <c r="PN203" s="649" t="n"/>
      <c r="PO203" s="649" t="n"/>
      <c r="PP203" s="649" t="n"/>
      <c r="PQ203" s="649" t="n">
        <v>2</v>
      </c>
      <c r="PR203" s="649" t="n"/>
      <c r="PS203" s="649" t="n"/>
      <c r="PT203" s="649" t="n"/>
      <c r="PU203" s="649" t="n"/>
      <c r="PV203" s="649" t="n"/>
      <c r="PW203" s="649" t="n"/>
      <c r="PX203" s="649" t="n"/>
      <c r="PY203" s="649" t="n"/>
      <c r="PZ203" s="649" t="n"/>
      <c r="QA203" s="649" t="n"/>
      <c r="QB203" s="649" t="n"/>
      <c r="QC203" s="649" t="n"/>
      <c r="QD203" s="649" t="n"/>
      <c r="QE203" s="649" t="n"/>
      <c r="QF203" s="649" t="n"/>
      <c r="QG203" s="649" t="n"/>
      <c r="QH203" s="649" t="n"/>
      <c r="QI203" s="649" t="n"/>
      <c r="QJ203" s="649" t="n"/>
      <c r="QK203" s="649" t="n"/>
      <c r="QL203" s="649" t="n"/>
      <c r="QM203" s="649" t="n"/>
      <c r="QN203" s="649" t="n"/>
      <c r="QO203" s="649" t="n"/>
      <c r="QP203" s="649" t="n"/>
      <c r="QQ203" s="649" t="n"/>
      <c r="QR203" s="649" t="n"/>
      <c r="QS203" s="649" t="n"/>
      <c r="QT203" s="649" t="n"/>
      <c r="QU203" s="649" t="n"/>
      <c r="QV203" s="649" t="n"/>
      <c r="QW203" s="649" t="n"/>
      <c r="QX203" s="649" t="n"/>
      <c r="QY203" s="649" t="n"/>
      <c r="QZ203" s="649" t="n"/>
      <c r="RA203" s="649" t="n"/>
      <c r="RB203" s="649" t="n"/>
      <c r="RC203" s="649" t="n"/>
      <c r="RD203" s="649" t="n"/>
      <c r="RE203" s="649" t="n"/>
      <c r="RF203" s="642">
        <f>SUM(E203:RE203)-QF203-QL203-SUM(QO203:QQ203)-SUM(QT203:QV203)</f>
        <v/>
      </c>
      <c r="RG203" s="643" t="n"/>
      <c r="RH203" s="644">
        <f>SUM(E203:G203)</f>
        <v/>
      </c>
      <c r="RI203" s="644">
        <f>SUM(H203:BN203)</f>
        <v/>
      </c>
      <c r="RJ203" s="644">
        <f>SUM(BO203:CT203)</f>
        <v/>
      </c>
      <c r="RK203" s="645">
        <f>SUM(CU203:CW203)</f>
        <v/>
      </c>
      <c r="RL203" s="644">
        <f>SUM(CX203:DH203)</f>
        <v/>
      </c>
      <c r="RM203" s="644">
        <f>SUM(DI203:DU203)</f>
        <v/>
      </c>
      <c r="RN203" s="644">
        <f>SUM(DV203:EZ203)</f>
        <v/>
      </c>
      <c r="RO203" s="644">
        <f>SUM(FA203:FB203)</f>
        <v/>
      </c>
      <c r="RP203" s="644">
        <f>SUM(FC203:FH203)</f>
        <v/>
      </c>
      <c r="RQ203" s="644">
        <f>SUM(FI203:GB203)</f>
        <v/>
      </c>
      <c r="RR203" s="644">
        <f>SUM(GC203:GW203)</f>
        <v/>
      </c>
      <c r="RS203" s="644">
        <f>SUM(GX203:IP203)</f>
        <v/>
      </c>
      <c r="RT203" s="644">
        <f>SUM(IQ203:JC203)</f>
        <v/>
      </c>
      <c r="RU203" s="644">
        <f>SUM(JD203:JV203)</f>
        <v/>
      </c>
      <c r="RV203" s="644">
        <f>SUM(JW203:MA203)</f>
        <v/>
      </c>
      <c r="RW203" s="644">
        <f>SUM(MB203:MN203)</f>
        <v/>
      </c>
      <c r="RX203" s="644">
        <f>MO203</f>
        <v/>
      </c>
      <c r="RY203" s="644">
        <f>SUM(MP203:MQ203)</f>
        <v/>
      </c>
      <c r="RZ203" s="644">
        <f>SUM(MR203:MT203)</f>
        <v/>
      </c>
      <c r="SA203" s="644">
        <f>SUM(MU203:MW203)</f>
        <v/>
      </c>
      <c r="SB203" s="644">
        <f>SUM(MX203:MZ203)</f>
        <v/>
      </c>
      <c r="SC203" s="644">
        <f>SUM(NA203:NB203)</f>
        <v/>
      </c>
      <c r="SD203" s="644">
        <f>SUM(NC203)</f>
        <v/>
      </c>
      <c r="SE203" s="644">
        <f>SUM(ND203:NF203)</f>
        <v/>
      </c>
      <c r="SF203" s="644">
        <f>SUM(NG203)</f>
        <v/>
      </c>
      <c r="SG203" s="644">
        <f>SUM(NH203)</f>
        <v/>
      </c>
      <c r="SH203" s="644">
        <f>NI203</f>
        <v/>
      </c>
      <c r="SI203" s="644">
        <f>NJ203</f>
        <v/>
      </c>
      <c r="SJ203" s="644">
        <f>SUM(NK203:NP203)</f>
        <v/>
      </c>
      <c r="SK203" s="644">
        <f>SUM(NQ203:PN203)</f>
        <v/>
      </c>
      <c r="SL203" s="644">
        <f>SUM(PO203:PX203)</f>
        <v/>
      </c>
      <c r="SM203" s="644">
        <f>SUM(PY203:PZ203)</f>
        <v/>
      </c>
      <c r="SN203" s="644">
        <f>SUM(QA203:QB203)</f>
        <v/>
      </c>
      <c r="SO203" s="644">
        <f>SUM(QC203:QE203)</f>
        <v/>
      </c>
      <c r="SP203" s="644">
        <f>SUM(QG203:QK203)</f>
        <v/>
      </c>
      <c r="SQ203" s="644">
        <f>SUM(QM203:QN203)</f>
        <v/>
      </c>
      <c r="SR203" s="644">
        <f>SUM(QO203)</f>
        <v/>
      </c>
      <c r="SS203" s="644">
        <f>SUM(QP203)+QQ203</f>
        <v/>
      </c>
      <c r="ST203" s="644">
        <f>SUM(QR203)</f>
        <v/>
      </c>
      <c r="SU203" s="644">
        <f>SUM(QS203)</f>
        <v/>
      </c>
      <c r="SV203" s="644">
        <f>SUM(QT203)</f>
        <v/>
      </c>
      <c r="SW203" s="644">
        <f>SUM(QU203)</f>
        <v/>
      </c>
      <c r="SX203" s="644">
        <f>SUM(QV203)</f>
        <v/>
      </c>
      <c r="SY203" s="644">
        <f>SUM(QW203:RE203)</f>
        <v/>
      </c>
      <c r="SZ203" s="646">
        <f>SUM(RH203:SX203)-SUM(SR203:SS203)-SUM(SV203:SX203)</f>
        <v/>
      </c>
      <c r="TB203" s="651" t="n"/>
      <c r="TC203" s="651" t="n"/>
      <c r="TE203" s="651" t="n"/>
      <c r="TF203" s="651" t="n"/>
      <c r="TG203" s="651" t="n"/>
      <c r="TH203" s="651" t="n"/>
      <c r="TI203" s="651" t="n"/>
      <c r="TJ203" s="651" t="n"/>
      <c r="TK203" s="651" t="n"/>
      <c r="TL203" s="651" t="n"/>
      <c r="TM203" s="651" t="n"/>
      <c r="TN203" s="651" t="n"/>
      <c r="TO203" s="651" t="n"/>
      <c r="TP203" s="651" t="n"/>
      <c r="TQ203" s="651" t="n"/>
      <c r="TR203" s="651" t="n"/>
      <c r="TS203" s="651" t="n"/>
      <c r="TT203" s="651" t="n"/>
      <c r="TU203" s="651" t="n"/>
    </row>
    <row r="204" ht="14.5" customHeight="1">
      <c r="A204" s="1100" t="n"/>
      <c r="B204" s="1101" t="n"/>
      <c r="C204" s="1102" t="n"/>
      <c r="D204" s="461" t="inlineStr">
        <is>
          <t>SUBSIDIADO</t>
        </is>
      </c>
      <c r="E204" s="649" t="n">
        <v>29</v>
      </c>
      <c r="F204" s="649" t="n">
        <v>1</v>
      </c>
      <c r="G204" s="649" t="n"/>
      <c r="H204" s="649" t="n">
        <v>18</v>
      </c>
      <c r="I204" s="649" t="n"/>
      <c r="J204" s="649" t="n"/>
      <c r="K204" s="649" t="n"/>
      <c r="L204" s="649" t="n"/>
      <c r="M204" s="649" t="n"/>
      <c r="N204" s="649" t="n"/>
      <c r="O204" s="649" t="n"/>
      <c r="P204" s="649" t="n"/>
      <c r="Q204" s="649" t="n"/>
      <c r="R204" s="649" t="n"/>
      <c r="S204" s="649" t="n"/>
      <c r="T204" s="649" t="n"/>
      <c r="U204" s="649" t="n"/>
      <c r="V204" s="649" t="n"/>
      <c r="W204" s="649" t="n"/>
      <c r="X204" s="649" t="n"/>
      <c r="Y204" s="649" t="n"/>
      <c r="Z204" s="649" t="n"/>
      <c r="AA204" s="649" t="n"/>
      <c r="AB204" s="649" t="n"/>
      <c r="AC204" s="649" t="n"/>
      <c r="AD204" s="649" t="n"/>
      <c r="AE204" s="649" t="n"/>
      <c r="AF204" s="649" t="n"/>
      <c r="AG204" s="649" t="n"/>
      <c r="AH204" s="649" t="n"/>
      <c r="AI204" s="649" t="n"/>
      <c r="AJ204" s="649" t="n"/>
      <c r="AK204" s="649" t="n"/>
      <c r="AL204" s="649" t="n"/>
      <c r="AM204" s="649" t="n"/>
      <c r="AN204" s="649" t="n"/>
      <c r="AO204" s="649" t="n"/>
      <c r="AP204" s="649" t="n"/>
      <c r="AQ204" s="649" t="n"/>
      <c r="AR204" s="649" t="n"/>
      <c r="AS204" s="649" t="n"/>
      <c r="AT204" s="649" t="n"/>
      <c r="AU204" s="649" t="n"/>
      <c r="AV204" s="649" t="n"/>
      <c r="AW204" s="649" t="n"/>
      <c r="AX204" s="649" t="n"/>
      <c r="AY204" s="649" t="n"/>
      <c r="AZ204" s="649" t="n"/>
      <c r="BA204" s="649" t="n"/>
      <c r="BB204" s="649" t="n"/>
      <c r="BC204" s="649" t="n"/>
      <c r="BD204" s="649" t="n"/>
      <c r="BE204" s="649" t="n"/>
      <c r="BF204" s="649" t="n"/>
      <c r="BG204" s="649" t="n"/>
      <c r="BH204" s="649" t="n"/>
      <c r="BI204" s="649" t="n"/>
      <c r="BJ204" s="649" t="n"/>
      <c r="BK204" s="649" t="n">
        <v>1</v>
      </c>
      <c r="BL204" s="649" t="n"/>
      <c r="BM204" s="649" t="n">
        <v>2</v>
      </c>
      <c r="BN204" s="649" t="n"/>
      <c r="BO204" s="649" t="n">
        <v>30</v>
      </c>
      <c r="BP204" s="649" t="n">
        <v>49</v>
      </c>
      <c r="BQ204" s="649" t="n">
        <v>43</v>
      </c>
      <c r="BR204" s="649" t="n"/>
      <c r="BS204" s="649" t="n">
        <v>3</v>
      </c>
      <c r="BT204" s="649" t="n">
        <v>5</v>
      </c>
      <c r="BU204" s="649" t="n"/>
      <c r="BV204" s="649" t="n"/>
      <c r="BW204" s="649" t="n"/>
      <c r="BX204" s="649" t="n"/>
      <c r="BY204" s="649" t="n"/>
      <c r="BZ204" s="649" t="n"/>
      <c r="CA204" s="649" t="n"/>
      <c r="CB204" s="649" t="n"/>
      <c r="CC204" s="649" t="n"/>
      <c r="CD204" s="649" t="n"/>
      <c r="CE204" s="649" t="n"/>
      <c r="CF204" s="649" t="n"/>
      <c r="CG204" s="649" t="n">
        <v>39</v>
      </c>
      <c r="CH204" s="649" t="n"/>
      <c r="CI204" s="649" t="n"/>
      <c r="CJ204" s="649" t="n"/>
      <c r="CK204" s="649" t="n"/>
      <c r="CL204" s="649" t="n">
        <v>57</v>
      </c>
      <c r="CM204" s="649" t="n"/>
      <c r="CN204" s="649" t="n"/>
      <c r="CO204" s="649" t="n"/>
      <c r="CP204" s="649" t="n"/>
      <c r="CQ204" s="649" t="n"/>
      <c r="CR204" s="649" t="n"/>
      <c r="CS204" s="649" t="n"/>
      <c r="CT204" s="649" t="n"/>
      <c r="CU204" s="649" t="n"/>
      <c r="CV204" s="649" t="n"/>
      <c r="CW204" s="649" t="n"/>
      <c r="CX204" s="649" t="n">
        <v>30</v>
      </c>
      <c r="CY204" s="649" t="n">
        <v>49</v>
      </c>
      <c r="CZ204" s="649" t="n">
        <v>43</v>
      </c>
      <c r="DA204" s="649" t="n">
        <v>39</v>
      </c>
      <c r="DB204" s="649" t="n"/>
      <c r="DC204" s="649" t="n">
        <v>3</v>
      </c>
      <c r="DD204" s="649" t="n">
        <v>5</v>
      </c>
      <c r="DE204" s="649" t="n"/>
      <c r="DF204" s="649" t="n"/>
      <c r="DG204" s="649" t="n"/>
      <c r="DH204" s="649" t="n"/>
      <c r="DI204" s="649" t="n"/>
      <c r="DJ204" s="649" t="n"/>
      <c r="DK204" s="649" t="n"/>
      <c r="DL204" s="649" t="n"/>
      <c r="DM204" s="649" t="n"/>
      <c r="DN204" s="649" t="n"/>
      <c r="DO204" s="649" t="n"/>
      <c r="DP204" s="649" t="n"/>
      <c r="DQ204" s="649" t="n"/>
      <c r="DR204" s="649" t="n"/>
      <c r="DS204" s="649" t="n"/>
      <c r="DT204" s="649" t="n"/>
      <c r="DU204" s="649" t="n">
        <v>57</v>
      </c>
      <c r="DV204" s="649" t="n"/>
      <c r="DW204" s="649" t="n"/>
      <c r="DX204" s="649" t="n"/>
      <c r="DY204" s="649" t="n"/>
      <c r="DZ204" s="649" t="n"/>
      <c r="EA204" s="649" t="n"/>
      <c r="EB204" s="649" t="n"/>
      <c r="EC204" s="649" t="n"/>
      <c r="ED204" s="649" t="n"/>
      <c r="EE204" s="649" t="n"/>
      <c r="EF204" s="649" t="n"/>
      <c r="EG204" s="649" t="n"/>
      <c r="EH204" s="649" t="n"/>
      <c r="EI204" s="649" t="n"/>
      <c r="EJ204" s="649" t="n"/>
      <c r="EK204" s="649" t="n"/>
      <c r="EL204" s="649" t="n"/>
      <c r="EM204" s="649" t="n"/>
      <c r="EN204" s="649" t="n"/>
      <c r="EO204" s="649" t="n"/>
      <c r="EP204" s="649" t="n"/>
      <c r="EQ204" s="649" t="n"/>
      <c r="ER204" s="649" t="n"/>
      <c r="ES204" s="649" t="n"/>
      <c r="ET204" s="649" t="n"/>
      <c r="EU204" s="649" t="n"/>
      <c r="EV204" s="649" t="n"/>
      <c r="EW204" s="649" t="n"/>
      <c r="EX204" s="649" t="n"/>
      <c r="EY204" s="649" t="n"/>
      <c r="EZ204" s="649" t="n"/>
      <c r="FA204" s="649" t="n">
        <v>27</v>
      </c>
      <c r="FB204" s="649" t="n">
        <v>43</v>
      </c>
      <c r="FC204" s="649" t="n">
        <v>30</v>
      </c>
      <c r="FD204" s="649" t="n">
        <v>49</v>
      </c>
      <c r="FE204" s="649" t="n">
        <v>40</v>
      </c>
      <c r="FF204" s="649" t="n"/>
      <c r="FG204" s="649" t="n">
        <v>3</v>
      </c>
      <c r="FH204" s="649" t="n"/>
      <c r="FI204" s="649" t="n">
        <v>40</v>
      </c>
      <c r="FJ204" s="649" t="n"/>
      <c r="FK204" s="649" t="n"/>
      <c r="FL204" s="649" t="n"/>
      <c r="FM204" s="649" t="n"/>
      <c r="FN204" s="649" t="n"/>
      <c r="FO204" s="649" t="n"/>
      <c r="FP204" s="649" t="n"/>
      <c r="FQ204" s="649" t="n"/>
      <c r="FR204" s="649" t="n"/>
      <c r="FS204" s="649" t="n">
        <v>39</v>
      </c>
      <c r="FT204" s="649" t="n"/>
      <c r="FU204" s="649" t="n"/>
      <c r="FV204" s="649" t="n"/>
      <c r="FW204" s="649" t="n">
        <v>8</v>
      </c>
      <c r="FX204" s="649" t="n">
        <v>1</v>
      </c>
      <c r="FY204" s="649" t="n"/>
      <c r="FZ204" s="649" t="n"/>
      <c r="GA204" s="649" t="n"/>
      <c r="GB204" s="649" t="n"/>
      <c r="GC204" s="649" t="n"/>
      <c r="GD204" s="649" t="n"/>
      <c r="GE204" s="649" t="n"/>
      <c r="GF204" s="649" t="n"/>
      <c r="GG204" s="649" t="n"/>
      <c r="GH204" s="649" t="n"/>
      <c r="GI204" s="649" t="n"/>
      <c r="GJ204" s="649" t="n"/>
      <c r="GK204" s="649" t="n"/>
      <c r="GL204" s="649" t="n"/>
      <c r="GM204" s="649" t="n"/>
      <c r="GN204" s="649" t="n"/>
      <c r="GO204" s="649" t="n"/>
      <c r="GP204" s="649" t="n"/>
      <c r="GQ204" s="649" t="n"/>
      <c r="GR204" s="649" t="n"/>
      <c r="GS204" s="649" t="n"/>
      <c r="GT204" s="649" t="n"/>
      <c r="GU204" s="649" t="n"/>
      <c r="GV204" s="649" t="n"/>
      <c r="GW204" s="649" t="n"/>
      <c r="GX204" s="649" t="n">
        <v>2</v>
      </c>
      <c r="GY204" s="649" t="n">
        <v>31</v>
      </c>
      <c r="GZ204" s="649" t="n"/>
      <c r="HA204" s="649" t="n"/>
      <c r="HB204" s="649" t="n"/>
      <c r="HC204" s="649" t="n"/>
      <c r="HD204" s="649" t="n"/>
      <c r="HE204" s="649" t="n"/>
      <c r="HF204" s="649" t="n">
        <v>1</v>
      </c>
      <c r="HG204" s="649" t="n">
        <v>1</v>
      </c>
      <c r="HH204" s="649" t="n">
        <v>1</v>
      </c>
      <c r="HI204" s="649" t="n"/>
      <c r="HJ204" s="649" t="n">
        <v>1</v>
      </c>
      <c r="HK204" s="649" t="n"/>
      <c r="HL204" s="649" t="n"/>
      <c r="HM204" s="649" t="n"/>
      <c r="HN204" s="649" t="n"/>
      <c r="HO204" s="649" t="n">
        <v>1</v>
      </c>
      <c r="HP204" s="649" t="n"/>
      <c r="HQ204" s="649" t="n"/>
      <c r="HR204" s="649" t="n"/>
      <c r="HS204" s="649" t="n">
        <v>4</v>
      </c>
      <c r="HT204" s="649" t="n">
        <v>2</v>
      </c>
      <c r="HU204" s="649" t="n">
        <v>3</v>
      </c>
      <c r="HV204" s="649" t="n">
        <v>2</v>
      </c>
      <c r="HW204" s="649" t="n"/>
      <c r="HX204" s="649" t="n"/>
      <c r="HY204" s="649" t="n"/>
      <c r="HZ204" s="649" t="n"/>
      <c r="IA204" s="649" t="n"/>
      <c r="IB204" s="649" t="n"/>
      <c r="IC204" s="649" t="n"/>
      <c r="ID204" s="649" t="n"/>
      <c r="IE204" s="649" t="n"/>
      <c r="IF204" s="649" t="n"/>
      <c r="IG204" s="649" t="n"/>
      <c r="IH204" s="649" t="n"/>
      <c r="II204" s="649" t="n"/>
      <c r="IJ204" s="649" t="n"/>
      <c r="IK204" s="649" t="n"/>
      <c r="IL204" s="649" t="n"/>
      <c r="IM204" s="649" t="n"/>
      <c r="IN204" s="649" t="n"/>
      <c r="IO204" s="649" t="n"/>
      <c r="IP204" s="649" t="n"/>
      <c r="IQ204" s="649" t="n">
        <v>40</v>
      </c>
      <c r="IR204" s="649" t="n"/>
      <c r="IS204" s="649" t="n"/>
      <c r="IT204" s="649" t="n"/>
      <c r="IU204" s="649" t="n"/>
      <c r="IV204" s="649" t="n"/>
      <c r="IW204" s="649" t="n"/>
      <c r="IX204" s="649" t="n"/>
      <c r="IY204" s="649" t="n"/>
      <c r="IZ204" s="649" t="n"/>
      <c r="JA204" s="649" t="n"/>
      <c r="JB204" s="649" t="n"/>
      <c r="JC204" s="649" t="n"/>
      <c r="JD204" s="649" t="n">
        <v>40</v>
      </c>
      <c r="JE204" s="649" t="n"/>
      <c r="JF204" s="649" t="n"/>
      <c r="JG204" s="649" t="n"/>
      <c r="JH204" s="649" t="n"/>
      <c r="JI204" s="649" t="n"/>
      <c r="JJ204" s="649" t="n"/>
      <c r="JK204" s="649" t="n"/>
      <c r="JL204" s="649" t="n"/>
      <c r="JM204" s="649" t="n"/>
      <c r="JN204" s="649" t="n"/>
      <c r="JO204" s="649" t="n"/>
      <c r="JP204" s="649" t="n">
        <v>57</v>
      </c>
      <c r="JQ204" s="649" t="n"/>
      <c r="JR204" s="649" t="n"/>
      <c r="JS204" s="649" t="n"/>
      <c r="JT204" s="649" t="n"/>
      <c r="JU204" s="649" t="n"/>
      <c r="JV204" s="649" t="n"/>
      <c r="JW204" s="649" t="n"/>
      <c r="JX204" s="649" t="n"/>
      <c r="JY204" s="649" t="n"/>
      <c r="JZ204" s="649" t="n"/>
      <c r="KA204" s="649" t="n"/>
      <c r="KB204" s="649" t="n"/>
      <c r="KC204" s="649" t="n"/>
      <c r="KD204" s="649" t="n"/>
      <c r="KE204" s="649" t="n"/>
      <c r="KF204" s="649" t="n"/>
      <c r="KG204" s="649" t="n"/>
      <c r="KH204" s="649" t="n"/>
      <c r="KI204" s="649" t="n"/>
      <c r="KJ204" s="649" t="n"/>
      <c r="KK204" s="649" t="n"/>
      <c r="KL204" s="649" t="n">
        <v>13</v>
      </c>
      <c r="KM204" s="649" t="n"/>
      <c r="KN204" s="649" t="n"/>
      <c r="KO204" s="649" t="n"/>
      <c r="KP204" s="649" t="n">
        <v>21</v>
      </c>
      <c r="KQ204" s="649" t="n">
        <v>1</v>
      </c>
      <c r="KR204" s="649" t="n">
        <v>1</v>
      </c>
      <c r="KS204" s="649" t="n">
        <v>1</v>
      </c>
      <c r="KT204" s="649" t="n"/>
      <c r="KU204" s="649" t="n">
        <v>1</v>
      </c>
      <c r="KV204" s="649" t="n">
        <v>1</v>
      </c>
      <c r="KW204" s="649" t="n">
        <v>2</v>
      </c>
      <c r="KX204" s="649" t="n"/>
      <c r="KY204" s="649" t="n"/>
      <c r="KZ204" s="649" t="n"/>
      <c r="LA204" s="649" t="n"/>
      <c r="LB204" s="649" t="n"/>
      <c r="LC204" s="649" t="n"/>
      <c r="LD204" s="649" t="n"/>
      <c r="LE204" s="649" t="n"/>
      <c r="LF204" s="649" t="n"/>
      <c r="LG204" s="649" t="n"/>
      <c r="LH204" s="649" t="n"/>
      <c r="LI204" s="649" t="n"/>
      <c r="LJ204" s="649" t="n"/>
      <c r="LK204" s="649" t="n"/>
      <c r="LL204" s="649" t="n"/>
      <c r="LM204" s="649" t="n"/>
      <c r="LN204" s="649" t="n"/>
      <c r="LO204" s="649" t="n"/>
      <c r="LP204" s="649" t="n"/>
      <c r="LQ204" s="649" t="n"/>
      <c r="LR204" s="649" t="n"/>
      <c r="LS204" s="649" t="n"/>
      <c r="LT204" s="649" t="n"/>
      <c r="LU204" s="649" t="n"/>
      <c r="LV204" s="649" t="n"/>
      <c r="LW204" s="649" t="n"/>
      <c r="LX204" s="649" t="n"/>
      <c r="LY204" s="649" t="n"/>
      <c r="LZ204" s="649" t="n"/>
      <c r="MA204" s="649" t="n"/>
      <c r="MB204" s="649" t="n"/>
      <c r="MC204" s="649" t="n"/>
      <c r="MD204" s="649" t="n"/>
      <c r="ME204" s="649" t="n"/>
      <c r="MF204" s="649" t="n"/>
      <c r="MG204" s="649" t="n"/>
      <c r="MH204" s="649" t="n">
        <v>30</v>
      </c>
      <c r="MI204" s="649" t="n"/>
      <c r="MJ204" s="649" t="n"/>
      <c r="MK204" s="649" t="n"/>
      <c r="ML204" s="649" t="n"/>
      <c r="MM204" s="649" t="n"/>
      <c r="MN204" s="649" t="n"/>
      <c r="MO204" s="649" t="n">
        <v>31</v>
      </c>
      <c r="MP204" s="649" t="n"/>
      <c r="MQ204" s="649" t="n"/>
      <c r="MR204" s="649" t="n"/>
      <c r="MS204" s="649" t="n"/>
      <c r="MT204" s="649" t="n"/>
      <c r="MU204" s="649" t="n"/>
      <c r="MV204" s="649" t="n"/>
      <c r="MW204" s="649" t="n"/>
      <c r="MX204" s="649" t="n"/>
      <c r="MY204" s="649" t="n"/>
      <c r="MZ204" s="649" t="n">
        <v>44</v>
      </c>
      <c r="NA204" s="649" t="n"/>
      <c r="NB204" s="649" t="n">
        <v>11</v>
      </c>
      <c r="NC204" s="649" t="n">
        <v>37</v>
      </c>
      <c r="ND204" s="649" t="n"/>
      <c r="NE204" s="649" t="n"/>
      <c r="NF204" s="649" t="n">
        <v>22</v>
      </c>
      <c r="NG204" s="649" t="n">
        <v>19</v>
      </c>
      <c r="NH204" s="649" t="n">
        <v>20</v>
      </c>
      <c r="NI204" s="649" t="n"/>
      <c r="NJ204" s="649" t="n"/>
      <c r="NK204" s="649" t="n"/>
      <c r="NL204" s="649" t="n"/>
      <c r="NM204" s="649" t="n"/>
      <c r="NN204" s="649" t="n"/>
      <c r="NO204" s="649" t="n"/>
      <c r="NP204" s="649" t="n"/>
      <c r="NQ204" s="650" t="n"/>
      <c r="NR204" s="650" t="n"/>
      <c r="NS204" s="650" t="n"/>
      <c r="NT204" s="650" t="n"/>
      <c r="NU204" s="650" t="n"/>
      <c r="NV204" s="650" t="n"/>
      <c r="NW204" s="650" t="n"/>
      <c r="NX204" s="650" t="n"/>
      <c r="NY204" s="649" t="n"/>
      <c r="NZ204" s="649" t="n"/>
      <c r="OA204" s="649" t="n"/>
      <c r="OB204" s="649" t="n"/>
      <c r="OC204" s="649" t="n"/>
      <c r="OD204" s="649" t="n"/>
      <c r="OE204" s="649" t="n"/>
      <c r="OF204" s="649" t="n"/>
      <c r="OG204" s="650" t="n"/>
      <c r="OH204" s="650" t="n"/>
      <c r="OI204" s="650" t="n"/>
      <c r="OJ204" s="650" t="n"/>
      <c r="OK204" s="650" t="n"/>
      <c r="OL204" s="650" t="n"/>
      <c r="OM204" s="650" t="n"/>
      <c r="ON204" s="650" t="n"/>
      <c r="OO204" s="650" t="n"/>
      <c r="OP204" s="650" t="n"/>
      <c r="OQ204" s="650" t="n"/>
      <c r="OR204" s="650" t="n"/>
      <c r="OS204" s="650" t="n"/>
      <c r="OT204" s="650" t="n"/>
      <c r="OU204" s="650" t="n"/>
      <c r="OV204" s="650" t="n"/>
      <c r="OW204" s="649" t="n"/>
      <c r="OX204" s="649" t="n"/>
      <c r="OY204" s="649" t="n"/>
      <c r="OZ204" s="649" t="n"/>
      <c r="PA204" s="649" t="n"/>
      <c r="PB204" s="649" t="n"/>
      <c r="PC204" s="649" t="n"/>
      <c r="PD204" s="649" t="n"/>
      <c r="PE204" s="649" t="n"/>
      <c r="PF204" s="649" t="n"/>
      <c r="PG204" s="649" t="n"/>
      <c r="PH204" s="649" t="n"/>
      <c r="PI204" s="649" t="n"/>
      <c r="PJ204" s="649" t="n"/>
      <c r="PK204" s="649" t="n"/>
      <c r="PL204" s="649" t="n"/>
      <c r="PM204" s="649" t="n"/>
      <c r="PN204" s="649" t="n"/>
      <c r="PO204" s="649" t="n">
        <v>7</v>
      </c>
      <c r="PP204" s="649" t="n"/>
      <c r="PQ204" s="649" t="n">
        <v>15</v>
      </c>
      <c r="PR204" s="649" t="n"/>
      <c r="PS204" s="649" t="n">
        <v>16</v>
      </c>
      <c r="PT204" s="649" t="n"/>
      <c r="PU204" s="649" t="n">
        <v>7</v>
      </c>
      <c r="PV204" s="649" t="n"/>
      <c r="PW204" s="649" t="n"/>
      <c r="PX204" s="649" t="n"/>
      <c r="PY204" s="649" t="n"/>
      <c r="PZ204" s="649" t="n"/>
      <c r="QA204" s="649" t="n"/>
      <c r="QB204" s="649" t="n"/>
      <c r="QC204" s="649" t="n"/>
      <c r="QD204" s="649" t="n"/>
      <c r="QE204" s="649" t="n"/>
      <c r="QF204" s="649" t="n"/>
      <c r="QG204" s="649" t="n"/>
      <c r="QH204" s="649" t="n"/>
      <c r="QI204" s="649" t="n"/>
      <c r="QJ204" s="649" t="n"/>
      <c r="QK204" s="649" t="n"/>
      <c r="QL204" s="649" t="n"/>
      <c r="QM204" s="649" t="n"/>
      <c r="QN204" s="649" t="n"/>
      <c r="QO204" s="649" t="n"/>
      <c r="QP204" s="649" t="n"/>
      <c r="QQ204" s="649" t="n"/>
      <c r="QR204" s="649" t="n"/>
      <c r="QS204" s="649" t="n"/>
      <c r="QT204" s="649" t="n"/>
      <c r="QU204" s="649" t="n"/>
      <c r="QV204" s="649" t="n"/>
      <c r="QW204" s="649" t="n"/>
      <c r="QX204" s="649" t="n"/>
      <c r="QY204" s="649" t="n"/>
      <c r="QZ204" s="649" t="n"/>
      <c r="RA204" s="649" t="n"/>
      <c r="RB204" s="649" t="n"/>
      <c r="RC204" s="649" t="n"/>
      <c r="RD204" s="649" t="n"/>
      <c r="RE204" s="649" t="n"/>
      <c r="RF204" s="642">
        <f>SUM(E204:RE204)-QF204-QL204-SUM(QO204:QQ204)-SUM(QT204:QV204)</f>
        <v/>
      </c>
      <c r="RG204" s="643" t="n"/>
      <c r="RH204" s="644">
        <f>SUM(E204:G204)</f>
        <v/>
      </c>
      <c r="RI204" s="644">
        <f>SUM(H204:BN204)</f>
        <v/>
      </c>
      <c r="RJ204" s="644">
        <f>SUM(BO204:CT204)</f>
        <v/>
      </c>
      <c r="RK204" s="645">
        <f>SUM(CU204:CW204)</f>
        <v/>
      </c>
      <c r="RL204" s="644">
        <f>SUM(CX204:DH204)</f>
        <v/>
      </c>
      <c r="RM204" s="644">
        <f>SUM(DI204:DU204)</f>
        <v/>
      </c>
      <c r="RN204" s="644">
        <f>SUM(DV204:EZ204)</f>
        <v/>
      </c>
      <c r="RO204" s="644">
        <f>SUM(FA204:FB204)</f>
        <v/>
      </c>
      <c r="RP204" s="644">
        <f>SUM(FC204:FH204)</f>
        <v/>
      </c>
      <c r="RQ204" s="644">
        <f>SUM(FI204:GB204)</f>
        <v/>
      </c>
      <c r="RR204" s="644">
        <f>SUM(GC204:GW204)</f>
        <v/>
      </c>
      <c r="RS204" s="644">
        <f>SUM(GX204:IP204)</f>
        <v/>
      </c>
      <c r="RT204" s="644">
        <f>SUM(IQ204:JC204)</f>
        <v/>
      </c>
      <c r="RU204" s="644">
        <f>SUM(JD204:JV204)</f>
        <v/>
      </c>
      <c r="RV204" s="644">
        <f>SUM(JW204:MA204)</f>
        <v/>
      </c>
      <c r="RW204" s="644">
        <f>SUM(MB204:MN204)</f>
        <v/>
      </c>
      <c r="RX204" s="644">
        <f>MO204</f>
        <v/>
      </c>
      <c r="RY204" s="644">
        <f>SUM(MP204:MQ204)</f>
        <v/>
      </c>
      <c r="RZ204" s="644">
        <f>SUM(MR204:MT204)</f>
        <v/>
      </c>
      <c r="SA204" s="644">
        <f>SUM(MU204:MW204)</f>
        <v/>
      </c>
      <c r="SB204" s="644">
        <f>SUM(MX204:MZ204)</f>
        <v/>
      </c>
      <c r="SC204" s="644">
        <f>SUM(NA204:NB204)</f>
        <v/>
      </c>
      <c r="SD204" s="644">
        <f>SUM(NC204)</f>
        <v/>
      </c>
      <c r="SE204" s="644">
        <f>SUM(ND204:NF204)</f>
        <v/>
      </c>
      <c r="SF204" s="644">
        <f>SUM(NG204)</f>
        <v/>
      </c>
      <c r="SG204" s="644">
        <f>SUM(NH204)</f>
        <v/>
      </c>
      <c r="SH204" s="644">
        <f>NI204</f>
        <v/>
      </c>
      <c r="SI204" s="644">
        <f>NJ204</f>
        <v/>
      </c>
      <c r="SJ204" s="644">
        <f>SUM(NK204:NP204)</f>
        <v/>
      </c>
      <c r="SK204" s="644">
        <f>SUM(NQ204:PN204)</f>
        <v/>
      </c>
      <c r="SL204" s="644">
        <f>SUM(PO204:PX204)</f>
        <v/>
      </c>
      <c r="SM204" s="644">
        <f>SUM(PY204:PZ204)</f>
        <v/>
      </c>
      <c r="SN204" s="644">
        <f>SUM(QA204:QB204)</f>
        <v/>
      </c>
      <c r="SO204" s="644">
        <f>SUM(QC204:QE204)</f>
        <v/>
      </c>
      <c r="SP204" s="644">
        <f>SUM(QG204:QK204)</f>
        <v/>
      </c>
      <c r="SQ204" s="644">
        <f>SUM(QM204:QN204)</f>
        <v/>
      </c>
      <c r="SR204" s="644">
        <f>SUM(QO204)</f>
        <v/>
      </c>
      <c r="SS204" s="644">
        <f>SUM(QP204)+QQ204</f>
        <v/>
      </c>
      <c r="ST204" s="644">
        <f>SUM(QR204)</f>
        <v/>
      </c>
      <c r="SU204" s="644">
        <f>SUM(QS204)</f>
        <v/>
      </c>
      <c r="SV204" s="644">
        <f>SUM(QT204)</f>
        <v/>
      </c>
      <c r="SW204" s="644">
        <f>SUM(QU204)</f>
        <v/>
      </c>
      <c r="SX204" s="644">
        <f>SUM(QV204)</f>
        <v/>
      </c>
      <c r="SY204" s="644">
        <f>SUM(QW204:RE204)</f>
        <v/>
      </c>
      <c r="SZ204" s="646">
        <f>SUM(RH204:SX204)-SUM(SR204:SS204)-SUM(SV204:SX204)</f>
        <v/>
      </c>
      <c r="TB204" s="651" t="n"/>
      <c r="TC204" s="651" t="n"/>
      <c r="TE204" s="651" t="n"/>
      <c r="TF204" s="651" t="n"/>
      <c r="TG204" s="651" t="n"/>
      <c r="TH204" s="651" t="n"/>
      <c r="TI204" s="651" t="n"/>
      <c r="TJ204" s="651" t="n"/>
      <c r="TK204" s="651" t="n"/>
      <c r="TL204" s="651" t="n"/>
      <c r="TM204" s="651" t="n"/>
      <c r="TN204" s="651" t="n"/>
      <c r="TO204" s="651" t="n"/>
      <c r="TP204" s="651" t="n"/>
      <c r="TQ204" s="651" t="n"/>
      <c r="TR204" s="651" t="n"/>
      <c r="TS204" s="651" t="n"/>
      <c r="TT204" s="651" t="n"/>
      <c r="TU204" s="651" t="n"/>
    </row>
    <row r="205" ht="14.5" customHeight="1">
      <c r="A205" s="1100" t="n"/>
      <c r="B205" s="1101" t="n"/>
      <c r="C205" s="1102" t="n"/>
      <c r="D205" s="462" t="inlineStr">
        <is>
          <t>POBRE NO ASEGURADO</t>
        </is>
      </c>
      <c r="E205" s="649" t="n"/>
      <c r="F205" s="649" t="n">
        <v>1</v>
      </c>
      <c r="G205" s="649" t="n"/>
      <c r="H205" s="649" t="n"/>
      <c r="I205" s="649" t="n"/>
      <c r="J205" s="649" t="n"/>
      <c r="K205" s="649" t="n"/>
      <c r="L205" s="649" t="n"/>
      <c r="M205" s="649" t="n"/>
      <c r="N205" s="649" t="n"/>
      <c r="O205" s="649" t="n"/>
      <c r="P205" s="649" t="n"/>
      <c r="Q205" s="649" t="n"/>
      <c r="R205" s="649" t="n"/>
      <c r="S205" s="649" t="n"/>
      <c r="T205" s="649" t="n"/>
      <c r="U205" s="649" t="n"/>
      <c r="V205" s="649" t="n"/>
      <c r="W205" s="649" t="n"/>
      <c r="X205" s="649" t="n"/>
      <c r="Y205" s="649" t="n"/>
      <c r="Z205" s="649" t="n"/>
      <c r="AA205" s="649" t="n"/>
      <c r="AB205" s="649" t="n"/>
      <c r="AC205" s="649" t="n"/>
      <c r="AD205" s="649" t="n"/>
      <c r="AE205" s="649" t="n"/>
      <c r="AF205" s="649" t="n"/>
      <c r="AG205" s="649" t="n"/>
      <c r="AH205" s="649" t="n"/>
      <c r="AI205" s="649" t="n"/>
      <c r="AJ205" s="649" t="n"/>
      <c r="AK205" s="649" t="n"/>
      <c r="AL205" s="649" t="n"/>
      <c r="AM205" s="649" t="n"/>
      <c r="AN205" s="649" t="n"/>
      <c r="AO205" s="649" t="n"/>
      <c r="AP205" s="649" t="n"/>
      <c r="AQ205" s="649" t="n"/>
      <c r="AR205" s="649" t="n"/>
      <c r="AS205" s="649" t="n"/>
      <c r="AT205" s="649" t="n"/>
      <c r="AU205" s="649" t="n"/>
      <c r="AV205" s="649" t="n"/>
      <c r="AW205" s="649" t="n"/>
      <c r="AX205" s="649" t="n"/>
      <c r="AY205" s="649" t="n"/>
      <c r="AZ205" s="649" t="n"/>
      <c r="BA205" s="649" t="n"/>
      <c r="BB205" s="649" t="n"/>
      <c r="BC205" s="649" t="n"/>
      <c r="BD205" s="649" t="n"/>
      <c r="BE205" s="649" t="n"/>
      <c r="BF205" s="649" t="n"/>
      <c r="BG205" s="649" t="n"/>
      <c r="BH205" s="649" t="n"/>
      <c r="BI205" s="649" t="n"/>
      <c r="BJ205" s="649" t="n"/>
      <c r="BK205" s="649" t="n"/>
      <c r="BL205" s="649" t="n"/>
      <c r="BM205" s="649" t="n"/>
      <c r="BN205" s="649" t="n"/>
      <c r="BO205" s="649" t="n">
        <v>2</v>
      </c>
      <c r="BP205" s="649" t="n">
        <v>3</v>
      </c>
      <c r="BQ205" s="649" t="n"/>
      <c r="BR205" s="649" t="n"/>
      <c r="BS205" s="649" t="n"/>
      <c r="BT205" s="649" t="n"/>
      <c r="BU205" s="649" t="n"/>
      <c r="BV205" s="649" t="n"/>
      <c r="BW205" s="649" t="n"/>
      <c r="BX205" s="649" t="n"/>
      <c r="BY205" s="649" t="n"/>
      <c r="BZ205" s="649" t="n"/>
      <c r="CA205" s="649" t="n"/>
      <c r="CB205" s="649" t="n"/>
      <c r="CC205" s="649" t="n"/>
      <c r="CD205" s="649" t="n"/>
      <c r="CE205" s="649" t="n"/>
      <c r="CF205" s="649" t="n"/>
      <c r="CG205" s="649" t="n"/>
      <c r="CH205" s="649" t="n"/>
      <c r="CI205" s="649" t="n"/>
      <c r="CJ205" s="649" t="n"/>
      <c r="CK205" s="649" t="n"/>
      <c r="CL205" s="649" t="n"/>
      <c r="CM205" s="649" t="n"/>
      <c r="CN205" s="649" t="n"/>
      <c r="CO205" s="649" t="n"/>
      <c r="CP205" s="649" t="n"/>
      <c r="CQ205" s="649" t="n"/>
      <c r="CR205" s="649" t="n"/>
      <c r="CS205" s="649" t="n"/>
      <c r="CT205" s="649" t="n"/>
      <c r="CU205" s="649" t="n"/>
      <c r="CV205" s="649" t="n"/>
      <c r="CW205" s="649" t="n"/>
      <c r="CX205" s="649" t="n">
        <v>2</v>
      </c>
      <c r="CY205" s="649" t="n">
        <v>3</v>
      </c>
      <c r="CZ205" s="649" t="n"/>
      <c r="DA205" s="649" t="n"/>
      <c r="DB205" s="649" t="n"/>
      <c r="DC205" s="649" t="n"/>
      <c r="DD205" s="649" t="n"/>
      <c r="DE205" s="649" t="n"/>
      <c r="DF205" s="649" t="n"/>
      <c r="DG205" s="649" t="n"/>
      <c r="DH205" s="649" t="n"/>
      <c r="DI205" s="649" t="n"/>
      <c r="DJ205" s="649" t="n"/>
      <c r="DK205" s="649" t="n"/>
      <c r="DL205" s="649" t="n"/>
      <c r="DM205" s="649" t="n"/>
      <c r="DN205" s="649" t="n"/>
      <c r="DO205" s="649" t="n"/>
      <c r="DP205" s="649" t="n"/>
      <c r="DQ205" s="649" t="n"/>
      <c r="DR205" s="649" t="n"/>
      <c r="DS205" s="649" t="n"/>
      <c r="DT205" s="649" t="n"/>
      <c r="DU205" s="649" t="n"/>
      <c r="DV205" s="649" t="n"/>
      <c r="DW205" s="649" t="n"/>
      <c r="DX205" s="649" t="n"/>
      <c r="DY205" s="649" t="n"/>
      <c r="DZ205" s="649" t="n"/>
      <c r="EA205" s="649" t="n"/>
      <c r="EB205" s="649" t="n"/>
      <c r="EC205" s="649" t="n"/>
      <c r="ED205" s="649" t="n"/>
      <c r="EE205" s="649" t="n"/>
      <c r="EF205" s="649" t="n"/>
      <c r="EG205" s="649" t="n"/>
      <c r="EH205" s="649" t="n"/>
      <c r="EI205" s="649" t="n"/>
      <c r="EJ205" s="649" t="n"/>
      <c r="EK205" s="649" t="n"/>
      <c r="EL205" s="649" t="n"/>
      <c r="EM205" s="649" t="n"/>
      <c r="EN205" s="649" t="n"/>
      <c r="EO205" s="649" t="n"/>
      <c r="EP205" s="649" t="n"/>
      <c r="EQ205" s="649" t="n"/>
      <c r="ER205" s="649" t="n"/>
      <c r="ES205" s="649" t="n"/>
      <c r="ET205" s="649" t="n"/>
      <c r="EU205" s="649" t="n"/>
      <c r="EV205" s="649" t="n"/>
      <c r="EW205" s="649" t="n"/>
      <c r="EX205" s="649" t="n"/>
      <c r="EY205" s="649" t="n"/>
      <c r="EZ205" s="649" t="n"/>
      <c r="FA205" s="649" t="n">
        <v>1</v>
      </c>
      <c r="FB205" s="649" t="n">
        <v>3</v>
      </c>
      <c r="FC205" s="649" t="n">
        <v>2</v>
      </c>
      <c r="FD205" s="649" t="n">
        <v>3</v>
      </c>
      <c r="FE205" s="649" t="n"/>
      <c r="FF205" s="649" t="n"/>
      <c r="FG205" s="649" t="n"/>
      <c r="FH205" s="649" t="n"/>
      <c r="FI205" s="649" t="n"/>
      <c r="FJ205" s="649" t="n"/>
      <c r="FK205" s="649" t="n"/>
      <c r="FL205" s="649" t="n"/>
      <c r="FM205" s="649" t="n"/>
      <c r="FN205" s="649" t="n"/>
      <c r="FO205" s="649" t="n"/>
      <c r="FP205" s="649" t="n"/>
      <c r="FQ205" s="649" t="n"/>
      <c r="FR205" s="649" t="n"/>
      <c r="FS205" s="649" t="n"/>
      <c r="FT205" s="649" t="n"/>
      <c r="FU205" s="649" t="n"/>
      <c r="FV205" s="649" t="n"/>
      <c r="FW205" s="649" t="n"/>
      <c r="FX205" s="649" t="n"/>
      <c r="FY205" s="649" t="n"/>
      <c r="FZ205" s="649" t="n"/>
      <c r="GA205" s="649" t="n"/>
      <c r="GB205" s="649" t="n"/>
      <c r="GC205" s="649" t="n"/>
      <c r="GD205" s="649" t="n"/>
      <c r="GE205" s="649" t="n"/>
      <c r="GF205" s="649" t="n"/>
      <c r="GG205" s="649" t="n"/>
      <c r="GH205" s="649" t="n"/>
      <c r="GI205" s="649" t="n"/>
      <c r="GJ205" s="649" t="n"/>
      <c r="GK205" s="649" t="n"/>
      <c r="GL205" s="649" t="n"/>
      <c r="GM205" s="649" t="n"/>
      <c r="GN205" s="649" t="n"/>
      <c r="GO205" s="649" t="n"/>
      <c r="GP205" s="649" t="n"/>
      <c r="GQ205" s="649" t="n"/>
      <c r="GR205" s="649" t="n"/>
      <c r="GS205" s="649" t="n"/>
      <c r="GT205" s="649" t="n"/>
      <c r="GU205" s="649" t="n"/>
      <c r="GV205" s="649" t="n"/>
      <c r="GW205" s="649" t="n"/>
      <c r="GX205" s="649" t="n"/>
      <c r="GY205" s="649" t="n"/>
      <c r="GZ205" s="649" t="n"/>
      <c r="HA205" s="649" t="n"/>
      <c r="HB205" s="649" t="n"/>
      <c r="HC205" s="649" t="n"/>
      <c r="HD205" s="649" t="n"/>
      <c r="HE205" s="649" t="n"/>
      <c r="HF205" s="649" t="n"/>
      <c r="HG205" s="649" t="n"/>
      <c r="HH205" s="649" t="n"/>
      <c r="HI205" s="649" t="n"/>
      <c r="HJ205" s="649" t="n"/>
      <c r="HK205" s="649" t="n"/>
      <c r="HL205" s="649" t="n"/>
      <c r="HM205" s="649" t="n"/>
      <c r="HN205" s="649" t="n"/>
      <c r="HO205" s="649" t="n"/>
      <c r="HP205" s="649" t="n"/>
      <c r="HQ205" s="649" t="n"/>
      <c r="HR205" s="649" t="n"/>
      <c r="HS205" s="649" t="n"/>
      <c r="HT205" s="649" t="n"/>
      <c r="HU205" s="649" t="n"/>
      <c r="HV205" s="649" t="n"/>
      <c r="HW205" s="649" t="n"/>
      <c r="HX205" s="649" t="n"/>
      <c r="HY205" s="649" t="n"/>
      <c r="HZ205" s="649" t="n"/>
      <c r="IA205" s="649" t="n"/>
      <c r="IB205" s="649" t="n"/>
      <c r="IC205" s="649" t="n"/>
      <c r="ID205" s="649" t="n"/>
      <c r="IE205" s="649" t="n"/>
      <c r="IF205" s="649" t="n"/>
      <c r="IG205" s="649" t="n"/>
      <c r="IH205" s="649" t="n"/>
      <c r="II205" s="649" t="n"/>
      <c r="IJ205" s="649" t="n"/>
      <c r="IK205" s="649" t="n"/>
      <c r="IL205" s="649" t="n"/>
      <c r="IM205" s="649" t="n"/>
      <c r="IN205" s="649" t="n"/>
      <c r="IO205" s="649" t="n"/>
      <c r="IP205" s="649" t="n"/>
      <c r="IQ205" s="649" t="n"/>
      <c r="IR205" s="649" t="n"/>
      <c r="IS205" s="649" t="n"/>
      <c r="IT205" s="649" t="n"/>
      <c r="IU205" s="649" t="n"/>
      <c r="IV205" s="649" t="n"/>
      <c r="IW205" s="649" t="n"/>
      <c r="IX205" s="649" t="n"/>
      <c r="IY205" s="649" t="n"/>
      <c r="IZ205" s="649" t="n"/>
      <c r="JA205" s="649" t="n"/>
      <c r="JB205" s="649" t="n"/>
      <c r="JC205" s="649" t="n"/>
      <c r="JD205" s="649" t="n"/>
      <c r="JE205" s="649" t="n"/>
      <c r="JF205" s="649" t="n"/>
      <c r="JG205" s="649" t="n"/>
      <c r="JH205" s="649" t="n"/>
      <c r="JI205" s="649" t="n"/>
      <c r="JJ205" s="649" t="n"/>
      <c r="JK205" s="649" t="n"/>
      <c r="JL205" s="649" t="n"/>
      <c r="JM205" s="649" t="n"/>
      <c r="JN205" s="649" t="n"/>
      <c r="JO205" s="649" t="n"/>
      <c r="JP205" s="649" t="n"/>
      <c r="JQ205" s="649" t="n"/>
      <c r="JR205" s="649" t="n"/>
      <c r="JS205" s="649" t="n"/>
      <c r="JT205" s="649" t="n"/>
      <c r="JU205" s="649" t="n"/>
      <c r="JV205" s="649" t="n"/>
      <c r="JW205" s="649" t="n"/>
      <c r="JX205" s="649" t="n"/>
      <c r="JY205" s="649" t="n"/>
      <c r="JZ205" s="649" t="n"/>
      <c r="KA205" s="649" t="n"/>
      <c r="KB205" s="649" t="n"/>
      <c r="KC205" s="649" t="n"/>
      <c r="KD205" s="649" t="n"/>
      <c r="KE205" s="649" t="n"/>
      <c r="KF205" s="649" t="n"/>
      <c r="KG205" s="649" t="n"/>
      <c r="KH205" s="649" t="n"/>
      <c r="KI205" s="649" t="n"/>
      <c r="KJ205" s="649" t="n"/>
      <c r="KK205" s="649" t="n"/>
      <c r="KL205" s="649" t="n"/>
      <c r="KM205" s="649" t="n"/>
      <c r="KN205" s="649" t="n"/>
      <c r="KO205" s="649" t="n"/>
      <c r="KP205" s="649" t="n"/>
      <c r="KQ205" s="649" t="n"/>
      <c r="KR205" s="649" t="n"/>
      <c r="KS205" s="649" t="n"/>
      <c r="KT205" s="649" t="n"/>
      <c r="KU205" s="649" t="n"/>
      <c r="KV205" s="649" t="n"/>
      <c r="KW205" s="649" t="n"/>
      <c r="KX205" s="649" t="n"/>
      <c r="KY205" s="649" t="n"/>
      <c r="KZ205" s="649" t="n"/>
      <c r="LA205" s="649" t="n"/>
      <c r="LB205" s="649" t="n"/>
      <c r="LC205" s="649" t="n"/>
      <c r="LD205" s="649" t="n"/>
      <c r="LE205" s="649" t="n"/>
      <c r="LF205" s="649" t="n"/>
      <c r="LG205" s="649" t="n"/>
      <c r="LH205" s="649" t="n"/>
      <c r="LI205" s="649" t="n"/>
      <c r="LJ205" s="649" t="n"/>
      <c r="LK205" s="649" t="n"/>
      <c r="LL205" s="649" t="n"/>
      <c r="LM205" s="649" t="n"/>
      <c r="LN205" s="649" t="n"/>
      <c r="LO205" s="649" t="n"/>
      <c r="LP205" s="649" t="n"/>
      <c r="LQ205" s="649" t="n"/>
      <c r="LR205" s="649" t="n"/>
      <c r="LS205" s="649" t="n"/>
      <c r="LT205" s="649" t="n"/>
      <c r="LU205" s="649" t="n"/>
      <c r="LV205" s="649" t="n"/>
      <c r="LW205" s="649" t="n"/>
      <c r="LX205" s="649" t="n"/>
      <c r="LY205" s="649" t="n"/>
      <c r="LZ205" s="649" t="n"/>
      <c r="MA205" s="649" t="n"/>
      <c r="MB205" s="649" t="n"/>
      <c r="MC205" s="649" t="n"/>
      <c r="MD205" s="649" t="n"/>
      <c r="ME205" s="649" t="n"/>
      <c r="MF205" s="649" t="n"/>
      <c r="MG205" s="649" t="n"/>
      <c r="MH205" s="649" t="n"/>
      <c r="MI205" s="649" t="n"/>
      <c r="MJ205" s="649" t="n"/>
      <c r="MK205" s="649" t="n"/>
      <c r="ML205" s="649" t="n"/>
      <c r="MM205" s="649" t="n"/>
      <c r="MN205" s="649" t="n"/>
      <c r="MO205" s="649" t="n"/>
      <c r="MP205" s="649" t="n"/>
      <c r="MQ205" s="649" t="n"/>
      <c r="MR205" s="649" t="n"/>
      <c r="MS205" s="649" t="n"/>
      <c r="MT205" s="649" t="n"/>
      <c r="MU205" s="649" t="n"/>
      <c r="MV205" s="649" t="n"/>
      <c r="MW205" s="649" t="n"/>
      <c r="MX205" s="649" t="n"/>
      <c r="MY205" s="649" t="n"/>
      <c r="MZ205" s="649" t="n"/>
      <c r="NA205" s="649" t="n"/>
      <c r="NB205" s="649" t="n"/>
      <c r="NC205" s="649" t="n"/>
      <c r="ND205" s="649" t="n"/>
      <c r="NE205" s="649" t="n"/>
      <c r="NF205" s="649" t="n"/>
      <c r="NG205" s="649" t="n"/>
      <c r="NH205" s="649" t="n"/>
      <c r="NI205" s="649" t="n"/>
      <c r="NJ205" s="649" t="n"/>
      <c r="NK205" s="649" t="n"/>
      <c r="NL205" s="649" t="n"/>
      <c r="NM205" s="649" t="n"/>
      <c r="NN205" s="649" t="n"/>
      <c r="NO205" s="649" t="n"/>
      <c r="NP205" s="649" t="n"/>
      <c r="NQ205" s="650" t="n"/>
      <c r="NR205" s="650" t="n"/>
      <c r="NS205" s="650" t="n"/>
      <c r="NT205" s="650" t="n"/>
      <c r="NU205" s="650" t="n"/>
      <c r="NV205" s="650" t="n"/>
      <c r="NW205" s="650" t="n"/>
      <c r="NX205" s="650" t="n"/>
      <c r="NY205" s="649" t="n"/>
      <c r="NZ205" s="649" t="n"/>
      <c r="OA205" s="649" t="n"/>
      <c r="OB205" s="649" t="n"/>
      <c r="OC205" s="649" t="n"/>
      <c r="OD205" s="649" t="n"/>
      <c r="OE205" s="649" t="n"/>
      <c r="OF205" s="649" t="n"/>
      <c r="OG205" s="650" t="n"/>
      <c r="OH205" s="650" t="n"/>
      <c r="OI205" s="650" t="n"/>
      <c r="OJ205" s="650" t="n"/>
      <c r="OK205" s="650" t="n"/>
      <c r="OL205" s="650" t="n"/>
      <c r="OM205" s="650" t="n"/>
      <c r="ON205" s="650" t="n"/>
      <c r="OO205" s="650" t="n"/>
      <c r="OP205" s="650" t="n"/>
      <c r="OQ205" s="650" t="n"/>
      <c r="OR205" s="650" t="n"/>
      <c r="OS205" s="650" t="n"/>
      <c r="OT205" s="650" t="n"/>
      <c r="OU205" s="650" t="n"/>
      <c r="OV205" s="650" t="n"/>
      <c r="OW205" s="649" t="n"/>
      <c r="OX205" s="649" t="n"/>
      <c r="OY205" s="649" t="n"/>
      <c r="OZ205" s="649" t="n"/>
      <c r="PA205" s="649" t="n"/>
      <c r="PB205" s="649" t="n"/>
      <c r="PC205" s="649" t="n"/>
      <c r="PD205" s="649" t="n"/>
      <c r="PE205" s="649" t="n"/>
      <c r="PF205" s="649" t="n"/>
      <c r="PG205" s="649" t="n"/>
      <c r="PH205" s="649" t="n"/>
      <c r="PI205" s="649" t="n"/>
      <c r="PJ205" s="649" t="n"/>
      <c r="PK205" s="649" t="n"/>
      <c r="PL205" s="649" t="n"/>
      <c r="PM205" s="649" t="n"/>
      <c r="PN205" s="649" t="n"/>
      <c r="PO205" s="649" t="n"/>
      <c r="PP205" s="649" t="n"/>
      <c r="PQ205" s="649" t="n"/>
      <c r="PR205" s="649" t="n"/>
      <c r="PS205" s="649" t="n"/>
      <c r="PT205" s="649" t="n"/>
      <c r="PU205" s="649" t="n"/>
      <c r="PV205" s="649" t="n"/>
      <c r="PW205" s="649" t="n"/>
      <c r="PX205" s="649" t="n"/>
      <c r="PY205" s="649" t="n"/>
      <c r="PZ205" s="649" t="n"/>
      <c r="QA205" s="649" t="n"/>
      <c r="QB205" s="649" t="n"/>
      <c r="QC205" s="649" t="n"/>
      <c r="QD205" s="649" t="n"/>
      <c r="QE205" s="649" t="n"/>
      <c r="QF205" s="649" t="n"/>
      <c r="QG205" s="649" t="n"/>
      <c r="QH205" s="649" t="n"/>
      <c r="QI205" s="649" t="n"/>
      <c r="QJ205" s="649" t="n"/>
      <c r="QK205" s="649" t="n"/>
      <c r="QL205" s="649" t="n"/>
      <c r="QM205" s="649" t="n"/>
      <c r="QN205" s="649" t="n"/>
      <c r="QO205" s="649" t="n"/>
      <c r="QP205" s="649" t="n"/>
      <c r="QQ205" s="649" t="n"/>
      <c r="QR205" s="649" t="n"/>
      <c r="QS205" s="649" t="n"/>
      <c r="QT205" s="649" t="n"/>
      <c r="QU205" s="649" t="n"/>
      <c r="QV205" s="649" t="n"/>
      <c r="QW205" s="649" t="n"/>
      <c r="QX205" s="649" t="n"/>
      <c r="QY205" s="649" t="n"/>
      <c r="QZ205" s="649" t="n"/>
      <c r="RA205" s="649" t="n"/>
      <c r="RB205" s="649" t="n"/>
      <c r="RC205" s="649" t="n"/>
      <c r="RD205" s="649" t="n"/>
      <c r="RE205" s="649" t="n"/>
      <c r="RF205" s="642">
        <f>SUM(E205:RE205)-QF205-QL205-SUM(QO205:QQ205)-SUM(QT205:QV205)</f>
        <v/>
      </c>
      <c r="RG205" s="643" t="n"/>
      <c r="RH205" s="644">
        <f>SUM(E205:G205)</f>
        <v/>
      </c>
      <c r="RI205" s="644">
        <f>SUM(H205:BN205)</f>
        <v/>
      </c>
      <c r="RJ205" s="644">
        <f>SUM(BO205:CT205)</f>
        <v/>
      </c>
      <c r="RK205" s="645">
        <f>SUM(CU205:CW205)</f>
        <v/>
      </c>
      <c r="RL205" s="644">
        <f>SUM(CX205:DH205)</f>
        <v/>
      </c>
      <c r="RM205" s="644">
        <f>SUM(DI205:DU205)</f>
        <v/>
      </c>
      <c r="RN205" s="644">
        <f>SUM(DV205:EZ205)</f>
        <v/>
      </c>
      <c r="RO205" s="644">
        <f>SUM(FA205:FB205)</f>
        <v/>
      </c>
      <c r="RP205" s="644">
        <f>SUM(FC205:FH205)</f>
        <v/>
      </c>
      <c r="RQ205" s="644">
        <f>SUM(FI205:GB205)</f>
        <v/>
      </c>
      <c r="RR205" s="644">
        <f>SUM(GC205:GW205)</f>
        <v/>
      </c>
      <c r="RS205" s="644">
        <f>SUM(GX205:IP205)</f>
        <v/>
      </c>
      <c r="RT205" s="644">
        <f>SUM(IQ205:JC205)</f>
        <v/>
      </c>
      <c r="RU205" s="644">
        <f>SUM(JD205:JV205)</f>
        <v/>
      </c>
      <c r="RV205" s="644">
        <f>SUM(JW205:MA205)</f>
        <v/>
      </c>
      <c r="RW205" s="644">
        <f>SUM(MB205:MN205)</f>
        <v/>
      </c>
      <c r="RX205" s="644">
        <f>MO205</f>
        <v/>
      </c>
      <c r="RY205" s="644">
        <f>SUM(MP205:MQ205)</f>
        <v/>
      </c>
      <c r="RZ205" s="644">
        <f>SUM(MR205:MT205)</f>
        <v/>
      </c>
      <c r="SA205" s="644">
        <f>SUM(MU205:MW205)</f>
        <v/>
      </c>
      <c r="SB205" s="644">
        <f>SUM(MX205:MZ205)</f>
        <v/>
      </c>
      <c r="SC205" s="644">
        <f>SUM(NA205:NB205)</f>
        <v/>
      </c>
      <c r="SD205" s="644">
        <f>SUM(NC205)</f>
        <v/>
      </c>
      <c r="SE205" s="644">
        <f>SUM(ND205:NF205)</f>
        <v/>
      </c>
      <c r="SF205" s="644">
        <f>SUM(NG205)</f>
        <v/>
      </c>
      <c r="SG205" s="644">
        <f>SUM(NH205)</f>
        <v/>
      </c>
      <c r="SH205" s="644">
        <f>NI205</f>
        <v/>
      </c>
      <c r="SI205" s="644">
        <f>NJ205</f>
        <v/>
      </c>
      <c r="SJ205" s="644">
        <f>SUM(NK205:NP205)</f>
        <v/>
      </c>
      <c r="SK205" s="644">
        <f>SUM(NQ205:PN205)</f>
        <v/>
      </c>
      <c r="SL205" s="644">
        <f>SUM(PO205:PX205)</f>
        <v/>
      </c>
      <c r="SM205" s="644">
        <f>SUM(PY205:PZ205)</f>
        <v/>
      </c>
      <c r="SN205" s="644">
        <f>SUM(QA205:QB205)</f>
        <v/>
      </c>
      <c r="SO205" s="644">
        <f>SUM(QC205:QE205)</f>
        <v/>
      </c>
      <c r="SP205" s="644">
        <f>SUM(QG205:QK205)</f>
        <v/>
      </c>
      <c r="SQ205" s="644">
        <f>SUM(QM205:QN205)</f>
        <v/>
      </c>
      <c r="SR205" s="644">
        <f>SUM(QO205)</f>
        <v/>
      </c>
      <c r="SS205" s="644">
        <f>SUM(QP205)+QQ205</f>
        <v/>
      </c>
      <c r="ST205" s="644">
        <f>SUM(QR205)</f>
        <v/>
      </c>
      <c r="SU205" s="644">
        <f>SUM(QS205)</f>
        <v/>
      </c>
      <c r="SV205" s="644">
        <f>SUM(QT205)</f>
        <v/>
      </c>
      <c r="SW205" s="644">
        <f>SUM(QU205)</f>
        <v/>
      </c>
      <c r="SX205" s="644">
        <f>SUM(QV205)</f>
        <v/>
      </c>
      <c r="SY205" s="644">
        <f>SUM(QW205:RE205)</f>
        <v/>
      </c>
      <c r="SZ205" s="646">
        <f>SUM(RH205:SX205)-SUM(SR205:SS205)-SUM(SV205:SX205)</f>
        <v/>
      </c>
      <c r="TB205" s="651" t="n"/>
      <c r="TC205" s="651" t="n"/>
      <c r="TE205" s="651" t="n"/>
      <c r="TF205" s="651" t="n"/>
      <c r="TG205" s="651" t="n"/>
      <c r="TH205" s="651" t="n"/>
      <c r="TI205" s="651" t="n"/>
      <c r="TJ205" s="651" t="n"/>
      <c r="TK205" s="651" t="n"/>
      <c r="TL205" s="651" t="n"/>
      <c r="TM205" s="651" t="n"/>
      <c r="TN205" s="651" t="n"/>
      <c r="TO205" s="651" t="n"/>
      <c r="TP205" s="651" t="n"/>
      <c r="TQ205" s="651" t="n"/>
      <c r="TR205" s="651" t="n"/>
      <c r="TS205" s="651" t="n"/>
      <c r="TT205" s="651" t="n"/>
      <c r="TU205" s="651" t="n"/>
    </row>
    <row r="206" ht="14.5" customHeight="1">
      <c r="A206" s="1100" t="n"/>
      <c r="B206" s="1101" t="n"/>
      <c r="C206" s="1102" t="n"/>
      <c r="D206" s="463" t="inlineStr">
        <is>
          <t>REGIMEN ESPECIAL</t>
        </is>
      </c>
      <c r="E206" s="649" t="n"/>
      <c r="F206" s="649" t="n"/>
      <c r="G206" s="649" t="n"/>
      <c r="H206" s="649" t="n"/>
      <c r="I206" s="649" t="n"/>
      <c r="J206" s="649" t="n"/>
      <c r="K206" s="649" t="n"/>
      <c r="L206" s="649" t="n"/>
      <c r="M206" s="649" t="n"/>
      <c r="N206" s="649" t="n"/>
      <c r="O206" s="649" t="n"/>
      <c r="P206" s="649" t="n"/>
      <c r="Q206" s="649" t="n"/>
      <c r="R206" s="649" t="n"/>
      <c r="S206" s="649" t="n"/>
      <c r="T206" s="649" t="n"/>
      <c r="U206" s="649" t="n"/>
      <c r="V206" s="649" t="n"/>
      <c r="W206" s="649" t="n"/>
      <c r="X206" s="649" t="n"/>
      <c r="Y206" s="649" t="n"/>
      <c r="Z206" s="649" t="n"/>
      <c r="AA206" s="649" t="n"/>
      <c r="AB206" s="649" t="n"/>
      <c r="AC206" s="649" t="n"/>
      <c r="AD206" s="649" t="n"/>
      <c r="AE206" s="649" t="n"/>
      <c r="AF206" s="649" t="n"/>
      <c r="AG206" s="649" t="n"/>
      <c r="AH206" s="649" t="n"/>
      <c r="AI206" s="649" t="n"/>
      <c r="AJ206" s="649" t="n"/>
      <c r="AK206" s="649" t="n"/>
      <c r="AL206" s="649" t="n"/>
      <c r="AM206" s="649" t="n"/>
      <c r="AN206" s="649" t="n"/>
      <c r="AO206" s="649" t="n"/>
      <c r="AP206" s="649" t="n"/>
      <c r="AQ206" s="649" t="n"/>
      <c r="AR206" s="649" t="n"/>
      <c r="AS206" s="649" t="n"/>
      <c r="AT206" s="649" t="n"/>
      <c r="AU206" s="649" t="n"/>
      <c r="AV206" s="649" t="n"/>
      <c r="AW206" s="649" t="n"/>
      <c r="AX206" s="649" t="n"/>
      <c r="AY206" s="649" t="n"/>
      <c r="AZ206" s="649" t="n"/>
      <c r="BA206" s="649" t="n"/>
      <c r="BB206" s="649" t="n"/>
      <c r="BC206" s="649" t="n"/>
      <c r="BD206" s="649" t="n"/>
      <c r="BE206" s="649" t="n"/>
      <c r="BF206" s="649" t="n"/>
      <c r="BG206" s="649" t="n"/>
      <c r="BH206" s="649" t="n"/>
      <c r="BI206" s="649" t="n"/>
      <c r="BJ206" s="649" t="n"/>
      <c r="BK206" s="649" t="n"/>
      <c r="BL206" s="649" t="n"/>
      <c r="BM206" s="649" t="n"/>
      <c r="BN206" s="649" t="n"/>
      <c r="BO206" s="649" t="n"/>
      <c r="BP206" s="649" t="n"/>
      <c r="BQ206" s="649" t="n"/>
      <c r="BR206" s="649" t="n"/>
      <c r="BS206" s="649" t="n"/>
      <c r="BT206" s="649" t="n"/>
      <c r="BU206" s="649" t="n"/>
      <c r="BV206" s="649" t="n"/>
      <c r="BW206" s="649" t="n"/>
      <c r="BX206" s="649" t="n"/>
      <c r="BY206" s="649" t="n"/>
      <c r="BZ206" s="649" t="n"/>
      <c r="CA206" s="649" t="n"/>
      <c r="CB206" s="649" t="n"/>
      <c r="CC206" s="649" t="n"/>
      <c r="CD206" s="649" t="n"/>
      <c r="CE206" s="649" t="n"/>
      <c r="CF206" s="649" t="n"/>
      <c r="CG206" s="649" t="n"/>
      <c r="CH206" s="649" t="n"/>
      <c r="CI206" s="649" t="n"/>
      <c r="CJ206" s="649" t="n"/>
      <c r="CK206" s="649" t="n"/>
      <c r="CL206" s="649" t="n"/>
      <c r="CM206" s="649" t="n"/>
      <c r="CN206" s="649" t="n"/>
      <c r="CO206" s="649" t="n"/>
      <c r="CP206" s="649" t="n"/>
      <c r="CQ206" s="649" t="n"/>
      <c r="CR206" s="649" t="n"/>
      <c r="CS206" s="649" t="n"/>
      <c r="CT206" s="649" t="n"/>
      <c r="CU206" s="649" t="n"/>
      <c r="CV206" s="649" t="n"/>
      <c r="CW206" s="649" t="n"/>
      <c r="CX206" s="649" t="n"/>
      <c r="CY206" s="649" t="n"/>
      <c r="CZ206" s="649" t="n"/>
      <c r="DA206" s="649" t="n"/>
      <c r="DB206" s="649" t="n"/>
      <c r="DC206" s="649" t="n"/>
      <c r="DD206" s="649" t="n"/>
      <c r="DE206" s="649" t="n"/>
      <c r="DF206" s="649" t="n"/>
      <c r="DG206" s="649" t="n"/>
      <c r="DH206" s="649" t="n"/>
      <c r="DI206" s="649" t="n"/>
      <c r="DJ206" s="649" t="n"/>
      <c r="DK206" s="649" t="n"/>
      <c r="DL206" s="649" t="n"/>
      <c r="DM206" s="649" t="n"/>
      <c r="DN206" s="649" t="n"/>
      <c r="DO206" s="649" t="n"/>
      <c r="DP206" s="649" t="n"/>
      <c r="DQ206" s="649" t="n"/>
      <c r="DR206" s="649" t="n"/>
      <c r="DS206" s="649" t="n"/>
      <c r="DT206" s="649" t="n"/>
      <c r="DU206" s="649" t="n"/>
      <c r="DV206" s="649" t="n"/>
      <c r="DW206" s="649" t="n"/>
      <c r="DX206" s="649" t="n"/>
      <c r="DY206" s="649" t="n"/>
      <c r="DZ206" s="649" t="n"/>
      <c r="EA206" s="649" t="n"/>
      <c r="EB206" s="649" t="n"/>
      <c r="EC206" s="649" t="n"/>
      <c r="ED206" s="649" t="n"/>
      <c r="EE206" s="649" t="n"/>
      <c r="EF206" s="649" t="n"/>
      <c r="EG206" s="649" t="n"/>
      <c r="EH206" s="649" t="n"/>
      <c r="EI206" s="649" t="n"/>
      <c r="EJ206" s="649" t="n"/>
      <c r="EK206" s="649" t="n"/>
      <c r="EL206" s="649" t="n"/>
      <c r="EM206" s="649" t="n"/>
      <c r="EN206" s="649" t="n"/>
      <c r="EO206" s="649" t="n"/>
      <c r="EP206" s="649" t="n"/>
      <c r="EQ206" s="649" t="n"/>
      <c r="ER206" s="649" t="n"/>
      <c r="ES206" s="649" t="n"/>
      <c r="ET206" s="649" t="n"/>
      <c r="EU206" s="649" t="n"/>
      <c r="EV206" s="649" t="n"/>
      <c r="EW206" s="649" t="n"/>
      <c r="EX206" s="649" t="n"/>
      <c r="EY206" s="649" t="n"/>
      <c r="EZ206" s="649" t="n"/>
      <c r="FA206" s="649" t="n"/>
      <c r="FB206" s="649" t="n">
        <v>3</v>
      </c>
      <c r="FC206" s="649" t="n"/>
      <c r="FD206" s="649" t="n"/>
      <c r="FE206" s="649" t="n"/>
      <c r="FF206" s="649" t="n"/>
      <c r="FG206" s="649" t="n"/>
      <c r="FH206" s="649" t="n"/>
      <c r="FI206" s="649" t="n"/>
      <c r="FJ206" s="649" t="n"/>
      <c r="FK206" s="649" t="n"/>
      <c r="FL206" s="649" t="n"/>
      <c r="FM206" s="649" t="n"/>
      <c r="FN206" s="649" t="n"/>
      <c r="FO206" s="649" t="n"/>
      <c r="FP206" s="649" t="n"/>
      <c r="FQ206" s="649" t="n"/>
      <c r="FR206" s="649" t="n"/>
      <c r="FS206" s="649" t="n"/>
      <c r="FT206" s="649" t="n"/>
      <c r="FU206" s="649" t="n"/>
      <c r="FV206" s="649" t="n"/>
      <c r="FW206" s="649" t="n"/>
      <c r="FX206" s="649" t="n"/>
      <c r="FY206" s="649" t="n"/>
      <c r="FZ206" s="649" t="n"/>
      <c r="GA206" s="649" t="n"/>
      <c r="GB206" s="649" t="n"/>
      <c r="GC206" s="649" t="n"/>
      <c r="GD206" s="649" t="n"/>
      <c r="GE206" s="649" t="n"/>
      <c r="GF206" s="649" t="n"/>
      <c r="GG206" s="649" t="n"/>
      <c r="GH206" s="649" t="n"/>
      <c r="GI206" s="649" t="n"/>
      <c r="GJ206" s="649" t="n"/>
      <c r="GK206" s="649" t="n"/>
      <c r="GL206" s="649" t="n"/>
      <c r="GM206" s="649" t="n"/>
      <c r="GN206" s="649" t="n"/>
      <c r="GO206" s="649" t="n"/>
      <c r="GP206" s="649" t="n"/>
      <c r="GQ206" s="649" t="n"/>
      <c r="GR206" s="649" t="n"/>
      <c r="GS206" s="649" t="n"/>
      <c r="GT206" s="649" t="n"/>
      <c r="GU206" s="649" t="n"/>
      <c r="GV206" s="649" t="n"/>
      <c r="GW206" s="649" t="n"/>
      <c r="GX206" s="649" t="n"/>
      <c r="GY206" s="649" t="n"/>
      <c r="GZ206" s="649" t="n"/>
      <c r="HA206" s="649" t="n"/>
      <c r="HB206" s="649" t="n"/>
      <c r="HC206" s="649" t="n"/>
      <c r="HD206" s="649" t="n"/>
      <c r="HE206" s="649" t="n"/>
      <c r="HF206" s="649" t="n"/>
      <c r="HG206" s="649" t="n"/>
      <c r="HH206" s="649" t="n"/>
      <c r="HI206" s="649" t="n"/>
      <c r="HJ206" s="649" t="n"/>
      <c r="HK206" s="649" t="n"/>
      <c r="HL206" s="649" t="n"/>
      <c r="HM206" s="649" t="n"/>
      <c r="HN206" s="649" t="n"/>
      <c r="HO206" s="649" t="n"/>
      <c r="HP206" s="649" t="n"/>
      <c r="HQ206" s="649" t="n"/>
      <c r="HR206" s="649" t="n"/>
      <c r="HS206" s="649" t="n"/>
      <c r="HT206" s="649" t="n"/>
      <c r="HU206" s="649" t="n"/>
      <c r="HV206" s="649" t="n"/>
      <c r="HW206" s="649" t="n"/>
      <c r="HX206" s="649" t="n"/>
      <c r="HY206" s="649" t="n"/>
      <c r="HZ206" s="649" t="n"/>
      <c r="IA206" s="649" t="n"/>
      <c r="IB206" s="649" t="n"/>
      <c r="IC206" s="649" t="n"/>
      <c r="ID206" s="649" t="n"/>
      <c r="IE206" s="649" t="n"/>
      <c r="IF206" s="649" t="n"/>
      <c r="IG206" s="649" t="n"/>
      <c r="IH206" s="649" t="n"/>
      <c r="II206" s="649" t="n"/>
      <c r="IJ206" s="649" t="n"/>
      <c r="IK206" s="649" t="n"/>
      <c r="IL206" s="649" t="n"/>
      <c r="IM206" s="649" t="n"/>
      <c r="IN206" s="649" t="n"/>
      <c r="IO206" s="649" t="n"/>
      <c r="IP206" s="649" t="n"/>
      <c r="IQ206" s="649" t="n"/>
      <c r="IR206" s="649" t="n"/>
      <c r="IS206" s="649" t="n"/>
      <c r="IT206" s="649" t="n"/>
      <c r="IU206" s="649" t="n"/>
      <c r="IV206" s="649" t="n"/>
      <c r="IW206" s="649" t="n"/>
      <c r="IX206" s="649" t="n"/>
      <c r="IY206" s="649" t="n"/>
      <c r="IZ206" s="649" t="n"/>
      <c r="JA206" s="649" t="n"/>
      <c r="JB206" s="649" t="n"/>
      <c r="JC206" s="649" t="n"/>
      <c r="JD206" s="649" t="n"/>
      <c r="JE206" s="649" t="n"/>
      <c r="JF206" s="649" t="n"/>
      <c r="JG206" s="649" t="n"/>
      <c r="JH206" s="649" t="n"/>
      <c r="JI206" s="649" t="n"/>
      <c r="JJ206" s="649" t="n"/>
      <c r="JK206" s="649" t="n"/>
      <c r="JL206" s="649" t="n"/>
      <c r="JM206" s="649" t="n"/>
      <c r="JN206" s="649" t="n"/>
      <c r="JO206" s="649" t="n"/>
      <c r="JP206" s="649" t="n"/>
      <c r="JQ206" s="649" t="n"/>
      <c r="JR206" s="649" t="n"/>
      <c r="JS206" s="649" t="n"/>
      <c r="JT206" s="649" t="n"/>
      <c r="JU206" s="649" t="n"/>
      <c r="JV206" s="649" t="n"/>
      <c r="JW206" s="649" t="n"/>
      <c r="JX206" s="649" t="n"/>
      <c r="JY206" s="649" t="n"/>
      <c r="JZ206" s="649" t="n"/>
      <c r="KA206" s="649" t="n"/>
      <c r="KB206" s="649" t="n"/>
      <c r="KC206" s="649" t="n"/>
      <c r="KD206" s="649" t="n"/>
      <c r="KE206" s="649" t="n"/>
      <c r="KF206" s="649" t="n"/>
      <c r="KG206" s="649" t="n"/>
      <c r="KH206" s="649" t="n"/>
      <c r="KI206" s="649" t="n"/>
      <c r="KJ206" s="649" t="n"/>
      <c r="KK206" s="649" t="n"/>
      <c r="KL206" s="649" t="n"/>
      <c r="KM206" s="649" t="n"/>
      <c r="KN206" s="649" t="n"/>
      <c r="KO206" s="649" t="n"/>
      <c r="KP206" s="649" t="n"/>
      <c r="KQ206" s="649" t="n"/>
      <c r="KR206" s="649" t="n"/>
      <c r="KS206" s="649" t="n"/>
      <c r="KT206" s="649" t="n"/>
      <c r="KU206" s="649" t="n"/>
      <c r="KV206" s="649" t="n">
        <v>1</v>
      </c>
      <c r="KW206" s="649" t="n"/>
      <c r="KX206" s="649" t="n"/>
      <c r="KY206" s="649" t="n"/>
      <c r="KZ206" s="649" t="n"/>
      <c r="LA206" s="649" t="n"/>
      <c r="LB206" s="649" t="n"/>
      <c r="LC206" s="649" t="n"/>
      <c r="LD206" s="649" t="n"/>
      <c r="LE206" s="649" t="n"/>
      <c r="LF206" s="649" t="n"/>
      <c r="LG206" s="649" t="n"/>
      <c r="LH206" s="649" t="n"/>
      <c r="LI206" s="649" t="n"/>
      <c r="LJ206" s="649" t="n"/>
      <c r="LK206" s="649" t="n"/>
      <c r="LL206" s="649" t="n"/>
      <c r="LM206" s="649" t="n"/>
      <c r="LN206" s="649" t="n"/>
      <c r="LO206" s="649" t="n"/>
      <c r="LP206" s="649" t="n"/>
      <c r="LQ206" s="649" t="n"/>
      <c r="LR206" s="649" t="n"/>
      <c r="LS206" s="649" t="n"/>
      <c r="LT206" s="649" t="n"/>
      <c r="LU206" s="649" t="n"/>
      <c r="LV206" s="649" t="n"/>
      <c r="LW206" s="649" t="n"/>
      <c r="LX206" s="649" t="n"/>
      <c r="LY206" s="649" t="n"/>
      <c r="LZ206" s="649" t="n"/>
      <c r="MA206" s="649" t="n"/>
      <c r="MB206" s="649" t="n"/>
      <c r="MC206" s="649" t="n"/>
      <c r="MD206" s="649" t="n"/>
      <c r="ME206" s="649" t="n"/>
      <c r="MF206" s="649" t="n"/>
      <c r="MG206" s="649" t="n"/>
      <c r="MH206" s="649" t="n"/>
      <c r="MI206" s="649" t="n"/>
      <c r="MJ206" s="649" t="n"/>
      <c r="MK206" s="649" t="n"/>
      <c r="ML206" s="649" t="n"/>
      <c r="MM206" s="649" t="n"/>
      <c r="MN206" s="649" t="n"/>
      <c r="MO206" s="649" t="n"/>
      <c r="MP206" s="649" t="n"/>
      <c r="MQ206" s="649" t="n"/>
      <c r="MR206" s="649" t="n"/>
      <c r="MS206" s="649" t="n"/>
      <c r="MT206" s="649" t="n"/>
      <c r="MU206" s="649" t="n"/>
      <c r="MV206" s="649" t="n"/>
      <c r="MW206" s="649" t="n"/>
      <c r="MX206" s="649" t="n"/>
      <c r="MY206" s="649" t="n"/>
      <c r="MZ206" s="649" t="n"/>
      <c r="NA206" s="649" t="n"/>
      <c r="NB206" s="649" t="n"/>
      <c r="NC206" s="649" t="n"/>
      <c r="ND206" s="649" t="n"/>
      <c r="NE206" s="649" t="n"/>
      <c r="NF206" s="649" t="n"/>
      <c r="NG206" s="649" t="n"/>
      <c r="NH206" s="649" t="n"/>
      <c r="NI206" s="649" t="n"/>
      <c r="NJ206" s="649" t="n"/>
      <c r="NK206" s="649" t="n"/>
      <c r="NL206" s="649" t="n"/>
      <c r="NM206" s="649" t="n"/>
      <c r="NN206" s="649" t="n"/>
      <c r="NO206" s="649" t="n"/>
      <c r="NP206" s="649" t="n"/>
      <c r="NQ206" s="650" t="n"/>
      <c r="NR206" s="650" t="n"/>
      <c r="NS206" s="650" t="n"/>
      <c r="NT206" s="650" t="n"/>
      <c r="NU206" s="650" t="n"/>
      <c r="NV206" s="650" t="n"/>
      <c r="NW206" s="650" t="n"/>
      <c r="NX206" s="650" t="n"/>
      <c r="NY206" s="649" t="n"/>
      <c r="NZ206" s="649" t="n"/>
      <c r="OA206" s="649" t="n"/>
      <c r="OB206" s="649" t="n"/>
      <c r="OC206" s="649" t="n"/>
      <c r="OD206" s="649" t="n"/>
      <c r="OE206" s="649" t="n"/>
      <c r="OF206" s="649" t="n"/>
      <c r="OG206" s="650" t="n"/>
      <c r="OH206" s="650" t="n"/>
      <c r="OI206" s="650" t="n"/>
      <c r="OJ206" s="650" t="n"/>
      <c r="OK206" s="650" t="n"/>
      <c r="OL206" s="650" t="n"/>
      <c r="OM206" s="650" t="n"/>
      <c r="ON206" s="650" t="n"/>
      <c r="OO206" s="650" t="n"/>
      <c r="OP206" s="650" t="n"/>
      <c r="OQ206" s="650" t="n"/>
      <c r="OR206" s="650" t="n"/>
      <c r="OS206" s="650" t="n"/>
      <c r="OT206" s="650" t="n"/>
      <c r="OU206" s="650" t="n"/>
      <c r="OV206" s="650" t="n"/>
      <c r="OW206" s="649" t="n"/>
      <c r="OX206" s="649" t="n"/>
      <c r="OY206" s="649" t="n"/>
      <c r="OZ206" s="649" t="n"/>
      <c r="PA206" s="649" t="n"/>
      <c r="PB206" s="649" t="n"/>
      <c r="PC206" s="649" t="n"/>
      <c r="PD206" s="649" t="n"/>
      <c r="PE206" s="649" t="n"/>
      <c r="PF206" s="649" t="n"/>
      <c r="PG206" s="649" t="n"/>
      <c r="PH206" s="649" t="n"/>
      <c r="PI206" s="649" t="n"/>
      <c r="PJ206" s="649" t="n"/>
      <c r="PK206" s="649" t="n"/>
      <c r="PL206" s="649" t="n"/>
      <c r="PM206" s="649" t="n"/>
      <c r="PN206" s="649" t="n"/>
      <c r="PO206" s="649" t="n"/>
      <c r="PP206" s="649" t="n"/>
      <c r="PQ206" s="649" t="n"/>
      <c r="PR206" s="649" t="n"/>
      <c r="PS206" s="649" t="n"/>
      <c r="PT206" s="649" t="n"/>
      <c r="PU206" s="649" t="n"/>
      <c r="PV206" s="649" t="n"/>
      <c r="PW206" s="649" t="n"/>
      <c r="PX206" s="649" t="n"/>
      <c r="PY206" s="649" t="n"/>
      <c r="PZ206" s="649" t="n"/>
      <c r="QA206" s="649" t="n"/>
      <c r="QB206" s="649" t="n"/>
      <c r="QC206" s="649" t="n"/>
      <c r="QD206" s="649" t="n"/>
      <c r="QE206" s="649" t="n"/>
      <c r="QF206" s="649" t="n"/>
      <c r="QG206" s="649" t="n"/>
      <c r="QH206" s="649" t="n"/>
      <c r="QI206" s="649" t="n"/>
      <c r="QJ206" s="649" t="n"/>
      <c r="QK206" s="649" t="n"/>
      <c r="QL206" s="649" t="n"/>
      <c r="QM206" s="649" t="n"/>
      <c r="QN206" s="649" t="n"/>
      <c r="QO206" s="649" t="n"/>
      <c r="QP206" s="649" t="n"/>
      <c r="QQ206" s="649" t="n"/>
      <c r="QR206" s="649" t="n"/>
      <c r="QS206" s="649" t="n"/>
      <c r="QT206" s="649" t="n"/>
      <c r="QU206" s="649" t="n"/>
      <c r="QV206" s="649" t="n"/>
      <c r="QW206" s="649" t="n"/>
      <c r="QX206" s="649" t="n"/>
      <c r="QY206" s="649" t="n"/>
      <c r="QZ206" s="649" t="n"/>
      <c r="RA206" s="649" t="n"/>
      <c r="RB206" s="649" t="n"/>
      <c r="RC206" s="649" t="n"/>
      <c r="RD206" s="649" t="n"/>
      <c r="RE206" s="649" t="n"/>
      <c r="RF206" s="642">
        <f>SUM(E206:RE206)-QF206-QL206-SUM(QO206:QQ206)-SUM(QT206:QV206)</f>
        <v/>
      </c>
      <c r="RG206" s="643" t="n"/>
      <c r="RH206" s="644">
        <f>SUM(E206:G206)</f>
        <v/>
      </c>
      <c r="RI206" s="644">
        <f>SUM(H206:BN206)</f>
        <v/>
      </c>
      <c r="RJ206" s="644">
        <f>SUM(BO206:CT206)</f>
        <v/>
      </c>
      <c r="RK206" s="645">
        <f>SUM(CU206:CW206)</f>
        <v/>
      </c>
      <c r="RL206" s="644">
        <f>SUM(CX206:DH206)</f>
        <v/>
      </c>
      <c r="RM206" s="644">
        <f>SUM(DI206:DU206)</f>
        <v/>
      </c>
      <c r="RN206" s="644">
        <f>SUM(DV206:EZ206)</f>
        <v/>
      </c>
      <c r="RO206" s="644">
        <f>SUM(FA206:FB206)</f>
        <v/>
      </c>
      <c r="RP206" s="644">
        <f>SUM(FC206:FH206)</f>
        <v/>
      </c>
      <c r="RQ206" s="644">
        <f>SUM(FI206:GB206)</f>
        <v/>
      </c>
      <c r="RR206" s="644">
        <f>SUM(GC206:GW206)</f>
        <v/>
      </c>
      <c r="RS206" s="644">
        <f>SUM(GX206:IP206)</f>
        <v/>
      </c>
      <c r="RT206" s="644">
        <f>SUM(IQ206:JC206)</f>
        <v/>
      </c>
      <c r="RU206" s="644">
        <f>SUM(JD206:JV206)</f>
        <v/>
      </c>
      <c r="RV206" s="644">
        <f>SUM(JW206:MA206)</f>
        <v/>
      </c>
      <c r="RW206" s="644">
        <f>SUM(MB206:MN206)</f>
        <v/>
      </c>
      <c r="RX206" s="644">
        <f>MO206</f>
        <v/>
      </c>
      <c r="RY206" s="644">
        <f>SUM(MP206:MQ206)</f>
        <v/>
      </c>
      <c r="RZ206" s="644">
        <f>SUM(MR206:MT206)</f>
        <v/>
      </c>
      <c r="SA206" s="644">
        <f>SUM(MU206:MW206)</f>
        <v/>
      </c>
      <c r="SB206" s="644">
        <f>SUM(MX206:MZ206)</f>
        <v/>
      </c>
      <c r="SC206" s="644">
        <f>SUM(NA206:NB206)</f>
        <v/>
      </c>
      <c r="SD206" s="644">
        <f>SUM(NC206)</f>
        <v/>
      </c>
      <c r="SE206" s="644">
        <f>SUM(ND206:NF206)</f>
        <v/>
      </c>
      <c r="SF206" s="644">
        <f>SUM(NG206)</f>
        <v/>
      </c>
      <c r="SG206" s="644">
        <f>SUM(NH206)</f>
        <v/>
      </c>
      <c r="SH206" s="644">
        <f>NI206</f>
        <v/>
      </c>
      <c r="SI206" s="644">
        <f>NJ206</f>
        <v/>
      </c>
      <c r="SJ206" s="644">
        <f>SUM(NK206:NP206)</f>
        <v/>
      </c>
      <c r="SK206" s="644">
        <f>SUM(NQ206:PN206)</f>
        <v/>
      </c>
      <c r="SL206" s="644">
        <f>SUM(PO206:PX206)</f>
        <v/>
      </c>
      <c r="SM206" s="644">
        <f>SUM(PY206:PZ206)</f>
        <v/>
      </c>
      <c r="SN206" s="644">
        <f>SUM(QA206:QB206)</f>
        <v/>
      </c>
      <c r="SO206" s="644">
        <f>SUM(QC206:QE206)</f>
        <v/>
      </c>
      <c r="SP206" s="644">
        <f>SUM(QG206:QK206)</f>
        <v/>
      </c>
      <c r="SQ206" s="644">
        <f>SUM(QM206:QN206)</f>
        <v/>
      </c>
      <c r="SR206" s="644">
        <f>SUM(QO206)</f>
        <v/>
      </c>
      <c r="SS206" s="644">
        <f>SUM(QP206)+QQ206</f>
        <v/>
      </c>
      <c r="ST206" s="644">
        <f>SUM(QR206)</f>
        <v/>
      </c>
      <c r="SU206" s="644">
        <f>SUM(QS206)</f>
        <v/>
      </c>
      <c r="SV206" s="644">
        <f>SUM(QT206)</f>
        <v/>
      </c>
      <c r="SW206" s="644">
        <f>SUM(QU206)</f>
        <v/>
      </c>
      <c r="SX206" s="644">
        <f>SUM(QV206)</f>
        <v/>
      </c>
      <c r="SY206" s="644">
        <f>SUM(QW206:RE206)</f>
        <v/>
      </c>
      <c r="SZ206" s="646">
        <f>SUM(RH206:SX206)-SUM(SR206:SS206)-SUM(SV206:SX206)</f>
        <v/>
      </c>
      <c r="TB206" s="651" t="n"/>
      <c r="TC206" s="651" t="n"/>
      <c r="TE206" s="651" t="n"/>
      <c r="TF206" s="651" t="n"/>
      <c r="TG206" s="651" t="n"/>
      <c r="TH206" s="651" t="n"/>
      <c r="TI206" s="651" t="n"/>
      <c r="TJ206" s="651" t="n"/>
      <c r="TK206" s="651" t="n"/>
      <c r="TL206" s="651" t="n"/>
      <c r="TM206" s="651" t="n"/>
      <c r="TN206" s="651" t="n"/>
      <c r="TO206" s="651" t="n"/>
      <c r="TP206" s="651" t="n"/>
      <c r="TQ206" s="651" t="n"/>
      <c r="TR206" s="651" t="n"/>
      <c r="TS206" s="651" t="n"/>
      <c r="TT206" s="651" t="n"/>
      <c r="TU206" s="651" t="n"/>
    </row>
    <row r="207" ht="14.5" customHeight="1">
      <c r="A207" s="1100" t="n"/>
      <c r="B207" s="1101" t="n"/>
      <c r="C207" s="1102" t="n"/>
      <c r="D207" s="464" t="inlineStr">
        <is>
          <t>TOTAL REGIMEN</t>
        </is>
      </c>
      <c r="E207" s="656">
        <f>SUM(E203:E206)</f>
        <v/>
      </c>
      <c r="F207" s="656">
        <f>SUM(F203:F206)</f>
        <v/>
      </c>
      <c r="G207" s="656">
        <f>SUM(G203:G206)</f>
        <v/>
      </c>
      <c r="H207" s="656">
        <f>SUM(H203:H206)</f>
        <v/>
      </c>
      <c r="I207" s="656">
        <f>SUM(I203:I206)</f>
        <v/>
      </c>
      <c r="J207" s="656">
        <f>SUM(J203:J206)</f>
        <v/>
      </c>
      <c r="K207" s="656">
        <f>SUM(K203:K206)</f>
        <v/>
      </c>
      <c r="L207" s="656">
        <f>SUM(L203:L206)</f>
        <v/>
      </c>
      <c r="M207" s="656">
        <f>SUM(M203:M206)</f>
        <v/>
      </c>
      <c r="N207" s="656">
        <f>SUM(N203:N206)</f>
        <v/>
      </c>
      <c r="O207" s="656">
        <f>SUM(O203:O206)</f>
        <v/>
      </c>
      <c r="P207" s="656">
        <f>SUM(P203:P206)</f>
        <v/>
      </c>
      <c r="Q207" s="656">
        <f>SUM(Q203:Q206)</f>
        <v/>
      </c>
      <c r="R207" s="656">
        <f>SUM(R203:R206)</f>
        <v/>
      </c>
      <c r="S207" s="656">
        <f>SUM(S203:S206)</f>
        <v/>
      </c>
      <c r="T207" s="656">
        <f>SUM(T203:T206)</f>
        <v/>
      </c>
      <c r="U207" s="656">
        <f>SUM(U203:U206)</f>
        <v/>
      </c>
      <c r="V207" s="656">
        <f>SUM(V203:V206)</f>
        <v/>
      </c>
      <c r="W207" s="656">
        <f>SUM(W203:W206)</f>
        <v/>
      </c>
      <c r="X207" s="656">
        <f>SUM(X203:X206)</f>
        <v/>
      </c>
      <c r="Y207" s="656">
        <f>SUM(Y203:Y206)</f>
        <v/>
      </c>
      <c r="Z207" s="656">
        <f>SUM(Z203:Z206)</f>
        <v/>
      </c>
      <c r="AA207" s="656">
        <f>SUM(AA203:AA206)</f>
        <v/>
      </c>
      <c r="AB207" s="656">
        <f>SUM(AB203:AB206)</f>
        <v/>
      </c>
      <c r="AC207" s="656">
        <f>SUM(AC203:AC206)</f>
        <v/>
      </c>
      <c r="AD207" s="656">
        <f>SUM(AD203:AD206)</f>
        <v/>
      </c>
      <c r="AE207" s="656">
        <f>SUM(AE203:AE206)</f>
        <v/>
      </c>
      <c r="AF207" s="656">
        <f>SUM(AF203:AF206)</f>
        <v/>
      </c>
      <c r="AG207" s="656">
        <f>SUM(AG203:AG206)</f>
        <v/>
      </c>
      <c r="AH207" s="656">
        <f>SUM(AH203:AH206)</f>
        <v/>
      </c>
      <c r="AI207" s="656">
        <f>SUM(AI203:AI206)</f>
        <v/>
      </c>
      <c r="AJ207" s="656">
        <f>SUM(AJ203:AJ206)</f>
        <v/>
      </c>
      <c r="AK207" s="656">
        <f>SUM(AK203:AK206)</f>
        <v/>
      </c>
      <c r="AL207" s="656">
        <f>SUM(AL203:AL206)</f>
        <v/>
      </c>
      <c r="AM207" s="656">
        <f>SUM(AM203:AM206)</f>
        <v/>
      </c>
      <c r="AN207" s="656">
        <f>SUM(AN203:AN206)</f>
        <v/>
      </c>
      <c r="AO207" s="656">
        <f>SUM(AO203:AO206)</f>
        <v/>
      </c>
      <c r="AP207" s="656">
        <f>SUM(AP203:AP206)</f>
        <v/>
      </c>
      <c r="AQ207" s="656">
        <f>SUM(AQ203:AQ206)</f>
        <v/>
      </c>
      <c r="AR207" s="656">
        <f>SUM(AR203:AR206)</f>
        <v/>
      </c>
      <c r="AS207" s="656">
        <f>SUM(AS203:AS206)</f>
        <v/>
      </c>
      <c r="AT207" s="656">
        <f>SUM(AT203:AT206)</f>
        <v/>
      </c>
      <c r="AU207" s="656">
        <f>SUM(AU203:AU206)</f>
        <v/>
      </c>
      <c r="AV207" s="656">
        <f>SUM(AV203:AV206)</f>
        <v/>
      </c>
      <c r="AW207" s="656">
        <f>SUM(AW203:AW206)</f>
        <v/>
      </c>
      <c r="AX207" s="656">
        <f>SUM(AX203:AX206)</f>
        <v/>
      </c>
      <c r="AY207" s="656">
        <f>SUM(AY203:AY206)</f>
        <v/>
      </c>
      <c r="AZ207" s="656">
        <f>SUM(AZ203:AZ206)</f>
        <v/>
      </c>
      <c r="BA207" s="656">
        <f>SUM(BA203:BA206)</f>
        <v/>
      </c>
      <c r="BB207" s="656">
        <f>SUM(BB203:BB206)</f>
        <v/>
      </c>
      <c r="BC207" s="656">
        <f>SUM(BC203:BC206)</f>
        <v/>
      </c>
      <c r="BD207" s="656">
        <f>SUM(BD203:BD206)</f>
        <v/>
      </c>
      <c r="BE207" s="656">
        <f>SUM(BE203:BE206)</f>
        <v/>
      </c>
      <c r="BF207" s="656">
        <f>SUM(BF203:BF206)</f>
        <v/>
      </c>
      <c r="BG207" s="656">
        <f>SUM(BG203:BG206)</f>
        <v/>
      </c>
      <c r="BH207" s="656">
        <f>SUM(BH203:BH206)</f>
        <v/>
      </c>
      <c r="BI207" s="656">
        <f>SUM(BI203:BI206)</f>
        <v/>
      </c>
      <c r="BJ207" s="656">
        <f>SUM(BJ203:BJ206)</f>
        <v/>
      </c>
      <c r="BK207" s="656">
        <f>SUM(BK203:BK206)</f>
        <v/>
      </c>
      <c r="BL207" s="656">
        <f>SUM(BL203:BL206)</f>
        <v/>
      </c>
      <c r="BM207" s="656">
        <f>SUM(BM203:BM206)</f>
        <v/>
      </c>
      <c r="BN207" s="656">
        <f>SUM(BN203:BN206)</f>
        <v/>
      </c>
      <c r="BO207" s="656">
        <f>SUM(BO203:BO206)</f>
        <v/>
      </c>
      <c r="BP207" s="656">
        <f>SUM(BP203:BP206)</f>
        <v/>
      </c>
      <c r="BQ207" s="656">
        <f>SUM(BQ203:BQ206)</f>
        <v/>
      </c>
      <c r="BR207" s="656">
        <f>SUM(BR203:BR206)</f>
        <v/>
      </c>
      <c r="BS207" s="656">
        <f>SUM(BS203:BS206)</f>
        <v/>
      </c>
      <c r="BT207" s="656">
        <f>SUM(BT203:BT206)</f>
        <v/>
      </c>
      <c r="BU207" s="656">
        <f>SUM(BU203:BU206)</f>
        <v/>
      </c>
      <c r="BV207" s="656">
        <f>SUM(BV203:BV206)</f>
        <v/>
      </c>
      <c r="BW207" s="656">
        <f>SUM(BW203:BW206)</f>
        <v/>
      </c>
      <c r="BX207" s="656">
        <f>SUM(BX203:BX206)</f>
        <v/>
      </c>
      <c r="BY207" s="656">
        <f>SUM(BY203:BY206)</f>
        <v/>
      </c>
      <c r="BZ207" s="656">
        <f>SUM(BZ203:BZ206)</f>
        <v/>
      </c>
      <c r="CA207" s="656">
        <f>SUM(CA203:CA206)</f>
        <v/>
      </c>
      <c r="CB207" s="656">
        <f>SUM(CB203:CB206)</f>
        <v/>
      </c>
      <c r="CC207" s="656">
        <f>SUM(CC203:CC206)</f>
        <v/>
      </c>
      <c r="CD207" s="656">
        <f>SUM(CD203:CD206)</f>
        <v/>
      </c>
      <c r="CE207" s="656">
        <f>SUM(CE203:CE206)</f>
        <v/>
      </c>
      <c r="CF207" s="656">
        <f>SUM(CF203:CF206)</f>
        <v/>
      </c>
      <c r="CG207" s="656">
        <f>SUM(CG203:CG206)</f>
        <v/>
      </c>
      <c r="CH207" s="656">
        <f>SUM(CH203:CH206)</f>
        <v/>
      </c>
      <c r="CI207" s="656">
        <f>SUM(CI203:CI206)</f>
        <v/>
      </c>
      <c r="CJ207" s="656">
        <f>SUM(CJ203:CJ206)</f>
        <v/>
      </c>
      <c r="CK207" s="656">
        <f>SUM(CK203:CK206)</f>
        <v/>
      </c>
      <c r="CL207" s="656">
        <f>SUM(CL203:CL206)</f>
        <v/>
      </c>
      <c r="CM207" s="656">
        <f>SUM(CM203:CM206)</f>
        <v/>
      </c>
      <c r="CN207" s="656">
        <f>SUM(CN203:CN206)</f>
        <v/>
      </c>
      <c r="CO207" s="656">
        <f>SUM(CO203:CO206)</f>
        <v/>
      </c>
      <c r="CP207" s="656">
        <f>SUM(CP203:CP206)</f>
        <v/>
      </c>
      <c r="CQ207" s="656">
        <f>SUM(CQ203:CQ206)</f>
        <v/>
      </c>
      <c r="CR207" s="656">
        <f>SUM(CR203:CR206)</f>
        <v/>
      </c>
      <c r="CS207" s="656">
        <f>SUM(CS203:CS206)</f>
        <v/>
      </c>
      <c r="CT207" s="656">
        <f>SUM(CT203:CT206)</f>
        <v/>
      </c>
      <c r="CU207" s="656">
        <f>SUM(CU203:CU206)</f>
        <v/>
      </c>
      <c r="CV207" s="656">
        <f>SUM(CV203:CV206)</f>
        <v/>
      </c>
      <c r="CW207" s="656">
        <f>SUM(CW203:CW206)</f>
        <v/>
      </c>
      <c r="CX207" s="656">
        <f>SUM(CX203:CX206)</f>
        <v/>
      </c>
      <c r="CY207" s="656">
        <f>SUM(CY203:CY206)</f>
        <v/>
      </c>
      <c r="CZ207" s="656">
        <f>SUM(CZ203:CZ206)</f>
        <v/>
      </c>
      <c r="DA207" s="656">
        <f>SUM(DA203:DA206)</f>
        <v/>
      </c>
      <c r="DB207" s="656">
        <f>SUM(DB203:DB206)</f>
        <v/>
      </c>
      <c r="DC207" s="656">
        <f>SUM(DC203:DC206)</f>
        <v/>
      </c>
      <c r="DD207" s="656">
        <f>SUM(DD203:DD206)</f>
        <v/>
      </c>
      <c r="DE207" s="656">
        <f>SUM(DE203:DE206)</f>
        <v/>
      </c>
      <c r="DF207" s="656">
        <f>SUM(DF203:DF206)</f>
        <v/>
      </c>
      <c r="DG207" s="656">
        <f>SUM(DG203:DG206)</f>
        <v/>
      </c>
      <c r="DH207" s="656">
        <f>SUM(DH203:DH206)</f>
        <v/>
      </c>
      <c r="DI207" s="656">
        <f>SUM(DI203:DI206)</f>
        <v/>
      </c>
      <c r="DJ207" s="656">
        <f>SUM(DJ203:DJ206)</f>
        <v/>
      </c>
      <c r="DK207" s="656">
        <f>SUM(DK203:DK206)</f>
        <v/>
      </c>
      <c r="DL207" s="656">
        <f>SUM(DL203:DL206)</f>
        <v/>
      </c>
      <c r="DM207" s="656">
        <f>SUM(DM203:DM206)</f>
        <v/>
      </c>
      <c r="DN207" s="656">
        <f>SUM(DN203:DN206)</f>
        <v/>
      </c>
      <c r="DO207" s="656">
        <f>SUM(DO203:DO206)</f>
        <v/>
      </c>
      <c r="DP207" s="656">
        <f>SUM(DP203:DP206)</f>
        <v/>
      </c>
      <c r="DQ207" s="656">
        <f>SUM(DQ203:DQ206)</f>
        <v/>
      </c>
      <c r="DR207" s="656">
        <f>SUM(DR203:DR206)</f>
        <v/>
      </c>
      <c r="DS207" s="656">
        <f>SUM(DS203:DS206)</f>
        <v/>
      </c>
      <c r="DT207" s="656">
        <f>SUM(DT203:DT206)</f>
        <v/>
      </c>
      <c r="DU207" s="656">
        <f>SUM(DU203:DU206)</f>
        <v/>
      </c>
      <c r="DV207" s="656">
        <f>SUM(DV203:DV206)</f>
        <v/>
      </c>
      <c r="DW207" s="656">
        <f>SUM(DW203:DW206)</f>
        <v/>
      </c>
      <c r="DX207" s="656">
        <f>SUM(DX203:DX206)</f>
        <v/>
      </c>
      <c r="DY207" s="656">
        <f>SUM(DY203:DY206)</f>
        <v/>
      </c>
      <c r="DZ207" s="656">
        <f>SUM(DZ203:DZ206)</f>
        <v/>
      </c>
      <c r="EA207" s="656">
        <f>SUM(EA203:EA206)</f>
        <v/>
      </c>
      <c r="EB207" s="656">
        <f>SUM(EB203:EB206)</f>
        <v/>
      </c>
      <c r="EC207" s="656">
        <f>SUM(EC203:EC206)</f>
        <v/>
      </c>
      <c r="ED207" s="656">
        <f>SUM(ED203:ED206)</f>
        <v/>
      </c>
      <c r="EE207" s="656">
        <f>SUM(EE203:EE206)</f>
        <v/>
      </c>
      <c r="EF207" s="656">
        <f>SUM(EF203:EF206)</f>
        <v/>
      </c>
      <c r="EG207" s="656">
        <f>SUM(EG203:EG206)</f>
        <v/>
      </c>
      <c r="EH207" s="656">
        <f>SUM(EH203:EH206)</f>
        <v/>
      </c>
      <c r="EI207" s="656">
        <f>SUM(EI203:EI206)</f>
        <v/>
      </c>
      <c r="EJ207" s="656">
        <f>SUM(EJ203:EJ206)</f>
        <v/>
      </c>
      <c r="EK207" s="656">
        <f>SUM(EK203:EK206)</f>
        <v/>
      </c>
      <c r="EL207" s="656">
        <f>SUM(EL203:EL206)</f>
        <v/>
      </c>
      <c r="EM207" s="656">
        <f>SUM(EM203:EM206)</f>
        <v/>
      </c>
      <c r="EN207" s="656">
        <f>SUM(EN203:EN206)</f>
        <v/>
      </c>
      <c r="EO207" s="656">
        <f>SUM(EO203:EO206)</f>
        <v/>
      </c>
      <c r="EP207" s="656">
        <f>SUM(EP203:EP206)</f>
        <v/>
      </c>
      <c r="EQ207" s="656">
        <f>SUM(EQ203:EQ206)</f>
        <v/>
      </c>
      <c r="ER207" s="656">
        <f>SUM(ER203:ER206)</f>
        <v/>
      </c>
      <c r="ES207" s="656">
        <f>SUM(ES203:ES206)</f>
        <v/>
      </c>
      <c r="ET207" s="656">
        <f>SUM(ET203:ET206)</f>
        <v/>
      </c>
      <c r="EU207" s="656">
        <f>SUM(EU203:EU206)</f>
        <v/>
      </c>
      <c r="EV207" s="656">
        <f>SUM(EV203:EV206)</f>
        <v/>
      </c>
      <c r="EW207" s="656">
        <f>SUM(EW203:EW206)</f>
        <v/>
      </c>
      <c r="EX207" s="656">
        <f>SUM(EX203:EX206)</f>
        <v/>
      </c>
      <c r="EY207" s="656">
        <f>SUM(EY203:EY206)</f>
        <v/>
      </c>
      <c r="EZ207" s="656">
        <f>SUM(EZ203:EZ206)</f>
        <v/>
      </c>
      <c r="FA207" s="656">
        <f>SUM(FA203:FA206)</f>
        <v/>
      </c>
      <c r="FB207" s="656">
        <f>SUM(FB203:FB206)</f>
        <v/>
      </c>
      <c r="FC207" s="656">
        <f>SUM(FC203:FC206)</f>
        <v/>
      </c>
      <c r="FD207" s="656">
        <f>SUM(FD203:FD206)</f>
        <v/>
      </c>
      <c r="FE207" s="656">
        <f>SUM(FE203:FE206)</f>
        <v/>
      </c>
      <c r="FF207" s="656">
        <f>SUM(FF203:FF206)</f>
        <v/>
      </c>
      <c r="FG207" s="656">
        <f>SUM(FG203:FG206)</f>
        <v/>
      </c>
      <c r="FH207" s="656">
        <f>SUM(FH203:FH206)</f>
        <v/>
      </c>
      <c r="FI207" s="656">
        <f>SUM(FI203:FI206)</f>
        <v/>
      </c>
      <c r="FJ207" s="656">
        <f>SUM(FJ203:FJ206)</f>
        <v/>
      </c>
      <c r="FK207" s="656">
        <f>SUM(FK203:FK206)</f>
        <v/>
      </c>
      <c r="FL207" s="656">
        <f>SUM(FL203:FL206)</f>
        <v/>
      </c>
      <c r="FM207" s="656">
        <f>SUM(FM203:FM206)</f>
        <v/>
      </c>
      <c r="FN207" s="656">
        <f>SUM(FN203:FN206)</f>
        <v/>
      </c>
      <c r="FO207" s="656">
        <f>SUM(FO203:FO206)</f>
        <v/>
      </c>
      <c r="FP207" s="656">
        <f>SUM(FP203:FP206)</f>
        <v/>
      </c>
      <c r="FQ207" s="656">
        <f>SUM(FQ203:FQ206)</f>
        <v/>
      </c>
      <c r="FR207" s="656">
        <f>SUM(FR203:FR206)</f>
        <v/>
      </c>
      <c r="FS207" s="656">
        <f>SUM(FS203:FS206)</f>
        <v/>
      </c>
      <c r="FT207" s="656">
        <f>SUM(FT203:FT206)</f>
        <v/>
      </c>
      <c r="FU207" s="656">
        <f>SUM(FU203:FU206)</f>
        <v/>
      </c>
      <c r="FV207" s="656">
        <f>SUM(FV203:FV206)</f>
        <v/>
      </c>
      <c r="FW207" s="656">
        <f>SUM(FW203:FW206)</f>
        <v/>
      </c>
      <c r="FX207" s="656">
        <f>SUM(FX203:FX206)</f>
        <v/>
      </c>
      <c r="FY207" s="656">
        <f>SUM(FY203:FY206)</f>
        <v/>
      </c>
      <c r="FZ207" s="656">
        <f>SUM(FZ203:FZ206)</f>
        <v/>
      </c>
      <c r="GA207" s="656">
        <f>SUM(GA203:GA206)</f>
        <v/>
      </c>
      <c r="GB207" s="656">
        <f>SUM(GB203:GB206)</f>
        <v/>
      </c>
      <c r="GC207" s="656">
        <f>SUM(GC203:GC206)</f>
        <v/>
      </c>
      <c r="GD207" s="656">
        <f>SUM(GD203:GD206)</f>
        <v/>
      </c>
      <c r="GE207" s="656">
        <f>SUM(GE203:GE206)</f>
        <v/>
      </c>
      <c r="GF207" s="656">
        <f>SUM(GF203:GF206)</f>
        <v/>
      </c>
      <c r="GG207" s="656">
        <f>SUM(GG203:GG206)</f>
        <v/>
      </c>
      <c r="GH207" s="656">
        <f>SUM(GH203:GH206)</f>
        <v/>
      </c>
      <c r="GI207" s="656">
        <f>SUM(GI203:GI206)</f>
        <v/>
      </c>
      <c r="GJ207" s="656">
        <f>SUM(GJ203:GJ206)</f>
        <v/>
      </c>
      <c r="GK207" s="656">
        <f>SUM(GK203:GK206)</f>
        <v/>
      </c>
      <c r="GL207" s="656">
        <f>SUM(GL203:GL206)</f>
        <v/>
      </c>
      <c r="GM207" s="656">
        <f>SUM(GM203:GM206)</f>
        <v/>
      </c>
      <c r="GN207" s="656">
        <f>SUM(GN203:GN206)</f>
        <v/>
      </c>
      <c r="GO207" s="656">
        <f>SUM(GO203:GO206)</f>
        <v/>
      </c>
      <c r="GP207" s="656">
        <f>SUM(GP203:GP206)</f>
        <v/>
      </c>
      <c r="GQ207" s="656">
        <f>SUM(GQ203:GQ206)</f>
        <v/>
      </c>
      <c r="GR207" s="656">
        <f>SUM(GR203:GR206)</f>
        <v/>
      </c>
      <c r="GS207" s="656">
        <f>SUM(GS203:GS206)</f>
        <v/>
      </c>
      <c r="GT207" s="656">
        <f>SUM(GT203:GT206)</f>
        <v/>
      </c>
      <c r="GU207" s="656">
        <f>SUM(GU203:GU206)</f>
        <v/>
      </c>
      <c r="GV207" s="656">
        <f>SUM(GV203:GV206)</f>
        <v/>
      </c>
      <c r="GW207" s="656">
        <f>SUM(GW203:GW206)</f>
        <v/>
      </c>
      <c r="GX207" s="656">
        <f>SUM(GX203:GX206)</f>
        <v/>
      </c>
      <c r="GY207" s="656">
        <f>SUM(GY203:GY206)</f>
        <v/>
      </c>
      <c r="GZ207" s="656">
        <f>SUM(GZ203:GZ206)</f>
        <v/>
      </c>
      <c r="HA207" s="656">
        <f>SUM(HA203:HA206)</f>
        <v/>
      </c>
      <c r="HB207" s="656">
        <f>SUM(HB203:HB206)</f>
        <v/>
      </c>
      <c r="HC207" s="656">
        <f>SUM(HC203:HC206)</f>
        <v/>
      </c>
      <c r="HD207" s="656">
        <f>SUM(HD203:HD206)</f>
        <v/>
      </c>
      <c r="HE207" s="656">
        <f>SUM(HE203:HE206)</f>
        <v/>
      </c>
      <c r="HF207" s="656">
        <f>SUM(HF203:HF206)</f>
        <v/>
      </c>
      <c r="HG207" s="656">
        <f>SUM(HG203:HG206)</f>
        <v/>
      </c>
      <c r="HH207" s="656">
        <f>SUM(HH203:HH206)</f>
        <v/>
      </c>
      <c r="HI207" s="656">
        <f>SUM(HI203:HI206)</f>
        <v/>
      </c>
      <c r="HJ207" s="656">
        <f>SUM(HJ203:HJ206)</f>
        <v/>
      </c>
      <c r="HK207" s="656">
        <f>SUM(HK203:HK206)</f>
        <v/>
      </c>
      <c r="HL207" s="656">
        <f>SUM(HL203:HL206)</f>
        <v/>
      </c>
      <c r="HM207" s="656">
        <f>SUM(HM203:HM206)</f>
        <v/>
      </c>
      <c r="HN207" s="656">
        <f>SUM(HN203:HN206)</f>
        <v/>
      </c>
      <c r="HO207" s="656">
        <f>SUM(HO203:HO206)</f>
        <v/>
      </c>
      <c r="HP207" s="656">
        <f>SUM(HP203:HP206)</f>
        <v/>
      </c>
      <c r="HQ207" s="656">
        <f>SUM(HQ203:HQ206)</f>
        <v/>
      </c>
      <c r="HR207" s="656">
        <f>SUM(HR203:HR206)</f>
        <v/>
      </c>
      <c r="HS207" s="656">
        <f>SUM(HS203:HS206)</f>
        <v/>
      </c>
      <c r="HT207" s="656">
        <f>SUM(HT203:HT206)</f>
        <v/>
      </c>
      <c r="HU207" s="656">
        <f>SUM(HU203:HU206)</f>
        <v/>
      </c>
      <c r="HV207" s="656">
        <f>SUM(HV203:HV206)</f>
        <v/>
      </c>
      <c r="HW207" s="656">
        <f>SUM(HW203:HW206)</f>
        <v/>
      </c>
      <c r="HX207" s="656">
        <f>SUM(HX203:HX206)</f>
        <v/>
      </c>
      <c r="HY207" s="656">
        <f>SUM(HY203:HY206)</f>
        <v/>
      </c>
      <c r="HZ207" s="656">
        <f>SUM(HZ203:HZ206)</f>
        <v/>
      </c>
      <c r="IA207" s="656">
        <f>SUM(IA203:IA206)</f>
        <v/>
      </c>
      <c r="IB207" s="656">
        <f>SUM(IB203:IB206)</f>
        <v/>
      </c>
      <c r="IC207" s="656">
        <f>SUM(IC203:IC206)</f>
        <v/>
      </c>
      <c r="ID207" s="656">
        <f>SUM(ID203:ID206)</f>
        <v/>
      </c>
      <c r="IE207" s="656">
        <f>SUM(IE203:IE206)</f>
        <v/>
      </c>
      <c r="IF207" s="656">
        <f>SUM(IF203:IF206)</f>
        <v/>
      </c>
      <c r="IG207" s="656">
        <f>SUM(IG203:IG206)</f>
        <v/>
      </c>
      <c r="IH207" s="656">
        <f>SUM(IH203:IH206)</f>
        <v/>
      </c>
      <c r="II207" s="656">
        <f>SUM(II203:II206)</f>
        <v/>
      </c>
      <c r="IJ207" s="656">
        <f>SUM(IJ203:IJ206)</f>
        <v/>
      </c>
      <c r="IK207" s="656">
        <f>SUM(IK203:IK206)</f>
        <v/>
      </c>
      <c r="IL207" s="656">
        <f>SUM(IL203:IL206)</f>
        <v/>
      </c>
      <c r="IM207" s="656">
        <f>SUM(IM203:IM206)</f>
        <v/>
      </c>
      <c r="IN207" s="656">
        <f>SUM(IN203:IN206)</f>
        <v/>
      </c>
      <c r="IO207" s="656">
        <f>SUM(IO203:IO206)</f>
        <v/>
      </c>
      <c r="IP207" s="656">
        <f>SUM(IP203:IP206)</f>
        <v/>
      </c>
      <c r="IQ207" s="656">
        <f>SUM(IQ203:IQ206)</f>
        <v/>
      </c>
      <c r="IR207" s="656">
        <f>SUM(IR203:IR206)</f>
        <v/>
      </c>
      <c r="IS207" s="656">
        <f>SUM(IS203:IS206)</f>
        <v/>
      </c>
      <c r="IT207" s="656">
        <f>SUM(IT203:IT206)</f>
        <v/>
      </c>
      <c r="IU207" s="656">
        <f>SUM(IU203:IU206)</f>
        <v/>
      </c>
      <c r="IV207" s="656">
        <f>SUM(IV203:IV206)</f>
        <v/>
      </c>
      <c r="IW207" s="656">
        <f>SUM(IW203:IW206)</f>
        <v/>
      </c>
      <c r="IX207" s="656">
        <f>SUM(IX203:IX206)</f>
        <v/>
      </c>
      <c r="IY207" s="656">
        <f>SUM(IY203:IY206)</f>
        <v/>
      </c>
      <c r="IZ207" s="656">
        <f>SUM(IZ203:IZ206)</f>
        <v/>
      </c>
      <c r="JA207" s="656">
        <f>SUM(JA203:JA206)</f>
        <v/>
      </c>
      <c r="JB207" s="656">
        <f>SUM(JB203:JB206)</f>
        <v/>
      </c>
      <c r="JC207" s="656">
        <f>SUM(JC203:JC206)</f>
        <v/>
      </c>
      <c r="JD207" s="656">
        <f>SUM(JD203:JD206)</f>
        <v/>
      </c>
      <c r="JE207" s="656">
        <f>SUM(JE203:JE206)</f>
        <v/>
      </c>
      <c r="JF207" s="656">
        <f>SUM(JF203:JF206)</f>
        <v/>
      </c>
      <c r="JG207" s="656">
        <f>SUM(JG203:JG206)</f>
        <v/>
      </c>
      <c r="JH207" s="656">
        <f>SUM(JH203:JH206)</f>
        <v/>
      </c>
      <c r="JI207" s="656">
        <f>SUM(JI203:JI206)</f>
        <v/>
      </c>
      <c r="JJ207" s="656">
        <f>SUM(JJ203:JJ206)</f>
        <v/>
      </c>
      <c r="JK207" s="656">
        <f>SUM(JK203:JK206)</f>
        <v/>
      </c>
      <c r="JL207" s="656">
        <f>SUM(JL203:JL206)</f>
        <v/>
      </c>
      <c r="JM207" s="656">
        <f>SUM(JM203:JM206)</f>
        <v/>
      </c>
      <c r="JN207" s="656">
        <f>SUM(JN203:JN206)</f>
        <v/>
      </c>
      <c r="JO207" s="656">
        <f>SUM(JO203:JO206)</f>
        <v/>
      </c>
      <c r="JP207" s="656">
        <f>SUM(JP203:JP206)</f>
        <v/>
      </c>
      <c r="JQ207" s="656">
        <f>SUM(JQ203:JQ206)</f>
        <v/>
      </c>
      <c r="JR207" s="656">
        <f>SUM(JR203:JR206)</f>
        <v/>
      </c>
      <c r="JS207" s="656">
        <f>SUM(JS203:JS206)</f>
        <v/>
      </c>
      <c r="JT207" s="656">
        <f>SUM(JT203:JT206)</f>
        <v/>
      </c>
      <c r="JU207" s="656">
        <f>SUM(JU203:JU206)</f>
        <v/>
      </c>
      <c r="JV207" s="656">
        <f>SUM(JV203:JV206)</f>
        <v/>
      </c>
      <c r="JW207" s="656">
        <f>SUM(JW203:JW206)</f>
        <v/>
      </c>
      <c r="JX207" s="656">
        <f>SUM(JX203:JX206)</f>
        <v/>
      </c>
      <c r="JY207" s="656">
        <f>SUM(JY203:JY206)</f>
        <v/>
      </c>
      <c r="JZ207" s="656">
        <f>SUM(JZ203:JZ206)</f>
        <v/>
      </c>
      <c r="KA207" s="656">
        <f>SUM(KA203:KA206)</f>
        <v/>
      </c>
      <c r="KB207" s="656">
        <f>SUM(KB203:KB206)</f>
        <v/>
      </c>
      <c r="KC207" s="656">
        <f>SUM(KC203:KC206)</f>
        <v/>
      </c>
      <c r="KD207" s="656">
        <f>SUM(KD203:KD206)</f>
        <v/>
      </c>
      <c r="KE207" s="656">
        <f>SUM(KE203:KE206)</f>
        <v/>
      </c>
      <c r="KF207" s="656">
        <f>SUM(KF203:KF206)</f>
        <v/>
      </c>
      <c r="KG207" s="656">
        <f>SUM(KG203:KG206)</f>
        <v/>
      </c>
      <c r="KH207" s="656">
        <f>SUM(KH203:KH206)</f>
        <v/>
      </c>
      <c r="KI207" s="656">
        <f>SUM(KI203:KI206)</f>
        <v/>
      </c>
      <c r="KJ207" s="656">
        <f>SUM(KJ203:KJ206)</f>
        <v/>
      </c>
      <c r="KK207" s="656">
        <f>SUM(KK203:KK206)</f>
        <v/>
      </c>
      <c r="KL207" s="656">
        <f>SUM(KL203:KL206)</f>
        <v/>
      </c>
      <c r="KM207" s="656">
        <f>SUM(KM203:KM206)</f>
        <v/>
      </c>
      <c r="KN207" s="656">
        <f>SUM(KN203:KN206)</f>
        <v/>
      </c>
      <c r="KO207" s="656">
        <f>SUM(KO203:KO206)</f>
        <v/>
      </c>
      <c r="KP207" s="656">
        <f>SUM(KP203:KP206)</f>
        <v/>
      </c>
      <c r="KQ207" s="656">
        <f>SUM(KQ203:KQ206)</f>
        <v/>
      </c>
      <c r="KR207" s="656">
        <f>SUM(KR203:KR206)</f>
        <v/>
      </c>
      <c r="KS207" s="656">
        <f>SUM(KS203:KS206)</f>
        <v/>
      </c>
      <c r="KT207" s="656">
        <f>SUM(KT203:KT206)</f>
        <v/>
      </c>
      <c r="KU207" s="656">
        <f>SUM(KU203:KU206)</f>
        <v/>
      </c>
      <c r="KV207" s="656">
        <f>SUM(KV203:KV206)</f>
        <v/>
      </c>
      <c r="KW207" s="656">
        <f>SUM(KW203:KW206)</f>
        <v/>
      </c>
      <c r="KX207" s="656">
        <f>SUM(KX203:KX206)</f>
        <v/>
      </c>
      <c r="KY207" s="656">
        <f>SUM(KY203:KY206)</f>
        <v/>
      </c>
      <c r="KZ207" s="656">
        <f>SUM(KZ203:KZ206)</f>
        <v/>
      </c>
      <c r="LA207" s="656">
        <f>SUM(LA203:LA206)</f>
        <v/>
      </c>
      <c r="LB207" s="656">
        <f>SUM(LB203:LB206)</f>
        <v/>
      </c>
      <c r="LC207" s="656">
        <f>SUM(LC203:LC206)</f>
        <v/>
      </c>
      <c r="LD207" s="656">
        <f>SUM(LD203:LD206)</f>
        <v/>
      </c>
      <c r="LE207" s="656">
        <f>SUM(LE203:LE206)</f>
        <v/>
      </c>
      <c r="LF207" s="656">
        <f>SUM(LF203:LF206)</f>
        <v/>
      </c>
      <c r="LG207" s="656">
        <f>SUM(LG203:LG206)</f>
        <v/>
      </c>
      <c r="LH207" s="656">
        <f>SUM(LH203:LH206)</f>
        <v/>
      </c>
      <c r="LI207" s="656">
        <f>SUM(LI203:LI206)</f>
        <v/>
      </c>
      <c r="LJ207" s="656">
        <f>SUM(LJ203:LJ206)</f>
        <v/>
      </c>
      <c r="LK207" s="656">
        <f>SUM(LK203:LK206)</f>
        <v/>
      </c>
      <c r="LL207" s="656">
        <f>SUM(LL203:LL206)</f>
        <v/>
      </c>
      <c r="LM207" s="656">
        <f>SUM(LM203:LM206)</f>
        <v/>
      </c>
      <c r="LN207" s="656">
        <f>SUM(LN203:LN206)</f>
        <v/>
      </c>
      <c r="LO207" s="656">
        <f>SUM(LO203:LO206)</f>
        <v/>
      </c>
      <c r="LP207" s="656">
        <f>SUM(LP203:LP206)</f>
        <v/>
      </c>
      <c r="LQ207" s="656">
        <f>SUM(LQ203:LQ206)</f>
        <v/>
      </c>
      <c r="LR207" s="656">
        <f>SUM(LR203:LR206)</f>
        <v/>
      </c>
      <c r="LS207" s="656">
        <f>SUM(LS203:LS206)</f>
        <v/>
      </c>
      <c r="LT207" s="656">
        <f>SUM(LT203:LT206)</f>
        <v/>
      </c>
      <c r="LU207" s="656">
        <f>SUM(LU203:LU206)</f>
        <v/>
      </c>
      <c r="LV207" s="656">
        <f>SUM(LV203:LV206)</f>
        <v/>
      </c>
      <c r="LW207" s="656">
        <f>SUM(LW203:LW206)</f>
        <v/>
      </c>
      <c r="LX207" s="656">
        <f>SUM(LX203:LX206)</f>
        <v/>
      </c>
      <c r="LY207" s="656">
        <f>SUM(LY203:LY206)</f>
        <v/>
      </c>
      <c r="LZ207" s="656">
        <f>SUM(LZ203:LZ206)</f>
        <v/>
      </c>
      <c r="MA207" s="656">
        <f>SUM(MA203:MA206)</f>
        <v/>
      </c>
      <c r="MB207" s="656">
        <f>SUM(MB203:MB206)</f>
        <v/>
      </c>
      <c r="MC207" s="656">
        <f>SUM(MC203:MC206)</f>
        <v/>
      </c>
      <c r="MD207" s="656">
        <f>SUM(MD203:MD206)</f>
        <v/>
      </c>
      <c r="ME207" s="656">
        <f>SUM(ME203:ME206)</f>
        <v/>
      </c>
      <c r="MF207" s="656">
        <f>SUM(MF203:MF206)</f>
        <v/>
      </c>
      <c r="MG207" s="656">
        <f>SUM(MG203:MG206)</f>
        <v/>
      </c>
      <c r="MH207" s="656">
        <f>SUM(MH203:MH206)</f>
        <v/>
      </c>
      <c r="MI207" s="656">
        <f>SUM(MI203:MI206)</f>
        <v/>
      </c>
      <c r="MJ207" s="656">
        <f>SUM(MJ203:MJ206)</f>
        <v/>
      </c>
      <c r="MK207" s="656">
        <f>SUM(MK203:MK206)</f>
        <v/>
      </c>
      <c r="ML207" s="656">
        <f>SUM(ML203:ML206)</f>
        <v/>
      </c>
      <c r="MM207" s="656">
        <f>SUM(MM203:MM206)</f>
        <v/>
      </c>
      <c r="MN207" s="656">
        <f>SUM(MN203:MN206)</f>
        <v/>
      </c>
      <c r="MO207" s="656">
        <f>SUM(MO203:MO206)</f>
        <v/>
      </c>
      <c r="MP207" s="656">
        <f>SUM(MP203:MP206)</f>
        <v/>
      </c>
      <c r="MQ207" s="656">
        <f>SUM(MQ203:MQ206)</f>
        <v/>
      </c>
      <c r="MR207" s="656">
        <f>SUM(MR203:MR206)</f>
        <v/>
      </c>
      <c r="MS207" s="656">
        <f>SUM(MS203:MS206)</f>
        <v/>
      </c>
      <c r="MT207" s="656">
        <f>SUM(MT203:MT206)</f>
        <v/>
      </c>
      <c r="MU207" s="656">
        <f>SUM(MU203:MU206)</f>
        <v/>
      </c>
      <c r="MV207" s="656">
        <f>SUM(MV203:MV206)</f>
        <v/>
      </c>
      <c r="MW207" s="656">
        <f>SUM(MW203:MW206)</f>
        <v/>
      </c>
      <c r="MX207" s="656">
        <f>SUM(MX203:MX206)</f>
        <v/>
      </c>
      <c r="MY207" s="656">
        <f>SUM(MY203:MY206)</f>
        <v/>
      </c>
      <c r="MZ207" s="656">
        <f>SUM(MZ203:MZ206)</f>
        <v/>
      </c>
      <c r="NA207" s="656">
        <f>SUM(NA203:NA206)</f>
        <v/>
      </c>
      <c r="NB207" s="656">
        <f>SUM(NB203:NB206)</f>
        <v/>
      </c>
      <c r="NC207" s="656">
        <f>SUM(NC203:NC206)</f>
        <v/>
      </c>
      <c r="ND207" s="656">
        <f>SUM(ND203:ND206)</f>
        <v/>
      </c>
      <c r="NE207" s="656">
        <f>SUM(NE203:NE206)</f>
        <v/>
      </c>
      <c r="NF207" s="656">
        <f>SUM(NF203:NF206)</f>
        <v/>
      </c>
      <c r="NG207" s="656">
        <f>SUM(NG203:NG206)</f>
        <v/>
      </c>
      <c r="NH207" s="656">
        <f>SUM(NH203:NH206)</f>
        <v/>
      </c>
      <c r="NI207" s="656">
        <f>SUM(NI203:NI206)</f>
        <v/>
      </c>
      <c r="NJ207" s="656">
        <f>SUM(NJ203:NJ206)</f>
        <v/>
      </c>
      <c r="NK207" s="656">
        <f>SUM(NK203:NK206)</f>
        <v/>
      </c>
      <c r="NL207" s="656">
        <f>SUM(NL203:NL206)</f>
        <v/>
      </c>
      <c r="NM207" s="656">
        <f>SUM(NM203:NM206)</f>
        <v/>
      </c>
      <c r="NN207" s="656">
        <f>SUM(NN203:NN206)</f>
        <v/>
      </c>
      <c r="NO207" s="656">
        <f>SUM(NO203:NO206)</f>
        <v/>
      </c>
      <c r="NP207" s="656">
        <f>SUM(NP203:NP206)</f>
        <v/>
      </c>
      <c r="NQ207" s="656">
        <f>SUM(NQ203:NQ206)</f>
        <v/>
      </c>
      <c r="NR207" s="656">
        <f>SUM(NR203:NR206)</f>
        <v/>
      </c>
      <c r="NS207" s="656">
        <f>SUM(NS203:NS206)</f>
        <v/>
      </c>
      <c r="NT207" s="656">
        <f>SUM(NT203:NT206)</f>
        <v/>
      </c>
      <c r="NU207" s="656">
        <f>SUM(NU203:NU206)</f>
        <v/>
      </c>
      <c r="NV207" s="656">
        <f>SUM(NV203:NV206)</f>
        <v/>
      </c>
      <c r="NW207" s="656">
        <f>SUM(NW203:NW206)</f>
        <v/>
      </c>
      <c r="NX207" s="656">
        <f>SUM(NX203:NX206)</f>
        <v/>
      </c>
      <c r="NY207" s="656">
        <f>SUM(NY203:NY206)</f>
        <v/>
      </c>
      <c r="NZ207" s="656">
        <f>SUM(NZ203:NZ206)</f>
        <v/>
      </c>
      <c r="OA207" s="656">
        <f>SUM(OA203:OA206)</f>
        <v/>
      </c>
      <c r="OB207" s="656">
        <f>SUM(OB203:OB206)</f>
        <v/>
      </c>
      <c r="OC207" s="656">
        <f>SUM(OC203:OC206)</f>
        <v/>
      </c>
      <c r="OD207" s="656">
        <f>SUM(OD203:OD206)</f>
        <v/>
      </c>
      <c r="OE207" s="656">
        <f>SUM(OE203:OE206)</f>
        <v/>
      </c>
      <c r="OF207" s="656">
        <f>SUM(OF203:OF206)</f>
        <v/>
      </c>
      <c r="OG207" s="656">
        <f>SUM(OG203:OG206)</f>
        <v/>
      </c>
      <c r="OH207" s="656">
        <f>SUM(OH203:OH206)</f>
        <v/>
      </c>
      <c r="OI207" s="656">
        <f>SUM(OI203:OI206)</f>
        <v/>
      </c>
      <c r="OJ207" s="656">
        <f>SUM(OJ203:OJ206)</f>
        <v/>
      </c>
      <c r="OK207" s="656">
        <f>SUM(OK203:OK206)</f>
        <v/>
      </c>
      <c r="OL207" s="656">
        <f>SUM(OL203:OL206)</f>
        <v/>
      </c>
      <c r="OM207" s="656">
        <f>SUM(OM203:OM206)</f>
        <v/>
      </c>
      <c r="ON207" s="656">
        <f>SUM(ON203:ON206)</f>
        <v/>
      </c>
      <c r="OO207" s="656">
        <f>SUM(OO203:OO206)</f>
        <v/>
      </c>
      <c r="OP207" s="656">
        <f>SUM(OP203:OP206)</f>
        <v/>
      </c>
      <c r="OQ207" s="656">
        <f>SUM(OQ203:OQ206)</f>
        <v/>
      </c>
      <c r="OR207" s="656">
        <f>SUM(OR203:OR206)</f>
        <v/>
      </c>
      <c r="OS207" s="656">
        <f>SUM(OS203:OS206)</f>
        <v/>
      </c>
      <c r="OT207" s="656">
        <f>SUM(OT203:OT206)</f>
        <v/>
      </c>
      <c r="OU207" s="656">
        <f>SUM(OU203:OU206)</f>
        <v/>
      </c>
      <c r="OV207" s="656">
        <f>SUM(OV203:OV206)</f>
        <v/>
      </c>
      <c r="OW207" s="656">
        <f>SUM(OW203:OW206)</f>
        <v/>
      </c>
      <c r="OX207" s="656">
        <f>SUM(OX203:OX206)</f>
        <v/>
      </c>
      <c r="OY207" s="656">
        <f>SUM(OY203:OY206)</f>
        <v/>
      </c>
      <c r="OZ207" s="656">
        <f>SUM(OZ203:OZ206)</f>
        <v/>
      </c>
      <c r="PA207" s="656">
        <f>SUM(PA203:PA206)</f>
        <v/>
      </c>
      <c r="PB207" s="656">
        <f>SUM(PB203:PB206)</f>
        <v/>
      </c>
      <c r="PC207" s="656">
        <f>SUM(PC203:PC206)</f>
        <v/>
      </c>
      <c r="PD207" s="656">
        <f>SUM(PD203:PD206)</f>
        <v/>
      </c>
      <c r="PE207" s="656">
        <f>SUM(PE203:PE206)</f>
        <v/>
      </c>
      <c r="PF207" s="656">
        <f>SUM(PF203:PF206)</f>
        <v/>
      </c>
      <c r="PG207" s="656">
        <f>SUM(PG203:PG206)</f>
        <v/>
      </c>
      <c r="PH207" s="656">
        <f>SUM(PH203:PH206)</f>
        <v/>
      </c>
      <c r="PI207" s="656">
        <f>SUM(PI203:PI206)</f>
        <v/>
      </c>
      <c r="PJ207" s="656">
        <f>SUM(PJ203:PJ206)</f>
        <v/>
      </c>
      <c r="PK207" s="656">
        <f>SUM(PK203:PK206)</f>
        <v/>
      </c>
      <c r="PL207" s="656">
        <f>SUM(PL203:PL206)</f>
        <v/>
      </c>
      <c r="PM207" s="656">
        <f>SUM(PM203:PM206)</f>
        <v/>
      </c>
      <c r="PN207" s="656">
        <f>SUM(PN203:PN206)</f>
        <v/>
      </c>
      <c r="PO207" s="656">
        <f>SUM(PO203:PO206)</f>
        <v/>
      </c>
      <c r="PP207" s="656">
        <f>SUM(PP203:PP206)</f>
        <v/>
      </c>
      <c r="PQ207" s="656">
        <f>SUM(PQ203:PQ206)</f>
        <v/>
      </c>
      <c r="PR207" s="656">
        <f>SUM(PR203:PR206)</f>
        <v/>
      </c>
      <c r="PS207" s="656">
        <f>SUM(PS203:PS206)</f>
        <v/>
      </c>
      <c r="PT207" s="656">
        <f>SUM(PT203:PT206)</f>
        <v/>
      </c>
      <c r="PU207" s="656">
        <f>SUM(PU203:PU206)</f>
        <v/>
      </c>
      <c r="PV207" s="656">
        <f>SUM(PV203:PV206)</f>
        <v/>
      </c>
      <c r="PW207" s="656">
        <f>SUM(PW203:PW206)</f>
        <v/>
      </c>
      <c r="PX207" s="656">
        <f>SUM(PX203:PX206)</f>
        <v/>
      </c>
      <c r="PY207" s="656">
        <f>SUM(PY203:PY206)</f>
        <v/>
      </c>
      <c r="PZ207" s="656">
        <f>SUM(PZ203:PZ206)</f>
        <v/>
      </c>
      <c r="QA207" s="656">
        <f>SUM(QA203:QA206)</f>
        <v/>
      </c>
      <c r="QB207" s="656">
        <f>SUM(QB203:QB206)</f>
        <v/>
      </c>
      <c r="QC207" s="656">
        <f>SUM(QC203:QC206)</f>
        <v/>
      </c>
      <c r="QD207" s="656">
        <f>SUM(QD203:QD206)</f>
        <v/>
      </c>
      <c r="QE207" s="656">
        <f>SUM(QE203:QE206)</f>
        <v/>
      </c>
      <c r="QF207" s="656">
        <f>SUM(QF203:QF206)</f>
        <v/>
      </c>
      <c r="QG207" s="656">
        <f>SUM(QG203:QG206)</f>
        <v/>
      </c>
      <c r="QH207" s="656">
        <f>SUM(QH203:QH206)</f>
        <v/>
      </c>
      <c r="QI207" s="656">
        <f>SUM(QI203:QI206)</f>
        <v/>
      </c>
      <c r="QJ207" s="656">
        <f>SUM(QJ203:QJ206)</f>
        <v/>
      </c>
      <c r="QK207" s="656">
        <f>SUM(QK203:QK206)</f>
        <v/>
      </c>
      <c r="QL207" s="656">
        <f>SUM(QL203:QL206)</f>
        <v/>
      </c>
      <c r="QM207" s="656">
        <f>SUM(QM203:QM206)</f>
        <v/>
      </c>
      <c r="QN207" s="656">
        <f>SUM(QN203:QN206)</f>
        <v/>
      </c>
      <c r="QO207" s="656">
        <f>SUM(QO203:QO206)</f>
        <v/>
      </c>
      <c r="QP207" s="656">
        <f>SUM(QP203:QP206)</f>
        <v/>
      </c>
      <c r="QQ207" s="656">
        <f>SUM(QQ203:QQ206)</f>
        <v/>
      </c>
      <c r="QR207" s="656">
        <f>SUM(QR203:QR206)</f>
        <v/>
      </c>
      <c r="QS207" s="656">
        <f>SUM(QS203:QS206)</f>
        <v/>
      </c>
      <c r="QT207" s="656">
        <f>SUM(QT203:QT206)</f>
        <v/>
      </c>
      <c r="QU207" s="656">
        <f>SUM(QU203:QU206)</f>
        <v/>
      </c>
      <c r="QV207" s="656">
        <f>SUM(QV203:QV206)</f>
        <v/>
      </c>
      <c r="QW207" s="656">
        <f>SUM(QW203:QW206)</f>
        <v/>
      </c>
      <c r="QX207" s="656">
        <f>SUM(QX203:QX206)</f>
        <v/>
      </c>
      <c r="QY207" s="656">
        <f>SUM(QY203:QY206)</f>
        <v/>
      </c>
      <c r="QZ207" s="656">
        <f>SUM(QZ203:QZ206)</f>
        <v/>
      </c>
      <c r="RA207" s="656">
        <f>SUM(RA203:RA206)</f>
        <v/>
      </c>
      <c r="RB207" s="656">
        <f>SUM(RB203:RB206)</f>
        <v/>
      </c>
      <c r="RC207" s="656">
        <f>SUM(RC203:RC206)</f>
        <v/>
      </c>
      <c r="RD207" s="656">
        <f>SUM(RD203:RD206)</f>
        <v/>
      </c>
      <c r="RE207" s="656">
        <f>SUM(RE203:RE206)</f>
        <v/>
      </c>
      <c r="RF207" s="656">
        <f>SUM(RF203:RF206)</f>
        <v/>
      </c>
      <c r="RG207" s="643" t="n"/>
      <c r="RH207" s="657">
        <f>SUM(RH203:RH206)</f>
        <v/>
      </c>
      <c r="RI207" s="657">
        <f>SUM(RI203:RI206)</f>
        <v/>
      </c>
      <c r="RJ207" s="657">
        <f>SUM(RJ203:RJ206)</f>
        <v/>
      </c>
      <c r="RK207" s="657">
        <f>SUM(RK203:RK206)</f>
        <v/>
      </c>
      <c r="RL207" s="657">
        <f>SUM(RL203:RL206)</f>
        <v/>
      </c>
      <c r="RM207" s="657">
        <f>SUM(RM203:RM206)</f>
        <v/>
      </c>
      <c r="RN207" s="657">
        <f>SUM(RN203:RN206)</f>
        <v/>
      </c>
      <c r="RO207" s="657">
        <f>SUM(RO203:RO206)</f>
        <v/>
      </c>
      <c r="RP207" s="657">
        <f>SUM(RP203:RP206)</f>
        <v/>
      </c>
      <c r="RQ207" s="657">
        <f>SUM(RQ203:RQ206)</f>
        <v/>
      </c>
      <c r="RR207" s="657">
        <f>SUM(RR203:RR206)</f>
        <v/>
      </c>
      <c r="RS207" s="657">
        <f>SUM(RS203:RS206)</f>
        <v/>
      </c>
      <c r="RT207" s="657">
        <f>SUM(RT203:RT206)</f>
        <v/>
      </c>
      <c r="RU207" s="657">
        <f>SUM(RU203:RU206)</f>
        <v/>
      </c>
      <c r="RV207" s="657">
        <f>SUM(RV203:RV206)</f>
        <v/>
      </c>
      <c r="RW207" s="657">
        <f>SUM(RW203:RW206)</f>
        <v/>
      </c>
      <c r="RX207" s="657">
        <f>SUM(RX203:RX206)</f>
        <v/>
      </c>
      <c r="RY207" s="657">
        <f>SUM(RY203:RY206)</f>
        <v/>
      </c>
      <c r="RZ207" s="657">
        <f>SUM(RZ203:RZ206)</f>
        <v/>
      </c>
      <c r="SA207" s="657">
        <f>SUM(SA203:SA206)</f>
        <v/>
      </c>
      <c r="SB207" s="657">
        <f>SUM(SB203:SB206)</f>
        <v/>
      </c>
      <c r="SC207" s="657">
        <f>SUM(SC203:SC206)</f>
        <v/>
      </c>
      <c r="SD207" s="657">
        <f>SUM(SD203:SD206)</f>
        <v/>
      </c>
      <c r="SE207" s="657">
        <f>SUM(SE203:SE206)</f>
        <v/>
      </c>
      <c r="SF207" s="657">
        <f>SUM(SF203:SF206)</f>
        <v/>
      </c>
      <c r="SG207" s="657">
        <f>SUM(SG203:SG206)</f>
        <v/>
      </c>
      <c r="SH207" s="657">
        <f>SUM(SH203:SH206)</f>
        <v/>
      </c>
      <c r="SI207" s="657">
        <f>SUM(SI203:SI206)</f>
        <v/>
      </c>
      <c r="SJ207" s="657">
        <f>SUM(SJ203:SJ206)</f>
        <v/>
      </c>
      <c r="SK207" s="657">
        <f>SUM(SK203:SK206)</f>
        <v/>
      </c>
      <c r="SL207" s="657">
        <f>SUM(SL203:SL206)</f>
        <v/>
      </c>
      <c r="SM207" s="657">
        <f>SUM(SM203:SM206)</f>
        <v/>
      </c>
      <c r="SN207" s="657">
        <f>SUM(SN203:SN206)</f>
        <v/>
      </c>
      <c r="SO207" s="657">
        <f>SUM(SO203:SO206)</f>
        <v/>
      </c>
      <c r="SP207" s="657">
        <f>SUM(SP203:SP206)</f>
        <v/>
      </c>
      <c r="SQ207" s="657">
        <f>SUM(SQ203:SQ206)</f>
        <v/>
      </c>
      <c r="SR207" s="657">
        <f>SUM(SR203:SR206)</f>
        <v/>
      </c>
      <c r="SS207" s="657">
        <f>SUM(SS203:SS206)</f>
        <v/>
      </c>
      <c r="ST207" s="657">
        <f>SUM(ST203:ST206)</f>
        <v/>
      </c>
      <c r="SU207" s="657">
        <f>SUM(SU203:SU206)</f>
        <v/>
      </c>
      <c r="SV207" s="657">
        <f>SUM(SV203:SV206)</f>
        <v/>
      </c>
      <c r="SW207" s="657">
        <f>SUM(SW203:SW206)</f>
        <v/>
      </c>
      <c r="SX207" s="657">
        <f>SUM(SX203:SX206)</f>
        <v/>
      </c>
      <c r="SY207" s="657">
        <f>SUM(SY203:SY206)</f>
        <v/>
      </c>
      <c r="SZ207" s="658">
        <f>SUM(SZ203:SZ206)</f>
        <v/>
      </c>
      <c r="TB207" s="659">
        <f>SUM(TB203:TB206)</f>
        <v/>
      </c>
      <c r="TC207" s="659">
        <f>SUM(TC203:TC206)</f>
        <v/>
      </c>
      <c r="TE207" s="659">
        <f>SUM(TE203:TE206)</f>
        <v/>
      </c>
      <c r="TF207" s="659">
        <f>SUM(TF203:TF206)</f>
        <v/>
      </c>
      <c r="TG207" s="659">
        <f>SUM(TG203:TG206)</f>
        <v/>
      </c>
      <c r="TH207" s="659">
        <f>SUM(TH203:TH206)</f>
        <v/>
      </c>
      <c r="TI207" s="659">
        <f>SUM(TI203:TI206)</f>
        <v/>
      </c>
      <c r="TJ207" s="659">
        <f>SUM(TJ203:TJ206)</f>
        <v/>
      </c>
      <c r="TK207" s="659">
        <f>SUM(TK203:TK206)</f>
        <v/>
      </c>
      <c r="TL207" s="659">
        <f>SUM(TL203:TL206)</f>
        <v/>
      </c>
      <c r="TM207" s="659">
        <f>SUM(TM203:TM206)</f>
        <v/>
      </c>
      <c r="TN207" s="659">
        <f>SUM(TN203:TN206)</f>
        <v/>
      </c>
      <c r="TO207" s="659">
        <f>SUM(TO203:TO206)</f>
        <v/>
      </c>
      <c r="TP207" s="659">
        <f>SUM(TP203:TP206)</f>
        <v/>
      </c>
      <c r="TQ207" s="659">
        <f>SUM(TQ203:TQ206)</f>
        <v/>
      </c>
      <c r="TR207" s="659">
        <f>SUM(TR203:TR206)</f>
        <v/>
      </c>
      <c r="TS207" s="659">
        <f>SUM(TS203:TS206)</f>
        <v/>
      </c>
      <c r="TT207" s="659">
        <f>SUM(TT203:TT206)</f>
        <v/>
      </c>
      <c r="TU207" s="659">
        <f>SUM(TU203:TU206)</f>
        <v/>
      </c>
    </row>
    <row r="208" ht="14.5" customHeight="1">
      <c r="A208" s="1100" t="n"/>
      <c r="B208" s="1101" t="n"/>
      <c r="C208" s="1102" t="n"/>
      <c r="D208" s="78" t="inlineStr">
        <is>
          <t>INDIGENA</t>
        </is>
      </c>
      <c r="E208" s="649" t="n">
        <v>28</v>
      </c>
      <c r="F208" s="649" t="n">
        <v>2</v>
      </c>
      <c r="G208" s="649" t="n"/>
      <c r="H208" s="649" t="n">
        <v>17</v>
      </c>
      <c r="I208" s="649" t="n">
        <v>11</v>
      </c>
      <c r="J208" s="649" t="n"/>
      <c r="K208" s="649" t="n"/>
      <c r="L208" s="649" t="n"/>
      <c r="M208" s="649" t="n"/>
      <c r="N208" s="649" t="n"/>
      <c r="O208" s="649" t="n"/>
      <c r="P208" s="649" t="n"/>
      <c r="Q208" s="649" t="n"/>
      <c r="R208" s="649" t="n"/>
      <c r="S208" s="649" t="n"/>
      <c r="T208" s="649" t="n"/>
      <c r="U208" s="649" t="n"/>
      <c r="V208" s="649" t="n"/>
      <c r="W208" s="649" t="n"/>
      <c r="X208" s="649" t="n"/>
      <c r="Y208" s="649" t="n"/>
      <c r="Z208" s="649" t="n"/>
      <c r="AA208" s="649" t="n"/>
      <c r="AB208" s="649" t="n"/>
      <c r="AC208" s="649" t="n"/>
      <c r="AD208" s="649" t="n"/>
      <c r="AE208" s="649" t="n"/>
      <c r="AF208" s="649" t="n"/>
      <c r="AG208" s="649" t="n"/>
      <c r="AH208" s="649" t="n"/>
      <c r="AI208" s="649" t="n"/>
      <c r="AJ208" s="649" t="n"/>
      <c r="AK208" s="649" t="n"/>
      <c r="AL208" s="649" t="n"/>
      <c r="AM208" s="649" t="n"/>
      <c r="AN208" s="649" t="n"/>
      <c r="AO208" s="649" t="n"/>
      <c r="AP208" s="649" t="n"/>
      <c r="AQ208" s="649" t="n"/>
      <c r="AR208" s="649" t="n"/>
      <c r="AS208" s="649" t="n"/>
      <c r="AT208" s="649" t="n"/>
      <c r="AU208" s="649" t="n"/>
      <c r="AV208" s="649" t="n"/>
      <c r="AW208" s="649" t="n"/>
      <c r="AX208" s="649" t="n"/>
      <c r="AY208" s="649" t="n"/>
      <c r="AZ208" s="649" t="n"/>
      <c r="BA208" s="649" t="n"/>
      <c r="BB208" s="649" t="n"/>
      <c r="BC208" s="649" t="n"/>
      <c r="BD208" s="649" t="n"/>
      <c r="BE208" s="649" t="n"/>
      <c r="BF208" s="649" t="n"/>
      <c r="BG208" s="649" t="n"/>
      <c r="BH208" s="649" t="n"/>
      <c r="BI208" s="649" t="n"/>
      <c r="BJ208" s="649" t="n"/>
      <c r="BK208" s="649" t="n">
        <v>1</v>
      </c>
      <c r="BL208" s="649" t="n"/>
      <c r="BM208" s="649" t="n">
        <v>1</v>
      </c>
      <c r="BN208" s="649" t="n"/>
      <c r="BO208" s="649" t="n">
        <v>32</v>
      </c>
      <c r="BP208" s="649" t="n">
        <v>49</v>
      </c>
      <c r="BQ208" s="649" t="n">
        <v>40</v>
      </c>
      <c r="BR208" s="649" t="n"/>
      <c r="BS208" s="649" t="n">
        <v>2</v>
      </c>
      <c r="BT208" s="649" t="n">
        <v>5</v>
      </c>
      <c r="BU208" s="649" t="n"/>
      <c r="BV208" s="649" t="n"/>
      <c r="BW208" s="649" t="n"/>
      <c r="BX208" s="649" t="n"/>
      <c r="BY208" s="649" t="n"/>
      <c r="BZ208" s="649" t="n"/>
      <c r="CA208" s="649" t="n"/>
      <c r="CB208" s="649" t="n"/>
      <c r="CC208" s="649" t="n"/>
      <c r="CD208" s="649" t="n"/>
      <c r="CE208" s="649" t="n"/>
      <c r="CF208" s="649" t="n"/>
      <c r="CG208" s="649" t="n">
        <v>34</v>
      </c>
      <c r="CH208" s="649" t="n"/>
      <c r="CI208" s="649" t="n"/>
      <c r="CJ208" s="649" t="n"/>
      <c r="CK208" s="649" t="n"/>
      <c r="CL208" s="649" t="n">
        <v>52</v>
      </c>
      <c r="CM208" s="649" t="n"/>
      <c r="CN208" s="649" t="n"/>
      <c r="CO208" s="649" t="n"/>
      <c r="CP208" s="649" t="n"/>
      <c r="CQ208" s="649" t="n"/>
      <c r="CR208" s="649" t="n"/>
      <c r="CS208" s="649" t="n"/>
      <c r="CT208" s="649" t="n"/>
      <c r="CU208" s="649" t="n"/>
      <c r="CV208" s="649" t="n"/>
      <c r="CW208" s="649" t="n"/>
      <c r="CX208" s="649" t="n">
        <v>32</v>
      </c>
      <c r="CY208" s="649" t="n">
        <v>49</v>
      </c>
      <c r="CZ208" s="649" t="n">
        <v>40</v>
      </c>
      <c r="DA208" s="649" t="n">
        <v>34</v>
      </c>
      <c r="DB208" s="649" t="n"/>
      <c r="DC208" s="649" t="n">
        <v>2</v>
      </c>
      <c r="DD208" s="649" t="n">
        <v>5</v>
      </c>
      <c r="DE208" s="649" t="n"/>
      <c r="DF208" s="649" t="n"/>
      <c r="DG208" s="649" t="n"/>
      <c r="DH208" s="649" t="n"/>
      <c r="DI208" s="649" t="n"/>
      <c r="DJ208" s="649" t="n"/>
      <c r="DK208" s="649" t="n"/>
      <c r="DL208" s="649" t="n"/>
      <c r="DM208" s="649" t="n"/>
      <c r="DN208" s="649" t="n"/>
      <c r="DO208" s="649" t="n"/>
      <c r="DP208" s="649" t="n"/>
      <c r="DQ208" s="649" t="n"/>
      <c r="DR208" s="649" t="n"/>
      <c r="DS208" s="649" t="n"/>
      <c r="DT208" s="649" t="n"/>
      <c r="DU208" s="649" t="n">
        <v>52</v>
      </c>
      <c r="DV208" s="649" t="n"/>
      <c r="DW208" s="649" t="n"/>
      <c r="DX208" s="649" t="n"/>
      <c r="DY208" s="649" t="n"/>
      <c r="DZ208" s="649" t="n"/>
      <c r="EA208" s="649" t="n"/>
      <c r="EB208" s="649" t="n"/>
      <c r="EC208" s="649" t="n"/>
      <c r="ED208" s="649" t="n"/>
      <c r="EE208" s="649" t="n"/>
      <c r="EF208" s="649" t="n"/>
      <c r="EG208" s="649" t="n"/>
      <c r="EH208" s="649" t="n"/>
      <c r="EI208" s="649" t="n"/>
      <c r="EJ208" s="649" t="n"/>
      <c r="EK208" s="649" t="n"/>
      <c r="EL208" s="649" t="n"/>
      <c r="EM208" s="649" t="n"/>
      <c r="EN208" s="649" t="n"/>
      <c r="EO208" s="649" t="n"/>
      <c r="EP208" s="649" t="n"/>
      <c r="EQ208" s="649" t="n"/>
      <c r="ER208" s="649" t="n"/>
      <c r="ES208" s="649" t="n"/>
      <c r="ET208" s="649" t="n"/>
      <c r="EU208" s="649" t="n"/>
      <c r="EV208" s="649" t="n"/>
      <c r="EW208" s="649" t="n"/>
      <c r="EX208" s="649" t="n"/>
      <c r="EY208" s="649" t="n"/>
      <c r="EZ208" s="649" t="n"/>
      <c r="FA208" s="649" t="n">
        <v>28</v>
      </c>
      <c r="FB208" s="649" t="n">
        <v>46</v>
      </c>
      <c r="FC208" s="649" t="n">
        <v>32</v>
      </c>
      <c r="FD208" s="649" t="n">
        <v>49</v>
      </c>
      <c r="FE208" s="649" t="n">
        <v>34</v>
      </c>
      <c r="FF208" s="649" t="n"/>
      <c r="FG208" s="649" t="n">
        <v>2</v>
      </c>
      <c r="FH208" s="649" t="n"/>
      <c r="FI208" s="649" t="n">
        <v>34</v>
      </c>
      <c r="FJ208" s="649" t="n"/>
      <c r="FK208" s="649" t="n"/>
      <c r="FL208" s="649" t="n"/>
      <c r="FM208" s="649" t="n"/>
      <c r="FN208" s="649" t="n"/>
      <c r="FO208" s="649" t="n"/>
      <c r="FP208" s="649" t="n"/>
      <c r="FQ208" s="649" t="n"/>
      <c r="FR208" s="649" t="n"/>
      <c r="FS208" s="649" t="n">
        <v>34</v>
      </c>
      <c r="FT208" s="649" t="n"/>
      <c r="FU208" s="649" t="n"/>
      <c r="FV208" s="649" t="n"/>
      <c r="FW208" s="649" t="n">
        <v>8</v>
      </c>
      <c r="FX208" s="649" t="n">
        <v>1</v>
      </c>
      <c r="FY208" s="649" t="n"/>
      <c r="FZ208" s="649" t="n"/>
      <c r="GA208" s="649" t="n"/>
      <c r="GB208" s="649" t="n"/>
      <c r="GC208" s="649" t="n"/>
      <c r="GD208" s="649" t="n"/>
      <c r="GE208" s="649" t="n"/>
      <c r="GF208" s="649" t="n"/>
      <c r="GG208" s="649" t="n"/>
      <c r="GH208" s="649" t="n"/>
      <c r="GI208" s="649" t="n"/>
      <c r="GJ208" s="649" t="n"/>
      <c r="GK208" s="649" t="n"/>
      <c r="GL208" s="649" t="n"/>
      <c r="GM208" s="649" t="n"/>
      <c r="GN208" s="649" t="n"/>
      <c r="GO208" s="649" t="n"/>
      <c r="GP208" s="649" t="n"/>
      <c r="GQ208" s="649" t="n"/>
      <c r="GR208" s="649" t="n"/>
      <c r="GS208" s="649" t="n"/>
      <c r="GT208" s="649" t="n"/>
      <c r="GU208" s="649" t="n"/>
      <c r="GV208" s="649" t="n"/>
      <c r="GW208" s="649" t="n"/>
      <c r="GX208" s="649" t="n">
        <v>2</v>
      </c>
      <c r="GY208" s="649" t="n">
        <v>20</v>
      </c>
      <c r="GZ208" s="649" t="n"/>
      <c r="HA208" s="649" t="n"/>
      <c r="HB208" s="649" t="n"/>
      <c r="HC208" s="649" t="n"/>
      <c r="HD208" s="649" t="n"/>
      <c r="HE208" s="649" t="n"/>
      <c r="HF208" s="649" t="n">
        <v>1</v>
      </c>
      <c r="HG208" s="649" t="n">
        <v>1</v>
      </c>
      <c r="HH208" s="649" t="n">
        <v>1</v>
      </c>
      <c r="HI208" s="649" t="n"/>
      <c r="HJ208" s="649" t="n">
        <v>1</v>
      </c>
      <c r="HK208" s="649" t="n"/>
      <c r="HL208" s="649" t="n"/>
      <c r="HM208" s="649" t="n"/>
      <c r="HN208" s="649" t="n"/>
      <c r="HO208" s="649" t="n">
        <v>1</v>
      </c>
      <c r="HP208" s="649" t="n"/>
      <c r="HQ208" s="649" t="n"/>
      <c r="HR208" s="649" t="n"/>
      <c r="HS208" s="649" t="n">
        <v>4</v>
      </c>
      <c r="HT208" s="649" t="n">
        <v>1</v>
      </c>
      <c r="HU208" s="649" t="n">
        <v>3</v>
      </c>
      <c r="HV208" s="649" t="n">
        <v>1</v>
      </c>
      <c r="HW208" s="649" t="n"/>
      <c r="HX208" s="649" t="n"/>
      <c r="HY208" s="649" t="n"/>
      <c r="HZ208" s="649" t="n"/>
      <c r="IA208" s="649" t="n"/>
      <c r="IB208" s="649" t="n"/>
      <c r="IC208" s="649" t="n"/>
      <c r="ID208" s="649" t="n"/>
      <c r="IE208" s="649" t="n"/>
      <c r="IF208" s="649" t="n"/>
      <c r="IG208" s="649" t="n"/>
      <c r="IH208" s="649" t="n"/>
      <c r="II208" s="649" t="n"/>
      <c r="IJ208" s="649" t="n"/>
      <c r="IK208" s="649" t="n"/>
      <c r="IL208" s="649" t="n"/>
      <c r="IM208" s="649" t="n"/>
      <c r="IN208" s="649" t="n"/>
      <c r="IO208" s="649" t="n"/>
      <c r="IP208" s="649" t="n"/>
      <c r="IQ208" s="649" t="n">
        <v>34</v>
      </c>
      <c r="IR208" s="649" t="n"/>
      <c r="IS208" s="649" t="n"/>
      <c r="IT208" s="649" t="n"/>
      <c r="IU208" s="649" t="n"/>
      <c r="IV208" s="649" t="n"/>
      <c r="IW208" s="649" t="n"/>
      <c r="IX208" s="649" t="n"/>
      <c r="IY208" s="649" t="n"/>
      <c r="IZ208" s="649" t="n"/>
      <c r="JA208" s="649" t="n"/>
      <c r="JB208" s="649" t="n"/>
      <c r="JC208" s="649" t="n"/>
      <c r="JD208" s="649" t="n">
        <v>34</v>
      </c>
      <c r="JE208" s="649" t="n"/>
      <c r="JF208" s="649" t="n"/>
      <c r="JG208" s="649" t="n"/>
      <c r="JH208" s="649" t="n"/>
      <c r="JI208" s="649" t="n"/>
      <c r="JJ208" s="649" t="n"/>
      <c r="JK208" s="649" t="n"/>
      <c r="JL208" s="649" t="n"/>
      <c r="JM208" s="649" t="n"/>
      <c r="JN208" s="649" t="n"/>
      <c r="JO208" s="649" t="n"/>
      <c r="JP208" s="649" t="n">
        <v>52</v>
      </c>
      <c r="JQ208" s="649" t="n"/>
      <c r="JR208" s="649" t="n"/>
      <c r="JS208" s="649" t="n"/>
      <c r="JT208" s="649" t="n"/>
      <c r="JU208" s="649" t="n"/>
      <c r="JV208" s="649" t="n"/>
      <c r="JW208" s="649" t="n"/>
      <c r="JX208" s="649" t="n"/>
      <c r="JY208" s="649" t="n"/>
      <c r="JZ208" s="649" t="n"/>
      <c r="KA208" s="649" t="n"/>
      <c r="KB208" s="649" t="n"/>
      <c r="KC208" s="649" t="n"/>
      <c r="KD208" s="649" t="n"/>
      <c r="KE208" s="649" t="n"/>
      <c r="KF208" s="649" t="n"/>
      <c r="KG208" s="649" t="n"/>
      <c r="KH208" s="649" t="n"/>
      <c r="KI208" s="649" t="n"/>
      <c r="KJ208" s="649" t="n"/>
      <c r="KK208" s="649" t="n"/>
      <c r="KL208" s="649" t="n">
        <v>13</v>
      </c>
      <c r="KM208" s="649" t="n"/>
      <c r="KN208" s="649" t="n"/>
      <c r="KO208" s="649" t="n"/>
      <c r="KP208" s="649" t="n">
        <v>19</v>
      </c>
      <c r="KQ208" s="649" t="n">
        <v>1</v>
      </c>
      <c r="KR208" s="649" t="n">
        <v>1</v>
      </c>
      <c r="KS208" s="649" t="n">
        <v>1</v>
      </c>
      <c r="KT208" s="649" t="n"/>
      <c r="KU208" s="649" t="n">
        <v>1</v>
      </c>
      <c r="KV208" s="649" t="n"/>
      <c r="KW208" s="649" t="n">
        <v>1</v>
      </c>
      <c r="KX208" s="649" t="n"/>
      <c r="KY208" s="649" t="n"/>
      <c r="KZ208" s="649" t="n"/>
      <c r="LA208" s="649" t="n"/>
      <c r="LB208" s="649" t="n"/>
      <c r="LC208" s="649" t="n"/>
      <c r="LD208" s="649" t="n"/>
      <c r="LE208" s="649" t="n"/>
      <c r="LF208" s="649" t="n"/>
      <c r="LG208" s="649" t="n"/>
      <c r="LH208" s="649" t="n"/>
      <c r="LI208" s="649" t="n"/>
      <c r="LJ208" s="649" t="n"/>
      <c r="LK208" s="649" t="n"/>
      <c r="LL208" s="649" t="n"/>
      <c r="LM208" s="649" t="n"/>
      <c r="LN208" s="649" t="n"/>
      <c r="LO208" s="649" t="n"/>
      <c r="LP208" s="649" t="n"/>
      <c r="LQ208" s="649" t="n"/>
      <c r="LR208" s="649" t="n"/>
      <c r="LS208" s="649" t="n"/>
      <c r="LT208" s="649" t="n"/>
      <c r="LU208" s="649" t="n"/>
      <c r="LV208" s="649" t="n"/>
      <c r="LW208" s="649" t="n"/>
      <c r="LX208" s="649" t="n"/>
      <c r="LY208" s="649" t="n"/>
      <c r="LZ208" s="649" t="n"/>
      <c r="MA208" s="649" t="n"/>
      <c r="MB208" s="649" t="n"/>
      <c r="MC208" s="649" t="n"/>
      <c r="MD208" s="649" t="n"/>
      <c r="ME208" s="649" t="n"/>
      <c r="MF208" s="649" t="n"/>
      <c r="MG208" s="649" t="n"/>
      <c r="MH208" s="649" t="n">
        <v>27</v>
      </c>
      <c r="MI208" s="649" t="n"/>
      <c r="MJ208" s="649" t="n"/>
      <c r="MK208" s="649" t="n"/>
      <c r="ML208" s="649" t="n"/>
      <c r="MM208" s="649" t="n"/>
      <c r="MN208" s="649" t="n"/>
      <c r="MO208" s="649" t="n">
        <v>28</v>
      </c>
      <c r="MP208" s="649" t="n"/>
      <c r="MQ208" s="649" t="n"/>
      <c r="MR208" s="649" t="n"/>
      <c r="MS208" s="649" t="n"/>
      <c r="MT208" s="649" t="n"/>
      <c r="MU208" s="649" t="n"/>
      <c r="MV208" s="649" t="n"/>
      <c r="MW208" s="649" t="n"/>
      <c r="MX208" s="649" t="n"/>
      <c r="MY208" s="649" t="n"/>
      <c r="MZ208" s="649" t="n">
        <v>44</v>
      </c>
      <c r="NA208" s="649" t="n"/>
      <c r="NB208" s="649" t="n">
        <v>9</v>
      </c>
      <c r="NC208" s="649" t="n">
        <v>34</v>
      </c>
      <c r="ND208" s="649" t="n"/>
      <c r="NE208" s="649" t="n"/>
      <c r="NF208" s="649" t="n">
        <v>24</v>
      </c>
      <c r="NG208" s="649" t="n">
        <v>19</v>
      </c>
      <c r="NH208" s="649" t="n">
        <v>18</v>
      </c>
      <c r="NI208" s="649" t="n"/>
      <c r="NJ208" s="649" t="n"/>
      <c r="NK208" s="649" t="n"/>
      <c r="NL208" s="649" t="n"/>
      <c r="NM208" s="649" t="n"/>
      <c r="NN208" s="649" t="n"/>
      <c r="NO208" s="649" t="n"/>
      <c r="NP208" s="649" t="n"/>
      <c r="NQ208" s="650" t="n"/>
      <c r="NR208" s="650" t="n"/>
      <c r="NS208" s="650" t="n"/>
      <c r="NT208" s="650" t="n"/>
      <c r="NU208" s="650" t="n"/>
      <c r="NV208" s="650" t="n"/>
      <c r="NW208" s="650" t="n"/>
      <c r="NX208" s="650" t="n"/>
      <c r="NY208" s="649" t="n"/>
      <c r="NZ208" s="649" t="n"/>
      <c r="OA208" s="649" t="n"/>
      <c r="OB208" s="649" t="n"/>
      <c r="OC208" s="649" t="n"/>
      <c r="OD208" s="649" t="n"/>
      <c r="OE208" s="649" t="n"/>
      <c r="OF208" s="649" t="n"/>
      <c r="OG208" s="650" t="n"/>
      <c r="OH208" s="650" t="n"/>
      <c r="OI208" s="650" t="n"/>
      <c r="OJ208" s="650" t="n"/>
      <c r="OK208" s="650" t="n"/>
      <c r="OL208" s="650" t="n"/>
      <c r="OM208" s="650" t="n"/>
      <c r="ON208" s="650" t="n"/>
      <c r="OO208" s="650" t="n"/>
      <c r="OP208" s="650" t="n"/>
      <c r="OQ208" s="650" t="n"/>
      <c r="OR208" s="650" t="n"/>
      <c r="OS208" s="650" t="n"/>
      <c r="OT208" s="650" t="n"/>
      <c r="OU208" s="650" t="n"/>
      <c r="OV208" s="650" t="n"/>
      <c r="OW208" s="649" t="n"/>
      <c r="OX208" s="649" t="n"/>
      <c r="OY208" s="649" t="n"/>
      <c r="OZ208" s="649" t="n"/>
      <c r="PA208" s="649" t="n"/>
      <c r="PB208" s="649" t="n"/>
      <c r="PC208" s="649" t="n"/>
      <c r="PD208" s="649" t="n"/>
      <c r="PE208" s="649" t="n"/>
      <c r="PF208" s="649" t="n"/>
      <c r="PG208" s="649" t="n"/>
      <c r="PH208" s="649" t="n"/>
      <c r="PI208" s="649" t="n"/>
      <c r="PJ208" s="649" t="n"/>
      <c r="PK208" s="649" t="n"/>
      <c r="PL208" s="649" t="n"/>
      <c r="PM208" s="649" t="n"/>
      <c r="PN208" s="649" t="n"/>
      <c r="PO208" s="649" t="n">
        <v>7</v>
      </c>
      <c r="PP208" s="649" t="n"/>
      <c r="PQ208" s="649" t="n">
        <v>17</v>
      </c>
      <c r="PR208" s="649" t="n"/>
      <c r="PS208" s="649" t="n">
        <v>16</v>
      </c>
      <c r="PT208" s="649" t="n"/>
      <c r="PU208" s="649" t="n">
        <v>7</v>
      </c>
      <c r="PV208" s="649" t="n"/>
      <c r="PW208" s="649" t="n"/>
      <c r="PX208" s="649" t="n"/>
      <c r="PY208" s="649" t="n"/>
      <c r="PZ208" s="649" t="n"/>
      <c r="QA208" s="649" t="n"/>
      <c r="QB208" s="649" t="n"/>
      <c r="QC208" s="649" t="n"/>
      <c r="QD208" s="649" t="n"/>
      <c r="QE208" s="649" t="n"/>
      <c r="QF208" s="649" t="n"/>
      <c r="QG208" s="649" t="n"/>
      <c r="QH208" s="649" t="n"/>
      <c r="QI208" s="649" t="n"/>
      <c r="QJ208" s="649" t="n"/>
      <c r="QK208" s="649" t="n"/>
      <c r="QL208" s="649" t="n"/>
      <c r="QM208" s="649" t="n"/>
      <c r="QN208" s="649" t="n"/>
      <c r="QO208" s="649" t="n"/>
      <c r="QP208" s="649" t="n"/>
      <c r="QQ208" s="649" t="n"/>
      <c r="QR208" s="649" t="n"/>
      <c r="QS208" s="649" t="n"/>
      <c r="QT208" s="649" t="n"/>
      <c r="QU208" s="649" t="n"/>
      <c r="QV208" s="649" t="n"/>
      <c r="QW208" s="649" t="n"/>
      <c r="QX208" s="649" t="n"/>
      <c r="QY208" s="649" t="n"/>
      <c r="QZ208" s="649" t="n"/>
      <c r="RA208" s="649" t="n"/>
      <c r="RB208" s="649" t="n"/>
      <c r="RC208" s="649" t="n"/>
      <c r="RD208" s="649" t="n"/>
      <c r="RE208" s="649" t="n"/>
      <c r="RF208" s="642">
        <f>SUM(E208:RE208)-QF208-QL208-SUM(QO208:QQ208)-SUM(QT208:QV208)</f>
        <v/>
      </c>
      <c r="RG208" s="643" t="n"/>
      <c r="RH208" s="644">
        <f>SUM(E208:G208)</f>
        <v/>
      </c>
      <c r="RI208" s="644">
        <f>SUM(H208:BN208)</f>
        <v/>
      </c>
      <c r="RJ208" s="644">
        <f>SUM(BO208:CT208)</f>
        <v/>
      </c>
      <c r="RK208" s="645">
        <f>SUM(CU208:CW208)</f>
        <v/>
      </c>
      <c r="RL208" s="644">
        <f>SUM(CX208:DH208)</f>
        <v/>
      </c>
      <c r="RM208" s="644">
        <f>SUM(DI208:DU208)</f>
        <v/>
      </c>
      <c r="RN208" s="644">
        <f>SUM(DV208:EZ208)</f>
        <v/>
      </c>
      <c r="RO208" s="644">
        <f>SUM(FA208:FB208)</f>
        <v/>
      </c>
      <c r="RP208" s="644">
        <f>SUM(FC208:FH208)</f>
        <v/>
      </c>
      <c r="RQ208" s="644">
        <f>SUM(FI208:GB208)</f>
        <v/>
      </c>
      <c r="RR208" s="644">
        <f>SUM(GC208:GW208)</f>
        <v/>
      </c>
      <c r="RS208" s="644">
        <f>SUM(GX208:IP208)</f>
        <v/>
      </c>
      <c r="RT208" s="644">
        <f>SUM(IQ208:JC208)</f>
        <v/>
      </c>
      <c r="RU208" s="644">
        <f>SUM(JD208:JV208)</f>
        <v/>
      </c>
      <c r="RV208" s="644">
        <f>SUM(JW208:MA208)</f>
        <v/>
      </c>
      <c r="RW208" s="644">
        <f>SUM(MB208:MN208)</f>
        <v/>
      </c>
      <c r="RX208" s="644">
        <f>MO208</f>
        <v/>
      </c>
      <c r="RY208" s="644">
        <f>SUM(MP208:MQ208)</f>
        <v/>
      </c>
      <c r="RZ208" s="644">
        <f>SUM(MR208:MT208)</f>
        <v/>
      </c>
      <c r="SA208" s="644">
        <f>SUM(MU208:MW208)</f>
        <v/>
      </c>
      <c r="SB208" s="644">
        <f>SUM(MX208:MZ208)</f>
        <v/>
      </c>
      <c r="SC208" s="644">
        <f>SUM(NA208:NB208)</f>
        <v/>
      </c>
      <c r="SD208" s="644">
        <f>SUM(NC208)</f>
        <v/>
      </c>
      <c r="SE208" s="644">
        <f>SUM(ND208:NF208)</f>
        <v/>
      </c>
      <c r="SF208" s="644">
        <f>SUM(NG208)</f>
        <v/>
      </c>
      <c r="SG208" s="644">
        <f>SUM(NH208)</f>
        <v/>
      </c>
      <c r="SH208" s="644">
        <f>NI208</f>
        <v/>
      </c>
      <c r="SI208" s="644">
        <f>NJ208</f>
        <v/>
      </c>
      <c r="SJ208" s="644">
        <f>SUM(NK208:NP208)</f>
        <v/>
      </c>
      <c r="SK208" s="644">
        <f>SUM(NQ208:PN208)</f>
        <v/>
      </c>
      <c r="SL208" s="644">
        <f>SUM(PO208:PX208)</f>
        <v/>
      </c>
      <c r="SM208" s="644">
        <f>SUM(PY208:PZ208)</f>
        <v/>
      </c>
      <c r="SN208" s="644">
        <f>SUM(QA208:QB208)</f>
        <v/>
      </c>
      <c r="SO208" s="644">
        <f>SUM(QC208:QE208)</f>
        <v/>
      </c>
      <c r="SP208" s="644">
        <f>SUM(QG208:QK208)</f>
        <v/>
      </c>
      <c r="SQ208" s="644">
        <f>SUM(QM208:QN208)</f>
        <v/>
      </c>
      <c r="SR208" s="644">
        <f>SUM(QO208)</f>
        <v/>
      </c>
      <c r="SS208" s="644">
        <f>SUM(QP208)+QQ208</f>
        <v/>
      </c>
      <c r="ST208" s="644">
        <f>SUM(QR208)</f>
        <v/>
      </c>
      <c r="SU208" s="644">
        <f>SUM(QS208)</f>
        <v/>
      </c>
      <c r="SV208" s="644">
        <f>SUM(QT208)</f>
        <v/>
      </c>
      <c r="SW208" s="644">
        <f>SUM(QU208)</f>
        <v/>
      </c>
      <c r="SX208" s="644">
        <f>SUM(QV208)</f>
        <v/>
      </c>
      <c r="SY208" s="644">
        <f>SUM(QW208:RE208)</f>
        <v/>
      </c>
      <c r="SZ208" s="646">
        <f>SUM(RH208:SX208)-SUM(SR208:SS208)-SUM(SV208:SX208)</f>
        <v/>
      </c>
      <c r="TB208" s="651" t="n"/>
      <c r="TC208" s="651" t="n"/>
      <c r="TE208" s="651" t="n"/>
      <c r="TF208" s="651" t="n"/>
      <c r="TG208" s="651" t="n"/>
      <c r="TH208" s="651" t="n"/>
      <c r="TI208" s="651" t="n"/>
      <c r="TJ208" s="651" t="n"/>
      <c r="TK208" s="651" t="n"/>
      <c r="TL208" s="651" t="n"/>
      <c r="TM208" s="651" t="n"/>
      <c r="TN208" s="651" t="n"/>
      <c r="TO208" s="651" t="n"/>
      <c r="TP208" s="651" t="n"/>
      <c r="TQ208" s="651" t="n"/>
      <c r="TR208" s="651" t="n"/>
      <c r="TS208" s="651" t="n"/>
      <c r="TT208" s="651" t="n"/>
      <c r="TU208" s="651" t="n"/>
    </row>
    <row r="209" ht="14.5" customHeight="1">
      <c r="A209" s="1100" t="n"/>
      <c r="B209" s="1101" t="n"/>
      <c r="C209" s="1102" t="n"/>
      <c r="D209" s="79" t="inlineStr">
        <is>
          <t>ROM  (GITANO)</t>
        </is>
      </c>
      <c r="E209" s="649" t="n"/>
      <c r="F209" s="649" t="n"/>
      <c r="G209" s="649" t="n"/>
      <c r="H209" s="649" t="n"/>
      <c r="I209" s="649" t="n"/>
      <c r="J209" s="649" t="n"/>
      <c r="K209" s="649" t="n"/>
      <c r="L209" s="649" t="n"/>
      <c r="M209" s="649" t="n"/>
      <c r="N209" s="649" t="n"/>
      <c r="O209" s="649" t="n"/>
      <c r="P209" s="649" t="n"/>
      <c r="Q209" s="649" t="n"/>
      <c r="R209" s="649" t="n"/>
      <c r="S209" s="649" t="n"/>
      <c r="T209" s="649" t="n"/>
      <c r="U209" s="649" t="n"/>
      <c r="V209" s="649" t="n"/>
      <c r="W209" s="649" t="n"/>
      <c r="X209" s="649" t="n"/>
      <c r="Y209" s="649" t="n"/>
      <c r="Z209" s="649" t="n"/>
      <c r="AA209" s="649" t="n"/>
      <c r="AB209" s="649" t="n"/>
      <c r="AC209" s="649" t="n"/>
      <c r="AD209" s="649" t="n"/>
      <c r="AE209" s="649" t="n"/>
      <c r="AF209" s="649" t="n"/>
      <c r="AG209" s="649" t="n"/>
      <c r="AH209" s="649" t="n"/>
      <c r="AI209" s="649" t="n"/>
      <c r="AJ209" s="649" t="n"/>
      <c r="AK209" s="649" t="n"/>
      <c r="AL209" s="649" t="n"/>
      <c r="AM209" s="649" t="n"/>
      <c r="AN209" s="649" t="n"/>
      <c r="AO209" s="649" t="n"/>
      <c r="AP209" s="649" t="n"/>
      <c r="AQ209" s="649" t="n"/>
      <c r="AR209" s="649" t="n"/>
      <c r="AS209" s="649" t="n"/>
      <c r="AT209" s="649" t="n"/>
      <c r="AU209" s="649" t="n"/>
      <c r="AV209" s="649" t="n"/>
      <c r="AW209" s="649" t="n"/>
      <c r="AX209" s="649" t="n"/>
      <c r="AY209" s="649" t="n"/>
      <c r="AZ209" s="649" t="n"/>
      <c r="BA209" s="649" t="n"/>
      <c r="BB209" s="649" t="n"/>
      <c r="BC209" s="649" t="n"/>
      <c r="BD209" s="649" t="n"/>
      <c r="BE209" s="649" t="n"/>
      <c r="BF209" s="649" t="n"/>
      <c r="BG209" s="649" t="n"/>
      <c r="BH209" s="649" t="n"/>
      <c r="BI209" s="649" t="n"/>
      <c r="BJ209" s="649" t="n"/>
      <c r="BK209" s="649" t="n"/>
      <c r="BL209" s="649" t="n"/>
      <c r="BM209" s="649" t="n"/>
      <c r="BN209" s="649" t="n"/>
      <c r="BO209" s="649" t="n"/>
      <c r="BP209" s="649" t="n"/>
      <c r="BQ209" s="649" t="n"/>
      <c r="BR209" s="649" t="n"/>
      <c r="BS209" s="649" t="n"/>
      <c r="BT209" s="649" t="n"/>
      <c r="BU209" s="649" t="n"/>
      <c r="BV209" s="649" t="n"/>
      <c r="BW209" s="649" t="n"/>
      <c r="BX209" s="649" t="n"/>
      <c r="BY209" s="649" t="n"/>
      <c r="BZ209" s="649" t="n"/>
      <c r="CA209" s="649" t="n"/>
      <c r="CB209" s="649" t="n"/>
      <c r="CC209" s="649" t="n"/>
      <c r="CD209" s="649" t="n"/>
      <c r="CE209" s="649" t="n"/>
      <c r="CF209" s="649" t="n"/>
      <c r="CG209" s="649" t="n"/>
      <c r="CH209" s="649" t="n"/>
      <c r="CI209" s="649" t="n"/>
      <c r="CJ209" s="649" t="n"/>
      <c r="CK209" s="649" t="n"/>
      <c r="CL209" s="649" t="n"/>
      <c r="CM209" s="649" t="n"/>
      <c r="CN209" s="649" t="n"/>
      <c r="CO209" s="649" t="n"/>
      <c r="CP209" s="649" t="n"/>
      <c r="CQ209" s="649" t="n"/>
      <c r="CR209" s="649" t="n"/>
      <c r="CS209" s="649" t="n"/>
      <c r="CT209" s="649" t="n"/>
      <c r="CU209" s="649" t="n"/>
      <c r="CV209" s="649" t="n"/>
      <c r="CW209" s="649" t="n"/>
      <c r="CX209" s="649" t="n"/>
      <c r="CY209" s="649" t="n"/>
      <c r="CZ209" s="649" t="n"/>
      <c r="DA209" s="649" t="n"/>
      <c r="DB209" s="649" t="n"/>
      <c r="DC209" s="649" t="n"/>
      <c r="DD209" s="649" t="n"/>
      <c r="DE209" s="649" t="n"/>
      <c r="DF209" s="649" t="n"/>
      <c r="DG209" s="649" t="n"/>
      <c r="DH209" s="649" t="n"/>
      <c r="DI209" s="649" t="n"/>
      <c r="DJ209" s="649" t="n"/>
      <c r="DK209" s="649" t="n"/>
      <c r="DL209" s="649" t="n"/>
      <c r="DM209" s="649" t="n"/>
      <c r="DN209" s="649" t="n"/>
      <c r="DO209" s="649" t="n"/>
      <c r="DP209" s="649" t="n"/>
      <c r="DQ209" s="649" t="n"/>
      <c r="DR209" s="649" t="n"/>
      <c r="DS209" s="649" t="n"/>
      <c r="DT209" s="649" t="n"/>
      <c r="DU209" s="649" t="n"/>
      <c r="DV209" s="649" t="n"/>
      <c r="DW209" s="649" t="n"/>
      <c r="DX209" s="649" t="n"/>
      <c r="DY209" s="649" t="n"/>
      <c r="DZ209" s="649" t="n"/>
      <c r="EA209" s="649" t="n"/>
      <c r="EB209" s="649" t="n"/>
      <c r="EC209" s="649" t="n"/>
      <c r="ED209" s="649" t="n"/>
      <c r="EE209" s="649" t="n"/>
      <c r="EF209" s="649" t="n"/>
      <c r="EG209" s="649" t="n"/>
      <c r="EH209" s="649" t="n"/>
      <c r="EI209" s="649" t="n"/>
      <c r="EJ209" s="649" t="n"/>
      <c r="EK209" s="649" t="n"/>
      <c r="EL209" s="649" t="n"/>
      <c r="EM209" s="649" t="n"/>
      <c r="EN209" s="649" t="n"/>
      <c r="EO209" s="649" t="n"/>
      <c r="EP209" s="649" t="n"/>
      <c r="EQ209" s="649" t="n"/>
      <c r="ER209" s="649" t="n"/>
      <c r="ES209" s="649" t="n"/>
      <c r="ET209" s="649" t="n"/>
      <c r="EU209" s="649" t="n"/>
      <c r="EV209" s="649" t="n"/>
      <c r="EW209" s="649" t="n"/>
      <c r="EX209" s="649" t="n"/>
      <c r="EY209" s="649" t="n"/>
      <c r="EZ209" s="649" t="n"/>
      <c r="FA209" s="649" t="n"/>
      <c r="FB209" s="649" t="n"/>
      <c r="FC209" s="649" t="n"/>
      <c r="FD209" s="649" t="n"/>
      <c r="FE209" s="649" t="n"/>
      <c r="FF209" s="649" t="n"/>
      <c r="FG209" s="649" t="n"/>
      <c r="FH209" s="649" t="n"/>
      <c r="FI209" s="649" t="n"/>
      <c r="FJ209" s="649" t="n"/>
      <c r="FK209" s="649" t="n"/>
      <c r="FL209" s="649" t="n"/>
      <c r="FM209" s="649" t="n"/>
      <c r="FN209" s="649" t="n"/>
      <c r="FO209" s="649" t="n"/>
      <c r="FP209" s="649" t="n"/>
      <c r="FQ209" s="649" t="n"/>
      <c r="FR209" s="649" t="n"/>
      <c r="FS209" s="649" t="n"/>
      <c r="FT209" s="649" t="n"/>
      <c r="FU209" s="649" t="n"/>
      <c r="FV209" s="649" t="n"/>
      <c r="FW209" s="649" t="n"/>
      <c r="FX209" s="649" t="n"/>
      <c r="FY209" s="649" t="n"/>
      <c r="FZ209" s="649" t="n"/>
      <c r="GA209" s="649" t="n"/>
      <c r="GB209" s="649" t="n"/>
      <c r="GC209" s="649" t="n"/>
      <c r="GD209" s="649" t="n"/>
      <c r="GE209" s="649" t="n"/>
      <c r="GF209" s="649" t="n"/>
      <c r="GG209" s="649" t="n"/>
      <c r="GH209" s="649" t="n"/>
      <c r="GI209" s="649" t="n"/>
      <c r="GJ209" s="649" t="n"/>
      <c r="GK209" s="649" t="n"/>
      <c r="GL209" s="649" t="n"/>
      <c r="GM209" s="649" t="n"/>
      <c r="GN209" s="649" t="n"/>
      <c r="GO209" s="649" t="n"/>
      <c r="GP209" s="649" t="n"/>
      <c r="GQ209" s="649" t="n"/>
      <c r="GR209" s="649" t="n"/>
      <c r="GS209" s="649" t="n"/>
      <c r="GT209" s="649" t="n"/>
      <c r="GU209" s="649" t="n"/>
      <c r="GV209" s="649" t="n"/>
      <c r="GW209" s="649" t="n"/>
      <c r="GX209" s="649" t="n"/>
      <c r="GY209" s="649" t="n"/>
      <c r="GZ209" s="649" t="n"/>
      <c r="HA209" s="649" t="n"/>
      <c r="HB209" s="649" t="n"/>
      <c r="HC209" s="649" t="n"/>
      <c r="HD209" s="649" t="n"/>
      <c r="HE209" s="649" t="n"/>
      <c r="HF209" s="649" t="n"/>
      <c r="HG209" s="649" t="n"/>
      <c r="HH209" s="649" t="n"/>
      <c r="HI209" s="649" t="n"/>
      <c r="HJ209" s="649" t="n"/>
      <c r="HK209" s="649" t="n"/>
      <c r="HL209" s="649" t="n"/>
      <c r="HM209" s="649" t="n"/>
      <c r="HN209" s="649" t="n"/>
      <c r="HO209" s="649" t="n"/>
      <c r="HP209" s="649" t="n"/>
      <c r="HQ209" s="649" t="n"/>
      <c r="HR209" s="649" t="n"/>
      <c r="HS209" s="649" t="n"/>
      <c r="HT209" s="649" t="n"/>
      <c r="HU209" s="649" t="n"/>
      <c r="HV209" s="649" t="n"/>
      <c r="HW209" s="649" t="n"/>
      <c r="HX209" s="649" t="n"/>
      <c r="HY209" s="649" t="n"/>
      <c r="HZ209" s="649" t="n"/>
      <c r="IA209" s="649" t="n"/>
      <c r="IB209" s="649" t="n"/>
      <c r="IC209" s="649" t="n"/>
      <c r="ID209" s="649" t="n"/>
      <c r="IE209" s="649" t="n"/>
      <c r="IF209" s="649" t="n"/>
      <c r="IG209" s="649" t="n"/>
      <c r="IH209" s="649" t="n"/>
      <c r="II209" s="649" t="n"/>
      <c r="IJ209" s="649" t="n"/>
      <c r="IK209" s="649" t="n"/>
      <c r="IL209" s="649" t="n"/>
      <c r="IM209" s="649" t="n"/>
      <c r="IN209" s="649" t="n"/>
      <c r="IO209" s="649" t="n"/>
      <c r="IP209" s="649" t="n"/>
      <c r="IQ209" s="649" t="n"/>
      <c r="IR209" s="649" t="n"/>
      <c r="IS209" s="649" t="n"/>
      <c r="IT209" s="649" t="n"/>
      <c r="IU209" s="649" t="n"/>
      <c r="IV209" s="649" t="n"/>
      <c r="IW209" s="649" t="n"/>
      <c r="IX209" s="649" t="n"/>
      <c r="IY209" s="649" t="n"/>
      <c r="IZ209" s="649" t="n"/>
      <c r="JA209" s="649" t="n"/>
      <c r="JB209" s="649" t="n"/>
      <c r="JC209" s="649" t="n"/>
      <c r="JD209" s="649" t="n"/>
      <c r="JE209" s="649" t="n"/>
      <c r="JF209" s="649" t="n"/>
      <c r="JG209" s="649" t="n"/>
      <c r="JH209" s="649" t="n"/>
      <c r="JI209" s="649" t="n"/>
      <c r="JJ209" s="649" t="n"/>
      <c r="JK209" s="649" t="n"/>
      <c r="JL209" s="649" t="n"/>
      <c r="JM209" s="649" t="n"/>
      <c r="JN209" s="649" t="n"/>
      <c r="JO209" s="649" t="n"/>
      <c r="JP209" s="649" t="n"/>
      <c r="JQ209" s="649" t="n"/>
      <c r="JR209" s="649" t="n"/>
      <c r="JS209" s="649" t="n"/>
      <c r="JT209" s="649" t="n"/>
      <c r="JU209" s="649" t="n"/>
      <c r="JV209" s="649" t="n"/>
      <c r="JW209" s="649" t="n"/>
      <c r="JX209" s="649" t="n"/>
      <c r="JY209" s="649" t="n"/>
      <c r="JZ209" s="649" t="n"/>
      <c r="KA209" s="649" t="n"/>
      <c r="KB209" s="649" t="n"/>
      <c r="KC209" s="649" t="n"/>
      <c r="KD209" s="649" t="n"/>
      <c r="KE209" s="649" t="n"/>
      <c r="KF209" s="649" t="n"/>
      <c r="KG209" s="649" t="n"/>
      <c r="KH209" s="649" t="n"/>
      <c r="KI209" s="649" t="n"/>
      <c r="KJ209" s="649" t="n"/>
      <c r="KK209" s="649" t="n"/>
      <c r="KL209" s="649" t="n"/>
      <c r="KM209" s="649" t="n"/>
      <c r="KN209" s="649" t="n"/>
      <c r="KO209" s="649" t="n"/>
      <c r="KP209" s="649" t="n"/>
      <c r="KQ209" s="649" t="n"/>
      <c r="KR209" s="649" t="n"/>
      <c r="KS209" s="649" t="n"/>
      <c r="KT209" s="649" t="n"/>
      <c r="KU209" s="649" t="n"/>
      <c r="KV209" s="649" t="n"/>
      <c r="KW209" s="649" t="n"/>
      <c r="KX209" s="649" t="n"/>
      <c r="KY209" s="649" t="n"/>
      <c r="KZ209" s="649" t="n"/>
      <c r="LA209" s="649" t="n"/>
      <c r="LB209" s="649" t="n"/>
      <c r="LC209" s="649" t="n"/>
      <c r="LD209" s="649" t="n"/>
      <c r="LE209" s="649" t="n"/>
      <c r="LF209" s="649" t="n"/>
      <c r="LG209" s="649" t="n"/>
      <c r="LH209" s="649" t="n"/>
      <c r="LI209" s="649" t="n"/>
      <c r="LJ209" s="649" t="n"/>
      <c r="LK209" s="649" t="n"/>
      <c r="LL209" s="649" t="n"/>
      <c r="LM209" s="649" t="n"/>
      <c r="LN209" s="649" t="n"/>
      <c r="LO209" s="649" t="n"/>
      <c r="LP209" s="649" t="n"/>
      <c r="LQ209" s="649" t="n"/>
      <c r="LR209" s="649" t="n"/>
      <c r="LS209" s="649" t="n"/>
      <c r="LT209" s="649" t="n"/>
      <c r="LU209" s="649" t="n"/>
      <c r="LV209" s="649" t="n"/>
      <c r="LW209" s="649" t="n"/>
      <c r="LX209" s="649" t="n"/>
      <c r="LY209" s="649" t="n"/>
      <c r="LZ209" s="649" t="n"/>
      <c r="MA209" s="649" t="n"/>
      <c r="MB209" s="649" t="n"/>
      <c r="MC209" s="649" t="n"/>
      <c r="MD209" s="649" t="n"/>
      <c r="ME209" s="649" t="n"/>
      <c r="MF209" s="649" t="n"/>
      <c r="MG209" s="649" t="n"/>
      <c r="MH209" s="649" t="n"/>
      <c r="MI209" s="649" t="n"/>
      <c r="MJ209" s="649" t="n"/>
      <c r="MK209" s="649" t="n"/>
      <c r="ML209" s="649" t="n"/>
      <c r="MM209" s="649" t="n"/>
      <c r="MN209" s="649" t="n"/>
      <c r="MO209" s="649" t="n"/>
      <c r="MP209" s="649" t="n"/>
      <c r="MQ209" s="649" t="n"/>
      <c r="MR209" s="649" t="n"/>
      <c r="MS209" s="649" t="n"/>
      <c r="MT209" s="649" t="n"/>
      <c r="MU209" s="649" t="n"/>
      <c r="MV209" s="649" t="n"/>
      <c r="MW209" s="649" t="n"/>
      <c r="MX209" s="649" t="n"/>
      <c r="MY209" s="649" t="n"/>
      <c r="MZ209" s="649" t="n"/>
      <c r="NA209" s="649" t="n"/>
      <c r="NB209" s="649" t="n"/>
      <c r="NC209" s="649" t="n"/>
      <c r="ND209" s="649" t="n"/>
      <c r="NE209" s="649" t="n"/>
      <c r="NF209" s="649" t="n"/>
      <c r="NG209" s="649" t="n"/>
      <c r="NH209" s="649" t="n"/>
      <c r="NI209" s="649" t="n"/>
      <c r="NJ209" s="649" t="n"/>
      <c r="NK209" s="649" t="n"/>
      <c r="NL209" s="649" t="n"/>
      <c r="NM209" s="649" t="n"/>
      <c r="NN209" s="649" t="n"/>
      <c r="NO209" s="649" t="n"/>
      <c r="NP209" s="649" t="n"/>
      <c r="NQ209" s="650" t="n"/>
      <c r="NR209" s="650" t="n"/>
      <c r="NS209" s="650" t="n"/>
      <c r="NT209" s="650" t="n"/>
      <c r="NU209" s="650" t="n"/>
      <c r="NV209" s="650" t="n"/>
      <c r="NW209" s="650" t="n"/>
      <c r="NX209" s="650" t="n"/>
      <c r="NY209" s="649" t="n"/>
      <c r="NZ209" s="649" t="n"/>
      <c r="OA209" s="649" t="n"/>
      <c r="OB209" s="649" t="n"/>
      <c r="OC209" s="649" t="n"/>
      <c r="OD209" s="649" t="n"/>
      <c r="OE209" s="649" t="n"/>
      <c r="OF209" s="649" t="n"/>
      <c r="OG209" s="650" t="n"/>
      <c r="OH209" s="650" t="n"/>
      <c r="OI209" s="650" t="n"/>
      <c r="OJ209" s="650" t="n"/>
      <c r="OK209" s="650" t="n"/>
      <c r="OL209" s="650" t="n"/>
      <c r="OM209" s="650" t="n"/>
      <c r="ON209" s="650" t="n"/>
      <c r="OO209" s="650" t="n"/>
      <c r="OP209" s="650" t="n"/>
      <c r="OQ209" s="650" t="n"/>
      <c r="OR209" s="650" t="n"/>
      <c r="OS209" s="650" t="n"/>
      <c r="OT209" s="650" t="n"/>
      <c r="OU209" s="650" t="n"/>
      <c r="OV209" s="650" t="n"/>
      <c r="OW209" s="649" t="n"/>
      <c r="OX209" s="649" t="n"/>
      <c r="OY209" s="649" t="n"/>
      <c r="OZ209" s="649" t="n"/>
      <c r="PA209" s="649" t="n"/>
      <c r="PB209" s="649" t="n"/>
      <c r="PC209" s="649" t="n"/>
      <c r="PD209" s="649" t="n"/>
      <c r="PE209" s="649" t="n"/>
      <c r="PF209" s="649" t="n"/>
      <c r="PG209" s="649" t="n"/>
      <c r="PH209" s="649" t="n"/>
      <c r="PI209" s="649" t="n"/>
      <c r="PJ209" s="649" t="n"/>
      <c r="PK209" s="649" t="n"/>
      <c r="PL209" s="649" t="n"/>
      <c r="PM209" s="649" t="n"/>
      <c r="PN209" s="649" t="n"/>
      <c r="PO209" s="649" t="n"/>
      <c r="PP209" s="649" t="n"/>
      <c r="PQ209" s="649" t="n"/>
      <c r="PR209" s="649" t="n"/>
      <c r="PS209" s="649" t="n"/>
      <c r="PT209" s="649" t="n"/>
      <c r="PU209" s="649" t="n"/>
      <c r="PV209" s="649" t="n"/>
      <c r="PW209" s="649" t="n"/>
      <c r="PX209" s="649" t="n"/>
      <c r="PY209" s="649" t="n"/>
      <c r="PZ209" s="649" t="n"/>
      <c r="QA209" s="649" t="n"/>
      <c r="QB209" s="649" t="n"/>
      <c r="QC209" s="649" t="n"/>
      <c r="QD209" s="649" t="n"/>
      <c r="QE209" s="649" t="n"/>
      <c r="QF209" s="649" t="n"/>
      <c r="QG209" s="649" t="n"/>
      <c r="QH209" s="649" t="n"/>
      <c r="QI209" s="649" t="n"/>
      <c r="QJ209" s="649" t="n"/>
      <c r="QK209" s="649" t="n"/>
      <c r="QL209" s="649" t="n"/>
      <c r="QM209" s="649" t="n"/>
      <c r="QN209" s="649" t="n"/>
      <c r="QO209" s="649" t="n"/>
      <c r="QP209" s="649" t="n"/>
      <c r="QQ209" s="649" t="n"/>
      <c r="QR209" s="649" t="n"/>
      <c r="QS209" s="649" t="n"/>
      <c r="QT209" s="649" t="n"/>
      <c r="QU209" s="649" t="n"/>
      <c r="QV209" s="649" t="n"/>
      <c r="QW209" s="649" t="n"/>
      <c r="QX209" s="649" t="n"/>
      <c r="QY209" s="649" t="n"/>
      <c r="QZ209" s="649" t="n"/>
      <c r="RA209" s="649" t="n"/>
      <c r="RB209" s="649" t="n"/>
      <c r="RC209" s="649" t="n"/>
      <c r="RD209" s="649" t="n"/>
      <c r="RE209" s="649" t="n"/>
      <c r="RF209" s="642">
        <f>SUM(E209:RE209)-QF209-QL209-SUM(QO209:QQ209)-SUM(QT209:QV209)</f>
        <v/>
      </c>
      <c r="RG209" s="643" t="n"/>
      <c r="RH209" s="644">
        <f>SUM(E209:G209)</f>
        <v/>
      </c>
      <c r="RI209" s="644">
        <f>SUM(H209:BN209)</f>
        <v/>
      </c>
      <c r="RJ209" s="644">
        <f>SUM(BO209:CT209)</f>
        <v/>
      </c>
      <c r="RK209" s="645">
        <f>SUM(CU209:CW209)</f>
        <v/>
      </c>
      <c r="RL209" s="644">
        <f>SUM(CX209:DH209)</f>
        <v/>
      </c>
      <c r="RM209" s="644">
        <f>SUM(DI209:DU209)</f>
        <v/>
      </c>
      <c r="RN209" s="644">
        <f>SUM(DV209:EZ209)</f>
        <v/>
      </c>
      <c r="RO209" s="644">
        <f>SUM(FA209:FB209)</f>
        <v/>
      </c>
      <c r="RP209" s="644">
        <f>SUM(FC209:FH209)</f>
        <v/>
      </c>
      <c r="RQ209" s="644">
        <f>SUM(FI209:GB209)</f>
        <v/>
      </c>
      <c r="RR209" s="644">
        <f>SUM(GC209:GW209)</f>
        <v/>
      </c>
      <c r="RS209" s="644">
        <f>SUM(GX209:IP209)</f>
        <v/>
      </c>
      <c r="RT209" s="644">
        <f>SUM(IQ209:JC209)</f>
        <v/>
      </c>
      <c r="RU209" s="644">
        <f>SUM(JD209:JV209)</f>
        <v/>
      </c>
      <c r="RV209" s="644">
        <f>SUM(JW209:MA209)</f>
        <v/>
      </c>
      <c r="RW209" s="644">
        <f>SUM(MB209:MN209)</f>
        <v/>
      </c>
      <c r="RX209" s="644">
        <f>MO209</f>
        <v/>
      </c>
      <c r="RY209" s="644">
        <f>SUM(MP209:MQ209)</f>
        <v/>
      </c>
      <c r="RZ209" s="644">
        <f>SUM(MR209:MT209)</f>
        <v/>
      </c>
      <c r="SA209" s="644">
        <f>SUM(MU209:MW209)</f>
        <v/>
      </c>
      <c r="SB209" s="644">
        <f>SUM(MX209:MZ209)</f>
        <v/>
      </c>
      <c r="SC209" s="644">
        <f>SUM(NA209:NB209)</f>
        <v/>
      </c>
      <c r="SD209" s="644">
        <f>SUM(NC209)</f>
        <v/>
      </c>
      <c r="SE209" s="644">
        <f>SUM(ND209:NF209)</f>
        <v/>
      </c>
      <c r="SF209" s="644">
        <f>SUM(NG209)</f>
        <v/>
      </c>
      <c r="SG209" s="644">
        <f>SUM(NH209)</f>
        <v/>
      </c>
      <c r="SH209" s="644">
        <f>NI209</f>
        <v/>
      </c>
      <c r="SI209" s="644">
        <f>NJ209</f>
        <v/>
      </c>
      <c r="SJ209" s="644">
        <f>SUM(NK209:NP209)</f>
        <v/>
      </c>
      <c r="SK209" s="644">
        <f>SUM(NQ209:PN209)</f>
        <v/>
      </c>
      <c r="SL209" s="644">
        <f>SUM(PO209:PX209)</f>
        <v/>
      </c>
      <c r="SM209" s="644">
        <f>SUM(PY209:PZ209)</f>
        <v/>
      </c>
      <c r="SN209" s="644">
        <f>SUM(QA209:QB209)</f>
        <v/>
      </c>
      <c r="SO209" s="644">
        <f>SUM(QC209:QE209)</f>
        <v/>
      </c>
      <c r="SP209" s="644">
        <f>SUM(QG209:QK209)</f>
        <v/>
      </c>
      <c r="SQ209" s="644">
        <f>SUM(QM209:QN209)</f>
        <v/>
      </c>
      <c r="SR209" s="644">
        <f>SUM(QO209)</f>
        <v/>
      </c>
      <c r="SS209" s="644">
        <f>SUM(QP209)+QQ209</f>
        <v/>
      </c>
      <c r="ST209" s="644">
        <f>SUM(QR209)</f>
        <v/>
      </c>
      <c r="SU209" s="644">
        <f>SUM(QS209)</f>
        <v/>
      </c>
      <c r="SV209" s="644">
        <f>SUM(QT209)</f>
        <v/>
      </c>
      <c r="SW209" s="644">
        <f>SUM(QU209)</f>
        <v/>
      </c>
      <c r="SX209" s="644">
        <f>SUM(QV209)</f>
        <v/>
      </c>
      <c r="SY209" s="644">
        <f>SUM(QW209:RE209)</f>
        <v/>
      </c>
      <c r="SZ209" s="646">
        <f>SUM(RH209:SX209)-SUM(SR209:SS209)-SUM(SV209:SX209)</f>
        <v/>
      </c>
      <c r="TB209" s="651" t="n"/>
      <c r="TC209" s="651" t="n"/>
      <c r="TE209" s="651" t="n"/>
      <c r="TF209" s="651" t="n"/>
      <c r="TG209" s="651" t="n"/>
      <c r="TH209" s="651" t="n"/>
      <c r="TI209" s="651" t="n"/>
      <c r="TJ209" s="651" t="n"/>
      <c r="TK209" s="651" t="n"/>
      <c r="TL209" s="651" t="n"/>
      <c r="TM209" s="651" t="n"/>
      <c r="TN209" s="651" t="n"/>
      <c r="TO209" s="651" t="n"/>
      <c r="TP209" s="651" t="n"/>
      <c r="TQ209" s="651" t="n"/>
      <c r="TR209" s="651" t="n"/>
      <c r="TS209" s="651" t="n"/>
      <c r="TT209" s="651" t="n"/>
      <c r="TU209" s="651" t="n"/>
    </row>
    <row r="210" ht="14.5" customHeight="1">
      <c r="A210" s="1100" t="n"/>
      <c r="B210" s="1101" t="n"/>
      <c r="C210" s="1102" t="n"/>
      <c r="D210" s="80" t="inlineStr">
        <is>
          <t xml:space="preserve">RAIZAL </t>
        </is>
      </c>
      <c r="E210" s="649" t="n"/>
      <c r="F210" s="649" t="n"/>
      <c r="G210" s="649" t="n"/>
      <c r="H210" s="649" t="n"/>
      <c r="I210" s="649" t="n"/>
      <c r="J210" s="649" t="n"/>
      <c r="K210" s="649" t="n"/>
      <c r="L210" s="649" t="n"/>
      <c r="M210" s="649" t="n"/>
      <c r="N210" s="649" t="n"/>
      <c r="O210" s="649" t="n"/>
      <c r="P210" s="649" t="n"/>
      <c r="Q210" s="649" t="n"/>
      <c r="R210" s="649" t="n"/>
      <c r="S210" s="649" t="n"/>
      <c r="T210" s="649" t="n"/>
      <c r="U210" s="649" t="n"/>
      <c r="V210" s="649" t="n"/>
      <c r="W210" s="649" t="n"/>
      <c r="X210" s="649" t="n"/>
      <c r="Y210" s="649" t="n"/>
      <c r="Z210" s="649" t="n"/>
      <c r="AA210" s="649" t="n"/>
      <c r="AB210" s="649" t="n"/>
      <c r="AC210" s="649" t="n"/>
      <c r="AD210" s="649" t="n"/>
      <c r="AE210" s="649" t="n"/>
      <c r="AF210" s="649" t="n"/>
      <c r="AG210" s="649" t="n"/>
      <c r="AH210" s="649" t="n"/>
      <c r="AI210" s="649" t="n"/>
      <c r="AJ210" s="649" t="n"/>
      <c r="AK210" s="649" t="n"/>
      <c r="AL210" s="649" t="n"/>
      <c r="AM210" s="649" t="n"/>
      <c r="AN210" s="649" t="n"/>
      <c r="AO210" s="649" t="n"/>
      <c r="AP210" s="649" t="n"/>
      <c r="AQ210" s="649" t="n"/>
      <c r="AR210" s="649" t="n"/>
      <c r="AS210" s="649" t="n"/>
      <c r="AT210" s="649" t="n"/>
      <c r="AU210" s="649" t="n"/>
      <c r="AV210" s="649" t="n"/>
      <c r="AW210" s="649" t="n"/>
      <c r="AX210" s="649" t="n"/>
      <c r="AY210" s="649" t="n"/>
      <c r="AZ210" s="649" t="n"/>
      <c r="BA210" s="649" t="n"/>
      <c r="BB210" s="649" t="n"/>
      <c r="BC210" s="649" t="n"/>
      <c r="BD210" s="649" t="n"/>
      <c r="BE210" s="649" t="n"/>
      <c r="BF210" s="649" t="n"/>
      <c r="BG210" s="649" t="n"/>
      <c r="BH210" s="649" t="n"/>
      <c r="BI210" s="649" t="n"/>
      <c r="BJ210" s="649" t="n"/>
      <c r="BK210" s="649" t="n"/>
      <c r="BL210" s="649" t="n"/>
      <c r="BM210" s="649" t="n"/>
      <c r="BN210" s="649" t="n"/>
      <c r="BO210" s="649" t="n"/>
      <c r="BP210" s="649" t="n"/>
      <c r="BQ210" s="649" t="n"/>
      <c r="BR210" s="649" t="n"/>
      <c r="BS210" s="649" t="n"/>
      <c r="BT210" s="649" t="n"/>
      <c r="BU210" s="649" t="n"/>
      <c r="BV210" s="649" t="n"/>
      <c r="BW210" s="649" t="n"/>
      <c r="BX210" s="649" t="n"/>
      <c r="BY210" s="649" t="n"/>
      <c r="BZ210" s="649" t="n"/>
      <c r="CA210" s="649" t="n"/>
      <c r="CB210" s="649" t="n"/>
      <c r="CC210" s="649" t="n"/>
      <c r="CD210" s="649" t="n"/>
      <c r="CE210" s="649" t="n"/>
      <c r="CF210" s="649" t="n"/>
      <c r="CG210" s="649" t="n"/>
      <c r="CH210" s="649" t="n"/>
      <c r="CI210" s="649" t="n"/>
      <c r="CJ210" s="649" t="n"/>
      <c r="CK210" s="649" t="n"/>
      <c r="CL210" s="649" t="n"/>
      <c r="CM210" s="649" t="n"/>
      <c r="CN210" s="649" t="n"/>
      <c r="CO210" s="649" t="n"/>
      <c r="CP210" s="649" t="n"/>
      <c r="CQ210" s="649" t="n"/>
      <c r="CR210" s="649" t="n"/>
      <c r="CS210" s="649" t="n"/>
      <c r="CT210" s="649" t="n"/>
      <c r="CU210" s="649" t="n"/>
      <c r="CV210" s="649" t="n"/>
      <c r="CW210" s="649" t="n"/>
      <c r="CX210" s="649" t="n"/>
      <c r="CY210" s="649" t="n"/>
      <c r="CZ210" s="649" t="n"/>
      <c r="DA210" s="649" t="n"/>
      <c r="DB210" s="649" t="n"/>
      <c r="DC210" s="649" t="n"/>
      <c r="DD210" s="649" t="n"/>
      <c r="DE210" s="649" t="n"/>
      <c r="DF210" s="649" t="n"/>
      <c r="DG210" s="649" t="n"/>
      <c r="DH210" s="649" t="n"/>
      <c r="DI210" s="649" t="n"/>
      <c r="DJ210" s="649" t="n"/>
      <c r="DK210" s="649" t="n"/>
      <c r="DL210" s="649" t="n"/>
      <c r="DM210" s="649" t="n"/>
      <c r="DN210" s="649" t="n"/>
      <c r="DO210" s="649" t="n"/>
      <c r="DP210" s="649" t="n"/>
      <c r="DQ210" s="649" t="n"/>
      <c r="DR210" s="649" t="n"/>
      <c r="DS210" s="649" t="n"/>
      <c r="DT210" s="649" t="n"/>
      <c r="DU210" s="649" t="n"/>
      <c r="DV210" s="649" t="n"/>
      <c r="DW210" s="649" t="n"/>
      <c r="DX210" s="649" t="n"/>
      <c r="DY210" s="649" t="n"/>
      <c r="DZ210" s="649" t="n"/>
      <c r="EA210" s="649" t="n"/>
      <c r="EB210" s="649" t="n"/>
      <c r="EC210" s="649" t="n"/>
      <c r="ED210" s="649" t="n"/>
      <c r="EE210" s="649" t="n"/>
      <c r="EF210" s="649" t="n"/>
      <c r="EG210" s="649" t="n"/>
      <c r="EH210" s="649" t="n"/>
      <c r="EI210" s="649" t="n"/>
      <c r="EJ210" s="649" t="n"/>
      <c r="EK210" s="649" t="n"/>
      <c r="EL210" s="649" t="n"/>
      <c r="EM210" s="649" t="n"/>
      <c r="EN210" s="649" t="n"/>
      <c r="EO210" s="649" t="n"/>
      <c r="EP210" s="649" t="n"/>
      <c r="EQ210" s="649" t="n"/>
      <c r="ER210" s="649" t="n"/>
      <c r="ES210" s="649" t="n"/>
      <c r="ET210" s="649" t="n"/>
      <c r="EU210" s="649" t="n"/>
      <c r="EV210" s="649" t="n"/>
      <c r="EW210" s="649" t="n"/>
      <c r="EX210" s="649" t="n"/>
      <c r="EY210" s="649" t="n"/>
      <c r="EZ210" s="649" t="n"/>
      <c r="FA210" s="649" t="n"/>
      <c r="FB210" s="649" t="n"/>
      <c r="FC210" s="649" t="n"/>
      <c r="FD210" s="649" t="n"/>
      <c r="FE210" s="649" t="n"/>
      <c r="FF210" s="649" t="n"/>
      <c r="FG210" s="649" t="n"/>
      <c r="FH210" s="649" t="n"/>
      <c r="FI210" s="649" t="n"/>
      <c r="FJ210" s="649" t="n"/>
      <c r="FK210" s="649" t="n"/>
      <c r="FL210" s="649" t="n"/>
      <c r="FM210" s="649" t="n"/>
      <c r="FN210" s="649" t="n"/>
      <c r="FO210" s="649" t="n"/>
      <c r="FP210" s="649" t="n"/>
      <c r="FQ210" s="649" t="n"/>
      <c r="FR210" s="649" t="n"/>
      <c r="FS210" s="649" t="n"/>
      <c r="FT210" s="649" t="n"/>
      <c r="FU210" s="649" t="n"/>
      <c r="FV210" s="649" t="n"/>
      <c r="FW210" s="649" t="n"/>
      <c r="FX210" s="649" t="n"/>
      <c r="FY210" s="649" t="n"/>
      <c r="FZ210" s="649" t="n"/>
      <c r="GA210" s="649" t="n"/>
      <c r="GB210" s="649" t="n"/>
      <c r="GC210" s="649" t="n"/>
      <c r="GD210" s="649" t="n"/>
      <c r="GE210" s="649" t="n"/>
      <c r="GF210" s="649" t="n"/>
      <c r="GG210" s="649" t="n"/>
      <c r="GH210" s="649" t="n"/>
      <c r="GI210" s="649" t="n"/>
      <c r="GJ210" s="649" t="n"/>
      <c r="GK210" s="649" t="n"/>
      <c r="GL210" s="649" t="n"/>
      <c r="GM210" s="649" t="n"/>
      <c r="GN210" s="649" t="n"/>
      <c r="GO210" s="649" t="n"/>
      <c r="GP210" s="649" t="n"/>
      <c r="GQ210" s="649" t="n"/>
      <c r="GR210" s="649" t="n"/>
      <c r="GS210" s="649" t="n"/>
      <c r="GT210" s="649" t="n"/>
      <c r="GU210" s="649" t="n"/>
      <c r="GV210" s="649" t="n"/>
      <c r="GW210" s="649" t="n"/>
      <c r="GX210" s="649" t="n"/>
      <c r="GY210" s="649" t="n"/>
      <c r="GZ210" s="649" t="n"/>
      <c r="HA210" s="649" t="n"/>
      <c r="HB210" s="649" t="n"/>
      <c r="HC210" s="649" t="n"/>
      <c r="HD210" s="649" t="n"/>
      <c r="HE210" s="649" t="n"/>
      <c r="HF210" s="649" t="n"/>
      <c r="HG210" s="649" t="n"/>
      <c r="HH210" s="649" t="n"/>
      <c r="HI210" s="649" t="n"/>
      <c r="HJ210" s="649" t="n"/>
      <c r="HK210" s="649" t="n"/>
      <c r="HL210" s="649" t="n"/>
      <c r="HM210" s="649" t="n"/>
      <c r="HN210" s="649" t="n"/>
      <c r="HO210" s="649" t="n"/>
      <c r="HP210" s="649" t="n"/>
      <c r="HQ210" s="649" t="n"/>
      <c r="HR210" s="649" t="n"/>
      <c r="HS210" s="649" t="n"/>
      <c r="HT210" s="649" t="n"/>
      <c r="HU210" s="649" t="n"/>
      <c r="HV210" s="649" t="n"/>
      <c r="HW210" s="649" t="n"/>
      <c r="HX210" s="649" t="n"/>
      <c r="HY210" s="649" t="n"/>
      <c r="HZ210" s="649" t="n"/>
      <c r="IA210" s="649" t="n"/>
      <c r="IB210" s="649" t="n"/>
      <c r="IC210" s="649" t="n"/>
      <c r="ID210" s="649" t="n"/>
      <c r="IE210" s="649" t="n"/>
      <c r="IF210" s="649" t="n"/>
      <c r="IG210" s="649" t="n"/>
      <c r="IH210" s="649" t="n"/>
      <c r="II210" s="649" t="n"/>
      <c r="IJ210" s="649" t="n"/>
      <c r="IK210" s="649" t="n"/>
      <c r="IL210" s="649" t="n"/>
      <c r="IM210" s="649" t="n"/>
      <c r="IN210" s="649" t="n"/>
      <c r="IO210" s="649" t="n"/>
      <c r="IP210" s="649" t="n"/>
      <c r="IQ210" s="649" t="n"/>
      <c r="IR210" s="649" t="n"/>
      <c r="IS210" s="649" t="n"/>
      <c r="IT210" s="649" t="n"/>
      <c r="IU210" s="649" t="n"/>
      <c r="IV210" s="649" t="n"/>
      <c r="IW210" s="649" t="n"/>
      <c r="IX210" s="649" t="n"/>
      <c r="IY210" s="649" t="n"/>
      <c r="IZ210" s="649" t="n"/>
      <c r="JA210" s="649" t="n"/>
      <c r="JB210" s="649" t="n"/>
      <c r="JC210" s="649" t="n"/>
      <c r="JD210" s="649" t="n"/>
      <c r="JE210" s="649" t="n"/>
      <c r="JF210" s="649" t="n"/>
      <c r="JG210" s="649" t="n"/>
      <c r="JH210" s="649" t="n"/>
      <c r="JI210" s="649" t="n"/>
      <c r="JJ210" s="649" t="n"/>
      <c r="JK210" s="649" t="n"/>
      <c r="JL210" s="649" t="n"/>
      <c r="JM210" s="649" t="n"/>
      <c r="JN210" s="649" t="n"/>
      <c r="JO210" s="649" t="n"/>
      <c r="JP210" s="649" t="n"/>
      <c r="JQ210" s="649" t="n"/>
      <c r="JR210" s="649" t="n"/>
      <c r="JS210" s="649" t="n"/>
      <c r="JT210" s="649" t="n"/>
      <c r="JU210" s="649" t="n"/>
      <c r="JV210" s="649" t="n"/>
      <c r="JW210" s="649" t="n"/>
      <c r="JX210" s="649" t="n"/>
      <c r="JY210" s="649" t="n"/>
      <c r="JZ210" s="649" t="n"/>
      <c r="KA210" s="649" t="n"/>
      <c r="KB210" s="649" t="n"/>
      <c r="KC210" s="649" t="n"/>
      <c r="KD210" s="649" t="n"/>
      <c r="KE210" s="649" t="n"/>
      <c r="KF210" s="649" t="n"/>
      <c r="KG210" s="649" t="n"/>
      <c r="KH210" s="649" t="n"/>
      <c r="KI210" s="649" t="n"/>
      <c r="KJ210" s="649" t="n"/>
      <c r="KK210" s="649" t="n"/>
      <c r="KL210" s="649" t="n"/>
      <c r="KM210" s="649" t="n"/>
      <c r="KN210" s="649" t="n"/>
      <c r="KO210" s="649" t="n"/>
      <c r="KP210" s="649" t="n"/>
      <c r="KQ210" s="649" t="n"/>
      <c r="KR210" s="649" t="n"/>
      <c r="KS210" s="649" t="n"/>
      <c r="KT210" s="649" t="n"/>
      <c r="KU210" s="649" t="n"/>
      <c r="KV210" s="649" t="n"/>
      <c r="KW210" s="649" t="n"/>
      <c r="KX210" s="649" t="n"/>
      <c r="KY210" s="649" t="n"/>
      <c r="KZ210" s="649" t="n"/>
      <c r="LA210" s="649" t="n"/>
      <c r="LB210" s="649" t="n"/>
      <c r="LC210" s="649" t="n"/>
      <c r="LD210" s="649" t="n"/>
      <c r="LE210" s="649" t="n"/>
      <c r="LF210" s="649" t="n"/>
      <c r="LG210" s="649" t="n"/>
      <c r="LH210" s="649" t="n"/>
      <c r="LI210" s="649" t="n"/>
      <c r="LJ210" s="649" t="n"/>
      <c r="LK210" s="649" t="n"/>
      <c r="LL210" s="649" t="n"/>
      <c r="LM210" s="649" t="n"/>
      <c r="LN210" s="649" t="n"/>
      <c r="LO210" s="649" t="n"/>
      <c r="LP210" s="649" t="n"/>
      <c r="LQ210" s="649" t="n"/>
      <c r="LR210" s="649" t="n"/>
      <c r="LS210" s="649" t="n"/>
      <c r="LT210" s="649" t="n"/>
      <c r="LU210" s="649" t="n"/>
      <c r="LV210" s="649" t="n"/>
      <c r="LW210" s="649" t="n"/>
      <c r="LX210" s="649" t="n"/>
      <c r="LY210" s="649" t="n"/>
      <c r="LZ210" s="649" t="n"/>
      <c r="MA210" s="649" t="n"/>
      <c r="MB210" s="649" t="n"/>
      <c r="MC210" s="649" t="n"/>
      <c r="MD210" s="649" t="n"/>
      <c r="ME210" s="649" t="n"/>
      <c r="MF210" s="649" t="n"/>
      <c r="MG210" s="649" t="n"/>
      <c r="MH210" s="649" t="n"/>
      <c r="MI210" s="649" t="n"/>
      <c r="MJ210" s="649" t="n"/>
      <c r="MK210" s="649" t="n"/>
      <c r="ML210" s="649" t="n"/>
      <c r="MM210" s="649" t="n"/>
      <c r="MN210" s="649" t="n"/>
      <c r="MO210" s="649" t="n"/>
      <c r="MP210" s="649" t="n"/>
      <c r="MQ210" s="649" t="n"/>
      <c r="MR210" s="649" t="n"/>
      <c r="MS210" s="649" t="n"/>
      <c r="MT210" s="649" t="n"/>
      <c r="MU210" s="649" t="n"/>
      <c r="MV210" s="649" t="n"/>
      <c r="MW210" s="649" t="n"/>
      <c r="MX210" s="649" t="n"/>
      <c r="MY210" s="649" t="n"/>
      <c r="MZ210" s="649" t="n"/>
      <c r="NA210" s="649" t="n"/>
      <c r="NB210" s="649" t="n"/>
      <c r="NC210" s="649" t="n"/>
      <c r="ND210" s="649" t="n"/>
      <c r="NE210" s="649" t="n"/>
      <c r="NF210" s="649" t="n"/>
      <c r="NG210" s="649" t="n"/>
      <c r="NH210" s="649" t="n"/>
      <c r="NI210" s="649" t="n"/>
      <c r="NJ210" s="649" t="n"/>
      <c r="NK210" s="649" t="n"/>
      <c r="NL210" s="649" t="n"/>
      <c r="NM210" s="649" t="n"/>
      <c r="NN210" s="649" t="n"/>
      <c r="NO210" s="649" t="n"/>
      <c r="NP210" s="649" t="n"/>
      <c r="NQ210" s="650" t="n"/>
      <c r="NR210" s="650" t="n"/>
      <c r="NS210" s="650" t="n"/>
      <c r="NT210" s="650" t="n"/>
      <c r="NU210" s="650" t="n"/>
      <c r="NV210" s="650" t="n"/>
      <c r="NW210" s="650" t="n"/>
      <c r="NX210" s="650" t="n"/>
      <c r="NY210" s="649" t="n"/>
      <c r="NZ210" s="649" t="n"/>
      <c r="OA210" s="649" t="n"/>
      <c r="OB210" s="649" t="n"/>
      <c r="OC210" s="649" t="n"/>
      <c r="OD210" s="649" t="n"/>
      <c r="OE210" s="649" t="n"/>
      <c r="OF210" s="649" t="n"/>
      <c r="OG210" s="650" t="n"/>
      <c r="OH210" s="650" t="n"/>
      <c r="OI210" s="650" t="n"/>
      <c r="OJ210" s="650" t="n"/>
      <c r="OK210" s="650" t="n"/>
      <c r="OL210" s="650" t="n"/>
      <c r="OM210" s="650" t="n"/>
      <c r="ON210" s="650" t="n"/>
      <c r="OO210" s="650" t="n"/>
      <c r="OP210" s="650" t="n"/>
      <c r="OQ210" s="650" t="n"/>
      <c r="OR210" s="650" t="n"/>
      <c r="OS210" s="650" t="n"/>
      <c r="OT210" s="650" t="n"/>
      <c r="OU210" s="650" t="n"/>
      <c r="OV210" s="650" t="n"/>
      <c r="OW210" s="649" t="n"/>
      <c r="OX210" s="649" t="n"/>
      <c r="OY210" s="649" t="n"/>
      <c r="OZ210" s="649" t="n"/>
      <c r="PA210" s="649" t="n"/>
      <c r="PB210" s="649" t="n"/>
      <c r="PC210" s="649" t="n"/>
      <c r="PD210" s="649" t="n"/>
      <c r="PE210" s="649" t="n"/>
      <c r="PF210" s="649" t="n"/>
      <c r="PG210" s="649" t="n"/>
      <c r="PH210" s="649" t="n"/>
      <c r="PI210" s="649" t="n"/>
      <c r="PJ210" s="649" t="n"/>
      <c r="PK210" s="649" t="n"/>
      <c r="PL210" s="649" t="n"/>
      <c r="PM210" s="649" t="n"/>
      <c r="PN210" s="649" t="n"/>
      <c r="PO210" s="649" t="n"/>
      <c r="PP210" s="649" t="n"/>
      <c r="PQ210" s="649" t="n"/>
      <c r="PR210" s="649" t="n"/>
      <c r="PS210" s="649" t="n"/>
      <c r="PT210" s="649" t="n"/>
      <c r="PU210" s="649" t="n"/>
      <c r="PV210" s="649" t="n"/>
      <c r="PW210" s="649" t="n"/>
      <c r="PX210" s="649" t="n"/>
      <c r="PY210" s="649" t="n"/>
      <c r="PZ210" s="649" t="n"/>
      <c r="QA210" s="649" t="n"/>
      <c r="QB210" s="649" t="n"/>
      <c r="QC210" s="649" t="n"/>
      <c r="QD210" s="649" t="n"/>
      <c r="QE210" s="649" t="n"/>
      <c r="QF210" s="649" t="n"/>
      <c r="QG210" s="649" t="n"/>
      <c r="QH210" s="649" t="n"/>
      <c r="QI210" s="649" t="n"/>
      <c r="QJ210" s="649" t="n"/>
      <c r="QK210" s="649" t="n"/>
      <c r="QL210" s="649" t="n"/>
      <c r="QM210" s="649" t="n"/>
      <c r="QN210" s="649" t="n"/>
      <c r="QO210" s="649" t="n"/>
      <c r="QP210" s="649" t="n"/>
      <c r="QQ210" s="649" t="n"/>
      <c r="QR210" s="649" t="n"/>
      <c r="QS210" s="649" t="n"/>
      <c r="QT210" s="649" t="n"/>
      <c r="QU210" s="649" t="n"/>
      <c r="QV210" s="649" t="n"/>
      <c r="QW210" s="649" t="n"/>
      <c r="QX210" s="649" t="n"/>
      <c r="QY210" s="649" t="n"/>
      <c r="QZ210" s="649" t="n"/>
      <c r="RA210" s="649" t="n"/>
      <c r="RB210" s="649" t="n"/>
      <c r="RC210" s="649" t="n"/>
      <c r="RD210" s="649" t="n"/>
      <c r="RE210" s="649" t="n"/>
      <c r="RF210" s="642">
        <f>SUM(E210:RE210)-QF210-QL210-SUM(QO210:QQ210)-SUM(QT210:QV210)</f>
        <v/>
      </c>
      <c r="RG210" s="643" t="n"/>
      <c r="RH210" s="644">
        <f>SUM(E210:G210)</f>
        <v/>
      </c>
      <c r="RI210" s="644">
        <f>SUM(H210:BN210)</f>
        <v/>
      </c>
      <c r="RJ210" s="644">
        <f>SUM(BO210:CT210)</f>
        <v/>
      </c>
      <c r="RK210" s="645">
        <f>SUM(CU210:CW210)</f>
        <v/>
      </c>
      <c r="RL210" s="644">
        <f>SUM(CX210:DH210)</f>
        <v/>
      </c>
      <c r="RM210" s="644">
        <f>SUM(DI210:DU210)</f>
        <v/>
      </c>
      <c r="RN210" s="644">
        <f>SUM(DV210:EZ210)</f>
        <v/>
      </c>
      <c r="RO210" s="644">
        <f>SUM(FA210:FB210)</f>
        <v/>
      </c>
      <c r="RP210" s="644">
        <f>SUM(FC210:FH210)</f>
        <v/>
      </c>
      <c r="RQ210" s="644">
        <f>SUM(FI210:GB210)</f>
        <v/>
      </c>
      <c r="RR210" s="644">
        <f>SUM(GC210:GW210)</f>
        <v/>
      </c>
      <c r="RS210" s="644">
        <f>SUM(GX210:IP210)</f>
        <v/>
      </c>
      <c r="RT210" s="644">
        <f>SUM(IQ210:JC210)</f>
        <v/>
      </c>
      <c r="RU210" s="644">
        <f>SUM(JD210:JV210)</f>
        <v/>
      </c>
      <c r="RV210" s="644">
        <f>SUM(JW210:MA210)</f>
        <v/>
      </c>
      <c r="RW210" s="644">
        <f>SUM(MB210:MN210)</f>
        <v/>
      </c>
      <c r="RX210" s="644">
        <f>MO210</f>
        <v/>
      </c>
      <c r="RY210" s="644">
        <f>SUM(MP210:MQ210)</f>
        <v/>
      </c>
      <c r="RZ210" s="644">
        <f>SUM(MR210:MT210)</f>
        <v/>
      </c>
      <c r="SA210" s="644">
        <f>SUM(MU210:MW210)</f>
        <v/>
      </c>
      <c r="SB210" s="644">
        <f>SUM(MX210:MZ210)</f>
        <v/>
      </c>
      <c r="SC210" s="644">
        <f>SUM(NA210:NB210)</f>
        <v/>
      </c>
      <c r="SD210" s="644">
        <f>SUM(NC210)</f>
        <v/>
      </c>
      <c r="SE210" s="644">
        <f>SUM(ND210:NF210)</f>
        <v/>
      </c>
      <c r="SF210" s="644">
        <f>SUM(NG210)</f>
        <v/>
      </c>
      <c r="SG210" s="644">
        <f>SUM(NH210)</f>
        <v/>
      </c>
      <c r="SH210" s="644">
        <f>NI210</f>
        <v/>
      </c>
      <c r="SI210" s="644">
        <f>NJ210</f>
        <v/>
      </c>
      <c r="SJ210" s="644">
        <f>SUM(NK210:NP210)</f>
        <v/>
      </c>
      <c r="SK210" s="644">
        <f>SUM(NQ210:PN210)</f>
        <v/>
      </c>
      <c r="SL210" s="644">
        <f>SUM(PO210:PX210)</f>
        <v/>
      </c>
      <c r="SM210" s="644">
        <f>SUM(PY210:PZ210)</f>
        <v/>
      </c>
      <c r="SN210" s="644">
        <f>SUM(QA210:QB210)</f>
        <v/>
      </c>
      <c r="SO210" s="644">
        <f>SUM(QC210:QE210)</f>
        <v/>
      </c>
      <c r="SP210" s="644">
        <f>SUM(QG210:QK210)</f>
        <v/>
      </c>
      <c r="SQ210" s="644">
        <f>SUM(QM210:QN210)</f>
        <v/>
      </c>
      <c r="SR210" s="644">
        <f>SUM(QO210)</f>
        <v/>
      </c>
      <c r="SS210" s="644">
        <f>SUM(QP210)+QQ210</f>
        <v/>
      </c>
      <c r="ST210" s="644">
        <f>SUM(QR210)</f>
        <v/>
      </c>
      <c r="SU210" s="644">
        <f>SUM(QS210)</f>
        <v/>
      </c>
      <c r="SV210" s="644">
        <f>SUM(QT210)</f>
        <v/>
      </c>
      <c r="SW210" s="644">
        <f>SUM(QU210)</f>
        <v/>
      </c>
      <c r="SX210" s="644">
        <f>SUM(QV210)</f>
        <v/>
      </c>
      <c r="SY210" s="644">
        <f>SUM(QW210:RE210)</f>
        <v/>
      </c>
      <c r="SZ210" s="646">
        <f>SUM(RH210:SX210)-SUM(SR210:SS210)-SUM(SV210:SX210)</f>
        <v/>
      </c>
      <c r="TB210" s="651" t="n"/>
      <c r="TC210" s="651" t="n"/>
      <c r="TE210" s="651" t="n"/>
      <c r="TF210" s="651" t="n"/>
      <c r="TG210" s="651" t="n"/>
      <c r="TH210" s="651" t="n"/>
      <c r="TI210" s="651" t="n"/>
      <c r="TJ210" s="651" t="n"/>
      <c r="TK210" s="651" t="n"/>
      <c r="TL210" s="651" t="n"/>
      <c r="TM210" s="651" t="n"/>
      <c r="TN210" s="651" t="n"/>
      <c r="TO210" s="651" t="n"/>
      <c r="TP210" s="651" t="n"/>
      <c r="TQ210" s="651" t="n"/>
      <c r="TR210" s="651" t="n"/>
      <c r="TS210" s="651" t="n"/>
      <c r="TT210" s="651" t="n"/>
      <c r="TU210" s="651" t="n"/>
    </row>
    <row r="211" ht="14.5" customHeight="1">
      <c r="A211" s="1100" t="n"/>
      <c r="B211" s="1101" t="n"/>
      <c r="C211" s="1102" t="n"/>
      <c r="D211" s="81" t="inlineStr">
        <is>
          <t>PALENQUERO</t>
        </is>
      </c>
      <c r="E211" s="649" t="n"/>
      <c r="F211" s="649" t="n"/>
      <c r="G211" s="649" t="n"/>
      <c r="H211" s="649" t="n"/>
      <c r="I211" s="649" t="n"/>
      <c r="J211" s="649" t="n"/>
      <c r="K211" s="649" t="n"/>
      <c r="L211" s="649" t="n"/>
      <c r="M211" s="649" t="n"/>
      <c r="N211" s="649" t="n"/>
      <c r="O211" s="649" t="n"/>
      <c r="P211" s="649" t="n"/>
      <c r="Q211" s="649" t="n"/>
      <c r="R211" s="649" t="n"/>
      <c r="S211" s="649" t="n"/>
      <c r="T211" s="649" t="n"/>
      <c r="U211" s="649" t="n"/>
      <c r="V211" s="649" t="n"/>
      <c r="W211" s="649" t="n"/>
      <c r="X211" s="649" t="n"/>
      <c r="Y211" s="649" t="n"/>
      <c r="Z211" s="649" t="n"/>
      <c r="AA211" s="649" t="n"/>
      <c r="AB211" s="649" t="n"/>
      <c r="AC211" s="649" t="n"/>
      <c r="AD211" s="649" t="n"/>
      <c r="AE211" s="649" t="n"/>
      <c r="AF211" s="649" t="n"/>
      <c r="AG211" s="649" t="n"/>
      <c r="AH211" s="649" t="n"/>
      <c r="AI211" s="649" t="n"/>
      <c r="AJ211" s="649" t="n"/>
      <c r="AK211" s="649" t="n"/>
      <c r="AL211" s="649" t="n"/>
      <c r="AM211" s="649" t="n"/>
      <c r="AN211" s="649" t="n"/>
      <c r="AO211" s="649" t="n"/>
      <c r="AP211" s="649" t="n"/>
      <c r="AQ211" s="649" t="n"/>
      <c r="AR211" s="649" t="n"/>
      <c r="AS211" s="649" t="n"/>
      <c r="AT211" s="649" t="n"/>
      <c r="AU211" s="649" t="n"/>
      <c r="AV211" s="649" t="n"/>
      <c r="AW211" s="649" t="n"/>
      <c r="AX211" s="649" t="n"/>
      <c r="AY211" s="649" t="n"/>
      <c r="AZ211" s="649" t="n"/>
      <c r="BA211" s="649" t="n"/>
      <c r="BB211" s="649" t="n"/>
      <c r="BC211" s="649" t="n"/>
      <c r="BD211" s="649" t="n"/>
      <c r="BE211" s="649" t="n"/>
      <c r="BF211" s="649" t="n"/>
      <c r="BG211" s="649" t="n"/>
      <c r="BH211" s="649" t="n"/>
      <c r="BI211" s="649" t="n"/>
      <c r="BJ211" s="649" t="n"/>
      <c r="BK211" s="649" t="n"/>
      <c r="BL211" s="649" t="n"/>
      <c r="BM211" s="649" t="n"/>
      <c r="BN211" s="649" t="n"/>
      <c r="BO211" s="649" t="n"/>
      <c r="BP211" s="649" t="n"/>
      <c r="BQ211" s="649" t="n"/>
      <c r="BR211" s="649" t="n"/>
      <c r="BS211" s="649" t="n"/>
      <c r="BT211" s="649" t="n"/>
      <c r="BU211" s="649" t="n"/>
      <c r="BV211" s="649" t="n"/>
      <c r="BW211" s="649" t="n"/>
      <c r="BX211" s="649" t="n"/>
      <c r="BY211" s="649" t="n"/>
      <c r="BZ211" s="649" t="n"/>
      <c r="CA211" s="649" t="n"/>
      <c r="CB211" s="649" t="n"/>
      <c r="CC211" s="649" t="n"/>
      <c r="CD211" s="649" t="n"/>
      <c r="CE211" s="649" t="n"/>
      <c r="CF211" s="649" t="n"/>
      <c r="CG211" s="649" t="n"/>
      <c r="CH211" s="649" t="n"/>
      <c r="CI211" s="649" t="n"/>
      <c r="CJ211" s="649" t="n"/>
      <c r="CK211" s="649" t="n"/>
      <c r="CL211" s="649" t="n"/>
      <c r="CM211" s="649" t="n"/>
      <c r="CN211" s="649" t="n"/>
      <c r="CO211" s="649" t="n"/>
      <c r="CP211" s="649" t="n"/>
      <c r="CQ211" s="649" t="n"/>
      <c r="CR211" s="649" t="n"/>
      <c r="CS211" s="649" t="n"/>
      <c r="CT211" s="649" t="n"/>
      <c r="CU211" s="649" t="n"/>
      <c r="CV211" s="649" t="n"/>
      <c r="CW211" s="649" t="n"/>
      <c r="CX211" s="649" t="n"/>
      <c r="CY211" s="649" t="n"/>
      <c r="CZ211" s="649" t="n"/>
      <c r="DA211" s="649" t="n"/>
      <c r="DB211" s="649" t="n"/>
      <c r="DC211" s="649" t="n"/>
      <c r="DD211" s="649" t="n"/>
      <c r="DE211" s="649" t="n"/>
      <c r="DF211" s="649" t="n"/>
      <c r="DG211" s="649" t="n"/>
      <c r="DH211" s="649" t="n"/>
      <c r="DI211" s="649" t="n"/>
      <c r="DJ211" s="649" t="n"/>
      <c r="DK211" s="649" t="n"/>
      <c r="DL211" s="649" t="n"/>
      <c r="DM211" s="649" t="n"/>
      <c r="DN211" s="649" t="n"/>
      <c r="DO211" s="649" t="n"/>
      <c r="DP211" s="649" t="n"/>
      <c r="DQ211" s="649" t="n"/>
      <c r="DR211" s="649" t="n"/>
      <c r="DS211" s="649" t="n"/>
      <c r="DT211" s="649" t="n"/>
      <c r="DU211" s="649" t="n"/>
      <c r="DV211" s="649" t="n"/>
      <c r="DW211" s="649" t="n"/>
      <c r="DX211" s="649" t="n"/>
      <c r="DY211" s="649" t="n"/>
      <c r="DZ211" s="649" t="n"/>
      <c r="EA211" s="649" t="n"/>
      <c r="EB211" s="649" t="n"/>
      <c r="EC211" s="649" t="n"/>
      <c r="ED211" s="649" t="n"/>
      <c r="EE211" s="649" t="n"/>
      <c r="EF211" s="649" t="n"/>
      <c r="EG211" s="649" t="n"/>
      <c r="EH211" s="649" t="n"/>
      <c r="EI211" s="649" t="n"/>
      <c r="EJ211" s="649" t="n"/>
      <c r="EK211" s="649" t="n"/>
      <c r="EL211" s="649" t="n"/>
      <c r="EM211" s="649" t="n"/>
      <c r="EN211" s="649" t="n"/>
      <c r="EO211" s="649" t="n"/>
      <c r="EP211" s="649" t="n"/>
      <c r="EQ211" s="649" t="n"/>
      <c r="ER211" s="649" t="n"/>
      <c r="ES211" s="649" t="n"/>
      <c r="ET211" s="649" t="n"/>
      <c r="EU211" s="649" t="n"/>
      <c r="EV211" s="649" t="n"/>
      <c r="EW211" s="649" t="n"/>
      <c r="EX211" s="649" t="n"/>
      <c r="EY211" s="649" t="n"/>
      <c r="EZ211" s="649" t="n"/>
      <c r="FA211" s="649" t="n"/>
      <c r="FB211" s="649" t="n"/>
      <c r="FC211" s="649" t="n"/>
      <c r="FD211" s="649" t="n"/>
      <c r="FE211" s="649" t="n"/>
      <c r="FF211" s="649" t="n"/>
      <c r="FG211" s="649" t="n"/>
      <c r="FH211" s="649" t="n"/>
      <c r="FI211" s="649" t="n"/>
      <c r="FJ211" s="649" t="n"/>
      <c r="FK211" s="649" t="n"/>
      <c r="FL211" s="649" t="n"/>
      <c r="FM211" s="649" t="n"/>
      <c r="FN211" s="649" t="n"/>
      <c r="FO211" s="649" t="n"/>
      <c r="FP211" s="649" t="n"/>
      <c r="FQ211" s="649" t="n"/>
      <c r="FR211" s="649" t="n"/>
      <c r="FS211" s="649" t="n"/>
      <c r="FT211" s="649" t="n"/>
      <c r="FU211" s="649" t="n"/>
      <c r="FV211" s="649" t="n"/>
      <c r="FW211" s="649" t="n"/>
      <c r="FX211" s="649" t="n"/>
      <c r="FY211" s="649" t="n"/>
      <c r="FZ211" s="649" t="n"/>
      <c r="GA211" s="649" t="n"/>
      <c r="GB211" s="649" t="n"/>
      <c r="GC211" s="649" t="n"/>
      <c r="GD211" s="649" t="n"/>
      <c r="GE211" s="649" t="n"/>
      <c r="GF211" s="649" t="n"/>
      <c r="GG211" s="649" t="n"/>
      <c r="GH211" s="649" t="n"/>
      <c r="GI211" s="649" t="n"/>
      <c r="GJ211" s="649" t="n"/>
      <c r="GK211" s="649" t="n"/>
      <c r="GL211" s="649" t="n"/>
      <c r="GM211" s="649" t="n"/>
      <c r="GN211" s="649" t="n"/>
      <c r="GO211" s="649" t="n"/>
      <c r="GP211" s="649" t="n"/>
      <c r="GQ211" s="649" t="n"/>
      <c r="GR211" s="649" t="n"/>
      <c r="GS211" s="649" t="n"/>
      <c r="GT211" s="649" t="n"/>
      <c r="GU211" s="649" t="n"/>
      <c r="GV211" s="649" t="n"/>
      <c r="GW211" s="649" t="n"/>
      <c r="GX211" s="649" t="n"/>
      <c r="GY211" s="649" t="n"/>
      <c r="GZ211" s="649" t="n"/>
      <c r="HA211" s="649" t="n"/>
      <c r="HB211" s="649" t="n"/>
      <c r="HC211" s="649" t="n"/>
      <c r="HD211" s="649" t="n"/>
      <c r="HE211" s="649" t="n"/>
      <c r="HF211" s="649" t="n"/>
      <c r="HG211" s="649" t="n"/>
      <c r="HH211" s="649" t="n"/>
      <c r="HI211" s="649" t="n"/>
      <c r="HJ211" s="649" t="n"/>
      <c r="HK211" s="649" t="n"/>
      <c r="HL211" s="649" t="n"/>
      <c r="HM211" s="649" t="n"/>
      <c r="HN211" s="649" t="n"/>
      <c r="HO211" s="649" t="n"/>
      <c r="HP211" s="649" t="n"/>
      <c r="HQ211" s="649" t="n"/>
      <c r="HR211" s="649" t="n"/>
      <c r="HS211" s="649" t="n"/>
      <c r="HT211" s="649" t="n"/>
      <c r="HU211" s="649" t="n"/>
      <c r="HV211" s="649" t="n"/>
      <c r="HW211" s="649" t="n"/>
      <c r="HX211" s="649" t="n"/>
      <c r="HY211" s="649" t="n"/>
      <c r="HZ211" s="649" t="n"/>
      <c r="IA211" s="649" t="n"/>
      <c r="IB211" s="649" t="n"/>
      <c r="IC211" s="649" t="n"/>
      <c r="ID211" s="649" t="n"/>
      <c r="IE211" s="649" t="n"/>
      <c r="IF211" s="649" t="n"/>
      <c r="IG211" s="649" t="n"/>
      <c r="IH211" s="649" t="n"/>
      <c r="II211" s="649" t="n"/>
      <c r="IJ211" s="649" t="n"/>
      <c r="IK211" s="649" t="n"/>
      <c r="IL211" s="649" t="n"/>
      <c r="IM211" s="649" t="n"/>
      <c r="IN211" s="649" t="n"/>
      <c r="IO211" s="649" t="n"/>
      <c r="IP211" s="649" t="n"/>
      <c r="IQ211" s="649" t="n"/>
      <c r="IR211" s="649" t="n"/>
      <c r="IS211" s="649" t="n"/>
      <c r="IT211" s="649" t="n"/>
      <c r="IU211" s="649" t="n"/>
      <c r="IV211" s="649" t="n"/>
      <c r="IW211" s="649" t="n"/>
      <c r="IX211" s="649" t="n"/>
      <c r="IY211" s="649" t="n"/>
      <c r="IZ211" s="649" t="n"/>
      <c r="JA211" s="649" t="n"/>
      <c r="JB211" s="649" t="n"/>
      <c r="JC211" s="649" t="n"/>
      <c r="JD211" s="649" t="n"/>
      <c r="JE211" s="649" t="n"/>
      <c r="JF211" s="649" t="n"/>
      <c r="JG211" s="649" t="n"/>
      <c r="JH211" s="649" t="n"/>
      <c r="JI211" s="649" t="n"/>
      <c r="JJ211" s="649" t="n"/>
      <c r="JK211" s="649" t="n"/>
      <c r="JL211" s="649" t="n"/>
      <c r="JM211" s="649" t="n"/>
      <c r="JN211" s="649" t="n"/>
      <c r="JO211" s="649" t="n"/>
      <c r="JP211" s="649" t="n"/>
      <c r="JQ211" s="649" t="n"/>
      <c r="JR211" s="649" t="n"/>
      <c r="JS211" s="649" t="n"/>
      <c r="JT211" s="649" t="n"/>
      <c r="JU211" s="649" t="n"/>
      <c r="JV211" s="649" t="n"/>
      <c r="JW211" s="649" t="n"/>
      <c r="JX211" s="649" t="n"/>
      <c r="JY211" s="649" t="n"/>
      <c r="JZ211" s="649" t="n"/>
      <c r="KA211" s="649" t="n"/>
      <c r="KB211" s="649" t="n"/>
      <c r="KC211" s="649" t="n"/>
      <c r="KD211" s="649" t="n"/>
      <c r="KE211" s="649" t="n"/>
      <c r="KF211" s="649" t="n"/>
      <c r="KG211" s="649" t="n"/>
      <c r="KH211" s="649" t="n"/>
      <c r="KI211" s="649" t="n"/>
      <c r="KJ211" s="649" t="n"/>
      <c r="KK211" s="649" t="n"/>
      <c r="KL211" s="649" t="n"/>
      <c r="KM211" s="649" t="n"/>
      <c r="KN211" s="649" t="n"/>
      <c r="KO211" s="649" t="n"/>
      <c r="KP211" s="649" t="n"/>
      <c r="KQ211" s="649" t="n"/>
      <c r="KR211" s="649" t="n"/>
      <c r="KS211" s="649" t="n"/>
      <c r="KT211" s="649" t="n"/>
      <c r="KU211" s="649" t="n"/>
      <c r="KV211" s="649" t="n"/>
      <c r="KW211" s="649" t="n"/>
      <c r="KX211" s="649" t="n"/>
      <c r="KY211" s="649" t="n"/>
      <c r="KZ211" s="649" t="n"/>
      <c r="LA211" s="649" t="n"/>
      <c r="LB211" s="649" t="n"/>
      <c r="LC211" s="649" t="n"/>
      <c r="LD211" s="649" t="n"/>
      <c r="LE211" s="649" t="n"/>
      <c r="LF211" s="649" t="n"/>
      <c r="LG211" s="649" t="n"/>
      <c r="LH211" s="649" t="n"/>
      <c r="LI211" s="649" t="n"/>
      <c r="LJ211" s="649" t="n"/>
      <c r="LK211" s="649" t="n"/>
      <c r="LL211" s="649" t="n"/>
      <c r="LM211" s="649" t="n"/>
      <c r="LN211" s="649" t="n"/>
      <c r="LO211" s="649" t="n"/>
      <c r="LP211" s="649" t="n"/>
      <c r="LQ211" s="649" t="n"/>
      <c r="LR211" s="649" t="n"/>
      <c r="LS211" s="649" t="n"/>
      <c r="LT211" s="649" t="n"/>
      <c r="LU211" s="649" t="n"/>
      <c r="LV211" s="649" t="n"/>
      <c r="LW211" s="649" t="n"/>
      <c r="LX211" s="649" t="n"/>
      <c r="LY211" s="649" t="n"/>
      <c r="LZ211" s="649" t="n"/>
      <c r="MA211" s="649" t="n"/>
      <c r="MB211" s="649" t="n"/>
      <c r="MC211" s="649" t="n"/>
      <c r="MD211" s="649" t="n"/>
      <c r="ME211" s="649" t="n"/>
      <c r="MF211" s="649" t="n"/>
      <c r="MG211" s="649" t="n"/>
      <c r="MH211" s="649" t="n"/>
      <c r="MI211" s="649" t="n"/>
      <c r="MJ211" s="649" t="n"/>
      <c r="MK211" s="649" t="n"/>
      <c r="ML211" s="649" t="n"/>
      <c r="MM211" s="649" t="n"/>
      <c r="MN211" s="649" t="n"/>
      <c r="MO211" s="649" t="n"/>
      <c r="MP211" s="649" t="n"/>
      <c r="MQ211" s="649" t="n"/>
      <c r="MR211" s="649" t="n"/>
      <c r="MS211" s="649" t="n"/>
      <c r="MT211" s="649" t="n"/>
      <c r="MU211" s="649" t="n"/>
      <c r="MV211" s="649" t="n"/>
      <c r="MW211" s="649" t="n"/>
      <c r="MX211" s="649" t="n"/>
      <c r="MY211" s="649" t="n"/>
      <c r="MZ211" s="649" t="n"/>
      <c r="NA211" s="649" t="n"/>
      <c r="NB211" s="649" t="n"/>
      <c r="NC211" s="649" t="n"/>
      <c r="ND211" s="649" t="n"/>
      <c r="NE211" s="649" t="n"/>
      <c r="NF211" s="649" t="n"/>
      <c r="NG211" s="649" t="n"/>
      <c r="NH211" s="649" t="n"/>
      <c r="NI211" s="649" t="n"/>
      <c r="NJ211" s="649" t="n"/>
      <c r="NK211" s="649" t="n"/>
      <c r="NL211" s="649" t="n"/>
      <c r="NM211" s="649" t="n"/>
      <c r="NN211" s="649" t="n"/>
      <c r="NO211" s="649" t="n"/>
      <c r="NP211" s="649" t="n"/>
      <c r="NQ211" s="650" t="n"/>
      <c r="NR211" s="650" t="n"/>
      <c r="NS211" s="650" t="n"/>
      <c r="NT211" s="650" t="n"/>
      <c r="NU211" s="650" t="n"/>
      <c r="NV211" s="650" t="n"/>
      <c r="NW211" s="650" t="n"/>
      <c r="NX211" s="650" t="n"/>
      <c r="NY211" s="649" t="n"/>
      <c r="NZ211" s="649" t="n"/>
      <c r="OA211" s="649" t="n"/>
      <c r="OB211" s="649" t="n"/>
      <c r="OC211" s="649" t="n"/>
      <c r="OD211" s="649" t="n"/>
      <c r="OE211" s="649" t="n"/>
      <c r="OF211" s="649" t="n"/>
      <c r="OG211" s="650" t="n"/>
      <c r="OH211" s="650" t="n"/>
      <c r="OI211" s="650" t="n"/>
      <c r="OJ211" s="650" t="n"/>
      <c r="OK211" s="650" t="n"/>
      <c r="OL211" s="650" t="n"/>
      <c r="OM211" s="650" t="n"/>
      <c r="ON211" s="650" t="n"/>
      <c r="OO211" s="650" t="n"/>
      <c r="OP211" s="650" t="n"/>
      <c r="OQ211" s="650" t="n"/>
      <c r="OR211" s="650" t="n"/>
      <c r="OS211" s="650" t="n"/>
      <c r="OT211" s="650" t="n"/>
      <c r="OU211" s="650" t="n"/>
      <c r="OV211" s="650" t="n"/>
      <c r="OW211" s="649" t="n"/>
      <c r="OX211" s="649" t="n"/>
      <c r="OY211" s="649" t="n"/>
      <c r="OZ211" s="649" t="n"/>
      <c r="PA211" s="649" t="n"/>
      <c r="PB211" s="649" t="n"/>
      <c r="PC211" s="649" t="n"/>
      <c r="PD211" s="649" t="n"/>
      <c r="PE211" s="649" t="n"/>
      <c r="PF211" s="649" t="n"/>
      <c r="PG211" s="649" t="n"/>
      <c r="PH211" s="649" t="n"/>
      <c r="PI211" s="649" t="n"/>
      <c r="PJ211" s="649" t="n"/>
      <c r="PK211" s="649" t="n"/>
      <c r="PL211" s="649" t="n"/>
      <c r="PM211" s="649" t="n"/>
      <c r="PN211" s="649" t="n"/>
      <c r="PO211" s="649" t="n"/>
      <c r="PP211" s="649" t="n"/>
      <c r="PQ211" s="649" t="n"/>
      <c r="PR211" s="649" t="n"/>
      <c r="PS211" s="649" t="n"/>
      <c r="PT211" s="649" t="n"/>
      <c r="PU211" s="649" t="n"/>
      <c r="PV211" s="649" t="n"/>
      <c r="PW211" s="649" t="n"/>
      <c r="PX211" s="649" t="n"/>
      <c r="PY211" s="649" t="n"/>
      <c r="PZ211" s="649" t="n"/>
      <c r="QA211" s="649" t="n"/>
      <c r="QB211" s="649" t="n"/>
      <c r="QC211" s="649" t="n"/>
      <c r="QD211" s="649" t="n"/>
      <c r="QE211" s="649" t="n"/>
      <c r="QF211" s="649" t="n"/>
      <c r="QG211" s="649" t="n"/>
      <c r="QH211" s="649" t="n"/>
      <c r="QI211" s="649" t="n"/>
      <c r="QJ211" s="649" t="n"/>
      <c r="QK211" s="649" t="n"/>
      <c r="QL211" s="649" t="n"/>
      <c r="QM211" s="649" t="n"/>
      <c r="QN211" s="649" t="n"/>
      <c r="QO211" s="649" t="n"/>
      <c r="QP211" s="649" t="n"/>
      <c r="QQ211" s="649" t="n"/>
      <c r="QR211" s="649" t="n"/>
      <c r="QS211" s="649" t="n"/>
      <c r="QT211" s="649" t="n"/>
      <c r="QU211" s="649" t="n"/>
      <c r="QV211" s="649" t="n"/>
      <c r="QW211" s="649" t="n"/>
      <c r="QX211" s="649" t="n"/>
      <c r="QY211" s="649" t="n"/>
      <c r="QZ211" s="649" t="n"/>
      <c r="RA211" s="649" t="n"/>
      <c r="RB211" s="649" t="n"/>
      <c r="RC211" s="649" t="n"/>
      <c r="RD211" s="649" t="n"/>
      <c r="RE211" s="649" t="n"/>
      <c r="RF211" s="642">
        <f>SUM(E211:RE211)-QF211-QL211-SUM(QO211:QQ211)-SUM(QT211:QV211)</f>
        <v/>
      </c>
      <c r="RG211" s="643" t="n"/>
      <c r="RH211" s="644">
        <f>SUM(E211:G211)</f>
        <v/>
      </c>
      <c r="RI211" s="644">
        <f>SUM(H211:BN211)</f>
        <v/>
      </c>
      <c r="RJ211" s="644">
        <f>SUM(BO211:CT211)</f>
        <v/>
      </c>
      <c r="RK211" s="645">
        <f>SUM(CU211:CW211)</f>
        <v/>
      </c>
      <c r="RL211" s="644">
        <f>SUM(CX211:DH211)</f>
        <v/>
      </c>
      <c r="RM211" s="644">
        <f>SUM(DI211:DU211)</f>
        <v/>
      </c>
      <c r="RN211" s="644">
        <f>SUM(DV211:EZ211)</f>
        <v/>
      </c>
      <c r="RO211" s="644">
        <f>SUM(FA211:FB211)</f>
        <v/>
      </c>
      <c r="RP211" s="644">
        <f>SUM(FC211:FH211)</f>
        <v/>
      </c>
      <c r="RQ211" s="644">
        <f>SUM(FI211:GB211)</f>
        <v/>
      </c>
      <c r="RR211" s="644">
        <f>SUM(GC211:GW211)</f>
        <v/>
      </c>
      <c r="RS211" s="644">
        <f>SUM(GX211:IP211)</f>
        <v/>
      </c>
      <c r="RT211" s="644">
        <f>SUM(IQ211:JC211)</f>
        <v/>
      </c>
      <c r="RU211" s="644">
        <f>SUM(JD211:JV211)</f>
        <v/>
      </c>
      <c r="RV211" s="644">
        <f>SUM(JW211:MA211)</f>
        <v/>
      </c>
      <c r="RW211" s="644">
        <f>SUM(MB211:MN211)</f>
        <v/>
      </c>
      <c r="RX211" s="644">
        <f>MO211</f>
        <v/>
      </c>
      <c r="RY211" s="644">
        <f>SUM(MP211:MQ211)</f>
        <v/>
      </c>
      <c r="RZ211" s="644">
        <f>SUM(MR211:MT211)</f>
        <v/>
      </c>
      <c r="SA211" s="644">
        <f>SUM(MU211:MW211)</f>
        <v/>
      </c>
      <c r="SB211" s="644">
        <f>SUM(MX211:MZ211)</f>
        <v/>
      </c>
      <c r="SC211" s="644">
        <f>SUM(NA211:NB211)</f>
        <v/>
      </c>
      <c r="SD211" s="644">
        <f>SUM(NC211)</f>
        <v/>
      </c>
      <c r="SE211" s="644">
        <f>SUM(ND211:NF211)</f>
        <v/>
      </c>
      <c r="SF211" s="644">
        <f>SUM(NG211)</f>
        <v/>
      </c>
      <c r="SG211" s="644">
        <f>SUM(NH211)</f>
        <v/>
      </c>
      <c r="SH211" s="644">
        <f>NI211</f>
        <v/>
      </c>
      <c r="SI211" s="644">
        <f>NJ211</f>
        <v/>
      </c>
      <c r="SJ211" s="644">
        <f>SUM(NK211:NP211)</f>
        <v/>
      </c>
      <c r="SK211" s="644">
        <f>SUM(NQ211:PN211)</f>
        <v/>
      </c>
      <c r="SL211" s="644">
        <f>SUM(PO211:PX211)</f>
        <v/>
      </c>
      <c r="SM211" s="644">
        <f>SUM(PY211:PZ211)</f>
        <v/>
      </c>
      <c r="SN211" s="644">
        <f>SUM(QA211:QB211)</f>
        <v/>
      </c>
      <c r="SO211" s="644">
        <f>SUM(QC211:QE211)</f>
        <v/>
      </c>
      <c r="SP211" s="644">
        <f>SUM(QG211:QK211)</f>
        <v/>
      </c>
      <c r="SQ211" s="644">
        <f>SUM(QM211:QN211)</f>
        <v/>
      </c>
      <c r="SR211" s="644">
        <f>SUM(QO211)</f>
        <v/>
      </c>
      <c r="SS211" s="644">
        <f>SUM(QP211)+QQ211</f>
        <v/>
      </c>
      <c r="ST211" s="644">
        <f>SUM(QR211)</f>
        <v/>
      </c>
      <c r="SU211" s="644">
        <f>SUM(QS211)</f>
        <v/>
      </c>
      <c r="SV211" s="644">
        <f>SUM(QT211)</f>
        <v/>
      </c>
      <c r="SW211" s="644">
        <f>SUM(QU211)</f>
        <v/>
      </c>
      <c r="SX211" s="644">
        <f>SUM(QV211)</f>
        <v/>
      </c>
      <c r="SY211" s="644">
        <f>SUM(QW211:RE211)</f>
        <v/>
      </c>
      <c r="SZ211" s="646">
        <f>SUM(RH211:SX211)-SUM(SR211:SS211)-SUM(SV211:SX211)</f>
        <v/>
      </c>
      <c r="TB211" s="651" t="n"/>
      <c r="TC211" s="651" t="n"/>
      <c r="TE211" s="651" t="n"/>
      <c r="TF211" s="651" t="n"/>
      <c r="TG211" s="651" t="n"/>
      <c r="TH211" s="651" t="n"/>
      <c r="TI211" s="651" t="n"/>
      <c r="TJ211" s="651" t="n"/>
      <c r="TK211" s="651" t="n"/>
      <c r="TL211" s="651" t="n"/>
      <c r="TM211" s="651" t="n"/>
      <c r="TN211" s="651" t="n"/>
      <c r="TO211" s="651" t="n"/>
      <c r="TP211" s="651" t="n"/>
      <c r="TQ211" s="651" t="n"/>
      <c r="TR211" s="651" t="n"/>
      <c r="TS211" s="651" t="n"/>
      <c r="TT211" s="651" t="n"/>
      <c r="TU211" s="651" t="n"/>
    </row>
    <row r="212" ht="23" customHeight="1">
      <c r="A212" s="1100" t="n"/>
      <c r="B212" s="1101" t="n"/>
      <c r="C212" s="1102" t="n"/>
      <c r="D212" s="82" t="inlineStr">
        <is>
          <t>NEGRO(A), MULATO (A), AFROCOLOMBIANO (A)</t>
        </is>
      </c>
      <c r="E212" s="649" t="n"/>
      <c r="F212" s="649" t="n"/>
      <c r="G212" s="649" t="n"/>
      <c r="H212" s="649" t="n"/>
      <c r="I212" s="649" t="n"/>
      <c r="J212" s="649" t="n"/>
      <c r="K212" s="649" t="n"/>
      <c r="L212" s="649" t="n"/>
      <c r="M212" s="649" t="n"/>
      <c r="N212" s="649" t="n"/>
      <c r="O212" s="649" t="n"/>
      <c r="P212" s="649" t="n"/>
      <c r="Q212" s="649" t="n"/>
      <c r="R212" s="649" t="n"/>
      <c r="S212" s="649" t="n"/>
      <c r="T212" s="649" t="n"/>
      <c r="U212" s="649" t="n"/>
      <c r="V212" s="649" t="n"/>
      <c r="W212" s="649" t="n"/>
      <c r="X212" s="649" t="n"/>
      <c r="Y212" s="649" t="n"/>
      <c r="Z212" s="649" t="n"/>
      <c r="AA212" s="649" t="n"/>
      <c r="AB212" s="649" t="n"/>
      <c r="AC212" s="649" t="n"/>
      <c r="AD212" s="649" t="n"/>
      <c r="AE212" s="649" t="n"/>
      <c r="AF212" s="649" t="n"/>
      <c r="AG212" s="649" t="n"/>
      <c r="AH212" s="649" t="n"/>
      <c r="AI212" s="649" t="n"/>
      <c r="AJ212" s="649" t="n"/>
      <c r="AK212" s="649" t="n"/>
      <c r="AL212" s="649" t="n"/>
      <c r="AM212" s="649" t="n"/>
      <c r="AN212" s="649" t="n"/>
      <c r="AO212" s="649" t="n"/>
      <c r="AP212" s="649" t="n"/>
      <c r="AQ212" s="649" t="n"/>
      <c r="AR212" s="649" t="n"/>
      <c r="AS212" s="649" t="n"/>
      <c r="AT212" s="649" t="n"/>
      <c r="AU212" s="649" t="n"/>
      <c r="AV212" s="649" t="n"/>
      <c r="AW212" s="649" t="n"/>
      <c r="AX212" s="649" t="n"/>
      <c r="AY212" s="649" t="n"/>
      <c r="AZ212" s="649" t="n"/>
      <c r="BA212" s="649" t="n"/>
      <c r="BB212" s="649" t="n"/>
      <c r="BC212" s="649" t="n"/>
      <c r="BD212" s="649" t="n"/>
      <c r="BE212" s="649" t="n"/>
      <c r="BF212" s="649" t="n"/>
      <c r="BG212" s="649" t="n"/>
      <c r="BH212" s="649" t="n"/>
      <c r="BI212" s="649" t="n"/>
      <c r="BJ212" s="649" t="n"/>
      <c r="BK212" s="649" t="n"/>
      <c r="BL212" s="649" t="n">
        <v>1</v>
      </c>
      <c r="BM212" s="649" t="n"/>
      <c r="BN212" s="649" t="n"/>
      <c r="BO212" s="649" t="n">
        <v>1</v>
      </c>
      <c r="BP212" s="649" t="n"/>
      <c r="BQ212" s="649" t="n">
        <v>5</v>
      </c>
      <c r="BR212" s="649" t="n"/>
      <c r="BS212" s="649" t="n">
        <v>1</v>
      </c>
      <c r="BT212" s="649" t="n"/>
      <c r="BU212" s="649" t="n"/>
      <c r="BV212" s="649" t="n"/>
      <c r="BW212" s="649" t="n"/>
      <c r="BX212" s="649" t="n"/>
      <c r="BY212" s="649" t="n"/>
      <c r="BZ212" s="649" t="n"/>
      <c r="CA212" s="649" t="n"/>
      <c r="CB212" s="649" t="n"/>
      <c r="CC212" s="649" t="n"/>
      <c r="CD212" s="649" t="n"/>
      <c r="CE212" s="649" t="n"/>
      <c r="CF212" s="649" t="n"/>
      <c r="CG212" s="649" t="n">
        <v>1</v>
      </c>
      <c r="CH212" s="649" t="n"/>
      <c r="CI212" s="649" t="n"/>
      <c r="CJ212" s="649" t="n"/>
      <c r="CK212" s="649" t="n"/>
      <c r="CL212" s="649" t="n">
        <v>2</v>
      </c>
      <c r="CM212" s="649" t="n"/>
      <c r="CN212" s="649" t="n"/>
      <c r="CO212" s="649" t="n"/>
      <c r="CP212" s="649" t="n"/>
      <c r="CQ212" s="649" t="n"/>
      <c r="CR212" s="649" t="n"/>
      <c r="CS212" s="649" t="n"/>
      <c r="CT212" s="649" t="n"/>
      <c r="CU212" s="649" t="n"/>
      <c r="CV212" s="649" t="n"/>
      <c r="CW212" s="649" t="n"/>
      <c r="CX212" s="649" t="n">
        <v>1</v>
      </c>
      <c r="CY212" s="649" t="n"/>
      <c r="CZ212" s="649" t="n">
        <v>5</v>
      </c>
      <c r="DA212" s="649" t="n">
        <v>1</v>
      </c>
      <c r="DB212" s="649" t="n"/>
      <c r="DC212" s="649" t="n">
        <v>1</v>
      </c>
      <c r="DD212" s="649" t="n"/>
      <c r="DE212" s="649" t="n"/>
      <c r="DF212" s="649" t="n"/>
      <c r="DG212" s="649" t="n"/>
      <c r="DH212" s="649" t="n"/>
      <c r="DI212" s="649" t="n"/>
      <c r="DJ212" s="649" t="n"/>
      <c r="DK212" s="649" t="n"/>
      <c r="DL212" s="649" t="n"/>
      <c r="DM212" s="649" t="n"/>
      <c r="DN212" s="649" t="n"/>
      <c r="DO212" s="649" t="n"/>
      <c r="DP212" s="649" t="n"/>
      <c r="DQ212" s="649" t="n"/>
      <c r="DR212" s="649" t="n"/>
      <c r="DS212" s="649" t="n"/>
      <c r="DT212" s="649" t="n"/>
      <c r="DU212" s="649" t="n">
        <v>2</v>
      </c>
      <c r="DV212" s="649" t="n"/>
      <c r="DW212" s="649" t="n"/>
      <c r="DX212" s="649" t="n"/>
      <c r="DY212" s="649" t="n"/>
      <c r="DZ212" s="649" t="n"/>
      <c r="EA212" s="649" t="n"/>
      <c r="EB212" s="649" t="n"/>
      <c r="EC212" s="649" t="n"/>
      <c r="ED212" s="649" t="n"/>
      <c r="EE212" s="649" t="n"/>
      <c r="EF212" s="649" t="n"/>
      <c r="EG212" s="649" t="n"/>
      <c r="EH212" s="649" t="n"/>
      <c r="EI212" s="649" t="n"/>
      <c r="EJ212" s="649" t="n"/>
      <c r="EK212" s="649" t="n"/>
      <c r="EL212" s="649" t="n"/>
      <c r="EM212" s="649" t="n"/>
      <c r="EN212" s="649" t="n"/>
      <c r="EO212" s="649" t="n"/>
      <c r="EP212" s="649" t="n"/>
      <c r="EQ212" s="649" t="n"/>
      <c r="ER212" s="649" t="n"/>
      <c r="ES212" s="649" t="n"/>
      <c r="ET212" s="649" t="n"/>
      <c r="EU212" s="649" t="n"/>
      <c r="EV212" s="649" t="n"/>
      <c r="EW212" s="649" t="n"/>
      <c r="EX212" s="649" t="n"/>
      <c r="EY212" s="649" t="n"/>
      <c r="EZ212" s="649" t="n"/>
      <c r="FA212" s="649" t="n">
        <v>1</v>
      </c>
      <c r="FB212" s="649" t="n"/>
      <c r="FC212" s="649" t="n">
        <v>1</v>
      </c>
      <c r="FD212" s="649" t="n"/>
      <c r="FE212" s="649" t="n">
        <v>5</v>
      </c>
      <c r="FF212" s="649" t="n"/>
      <c r="FG212" s="649" t="n">
        <v>1</v>
      </c>
      <c r="FH212" s="649" t="n"/>
      <c r="FI212" s="649" t="n">
        <v>5</v>
      </c>
      <c r="FJ212" s="649" t="n"/>
      <c r="FK212" s="649" t="n"/>
      <c r="FL212" s="649" t="n"/>
      <c r="FM212" s="649" t="n"/>
      <c r="FN212" s="649" t="n"/>
      <c r="FO212" s="649" t="n"/>
      <c r="FP212" s="649" t="n"/>
      <c r="FQ212" s="649" t="n"/>
      <c r="FR212" s="649" t="n"/>
      <c r="FS212" s="649" t="n">
        <v>1</v>
      </c>
      <c r="FT212" s="649" t="n"/>
      <c r="FU212" s="649" t="n"/>
      <c r="FV212" s="649" t="n"/>
      <c r="FW212" s="649" t="n"/>
      <c r="FX212" s="649" t="n"/>
      <c r="FY212" s="649" t="n"/>
      <c r="FZ212" s="649" t="n"/>
      <c r="GA212" s="649" t="n"/>
      <c r="GB212" s="649" t="n"/>
      <c r="GC212" s="649" t="n"/>
      <c r="GD212" s="649" t="n"/>
      <c r="GE212" s="649" t="n"/>
      <c r="GF212" s="649" t="n"/>
      <c r="GG212" s="649" t="n"/>
      <c r="GH212" s="649" t="n"/>
      <c r="GI212" s="649" t="n"/>
      <c r="GJ212" s="649" t="n"/>
      <c r="GK212" s="649" t="n"/>
      <c r="GL212" s="649" t="n"/>
      <c r="GM212" s="649" t="n"/>
      <c r="GN212" s="649" t="n"/>
      <c r="GO212" s="649" t="n"/>
      <c r="GP212" s="649" t="n"/>
      <c r="GQ212" s="649" t="n"/>
      <c r="GR212" s="649" t="n"/>
      <c r="GS212" s="649" t="n"/>
      <c r="GT212" s="649" t="n"/>
      <c r="GU212" s="649" t="n"/>
      <c r="GV212" s="649" t="n"/>
      <c r="GW212" s="649" t="n"/>
      <c r="GX212" s="649" t="n"/>
      <c r="GY212" s="649" t="n">
        <v>5</v>
      </c>
      <c r="GZ212" s="649" t="n"/>
      <c r="HA212" s="649" t="n"/>
      <c r="HB212" s="649" t="n"/>
      <c r="HC212" s="649" t="n"/>
      <c r="HD212" s="649" t="n"/>
      <c r="HE212" s="649" t="n"/>
      <c r="HF212" s="649" t="n"/>
      <c r="HG212" s="649" t="n"/>
      <c r="HH212" s="649" t="n"/>
      <c r="HI212" s="649" t="n"/>
      <c r="HJ212" s="649" t="n"/>
      <c r="HK212" s="649" t="n"/>
      <c r="HL212" s="649" t="n"/>
      <c r="HM212" s="649" t="n"/>
      <c r="HN212" s="649" t="n"/>
      <c r="HO212" s="649" t="n"/>
      <c r="HP212" s="649" t="n"/>
      <c r="HQ212" s="649" t="n"/>
      <c r="HR212" s="649" t="n"/>
      <c r="HS212" s="649" t="n"/>
      <c r="HT212" s="649" t="n"/>
      <c r="HU212" s="649" t="n"/>
      <c r="HV212" s="649" t="n"/>
      <c r="HW212" s="649" t="n"/>
      <c r="HX212" s="649" t="n"/>
      <c r="HY212" s="649" t="n"/>
      <c r="HZ212" s="649" t="n"/>
      <c r="IA212" s="649" t="n"/>
      <c r="IB212" s="649" t="n"/>
      <c r="IC212" s="649" t="n"/>
      <c r="ID212" s="649" t="n"/>
      <c r="IE212" s="649" t="n"/>
      <c r="IF212" s="649" t="n"/>
      <c r="IG212" s="649" t="n"/>
      <c r="IH212" s="649" t="n"/>
      <c r="II212" s="649" t="n"/>
      <c r="IJ212" s="649" t="n"/>
      <c r="IK212" s="649" t="n"/>
      <c r="IL212" s="649" t="n"/>
      <c r="IM212" s="649" t="n"/>
      <c r="IN212" s="649" t="n"/>
      <c r="IO212" s="649" t="n"/>
      <c r="IP212" s="649" t="n"/>
      <c r="IQ212" s="649" t="n">
        <v>5</v>
      </c>
      <c r="IR212" s="649" t="n"/>
      <c r="IS212" s="649" t="n"/>
      <c r="IT212" s="649" t="n"/>
      <c r="IU212" s="649" t="n"/>
      <c r="IV212" s="649" t="n"/>
      <c r="IW212" s="649" t="n"/>
      <c r="IX212" s="649" t="n"/>
      <c r="IY212" s="649" t="n"/>
      <c r="IZ212" s="649" t="n"/>
      <c r="JA212" s="649" t="n"/>
      <c r="JB212" s="649" t="n"/>
      <c r="JC212" s="649" t="n"/>
      <c r="JD212" s="649" t="n">
        <v>5</v>
      </c>
      <c r="JE212" s="649" t="n"/>
      <c r="JF212" s="649" t="n"/>
      <c r="JG212" s="649" t="n"/>
      <c r="JH212" s="649" t="n"/>
      <c r="JI212" s="649" t="n"/>
      <c r="JJ212" s="649" t="n"/>
      <c r="JK212" s="649" t="n"/>
      <c r="JL212" s="649" t="n"/>
      <c r="JM212" s="649" t="n"/>
      <c r="JN212" s="649" t="n"/>
      <c r="JO212" s="649" t="n"/>
      <c r="JP212" s="649" t="n">
        <v>2</v>
      </c>
      <c r="JQ212" s="649" t="n"/>
      <c r="JR212" s="649" t="n"/>
      <c r="JS212" s="649" t="n"/>
      <c r="JT212" s="649" t="n"/>
      <c r="JU212" s="649" t="n"/>
      <c r="JV212" s="649" t="n"/>
      <c r="JW212" s="649" t="n"/>
      <c r="JX212" s="649" t="n"/>
      <c r="JY212" s="649" t="n"/>
      <c r="JZ212" s="649" t="n"/>
      <c r="KA212" s="649" t="n"/>
      <c r="KB212" s="649" t="n"/>
      <c r="KC212" s="649" t="n"/>
      <c r="KD212" s="649" t="n"/>
      <c r="KE212" s="649" t="n"/>
      <c r="KF212" s="649" t="n"/>
      <c r="KG212" s="649" t="n"/>
      <c r="KH212" s="649" t="n"/>
      <c r="KI212" s="649" t="n"/>
      <c r="KJ212" s="649" t="n"/>
      <c r="KK212" s="649" t="n"/>
      <c r="KL212" s="649" t="n"/>
      <c r="KM212" s="649" t="n"/>
      <c r="KN212" s="649" t="n"/>
      <c r="KO212" s="649" t="n"/>
      <c r="KP212" s="649" t="n">
        <v>1</v>
      </c>
      <c r="KQ212" s="649" t="n"/>
      <c r="KR212" s="649" t="n"/>
      <c r="KS212" s="649" t="n"/>
      <c r="KT212" s="649" t="n"/>
      <c r="KU212" s="649" t="n"/>
      <c r="KV212" s="649" t="n"/>
      <c r="KW212" s="649" t="n"/>
      <c r="KX212" s="649" t="n"/>
      <c r="KY212" s="649" t="n"/>
      <c r="KZ212" s="649" t="n"/>
      <c r="LA212" s="649" t="n"/>
      <c r="LB212" s="649" t="n"/>
      <c r="LC212" s="649" t="n"/>
      <c r="LD212" s="649" t="n"/>
      <c r="LE212" s="649" t="n"/>
      <c r="LF212" s="649" t="n"/>
      <c r="LG212" s="649" t="n"/>
      <c r="LH212" s="649" t="n"/>
      <c r="LI212" s="649" t="n"/>
      <c r="LJ212" s="649" t="n"/>
      <c r="LK212" s="649" t="n"/>
      <c r="LL212" s="649" t="n"/>
      <c r="LM212" s="649" t="n"/>
      <c r="LN212" s="649" t="n"/>
      <c r="LO212" s="649" t="n"/>
      <c r="LP212" s="649" t="n"/>
      <c r="LQ212" s="649" t="n"/>
      <c r="LR212" s="649" t="n"/>
      <c r="LS212" s="649" t="n"/>
      <c r="LT212" s="649" t="n"/>
      <c r="LU212" s="649" t="n"/>
      <c r="LV212" s="649" t="n"/>
      <c r="LW212" s="649" t="n"/>
      <c r="LX212" s="649" t="n"/>
      <c r="LY212" s="649" t="n"/>
      <c r="LZ212" s="649" t="n"/>
      <c r="MA212" s="649" t="n"/>
      <c r="MB212" s="649" t="n"/>
      <c r="MC212" s="649" t="n"/>
      <c r="MD212" s="649" t="n"/>
      <c r="ME212" s="649" t="n"/>
      <c r="MF212" s="649" t="n"/>
      <c r="MG212" s="649" t="n"/>
      <c r="MH212" s="649" t="n"/>
      <c r="MI212" s="649" t="n"/>
      <c r="MJ212" s="649" t="n"/>
      <c r="MK212" s="649" t="n"/>
      <c r="ML212" s="649" t="n"/>
      <c r="MM212" s="649" t="n"/>
      <c r="MN212" s="649" t="n"/>
      <c r="MO212" s="649" t="n"/>
      <c r="MP212" s="649" t="n"/>
      <c r="MQ212" s="649" t="n"/>
      <c r="MR212" s="649" t="n"/>
      <c r="MS212" s="649" t="n"/>
      <c r="MT212" s="649" t="n"/>
      <c r="MU212" s="649" t="n"/>
      <c r="MV212" s="649" t="n"/>
      <c r="MW212" s="649" t="n"/>
      <c r="MX212" s="649" t="n"/>
      <c r="MY212" s="649" t="n"/>
      <c r="MZ212" s="649" t="n"/>
      <c r="NA212" s="649" t="n"/>
      <c r="NB212" s="649" t="n"/>
      <c r="NC212" s="649" t="n">
        <v>2</v>
      </c>
      <c r="ND212" s="649" t="n"/>
      <c r="NE212" s="649" t="n"/>
      <c r="NF212" s="649" t="n"/>
      <c r="NG212" s="649" t="n"/>
      <c r="NH212" s="649" t="n"/>
      <c r="NI212" s="649" t="n"/>
      <c r="NJ212" s="649" t="n"/>
      <c r="NK212" s="649" t="n"/>
      <c r="NL212" s="649" t="n"/>
      <c r="NM212" s="649" t="n"/>
      <c r="NN212" s="649" t="n"/>
      <c r="NO212" s="649" t="n"/>
      <c r="NP212" s="649" t="n"/>
      <c r="NQ212" s="650" t="n"/>
      <c r="NR212" s="650" t="n"/>
      <c r="NS212" s="650" t="n"/>
      <c r="NT212" s="650" t="n"/>
      <c r="NU212" s="650" t="n"/>
      <c r="NV212" s="650" t="n"/>
      <c r="NW212" s="650" t="n"/>
      <c r="NX212" s="650" t="n"/>
      <c r="NY212" s="649" t="n"/>
      <c r="NZ212" s="649" t="n"/>
      <c r="OA212" s="649" t="n"/>
      <c r="OB212" s="649" t="n"/>
      <c r="OC212" s="649" t="n"/>
      <c r="OD212" s="649" t="n"/>
      <c r="OE212" s="649" t="n"/>
      <c r="OF212" s="649" t="n"/>
      <c r="OG212" s="650" t="n"/>
      <c r="OH212" s="650" t="n"/>
      <c r="OI212" s="650" t="n"/>
      <c r="OJ212" s="650" t="n"/>
      <c r="OK212" s="650" t="n"/>
      <c r="OL212" s="650" t="n"/>
      <c r="OM212" s="650" t="n"/>
      <c r="ON212" s="650" t="n"/>
      <c r="OO212" s="650" t="n"/>
      <c r="OP212" s="650" t="n"/>
      <c r="OQ212" s="650" t="n"/>
      <c r="OR212" s="650" t="n"/>
      <c r="OS212" s="650" t="n"/>
      <c r="OT212" s="650" t="n"/>
      <c r="OU212" s="650" t="n"/>
      <c r="OV212" s="650" t="n"/>
      <c r="OW212" s="649" t="n"/>
      <c r="OX212" s="649" t="n"/>
      <c r="OY212" s="649" t="n"/>
      <c r="OZ212" s="649" t="n"/>
      <c r="PA212" s="649" t="n"/>
      <c r="PB212" s="649" t="n"/>
      <c r="PC212" s="649" t="n"/>
      <c r="PD212" s="649" t="n"/>
      <c r="PE212" s="649" t="n"/>
      <c r="PF212" s="649" t="n"/>
      <c r="PG212" s="649" t="n"/>
      <c r="PH212" s="649" t="n"/>
      <c r="PI212" s="649" t="n"/>
      <c r="PJ212" s="649" t="n"/>
      <c r="PK212" s="649" t="n"/>
      <c r="PL212" s="649" t="n"/>
      <c r="PM212" s="649" t="n"/>
      <c r="PN212" s="649" t="n"/>
      <c r="PO212" s="649" t="n"/>
      <c r="PP212" s="649" t="n"/>
      <c r="PQ212" s="649" t="n"/>
      <c r="PR212" s="649" t="n"/>
      <c r="PS212" s="649" t="n"/>
      <c r="PT212" s="649" t="n"/>
      <c r="PU212" s="649" t="n"/>
      <c r="PV212" s="649" t="n"/>
      <c r="PW212" s="649" t="n"/>
      <c r="PX212" s="649" t="n"/>
      <c r="PY212" s="649" t="n"/>
      <c r="PZ212" s="649" t="n"/>
      <c r="QA212" s="649" t="n"/>
      <c r="QB212" s="649" t="n"/>
      <c r="QC212" s="649" t="n"/>
      <c r="QD212" s="649" t="n"/>
      <c r="QE212" s="649" t="n"/>
      <c r="QF212" s="649" t="n"/>
      <c r="QG212" s="649" t="n"/>
      <c r="QH212" s="649" t="n"/>
      <c r="QI212" s="649" t="n"/>
      <c r="QJ212" s="649" t="n"/>
      <c r="QK212" s="649" t="n"/>
      <c r="QL212" s="649" t="n"/>
      <c r="QM212" s="649" t="n"/>
      <c r="QN212" s="649" t="n"/>
      <c r="QO212" s="649" t="n"/>
      <c r="QP212" s="649" t="n"/>
      <c r="QQ212" s="649" t="n"/>
      <c r="QR212" s="649" t="n"/>
      <c r="QS212" s="649" t="n"/>
      <c r="QT212" s="649" t="n"/>
      <c r="QU212" s="649" t="n"/>
      <c r="QV212" s="649" t="n"/>
      <c r="QW212" s="649" t="n"/>
      <c r="QX212" s="649" t="n"/>
      <c r="QY212" s="649" t="n"/>
      <c r="QZ212" s="649" t="n"/>
      <c r="RA212" s="649" t="n"/>
      <c r="RB212" s="649" t="n"/>
      <c r="RC212" s="649" t="n"/>
      <c r="RD212" s="649" t="n"/>
      <c r="RE212" s="649" t="n"/>
      <c r="RF212" s="642">
        <f>SUM(E212:RE212)-QF212-QL212-SUM(QO212:QQ212)-SUM(QT212:QV212)</f>
        <v/>
      </c>
      <c r="RG212" s="643" t="n"/>
      <c r="RH212" s="644">
        <f>SUM(E212:G212)</f>
        <v/>
      </c>
      <c r="RI212" s="644">
        <f>SUM(H212:BN212)</f>
        <v/>
      </c>
      <c r="RJ212" s="644">
        <f>SUM(BO212:CT212)</f>
        <v/>
      </c>
      <c r="RK212" s="645">
        <f>SUM(CU212:CW212)</f>
        <v/>
      </c>
      <c r="RL212" s="644">
        <f>SUM(CX212:DH212)</f>
        <v/>
      </c>
      <c r="RM212" s="644">
        <f>SUM(DI212:DU212)</f>
        <v/>
      </c>
      <c r="RN212" s="644">
        <f>SUM(DV212:EZ212)</f>
        <v/>
      </c>
      <c r="RO212" s="644">
        <f>SUM(FA212:FB212)</f>
        <v/>
      </c>
      <c r="RP212" s="644">
        <f>SUM(FC212:FH212)</f>
        <v/>
      </c>
      <c r="RQ212" s="644">
        <f>SUM(FI212:GB212)</f>
        <v/>
      </c>
      <c r="RR212" s="644">
        <f>SUM(GC212:GW212)</f>
        <v/>
      </c>
      <c r="RS212" s="644">
        <f>SUM(GX212:IP212)</f>
        <v/>
      </c>
      <c r="RT212" s="644">
        <f>SUM(IQ212:JC212)</f>
        <v/>
      </c>
      <c r="RU212" s="644">
        <f>SUM(JD212:JV212)</f>
        <v/>
      </c>
      <c r="RV212" s="644">
        <f>SUM(JW212:MA212)</f>
        <v/>
      </c>
      <c r="RW212" s="644">
        <f>SUM(MB212:MN212)</f>
        <v/>
      </c>
      <c r="RX212" s="644">
        <f>MO212</f>
        <v/>
      </c>
      <c r="RY212" s="644">
        <f>SUM(MP212:MQ212)</f>
        <v/>
      </c>
      <c r="RZ212" s="644">
        <f>SUM(MR212:MT212)</f>
        <v/>
      </c>
      <c r="SA212" s="644">
        <f>SUM(MU212:MW212)</f>
        <v/>
      </c>
      <c r="SB212" s="644">
        <f>SUM(MX212:MZ212)</f>
        <v/>
      </c>
      <c r="SC212" s="644">
        <f>SUM(NA212:NB212)</f>
        <v/>
      </c>
      <c r="SD212" s="644">
        <f>SUM(NC212)</f>
        <v/>
      </c>
      <c r="SE212" s="644">
        <f>SUM(ND212:NF212)</f>
        <v/>
      </c>
      <c r="SF212" s="644">
        <f>SUM(NG212)</f>
        <v/>
      </c>
      <c r="SG212" s="644">
        <f>SUM(NH212)</f>
        <v/>
      </c>
      <c r="SH212" s="644">
        <f>NI212</f>
        <v/>
      </c>
      <c r="SI212" s="644">
        <f>NJ212</f>
        <v/>
      </c>
      <c r="SJ212" s="644">
        <f>SUM(NK212:NP212)</f>
        <v/>
      </c>
      <c r="SK212" s="644">
        <f>SUM(NQ212:PN212)</f>
        <v/>
      </c>
      <c r="SL212" s="644">
        <f>SUM(PO212:PX212)</f>
        <v/>
      </c>
      <c r="SM212" s="644">
        <f>SUM(PY212:PZ212)</f>
        <v/>
      </c>
      <c r="SN212" s="644">
        <f>SUM(QA212:QB212)</f>
        <v/>
      </c>
      <c r="SO212" s="644">
        <f>SUM(QC212:QE212)</f>
        <v/>
      </c>
      <c r="SP212" s="644">
        <f>SUM(QG212:QK212)</f>
        <v/>
      </c>
      <c r="SQ212" s="644">
        <f>SUM(QM212:QN212)</f>
        <v/>
      </c>
      <c r="SR212" s="644">
        <f>SUM(QO212)</f>
        <v/>
      </c>
      <c r="SS212" s="644">
        <f>SUM(QP212)+QQ212</f>
        <v/>
      </c>
      <c r="ST212" s="644">
        <f>SUM(QR212)</f>
        <v/>
      </c>
      <c r="SU212" s="644">
        <f>SUM(QS212)</f>
        <v/>
      </c>
      <c r="SV212" s="644">
        <f>SUM(QT212)</f>
        <v/>
      </c>
      <c r="SW212" s="644">
        <f>SUM(QU212)</f>
        <v/>
      </c>
      <c r="SX212" s="644">
        <f>SUM(QV212)</f>
        <v/>
      </c>
      <c r="SY212" s="644">
        <f>SUM(QW212:RE212)</f>
        <v/>
      </c>
      <c r="SZ212" s="646">
        <f>SUM(RH212:SX212)-SUM(SR212:SS212)-SUM(SV212:SX212)</f>
        <v/>
      </c>
      <c r="TB212" s="651" t="n"/>
      <c r="TC212" s="651" t="n"/>
      <c r="TE212" s="651" t="n"/>
      <c r="TF212" s="651" t="n"/>
      <c r="TG212" s="651" t="n"/>
      <c r="TH212" s="651" t="n"/>
      <c r="TI212" s="651" t="n"/>
      <c r="TJ212" s="651" t="n"/>
      <c r="TK212" s="651" t="n"/>
      <c r="TL212" s="651" t="n"/>
      <c r="TM212" s="651" t="n"/>
      <c r="TN212" s="651" t="n"/>
      <c r="TO212" s="651" t="n"/>
      <c r="TP212" s="651" t="n"/>
      <c r="TQ212" s="651" t="n"/>
      <c r="TR212" s="651" t="n"/>
      <c r="TS212" s="651" t="n"/>
      <c r="TT212" s="651" t="n"/>
      <c r="TU212" s="651" t="n"/>
    </row>
    <row r="213" ht="14.5" customHeight="1">
      <c r="A213" s="1100" t="n"/>
      <c r="B213" s="1101" t="n"/>
      <c r="C213" s="1102" t="n"/>
      <c r="D213" s="83" t="inlineStr">
        <is>
          <t>SIN PERTENENCIA ETNICA</t>
        </is>
      </c>
      <c r="E213" s="649" t="n">
        <v>2</v>
      </c>
      <c r="F213" s="649" t="n"/>
      <c r="G213" s="649" t="n"/>
      <c r="H213" s="649" t="n">
        <v>2</v>
      </c>
      <c r="I213" s="649" t="n"/>
      <c r="J213" s="649" t="n"/>
      <c r="K213" s="649" t="n"/>
      <c r="L213" s="649" t="n"/>
      <c r="M213" s="649" t="n"/>
      <c r="N213" s="649" t="n"/>
      <c r="O213" s="649" t="n"/>
      <c r="P213" s="649" t="n"/>
      <c r="Q213" s="649" t="n"/>
      <c r="R213" s="649" t="n"/>
      <c r="S213" s="649" t="n"/>
      <c r="T213" s="649" t="n"/>
      <c r="U213" s="649" t="n"/>
      <c r="V213" s="649" t="n"/>
      <c r="W213" s="649" t="n"/>
      <c r="X213" s="649" t="n"/>
      <c r="Y213" s="649" t="n"/>
      <c r="Z213" s="649" t="n"/>
      <c r="AA213" s="649" t="n"/>
      <c r="AB213" s="649" t="n"/>
      <c r="AC213" s="649" t="n"/>
      <c r="AD213" s="649" t="n"/>
      <c r="AE213" s="649" t="n"/>
      <c r="AF213" s="649" t="n"/>
      <c r="AG213" s="649" t="n"/>
      <c r="AH213" s="649" t="n"/>
      <c r="AI213" s="649" t="n"/>
      <c r="AJ213" s="649" t="n"/>
      <c r="AK213" s="649" t="n"/>
      <c r="AL213" s="649" t="n"/>
      <c r="AM213" s="649" t="n"/>
      <c r="AN213" s="649" t="n"/>
      <c r="AO213" s="649" t="n"/>
      <c r="AP213" s="649" t="n"/>
      <c r="AQ213" s="649" t="n"/>
      <c r="AR213" s="649" t="n"/>
      <c r="AS213" s="649" t="n"/>
      <c r="AT213" s="649" t="n"/>
      <c r="AU213" s="649" t="n"/>
      <c r="AV213" s="649" t="n"/>
      <c r="AW213" s="649" t="n"/>
      <c r="AX213" s="649" t="n"/>
      <c r="AY213" s="649" t="n"/>
      <c r="AZ213" s="649" t="n"/>
      <c r="BA213" s="649" t="n"/>
      <c r="BB213" s="649" t="n"/>
      <c r="BC213" s="649" t="n"/>
      <c r="BD213" s="649" t="n"/>
      <c r="BE213" s="649" t="n"/>
      <c r="BF213" s="649" t="n"/>
      <c r="BG213" s="649" t="n"/>
      <c r="BH213" s="649" t="n"/>
      <c r="BI213" s="649" t="n"/>
      <c r="BJ213" s="649" t="n"/>
      <c r="BK213" s="649" t="n">
        <v>1</v>
      </c>
      <c r="BL213" s="649" t="n"/>
      <c r="BM213" s="649" t="n">
        <v>2</v>
      </c>
      <c r="BN213" s="649" t="n"/>
      <c r="BO213" s="649" t="n">
        <v>1</v>
      </c>
      <c r="BP213" s="649" t="n">
        <v>3</v>
      </c>
      <c r="BQ213" s="649" t="n">
        <v>2</v>
      </c>
      <c r="BR213" s="649" t="n"/>
      <c r="BS213" s="649" t="n"/>
      <c r="BT213" s="649" t="n"/>
      <c r="BU213" s="649" t="n"/>
      <c r="BV213" s="649" t="n"/>
      <c r="BW213" s="649" t="n"/>
      <c r="BX213" s="649" t="n"/>
      <c r="BY213" s="649" t="n"/>
      <c r="BZ213" s="649" t="n"/>
      <c r="CA213" s="649" t="n"/>
      <c r="CB213" s="649" t="n"/>
      <c r="CC213" s="649" t="n"/>
      <c r="CD213" s="649" t="n"/>
      <c r="CE213" s="649" t="n"/>
      <c r="CF213" s="649" t="n"/>
      <c r="CG213" s="649" t="n">
        <v>4</v>
      </c>
      <c r="CH213" s="649" t="n"/>
      <c r="CI213" s="649" t="n"/>
      <c r="CJ213" s="649" t="n"/>
      <c r="CK213" s="649" t="n"/>
      <c r="CL213" s="649" t="n">
        <v>6</v>
      </c>
      <c r="CM213" s="649" t="n"/>
      <c r="CN213" s="649" t="n"/>
      <c r="CO213" s="649" t="n"/>
      <c r="CP213" s="649" t="n"/>
      <c r="CQ213" s="649" t="n"/>
      <c r="CR213" s="649" t="n"/>
      <c r="CS213" s="649" t="n"/>
      <c r="CT213" s="649" t="n"/>
      <c r="CU213" s="649" t="n"/>
      <c r="CV213" s="649" t="n"/>
      <c r="CW213" s="649" t="n"/>
      <c r="CX213" s="649" t="n">
        <v>1</v>
      </c>
      <c r="CY213" s="649" t="n">
        <v>3</v>
      </c>
      <c r="CZ213" s="649" t="n">
        <v>2</v>
      </c>
      <c r="DA213" s="649" t="n">
        <v>4</v>
      </c>
      <c r="DB213" s="649" t="n"/>
      <c r="DC213" s="649" t="n"/>
      <c r="DD213" s="649" t="n"/>
      <c r="DE213" s="649" t="n"/>
      <c r="DF213" s="649" t="n"/>
      <c r="DG213" s="649" t="n"/>
      <c r="DH213" s="649" t="n"/>
      <c r="DI213" s="649" t="n"/>
      <c r="DJ213" s="649" t="n"/>
      <c r="DK213" s="649" t="n"/>
      <c r="DL213" s="649" t="n"/>
      <c r="DM213" s="649" t="n"/>
      <c r="DN213" s="649" t="n"/>
      <c r="DO213" s="649" t="n"/>
      <c r="DP213" s="649" t="n"/>
      <c r="DQ213" s="649" t="n"/>
      <c r="DR213" s="649" t="n"/>
      <c r="DS213" s="649" t="n"/>
      <c r="DT213" s="649" t="n"/>
      <c r="DU213" s="649" t="n">
        <v>6</v>
      </c>
      <c r="DV213" s="649" t="n"/>
      <c r="DW213" s="649" t="n"/>
      <c r="DX213" s="649" t="n"/>
      <c r="DY213" s="649" t="n"/>
      <c r="DZ213" s="649" t="n"/>
      <c r="EA213" s="649" t="n"/>
      <c r="EB213" s="649" t="n"/>
      <c r="EC213" s="649" t="n"/>
      <c r="ED213" s="649" t="n"/>
      <c r="EE213" s="649" t="n"/>
      <c r="EF213" s="649" t="n"/>
      <c r="EG213" s="649" t="n"/>
      <c r="EH213" s="649" t="n"/>
      <c r="EI213" s="649" t="n"/>
      <c r="EJ213" s="649" t="n"/>
      <c r="EK213" s="649" t="n"/>
      <c r="EL213" s="649" t="n"/>
      <c r="EM213" s="649" t="n"/>
      <c r="EN213" s="649" t="n"/>
      <c r="EO213" s="649" t="n"/>
      <c r="EP213" s="649" t="n"/>
      <c r="EQ213" s="649" t="n"/>
      <c r="ER213" s="649" t="n"/>
      <c r="ES213" s="649" t="n"/>
      <c r="ET213" s="649" t="n"/>
      <c r="EU213" s="649" t="n"/>
      <c r="EV213" s="649" t="n"/>
      <c r="EW213" s="649" t="n"/>
      <c r="EX213" s="649" t="n"/>
      <c r="EY213" s="649" t="n"/>
      <c r="EZ213" s="649" t="n"/>
      <c r="FA213" s="649" t="n">
        <v>1</v>
      </c>
      <c r="FB213" s="649" t="n">
        <v>3</v>
      </c>
      <c r="FC213" s="649" t="n">
        <v>1</v>
      </c>
      <c r="FD213" s="649" t="n">
        <v>3</v>
      </c>
      <c r="FE213" s="649" t="n">
        <v>2</v>
      </c>
      <c r="FF213" s="649" t="n"/>
      <c r="FG213" s="649" t="n"/>
      <c r="FH213" s="649" t="n"/>
      <c r="FI213" s="649" t="n">
        <v>2</v>
      </c>
      <c r="FJ213" s="649" t="n"/>
      <c r="FK213" s="649" t="n"/>
      <c r="FL213" s="649" t="n"/>
      <c r="FM213" s="649" t="n"/>
      <c r="FN213" s="649" t="n"/>
      <c r="FO213" s="649" t="n"/>
      <c r="FP213" s="649" t="n"/>
      <c r="FQ213" s="649" t="n"/>
      <c r="FR213" s="649" t="n"/>
      <c r="FS213" s="649" t="n">
        <v>4</v>
      </c>
      <c r="FT213" s="649" t="n"/>
      <c r="FU213" s="649" t="n"/>
      <c r="FV213" s="649" t="n"/>
      <c r="FW213" s="649" t="n">
        <v>2</v>
      </c>
      <c r="FX213" s="649" t="n"/>
      <c r="FY213" s="649" t="n"/>
      <c r="FZ213" s="649" t="n"/>
      <c r="GA213" s="649" t="n"/>
      <c r="GB213" s="649" t="n"/>
      <c r="GC213" s="649" t="n"/>
      <c r="GD213" s="649" t="n"/>
      <c r="GE213" s="649" t="n"/>
      <c r="GF213" s="649" t="n"/>
      <c r="GG213" s="649" t="n"/>
      <c r="GH213" s="649" t="n"/>
      <c r="GI213" s="649" t="n"/>
      <c r="GJ213" s="649" t="n"/>
      <c r="GK213" s="649" t="n"/>
      <c r="GL213" s="649" t="n"/>
      <c r="GM213" s="649" t="n"/>
      <c r="GN213" s="649" t="n"/>
      <c r="GO213" s="649" t="n"/>
      <c r="GP213" s="649" t="n"/>
      <c r="GQ213" s="649" t="n"/>
      <c r="GR213" s="649" t="n"/>
      <c r="GS213" s="649" t="n"/>
      <c r="GT213" s="649" t="n"/>
      <c r="GU213" s="649" t="n"/>
      <c r="GV213" s="649" t="n"/>
      <c r="GW213" s="649" t="n"/>
      <c r="GX213" s="649" t="n"/>
      <c r="GY213" s="649" t="n">
        <v>6</v>
      </c>
      <c r="GZ213" s="649" t="n"/>
      <c r="HA213" s="649" t="n"/>
      <c r="HB213" s="649" t="n"/>
      <c r="HC213" s="649" t="n"/>
      <c r="HD213" s="649" t="n"/>
      <c r="HE213" s="649" t="n"/>
      <c r="HF213" s="649" t="n"/>
      <c r="HG213" s="649" t="n"/>
      <c r="HH213" s="649" t="n"/>
      <c r="HI213" s="649" t="n"/>
      <c r="HJ213" s="649" t="n"/>
      <c r="HK213" s="649" t="n"/>
      <c r="HL213" s="649" t="n"/>
      <c r="HM213" s="649" t="n"/>
      <c r="HN213" s="649" t="n"/>
      <c r="HO213" s="649" t="n"/>
      <c r="HP213" s="649" t="n"/>
      <c r="HQ213" s="649" t="n"/>
      <c r="HR213" s="649" t="n"/>
      <c r="HS213" s="649" t="n">
        <v>1</v>
      </c>
      <c r="HT213" s="649" t="n">
        <v>1</v>
      </c>
      <c r="HU213" s="649" t="n">
        <v>3</v>
      </c>
      <c r="HV213" s="649" t="n">
        <v>1</v>
      </c>
      <c r="HW213" s="649" t="n"/>
      <c r="HX213" s="649" t="n"/>
      <c r="HY213" s="649" t="n"/>
      <c r="HZ213" s="649" t="n"/>
      <c r="IA213" s="649" t="n"/>
      <c r="IB213" s="649" t="n"/>
      <c r="IC213" s="649" t="n"/>
      <c r="ID213" s="649" t="n"/>
      <c r="IE213" s="649" t="n"/>
      <c r="IF213" s="649" t="n"/>
      <c r="IG213" s="649" t="n"/>
      <c r="IH213" s="649" t="n"/>
      <c r="II213" s="649" t="n"/>
      <c r="IJ213" s="649" t="n"/>
      <c r="IK213" s="649" t="n"/>
      <c r="IL213" s="649" t="n"/>
      <c r="IM213" s="649" t="n"/>
      <c r="IN213" s="649" t="n"/>
      <c r="IO213" s="649" t="n"/>
      <c r="IP213" s="649" t="n"/>
      <c r="IQ213" s="649" t="n">
        <v>2</v>
      </c>
      <c r="IR213" s="649" t="n"/>
      <c r="IS213" s="649" t="n"/>
      <c r="IT213" s="649" t="n"/>
      <c r="IU213" s="649" t="n"/>
      <c r="IV213" s="649" t="n"/>
      <c r="IW213" s="649" t="n"/>
      <c r="IX213" s="649" t="n"/>
      <c r="IY213" s="649" t="n"/>
      <c r="IZ213" s="649" t="n"/>
      <c r="JA213" s="649" t="n"/>
      <c r="JB213" s="649" t="n"/>
      <c r="JC213" s="649" t="n"/>
      <c r="JD213" s="649" t="n">
        <v>2</v>
      </c>
      <c r="JE213" s="649" t="n"/>
      <c r="JF213" s="649" t="n"/>
      <c r="JG213" s="649" t="n"/>
      <c r="JH213" s="649" t="n"/>
      <c r="JI213" s="649" t="n"/>
      <c r="JJ213" s="649" t="n"/>
      <c r="JK213" s="649" t="n"/>
      <c r="JL213" s="649" t="n"/>
      <c r="JM213" s="649" t="n"/>
      <c r="JN213" s="649" t="n"/>
      <c r="JO213" s="649" t="n"/>
      <c r="JP213" s="649" t="n">
        <v>6</v>
      </c>
      <c r="JQ213" s="649" t="n"/>
      <c r="JR213" s="649" t="n"/>
      <c r="JS213" s="649" t="n"/>
      <c r="JT213" s="649" t="n"/>
      <c r="JU213" s="649" t="n"/>
      <c r="JV213" s="649" t="n"/>
      <c r="JW213" s="649" t="n"/>
      <c r="JX213" s="649" t="n"/>
      <c r="JY213" s="649" t="n"/>
      <c r="JZ213" s="649" t="n"/>
      <c r="KA213" s="649" t="n"/>
      <c r="KB213" s="649" t="n"/>
      <c r="KC213" s="649" t="n"/>
      <c r="KD213" s="649" t="n"/>
      <c r="KE213" s="649" t="n"/>
      <c r="KF213" s="649" t="n"/>
      <c r="KG213" s="649" t="n"/>
      <c r="KH213" s="649" t="n"/>
      <c r="KI213" s="649" t="n"/>
      <c r="KJ213" s="649" t="n"/>
      <c r="KK213" s="649" t="n"/>
      <c r="KL213" s="649" t="n"/>
      <c r="KM213" s="649" t="n"/>
      <c r="KN213" s="649" t="n"/>
      <c r="KO213" s="649" t="n"/>
      <c r="KP213" s="649" t="n">
        <v>1</v>
      </c>
      <c r="KQ213" s="649" t="n"/>
      <c r="KR213" s="649" t="n"/>
      <c r="KS213" s="649" t="n"/>
      <c r="KT213" s="649" t="n"/>
      <c r="KU213" s="649" t="n"/>
      <c r="KV213" s="649" t="n">
        <v>2</v>
      </c>
      <c r="KW213" s="649" t="n">
        <v>1</v>
      </c>
      <c r="KX213" s="649" t="n">
        <v>1</v>
      </c>
      <c r="KY213" s="649" t="n"/>
      <c r="KZ213" s="649" t="n"/>
      <c r="LA213" s="649" t="n"/>
      <c r="LB213" s="649" t="n"/>
      <c r="LC213" s="649" t="n"/>
      <c r="LD213" s="649" t="n"/>
      <c r="LE213" s="649" t="n"/>
      <c r="LF213" s="649" t="n"/>
      <c r="LG213" s="649" t="n"/>
      <c r="LH213" s="649" t="n"/>
      <c r="LI213" s="649" t="n"/>
      <c r="LJ213" s="649" t="n"/>
      <c r="LK213" s="649" t="n"/>
      <c r="LL213" s="649" t="n"/>
      <c r="LM213" s="649" t="n"/>
      <c r="LN213" s="649" t="n"/>
      <c r="LO213" s="649" t="n"/>
      <c r="LP213" s="649" t="n"/>
      <c r="LQ213" s="649" t="n"/>
      <c r="LR213" s="649" t="n"/>
      <c r="LS213" s="649" t="n"/>
      <c r="LT213" s="649" t="n"/>
      <c r="LU213" s="649" t="n"/>
      <c r="LV213" s="649" t="n"/>
      <c r="LW213" s="649" t="n"/>
      <c r="LX213" s="649" t="n"/>
      <c r="LY213" s="649" t="n"/>
      <c r="LZ213" s="649" t="n"/>
      <c r="MA213" s="649" t="n"/>
      <c r="MB213" s="649" t="n"/>
      <c r="MC213" s="649" t="n"/>
      <c r="MD213" s="649" t="n"/>
      <c r="ME213" s="649" t="n"/>
      <c r="MF213" s="649" t="n"/>
      <c r="MG213" s="649" t="n"/>
      <c r="MH213" s="649" t="n">
        <v>3</v>
      </c>
      <c r="MI213" s="649" t="n"/>
      <c r="MJ213" s="649" t="n"/>
      <c r="MK213" s="649" t="n"/>
      <c r="ML213" s="649" t="n"/>
      <c r="MM213" s="649" t="n"/>
      <c r="MN213" s="649" t="n"/>
      <c r="MO213" s="649" t="n">
        <v>3</v>
      </c>
      <c r="MP213" s="649" t="n"/>
      <c r="MQ213" s="649" t="n"/>
      <c r="MR213" s="649" t="n"/>
      <c r="MS213" s="649" t="n"/>
      <c r="MT213" s="649" t="n"/>
      <c r="MU213" s="649" t="n"/>
      <c r="MV213" s="649" t="n"/>
      <c r="MW213" s="649" t="n"/>
      <c r="MX213" s="649" t="n"/>
      <c r="MY213" s="649" t="n"/>
      <c r="MZ213" s="649" t="n">
        <v>1</v>
      </c>
      <c r="NA213" s="649" t="n"/>
      <c r="NB213" s="649" t="n">
        <v>2</v>
      </c>
      <c r="NC213" s="649" t="n">
        <v>1</v>
      </c>
      <c r="ND213" s="649" t="n"/>
      <c r="NE213" s="649" t="n"/>
      <c r="NF213" s="649" t="n"/>
      <c r="NG213" s="649" t="n"/>
      <c r="NH213" s="649" t="n">
        <v>5</v>
      </c>
      <c r="NI213" s="649" t="n"/>
      <c r="NJ213" s="649" t="n"/>
      <c r="NK213" s="649" t="n"/>
      <c r="NL213" s="649" t="n"/>
      <c r="NM213" s="649" t="n"/>
      <c r="NN213" s="649" t="n"/>
      <c r="NO213" s="649" t="n"/>
      <c r="NP213" s="649" t="n"/>
      <c r="NQ213" s="650" t="n"/>
      <c r="NR213" s="650" t="n"/>
      <c r="NS213" s="650" t="n"/>
      <c r="NT213" s="650" t="n"/>
      <c r="NU213" s="650" t="n"/>
      <c r="NV213" s="650" t="n"/>
      <c r="NW213" s="650" t="n"/>
      <c r="NX213" s="650" t="n"/>
      <c r="NY213" s="649" t="n"/>
      <c r="NZ213" s="649" t="n"/>
      <c r="OA213" s="649" t="n"/>
      <c r="OB213" s="649" t="n"/>
      <c r="OC213" s="649" t="n"/>
      <c r="OD213" s="649" t="n"/>
      <c r="OE213" s="649" t="n"/>
      <c r="OF213" s="649" t="n"/>
      <c r="OG213" s="650" t="n"/>
      <c r="OH213" s="650" t="n"/>
      <c r="OI213" s="650" t="n"/>
      <c r="OJ213" s="650" t="n"/>
      <c r="OK213" s="650" t="n"/>
      <c r="OL213" s="650" t="n"/>
      <c r="OM213" s="650" t="n"/>
      <c r="ON213" s="650" t="n"/>
      <c r="OO213" s="650" t="n"/>
      <c r="OP213" s="650" t="n"/>
      <c r="OQ213" s="650" t="n"/>
      <c r="OR213" s="650" t="n"/>
      <c r="OS213" s="650" t="n"/>
      <c r="OT213" s="650" t="n"/>
      <c r="OU213" s="650" t="n"/>
      <c r="OV213" s="650" t="n"/>
      <c r="OW213" s="649" t="n"/>
      <c r="OX213" s="649" t="n"/>
      <c r="OY213" s="649" t="n"/>
      <c r="OZ213" s="649" t="n"/>
      <c r="PA213" s="649" t="n"/>
      <c r="PB213" s="649" t="n"/>
      <c r="PC213" s="649" t="n"/>
      <c r="PD213" s="649" t="n"/>
      <c r="PE213" s="649" t="n"/>
      <c r="PF213" s="649" t="n"/>
      <c r="PG213" s="649" t="n"/>
      <c r="PH213" s="649" t="n"/>
      <c r="PI213" s="649" t="n"/>
      <c r="PJ213" s="649" t="n"/>
      <c r="PK213" s="649" t="n"/>
      <c r="PL213" s="649" t="n"/>
      <c r="PM213" s="649" t="n"/>
      <c r="PN213" s="649" t="n"/>
      <c r="PO213" s="649" t="n"/>
      <c r="PP213" s="649" t="n"/>
      <c r="PQ213" s="649" t="n"/>
      <c r="PR213" s="649" t="n"/>
      <c r="PS213" s="649" t="n"/>
      <c r="PT213" s="649" t="n"/>
      <c r="PU213" s="649" t="n"/>
      <c r="PV213" s="649" t="n"/>
      <c r="PW213" s="649" t="n"/>
      <c r="PX213" s="649" t="n"/>
      <c r="PY213" s="649" t="n"/>
      <c r="PZ213" s="649" t="n"/>
      <c r="QA213" s="649" t="n"/>
      <c r="QB213" s="649" t="n"/>
      <c r="QC213" s="649" t="n"/>
      <c r="QD213" s="649" t="n"/>
      <c r="QE213" s="649" t="n"/>
      <c r="QF213" s="649" t="n"/>
      <c r="QG213" s="649" t="n"/>
      <c r="QH213" s="649" t="n"/>
      <c r="QI213" s="649" t="n"/>
      <c r="QJ213" s="649" t="n"/>
      <c r="QK213" s="649" t="n"/>
      <c r="QL213" s="649" t="n"/>
      <c r="QM213" s="649" t="n"/>
      <c r="QN213" s="649" t="n"/>
      <c r="QO213" s="649" t="n"/>
      <c r="QP213" s="649" t="n"/>
      <c r="QQ213" s="649" t="n"/>
      <c r="QR213" s="649" t="n"/>
      <c r="QS213" s="649" t="n"/>
      <c r="QT213" s="649" t="n"/>
      <c r="QU213" s="649" t="n"/>
      <c r="QV213" s="649" t="n"/>
      <c r="QW213" s="649" t="n"/>
      <c r="QX213" s="649" t="n"/>
      <c r="QY213" s="649" t="n"/>
      <c r="QZ213" s="649" t="n"/>
      <c r="RA213" s="649" t="n"/>
      <c r="RB213" s="649" t="n"/>
      <c r="RC213" s="649" t="n"/>
      <c r="RD213" s="649" t="n"/>
      <c r="RE213" s="649" t="n"/>
      <c r="RF213" s="642">
        <f>SUM(E213:RE213)-QF213-QL213-SUM(QO213:QQ213)-SUM(QT213:QV213)</f>
        <v/>
      </c>
      <c r="RG213" s="643" t="n"/>
      <c r="RH213" s="644">
        <f>SUM(E213:G213)</f>
        <v/>
      </c>
      <c r="RI213" s="644">
        <f>SUM(H213:BN213)</f>
        <v/>
      </c>
      <c r="RJ213" s="644">
        <f>SUM(BO213:CT213)</f>
        <v/>
      </c>
      <c r="RK213" s="645">
        <f>SUM(CU213:CW213)</f>
        <v/>
      </c>
      <c r="RL213" s="644">
        <f>SUM(CX213:DH213)</f>
        <v/>
      </c>
      <c r="RM213" s="644">
        <f>SUM(DI213:DU213)</f>
        <v/>
      </c>
      <c r="RN213" s="644">
        <f>SUM(DV213:EZ213)</f>
        <v/>
      </c>
      <c r="RO213" s="644">
        <f>SUM(FA213:FB213)</f>
        <v/>
      </c>
      <c r="RP213" s="644">
        <f>SUM(FC213:FH213)</f>
        <v/>
      </c>
      <c r="RQ213" s="644">
        <f>SUM(FI213:GB213)</f>
        <v/>
      </c>
      <c r="RR213" s="644">
        <f>SUM(GC213:GW213)</f>
        <v/>
      </c>
      <c r="RS213" s="644">
        <f>SUM(GX213:IP213)</f>
        <v/>
      </c>
      <c r="RT213" s="644">
        <f>SUM(IQ213:JC213)</f>
        <v/>
      </c>
      <c r="RU213" s="644">
        <f>SUM(JD213:JV213)</f>
        <v/>
      </c>
      <c r="RV213" s="644">
        <f>SUM(JW213:MA213)</f>
        <v/>
      </c>
      <c r="RW213" s="644">
        <f>SUM(MB213:MN213)</f>
        <v/>
      </c>
      <c r="RX213" s="644">
        <f>MO213</f>
        <v/>
      </c>
      <c r="RY213" s="644">
        <f>SUM(MP213:MQ213)</f>
        <v/>
      </c>
      <c r="RZ213" s="644">
        <f>SUM(MR213:MT213)</f>
        <v/>
      </c>
      <c r="SA213" s="644">
        <f>SUM(MU213:MW213)</f>
        <v/>
      </c>
      <c r="SB213" s="644">
        <f>SUM(MX213:MZ213)</f>
        <v/>
      </c>
      <c r="SC213" s="644">
        <f>SUM(NA213:NB213)</f>
        <v/>
      </c>
      <c r="SD213" s="644">
        <f>SUM(NC213)</f>
        <v/>
      </c>
      <c r="SE213" s="644">
        <f>SUM(ND213:NF213)</f>
        <v/>
      </c>
      <c r="SF213" s="644">
        <f>SUM(NG213)</f>
        <v/>
      </c>
      <c r="SG213" s="644">
        <f>SUM(NH213)</f>
        <v/>
      </c>
      <c r="SH213" s="644">
        <f>NI213</f>
        <v/>
      </c>
      <c r="SI213" s="644">
        <f>NJ213</f>
        <v/>
      </c>
      <c r="SJ213" s="644">
        <f>SUM(NK213:NP213)</f>
        <v/>
      </c>
      <c r="SK213" s="644">
        <f>SUM(NQ213:PN213)</f>
        <v/>
      </c>
      <c r="SL213" s="644">
        <f>SUM(PO213:PX213)</f>
        <v/>
      </c>
      <c r="SM213" s="644">
        <f>SUM(PY213:PZ213)</f>
        <v/>
      </c>
      <c r="SN213" s="644">
        <f>SUM(QA213:QB213)</f>
        <v/>
      </c>
      <c r="SO213" s="644">
        <f>SUM(QC213:QE213)</f>
        <v/>
      </c>
      <c r="SP213" s="644">
        <f>SUM(QG213:QK213)</f>
        <v/>
      </c>
      <c r="SQ213" s="644">
        <f>SUM(QM213:QN213)</f>
        <v/>
      </c>
      <c r="SR213" s="644">
        <f>SUM(QO213)</f>
        <v/>
      </c>
      <c r="SS213" s="644">
        <f>SUM(QP213)+QQ213</f>
        <v/>
      </c>
      <c r="ST213" s="644">
        <f>SUM(QR213)</f>
        <v/>
      </c>
      <c r="SU213" s="644">
        <f>SUM(QS213)</f>
        <v/>
      </c>
      <c r="SV213" s="644">
        <f>SUM(QT213)</f>
        <v/>
      </c>
      <c r="SW213" s="644">
        <f>SUM(QU213)</f>
        <v/>
      </c>
      <c r="SX213" s="644">
        <f>SUM(QV213)</f>
        <v/>
      </c>
      <c r="SY213" s="644">
        <f>SUM(QW213:RE213)</f>
        <v/>
      </c>
      <c r="SZ213" s="646">
        <f>SUM(RH213:SX213)-SUM(SR213:SS213)-SUM(SV213:SX213)</f>
        <v/>
      </c>
      <c r="TB213" s="651" t="n"/>
      <c r="TC213" s="651" t="n"/>
      <c r="TE213" s="651" t="n"/>
      <c r="TF213" s="651" t="n"/>
      <c r="TG213" s="651" t="n"/>
      <c r="TH213" s="651" t="n"/>
      <c r="TI213" s="651" t="n"/>
      <c r="TJ213" s="651" t="n"/>
      <c r="TK213" s="651" t="n"/>
      <c r="TL213" s="651" t="n"/>
      <c r="TM213" s="651" t="n"/>
      <c r="TN213" s="651" t="n"/>
      <c r="TO213" s="651" t="n"/>
      <c r="TP213" s="651" t="n"/>
      <c r="TQ213" s="651" t="n"/>
      <c r="TR213" s="651" t="n"/>
      <c r="TS213" s="651" t="n"/>
      <c r="TT213" s="651" t="n"/>
      <c r="TU213" s="651" t="n"/>
    </row>
    <row r="214" ht="14.5" customHeight="1">
      <c r="A214" s="1100" t="n"/>
      <c r="B214" s="1101" t="n"/>
      <c r="C214" s="1102" t="n"/>
      <c r="D214" s="468" t="inlineStr">
        <is>
          <t>TOTAL ETNICOS</t>
        </is>
      </c>
      <c r="E214" s="660">
        <f>SUM(E208:E213)</f>
        <v/>
      </c>
      <c r="F214" s="660">
        <f>SUM(F208:F213)</f>
        <v/>
      </c>
      <c r="G214" s="660">
        <f>SUM(G208:G213)</f>
        <v/>
      </c>
      <c r="H214" s="660">
        <f>SUM(H208:H213)</f>
        <v/>
      </c>
      <c r="I214" s="660">
        <f>SUM(I208:I213)</f>
        <v/>
      </c>
      <c r="J214" s="660">
        <f>SUM(J208:J213)</f>
        <v/>
      </c>
      <c r="K214" s="660">
        <f>SUM(K208:K213)</f>
        <v/>
      </c>
      <c r="L214" s="660">
        <f>SUM(L208:L213)</f>
        <v/>
      </c>
      <c r="M214" s="660">
        <f>SUM(M208:M213)</f>
        <v/>
      </c>
      <c r="N214" s="660">
        <f>SUM(N208:N213)</f>
        <v/>
      </c>
      <c r="O214" s="660">
        <f>SUM(O208:O213)</f>
        <v/>
      </c>
      <c r="P214" s="660">
        <f>SUM(P208:P213)</f>
        <v/>
      </c>
      <c r="Q214" s="660">
        <f>SUM(Q208:Q213)</f>
        <v/>
      </c>
      <c r="R214" s="660">
        <f>SUM(R208:R213)</f>
        <v/>
      </c>
      <c r="S214" s="660">
        <f>SUM(S208:S213)</f>
        <v/>
      </c>
      <c r="T214" s="660">
        <f>SUM(T208:T213)</f>
        <v/>
      </c>
      <c r="U214" s="660">
        <f>SUM(U208:U213)</f>
        <v/>
      </c>
      <c r="V214" s="660">
        <f>SUM(V208:V213)</f>
        <v/>
      </c>
      <c r="W214" s="660">
        <f>SUM(W208:W213)</f>
        <v/>
      </c>
      <c r="X214" s="660">
        <f>SUM(X208:X213)</f>
        <v/>
      </c>
      <c r="Y214" s="660">
        <f>SUM(Y208:Y213)</f>
        <v/>
      </c>
      <c r="Z214" s="660">
        <f>SUM(Z208:Z213)</f>
        <v/>
      </c>
      <c r="AA214" s="660">
        <f>SUM(AA208:AA213)</f>
        <v/>
      </c>
      <c r="AB214" s="660">
        <f>SUM(AB208:AB213)</f>
        <v/>
      </c>
      <c r="AC214" s="660">
        <f>SUM(AC208:AC213)</f>
        <v/>
      </c>
      <c r="AD214" s="660">
        <f>SUM(AD208:AD213)</f>
        <v/>
      </c>
      <c r="AE214" s="660">
        <f>SUM(AE208:AE213)</f>
        <v/>
      </c>
      <c r="AF214" s="660">
        <f>SUM(AF208:AF213)</f>
        <v/>
      </c>
      <c r="AG214" s="660">
        <f>SUM(AG208:AG213)</f>
        <v/>
      </c>
      <c r="AH214" s="660">
        <f>SUM(AH208:AH213)</f>
        <v/>
      </c>
      <c r="AI214" s="660">
        <f>SUM(AI208:AI213)</f>
        <v/>
      </c>
      <c r="AJ214" s="660">
        <f>SUM(AJ208:AJ213)</f>
        <v/>
      </c>
      <c r="AK214" s="660">
        <f>SUM(AK208:AK213)</f>
        <v/>
      </c>
      <c r="AL214" s="660">
        <f>SUM(AL208:AL213)</f>
        <v/>
      </c>
      <c r="AM214" s="660">
        <f>SUM(AM208:AM213)</f>
        <v/>
      </c>
      <c r="AN214" s="660">
        <f>SUM(AN208:AN213)</f>
        <v/>
      </c>
      <c r="AO214" s="660">
        <f>SUM(AO208:AO213)</f>
        <v/>
      </c>
      <c r="AP214" s="660">
        <f>SUM(AP208:AP213)</f>
        <v/>
      </c>
      <c r="AQ214" s="660">
        <f>SUM(AQ208:AQ213)</f>
        <v/>
      </c>
      <c r="AR214" s="660">
        <f>SUM(AR208:AR213)</f>
        <v/>
      </c>
      <c r="AS214" s="660">
        <f>SUM(AS208:AS213)</f>
        <v/>
      </c>
      <c r="AT214" s="660">
        <f>SUM(AT208:AT213)</f>
        <v/>
      </c>
      <c r="AU214" s="660">
        <f>SUM(AU208:AU213)</f>
        <v/>
      </c>
      <c r="AV214" s="660">
        <f>SUM(AV208:AV213)</f>
        <v/>
      </c>
      <c r="AW214" s="660">
        <f>SUM(AW208:AW213)</f>
        <v/>
      </c>
      <c r="AX214" s="660">
        <f>SUM(AX208:AX213)</f>
        <v/>
      </c>
      <c r="AY214" s="660">
        <f>SUM(AY208:AY213)</f>
        <v/>
      </c>
      <c r="AZ214" s="660">
        <f>SUM(AZ208:AZ213)</f>
        <v/>
      </c>
      <c r="BA214" s="660">
        <f>SUM(BA208:BA213)</f>
        <v/>
      </c>
      <c r="BB214" s="660">
        <f>SUM(BB208:BB213)</f>
        <v/>
      </c>
      <c r="BC214" s="660">
        <f>SUM(BC208:BC213)</f>
        <v/>
      </c>
      <c r="BD214" s="660">
        <f>SUM(BD208:BD213)</f>
        <v/>
      </c>
      <c r="BE214" s="660">
        <f>SUM(BE208:BE213)</f>
        <v/>
      </c>
      <c r="BF214" s="660">
        <f>SUM(BF208:BF213)</f>
        <v/>
      </c>
      <c r="BG214" s="660">
        <f>SUM(BG208:BG213)</f>
        <v/>
      </c>
      <c r="BH214" s="660">
        <f>SUM(BH208:BH213)</f>
        <v/>
      </c>
      <c r="BI214" s="660">
        <f>SUM(BI208:BI213)</f>
        <v/>
      </c>
      <c r="BJ214" s="660">
        <f>SUM(BJ208:BJ213)</f>
        <v/>
      </c>
      <c r="BK214" s="660">
        <f>SUM(BK208:BK213)</f>
        <v/>
      </c>
      <c r="BL214" s="660">
        <f>SUM(BL208:BL213)</f>
        <v/>
      </c>
      <c r="BM214" s="660">
        <f>SUM(BM208:BM213)</f>
        <v/>
      </c>
      <c r="BN214" s="660">
        <f>SUM(BN208:BN213)</f>
        <v/>
      </c>
      <c r="BO214" s="660">
        <f>SUM(BO208:BO213)</f>
        <v/>
      </c>
      <c r="BP214" s="660">
        <f>SUM(BP208:BP213)</f>
        <v/>
      </c>
      <c r="BQ214" s="660">
        <f>SUM(BQ208:BQ213)</f>
        <v/>
      </c>
      <c r="BR214" s="660">
        <f>SUM(BR208:BR213)</f>
        <v/>
      </c>
      <c r="BS214" s="660">
        <f>SUM(BS208:BS213)</f>
        <v/>
      </c>
      <c r="BT214" s="660">
        <f>SUM(BT208:BT213)</f>
        <v/>
      </c>
      <c r="BU214" s="660">
        <f>SUM(BU208:BU213)</f>
        <v/>
      </c>
      <c r="BV214" s="660">
        <f>SUM(BV208:BV213)</f>
        <v/>
      </c>
      <c r="BW214" s="660">
        <f>SUM(BW208:BW213)</f>
        <v/>
      </c>
      <c r="BX214" s="660">
        <f>SUM(BX208:BX213)</f>
        <v/>
      </c>
      <c r="BY214" s="660">
        <f>SUM(BY208:BY213)</f>
        <v/>
      </c>
      <c r="BZ214" s="660">
        <f>SUM(BZ208:BZ213)</f>
        <v/>
      </c>
      <c r="CA214" s="660">
        <f>SUM(CA208:CA213)</f>
        <v/>
      </c>
      <c r="CB214" s="660">
        <f>SUM(CB208:CB213)</f>
        <v/>
      </c>
      <c r="CC214" s="660">
        <f>SUM(CC208:CC213)</f>
        <v/>
      </c>
      <c r="CD214" s="660">
        <f>SUM(CD208:CD213)</f>
        <v/>
      </c>
      <c r="CE214" s="660">
        <f>SUM(CE208:CE213)</f>
        <v/>
      </c>
      <c r="CF214" s="660">
        <f>SUM(CF208:CF213)</f>
        <v/>
      </c>
      <c r="CG214" s="660">
        <f>SUM(CG208:CG213)</f>
        <v/>
      </c>
      <c r="CH214" s="660">
        <f>SUM(CH208:CH213)</f>
        <v/>
      </c>
      <c r="CI214" s="660">
        <f>SUM(CI208:CI213)</f>
        <v/>
      </c>
      <c r="CJ214" s="660">
        <f>SUM(CJ208:CJ213)</f>
        <v/>
      </c>
      <c r="CK214" s="660">
        <f>SUM(CK208:CK213)</f>
        <v/>
      </c>
      <c r="CL214" s="660">
        <f>SUM(CL208:CL213)</f>
        <v/>
      </c>
      <c r="CM214" s="660">
        <f>SUM(CM208:CM213)</f>
        <v/>
      </c>
      <c r="CN214" s="660">
        <f>SUM(CN208:CN213)</f>
        <v/>
      </c>
      <c r="CO214" s="660">
        <f>SUM(CO208:CO213)</f>
        <v/>
      </c>
      <c r="CP214" s="660">
        <f>SUM(CP208:CP213)</f>
        <v/>
      </c>
      <c r="CQ214" s="660">
        <f>SUM(CQ208:CQ213)</f>
        <v/>
      </c>
      <c r="CR214" s="660">
        <f>SUM(CR208:CR213)</f>
        <v/>
      </c>
      <c r="CS214" s="660">
        <f>SUM(CS208:CS213)</f>
        <v/>
      </c>
      <c r="CT214" s="660">
        <f>SUM(CT208:CT213)</f>
        <v/>
      </c>
      <c r="CU214" s="660">
        <f>SUM(CU208:CU213)</f>
        <v/>
      </c>
      <c r="CV214" s="660">
        <f>SUM(CV208:CV213)</f>
        <v/>
      </c>
      <c r="CW214" s="660">
        <f>SUM(CW208:CW213)</f>
        <v/>
      </c>
      <c r="CX214" s="660">
        <f>SUM(CX208:CX213)</f>
        <v/>
      </c>
      <c r="CY214" s="660">
        <f>SUM(CY208:CY213)</f>
        <v/>
      </c>
      <c r="CZ214" s="660">
        <f>SUM(CZ208:CZ213)</f>
        <v/>
      </c>
      <c r="DA214" s="660">
        <f>SUM(DA208:DA213)</f>
        <v/>
      </c>
      <c r="DB214" s="660">
        <f>SUM(DB208:DB213)</f>
        <v/>
      </c>
      <c r="DC214" s="660">
        <f>SUM(DC208:DC213)</f>
        <v/>
      </c>
      <c r="DD214" s="660">
        <f>SUM(DD208:DD213)</f>
        <v/>
      </c>
      <c r="DE214" s="660">
        <f>SUM(DE208:DE213)</f>
        <v/>
      </c>
      <c r="DF214" s="660">
        <f>SUM(DF208:DF213)</f>
        <v/>
      </c>
      <c r="DG214" s="660">
        <f>SUM(DG208:DG213)</f>
        <v/>
      </c>
      <c r="DH214" s="660">
        <f>SUM(DH208:DH213)</f>
        <v/>
      </c>
      <c r="DI214" s="660">
        <f>SUM(DI208:DI213)</f>
        <v/>
      </c>
      <c r="DJ214" s="660">
        <f>SUM(DJ208:DJ213)</f>
        <v/>
      </c>
      <c r="DK214" s="660">
        <f>SUM(DK208:DK213)</f>
        <v/>
      </c>
      <c r="DL214" s="660">
        <f>SUM(DL208:DL213)</f>
        <v/>
      </c>
      <c r="DM214" s="660">
        <f>SUM(DM208:DM213)</f>
        <v/>
      </c>
      <c r="DN214" s="660">
        <f>SUM(DN208:DN213)</f>
        <v/>
      </c>
      <c r="DO214" s="660">
        <f>SUM(DO208:DO213)</f>
        <v/>
      </c>
      <c r="DP214" s="660">
        <f>SUM(DP208:DP213)</f>
        <v/>
      </c>
      <c r="DQ214" s="660">
        <f>SUM(DQ208:DQ213)</f>
        <v/>
      </c>
      <c r="DR214" s="660">
        <f>SUM(DR208:DR213)</f>
        <v/>
      </c>
      <c r="DS214" s="660">
        <f>SUM(DS208:DS213)</f>
        <v/>
      </c>
      <c r="DT214" s="660">
        <f>SUM(DT208:DT213)</f>
        <v/>
      </c>
      <c r="DU214" s="660">
        <f>SUM(DU208:DU213)</f>
        <v/>
      </c>
      <c r="DV214" s="660">
        <f>SUM(DV208:DV213)</f>
        <v/>
      </c>
      <c r="DW214" s="660">
        <f>SUM(DW208:DW213)</f>
        <v/>
      </c>
      <c r="DX214" s="660">
        <f>SUM(DX208:DX213)</f>
        <v/>
      </c>
      <c r="DY214" s="660">
        <f>SUM(DY208:DY213)</f>
        <v/>
      </c>
      <c r="DZ214" s="660">
        <f>SUM(DZ208:DZ213)</f>
        <v/>
      </c>
      <c r="EA214" s="660">
        <f>SUM(EA208:EA213)</f>
        <v/>
      </c>
      <c r="EB214" s="660">
        <f>SUM(EB208:EB213)</f>
        <v/>
      </c>
      <c r="EC214" s="660">
        <f>SUM(EC208:EC213)</f>
        <v/>
      </c>
      <c r="ED214" s="660">
        <f>SUM(ED208:ED213)</f>
        <v/>
      </c>
      <c r="EE214" s="660">
        <f>SUM(EE208:EE213)</f>
        <v/>
      </c>
      <c r="EF214" s="660">
        <f>SUM(EF208:EF213)</f>
        <v/>
      </c>
      <c r="EG214" s="660">
        <f>SUM(EG208:EG213)</f>
        <v/>
      </c>
      <c r="EH214" s="660">
        <f>SUM(EH208:EH213)</f>
        <v/>
      </c>
      <c r="EI214" s="660">
        <f>SUM(EI208:EI213)</f>
        <v/>
      </c>
      <c r="EJ214" s="660">
        <f>SUM(EJ208:EJ213)</f>
        <v/>
      </c>
      <c r="EK214" s="660">
        <f>SUM(EK208:EK213)</f>
        <v/>
      </c>
      <c r="EL214" s="660">
        <f>SUM(EL208:EL213)</f>
        <v/>
      </c>
      <c r="EM214" s="660">
        <f>SUM(EM208:EM213)</f>
        <v/>
      </c>
      <c r="EN214" s="660">
        <f>SUM(EN208:EN213)</f>
        <v/>
      </c>
      <c r="EO214" s="660">
        <f>SUM(EO208:EO213)</f>
        <v/>
      </c>
      <c r="EP214" s="660">
        <f>SUM(EP208:EP213)</f>
        <v/>
      </c>
      <c r="EQ214" s="660">
        <f>SUM(EQ208:EQ213)</f>
        <v/>
      </c>
      <c r="ER214" s="660">
        <f>SUM(ER208:ER213)</f>
        <v/>
      </c>
      <c r="ES214" s="660">
        <f>SUM(ES208:ES213)</f>
        <v/>
      </c>
      <c r="ET214" s="660">
        <f>SUM(ET208:ET213)</f>
        <v/>
      </c>
      <c r="EU214" s="660">
        <f>SUM(EU208:EU213)</f>
        <v/>
      </c>
      <c r="EV214" s="660">
        <f>SUM(EV208:EV213)</f>
        <v/>
      </c>
      <c r="EW214" s="660">
        <f>SUM(EW208:EW213)</f>
        <v/>
      </c>
      <c r="EX214" s="660">
        <f>SUM(EX208:EX213)</f>
        <v/>
      </c>
      <c r="EY214" s="660">
        <f>SUM(EY208:EY213)</f>
        <v/>
      </c>
      <c r="EZ214" s="660">
        <f>SUM(EZ208:EZ213)</f>
        <v/>
      </c>
      <c r="FA214" s="660">
        <f>SUM(FA208:FA213)</f>
        <v/>
      </c>
      <c r="FB214" s="660">
        <f>SUM(FB208:FB213)</f>
        <v/>
      </c>
      <c r="FC214" s="660">
        <f>SUM(FC208:FC213)</f>
        <v/>
      </c>
      <c r="FD214" s="660">
        <f>SUM(FD208:FD213)</f>
        <v/>
      </c>
      <c r="FE214" s="660">
        <f>SUM(FE208:FE213)</f>
        <v/>
      </c>
      <c r="FF214" s="660">
        <f>SUM(FF208:FF213)</f>
        <v/>
      </c>
      <c r="FG214" s="660">
        <f>SUM(FG208:FG213)</f>
        <v/>
      </c>
      <c r="FH214" s="660">
        <f>SUM(FH208:FH213)</f>
        <v/>
      </c>
      <c r="FI214" s="660">
        <f>SUM(FI208:FI213)</f>
        <v/>
      </c>
      <c r="FJ214" s="660">
        <f>SUM(FJ208:FJ213)</f>
        <v/>
      </c>
      <c r="FK214" s="660">
        <f>SUM(FK208:FK213)</f>
        <v/>
      </c>
      <c r="FL214" s="660">
        <f>SUM(FL208:FL213)</f>
        <v/>
      </c>
      <c r="FM214" s="660">
        <f>SUM(FM208:FM213)</f>
        <v/>
      </c>
      <c r="FN214" s="660">
        <f>SUM(FN208:FN213)</f>
        <v/>
      </c>
      <c r="FO214" s="660">
        <f>SUM(FO208:FO213)</f>
        <v/>
      </c>
      <c r="FP214" s="660">
        <f>SUM(FP208:FP213)</f>
        <v/>
      </c>
      <c r="FQ214" s="660">
        <f>SUM(FQ208:FQ213)</f>
        <v/>
      </c>
      <c r="FR214" s="660">
        <f>SUM(FR208:FR213)</f>
        <v/>
      </c>
      <c r="FS214" s="660">
        <f>SUM(FS208:FS213)</f>
        <v/>
      </c>
      <c r="FT214" s="660">
        <f>SUM(FT208:FT213)</f>
        <v/>
      </c>
      <c r="FU214" s="660">
        <f>SUM(FU208:FU213)</f>
        <v/>
      </c>
      <c r="FV214" s="660">
        <f>SUM(FV208:FV213)</f>
        <v/>
      </c>
      <c r="FW214" s="660">
        <f>SUM(FW208:FW213)</f>
        <v/>
      </c>
      <c r="FX214" s="660">
        <f>SUM(FX208:FX213)</f>
        <v/>
      </c>
      <c r="FY214" s="660">
        <f>SUM(FY208:FY213)</f>
        <v/>
      </c>
      <c r="FZ214" s="660">
        <f>SUM(FZ208:FZ213)</f>
        <v/>
      </c>
      <c r="GA214" s="660">
        <f>SUM(GA208:GA213)</f>
        <v/>
      </c>
      <c r="GB214" s="660">
        <f>SUM(GB208:GB213)</f>
        <v/>
      </c>
      <c r="GC214" s="660">
        <f>SUM(GC208:GC213)</f>
        <v/>
      </c>
      <c r="GD214" s="660">
        <f>SUM(GD208:GD213)</f>
        <v/>
      </c>
      <c r="GE214" s="660">
        <f>SUM(GE208:GE213)</f>
        <v/>
      </c>
      <c r="GF214" s="660">
        <f>SUM(GF208:GF213)</f>
        <v/>
      </c>
      <c r="GG214" s="660">
        <f>SUM(GG208:GG213)</f>
        <v/>
      </c>
      <c r="GH214" s="660">
        <f>SUM(GH208:GH213)</f>
        <v/>
      </c>
      <c r="GI214" s="660">
        <f>SUM(GI208:GI213)</f>
        <v/>
      </c>
      <c r="GJ214" s="660">
        <f>SUM(GJ208:GJ213)</f>
        <v/>
      </c>
      <c r="GK214" s="660">
        <f>SUM(GK208:GK213)</f>
        <v/>
      </c>
      <c r="GL214" s="660">
        <f>SUM(GL208:GL213)</f>
        <v/>
      </c>
      <c r="GM214" s="660">
        <f>SUM(GM208:GM213)</f>
        <v/>
      </c>
      <c r="GN214" s="660">
        <f>SUM(GN208:GN213)</f>
        <v/>
      </c>
      <c r="GO214" s="660">
        <f>SUM(GO208:GO213)</f>
        <v/>
      </c>
      <c r="GP214" s="660">
        <f>SUM(GP208:GP213)</f>
        <v/>
      </c>
      <c r="GQ214" s="660">
        <f>SUM(GQ208:GQ213)</f>
        <v/>
      </c>
      <c r="GR214" s="660">
        <f>SUM(GR208:GR213)</f>
        <v/>
      </c>
      <c r="GS214" s="660">
        <f>SUM(GS208:GS213)</f>
        <v/>
      </c>
      <c r="GT214" s="660">
        <f>SUM(GT208:GT213)</f>
        <v/>
      </c>
      <c r="GU214" s="660">
        <f>SUM(GU208:GU213)</f>
        <v/>
      </c>
      <c r="GV214" s="660">
        <f>SUM(GV208:GV213)</f>
        <v/>
      </c>
      <c r="GW214" s="660">
        <f>SUM(GW208:GW213)</f>
        <v/>
      </c>
      <c r="GX214" s="660">
        <f>SUM(GX208:GX213)</f>
        <v/>
      </c>
      <c r="GY214" s="660">
        <f>SUM(GY208:GY213)</f>
        <v/>
      </c>
      <c r="GZ214" s="660">
        <f>SUM(GZ208:GZ213)</f>
        <v/>
      </c>
      <c r="HA214" s="660">
        <f>SUM(HA208:HA213)</f>
        <v/>
      </c>
      <c r="HB214" s="660">
        <f>SUM(HB208:HB213)</f>
        <v/>
      </c>
      <c r="HC214" s="660">
        <f>SUM(HC208:HC213)</f>
        <v/>
      </c>
      <c r="HD214" s="660">
        <f>SUM(HD208:HD213)</f>
        <v/>
      </c>
      <c r="HE214" s="660">
        <f>SUM(HE208:HE213)</f>
        <v/>
      </c>
      <c r="HF214" s="660">
        <f>SUM(HF208:HF213)</f>
        <v/>
      </c>
      <c r="HG214" s="660">
        <f>SUM(HG208:HG213)</f>
        <v/>
      </c>
      <c r="HH214" s="660">
        <f>SUM(HH208:HH213)</f>
        <v/>
      </c>
      <c r="HI214" s="660">
        <f>SUM(HI208:HI213)</f>
        <v/>
      </c>
      <c r="HJ214" s="660">
        <f>SUM(HJ208:HJ213)</f>
        <v/>
      </c>
      <c r="HK214" s="660">
        <f>SUM(HK208:HK213)</f>
        <v/>
      </c>
      <c r="HL214" s="660">
        <f>SUM(HL208:HL213)</f>
        <v/>
      </c>
      <c r="HM214" s="660">
        <f>SUM(HM208:HM213)</f>
        <v/>
      </c>
      <c r="HN214" s="660">
        <f>SUM(HN208:HN213)</f>
        <v/>
      </c>
      <c r="HO214" s="660">
        <f>SUM(HO208:HO213)</f>
        <v/>
      </c>
      <c r="HP214" s="660">
        <f>SUM(HP208:HP213)</f>
        <v/>
      </c>
      <c r="HQ214" s="660">
        <f>SUM(HQ208:HQ213)</f>
        <v/>
      </c>
      <c r="HR214" s="660">
        <f>SUM(HR208:HR213)</f>
        <v/>
      </c>
      <c r="HS214" s="660">
        <f>SUM(HS208:HS213)</f>
        <v/>
      </c>
      <c r="HT214" s="660">
        <f>SUM(HT208:HT213)</f>
        <v/>
      </c>
      <c r="HU214" s="660">
        <f>SUM(HU208:HU213)</f>
        <v/>
      </c>
      <c r="HV214" s="660">
        <f>SUM(HV208:HV213)</f>
        <v/>
      </c>
      <c r="HW214" s="660">
        <f>SUM(HW208:HW213)</f>
        <v/>
      </c>
      <c r="HX214" s="660">
        <f>SUM(HX208:HX213)</f>
        <v/>
      </c>
      <c r="HY214" s="660">
        <f>SUM(HY208:HY213)</f>
        <v/>
      </c>
      <c r="HZ214" s="660">
        <f>SUM(HZ208:HZ213)</f>
        <v/>
      </c>
      <c r="IA214" s="660">
        <f>SUM(IA208:IA213)</f>
        <v/>
      </c>
      <c r="IB214" s="660">
        <f>SUM(IB208:IB213)</f>
        <v/>
      </c>
      <c r="IC214" s="660">
        <f>SUM(IC208:IC213)</f>
        <v/>
      </c>
      <c r="ID214" s="660">
        <f>SUM(ID208:ID213)</f>
        <v/>
      </c>
      <c r="IE214" s="660">
        <f>SUM(IE208:IE213)</f>
        <v/>
      </c>
      <c r="IF214" s="660">
        <f>SUM(IF208:IF213)</f>
        <v/>
      </c>
      <c r="IG214" s="660">
        <f>SUM(IG208:IG213)</f>
        <v/>
      </c>
      <c r="IH214" s="660">
        <f>SUM(IH208:IH213)</f>
        <v/>
      </c>
      <c r="II214" s="660">
        <f>SUM(II208:II213)</f>
        <v/>
      </c>
      <c r="IJ214" s="660">
        <f>SUM(IJ208:IJ213)</f>
        <v/>
      </c>
      <c r="IK214" s="660">
        <f>SUM(IK208:IK213)</f>
        <v/>
      </c>
      <c r="IL214" s="660">
        <f>SUM(IL208:IL213)</f>
        <v/>
      </c>
      <c r="IM214" s="660">
        <f>SUM(IM208:IM213)</f>
        <v/>
      </c>
      <c r="IN214" s="660">
        <f>SUM(IN208:IN213)</f>
        <v/>
      </c>
      <c r="IO214" s="660">
        <f>SUM(IO208:IO213)</f>
        <v/>
      </c>
      <c r="IP214" s="660">
        <f>SUM(IP208:IP213)</f>
        <v/>
      </c>
      <c r="IQ214" s="660">
        <f>SUM(IQ208:IQ213)</f>
        <v/>
      </c>
      <c r="IR214" s="660">
        <f>SUM(IR208:IR213)</f>
        <v/>
      </c>
      <c r="IS214" s="660">
        <f>SUM(IS208:IS213)</f>
        <v/>
      </c>
      <c r="IT214" s="660">
        <f>SUM(IT208:IT213)</f>
        <v/>
      </c>
      <c r="IU214" s="660">
        <f>SUM(IU208:IU213)</f>
        <v/>
      </c>
      <c r="IV214" s="660">
        <f>SUM(IV208:IV213)</f>
        <v/>
      </c>
      <c r="IW214" s="660">
        <f>SUM(IW208:IW213)</f>
        <v/>
      </c>
      <c r="IX214" s="660">
        <f>SUM(IX208:IX213)</f>
        <v/>
      </c>
      <c r="IY214" s="660">
        <f>SUM(IY208:IY213)</f>
        <v/>
      </c>
      <c r="IZ214" s="660">
        <f>SUM(IZ208:IZ213)</f>
        <v/>
      </c>
      <c r="JA214" s="660">
        <f>SUM(JA208:JA213)</f>
        <v/>
      </c>
      <c r="JB214" s="660">
        <f>SUM(JB208:JB213)</f>
        <v/>
      </c>
      <c r="JC214" s="660">
        <f>SUM(JC208:JC213)</f>
        <v/>
      </c>
      <c r="JD214" s="660">
        <f>SUM(JD208:JD213)</f>
        <v/>
      </c>
      <c r="JE214" s="660">
        <f>SUM(JE208:JE213)</f>
        <v/>
      </c>
      <c r="JF214" s="660">
        <f>SUM(JF208:JF213)</f>
        <v/>
      </c>
      <c r="JG214" s="660">
        <f>SUM(JG208:JG213)</f>
        <v/>
      </c>
      <c r="JH214" s="660">
        <f>SUM(JH208:JH213)</f>
        <v/>
      </c>
      <c r="JI214" s="660">
        <f>SUM(JI208:JI213)</f>
        <v/>
      </c>
      <c r="JJ214" s="660">
        <f>SUM(JJ208:JJ213)</f>
        <v/>
      </c>
      <c r="JK214" s="660">
        <f>SUM(JK208:JK213)</f>
        <v/>
      </c>
      <c r="JL214" s="660">
        <f>SUM(JL208:JL213)</f>
        <v/>
      </c>
      <c r="JM214" s="660">
        <f>SUM(JM208:JM213)</f>
        <v/>
      </c>
      <c r="JN214" s="660">
        <f>SUM(JN208:JN213)</f>
        <v/>
      </c>
      <c r="JO214" s="660">
        <f>SUM(JO208:JO213)</f>
        <v/>
      </c>
      <c r="JP214" s="660">
        <f>SUM(JP208:JP213)</f>
        <v/>
      </c>
      <c r="JQ214" s="660">
        <f>SUM(JQ208:JQ213)</f>
        <v/>
      </c>
      <c r="JR214" s="660">
        <f>SUM(JR208:JR213)</f>
        <v/>
      </c>
      <c r="JS214" s="660">
        <f>SUM(JS208:JS213)</f>
        <v/>
      </c>
      <c r="JT214" s="660">
        <f>SUM(JT208:JT213)</f>
        <v/>
      </c>
      <c r="JU214" s="660">
        <f>SUM(JU208:JU213)</f>
        <v/>
      </c>
      <c r="JV214" s="660">
        <f>SUM(JV208:JV213)</f>
        <v/>
      </c>
      <c r="JW214" s="660">
        <f>SUM(JW208:JW213)</f>
        <v/>
      </c>
      <c r="JX214" s="660">
        <f>SUM(JX208:JX213)</f>
        <v/>
      </c>
      <c r="JY214" s="660">
        <f>SUM(JY208:JY213)</f>
        <v/>
      </c>
      <c r="JZ214" s="660">
        <f>SUM(JZ208:JZ213)</f>
        <v/>
      </c>
      <c r="KA214" s="660">
        <f>SUM(KA208:KA213)</f>
        <v/>
      </c>
      <c r="KB214" s="660">
        <f>SUM(KB208:KB213)</f>
        <v/>
      </c>
      <c r="KC214" s="660">
        <f>SUM(KC208:KC213)</f>
        <v/>
      </c>
      <c r="KD214" s="660">
        <f>SUM(KD208:KD213)</f>
        <v/>
      </c>
      <c r="KE214" s="660">
        <f>SUM(KE208:KE213)</f>
        <v/>
      </c>
      <c r="KF214" s="660">
        <f>SUM(KF208:KF213)</f>
        <v/>
      </c>
      <c r="KG214" s="660">
        <f>SUM(KG208:KG213)</f>
        <v/>
      </c>
      <c r="KH214" s="660">
        <f>SUM(KH208:KH213)</f>
        <v/>
      </c>
      <c r="KI214" s="660">
        <f>SUM(KI208:KI213)</f>
        <v/>
      </c>
      <c r="KJ214" s="660">
        <f>SUM(KJ208:KJ213)</f>
        <v/>
      </c>
      <c r="KK214" s="660">
        <f>SUM(KK208:KK213)</f>
        <v/>
      </c>
      <c r="KL214" s="660">
        <f>SUM(KL208:KL213)</f>
        <v/>
      </c>
      <c r="KM214" s="660">
        <f>SUM(KM208:KM213)</f>
        <v/>
      </c>
      <c r="KN214" s="660">
        <f>SUM(KN208:KN213)</f>
        <v/>
      </c>
      <c r="KO214" s="660">
        <f>SUM(KO208:KO213)</f>
        <v/>
      </c>
      <c r="KP214" s="660">
        <f>SUM(KP208:KP213)</f>
        <v/>
      </c>
      <c r="KQ214" s="660">
        <f>SUM(KQ208:KQ213)</f>
        <v/>
      </c>
      <c r="KR214" s="660">
        <f>SUM(KR208:KR213)</f>
        <v/>
      </c>
      <c r="KS214" s="660">
        <f>SUM(KS208:KS213)</f>
        <v/>
      </c>
      <c r="KT214" s="660">
        <f>SUM(KT208:KT213)</f>
        <v/>
      </c>
      <c r="KU214" s="660">
        <f>SUM(KU208:KU213)</f>
        <v/>
      </c>
      <c r="KV214" s="660">
        <f>SUM(KV208:KV213)</f>
        <v/>
      </c>
      <c r="KW214" s="660">
        <f>SUM(KW208:KW213)</f>
        <v/>
      </c>
      <c r="KX214" s="660">
        <f>SUM(KX208:KX213)</f>
        <v/>
      </c>
      <c r="KY214" s="660">
        <f>SUM(KY208:KY213)</f>
        <v/>
      </c>
      <c r="KZ214" s="660">
        <f>SUM(KZ208:KZ213)</f>
        <v/>
      </c>
      <c r="LA214" s="660">
        <f>SUM(LA208:LA213)</f>
        <v/>
      </c>
      <c r="LB214" s="660">
        <f>SUM(LB208:LB213)</f>
        <v/>
      </c>
      <c r="LC214" s="660">
        <f>SUM(LC208:LC213)</f>
        <v/>
      </c>
      <c r="LD214" s="660">
        <f>SUM(LD208:LD213)</f>
        <v/>
      </c>
      <c r="LE214" s="660">
        <f>SUM(LE208:LE213)</f>
        <v/>
      </c>
      <c r="LF214" s="660">
        <f>SUM(LF208:LF213)</f>
        <v/>
      </c>
      <c r="LG214" s="660">
        <f>SUM(LG208:LG213)</f>
        <v/>
      </c>
      <c r="LH214" s="660">
        <f>SUM(LH208:LH213)</f>
        <v/>
      </c>
      <c r="LI214" s="660">
        <f>SUM(LI208:LI213)</f>
        <v/>
      </c>
      <c r="LJ214" s="660">
        <f>SUM(LJ208:LJ213)</f>
        <v/>
      </c>
      <c r="LK214" s="660">
        <f>SUM(LK208:LK213)</f>
        <v/>
      </c>
      <c r="LL214" s="660">
        <f>SUM(LL208:LL213)</f>
        <v/>
      </c>
      <c r="LM214" s="660">
        <f>SUM(LM208:LM213)</f>
        <v/>
      </c>
      <c r="LN214" s="660">
        <f>SUM(LN208:LN213)</f>
        <v/>
      </c>
      <c r="LO214" s="660">
        <f>SUM(LO208:LO213)</f>
        <v/>
      </c>
      <c r="LP214" s="660">
        <f>SUM(LP208:LP213)</f>
        <v/>
      </c>
      <c r="LQ214" s="660">
        <f>SUM(LQ208:LQ213)</f>
        <v/>
      </c>
      <c r="LR214" s="660">
        <f>SUM(LR208:LR213)</f>
        <v/>
      </c>
      <c r="LS214" s="660">
        <f>SUM(LS208:LS213)</f>
        <v/>
      </c>
      <c r="LT214" s="660">
        <f>SUM(LT208:LT213)</f>
        <v/>
      </c>
      <c r="LU214" s="660">
        <f>SUM(LU208:LU213)</f>
        <v/>
      </c>
      <c r="LV214" s="660">
        <f>SUM(LV208:LV213)</f>
        <v/>
      </c>
      <c r="LW214" s="660">
        <f>SUM(LW208:LW213)</f>
        <v/>
      </c>
      <c r="LX214" s="660">
        <f>SUM(LX208:LX213)</f>
        <v/>
      </c>
      <c r="LY214" s="660">
        <f>SUM(LY208:LY213)</f>
        <v/>
      </c>
      <c r="LZ214" s="660">
        <f>SUM(LZ208:LZ213)</f>
        <v/>
      </c>
      <c r="MA214" s="660">
        <f>SUM(MA208:MA213)</f>
        <v/>
      </c>
      <c r="MB214" s="660">
        <f>SUM(MB208:MB213)</f>
        <v/>
      </c>
      <c r="MC214" s="660">
        <f>SUM(MC208:MC213)</f>
        <v/>
      </c>
      <c r="MD214" s="660">
        <f>SUM(MD208:MD213)</f>
        <v/>
      </c>
      <c r="ME214" s="660">
        <f>SUM(ME208:ME213)</f>
        <v/>
      </c>
      <c r="MF214" s="660">
        <f>SUM(MF208:MF213)</f>
        <v/>
      </c>
      <c r="MG214" s="660">
        <f>SUM(MG208:MG213)</f>
        <v/>
      </c>
      <c r="MH214" s="660">
        <f>SUM(MH208:MH213)</f>
        <v/>
      </c>
      <c r="MI214" s="660">
        <f>SUM(MI208:MI213)</f>
        <v/>
      </c>
      <c r="MJ214" s="660">
        <f>SUM(MJ208:MJ213)</f>
        <v/>
      </c>
      <c r="MK214" s="660">
        <f>SUM(MK208:MK213)</f>
        <v/>
      </c>
      <c r="ML214" s="660">
        <f>SUM(ML208:ML213)</f>
        <v/>
      </c>
      <c r="MM214" s="660">
        <f>SUM(MM208:MM213)</f>
        <v/>
      </c>
      <c r="MN214" s="660">
        <f>SUM(MN208:MN213)</f>
        <v/>
      </c>
      <c r="MO214" s="660">
        <f>SUM(MO208:MO213)</f>
        <v/>
      </c>
      <c r="MP214" s="660">
        <f>SUM(MP208:MP213)</f>
        <v/>
      </c>
      <c r="MQ214" s="660">
        <f>SUM(MQ208:MQ213)</f>
        <v/>
      </c>
      <c r="MR214" s="660">
        <f>SUM(MR208:MR213)</f>
        <v/>
      </c>
      <c r="MS214" s="660">
        <f>SUM(MS208:MS213)</f>
        <v/>
      </c>
      <c r="MT214" s="660">
        <f>SUM(MT208:MT213)</f>
        <v/>
      </c>
      <c r="MU214" s="660">
        <f>SUM(MU208:MU213)</f>
        <v/>
      </c>
      <c r="MV214" s="660">
        <f>SUM(MV208:MV213)</f>
        <v/>
      </c>
      <c r="MW214" s="660">
        <f>SUM(MW208:MW213)</f>
        <v/>
      </c>
      <c r="MX214" s="660">
        <f>SUM(MX208:MX213)</f>
        <v/>
      </c>
      <c r="MY214" s="660">
        <f>SUM(MY208:MY213)</f>
        <v/>
      </c>
      <c r="MZ214" s="660">
        <f>SUM(MZ208:MZ213)</f>
        <v/>
      </c>
      <c r="NA214" s="660">
        <f>SUM(NA208:NA213)</f>
        <v/>
      </c>
      <c r="NB214" s="660">
        <f>SUM(NB208:NB213)</f>
        <v/>
      </c>
      <c r="NC214" s="660">
        <f>SUM(NC208:NC213)</f>
        <v/>
      </c>
      <c r="ND214" s="660">
        <f>SUM(ND208:ND213)</f>
        <v/>
      </c>
      <c r="NE214" s="660">
        <f>SUM(NE208:NE213)</f>
        <v/>
      </c>
      <c r="NF214" s="660">
        <f>SUM(NF208:NF213)</f>
        <v/>
      </c>
      <c r="NG214" s="660">
        <f>SUM(NG208:NG213)</f>
        <v/>
      </c>
      <c r="NH214" s="660">
        <f>SUM(NH208:NH213)</f>
        <v/>
      </c>
      <c r="NI214" s="660">
        <f>SUM(NI208:NI213)</f>
        <v/>
      </c>
      <c r="NJ214" s="660">
        <f>SUM(NJ208:NJ213)</f>
        <v/>
      </c>
      <c r="NK214" s="660">
        <f>SUM(NK208:NK213)</f>
        <v/>
      </c>
      <c r="NL214" s="660">
        <f>SUM(NL208:NL213)</f>
        <v/>
      </c>
      <c r="NM214" s="660">
        <f>SUM(NM208:NM213)</f>
        <v/>
      </c>
      <c r="NN214" s="660">
        <f>SUM(NN208:NN213)</f>
        <v/>
      </c>
      <c r="NO214" s="660">
        <f>SUM(NO208:NO213)</f>
        <v/>
      </c>
      <c r="NP214" s="660">
        <f>SUM(NP208:NP213)</f>
        <v/>
      </c>
      <c r="NQ214" s="660">
        <f>SUM(NQ208:NQ213)</f>
        <v/>
      </c>
      <c r="NR214" s="660">
        <f>SUM(NR208:NR213)</f>
        <v/>
      </c>
      <c r="NS214" s="660">
        <f>SUM(NS208:NS213)</f>
        <v/>
      </c>
      <c r="NT214" s="660">
        <f>SUM(NT208:NT213)</f>
        <v/>
      </c>
      <c r="NU214" s="660">
        <f>SUM(NU208:NU213)</f>
        <v/>
      </c>
      <c r="NV214" s="660">
        <f>SUM(NV208:NV213)</f>
        <v/>
      </c>
      <c r="NW214" s="660">
        <f>SUM(NW208:NW213)</f>
        <v/>
      </c>
      <c r="NX214" s="660">
        <f>SUM(NX208:NX213)</f>
        <v/>
      </c>
      <c r="NY214" s="660">
        <f>SUM(NY208:NY213)</f>
        <v/>
      </c>
      <c r="NZ214" s="660">
        <f>SUM(NZ208:NZ213)</f>
        <v/>
      </c>
      <c r="OA214" s="660">
        <f>SUM(OA208:OA213)</f>
        <v/>
      </c>
      <c r="OB214" s="660">
        <f>SUM(OB208:OB213)</f>
        <v/>
      </c>
      <c r="OC214" s="660">
        <f>SUM(OC208:OC213)</f>
        <v/>
      </c>
      <c r="OD214" s="660">
        <f>SUM(OD208:OD213)</f>
        <v/>
      </c>
      <c r="OE214" s="660">
        <f>SUM(OE208:OE213)</f>
        <v/>
      </c>
      <c r="OF214" s="660">
        <f>SUM(OF208:OF213)</f>
        <v/>
      </c>
      <c r="OG214" s="660">
        <f>SUM(OG208:OG213)</f>
        <v/>
      </c>
      <c r="OH214" s="660">
        <f>SUM(OH208:OH213)</f>
        <v/>
      </c>
      <c r="OI214" s="660">
        <f>SUM(OI208:OI213)</f>
        <v/>
      </c>
      <c r="OJ214" s="660">
        <f>SUM(OJ208:OJ213)</f>
        <v/>
      </c>
      <c r="OK214" s="660">
        <f>SUM(OK208:OK213)</f>
        <v/>
      </c>
      <c r="OL214" s="660">
        <f>SUM(OL208:OL213)</f>
        <v/>
      </c>
      <c r="OM214" s="660">
        <f>SUM(OM208:OM213)</f>
        <v/>
      </c>
      <c r="ON214" s="660">
        <f>SUM(ON208:ON213)</f>
        <v/>
      </c>
      <c r="OO214" s="660">
        <f>SUM(OO208:OO213)</f>
        <v/>
      </c>
      <c r="OP214" s="660">
        <f>SUM(OP208:OP213)</f>
        <v/>
      </c>
      <c r="OQ214" s="660">
        <f>SUM(OQ208:OQ213)</f>
        <v/>
      </c>
      <c r="OR214" s="660">
        <f>SUM(OR208:OR213)</f>
        <v/>
      </c>
      <c r="OS214" s="660">
        <f>SUM(OS208:OS213)</f>
        <v/>
      </c>
      <c r="OT214" s="660">
        <f>SUM(OT208:OT213)</f>
        <v/>
      </c>
      <c r="OU214" s="660">
        <f>SUM(OU208:OU213)</f>
        <v/>
      </c>
      <c r="OV214" s="660">
        <f>SUM(OV208:OV213)</f>
        <v/>
      </c>
      <c r="OW214" s="660">
        <f>SUM(OW208:OW213)</f>
        <v/>
      </c>
      <c r="OX214" s="660">
        <f>SUM(OX208:OX213)</f>
        <v/>
      </c>
      <c r="OY214" s="660">
        <f>SUM(OY208:OY213)</f>
        <v/>
      </c>
      <c r="OZ214" s="660">
        <f>SUM(OZ208:OZ213)</f>
        <v/>
      </c>
      <c r="PA214" s="660">
        <f>SUM(PA208:PA213)</f>
        <v/>
      </c>
      <c r="PB214" s="660">
        <f>SUM(PB208:PB213)</f>
        <v/>
      </c>
      <c r="PC214" s="660">
        <f>SUM(PC208:PC213)</f>
        <v/>
      </c>
      <c r="PD214" s="660">
        <f>SUM(PD208:PD213)</f>
        <v/>
      </c>
      <c r="PE214" s="660">
        <f>SUM(PE208:PE213)</f>
        <v/>
      </c>
      <c r="PF214" s="660">
        <f>SUM(PF208:PF213)</f>
        <v/>
      </c>
      <c r="PG214" s="660">
        <f>SUM(PG208:PG213)</f>
        <v/>
      </c>
      <c r="PH214" s="660">
        <f>SUM(PH208:PH213)</f>
        <v/>
      </c>
      <c r="PI214" s="660">
        <f>SUM(PI208:PI213)</f>
        <v/>
      </c>
      <c r="PJ214" s="660">
        <f>SUM(PJ208:PJ213)</f>
        <v/>
      </c>
      <c r="PK214" s="660">
        <f>SUM(PK208:PK213)</f>
        <v/>
      </c>
      <c r="PL214" s="660">
        <f>SUM(PL208:PL213)</f>
        <v/>
      </c>
      <c r="PM214" s="660">
        <f>SUM(PM208:PM213)</f>
        <v/>
      </c>
      <c r="PN214" s="660">
        <f>SUM(PN208:PN213)</f>
        <v/>
      </c>
      <c r="PO214" s="660">
        <f>SUM(PO208:PO213)</f>
        <v/>
      </c>
      <c r="PP214" s="660">
        <f>SUM(PP208:PP213)</f>
        <v/>
      </c>
      <c r="PQ214" s="660">
        <f>SUM(PQ208:PQ213)</f>
        <v/>
      </c>
      <c r="PR214" s="660">
        <f>SUM(PR208:PR213)</f>
        <v/>
      </c>
      <c r="PS214" s="660">
        <f>SUM(PS208:PS213)</f>
        <v/>
      </c>
      <c r="PT214" s="660">
        <f>SUM(PT208:PT213)</f>
        <v/>
      </c>
      <c r="PU214" s="660">
        <f>SUM(PU208:PU213)</f>
        <v/>
      </c>
      <c r="PV214" s="660">
        <f>SUM(PV208:PV213)</f>
        <v/>
      </c>
      <c r="PW214" s="660">
        <f>SUM(PW208:PW213)</f>
        <v/>
      </c>
      <c r="PX214" s="660">
        <f>SUM(PX208:PX213)</f>
        <v/>
      </c>
      <c r="PY214" s="660">
        <f>SUM(PY208:PY213)</f>
        <v/>
      </c>
      <c r="PZ214" s="660">
        <f>SUM(PZ208:PZ213)</f>
        <v/>
      </c>
      <c r="QA214" s="660">
        <f>SUM(QA208:QA213)</f>
        <v/>
      </c>
      <c r="QB214" s="660">
        <f>SUM(QB208:QB213)</f>
        <v/>
      </c>
      <c r="QC214" s="660">
        <f>SUM(QC208:QC213)</f>
        <v/>
      </c>
      <c r="QD214" s="660">
        <f>SUM(QD208:QD213)</f>
        <v/>
      </c>
      <c r="QE214" s="660">
        <f>SUM(QE208:QE213)</f>
        <v/>
      </c>
      <c r="QF214" s="660">
        <f>SUM(QF208:QF213)</f>
        <v/>
      </c>
      <c r="QG214" s="660">
        <f>SUM(QG208:QG213)</f>
        <v/>
      </c>
      <c r="QH214" s="660">
        <f>SUM(QH208:QH213)</f>
        <v/>
      </c>
      <c r="QI214" s="660">
        <f>SUM(QI208:QI213)</f>
        <v/>
      </c>
      <c r="QJ214" s="660">
        <f>SUM(QJ208:QJ213)</f>
        <v/>
      </c>
      <c r="QK214" s="660">
        <f>SUM(QK208:QK213)</f>
        <v/>
      </c>
      <c r="QL214" s="660">
        <f>SUM(QL208:QL213)</f>
        <v/>
      </c>
      <c r="QM214" s="660">
        <f>SUM(QM208:QM213)</f>
        <v/>
      </c>
      <c r="QN214" s="660">
        <f>SUM(QN208:QN213)</f>
        <v/>
      </c>
      <c r="QO214" s="660">
        <f>SUM(QO208:QO213)</f>
        <v/>
      </c>
      <c r="QP214" s="660">
        <f>SUM(QP208:QP213)</f>
        <v/>
      </c>
      <c r="QQ214" s="660">
        <f>SUM(QQ208:QQ213)</f>
        <v/>
      </c>
      <c r="QR214" s="660">
        <f>SUM(QR208:QR213)</f>
        <v/>
      </c>
      <c r="QS214" s="660">
        <f>SUM(QS208:QS213)</f>
        <v/>
      </c>
      <c r="QT214" s="660">
        <f>SUM(QT208:QT213)</f>
        <v/>
      </c>
      <c r="QU214" s="660">
        <f>SUM(QU208:QU213)</f>
        <v/>
      </c>
      <c r="QV214" s="660">
        <f>SUM(QV208:QV213)</f>
        <v/>
      </c>
      <c r="QW214" s="660">
        <f>SUM(QW208:QW213)</f>
        <v/>
      </c>
      <c r="QX214" s="660">
        <f>SUM(QX208:QX213)</f>
        <v/>
      </c>
      <c r="QY214" s="660">
        <f>SUM(QY208:QY213)</f>
        <v/>
      </c>
      <c r="QZ214" s="660">
        <f>SUM(QZ208:QZ213)</f>
        <v/>
      </c>
      <c r="RA214" s="660">
        <f>SUM(RA208:RA213)</f>
        <v/>
      </c>
      <c r="RB214" s="660">
        <f>SUM(RB208:RB213)</f>
        <v/>
      </c>
      <c r="RC214" s="660">
        <f>SUM(RC208:RC213)</f>
        <v/>
      </c>
      <c r="RD214" s="660">
        <f>SUM(RD208:RD213)</f>
        <v/>
      </c>
      <c r="RE214" s="660">
        <f>SUM(RE208:RE213)</f>
        <v/>
      </c>
      <c r="RF214" s="660">
        <f>SUM(RF208:RF213)</f>
        <v/>
      </c>
      <c r="RG214" s="662">
        <f>IF(RF202=RF207,RF207=RF214,"FALSO")</f>
        <v/>
      </c>
      <c r="RH214" s="660">
        <f>SUM(RH208:RH213)</f>
        <v/>
      </c>
      <c r="RI214" s="660">
        <f>SUM(RI208:RI213)</f>
        <v/>
      </c>
      <c r="RJ214" s="660">
        <f>SUM(RJ208:RJ213)</f>
        <v/>
      </c>
      <c r="RK214" s="660">
        <f>SUM(RK208:RK213)</f>
        <v/>
      </c>
      <c r="RL214" s="660">
        <f>SUM(RL208:RL213)</f>
        <v/>
      </c>
      <c r="RM214" s="660">
        <f>SUM(RM208:RM213)</f>
        <v/>
      </c>
      <c r="RN214" s="660">
        <f>SUM(RN208:RN213)</f>
        <v/>
      </c>
      <c r="RO214" s="660">
        <f>SUM(RO208:RO213)</f>
        <v/>
      </c>
      <c r="RP214" s="660">
        <f>SUM(RP208:RP213)</f>
        <v/>
      </c>
      <c r="RQ214" s="660">
        <f>SUM(RQ208:RQ213)</f>
        <v/>
      </c>
      <c r="RR214" s="660">
        <f>SUM(RR208:RR213)</f>
        <v/>
      </c>
      <c r="RS214" s="660">
        <f>SUM(RS208:RS213)</f>
        <v/>
      </c>
      <c r="RT214" s="660">
        <f>SUM(RT208:RT213)</f>
        <v/>
      </c>
      <c r="RU214" s="660">
        <f>SUM(RU208:RU213)</f>
        <v/>
      </c>
      <c r="RV214" s="660">
        <f>SUM(RV208:RV213)</f>
        <v/>
      </c>
      <c r="RW214" s="660">
        <f>SUM(RW208:RW213)</f>
        <v/>
      </c>
      <c r="RX214" s="660">
        <f>SUM(RX208:RX213)</f>
        <v/>
      </c>
      <c r="RY214" s="660">
        <f>SUM(RY208:RY213)</f>
        <v/>
      </c>
      <c r="RZ214" s="660">
        <f>SUM(RZ208:RZ213)</f>
        <v/>
      </c>
      <c r="SA214" s="660">
        <f>SUM(SA208:SA213)</f>
        <v/>
      </c>
      <c r="SB214" s="660">
        <f>SUM(SB208:SB213)</f>
        <v/>
      </c>
      <c r="SC214" s="660">
        <f>SUM(SC208:SC213)</f>
        <v/>
      </c>
      <c r="SD214" s="660">
        <f>SUM(SD208:SD213)</f>
        <v/>
      </c>
      <c r="SE214" s="660">
        <f>SUM(SE208:SE213)</f>
        <v/>
      </c>
      <c r="SF214" s="660">
        <f>SUM(SF208:SF213)</f>
        <v/>
      </c>
      <c r="SG214" s="660">
        <f>SUM(SG208:SG213)</f>
        <v/>
      </c>
      <c r="SH214" s="660">
        <f>SUM(SH208:SH213)</f>
        <v/>
      </c>
      <c r="SI214" s="660">
        <f>SUM(SI208:SI213)</f>
        <v/>
      </c>
      <c r="SJ214" s="660">
        <f>SUM(SJ208:SJ213)</f>
        <v/>
      </c>
      <c r="SK214" s="660">
        <f>SUM(SK208:SK213)</f>
        <v/>
      </c>
      <c r="SL214" s="660">
        <f>SUM(SL208:SL213)</f>
        <v/>
      </c>
      <c r="SM214" s="660">
        <f>SUM(SM208:SM213)</f>
        <v/>
      </c>
      <c r="SN214" s="660">
        <f>SUM(SN208:SN213)</f>
        <v/>
      </c>
      <c r="SO214" s="660">
        <f>SUM(SO208:SO213)</f>
        <v/>
      </c>
      <c r="SP214" s="660">
        <f>SUM(SP208:SP213)</f>
        <v/>
      </c>
      <c r="SQ214" s="660">
        <f>SUM(SQ208:SQ213)</f>
        <v/>
      </c>
      <c r="SR214" s="660">
        <f>SUM(SR208:SR213)</f>
        <v/>
      </c>
      <c r="SS214" s="660">
        <f>SUM(SS208:SS213)</f>
        <v/>
      </c>
      <c r="ST214" s="660">
        <f>SUM(ST208:ST213)</f>
        <v/>
      </c>
      <c r="SU214" s="660">
        <f>SUM(SU208:SU213)</f>
        <v/>
      </c>
      <c r="SV214" s="660">
        <f>SUM(SV208:SV213)</f>
        <v/>
      </c>
      <c r="SW214" s="660">
        <f>SUM(SW208:SW213)</f>
        <v/>
      </c>
      <c r="SX214" s="660">
        <f>SUM(SX208:SX213)</f>
        <v/>
      </c>
      <c r="SY214" s="660">
        <f>SUM(SY208:SY213)</f>
        <v/>
      </c>
      <c r="SZ214" s="663">
        <f>SUM(SZ208:SZ213)</f>
        <v/>
      </c>
      <c r="TB214" s="664">
        <f>SUM(TB208:TB213)</f>
        <v/>
      </c>
      <c r="TC214" s="664">
        <f>SUM(TC208:TC213)</f>
        <v/>
      </c>
      <c r="TE214" s="664">
        <f>SUM(TE208:TE213)</f>
        <v/>
      </c>
      <c r="TF214" s="664">
        <f>SUM(TF208:TF213)</f>
        <v/>
      </c>
      <c r="TG214" s="664">
        <f>SUM(TG208:TG213)</f>
        <v/>
      </c>
      <c r="TH214" s="664">
        <f>SUM(TH208:TH213)</f>
        <v/>
      </c>
      <c r="TI214" s="664">
        <f>SUM(TI208:TI213)</f>
        <v/>
      </c>
      <c r="TJ214" s="664">
        <f>SUM(TJ208:TJ213)</f>
        <v/>
      </c>
      <c r="TK214" s="664">
        <f>SUM(TK208:TK213)</f>
        <v/>
      </c>
      <c r="TL214" s="664">
        <f>SUM(TL208:TL213)</f>
        <v/>
      </c>
      <c r="TM214" s="664">
        <f>SUM(TM208:TM213)</f>
        <v/>
      </c>
      <c r="TN214" s="664">
        <f>SUM(TN208:TN213)</f>
        <v/>
      </c>
      <c r="TO214" s="664">
        <f>SUM(TO208:TO213)</f>
        <v/>
      </c>
      <c r="TP214" s="664">
        <f>SUM(TP208:TP213)</f>
        <v/>
      </c>
      <c r="TQ214" s="664">
        <f>SUM(TQ208:TQ213)</f>
        <v/>
      </c>
      <c r="TR214" s="664">
        <f>SUM(TR208:TR213)</f>
        <v/>
      </c>
      <c r="TS214" s="664">
        <f>SUM(TS208:TS213)</f>
        <v/>
      </c>
      <c r="TT214" s="664">
        <f>SUM(TT208:TT213)</f>
        <v/>
      </c>
      <c r="TU214" s="664">
        <f>SUM(TU208:TU213)</f>
        <v/>
      </c>
    </row>
    <row r="215" ht="23" customHeight="1">
      <c r="A215" s="1100" t="n"/>
      <c r="B215" s="1101" t="n"/>
      <c r="C215" s="1102" t="n"/>
      <c r="D215" s="84" t="inlineStr">
        <is>
          <t>EN SITUACION DE DESPLAZADO</t>
        </is>
      </c>
      <c r="E215" s="649" t="n">
        <v>6</v>
      </c>
      <c r="F215" s="649" t="n">
        <v>2</v>
      </c>
      <c r="G215" s="649" t="n"/>
      <c r="H215" s="649" t="n">
        <v>3</v>
      </c>
      <c r="I215" s="649" t="n">
        <v>3</v>
      </c>
      <c r="J215" s="649" t="n"/>
      <c r="K215" s="649" t="n"/>
      <c r="L215" s="649" t="n"/>
      <c r="M215" s="649" t="n"/>
      <c r="N215" s="649" t="n"/>
      <c r="O215" s="649" t="n"/>
      <c r="P215" s="649" t="n"/>
      <c r="Q215" s="649" t="n"/>
      <c r="R215" s="649" t="n"/>
      <c r="S215" s="649" t="n"/>
      <c r="T215" s="649" t="n"/>
      <c r="U215" s="649" t="n"/>
      <c r="V215" s="649" t="n"/>
      <c r="W215" s="649" t="n"/>
      <c r="X215" s="649" t="n"/>
      <c r="Y215" s="649" t="n"/>
      <c r="Z215" s="649" t="n"/>
      <c r="AA215" s="649" t="n"/>
      <c r="AB215" s="649" t="n"/>
      <c r="AC215" s="649" t="n"/>
      <c r="AD215" s="649" t="n"/>
      <c r="AE215" s="649" t="n"/>
      <c r="AF215" s="649" t="n"/>
      <c r="AG215" s="649" t="n"/>
      <c r="AH215" s="649" t="n"/>
      <c r="AI215" s="649" t="n"/>
      <c r="AJ215" s="649" t="n"/>
      <c r="AK215" s="649" t="n"/>
      <c r="AL215" s="649" t="n"/>
      <c r="AM215" s="649" t="n"/>
      <c r="AN215" s="649" t="n"/>
      <c r="AO215" s="649" t="n"/>
      <c r="AP215" s="649" t="n"/>
      <c r="AQ215" s="649" t="n"/>
      <c r="AR215" s="649" t="n"/>
      <c r="AS215" s="649" t="n"/>
      <c r="AT215" s="649" t="n"/>
      <c r="AU215" s="649" t="n"/>
      <c r="AV215" s="649" t="n"/>
      <c r="AW215" s="649" t="n"/>
      <c r="AX215" s="649" t="n"/>
      <c r="AY215" s="649" t="n"/>
      <c r="AZ215" s="649" t="n"/>
      <c r="BA215" s="649" t="n"/>
      <c r="BB215" s="649" t="n"/>
      <c r="BC215" s="649" t="n"/>
      <c r="BD215" s="649" t="n"/>
      <c r="BE215" s="649" t="n"/>
      <c r="BF215" s="649" t="n"/>
      <c r="BG215" s="649" t="n"/>
      <c r="BH215" s="649" t="n"/>
      <c r="BI215" s="649" t="n"/>
      <c r="BJ215" s="649" t="n"/>
      <c r="BK215" s="649" t="n">
        <v>1</v>
      </c>
      <c r="BL215" s="649" t="n">
        <v>1</v>
      </c>
      <c r="BM215" s="649" t="n"/>
      <c r="BN215" s="649" t="n"/>
      <c r="BO215" s="649" t="n">
        <v>5</v>
      </c>
      <c r="BP215" s="649" t="n">
        <v>8</v>
      </c>
      <c r="BQ215" s="649" t="n">
        <v>7</v>
      </c>
      <c r="BR215" s="649" t="n"/>
      <c r="BS215" s="649" t="n"/>
      <c r="BT215" s="649" t="n">
        <v>1</v>
      </c>
      <c r="BU215" s="649" t="n"/>
      <c r="BV215" s="649" t="n"/>
      <c r="BW215" s="649" t="n"/>
      <c r="BX215" s="649" t="n"/>
      <c r="BY215" s="649" t="n"/>
      <c r="BZ215" s="649" t="n"/>
      <c r="CA215" s="649" t="n"/>
      <c r="CB215" s="649" t="n"/>
      <c r="CC215" s="649" t="n"/>
      <c r="CD215" s="649" t="n"/>
      <c r="CE215" s="649" t="n"/>
      <c r="CF215" s="649" t="n"/>
      <c r="CG215" s="649" t="n">
        <v>6</v>
      </c>
      <c r="CH215" s="649" t="n"/>
      <c r="CI215" s="649" t="n"/>
      <c r="CJ215" s="649" t="n"/>
      <c r="CK215" s="649" t="n"/>
      <c r="CL215" s="649" t="n">
        <v>11</v>
      </c>
      <c r="CM215" s="649" t="n"/>
      <c r="CN215" s="649" t="n"/>
      <c r="CO215" s="649" t="n"/>
      <c r="CP215" s="649" t="n"/>
      <c r="CQ215" s="649" t="n"/>
      <c r="CR215" s="649" t="n"/>
      <c r="CS215" s="649" t="n"/>
      <c r="CT215" s="649" t="n"/>
      <c r="CU215" s="649" t="n"/>
      <c r="CV215" s="649" t="n"/>
      <c r="CW215" s="649" t="n"/>
      <c r="CX215" s="649" t="n">
        <v>5</v>
      </c>
      <c r="CY215" s="649" t="n">
        <v>8</v>
      </c>
      <c r="CZ215" s="649" t="n">
        <v>7</v>
      </c>
      <c r="DA215" s="649" t="n">
        <v>6</v>
      </c>
      <c r="DB215" s="649" t="n"/>
      <c r="DC215" s="649" t="n"/>
      <c r="DD215" s="649" t="n">
        <v>1</v>
      </c>
      <c r="DE215" s="649" t="n"/>
      <c r="DF215" s="649" t="n"/>
      <c r="DG215" s="649" t="n"/>
      <c r="DH215" s="649" t="n"/>
      <c r="DI215" s="649" t="n"/>
      <c r="DJ215" s="649" t="n"/>
      <c r="DK215" s="649" t="n"/>
      <c r="DL215" s="649" t="n"/>
      <c r="DM215" s="649" t="n"/>
      <c r="DN215" s="649" t="n"/>
      <c r="DO215" s="649" t="n"/>
      <c r="DP215" s="649" t="n"/>
      <c r="DQ215" s="649" t="n"/>
      <c r="DR215" s="649" t="n"/>
      <c r="DS215" s="649" t="n"/>
      <c r="DT215" s="649" t="n"/>
      <c r="DU215" s="649" t="n">
        <v>11</v>
      </c>
      <c r="DV215" s="649" t="n"/>
      <c r="DW215" s="649" t="n"/>
      <c r="DX215" s="649" t="n"/>
      <c r="DY215" s="649" t="n"/>
      <c r="DZ215" s="649" t="n"/>
      <c r="EA215" s="649" t="n"/>
      <c r="EB215" s="649" t="n"/>
      <c r="EC215" s="649" t="n"/>
      <c r="ED215" s="649" t="n"/>
      <c r="EE215" s="649" t="n"/>
      <c r="EF215" s="649" t="n"/>
      <c r="EG215" s="649" t="n"/>
      <c r="EH215" s="649" t="n"/>
      <c r="EI215" s="649" t="n"/>
      <c r="EJ215" s="649" t="n"/>
      <c r="EK215" s="649" t="n"/>
      <c r="EL215" s="649" t="n"/>
      <c r="EM215" s="649" t="n"/>
      <c r="EN215" s="649" t="n"/>
      <c r="EO215" s="649" t="n"/>
      <c r="EP215" s="649" t="n"/>
      <c r="EQ215" s="649" t="n"/>
      <c r="ER215" s="649" t="n"/>
      <c r="ES215" s="649" t="n"/>
      <c r="ET215" s="649" t="n"/>
      <c r="EU215" s="649" t="n"/>
      <c r="EV215" s="649" t="n"/>
      <c r="EW215" s="649" t="n"/>
      <c r="EX215" s="649" t="n"/>
      <c r="EY215" s="649" t="n"/>
      <c r="EZ215" s="649" t="n"/>
      <c r="FA215" s="649" t="n">
        <v>5</v>
      </c>
      <c r="FB215" s="649" t="n">
        <v>10</v>
      </c>
      <c r="FC215" s="649" t="n">
        <v>5</v>
      </c>
      <c r="FD215" s="649" t="n">
        <v>8</v>
      </c>
      <c r="FE215" s="649" t="n">
        <v>9</v>
      </c>
      <c r="FF215" s="649" t="n"/>
      <c r="FG215" s="649" t="n"/>
      <c r="FH215" s="649" t="n"/>
      <c r="FI215" s="649" t="n">
        <v>9</v>
      </c>
      <c r="FJ215" s="649" t="n"/>
      <c r="FK215" s="649" t="n"/>
      <c r="FL215" s="649" t="n"/>
      <c r="FM215" s="649" t="n"/>
      <c r="FN215" s="649" t="n"/>
      <c r="FO215" s="649" t="n"/>
      <c r="FP215" s="649" t="n"/>
      <c r="FQ215" s="649" t="n"/>
      <c r="FR215" s="649" t="n"/>
      <c r="FS215" s="649" t="n">
        <v>6</v>
      </c>
      <c r="FT215" s="649" t="n"/>
      <c r="FU215" s="649" t="n"/>
      <c r="FV215" s="649" t="n"/>
      <c r="FW215" s="649" t="n">
        <v>2</v>
      </c>
      <c r="FX215" s="649" t="n"/>
      <c r="FY215" s="649" t="n"/>
      <c r="FZ215" s="649" t="n"/>
      <c r="GA215" s="649" t="n"/>
      <c r="GB215" s="649" t="n"/>
      <c r="GC215" s="649" t="n"/>
      <c r="GD215" s="649" t="n"/>
      <c r="GE215" s="649" t="n"/>
      <c r="GF215" s="649" t="n"/>
      <c r="GG215" s="649" t="n"/>
      <c r="GH215" s="649" t="n"/>
      <c r="GI215" s="649" t="n"/>
      <c r="GJ215" s="649" t="n"/>
      <c r="GK215" s="649" t="n"/>
      <c r="GL215" s="649" t="n"/>
      <c r="GM215" s="649" t="n"/>
      <c r="GN215" s="649" t="n"/>
      <c r="GO215" s="649" t="n"/>
      <c r="GP215" s="649" t="n"/>
      <c r="GQ215" s="649" t="n"/>
      <c r="GR215" s="649" t="n"/>
      <c r="GS215" s="649" t="n"/>
      <c r="GT215" s="649" t="n"/>
      <c r="GU215" s="649" t="n"/>
      <c r="GV215" s="649" t="n"/>
      <c r="GW215" s="649" t="n"/>
      <c r="GX215" s="649" t="n"/>
      <c r="GY215" s="649" t="n"/>
      <c r="GZ215" s="649" t="n"/>
      <c r="HA215" s="649" t="n"/>
      <c r="HB215" s="649" t="n"/>
      <c r="HC215" s="649" t="n"/>
      <c r="HD215" s="649" t="n"/>
      <c r="HE215" s="649" t="n"/>
      <c r="HF215" s="649" t="n"/>
      <c r="HG215" s="649" t="n"/>
      <c r="HH215" s="649" t="n"/>
      <c r="HI215" s="649" t="n"/>
      <c r="HJ215" s="649" t="n"/>
      <c r="HK215" s="649" t="n"/>
      <c r="HL215" s="649" t="n"/>
      <c r="HM215" s="649" t="n"/>
      <c r="HN215" s="649" t="n"/>
      <c r="HO215" s="649" t="n"/>
      <c r="HP215" s="649" t="n"/>
      <c r="HQ215" s="649" t="n"/>
      <c r="HR215" s="649" t="n"/>
      <c r="HS215" s="649" t="n"/>
      <c r="HT215" s="649" t="n"/>
      <c r="HU215" s="649" t="n"/>
      <c r="HV215" s="649" t="n"/>
      <c r="HW215" s="649" t="n"/>
      <c r="HX215" s="649" t="n"/>
      <c r="HY215" s="649" t="n"/>
      <c r="HZ215" s="649" t="n"/>
      <c r="IA215" s="649" t="n"/>
      <c r="IB215" s="649" t="n"/>
      <c r="IC215" s="649" t="n"/>
      <c r="ID215" s="649" t="n"/>
      <c r="IE215" s="649" t="n"/>
      <c r="IF215" s="649" t="n"/>
      <c r="IG215" s="649" t="n"/>
      <c r="IH215" s="649" t="n"/>
      <c r="II215" s="649" t="n"/>
      <c r="IJ215" s="649" t="n"/>
      <c r="IK215" s="649" t="n"/>
      <c r="IL215" s="649" t="n"/>
      <c r="IM215" s="649" t="n"/>
      <c r="IN215" s="649" t="n"/>
      <c r="IO215" s="649" t="n"/>
      <c r="IP215" s="649" t="n"/>
      <c r="IQ215" s="649" t="n">
        <v>9</v>
      </c>
      <c r="IR215" s="649" t="n"/>
      <c r="IS215" s="649" t="n"/>
      <c r="IT215" s="649" t="n"/>
      <c r="IU215" s="649" t="n"/>
      <c r="IV215" s="649" t="n"/>
      <c r="IW215" s="649" t="n"/>
      <c r="IX215" s="649" t="n"/>
      <c r="IY215" s="649" t="n"/>
      <c r="IZ215" s="649" t="n"/>
      <c r="JA215" s="649" t="n"/>
      <c r="JB215" s="649" t="n"/>
      <c r="JC215" s="649" t="n"/>
      <c r="JD215" s="649" t="n">
        <v>9</v>
      </c>
      <c r="JE215" s="649" t="n"/>
      <c r="JF215" s="649" t="n"/>
      <c r="JG215" s="649" t="n"/>
      <c r="JH215" s="649" t="n"/>
      <c r="JI215" s="649" t="n"/>
      <c r="JJ215" s="649" t="n"/>
      <c r="JK215" s="649" t="n"/>
      <c r="JL215" s="649" t="n"/>
      <c r="JM215" s="649" t="n"/>
      <c r="JN215" s="649" t="n"/>
      <c r="JO215" s="649" t="n"/>
      <c r="JP215" s="649" t="n">
        <v>11</v>
      </c>
      <c r="JQ215" s="649" t="n"/>
      <c r="JR215" s="649" t="n"/>
      <c r="JS215" s="649" t="n"/>
      <c r="JT215" s="649" t="n"/>
      <c r="JU215" s="649" t="n"/>
      <c r="JV215" s="649" t="n"/>
      <c r="JW215" s="649" t="n"/>
      <c r="JX215" s="649" t="n"/>
      <c r="JY215" s="649" t="n"/>
      <c r="JZ215" s="649" t="n"/>
      <c r="KA215" s="649" t="n"/>
      <c r="KB215" s="649" t="n"/>
      <c r="KC215" s="649" t="n"/>
      <c r="KD215" s="649" t="n"/>
      <c r="KE215" s="649" t="n"/>
      <c r="KF215" s="649" t="n"/>
      <c r="KG215" s="649" t="n"/>
      <c r="KH215" s="649" t="n"/>
      <c r="KI215" s="649" t="n"/>
      <c r="KJ215" s="649" t="n"/>
      <c r="KK215" s="649" t="n"/>
      <c r="KL215" s="649" t="n">
        <v>3</v>
      </c>
      <c r="KM215" s="649" t="n"/>
      <c r="KN215" s="649" t="n"/>
      <c r="KO215" s="649" t="n"/>
      <c r="KP215" s="649" t="n">
        <v>6</v>
      </c>
      <c r="KQ215" s="649" t="n"/>
      <c r="KR215" s="649" t="n"/>
      <c r="KS215" s="649" t="n"/>
      <c r="KT215" s="649" t="n"/>
      <c r="KU215" s="649" t="n"/>
      <c r="KV215" s="649" t="n"/>
      <c r="KW215" s="649" t="n"/>
      <c r="KX215" s="649" t="n"/>
      <c r="KY215" s="649" t="n"/>
      <c r="KZ215" s="649" t="n"/>
      <c r="LA215" s="649" t="n"/>
      <c r="LB215" s="649" t="n"/>
      <c r="LC215" s="649" t="n"/>
      <c r="LD215" s="649" t="n"/>
      <c r="LE215" s="649" t="n"/>
      <c r="LF215" s="649" t="n"/>
      <c r="LG215" s="649" t="n"/>
      <c r="LH215" s="649" t="n"/>
      <c r="LI215" s="649" t="n"/>
      <c r="LJ215" s="649" t="n"/>
      <c r="LK215" s="649" t="n"/>
      <c r="LL215" s="649" t="n"/>
      <c r="LM215" s="649" t="n"/>
      <c r="LN215" s="649" t="n"/>
      <c r="LO215" s="649" t="n"/>
      <c r="LP215" s="649" t="n"/>
      <c r="LQ215" s="649" t="n"/>
      <c r="LR215" s="649" t="n"/>
      <c r="LS215" s="649" t="n"/>
      <c r="LT215" s="649" t="n"/>
      <c r="LU215" s="649" t="n"/>
      <c r="LV215" s="649" t="n"/>
      <c r="LW215" s="649" t="n"/>
      <c r="LX215" s="649" t="n"/>
      <c r="LY215" s="649" t="n"/>
      <c r="LZ215" s="649" t="n"/>
      <c r="MA215" s="649" t="n"/>
      <c r="MB215" s="649" t="n"/>
      <c r="MC215" s="649" t="n"/>
      <c r="MD215" s="649" t="n"/>
      <c r="ME215" s="649" t="n"/>
      <c r="MF215" s="649" t="n"/>
      <c r="MG215" s="649" t="n"/>
      <c r="MH215" s="649" t="n">
        <v>7</v>
      </c>
      <c r="MI215" s="649" t="n"/>
      <c r="MJ215" s="649" t="n"/>
      <c r="MK215" s="649" t="n"/>
      <c r="ML215" s="649" t="n"/>
      <c r="MM215" s="649" t="n"/>
      <c r="MN215" s="649" t="n"/>
      <c r="MO215" s="649" t="n">
        <v>7</v>
      </c>
      <c r="MP215" s="649" t="n"/>
      <c r="MQ215" s="649" t="n"/>
      <c r="MR215" s="649" t="n"/>
      <c r="MS215" s="649" t="n"/>
      <c r="MT215" s="649" t="n"/>
      <c r="MU215" s="649" t="n"/>
      <c r="MV215" s="649" t="n"/>
      <c r="MW215" s="649" t="n"/>
      <c r="MX215" s="649" t="n"/>
      <c r="MY215" s="649" t="n"/>
      <c r="MZ215" s="649" t="n">
        <v>6</v>
      </c>
      <c r="NA215" s="649" t="n"/>
      <c r="NB215" s="649" t="n"/>
      <c r="NC215" s="649" t="n"/>
      <c r="ND215" s="649" t="n"/>
      <c r="NE215" s="649" t="n"/>
      <c r="NF215" s="649" t="n">
        <v>11</v>
      </c>
      <c r="NG215" s="649" t="n">
        <v>8</v>
      </c>
      <c r="NH215" s="649" t="n">
        <v>3</v>
      </c>
      <c r="NI215" s="649" t="n"/>
      <c r="NJ215" s="649" t="n"/>
      <c r="NK215" s="649" t="n"/>
      <c r="NL215" s="649" t="n"/>
      <c r="NM215" s="649" t="n"/>
      <c r="NN215" s="649" t="n"/>
      <c r="NO215" s="649" t="n"/>
      <c r="NP215" s="649" t="n"/>
      <c r="NQ215" s="650" t="n"/>
      <c r="NR215" s="650" t="n"/>
      <c r="NS215" s="650" t="n"/>
      <c r="NT215" s="650" t="n"/>
      <c r="NU215" s="650" t="n"/>
      <c r="NV215" s="650" t="n"/>
      <c r="NW215" s="650" t="n"/>
      <c r="NX215" s="650" t="n"/>
      <c r="NY215" s="649" t="n"/>
      <c r="NZ215" s="649" t="n"/>
      <c r="OA215" s="649" t="n"/>
      <c r="OB215" s="649" t="n"/>
      <c r="OC215" s="649" t="n"/>
      <c r="OD215" s="649" t="n"/>
      <c r="OE215" s="649" t="n"/>
      <c r="OF215" s="649" t="n"/>
      <c r="OG215" s="650" t="n"/>
      <c r="OH215" s="650" t="n"/>
      <c r="OI215" s="650" t="n"/>
      <c r="OJ215" s="650" t="n"/>
      <c r="OK215" s="650" t="n"/>
      <c r="OL215" s="650" t="n"/>
      <c r="OM215" s="650" t="n"/>
      <c r="ON215" s="650" t="n"/>
      <c r="OO215" s="650" t="n"/>
      <c r="OP215" s="650" t="n"/>
      <c r="OQ215" s="650" t="n"/>
      <c r="OR215" s="650" t="n"/>
      <c r="OS215" s="650" t="n"/>
      <c r="OT215" s="650" t="n"/>
      <c r="OU215" s="650" t="n"/>
      <c r="OV215" s="650" t="n"/>
      <c r="OW215" s="649" t="n"/>
      <c r="OX215" s="649" t="n"/>
      <c r="OY215" s="649" t="n"/>
      <c r="OZ215" s="649" t="n"/>
      <c r="PA215" s="649" t="n"/>
      <c r="PB215" s="649" t="n"/>
      <c r="PC215" s="649" t="n"/>
      <c r="PD215" s="649" t="n"/>
      <c r="PE215" s="649" t="n"/>
      <c r="PF215" s="649" t="n"/>
      <c r="PG215" s="649" t="n"/>
      <c r="PH215" s="649" t="n"/>
      <c r="PI215" s="649" t="n"/>
      <c r="PJ215" s="649" t="n"/>
      <c r="PK215" s="649" t="n"/>
      <c r="PL215" s="649" t="n"/>
      <c r="PM215" s="649" t="n"/>
      <c r="PN215" s="649" t="n"/>
      <c r="PO215" s="649" t="n"/>
      <c r="PP215" s="649" t="n"/>
      <c r="PQ215" s="649" t="n"/>
      <c r="PR215" s="649" t="n"/>
      <c r="PS215" s="649" t="n"/>
      <c r="PT215" s="649" t="n"/>
      <c r="PU215" s="649" t="n"/>
      <c r="PV215" s="649" t="n"/>
      <c r="PW215" s="649" t="n"/>
      <c r="PX215" s="649" t="n"/>
      <c r="PY215" s="649" t="n"/>
      <c r="PZ215" s="649" t="n"/>
      <c r="QA215" s="649" t="n"/>
      <c r="QB215" s="649" t="n"/>
      <c r="QC215" s="649" t="n"/>
      <c r="QD215" s="649" t="n"/>
      <c r="QE215" s="649" t="n"/>
      <c r="QF215" s="649" t="n"/>
      <c r="QG215" s="649" t="n"/>
      <c r="QH215" s="649" t="n"/>
      <c r="QI215" s="649" t="n"/>
      <c r="QJ215" s="649" t="n"/>
      <c r="QK215" s="649" t="n"/>
      <c r="QL215" s="649" t="n"/>
      <c r="QM215" s="649" t="n"/>
      <c r="QN215" s="649" t="n"/>
      <c r="QO215" s="649" t="n"/>
      <c r="QP215" s="649" t="n"/>
      <c r="QQ215" s="649" t="n"/>
      <c r="QR215" s="649" t="n"/>
      <c r="QS215" s="649" t="n"/>
      <c r="QT215" s="649" t="n"/>
      <c r="QU215" s="649" t="n"/>
      <c r="QV215" s="649" t="n"/>
      <c r="QW215" s="649" t="n"/>
      <c r="QX215" s="649" t="n"/>
      <c r="QY215" s="649" t="n"/>
      <c r="QZ215" s="649" t="n"/>
      <c r="RA215" s="649" t="n"/>
      <c r="RB215" s="649" t="n"/>
      <c r="RC215" s="649" t="n"/>
      <c r="RD215" s="649" t="n"/>
      <c r="RE215" s="649" t="n"/>
      <c r="RF215" s="642">
        <f>SUM(E215:RE215)-QF215-QL215-SUM(QO215:QQ215)-SUM(QT215:QV215)</f>
        <v/>
      </c>
      <c r="RG215" s="643" t="n"/>
      <c r="RH215" s="644">
        <f>SUM(E215:G215)</f>
        <v/>
      </c>
      <c r="RI215" s="644">
        <f>SUM(H215:BN215)</f>
        <v/>
      </c>
      <c r="RJ215" s="644">
        <f>SUM(BO215:CT215)</f>
        <v/>
      </c>
      <c r="RK215" s="645">
        <f>SUM(CU215:CW215)</f>
        <v/>
      </c>
      <c r="RL215" s="644">
        <f>SUM(CX215:DH215)</f>
        <v/>
      </c>
      <c r="RM215" s="644">
        <f>SUM(DI215:DU215)</f>
        <v/>
      </c>
      <c r="RN215" s="644">
        <f>SUM(DV215:EZ215)</f>
        <v/>
      </c>
      <c r="RO215" s="644">
        <f>SUM(FA215:FB215)</f>
        <v/>
      </c>
      <c r="RP215" s="644">
        <f>SUM(FC215:FH215)</f>
        <v/>
      </c>
      <c r="RQ215" s="644">
        <f>SUM(FI215:GB215)</f>
        <v/>
      </c>
      <c r="RR215" s="644">
        <f>SUM(GC215:GW215)</f>
        <v/>
      </c>
      <c r="RS215" s="644">
        <f>SUM(GX215:IP215)</f>
        <v/>
      </c>
      <c r="RT215" s="644">
        <f>SUM(IQ215:JC215)</f>
        <v/>
      </c>
      <c r="RU215" s="644">
        <f>SUM(JD215:JV215)</f>
        <v/>
      </c>
      <c r="RV215" s="644">
        <f>SUM(JW215:MA215)</f>
        <v/>
      </c>
      <c r="RW215" s="644">
        <f>SUM(MB215:MN215)</f>
        <v/>
      </c>
      <c r="RX215" s="644">
        <f>MO215</f>
        <v/>
      </c>
      <c r="RY215" s="644">
        <f>SUM(MP215:MQ215)</f>
        <v/>
      </c>
      <c r="RZ215" s="644">
        <f>SUM(MR215:MT215)</f>
        <v/>
      </c>
      <c r="SA215" s="644">
        <f>SUM(MU215:MW215)</f>
        <v/>
      </c>
      <c r="SB215" s="644">
        <f>SUM(MX215:MZ215)</f>
        <v/>
      </c>
      <c r="SC215" s="644">
        <f>SUM(NA215:NB215)</f>
        <v/>
      </c>
      <c r="SD215" s="644">
        <f>SUM(NC215)</f>
        <v/>
      </c>
      <c r="SE215" s="644">
        <f>SUM(ND215:NF215)</f>
        <v/>
      </c>
      <c r="SF215" s="644">
        <f>SUM(NG215)</f>
        <v/>
      </c>
      <c r="SG215" s="644">
        <f>SUM(NH215)</f>
        <v/>
      </c>
      <c r="SH215" s="644">
        <f>NI215</f>
        <v/>
      </c>
      <c r="SI215" s="644">
        <f>NJ215</f>
        <v/>
      </c>
      <c r="SJ215" s="644">
        <f>SUM(NK215:NP215)</f>
        <v/>
      </c>
      <c r="SK215" s="644">
        <f>SUM(NQ215:PN215)</f>
        <v/>
      </c>
      <c r="SL215" s="644">
        <f>SUM(PO215:PX215)</f>
        <v/>
      </c>
      <c r="SM215" s="644">
        <f>SUM(PY215:PZ215)</f>
        <v/>
      </c>
      <c r="SN215" s="644">
        <f>SUM(QA215:QB215)</f>
        <v/>
      </c>
      <c r="SO215" s="644">
        <f>SUM(QC215:QE215)</f>
        <v/>
      </c>
      <c r="SP215" s="644">
        <f>SUM(QG215:QK215)</f>
        <v/>
      </c>
      <c r="SQ215" s="644">
        <f>SUM(QM215:QN215)</f>
        <v/>
      </c>
      <c r="SR215" s="644">
        <f>SUM(QO215)</f>
        <v/>
      </c>
      <c r="SS215" s="644">
        <f>SUM(QP215)+QQ215</f>
        <v/>
      </c>
      <c r="ST215" s="644">
        <f>SUM(QR215)</f>
        <v/>
      </c>
      <c r="SU215" s="644">
        <f>SUM(QS215)</f>
        <v/>
      </c>
      <c r="SV215" s="644">
        <f>SUM(QT215)</f>
        <v/>
      </c>
      <c r="SW215" s="644">
        <f>SUM(QU215)</f>
        <v/>
      </c>
      <c r="SX215" s="644">
        <f>SUM(QV215)</f>
        <v/>
      </c>
      <c r="SY215" s="644">
        <f>SUM(QW215:RE215)</f>
        <v/>
      </c>
      <c r="SZ215" s="646">
        <f>SUM(RH215:SX215)-SUM(SR215:SS215)-SUM(SV215:SX215)</f>
        <v/>
      </c>
      <c r="TB215" s="651" t="n"/>
      <c r="TC215" s="651" t="n"/>
      <c r="TE215" s="651" t="n"/>
      <c r="TF215" s="651" t="n"/>
      <c r="TG215" s="651" t="n"/>
      <c r="TH215" s="651" t="n"/>
      <c r="TI215" s="651" t="n"/>
      <c r="TJ215" s="651" t="n"/>
      <c r="TK215" s="651" t="n"/>
      <c r="TL215" s="651" t="n"/>
      <c r="TM215" s="651" t="n"/>
      <c r="TN215" s="651" t="n"/>
      <c r="TO215" s="651" t="n"/>
      <c r="TP215" s="651" t="n"/>
      <c r="TQ215" s="651" t="n"/>
      <c r="TR215" s="651" t="n"/>
      <c r="TS215" s="651" t="n"/>
      <c r="TT215" s="651" t="n"/>
      <c r="TU215" s="651" t="n"/>
    </row>
    <row r="216" ht="23" customHeight="1">
      <c r="A216" s="1100" t="n"/>
      <c r="B216" s="1101" t="n"/>
      <c r="C216" s="1102" t="n"/>
      <c r="D216" s="84" t="inlineStr">
        <is>
          <t>EN CONDICION DE DISCAPACIDAD</t>
        </is>
      </c>
      <c r="E216" s="649" t="n"/>
      <c r="F216" s="649" t="n"/>
      <c r="G216" s="649" t="n"/>
      <c r="H216" s="649" t="n"/>
      <c r="I216" s="649" t="n"/>
      <c r="J216" s="649" t="n"/>
      <c r="K216" s="649" t="n"/>
      <c r="L216" s="649" t="n"/>
      <c r="M216" s="649" t="n"/>
      <c r="N216" s="649" t="n"/>
      <c r="O216" s="649" t="n"/>
      <c r="P216" s="649" t="n"/>
      <c r="Q216" s="649" t="n"/>
      <c r="R216" s="649" t="n"/>
      <c r="S216" s="649" t="n"/>
      <c r="T216" s="649" t="n"/>
      <c r="U216" s="649" t="n"/>
      <c r="V216" s="649" t="n"/>
      <c r="W216" s="649" t="n"/>
      <c r="X216" s="649" t="n"/>
      <c r="Y216" s="649" t="n"/>
      <c r="Z216" s="649" t="n"/>
      <c r="AA216" s="649" t="n"/>
      <c r="AB216" s="649" t="n"/>
      <c r="AC216" s="649" t="n"/>
      <c r="AD216" s="649" t="n"/>
      <c r="AE216" s="649" t="n"/>
      <c r="AF216" s="649" t="n"/>
      <c r="AG216" s="649" t="n"/>
      <c r="AH216" s="649" t="n"/>
      <c r="AI216" s="649" t="n"/>
      <c r="AJ216" s="649" t="n"/>
      <c r="AK216" s="649" t="n"/>
      <c r="AL216" s="649" t="n"/>
      <c r="AM216" s="649" t="n"/>
      <c r="AN216" s="649" t="n"/>
      <c r="AO216" s="649" t="n"/>
      <c r="AP216" s="649" t="n"/>
      <c r="AQ216" s="649" t="n"/>
      <c r="AR216" s="649" t="n"/>
      <c r="AS216" s="649" t="n"/>
      <c r="AT216" s="649" t="n"/>
      <c r="AU216" s="649" t="n"/>
      <c r="AV216" s="649" t="n"/>
      <c r="AW216" s="649" t="n"/>
      <c r="AX216" s="649" t="n"/>
      <c r="AY216" s="649" t="n"/>
      <c r="AZ216" s="649" t="n"/>
      <c r="BA216" s="649" t="n"/>
      <c r="BB216" s="649" t="n"/>
      <c r="BC216" s="649" t="n"/>
      <c r="BD216" s="649" t="n"/>
      <c r="BE216" s="649" t="n"/>
      <c r="BF216" s="649" t="n"/>
      <c r="BG216" s="649" t="n"/>
      <c r="BH216" s="649" t="n"/>
      <c r="BI216" s="649" t="n"/>
      <c r="BJ216" s="649" t="n"/>
      <c r="BK216" s="649" t="n"/>
      <c r="BL216" s="649" t="n"/>
      <c r="BM216" s="649" t="n"/>
      <c r="BN216" s="649" t="n"/>
      <c r="BO216" s="649" t="n"/>
      <c r="BP216" s="649" t="n"/>
      <c r="BQ216" s="649" t="n"/>
      <c r="BR216" s="649" t="n"/>
      <c r="BS216" s="649" t="n"/>
      <c r="BT216" s="649" t="n"/>
      <c r="BU216" s="649" t="n"/>
      <c r="BV216" s="649" t="n"/>
      <c r="BW216" s="649" t="n"/>
      <c r="BX216" s="649" t="n"/>
      <c r="BY216" s="649" t="n"/>
      <c r="BZ216" s="649" t="n"/>
      <c r="CA216" s="649" t="n"/>
      <c r="CB216" s="649" t="n"/>
      <c r="CC216" s="649" t="n"/>
      <c r="CD216" s="649" t="n"/>
      <c r="CE216" s="649" t="n"/>
      <c r="CF216" s="649" t="n"/>
      <c r="CG216" s="649" t="n"/>
      <c r="CH216" s="649" t="n"/>
      <c r="CI216" s="649" t="n"/>
      <c r="CJ216" s="649" t="n"/>
      <c r="CK216" s="649" t="n"/>
      <c r="CL216" s="649" t="n"/>
      <c r="CM216" s="649" t="n"/>
      <c r="CN216" s="649" t="n"/>
      <c r="CO216" s="649" t="n"/>
      <c r="CP216" s="649" t="n"/>
      <c r="CQ216" s="649" t="n"/>
      <c r="CR216" s="649" t="n"/>
      <c r="CS216" s="649" t="n"/>
      <c r="CT216" s="649" t="n"/>
      <c r="CU216" s="649" t="n"/>
      <c r="CV216" s="649" t="n"/>
      <c r="CW216" s="649" t="n"/>
      <c r="CX216" s="649" t="n"/>
      <c r="CY216" s="649" t="n"/>
      <c r="CZ216" s="649" t="n"/>
      <c r="DA216" s="649" t="n"/>
      <c r="DB216" s="649" t="n"/>
      <c r="DC216" s="649" t="n"/>
      <c r="DD216" s="649" t="n"/>
      <c r="DE216" s="649" t="n"/>
      <c r="DF216" s="649" t="n"/>
      <c r="DG216" s="649" t="n"/>
      <c r="DH216" s="649" t="n"/>
      <c r="DI216" s="649" t="n"/>
      <c r="DJ216" s="649" t="n"/>
      <c r="DK216" s="649" t="n"/>
      <c r="DL216" s="649" t="n"/>
      <c r="DM216" s="649" t="n"/>
      <c r="DN216" s="649" t="n"/>
      <c r="DO216" s="649" t="n"/>
      <c r="DP216" s="649" t="n"/>
      <c r="DQ216" s="649" t="n"/>
      <c r="DR216" s="649" t="n"/>
      <c r="DS216" s="649" t="n"/>
      <c r="DT216" s="649" t="n"/>
      <c r="DU216" s="649" t="n"/>
      <c r="DV216" s="649" t="n"/>
      <c r="DW216" s="649" t="n"/>
      <c r="DX216" s="649" t="n"/>
      <c r="DY216" s="649" t="n"/>
      <c r="DZ216" s="649" t="n"/>
      <c r="EA216" s="649" t="n"/>
      <c r="EB216" s="649" t="n"/>
      <c r="EC216" s="649" t="n"/>
      <c r="ED216" s="649" t="n"/>
      <c r="EE216" s="649" t="n"/>
      <c r="EF216" s="649" t="n"/>
      <c r="EG216" s="649" t="n"/>
      <c r="EH216" s="649" t="n"/>
      <c r="EI216" s="649" t="n"/>
      <c r="EJ216" s="649" t="n"/>
      <c r="EK216" s="649" t="n"/>
      <c r="EL216" s="649" t="n"/>
      <c r="EM216" s="649" t="n"/>
      <c r="EN216" s="649" t="n"/>
      <c r="EO216" s="649" t="n"/>
      <c r="EP216" s="649" t="n"/>
      <c r="EQ216" s="649" t="n"/>
      <c r="ER216" s="649" t="n"/>
      <c r="ES216" s="649" t="n"/>
      <c r="ET216" s="649" t="n"/>
      <c r="EU216" s="649" t="n"/>
      <c r="EV216" s="649" t="n"/>
      <c r="EW216" s="649" t="n"/>
      <c r="EX216" s="649" t="n"/>
      <c r="EY216" s="649" t="n"/>
      <c r="EZ216" s="649" t="n"/>
      <c r="FA216" s="649" t="n"/>
      <c r="FB216" s="649" t="n"/>
      <c r="FC216" s="649" t="n"/>
      <c r="FD216" s="649" t="n"/>
      <c r="FE216" s="649" t="n"/>
      <c r="FF216" s="649" t="n"/>
      <c r="FG216" s="649" t="n"/>
      <c r="FH216" s="649" t="n"/>
      <c r="FI216" s="649" t="n"/>
      <c r="FJ216" s="649" t="n"/>
      <c r="FK216" s="649" t="n"/>
      <c r="FL216" s="649" t="n"/>
      <c r="FM216" s="649" t="n"/>
      <c r="FN216" s="649" t="n"/>
      <c r="FO216" s="649" t="n"/>
      <c r="FP216" s="649" t="n"/>
      <c r="FQ216" s="649" t="n"/>
      <c r="FR216" s="649" t="n"/>
      <c r="FS216" s="649" t="n"/>
      <c r="FT216" s="649" t="n"/>
      <c r="FU216" s="649" t="n"/>
      <c r="FV216" s="649" t="n"/>
      <c r="FW216" s="649" t="n"/>
      <c r="FX216" s="649" t="n"/>
      <c r="FY216" s="649" t="n"/>
      <c r="FZ216" s="649" t="n"/>
      <c r="GA216" s="649" t="n"/>
      <c r="GB216" s="649" t="n"/>
      <c r="GC216" s="649" t="n"/>
      <c r="GD216" s="649" t="n"/>
      <c r="GE216" s="649" t="n"/>
      <c r="GF216" s="649" t="n"/>
      <c r="GG216" s="649" t="n"/>
      <c r="GH216" s="649" t="n"/>
      <c r="GI216" s="649" t="n"/>
      <c r="GJ216" s="649" t="n"/>
      <c r="GK216" s="649" t="n"/>
      <c r="GL216" s="649" t="n"/>
      <c r="GM216" s="649" t="n"/>
      <c r="GN216" s="649" t="n"/>
      <c r="GO216" s="649" t="n"/>
      <c r="GP216" s="649" t="n"/>
      <c r="GQ216" s="649" t="n"/>
      <c r="GR216" s="649" t="n"/>
      <c r="GS216" s="649" t="n"/>
      <c r="GT216" s="649" t="n"/>
      <c r="GU216" s="649" t="n"/>
      <c r="GV216" s="649" t="n"/>
      <c r="GW216" s="649" t="n"/>
      <c r="GX216" s="649" t="n"/>
      <c r="GY216" s="649" t="n"/>
      <c r="GZ216" s="649" t="n"/>
      <c r="HA216" s="649" t="n"/>
      <c r="HB216" s="649" t="n"/>
      <c r="HC216" s="649" t="n"/>
      <c r="HD216" s="649" t="n"/>
      <c r="HE216" s="649" t="n"/>
      <c r="HF216" s="649" t="n"/>
      <c r="HG216" s="649" t="n"/>
      <c r="HH216" s="649" t="n"/>
      <c r="HI216" s="649" t="n"/>
      <c r="HJ216" s="649" t="n"/>
      <c r="HK216" s="649" t="n"/>
      <c r="HL216" s="649" t="n"/>
      <c r="HM216" s="649" t="n"/>
      <c r="HN216" s="649" t="n"/>
      <c r="HO216" s="649" t="n"/>
      <c r="HP216" s="649" t="n"/>
      <c r="HQ216" s="649" t="n"/>
      <c r="HR216" s="649" t="n"/>
      <c r="HS216" s="649" t="n"/>
      <c r="HT216" s="649" t="n"/>
      <c r="HU216" s="649" t="n"/>
      <c r="HV216" s="649" t="n"/>
      <c r="HW216" s="649" t="n"/>
      <c r="HX216" s="649" t="n"/>
      <c r="HY216" s="649" t="n"/>
      <c r="HZ216" s="649" t="n"/>
      <c r="IA216" s="649" t="n"/>
      <c r="IB216" s="649" t="n"/>
      <c r="IC216" s="649" t="n"/>
      <c r="ID216" s="649" t="n"/>
      <c r="IE216" s="649" t="n"/>
      <c r="IF216" s="649" t="n"/>
      <c r="IG216" s="649" t="n"/>
      <c r="IH216" s="649" t="n"/>
      <c r="II216" s="649" t="n"/>
      <c r="IJ216" s="649" t="n"/>
      <c r="IK216" s="649" t="n"/>
      <c r="IL216" s="649" t="n"/>
      <c r="IM216" s="649" t="n"/>
      <c r="IN216" s="649" t="n"/>
      <c r="IO216" s="649" t="n"/>
      <c r="IP216" s="649" t="n"/>
      <c r="IQ216" s="649" t="n"/>
      <c r="IR216" s="649" t="n"/>
      <c r="IS216" s="649" t="n"/>
      <c r="IT216" s="649" t="n"/>
      <c r="IU216" s="649" t="n"/>
      <c r="IV216" s="649" t="n"/>
      <c r="IW216" s="649" t="n"/>
      <c r="IX216" s="649" t="n"/>
      <c r="IY216" s="649" t="n"/>
      <c r="IZ216" s="649" t="n"/>
      <c r="JA216" s="649" t="n"/>
      <c r="JB216" s="649" t="n"/>
      <c r="JC216" s="649" t="n"/>
      <c r="JD216" s="649" t="n"/>
      <c r="JE216" s="649" t="n"/>
      <c r="JF216" s="649" t="n"/>
      <c r="JG216" s="649" t="n"/>
      <c r="JH216" s="649" t="n"/>
      <c r="JI216" s="649" t="n"/>
      <c r="JJ216" s="649" t="n"/>
      <c r="JK216" s="649" t="n"/>
      <c r="JL216" s="649" t="n"/>
      <c r="JM216" s="649" t="n"/>
      <c r="JN216" s="649" t="n"/>
      <c r="JO216" s="649" t="n"/>
      <c r="JP216" s="649" t="n"/>
      <c r="JQ216" s="649" t="n"/>
      <c r="JR216" s="649" t="n"/>
      <c r="JS216" s="649" t="n"/>
      <c r="JT216" s="649" t="n"/>
      <c r="JU216" s="649" t="n"/>
      <c r="JV216" s="649" t="n"/>
      <c r="JW216" s="649" t="n"/>
      <c r="JX216" s="649" t="n"/>
      <c r="JY216" s="649" t="n"/>
      <c r="JZ216" s="649" t="n"/>
      <c r="KA216" s="649" t="n"/>
      <c r="KB216" s="649" t="n"/>
      <c r="KC216" s="649" t="n"/>
      <c r="KD216" s="649" t="n"/>
      <c r="KE216" s="649" t="n"/>
      <c r="KF216" s="649" t="n"/>
      <c r="KG216" s="649" t="n"/>
      <c r="KH216" s="649" t="n"/>
      <c r="KI216" s="649" t="n"/>
      <c r="KJ216" s="649" t="n"/>
      <c r="KK216" s="649" t="n"/>
      <c r="KL216" s="649" t="n"/>
      <c r="KM216" s="649" t="n"/>
      <c r="KN216" s="649" t="n"/>
      <c r="KO216" s="649" t="n"/>
      <c r="KP216" s="649" t="n"/>
      <c r="KQ216" s="649" t="n"/>
      <c r="KR216" s="649" t="n"/>
      <c r="KS216" s="649" t="n"/>
      <c r="KT216" s="649" t="n"/>
      <c r="KU216" s="649" t="n"/>
      <c r="KV216" s="649" t="n"/>
      <c r="KW216" s="649" t="n"/>
      <c r="KX216" s="649" t="n"/>
      <c r="KY216" s="649" t="n"/>
      <c r="KZ216" s="649" t="n"/>
      <c r="LA216" s="649" t="n"/>
      <c r="LB216" s="649" t="n"/>
      <c r="LC216" s="649" t="n"/>
      <c r="LD216" s="649" t="n"/>
      <c r="LE216" s="649" t="n"/>
      <c r="LF216" s="649" t="n"/>
      <c r="LG216" s="649" t="n"/>
      <c r="LH216" s="649" t="n"/>
      <c r="LI216" s="649" t="n"/>
      <c r="LJ216" s="649" t="n"/>
      <c r="LK216" s="649" t="n"/>
      <c r="LL216" s="649" t="n"/>
      <c r="LM216" s="649" t="n"/>
      <c r="LN216" s="649" t="n"/>
      <c r="LO216" s="649" t="n"/>
      <c r="LP216" s="649" t="n"/>
      <c r="LQ216" s="649" t="n"/>
      <c r="LR216" s="649" t="n"/>
      <c r="LS216" s="649" t="n"/>
      <c r="LT216" s="649" t="n"/>
      <c r="LU216" s="649" t="n"/>
      <c r="LV216" s="649" t="n"/>
      <c r="LW216" s="649" t="n"/>
      <c r="LX216" s="649" t="n"/>
      <c r="LY216" s="649" t="n"/>
      <c r="LZ216" s="649" t="n"/>
      <c r="MA216" s="649" t="n"/>
      <c r="MB216" s="649" t="n"/>
      <c r="MC216" s="649" t="n"/>
      <c r="MD216" s="649" t="n"/>
      <c r="ME216" s="649" t="n"/>
      <c r="MF216" s="649" t="n"/>
      <c r="MG216" s="649" t="n"/>
      <c r="MH216" s="649" t="n"/>
      <c r="MI216" s="649" t="n"/>
      <c r="MJ216" s="649" t="n"/>
      <c r="MK216" s="649" t="n"/>
      <c r="ML216" s="649" t="n"/>
      <c r="MM216" s="649" t="n"/>
      <c r="MN216" s="649" t="n"/>
      <c r="MO216" s="649" t="n"/>
      <c r="MP216" s="649" t="n"/>
      <c r="MQ216" s="649" t="n"/>
      <c r="MR216" s="649" t="n"/>
      <c r="MS216" s="649" t="n"/>
      <c r="MT216" s="649" t="n"/>
      <c r="MU216" s="649" t="n"/>
      <c r="MV216" s="649" t="n"/>
      <c r="MW216" s="649" t="n"/>
      <c r="MX216" s="649" t="n"/>
      <c r="MY216" s="649" t="n"/>
      <c r="MZ216" s="649" t="n"/>
      <c r="NA216" s="649" t="n"/>
      <c r="NB216" s="649" t="n"/>
      <c r="NC216" s="649" t="n"/>
      <c r="ND216" s="649" t="n"/>
      <c r="NE216" s="649" t="n"/>
      <c r="NF216" s="649" t="n"/>
      <c r="NG216" s="649" t="n"/>
      <c r="NH216" s="649" t="n"/>
      <c r="NI216" s="649" t="n"/>
      <c r="NJ216" s="649" t="n"/>
      <c r="NK216" s="649" t="n"/>
      <c r="NL216" s="649" t="n"/>
      <c r="NM216" s="649" t="n"/>
      <c r="NN216" s="649" t="n"/>
      <c r="NO216" s="649" t="n"/>
      <c r="NP216" s="649" t="n"/>
      <c r="NQ216" s="650" t="n"/>
      <c r="NR216" s="650" t="n"/>
      <c r="NS216" s="650" t="n"/>
      <c r="NT216" s="650" t="n"/>
      <c r="NU216" s="650" t="n"/>
      <c r="NV216" s="650" t="n"/>
      <c r="NW216" s="650" t="n"/>
      <c r="NX216" s="650" t="n"/>
      <c r="NY216" s="649" t="n"/>
      <c r="NZ216" s="649" t="n"/>
      <c r="OA216" s="649" t="n"/>
      <c r="OB216" s="649" t="n"/>
      <c r="OC216" s="649" t="n"/>
      <c r="OD216" s="649" t="n"/>
      <c r="OE216" s="649" t="n"/>
      <c r="OF216" s="649" t="n"/>
      <c r="OG216" s="650" t="n"/>
      <c r="OH216" s="650" t="n"/>
      <c r="OI216" s="650" t="n"/>
      <c r="OJ216" s="650" t="n"/>
      <c r="OK216" s="650" t="n"/>
      <c r="OL216" s="650" t="n"/>
      <c r="OM216" s="650" t="n"/>
      <c r="ON216" s="650" t="n"/>
      <c r="OO216" s="650" t="n"/>
      <c r="OP216" s="650" t="n"/>
      <c r="OQ216" s="650" t="n"/>
      <c r="OR216" s="650" t="n"/>
      <c r="OS216" s="650" t="n"/>
      <c r="OT216" s="650" t="n"/>
      <c r="OU216" s="650" t="n"/>
      <c r="OV216" s="650" t="n"/>
      <c r="OW216" s="649" t="n"/>
      <c r="OX216" s="649" t="n"/>
      <c r="OY216" s="649" t="n"/>
      <c r="OZ216" s="649" t="n"/>
      <c r="PA216" s="649" t="n"/>
      <c r="PB216" s="649" t="n"/>
      <c r="PC216" s="649" t="n"/>
      <c r="PD216" s="649" t="n"/>
      <c r="PE216" s="649" t="n"/>
      <c r="PF216" s="649" t="n"/>
      <c r="PG216" s="649" t="n"/>
      <c r="PH216" s="649" t="n"/>
      <c r="PI216" s="649" t="n"/>
      <c r="PJ216" s="649" t="n"/>
      <c r="PK216" s="649" t="n"/>
      <c r="PL216" s="649" t="n"/>
      <c r="PM216" s="649" t="n"/>
      <c r="PN216" s="649" t="n"/>
      <c r="PO216" s="649" t="n"/>
      <c r="PP216" s="649" t="n"/>
      <c r="PQ216" s="649" t="n"/>
      <c r="PR216" s="649" t="n"/>
      <c r="PS216" s="649" t="n"/>
      <c r="PT216" s="649" t="n"/>
      <c r="PU216" s="649" t="n"/>
      <c r="PV216" s="649" t="n"/>
      <c r="PW216" s="649" t="n"/>
      <c r="PX216" s="649" t="n"/>
      <c r="PY216" s="649" t="n"/>
      <c r="PZ216" s="649" t="n"/>
      <c r="QA216" s="649" t="n"/>
      <c r="QB216" s="649" t="n"/>
      <c r="QC216" s="649" t="n"/>
      <c r="QD216" s="649" t="n"/>
      <c r="QE216" s="649" t="n"/>
      <c r="QF216" s="649" t="n"/>
      <c r="QG216" s="649" t="n"/>
      <c r="QH216" s="649" t="n"/>
      <c r="QI216" s="649" t="n"/>
      <c r="QJ216" s="649" t="n"/>
      <c r="QK216" s="649" t="n"/>
      <c r="QL216" s="649" t="n"/>
      <c r="QM216" s="649" t="n"/>
      <c r="QN216" s="649" t="n"/>
      <c r="QO216" s="649" t="n"/>
      <c r="QP216" s="649" t="n"/>
      <c r="QQ216" s="649" t="n"/>
      <c r="QR216" s="649" t="n"/>
      <c r="QS216" s="649" t="n"/>
      <c r="QT216" s="649" t="n"/>
      <c r="QU216" s="649" t="n"/>
      <c r="QV216" s="649" t="n"/>
      <c r="QW216" s="649" t="n"/>
      <c r="QX216" s="649" t="n"/>
      <c r="QY216" s="649" t="n"/>
      <c r="QZ216" s="649" t="n"/>
      <c r="RA216" s="649" t="n"/>
      <c r="RB216" s="649" t="n"/>
      <c r="RC216" s="649" t="n"/>
      <c r="RD216" s="649" t="n"/>
      <c r="RE216" s="649" t="n"/>
      <c r="RF216" s="642">
        <f>SUM(E216:RE216)-QF216-QL216-SUM(QO216:QQ216)-SUM(QT216:QV216)</f>
        <v/>
      </c>
      <c r="RG216" s="643" t="n"/>
      <c r="RH216" s="644">
        <f>SUM(E216:G216)</f>
        <v/>
      </c>
      <c r="RI216" s="644">
        <f>SUM(H216:BN216)</f>
        <v/>
      </c>
      <c r="RJ216" s="644">
        <f>SUM(BO216:CT216)</f>
        <v/>
      </c>
      <c r="RK216" s="645">
        <f>SUM(CU216:CW216)</f>
        <v/>
      </c>
      <c r="RL216" s="644">
        <f>SUM(CX216:DH216)</f>
        <v/>
      </c>
      <c r="RM216" s="644">
        <f>SUM(DI216:DU216)</f>
        <v/>
      </c>
      <c r="RN216" s="644">
        <f>SUM(DV216:EZ216)</f>
        <v/>
      </c>
      <c r="RO216" s="644">
        <f>SUM(FA216:FB216)</f>
        <v/>
      </c>
      <c r="RP216" s="644">
        <f>SUM(FC216:FH216)</f>
        <v/>
      </c>
      <c r="RQ216" s="644">
        <f>SUM(FI216:GB216)</f>
        <v/>
      </c>
      <c r="RR216" s="644">
        <f>SUM(GC216:GW216)</f>
        <v/>
      </c>
      <c r="RS216" s="644">
        <f>SUM(GX216:IP216)</f>
        <v/>
      </c>
      <c r="RT216" s="644">
        <f>SUM(IQ216:JC216)</f>
        <v/>
      </c>
      <c r="RU216" s="644">
        <f>SUM(JD216:JV216)</f>
        <v/>
      </c>
      <c r="RV216" s="644">
        <f>SUM(JW216:MA216)</f>
        <v/>
      </c>
      <c r="RW216" s="644">
        <f>SUM(MB216:MN216)</f>
        <v/>
      </c>
      <c r="RX216" s="644">
        <f>MO216</f>
        <v/>
      </c>
      <c r="RY216" s="644">
        <f>SUM(MP216:MQ216)</f>
        <v/>
      </c>
      <c r="RZ216" s="644">
        <f>SUM(MR216:MT216)</f>
        <v/>
      </c>
      <c r="SA216" s="644">
        <f>SUM(MU216:MW216)</f>
        <v/>
      </c>
      <c r="SB216" s="644">
        <f>SUM(MX216:MZ216)</f>
        <v/>
      </c>
      <c r="SC216" s="644">
        <f>SUM(NA216:NB216)</f>
        <v/>
      </c>
      <c r="SD216" s="644">
        <f>SUM(NC216)</f>
        <v/>
      </c>
      <c r="SE216" s="644">
        <f>SUM(ND216:NF216)</f>
        <v/>
      </c>
      <c r="SF216" s="644">
        <f>SUM(NG216)</f>
        <v/>
      </c>
      <c r="SG216" s="644">
        <f>SUM(NH216)</f>
        <v/>
      </c>
      <c r="SH216" s="644">
        <f>NI216</f>
        <v/>
      </c>
      <c r="SI216" s="644">
        <f>NJ216</f>
        <v/>
      </c>
      <c r="SJ216" s="644">
        <f>SUM(NK216:NP216)</f>
        <v/>
      </c>
      <c r="SK216" s="644">
        <f>SUM(NQ216:PN216)</f>
        <v/>
      </c>
      <c r="SL216" s="644">
        <f>SUM(PO216:PX216)</f>
        <v/>
      </c>
      <c r="SM216" s="644">
        <f>SUM(PY216:PZ216)</f>
        <v/>
      </c>
      <c r="SN216" s="644">
        <f>SUM(QA216:QB216)</f>
        <v/>
      </c>
      <c r="SO216" s="644">
        <f>SUM(QC216:QE216)</f>
        <v/>
      </c>
      <c r="SP216" s="644">
        <f>SUM(QG216:QK216)</f>
        <v/>
      </c>
      <c r="SQ216" s="644">
        <f>SUM(QM216:QN216)</f>
        <v/>
      </c>
      <c r="SR216" s="644">
        <f>SUM(QO216)</f>
        <v/>
      </c>
      <c r="SS216" s="644">
        <f>SUM(QP216)+QQ216</f>
        <v/>
      </c>
      <c r="ST216" s="644">
        <f>SUM(QR216)</f>
        <v/>
      </c>
      <c r="SU216" s="644">
        <f>SUM(QS216)</f>
        <v/>
      </c>
      <c r="SV216" s="644">
        <f>SUM(QT216)</f>
        <v/>
      </c>
      <c r="SW216" s="644">
        <f>SUM(QU216)</f>
        <v/>
      </c>
      <c r="SX216" s="644">
        <f>SUM(QV216)</f>
        <v/>
      </c>
      <c r="SY216" s="644">
        <f>SUM(QW216:RE216)</f>
        <v/>
      </c>
      <c r="SZ216" s="646">
        <f>SUM(RH216:SX216)-SUM(SR216:SS216)-SUM(SV216:SX216)</f>
        <v/>
      </c>
      <c r="TB216" s="651" t="n"/>
      <c r="TC216" s="651" t="n"/>
      <c r="TE216" s="651" t="n"/>
      <c r="TF216" s="651" t="n"/>
      <c r="TG216" s="651" t="n"/>
      <c r="TH216" s="651" t="n"/>
      <c r="TI216" s="651" t="n"/>
      <c r="TJ216" s="651" t="n"/>
      <c r="TK216" s="651" t="n"/>
      <c r="TL216" s="651" t="n"/>
      <c r="TM216" s="651" t="n"/>
      <c r="TN216" s="651" t="n"/>
      <c r="TO216" s="651" t="n"/>
      <c r="TP216" s="651" t="n"/>
      <c r="TQ216" s="651" t="n"/>
      <c r="TR216" s="651" t="n"/>
      <c r="TS216" s="651" t="n"/>
      <c r="TT216" s="651" t="n"/>
      <c r="TU216" s="651" t="n"/>
    </row>
    <row r="217" ht="23.5" customHeight="1" thickBot="1">
      <c r="A217" s="1100" t="n"/>
      <c r="B217" s="1103" t="n"/>
      <c r="C217" s="1104" t="n"/>
      <c r="D217" s="84" t="inlineStr">
        <is>
          <t>VICTIMAS DEL CONFLICTO ARMADO</t>
        </is>
      </c>
      <c r="E217" s="649" t="n"/>
      <c r="F217" s="649" t="n"/>
      <c r="G217" s="649" t="n"/>
      <c r="H217" s="649" t="n"/>
      <c r="I217" s="649" t="n"/>
      <c r="J217" s="649" t="n"/>
      <c r="K217" s="649" t="n"/>
      <c r="L217" s="649" t="n"/>
      <c r="M217" s="649" t="n"/>
      <c r="N217" s="649" t="n"/>
      <c r="O217" s="649" t="n"/>
      <c r="P217" s="649" t="n"/>
      <c r="Q217" s="649" t="n"/>
      <c r="R217" s="649" t="n"/>
      <c r="S217" s="649" t="n"/>
      <c r="T217" s="649" t="n"/>
      <c r="U217" s="649" t="n"/>
      <c r="V217" s="649" t="n"/>
      <c r="W217" s="649" t="n"/>
      <c r="X217" s="649" t="n"/>
      <c r="Y217" s="649" t="n"/>
      <c r="Z217" s="649" t="n"/>
      <c r="AA217" s="649" t="n"/>
      <c r="AB217" s="649" t="n"/>
      <c r="AC217" s="649" t="n"/>
      <c r="AD217" s="649" t="n"/>
      <c r="AE217" s="649" t="n"/>
      <c r="AF217" s="649" t="n"/>
      <c r="AG217" s="649" t="n"/>
      <c r="AH217" s="649" t="n"/>
      <c r="AI217" s="649" t="n"/>
      <c r="AJ217" s="649" t="n"/>
      <c r="AK217" s="649" t="n"/>
      <c r="AL217" s="649" t="n"/>
      <c r="AM217" s="649" t="n"/>
      <c r="AN217" s="649" t="n"/>
      <c r="AO217" s="649" t="n"/>
      <c r="AP217" s="649" t="n"/>
      <c r="AQ217" s="649" t="n"/>
      <c r="AR217" s="649" t="n"/>
      <c r="AS217" s="649" t="n"/>
      <c r="AT217" s="649" t="n"/>
      <c r="AU217" s="649" t="n"/>
      <c r="AV217" s="649" t="n"/>
      <c r="AW217" s="649" t="n"/>
      <c r="AX217" s="649" t="n"/>
      <c r="AY217" s="649" t="n"/>
      <c r="AZ217" s="649" t="n"/>
      <c r="BA217" s="649" t="n"/>
      <c r="BB217" s="649" t="n"/>
      <c r="BC217" s="649" t="n"/>
      <c r="BD217" s="649" t="n"/>
      <c r="BE217" s="649" t="n"/>
      <c r="BF217" s="649" t="n"/>
      <c r="BG217" s="649" t="n"/>
      <c r="BH217" s="649" t="n"/>
      <c r="BI217" s="649" t="n"/>
      <c r="BJ217" s="649" t="n"/>
      <c r="BK217" s="649" t="n"/>
      <c r="BL217" s="649" t="n"/>
      <c r="BM217" s="649" t="n"/>
      <c r="BN217" s="649" t="n"/>
      <c r="BO217" s="649" t="n"/>
      <c r="BP217" s="649" t="n"/>
      <c r="BQ217" s="649" t="n"/>
      <c r="BR217" s="649" t="n"/>
      <c r="BS217" s="649" t="n"/>
      <c r="BT217" s="649" t="n"/>
      <c r="BU217" s="649" t="n"/>
      <c r="BV217" s="649" t="n"/>
      <c r="BW217" s="649" t="n"/>
      <c r="BX217" s="649" t="n"/>
      <c r="BY217" s="649" t="n"/>
      <c r="BZ217" s="649" t="n"/>
      <c r="CA217" s="649" t="n"/>
      <c r="CB217" s="649" t="n"/>
      <c r="CC217" s="649" t="n"/>
      <c r="CD217" s="649" t="n"/>
      <c r="CE217" s="649" t="n"/>
      <c r="CF217" s="649" t="n"/>
      <c r="CG217" s="649" t="n"/>
      <c r="CH217" s="649" t="n"/>
      <c r="CI217" s="649" t="n"/>
      <c r="CJ217" s="649" t="n"/>
      <c r="CK217" s="649" t="n"/>
      <c r="CL217" s="649" t="n"/>
      <c r="CM217" s="649" t="n"/>
      <c r="CN217" s="649" t="n"/>
      <c r="CO217" s="649" t="n"/>
      <c r="CP217" s="649" t="n"/>
      <c r="CQ217" s="649" t="n"/>
      <c r="CR217" s="649" t="n"/>
      <c r="CS217" s="649" t="n"/>
      <c r="CT217" s="649" t="n"/>
      <c r="CU217" s="649" t="n"/>
      <c r="CV217" s="649" t="n"/>
      <c r="CW217" s="649" t="n"/>
      <c r="CX217" s="649" t="n"/>
      <c r="CY217" s="649" t="n"/>
      <c r="CZ217" s="649" t="n"/>
      <c r="DA217" s="649" t="n"/>
      <c r="DB217" s="649" t="n"/>
      <c r="DC217" s="649" t="n"/>
      <c r="DD217" s="649" t="n"/>
      <c r="DE217" s="649" t="n"/>
      <c r="DF217" s="649" t="n"/>
      <c r="DG217" s="649" t="n"/>
      <c r="DH217" s="649" t="n"/>
      <c r="DI217" s="649" t="n"/>
      <c r="DJ217" s="649" t="n"/>
      <c r="DK217" s="649" t="n"/>
      <c r="DL217" s="649" t="n"/>
      <c r="DM217" s="649" t="n"/>
      <c r="DN217" s="649" t="n"/>
      <c r="DO217" s="649" t="n"/>
      <c r="DP217" s="649" t="n"/>
      <c r="DQ217" s="649" t="n"/>
      <c r="DR217" s="649" t="n"/>
      <c r="DS217" s="649" t="n"/>
      <c r="DT217" s="649" t="n"/>
      <c r="DU217" s="649" t="n"/>
      <c r="DV217" s="649" t="n"/>
      <c r="DW217" s="649" t="n"/>
      <c r="DX217" s="649" t="n"/>
      <c r="DY217" s="649" t="n"/>
      <c r="DZ217" s="649" t="n"/>
      <c r="EA217" s="649" t="n"/>
      <c r="EB217" s="649" t="n"/>
      <c r="EC217" s="649" t="n"/>
      <c r="ED217" s="649" t="n"/>
      <c r="EE217" s="649" t="n"/>
      <c r="EF217" s="649" t="n"/>
      <c r="EG217" s="649" t="n"/>
      <c r="EH217" s="649" t="n"/>
      <c r="EI217" s="649" t="n"/>
      <c r="EJ217" s="649" t="n"/>
      <c r="EK217" s="649" t="n"/>
      <c r="EL217" s="649" t="n"/>
      <c r="EM217" s="649" t="n"/>
      <c r="EN217" s="649" t="n"/>
      <c r="EO217" s="649" t="n"/>
      <c r="EP217" s="649" t="n"/>
      <c r="EQ217" s="649" t="n"/>
      <c r="ER217" s="649" t="n"/>
      <c r="ES217" s="649" t="n"/>
      <c r="ET217" s="649" t="n"/>
      <c r="EU217" s="649" t="n"/>
      <c r="EV217" s="649" t="n"/>
      <c r="EW217" s="649" t="n"/>
      <c r="EX217" s="649" t="n"/>
      <c r="EY217" s="649" t="n"/>
      <c r="EZ217" s="649" t="n"/>
      <c r="FA217" s="649" t="n"/>
      <c r="FB217" s="649" t="n"/>
      <c r="FC217" s="649" t="n"/>
      <c r="FD217" s="649" t="n"/>
      <c r="FE217" s="649" t="n"/>
      <c r="FF217" s="649" t="n"/>
      <c r="FG217" s="649" t="n"/>
      <c r="FH217" s="649" t="n"/>
      <c r="FI217" s="649" t="n"/>
      <c r="FJ217" s="649" t="n"/>
      <c r="FK217" s="649" t="n"/>
      <c r="FL217" s="649" t="n"/>
      <c r="FM217" s="649" t="n"/>
      <c r="FN217" s="649" t="n"/>
      <c r="FO217" s="649" t="n"/>
      <c r="FP217" s="649" t="n"/>
      <c r="FQ217" s="649" t="n"/>
      <c r="FR217" s="649" t="n"/>
      <c r="FS217" s="649" t="n"/>
      <c r="FT217" s="649" t="n"/>
      <c r="FU217" s="649" t="n"/>
      <c r="FV217" s="649" t="n"/>
      <c r="FW217" s="649" t="n"/>
      <c r="FX217" s="649" t="n"/>
      <c r="FY217" s="649" t="n"/>
      <c r="FZ217" s="649" t="n"/>
      <c r="GA217" s="649" t="n"/>
      <c r="GB217" s="649" t="n"/>
      <c r="GC217" s="649" t="n"/>
      <c r="GD217" s="649" t="n"/>
      <c r="GE217" s="649" t="n"/>
      <c r="GF217" s="649" t="n"/>
      <c r="GG217" s="649" t="n"/>
      <c r="GH217" s="649" t="n"/>
      <c r="GI217" s="649" t="n"/>
      <c r="GJ217" s="649" t="n"/>
      <c r="GK217" s="649" t="n"/>
      <c r="GL217" s="649" t="n"/>
      <c r="GM217" s="649" t="n"/>
      <c r="GN217" s="649" t="n"/>
      <c r="GO217" s="649" t="n"/>
      <c r="GP217" s="649" t="n"/>
      <c r="GQ217" s="649" t="n"/>
      <c r="GR217" s="649" t="n"/>
      <c r="GS217" s="649" t="n"/>
      <c r="GT217" s="649" t="n"/>
      <c r="GU217" s="649" t="n"/>
      <c r="GV217" s="649" t="n"/>
      <c r="GW217" s="649" t="n"/>
      <c r="GX217" s="649" t="n"/>
      <c r="GY217" s="649" t="n"/>
      <c r="GZ217" s="649" t="n"/>
      <c r="HA217" s="649" t="n"/>
      <c r="HB217" s="649" t="n"/>
      <c r="HC217" s="649" t="n"/>
      <c r="HD217" s="649" t="n"/>
      <c r="HE217" s="649" t="n"/>
      <c r="HF217" s="649" t="n"/>
      <c r="HG217" s="649" t="n"/>
      <c r="HH217" s="649" t="n"/>
      <c r="HI217" s="649" t="n"/>
      <c r="HJ217" s="649" t="n"/>
      <c r="HK217" s="649" t="n"/>
      <c r="HL217" s="649" t="n"/>
      <c r="HM217" s="649" t="n"/>
      <c r="HN217" s="649" t="n"/>
      <c r="HO217" s="649" t="n"/>
      <c r="HP217" s="649" t="n"/>
      <c r="HQ217" s="649" t="n"/>
      <c r="HR217" s="649" t="n"/>
      <c r="HS217" s="649" t="n">
        <v>1</v>
      </c>
      <c r="HT217" s="649" t="n"/>
      <c r="HU217" s="649" t="n"/>
      <c r="HV217" s="649" t="n"/>
      <c r="HW217" s="649" t="n"/>
      <c r="HX217" s="649" t="n"/>
      <c r="HY217" s="649" t="n"/>
      <c r="HZ217" s="649" t="n"/>
      <c r="IA217" s="649" t="n"/>
      <c r="IB217" s="649" t="n"/>
      <c r="IC217" s="649" t="n"/>
      <c r="ID217" s="649" t="n"/>
      <c r="IE217" s="649" t="n"/>
      <c r="IF217" s="649" t="n"/>
      <c r="IG217" s="649" t="n"/>
      <c r="IH217" s="649" t="n"/>
      <c r="II217" s="649" t="n"/>
      <c r="IJ217" s="649" t="n"/>
      <c r="IK217" s="649" t="n"/>
      <c r="IL217" s="649" t="n"/>
      <c r="IM217" s="649" t="n"/>
      <c r="IN217" s="649" t="n"/>
      <c r="IO217" s="649" t="n"/>
      <c r="IP217" s="649" t="n"/>
      <c r="IQ217" s="649" t="n"/>
      <c r="IR217" s="649" t="n"/>
      <c r="IS217" s="649" t="n"/>
      <c r="IT217" s="649" t="n"/>
      <c r="IU217" s="649" t="n"/>
      <c r="IV217" s="649" t="n"/>
      <c r="IW217" s="649" t="n"/>
      <c r="IX217" s="649" t="n"/>
      <c r="IY217" s="649" t="n"/>
      <c r="IZ217" s="649" t="n"/>
      <c r="JA217" s="649" t="n"/>
      <c r="JB217" s="649" t="n"/>
      <c r="JC217" s="649" t="n"/>
      <c r="JD217" s="649" t="n"/>
      <c r="JE217" s="649" t="n"/>
      <c r="JF217" s="649" t="n"/>
      <c r="JG217" s="649" t="n"/>
      <c r="JH217" s="649" t="n"/>
      <c r="JI217" s="649" t="n"/>
      <c r="JJ217" s="649" t="n"/>
      <c r="JK217" s="649" t="n"/>
      <c r="JL217" s="649" t="n"/>
      <c r="JM217" s="649" t="n"/>
      <c r="JN217" s="649" t="n"/>
      <c r="JO217" s="649" t="n"/>
      <c r="JP217" s="649" t="n"/>
      <c r="JQ217" s="649" t="n"/>
      <c r="JR217" s="649" t="n"/>
      <c r="JS217" s="649" t="n"/>
      <c r="JT217" s="649" t="n"/>
      <c r="JU217" s="649" t="n"/>
      <c r="JV217" s="649" t="n"/>
      <c r="JW217" s="649" t="n"/>
      <c r="JX217" s="649" t="n"/>
      <c r="JY217" s="649" t="n"/>
      <c r="JZ217" s="649" t="n"/>
      <c r="KA217" s="649" t="n"/>
      <c r="KB217" s="649" t="n"/>
      <c r="KC217" s="649" t="n"/>
      <c r="KD217" s="649" t="n"/>
      <c r="KE217" s="649" t="n"/>
      <c r="KF217" s="649" t="n"/>
      <c r="KG217" s="649" t="n"/>
      <c r="KH217" s="649" t="n"/>
      <c r="KI217" s="649" t="n"/>
      <c r="KJ217" s="649" t="n"/>
      <c r="KK217" s="649" t="n"/>
      <c r="KL217" s="649" t="n"/>
      <c r="KM217" s="649" t="n"/>
      <c r="KN217" s="649" t="n"/>
      <c r="KO217" s="649" t="n"/>
      <c r="KP217" s="649" t="n"/>
      <c r="KQ217" s="649" t="n"/>
      <c r="KR217" s="649" t="n"/>
      <c r="KS217" s="649" t="n"/>
      <c r="KT217" s="649" t="n"/>
      <c r="KU217" s="649" t="n"/>
      <c r="KV217" s="649" t="n"/>
      <c r="KW217" s="649" t="n"/>
      <c r="KX217" s="649" t="n"/>
      <c r="KY217" s="649" t="n"/>
      <c r="KZ217" s="649" t="n"/>
      <c r="LA217" s="649" t="n"/>
      <c r="LB217" s="649" t="n"/>
      <c r="LC217" s="649" t="n"/>
      <c r="LD217" s="649" t="n"/>
      <c r="LE217" s="649" t="n"/>
      <c r="LF217" s="649" t="n"/>
      <c r="LG217" s="649" t="n"/>
      <c r="LH217" s="649" t="n"/>
      <c r="LI217" s="649" t="n"/>
      <c r="LJ217" s="649" t="n"/>
      <c r="LK217" s="649" t="n"/>
      <c r="LL217" s="649" t="n"/>
      <c r="LM217" s="649" t="n"/>
      <c r="LN217" s="649" t="n"/>
      <c r="LO217" s="649" t="n"/>
      <c r="LP217" s="649" t="n"/>
      <c r="LQ217" s="649" t="n"/>
      <c r="LR217" s="649" t="n"/>
      <c r="LS217" s="649" t="n"/>
      <c r="LT217" s="649" t="n"/>
      <c r="LU217" s="649" t="n"/>
      <c r="LV217" s="649" t="n"/>
      <c r="LW217" s="649" t="n"/>
      <c r="LX217" s="649" t="n"/>
      <c r="LY217" s="649" t="n"/>
      <c r="LZ217" s="649" t="n"/>
      <c r="MA217" s="649" t="n"/>
      <c r="MB217" s="649" t="n"/>
      <c r="MC217" s="649" t="n"/>
      <c r="MD217" s="649" t="n"/>
      <c r="ME217" s="649" t="n"/>
      <c r="MF217" s="649" t="n"/>
      <c r="MG217" s="649" t="n"/>
      <c r="MH217" s="649" t="n">
        <v>2</v>
      </c>
      <c r="MI217" s="649" t="n"/>
      <c r="MJ217" s="649" t="n"/>
      <c r="MK217" s="649" t="n"/>
      <c r="ML217" s="649" t="n"/>
      <c r="MM217" s="649" t="n"/>
      <c r="MN217" s="649" t="n"/>
      <c r="MO217" s="649" t="n">
        <v>2</v>
      </c>
      <c r="MP217" s="649" t="n"/>
      <c r="MQ217" s="649" t="n"/>
      <c r="MR217" s="649" t="n"/>
      <c r="MS217" s="649" t="n"/>
      <c r="MT217" s="649" t="n">
        <v>1</v>
      </c>
      <c r="MU217" s="649" t="n"/>
      <c r="MV217" s="649" t="n"/>
      <c r="MW217" s="649" t="n"/>
      <c r="MX217" s="649" t="n"/>
      <c r="MY217" s="649" t="n"/>
      <c r="MZ217" s="649" t="n"/>
      <c r="NA217" s="649" t="n"/>
      <c r="NB217" s="649" t="n">
        <v>1</v>
      </c>
      <c r="NC217" s="649" t="n">
        <v>2</v>
      </c>
      <c r="ND217" s="649" t="n"/>
      <c r="NE217" s="649" t="n"/>
      <c r="NF217" s="649" t="n"/>
      <c r="NG217" s="649" t="n"/>
      <c r="NH217" s="649" t="n">
        <v>2</v>
      </c>
      <c r="NI217" s="649" t="n"/>
      <c r="NJ217" s="649" t="n"/>
      <c r="NK217" s="649" t="n"/>
      <c r="NL217" s="649" t="n"/>
      <c r="NM217" s="649" t="n"/>
      <c r="NN217" s="649" t="n"/>
      <c r="NO217" s="649" t="n"/>
      <c r="NP217" s="649" t="n"/>
      <c r="NQ217" s="650" t="n"/>
      <c r="NR217" s="650" t="n"/>
      <c r="NS217" s="650" t="n"/>
      <c r="NT217" s="650" t="n"/>
      <c r="NU217" s="650" t="n"/>
      <c r="NV217" s="650" t="n"/>
      <c r="NW217" s="650" t="n"/>
      <c r="NX217" s="650" t="n"/>
      <c r="NY217" s="649" t="n"/>
      <c r="NZ217" s="649" t="n"/>
      <c r="OA217" s="649" t="n"/>
      <c r="OB217" s="649" t="n"/>
      <c r="OC217" s="649" t="n"/>
      <c r="OD217" s="649" t="n"/>
      <c r="OE217" s="649" t="n"/>
      <c r="OF217" s="649" t="n"/>
      <c r="OG217" s="650" t="n"/>
      <c r="OH217" s="650" t="n"/>
      <c r="OI217" s="650" t="n"/>
      <c r="OJ217" s="650" t="n"/>
      <c r="OK217" s="650" t="n"/>
      <c r="OL217" s="650" t="n"/>
      <c r="OM217" s="650" t="n"/>
      <c r="ON217" s="650" t="n"/>
      <c r="OO217" s="650" t="n"/>
      <c r="OP217" s="650" t="n"/>
      <c r="OQ217" s="650" t="n"/>
      <c r="OR217" s="650" t="n"/>
      <c r="OS217" s="650" t="n"/>
      <c r="OT217" s="650" t="n"/>
      <c r="OU217" s="650" t="n"/>
      <c r="OV217" s="650" t="n"/>
      <c r="OW217" s="649" t="n"/>
      <c r="OX217" s="649" t="n"/>
      <c r="OY217" s="649" t="n"/>
      <c r="OZ217" s="649" t="n"/>
      <c r="PA217" s="649" t="n"/>
      <c r="PB217" s="649" t="n"/>
      <c r="PC217" s="649" t="n"/>
      <c r="PD217" s="649" t="n"/>
      <c r="PE217" s="649" t="n"/>
      <c r="PF217" s="649" t="n"/>
      <c r="PG217" s="649" t="n"/>
      <c r="PH217" s="649" t="n"/>
      <c r="PI217" s="649" t="n"/>
      <c r="PJ217" s="649" t="n"/>
      <c r="PK217" s="649" t="n"/>
      <c r="PL217" s="649" t="n"/>
      <c r="PM217" s="649" t="n"/>
      <c r="PN217" s="649" t="n"/>
      <c r="PO217" s="649" t="n"/>
      <c r="PP217" s="649" t="n"/>
      <c r="PQ217" s="649" t="n"/>
      <c r="PR217" s="649" t="n"/>
      <c r="PS217" s="649" t="n"/>
      <c r="PT217" s="649" t="n"/>
      <c r="PU217" s="649" t="n"/>
      <c r="PV217" s="649" t="n"/>
      <c r="PW217" s="649" t="n"/>
      <c r="PX217" s="649" t="n"/>
      <c r="PY217" s="649" t="n"/>
      <c r="PZ217" s="649" t="n"/>
      <c r="QA217" s="649" t="n"/>
      <c r="QB217" s="649" t="n"/>
      <c r="QC217" s="649" t="n"/>
      <c r="QD217" s="649" t="n"/>
      <c r="QE217" s="649" t="n"/>
      <c r="QF217" s="649" t="n"/>
      <c r="QG217" s="649" t="n"/>
      <c r="QH217" s="649" t="n"/>
      <c r="QI217" s="649" t="n"/>
      <c r="QJ217" s="649" t="n"/>
      <c r="QK217" s="649" t="n"/>
      <c r="QL217" s="649" t="n"/>
      <c r="QM217" s="649" t="n"/>
      <c r="QN217" s="649" t="n"/>
      <c r="QO217" s="649" t="n"/>
      <c r="QP217" s="649" t="n"/>
      <c r="QQ217" s="649" t="n"/>
      <c r="QR217" s="649" t="n"/>
      <c r="QS217" s="649" t="n"/>
      <c r="QT217" s="649" t="n"/>
      <c r="QU217" s="649" t="n"/>
      <c r="QV217" s="649" t="n"/>
      <c r="QW217" s="649" t="n"/>
      <c r="QX217" s="649" t="n"/>
      <c r="QY217" s="649" t="n"/>
      <c r="QZ217" s="649" t="n"/>
      <c r="RA217" s="649" t="n"/>
      <c r="RB217" s="649" t="n">
        <v>3</v>
      </c>
      <c r="RC217" s="649" t="n"/>
      <c r="RD217" s="649" t="n"/>
      <c r="RE217" s="649" t="n"/>
      <c r="RF217" s="642">
        <f>SUM(E217:RE217)-QF217-QL217-SUM(QO217:QQ217)-SUM(QT217:QV217)</f>
        <v/>
      </c>
      <c r="RG217" s="643" t="n"/>
      <c r="RH217" s="644">
        <f>SUM(E217:G217)</f>
        <v/>
      </c>
      <c r="RI217" s="644">
        <f>SUM(H217:BN217)</f>
        <v/>
      </c>
      <c r="RJ217" s="644">
        <f>SUM(BO217:CT217)</f>
        <v/>
      </c>
      <c r="RK217" s="645">
        <f>SUM(CU217:CW217)</f>
        <v/>
      </c>
      <c r="RL217" s="644">
        <f>SUM(CX217:DH217)</f>
        <v/>
      </c>
      <c r="RM217" s="644">
        <f>SUM(DI217:DU217)</f>
        <v/>
      </c>
      <c r="RN217" s="644">
        <f>SUM(DV217:EZ217)</f>
        <v/>
      </c>
      <c r="RO217" s="644">
        <f>SUM(FA217:FB217)</f>
        <v/>
      </c>
      <c r="RP217" s="644">
        <f>SUM(FC217:FH217)</f>
        <v/>
      </c>
      <c r="RQ217" s="644">
        <f>SUM(FI217:GB217)</f>
        <v/>
      </c>
      <c r="RR217" s="644">
        <f>SUM(GC217:GW217)</f>
        <v/>
      </c>
      <c r="RS217" s="644">
        <f>SUM(GX217:IP217)</f>
        <v/>
      </c>
      <c r="RT217" s="644">
        <f>SUM(IQ217:JC217)</f>
        <v/>
      </c>
      <c r="RU217" s="644">
        <f>SUM(JD217:JV217)</f>
        <v/>
      </c>
      <c r="RV217" s="644">
        <f>SUM(JW217:MA217)</f>
        <v/>
      </c>
      <c r="RW217" s="644">
        <f>SUM(MB217:MN217)</f>
        <v/>
      </c>
      <c r="RX217" s="644">
        <f>MO217</f>
        <v/>
      </c>
      <c r="RY217" s="644">
        <f>SUM(MP217:MQ217)</f>
        <v/>
      </c>
      <c r="RZ217" s="644">
        <f>SUM(MR217:MT217)</f>
        <v/>
      </c>
      <c r="SA217" s="644">
        <f>SUM(MU217:MW217)</f>
        <v/>
      </c>
      <c r="SB217" s="644">
        <f>SUM(MX217:MZ217)</f>
        <v/>
      </c>
      <c r="SC217" s="644">
        <f>SUM(NA217:NB217)</f>
        <v/>
      </c>
      <c r="SD217" s="644">
        <f>SUM(NC217)</f>
        <v/>
      </c>
      <c r="SE217" s="644">
        <f>SUM(ND217:NF217)</f>
        <v/>
      </c>
      <c r="SF217" s="644">
        <f>SUM(NG217)</f>
        <v/>
      </c>
      <c r="SG217" s="644">
        <f>SUM(NH217)</f>
        <v/>
      </c>
      <c r="SH217" s="644">
        <f>NI217</f>
        <v/>
      </c>
      <c r="SI217" s="644">
        <f>NJ217</f>
        <v/>
      </c>
      <c r="SJ217" s="644">
        <f>SUM(NK217:NP217)</f>
        <v/>
      </c>
      <c r="SK217" s="644">
        <f>SUM(NQ217:PN217)</f>
        <v/>
      </c>
      <c r="SL217" s="644">
        <f>SUM(PO217:PX217)</f>
        <v/>
      </c>
      <c r="SM217" s="644">
        <f>SUM(PY217:PZ217)</f>
        <v/>
      </c>
      <c r="SN217" s="644">
        <f>SUM(QA217:QB217)</f>
        <v/>
      </c>
      <c r="SO217" s="644">
        <f>SUM(QC217:QE217)</f>
        <v/>
      </c>
      <c r="SP217" s="644">
        <f>SUM(QG217:QK217)</f>
        <v/>
      </c>
      <c r="SQ217" s="644">
        <f>SUM(QM217:QN217)</f>
        <v/>
      </c>
      <c r="SR217" s="644">
        <f>SUM(QO217)</f>
        <v/>
      </c>
      <c r="SS217" s="644">
        <f>SUM(QP217)+QQ217</f>
        <v/>
      </c>
      <c r="ST217" s="644">
        <f>SUM(QR217)</f>
        <v/>
      </c>
      <c r="SU217" s="644">
        <f>SUM(QS217)</f>
        <v/>
      </c>
      <c r="SV217" s="644">
        <f>SUM(QT217)</f>
        <v/>
      </c>
      <c r="SW217" s="644">
        <f>SUM(QU217)</f>
        <v/>
      </c>
      <c r="SX217" s="644">
        <f>SUM(QV217)</f>
        <v/>
      </c>
      <c r="SY217" s="644">
        <f>SUM(QW217:RE217)</f>
        <v/>
      </c>
      <c r="SZ217" s="646">
        <f>SUM(RH217:SX217)-SUM(SR217:SS217)-SUM(SV217:SX217)</f>
        <v/>
      </c>
      <c r="TB217" s="651" t="n"/>
      <c r="TC217" s="651" t="n"/>
      <c r="TE217" s="651" t="n"/>
      <c r="TF217" s="651" t="n"/>
      <c r="TG217" s="651" t="n"/>
      <c r="TH217" s="651" t="n"/>
      <c r="TI217" s="651" t="n"/>
      <c r="TJ217" s="651" t="n"/>
      <c r="TK217" s="651" t="n"/>
      <c r="TL217" s="651" t="n"/>
      <c r="TM217" s="651" t="n"/>
      <c r="TN217" s="651" t="n"/>
      <c r="TO217" s="651" t="n"/>
      <c r="TP217" s="651" t="n"/>
      <c r="TQ217" s="651" t="n"/>
      <c r="TR217" s="651" t="n"/>
      <c r="TS217" s="651" t="n"/>
      <c r="TT217" s="651" t="n"/>
      <c r="TU217" s="651" t="n"/>
    </row>
    <row r="218" ht="14.5" customHeight="1">
      <c r="A218" s="742" t="n">
        <v>12</v>
      </c>
      <c r="B218" s="744" t="inlineStr">
        <is>
          <t>594</t>
        </is>
      </c>
      <c r="C218" s="1105" t="inlineStr">
        <is>
          <t>QUINCHIA</t>
        </is>
      </c>
      <c r="D218" s="214" t="inlineStr">
        <is>
          <t>FEMENINO</t>
        </is>
      </c>
      <c r="E218" s="215" t="n"/>
      <c r="F218" s="215" t="n"/>
      <c r="G218" s="215" t="n"/>
      <c r="H218" s="215" t="n"/>
      <c r="I218" s="215" t="n"/>
      <c r="J218" s="215" t="n"/>
      <c r="K218" s="215" t="n"/>
      <c r="L218" s="215" t="n"/>
      <c r="M218" s="215" t="n"/>
      <c r="N218" s="215" t="n"/>
      <c r="O218" s="215" t="n"/>
      <c r="P218" s="215" t="n"/>
      <c r="Q218" s="215" t="n"/>
      <c r="R218" s="215" t="n"/>
      <c r="S218" s="215" t="n"/>
      <c r="T218" s="215" t="n"/>
      <c r="U218" s="215" t="n"/>
      <c r="V218" s="215" t="n"/>
      <c r="W218" s="215" t="n"/>
      <c r="X218" s="215" t="n"/>
      <c r="Y218" s="215" t="n"/>
      <c r="Z218" s="215" t="n"/>
      <c r="AA218" s="215" t="n"/>
      <c r="AB218" s="215" t="n"/>
      <c r="AC218" s="215" t="n"/>
      <c r="AD218" s="215" t="n"/>
      <c r="AE218" s="215" t="n"/>
      <c r="AF218" s="215" t="n"/>
      <c r="AG218" s="215" t="n"/>
      <c r="AH218" s="215" t="n"/>
      <c r="AI218" s="215" t="n"/>
      <c r="AJ218" s="215" t="n"/>
      <c r="AK218" s="215" t="n"/>
      <c r="AL218" s="215" t="n"/>
      <c r="AM218" s="215" t="n"/>
      <c r="AN218" s="215" t="n"/>
      <c r="AO218" s="215" t="n"/>
      <c r="AP218" s="215" t="n"/>
      <c r="AQ218" s="215" t="n"/>
      <c r="AR218" s="215" t="n"/>
      <c r="AS218" s="215" t="n"/>
      <c r="AT218" s="215" t="n"/>
      <c r="AU218" s="215" t="n"/>
      <c r="AV218" s="215" t="n"/>
      <c r="AW218" s="215" t="n"/>
      <c r="AX218" s="215" t="n"/>
      <c r="AY218" s="215" t="n"/>
      <c r="AZ218" s="215" t="n"/>
      <c r="BA218" s="215" t="n"/>
      <c r="BB218" s="215" t="n"/>
      <c r="BC218" s="215" t="n"/>
      <c r="BD218" s="215" t="n"/>
      <c r="BE218" s="215" t="n"/>
      <c r="BF218" s="215" t="n"/>
      <c r="BG218" s="215" t="n"/>
      <c r="BH218" s="215" t="n"/>
      <c r="BI218" s="215" t="n"/>
      <c r="BJ218" s="215" t="n"/>
      <c r="BK218" s="215" t="n"/>
      <c r="BL218" s="215" t="n"/>
      <c r="BM218" s="215" t="n"/>
      <c r="BN218" s="215" t="n"/>
      <c r="BO218" s="215" t="n"/>
      <c r="BP218" s="215" t="n"/>
      <c r="BQ218" s="215" t="n"/>
      <c r="BR218" s="215" t="n"/>
      <c r="BS218" s="215" t="n"/>
      <c r="BT218" s="215" t="n"/>
      <c r="BU218" s="215" t="n"/>
      <c r="BV218" s="215" t="n"/>
      <c r="BW218" s="215" t="n"/>
      <c r="BX218" s="215" t="n"/>
      <c r="BY218" s="215" t="n"/>
      <c r="BZ218" s="215" t="n"/>
      <c r="CA218" s="215" t="n"/>
      <c r="CB218" s="215" t="n"/>
      <c r="CC218" s="215" t="n"/>
      <c r="CD218" s="215" t="n"/>
      <c r="CE218" s="215" t="n"/>
      <c r="CF218" s="215" t="n"/>
      <c r="CG218" s="215" t="n"/>
      <c r="CH218" s="215" t="n"/>
      <c r="CI218" s="215" t="n"/>
      <c r="CJ218" s="215" t="n"/>
      <c r="CK218" s="215" t="n"/>
      <c r="CL218" s="215" t="n"/>
      <c r="CM218" s="215" t="n"/>
      <c r="CN218" s="215" t="n"/>
      <c r="CO218" s="215" t="n"/>
      <c r="CP218" s="215" t="n"/>
      <c r="CQ218" s="215" t="n"/>
      <c r="CR218" s="215" t="n"/>
      <c r="CS218" s="215" t="n"/>
      <c r="CT218" s="215" t="n"/>
      <c r="CU218" s="215" t="n"/>
      <c r="CV218" s="215" t="n"/>
      <c r="CW218" s="215" t="n"/>
      <c r="CX218" s="215" t="n"/>
      <c r="CY218" s="215" t="n"/>
      <c r="CZ218" s="215" t="n"/>
      <c r="DA218" s="215" t="n"/>
      <c r="DB218" s="215" t="n"/>
      <c r="DC218" s="215" t="n"/>
      <c r="DD218" s="215" t="n"/>
      <c r="DE218" s="215" t="n"/>
      <c r="DF218" s="215" t="n"/>
      <c r="DG218" s="215" t="n"/>
      <c r="DH218" s="215" t="n"/>
      <c r="DI218" s="215" t="n"/>
      <c r="DJ218" s="215" t="n"/>
      <c r="DK218" s="215" t="n"/>
      <c r="DL218" s="215" t="n"/>
      <c r="DM218" s="215" t="n"/>
      <c r="DN218" s="215" t="n"/>
      <c r="DO218" s="215" t="n"/>
      <c r="DP218" s="215" t="n"/>
      <c r="DQ218" s="215" t="n"/>
      <c r="DR218" s="215" t="n"/>
      <c r="DS218" s="215" t="n"/>
      <c r="DT218" s="215" t="n"/>
      <c r="DU218" s="215" t="n"/>
      <c r="DV218" s="215" t="n"/>
      <c r="DW218" s="215" t="n"/>
      <c r="DX218" s="215" t="n"/>
      <c r="DY218" s="215" t="n"/>
      <c r="DZ218" s="215" t="n"/>
      <c r="EA218" s="215" t="n"/>
      <c r="EB218" s="215" t="n"/>
      <c r="EC218" s="215" t="n"/>
      <c r="ED218" s="215" t="n"/>
      <c r="EE218" s="215" t="n"/>
      <c r="EF218" s="215" t="n"/>
      <c r="EG218" s="215" t="n"/>
      <c r="EH218" s="215" t="n"/>
      <c r="EI218" s="215" t="n"/>
      <c r="EJ218" s="215" t="n"/>
      <c r="EK218" s="215" t="n"/>
      <c r="EL218" s="215" t="n"/>
      <c r="EM218" s="215" t="n"/>
      <c r="EN218" s="215" t="n"/>
      <c r="EO218" s="215" t="n"/>
      <c r="EP218" s="215" t="n"/>
      <c r="EQ218" s="215" t="n"/>
      <c r="ER218" s="215" t="n"/>
      <c r="ES218" s="215" t="n"/>
      <c r="ET218" s="215" t="n"/>
      <c r="EU218" s="215" t="n"/>
      <c r="EV218" s="215" t="n"/>
      <c r="EW218" s="215" t="n"/>
      <c r="EX218" s="215" t="n"/>
      <c r="EY218" s="215" t="n"/>
      <c r="EZ218" s="215" t="n"/>
      <c r="FA218" s="215" t="n"/>
      <c r="FB218" s="215" t="n"/>
      <c r="FC218" s="215" t="n"/>
      <c r="FD218" s="215" t="n"/>
      <c r="FE218" s="215" t="n"/>
      <c r="FF218" s="215" t="n"/>
      <c r="FG218" s="215" t="n"/>
      <c r="FH218" s="215" t="n"/>
      <c r="FI218" s="215" t="n"/>
      <c r="FJ218" s="215" t="n"/>
      <c r="FK218" s="215" t="n"/>
      <c r="FL218" s="215" t="n"/>
      <c r="FM218" s="215" t="n"/>
      <c r="FN218" s="215" t="n"/>
      <c r="FO218" s="215" t="n"/>
      <c r="FP218" s="215" t="n"/>
      <c r="FQ218" s="215" t="n"/>
      <c r="FR218" s="215" t="n"/>
      <c r="FS218" s="215" t="n"/>
      <c r="FT218" s="215" t="n"/>
      <c r="FU218" s="215" t="n"/>
      <c r="FV218" s="215" t="n"/>
      <c r="FW218" s="215" t="n"/>
      <c r="FX218" s="215" t="n"/>
      <c r="FY218" s="215" t="n"/>
      <c r="FZ218" s="215" t="n"/>
      <c r="GA218" s="215" t="n"/>
      <c r="GB218" s="215" t="n"/>
      <c r="GC218" s="215" t="n"/>
      <c r="GD218" s="215" t="n"/>
      <c r="GE218" s="215" t="n"/>
      <c r="GF218" s="215" t="n"/>
      <c r="GG218" s="215" t="n"/>
      <c r="GH218" s="215" t="n"/>
      <c r="GI218" s="215" t="n"/>
      <c r="GJ218" s="215" t="n"/>
      <c r="GK218" s="215" t="n"/>
      <c r="GL218" s="215" t="n"/>
      <c r="GM218" s="215" t="n"/>
      <c r="GN218" s="215" t="n"/>
      <c r="GO218" s="215" t="n"/>
      <c r="GP218" s="215" t="n"/>
      <c r="GQ218" s="215" t="n"/>
      <c r="GR218" s="215" t="n"/>
      <c r="GS218" s="215" t="n"/>
      <c r="GT218" s="215" t="n"/>
      <c r="GU218" s="215" t="n"/>
      <c r="GV218" s="215" t="n"/>
      <c r="GW218" s="215" t="n"/>
      <c r="GX218" s="215" t="n"/>
      <c r="GY218" s="215" t="n"/>
      <c r="GZ218" s="215" t="n"/>
      <c r="HA218" s="215" t="n"/>
      <c r="HB218" s="215" t="n"/>
      <c r="HC218" s="215" t="n"/>
      <c r="HD218" s="215" t="n"/>
      <c r="HE218" s="215" t="n"/>
      <c r="HF218" s="215" t="n"/>
      <c r="HG218" s="215" t="n"/>
      <c r="HH218" s="215" t="n"/>
      <c r="HI218" s="215" t="n"/>
      <c r="HJ218" s="215" t="n"/>
      <c r="HK218" s="215" t="n"/>
      <c r="HL218" s="215" t="n"/>
      <c r="HM218" s="215" t="n"/>
      <c r="HN218" s="215" t="n"/>
      <c r="HO218" s="215" t="n"/>
      <c r="HP218" s="215" t="n"/>
      <c r="HQ218" s="215" t="n"/>
      <c r="HR218" s="215" t="n"/>
      <c r="HS218" s="215" t="n"/>
      <c r="HT218" s="215" t="n"/>
      <c r="HU218" s="215" t="n"/>
      <c r="HV218" s="215" t="n"/>
      <c r="HW218" s="215" t="n"/>
      <c r="HX218" s="215" t="n"/>
      <c r="HY218" s="215" t="n"/>
      <c r="HZ218" s="215" t="n"/>
      <c r="IA218" s="215" t="n"/>
      <c r="IB218" s="215" t="n"/>
      <c r="IC218" s="215" t="n"/>
      <c r="ID218" s="215" t="n"/>
      <c r="IE218" s="215" t="n"/>
      <c r="IF218" s="215" t="n"/>
      <c r="IG218" s="215" t="n"/>
      <c r="IH218" s="215" t="n"/>
      <c r="II218" s="215" t="n"/>
      <c r="IJ218" s="215" t="n"/>
      <c r="IK218" s="215" t="n"/>
      <c r="IL218" s="215" t="n"/>
      <c r="IM218" s="215" t="n"/>
      <c r="IN218" s="215" t="n"/>
      <c r="IO218" s="215" t="n"/>
      <c r="IP218" s="215" t="n"/>
      <c r="IQ218" s="215" t="n"/>
      <c r="IR218" s="215" t="n"/>
      <c r="IS218" s="215" t="n"/>
      <c r="IT218" s="215" t="n"/>
      <c r="IU218" s="215" t="n"/>
      <c r="IV218" s="215" t="n"/>
      <c r="IW218" s="215" t="n"/>
      <c r="IX218" s="215" t="n"/>
      <c r="IY218" s="215" t="n"/>
      <c r="IZ218" s="215" t="n"/>
      <c r="JA218" s="215" t="n"/>
      <c r="JB218" s="215" t="n"/>
      <c r="JC218" s="215" t="n"/>
      <c r="JD218" s="215" t="n"/>
      <c r="JE218" s="215" t="n"/>
      <c r="JF218" s="215" t="n"/>
      <c r="JG218" s="215" t="n"/>
      <c r="JH218" s="215" t="n"/>
      <c r="JI218" s="215" t="n"/>
      <c r="JJ218" s="215" t="n"/>
      <c r="JK218" s="215" t="n"/>
      <c r="JL218" s="215" t="n"/>
      <c r="JM218" s="215" t="n"/>
      <c r="JN218" s="215" t="n"/>
      <c r="JO218" s="215" t="n"/>
      <c r="JP218" s="215" t="n"/>
      <c r="JQ218" s="215" t="n"/>
      <c r="JR218" s="215" t="n"/>
      <c r="JS218" s="215" t="n"/>
      <c r="JT218" s="215" t="n"/>
      <c r="JU218" s="215" t="n"/>
      <c r="JV218" s="215" t="n"/>
      <c r="JW218" s="215" t="n"/>
      <c r="JX218" s="215" t="n"/>
      <c r="JY218" s="215" t="n"/>
      <c r="JZ218" s="215" t="n"/>
      <c r="KA218" s="215" t="n"/>
      <c r="KB218" s="215" t="n"/>
      <c r="KC218" s="215" t="n"/>
      <c r="KD218" s="215" t="n"/>
      <c r="KE218" s="215" t="n"/>
      <c r="KF218" s="215" t="n"/>
      <c r="KG218" s="215" t="n"/>
      <c r="KH218" s="215" t="n"/>
      <c r="KI218" s="215" t="n"/>
      <c r="KJ218" s="215" t="n"/>
      <c r="KK218" s="215" t="n"/>
      <c r="KL218" s="215" t="n"/>
      <c r="KM218" s="215" t="n"/>
      <c r="KN218" s="215" t="n"/>
      <c r="KO218" s="215" t="n"/>
      <c r="KP218" s="215" t="n"/>
      <c r="KQ218" s="215" t="n"/>
      <c r="KR218" s="215" t="n"/>
      <c r="KS218" s="215" t="n"/>
      <c r="KT218" s="215" t="n"/>
      <c r="KU218" s="215" t="n"/>
      <c r="KV218" s="215" t="n"/>
      <c r="KW218" s="215" t="n"/>
      <c r="KX218" s="215" t="n"/>
      <c r="KY218" s="215" t="n"/>
      <c r="KZ218" s="215" t="n"/>
      <c r="LA218" s="215" t="n"/>
      <c r="LB218" s="215" t="n"/>
      <c r="LC218" s="215" t="n"/>
      <c r="LD218" s="215" t="n"/>
      <c r="LE218" s="215" t="n"/>
      <c r="LF218" s="215" t="n"/>
      <c r="LG218" s="215" t="n"/>
      <c r="LH218" s="215" t="n"/>
      <c r="LI218" s="215" t="n"/>
      <c r="LJ218" s="215" t="n"/>
      <c r="LK218" s="215" t="n"/>
      <c r="LL218" s="215" t="n"/>
      <c r="LM218" s="215" t="n"/>
      <c r="LN218" s="215" t="n"/>
      <c r="LO218" s="215" t="n"/>
      <c r="LP218" s="215" t="n"/>
      <c r="LQ218" s="215" t="n"/>
      <c r="LR218" s="215" t="n"/>
      <c r="LS218" s="215" t="n"/>
      <c r="LT218" s="215" t="n"/>
      <c r="LU218" s="215" t="n"/>
      <c r="LV218" s="215" t="n"/>
      <c r="LW218" s="215" t="n"/>
      <c r="LX218" s="215" t="n"/>
      <c r="LY218" s="215" t="n"/>
      <c r="LZ218" s="215" t="n"/>
      <c r="MA218" s="215" t="n"/>
      <c r="MB218" s="215" t="n"/>
      <c r="MC218" s="215" t="n"/>
      <c r="MD218" s="215" t="n"/>
      <c r="ME218" s="215" t="n"/>
      <c r="MF218" s="215" t="n"/>
      <c r="MG218" s="215" t="n"/>
      <c r="MH218" s="215" t="n"/>
      <c r="MI218" s="215" t="n"/>
      <c r="MJ218" s="215" t="n"/>
      <c r="MK218" s="215" t="n"/>
      <c r="ML218" s="215" t="n"/>
      <c r="MM218" s="215" t="n"/>
      <c r="MN218" s="215" t="n"/>
      <c r="MO218" s="215" t="n"/>
      <c r="MP218" s="215" t="n"/>
      <c r="MQ218" s="215" t="n"/>
      <c r="MR218" s="215" t="n"/>
      <c r="MS218" s="215" t="n"/>
      <c r="MT218" s="215" t="n"/>
      <c r="MU218" s="215" t="n"/>
      <c r="MV218" s="215" t="n"/>
      <c r="MW218" s="215" t="n"/>
      <c r="MX218" s="215" t="n"/>
      <c r="MY218" s="215" t="n"/>
      <c r="MZ218" s="215" t="n"/>
      <c r="NA218" s="215" t="n"/>
      <c r="NB218" s="215" t="n"/>
      <c r="NC218" s="215" t="n"/>
      <c r="ND218" s="215" t="n"/>
      <c r="NE218" s="215" t="n"/>
      <c r="NF218" s="215" t="n"/>
      <c r="NG218" s="215" t="n"/>
      <c r="NH218" s="215" t="n"/>
      <c r="NI218" s="215" t="n"/>
      <c r="NJ218" s="215" t="n"/>
      <c r="NK218" s="215" t="n"/>
      <c r="NL218" s="215" t="n"/>
      <c r="NM218" s="215" t="n"/>
      <c r="NN218" s="215" t="n"/>
      <c r="NO218" s="215" t="n"/>
      <c r="NP218" s="215" t="n"/>
      <c r="NQ218" s="618" t="n"/>
      <c r="NR218" s="618" t="n"/>
      <c r="NS218" s="618" t="n"/>
      <c r="NT218" s="618" t="n"/>
      <c r="NU218" s="618" t="n"/>
      <c r="NV218" s="618" t="n"/>
      <c r="NW218" s="618" t="n"/>
      <c r="NX218" s="618" t="n"/>
      <c r="NY218" s="215" t="n"/>
      <c r="NZ218" s="215" t="n"/>
      <c r="OA218" s="215" t="n"/>
      <c r="OB218" s="215" t="n"/>
      <c r="OC218" s="215" t="n"/>
      <c r="OD218" s="215" t="n"/>
      <c r="OE218" s="215" t="n"/>
      <c r="OF218" s="215" t="n"/>
      <c r="OG218" s="618" t="n"/>
      <c r="OH218" s="618" t="n"/>
      <c r="OI218" s="618" t="n"/>
      <c r="OJ218" s="618" t="n"/>
      <c r="OK218" s="618" t="n"/>
      <c r="OL218" s="618" t="n"/>
      <c r="OM218" s="618" t="n"/>
      <c r="ON218" s="618" t="n"/>
      <c r="OO218" s="618" t="n"/>
      <c r="OP218" s="618" t="n"/>
      <c r="OQ218" s="618" t="n"/>
      <c r="OR218" s="618" t="n"/>
      <c r="OS218" s="618" t="n"/>
      <c r="OT218" s="618" t="n"/>
      <c r="OU218" s="618" t="n"/>
      <c r="OV218" s="618" t="n"/>
      <c r="OW218" s="215" t="n"/>
      <c r="OX218" s="215" t="n"/>
      <c r="OY218" s="215" t="n"/>
      <c r="OZ218" s="215" t="n"/>
      <c r="PA218" s="215" t="n"/>
      <c r="PB218" s="215" t="n"/>
      <c r="PC218" s="215" t="n"/>
      <c r="PD218" s="215" t="n"/>
      <c r="PE218" s="215" t="n"/>
      <c r="PF218" s="215" t="n"/>
      <c r="PG218" s="215" t="n"/>
      <c r="PH218" s="215" t="n"/>
      <c r="PI218" s="215" t="n"/>
      <c r="PJ218" s="215" t="n"/>
      <c r="PK218" s="215" t="n"/>
      <c r="PL218" s="215" t="n"/>
      <c r="PM218" s="215" t="n"/>
      <c r="PN218" s="215" t="n"/>
      <c r="PO218" s="215" t="n"/>
      <c r="PP218" s="215" t="n"/>
      <c r="PQ218" s="215" t="n"/>
      <c r="PR218" s="215" t="n"/>
      <c r="PS218" s="215" t="n"/>
      <c r="PT218" s="215" t="n"/>
      <c r="PU218" s="215" t="n"/>
      <c r="PV218" s="215" t="n"/>
      <c r="PW218" s="215" t="n"/>
      <c r="PX218" s="215" t="n"/>
      <c r="PY218" s="215" t="n"/>
      <c r="PZ218" s="215" t="n"/>
      <c r="QA218" s="215" t="n"/>
      <c r="QB218" s="215" t="n"/>
      <c r="QC218" s="215" t="n"/>
      <c r="QD218" s="215" t="n"/>
      <c r="QE218" s="215" t="n"/>
      <c r="QF218" s="215" t="n"/>
      <c r="QG218" s="215" t="n"/>
      <c r="QH218" s="215" t="n"/>
      <c r="QI218" s="215" t="n"/>
      <c r="QJ218" s="215" t="n"/>
      <c r="QK218" s="215" t="n"/>
      <c r="QL218" s="215" t="n"/>
      <c r="QM218" s="215" t="n"/>
      <c r="QN218" s="215" t="n"/>
      <c r="QO218" s="215" t="n"/>
      <c r="QP218" s="215" t="n"/>
      <c r="QQ218" s="215" t="n"/>
      <c r="QR218" s="215" t="n"/>
      <c r="QS218" s="215" t="n"/>
      <c r="QT218" s="215" t="n"/>
      <c r="QU218" s="215" t="n"/>
      <c r="QV218" s="215" t="n"/>
      <c r="QW218" s="215" t="n"/>
      <c r="QX218" s="215" t="n"/>
      <c r="QY218" s="215" t="n"/>
      <c r="QZ218" s="215" t="n"/>
      <c r="RA218" s="215" t="n"/>
      <c r="RB218" s="215" t="n"/>
      <c r="RC218" s="215" t="n"/>
      <c r="RD218" s="215" t="n"/>
      <c r="RE218" s="215" t="n"/>
      <c r="RF218" s="455">
        <f>SUM(E218:RE218)-QF218-QL218-SUM(QO218:QQ218)-SUM(QT218:QV218)</f>
        <v/>
      </c>
      <c r="RG218" s="119" t="n"/>
      <c r="RH218" s="456">
        <f>SUM(E218:G218)</f>
        <v/>
      </c>
      <c r="RI218" s="456">
        <f>SUM(H218:BN218)</f>
        <v/>
      </c>
      <c r="RJ218" s="456">
        <f>SUM(BO218:CT218)</f>
        <v/>
      </c>
      <c r="RK218" s="244">
        <f>SUM(CU218:CW218)</f>
        <v/>
      </c>
      <c r="RL218" s="456">
        <f>SUM(CX218:DH218)</f>
        <v/>
      </c>
      <c r="RM218" s="456">
        <f>SUM(DI218:DU218)</f>
        <v/>
      </c>
      <c r="RN218" s="456">
        <f>SUM(DV218:EZ218)</f>
        <v/>
      </c>
      <c r="RO218" s="456">
        <f>SUM(FA218:FB218)</f>
        <v/>
      </c>
      <c r="RP218" s="456">
        <f>SUM(FC218:FH218)</f>
        <v/>
      </c>
      <c r="RQ218" s="456">
        <f>SUM(FI218:GB218)</f>
        <v/>
      </c>
      <c r="RR218" s="456">
        <f>SUM(GC218:GW218)</f>
        <v/>
      </c>
      <c r="RS218" s="456">
        <f>SUM(GX218:IP218)</f>
        <v/>
      </c>
      <c r="RT218" s="456">
        <f>SUM(IQ218:JC218)</f>
        <v/>
      </c>
      <c r="RU218" s="456">
        <f>SUM(JD218:JV218)</f>
        <v/>
      </c>
      <c r="RV218" s="456">
        <f>SUM(JW218:MA218)</f>
        <v/>
      </c>
      <c r="RW218" s="456">
        <f>SUM(MB218:MN218)</f>
        <v/>
      </c>
      <c r="RX218" s="456">
        <f>MO218</f>
        <v/>
      </c>
      <c r="RY218" s="456">
        <f>SUM(MP218:MQ218)</f>
        <v/>
      </c>
      <c r="RZ218" s="456">
        <f>SUM(MR218:MT218)</f>
        <v/>
      </c>
      <c r="SA218" s="456">
        <f>SUM(MU218:MW218)</f>
        <v/>
      </c>
      <c r="SB218" s="456">
        <f>SUM(MX218:MZ218)</f>
        <v/>
      </c>
      <c r="SC218" s="456">
        <f>SUM(NA218:NB218)</f>
        <v/>
      </c>
      <c r="SD218" s="456">
        <f>SUM(NC218)</f>
        <v/>
      </c>
      <c r="SE218" s="456">
        <f>SUM(ND218:NF218)</f>
        <v/>
      </c>
      <c r="SF218" s="456">
        <f>SUM(NG218)</f>
        <v/>
      </c>
      <c r="SG218" s="456">
        <f>SUM(NH218)</f>
        <v/>
      </c>
      <c r="SH218" s="456">
        <f>NI218</f>
        <v/>
      </c>
      <c r="SI218" s="456">
        <f>NJ218</f>
        <v/>
      </c>
      <c r="SJ218" s="456">
        <f>SUM(NK218:NP218)</f>
        <v/>
      </c>
      <c r="SK218" s="456">
        <f>SUM(NQ218:PN218)</f>
        <v/>
      </c>
      <c r="SL218" s="456">
        <f>SUM(PO218:PX218)</f>
        <v/>
      </c>
      <c r="SM218" s="456">
        <f>SUM(PY218:PZ218)</f>
        <v/>
      </c>
      <c r="SN218" s="456">
        <f>SUM(QA218:QB218)</f>
        <v/>
      </c>
      <c r="SO218" s="456">
        <f>SUM(QC218:QE218)</f>
        <v/>
      </c>
      <c r="SP218" s="456">
        <f>SUM(QG218:QK218)</f>
        <v/>
      </c>
      <c r="SQ218" s="456">
        <f>SUM(QM218:QN218)</f>
        <v/>
      </c>
      <c r="SR218" s="456">
        <f>SUM(QO218)</f>
        <v/>
      </c>
      <c r="SS218" s="456">
        <f>SUM(QP218)+QQ218</f>
        <v/>
      </c>
      <c r="ST218" s="456">
        <f>SUM(QR218)</f>
        <v/>
      </c>
      <c r="SU218" s="456">
        <f>SUM(QS218)</f>
        <v/>
      </c>
      <c r="SV218" s="456">
        <f>SUM(QT218)</f>
        <v/>
      </c>
      <c r="SW218" s="456">
        <f>SUM(QU218)</f>
        <v/>
      </c>
      <c r="SX218" s="456">
        <f>SUM(QV218)</f>
        <v/>
      </c>
      <c r="SY218" s="456">
        <f>SUM(QW218:RE218)</f>
        <v/>
      </c>
      <c r="SZ218" s="157">
        <f>SUM(RH218:SX218)-SUM(SR218:SS218)-SUM(SV218:SX218)</f>
        <v/>
      </c>
      <c r="TB218" s="624" t="n"/>
      <c r="TC218" s="624" t="n"/>
      <c r="TE218" s="637" t="n"/>
      <c r="TF218" s="637" t="n"/>
      <c r="TG218" s="637" t="n"/>
      <c r="TH218" s="637" t="n"/>
      <c r="TI218" s="637" t="n"/>
      <c r="TJ218" s="637" t="n"/>
      <c r="TK218" s="637" t="n"/>
      <c r="TL218" s="637" t="n"/>
      <c r="TM218" s="637" t="n"/>
      <c r="TN218" s="637" t="n"/>
      <c r="TO218" s="637" t="n"/>
      <c r="TP218" s="637" t="n"/>
      <c r="TQ218" s="637" t="n"/>
      <c r="TR218" s="637" t="n"/>
      <c r="TS218" s="637" t="n"/>
      <c r="TT218" s="637" t="n"/>
      <c r="TU218" s="637" t="n"/>
    </row>
    <row r="219" ht="14.5" customHeight="1">
      <c r="A219" s="1100" t="n"/>
      <c r="B219" s="1101" t="n"/>
      <c r="C219" s="1102" t="n"/>
      <c r="D219" s="76" t="inlineStr">
        <is>
          <t>MASCULINO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  <c r="CD219" s="7" t="n"/>
      <c r="CE219" s="7" t="n"/>
      <c r="CF219" s="7" t="n"/>
      <c r="CG219" s="7" t="n"/>
      <c r="CH219" s="7" t="n"/>
      <c r="CI219" s="7" t="n"/>
      <c r="CJ219" s="7" t="n"/>
      <c r="CK219" s="7" t="n"/>
      <c r="CL219" s="7" t="n"/>
      <c r="CM219" s="7" t="n"/>
      <c r="CN219" s="7" t="n"/>
      <c r="CO219" s="7" t="n"/>
      <c r="CP219" s="7" t="n"/>
      <c r="CQ219" s="7" t="n"/>
      <c r="CR219" s="7" t="n"/>
      <c r="CS219" s="7" t="n"/>
      <c r="CT219" s="7" t="n"/>
      <c r="CU219" s="7" t="n"/>
      <c r="CV219" s="7" t="n"/>
      <c r="CW219" s="7" t="n"/>
      <c r="CX219" s="7" t="n"/>
      <c r="CY219" s="7" t="n"/>
      <c r="CZ219" s="7" t="n"/>
      <c r="DA219" s="7" t="n"/>
      <c r="DB219" s="7" t="n"/>
      <c r="DC219" s="7" t="n"/>
      <c r="DD219" s="7" t="n"/>
      <c r="DE219" s="7" t="n"/>
      <c r="DF219" s="7" t="n"/>
      <c r="DG219" s="7" t="n"/>
      <c r="DH219" s="7" t="n"/>
      <c r="DI219" s="7" t="n"/>
      <c r="DJ219" s="7" t="n"/>
      <c r="DK219" s="7" t="n"/>
      <c r="DL219" s="7" t="n"/>
      <c r="DM219" s="7" t="n"/>
      <c r="DN219" s="7" t="n"/>
      <c r="DO219" s="7" t="n"/>
      <c r="DP219" s="7" t="n"/>
      <c r="DQ219" s="7" t="n"/>
      <c r="DR219" s="7" t="n"/>
      <c r="DS219" s="7" t="n"/>
      <c r="DT219" s="7" t="n"/>
      <c r="DU219" s="7" t="n"/>
      <c r="DV219" s="7" t="n"/>
      <c r="DW219" s="7" t="n"/>
      <c r="DX219" s="7" t="n"/>
      <c r="DY219" s="7" t="n"/>
      <c r="DZ219" s="7" t="n"/>
      <c r="EA219" s="7" t="n"/>
      <c r="EB219" s="7" t="n"/>
      <c r="EC219" s="7" t="n"/>
      <c r="ED219" s="7" t="n"/>
      <c r="EE219" s="7" t="n"/>
      <c r="EF219" s="7" t="n"/>
      <c r="EG219" s="7" t="n"/>
      <c r="EH219" s="7" t="n"/>
      <c r="EI219" s="7" t="n"/>
      <c r="EJ219" s="7" t="n"/>
      <c r="EK219" s="7" t="n"/>
      <c r="EL219" s="7" t="n"/>
      <c r="EM219" s="7" t="n"/>
      <c r="EN219" s="7" t="n"/>
      <c r="EO219" s="7" t="n"/>
      <c r="EP219" s="7" t="n"/>
      <c r="EQ219" s="7" t="n"/>
      <c r="ER219" s="7" t="n"/>
      <c r="ES219" s="7" t="n"/>
      <c r="ET219" s="7" t="n"/>
      <c r="EU219" s="7" t="n"/>
      <c r="EV219" s="7" t="n"/>
      <c r="EW219" s="7" t="n"/>
      <c r="EX219" s="7" t="n"/>
      <c r="EY219" s="7" t="n"/>
      <c r="EZ219" s="7" t="n"/>
      <c r="FA219" s="7" t="n"/>
      <c r="FB219" s="7" t="n"/>
      <c r="FC219" s="7" t="n"/>
      <c r="FD219" s="7" t="n"/>
      <c r="FE219" s="7" t="n"/>
      <c r="FF219" s="7" t="n"/>
      <c r="FG219" s="7" t="n"/>
      <c r="FH219" s="7" t="n"/>
      <c r="FI219" s="7" t="n"/>
      <c r="FJ219" s="7" t="n"/>
      <c r="FK219" s="7" t="n"/>
      <c r="FL219" s="7" t="n"/>
      <c r="FM219" s="7" t="n"/>
      <c r="FN219" s="7" t="n"/>
      <c r="FO219" s="7" t="n"/>
      <c r="FP219" s="7" t="n"/>
      <c r="FQ219" s="7" t="n"/>
      <c r="FR219" s="7" t="n"/>
      <c r="FS219" s="7" t="n"/>
      <c r="FT219" s="7" t="n"/>
      <c r="FU219" s="7" t="n"/>
      <c r="FV219" s="7" t="n"/>
      <c r="FW219" s="7" t="n"/>
      <c r="FX219" s="7" t="n"/>
      <c r="FY219" s="7" t="n"/>
      <c r="FZ219" s="7" t="n"/>
      <c r="GA219" s="7" t="n"/>
      <c r="GB219" s="7" t="n"/>
      <c r="GC219" s="7" t="n"/>
      <c r="GD219" s="7" t="n"/>
      <c r="GE219" s="7" t="n"/>
      <c r="GF219" s="7" t="n"/>
      <c r="GG219" s="7" t="n"/>
      <c r="GH219" s="7" t="n"/>
      <c r="GI219" s="7" t="n"/>
      <c r="GJ219" s="7" t="n"/>
      <c r="GK219" s="7" t="n"/>
      <c r="GL219" s="7" t="n"/>
      <c r="GM219" s="7" t="n"/>
      <c r="GN219" s="7" t="n"/>
      <c r="GO219" s="7" t="n"/>
      <c r="GP219" s="7" t="n"/>
      <c r="GQ219" s="7" t="n"/>
      <c r="GR219" s="7" t="n"/>
      <c r="GS219" s="7" t="n"/>
      <c r="GT219" s="7" t="n"/>
      <c r="GU219" s="7" t="n"/>
      <c r="GV219" s="7" t="n"/>
      <c r="GW219" s="7" t="n"/>
      <c r="GX219" s="7" t="n"/>
      <c r="GY219" s="7" t="n"/>
      <c r="GZ219" s="7" t="n"/>
      <c r="HA219" s="7" t="n"/>
      <c r="HB219" s="7" t="n"/>
      <c r="HC219" s="7" t="n"/>
      <c r="HD219" s="7" t="n"/>
      <c r="HE219" s="7" t="n"/>
      <c r="HF219" s="7" t="n"/>
      <c r="HG219" s="7" t="n"/>
      <c r="HH219" s="7" t="n"/>
      <c r="HI219" s="7" t="n"/>
      <c r="HJ219" s="7" t="n"/>
      <c r="HK219" s="7" t="n"/>
      <c r="HL219" s="7" t="n"/>
      <c r="HM219" s="7" t="n"/>
      <c r="HN219" s="7" t="n"/>
      <c r="HO219" s="7" t="n"/>
      <c r="HP219" s="7" t="n"/>
      <c r="HQ219" s="7" t="n"/>
      <c r="HR219" s="7" t="n"/>
      <c r="HS219" s="7" t="n"/>
      <c r="HT219" s="7" t="n"/>
      <c r="HU219" s="7" t="n"/>
      <c r="HV219" s="7" t="n"/>
      <c r="HW219" s="7" t="n"/>
      <c r="HX219" s="7" t="n"/>
      <c r="HY219" s="7" t="n"/>
      <c r="HZ219" s="7" t="n"/>
      <c r="IA219" s="7" t="n"/>
      <c r="IB219" s="7" t="n"/>
      <c r="IC219" s="7" t="n"/>
      <c r="ID219" s="7" t="n"/>
      <c r="IE219" s="7" t="n"/>
      <c r="IF219" s="7" t="n"/>
      <c r="IG219" s="7" t="n"/>
      <c r="IH219" s="7" t="n"/>
      <c r="II219" s="7" t="n"/>
      <c r="IJ219" s="7" t="n"/>
      <c r="IK219" s="7" t="n"/>
      <c r="IL219" s="7" t="n"/>
      <c r="IM219" s="7" t="n"/>
      <c r="IN219" s="7" t="n"/>
      <c r="IO219" s="7" t="n"/>
      <c r="IP219" s="7" t="n"/>
      <c r="IQ219" s="7" t="n"/>
      <c r="IR219" s="7" t="n"/>
      <c r="IS219" s="7" t="n"/>
      <c r="IT219" s="7" t="n"/>
      <c r="IU219" s="7" t="n"/>
      <c r="IV219" s="7" t="n"/>
      <c r="IW219" s="7" t="n"/>
      <c r="IX219" s="7" t="n"/>
      <c r="IY219" s="7" t="n"/>
      <c r="IZ219" s="7" t="n"/>
      <c r="JA219" s="7" t="n"/>
      <c r="JB219" s="7" t="n"/>
      <c r="JC219" s="7" t="n"/>
      <c r="JD219" s="7" t="n"/>
      <c r="JE219" s="7" t="n"/>
      <c r="JF219" s="7" t="n"/>
      <c r="JG219" s="7" t="n"/>
      <c r="JH219" s="7" t="n"/>
      <c r="JI219" s="7" t="n"/>
      <c r="JJ219" s="7" t="n"/>
      <c r="JK219" s="7" t="n"/>
      <c r="JL219" s="7" t="n"/>
      <c r="JM219" s="7" t="n"/>
      <c r="JN219" s="7" t="n"/>
      <c r="JO219" s="7" t="n"/>
      <c r="JP219" s="7" t="n"/>
      <c r="JQ219" s="7" t="n"/>
      <c r="JR219" s="7" t="n"/>
      <c r="JS219" s="7" t="n"/>
      <c r="JT219" s="7" t="n"/>
      <c r="JU219" s="7" t="n"/>
      <c r="JV219" s="7" t="n"/>
      <c r="JW219" s="7" t="n"/>
      <c r="JX219" s="7" t="n"/>
      <c r="JY219" s="7" t="n"/>
      <c r="JZ219" s="7" t="n"/>
      <c r="KA219" s="7" t="n"/>
      <c r="KB219" s="7" t="n"/>
      <c r="KC219" s="7" t="n"/>
      <c r="KD219" s="7" t="n"/>
      <c r="KE219" s="7" t="n"/>
      <c r="KF219" s="7" t="n"/>
      <c r="KG219" s="7" t="n"/>
      <c r="KH219" s="7" t="n"/>
      <c r="KI219" s="7" t="n"/>
      <c r="KJ219" s="7" t="n"/>
      <c r="KK219" s="7" t="n"/>
      <c r="KL219" s="7" t="n"/>
      <c r="KM219" s="7" t="n"/>
      <c r="KN219" s="7" t="n"/>
      <c r="KO219" s="7" t="n"/>
      <c r="KP219" s="7" t="n"/>
      <c r="KQ219" s="7" t="n"/>
      <c r="KR219" s="7" t="n"/>
      <c r="KS219" s="7" t="n"/>
      <c r="KT219" s="7" t="n"/>
      <c r="KU219" s="7" t="n"/>
      <c r="KV219" s="7" t="n"/>
      <c r="KW219" s="7" t="n"/>
      <c r="KX219" s="7" t="n"/>
      <c r="KY219" s="7" t="n"/>
      <c r="KZ219" s="7" t="n"/>
      <c r="LA219" s="7" t="n"/>
      <c r="LB219" s="7" t="n"/>
      <c r="LC219" s="7" t="n"/>
      <c r="LD219" s="7" t="n"/>
      <c r="LE219" s="7" t="n"/>
      <c r="LF219" s="7" t="n"/>
      <c r="LG219" s="7" t="n"/>
      <c r="LH219" s="7" t="n"/>
      <c r="LI219" s="7" t="n"/>
      <c r="LJ219" s="7" t="n"/>
      <c r="LK219" s="7" t="n"/>
      <c r="LL219" s="7" t="n"/>
      <c r="LM219" s="7" t="n"/>
      <c r="LN219" s="7" t="n"/>
      <c r="LO219" s="7" t="n"/>
      <c r="LP219" s="7" t="n"/>
      <c r="LQ219" s="7" t="n"/>
      <c r="LR219" s="7" t="n"/>
      <c r="LS219" s="7" t="n"/>
      <c r="LT219" s="7" t="n"/>
      <c r="LU219" s="7" t="n"/>
      <c r="LV219" s="7" t="n"/>
      <c r="LW219" s="7" t="n"/>
      <c r="LX219" s="7" t="n"/>
      <c r="LY219" s="7" t="n"/>
      <c r="LZ219" s="7" t="n"/>
      <c r="MA219" s="7" t="n"/>
      <c r="MB219" s="7" t="n"/>
      <c r="MC219" s="7" t="n"/>
      <c r="MD219" s="7" t="n"/>
      <c r="ME219" s="7" t="n"/>
      <c r="MF219" s="7" t="n"/>
      <c r="MG219" s="7" t="n"/>
      <c r="MH219" s="7" t="n"/>
      <c r="MI219" s="7" t="n"/>
      <c r="MJ219" s="7" t="n"/>
      <c r="MK219" s="7" t="n"/>
      <c r="ML219" s="7" t="n"/>
      <c r="MM219" s="7" t="n"/>
      <c r="MN219" s="7" t="n"/>
      <c r="MO219" s="7" t="n"/>
      <c r="MP219" s="7" t="n"/>
      <c r="MQ219" s="7" t="n"/>
      <c r="MR219" s="7" t="n"/>
      <c r="MS219" s="7" t="n"/>
      <c r="MT219" s="7" t="n"/>
      <c r="MU219" s="7" t="n"/>
      <c r="MV219" s="7" t="n"/>
      <c r="MW219" s="7" t="n"/>
      <c r="MX219" s="7" t="n"/>
      <c r="MY219" s="7" t="n"/>
      <c r="MZ219" s="7" t="n"/>
      <c r="NA219" s="7" t="n"/>
      <c r="NB219" s="7" t="n"/>
      <c r="NC219" s="7" t="n"/>
      <c r="ND219" s="7" t="n"/>
      <c r="NE219" s="7" t="n"/>
      <c r="NF219" s="7" t="n"/>
      <c r="NG219" s="7" t="n"/>
      <c r="NH219" s="7" t="n"/>
      <c r="NI219" s="7" t="n"/>
      <c r="NJ219" s="7" t="n"/>
      <c r="NK219" s="7" t="n"/>
      <c r="NL219" s="7" t="n"/>
      <c r="NM219" s="7" t="n"/>
      <c r="NN219" s="7" t="n"/>
      <c r="NO219" s="7" t="n"/>
      <c r="NP219" s="7" t="n"/>
      <c r="NQ219" s="619" t="n"/>
      <c r="NR219" s="619" t="n"/>
      <c r="NS219" s="619" t="n"/>
      <c r="NT219" s="619" t="n"/>
      <c r="NU219" s="619" t="n"/>
      <c r="NV219" s="619" t="n"/>
      <c r="NW219" s="619" t="n"/>
      <c r="NX219" s="619" t="n"/>
      <c r="NY219" s="7" t="n"/>
      <c r="NZ219" s="7" t="n"/>
      <c r="OA219" s="7" t="n"/>
      <c r="OB219" s="7" t="n"/>
      <c r="OC219" s="7" t="n"/>
      <c r="OD219" s="7" t="n"/>
      <c r="OE219" s="7" t="n"/>
      <c r="OF219" s="7" t="n"/>
      <c r="OG219" s="619" t="n"/>
      <c r="OH219" s="619" t="n"/>
      <c r="OI219" s="619" t="n"/>
      <c r="OJ219" s="619" t="n"/>
      <c r="OK219" s="619" t="n"/>
      <c r="OL219" s="619" t="n"/>
      <c r="OM219" s="619" t="n"/>
      <c r="ON219" s="619" t="n"/>
      <c r="OO219" s="619" t="n"/>
      <c r="OP219" s="619" t="n"/>
      <c r="OQ219" s="619" t="n"/>
      <c r="OR219" s="619" t="n"/>
      <c r="OS219" s="619" t="n"/>
      <c r="OT219" s="619" t="n"/>
      <c r="OU219" s="619" t="n"/>
      <c r="OV219" s="619" t="n"/>
      <c r="OW219" s="7" t="n"/>
      <c r="OX219" s="7" t="n"/>
      <c r="OY219" s="7" t="n"/>
      <c r="OZ219" s="7" t="n"/>
      <c r="PA219" s="7" t="n"/>
      <c r="PB219" s="7" t="n"/>
      <c r="PC219" s="7" t="n"/>
      <c r="PD219" s="7" t="n"/>
      <c r="PE219" s="7" t="n"/>
      <c r="PF219" s="7" t="n"/>
      <c r="PG219" s="7" t="n"/>
      <c r="PH219" s="7" t="n"/>
      <c r="PI219" s="7" t="n"/>
      <c r="PJ219" s="7" t="n"/>
      <c r="PK219" s="7" t="n"/>
      <c r="PL219" s="7" t="n"/>
      <c r="PM219" s="7" t="n"/>
      <c r="PN219" s="7" t="n"/>
      <c r="PO219" s="7" t="n"/>
      <c r="PP219" s="7" t="n"/>
      <c r="PQ219" s="7" t="n"/>
      <c r="PR219" s="7" t="n"/>
      <c r="PS219" s="7" t="n"/>
      <c r="PT219" s="7" t="n"/>
      <c r="PU219" s="7" t="n"/>
      <c r="PV219" s="7" t="n"/>
      <c r="PW219" s="7" t="n"/>
      <c r="PX219" s="7" t="n"/>
      <c r="PY219" s="7" t="n"/>
      <c r="PZ219" s="7" t="n"/>
      <c r="QA219" s="7" t="n"/>
      <c r="QB219" s="7" t="n"/>
      <c r="QC219" s="7" t="n"/>
      <c r="QD219" s="7" t="n"/>
      <c r="QE219" s="7" t="n"/>
      <c r="QF219" s="7" t="n"/>
      <c r="QG219" s="7" t="n"/>
      <c r="QH219" s="7" t="n"/>
      <c r="QI219" s="7" t="n"/>
      <c r="QJ219" s="7" t="n"/>
      <c r="QK219" s="7" t="n"/>
      <c r="QL219" s="7" t="n"/>
      <c r="QM219" s="7" t="n"/>
      <c r="QN219" s="7" t="n"/>
      <c r="QO219" s="7" t="n"/>
      <c r="QP219" s="7" t="n"/>
      <c r="QQ219" s="7" t="n"/>
      <c r="QR219" s="7" t="n"/>
      <c r="QS219" s="7" t="n"/>
      <c r="QT219" s="7" t="n"/>
      <c r="QU219" s="7" t="n"/>
      <c r="QV219" s="7" t="n"/>
      <c r="QW219" s="7" t="n"/>
      <c r="QX219" s="7" t="n"/>
      <c r="QY219" s="7" t="n"/>
      <c r="QZ219" s="7" t="n"/>
      <c r="RA219" s="7" t="n"/>
      <c r="RB219" s="7" t="n"/>
      <c r="RC219" s="7" t="n"/>
      <c r="RD219" s="7" t="n"/>
      <c r="RE219" s="7" t="n"/>
      <c r="RF219" s="455">
        <f>SUM(E219:RE219)-QF219-QL219-SUM(QO219:QQ219)-SUM(QT219:QV219)</f>
        <v/>
      </c>
      <c r="RG219" s="119" t="n"/>
      <c r="RH219" s="456">
        <f>SUM(E219:G219)</f>
        <v/>
      </c>
      <c r="RI219" s="456">
        <f>SUM(H219:BN219)</f>
        <v/>
      </c>
      <c r="RJ219" s="456">
        <f>SUM(BO219:CT219)</f>
        <v/>
      </c>
      <c r="RK219" s="244">
        <f>SUM(CU219:CW219)</f>
        <v/>
      </c>
      <c r="RL219" s="456">
        <f>SUM(CX219:DH219)</f>
        <v/>
      </c>
      <c r="RM219" s="456">
        <f>SUM(DI219:DU219)</f>
        <v/>
      </c>
      <c r="RN219" s="456">
        <f>SUM(DV219:EZ219)</f>
        <v/>
      </c>
      <c r="RO219" s="456">
        <f>SUM(FA219:FB219)</f>
        <v/>
      </c>
      <c r="RP219" s="456">
        <f>SUM(FC219:FH219)</f>
        <v/>
      </c>
      <c r="RQ219" s="456">
        <f>SUM(FI219:GB219)</f>
        <v/>
      </c>
      <c r="RR219" s="456">
        <f>SUM(GC219:GW219)</f>
        <v/>
      </c>
      <c r="RS219" s="456">
        <f>SUM(GX219:IP219)</f>
        <v/>
      </c>
      <c r="RT219" s="456">
        <f>SUM(IQ219:JC219)</f>
        <v/>
      </c>
      <c r="RU219" s="456">
        <f>SUM(JD219:JV219)</f>
        <v/>
      </c>
      <c r="RV219" s="456">
        <f>SUM(JW219:MA219)</f>
        <v/>
      </c>
      <c r="RW219" s="456">
        <f>SUM(MB219:MN219)</f>
        <v/>
      </c>
      <c r="RX219" s="456">
        <f>MO219</f>
        <v/>
      </c>
      <c r="RY219" s="456">
        <f>SUM(MP219:MQ219)</f>
        <v/>
      </c>
      <c r="RZ219" s="456">
        <f>SUM(MR219:MT219)</f>
        <v/>
      </c>
      <c r="SA219" s="456">
        <f>SUM(MU219:MW219)</f>
        <v/>
      </c>
      <c r="SB219" s="456">
        <f>SUM(MX219:MZ219)</f>
        <v/>
      </c>
      <c r="SC219" s="456">
        <f>SUM(NA219:NB219)</f>
        <v/>
      </c>
      <c r="SD219" s="456">
        <f>SUM(NC219)</f>
        <v/>
      </c>
      <c r="SE219" s="456">
        <f>SUM(ND219:NF219)</f>
        <v/>
      </c>
      <c r="SF219" s="456">
        <f>SUM(NG219)</f>
        <v/>
      </c>
      <c r="SG219" s="456">
        <f>SUM(NH219)</f>
        <v/>
      </c>
      <c r="SH219" s="456">
        <f>NI219</f>
        <v/>
      </c>
      <c r="SI219" s="456">
        <f>NJ219</f>
        <v/>
      </c>
      <c r="SJ219" s="456">
        <f>SUM(NK219:NP219)</f>
        <v/>
      </c>
      <c r="SK219" s="456">
        <f>SUM(NQ219:PN219)</f>
        <v/>
      </c>
      <c r="SL219" s="456">
        <f>SUM(PO219:PX219)</f>
        <v/>
      </c>
      <c r="SM219" s="456">
        <f>SUM(PY219:PZ219)</f>
        <v/>
      </c>
      <c r="SN219" s="456">
        <f>SUM(QA219:QB219)</f>
        <v/>
      </c>
      <c r="SO219" s="456">
        <f>SUM(QC219:QE219)</f>
        <v/>
      </c>
      <c r="SP219" s="456">
        <f>SUM(QG219:QK219)</f>
        <v/>
      </c>
      <c r="SQ219" s="456">
        <f>SUM(QM219:QN219)</f>
        <v/>
      </c>
      <c r="SR219" s="456">
        <f>SUM(QO219)</f>
        <v/>
      </c>
      <c r="SS219" s="456">
        <f>SUM(QP219)+QQ219</f>
        <v/>
      </c>
      <c r="ST219" s="456">
        <f>SUM(QR219)</f>
        <v/>
      </c>
      <c r="SU219" s="456">
        <f>SUM(QS219)</f>
        <v/>
      </c>
      <c r="SV219" s="456">
        <f>SUM(QT219)</f>
        <v/>
      </c>
      <c r="SW219" s="456">
        <f>SUM(QU219)</f>
        <v/>
      </c>
      <c r="SX219" s="456">
        <f>SUM(QV219)</f>
        <v/>
      </c>
      <c r="SY219" s="456">
        <f>SUM(QW219:RE219)</f>
        <v/>
      </c>
      <c r="SZ219" s="157">
        <f>SUM(RH219:SX219)-SUM(SR219:SS219)-SUM(SV219:SX219)</f>
        <v/>
      </c>
      <c r="TB219" s="625" t="n"/>
      <c r="TC219" s="625" t="n"/>
      <c r="TE219" s="625" t="n"/>
      <c r="TF219" s="625" t="n"/>
      <c r="TG219" s="625" t="n"/>
      <c r="TH219" s="625" t="n"/>
      <c r="TI219" s="625" t="n"/>
      <c r="TJ219" s="625" t="n"/>
      <c r="TK219" s="625" t="n"/>
      <c r="TL219" s="625" t="n"/>
      <c r="TM219" s="625" t="n"/>
      <c r="TN219" s="625" t="n"/>
      <c r="TO219" s="625" t="n"/>
      <c r="TP219" s="625" t="n"/>
      <c r="TQ219" s="625" t="n"/>
      <c r="TR219" s="625" t="n"/>
      <c r="TS219" s="625" t="n"/>
      <c r="TT219" s="625" t="n"/>
      <c r="TU219" s="625" t="n"/>
    </row>
    <row r="220" ht="14.5" customHeight="1">
      <c r="A220" s="1100" t="n"/>
      <c r="B220" s="1101" t="n"/>
      <c r="C220" s="1102" t="n"/>
      <c r="D220" s="76" t="inlineStr">
        <is>
          <t>OTRO</t>
        </is>
      </c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7" t="n"/>
      <c r="CM220" s="7" t="n"/>
      <c r="CN220" s="7" t="n"/>
      <c r="CO220" s="7" t="n"/>
      <c r="CP220" s="7" t="n"/>
      <c r="CQ220" s="7" t="n"/>
      <c r="CR220" s="7" t="n"/>
      <c r="CS220" s="7" t="n"/>
      <c r="CT220" s="7" t="n"/>
      <c r="CU220" s="7" t="n"/>
      <c r="CV220" s="7" t="n"/>
      <c r="CW220" s="7" t="n"/>
      <c r="CX220" s="7" t="n"/>
      <c r="CY220" s="7" t="n"/>
      <c r="CZ220" s="7" t="n"/>
      <c r="DA220" s="7" t="n"/>
      <c r="DB220" s="7" t="n"/>
      <c r="DC220" s="7" t="n"/>
      <c r="DD220" s="7" t="n"/>
      <c r="DE220" s="7" t="n"/>
      <c r="DF220" s="7" t="n"/>
      <c r="DG220" s="7" t="n"/>
      <c r="DH220" s="7" t="n"/>
      <c r="DI220" s="7" t="n"/>
      <c r="DJ220" s="7" t="n"/>
      <c r="DK220" s="7" t="n"/>
      <c r="DL220" s="7" t="n"/>
      <c r="DM220" s="7" t="n"/>
      <c r="DN220" s="7" t="n"/>
      <c r="DO220" s="7" t="n"/>
      <c r="DP220" s="7" t="n"/>
      <c r="DQ220" s="7" t="n"/>
      <c r="DR220" s="7" t="n"/>
      <c r="DS220" s="7" t="n"/>
      <c r="DT220" s="7" t="n"/>
      <c r="DU220" s="7" t="n"/>
      <c r="DV220" s="7" t="n"/>
      <c r="DW220" s="7" t="n"/>
      <c r="DX220" s="7" t="n"/>
      <c r="DY220" s="7" t="n"/>
      <c r="DZ220" s="7" t="n"/>
      <c r="EA220" s="7" t="n"/>
      <c r="EB220" s="7" t="n"/>
      <c r="EC220" s="7" t="n"/>
      <c r="ED220" s="7" t="n"/>
      <c r="EE220" s="7" t="n"/>
      <c r="EF220" s="7" t="n"/>
      <c r="EG220" s="7" t="n"/>
      <c r="EH220" s="7" t="n"/>
      <c r="EI220" s="7" t="n"/>
      <c r="EJ220" s="7" t="n"/>
      <c r="EK220" s="7" t="n"/>
      <c r="EL220" s="7" t="n"/>
      <c r="EM220" s="7" t="n"/>
      <c r="EN220" s="7" t="n"/>
      <c r="EO220" s="7" t="n"/>
      <c r="EP220" s="7" t="n"/>
      <c r="EQ220" s="7" t="n"/>
      <c r="ER220" s="7" t="n"/>
      <c r="ES220" s="7" t="n"/>
      <c r="ET220" s="7" t="n"/>
      <c r="EU220" s="7" t="n"/>
      <c r="EV220" s="7" t="n"/>
      <c r="EW220" s="7" t="n"/>
      <c r="EX220" s="7" t="n"/>
      <c r="EY220" s="7" t="n"/>
      <c r="EZ220" s="7" t="n"/>
      <c r="FA220" s="7" t="n"/>
      <c r="FB220" s="7" t="n"/>
      <c r="FC220" s="7" t="n"/>
      <c r="FD220" s="7" t="n"/>
      <c r="FE220" s="7" t="n"/>
      <c r="FF220" s="7" t="n"/>
      <c r="FG220" s="7" t="n"/>
      <c r="FH220" s="7" t="n"/>
      <c r="FI220" s="7" t="n"/>
      <c r="FJ220" s="7" t="n"/>
      <c r="FK220" s="7" t="n"/>
      <c r="FL220" s="7" t="n"/>
      <c r="FM220" s="7" t="n"/>
      <c r="FN220" s="7" t="n"/>
      <c r="FO220" s="7" t="n"/>
      <c r="FP220" s="7" t="n"/>
      <c r="FQ220" s="7" t="n"/>
      <c r="FR220" s="7" t="n"/>
      <c r="FS220" s="7" t="n"/>
      <c r="FT220" s="7" t="n"/>
      <c r="FU220" s="7" t="n"/>
      <c r="FV220" s="7" t="n"/>
      <c r="FW220" s="7" t="n"/>
      <c r="FX220" s="7" t="n"/>
      <c r="FY220" s="7" t="n"/>
      <c r="FZ220" s="7" t="n"/>
      <c r="GA220" s="7" t="n"/>
      <c r="GB220" s="7" t="n"/>
      <c r="GC220" s="7" t="n"/>
      <c r="GD220" s="7" t="n"/>
      <c r="GE220" s="7" t="n"/>
      <c r="GF220" s="7" t="n"/>
      <c r="GG220" s="7" t="n"/>
      <c r="GH220" s="7" t="n"/>
      <c r="GI220" s="7" t="n"/>
      <c r="GJ220" s="7" t="n"/>
      <c r="GK220" s="7" t="n"/>
      <c r="GL220" s="7" t="n"/>
      <c r="GM220" s="7" t="n"/>
      <c r="GN220" s="7" t="n"/>
      <c r="GO220" s="7" t="n"/>
      <c r="GP220" s="7" t="n"/>
      <c r="GQ220" s="7" t="n"/>
      <c r="GR220" s="7" t="n"/>
      <c r="GS220" s="7" t="n"/>
      <c r="GT220" s="7" t="n"/>
      <c r="GU220" s="7" t="n"/>
      <c r="GV220" s="7" t="n"/>
      <c r="GW220" s="7" t="n"/>
      <c r="GX220" s="7" t="n"/>
      <c r="GY220" s="7" t="n"/>
      <c r="GZ220" s="7" t="n"/>
      <c r="HA220" s="7" t="n"/>
      <c r="HB220" s="7" t="n"/>
      <c r="HC220" s="7" t="n"/>
      <c r="HD220" s="7" t="n"/>
      <c r="HE220" s="7" t="n"/>
      <c r="HF220" s="7" t="n"/>
      <c r="HG220" s="7" t="n"/>
      <c r="HH220" s="7" t="n"/>
      <c r="HI220" s="7" t="n"/>
      <c r="HJ220" s="7" t="n"/>
      <c r="HK220" s="7" t="n"/>
      <c r="HL220" s="7" t="n"/>
      <c r="HM220" s="7" t="n"/>
      <c r="HN220" s="7" t="n"/>
      <c r="HO220" s="7" t="n"/>
      <c r="HP220" s="7" t="n"/>
      <c r="HQ220" s="7" t="n"/>
      <c r="HR220" s="7" t="n"/>
      <c r="HS220" s="7" t="n"/>
      <c r="HT220" s="7" t="n"/>
      <c r="HU220" s="7" t="n"/>
      <c r="HV220" s="7" t="n"/>
      <c r="HW220" s="7" t="n"/>
      <c r="HX220" s="7" t="n"/>
      <c r="HY220" s="7" t="n"/>
      <c r="HZ220" s="7" t="n"/>
      <c r="IA220" s="7" t="n"/>
      <c r="IB220" s="7" t="n"/>
      <c r="IC220" s="7" t="n"/>
      <c r="ID220" s="7" t="n"/>
      <c r="IE220" s="7" t="n"/>
      <c r="IF220" s="7" t="n"/>
      <c r="IG220" s="7" t="n"/>
      <c r="IH220" s="7" t="n"/>
      <c r="II220" s="7" t="n"/>
      <c r="IJ220" s="7" t="n"/>
      <c r="IK220" s="7" t="n"/>
      <c r="IL220" s="7" t="n"/>
      <c r="IM220" s="7" t="n"/>
      <c r="IN220" s="7" t="n"/>
      <c r="IO220" s="7" t="n"/>
      <c r="IP220" s="7" t="n"/>
      <c r="IQ220" s="7" t="n"/>
      <c r="IR220" s="7" t="n"/>
      <c r="IS220" s="7" t="n"/>
      <c r="IT220" s="7" t="n"/>
      <c r="IU220" s="7" t="n"/>
      <c r="IV220" s="7" t="n"/>
      <c r="IW220" s="7" t="n"/>
      <c r="IX220" s="7" t="n"/>
      <c r="IY220" s="7" t="n"/>
      <c r="IZ220" s="7" t="n"/>
      <c r="JA220" s="7" t="n"/>
      <c r="JB220" s="7" t="n"/>
      <c r="JC220" s="7" t="n"/>
      <c r="JD220" s="7" t="n"/>
      <c r="JE220" s="7" t="n"/>
      <c r="JF220" s="7" t="n"/>
      <c r="JG220" s="7" t="n"/>
      <c r="JH220" s="7" t="n"/>
      <c r="JI220" s="7" t="n"/>
      <c r="JJ220" s="7" t="n"/>
      <c r="JK220" s="7" t="n"/>
      <c r="JL220" s="7" t="n"/>
      <c r="JM220" s="7" t="n"/>
      <c r="JN220" s="7" t="n"/>
      <c r="JO220" s="7" t="n"/>
      <c r="JP220" s="7" t="n"/>
      <c r="JQ220" s="7" t="n"/>
      <c r="JR220" s="7" t="n"/>
      <c r="JS220" s="7" t="n"/>
      <c r="JT220" s="7" t="n"/>
      <c r="JU220" s="7" t="n"/>
      <c r="JV220" s="7" t="n"/>
      <c r="JW220" s="7" t="n"/>
      <c r="JX220" s="7" t="n"/>
      <c r="JY220" s="7" t="n"/>
      <c r="JZ220" s="7" t="n"/>
      <c r="KA220" s="7" t="n"/>
      <c r="KB220" s="7" t="n"/>
      <c r="KC220" s="7" t="n"/>
      <c r="KD220" s="7" t="n"/>
      <c r="KE220" s="7" t="n"/>
      <c r="KF220" s="7" t="n"/>
      <c r="KG220" s="7" t="n"/>
      <c r="KH220" s="7" t="n"/>
      <c r="KI220" s="7" t="n"/>
      <c r="KJ220" s="7" t="n"/>
      <c r="KK220" s="7" t="n"/>
      <c r="KL220" s="7" t="n"/>
      <c r="KM220" s="7" t="n"/>
      <c r="KN220" s="7" t="n"/>
      <c r="KO220" s="7" t="n"/>
      <c r="KP220" s="7" t="n"/>
      <c r="KQ220" s="7" t="n"/>
      <c r="KR220" s="7" t="n"/>
      <c r="KS220" s="7" t="n"/>
      <c r="KT220" s="7" t="n"/>
      <c r="KU220" s="7" t="n"/>
      <c r="KV220" s="7" t="n"/>
      <c r="KW220" s="7" t="n"/>
      <c r="KX220" s="7" t="n"/>
      <c r="KY220" s="7" t="n"/>
      <c r="KZ220" s="7" t="n"/>
      <c r="LA220" s="7" t="n"/>
      <c r="LB220" s="7" t="n"/>
      <c r="LC220" s="7" t="n"/>
      <c r="LD220" s="7" t="n"/>
      <c r="LE220" s="7" t="n"/>
      <c r="LF220" s="7" t="n"/>
      <c r="LG220" s="7" t="n"/>
      <c r="LH220" s="7" t="n"/>
      <c r="LI220" s="7" t="n"/>
      <c r="LJ220" s="7" t="n"/>
      <c r="LK220" s="7" t="n"/>
      <c r="LL220" s="7" t="n"/>
      <c r="LM220" s="7" t="n"/>
      <c r="LN220" s="7" t="n"/>
      <c r="LO220" s="7" t="n"/>
      <c r="LP220" s="7" t="n"/>
      <c r="LQ220" s="7" t="n"/>
      <c r="LR220" s="7" t="n"/>
      <c r="LS220" s="7" t="n"/>
      <c r="LT220" s="7" t="n"/>
      <c r="LU220" s="7" t="n"/>
      <c r="LV220" s="7" t="n"/>
      <c r="LW220" s="7" t="n"/>
      <c r="LX220" s="7" t="n"/>
      <c r="LY220" s="7" t="n"/>
      <c r="LZ220" s="7" t="n"/>
      <c r="MA220" s="7" t="n"/>
      <c r="MB220" s="7" t="n"/>
      <c r="MC220" s="7" t="n"/>
      <c r="MD220" s="7" t="n"/>
      <c r="ME220" s="7" t="n"/>
      <c r="MF220" s="7" t="n"/>
      <c r="MG220" s="7" t="n"/>
      <c r="MH220" s="7" t="n"/>
      <c r="MI220" s="7" t="n"/>
      <c r="MJ220" s="7" t="n"/>
      <c r="MK220" s="7" t="n"/>
      <c r="ML220" s="7" t="n"/>
      <c r="MM220" s="7" t="n"/>
      <c r="MN220" s="7" t="n"/>
      <c r="MO220" s="7" t="n"/>
      <c r="MP220" s="7" t="n"/>
      <c r="MQ220" s="7" t="n"/>
      <c r="MR220" s="7" t="n"/>
      <c r="MS220" s="7" t="n"/>
      <c r="MT220" s="7" t="n"/>
      <c r="MU220" s="7" t="n"/>
      <c r="MV220" s="7" t="n"/>
      <c r="MW220" s="7" t="n"/>
      <c r="MX220" s="7" t="n"/>
      <c r="MY220" s="7" t="n"/>
      <c r="MZ220" s="7" t="n"/>
      <c r="NA220" s="7" t="n"/>
      <c r="NB220" s="7" t="n"/>
      <c r="NC220" s="7" t="n"/>
      <c r="ND220" s="7" t="n"/>
      <c r="NE220" s="7" t="n"/>
      <c r="NF220" s="7" t="n"/>
      <c r="NG220" s="7" t="n"/>
      <c r="NH220" s="7" t="n"/>
      <c r="NI220" s="7" t="n"/>
      <c r="NJ220" s="7" t="n"/>
      <c r="NK220" s="7" t="n"/>
      <c r="NL220" s="7" t="n"/>
      <c r="NM220" s="7" t="n"/>
      <c r="NN220" s="7" t="n"/>
      <c r="NO220" s="7" t="n"/>
      <c r="NP220" s="7" t="n"/>
      <c r="NQ220" s="619" t="n"/>
      <c r="NR220" s="619" t="n"/>
      <c r="NS220" s="619" t="n"/>
      <c r="NT220" s="619" t="n"/>
      <c r="NU220" s="619" t="n"/>
      <c r="NV220" s="619" t="n"/>
      <c r="NW220" s="619" t="n"/>
      <c r="NX220" s="619" t="n"/>
      <c r="NY220" s="7" t="n"/>
      <c r="NZ220" s="7" t="n"/>
      <c r="OA220" s="7" t="n"/>
      <c r="OB220" s="7" t="n"/>
      <c r="OC220" s="7" t="n"/>
      <c r="OD220" s="7" t="n"/>
      <c r="OE220" s="7" t="n"/>
      <c r="OF220" s="7" t="n"/>
      <c r="OG220" s="619" t="n"/>
      <c r="OH220" s="619" t="n"/>
      <c r="OI220" s="619" t="n"/>
      <c r="OJ220" s="619" t="n"/>
      <c r="OK220" s="619" t="n"/>
      <c r="OL220" s="619" t="n"/>
      <c r="OM220" s="619" t="n"/>
      <c r="ON220" s="619" t="n"/>
      <c r="OO220" s="619" t="n"/>
      <c r="OP220" s="619" t="n"/>
      <c r="OQ220" s="619" t="n"/>
      <c r="OR220" s="619" t="n"/>
      <c r="OS220" s="619" t="n"/>
      <c r="OT220" s="619" t="n"/>
      <c r="OU220" s="619" t="n"/>
      <c r="OV220" s="619" t="n"/>
      <c r="OW220" s="7" t="n"/>
      <c r="OX220" s="7" t="n"/>
      <c r="OY220" s="7" t="n"/>
      <c r="OZ220" s="7" t="n"/>
      <c r="PA220" s="7" t="n"/>
      <c r="PB220" s="7" t="n"/>
      <c r="PC220" s="7" t="n"/>
      <c r="PD220" s="7" t="n"/>
      <c r="PE220" s="7" t="n"/>
      <c r="PF220" s="7" t="n"/>
      <c r="PG220" s="7" t="n"/>
      <c r="PH220" s="7" t="n"/>
      <c r="PI220" s="7" t="n"/>
      <c r="PJ220" s="7" t="n"/>
      <c r="PK220" s="7" t="n"/>
      <c r="PL220" s="7" t="n"/>
      <c r="PM220" s="7" t="n"/>
      <c r="PN220" s="7" t="n"/>
      <c r="PO220" s="7" t="n"/>
      <c r="PP220" s="7" t="n"/>
      <c r="PQ220" s="7" t="n"/>
      <c r="PR220" s="7" t="n"/>
      <c r="PS220" s="7" t="n"/>
      <c r="PT220" s="7" t="n"/>
      <c r="PU220" s="7" t="n"/>
      <c r="PV220" s="7" t="n"/>
      <c r="PW220" s="7" t="n"/>
      <c r="PX220" s="7" t="n"/>
      <c r="PY220" s="7" t="n"/>
      <c r="PZ220" s="7" t="n"/>
      <c r="QA220" s="7" t="n"/>
      <c r="QB220" s="7" t="n"/>
      <c r="QC220" s="7" t="n"/>
      <c r="QD220" s="7" t="n"/>
      <c r="QE220" s="7" t="n"/>
      <c r="QF220" s="7" t="n"/>
      <c r="QG220" s="7" t="n"/>
      <c r="QH220" s="7" t="n"/>
      <c r="QI220" s="7" t="n"/>
      <c r="QJ220" s="7" t="n"/>
      <c r="QK220" s="7" t="n"/>
      <c r="QL220" s="7" t="n"/>
      <c r="QM220" s="7" t="n"/>
      <c r="QN220" s="7" t="n"/>
      <c r="QO220" s="7" t="n"/>
      <c r="QP220" s="7" t="n"/>
      <c r="QQ220" s="7" t="n"/>
      <c r="QR220" s="7" t="n"/>
      <c r="QS220" s="7" t="n"/>
      <c r="QT220" s="7" t="n"/>
      <c r="QU220" s="7" t="n"/>
      <c r="QV220" s="7" t="n"/>
      <c r="QW220" s="7" t="n"/>
      <c r="QX220" s="7" t="n"/>
      <c r="QY220" s="7" t="n"/>
      <c r="QZ220" s="7" t="n"/>
      <c r="RA220" s="7" t="n"/>
      <c r="RB220" s="7" t="n"/>
      <c r="RC220" s="7" t="n"/>
      <c r="RD220" s="7" t="n"/>
      <c r="RE220" s="7" t="n"/>
      <c r="RF220" s="455">
        <f>SUM(E220:RE220)-QF220-QL220-SUM(QO220:QQ220)-SUM(QT220:QV220)</f>
        <v/>
      </c>
      <c r="RG220" s="119" t="n"/>
      <c r="RH220" s="456">
        <f>SUM(E220:G220)</f>
        <v/>
      </c>
      <c r="RI220" s="456">
        <f>SUM(H220:BN220)</f>
        <v/>
      </c>
      <c r="RJ220" s="456">
        <f>SUM(BO220:CT220)</f>
        <v/>
      </c>
      <c r="RK220" s="244">
        <f>SUM(CU220:CW220)</f>
        <v/>
      </c>
      <c r="RL220" s="456">
        <f>SUM(CX220:DH220)</f>
        <v/>
      </c>
      <c r="RM220" s="456">
        <f>SUM(DI220:DU220)</f>
        <v/>
      </c>
      <c r="RN220" s="456">
        <f>SUM(DV220:EZ220)</f>
        <v/>
      </c>
      <c r="RO220" s="456">
        <f>SUM(FA220:FB220)</f>
        <v/>
      </c>
      <c r="RP220" s="456">
        <f>SUM(FC220:FH220)</f>
        <v/>
      </c>
      <c r="RQ220" s="456">
        <f>SUM(FI220:GB220)</f>
        <v/>
      </c>
      <c r="RR220" s="456">
        <f>SUM(GC220:GW220)</f>
        <v/>
      </c>
      <c r="RS220" s="456">
        <f>SUM(GX220:IP220)</f>
        <v/>
      </c>
      <c r="RT220" s="456">
        <f>SUM(IQ220:JC220)</f>
        <v/>
      </c>
      <c r="RU220" s="456">
        <f>SUM(JD220:JV220)</f>
        <v/>
      </c>
      <c r="RV220" s="456">
        <f>SUM(JW220:MA220)</f>
        <v/>
      </c>
      <c r="RW220" s="456">
        <f>SUM(MB220:MN220)</f>
        <v/>
      </c>
      <c r="RX220" s="456">
        <f>MO220</f>
        <v/>
      </c>
      <c r="RY220" s="456">
        <f>SUM(MP220:MQ220)</f>
        <v/>
      </c>
      <c r="RZ220" s="456">
        <f>SUM(MR220:MT220)</f>
        <v/>
      </c>
      <c r="SA220" s="456">
        <f>SUM(MU220:MW220)</f>
        <v/>
      </c>
      <c r="SB220" s="456">
        <f>SUM(MX220:MZ220)</f>
        <v/>
      </c>
      <c r="SC220" s="456">
        <f>SUM(NA220:NB220)</f>
        <v/>
      </c>
      <c r="SD220" s="456">
        <f>SUM(NC220)</f>
        <v/>
      </c>
      <c r="SE220" s="456">
        <f>SUM(ND220:NF220)</f>
        <v/>
      </c>
      <c r="SF220" s="456">
        <f>SUM(NG220)</f>
        <v/>
      </c>
      <c r="SG220" s="456">
        <f>SUM(NH220)</f>
        <v/>
      </c>
      <c r="SH220" s="456">
        <f>NI220</f>
        <v/>
      </c>
      <c r="SI220" s="456">
        <f>NJ220</f>
        <v/>
      </c>
      <c r="SJ220" s="456">
        <f>SUM(NK220:NP220)</f>
        <v/>
      </c>
      <c r="SK220" s="456">
        <f>SUM(NQ220:PN220)</f>
        <v/>
      </c>
      <c r="SL220" s="456">
        <f>SUM(PO220:PX220)</f>
        <v/>
      </c>
      <c r="SM220" s="456">
        <f>SUM(PY220:PZ220)</f>
        <v/>
      </c>
      <c r="SN220" s="456">
        <f>SUM(QA220:QB220)</f>
        <v/>
      </c>
      <c r="SO220" s="456">
        <f>SUM(QC220:QE220)</f>
        <v/>
      </c>
      <c r="SP220" s="456">
        <f>SUM(QG220:QK220)</f>
        <v/>
      </c>
      <c r="SQ220" s="456">
        <f>SUM(QM220:QN220)</f>
        <v/>
      </c>
      <c r="SR220" s="456">
        <f>SUM(QO220)</f>
        <v/>
      </c>
      <c r="SS220" s="456">
        <f>SUM(QP220)+QQ220</f>
        <v/>
      </c>
      <c r="ST220" s="456">
        <f>SUM(QR220)</f>
        <v/>
      </c>
      <c r="SU220" s="456">
        <f>SUM(QS220)</f>
        <v/>
      </c>
      <c r="SV220" s="456">
        <f>SUM(QT220)</f>
        <v/>
      </c>
      <c r="SW220" s="456">
        <f>SUM(QU220)</f>
        <v/>
      </c>
      <c r="SX220" s="456">
        <f>SUM(QV220)</f>
        <v/>
      </c>
      <c r="SY220" s="456">
        <f>SUM(QW220:RE220)</f>
        <v/>
      </c>
      <c r="SZ220" s="157">
        <f>SUM(RH220:SX220)-SUM(SR220:SS220)-SUM(SV220:SX220)</f>
        <v/>
      </c>
      <c r="TB220" s="625" t="n"/>
      <c r="TC220" s="625" t="n"/>
      <c r="TE220" s="625" t="n"/>
      <c r="TF220" s="625" t="n"/>
      <c r="TG220" s="625" t="n"/>
      <c r="TH220" s="625" t="n"/>
      <c r="TI220" s="625" t="n"/>
      <c r="TJ220" s="625" t="n"/>
      <c r="TK220" s="625" t="n"/>
      <c r="TL220" s="625" t="n"/>
      <c r="TM220" s="625" t="n"/>
      <c r="TN220" s="625" t="n"/>
      <c r="TO220" s="625" t="n"/>
      <c r="TP220" s="625" t="n"/>
      <c r="TQ220" s="625" t="n"/>
      <c r="TR220" s="625" t="n"/>
      <c r="TS220" s="625" t="n"/>
      <c r="TT220" s="625" t="n"/>
      <c r="TU220" s="625" t="n"/>
    </row>
    <row r="221" ht="14.5" customHeight="1">
      <c r="A221" s="1100" t="n"/>
      <c r="B221" s="1101" t="n"/>
      <c r="C221" s="1102" t="n"/>
      <c r="D221" s="77" t="inlineStr">
        <is>
          <t>TOTAL GENERO</t>
        </is>
      </c>
      <c r="E221" s="457">
        <f>SUM(E218:E220)</f>
        <v/>
      </c>
      <c r="F221" s="457">
        <f>SUM(F218:F220)</f>
        <v/>
      </c>
      <c r="G221" s="457">
        <f>SUM(G218:G220)</f>
        <v/>
      </c>
      <c r="H221" s="457">
        <f>SUM(H218:H220)</f>
        <v/>
      </c>
      <c r="I221" s="457">
        <f>SUM(I218:I220)</f>
        <v/>
      </c>
      <c r="J221" s="457">
        <f>SUM(J218:J220)</f>
        <v/>
      </c>
      <c r="K221" s="457">
        <f>SUM(K218:K220)</f>
        <v/>
      </c>
      <c r="L221" s="457">
        <f>SUM(L218:L220)</f>
        <v/>
      </c>
      <c r="M221" s="457">
        <f>SUM(M218:M220)</f>
        <v/>
      </c>
      <c r="N221" s="457">
        <f>SUM(N218:N220)</f>
        <v/>
      </c>
      <c r="O221" s="457">
        <f>SUM(O218:O220)</f>
        <v/>
      </c>
      <c r="P221" s="457">
        <f>SUM(P218:P220)</f>
        <v/>
      </c>
      <c r="Q221" s="457">
        <f>SUM(Q218:Q220)</f>
        <v/>
      </c>
      <c r="R221" s="457">
        <f>SUM(R218:R220)</f>
        <v/>
      </c>
      <c r="S221" s="457">
        <f>SUM(S218:S220)</f>
        <v/>
      </c>
      <c r="T221" s="457">
        <f>SUM(T218:T220)</f>
        <v/>
      </c>
      <c r="U221" s="457">
        <f>SUM(U218:U220)</f>
        <v/>
      </c>
      <c r="V221" s="457">
        <f>SUM(V218:V220)</f>
        <v/>
      </c>
      <c r="W221" s="457">
        <f>SUM(W218:W220)</f>
        <v/>
      </c>
      <c r="X221" s="457">
        <f>SUM(X218:X220)</f>
        <v/>
      </c>
      <c r="Y221" s="457">
        <f>SUM(Y218:Y220)</f>
        <v/>
      </c>
      <c r="Z221" s="457">
        <f>SUM(Z218:Z220)</f>
        <v/>
      </c>
      <c r="AA221" s="457">
        <f>SUM(AA218:AA220)</f>
        <v/>
      </c>
      <c r="AB221" s="457">
        <f>SUM(AB218:AB220)</f>
        <v/>
      </c>
      <c r="AC221" s="457">
        <f>SUM(AC218:AC220)</f>
        <v/>
      </c>
      <c r="AD221" s="457">
        <f>SUM(AD218:AD220)</f>
        <v/>
      </c>
      <c r="AE221" s="457">
        <f>SUM(AE218:AE220)</f>
        <v/>
      </c>
      <c r="AF221" s="457">
        <f>SUM(AF218:AF220)</f>
        <v/>
      </c>
      <c r="AG221" s="457">
        <f>SUM(AG218:AG220)</f>
        <v/>
      </c>
      <c r="AH221" s="457">
        <f>SUM(AH218:AH220)</f>
        <v/>
      </c>
      <c r="AI221" s="457">
        <f>SUM(AI218:AI220)</f>
        <v/>
      </c>
      <c r="AJ221" s="457">
        <f>SUM(AJ218:AJ220)</f>
        <v/>
      </c>
      <c r="AK221" s="457">
        <f>SUM(AK218:AK220)</f>
        <v/>
      </c>
      <c r="AL221" s="457">
        <f>SUM(AL218:AL220)</f>
        <v/>
      </c>
      <c r="AM221" s="457">
        <f>SUM(AM218:AM220)</f>
        <v/>
      </c>
      <c r="AN221" s="457">
        <f>SUM(AN218:AN220)</f>
        <v/>
      </c>
      <c r="AO221" s="457">
        <f>SUM(AO218:AO220)</f>
        <v/>
      </c>
      <c r="AP221" s="457">
        <f>SUM(AP218:AP220)</f>
        <v/>
      </c>
      <c r="AQ221" s="457">
        <f>SUM(AQ218:AQ220)</f>
        <v/>
      </c>
      <c r="AR221" s="457">
        <f>SUM(AR218:AR220)</f>
        <v/>
      </c>
      <c r="AS221" s="457">
        <f>SUM(AS218:AS220)</f>
        <v/>
      </c>
      <c r="AT221" s="457">
        <f>SUM(AT218:AT220)</f>
        <v/>
      </c>
      <c r="AU221" s="457">
        <f>SUM(AU218:AU220)</f>
        <v/>
      </c>
      <c r="AV221" s="457">
        <f>SUM(AV218:AV220)</f>
        <v/>
      </c>
      <c r="AW221" s="457">
        <f>SUM(AW218:AW220)</f>
        <v/>
      </c>
      <c r="AX221" s="457">
        <f>SUM(AX218:AX220)</f>
        <v/>
      </c>
      <c r="AY221" s="457">
        <f>SUM(AY218:AY220)</f>
        <v/>
      </c>
      <c r="AZ221" s="457">
        <f>SUM(AZ218:AZ220)</f>
        <v/>
      </c>
      <c r="BA221" s="457">
        <f>SUM(BA218:BA220)</f>
        <v/>
      </c>
      <c r="BB221" s="457">
        <f>SUM(BB218:BB220)</f>
        <v/>
      </c>
      <c r="BC221" s="457">
        <f>SUM(BC218:BC220)</f>
        <v/>
      </c>
      <c r="BD221" s="457">
        <f>SUM(BD218:BD220)</f>
        <v/>
      </c>
      <c r="BE221" s="457">
        <f>SUM(BE218:BE220)</f>
        <v/>
      </c>
      <c r="BF221" s="457">
        <f>SUM(BF218:BF220)</f>
        <v/>
      </c>
      <c r="BG221" s="457">
        <f>SUM(BG218:BG220)</f>
        <v/>
      </c>
      <c r="BH221" s="457">
        <f>SUM(BH218:BH220)</f>
        <v/>
      </c>
      <c r="BI221" s="457">
        <f>SUM(BI218:BI220)</f>
        <v/>
      </c>
      <c r="BJ221" s="457">
        <f>SUM(BJ218:BJ220)</f>
        <v/>
      </c>
      <c r="BK221" s="457">
        <f>SUM(BK218:BK220)</f>
        <v/>
      </c>
      <c r="BL221" s="457">
        <f>SUM(BL218:BL220)</f>
        <v/>
      </c>
      <c r="BM221" s="457">
        <f>SUM(BM218:BM220)</f>
        <v/>
      </c>
      <c r="BN221" s="457">
        <f>SUM(BN218:BN220)</f>
        <v/>
      </c>
      <c r="BO221" s="457">
        <f>SUM(BO218:BO220)</f>
        <v/>
      </c>
      <c r="BP221" s="457">
        <f>SUM(BP218:BP220)</f>
        <v/>
      </c>
      <c r="BQ221" s="457">
        <f>SUM(BQ218:BQ220)</f>
        <v/>
      </c>
      <c r="BR221" s="457">
        <f>SUM(BR218:BR220)</f>
        <v/>
      </c>
      <c r="BS221" s="457">
        <f>SUM(BS218:BS220)</f>
        <v/>
      </c>
      <c r="BT221" s="457">
        <f>SUM(BT218:BT220)</f>
        <v/>
      </c>
      <c r="BU221" s="457">
        <f>SUM(BU218:BU220)</f>
        <v/>
      </c>
      <c r="BV221" s="457">
        <f>SUM(BV218:BV220)</f>
        <v/>
      </c>
      <c r="BW221" s="457">
        <f>SUM(BW218:BW220)</f>
        <v/>
      </c>
      <c r="BX221" s="457">
        <f>SUM(BX218:BX220)</f>
        <v/>
      </c>
      <c r="BY221" s="457">
        <f>SUM(BY218:BY220)</f>
        <v/>
      </c>
      <c r="BZ221" s="457">
        <f>SUM(BZ218:BZ220)</f>
        <v/>
      </c>
      <c r="CA221" s="457">
        <f>SUM(CA218:CA220)</f>
        <v/>
      </c>
      <c r="CB221" s="457">
        <f>SUM(CB218:CB220)</f>
        <v/>
      </c>
      <c r="CC221" s="457">
        <f>SUM(CC218:CC220)</f>
        <v/>
      </c>
      <c r="CD221" s="457">
        <f>SUM(CD218:CD220)</f>
        <v/>
      </c>
      <c r="CE221" s="457">
        <f>SUM(CE218:CE220)</f>
        <v/>
      </c>
      <c r="CF221" s="457">
        <f>SUM(CF218:CF220)</f>
        <v/>
      </c>
      <c r="CG221" s="457">
        <f>SUM(CG218:CG220)</f>
        <v/>
      </c>
      <c r="CH221" s="457">
        <f>SUM(CH218:CH220)</f>
        <v/>
      </c>
      <c r="CI221" s="457">
        <f>SUM(CI218:CI220)</f>
        <v/>
      </c>
      <c r="CJ221" s="457">
        <f>SUM(CJ218:CJ220)</f>
        <v/>
      </c>
      <c r="CK221" s="457">
        <f>SUM(CK218:CK220)</f>
        <v/>
      </c>
      <c r="CL221" s="457">
        <f>SUM(CL218:CL220)</f>
        <v/>
      </c>
      <c r="CM221" s="457">
        <f>SUM(CM218:CM220)</f>
        <v/>
      </c>
      <c r="CN221" s="457">
        <f>SUM(CN218:CN220)</f>
        <v/>
      </c>
      <c r="CO221" s="457">
        <f>SUM(CO218:CO220)</f>
        <v/>
      </c>
      <c r="CP221" s="457">
        <f>SUM(CP218:CP220)</f>
        <v/>
      </c>
      <c r="CQ221" s="457">
        <f>SUM(CQ218:CQ220)</f>
        <v/>
      </c>
      <c r="CR221" s="457">
        <f>SUM(CR218:CR220)</f>
        <v/>
      </c>
      <c r="CS221" s="457">
        <f>SUM(CS218:CS220)</f>
        <v/>
      </c>
      <c r="CT221" s="457">
        <f>SUM(CT218:CT220)</f>
        <v/>
      </c>
      <c r="CU221" s="457">
        <f>SUM(CU218:CU220)</f>
        <v/>
      </c>
      <c r="CV221" s="457">
        <f>SUM(CV218:CV220)</f>
        <v/>
      </c>
      <c r="CW221" s="457">
        <f>SUM(CW218:CW220)</f>
        <v/>
      </c>
      <c r="CX221" s="457">
        <f>SUM(CX218:CX220)</f>
        <v/>
      </c>
      <c r="CY221" s="457">
        <f>SUM(CY218:CY220)</f>
        <v/>
      </c>
      <c r="CZ221" s="457">
        <f>SUM(CZ218:CZ220)</f>
        <v/>
      </c>
      <c r="DA221" s="457">
        <f>SUM(DA218:DA220)</f>
        <v/>
      </c>
      <c r="DB221" s="457">
        <f>SUM(DB218:DB220)</f>
        <v/>
      </c>
      <c r="DC221" s="457">
        <f>SUM(DC218:DC220)</f>
        <v/>
      </c>
      <c r="DD221" s="457">
        <f>SUM(DD218:DD220)</f>
        <v/>
      </c>
      <c r="DE221" s="457">
        <f>SUM(DE218:DE220)</f>
        <v/>
      </c>
      <c r="DF221" s="457">
        <f>SUM(DF218:DF220)</f>
        <v/>
      </c>
      <c r="DG221" s="457">
        <f>SUM(DG218:DG220)</f>
        <v/>
      </c>
      <c r="DH221" s="457">
        <f>SUM(DH218:DH220)</f>
        <v/>
      </c>
      <c r="DI221" s="457">
        <f>SUM(DI218:DI220)</f>
        <v/>
      </c>
      <c r="DJ221" s="457">
        <f>SUM(DJ218:DJ220)</f>
        <v/>
      </c>
      <c r="DK221" s="457">
        <f>SUM(DK218:DK220)</f>
        <v/>
      </c>
      <c r="DL221" s="457">
        <f>SUM(DL218:DL220)</f>
        <v/>
      </c>
      <c r="DM221" s="457">
        <f>SUM(DM218:DM220)</f>
        <v/>
      </c>
      <c r="DN221" s="457">
        <f>SUM(DN218:DN220)</f>
        <v/>
      </c>
      <c r="DO221" s="457">
        <f>SUM(DO218:DO220)</f>
        <v/>
      </c>
      <c r="DP221" s="457">
        <f>SUM(DP218:DP220)</f>
        <v/>
      </c>
      <c r="DQ221" s="457">
        <f>SUM(DQ218:DQ220)</f>
        <v/>
      </c>
      <c r="DR221" s="457">
        <f>SUM(DR218:DR220)</f>
        <v/>
      </c>
      <c r="DS221" s="457">
        <f>SUM(DS218:DS220)</f>
        <v/>
      </c>
      <c r="DT221" s="457">
        <f>SUM(DT218:DT220)</f>
        <v/>
      </c>
      <c r="DU221" s="457">
        <f>SUM(DU218:DU220)</f>
        <v/>
      </c>
      <c r="DV221" s="457">
        <f>SUM(DV218:DV220)</f>
        <v/>
      </c>
      <c r="DW221" s="457">
        <f>SUM(DW218:DW220)</f>
        <v/>
      </c>
      <c r="DX221" s="457">
        <f>SUM(DX218:DX220)</f>
        <v/>
      </c>
      <c r="DY221" s="457">
        <f>SUM(DY218:DY220)</f>
        <v/>
      </c>
      <c r="DZ221" s="457">
        <f>SUM(DZ218:DZ220)</f>
        <v/>
      </c>
      <c r="EA221" s="457">
        <f>SUM(EA218:EA220)</f>
        <v/>
      </c>
      <c r="EB221" s="457">
        <f>SUM(EB218:EB220)</f>
        <v/>
      </c>
      <c r="EC221" s="457">
        <f>SUM(EC218:EC220)</f>
        <v/>
      </c>
      <c r="ED221" s="457">
        <f>SUM(ED218:ED220)</f>
        <v/>
      </c>
      <c r="EE221" s="457">
        <f>SUM(EE218:EE220)</f>
        <v/>
      </c>
      <c r="EF221" s="457">
        <f>SUM(EF218:EF220)</f>
        <v/>
      </c>
      <c r="EG221" s="457">
        <f>SUM(EG218:EG220)</f>
        <v/>
      </c>
      <c r="EH221" s="457">
        <f>SUM(EH218:EH220)</f>
        <v/>
      </c>
      <c r="EI221" s="457">
        <f>SUM(EI218:EI220)</f>
        <v/>
      </c>
      <c r="EJ221" s="457">
        <f>SUM(EJ218:EJ220)</f>
        <v/>
      </c>
      <c r="EK221" s="457">
        <f>SUM(EK218:EK220)</f>
        <v/>
      </c>
      <c r="EL221" s="457">
        <f>SUM(EL218:EL220)</f>
        <v/>
      </c>
      <c r="EM221" s="457">
        <f>SUM(EM218:EM220)</f>
        <v/>
      </c>
      <c r="EN221" s="457">
        <f>SUM(EN218:EN220)</f>
        <v/>
      </c>
      <c r="EO221" s="457">
        <f>SUM(EO218:EO220)</f>
        <v/>
      </c>
      <c r="EP221" s="457">
        <f>SUM(EP218:EP220)</f>
        <v/>
      </c>
      <c r="EQ221" s="457">
        <f>SUM(EQ218:EQ220)</f>
        <v/>
      </c>
      <c r="ER221" s="457">
        <f>SUM(ER218:ER220)</f>
        <v/>
      </c>
      <c r="ES221" s="457">
        <f>SUM(ES218:ES220)</f>
        <v/>
      </c>
      <c r="ET221" s="457">
        <f>SUM(ET218:ET220)</f>
        <v/>
      </c>
      <c r="EU221" s="457">
        <f>SUM(EU218:EU220)</f>
        <v/>
      </c>
      <c r="EV221" s="457">
        <f>SUM(EV218:EV220)</f>
        <v/>
      </c>
      <c r="EW221" s="457">
        <f>SUM(EW218:EW220)</f>
        <v/>
      </c>
      <c r="EX221" s="457">
        <f>SUM(EX218:EX220)</f>
        <v/>
      </c>
      <c r="EY221" s="457">
        <f>SUM(EY218:EY220)</f>
        <v/>
      </c>
      <c r="EZ221" s="457">
        <f>SUM(EZ218:EZ220)</f>
        <v/>
      </c>
      <c r="FA221" s="457">
        <f>SUM(FA218:FA220)</f>
        <v/>
      </c>
      <c r="FB221" s="457">
        <f>SUM(FB218:FB220)</f>
        <v/>
      </c>
      <c r="FC221" s="457">
        <f>SUM(FC218:FC220)</f>
        <v/>
      </c>
      <c r="FD221" s="457">
        <f>SUM(FD218:FD220)</f>
        <v/>
      </c>
      <c r="FE221" s="457">
        <f>SUM(FE218:FE220)</f>
        <v/>
      </c>
      <c r="FF221" s="457">
        <f>SUM(FF218:FF220)</f>
        <v/>
      </c>
      <c r="FG221" s="457">
        <f>SUM(FG218:FG220)</f>
        <v/>
      </c>
      <c r="FH221" s="457">
        <f>SUM(FH218:FH220)</f>
        <v/>
      </c>
      <c r="FI221" s="457">
        <f>SUM(FI218:FI220)</f>
        <v/>
      </c>
      <c r="FJ221" s="457">
        <f>SUM(FJ218:FJ220)</f>
        <v/>
      </c>
      <c r="FK221" s="457">
        <f>SUM(FK218:FK220)</f>
        <v/>
      </c>
      <c r="FL221" s="457">
        <f>SUM(FL218:FL220)</f>
        <v/>
      </c>
      <c r="FM221" s="457">
        <f>SUM(FM218:FM220)</f>
        <v/>
      </c>
      <c r="FN221" s="457">
        <f>SUM(FN218:FN220)</f>
        <v/>
      </c>
      <c r="FO221" s="457">
        <f>SUM(FO218:FO220)</f>
        <v/>
      </c>
      <c r="FP221" s="457">
        <f>SUM(FP218:FP220)</f>
        <v/>
      </c>
      <c r="FQ221" s="457">
        <f>SUM(FQ218:FQ220)</f>
        <v/>
      </c>
      <c r="FR221" s="457">
        <f>SUM(FR218:FR220)</f>
        <v/>
      </c>
      <c r="FS221" s="457">
        <f>SUM(FS218:FS220)</f>
        <v/>
      </c>
      <c r="FT221" s="457">
        <f>SUM(FT218:FT220)</f>
        <v/>
      </c>
      <c r="FU221" s="457">
        <f>SUM(FU218:FU220)</f>
        <v/>
      </c>
      <c r="FV221" s="457">
        <f>SUM(FV218:FV220)</f>
        <v/>
      </c>
      <c r="FW221" s="457">
        <f>SUM(FW218:FW220)</f>
        <v/>
      </c>
      <c r="FX221" s="457">
        <f>SUM(FX218:FX220)</f>
        <v/>
      </c>
      <c r="FY221" s="457">
        <f>SUM(FY218:FY220)</f>
        <v/>
      </c>
      <c r="FZ221" s="457">
        <f>SUM(FZ218:FZ220)</f>
        <v/>
      </c>
      <c r="GA221" s="457">
        <f>SUM(GA218:GA220)</f>
        <v/>
      </c>
      <c r="GB221" s="457">
        <f>SUM(GB218:GB220)</f>
        <v/>
      </c>
      <c r="GC221" s="457">
        <f>SUM(GC218:GC220)</f>
        <v/>
      </c>
      <c r="GD221" s="457">
        <f>SUM(GD218:GD220)</f>
        <v/>
      </c>
      <c r="GE221" s="457">
        <f>SUM(GE218:GE220)</f>
        <v/>
      </c>
      <c r="GF221" s="457">
        <f>SUM(GF218:GF220)</f>
        <v/>
      </c>
      <c r="GG221" s="457">
        <f>SUM(GG218:GG220)</f>
        <v/>
      </c>
      <c r="GH221" s="457">
        <f>SUM(GH218:GH220)</f>
        <v/>
      </c>
      <c r="GI221" s="457">
        <f>SUM(GI218:GI220)</f>
        <v/>
      </c>
      <c r="GJ221" s="457">
        <f>SUM(GJ218:GJ220)</f>
        <v/>
      </c>
      <c r="GK221" s="457">
        <f>SUM(GK218:GK220)</f>
        <v/>
      </c>
      <c r="GL221" s="457">
        <f>SUM(GL218:GL220)</f>
        <v/>
      </c>
      <c r="GM221" s="457">
        <f>SUM(GM218:GM220)</f>
        <v/>
      </c>
      <c r="GN221" s="457">
        <f>SUM(GN218:GN220)</f>
        <v/>
      </c>
      <c r="GO221" s="457">
        <f>SUM(GO218:GO220)</f>
        <v/>
      </c>
      <c r="GP221" s="457">
        <f>SUM(GP218:GP220)</f>
        <v/>
      </c>
      <c r="GQ221" s="457">
        <f>SUM(GQ218:GQ220)</f>
        <v/>
      </c>
      <c r="GR221" s="457">
        <f>SUM(GR218:GR220)</f>
        <v/>
      </c>
      <c r="GS221" s="457">
        <f>SUM(GS218:GS220)</f>
        <v/>
      </c>
      <c r="GT221" s="457">
        <f>SUM(GT218:GT220)</f>
        <v/>
      </c>
      <c r="GU221" s="457">
        <f>SUM(GU218:GU220)</f>
        <v/>
      </c>
      <c r="GV221" s="457">
        <f>SUM(GV218:GV220)</f>
        <v/>
      </c>
      <c r="GW221" s="457">
        <f>SUM(GW218:GW220)</f>
        <v/>
      </c>
      <c r="GX221" s="457">
        <f>SUM(GX218:GX220)</f>
        <v/>
      </c>
      <c r="GY221" s="457">
        <f>SUM(GY218:GY220)</f>
        <v/>
      </c>
      <c r="GZ221" s="457">
        <f>SUM(GZ218:GZ220)</f>
        <v/>
      </c>
      <c r="HA221" s="457">
        <f>SUM(HA218:HA220)</f>
        <v/>
      </c>
      <c r="HB221" s="457">
        <f>SUM(HB218:HB220)</f>
        <v/>
      </c>
      <c r="HC221" s="457">
        <f>SUM(HC218:HC220)</f>
        <v/>
      </c>
      <c r="HD221" s="457">
        <f>SUM(HD218:HD220)</f>
        <v/>
      </c>
      <c r="HE221" s="457">
        <f>SUM(HE218:HE220)</f>
        <v/>
      </c>
      <c r="HF221" s="457">
        <f>SUM(HF218:HF220)</f>
        <v/>
      </c>
      <c r="HG221" s="457">
        <f>SUM(HG218:HG220)</f>
        <v/>
      </c>
      <c r="HH221" s="457">
        <f>SUM(HH218:HH220)</f>
        <v/>
      </c>
      <c r="HI221" s="457">
        <f>SUM(HI218:HI220)</f>
        <v/>
      </c>
      <c r="HJ221" s="457">
        <f>SUM(HJ218:HJ220)</f>
        <v/>
      </c>
      <c r="HK221" s="457">
        <f>SUM(HK218:HK220)</f>
        <v/>
      </c>
      <c r="HL221" s="457">
        <f>SUM(HL218:HL220)</f>
        <v/>
      </c>
      <c r="HM221" s="457">
        <f>SUM(HM218:HM220)</f>
        <v/>
      </c>
      <c r="HN221" s="457">
        <f>SUM(HN218:HN220)</f>
        <v/>
      </c>
      <c r="HO221" s="457">
        <f>SUM(HO218:HO220)</f>
        <v/>
      </c>
      <c r="HP221" s="457">
        <f>SUM(HP218:HP220)</f>
        <v/>
      </c>
      <c r="HQ221" s="457">
        <f>SUM(HQ218:HQ220)</f>
        <v/>
      </c>
      <c r="HR221" s="457">
        <f>SUM(HR218:HR220)</f>
        <v/>
      </c>
      <c r="HS221" s="457">
        <f>SUM(HS218:HS220)</f>
        <v/>
      </c>
      <c r="HT221" s="457">
        <f>SUM(HT218:HT220)</f>
        <v/>
      </c>
      <c r="HU221" s="457">
        <f>SUM(HU218:HU220)</f>
        <v/>
      </c>
      <c r="HV221" s="457">
        <f>SUM(HV218:HV220)</f>
        <v/>
      </c>
      <c r="HW221" s="457">
        <f>SUM(HW218:HW220)</f>
        <v/>
      </c>
      <c r="HX221" s="457">
        <f>SUM(HX218:HX220)</f>
        <v/>
      </c>
      <c r="HY221" s="457">
        <f>SUM(HY218:HY220)</f>
        <v/>
      </c>
      <c r="HZ221" s="457">
        <f>SUM(HZ218:HZ220)</f>
        <v/>
      </c>
      <c r="IA221" s="457">
        <f>SUM(IA218:IA220)</f>
        <v/>
      </c>
      <c r="IB221" s="457">
        <f>SUM(IB218:IB220)</f>
        <v/>
      </c>
      <c r="IC221" s="457">
        <f>SUM(IC218:IC220)</f>
        <v/>
      </c>
      <c r="ID221" s="457">
        <f>SUM(ID218:ID220)</f>
        <v/>
      </c>
      <c r="IE221" s="457">
        <f>SUM(IE218:IE220)</f>
        <v/>
      </c>
      <c r="IF221" s="457">
        <f>SUM(IF218:IF220)</f>
        <v/>
      </c>
      <c r="IG221" s="457">
        <f>SUM(IG218:IG220)</f>
        <v/>
      </c>
      <c r="IH221" s="457">
        <f>SUM(IH218:IH220)</f>
        <v/>
      </c>
      <c r="II221" s="457">
        <f>SUM(II218:II220)</f>
        <v/>
      </c>
      <c r="IJ221" s="457">
        <f>SUM(IJ218:IJ220)</f>
        <v/>
      </c>
      <c r="IK221" s="457">
        <f>SUM(IK218:IK220)</f>
        <v/>
      </c>
      <c r="IL221" s="457">
        <f>SUM(IL218:IL220)</f>
        <v/>
      </c>
      <c r="IM221" s="457">
        <f>SUM(IM218:IM220)</f>
        <v/>
      </c>
      <c r="IN221" s="457">
        <f>SUM(IN218:IN220)</f>
        <v/>
      </c>
      <c r="IO221" s="457">
        <f>SUM(IO218:IO220)</f>
        <v/>
      </c>
      <c r="IP221" s="457">
        <f>SUM(IP218:IP220)</f>
        <v/>
      </c>
      <c r="IQ221" s="457">
        <f>SUM(IQ218:IQ220)</f>
        <v/>
      </c>
      <c r="IR221" s="457">
        <f>SUM(IR218:IR220)</f>
        <v/>
      </c>
      <c r="IS221" s="457">
        <f>SUM(IS218:IS220)</f>
        <v/>
      </c>
      <c r="IT221" s="457">
        <f>SUM(IT218:IT220)</f>
        <v/>
      </c>
      <c r="IU221" s="457">
        <f>SUM(IU218:IU220)</f>
        <v/>
      </c>
      <c r="IV221" s="457">
        <f>SUM(IV218:IV220)</f>
        <v/>
      </c>
      <c r="IW221" s="457">
        <f>SUM(IW218:IW220)</f>
        <v/>
      </c>
      <c r="IX221" s="457">
        <f>SUM(IX218:IX220)</f>
        <v/>
      </c>
      <c r="IY221" s="457">
        <f>SUM(IY218:IY220)</f>
        <v/>
      </c>
      <c r="IZ221" s="457">
        <f>SUM(IZ218:IZ220)</f>
        <v/>
      </c>
      <c r="JA221" s="457">
        <f>SUM(JA218:JA220)</f>
        <v/>
      </c>
      <c r="JB221" s="457">
        <f>SUM(JB218:JB220)</f>
        <v/>
      </c>
      <c r="JC221" s="457">
        <f>SUM(JC218:JC220)</f>
        <v/>
      </c>
      <c r="JD221" s="457">
        <f>SUM(JD218:JD220)</f>
        <v/>
      </c>
      <c r="JE221" s="457">
        <f>SUM(JE218:JE220)</f>
        <v/>
      </c>
      <c r="JF221" s="457">
        <f>SUM(JF218:JF220)</f>
        <v/>
      </c>
      <c r="JG221" s="457">
        <f>SUM(JG218:JG220)</f>
        <v/>
      </c>
      <c r="JH221" s="457">
        <f>SUM(JH218:JH220)</f>
        <v/>
      </c>
      <c r="JI221" s="457">
        <f>SUM(JI218:JI220)</f>
        <v/>
      </c>
      <c r="JJ221" s="457">
        <f>SUM(JJ218:JJ220)</f>
        <v/>
      </c>
      <c r="JK221" s="457">
        <f>SUM(JK218:JK220)</f>
        <v/>
      </c>
      <c r="JL221" s="457">
        <f>SUM(JL218:JL220)</f>
        <v/>
      </c>
      <c r="JM221" s="457">
        <f>SUM(JM218:JM220)</f>
        <v/>
      </c>
      <c r="JN221" s="457">
        <f>SUM(JN218:JN220)</f>
        <v/>
      </c>
      <c r="JO221" s="457">
        <f>SUM(JO218:JO220)</f>
        <v/>
      </c>
      <c r="JP221" s="457">
        <f>SUM(JP218:JP220)</f>
        <v/>
      </c>
      <c r="JQ221" s="457">
        <f>SUM(JQ218:JQ220)</f>
        <v/>
      </c>
      <c r="JR221" s="457">
        <f>SUM(JR218:JR220)</f>
        <v/>
      </c>
      <c r="JS221" s="457">
        <f>SUM(JS218:JS220)</f>
        <v/>
      </c>
      <c r="JT221" s="457">
        <f>SUM(JT218:JT220)</f>
        <v/>
      </c>
      <c r="JU221" s="457">
        <f>SUM(JU218:JU220)</f>
        <v/>
      </c>
      <c r="JV221" s="457">
        <f>SUM(JV218:JV220)</f>
        <v/>
      </c>
      <c r="JW221" s="457">
        <f>SUM(JW218:JW220)</f>
        <v/>
      </c>
      <c r="JX221" s="457">
        <f>SUM(JX218:JX220)</f>
        <v/>
      </c>
      <c r="JY221" s="457">
        <f>SUM(JY218:JY220)</f>
        <v/>
      </c>
      <c r="JZ221" s="457">
        <f>SUM(JZ218:JZ220)</f>
        <v/>
      </c>
      <c r="KA221" s="457">
        <f>SUM(KA218:KA220)</f>
        <v/>
      </c>
      <c r="KB221" s="457">
        <f>SUM(KB218:KB220)</f>
        <v/>
      </c>
      <c r="KC221" s="457">
        <f>SUM(KC218:KC220)</f>
        <v/>
      </c>
      <c r="KD221" s="457">
        <f>SUM(KD218:KD220)</f>
        <v/>
      </c>
      <c r="KE221" s="457">
        <f>SUM(KE218:KE220)</f>
        <v/>
      </c>
      <c r="KF221" s="457">
        <f>SUM(KF218:KF220)</f>
        <v/>
      </c>
      <c r="KG221" s="457">
        <f>SUM(KG218:KG220)</f>
        <v/>
      </c>
      <c r="KH221" s="457">
        <f>SUM(KH218:KH220)</f>
        <v/>
      </c>
      <c r="KI221" s="457">
        <f>SUM(KI218:KI220)</f>
        <v/>
      </c>
      <c r="KJ221" s="457">
        <f>SUM(KJ218:KJ220)</f>
        <v/>
      </c>
      <c r="KK221" s="457">
        <f>SUM(KK218:KK220)</f>
        <v/>
      </c>
      <c r="KL221" s="457">
        <f>SUM(KL218:KL220)</f>
        <v/>
      </c>
      <c r="KM221" s="457">
        <f>SUM(KM218:KM220)</f>
        <v/>
      </c>
      <c r="KN221" s="457">
        <f>SUM(KN218:KN220)</f>
        <v/>
      </c>
      <c r="KO221" s="457">
        <f>SUM(KO218:KO220)</f>
        <v/>
      </c>
      <c r="KP221" s="457">
        <f>SUM(KP218:KP220)</f>
        <v/>
      </c>
      <c r="KQ221" s="457">
        <f>SUM(KQ218:KQ220)</f>
        <v/>
      </c>
      <c r="KR221" s="457">
        <f>SUM(KR218:KR220)</f>
        <v/>
      </c>
      <c r="KS221" s="457">
        <f>SUM(KS218:KS220)</f>
        <v/>
      </c>
      <c r="KT221" s="457">
        <f>SUM(KT218:KT220)</f>
        <v/>
      </c>
      <c r="KU221" s="457">
        <f>SUM(KU218:KU220)</f>
        <v/>
      </c>
      <c r="KV221" s="457">
        <f>SUM(KV218:KV220)</f>
        <v/>
      </c>
      <c r="KW221" s="457">
        <f>SUM(KW218:KW220)</f>
        <v/>
      </c>
      <c r="KX221" s="457">
        <f>SUM(KX218:KX220)</f>
        <v/>
      </c>
      <c r="KY221" s="457">
        <f>SUM(KY218:KY220)</f>
        <v/>
      </c>
      <c r="KZ221" s="457">
        <f>SUM(KZ218:KZ220)</f>
        <v/>
      </c>
      <c r="LA221" s="457">
        <f>SUM(LA218:LA220)</f>
        <v/>
      </c>
      <c r="LB221" s="457">
        <f>SUM(LB218:LB220)</f>
        <v/>
      </c>
      <c r="LC221" s="457">
        <f>SUM(LC218:LC220)</f>
        <v/>
      </c>
      <c r="LD221" s="457">
        <f>SUM(LD218:LD220)</f>
        <v/>
      </c>
      <c r="LE221" s="457">
        <f>SUM(LE218:LE220)</f>
        <v/>
      </c>
      <c r="LF221" s="457">
        <f>SUM(LF218:LF220)</f>
        <v/>
      </c>
      <c r="LG221" s="457">
        <f>SUM(LG218:LG220)</f>
        <v/>
      </c>
      <c r="LH221" s="457">
        <f>SUM(LH218:LH220)</f>
        <v/>
      </c>
      <c r="LI221" s="457">
        <f>SUM(LI218:LI220)</f>
        <v/>
      </c>
      <c r="LJ221" s="457">
        <f>SUM(LJ218:LJ220)</f>
        <v/>
      </c>
      <c r="LK221" s="457">
        <f>SUM(LK218:LK220)</f>
        <v/>
      </c>
      <c r="LL221" s="457">
        <f>SUM(LL218:LL220)</f>
        <v/>
      </c>
      <c r="LM221" s="457">
        <f>SUM(LM218:LM220)</f>
        <v/>
      </c>
      <c r="LN221" s="457">
        <f>SUM(LN218:LN220)</f>
        <v/>
      </c>
      <c r="LO221" s="457">
        <f>SUM(LO218:LO220)</f>
        <v/>
      </c>
      <c r="LP221" s="457">
        <f>SUM(LP218:LP220)</f>
        <v/>
      </c>
      <c r="LQ221" s="457">
        <f>SUM(LQ218:LQ220)</f>
        <v/>
      </c>
      <c r="LR221" s="457">
        <f>SUM(LR218:LR220)</f>
        <v/>
      </c>
      <c r="LS221" s="457">
        <f>SUM(LS218:LS220)</f>
        <v/>
      </c>
      <c r="LT221" s="457">
        <f>SUM(LT218:LT220)</f>
        <v/>
      </c>
      <c r="LU221" s="457">
        <f>SUM(LU218:LU220)</f>
        <v/>
      </c>
      <c r="LV221" s="457">
        <f>SUM(LV218:LV220)</f>
        <v/>
      </c>
      <c r="LW221" s="457">
        <f>SUM(LW218:LW220)</f>
        <v/>
      </c>
      <c r="LX221" s="457">
        <f>SUM(LX218:LX220)</f>
        <v/>
      </c>
      <c r="LY221" s="457">
        <f>SUM(LY218:LY220)</f>
        <v/>
      </c>
      <c r="LZ221" s="457">
        <f>SUM(LZ218:LZ220)</f>
        <v/>
      </c>
      <c r="MA221" s="457">
        <f>SUM(MA218:MA220)</f>
        <v/>
      </c>
      <c r="MB221" s="457">
        <f>SUM(MB218:MB220)</f>
        <v/>
      </c>
      <c r="MC221" s="457">
        <f>SUM(MC218:MC220)</f>
        <v/>
      </c>
      <c r="MD221" s="457">
        <f>SUM(MD218:MD220)</f>
        <v/>
      </c>
      <c r="ME221" s="457">
        <f>SUM(ME218:ME220)</f>
        <v/>
      </c>
      <c r="MF221" s="457">
        <f>SUM(MF218:MF220)</f>
        <v/>
      </c>
      <c r="MG221" s="457">
        <f>SUM(MG218:MG220)</f>
        <v/>
      </c>
      <c r="MH221" s="457">
        <f>SUM(MH218:MH220)</f>
        <v/>
      </c>
      <c r="MI221" s="457">
        <f>SUM(MI218:MI220)</f>
        <v/>
      </c>
      <c r="MJ221" s="457">
        <f>SUM(MJ218:MJ220)</f>
        <v/>
      </c>
      <c r="MK221" s="457">
        <f>SUM(MK218:MK220)</f>
        <v/>
      </c>
      <c r="ML221" s="457">
        <f>SUM(ML218:ML220)</f>
        <v/>
      </c>
      <c r="MM221" s="457">
        <f>SUM(MM218:MM220)</f>
        <v/>
      </c>
      <c r="MN221" s="457">
        <f>SUM(MN218:MN220)</f>
        <v/>
      </c>
      <c r="MO221" s="457">
        <f>SUM(MO218:MO220)</f>
        <v/>
      </c>
      <c r="MP221" s="457">
        <f>SUM(MP218:MP220)</f>
        <v/>
      </c>
      <c r="MQ221" s="457">
        <f>SUM(MQ218:MQ220)</f>
        <v/>
      </c>
      <c r="MR221" s="457">
        <f>SUM(MR218:MR220)</f>
        <v/>
      </c>
      <c r="MS221" s="457">
        <f>SUM(MS218:MS220)</f>
        <v/>
      </c>
      <c r="MT221" s="457">
        <f>SUM(MT218:MT220)</f>
        <v/>
      </c>
      <c r="MU221" s="457">
        <f>SUM(MU218:MU220)</f>
        <v/>
      </c>
      <c r="MV221" s="457">
        <f>SUM(MV218:MV220)</f>
        <v/>
      </c>
      <c r="MW221" s="457">
        <f>SUM(MW218:MW220)</f>
        <v/>
      </c>
      <c r="MX221" s="457">
        <f>SUM(MX218:MX220)</f>
        <v/>
      </c>
      <c r="MY221" s="457">
        <f>SUM(MY218:MY220)</f>
        <v/>
      </c>
      <c r="MZ221" s="457">
        <f>SUM(MZ218:MZ220)</f>
        <v/>
      </c>
      <c r="NA221" s="457">
        <f>SUM(NA218:NA220)</f>
        <v/>
      </c>
      <c r="NB221" s="457">
        <f>SUM(NB218:NB220)</f>
        <v/>
      </c>
      <c r="NC221" s="457">
        <f>SUM(NC218:NC220)</f>
        <v/>
      </c>
      <c r="ND221" s="457">
        <f>SUM(ND218:ND220)</f>
        <v/>
      </c>
      <c r="NE221" s="457">
        <f>SUM(NE218:NE220)</f>
        <v/>
      </c>
      <c r="NF221" s="457">
        <f>SUM(NF218:NF220)</f>
        <v/>
      </c>
      <c r="NG221" s="457">
        <f>SUM(NG218:NG220)</f>
        <v/>
      </c>
      <c r="NH221" s="457">
        <f>SUM(NH218:NH220)</f>
        <v/>
      </c>
      <c r="NI221" s="457">
        <f>SUM(NI218:NI220)</f>
        <v/>
      </c>
      <c r="NJ221" s="457">
        <f>SUM(NJ218:NJ220)</f>
        <v/>
      </c>
      <c r="NK221" s="457">
        <f>SUM(NK218:NK220)</f>
        <v/>
      </c>
      <c r="NL221" s="457">
        <f>SUM(NL218:NL220)</f>
        <v/>
      </c>
      <c r="NM221" s="457">
        <f>SUM(NM218:NM220)</f>
        <v/>
      </c>
      <c r="NN221" s="457">
        <f>SUM(NN218:NN220)</f>
        <v/>
      </c>
      <c r="NO221" s="457">
        <f>SUM(NO218:NO220)</f>
        <v/>
      </c>
      <c r="NP221" s="457">
        <f>SUM(NP218:NP220)</f>
        <v/>
      </c>
      <c r="NQ221" s="457">
        <f>SUM(NQ218:NQ220)</f>
        <v/>
      </c>
      <c r="NR221" s="457">
        <f>SUM(NR218:NR220)</f>
        <v/>
      </c>
      <c r="NS221" s="457">
        <f>SUM(NS218:NS220)</f>
        <v/>
      </c>
      <c r="NT221" s="457">
        <f>SUM(NT218:NT220)</f>
        <v/>
      </c>
      <c r="NU221" s="457">
        <f>SUM(NU218:NU220)</f>
        <v/>
      </c>
      <c r="NV221" s="457">
        <f>SUM(NV218:NV220)</f>
        <v/>
      </c>
      <c r="NW221" s="457">
        <f>SUM(NW218:NW220)</f>
        <v/>
      </c>
      <c r="NX221" s="457">
        <f>SUM(NX218:NX220)</f>
        <v/>
      </c>
      <c r="NY221" s="457">
        <f>SUM(NY218:NY220)</f>
        <v/>
      </c>
      <c r="NZ221" s="457">
        <f>SUM(NZ218:NZ220)</f>
        <v/>
      </c>
      <c r="OA221" s="457">
        <f>SUM(OA218:OA220)</f>
        <v/>
      </c>
      <c r="OB221" s="457">
        <f>SUM(OB218:OB220)</f>
        <v/>
      </c>
      <c r="OC221" s="457">
        <f>SUM(OC218:OC220)</f>
        <v/>
      </c>
      <c r="OD221" s="457">
        <f>SUM(OD218:OD220)</f>
        <v/>
      </c>
      <c r="OE221" s="457">
        <f>SUM(OE218:OE220)</f>
        <v/>
      </c>
      <c r="OF221" s="457">
        <f>SUM(OF218:OF220)</f>
        <v/>
      </c>
      <c r="OG221" s="457">
        <f>SUM(OG218:OG220)</f>
        <v/>
      </c>
      <c r="OH221" s="457">
        <f>SUM(OH218:OH220)</f>
        <v/>
      </c>
      <c r="OI221" s="457">
        <f>SUM(OI218:OI220)</f>
        <v/>
      </c>
      <c r="OJ221" s="457">
        <f>SUM(OJ218:OJ220)</f>
        <v/>
      </c>
      <c r="OK221" s="457">
        <f>SUM(OK218:OK220)</f>
        <v/>
      </c>
      <c r="OL221" s="457">
        <f>SUM(OL218:OL220)</f>
        <v/>
      </c>
      <c r="OM221" s="457">
        <f>SUM(OM218:OM220)</f>
        <v/>
      </c>
      <c r="ON221" s="457">
        <f>SUM(ON218:ON220)</f>
        <v/>
      </c>
      <c r="OO221" s="457">
        <f>SUM(OO218:OO220)</f>
        <v/>
      </c>
      <c r="OP221" s="457">
        <f>SUM(OP218:OP220)</f>
        <v/>
      </c>
      <c r="OQ221" s="457">
        <f>SUM(OQ218:OQ220)</f>
        <v/>
      </c>
      <c r="OR221" s="457">
        <f>SUM(OR218:OR220)</f>
        <v/>
      </c>
      <c r="OS221" s="457">
        <f>SUM(OS218:OS220)</f>
        <v/>
      </c>
      <c r="OT221" s="457">
        <f>SUM(OT218:OT220)</f>
        <v/>
      </c>
      <c r="OU221" s="457">
        <f>SUM(OU218:OU220)</f>
        <v/>
      </c>
      <c r="OV221" s="457">
        <f>SUM(OV218:OV220)</f>
        <v/>
      </c>
      <c r="OW221" s="457">
        <f>SUM(OW218:OW220)</f>
        <v/>
      </c>
      <c r="OX221" s="457">
        <f>SUM(OX218:OX220)</f>
        <v/>
      </c>
      <c r="OY221" s="457">
        <f>SUM(OY218:OY220)</f>
        <v/>
      </c>
      <c r="OZ221" s="457">
        <f>SUM(OZ218:OZ220)</f>
        <v/>
      </c>
      <c r="PA221" s="457">
        <f>SUM(PA218:PA220)</f>
        <v/>
      </c>
      <c r="PB221" s="457">
        <f>SUM(PB218:PB220)</f>
        <v/>
      </c>
      <c r="PC221" s="457">
        <f>SUM(PC218:PC220)</f>
        <v/>
      </c>
      <c r="PD221" s="457">
        <f>SUM(PD218:PD220)</f>
        <v/>
      </c>
      <c r="PE221" s="457">
        <f>SUM(PE218:PE220)</f>
        <v/>
      </c>
      <c r="PF221" s="457">
        <f>SUM(PF218:PF220)</f>
        <v/>
      </c>
      <c r="PG221" s="457">
        <f>SUM(PG218:PG220)</f>
        <v/>
      </c>
      <c r="PH221" s="457">
        <f>SUM(PH218:PH220)</f>
        <v/>
      </c>
      <c r="PI221" s="457">
        <f>SUM(PI218:PI220)</f>
        <v/>
      </c>
      <c r="PJ221" s="457">
        <f>SUM(PJ218:PJ220)</f>
        <v/>
      </c>
      <c r="PK221" s="457">
        <f>SUM(PK218:PK220)</f>
        <v/>
      </c>
      <c r="PL221" s="457">
        <f>SUM(PL218:PL220)</f>
        <v/>
      </c>
      <c r="PM221" s="457">
        <f>SUM(PM218:PM220)</f>
        <v/>
      </c>
      <c r="PN221" s="457">
        <f>SUM(PN218:PN220)</f>
        <v/>
      </c>
      <c r="PO221" s="457">
        <f>SUM(PO218:PO220)</f>
        <v/>
      </c>
      <c r="PP221" s="457">
        <f>SUM(PP218:PP220)</f>
        <v/>
      </c>
      <c r="PQ221" s="457">
        <f>SUM(PQ218:PQ220)</f>
        <v/>
      </c>
      <c r="PR221" s="457">
        <f>SUM(PR218:PR220)</f>
        <v/>
      </c>
      <c r="PS221" s="457">
        <f>SUM(PS218:PS220)</f>
        <v/>
      </c>
      <c r="PT221" s="457">
        <f>SUM(PT218:PT220)</f>
        <v/>
      </c>
      <c r="PU221" s="457">
        <f>SUM(PU218:PU220)</f>
        <v/>
      </c>
      <c r="PV221" s="457">
        <f>SUM(PV218:PV220)</f>
        <v/>
      </c>
      <c r="PW221" s="457">
        <f>SUM(PW218:PW220)</f>
        <v/>
      </c>
      <c r="PX221" s="457">
        <f>SUM(PX218:PX220)</f>
        <v/>
      </c>
      <c r="PY221" s="457">
        <f>SUM(PY218:PY220)</f>
        <v/>
      </c>
      <c r="PZ221" s="457">
        <f>SUM(PZ218:PZ220)</f>
        <v/>
      </c>
      <c r="QA221" s="457">
        <f>SUM(QA218:QA220)</f>
        <v/>
      </c>
      <c r="QB221" s="457">
        <f>SUM(QB218:QB220)</f>
        <v/>
      </c>
      <c r="QC221" s="457">
        <f>SUM(QC218:QC220)</f>
        <v/>
      </c>
      <c r="QD221" s="457">
        <f>SUM(QD218:QD220)</f>
        <v/>
      </c>
      <c r="QE221" s="457">
        <f>SUM(QE218:QE220)</f>
        <v/>
      </c>
      <c r="QF221" s="457">
        <f>SUM(QF218:QF220)</f>
        <v/>
      </c>
      <c r="QG221" s="457">
        <f>SUM(QG218:QG220)</f>
        <v/>
      </c>
      <c r="QH221" s="457">
        <f>SUM(QH218:QH220)</f>
        <v/>
      </c>
      <c r="QI221" s="457">
        <f>SUM(QI218:QI220)</f>
        <v/>
      </c>
      <c r="QJ221" s="457">
        <f>SUM(QJ218:QJ220)</f>
        <v/>
      </c>
      <c r="QK221" s="457">
        <f>SUM(QK218:QK220)</f>
        <v/>
      </c>
      <c r="QL221" s="457">
        <f>SUM(QL218:QL220)</f>
        <v/>
      </c>
      <c r="QM221" s="457">
        <f>SUM(QM218:QM220)</f>
        <v/>
      </c>
      <c r="QN221" s="457">
        <f>SUM(QN218:QN220)</f>
        <v/>
      </c>
      <c r="QO221" s="457">
        <f>SUM(QO218:QO220)</f>
        <v/>
      </c>
      <c r="QP221" s="457">
        <f>SUM(QP218:QP220)</f>
        <v/>
      </c>
      <c r="QQ221" s="457">
        <f>SUM(QQ218:QQ220)</f>
        <v/>
      </c>
      <c r="QR221" s="457">
        <f>SUM(QR218:QR220)</f>
        <v/>
      </c>
      <c r="QS221" s="457">
        <f>SUM(QS218:QS220)</f>
        <v/>
      </c>
      <c r="QT221" s="457">
        <f>SUM(QT218:QT220)</f>
        <v/>
      </c>
      <c r="QU221" s="457">
        <f>SUM(QU218:QU220)</f>
        <v/>
      </c>
      <c r="QV221" s="457">
        <f>SUM(QV218:QV220)</f>
        <v/>
      </c>
      <c r="QW221" s="457">
        <f>SUM(QW218:QW220)</f>
        <v/>
      </c>
      <c r="QX221" s="457">
        <f>SUM(QX218:QX220)</f>
        <v/>
      </c>
      <c r="QY221" s="457">
        <f>SUM(QY218:QY220)</f>
        <v/>
      </c>
      <c r="QZ221" s="457">
        <f>SUM(QZ218:QZ220)</f>
        <v/>
      </c>
      <c r="RA221" s="457">
        <f>SUM(RA218:RA220)</f>
        <v/>
      </c>
      <c r="RB221" s="457">
        <f>SUM(RB218:RB220)</f>
        <v/>
      </c>
      <c r="RC221" s="457">
        <f>SUM(RC218:RC220)</f>
        <v/>
      </c>
      <c r="RD221" s="457">
        <f>SUM(RD218:RD220)</f>
        <v/>
      </c>
      <c r="RE221" s="457">
        <f>SUM(RE218:RE220)</f>
        <v/>
      </c>
      <c r="RF221" s="457">
        <f>SUM(RF218:RF220)</f>
        <v/>
      </c>
      <c r="RG221" s="119" t="n"/>
      <c r="RH221" s="458">
        <f>SUM(RH218:RH220)</f>
        <v/>
      </c>
      <c r="RI221" s="458">
        <f>SUM(RI218:RI220)</f>
        <v/>
      </c>
      <c r="RJ221" s="458">
        <f>SUM(RJ218:RJ220)</f>
        <v/>
      </c>
      <c r="RK221" s="458">
        <f>SUM(RK218:RK220)</f>
        <v/>
      </c>
      <c r="RL221" s="458">
        <f>SUM(RL218:RL220)</f>
        <v/>
      </c>
      <c r="RM221" s="458">
        <f>SUM(RM218:RM220)</f>
        <v/>
      </c>
      <c r="RN221" s="458">
        <f>SUM(RN218:RN220)</f>
        <v/>
      </c>
      <c r="RO221" s="458">
        <f>SUM(RO218:RO220)</f>
        <v/>
      </c>
      <c r="RP221" s="458">
        <f>SUM(RP218:RP220)</f>
        <v/>
      </c>
      <c r="RQ221" s="458">
        <f>SUM(RQ218:RQ220)</f>
        <v/>
      </c>
      <c r="RR221" s="458">
        <f>SUM(RR218:RR220)</f>
        <v/>
      </c>
      <c r="RS221" s="458">
        <f>SUM(RS218:RS220)</f>
        <v/>
      </c>
      <c r="RT221" s="458">
        <f>SUM(RT218:RT220)</f>
        <v/>
      </c>
      <c r="RU221" s="458">
        <f>SUM(RU218:RU220)</f>
        <v/>
      </c>
      <c r="RV221" s="458">
        <f>SUM(RV218:RV220)</f>
        <v/>
      </c>
      <c r="RW221" s="458">
        <f>SUM(RW218:RW220)</f>
        <v/>
      </c>
      <c r="RX221" s="458">
        <f>SUM(RX218:RX220)</f>
        <v/>
      </c>
      <c r="RY221" s="458">
        <f>SUM(RY218:RY220)</f>
        <v/>
      </c>
      <c r="RZ221" s="458">
        <f>SUM(RZ218:RZ220)</f>
        <v/>
      </c>
      <c r="SA221" s="458">
        <f>SUM(SA218:SA220)</f>
        <v/>
      </c>
      <c r="SB221" s="458">
        <f>SUM(SB218:SB220)</f>
        <v/>
      </c>
      <c r="SC221" s="458">
        <f>SUM(SC218:SC220)</f>
        <v/>
      </c>
      <c r="SD221" s="458">
        <f>SUM(SD218:SD220)</f>
        <v/>
      </c>
      <c r="SE221" s="458">
        <f>SUM(SE218:SE220)</f>
        <v/>
      </c>
      <c r="SF221" s="458">
        <f>SUM(SF218:SF220)</f>
        <v/>
      </c>
      <c r="SG221" s="458">
        <f>SUM(SG218:SG220)</f>
        <v/>
      </c>
      <c r="SH221" s="458">
        <f>SUM(SH218:SH220)</f>
        <v/>
      </c>
      <c r="SI221" s="458">
        <f>SUM(SI218:SI220)</f>
        <v/>
      </c>
      <c r="SJ221" s="458">
        <f>SUM(SJ218:SJ220)</f>
        <v/>
      </c>
      <c r="SK221" s="458">
        <f>SUM(SK218:SK220)</f>
        <v/>
      </c>
      <c r="SL221" s="458">
        <f>SUM(SL218:SL220)</f>
        <v/>
      </c>
      <c r="SM221" s="458">
        <f>SUM(SM218:SM220)</f>
        <v/>
      </c>
      <c r="SN221" s="458">
        <f>SUM(SN218:SN220)</f>
        <v/>
      </c>
      <c r="SO221" s="458">
        <f>SUM(SO218:SO220)</f>
        <v/>
      </c>
      <c r="SP221" s="458">
        <f>SUM(SP218:SP220)</f>
        <v/>
      </c>
      <c r="SQ221" s="458">
        <f>SUM(SQ218:SQ220)</f>
        <v/>
      </c>
      <c r="SR221" s="458">
        <f>SUM(SR218:SR220)</f>
        <v/>
      </c>
      <c r="SS221" s="458">
        <f>SUM(SS218:SS220)</f>
        <v/>
      </c>
      <c r="ST221" s="458">
        <f>SUM(ST218:ST220)</f>
        <v/>
      </c>
      <c r="SU221" s="458">
        <f>SUM(SU218:SU220)</f>
        <v/>
      </c>
      <c r="SV221" s="458">
        <f>SUM(SV218:SV220)</f>
        <v/>
      </c>
      <c r="SW221" s="458">
        <f>SUM(SW218:SW220)</f>
        <v/>
      </c>
      <c r="SX221" s="458">
        <f>SUM(SX218:SX220)</f>
        <v/>
      </c>
      <c r="SY221" s="458">
        <f>SUM(SY218:SY220)</f>
        <v/>
      </c>
      <c r="SZ221" s="459">
        <f>SUM(SZ218:SZ220)</f>
        <v/>
      </c>
      <c r="TB221" s="575">
        <f>SUM(TB218:TB220)</f>
        <v/>
      </c>
      <c r="TC221" s="575">
        <f>SUM(TC218:TC220)</f>
        <v/>
      </c>
      <c r="TE221" s="575">
        <f>SUM(TE218:TE220)</f>
        <v/>
      </c>
      <c r="TF221" s="575">
        <f>SUM(TF218:TF220)</f>
        <v/>
      </c>
      <c r="TG221" s="575">
        <f>SUM(TG218:TG220)</f>
        <v/>
      </c>
      <c r="TH221" s="575">
        <f>SUM(TH218:TH220)</f>
        <v/>
      </c>
      <c r="TI221" s="575">
        <f>SUM(TI218:TI220)</f>
        <v/>
      </c>
      <c r="TJ221" s="575">
        <f>SUM(TJ218:TJ220)</f>
        <v/>
      </c>
      <c r="TK221" s="575">
        <f>SUM(TK218:TK220)</f>
        <v/>
      </c>
      <c r="TL221" s="575">
        <f>SUM(TL218:TL220)</f>
        <v/>
      </c>
      <c r="TM221" s="575">
        <f>SUM(TM218:TM220)</f>
        <v/>
      </c>
      <c r="TN221" s="575">
        <f>SUM(TN218:TN220)</f>
        <v/>
      </c>
      <c r="TO221" s="575">
        <f>SUM(TO218:TO220)</f>
        <v/>
      </c>
      <c r="TP221" s="575">
        <f>SUM(TP218:TP220)</f>
        <v/>
      </c>
      <c r="TQ221" s="575">
        <f>SUM(TQ218:TQ220)</f>
        <v/>
      </c>
      <c r="TR221" s="575">
        <f>SUM(TR218:TR220)</f>
        <v/>
      </c>
      <c r="TS221" s="575">
        <f>SUM(TS218:TS220)</f>
        <v/>
      </c>
      <c r="TT221" s="575">
        <f>SUM(TT218:TT220)</f>
        <v/>
      </c>
      <c r="TU221" s="575">
        <f>SUM(TU218:TU220)</f>
        <v/>
      </c>
    </row>
    <row r="222" ht="14.5" customHeight="1">
      <c r="A222" s="1100" t="n"/>
      <c r="B222" s="1101" t="n"/>
      <c r="C222" s="1102" t="n"/>
      <c r="D222" s="460" t="inlineStr">
        <is>
          <t>CONTRIBUTIVO</t>
        </is>
      </c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7" t="n"/>
      <c r="CE222" s="7" t="n"/>
      <c r="CF222" s="7" t="n"/>
      <c r="CG222" s="7" t="n"/>
      <c r="CH222" s="7" t="n"/>
      <c r="CI222" s="7" t="n"/>
      <c r="CJ222" s="7" t="n"/>
      <c r="CK222" s="7" t="n"/>
      <c r="CL222" s="7" t="n"/>
      <c r="CM222" s="7" t="n"/>
      <c r="CN222" s="7" t="n"/>
      <c r="CO222" s="7" t="n"/>
      <c r="CP222" s="7" t="n"/>
      <c r="CQ222" s="7" t="n"/>
      <c r="CR222" s="7" t="n"/>
      <c r="CS222" s="7" t="n"/>
      <c r="CT222" s="7" t="n"/>
      <c r="CU222" s="7" t="n"/>
      <c r="CV222" s="7" t="n"/>
      <c r="CW222" s="7" t="n"/>
      <c r="CX222" s="7" t="n"/>
      <c r="CY222" s="7" t="n"/>
      <c r="CZ222" s="7" t="n"/>
      <c r="DA222" s="7" t="n"/>
      <c r="DB222" s="7" t="n"/>
      <c r="DC222" s="7" t="n"/>
      <c r="DD222" s="7" t="n"/>
      <c r="DE222" s="7" t="n"/>
      <c r="DF222" s="7" t="n"/>
      <c r="DG222" s="7" t="n"/>
      <c r="DH222" s="7" t="n"/>
      <c r="DI222" s="7" t="n"/>
      <c r="DJ222" s="7" t="n"/>
      <c r="DK222" s="7" t="n"/>
      <c r="DL222" s="7" t="n"/>
      <c r="DM222" s="7" t="n"/>
      <c r="DN222" s="7" t="n"/>
      <c r="DO222" s="7" t="n"/>
      <c r="DP222" s="7" t="n"/>
      <c r="DQ222" s="7" t="n"/>
      <c r="DR222" s="7" t="n"/>
      <c r="DS222" s="7" t="n"/>
      <c r="DT222" s="7" t="n"/>
      <c r="DU222" s="7" t="n"/>
      <c r="DV222" s="7" t="n"/>
      <c r="DW222" s="7" t="n"/>
      <c r="DX222" s="7" t="n"/>
      <c r="DY222" s="7" t="n"/>
      <c r="DZ222" s="7" t="n"/>
      <c r="EA222" s="7" t="n"/>
      <c r="EB222" s="7" t="n"/>
      <c r="EC222" s="7" t="n"/>
      <c r="ED222" s="7" t="n"/>
      <c r="EE222" s="7" t="n"/>
      <c r="EF222" s="7" t="n"/>
      <c r="EG222" s="7" t="n"/>
      <c r="EH222" s="7" t="n"/>
      <c r="EI222" s="7" t="n"/>
      <c r="EJ222" s="7" t="n"/>
      <c r="EK222" s="7" t="n"/>
      <c r="EL222" s="7" t="n"/>
      <c r="EM222" s="7" t="n"/>
      <c r="EN222" s="7" t="n"/>
      <c r="EO222" s="7" t="n"/>
      <c r="EP222" s="7" t="n"/>
      <c r="EQ222" s="7" t="n"/>
      <c r="ER222" s="7" t="n"/>
      <c r="ES222" s="7" t="n"/>
      <c r="ET222" s="7" t="n"/>
      <c r="EU222" s="7" t="n"/>
      <c r="EV222" s="7" t="n"/>
      <c r="EW222" s="7" t="n"/>
      <c r="EX222" s="7" t="n"/>
      <c r="EY222" s="7" t="n"/>
      <c r="EZ222" s="7" t="n"/>
      <c r="FA222" s="7" t="n"/>
      <c r="FB222" s="7" t="n"/>
      <c r="FC222" s="7" t="n"/>
      <c r="FD222" s="7" t="n"/>
      <c r="FE222" s="7" t="n"/>
      <c r="FF222" s="7" t="n"/>
      <c r="FG222" s="7" t="n"/>
      <c r="FH222" s="7" t="n"/>
      <c r="FI222" s="7" t="n"/>
      <c r="FJ222" s="7" t="n"/>
      <c r="FK222" s="7" t="n"/>
      <c r="FL222" s="7" t="n"/>
      <c r="FM222" s="7" t="n"/>
      <c r="FN222" s="7" t="n"/>
      <c r="FO222" s="7" t="n"/>
      <c r="FP222" s="7" t="n"/>
      <c r="FQ222" s="7" t="n"/>
      <c r="FR222" s="7" t="n"/>
      <c r="FS222" s="7" t="n"/>
      <c r="FT222" s="7" t="n"/>
      <c r="FU222" s="7" t="n"/>
      <c r="FV222" s="7" t="n"/>
      <c r="FW222" s="7" t="n"/>
      <c r="FX222" s="7" t="n"/>
      <c r="FY222" s="7" t="n"/>
      <c r="FZ222" s="7" t="n"/>
      <c r="GA222" s="7" t="n"/>
      <c r="GB222" s="7" t="n"/>
      <c r="GC222" s="7" t="n"/>
      <c r="GD222" s="7" t="n"/>
      <c r="GE222" s="7" t="n"/>
      <c r="GF222" s="7" t="n"/>
      <c r="GG222" s="7" t="n"/>
      <c r="GH222" s="7" t="n"/>
      <c r="GI222" s="7" t="n"/>
      <c r="GJ222" s="7" t="n"/>
      <c r="GK222" s="7" t="n"/>
      <c r="GL222" s="7" t="n"/>
      <c r="GM222" s="7" t="n"/>
      <c r="GN222" s="7" t="n"/>
      <c r="GO222" s="7" t="n"/>
      <c r="GP222" s="7" t="n"/>
      <c r="GQ222" s="7" t="n"/>
      <c r="GR222" s="7" t="n"/>
      <c r="GS222" s="7" t="n"/>
      <c r="GT222" s="7" t="n"/>
      <c r="GU222" s="7" t="n"/>
      <c r="GV222" s="7" t="n"/>
      <c r="GW222" s="7" t="n"/>
      <c r="GX222" s="7" t="n"/>
      <c r="GY222" s="7" t="n"/>
      <c r="GZ222" s="7" t="n"/>
      <c r="HA222" s="7" t="n"/>
      <c r="HB222" s="7" t="n"/>
      <c r="HC222" s="7" t="n"/>
      <c r="HD222" s="7" t="n"/>
      <c r="HE222" s="7" t="n"/>
      <c r="HF222" s="7" t="n"/>
      <c r="HG222" s="7" t="n"/>
      <c r="HH222" s="7" t="n"/>
      <c r="HI222" s="7" t="n"/>
      <c r="HJ222" s="7" t="n"/>
      <c r="HK222" s="7" t="n"/>
      <c r="HL222" s="7" t="n"/>
      <c r="HM222" s="7" t="n"/>
      <c r="HN222" s="7" t="n"/>
      <c r="HO222" s="7" t="n"/>
      <c r="HP222" s="7" t="n"/>
      <c r="HQ222" s="7" t="n"/>
      <c r="HR222" s="7" t="n"/>
      <c r="HS222" s="7" t="n"/>
      <c r="HT222" s="7" t="n"/>
      <c r="HU222" s="7" t="n"/>
      <c r="HV222" s="7" t="n"/>
      <c r="HW222" s="7" t="n"/>
      <c r="HX222" s="7" t="n"/>
      <c r="HY222" s="7" t="n"/>
      <c r="HZ222" s="7" t="n"/>
      <c r="IA222" s="7" t="n"/>
      <c r="IB222" s="7" t="n"/>
      <c r="IC222" s="7" t="n"/>
      <c r="ID222" s="7" t="n"/>
      <c r="IE222" s="7" t="n"/>
      <c r="IF222" s="7" t="n"/>
      <c r="IG222" s="7" t="n"/>
      <c r="IH222" s="7" t="n"/>
      <c r="II222" s="7" t="n"/>
      <c r="IJ222" s="7" t="n"/>
      <c r="IK222" s="7" t="n"/>
      <c r="IL222" s="7" t="n"/>
      <c r="IM222" s="7" t="n"/>
      <c r="IN222" s="7" t="n"/>
      <c r="IO222" s="7" t="n"/>
      <c r="IP222" s="7" t="n"/>
      <c r="IQ222" s="7" t="n"/>
      <c r="IR222" s="7" t="n"/>
      <c r="IS222" s="7" t="n"/>
      <c r="IT222" s="7" t="n"/>
      <c r="IU222" s="7" t="n"/>
      <c r="IV222" s="7" t="n"/>
      <c r="IW222" s="7" t="n"/>
      <c r="IX222" s="7" t="n"/>
      <c r="IY222" s="7" t="n"/>
      <c r="IZ222" s="7" t="n"/>
      <c r="JA222" s="7" t="n"/>
      <c r="JB222" s="7" t="n"/>
      <c r="JC222" s="7" t="n"/>
      <c r="JD222" s="7" t="n"/>
      <c r="JE222" s="7" t="n"/>
      <c r="JF222" s="7" t="n"/>
      <c r="JG222" s="7" t="n"/>
      <c r="JH222" s="7" t="n"/>
      <c r="JI222" s="7" t="n"/>
      <c r="JJ222" s="7" t="n"/>
      <c r="JK222" s="7" t="n"/>
      <c r="JL222" s="7" t="n"/>
      <c r="JM222" s="7" t="n"/>
      <c r="JN222" s="7" t="n"/>
      <c r="JO222" s="7" t="n"/>
      <c r="JP222" s="7" t="n"/>
      <c r="JQ222" s="7" t="n"/>
      <c r="JR222" s="7" t="n"/>
      <c r="JS222" s="7" t="n"/>
      <c r="JT222" s="7" t="n"/>
      <c r="JU222" s="7" t="n"/>
      <c r="JV222" s="7" t="n"/>
      <c r="JW222" s="7" t="n"/>
      <c r="JX222" s="7" t="n"/>
      <c r="JY222" s="7" t="n"/>
      <c r="JZ222" s="7" t="n"/>
      <c r="KA222" s="7" t="n"/>
      <c r="KB222" s="7" t="n"/>
      <c r="KC222" s="7" t="n"/>
      <c r="KD222" s="7" t="n"/>
      <c r="KE222" s="7" t="n"/>
      <c r="KF222" s="7" t="n"/>
      <c r="KG222" s="7" t="n"/>
      <c r="KH222" s="7" t="n"/>
      <c r="KI222" s="7" t="n"/>
      <c r="KJ222" s="7" t="n"/>
      <c r="KK222" s="7" t="n"/>
      <c r="KL222" s="7" t="n"/>
      <c r="KM222" s="7" t="n"/>
      <c r="KN222" s="7" t="n"/>
      <c r="KO222" s="7" t="n"/>
      <c r="KP222" s="7" t="n"/>
      <c r="KQ222" s="7" t="n"/>
      <c r="KR222" s="7" t="n"/>
      <c r="KS222" s="7" t="n"/>
      <c r="KT222" s="7" t="n"/>
      <c r="KU222" s="7" t="n"/>
      <c r="KV222" s="7" t="n"/>
      <c r="KW222" s="7" t="n"/>
      <c r="KX222" s="7" t="n"/>
      <c r="KY222" s="7" t="n"/>
      <c r="KZ222" s="7" t="n"/>
      <c r="LA222" s="7" t="n"/>
      <c r="LB222" s="7" t="n"/>
      <c r="LC222" s="7" t="n"/>
      <c r="LD222" s="7" t="n"/>
      <c r="LE222" s="7" t="n"/>
      <c r="LF222" s="7" t="n"/>
      <c r="LG222" s="7" t="n"/>
      <c r="LH222" s="7" t="n"/>
      <c r="LI222" s="7" t="n"/>
      <c r="LJ222" s="7" t="n"/>
      <c r="LK222" s="7" t="n"/>
      <c r="LL222" s="7" t="n"/>
      <c r="LM222" s="7" t="n"/>
      <c r="LN222" s="7" t="n"/>
      <c r="LO222" s="7" t="n"/>
      <c r="LP222" s="7" t="n"/>
      <c r="LQ222" s="7" t="n"/>
      <c r="LR222" s="7" t="n"/>
      <c r="LS222" s="7" t="n"/>
      <c r="LT222" s="7" t="n"/>
      <c r="LU222" s="7" t="n"/>
      <c r="LV222" s="7" t="n"/>
      <c r="LW222" s="7" t="n"/>
      <c r="LX222" s="7" t="n"/>
      <c r="LY222" s="7" t="n"/>
      <c r="LZ222" s="7" t="n"/>
      <c r="MA222" s="7" t="n"/>
      <c r="MB222" s="7" t="n"/>
      <c r="MC222" s="7" t="n"/>
      <c r="MD222" s="7" t="n"/>
      <c r="ME222" s="7" t="n"/>
      <c r="MF222" s="7" t="n"/>
      <c r="MG222" s="7" t="n"/>
      <c r="MH222" s="7" t="n"/>
      <c r="MI222" s="7" t="n"/>
      <c r="MJ222" s="7" t="n"/>
      <c r="MK222" s="7" t="n"/>
      <c r="ML222" s="7" t="n"/>
      <c r="MM222" s="7" t="n"/>
      <c r="MN222" s="7" t="n"/>
      <c r="MO222" s="7" t="n"/>
      <c r="MP222" s="7" t="n"/>
      <c r="MQ222" s="7" t="n"/>
      <c r="MR222" s="7" t="n"/>
      <c r="MS222" s="7" t="n"/>
      <c r="MT222" s="7" t="n"/>
      <c r="MU222" s="7" t="n"/>
      <c r="MV222" s="7" t="n"/>
      <c r="MW222" s="7" t="n"/>
      <c r="MX222" s="7" t="n"/>
      <c r="MY222" s="7" t="n"/>
      <c r="MZ222" s="7" t="n"/>
      <c r="NA222" s="7" t="n"/>
      <c r="NB222" s="7" t="n"/>
      <c r="NC222" s="7" t="n"/>
      <c r="ND222" s="7" t="n"/>
      <c r="NE222" s="7" t="n"/>
      <c r="NF222" s="7" t="n"/>
      <c r="NG222" s="7" t="n"/>
      <c r="NH222" s="7" t="n"/>
      <c r="NI222" s="7" t="n"/>
      <c r="NJ222" s="7" t="n"/>
      <c r="NK222" s="7" t="n"/>
      <c r="NL222" s="7" t="n"/>
      <c r="NM222" s="7" t="n"/>
      <c r="NN222" s="7" t="n"/>
      <c r="NO222" s="7" t="n"/>
      <c r="NP222" s="7" t="n"/>
      <c r="NQ222" s="618" t="n"/>
      <c r="NR222" s="618" t="n"/>
      <c r="NS222" s="618" t="n"/>
      <c r="NT222" s="618" t="n"/>
      <c r="NU222" s="618" t="n"/>
      <c r="NV222" s="618" t="n"/>
      <c r="NW222" s="618" t="n"/>
      <c r="NX222" s="618" t="n"/>
      <c r="NY222" s="7" t="n"/>
      <c r="NZ222" s="7" t="n"/>
      <c r="OA222" s="7" t="n"/>
      <c r="OB222" s="7" t="n"/>
      <c r="OC222" s="7" t="n"/>
      <c r="OD222" s="7" t="n"/>
      <c r="OE222" s="7" t="n"/>
      <c r="OF222" s="7" t="n"/>
      <c r="OG222" s="619" t="n"/>
      <c r="OH222" s="619" t="n"/>
      <c r="OI222" s="619" t="n"/>
      <c r="OJ222" s="619" t="n"/>
      <c r="OK222" s="619" t="n"/>
      <c r="OL222" s="619" t="n"/>
      <c r="OM222" s="619" t="n"/>
      <c r="ON222" s="619" t="n"/>
      <c r="OO222" s="619" t="n"/>
      <c r="OP222" s="619" t="n"/>
      <c r="OQ222" s="619" t="n"/>
      <c r="OR222" s="619" t="n"/>
      <c r="OS222" s="619" t="n"/>
      <c r="OT222" s="619" t="n"/>
      <c r="OU222" s="619" t="n"/>
      <c r="OV222" s="619" t="n"/>
      <c r="OW222" s="7" t="n"/>
      <c r="OX222" s="7" t="n"/>
      <c r="OY222" s="7" t="n"/>
      <c r="OZ222" s="7" t="n"/>
      <c r="PA222" s="7" t="n"/>
      <c r="PB222" s="7" t="n"/>
      <c r="PC222" s="7" t="n"/>
      <c r="PD222" s="7" t="n"/>
      <c r="PE222" s="7" t="n"/>
      <c r="PF222" s="7" t="n"/>
      <c r="PG222" s="7" t="n"/>
      <c r="PH222" s="7" t="n"/>
      <c r="PI222" s="7" t="n"/>
      <c r="PJ222" s="7" t="n"/>
      <c r="PK222" s="7" t="n"/>
      <c r="PL222" s="7" t="n"/>
      <c r="PM222" s="7" t="n"/>
      <c r="PN222" s="7" t="n"/>
      <c r="PO222" s="7" t="n"/>
      <c r="PP222" s="7" t="n"/>
      <c r="PQ222" s="7" t="n"/>
      <c r="PR222" s="7" t="n"/>
      <c r="PS222" s="7" t="n"/>
      <c r="PT222" s="7" t="n"/>
      <c r="PU222" s="7" t="n"/>
      <c r="PV222" s="7" t="n"/>
      <c r="PW222" s="7" t="n"/>
      <c r="PX222" s="7" t="n"/>
      <c r="PY222" s="7" t="n"/>
      <c r="PZ222" s="7" t="n"/>
      <c r="QA222" s="7" t="n"/>
      <c r="QB222" s="7" t="n"/>
      <c r="QC222" s="7" t="n"/>
      <c r="QD222" s="7" t="n"/>
      <c r="QE222" s="7" t="n"/>
      <c r="QF222" s="7" t="n"/>
      <c r="QG222" s="7" t="n"/>
      <c r="QH222" s="7" t="n"/>
      <c r="QI222" s="7" t="n"/>
      <c r="QJ222" s="7" t="n"/>
      <c r="QK222" s="7" t="n"/>
      <c r="QL222" s="7" t="n"/>
      <c r="QM222" s="7" t="n"/>
      <c r="QN222" s="7" t="n"/>
      <c r="QO222" s="7" t="n"/>
      <c r="QP222" s="7" t="n"/>
      <c r="QQ222" s="7" t="n"/>
      <c r="QR222" s="7" t="n"/>
      <c r="QS222" s="7" t="n"/>
      <c r="QT222" s="7" t="n"/>
      <c r="QU222" s="7" t="n"/>
      <c r="QV222" s="7" t="n"/>
      <c r="QW222" s="7" t="n"/>
      <c r="QX222" s="7" t="n"/>
      <c r="QY222" s="7" t="n"/>
      <c r="QZ222" s="7" t="n"/>
      <c r="RA222" s="7" t="n"/>
      <c r="RB222" s="7" t="n"/>
      <c r="RC222" s="7" t="n"/>
      <c r="RD222" s="7" t="n"/>
      <c r="RE222" s="7" t="n"/>
      <c r="RF222" s="455">
        <f>SUM(E222:RE222)-QF222-QL222-SUM(QO222:QQ222)-SUM(QT222:QV222)</f>
        <v/>
      </c>
      <c r="RG222" s="119" t="n"/>
      <c r="RH222" s="456">
        <f>SUM(E222:G222)</f>
        <v/>
      </c>
      <c r="RI222" s="456">
        <f>SUM(H222:BN222)</f>
        <v/>
      </c>
      <c r="RJ222" s="456">
        <f>SUM(BO222:CT222)</f>
        <v/>
      </c>
      <c r="RK222" s="244">
        <f>SUM(CU222:CW222)</f>
        <v/>
      </c>
      <c r="RL222" s="456">
        <f>SUM(CX222:DH222)</f>
        <v/>
      </c>
      <c r="RM222" s="456">
        <f>SUM(DI222:DU222)</f>
        <v/>
      </c>
      <c r="RN222" s="456">
        <f>SUM(DV222:EZ222)</f>
        <v/>
      </c>
      <c r="RO222" s="456">
        <f>SUM(FA222:FB222)</f>
        <v/>
      </c>
      <c r="RP222" s="456">
        <f>SUM(FC222:FH222)</f>
        <v/>
      </c>
      <c r="RQ222" s="456">
        <f>SUM(FI222:GB222)</f>
        <v/>
      </c>
      <c r="RR222" s="456">
        <f>SUM(GC222:GW222)</f>
        <v/>
      </c>
      <c r="RS222" s="456">
        <f>SUM(GX222:IP222)</f>
        <v/>
      </c>
      <c r="RT222" s="456">
        <f>SUM(IQ222:JC222)</f>
        <v/>
      </c>
      <c r="RU222" s="456">
        <f>SUM(JD222:JV222)</f>
        <v/>
      </c>
      <c r="RV222" s="456">
        <f>SUM(JW222:MA222)</f>
        <v/>
      </c>
      <c r="RW222" s="456">
        <f>SUM(MB222:MN222)</f>
        <v/>
      </c>
      <c r="RX222" s="456">
        <f>MO222</f>
        <v/>
      </c>
      <c r="RY222" s="456">
        <f>SUM(MP222:MQ222)</f>
        <v/>
      </c>
      <c r="RZ222" s="456">
        <f>SUM(MR222:MT222)</f>
        <v/>
      </c>
      <c r="SA222" s="456">
        <f>SUM(MU222:MW222)</f>
        <v/>
      </c>
      <c r="SB222" s="456">
        <f>SUM(MX222:MZ222)</f>
        <v/>
      </c>
      <c r="SC222" s="456">
        <f>SUM(NA222:NB222)</f>
        <v/>
      </c>
      <c r="SD222" s="456">
        <f>SUM(NC222)</f>
        <v/>
      </c>
      <c r="SE222" s="456">
        <f>SUM(ND222:NF222)</f>
        <v/>
      </c>
      <c r="SF222" s="456">
        <f>SUM(NG222)</f>
        <v/>
      </c>
      <c r="SG222" s="456">
        <f>SUM(NH222)</f>
        <v/>
      </c>
      <c r="SH222" s="456">
        <f>NI222</f>
        <v/>
      </c>
      <c r="SI222" s="456">
        <f>NJ222</f>
        <v/>
      </c>
      <c r="SJ222" s="456">
        <f>SUM(NK222:NP222)</f>
        <v/>
      </c>
      <c r="SK222" s="456">
        <f>SUM(NQ222:PN222)</f>
        <v/>
      </c>
      <c r="SL222" s="456">
        <f>SUM(PO222:PX222)</f>
        <v/>
      </c>
      <c r="SM222" s="456">
        <f>SUM(PY222:PZ222)</f>
        <v/>
      </c>
      <c r="SN222" s="456">
        <f>SUM(QA222:QB222)</f>
        <v/>
      </c>
      <c r="SO222" s="456">
        <f>SUM(QC222:QE222)</f>
        <v/>
      </c>
      <c r="SP222" s="456">
        <f>SUM(QG222:QK222)</f>
        <v/>
      </c>
      <c r="SQ222" s="456">
        <f>SUM(QM222:QN222)</f>
        <v/>
      </c>
      <c r="SR222" s="456">
        <f>SUM(QO222)</f>
        <v/>
      </c>
      <c r="SS222" s="456">
        <f>SUM(QP222)+QQ222</f>
        <v/>
      </c>
      <c r="ST222" s="456">
        <f>SUM(QR222)</f>
        <v/>
      </c>
      <c r="SU222" s="456">
        <f>SUM(QS222)</f>
        <v/>
      </c>
      <c r="SV222" s="456">
        <f>SUM(QT222)</f>
        <v/>
      </c>
      <c r="SW222" s="456">
        <f>SUM(QU222)</f>
        <v/>
      </c>
      <c r="SX222" s="456">
        <f>SUM(QV222)</f>
        <v/>
      </c>
      <c r="SY222" s="456">
        <f>SUM(QW222:RE222)</f>
        <v/>
      </c>
      <c r="SZ222" s="157">
        <f>SUM(RH222:SX222)-SUM(SR222:SS222)-SUM(SV222:SX222)</f>
        <v/>
      </c>
      <c r="TB222" s="625" t="n"/>
      <c r="TC222" s="625" t="n"/>
      <c r="TE222" s="625" t="n"/>
      <c r="TF222" s="625" t="n"/>
      <c r="TG222" s="625" t="n"/>
      <c r="TH222" s="625" t="n"/>
      <c r="TI222" s="625" t="n"/>
      <c r="TJ222" s="625" t="n"/>
      <c r="TK222" s="625" t="n"/>
      <c r="TL222" s="625" t="n"/>
      <c r="TM222" s="625" t="n"/>
      <c r="TN222" s="625" t="n"/>
      <c r="TO222" s="625" t="n"/>
      <c r="TP222" s="625" t="n"/>
      <c r="TQ222" s="625" t="n"/>
      <c r="TR222" s="625" t="n"/>
      <c r="TS222" s="625" t="n"/>
      <c r="TT222" s="625" t="n"/>
      <c r="TU222" s="625" t="n"/>
    </row>
    <row r="223" ht="14.5" customHeight="1">
      <c r="A223" s="1100" t="n"/>
      <c r="B223" s="1101" t="n"/>
      <c r="C223" s="1102" t="n"/>
      <c r="D223" s="461" t="inlineStr">
        <is>
          <t>SUBSIDIADO</t>
        </is>
      </c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7" t="n"/>
      <c r="CE223" s="7" t="n"/>
      <c r="CF223" s="7" t="n"/>
      <c r="CG223" s="7" t="n"/>
      <c r="CH223" s="7" t="n"/>
      <c r="CI223" s="7" t="n"/>
      <c r="CJ223" s="7" t="n"/>
      <c r="CK223" s="7" t="n"/>
      <c r="CL223" s="7" t="n"/>
      <c r="CM223" s="7" t="n"/>
      <c r="CN223" s="7" t="n"/>
      <c r="CO223" s="7" t="n"/>
      <c r="CP223" s="7" t="n"/>
      <c r="CQ223" s="7" t="n"/>
      <c r="CR223" s="7" t="n"/>
      <c r="CS223" s="7" t="n"/>
      <c r="CT223" s="7" t="n"/>
      <c r="CU223" s="7" t="n"/>
      <c r="CV223" s="7" t="n"/>
      <c r="CW223" s="7" t="n"/>
      <c r="CX223" s="7" t="n"/>
      <c r="CY223" s="7" t="n"/>
      <c r="CZ223" s="7" t="n"/>
      <c r="DA223" s="7" t="n"/>
      <c r="DB223" s="7" t="n"/>
      <c r="DC223" s="7" t="n"/>
      <c r="DD223" s="7" t="n"/>
      <c r="DE223" s="7" t="n"/>
      <c r="DF223" s="7" t="n"/>
      <c r="DG223" s="7" t="n"/>
      <c r="DH223" s="7" t="n"/>
      <c r="DI223" s="7" t="n"/>
      <c r="DJ223" s="7" t="n"/>
      <c r="DK223" s="7" t="n"/>
      <c r="DL223" s="7" t="n"/>
      <c r="DM223" s="7" t="n"/>
      <c r="DN223" s="7" t="n"/>
      <c r="DO223" s="7" t="n"/>
      <c r="DP223" s="7" t="n"/>
      <c r="DQ223" s="7" t="n"/>
      <c r="DR223" s="7" t="n"/>
      <c r="DS223" s="7" t="n"/>
      <c r="DT223" s="7" t="n"/>
      <c r="DU223" s="7" t="n"/>
      <c r="DV223" s="7" t="n"/>
      <c r="DW223" s="7" t="n"/>
      <c r="DX223" s="7" t="n"/>
      <c r="DY223" s="7" t="n"/>
      <c r="DZ223" s="7" t="n"/>
      <c r="EA223" s="7" t="n"/>
      <c r="EB223" s="7" t="n"/>
      <c r="EC223" s="7" t="n"/>
      <c r="ED223" s="7" t="n"/>
      <c r="EE223" s="7" t="n"/>
      <c r="EF223" s="7" t="n"/>
      <c r="EG223" s="7" t="n"/>
      <c r="EH223" s="7" t="n"/>
      <c r="EI223" s="7" t="n"/>
      <c r="EJ223" s="7" t="n"/>
      <c r="EK223" s="7" t="n"/>
      <c r="EL223" s="7" t="n"/>
      <c r="EM223" s="7" t="n"/>
      <c r="EN223" s="7" t="n"/>
      <c r="EO223" s="7" t="n"/>
      <c r="EP223" s="7" t="n"/>
      <c r="EQ223" s="7" t="n"/>
      <c r="ER223" s="7" t="n"/>
      <c r="ES223" s="7" t="n"/>
      <c r="ET223" s="7" t="n"/>
      <c r="EU223" s="7" t="n"/>
      <c r="EV223" s="7" t="n"/>
      <c r="EW223" s="7" t="n"/>
      <c r="EX223" s="7" t="n"/>
      <c r="EY223" s="7" t="n"/>
      <c r="EZ223" s="7" t="n"/>
      <c r="FA223" s="7" t="n"/>
      <c r="FB223" s="7" t="n"/>
      <c r="FC223" s="7" t="n"/>
      <c r="FD223" s="7" t="n"/>
      <c r="FE223" s="7" t="n"/>
      <c r="FF223" s="7" t="n"/>
      <c r="FG223" s="7" t="n"/>
      <c r="FH223" s="7" t="n"/>
      <c r="FI223" s="7" t="n"/>
      <c r="FJ223" s="7" t="n"/>
      <c r="FK223" s="7" t="n"/>
      <c r="FL223" s="7" t="n"/>
      <c r="FM223" s="7" t="n"/>
      <c r="FN223" s="7" t="n"/>
      <c r="FO223" s="7" t="n"/>
      <c r="FP223" s="7" t="n"/>
      <c r="FQ223" s="7" t="n"/>
      <c r="FR223" s="7" t="n"/>
      <c r="FS223" s="7" t="n"/>
      <c r="FT223" s="7" t="n"/>
      <c r="FU223" s="7" t="n"/>
      <c r="FV223" s="7" t="n"/>
      <c r="FW223" s="7" t="n"/>
      <c r="FX223" s="7" t="n"/>
      <c r="FY223" s="7" t="n"/>
      <c r="FZ223" s="7" t="n"/>
      <c r="GA223" s="7" t="n"/>
      <c r="GB223" s="7" t="n"/>
      <c r="GC223" s="7" t="n"/>
      <c r="GD223" s="7" t="n"/>
      <c r="GE223" s="7" t="n"/>
      <c r="GF223" s="7" t="n"/>
      <c r="GG223" s="7" t="n"/>
      <c r="GH223" s="7" t="n"/>
      <c r="GI223" s="7" t="n"/>
      <c r="GJ223" s="7" t="n"/>
      <c r="GK223" s="7" t="n"/>
      <c r="GL223" s="7" t="n"/>
      <c r="GM223" s="7" t="n"/>
      <c r="GN223" s="7" t="n"/>
      <c r="GO223" s="7" t="n"/>
      <c r="GP223" s="7" t="n"/>
      <c r="GQ223" s="7" t="n"/>
      <c r="GR223" s="7" t="n"/>
      <c r="GS223" s="7" t="n"/>
      <c r="GT223" s="7" t="n"/>
      <c r="GU223" s="7" t="n"/>
      <c r="GV223" s="7" t="n"/>
      <c r="GW223" s="7" t="n"/>
      <c r="GX223" s="7" t="n"/>
      <c r="GY223" s="7" t="n"/>
      <c r="GZ223" s="7" t="n"/>
      <c r="HA223" s="7" t="n"/>
      <c r="HB223" s="7" t="n"/>
      <c r="HC223" s="7" t="n"/>
      <c r="HD223" s="7" t="n"/>
      <c r="HE223" s="7" t="n"/>
      <c r="HF223" s="7" t="n"/>
      <c r="HG223" s="7" t="n"/>
      <c r="HH223" s="7" t="n"/>
      <c r="HI223" s="7" t="n"/>
      <c r="HJ223" s="7" t="n"/>
      <c r="HK223" s="7" t="n"/>
      <c r="HL223" s="7" t="n"/>
      <c r="HM223" s="7" t="n"/>
      <c r="HN223" s="7" t="n"/>
      <c r="HO223" s="7" t="n"/>
      <c r="HP223" s="7" t="n"/>
      <c r="HQ223" s="7" t="n"/>
      <c r="HR223" s="7" t="n"/>
      <c r="HS223" s="7" t="n"/>
      <c r="HT223" s="7" t="n"/>
      <c r="HU223" s="7" t="n"/>
      <c r="HV223" s="7" t="n"/>
      <c r="HW223" s="7" t="n"/>
      <c r="HX223" s="7" t="n"/>
      <c r="HY223" s="7" t="n"/>
      <c r="HZ223" s="7" t="n"/>
      <c r="IA223" s="7" t="n"/>
      <c r="IB223" s="7" t="n"/>
      <c r="IC223" s="7" t="n"/>
      <c r="ID223" s="7" t="n"/>
      <c r="IE223" s="7" t="n"/>
      <c r="IF223" s="7" t="n"/>
      <c r="IG223" s="7" t="n"/>
      <c r="IH223" s="7" t="n"/>
      <c r="II223" s="7" t="n"/>
      <c r="IJ223" s="7" t="n"/>
      <c r="IK223" s="7" t="n"/>
      <c r="IL223" s="7" t="n"/>
      <c r="IM223" s="7" t="n"/>
      <c r="IN223" s="7" t="n"/>
      <c r="IO223" s="7" t="n"/>
      <c r="IP223" s="7" t="n"/>
      <c r="IQ223" s="7" t="n"/>
      <c r="IR223" s="7" t="n"/>
      <c r="IS223" s="7" t="n"/>
      <c r="IT223" s="7" t="n"/>
      <c r="IU223" s="7" t="n"/>
      <c r="IV223" s="7" t="n"/>
      <c r="IW223" s="7" t="n"/>
      <c r="IX223" s="7" t="n"/>
      <c r="IY223" s="7" t="n"/>
      <c r="IZ223" s="7" t="n"/>
      <c r="JA223" s="7" t="n"/>
      <c r="JB223" s="7" t="n"/>
      <c r="JC223" s="7" t="n"/>
      <c r="JD223" s="7" t="n"/>
      <c r="JE223" s="7" t="n"/>
      <c r="JF223" s="7" t="n"/>
      <c r="JG223" s="7" t="n"/>
      <c r="JH223" s="7" t="n"/>
      <c r="JI223" s="7" t="n"/>
      <c r="JJ223" s="7" t="n"/>
      <c r="JK223" s="7" t="n"/>
      <c r="JL223" s="7" t="n"/>
      <c r="JM223" s="7" t="n"/>
      <c r="JN223" s="7" t="n"/>
      <c r="JO223" s="7" t="n"/>
      <c r="JP223" s="7" t="n"/>
      <c r="JQ223" s="7" t="n"/>
      <c r="JR223" s="7" t="n"/>
      <c r="JS223" s="7" t="n"/>
      <c r="JT223" s="7" t="n"/>
      <c r="JU223" s="7" t="n"/>
      <c r="JV223" s="7" t="n"/>
      <c r="JW223" s="7" t="n"/>
      <c r="JX223" s="7" t="n"/>
      <c r="JY223" s="7" t="n"/>
      <c r="JZ223" s="7" t="n"/>
      <c r="KA223" s="7" t="n"/>
      <c r="KB223" s="7" t="n"/>
      <c r="KC223" s="7" t="n"/>
      <c r="KD223" s="7" t="n"/>
      <c r="KE223" s="7" t="n"/>
      <c r="KF223" s="7" t="n"/>
      <c r="KG223" s="7" t="n"/>
      <c r="KH223" s="7" t="n"/>
      <c r="KI223" s="7" t="n"/>
      <c r="KJ223" s="7" t="n"/>
      <c r="KK223" s="7" t="n"/>
      <c r="KL223" s="7" t="n"/>
      <c r="KM223" s="7" t="n"/>
      <c r="KN223" s="7" t="n"/>
      <c r="KO223" s="7" t="n"/>
      <c r="KP223" s="7" t="n"/>
      <c r="KQ223" s="7" t="n"/>
      <c r="KR223" s="7" t="n"/>
      <c r="KS223" s="7" t="n"/>
      <c r="KT223" s="7" t="n"/>
      <c r="KU223" s="7" t="n"/>
      <c r="KV223" s="7" t="n"/>
      <c r="KW223" s="7" t="n"/>
      <c r="KX223" s="7" t="n"/>
      <c r="KY223" s="7" t="n"/>
      <c r="KZ223" s="7" t="n"/>
      <c r="LA223" s="7" t="n"/>
      <c r="LB223" s="7" t="n"/>
      <c r="LC223" s="7" t="n"/>
      <c r="LD223" s="7" t="n"/>
      <c r="LE223" s="7" t="n"/>
      <c r="LF223" s="7" t="n"/>
      <c r="LG223" s="7" t="n"/>
      <c r="LH223" s="7" t="n"/>
      <c r="LI223" s="7" t="n"/>
      <c r="LJ223" s="7" t="n"/>
      <c r="LK223" s="7" t="n"/>
      <c r="LL223" s="7" t="n"/>
      <c r="LM223" s="7" t="n"/>
      <c r="LN223" s="7" t="n"/>
      <c r="LO223" s="7" t="n"/>
      <c r="LP223" s="7" t="n"/>
      <c r="LQ223" s="7" t="n"/>
      <c r="LR223" s="7" t="n"/>
      <c r="LS223" s="7" t="n"/>
      <c r="LT223" s="7" t="n"/>
      <c r="LU223" s="7" t="n"/>
      <c r="LV223" s="7" t="n"/>
      <c r="LW223" s="7" t="n"/>
      <c r="LX223" s="7" t="n"/>
      <c r="LY223" s="7" t="n"/>
      <c r="LZ223" s="7" t="n"/>
      <c r="MA223" s="7" t="n"/>
      <c r="MB223" s="7" t="n"/>
      <c r="MC223" s="7" t="n"/>
      <c r="MD223" s="7" t="n"/>
      <c r="ME223" s="7" t="n"/>
      <c r="MF223" s="7" t="n"/>
      <c r="MG223" s="7" t="n"/>
      <c r="MH223" s="7" t="n"/>
      <c r="MI223" s="7" t="n"/>
      <c r="MJ223" s="7" t="n"/>
      <c r="MK223" s="7" t="n"/>
      <c r="ML223" s="7" t="n"/>
      <c r="MM223" s="7" t="n"/>
      <c r="MN223" s="7" t="n"/>
      <c r="MO223" s="7" t="n"/>
      <c r="MP223" s="7" t="n"/>
      <c r="MQ223" s="7" t="n"/>
      <c r="MR223" s="7" t="n"/>
      <c r="MS223" s="7" t="n"/>
      <c r="MT223" s="7" t="n"/>
      <c r="MU223" s="7" t="n"/>
      <c r="MV223" s="7" t="n"/>
      <c r="MW223" s="7" t="n"/>
      <c r="MX223" s="7" t="n"/>
      <c r="MY223" s="7" t="n"/>
      <c r="MZ223" s="7" t="n"/>
      <c r="NA223" s="7" t="n"/>
      <c r="NB223" s="7" t="n"/>
      <c r="NC223" s="7" t="n"/>
      <c r="ND223" s="7" t="n"/>
      <c r="NE223" s="7" t="n"/>
      <c r="NF223" s="7" t="n"/>
      <c r="NG223" s="7" t="n"/>
      <c r="NH223" s="7" t="n"/>
      <c r="NI223" s="7" t="n"/>
      <c r="NJ223" s="7" t="n"/>
      <c r="NK223" s="7" t="n"/>
      <c r="NL223" s="7" t="n"/>
      <c r="NM223" s="7" t="n"/>
      <c r="NN223" s="7" t="n"/>
      <c r="NO223" s="7" t="n"/>
      <c r="NP223" s="7" t="n"/>
      <c r="NQ223" s="619" t="n"/>
      <c r="NR223" s="619" t="n"/>
      <c r="NS223" s="619" t="n"/>
      <c r="NT223" s="619" t="n"/>
      <c r="NU223" s="619" t="n"/>
      <c r="NV223" s="619" t="n"/>
      <c r="NW223" s="619" t="n"/>
      <c r="NX223" s="619" t="n"/>
      <c r="NY223" s="7" t="n"/>
      <c r="NZ223" s="7" t="n"/>
      <c r="OA223" s="7" t="n"/>
      <c r="OB223" s="7" t="n"/>
      <c r="OC223" s="7" t="n"/>
      <c r="OD223" s="7" t="n"/>
      <c r="OE223" s="7" t="n"/>
      <c r="OF223" s="7" t="n"/>
      <c r="OG223" s="619" t="n"/>
      <c r="OH223" s="619" t="n"/>
      <c r="OI223" s="619" t="n"/>
      <c r="OJ223" s="619" t="n"/>
      <c r="OK223" s="619" t="n"/>
      <c r="OL223" s="619" t="n"/>
      <c r="OM223" s="619" t="n"/>
      <c r="ON223" s="619" t="n"/>
      <c r="OO223" s="619" t="n"/>
      <c r="OP223" s="619" t="n"/>
      <c r="OQ223" s="619" t="n"/>
      <c r="OR223" s="619" t="n"/>
      <c r="OS223" s="619" t="n"/>
      <c r="OT223" s="619" t="n"/>
      <c r="OU223" s="619" t="n"/>
      <c r="OV223" s="619" t="n"/>
      <c r="OW223" s="7" t="n"/>
      <c r="OX223" s="7" t="n"/>
      <c r="OY223" s="7" t="n"/>
      <c r="OZ223" s="7" t="n"/>
      <c r="PA223" s="7" t="n"/>
      <c r="PB223" s="7" t="n"/>
      <c r="PC223" s="7" t="n"/>
      <c r="PD223" s="7" t="n"/>
      <c r="PE223" s="7" t="n"/>
      <c r="PF223" s="7" t="n"/>
      <c r="PG223" s="7" t="n"/>
      <c r="PH223" s="7" t="n"/>
      <c r="PI223" s="7" t="n"/>
      <c r="PJ223" s="7" t="n"/>
      <c r="PK223" s="7" t="n"/>
      <c r="PL223" s="7" t="n"/>
      <c r="PM223" s="7" t="n"/>
      <c r="PN223" s="7" t="n"/>
      <c r="PO223" s="7" t="n"/>
      <c r="PP223" s="7" t="n"/>
      <c r="PQ223" s="7" t="n"/>
      <c r="PR223" s="7" t="n"/>
      <c r="PS223" s="7" t="n"/>
      <c r="PT223" s="7" t="n"/>
      <c r="PU223" s="7" t="n"/>
      <c r="PV223" s="7" t="n"/>
      <c r="PW223" s="7" t="n"/>
      <c r="PX223" s="7" t="n"/>
      <c r="PY223" s="7" t="n"/>
      <c r="PZ223" s="7" t="n"/>
      <c r="QA223" s="7" t="n"/>
      <c r="QB223" s="7" t="n"/>
      <c r="QC223" s="7" t="n"/>
      <c r="QD223" s="7" t="n"/>
      <c r="QE223" s="7" t="n"/>
      <c r="QF223" s="7" t="n"/>
      <c r="QG223" s="7" t="n"/>
      <c r="QH223" s="7" t="n"/>
      <c r="QI223" s="7" t="n"/>
      <c r="QJ223" s="7" t="n"/>
      <c r="QK223" s="7" t="n"/>
      <c r="QL223" s="7" t="n"/>
      <c r="QM223" s="7" t="n"/>
      <c r="QN223" s="7" t="n"/>
      <c r="QO223" s="7" t="n"/>
      <c r="QP223" s="7" t="n"/>
      <c r="QQ223" s="7" t="n"/>
      <c r="QR223" s="7" t="n"/>
      <c r="QS223" s="7" t="n"/>
      <c r="QT223" s="7" t="n"/>
      <c r="QU223" s="7" t="n"/>
      <c r="QV223" s="7" t="n"/>
      <c r="QW223" s="7" t="n"/>
      <c r="QX223" s="7" t="n"/>
      <c r="QY223" s="7" t="n"/>
      <c r="QZ223" s="7" t="n"/>
      <c r="RA223" s="7" t="n"/>
      <c r="RB223" s="7" t="n"/>
      <c r="RC223" s="7" t="n"/>
      <c r="RD223" s="7" t="n"/>
      <c r="RE223" s="7" t="n"/>
      <c r="RF223" s="455">
        <f>SUM(E223:RE223)-QF223-QL223-SUM(QO223:QQ223)-SUM(QT223:QV223)</f>
        <v/>
      </c>
      <c r="RG223" s="119" t="n"/>
      <c r="RH223" s="456">
        <f>SUM(E223:G223)</f>
        <v/>
      </c>
      <c r="RI223" s="456">
        <f>SUM(H223:BN223)</f>
        <v/>
      </c>
      <c r="RJ223" s="456">
        <f>SUM(BO223:CT223)</f>
        <v/>
      </c>
      <c r="RK223" s="244">
        <f>SUM(CU223:CW223)</f>
        <v/>
      </c>
      <c r="RL223" s="456">
        <f>SUM(CX223:DH223)</f>
        <v/>
      </c>
      <c r="RM223" s="456">
        <f>SUM(DI223:DU223)</f>
        <v/>
      </c>
      <c r="RN223" s="456">
        <f>SUM(DV223:EZ223)</f>
        <v/>
      </c>
      <c r="RO223" s="456">
        <f>SUM(FA223:FB223)</f>
        <v/>
      </c>
      <c r="RP223" s="456">
        <f>SUM(FC223:FH223)</f>
        <v/>
      </c>
      <c r="RQ223" s="456">
        <f>SUM(FI223:GB223)</f>
        <v/>
      </c>
      <c r="RR223" s="456">
        <f>SUM(GC223:GW223)</f>
        <v/>
      </c>
      <c r="RS223" s="456">
        <f>SUM(GX223:IP223)</f>
        <v/>
      </c>
      <c r="RT223" s="456">
        <f>SUM(IQ223:JC223)</f>
        <v/>
      </c>
      <c r="RU223" s="456">
        <f>SUM(JD223:JV223)</f>
        <v/>
      </c>
      <c r="RV223" s="456">
        <f>SUM(JW223:MA223)</f>
        <v/>
      </c>
      <c r="RW223" s="456">
        <f>SUM(MB223:MN223)</f>
        <v/>
      </c>
      <c r="RX223" s="456">
        <f>MO223</f>
        <v/>
      </c>
      <c r="RY223" s="456">
        <f>SUM(MP223:MQ223)</f>
        <v/>
      </c>
      <c r="RZ223" s="456">
        <f>SUM(MR223:MT223)</f>
        <v/>
      </c>
      <c r="SA223" s="456">
        <f>SUM(MU223:MW223)</f>
        <v/>
      </c>
      <c r="SB223" s="456">
        <f>SUM(MX223:MZ223)</f>
        <v/>
      </c>
      <c r="SC223" s="456">
        <f>SUM(NA223:NB223)</f>
        <v/>
      </c>
      <c r="SD223" s="456">
        <f>SUM(NC223)</f>
        <v/>
      </c>
      <c r="SE223" s="456">
        <f>SUM(ND223:NF223)</f>
        <v/>
      </c>
      <c r="SF223" s="456">
        <f>SUM(NG223)</f>
        <v/>
      </c>
      <c r="SG223" s="456">
        <f>SUM(NH223)</f>
        <v/>
      </c>
      <c r="SH223" s="456">
        <f>NI223</f>
        <v/>
      </c>
      <c r="SI223" s="456">
        <f>NJ223</f>
        <v/>
      </c>
      <c r="SJ223" s="456">
        <f>SUM(NK223:NP223)</f>
        <v/>
      </c>
      <c r="SK223" s="456">
        <f>SUM(NQ223:PN223)</f>
        <v/>
      </c>
      <c r="SL223" s="456">
        <f>SUM(PO223:PX223)</f>
        <v/>
      </c>
      <c r="SM223" s="456">
        <f>SUM(PY223:PZ223)</f>
        <v/>
      </c>
      <c r="SN223" s="456">
        <f>SUM(QA223:QB223)</f>
        <v/>
      </c>
      <c r="SO223" s="456">
        <f>SUM(QC223:QE223)</f>
        <v/>
      </c>
      <c r="SP223" s="456">
        <f>SUM(QG223:QK223)</f>
        <v/>
      </c>
      <c r="SQ223" s="456">
        <f>SUM(QM223:QN223)</f>
        <v/>
      </c>
      <c r="SR223" s="456">
        <f>SUM(QO223)</f>
        <v/>
      </c>
      <c r="SS223" s="456">
        <f>SUM(QP223)+QQ223</f>
        <v/>
      </c>
      <c r="ST223" s="456">
        <f>SUM(QR223)</f>
        <v/>
      </c>
      <c r="SU223" s="456">
        <f>SUM(QS223)</f>
        <v/>
      </c>
      <c r="SV223" s="456">
        <f>SUM(QT223)</f>
        <v/>
      </c>
      <c r="SW223" s="456">
        <f>SUM(QU223)</f>
        <v/>
      </c>
      <c r="SX223" s="456">
        <f>SUM(QV223)</f>
        <v/>
      </c>
      <c r="SY223" s="456">
        <f>SUM(QW223:RE223)</f>
        <v/>
      </c>
      <c r="SZ223" s="157">
        <f>SUM(RH223:SX223)-SUM(SR223:SS223)-SUM(SV223:SX223)</f>
        <v/>
      </c>
      <c r="TB223" s="625" t="n"/>
      <c r="TC223" s="625" t="n"/>
      <c r="TE223" s="625" t="n"/>
      <c r="TF223" s="625" t="n"/>
      <c r="TG223" s="625" t="n"/>
      <c r="TH223" s="625" t="n"/>
      <c r="TI223" s="625" t="n"/>
      <c r="TJ223" s="625" t="n"/>
      <c r="TK223" s="625" t="n"/>
      <c r="TL223" s="625" t="n"/>
      <c r="TM223" s="625" t="n"/>
      <c r="TN223" s="625" t="n"/>
      <c r="TO223" s="625" t="n"/>
      <c r="TP223" s="625" t="n"/>
      <c r="TQ223" s="625" t="n"/>
      <c r="TR223" s="625" t="n"/>
      <c r="TS223" s="625" t="n"/>
      <c r="TT223" s="625" t="n"/>
      <c r="TU223" s="625" t="n"/>
    </row>
    <row r="224" ht="14.5" customHeight="1">
      <c r="A224" s="1100" t="n"/>
      <c r="B224" s="1101" t="n"/>
      <c r="C224" s="1102" t="n"/>
      <c r="D224" s="462" t="inlineStr">
        <is>
          <t>POBRE NO ASEGURADO</t>
        </is>
      </c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7" t="n"/>
      <c r="CE224" s="7" t="n"/>
      <c r="CF224" s="7" t="n"/>
      <c r="CG224" s="7" t="n"/>
      <c r="CH224" s="7" t="n"/>
      <c r="CI224" s="7" t="n"/>
      <c r="CJ224" s="7" t="n"/>
      <c r="CK224" s="7" t="n"/>
      <c r="CL224" s="7" t="n"/>
      <c r="CM224" s="7" t="n"/>
      <c r="CN224" s="7" t="n"/>
      <c r="CO224" s="7" t="n"/>
      <c r="CP224" s="7" t="n"/>
      <c r="CQ224" s="7" t="n"/>
      <c r="CR224" s="7" t="n"/>
      <c r="CS224" s="7" t="n"/>
      <c r="CT224" s="7" t="n"/>
      <c r="CU224" s="7" t="n"/>
      <c r="CV224" s="7" t="n"/>
      <c r="CW224" s="7" t="n"/>
      <c r="CX224" s="7" t="n"/>
      <c r="CY224" s="7" t="n"/>
      <c r="CZ224" s="7" t="n"/>
      <c r="DA224" s="7" t="n"/>
      <c r="DB224" s="7" t="n"/>
      <c r="DC224" s="7" t="n"/>
      <c r="DD224" s="7" t="n"/>
      <c r="DE224" s="7" t="n"/>
      <c r="DF224" s="7" t="n"/>
      <c r="DG224" s="7" t="n"/>
      <c r="DH224" s="7" t="n"/>
      <c r="DI224" s="7" t="n"/>
      <c r="DJ224" s="7" t="n"/>
      <c r="DK224" s="7" t="n"/>
      <c r="DL224" s="7" t="n"/>
      <c r="DM224" s="7" t="n"/>
      <c r="DN224" s="7" t="n"/>
      <c r="DO224" s="7" t="n"/>
      <c r="DP224" s="7" t="n"/>
      <c r="DQ224" s="7" t="n"/>
      <c r="DR224" s="7" t="n"/>
      <c r="DS224" s="7" t="n"/>
      <c r="DT224" s="7" t="n"/>
      <c r="DU224" s="7" t="n"/>
      <c r="DV224" s="7" t="n"/>
      <c r="DW224" s="7" t="n"/>
      <c r="DX224" s="7" t="n"/>
      <c r="DY224" s="7" t="n"/>
      <c r="DZ224" s="7" t="n"/>
      <c r="EA224" s="7" t="n"/>
      <c r="EB224" s="7" t="n"/>
      <c r="EC224" s="7" t="n"/>
      <c r="ED224" s="7" t="n"/>
      <c r="EE224" s="7" t="n"/>
      <c r="EF224" s="7" t="n"/>
      <c r="EG224" s="7" t="n"/>
      <c r="EH224" s="7" t="n"/>
      <c r="EI224" s="7" t="n"/>
      <c r="EJ224" s="7" t="n"/>
      <c r="EK224" s="7" t="n"/>
      <c r="EL224" s="7" t="n"/>
      <c r="EM224" s="7" t="n"/>
      <c r="EN224" s="7" t="n"/>
      <c r="EO224" s="7" t="n"/>
      <c r="EP224" s="7" t="n"/>
      <c r="EQ224" s="7" t="n"/>
      <c r="ER224" s="7" t="n"/>
      <c r="ES224" s="7" t="n"/>
      <c r="ET224" s="7" t="n"/>
      <c r="EU224" s="7" t="n"/>
      <c r="EV224" s="7" t="n"/>
      <c r="EW224" s="7" t="n"/>
      <c r="EX224" s="7" t="n"/>
      <c r="EY224" s="7" t="n"/>
      <c r="EZ224" s="7" t="n"/>
      <c r="FA224" s="7" t="n"/>
      <c r="FB224" s="7" t="n"/>
      <c r="FC224" s="7" t="n"/>
      <c r="FD224" s="7" t="n"/>
      <c r="FE224" s="7" t="n"/>
      <c r="FF224" s="7" t="n"/>
      <c r="FG224" s="7" t="n"/>
      <c r="FH224" s="7" t="n"/>
      <c r="FI224" s="7" t="n"/>
      <c r="FJ224" s="7" t="n"/>
      <c r="FK224" s="7" t="n"/>
      <c r="FL224" s="7" t="n"/>
      <c r="FM224" s="7" t="n"/>
      <c r="FN224" s="7" t="n"/>
      <c r="FO224" s="7" t="n"/>
      <c r="FP224" s="7" t="n"/>
      <c r="FQ224" s="7" t="n"/>
      <c r="FR224" s="7" t="n"/>
      <c r="FS224" s="7" t="n"/>
      <c r="FT224" s="7" t="n"/>
      <c r="FU224" s="7" t="n"/>
      <c r="FV224" s="7" t="n"/>
      <c r="FW224" s="7" t="n"/>
      <c r="FX224" s="7" t="n"/>
      <c r="FY224" s="7" t="n"/>
      <c r="FZ224" s="7" t="n"/>
      <c r="GA224" s="7" t="n"/>
      <c r="GB224" s="7" t="n"/>
      <c r="GC224" s="7" t="n"/>
      <c r="GD224" s="7" t="n"/>
      <c r="GE224" s="7" t="n"/>
      <c r="GF224" s="7" t="n"/>
      <c r="GG224" s="7" t="n"/>
      <c r="GH224" s="7" t="n"/>
      <c r="GI224" s="7" t="n"/>
      <c r="GJ224" s="7" t="n"/>
      <c r="GK224" s="7" t="n"/>
      <c r="GL224" s="7" t="n"/>
      <c r="GM224" s="7" t="n"/>
      <c r="GN224" s="7" t="n"/>
      <c r="GO224" s="7" t="n"/>
      <c r="GP224" s="7" t="n"/>
      <c r="GQ224" s="7" t="n"/>
      <c r="GR224" s="7" t="n"/>
      <c r="GS224" s="7" t="n"/>
      <c r="GT224" s="7" t="n"/>
      <c r="GU224" s="7" t="n"/>
      <c r="GV224" s="7" t="n"/>
      <c r="GW224" s="7" t="n"/>
      <c r="GX224" s="7" t="n"/>
      <c r="GY224" s="7" t="n"/>
      <c r="GZ224" s="7" t="n"/>
      <c r="HA224" s="7" t="n"/>
      <c r="HB224" s="7" t="n"/>
      <c r="HC224" s="7" t="n"/>
      <c r="HD224" s="7" t="n"/>
      <c r="HE224" s="7" t="n"/>
      <c r="HF224" s="7" t="n"/>
      <c r="HG224" s="7" t="n"/>
      <c r="HH224" s="7" t="n"/>
      <c r="HI224" s="7" t="n"/>
      <c r="HJ224" s="7" t="n"/>
      <c r="HK224" s="7" t="n"/>
      <c r="HL224" s="7" t="n"/>
      <c r="HM224" s="7" t="n"/>
      <c r="HN224" s="7" t="n"/>
      <c r="HO224" s="7" t="n"/>
      <c r="HP224" s="7" t="n"/>
      <c r="HQ224" s="7" t="n"/>
      <c r="HR224" s="7" t="n"/>
      <c r="HS224" s="7" t="n"/>
      <c r="HT224" s="7" t="n"/>
      <c r="HU224" s="7" t="n"/>
      <c r="HV224" s="7" t="n"/>
      <c r="HW224" s="7" t="n"/>
      <c r="HX224" s="7" t="n"/>
      <c r="HY224" s="7" t="n"/>
      <c r="HZ224" s="7" t="n"/>
      <c r="IA224" s="7" t="n"/>
      <c r="IB224" s="7" t="n"/>
      <c r="IC224" s="7" t="n"/>
      <c r="ID224" s="7" t="n"/>
      <c r="IE224" s="7" t="n"/>
      <c r="IF224" s="7" t="n"/>
      <c r="IG224" s="7" t="n"/>
      <c r="IH224" s="7" t="n"/>
      <c r="II224" s="7" t="n"/>
      <c r="IJ224" s="7" t="n"/>
      <c r="IK224" s="7" t="n"/>
      <c r="IL224" s="7" t="n"/>
      <c r="IM224" s="7" t="n"/>
      <c r="IN224" s="7" t="n"/>
      <c r="IO224" s="7" t="n"/>
      <c r="IP224" s="7" t="n"/>
      <c r="IQ224" s="7" t="n"/>
      <c r="IR224" s="7" t="n"/>
      <c r="IS224" s="7" t="n"/>
      <c r="IT224" s="7" t="n"/>
      <c r="IU224" s="7" t="n"/>
      <c r="IV224" s="7" t="n"/>
      <c r="IW224" s="7" t="n"/>
      <c r="IX224" s="7" t="n"/>
      <c r="IY224" s="7" t="n"/>
      <c r="IZ224" s="7" t="n"/>
      <c r="JA224" s="7" t="n"/>
      <c r="JB224" s="7" t="n"/>
      <c r="JC224" s="7" t="n"/>
      <c r="JD224" s="7" t="n"/>
      <c r="JE224" s="7" t="n"/>
      <c r="JF224" s="7" t="n"/>
      <c r="JG224" s="7" t="n"/>
      <c r="JH224" s="7" t="n"/>
      <c r="JI224" s="7" t="n"/>
      <c r="JJ224" s="7" t="n"/>
      <c r="JK224" s="7" t="n"/>
      <c r="JL224" s="7" t="n"/>
      <c r="JM224" s="7" t="n"/>
      <c r="JN224" s="7" t="n"/>
      <c r="JO224" s="7" t="n"/>
      <c r="JP224" s="7" t="n"/>
      <c r="JQ224" s="7" t="n"/>
      <c r="JR224" s="7" t="n"/>
      <c r="JS224" s="7" t="n"/>
      <c r="JT224" s="7" t="n"/>
      <c r="JU224" s="7" t="n"/>
      <c r="JV224" s="7" t="n"/>
      <c r="JW224" s="7" t="n"/>
      <c r="JX224" s="7" t="n"/>
      <c r="JY224" s="7" t="n"/>
      <c r="JZ224" s="7" t="n"/>
      <c r="KA224" s="7" t="n"/>
      <c r="KB224" s="7" t="n"/>
      <c r="KC224" s="7" t="n"/>
      <c r="KD224" s="7" t="n"/>
      <c r="KE224" s="7" t="n"/>
      <c r="KF224" s="7" t="n"/>
      <c r="KG224" s="7" t="n"/>
      <c r="KH224" s="7" t="n"/>
      <c r="KI224" s="7" t="n"/>
      <c r="KJ224" s="7" t="n"/>
      <c r="KK224" s="7" t="n"/>
      <c r="KL224" s="7" t="n"/>
      <c r="KM224" s="7" t="n"/>
      <c r="KN224" s="7" t="n"/>
      <c r="KO224" s="7" t="n"/>
      <c r="KP224" s="7" t="n"/>
      <c r="KQ224" s="7" t="n"/>
      <c r="KR224" s="7" t="n"/>
      <c r="KS224" s="7" t="n"/>
      <c r="KT224" s="7" t="n"/>
      <c r="KU224" s="7" t="n"/>
      <c r="KV224" s="7" t="n"/>
      <c r="KW224" s="7" t="n"/>
      <c r="KX224" s="7" t="n"/>
      <c r="KY224" s="7" t="n"/>
      <c r="KZ224" s="7" t="n"/>
      <c r="LA224" s="7" t="n"/>
      <c r="LB224" s="7" t="n"/>
      <c r="LC224" s="7" t="n"/>
      <c r="LD224" s="7" t="n"/>
      <c r="LE224" s="7" t="n"/>
      <c r="LF224" s="7" t="n"/>
      <c r="LG224" s="7" t="n"/>
      <c r="LH224" s="7" t="n"/>
      <c r="LI224" s="7" t="n"/>
      <c r="LJ224" s="7" t="n"/>
      <c r="LK224" s="7" t="n"/>
      <c r="LL224" s="7" t="n"/>
      <c r="LM224" s="7" t="n"/>
      <c r="LN224" s="7" t="n"/>
      <c r="LO224" s="7" t="n"/>
      <c r="LP224" s="7" t="n"/>
      <c r="LQ224" s="7" t="n"/>
      <c r="LR224" s="7" t="n"/>
      <c r="LS224" s="7" t="n"/>
      <c r="LT224" s="7" t="n"/>
      <c r="LU224" s="7" t="n"/>
      <c r="LV224" s="7" t="n"/>
      <c r="LW224" s="7" t="n"/>
      <c r="LX224" s="7" t="n"/>
      <c r="LY224" s="7" t="n"/>
      <c r="LZ224" s="7" t="n"/>
      <c r="MA224" s="7" t="n"/>
      <c r="MB224" s="7" t="n"/>
      <c r="MC224" s="7" t="n"/>
      <c r="MD224" s="7" t="n"/>
      <c r="ME224" s="7" t="n"/>
      <c r="MF224" s="7" t="n"/>
      <c r="MG224" s="7" t="n"/>
      <c r="MH224" s="7" t="n"/>
      <c r="MI224" s="7" t="n"/>
      <c r="MJ224" s="7" t="n"/>
      <c r="MK224" s="7" t="n"/>
      <c r="ML224" s="7" t="n"/>
      <c r="MM224" s="7" t="n"/>
      <c r="MN224" s="7" t="n"/>
      <c r="MO224" s="7" t="n"/>
      <c r="MP224" s="7" t="n"/>
      <c r="MQ224" s="7" t="n"/>
      <c r="MR224" s="7" t="n"/>
      <c r="MS224" s="7" t="n"/>
      <c r="MT224" s="7" t="n"/>
      <c r="MU224" s="7" t="n"/>
      <c r="MV224" s="7" t="n"/>
      <c r="MW224" s="7" t="n"/>
      <c r="MX224" s="7" t="n"/>
      <c r="MY224" s="7" t="n"/>
      <c r="MZ224" s="7" t="n"/>
      <c r="NA224" s="7" t="n"/>
      <c r="NB224" s="7" t="n"/>
      <c r="NC224" s="7" t="n"/>
      <c r="ND224" s="7" t="n"/>
      <c r="NE224" s="7" t="n"/>
      <c r="NF224" s="7" t="n"/>
      <c r="NG224" s="7" t="n"/>
      <c r="NH224" s="7" t="n"/>
      <c r="NI224" s="7" t="n"/>
      <c r="NJ224" s="7" t="n"/>
      <c r="NK224" s="7" t="n"/>
      <c r="NL224" s="7" t="n"/>
      <c r="NM224" s="7" t="n"/>
      <c r="NN224" s="7" t="n"/>
      <c r="NO224" s="7" t="n"/>
      <c r="NP224" s="7" t="n"/>
      <c r="NQ224" s="619" t="n"/>
      <c r="NR224" s="619" t="n"/>
      <c r="NS224" s="619" t="n"/>
      <c r="NT224" s="619" t="n"/>
      <c r="NU224" s="619" t="n"/>
      <c r="NV224" s="619" t="n"/>
      <c r="NW224" s="619" t="n"/>
      <c r="NX224" s="619" t="n"/>
      <c r="NY224" s="7" t="n"/>
      <c r="NZ224" s="7" t="n"/>
      <c r="OA224" s="7" t="n"/>
      <c r="OB224" s="7" t="n"/>
      <c r="OC224" s="7" t="n"/>
      <c r="OD224" s="7" t="n"/>
      <c r="OE224" s="7" t="n"/>
      <c r="OF224" s="7" t="n"/>
      <c r="OG224" s="619" t="n"/>
      <c r="OH224" s="619" t="n"/>
      <c r="OI224" s="619" t="n"/>
      <c r="OJ224" s="619" t="n"/>
      <c r="OK224" s="619" t="n"/>
      <c r="OL224" s="619" t="n"/>
      <c r="OM224" s="619" t="n"/>
      <c r="ON224" s="619" t="n"/>
      <c r="OO224" s="619" t="n"/>
      <c r="OP224" s="619" t="n"/>
      <c r="OQ224" s="619" t="n"/>
      <c r="OR224" s="619" t="n"/>
      <c r="OS224" s="619" t="n"/>
      <c r="OT224" s="619" t="n"/>
      <c r="OU224" s="619" t="n"/>
      <c r="OV224" s="619" t="n"/>
      <c r="OW224" s="7" t="n"/>
      <c r="OX224" s="7" t="n"/>
      <c r="OY224" s="7" t="n"/>
      <c r="OZ224" s="7" t="n"/>
      <c r="PA224" s="7" t="n"/>
      <c r="PB224" s="7" t="n"/>
      <c r="PC224" s="7" t="n"/>
      <c r="PD224" s="7" t="n"/>
      <c r="PE224" s="7" t="n"/>
      <c r="PF224" s="7" t="n"/>
      <c r="PG224" s="7" t="n"/>
      <c r="PH224" s="7" t="n"/>
      <c r="PI224" s="7" t="n"/>
      <c r="PJ224" s="7" t="n"/>
      <c r="PK224" s="7" t="n"/>
      <c r="PL224" s="7" t="n"/>
      <c r="PM224" s="7" t="n"/>
      <c r="PN224" s="7" t="n"/>
      <c r="PO224" s="7" t="n"/>
      <c r="PP224" s="7" t="n"/>
      <c r="PQ224" s="7" t="n"/>
      <c r="PR224" s="7" t="n"/>
      <c r="PS224" s="7" t="n"/>
      <c r="PT224" s="7" t="n"/>
      <c r="PU224" s="7" t="n"/>
      <c r="PV224" s="7" t="n"/>
      <c r="PW224" s="7" t="n"/>
      <c r="PX224" s="7" t="n"/>
      <c r="PY224" s="7" t="n"/>
      <c r="PZ224" s="7" t="n"/>
      <c r="QA224" s="7" t="n"/>
      <c r="QB224" s="7" t="n"/>
      <c r="QC224" s="7" t="n"/>
      <c r="QD224" s="7" t="n"/>
      <c r="QE224" s="7" t="n"/>
      <c r="QF224" s="7" t="n"/>
      <c r="QG224" s="7" t="n"/>
      <c r="QH224" s="7" t="n"/>
      <c r="QI224" s="7" t="n"/>
      <c r="QJ224" s="7" t="n"/>
      <c r="QK224" s="7" t="n"/>
      <c r="QL224" s="7" t="n"/>
      <c r="QM224" s="7" t="n"/>
      <c r="QN224" s="7" t="n"/>
      <c r="QO224" s="7" t="n"/>
      <c r="QP224" s="7" t="n"/>
      <c r="QQ224" s="7" t="n"/>
      <c r="QR224" s="7" t="n"/>
      <c r="QS224" s="7" t="n"/>
      <c r="QT224" s="7" t="n"/>
      <c r="QU224" s="7" t="n"/>
      <c r="QV224" s="7" t="n"/>
      <c r="QW224" s="7" t="n"/>
      <c r="QX224" s="7" t="n"/>
      <c r="QY224" s="7" t="n"/>
      <c r="QZ224" s="7" t="n"/>
      <c r="RA224" s="7" t="n"/>
      <c r="RB224" s="7" t="n"/>
      <c r="RC224" s="7" t="n"/>
      <c r="RD224" s="7" t="n"/>
      <c r="RE224" s="7" t="n"/>
      <c r="RF224" s="455">
        <f>SUM(E224:RE224)-QF224-QL224-SUM(QO224:QQ224)-SUM(QT224:QV224)</f>
        <v/>
      </c>
      <c r="RG224" s="119" t="n"/>
      <c r="RH224" s="456">
        <f>SUM(E224:G224)</f>
        <v/>
      </c>
      <c r="RI224" s="456">
        <f>SUM(H224:BN224)</f>
        <v/>
      </c>
      <c r="RJ224" s="456">
        <f>SUM(BO224:CT224)</f>
        <v/>
      </c>
      <c r="RK224" s="244">
        <f>SUM(CU224:CW224)</f>
        <v/>
      </c>
      <c r="RL224" s="456">
        <f>SUM(CX224:DH224)</f>
        <v/>
      </c>
      <c r="RM224" s="456">
        <f>SUM(DI224:DU224)</f>
        <v/>
      </c>
      <c r="RN224" s="456">
        <f>SUM(DV224:EZ224)</f>
        <v/>
      </c>
      <c r="RO224" s="456">
        <f>SUM(FA224:FB224)</f>
        <v/>
      </c>
      <c r="RP224" s="456">
        <f>SUM(FC224:FH224)</f>
        <v/>
      </c>
      <c r="RQ224" s="456">
        <f>SUM(FI224:GB224)</f>
        <v/>
      </c>
      <c r="RR224" s="456">
        <f>SUM(GC224:GW224)</f>
        <v/>
      </c>
      <c r="RS224" s="456">
        <f>SUM(GX224:IP224)</f>
        <v/>
      </c>
      <c r="RT224" s="456">
        <f>SUM(IQ224:JC224)</f>
        <v/>
      </c>
      <c r="RU224" s="456">
        <f>SUM(JD224:JV224)</f>
        <v/>
      </c>
      <c r="RV224" s="456">
        <f>SUM(JW224:MA224)</f>
        <v/>
      </c>
      <c r="RW224" s="456">
        <f>SUM(MB224:MN224)</f>
        <v/>
      </c>
      <c r="RX224" s="456">
        <f>MO224</f>
        <v/>
      </c>
      <c r="RY224" s="456">
        <f>SUM(MP224:MQ224)</f>
        <v/>
      </c>
      <c r="RZ224" s="456">
        <f>SUM(MR224:MT224)</f>
        <v/>
      </c>
      <c r="SA224" s="456">
        <f>SUM(MU224:MW224)</f>
        <v/>
      </c>
      <c r="SB224" s="456">
        <f>SUM(MX224:MZ224)</f>
        <v/>
      </c>
      <c r="SC224" s="456">
        <f>SUM(NA224:NB224)</f>
        <v/>
      </c>
      <c r="SD224" s="456">
        <f>SUM(NC224)</f>
        <v/>
      </c>
      <c r="SE224" s="456">
        <f>SUM(ND224:NF224)</f>
        <v/>
      </c>
      <c r="SF224" s="456">
        <f>SUM(NG224)</f>
        <v/>
      </c>
      <c r="SG224" s="456">
        <f>SUM(NH224)</f>
        <v/>
      </c>
      <c r="SH224" s="456">
        <f>NI224</f>
        <v/>
      </c>
      <c r="SI224" s="456">
        <f>NJ224</f>
        <v/>
      </c>
      <c r="SJ224" s="456">
        <f>SUM(NK224:NP224)</f>
        <v/>
      </c>
      <c r="SK224" s="456">
        <f>SUM(NQ224:PN224)</f>
        <v/>
      </c>
      <c r="SL224" s="456">
        <f>SUM(PO224:PX224)</f>
        <v/>
      </c>
      <c r="SM224" s="456">
        <f>SUM(PY224:PZ224)</f>
        <v/>
      </c>
      <c r="SN224" s="456">
        <f>SUM(QA224:QB224)</f>
        <v/>
      </c>
      <c r="SO224" s="456">
        <f>SUM(QC224:QE224)</f>
        <v/>
      </c>
      <c r="SP224" s="456">
        <f>SUM(QG224:QK224)</f>
        <v/>
      </c>
      <c r="SQ224" s="456">
        <f>SUM(QM224:QN224)</f>
        <v/>
      </c>
      <c r="SR224" s="456">
        <f>SUM(QO224)</f>
        <v/>
      </c>
      <c r="SS224" s="456">
        <f>SUM(QP224)+QQ224</f>
        <v/>
      </c>
      <c r="ST224" s="456">
        <f>SUM(QR224)</f>
        <v/>
      </c>
      <c r="SU224" s="456">
        <f>SUM(QS224)</f>
        <v/>
      </c>
      <c r="SV224" s="456">
        <f>SUM(QT224)</f>
        <v/>
      </c>
      <c r="SW224" s="456">
        <f>SUM(QU224)</f>
        <v/>
      </c>
      <c r="SX224" s="456">
        <f>SUM(QV224)</f>
        <v/>
      </c>
      <c r="SY224" s="456">
        <f>SUM(QW224:RE224)</f>
        <v/>
      </c>
      <c r="SZ224" s="157">
        <f>SUM(RH224:SX224)-SUM(SR224:SS224)-SUM(SV224:SX224)</f>
        <v/>
      </c>
      <c r="TB224" s="625" t="n"/>
      <c r="TC224" s="625" t="n"/>
      <c r="TE224" s="625" t="n"/>
      <c r="TF224" s="625" t="n"/>
      <c r="TG224" s="625" t="n"/>
      <c r="TH224" s="625" t="n"/>
      <c r="TI224" s="625" t="n"/>
      <c r="TJ224" s="625" t="n"/>
      <c r="TK224" s="625" t="n"/>
      <c r="TL224" s="625" t="n"/>
      <c r="TM224" s="625" t="n"/>
      <c r="TN224" s="625" t="n"/>
      <c r="TO224" s="625" t="n"/>
      <c r="TP224" s="625" t="n"/>
      <c r="TQ224" s="625" t="n"/>
      <c r="TR224" s="625" t="n"/>
      <c r="TS224" s="625" t="n"/>
      <c r="TT224" s="625" t="n"/>
      <c r="TU224" s="625" t="n"/>
    </row>
    <row r="225" ht="14.5" customHeight="1">
      <c r="A225" s="1100" t="n"/>
      <c r="B225" s="1101" t="n"/>
      <c r="C225" s="1102" t="n"/>
      <c r="D225" s="463" t="inlineStr">
        <is>
          <t>REGIMEN ESPECIAL</t>
        </is>
      </c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7" t="n"/>
      <c r="CE225" s="7" t="n"/>
      <c r="CF225" s="7" t="n"/>
      <c r="CG225" s="7" t="n"/>
      <c r="CH225" s="7" t="n"/>
      <c r="CI225" s="7" t="n"/>
      <c r="CJ225" s="7" t="n"/>
      <c r="CK225" s="7" t="n"/>
      <c r="CL225" s="7" t="n"/>
      <c r="CM225" s="7" t="n"/>
      <c r="CN225" s="7" t="n"/>
      <c r="CO225" s="7" t="n"/>
      <c r="CP225" s="7" t="n"/>
      <c r="CQ225" s="7" t="n"/>
      <c r="CR225" s="7" t="n"/>
      <c r="CS225" s="7" t="n"/>
      <c r="CT225" s="7" t="n"/>
      <c r="CU225" s="7" t="n"/>
      <c r="CV225" s="7" t="n"/>
      <c r="CW225" s="7" t="n"/>
      <c r="CX225" s="7" t="n"/>
      <c r="CY225" s="7" t="n"/>
      <c r="CZ225" s="7" t="n"/>
      <c r="DA225" s="7" t="n"/>
      <c r="DB225" s="7" t="n"/>
      <c r="DC225" s="7" t="n"/>
      <c r="DD225" s="7" t="n"/>
      <c r="DE225" s="7" t="n"/>
      <c r="DF225" s="7" t="n"/>
      <c r="DG225" s="7" t="n"/>
      <c r="DH225" s="7" t="n"/>
      <c r="DI225" s="7" t="n"/>
      <c r="DJ225" s="7" t="n"/>
      <c r="DK225" s="7" t="n"/>
      <c r="DL225" s="7" t="n"/>
      <c r="DM225" s="7" t="n"/>
      <c r="DN225" s="7" t="n"/>
      <c r="DO225" s="7" t="n"/>
      <c r="DP225" s="7" t="n"/>
      <c r="DQ225" s="7" t="n"/>
      <c r="DR225" s="7" t="n"/>
      <c r="DS225" s="7" t="n"/>
      <c r="DT225" s="7" t="n"/>
      <c r="DU225" s="7" t="n"/>
      <c r="DV225" s="7" t="n"/>
      <c r="DW225" s="7" t="n"/>
      <c r="DX225" s="7" t="n"/>
      <c r="DY225" s="7" t="n"/>
      <c r="DZ225" s="7" t="n"/>
      <c r="EA225" s="7" t="n"/>
      <c r="EB225" s="7" t="n"/>
      <c r="EC225" s="7" t="n"/>
      <c r="ED225" s="7" t="n"/>
      <c r="EE225" s="7" t="n"/>
      <c r="EF225" s="7" t="n"/>
      <c r="EG225" s="7" t="n"/>
      <c r="EH225" s="7" t="n"/>
      <c r="EI225" s="7" t="n"/>
      <c r="EJ225" s="7" t="n"/>
      <c r="EK225" s="7" t="n"/>
      <c r="EL225" s="7" t="n"/>
      <c r="EM225" s="7" t="n"/>
      <c r="EN225" s="7" t="n"/>
      <c r="EO225" s="7" t="n"/>
      <c r="EP225" s="7" t="n"/>
      <c r="EQ225" s="7" t="n"/>
      <c r="ER225" s="7" t="n"/>
      <c r="ES225" s="7" t="n"/>
      <c r="ET225" s="7" t="n"/>
      <c r="EU225" s="7" t="n"/>
      <c r="EV225" s="7" t="n"/>
      <c r="EW225" s="7" t="n"/>
      <c r="EX225" s="7" t="n"/>
      <c r="EY225" s="7" t="n"/>
      <c r="EZ225" s="7" t="n"/>
      <c r="FA225" s="7" t="n"/>
      <c r="FB225" s="7" t="n"/>
      <c r="FC225" s="7" t="n"/>
      <c r="FD225" s="7" t="n"/>
      <c r="FE225" s="7" t="n"/>
      <c r="FF225" s="7" t="n"/>
      <c r="FG225" s="7" t="n"/>
      <c r="FH225" s="7" t="n"/>
      <c r="FI225" s="7" t="n"/>
      <c r="FJ225" s="7" t="n"/>
      <c r="FK225" s="7" t="n"/>
      <c r="FL225" s="7" t="n"/>
      <c r="FM225" s="7" t="n"/>
      <c r="FN225" s="7" t="n"/>
      <c r="FO225" s="7" t="n"/>
      <c r="FP225" s="7" t="n"/>
      <c r="FQ225" s="7" t="n"/>
      <c r="FR225" s="7" t="n"/>
      <c r="FS225" s="7" t="n"/>
      <c r="FT225" s="7" t="n"/>
      <c r="FU225" s="7" t="n"/>
      <c r="FV225" s="7" t="n"/>
      <c r="FW225" s="7" t="n"/>
      <c r="FX225" s="7" t="n"/>
      <c r="FY225" s="7" t="n"/>
      <c r="FZ225" s="7" t="n"/>
      <c r="GA225" s="7" t="n"/>
      <c r="GB225" s="7" t="n"/>
      <c r="GC225" s="7" t="n"/>
      <c r="GD225" s="7" t="n"/>
      <c r="GE225" s="7" t="n"/>
      <c r="GF225" s="7" t="n"/>
      <c r="GG225" s="7" t="n"/>
      <c r="GH225" s="7" t="n"/>
      <c r="GI225" s="7" t="n"/>
      <c r="GJ225" s="7" t="n"/>
      <c r="GK225" s="7" t="n"/>
      <c r="GL225" s="7" t="n"/>
      <c r="GM225" s="7" t="n"/>
      <c r="GN225" s="7" t="n"/>
      <c r="GO225" s="7" t="n"/>
      <c r="GP225" s="7" t="n"/>
      <c r="GQ225" s="7" t="n"/>
      <c r="GR225" s="7" t="n"/>
      <c r="GS225" s="7" t="n"/>
      <c r="GT225" s="7" t="n"/>
      <c r="GU225" s="7" t="n"/>
      <c r="GV225" s="7" t="n"/>
      <c r="GW225" s="7" t="n"/>
      <c r="GX225" s="7" t="n"/>
      <c r="GY225" s="7" t="n"/>
      <c r="GZ225" s="7" t="n"/>
      <c r="HA225" s="7" t="n"/>
      <c r="HB225" s="7" t="n"/>
      <c r="HC225" s="7" t="n"/>
      <c r="HD225" s="7" t="n"/>
      <c r="HE225" s="7" t="n"/>
      <c r="HF225" s="7" t="n"/>
      <c r="HG225" s="7" t="n"/>
      <c r="HH225" s="7" t="n"/>
      <c r="HI225" s="7" t="n"/>
      <c r="HJ225" s="7" t="n"/>
      <c r="HK225" s="7" t="n"/>
      <c r="HL225" s="7" t="n"/>
      <c r="HM225" s="7" t="n"/>
      <c r="HN225" s="7" t="n"/>
      <c r="HO225" s="7" t="n"/>
      <c r="HP225" s="7" t="n"/>
      <c r="HQ225" s="7" t="n"/>
      <c r="HR225" s="7" t="n"/>
      <c r="HS225" s="7" t="n"/>
      <c r="HT225" s="7" t="n"/>
      <c r="HU225" s="7" t="n"/>
      <c r="HV225" s="7" t="n"/>
      <c r="HW225" s="7" t="n"/>
      <c r="HX225" s="7" t="n"/>
      <c r="HY225" s="7" t="n"/>
      <c r="HZ225" s="7" t="n"/>
      <c r="IA225" s="7" t="n"/>
      <c r="IB225" s="7" t="n"/>
      <c r="IC225" s="7" t="n"/>
      <c r="ID225" s="7" t="n"/>
      <c r="IE225" s="7" t="n"/>
      <c r="IF225" s="7" t="n"/>
      <c r="IG225" s="7" t="n"/>
      <c r="IH225" s="7" t="n"/>
      <c r="II225" s="7" t="n"/>
      <c r="IJ225" s="7" t="n"/>
      <c r="IK225" s="7" t="n"/>
      <c r="IL225" s="7" t="n"/>
      <c r="IM225" s="7" t="n"/>
      <c r="IN225" s="7" t="n"/>
      <c r="IO225" s="7" t="n"/>
      <c r="IP225" s="7" t="n"/>
      <c r="IQ225" s="7" t="n"/>
      <c r="IR225" s="7" t="n"/>
      <c r="IS225" s="7" t="n"/>
      <c r="IT225" s="7" t="n"/>
      <c r="IU225" s="7" t="n"/>
      <c r="IV225" s="7" t="n"/>
      <c r="IW225" s="7" t="n"/>
      <c r="IX225" s="7" t="n"/>
      <c r="IY225" s="7" t="n"/>
      <c r="IZ225" s="7" t="n"/>
      <c r="JA225" s="7" t="n"/>
      <c r="JB225" s="7" t="n"/>
      <c r="JC225" s="7" t="n"/>
      <c r="JD225" s="7" t="n"/>
      <c r="JE225" s="7" t="n"/>
      <c r="JF225" s="7" t="n"/>
      <c r="JG225" s="7" t="n"/>
      <c r="JH225" s="7" t="n"/>
      <c r="JI225" s="7" t="n"/>
      <c r="JJ225" s="7" t="n"/>
      <c r="JK225" s="7" t="n"/>
      <c r="JL225" s="7" t="n"/>
      <c r="JM225" s="7" t="n"/>
      <c r="JN225" s="7" t="n"/>
      <c r="JO225" s="7" t="n"/>
      <c r="JP225" s="7" t="n"/>
      <c r="JQ225" s="7" t="n"/>
      <c r="JR225" s="7" t="n"/>
      <c r="JS225" s="7" t="n"/>
      <c r="JT225" s="7" t="n"/>
      <c r="JU225" s="7" t="n"/>
      <c r="JV225" s="7" t="n"/>
      <c r="JW225" s="7" t="n"/>
      <c r="JX225" s="7" t="n"/>
      <c r="JY225" s="7" t="n"/>
      <c r="JZ225" s="7" t="n"/>
      <c r="KA225" s="7" t="n"/>
      <c r="KB225" s="7" t="n"/>
      <c r="KC225" s="7" t="n"/>
      <c r="KD225" s="7" t="n"/>
      <c r="KE225" s="7" t="n"/>
      <c r="KF225" s="7" t="n"/>
      <c r="KG225" s="7" t="n"/>
      <c r="KH225" s="7" t="n"/>
      <c r="KI225" s="7" t="n"/>
      <c r="KJ225" s="7" t="n"/>
      <c r="KK225" s="7" t="n"/>
      <c r="KL225" s="7" t="n"/>
      <c r="KM225" s="7" t="n"/>
      <c r="KN225" s="7" t="n"/>
      <c r="KO225" s="7" t="n"/>
      <c r="KP225" s="7" t="n"/>
      <c r="KQ225" s="7" t="n"/>
      <c r="KR225" s="7" t="n"/>
      <c r="KS225" s="7" t="n"/>
      <c r="KT225" s="7" t="n"/>
      <c r="KU225" s="7" t="n"/>
      <c r="KV225" s="7" t="n"/>
      <c r="KW225" s="7" t="n"/>
      <c r="KX225" s="7" t="n"/>
      <c r="KY225" s="7" t="n"/>
      <c r="KZ225" s="7" t="n"/>
      <c r="LA225" s="7" t="n"/>
      <c r="LB225" s="7" t="n"/>
      <c r="LC225" s="7" t="n"/>
      <c r="LD225" s="7" t="n"/>
      <c r="LE225" s="7" t="n"/>
      <c r="LF225" s="7" t="n"/>
      <c r="LG225" s="7" t="n"/>
      <c r="LH225" s="7" t="n"/>
      <c r="LI225" s="7" t="n"/>
      <c r="LJ225" s="7" t="n"/>
      <c r="LK225" s="7" t="n"/>
      <c r="LL225" s="7" t="n"/>
      <c r="LM225" s="7" t="n"/>
      <c r="LN225" s="7" t="n"/>
      <c r="LO225" s="7" t="n"/>
      <c r="LP225" s="7" t="n"/>
      <c r="LQ225" s="7" t="n"/>
      <c r="LR225" s="7" t="n"/>
      <c r="LS225" s="7" t="n"/>
      <c r="LT225" s="7" t="n"/>
      <c r="LU225" s="7" t="n"/>
      <c r="LV225" s="7" t="n"/>
      <c r="LW225" s="7" t="n"/>
      <c r="LX225" s="7" t="n"/>
      <c r="LY225" s="7" t="n"/>
      <c r="LZ225" s="7" t="n"/>
      <c r="MA225" s="7" t="n"/>
      <c r="MB225" s="7" t="n"/>
      <c r="MC225" s="7" t="n"/>
      <c r="MD225" s="7" t="n"/>
      <c r="ME225" s="7" t="n"/>
      <c r="MF225" s="7" t="n"/>
      <c r="MG225" s="7" t="n"/>
      <c r="MH225" s="7" t="n"/>
      <c r="MI225" s="7" t="n"/>
      <c r="MJ225" s="7" t="n"/>
      <c r="MK225" s="7" t="n"/>
      <c r="ML225" s="7" t="n"/>
      <c r="MM225" s="7" t="n"/>
      <c r="MN225" s="7" t="n"/>
      <c r="MO225" s="7" t="n"/>
      <c r="MP225" s="7" t="n"/>
      <c r="MQ225" s="7" t="n"/>
      <c r="MR225" s="7" t="n"/>
      <c r="MS225" s="7" t="n"/>
      <c r="MT225" s="7" t="n"/>
      <c r="MU225" s="7" t="n"/>
      <c r="MV225" s="7" t="n"/>
      <c r="MW225" s="7" t="n"/>
      <c r="MX225" s="7" t="n"/>
      <c r="MY225" s="7" t="n"/>
      <c r="MZ225" s="7" t="n"/>
      <c r="NA225" s="7" t="n"/>
      <c r="NB225" s="7" t="n"/>
      <c r="NC225" s="7" t="n"/>
      <c r="ND225" s="7" t="n"/>
      <c r="NE225" s="7" t="n"/>
      <c r="NF225" s="7" t="n"/>
      <c r="NG225" s="7" t="n"/>
      <c r="NH225" s="7" t="n"/>
      <c r="NI225" s="7" t="n"/>
      <c r="NJ225" s="7" t="n"/>
      <c r="NK225" s="7" t="n"/>
      <c r="NL225" s="7" t="n"/>
      <c r="NM225" s="7" t="n"/>
      <c r="NN225" s="7" t="n"/>
      <c r="NO225" s="7" t="n"/>
      <c r="NP225" s="7" t="n"/>
      <c r="NQ225" s="619" t="n"/>
      <c r="NR225" s="619" t="n"/>
      <c r="NS225" s="619" t="n"/>
      <c r="NT225" s="619" t="n"/>
      <c r="NU225" s="619" t="n"/>
      <c r="NV225" s="619" t="n"/>
      <c r="NW225" s="619" t="n"/>
      <c r="NX225" s="619" t="n"/>
      <c r="NY225" s="7" t="n"/>
      <c r="NZ225" s="7" t="n"/>
      <c r="OA225" s="7" t="n"/>
      <c r="OB225" s="7" t="n"/>
      <c r="OC225" s="7" t="n"/>
      <c r="OD225" s="7" t="n"/>
      <c r="OE225" s="7" t="n"/>
      <c r="OF225" s="7" t="n"/>
      <c r="OG225" s="619" t="n"/>
      <c r="OH225" s="619" t="n"/>
      <c r="OI225" s="619" t="n"/>
      <c r="OJ225" s="619" t="n"/>
      <c r="OK225" s="619" t="n"/>
      <c r="OL225" s="619" t="n"/>
      <c r="OM225" s="619" t="n"/>
      <c r="ON225" s="619" t="n"/>
      <c r="OO225" s="619" t="n"/>
      <c r="OP225" s="619" t="n"/>
      <c r="OQ225" s="619" t="n"/>
      <c r="OR225" s="619" t="n"/>
      <c r="OS225" s="619" t="n"/>
      <c r="OT225" s="619" t="n"/>
      <c r="OU225" s="619" t="n"/>
      <c r="OV225" s="619" t="n"/>
      <c r="OW225" s="7" t="n"/>
      <c r="OX225" s="7" t="n"/>
      <c r="OY225" s="7" t="n"/>
      <c r="OZ225" s="7" t="n"/>
      <c r="PA225" s="7" t="n"/>
      <c r="PB225" s="7" t="n"/>
      <c r="PC225" s="7" t="n"/>
      <c r="PD225" s="7" t="n"/>
      <c r="PE225" s="7" t="n"/>
      <c r="PF225" s="7" t="n"/>
      <c r="PG225" s="7" t="n"/>
      <c r="PH225" s="7" t="n"/>
      <c r="PI225" s="7" t="n"/>
      <c r="PJ225" s="7" t="n"/>
      <c r="PK225" s="7" t="n"/>
      <c r="PL225" s="7" t="n"/>
      <c r="PM225" s="7" t="n"/>
      <c r="PN225" s="7" t="n"/>
      <c r="PO225" s="7" t="n"/>
      <c r="PP225" s="7" t="n"/>
      <c r="PQ225" s="7" t="n"/>
      <c r="PR225" s="7" t="n"/>
      <c r="PS225" s="7" t="n"/>
      <c r="PT225" s="7" t="n"/>
      <c r="PU225" s="7" t="n"/>
      <c r="PV225" s="7" t="n"/>
      <c r="PW225" s="7" t="n"/>
      <c r="PX225" s="7" t="n"/>
      <c r="PY225" s="7" t="n"/>
      <c r="PZ225" s="7" t="n"/>
      <c r="QA225" s="7" t="n"/>
      <c r="QB225" s="7" t="n"/>
      <c r="QC225" s="7" t="n"/>
      <c r="QD225" s="7" t="n"/>
      <c r="QE225" s="7" t="n"/>
      <c r="QF225" s="7" t="n"/>
      <c r="QG225" s="7" t="n"/>
      <c r="QH225" s="7" t="n"/>
      <c r="QI225" s="7" t="n"/>
      <c r="QJ225" s="7" t="n"/>
      <c r="QK225" s="7" t="n"/>
      <c r="QL225" s="7" t="n"/>
      <c r="QM225" s="7" t="n"/>
      <c r="QN225" s="7" t="n"/>
      <c r="QO225" s="7" t="n"/>
      <c r="QP225" s="7" t="n"/>
      <c r="QQ225" s="7" t="n"/>
      <c r="QR225" s="7" t="n"/>
      <c r="QS225" s="7" t="n"/>
      <c r="QT225" s="7" t="n"/>
      <c r="QU225" s="7" t="n"/>
      <c r="QV225" s="7" t="n"/>
      <c r="QW225" s="7" t="n"/>
      <c r="QX225" s="7" t="n"/>
      <c r="QY225" s="7" t="n"/>
      <c r="QZ225" s="7" t="n"/>
      <c r="RA225" s="7" t="n"/>
      <c r="RB225" s="7" t="n"/>
      <c r="RC225" s="7" t="n"/>
      <c r="RD225" s="7" t="n"/>
      <c r="RE225" s="7" t="n"/>
      <c r="RF225" s="455">
        <f>SUM(E225:RE225)-QF225-QL225-SUM(QO225:QQ225)-SUM(QT225:QV225)</f>
        <v/>
      </c>
      <c r="RG225" s="119" t="n"/>
      <c r="RH225" s="456">
        <f>SUM(E225:G225)</f>
        <v/>
      </c>
      <c r="RI225" s="456">
        <f>SUM(H225:BN225)</f>
        <v/>
      </c>
      <c r="RJ225" s="456">
        <f>SUM(BO225:CT225)</f>
        <v/>
      </c>
      <c r="RK225" s="244">
        <f>SUM(CU225:CW225)</f>
        <v/>
      </c>
      <c r="RL225" s="456">
        <f>SUM(CX225:DH225)</f>
        <v/>
      </c>
      <c r="RM225" s="456">
        <f>SUM(DI225:DU225)</f>
        <v/>
      </c>
      <c r="RN225" s="456">
        <f>SUM(DV225:EZ225)</f>
        <v/>
      </c>
      <c r="RO225" s="456">
        <f>SUM(FA225:FB225)</f>
        <v/>
      </c>
      <c r="RP225" s="456">
        <f>SUM(FC225:FH225)</f>
        <v/>
      </c>
      <c r="RQ225" s="456">
        <f>SUM(FI225:GB225)</f>
        <v/>
      </c>
      <c r="RR225" s="456">
        <f>SUM(GC225:GW225)</f>
        <v/>
      </c>
      <c r="RS225" s="456">
        <f>SUM(GX225:IP225)</f>
        <v/>
      </c>
      <c r="RT225" s="456">
        <f>SUM(IQ225:JC225)</f>
        <v/>
      </c>
      <c r="RU225" s="456">
        <f>SUM(JD225:JV225)</f>
        <v/>
      </c>
      <c r="RV225" s="456">
        <f>SUM(JW225:MA225)</f>
        <v/>
      </c>
      <c r="RW225" s="456">
        <f>SUM(MB225:MN225)</f>
        <v/>
      </c>
      <c r="RX225" s="456">
        <f>MO225</f>
        <v/>
      </c>
      <c r="RY225" s="456">
        <f>SUM(MP225:MQ225)</f>
        <v/>
      </c>
      <c r="RZ225" s="456">
        <f>SUM(MR225:MT225)</f>
        <v/>
      </c>
      <c r="SA225" s="456">
        <f>SUM(MU225:MW225)</f>
        <v/>
      </c>
      <c r="SB225" s="456">
        <f>SUM(MX225:MZ225)</f>
        <v/>
      </c>
      <c r="SC225" s="456">
        <f>SUM(NA225:NB225)</f>
        <v/>
      </c>
      <c r="SD225" s="456">
        <f>SUM(NC225)</f>
        <v/>
      </c>
      <c r="SE225" s="456">
        <f>SUM(ND225:NF225)</f>
        <v/>
      </c>
      <c r="SF225" s="456">
        <f>SUM(NG225)</f>
        <v/>
      </c>
      <c r="SG225" s="456">
        <f>SUM(NH225)</f>
        <v/>
      </c>
      <c r="SH225" s="456">
        <f>NI225</f>
        <v/>
      </c>
      <c r="SI225" s="456">
        <f>NJ225</f>
        <v/>
      </c>
      <c r="SJ225" s="456">
        <f>SUM(NK225:NP225)</f>
        <v/>
      </c>
      <c r="SK225" s="456">
        <f>SUM(NQ225:PN225)</f>
        <v/>
      </c>
      <c r="SL225" s="456">
        <f>SUM(PO225:PX225)</f>
        <v/>
      </c>
      <c r="SM225" s="456">
        <f>SUM(PY225:PZ225)</f>
        <v/>
      </c>
      <c r="SN225" s="456">
        <f>SUM(QA225:QB225)</f>
        <v/>
      </c>
      <c r="SO225" s="456">
        <f>SUM(QC225:QE225)</f>
        <v/>
      </c>
      <c r="SP225" s="456">
        <f>SUM(QG225:QK225)</f>
        <v/>
      </c>
      <c r="SQ225" s="456">
        <f>SUM(QM225:QN225)</f>
        <v/>
      </c>
      <c r="SR225" s="456">
        <f>SUM(QO225)</f>
        <v/>
      </c>
      <c r="SS225" s="456">
        <f>SUM(QP225)+QQ225</f>
        <v/>
      </c>
      <c r="ST225" s="456">
        <f>SUM(QR225)</f>
        <v/>
      </c>
      <c r="SU225" s="456">
        <f>SUM(QS225)</f>
        <v/>
      </c>
      <c r="SV225" s="456">
        <f>SUM(QT225)</f>
        <v/>
      </c>
      <c r="SW225" s="456">
        <f>SUM(QU225)</f>
        <v/>
      </c>
      <c r="SX225" s="456">
        <f>SUM(QV225)</f>
        <v/>
      </c>
      <c r="SY225" s="456">
        <f>SUM(QW225:RE225)</f>
        <v/>
      </c>
      <c r="SZ225" s="157">
        <f>SUM(RH225:SX225)-SUM(SR225:SS225)-SUM(SV225:SX225)</f>
        <v/>
      </c>
      <c r="TB225" s="625" t="n"/>
      <c r="TC225" s="625" t="n"/>
      <c r="TE225" s="625" t="n"/>
      <c r="TF225" s="625" t="n"/>
      <c r="TG225" s="625" t="n"/>
      <c r="TH225" s="625" t="n"/>
      <c r="TI225" s="625" t="n"/>
      <c r="TJ225" s="625" t="n"/>
      <c r="TK225" s="625" t="n"/>
      <c r="TL225" s="625" t="n"/>
      <c r="TM225" s="625" t="n"/>
      <c r="TN225" s="625" t="n"/>
      <c r="TO225" s="625" t="n"/>
      <c r="TP225" s="625" t="n"/>
      <c r="TQ225" s="625" t="n"/>
      <c r="TR225" s="625" t="n"/>
      <c r="TS225" s="625" t="n"/>
      <c r="TT225" s="625" t="n"/>
      <c r="TU225" s="625" t="n"/>
    </row>
    <row r="226" ht="14.5" customHeight="1">
      <c r="A226" s="1100" t="n"/>
      <c r="B226" s="1101" t="n"/>
      <c r="C226" s="1102" t="n"/>
      <c r="D226" s="464" t="inlineStr">
        <is>
          <t>TOTAL REGIMEN</t>
        </is>
      </c>
      <c r="E226" s="465">
        <f>SUM(E222:E225)</f>
        <v/>
      </c>
      <c r="F226" s="465">
        <f>SUM(F222:F225)</f>
        <v/>
      </c>
      <c r="G226" s="465">
        <f>SUM(G222:G225)</f>
        <v/>
      </c>
      <c r="H226" s="465">
        <f>SUM(H222:H225)</f>
        <v/>
      </c>
      <c r="I226" s="465">
        <f>SUM(I222:I225)</f>
        <v/>
      </c>
      <c r="J226" s="465">
        <f>SUM(J222:J225)</f>
        <v/>
      </c>
      <c r="K226" s="465">
        <f>SUM(K222:K225)</f>
        <v/>
      </c>
      <c r="L226" s="465">
        <f>SUM(L222:L225)</f>
        <v/>
      </c>
      <c r="M226" s="465">
        <f>SUM(M222:M225)</f>
        <v/>
      </c>
      <c r="N226" s="465">
        <f>SUM(N222:N225)</f>
        <v/>
      </c>
      <c r="O226" s="465">
        <f>SUM(O222:O225)</f>
        <v/>
      </c>
      <c r="P226" s="465">
        <f>SUM(P222:P225)</f>
        <v/>
      </c>
      <c r="Q226" s="465">
        <f>SUM(Q222:Q225)</f>
        <v/>
      </c>
      <c r="R226" s="465">
        <f>SUM(R222:R225)</f>
        <v/>
      </c>
      <c r="S226" s="465">
        <f>SUM(S222:S225)</f>
        <v/>
      </c>
      <c r="T226" s="465">
        <f>SUM(T222:T225)</f>
        <v/>
      </c>
      <c r="U226" s="465">
        <f>SUM(U222:U225)</f>
        <v/>
      </c>
      <c r="V226" s="465">
        <f>SUM(V222:V225)</f>
        <v/>
      </c>
      <c r="W226" s="465">
        <f>SUM(W222:W225)</f>
        <v/>
      </c>
      <c r="X226" s="465">
        <f>SUM(X222:X225)</f>
        <v/>
      </c>
      <c r="Y226" s="465">
        <f>SUM(Y222:Y225)</f>
        <v/>
      </c>
      <c r="Z226" s="465">
        <f>SUM(Z222:Z225)</f>
        <v/>
      </c>
      <c r="AA226" s="465">
        <f>SUM(AA222:AA225)</f>
        <v/>
      </c>
      <c r="AB226" s="465">
        <f>SUM(AB222:AB225)</f>
        <v/>
      </c>
      <c r="AC226" s="465">
        <f>SUM(AC222:AC225)</f>
        <v/>
      </c>
      <c r="AD226" s="465">
        <f>SUM(AD222:AD225)</f>
        <v/>
      </c>
      <c r="AE226" s="465">
        <f>SUM(AE222:AE225)</f>
        <v/>
      </c>
      <c r="AF226" s="465">
        <f>SUM(AF222:AF225)</f>
        <v/>
      </c>
      <c r="AG226" s="465">
        <f>SUM(AG222:AG225)</f>
        <v/>
      </c>
      <c r="AH226" s="465">
        <f>SUM(AH222:AH225)</f>
        <v/>
      </c>
      <c r="AI226" s="465">
        <f>SUM(AI222:AI225)</f>
        <v/>
      </c>
      <c r="AJ226" s="465">
        <f>SUM(AJ222:AJ225)</f>
        <v/>
      </c>
      <c r="AK226" s="465">
        <f>SUM(AK222:AK225)</f>
        <v/>
      </c>
      <c r="AL226" s="465">
        <f>SUM(AL222:AL225)</f>
        <v/>
      </c>
      <c r="AM226" s="465">
        <f>SUM(AM222:AM225)</f>
        <v/>
      </c>
      <c r="AN226" s="465">
        <f>SUM(AN222:AN225)</f>
        <v/>
      </c>
      <c r="AO226" s="465">
        <f>SUM(AO222:AO225)</f>
        <v/>
      </c>
      <c r="AP226" s="465">
        <f>SUM(AP222:AP225)</f>
        <v/>
      </c>
      <c r="AQ226" s="465">
        <f>SUM(AQ222:AQ225)</f>
        <v/>
      </c>
      <c r="AR226" s="465">
        <f>SUM(AR222:AR225)</f>
        <v/>
      </c>
      <c r="AS226" s="465">
        <f>SUM(AS222:AS225)</f>
        <v/>
      </c>
      <c r="AT226" s="465">
        <f>SUM(AT222:AT225)</f>
        <v/>
      </c>
      <c r="AU226" s="465">
        <f>SUM(AU222:AU225)</f>
        <v/>
      </c>
      <c r="AV226" s="465">
        <f>SUM(AV222:AV225)</f>
        <v/>
      </c>
      <c r="AW226" s="465">
        <f>SUM(AW222:AW225)</f>
        <v/>
      </c>
      <c r="AX226" s="465">
        <f>SUM(AX222:AX225)</f>
        <v/>
      </c>
      <c r="AY226" s="465">
        <f>SUM(AY222:AY225)</f>
        <v/>
      </c>
      <c r="AZ226" s="465">
        <f>SUM(AZ222:AZ225)</f>
        <v/>
      </c>
      <c r="BA226" s="465">
        <f>SUM(BA222:BA225)</f>
        <v/>
      </c>
      <c r="BB226" s="465">
        <f>SUM(BB222:BB225)</f>
        <v/>
      </c>
      <c r="BC226" s="465">
        <f>SUM(BC222:BC225)</f>
        <v/>
      </c>
      <c r="BD226" s="465">
        <f>SUM(BD222:BD225)</f>
        <v/>
      </c>
      <c r="BE226" s="465">
        <f>SUM(BE222:BE225)</f>
        <v/>
      </c>
      <c r="BF226" s="465">
        <f>SUM(BF222:BF225)</f>
        <v/>
      </c>
      <c r="BG226" s="465">
        <f>SUM(BG222:BG225)</f>
        <v/>
      </c>
      <c r="BH226" s="465">
        <f>SUM(BH222:BH225)</f>
        <v/>
      </c>
      <c r="BI226" s="465">
        <f>SUM(BI222:BI225)</f>
        <v/>
      </c>
      <c r="BJ226" s="465">
        <f>SUM(BJ222:BJ225)</f>
        <v/>
      </c>
      <c r="BK226" s="465">
        <f>SUM(BK222:BK225)</f>
        <v/>
      </c>
      <c r="BL226" s="465">
        <f>SUM(BL222:BL225)</f>
        <v/>
      </c>
      <c r="BM226" s="465">
        <f>SUM(BM222:BM225)</f>
        <v/>
      </c>
      <c r="BN226" s="465">
        <f>SUM(BN222:BN225)</f>
        <v/>
      </c>
      <c r="BO226" s="465">
        <f>SUM(BO222:BO225)</f>
        <v/>
      </c>
      <c r="BP226" s="465">
        <f>SUM(BP222:BP225)</f>
        <v/>
      </c>
      <c r="BQ226" s="465">
        <f>SUM(BQ222:BQ225)</f>
        <v/>
      </c>
      <c r="BR226" s="465">
        <f>SUM(BR222:BR225)</f>
        <v/>
      </c>
      <c r="BS226" s="465">
        <f>SUM(BS222:BS225)</f>
        <v/>
      </c>
      <c r="BT226" s="465">
        <f>SUM(BT222:BT225)</f>
        <v/>
      </c>
      <c r="BU226" s="465">
        <f>SUM(BU222:BU225)</f>
        <v/>
      </c>
      <c r="BV226" s="465">
        <f>SUM(BV222:BV225)</f>
        <v/>
      </c>
      <c r="BW226" s="465">
        <f>SUM(BW222:BW225)</f>
        <v/>
      </c>
      <c r="BX226" s="465">
        <f>SUM(BX222:BX225)</f>
        <v/>
      </c>
      <c r="BY226" s="465">
        <f>SUM(BY222:BY225)</f>
        <v/>
      </c>
      <c r="BZ226" s="465">
        <f>SUM(BZ222:BZ225)</f>
        <v/>
      </c>
      <c r="CA226" s="465">
        <f>SUM(CA222:CA225)</f>
        <v/>
      </c>
      <c r="CB226" s="465">
        <f>SUM(CB222:CB225)</f>
        <v/>
      </c>
      <c r="CC226" s="465">
        <f>SUM(CC222:CC225)</f>
        <v/>
      </c>
      <c r="CD226" s="465">
        <f>SUM(CD222:CD225)</f>
        <v/>
      </c>
      <c r="CE226" s="465">
        <f>SUM(CE222:CE225)</f>
        <v/>
      </c>
      <c r="CF226" s="465">
        <f>SUM(CF222:CF225)</f>
        <v/>
      </c>
      <c r="CG226" s="465">
        <f>SUM(CG222:CG225)</f>
        <v/>
      </c>
      <c r="CH226" s="465">
        <f>SUM(CH222:CH225)</f>
        <v/>
      </c>
      <c r="CI226" s="465">
        <f>SUM(CI222:CI225)</f>
        <v/>
      </c>
      <c r="CJ226" s="465">
        <f>SUM(CJ222:CJ225)</f>
        <v/>
      </c>
      <c r="CK226" s="465">
        <f>SUM(CK222:CK225)</f>
        <v/>
      </c>
      <c r="CL226" s="465">
        <f>SUM(CL222:CL225)</f>
        <v/>
      </c>
      <c r="CM226" s="465">
        <f>SUM(CM222:CM225)</f>
        <v/>
      </c>
      <c r="CN226" s="465">
        <f>SUM(CN222:CN225)</f>
        <v/>
      </c>
      <c r="CO226" s="465">
        <f>SUM(CO222:CO225)</f>
        <v/>
      </c>
      <c r="CP226" s="465">
        <f>SUM(CP222:CP225)</f>
        <v/>
      </c>
      <c r="CQ226" s="465">
        <f>SUM(CQ222:CQ225)</f>
        <v/>
      </c>
      <c r="CR226" s="465">
        <f>SUM(CR222:CR225)</f>
        <v/>
      </c>
      <c r="CS226" s="465">
        <f>SUM(CS222:CS225)</f>
        <v/>
      </c>
      <c r="CT226" s="465">
        <f>SUM(CT222:CT225)</f>
        <v/>
      </c>
      <c r="CU226" s="465">
        <f>SUM(CU222:CU225)</f>
        <v/>
      </c>
      <c r="CV226" s="465">
        <f>SUM(CV222:CV225)</f>
        <v/>
      </c>
      <c r="CW226" s="465">
        <f>SUM(CW222:CW225)</f>
        <v/>
      </c>
      <c r="CX226" s="465">
        <f>SUM(CX222:CX225)</f>
        <v/>
      </c>
      <c r="CY226" s="465">
        <f>SUM(CY222:CY225)</f>
        <v/>
      </c>
      <c r="CZ226" s="465">
        <f>SUM(CZ222:CZ225)</f>
        <v/>
      </c>
      <c r="DA226" s="465">
        <f>SUM(DA222:DA225)</f>
        <v/>
      </c>
      <c r="DB226" s="465">
        <f>SUM(DB222:DB225)</f>
        <v/>
      </c>
      <c r="DC226" s="465">
        <f>SUM(DC222:DC225)</f>
        <v/>
      </c>
      <c r="DD226" s="465">
        <f>SUM(DD222:DD225)</f>
        <v/>
      </c>
      <c r="DE226" s="465">
        <f>SUM(DE222:DE225)</f>
        <v/>
      </c>
      <c r="DF226" s="465">
        <f>SUM(DF222:DF225)</f>
        <v/>
      </c>
      <c r="DG226" s="465">
        <f>SUM(DG222:DG225)</f>
        <v/>
      </c>
      <c r="DH226" s="465">
        <f>SUM(DH222:DH225)</f>
        <v/>
      </c>
      <c r="DI226" s="465">
        <f>SUM(DI222:DI225)</f>
        <v/>
      </c>
      <c r="DJ226" s="465">
        <f>SUM(DJ222:DJ225)</f>
        <v/>
      </c>
      <c r="DK226" s="465">
        <f>SUM(DK222:DK225)</f>
        <v/>
      </c>
      <c r="DL226" s="465">
        <f>SUM(DL222:DL225)</f>
        <v/>
      </c>
      <c r="DM226" s="465">
        <f>SUM(DM222:DM225)</f>
        <v/>
      </c>
      <c r="DN226" s="465">
        <f>SUM(DN222:DN225)</f>
        <v/>
      </c>
      <c r="DO226" s="465">
        <f>SUM(DO222:DO225)</f>
        <v/>
      </c>
      <c r="DP226" s="465">
        <f>SUM(DP222:DP225)</f>
        <v/>
      </c>
      <c r="DQ226" s="465">
        <f>SUM(DQ222:DQ225)</f>
        <v/>
      </c>
      <c r="DR226" s="465">
        <f>SUM(DR222:DR225)</f>
        <v/>
      </c>
      <c r="DS226" s="465">
        <f>SUM(DS222:DS225)</f>
        <v/>
      </c>
      <c r="DT226" s="465">
        <f>SUM(DT222:DT225)</f>
        <v/>
      </c>
      <c r="DU226" s="465">
        <f>SUM(DU222:DU225)</f>
        <v/>
      </c>
      <c r="DV226" s="465">
        <f>SUM(DV222:DV225)</f>
        <v/>
      </c>
      <c r="DW226" s="465">
        <f>SUM(DW222:DW225)</f>
        <v/>
      </c>
      <c r="DX226" s="465">
        <f>SUM(DX222:DX225)</f>
        <v/>
      </c>
      <c r="DY226" s="465">
        <f>SUM(DY222:DY225)</f>
        <v/>
      </c>
      <c r="DZ226" s="465">
        <f>SUM(DZ222:DZ225)</f>
        <v/>
      </c>
      <c r="EA226" s="465">
        <f>SUM(EA222:EA225)</f>
        <v/>
      </c>
      <c r="EB226" s="465">
        <f>SUM(EB222:EB225)</f>
        <v/>
      </c>
      <c r="EC226" s="465">
        <f>SUM(EC222:EC225)</f>
        <v/>
      </c>
      <c r="ED226" s="465">
        <f>SUM(ED222:ED225)</f>
        <v/>
      </c>
      <c r="EE226" s="465">
        <f>SUM(EE222:EE225)</f>
        <v/>
      </c>
      <c r="EF226" s="465">
        <f>SUM(EF222:EF225)</f>
        <v/>
      </c>
      <c r="EG226" s="465">
        <f>SUM(EG222:EG225)</f>
        <v/>
      </c>
      <c r="EH226" s="465">
        <f>SUM(EH222:EH225)</f>
        <v/>
      </c>
      <c r="EI226" s="465">
        <f>SUM(EI222:EI225)</f>
        <v/>
      </c>
      <c r="EJ226" s="465">
        <f>SUM(EJ222:EJ225)</f>
        <v/>
      </c>
      <c r="EK226" s="465">
        <f>SUM(EK222:EK225)</f>
        <v/>
      </c>
      <c r="EL226" s="465">
        <f>SUM(EL222:EL225)</f>
        <v/>
      </c>
      <c r="EM226" s="465">
        <f>SUM(EM222:EM225)</f>
        <v/>
      </c>
      <c r="EN226" s="465">
        <f>SUM(EN222:EN225)</f>
        <v/>
      </c>
      <c r="EO226" s="465">
        <f>SUM(EO222:EO225)</f>
        <v/>
      </c>
      <c r="EP226" s="465">
        <f>SUM(EP222:EP225)</f>
        <v/>
      </c>
      <c r="EQ226" s="465">
        <f>SUM(EQ222:EQ225)</f>
        <v/>
      </c>
      <c r="ER226" s="465">
        <f>SUM(ER222:ER225)</f>
        <v/>
      </c>
      <c r="ES226" s="465">
        <f>SUM(ES222:ES225)</f>
        <v/>
      </c>
      <c r="ET226" s="465">
        <f>SUM(ET222:ET225)</f>
        <v/>
      </c>
      <c r="EU226" s="465">
        <f>SUM(EU222:EU225)</f>
        <v/>
      </c>
      <c r="EV226" s="465">
        <f>SUM(EV222:EV225)</f>
        <v/>
      </c>
      <c r="EW226" s="465">
        <f>SUM(EW222:EW225)</f>
        <v/>
      </c>
      <c r="EX226" s="465">
        <f>SUM(EX222:EX225)</f>
        <v/>
      </c>
      <c r="EY226" s="465">
        <f>SUM(EY222:EY225)</f>
        <v/>
      </c>
      <c r="EZ226" s="465">
        <f>SUM(EZ222:EZ225)</f>
        <v/>
      </c>
      <c r="FA226" s="465">
        <f>SUM(FA222:FA225)</f>
        <v/>
      </c>
      <c r="FB226" s="465">
        <f>SUM(FB222:FB225)</f>
        <v/>
      </c>
      <c r="FC226" s="465">
        <f>SUM(FC222:FC225)</f>
        <v/>
      </c>
      <c r="FD226" s="465">
        <f>SUM(FD222:FD225)</f>
        <v/>
      </c>
      <c r="FE226" s="465">
        <f>SUM(FE222:FE225)</f>
        <v/>
      </c>
      <c r="FF226" s="465">
        <f>SUM(FF222:FF225)</f>
        <v/>
      </c>
      <c r="FG226" s="465">
        <f>SUM(FG222:FG225)</f>
        <v/>
      </c>
      <c r="FH226" s="465">
        <f>SUM(FH222:FH225)</f>
        <v/>
      </c>
      <c r="FI226" s="465">
        <f>SUM(FI222:FI225)</f>
        <v/>
      </c>
      <c r="FJ226" s="465">
        <f>SUM(FJ222:FJ225)</f>
        <v/>
      </c>
      <c r="FK226" s="465">
        <f>SUM(FK222:FK225)</f>
        <v/>
      </c>
      <c r="FL226" s="465">
        <f>SUM(FL222:FL225)</f>
        <v/>
      </c>
      <c r="FM226" s="465">
        <f>SUM(FM222:FM225)</f>
        <v/>
      </c>
      <c r="FN226" s="465">
        <f>SUM(FN222:FN225)</f>
        <v/>
      </c>
      <c r="FO226" s="465">
        <f>SUM(FO222:FO225)</f>
        <v/>
      </c>
      <c r="FP226" s="465">
        <f>SUM(FP222:FP225)</f>
        <v/>
      </c>
      <c r="FQ226" s="465">
        <f>SUM(FQ222:FQ225)</f>
        <v/>
      </c>
      <c r="FR226" s="465">
        <f>SUM(FR222:FR225)</f>
        <v/>
      </c>
      <c r="FS226" s="465">
        <f>SUM(FS222:FS225)</f>
        <v/>
      </c>
      <c r="FT226" s="465">
        <f>SUM(FT222:FT225)</f>
        <v/>
      </c>
      <c r="FU226" s="465">
        <f>SUM(FU222:FU225)</f>
        <v/>
      </c>
      <c r="FV226" s="465">
        <f>SUM(FV222:FV225)</f>
        <v/>
      </c>
      <c r="FW226" s="465">
        <f>SUM(FW222:FW225)</f>
        <v/>
      </c>
      <c r="FX226" s="465">
        <f>SUM(FX222:FX225)</f>
        <v/>
      </c>
      <c r="FY226" s="465">
        <f>SUM(FY222:FY225)</f>
        <v/>
      </c>
      <c r="FZ226" s="465">
        <f>SUM(FZ222:FZ225)</f>
        <v/>
      </c>
      <c r="GA226" s="465">
        <f>SUM(GA222:GA225)</f>
        <v/>
      </c>
      <c r="GB226" s="465">
        <f>SUM(GB222:GB225)</f>
        <v/>
      </c>
      <c r="GC226" s="465">
        <f>SUM(GC222:GC225)</f>
        <v/>
      </c>
      <c r="GD226" s="465">
        <f>SUM(GD222:GD225)</f>
        <v/>
      </c>
      <c r="GE226" s="465">
        <f>SUM(GE222:GE225)</f>
        <v/>
      </c>
      <c r="GF226" s="465">
        <f>SUM(GF222:GF225)</f>
        <v/>
      </c>
      <c r="GG226" s="465">
        <f>SUM(GG222:GG225)</f>
        <v/>
      </c>
      <c r="GH226" s="465">
        <f>SUM(GH222:GH225)</f>
        <v/>
      </c>
      <c r="GI226" s="465">
        <f>SUM(GI222:GI225)</f>
        <v/>
      </c>
      <c r="GJ226" s="465">
        <f>SUM(GJ222:GJ225)</f>
        <v/>
      </c>
      <c r="GK226" s="465">
        <f>SUM(GK222:GK225)</f>
        <v/>
      </c>
      <c r="GL226" s="465">
        <f>SUM(GL222:GL225)</f>
        <v/>
      </c>
      <c r="GM226" s="465">
        <f>SUM(GM222:GM225)</f>
        <v/>
      </c>
      <c r="GN226" s="465">
        <f>SUM(GN222:GN225)</f>
        <v/>
      </c>
      <c r="GO226" s="465">
        <f>SUM(GO222:GO225)</f>
        <v/>
      </c>
      <c r="GP226" s="465">
        <f>SUM(GP222:GP225)</f>
        <v/>
      </c>
      <c r="GQ226" s="465">
        <f>SUM(GQ222:GQ225)</f>
        <v/>
      </c>
      <c r="GR226" s="465">
        <f>SUM(GR222:GR225)</f>
        <v/>
      </c>
      <c r="GS226" s="465">
        <f>SUM(GS222:GS225)</f>
        <v/>
      </c>
      <c r="GT226" s="465">
        <f>SUM(GT222:GT225)</f>
        <v/>
      </c>
      <c r="GU226" s="465">
        <f>SUM(GU222:GU225)</f>
        <v/>
      </c>
      <c r="GV226" s="465">
        <f>SUM(GV222:GV225)</f>
        <v/>
      </c>
      <c r="GW226" s="465">
        <f>SUM(GW222:GW225)</f>
        <v/>
      </c>
      <c r="GX226" s="465">
        <f>SUM(GX222:GX225)</f>
        <v/>
      </c>
      <c r="GY226" s="465">
        <f>SUM(GY222:GY225)</f>
        <v/>
      </c>
      <c r="GZ226" s="465">
        <f>SUM(GZ222:GZ225)</f>
        <v/>
      </c>
      <c r="HA226" s="465">
        <f>SUM(HA222:HA225)</f>
        <v/>
      </c>
      <c r="HB226" s="465">
        <f>SUM(HB222:HB225)</f>
        <v/>
      </c>
      <c r="HC226" s="465">
        <f>SUM(HC222:HC225)</f>
        <v/>
      </c>
      <c r="HD226" s="465">
        <f>SUM(HD222:HD225)</f>
        <v/>
      </c>
      <c r="HE226" s="465">
        <f>SUM(HE222:HE225)</f>
        <v/>
      </c>
      <c r="HF226" s="465">
        <f>SUM(HF222:HF225)</f>
        <v/>
      </c>
      <c r="HG226" s="465">
        <f>SUM(HG222:HG225)</f>
        <v/>
      </c>
      <c r="HH226" s="465">
        <f>SUM(HH222:HH225)</f>
        <v/>
      </c>
      <c r="HI226" s="465">
        <f>SUM(HI222:HI225)</f>
        <v/>
      </c>
      <c r="HJ226" s="465">
        <f>SUM(HJ222:HJ225)</f>
        <v/>
      </c>
      <c r="HK226" s="465">
        <f>SUM(HK222:HK225)</f>
        <v/>
      </c>
      <c r="HL226" s="465">
        <f>SUM(HL222:HL225)</f>
        <v/>
      </c>
      <c r="HM226" s="465">
        <f>SUM(HM222:HM225)</f>
        <v/>
      </c>
      <c r="HN226" s="465">
        <f>SUM(HN222:HN225)</f>
        <v/>
      </c>
      <c r="HO226" s="465">
        <f>SUM(HO222:HO225)</f>
        <v/>
      </c>
      <c r="HP226" s="465">
        <f>SUM(HP222:HP225)</f>
        <v/>
      </c>
      <c r="HQ226" s="465">
        <f>SUM(HQ222:HQ225)</f>
        <v/>
      </c>
      <c r="HR226" s="465">
        <f>SUM(HR222:HR225)</f>
        <v/>
      </c>
      <c r="HS226" s="465">
        <f>SUM(HS222:HS225)</f>
        <v/>
      </c>
      <c r="HT226" s="465">
        <f>SUM(HT222:HT225)</f>
        <v/>
      </c>
      <c r="HU226" s="465">
        <f>SUM(HU222:HU225)</f>
        <v/>
      </c>
      <c r="HV226" s="465">
        <f>SUM(HV222:HV225)</f>
        <v/>
      </c>
      <c r="HW226" s="465">
        <f>SUM(HW222:HW225)</f>
        <v/>
      </c>
      <c r="HX226" s="465">
        <f>SUM(HX222:HX225)</f>
        <v/>
      </c>
      <c r="HY226" s="465">
        <f>SUM(HY222:HY225)</f>
        <v/>
      </c>
      <c r="HZ226" s="465">
        <f>SUM(HZ222:HZ225)</f>
        <v/>
      </c>
      <c r="IA226" s="465">
        <f>SUM(IA222:IA225)</f>
        <v/>
      </c>
      <c r="IB226" s="465">
        <f>SUM(IB222:IB225)</f>
        <v/>
      </c>
      <c r="IC226" s="465">
        <f>SUM(IC222:IC225)</f>
        <v/>
      </c>
      <c r="ID226" s="465">
        <f>SUM(ID222:ID225)</f>
        <v/>
      </c>
      <c r="IE226" s="465">
        <f>SUM(IE222:IE225)</f>
        <v/>
      </c>
      <c r="IF226" s="465">
        <f>SUM(IF222:IF225)</f>
        <v/>
      </c>
      <c r="IG226" s="465">
        <f>SUM(IG222:IG225)</f>
        <v/>
      </c>
      <c r="IH226" s="465">
        <f>SUM(IH222:IH225)</f>
        <v/>
      </c>
      <c r="II226" s="465">
        <f>SUM(II222:II225)</f>
        <v/>
      </c>
      <c r="IJ226" s="465">
        <f>SUM(IJ222:IJ225)</f>
        <v/>
      </c>
      <c r="IK226" s="465">
        <f>SUM(IK222:IK225)</f>
        <v/>
      </c>
      <c r="IL226" s="465">
        <f>SUM(IL222:IL225)</f>
        <v/>
      </c>
      <c r="IM226" s="465">
        <f>SUM(IM222:IM225)</f>
        <v/>
      </c>
      <c r="IN226" s="465">
        <f>SUM(IN222:IN225)</f>
        <v/>
      </c>
      <c r="IO226" s="465">
        <f>SUM(IO222:IO225)</f>
        <v/>
      </c>
      <c r="IP226" s="465">
        <f>SUM(IP222:IP225)</f>
        <v/>
      </c>
      <c r="IQ226" s="465">
        <f>SUM(IQ222:IQ225)</f>
        <v/>
      </c>
      <c r="IR226" s="465">
        <f>SUM(IR222:IR225)</f>
        <v/>
      </c>
      <c r="IS226" s="465">
        <f>SUM(IS222:IS225)</f>
        <v/>
      </c>
      <c r="IT226" s="465">
        <f>SUM(IT222:IT225)</f>
        <v/>
      </c>
      <c r="IU226" s="465">
        <f>SUM(IU222:IU225)</f>
        <v/>
      </c>
      <c r="IV226" s="465">
        <f>SUM(IV222:IV225)</f>
        <v/>
      </c>
      <c r="IW226" s="465">
        <f>SUM(IW222:IW225)</f>
        <v/>
      </c>
      <c r="IX226" s="465">
        <f>SUM(IX222:IX225)</f>
        <v/>
      </c>
      <c r="IY226" s="465">
        <f>SUM(IY222:IY225)</f>
        <v/>
      </c>
      <c r="IZ226" s="465">
        <f>SUM(IZ222:IZ225)</f>
        <v/>
      </c>
      <c r="JA226" s="465">
        <f>SUM(JA222:JA225)</f>
        <v/>
      </c>
      <c r="JB226" s="465">
        <f>SUM(JB222:JB225)</f>
        <v/>
      </c>
      <c r="JC226" s="465">
        <f>SUM(JC222:JC225)</f>
        <v/>
      </c>
      <c r="JD226" s="465">
        <f>SUM(JD222:JD225)</f>
        <v/>
      </c>
      <c r="JE226" s="465">
        <f>SUM(JE222:JE225)</f>
        <v/>
      </c>
      <c r="JF226" s="465">
        <f>SUM(JF222:JF225)</f>
        <v/>
      </c>
      <c r="JG226" s="465">
        <f>SUM(JG222:JG225)</f>
        <v/>
      </c>
      <c r="JH226" s="465">
        <f>SUM(JH222:JH225)</f>
        <v/>
      </c>
      <c r="JI226" s="465">
        <f>SUM(JI222:JI225)</f>
        <v/>
      </c>
      <c r="JJ226" s="465">
        <f>SUM(JJ222:JJ225)</f>
        <v/>
      </c>
      <c r="JK226" s="465">
        <f>SUM(JK222:JK225)</f>
        <v/>
      </c>
      <c r="JL226" s="465">
        <f>SUM(JL222:JL225)</f>
        <v/>
      </c>
      <c r="JM226" s="465">
        <f>SUM(JM222:JM225)</f>
        <v/>
      </c>
      <c r="JN226" s="465">
        <f>SUM(JN222:JN225)</f>
        <v/>
      </c>
      <c r="JO226" s="465">
        <f>SUM(JO222:JO225)</f>
        <v/>
      </c>
      <c r="JP226" s="465">
        <f>SUM(JP222:JP225)</f>
        <v/>
      </c>
      <c r="JQ226" s="465">
        <f>SUM(JQ222:JQ225)</f>
        <v/>
      </c>
      <c r="JR226" s="465">
        <f>SUM(JR222:JR225)</f>
        <v/>
      </c>
      <c r="JS226" s="465">
        <f>SUM(JS222:JS225)</f>
        <v/>
      </c>
      <c r="JT226" s="465">
        <f>SUM(JT222:JT225)</f>
        <v/>
      </c>
      <c r="JU226" s="465">
        <f>SUM(JU222:JU225)</f>
        <v/>
      </c>
      <c r="JV226" s="465">
        <f>SUM(JV222:JV225)</f>
        <v/>
      </c>
      <c r="JW226" s="465">
        <f>SUM(JW222:JW225)</f>
        <v/>
      </c>
      <c r="JX226" s="465">
        <f>SUM(JX222:JX225)</f>
        <v/>
      </c>
      <c r="JY226" s="465">
        <f>SUM(JY222:JY225)</f>
        <v/>
      </c>
      <c r="JZ226" s="465">
        <f>SUM(JZ222:JZ225)</f>
        <v/>
      </c>
      <c r="KA226" s="465">
        <f>SUM(KA222:KA225)</f>
        <v/>
      </c>
      <c r="KB226" s="465">
        <f>SUM(KB222:KB225)</f>
        <v/>
      </c>
      <c r="KC226" s="465">
        <f>SUM(KC222:KC225)</f>
        <v/>
      </c>
      <c r="KD226" s="465">
        <f>SUM(KD222:KD225)</f>
        <v/>
      </c>
      <c r="KE226" s="465">
        <f>SUM(KE222:KE225)</f>
        <v/>
      </c>
      <c r="KF226" s="465">
        <f>SUM(KF222:KF225)</f>
        <v/>
      </c>
      <c r="KG226" s="465">
        <f>SUM(KG222:KG225)</f>
        <v/>
      </c>
      <c r="KH226" s="465">
        <f>SUM(KH222:KH225)</f>
        <v/>
      </c>
      <c r="KI226" s="465">
        <f>SUM(KI222:KI225)</f>
        <v/>
      </c>
      <c r="KJ226" s="465">
        <f>SUM(KJ222:KJ225)</f>
        <v/>
      </c>
      <c r="KK226" s="465">
        <f>SUM(KK222:KK225)</f>
        <v/>
      </c>
      <c r="KL226" s="465">
        <f>SUM(KL222:KL225)</f>
        <v/>
      </c>
      <c r="KM226" s="465">
        <f>SUM(KM222:KM225)</f>
        <v/>
      </c>
      <c r="KN226" s="465">
        <f>SUM(KN222:KN225)</f>
        <v/>
      </c>
      <c r="KO226" s="465">
        <f>SUM(KO222:KO225)</f>
        <v/>
      </c>
      <c r="KP226" s="465">
        <f>SUM(KP222:KP225)</f>
        <v/>
      </c>
      <c r="KQ226" s="465">
        <f>SUM(KQ222:KQ225)</f>
        <v/>
      </c>
      <c r="KR226" s="465">
        <f>SUM(KR222:KR225)</f>
        <v/>
      </c>
      <c r="KS226" s="465">
        <f>SUM(KS222:KS225)</f>
        <v/>
      </c>
      <c r="KT226" s="465">
        <f>SUM(KT222:KT225)</f>
        <v/>
      </c>
      <c r="KU226" s="465">
        <f>SUM(KU222:KU225)</f>
        <v/>
      </c>
      <c r="KV226" s="465">
        <f>SUM(KV222:KV225)</f>
        <v/>
      </c>
      <c r="KW226" s="465">
        <f>SUM(KW222:KW225)</f>
        <v/>
      </c>
      <c r="KX226" s="465">
        <f>SUM(KX222:KX225)</f>
        <v/>
      </c>
      <c r="KY226" s="465">
        <f>SUM(KY222:KY225)</f>
        <v/>
      </c>
      <c r="KZ226" s="465">
        <f>SUM(KZ222:KZ225)</f>
        <v/>
      </c>
      <c r="LA226" s="465">
        <f>SUM(LA222:LA225)</f>
        <v/>
      </c>
      <c r="LB226" s="465">
        <f>SUM(LB222:LB225)</f>
        <v/>
      </c>
      <c r="LC226" s="465">
        <f>SUM(LC222:LC225)</f>
        <v/>
      </c>
      <c r="LD226" s="465">
        <f>SUM(LD222:LD225)</f>
        <v/>
      </c>
      <c r="LE226" s="465">
        <f>SUM(LE222:LE225)</f>
        <v/>
      </c>
      <c r="LF226" s="465">
        <f>SUM(LF222:LF225)</f>
        <v/>
      </c>
      <c r="LG226" s="465">
        <f>SUM(LG222:LG225)</f>
        <v/>
      </c>
      <c r="LH226" s="465">
        <f>SUM(LH222:LH225)</f>
        <v/>
      </c>
      <c r="LI226" s="465">
        <f>SUM(LI222:LI225)</f>
        <v/>
      </c>
      <c r="LJ226" s="465">
        <f>SUM(LJ222:LJ225)</f>
        <v/>
      </c>
      <c r="LK226" s="465">
        <f>SUM(LK222:LK225)</f>
        <v/>
      </c>
      <c r="LL226" s="465">
        <f>SUM(LL222:LL225)</f>
        <v/>
      </c>
      <c r="LM226" s="465">
        <f>SUM(LM222:LM225)</f>
        <v/>
      </c>
      <c r="LN226" s="465">
        <f>SUM(LN222:LN225)</f>
        <v/>
      </c>
      <c r="LO226" s="465">
        <f>SUM(LO222:LO225)</f>
        <v/>
      </c>
      <c r="LP226" s="465">
        <f>SUM(LP222:LP225)</f>
        <v/>
      </c>
      <c r="LQ226" s="465">
        <f>SUM(LQ222:LQ225)</f>
        <v/>
      </c>
      <c r="LR226" s="465">
        <f>SUM(LR222:LR225)</f>
        <v/>
      </c>
      <c r="LS226" s="465">
        <f>SUM(LS222:LS225)</f>
        <v/>
      </c>
      <c r="LT226" s="465">
        <f>SUM(LT222:LT225)</f>
        <v/>
      </c>
      <c r="LU226" s="465">
        <f>SUM(LU222:LU225)</f>
        <v/>
      </c>
      <c r="LV226" s="465">
        <f>SUM(LV222:LV225)</f>
        <v/>
      </c>
      <c r="LW226" s="465">
        <f>SUM(LW222:LW225)</f>
        <v/>
      </c>
      <c r="LX226" s="465">
        <f>SUM(LX222:LX225)</f>
        <v/>
      </c>
      <c r="LY226" s="465">
        <f>SUM(LY222:LY225)</f>
        <v/>
      </c>
      <c r="LZ226" s="465">
        <f>SUM(LZ222:LZ225)</f>
        <v/>
      </c>
      <c r="MA226" s="465">
        <f>SUM(MA222:MA225)</f>
        <v/>
      </c>
      <c r="MB226" s="465">
        <f>SUM(MB222:MB225)</f>
        <v/>
      </c>
      <c r="MC226" s="465">
        <f>SUM(MC222:MC225)</f>
        <v/>
      </c>
      <c r="MD226" s="465">
        <f>SUM(MD222:MD225)</f>
        <v/>
      </c>
      <c r="ME226" s="465">
        <f>SUM(ME222:ME225)</f>
        <v/>
      </c>
      <c r="MF226" s="465">
        <f>SUM(MF222:MF225)</f>
        <v/>
      </c>
      <c r="MG226" s="465">
        <f>SUM(MG222:MG225)</f>
        <v/>
      </c>
      <c r="MH226" s="465">
        <f>SUM(MH222:MH225)</f>
        <v/>
      </c>
      <c r="MI226" s="465">
        <f>SUM(MI222:MI225)</f>
        <v/>
      </c>
      <c r="MJ226" s="465">
        <f>SUM(MJ222:MJ225)</f>
        <v/>
      </c>
      <c r="MK226" s="465">
        <f>SUM(MK222:MK225)</f>
        <v/>
      </c>
      <c r="ML226" s="465">
        <f>SUM(ML222:ML225)</f>
        <v/>
      </c>
      <c r="MM226" s="465">
        <f>SUM(MM222:MM225)</f>
        <v/>
      </c>
      <c r="MN226" s="465">
        <f>SUM(MN222:MN225)</f>
        <v/>
      </c>
      <c r="MO226" s="465">
        <f>SUM(MO222:MO225)</f>
        <v/>
      </c>
      <c r="MP226" s="465">
        <f>SUM(MP222:MP225)</f>
        <v/>
      </c>
      <c r="MQ226" s="465">
        <f>SUM(MQ222:MQ225)</f>
        <v/>
      </c>
      <c r="MR226" s="465">
        <f>SUM(MR222:MR225)</f>
        <v/>
      </c>
      <c r="MS226" s="465">
        <f>SUM(MS222:MS225)</f>
        <v/>
      </c>
      <c r="MT226" s="465">
        <f>SUM(MT222:MT225)</f>
        <v/>
      </c>
      <c r="MU226" s="465">
        <f>SUM(MU222:MU225)</f>
        <v/>
      </c>
      <c r="MV226" s="465">
        <f>SUM(MV222:MV225)</f>
        <v/>
      </c>
      <c r="MW226" s="465">
        <f>SUM(MW222:MW225)</f>
        <v/>
      </c>
      <c r="MX226" s="465">
        <f>SUM(MX222:MX225)</f>
        <v/>
      </c>
      <c r="MY226" s="465">
        <f>SUM(MY222:MY225)</f>
        <v/>
      </c>
      <c r="MZ226" s="465">
        <f>SUM(MZ222:MZ225)</f>
        <v/>
      </c>
      <c r="NA226" s="465">
        <f>SUM(NA222:NA225)</f>
        <v/>
      </c>
      <c r="NB226" s="465">
        <f>SUM(NB222:NB225)</f>
        <v/>
      </c>
      <c r="NC226" s="465">
        <f>SUM(NC222:NC225)</f>
        <v/>
      </c>
      <c r="ND226" s="465">
        <f>SUM(ND222:ND225)</f>
        <v/>
      </c>
      <c r="NE226" s="465">
        <f>SUM(NE222:NE225)</f>
        <v/>
      </c>
      <c r="NF226" s="465">
        <f>SUM(NF222:NF225)</f>
        <v/>
      </c>
      <c r="NG226" s="465">
        <f>SUM(NG222:NG225)</f>
        <v/>
      </c>
      <c r="NH226" s="465">
        <f>SUM(NH222:NH225)</f>
        <v/>
      </c>
      <c r="NI226" s="465">
        <f>SUM(NI222:NI225)</f>
        <v/>
      </c>
      <c r="NJ226" s="465">
        <f>SUM(NJ222:NJ225)</f>
        <v/>
      </c>
      <c r="NK226" s="465">
        <f>SUM(NK222:NK225)</f>
        <v/>
      </c>
      <c r="NL226" s="465">
        <f>SUM(NL222:NL225)</f>
        <v/>
      </c>
      <c r="NM226" s="465">
        <f>SUM(NM222:NM225)</f>
        <v/>
      </c>
      <c r="NN226" s="465">
        <f>SUM(NN222:NN225)</f>
        <v/>
      </c>
      <c r="NO226" s="465">
        <f>SUM(NO222:NO225)</f>
        <v/>
      </c>
      <c r="NP226" s="465">
        <f>SUM(NP222:NP225)</f>
        <v/>
      </c>
      <c r="NQ226" s="465">
        <f>SUM(NQ222:NQ225)</f>
        <v/>
      </c>
      <c r="NR226" s="465">
        <f>SUM(NR222:NR225)</f>
        <v/>
      </c>
      <c r="NS226" s="465">
        <f>SUM(NS222:NS225)</f>
        <v/>
      </c>
      <c r="NT226" s="465">
        <f>SUM(NT222:NT225)</f>
        <v/>
      </c>
      <c r="NU226" s="465">
        <f>SUM(NU222:NU225)</f>
        <v/>
      </c>
      <c r="NV226" s="465">
        <f>SUM(NV222:NV225)</f>
        <v/>
      </c>
      <c r="NW226" s="465">
        <f>SUM(NW222:NW225)</f>
        <v/>
      </c>
      <c r="NX226" s="465">
        <f>SUM(NX222:NX225)</f>
        <v/>
      </c>
      <c r="NY226" s="465">
        <f>SUM(NY222:NY225)</f>
        <v/>
      </c>
      <c r="NZ226" s="465">
        <f>SUM(NZ222:NZ225)</f>
        <v/>
      </c>
      <c r="OA226" s="465">
        <f>SUM(OA222:OA225)</f>
        <v/>
      </c>
      <c r="OB226" s="465">
        <f>SUM(OB222:OB225)</f>
        <v/>
      </c>
      <c r="OC226" s="465">
        <f>SUM(OC222:OC225)</f>
        <v/>
      </c>
      <c r="OD226" s="465">
        <f>SUM(OD222:OD225)</f>
        <v/>
      </c>
      <c r="OE226" s="465">
        <f>SUM(OE222:OE225)</f>
        <v/>
      </c>
      <c r="OF226" s="465">
        <f>SUM(OF222:OF225)</f>
        <v/>
      </c>
      <c r="OG226" s="465">
        <f>SUM(OG222:OG225)</f>
        <v/>
      </c>
      <c r="OH226" s="465">
        <f>SUM(OH222:OH225)</f>
        <v/>
      </c>
      <c r="OI226" s="465">
        <f>SUM(OI222:OI225)</f>
        <v/>
      </c>
      <c r="OJ226" s="465">
        <f>SUM(OJ222:OJ225)</f>
        <v/>
      </c>
      <c r="OK226" s="465">
        <f>SUM(OK222:OK225)</f>
        <v/>
      </c>
      <c r="OL226" s="465">
        <f>SUM(OL222:OL225)</f>
        <v/>
      </c>
      <c r="OM226" s="465">
        <f>SUM(OM222:OM225)</f>
        <v/>
      </c>
      <c r="ON226" s="465">
        <f>SUM(ON222:ON225)</f>
        <v/>
      </c>
      <c r="OO226" s="465">
        <f>SUM(OO222:OO225)</f>
        <v/>
      </c>
      <c r="OP226" s="465">
        <f>SUM(OP222:OP225)</f>
        <v/>
      </c>
      <c r="OQ226" s="465">
        <f>SUM(OQ222:OQ225)</f>
        <v/>
      </c>
      <c r="OR226" s="465">
        <f>SUM(OR222:OR225)</f>
        <v/>
      </c>
      <c r="OS226" s="465">
        <f>SUM(OS222:OS225)</f>
        <v/>
      </c>
      <c r="OT226" s="465">
        <f>SUM(OT222:OT225)</f>
        <v/>
      </c>
      <c r="OU226" s="465">
        <f>SUM(OU222:OU225)</f>
        <v/>
      </c>
      <c r="OV226" s="465">
        <f>SUM(OV222:OV225)</f>
        <v/>
      </c>
      <c r="OW226" s="465">
        <f>SUM(OW222:OW225)</f>
        <v/>
      </c>
      <c r="OX226" s="465">
        <f>SUM(OX222:OX225)</f>
        <v/>
      </c>
      <c r="OY226" s="465">
        <f>SUM(OY222:OY225)</f>
        <v/>
      </c>
      <c r="OZ226" s="465">
        <f>SUM(OZ222:OZ225)</f>
        <v/>
      </c>
      <c r="PA226" s="465">
        <f>SUM(PA222:PA225)</f>
        <v/>
      </c>
      <c r="PB226" s="465">
        <f>SUM(PB222:PB225)</f>
        <v/>
      </c>
      <c r="PC226" s="465">
        <f>SUM(PC222:PC225)</f>
        <v/>
      </c>
      <c r="PD226" s="465">
        <f>SUM(PD222:PD225)</f>
        <v/>
      </c>
      <c r="PE226" s="465">
        <f>SUM(PE222:PE225)</f>
        <v/>
      </c>
      <c r="PF226" s="465">
        <f>SUM(PF222:PF225)</f>
        <v/>
      </c>
      <c r="PG226" s="465">
        <f>SUM(PG222:PG225)</f>
        <v/>
      </c>
      <c r="PH226" s="465">
        <f>SUM(PH222:PH225)</f>
        <v/>
      </c>
      <c r="PI226" s="465">
        <f>SUM(PI222:PI225)</f>
        <v/>
      </c>
      <c r="PJ226" s="465">
        <f>SUM(PJ222:PJ225)</f>
        <v/>
      </c>
      <c r="PK226" s="465">
        <f>SUM(PK222:PK225)</f>
        <v/>
      </c>
      <c r="PL226" s="465">
        <f>SUM(PL222:PL225)</f>
        <v/>
      </c>
      <c r="PM226" s="465">
        <f>SUM(PM222:PM225)</f>
        <v/>
      </c>
      <c r="PN226" s="465">
        <f>SUM(PN222:PN225)</f>
        <v/>
      </c>
      <c r="PO226" s="465">
        <f>SUM(PO222:PO225)</f>
        <v/>
      </c>
      <c r="PP226" s="465">
        <f>SUM(PP222:PP225)</f>
        <v/>
      </c>
      <c r="PQ226" s="465">
        <f>SUM(PQ222:PQ225)</f>
        <v/>
      </c>
      <c r="PR226" s="465">
        <f>SUM(PR222:PR225)</f>
        <v/>
      </c>
      <c r="PS226" s="465">
        <f>SUM(PS222:PS225)</f>
        <v/>
      </c>
      <c r="PT226" s="465">
        <f>SUM(PT222:PT225)</f>
        <v/>
      </c>
      <c r="PU226" s="465">
        <f>SUM(PU222:PU225)</f>
        <v/>
      </c>
      <c r="PV226" s="465">
        <f>SUM(PV222:PV225)</f>
        <v/>
      </c>
      <c r="PW226" s="465">
        <f>SUM(PW222:PW225)</f>
        <v/>
      </c>
      <c r="PX226" s="465">
        <f>SUM(PX222:PX225)</f>
        <v/>
      </c>
      <c r="PY226" s="465">
        <f>SUM(PY222:PY225)</f>
        <v/>
      </c>
      <c r="PZ226" s="465">
        <f>SUM(PZ222:PZ225)</f>
        <v/>
      </c>
      <c r="QA226" s="465">
        <f>SUM(QA222:QA225)</f>
        <v/>
      </c>
      <c r="QB226" s="465">
        <f>SUM(QB222:QB225)</f>
        <v/>
      </c>
      <c r="QC226" s="465">
        <f>SUM(QC222:QC225)</f>
        <v/>
      </c>
      <c r="QD226" s="465">
        <f>SUM(QD222:QD225)</f>
        <v/>
      </c>
      <c r="QE226" s="465">
        <f>SUM(QE222:QE225)</f>
        <v/>
      </c>
      <c r="QF226" s="465">
        <f>SUM(QF222:QF225)</f>
        <v/>
      </c>
      <c r="QG226" s="465">
        <f>SUM(QG222:QG225)</f>
        <v/>
      </c>
      <c r="QH226" s="465">
        <f>SUM(QH222:QH225)</f>
        <v/>
      </c>
      <c r="QI226" s="465">
        <f>SUM(QI222:QI225)</f>
        <v/>
      </c>
      <c r="QJ226" s="465">
        <f>SUM(QJ222:QJ225)</f>
        <v/>
      </c>
      <c r="QK226" s="465">
        <f>SUM(QK222:QK225)</f>
        <v/>
      </c>
      <c r="QL226" s="465">
        <f>SUM(QL222:QL225)</f>
        <v/>
      </c>
      <c r="QM226" s="465">
        <f>SUM(QM222:QM225)</f>
        <v/>
      </c>
      <c r="QN226" s="465">
        <f>SUM(QN222:QN225)</f>
        <v/>
      </c>
      <c r="QO226" s="465">
        <f>SUM(QO222:QO225)</f>
        <v/>
      </c>
      <c r="QP226" s="465">
        <f>SUM(QP222:QP225)</f>
        <v/>
      </c>
      <c r="QQ226" s="465">
        <f>SUM(QQ222:QQ225)</f>
        <v/>
      </c>
      <c r="QR226" s="465">
        <f>SUM(QR222:QR225)</f>
        <v/>
      </c>
      <c r="QS226" s="465">
        <f>SUM(QS222:QS225)</f>
        <v/>
      </c>
      <c r="QT226" s="465">
        <f>SUM(QT222:QT225)</f>
        <v/>
      </c>
      <c r="QU226" s="465">
        <f>SUM(QU222:QU225)</f>
        <v/>
      </c>
      <c r="QV226" s="465">
        <f>SUM(QV222:QV225)</f>
        <v/>
      </c>
      <c r="QW226" s="465">
        <f>SUM(QW222:QW225)</f>
        <v/>
      </c>
      <c r="QX226" s="465">
        <f>SUM(QX222:QX225)</f>
        <v/>
      </c>
      <c r="QY226" s="465">
        <f>SUM(QY222:QY225)</f>
        <v/>
      </c>
      <c r="QZ226" s="465">
        <f>SUM(QZ222:QZ225)</f>
        <v/>
      </c>
      <c r="RA226" s="465">
        <f>SUM(RA222:RA225)</f>
        <v/>
      </c>
      <c r="RB226" s="465">
        <f>SUM(RB222:RB225)</f>
        <v/>
      </c>
      <c r="RC226" s="465">
        <f>SUM(RC222:RC225)</f>
        <v/>
      </c>
      <c r="RD226" s="465">
        <f>SUM(RD222:RD225)</f>
        <v/>
      </c>
      <c r="RE226" s="465">
        <f>SUM(RE222:RE225)</f>
        <v/>
      </c>
      <c r="RF226" s="465">
        <f>SUM(RF222:RF225)</f>
        <v/>
      </c>
      <c r="RG226" s="119" t="n"/>
      <c r="RH226" s="466">
        <f>SUM(RH222:RH225)</f>
        <v/>
      </c>
      <c r="RI226" s="466">
        <f>SUM(RI222:RI225)</f>
        <v/>
      </c>
      <c r="RJ226" s="466">
        <f>SUM(RJ222:RJ225)</f>
        <v/>
      </c>
      <c r="RK226" s="466">
        <f>SUM(RK222:RK225)</f>
        <v/>
      </c>
      <c r="RL226" s="466">
        <f>SUM(RL222:RL225)</f>
        <v/>
      </c>
      <c r="RM226" s="466">
        <f>SUM(RM222:RM225)</f>
        <v/>
      </c>
      <c r="RN226" s="466">
        <f>SUM(RN222:RN225)</f>
        <v/>
      </c>
      <c r="RO226" s="466">
        <f>SUM(RO222:RO225)</f>
        <v/>
      </c>
      <c r="RP226" s="466">
        <f>SUM(RP222:RP225)</f>
        <v/>
      </c>
      <c r="RQ226" s="466">
        <f>SUM(RQ222:RQ225)</f>
        <v/>
      </c>
      <c r="RR226" s="466">
        <f>SUM(RR222:RR225)</f>
        <v/>
      </c>
      <c r="RS226" s="466">
        <f>SUM(RS222:RS225)</f>
        <v/>
      </c>
      <c r="RT226" s="466">
        <f>SUM(RT222:RT225)</f>
        <v/>
      </c>
      <c r="RU226" s="466">
        <f>SUM(RU222:RU225)</f>
        <v/>
      </c>
      <c r="RV226" s="466">
        <f>SUM(RV222:RV225)</f>
        <v/>
      </c>
      <c r="RW226" s="466">
        <f>SUM(RW222:RW225)</f>
        <v/>
      </c>
      <c r="RX226" s="466">
        <f>SUM(RX222:RX225)</f>
        <v/>
      </c>
      <c r="RY226" s="466">
        <f>SUM(RY222:RY225)</f>
        <v/>
      </c>
      <c r="RZ226" s="466">
        <f>SUM(RZ222:RZ225)</f>
        <v/>
      </c>
      <c r="SA226" s="466">
        <f>SUM(SA222:SA225)</f>
        <v/>
      </c>
      <c r="SB226" s="466">
        <f>SUM(SB222:SB225)</f>
        <v/>
      </c>
      <c r="SC226" s="466">
        <f>SUM(SC222:SC225)</f>
        <v/>
      </c>
      <c r="SD226" s="466">
        <f>SUM(SD222:SD225)</f>
        <v/>
      </c>
      <c r="SE226" s="466">
        <f>SUM(SE222:SE225)</f>
        <v/>
      </c>
      <c r="SF226" s="466">
        <f>SUM(SF222:SF225)</f>
        <v/>
      </c>
      <c r="SG226" s="466">
        <f>SUM(SG222:SG225)</f>
        <v/>
      </c>
      <c r="SH226" s="466">
        <f>SUM(SH222:SH225)</f>
        <v/>
      </c>
      <c r="SI226" s="466">
        <f>SUM(SI222:SI225)</f>
        <v/>
      </c>
      <c r="SJ226" s="466">
        <f>SUM(SJ222:SJ225)</f>
        <v/>
      </c>
      <c r="SK226" s="466">
        <f>SUM(SK222:SK225)</f>
        <v/>
      </c>
      <c r="SL226" s="466">
        <f>SUM(SL222:SL225)</f>
        <v/>
      </c>
      <c r="SM226" s="466">
        <f>SUM(SM222:SM225)</f>
        <v/>
      </c>
      <c r="SN226" s="466">
        <f>SUM(SN222:SN225)</f>
        <v/>
      </c>
      <c r="SO226" s="466">
        <f>SUM(SO222:SO225)</f>
        <v/>
      </c>
      <c r="SP226" s="466">
        <f>SUM(SP222:SP225)</f>
        <v/>
      </c>
      <c r="SQ226" s="466">
        <f>SUM(SQ222:SQ225)</f>
        <v/>
      </c>
      <c r="SR226" s="466">
        <f>SUM(SR222:SR225)</f>
        <v/>
      </c>
      <c r="SS226" s="466">
        <f>SUM(SS222:SS225)</f>
        <v/>
      </c>
      <c r="ST226" s="466">
        <f>SUM(ST222:ST225)</f>
        <v/>
      </c>
      <c r="SU226" s="466">
        <f>SUM(SU222:SU225)</f>
        <v/>
      </c>
      <c r="SV226" s="466">
        <f>SUM(SV222:SV225)</f>
        <v/>
      </c>
      <c r="SW226" s="466">
        <f>SUM(SW222:SW225)</f>
        <v/>
      </c>
      <c r="SX226" s="466">
        <f>SUM(SX222:SX225)</f>
        <v/>
      </c>
      <c r="SY226" s="466">
        <f>SUM(SY222:SY225)</f>
        <v/>
      </c>
      <c r="SZ226" s="467">
        <f>SUM(SZ222:SZ225)</f>
        <v/>
      </c>
      <c r="TB226" s="582">
        <f>SUM(TB222:TB225)</f>
        <v/>
      </c>
      <c r="TC226" s="582">
        <f>SUM(TC222:TC225)</f>
        <v/>
      </c>
      <c r="TE226" s="582">
        <f>SUM(TE222:TE225)</f>
        <v/>
      </c>
      <c r="TF226" s="582">
        <f>SUM(TF222:TF225)</f>
        <v/>
      </c>
      <c r="TG226" s="582">
        <f>SUM(TG222:TG225)</f>
        <v/>
      </c>
      <c r="TH226" s="582">
        <f>SUM(TH222:TH225)</f>
        <v/>
      </c>
      <c r="TI226" s="582">
        <f>SUM(TI222:TI225)</f>
        <v/>
      </c>
      <c r="TJ226" s="582">
        <f>SUM(TJ222:TJ225)</f>
        <v/>
      </c>
      <c r="TK226" s="582">
        <f>SUM(TK222:TK225)</f>
        <v/>
      </c>
      <c r="TL226" s="582">
        <f>SUM(TL222:TL225)</f>
        <v/>
      </c>
      <c r="TM226" s="582">
        <f>SUM(TM222:TM225)</f>
        <v/>
      </c>
      <c r="TN226" s="582">
        <f>SUM(TN222:TN225)</f>
        <v/>
      </c>
      <c r="TO226" s="582">
        <f>SUM(TO222:TO225)</f>
        <v/>
      </c>
      <c r="TP226" s="582">
        <f>SUM(TP222:TP225)</f>
        <v/>
      </c>
      <c r="TQ226" s="582">
        <f>SUM(TQ222:TQ225)</f>
        <v/>
      </c>
      <c r="TR226" s="582">
        <f>SUM(TR222:TR225)</f>
        <v/>
      </c>
      <c r="TS226" s="582">
        <f>SUM(TS222:TS225)</f>
        <v/>
      </c>
      <c r="TT226" s="582">
        <f>SUM(TT222:TT225)</f>
        <v/>
      </c>
      <c r="TU226" s="582">
        <f>SUM(TU222:TU225)</f>
        <v/>
      </c>
    </row>
    <row r="227" ht="14.5" customHeight="1">
      <c r="A227" s="1100" t="n"/>
      <c r="B227" s="1101" t="n"/>
      <c r="C227" s="1102" t="n"/>
      <c r="D227" s="78" t="inlineStr">
        <is>
          <t>INDIGENA</t>
        </is>
      </c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7" t="n"/>
      <c r="CE227" s="7" t="n"/>
      <c r="CF227" s="7" t="n"/>
      <c r="CG227" s="7" t="n"/>
      <c r="CH227" s="7" t="n"/>
      <c r="CI227" s="7" t="n"/>
      <c r="CJ227" s="7" t="n"/>
      <c r="CK227" s="7" t="n"/>
      <c r="CL227" s="7" t="n"/>
      <c r="CM227" s="7" t="n"/>
      <c r="CN227" s="7" t="n"/>
      <c r="CO227" s="7" t="n"/>
      <c r="CP227" s="7" t="n"/>
      <c r="CQ227" s="7" t="n"/>
      <c r="CR227" s="7" t="n"/>
      <c r="CS227" s="7" t="n"/>
      <c r="CT227" s="7" t="n"/>
      <c r="CU227" s="7" t="n"/>
      <c r="CV227" s="7" t="n"/>
      <c r="CW227" s="7" t="n"/>
      <c r="CX227" s="7" t="n"/>
      <c r="CY227" s="7" t="n"/>
      <c r="CZ227" s="7" t="n"/>
      <c r="DA227" s="7" t="n"/>
      <c r="DB227" s="7" t="n"/>
      <c r="DC227" s="7" t="n"/>
      <c r="DD227" s="7" t="n"/>
      <c r="DE227" s="7" t="n"/>
      <c r="DF227" s="7" t="n"/>
      <c r="DG227" s="7" t="n"/>
      <c r="DH227" s="7" t="n"/>
      <c r="DI227" s="7" t="n"/>
      <c r="DJ227" s="7" t="n"/>
      <c r="DK227" s="7" t="n"/>
      <c r="DL227" s="7" t="n"/>
      <c r="DM227" s="7" t="n"/>
      <c r="DN227" s="7" t="n"/>
      <c r="DO227" s="7" t="n"/>
      <c r="DP227" s="7" t="n"/>
      <c r="DQ227" s="7" t="n"/>
      <c r="DR227" s="7" t="n"/>
      <c r="DS227" s="7" t="n"/>
      <c r="DT227" s="7" t="n"/>
      <c r="DU227" s="7" t="n"/>
      <c r="DV227" s="7" t="n"/>
      <c r="DW227" s="7" t="n"/>
      <c r="DX227" s="7" t="n"/>
      <c r="DY227" s="7" t="n"/>
      <c r="DZ227" s="7" t="n"/>
      <c r="EA227" s="7" t="n"/>
      <c r="EB227" s="7" t="n"/>
      <c r="EC227" s="7" t="n"/>
      <c r="ED227" s="7" t="n"/>
      <c r="EE227" s="7" t="n"/>
      <c r="EF227" s="7" t="n"/>
      <c r="EG227" s="7" t="n"/>
      <c r="EH227" s="7" t="n"/>
      <c r="EI227" s="7" t="n"/>
      <c r="EJ227" s="7" t="n"/>
      <c r="EK227" s="7" t="n"/>
      <c r="EL227" s="7" t="n"/>
      <c r="EM227" s="7" t="n"/>
      <c r="EN227" s="7" t="n"/>
      <c r="EO227" s="7" t="n"/>
      <c r="EP227" s="7" t="n"/>
      <c r="EQ227" s="7" t="n"/>
      <c r="ER227" s="7" t="n"/>
      <c r="ES227" s="7" t="n"/>
      <c r="ET227" s="7" t="n"/>
      <c r="EU227" s="7" t="n"/>
      <c r="EV227" s="7" t="n"/>
      <c r="EW227" s="7" t="n"/>
      <c r="EX227" s="7" t="n"/>
      <c r="EY227" s="7" t="n"/>
      <c r="EZ227" s="7" t="n"/>
      <c r="FA227" s="7" t="n"/>
      <c r="FB227" s="7" t="n"/>
      <c r="FC227" s="7" t="n"/>
      <c r="FD227" s="7" t="n"/>
      <c r="FE227" s="7" t="n"/>
      <c r="FF227" s="7" t="n"/>
      <c r="FG227" s="7" t="n"/>
      <c r="FH227" s="7" t="n"/>
      <c r="FI227" s="7" t="n"/>
      <c r="FJ227" s="7" t="n"/>
      <c r="FK227" s="7" t="n"/>
      <c r="FL227" s="7" t="n"/>
      <c r="FM227" s="7" t="n"/>
      <c r="FN227" s="7" t="n"/>
      <c r="FO227" s="7" t="n"/>
      <c r="FP227" s="7" t="n"/>
      <c r="FQ227" s="7" t="n"/>
      <c r="FR227" s="7" t="n"/>
      <c r="FS227" s="7" t="n"/>
      <c r="FT227" s="7" t="n"/>
      <c r="FU227" s="7" t="n"/>
      <c r="FV227" s="7" t="n"/>
      <c r="FW227" s="7" t="n"/>
      <c r="FX227" s="7" t="n"/>
      <c r="FY227" s="7" t="n"/>
      <c r="FZ227" s="7" t="n"/>
      <c r="GA227" s="7" t="n"/>
      <c r="GB227" s="7" t="n"/>
      <c r="GC227" s="7" t="n"/>
      <c r="GD227" s="7" t="n"/>
      <c r="GE227" s="7" t="n"/>
      <c r="GF227" s="7" t="n"/>
      <c r="GG227" s="7" t="n"/>
      <c r="GH227" s="7" t="n"/>
      <c r="GI227" s="7" t="n"/>
      <c r="GJ227" s="7" t="n"/>
      <c r="GK227" s="7" t="n"/>
      <c r="GL227" s="7" t="n"/>
      <c r="GM227" s="7" t="n"/>
      <c r="GN227" s="7" t="n"/>
      <c r="GO227" s="7" t="n"/>
      <c r="GP227" s="7" t="n"/>
      <c r="GQ227" s="7" t="n"/>
      <c r="GR227" s="7" t="n"/>
      <c r="GS227" s="7" t="n"/>
      <c r="GT227" s="7" t="n"/>
      <c r="GU227" s="7" t="n"/>
      <c r="GV227" s="7" t="n"/>
      <c r="GW227" s="7" t="n"/>
      <c r="GX227" s="7" t="n"/>
      <c r="GY227" s="7" t="n"/>
      <c r="GZ227" s="7" t="n"/>
      <c r="HA227" s="7" t="n"/>
      <c r="HB227" s="7" t="n"/>
      <c r="HC227" s="7" t="n"/>
      <c r="HD227" s="7" t="n"/>
      <c r="HE227" s="7" t="n"/>
      <c r="HF227" s="7" t="n"/>
      <c r="HG227" s="7" t="n"/>
      <c r="HH227" s="7" t="n"/>
      <c r="HI227" s="7" t="n"/>
      <c r="HJ227" s="7" t="n"/>
      <c r="HK227" s="7" t="n"/>
      <c r="HL227" s="7" t="n"/>
      <c r="HM227" s="7" t="n"/>
      <c r="HN227" s="7" t="n"/>
      <c r="HO227" s="7" t="n"/>
      <c r="HP227" s="7" t="n"/>
      <c r="HQ227" s="7" t="n"/>
      <c r="HR227" s="7" t="n"/>
      <c r="HS227" s="7" t="n"/>
      <c r="HT227" s="7" t="n"/>
      <c r="HU227" s="7" t="n"/>
      <c r="HV227" s="7" t="n"/>
      <c r="HW227" s="7" t="n"/>
      <c r="HX227" s="7" t="n"/>
      <c r="HY227" s="7" t="n"/>
      <c r="HZ227" s="7" t="n"/>
      <c r="IA227" s="7" t="n"/>
      <c r="IB227" s="7" t="n"/>
      <c r="IC227" s="7" t="n"/>
      <c r="ID227" s="7" t="n"/>
      <c r="IE227" s="7" t="n"/>
      <c r="IF227" s="7" t="n"/>
      <c r="IG227" s="7" t="n"/>
      <c r="IH227" s="7" t="n"/>
      <c r="II227" s="7" t="n"/>
      <c r="IJ227" s="7" t="n"/>
      <c r="IK227" s="7" t="n"/>
      <c r="IL227" s="7" t="n"/>
      <c r="IM227" s="7" t="n"/>
      <c r="IN227" s="7" t="n"/>
      <c r="IO227" s="7" t="n"/>
      <c r="IP227" s="7" t="n"/>
      <c r="IQ227" s="7" t="n"/>
      <c r="IR227" s="7" t="n"/>
      <c r="IS227" s="7" t="n"/>
      <c r="IT227" s="7" t="n"/>
      <c r="IU227" s="7" t="n"/>
      <c r="IV227" s="7" t="n"/>
      <c r="IW227" s="7" t="n"/>
      <c r="IX227" s="7" t="n"/>
      <c r="IY227" s="7" t="n"/>
      <c r="IZ227" s="7" t="n"/>
      <c r="JA227" s="7" t="n"/>
      <c r="JB227" s="7" t="n"/>
      <c r="JC227" s="7" t="n"/>
      <c r="JD227" s="7" t="n"/>
      <c r="JE227" s="7" t="n"/>
      <c r="JF227" s="7" t="n"/>
      <c r="JG227" s="7" t="n"/>
      <c r="JH227" s="7" t="n"/>
      <c r="JI227" s="7" t="n"/>
      <c r="JJ227" s="7" t="n"/>
      <c r="JK227" s="7" t="n"/>
      <c r="JL227" s="7" t="n"/>
      <c r="JM227" s="7" t="n"/>
      <c r="JN227" s="7" t="n"/>
      <c r="JO227" s="7" t="n"/>
      <c r="JP227" s="7" t="n"/>
      <c r="JQ227" s="7" t="n"/>
      <c r="JR227" s="7" t="n"/>
      <c r="JS227" s="7" t="n"/>
      <c r="JT227" s="7" t="n"/>
      <c r="JU227" s="7" t="n"/>
      <c r="JV227" s="7" t="n"/>
      <c r="JW227" s="7" t="n"/>
      <c r="JX227" s="7" t="n"/>
      <c r="JY227" s="7" t="n"/>
      <c r="JZ227" s="7" t="n"/>
      <c r="KA227" s="7" t="n"/>
      <c r="KB227" s="7" t="n"/>
      <c r="KC227" s="7" t="n"/>
      <c r="KD227" s="7" t="n"/>
      <c r="KE227" s="7" t="n"/>
      <c r="KF227" s="7" t="n"/>
      <c r="KG227" s="7" t="n"/>
      <c r="KH227" s="7" t="n"/>
      <c r="KI227" s="7" t="n"/>
      <c r="KJ227" s="7" t="n"/>
      <c r="KK227" s="7" t="n"/>
      <c r="KL227" s="7" t="n"/>
      <c r="KM227" s="7" t="n"/>
      <c r="KN227" s="7" t="n"/>
      <c r="KO227" s="7" t="n"/>
      <c r="KP227" s="7" t="n"/>
      <c r="KQ227" s="7" t="n"/>
      <c r="KR227" s="7" t="n"/>
      <c r="KS227" s="7" t="n"/>
      <c r="KT227" s="7" t="n"/>
      <c r="KU227" s="7" t="n"/>
      <c r="KV227" s="7" t="n"/>
      <c r="KW227" s="7" t="n"/>
      <c r="KX227" s="7" t="n"/>
      <c r="KY227" s="7" t="n"/>
      <c r="KZ227" s="7" t="n"/>
      <c r="LA227" s="7" t="n"/>
      <c r="LB227" s="7" t="n"/>
      <c r="LC227" s="7" t="n"/>
      <c r="LD227" s="7" t="n"/>
      <c r="LE227" s="7" t="n"/>
      <c r="LF227" s="7" t="n"/>
      <c r="LG227" s="7" t="n"/>
      <c r="LH227" s="7" t="n"/>
      <c r="LI227" s="7" t="n"/>
      <c r="LJ227" s="7" t="n"/>
      <c r="LK227" s="7" t="n"/>
      <c r="LL227" s="7" t="n"/>
      <c r="LM227" s="7" t="n"/>
      <c r="LN227" s="7" t="n"/>
      <c r="LO227" s="7" t="n"/>
      <c r="LP227" s="7" t="n"/>
      <c r="LQ227" s="7" t="n"/>
      <c r="LR227" s="7" t="n"/>
      <c r="LS227" s="7" t="n"/>
      <c r="LT227" s="7" t="n"/>
      <c r="LU227" s="7" t="n"/>
      <c r="LV227" s="7" t="n"/>
      <c r="LW227" s="7" t="n"/>
      <c r="LX227" s="7" t="n"/>
      <c r="LY227" s="7" t="n"/>
      <c r="LZ227" s="7" t="n"/>
      <c r="MA227" s="7" t="n"/>
      <c r="MB227" s="7" t="n"/>
      <c r="MC227" s="7" t="n"/>
      <c r="MD227" s="7" t="n"/>
      <c r="ME227" s="7" t="n"/>
      <c r="MF227" s="7" t="n"/>
      <c r="MG227" s="7" t="n"/>
      <c r="MH227" s="7" t="n"/>
      <c r="MI227" s="7" t="n"/>
      <c r="MJ227" s="7" t="n"/>
      <c r="MK227" s="7" t="n"/>
      <c r="ML227" s="7" t="n"/>
      <c r="MM227" s="7" t="n"/>
      <c r="MN227" s="7" t="n"/>
      <c r="MO227" s="7" t="n"/>
      <c r="MP227" s="7" t="n"/>
      <c r="MQ227" s="7" t="n"/>
      <c r="MR227" s="7" t="n"/>
      <c r="MS227" s="7" t="n"/>
      <c r="MT227" s="7" t="n"/>
      <c r="MU227" s="7" t="n"/>
      <c r="MV227" s="7" t="n"/>
      <c r="MW227" s="7" t="n"/>
      <c r="MX227" s="7" t="n"/>
      <c r="MY227" s="7" t="n"/>
      <c r="MZ227" s="7" t="n"/>
      <c r="NA227" s="7" t="n"/>
      <c r="NB227" s="7" t="n"/>
      <c r="NC227" s="7" t="n"/>
      <c r="ND227" s="7" t="n"/>
      <c r="NE227" s="7" t="n"/>
      <c r="NF227" s="7" t="n"/>
      <c r="NG227" s="7" t="n"/>
      <c r="NH227" s="7" t="n"/>
      <c r="NI227" s="7" t="n"/>
      <c r="NJ227" s="7" t="n"/>
      <c r="NK227" s="7" t="n"/>
      <c r="NL227" s="7" t="n"/>
      <c r="NM227" s="7" t="n"/>
      <c r="NN227" s="7" t="n"/>
      <c r="NO227" s="7" t="n"/>
      <c r="NP227" s="7" t="n"/>
      <c r="NQ227" s="619" t="n"/>
      <c r="NR227" s="619" t="n"/>
      <c r="NS227" s="619" t="n"/>
      <c r="NT227" s="619" t="n"/>
      <c r="NU227" s="619" t="n"/>
      <c r="NV227" s="619" t="n"/>
      <c r="NW227" s="619" t="n"/>
      <c r="NX227" s="619" t="n"/>
      <c r="NY227" s="7" t="n"/>
      <c r="NZ227" s="7" t="n"/>
      <c r="OA227" s="7" t="n"/>
      <c r="OB227" s="7" t="n"/>
      <c r="OC227" s="7" t="n"/>
      <c r="OD227" s="7" t="n"/>
      <c r="OE227" s="7" t="n"/>
      <c r="OF227" s="7" t="n"/>
      <c r="OG227" s="619" t="n"/>
      <c r="OH227" s="619" t="n"/>
      <c r="OI227" s="619" t="n"/>
      <c r="OJ227" s="619" t="n"/>
      <c r="OK227" s="619" t="n"/>
      <c r="OL227" s="619" t="n"/>
      <c r="OM227" s="619" t="n"/>
      <c r="ON227" s="619" t="n"/>
      <c r="OO227" s="619" t="n"/>
      <c r="OP227" s="619" t="n"/>
      <c r="OQ227" s="619" t="n"/>
      <c r="OR227" s="619" t="n"/>
      <c r="OS227" s="619" t="n"/>
      <c r="OT227" s="619" t="n"/>
      <c r="OU227" s="619" t="n"/>
      <c r="OV227" s="619" t="n"/>
      <c r="OW227" s="7" t="n"/>
      <c r="OX227" s="7" t="n"/>
      <c r="OY227" s="7" t="n"/>
      <c r="OZ227" s="7" t="n"/>
      <c r="PA227" s="7" t="n"/>
      <c r="PB227" s="7" t="n"/>
      <c r="PC227" s="7" t="n"/>
      <c r="PD227" s="7" t="n"/>
      <c r="PE227" s="7" t="n"/>
      <c r="PF227" s="7" t="n"/>
      <c r="PG227" s="7" t="n"/>
      <c r="PH227" s="7" t="n"/>
      <c r="PI227" s="7" t="n"/>
      <c r="PJ227" s="7" t="n"/>
      <c r="PK227" s="7" t="n"/>
      <c r="PL227" s="7" t="n"/>
      <c r="PM227" s="7" t="n"/>
      <c r="PN227" s="7" t="n"/>
      <c r="PO227" s="7" t="n"/>
      <c r="PP227" s="7" t="n"/>
      <c r="PQ227" s="7" t="n"/>
      <c r="PR227" s="7" t="n"/>
      <c r="PS227" s="7" t="n"/>
      <c r="PT227" s="7" t="n"/>
      <c r="PU227" s="7" t="n"/>
      <c r="PV227" s="7" t="n"/>
      <c r="PW227" s="7" t="n"/>
      <c r="PX227" s="7" t="n"/>
      <c r="PY227" s="7" t="n"/>
      <c r="PZ227" s="7" t="n"/>
      <c r="QA227" s="7" t="n"/>
      <c r="QB227" s="7" t="n"/>
      <c r="QC227" s="7" t="n"/>
      <c r="QD227" s="7" t="n"/>
      <c r="QE227" s="7" t="n"/>
      <c r="QF227" s="7" t="n"/>
      <c r="QG227" s="7" t="n"/>
      <c r="QH227" s="7" t="n"/>
      <c r="QI227" s="7" t="n"/>
      <c r="QJ227" s="7" t="n"/>
      <c r="QK227" s="7" t="n"/>
      <c r="QL227" s="7" t="n"/>
      <c r="QM227" s="7" t="n"/>
      <c r="QN227" s="7" t="n"/>
      <c r="QO227" s="7" t="n"/>
      <c r="QP227" s="7" t="n"/>
      <c r="QQ227" s="7" t="n"/>
      <c r="QR227" s="7" t="n"/>
      <c r="QS227" s="7" t="n"/>
      <c r="QT227" s="7" t="n"/>
      <c r="QU227" s="7" t="n"/>
      <c r="QV227" s="7" t="n"/>
      <c r="QW227" s="7" t="n"/>
      <c r="QX227" s="7" t="n"/>
      <c r="QY227" s="7" t="n"/>
      <c r="QZ227" s="7" t="n"/>
      <c r="RA227" s="7" t="n"/>
      <c r="RB227" s="7" t="n"/>
      <c r="RC227" s="7" t="n"/>
      <c r="RD227" s="7" t="n"/>
      <c r="RE227" s="7" t="n"/>
      <c r="RF227" s="455">
        <f>SUM(E227:RE227)-QF227-QL227-SUM(QO227:QQ227)-SUM(QT227:QV227)</f>
        <v/>
      </c>
      <c r="RG227" s="119" t="n"/>
      <c r="RH227" s="456">
        <f>SUM(E227:G227)</f>
        <v/>
      </c>
      <c r="RI227" s="456">
        <f>SUM(H227:BN227)</f>
        <v/>
      </c>
      <c r="RJ227" s="456">
        <f>SUM(BO227:CT227)</f>
        <v/>
      </c>
      <c r="RK227" s="244">
        <f>SUM(CU227:CW227)</f>
        <v/>
      </c>
      <c r="RL227" s="456">
        <f>SUM(CX227:DH227)</f>
        <v/>
      </c>
      <c r="RM227" s="456">
        <f>SUM(DI227:DU227)</f>
        <v/>
      </c>
      <c r="RN227" s="456">
        <f>SUM(DV227:EZ227)</f>
        <v/>
      </c>
      <c r="RO227" s="456">
        <f>SUM(FA227:FB227)</f>
        <v/>
      </c>
      <c r="RP227" s="456">
        <f>SUM(FC227:FH227)</f>
        <v/>
      </c>
      <c r="RQ227" s="456">
        <f>SUM(FI227:GB227)</f>
        <v/>
      </c>
      <c r="RR227" s="456">
        <f>SUM(GC227:GW227)</f>
        <v/>
      </c>
      <c r="RS227" s="456">
        <f>SUM(GX227:IP227)</f>
        <v/>
      </c>
      <c r="RT227" s="456">
        <f>SUM(IQ227:JC227)</f>
        <v/>
      </c>
      <c r="RU227" s="456">
        <f>SUM(JD227:JV227)</f>
        <v/>
      </c>
      <c r="RV227" s="456">
        <f>SUM(JW227:MA227)</f>
        <v/>
      </c>
      <c r="RW227" s="456">
        <f>SUM(MB227:MN227)</f>
        <v/>
      </c>
      <c r="RX227" s="456">
        <f>MO227</f>
        <v/>
      </c>
      <c r="RY227" s="456">
        <f>SUM(MP227:MQ227)</f>
        <v/>
      </c>
      <c r="RZ227" s="456">
        <f>SUM(MR227:MT227)</f>
        <v/>
      </c>
      <c r="SA227" s="456">
        <f>SUM(MU227:MW227)</f>
        <v/>
      </c>
      <c r="SB227" s="456">
        <f>SUM(MX227:MZ227)</f>
        <v/>
      </c>
      <c r="SC227" s="456">
        <f>SUM(NA227:NB227)</f>
        <v/>
      </c>
      <c r="SD227" s="456">
        <f>SUM(NC227)</f>
        <v/>
      </c>
      <c r="SE227" s="456">
        <f>SUM(ND227:NF227)</f>
        <v/>
      </c>
      <c r="SF227" s="456">
        <f>SUM(NG227)</f>
        <v/>
      </c>
      <c r="SG227" s="456">
        <f>SUM(NH227)</f>
        <v/>
      </c>
      <c r="SH227" s="456">
        <f>NI227</f>
        <v/>
      </c>
      <c r="SI227" s="456">
        <f>NJ227</f>
        <v/>
      </c>
      <c r="SJ227" s="456">
        <f>SUM(NK227:NP227)</f>
        <v/>
      </c>
      <c r="SK227" s="456">
        <f>SUM(NQ227:PN227)</f>
        <v/>
      </c>
      <c r="SL227" s="456">
        <f>SUM(PO227:PX227)</f>
        <v/>
      </c>
      <c r="SM227" s="456">
        <f>SUM(PY227:PZ227)</f>
        <v/>
      </c>
      <c r="SN227" s="456">
        <f>SUM(QA227:QB227)</f>
        <v/>
      </c>
      <c r="SO227" s="456">
        <f>SUM(QC227:QE227)</f>
        <v/>
      </c>
      <c r="SP227" s="456">
        <f>SUM(QG227:QK227)</f>
        <v/>
      </c>
      <c r="SQ227" s="456">
        <f>SUM(QM227:QN227)</f>
        <v/>
      </c>
      <c r="SR227" s="456">
        <f>SUM(QO227)</f>
        <v/>
      </c>
      <c r="SS227" s="456">
        <f>SUM(QP227)+QQ227</f>
        <v/>
      </c>
      <c r="ST227" s="456">
        <f>SUM(QR227)</f>
        <v/>
      </c>
      <c r="SU227" s="456">
        <f>SUM(QS227)</f>
        <v/>
      </c>
      <c r="SV227" s="456">
        <f>SUM(QT227)</f>
        <v/>
      </c>
      <c r="SW227" s="456">
        <f>SUM(QU227)</f>
        <v/>
      </c>
      <c r="SX227" s="456">
        <f>SUM(QV227)</f>
        <v/>
      </c>
      <c r="SY227" s="456">
        <f>SUM(QW227:RE227)</f>
        <v/>
      </c>
      <c r="SZ227" s="157">
        <f>SUM(RH227:SX227)-SUM(SR227:SS227)-SUM(SV227:SX227)</f>
        <v/>
      </c>
      <c r="TB227" s="625" t="n"/>
      <c r="TC227" s="625" t="n"/>
      <c r="TE227" s="625" t="n"/>
      <c r="TF227" s="625" t="n"/>
      <c r="TG227" s="625" t="n"/>
      <c r="TH227" s="625" t="n"/>
      <c r="TI227" s="625" t="n"/>
      <c r="TJ227" s="625" t="n"/>
      <c r="TK227" s="625" t="n"/>
      <c r="TL227" s="625" t="n"/>
      <c r="TM227" s="625" t="n"/>
      <c r="TN227" s="625" t="n"/>
      <c r="TO227" s="625" t="n"/>
      <c r="TP227" s="625" t="n"/>
      <c r="TQ227" s="625" t="n"/>
      <c r="TR227" s="625" t="n"/>
      <c r="TS227" s="625" t="n"/>
      <c r="TT227" s="625" t="n"/>
      <c r="TU227" s="625" t="n"/>
    </row>
    <row r="228" ht="14.5" customHeight="1">
      <c r="A228" s="1100" t="n"/>
      <c r="B228" s="1101" t="n"/>
      <c r="C228" s="1102" t="n"/>
      <c r="D228" s="79" t="inlineStr">
        <is>
          <t>ROM  (GITANO)</t>
        </is>
      </c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7" t="n"/>
      <c r="CE228" s="7" t="n"/>
      <c r="CF228" s="7" t="n"/>
      <c r="CG228" s="7" t="n"/>
      <c r="CH228" s="7" t="n"/>
      <c r="CI228" s="7" t="n"/>
      <c r="CJ228" s="7" t="n"/>
      <c r="CK228" s="7" t="n"/>
      <c r="CL228" s="7" t="n"/>
      <c r="CM228" s="7" t="n"/>
      <c r="CN228" s="7" t="n"/>
      <c r="CO228" s="7" t="n"/>
      <c r="CP228" s="7" t="n"/>
      <c r="CQ228" s="7" t="n"/>
      <c r="CR228" s="7" t="n"/>
      <c r="CS228" s="7" t="n"/>
      <c r="CT228" s="7" t="n"/>
      <c r="CU228" s="7" t="n"/>
      <c r="CV228" s="7" t="n"/>
      <c r="CW228" s="7" t="n"/>
      <c r="CX228" s="7" t="n"/>
      <c r="CY228" s="7" t="n"/>
      <c r="CZ228" s="7" t="n"/>
      <c r="DA228" s="7" t="n"/>
      <c r="DB228" s="7" t="n"/>
      <c r="DC228" s="7" t="n"/>
      <c r="DD228" s="7" t="n"/>
      <c r="DE228" s="7" t="n"/>
      <c r="DF228" s="7" t="n"/>
      <c r="DG228" s="7" t="n"/>
      <c r="DH228" s="7" t="n"/>
      <c r="DI228" s="7" t="n"/>
      <c r="DJ228" s="7" t="n"/>
      <c r="DK228" s="7" t="n"/>
      <c r="DL228" s="7" t="n"/>
      <c r="DM228" s="7" t="n"/>
      <c r="DN228" s="7" t="n"/>
      <c r="DO228" s="7" t="n"/>
      <c r="DP228" s="7" t="n"/>
      <c r="DQ228" s="7" t="n"/>
      <c r="DR228" s="7" t="n"/>
      <c r="DS228" s="7" t="n"/>
      <c r="DT228" s="7" t="n"/>
      <c r="DU228" s="7" t="n"/>
      <c r="DV228" s="7" t="n"/>
      <c r="DW228" s="7" t="n"/>
      <c r="DX228" s="7" t="n"/>
      <c r="DY228" s="7" t="n"/>
      <c r="DZ228" s="7" t="n"/>
      <c r="EA228" s="7" t="n"/>
      <c r="EB228" s="7" t="n"/>
      <c r="EC228" s="7" t="n"/>
      <c r="ED228" s="7" t="n"/>
      <c r="EE228" s="7" t="n"/>
      <c r="EF228" s="7" t="n"/>
      <c r="EG228" s="7" t="n"/>
      <c r="EH228" s="7" t="n"/>
      <c r="EI228" s="7" t="n"/>
      <c r="EJ228" s="7" t="n"/>
      <c r="EK228" s="7" t="n"/>
      <c r="EL228" s="7" t="n"/>
      <c r="EM228" s="7" t="n"/>
      <c r="EN228" s="7" t="n"/>
      <c r="EO228" s="7" t="n"/>
      <c r="EP228" s="7" t="n"/>
      <c r="EQ228" s="7" t="n"/>
      <c r="ER228" s="7" t="n"/>
      <c r="ES228" s="7" t="n"/>
      <c r="ET228" s="7" t="n"/>
      <c r="EU228" s="7" t="n"/>
      <c r="EV228" s="7" t="n"/>
      <c r="EW228" s="7" t="n"/>
      <c r="EX228" s="7" t="n"/>
      <c r="EY228" s="7" t="n"/>
      <c r="EZ228" s="7" t="n"/>
      <c r="FA228" s="7" t="n"/>
      <c r="FB228" s="7" t="n"/>
      <c r="FC228" s="7" t="n"/>
      <c r="FD228" s="7" t="n"/>
      <c r="FE228" s="7" t="n"/>
      <c r="FF228" s="7" t="n"/>
      <c r="FG228" s="7" t="n"/>
      <c r="FH228" s="7" t="n"/>
      <c r="FI228" s="7" t="n"/>
      <c r="FJ228" s="7" t="n"/>
      <c r="FK228" s="7" t="n"/>
      <c r="FL228" s="7" t="n"/>
      <c r="FM228" s="7" t="n"/>
      <c r="FN228" s="7" t="n"/>
      <c r="FO228" s="7" t="n"/>
      <c r="FP228" s="7" t="n"/>
      <c r="FQ228" s="7" t="n"/>
      <c r="FR228" s="7" t="n"/>
      <c r="FS228" s="7" t="n"/>
      <c r="FT228" s="7" t="n"/>
      <c r="FU228" s="7" t="n"/>
      <c r="FV228" s="7" t="n"/>
      <c r="FW228" s="7" t="n"/>
      <c r="FX228" s="7" t="n"/>
      <c r="FY228" s="7" t="n"/>
      <c r="FZ228" s="7" t="n"/>
      <c r="GA228" s="7" t="n"/>
      <c r="GB228" s="7" t="n"/>
      <c r="GC228" s="7" t="n"/>
      <c r="GD228" s="7" t="n"/>
      <c r="GE228" s="7" t="n"/>
      <c r="GF228" s="7" t="n"/>
      <c r="GG228" s="7" t="n"/>
      <c r="GH228" s="7" t="n"/>
      <c r="GI228" s="7" t="n"/>
      <c r="GJ228" s="7" t="n"/>
      <c r="GK228" s="7" t="n"/>
      <c r="GL228" s="7" t="n"/>
      <c r="GM228" s="7" t="n"/>
      <c r="GN228" s="7" t="n"/>
      <c r="GO228" s="7" t="n"/>
      <c r="GP228" s="7" t="n"/>
      <c r="GQ228" s="7" t="n"/>
      <c r="GR228" s="7" t="n"/>
      <c r="GS228" s="7" t="n"/>
      <c r="GT228" s="7" t="n"/>
      <c r="GU228" s="7" t="n"/>
      <c r="GV228" s="7" t="n"/>
      <c r="GW228" s="7" t="n"/>
      <c r="GX228" s="7" t="n"/>
      <c r="GY228" s="7" t="n"/>
      <c r="GZ228" s="7" t="n"/>
      <c r="HA228" s="7" t="n"/>
      <c r="HB228" s="7" t="n"/>
      <c r="HC228" s="7" t="n"/>
      <c r="HD228" s="7" t="n"/>
      <c r="HE228" s="7" t="n"/>
      <c r="HF228" s="7" t="n"/>
      <c r="HG228" s="7" t="n"/>
      <c r="HH228" s="7" t="n"/>
      <c r="HI228" s="7" t="n"/>
      <c r="HJ228" s="7" t="n"/>
      <c r="HK228" s="7" t="n"/>
      <c r="HL228" s="7" t="n"/>
      <c r="HM228" s="7" t="n"/>
      <c r="HN228" s="7" t="n"/>
      <c r="HO228" s="7" t="n"/>
      <c r="HP228" s="7" t="n"/>
      <c r="HQ228" s="7" t="n"/>
      <c r="HR228" s="7" t="n"/>
      <c r="HS228" s="7" t="n"/>
      <c r="HT228" s="7" t="n"/>
      <c r="HU228" s="7" t="n"/>
      <c r="HV228" s="7" t="n"/>
      <c r="HW228" s="7" t="n"/>
      <c r="HX228" s="7" t="n"/>
      <c r="HY228" s="7" t="n"/>
      <c r="HZ228" s="7" t="n"/>
      <c r="IA228" s="7" t="n"/>
      <c r="IB228" s="7" t="n"/>
      <c r="IC228" s="7" t="n"/>
      <c r="ID228" s="7" t="n"/>
      <c r="IE228" s="7" t="n"/>
      <c r="IF228" s="7" t="n"/>
      <c r="IG228" s="7" t="n"/>
      <c r="IH228" s="7" t="n"/>
      <c r="II228" s="7" t="n"/>
      <c r="IJ228" s="7" t="n"/>
      <c r="IK228" s="7" t="n"/>
      <c r="IL228" s="7" t="n"/>
      <c r="IM228" s="7" t="n"/>
      <c r="IN228" s="7" t="n"/>
      <c r="IO228" s="7" t="n"/>
      <c r="IP228" s="7" t="n"/>
      <c r="IQ228" s="7" t="n"/>
      <c r="IR228" s="7" t="n"/>
      <c r="IS228" s="7" t="n"/>
      <c r="IT228" s="7" t="n"/>
      <c r="IU228" s="7" t="n"/>
      <c r="IV228" s="7" t="n"/>
      <c r="IW228" s="7" t="n"/>
      <c r="IX228" s="7" t="n"/>
      <c r="IY228" s="7" t="n"/>
      <c r="IZ228" s="7" t="n"/>
      <c r="JA228" s="7" t="n"/>
      <c r="JB228" s="7" t="n"/>
      <c r="JC228" s="7" t="n"/>
      <c r="JD228" s="7" t="n"/>
      <c r="JE228" s="7" t="n"/>
      <c r="JF228" s="7" t="n"/>
      <c r="JG228" s="7" t="n"/>
      <c r="JH228" s="7" t="n"/>
      <c r="JI228" s="7" t="n"/>
      <c r="JJ228" s="7" t="n"/>
      <c r="JK228" s="7" t="n"/>
      <c r="JL228" s="7" t="n"/>
      <c r="JM228" s="7" t="n"/>
      <c r="JN228" s="7" t="n"/>
      <c r="JO228" s="7" t="n"/>
      <c r="JP228" s="7" t="n"/>
      <c r="JQ228" s="7" t="n"/>
      <c r="JR228" s="7" t="n"/>
      <c r="JS228" s="7" t="n"/>
      <c r="JT228" s="7" t="n"/>
      <c r="JU228" s="7" t="n"/>
      <c r="JV228" s="7" t="n"/>
      <c r="JW228" s="7" t="n"/>
      <c r="JX228" s="7" t="n"/>
      <c r="JY228" s="7" t="n"/>
      <c r="JZ228" s="7" t="n"/>
      <c r="KA228" s="7" t="n"/>
      <c r="KB228" s="7" t="n"/>
      <c r="KC228" s="7" t="n"/>
      <c r="KD228" s="7" t="n"/>
      <c r="KE228" s="7" t="n"/>
      <c r="KF228" s="7" t="n"/>
      <c r="KG228" s="7" t="n"/>
      <c r="KH228" s="7" t="n"/>
      <c r="KI228" s="7" t="n"/>
      <c r="KJ228" s="7" t="n"/>
      <c r="KK228" s="7" t="n"/>
      <c r="KL228" s="7" t="n"/>
      <c r="KM228" s="7" t="n"/>
      <c r="KN228" s="7" t="n"/>
      <c r="KO228" s="7" t="n"/>
      <c r="KP228" s="7" t="n"/>
      <c r="KQ228" s="7" t="n"/>
      <c r="KR228" s="7" t="n"/>
      <c r="KS228" s="7" t="n"/>
      <c r="KT228" s="7" t="n"/>
      <c r="KU228" s="7" t="n"/>
      <c r="KV228" s="7" t="n"/>
      <c r="KW228" s="7" t="n"/>
      <c r="KX228" s="7" t="n"/>
      <c r="KY228" s="7" t="n"/>
      <c r="KZ228" s="7" t="n"/>
      <c r="LA228" s="7" t="n"/>
      <c r="LB228" s="7" t="n"/>
      <c r="LC228" s="7" t="n"/>
      <c r="LD228" s="7" t="n"/>
      <c r="LE228" s="7" t="n"/>
      <c r="LF228" s="7" t="n"/>
      <c r="LG228" s="7" t="n"/>
      <c r="LH228" s="7" t="n"/>
      <c r="LI228" s="7" t="n"/>
      <c r="LJ228" s="7" t="n"/>
      <c r="LK228" s="7" t="n"/>
      <c r="LL228" s="7" t="n"/>
      <c r="LM228" s="7" t="n"/>
      <c r="LN228" s="7" t="n"/>
      <c r="LO228" s="7" t="n"/>
      <c r="LP228" s="7" t="n"/>
      <c r="LQ228" s="7" t="n"/>
      <c r="LR228" s="7" t="n"/>
      <c r="LS228" s="7" t="n"/>
      <c r="LT228" s="7" t="n"/>
      <c r="LU228" s="7" t="n"/>
      <c r="LV228" s="7" t="n"/>
      <c r="LW228" s="7" t="n"/>
      <c r="LX228" s="7" t="n"/>
      <c r="LY228" s="7" t="n"/>
      <c r="LZ228" s="7" t="n"/>
      <c r="MA228" s="7" t="n"/>
      <c r="MB228" s="7" t="n"/>
      <c r="MC228" s="7" t="n"/>
      <c r="MD228" s="7" t="n"/>
      <c r="ME228" s="7" t="n"/>
      <c r="MF228" s="7" t="n"/>
      <c r="MG228" s="7" t="n"/>
      <c r="MH228" s="7" t="n"/>
      <c r="MI228" s="7" t="n"/>
      <c r="MJ228" s="7" t="n"/>
      <c r="MK228" s="7" t="n"/>
      <c r="ML228" s="7" t="n"/>
      <c r="MM228" s="7" t="n"/>
      <c r="MN228" s="7" t="n"/>
      <c r="MO228" s="7" t="n"/>
      <c r="MP228" s="7" t="n"/>
      <c r="MQ228" s="7" t="n"/>
      <c r="MR228" s="7" t="n"/>
      <c r="MS228" s="7" t="n"/>
      <c r="MT228" s="7" t="n"/>
      <c r="MU228" s="7" t="n"/>
      <c r="MV228" s="7" t="n"/>
      <c r="MW228" s="7" t="n"/>
      <c r="MX228" s="7" t="n"/>
      <c r="MY228" s="7" t="n"/>
      <c r="MZ228" s="7" t="n"/>
      <c r="NA228" s="7" t="n"/>
      <c r="NB228" s="7" t="n"/>
      <c r="NC228" s="7" t="n"/>
      <c r="ND228" s="7" t="n"/>
      <c r="NE228" s="7" t="n"/>
      <c r="NF228" s="7" t="n"/>
      <c r="NG228" s="7" t="n"/>
      <c r="NH228" s="7" t="n"/>
      <c r="NI228" s="7" t="n"/>
      <c r="NJ228" s="7" t="n"/>
      <c r="NK228" s="7" t="n"/>
      <c r="NL228" s="7" t="n"/>
      <c r="NM228" s="7" t="n"/>
      <c r="NN228" s="7" t="n"/>
      <c r="NO228" s="7" t="n"/>
      <c r="NP228" s="7" t="n"/>
      <c r="NQ228" s="619" t="n"/>
      <c r="NR228" s="619" t="n"/>
      <c r="NS228" s="619" t="n"/>
      <c r="NT228" s="619" t="n"/>
      <c r="NU228" s="619" t="n"/>
      <c r="NV228" s="619" t="n"/>
      <c r="NW228" s="619" t="n"/>
      <c r="NX228" s="619" t="n"/>
      <c r="NY228" s="7" t="n"/>
      <c r="NZ228" s="7" t="n"/>
      <c r="OA228" s="7" t="n"/>
      <c r="OB228" s="7" t="n"/>
      <c r="OC228" s="7" t="n"/>
      <c r="OD228" s="7" t="n"/>
      <c r="OE228" s="7" t="n"/>
      <c r="OF228" s="7" t="n"/>
      <c r="OG228" s="619" t="n"/>
      <c r="OH228" s="619" t="n"/>
      <c r="OI228" s="619" t="n"/>
      <c r="OJ228" s="619" t="n"/>
      <c r="OK228" s="619" t="n"/>
      <c r="OL228" s="619" t="n"/>
      <c r="OM228" s="619" t="n"/>
      <c r="ON228" s="619" t="n"/>
      <c r="OO228" s="619" t="n"/>
      <c r="OP228" s="619" t="n"/>
      <c r="OQ228" s="619" t="n"/>
      <c r="OR228" s="619" t="n"/>
      <c r="OS228" s="619" t="n"/>
      <c r="OT228" s="619" t="n"/>
      <c r="OU228" s="619" t="n"/>
      <c r="OV228" s="619" t="n"/>
      <c r="OW228" s="7" t="n"/>
      <c r="OX228" s="7" t="n"/>
      <c r="OY228" s="7" t="n"/>
      <c r="OZ228" s="7" t="n"/>
      <c r="PA228" s="7" t="n"/>
      <c r="PB228" s="7" t="n"/>
      <c r="PC228" s="7" t="n"/>
      <c r="PD228" s="7" t="n"/>
      <c r="PE228" s="7" t="n"/>
      <c r="PF228" s="7" t="n"/>
      <c r="PG228" s="7" t="n"/>
      <c r="PH228" s="7" t="n"/>
      <c r="PI228" s="7" t="n"/>
      <c r="PJ228" s="7" t="n"/>
      <c r="PK228" s="7" t="n"/>
      <c r="PL228" s="7" t="n"/>
      <c r="PM228" s="7" t="n"/>
      <c r="PN228" s="7" t="n"/>
      <c r="PO228" s="7" t="n"/>
      <c r="PP228" s="7" t="n"/>
      <c r="PQ228" s="7" t="n"/>
      <c r="PR228" s="7" t="n"/>
      <c r="PS228" s="7" t="n"/>
      <c r="PT228" s="7" t="n"/>
      <c r="PU228" s="7" t="n"/>
      <c r="PV228" s="7" t="n"/>
      <c r="PW228" s="7" t="n"/>
      <c r="PX228" s="7" t="n"/>
      <c r="PY228" s="7" t="n"/>
      <c r="PZ228" s="7" t="n"/>
      <c r="QA228" s="7" t="n"/>
      <c r="QB228" s="7" t="n"/>
      <c r="QC228" s="7" t="n"/>
      <c r="QD228" s="7" t="n"/>
      <c r="QE228" s="7" t="n"/>
      <c r="QF228" s="7" t="n"/>
      <c r="QG228" s="7" t="n"/>
      <c r="QH228" s="7" t="n"/>
      <c r="QI228" s="7" t="n"/>
      <c r="QJ228" s="7" t="n"/>
      <c r="QK228" s="7" t="n"/>
      <c r="QL228" s="7" t="n"/>
      <c r="QM228" s="7" t="n"/>
      <c r="QN228" s="7" t="n"/>
      <c r="QO228" s="7" t="n"/>
      <c r="QP228" s="7" t="n"/>
      <c r="QQ228" s="7" t="n"/>
      <c r="QR228" s="7" t="n"/>
      <c r="QS228" s="7" t="n"/>
      <c r="QT228" s="7" t="n"/>
      <c r="QU228" s="7" t="n"/>
      <c r="QV228" s="7" t="n"/>
      <c r="QW228" s="7" t="n"/>
      <c r="QX228" s="7" t="n"/>
      <c r="QY228" s="7" t="n"/>
      <c r="QZ228" s="7" t="n"/>
      <c r="RA228" s="7" t="n"/>
      <c r="RB228" s="7" t="n"/>
      <c r="RC228" s="7" t="n"/>
      <c r="RD228" s="7" t="n"/>
      <c r="RE228" s="7" t="n"/>
      <c r="RF228" s="455">
        <f>SUM(E228:RE228)-QF228-QL228-SUM(QO228:QQ228)-SUM(QT228:QV228)</f>
        <v/>
      </c>
      <c r="RG228" s="119" t="n"/>
      <c r="RH228" s="456">
        <f>SUM(E228:G228)</f>
        <v/>
      </c>
      <c r="RI228" s="456">
        <f>SUM(H228:BN228)</f>
        <v/>
      </c>
      <c r="RJ228" s="456">
        <f>SUM(BO228:CT228)</f>
        <v/>
      </c>
      <c r="RK228" s="244">
        <f>SUM(CU228:CW228)</f>
        <v/>
      </c>
      <c r="RL228" s="456">
        <f>SUM(CX228:DH228)</f>
        <v/>
      </c>
      <c r="RM228" s="456">
        <f>SUM(DI228:DU228)</f>
        <v/>
      </c>
      <c r="RN228" s="456">
        <f>SUM(DV228:EZ228)</f>
        <v/>
      </c>
      <c r="RO228" s="456">
        <f>SUM(FA228:FB228)</f>
        <v/>
      </c>
      <c r="RP228" s="456">
        <f>SUM(FC228:FH228)</f>
        <v/>
      </c>
      <c r="RQ228" s="456">
        <f>SUM(FI228:GB228)</f>
        <v/>
      </c>
      <c r="RR228" s="456">
        <f>SUM(GC228:GW228)</f>
        <v/>
      </c>
      <c r="RS228" s="456">
        <f>SUM(GX228:IP228)</f>
        <v/>
      </c>
      <c r="RT228" s="456">
        <f>SUM(IQ228:JC228)</f>
        <v/>
      </c>
      <c r="RU228" s="456">
        <f>SUM(JD228:JV228)</f>
        <v/>
      </c>
      <c r="RV228" s="456">
        <f>SUM(JW228:MA228)</f>
        <v/>
      </c>
      <c r="RW228" s="456">
        <f>SUM(MB228:MN228)</f>
        <v/>
      </c>
      <c r="RX228" s="456">
        <f>MO228</f>
        <v/>
      </c>
      <c r="RY228" s="456">
        <f>SUM(MP228:MQ228)</f>
        <v/>
      </c>
      <c r="RZ228" s="456">
        <f>SUM(MR228:MT228)</f>
        <v/>
      </c>
      <c r="SA228" s="456">
        <f>SUM(MU228:MW228)</f>
        <v/>
      </c>
      <c r="SB228" s="456">
        <f>SUM(MX228:MZ228)</f>
        <v/>
      </c>
      <c r="SC228" s="456">
        <f>SUM(NA228:NB228)</f>
        <v/>
      </c>
      <c r="SD228" s="456">
        <f>SUM(NC228)</f>
        <v/>
      </c>
      <c r="SE228" s="456">
        <f>SUM(ND228:NF228)</f>
        <v/>
      </c>
      <c r="SF228" s="456">
        <f>SUM(NG228)</f>
        <v/>
      </c>
      <c r="SG228" s="456">
        <f>SUM(NH228)</f>
        <v/>
      </c>
      <c r="SH228" s="456">
        <f>NI228</f>
        <v/>
      </c>
      <c r="SI228" s="456">
        <f>NJ228</f>
        <v/>
      </c>
      <c r="SJ228" s="456">
        <f>SUM(NK228:NP228)</f>
        <v/>
      </c>
      <c r="SK228" s="456">
        <f>SUM(NQ228:PN228)</f>
        <v/>
      </c>
      <c r="SL228" s="456">
        <f>SUM(PO228:PX228)</f>
        <v/>
      </c>
      <c r="SM228" s="456">
        <f>SUM(PY228:PZ228)</f>
        <v/>
      </c>
      <c r="SN228" s="456">
        <f>SUM(QA228:QB228)</f>
        <v/>
      </c>
      <c r="SO228" s="456">
        <f>SUM(QC228:QE228)</f>
        <v/>
      </c>
      <c r="SP228" s="456">
        <f>SUM(QG228:QK228)</f>
        <v/>
      </c>
      <c r="SQ228" s="456">
        <f>SUM(QM228:QN228)</f>
        <v/>
      </c>
      <c r="SR228" s="456">
        <f>SUM(QO228)</f>
        <v/>
      </c>
      <c r="SS228" s="456">
        <f>SUM(QP228)+QQ228</f>
        <v/>
      </c>
      <c r="ST228" s="456">
        <f>SUM(QR228)</f>
        <v/>
      </c>
      <c r="SU228" s="456">
        <f>SUM(QS228)</f>
        <v/>
      </c>
      <c r="SV228" s="456">
        <f>SUM(QT228)</f>
        <v/>
      </c>
      <c r="SW228" s="456">
        <f>SUM(QU228)</f>
        <v/>
      </c>
      <c r="SX228" s="456">
        <f>SUM(QV228)</f>
        <v/>
      </c>
      <c r="SY228" s="456">
        <f>SUM(QW228:RE228)</f>
        <v/>
      </c>
      <c r="SZ228" s="157">
        <f>SUM(RH228:SX228)-SUM(SR228:SS228)-SUM(SV228:SX228)</f>
        <v/>
      </c>
      <c r="TB228" s="625" t="n"/>
      <c r="TC228" s="625" t="n"/>
      <c r="TE228" s="625" t="n"/>
      <c r="TF228" s="625" t="n"/>
      <c r="TG228" s="625" t="n"/>
      <c r="TH228" s="625" t="n"/>
      <c r="TI228" s="625" t="n"/>
      <c r="TJ228" s="625" t="n"/>
      <c r="TK228" s="625" t="n"/>
      <c r="TL228" s="625" t="n"/>
      <c r="TM228" s="625" t="n"/>
      <c r="TN228" s="625" t="n"/>
      <c r="TO228" s="625" t="n"/>
      <c r="TP228" s="625" t="n"/>
      <c r="TQ228" s="625" t="n"/>
      <c r="TR228" s="625" t="n"/>
      <c r="TS228" s="625" t="n"/>
      <c r="TT228" s="625" t="n"/>
      <c r="TU228" s="625" t="n"/>
    </row>
    <row r="229" ht="14.5" customHeight="1">
      <c r="A229" s="1100" t="n"/>
      <c r="B229" s="1101" t="n"/>
      <c r="C229" s="1102" t="n"/>
      <c r="D229" s="80" t="inlineStr">
        <is>
          <t xml:space="preserve">RAIZAL </t>
        </is>
      </c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7" t="n"/>
      <c r="CE229" s="7" t="n"/>
      <c r="CF229" s="7" t="n"/>
      <c r="CG229" s="7" t="n"/>
      <c r="CH229" s="7" t="n"/>
      <c r="CI229" s="7" t="n"/>
      <c r="CJ229" s="7" t="n"/>
      <c r="CK229" s="7" t="n"/>
      <c r="CL229" s="7" t="n"/>
      <c r="CM229" s="7" t="n"/>
      <c r="CN229" s="7" t="n"/>
      <c r="CO229" s="7" t="n"/>
      <c r="CP229" s="7" t="n"/>
      <c r="CQ229" s="7" t="n"/>
      <c r="CR229" s="7" t="n"/>
      <c r="CS229" s="7" t="n"/>
      <c r="CT229" s="7" t="n"/>
      <c r="CU229" s="7" t="n"/>
      <c r="CV229" s="7" t="n"/>
      <c r="CW229" s="7" t="n"/>
      <c r="CX229" s="7" t="n"/>
      <c r="CY229" s="7" t="n"/>
      <c r="CZ229" s="7" t="n"/>
      <c r="DA229" s="7" t="n"/>
      <c r="DB229" s="7" t="n"/>
      <c r="DC229" s="7" t="n"/>
      <c r="DD229" s="7" t="n"/>
      <c r="DE229" s="7" t="n"/>
      <c r="DF229" s="7" t="n"/>
      <c r="DG229" s="7" t="n"/>
      <c r="DH229" s="7" t="n"/>
      <c r="DI229" s="7" t="n"/>
      <c r="DJ229" s="7" t="n"/>
      <c r="DK229" s="7" t="n"/>
      <c r="DL229" s="7" t="n"/>
      <c r="DM229" s="7" t="n"/>
      <c r="DN229" s="7" t="n"/>
      <c r="DO229" s="7" t="n"/>
      <c r="DP229" s="7" t="n"/>
      <c r="DQ229" s="7" t="n"/>
      <c r="DR229" s="7" t="n"/>
      <c r="DS229" s="7" t="n"/>
      <c r="DT229" s="7" t="n"/>
      <c r="DU229" s="7" t="n"/>
      <c r="DV229" s="7" t="n"/>
      <c r="DW229" s="7" t="n"/>
      <c r="DX229" s="7" t="n"/>
      <c r="DY229" s="7" t="n"/>
      <c r="DZ229" s="7" t="n"/>
      <c r="EA229" s="7" t="n"/>
      <c r="EB229" s="7" t="n"/>
      <c r="EC229" s="7" t="n"/>
      <c r="ED229" s="7" t="n"/>
      <c r="EE229" s="7" t="n"/>
      <c r="EF229" s="7" t="n"/>
      <c r="EG229" s="7" t="n"/>
      <c r="EH229" s="7" t="n"/>
      <c r="EI229" s="7" t="n"/>
      <c r="EJ229" s="7" t="n"/>
      <c r="EK229" s="7" t="n"/>
      <c r="EL229" s="7" t="n"/>
      <c r="EM229" s="7" t="n"/>
      <c r="EN229" s="7" t="n"/>
      <c r="EO229" s="7" t="n"/>
      <c r="EP229" s="7" t="n"/>
      <c r="EQ229" s="7" t="n"/>
      <c r="ER229" s="7" t="n"/>
      <c r="ES229" s="7" t="n"/>
      <c r="ET229" s="7" t="n"/>
      <c r="EU229" s="7" t="n"/>
      <c r="EV229" s="7" t="n"/>
      <c r="EW229" s="7" t="n"/>
      <c r="EX229" s="7" t="n"/>
      <c r="EY229" s="7" t="n"/>
      <c r="EZ229" s="7" t="n"/>
      <c r="FA229" s="7" t="n"/>
      <c r="FB229" s="7" t="n"/>
      <c r="FC229" s="7" t="n"/>
      <c r="FD229" s="7" t="n"/>
      <c r="FE229" s="7" t="n"/>
      <c r="FF229" s="7" t="n"/>
      <c r="FG229" s="7" t="n"/>
      <c r="FH229" s="7" t="n"/>
      <c r="FI229" s="7" t="n"/>
      <c r="FJ229" s="7" t="n"/>
      <c r="FK229" s="7" t="n"/>
      <c r="FL229" s="7" t="n"/>
      <c r="FM229" s="7" t="n"/>
      <c r="FN229" s="7" t="n"/>
      <c r="FO229" s="7" t="n"/>
      <c r="FP229" s="7" t="n"/>
      <c r="FQ229" s="7" t="n"/>
      <c r="FR229" s="7" t="n"/>
      <c r="FS229" s="7" t="n"/>
      <c r="FT229" s="7" t="n"/>
      <c r="FU229" s="7" t="n"/>
      <c r="FV229" s="7" t="n"/>
      <c r="FW229" s="7" t="n"/>
      <c r="FX229" s="7" t="n"/>
      <c r="FY229" s="7" t="n"/>
      <c r="FZ229" s="7" t="n"/>
      <c r="GA229" s="7" t="n"/>
      <c r="GB229" s="7" t="n"/>
      <c r="GC229" s="7" t="n"/>
      <c r="GD229" s="7" t="n"/>
      <c r="GE229" s="7" t="n"/>
      <c r="GF229" s="7" t="n"/>
      <c r="GG229" s="7" t="n"/>
      <c r="GH229" s="7" t="n"/>
      <c r="GI229" s="7" t="n"/>
      <c r="GJ229" s="7" t="n"/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619" t="n"/>
      <c r="NR229" s="619" t="n"/>
      <c r="NS229" s="619" t="n"/>
      <c r="NT229" s="619" t="n"/>
      <c r="NU229" s="619" t="n"/>
      <c r="NV229" s="619" t="n"/>
      <c r="NW229" s="619" t="n"/>
      <c r="NX229" s="619" t="n"/>
      <c r="NY229" s="7" t="n"/>
      <c r="NZ229" s="7" t="n"/>
      <c r="OA229" s="7" t="n"/>
      <c r="OB229" s="7" t="n"/>
      <c r="OC229" s="7" t="n"/>
      <c r="OD229" s="7" t="n"/>
      <c r="OE229" s="7" t="n"/>
      <c r="OF229" s="7" t="n"/>
      <c r="OG229" s="619" t="n"/>
      <c r="OH229" s="619" t="n"/>
      <c r="OI229" s="619" t="n"/>
      <c r="OJ229" s="619" t="n"/>
      <c r="OK229" s="619" t="n"/>
      <c r="OL229" s="619" t="n"/>
      <c r="OM229" s="619" t="n"/>
      <c r="ON229" s="619" t="n"/>
      <c r="OO229" s="619" t="n"/>
      <c r="OP229" s="619" t="n"/>
      <c r="OQ229" s="619" t="n"/>
      <c r="OR229" s="619" t="n"/>
      <c r="OS229" s="619" t="n"/>
      <c r="OT229" s="619" t="n"/>
      <c r="OU229" s="619" t="n"/>
      <c r="OV229" s="619" t="n"/>
      <c r="OW229" s="7" t="n"/>
      <c r="OX229" s="7" t="n"/>
      <c r="OY229" s="7" t="n"/>
      <c r="OZ229" s="7" t="n"/>
      <c r="PA229" s="7" t="n"/>
      <c r="PB229" s="7" t="n"/>
      <c r="PC229" s="7" t="n"/>
      <c r="PD229" s="7" t="n"/>
      <c r="PE229" s="7" t="n"/>
      <c r="PF229" s="7" t="n"/>
      <c r="PG229" s="7" t="n"/>
      <c r="PH229" s="7" t="n"/>
      <c r="PI229" s="7" t="n"/>
      <c r="PJ229" s="7" t="n"/>
      <c r="PK229" s="7" t="n"/>
      <c r="PL229" s="7" t="n"/>
      <c r="PM229" s="7" t="n"/>
      <c r="PN229" s="7" t="n"/>
      <c r="PO229" s="7" t="n"/>
      <c r="PP229" s="7" t="n"/>
      <c r="PQ229" s="7" t="n"/>
      <c r="PR229" s="7" t="n"/>
      <c r="PS229" s="7" t="n"/>
      <c r="PT229" s="7" t="n"/>
      <c r="PU229" s="7" t="n"/>
      <c r="PV229" s="7" t="n"/>
      <c r="PW229" s="7" t="n"/>
      <c r="PX229" s="7" t="n"/>
      <c r="PY229" s="7" t="n"/>
      <c r="PZ229" s="7" t="n"/>
      <c r="QA229" s="7" t="n"/>
      <c r="QB229" s="7" t="n"/>
      <c r="QC229" s="7" t="n"/>
      <c r="QD229" s="7" t="n"/>
      <c r="QE229" s="7" t="n"/>
      <c r="QF229" s="7" t="n"/>
      <c r="QG229" s="7" t="n"/>
      <c r="QH229" s="7" t="n"/>
      <c r="QI229" s="7" t="n"/>
      <c r="QJ229" s="7" t="n"/>
      <c r="QK229" s="7" t="n"/>
      <c r="QL229" s="7" t="n"/>
      <c r="QM229" s="7" t="n"/>
      <c r="QN229" s="7" t="n"/>
      <c r="QO229" s="7" t="n"/>
      <c r="QP229" s="7" t="n"/>
      <c r="QQ229" s="7" t="n"/>
      <c r="QR229" s="7" t="n"/>
      <c r="QS229" s="7" t="n"/>
      <c r="QT229" s="7" t="n"/>
      <c r="QU229" s="7" t="n"/>
      <c r="QV229" s="7" t="n"/>
      <c r="QW229" s="7" t="n"/>
      <c r="QX229" s="7" t="n"/>
      <c r="QY229" s="7" t="n"/>
      <c r="QZ229" s="7" t="n"/>
      <c r="RA229" s="7" t="n"/>
      <c r="RB229" s="7" t="n"/>
      <c r="RC229" s="7" t="n"/>
      <c r="RD229" s="7" t="n"/>
      <c r="RE229" s="7" t="n"/>
      <c r="RF229" s="455">
        <f>SUM(E229:RE229)-QF229-QL229-SUM(QO229:QQ229)-SUM(QT229:QV229)</f>
        <v/>
      </c>
      <c r="RG229" s="119" t="n"/>
      <c r="RH229" s="456">
        <f>SUM(E229:G229)</f>
        <v/>
      </c>
      <c r="RI229" s="456">
        <f>SUM(H229:BN229)</f>
        <v/>
      </c>
      <c r="RJ229" s="456">
        <f>SUM(BO229:CT229)</f>
        <v/>
      </c>
      <c r="RK229" s="244">
        <f>SUM(CU229:CW229)</f>
        <v/>
      </c>
      <c r="RL229" s="456">
        <f>SUM(CX229:DH229)</f>
        <v/>
      </c>
      <c r="RM229" s="456">
        <f>SUM(DI229:DU229)</f>
        <v/>
      </c>
      <c r="RN229" s="456">
        <f>SUM(DV229:EZ229)</f>
        <v/>
      </c>
      <c r="RO229" s="456">
        <f>SUM(FA229:FB229)</f>
        <v/>
      </c>
      <c r="RP229" s="456">
        <f>SUM(FC229:FH229)</f>
        <v/>
      </c>
      <c r="RQ229" s="456">
        <f>SUM(FI229:GB229)</f>
        <v/>
      </c>
      <c r="RR229" s="456">
        <f>SUM(GC229:GW229)</f>
        <v/>
      </c>
      <c r="RS229" s="456">
        <f>SUM(GX229:IP229)</f>
        <v/>
      </c>
      <c r="RT229" s="456">
        <f>SUM(IQ229:JC229)</f>
        <v/>
      </c>
      <c r="RU229" s="456">
        <f>SUM(JD229:JV229)</f>
        <v/>
      </c>
      <c r="RV229" s="456">
        <f>SUM(JW229:MA229)</f>
        <v/>
      </c>
      <c r="RW229" s="456">
        <f>SUM(MB229:MN229)</f>
        <v/>
      </c>
      <c r="RX229" s="456">
        <f>MO229</f>
        <v/>
      </c>
      <c r="RY229" s="456">
        <f>SUM(MP229:MQ229)</f>
        <v/>
      </c>
      <c r="RZ229" s="456">
        <f>SUM(MR229:MT229)</f>
        <v/>
      </c>
      <c r="SA229" s="456">
        <f>SUM(MU229:MW229)</f>
        <v/>
      </c>
      <c r="SB229" s="456">
        <f>SUM(MX229:MZ229)</f>
        <v/>
      </c>
      <c r="SC229" s="456">
        <f>SUM(NA229:NB229)</f>
        <v/>
      </c>
      <c r="SD229" s="456">
        <f>SUM(NC229)</f>
        <v/>
      </c>
      <c r="SE229" s="456">
        <f>SUM(ND229:NF229)</f>
        <v/>
      </c>
      <c r="SF229" s="456">
        <f>SUM(NG229)</f>
        <v/>
      </c>
      <c r="SG229" s="456">
        <f>SUM(NH229)</f>
        <v/>
      </c>
      <c r="SH229" s="456">
        <f>NI229</f>
        <v/>
      </c>
      <c r="SI229" s="456">
        <f>NJ229</f>
        <v/>
      </c>
      <c r="SJ229" s="456">
        <f>SUM(NK229:NP229)</f>
        <v/>
      </c>
      <c r="SK229" s="456">
        <f>SUM(NQ229:PN229)</f>
        <v/>
      </c>
      <c r="SL229" s="456">
        <f>SUM(PO229:PX229)</f>
        <v/>
      </c>
      <c r="SM229" s="456">
        <f>SUM(PY229:PZ229)</f>
        <v/>
      </c>
      <c r="SN229" s="456">
        <f>SUM(QA229:QB229)</f>
        <v/>
      </c>
      <c r="SO229" s="456">
        <f>SUM(QC229:QE229)</f>
        <v/>
      </c>
      <c r="SP229" s="456">
        <f>SUM(QG229:QK229)</f>
        <v/>
      </c>
      <c r="SQ229" s="456">
        <f>SUM(QM229:QN229)</f>
        <v/>
      </c>
      <c r="SR229" s="456">
        <f>SUM(QO229)</f>
        <v/>
      </c>
      <c r="SS229" s="456">
        <f>SUM(QP229)+QQ229</f>
        <v/>
      </c>
      <c r="ST229" s="456">
        <f>SUM(QR229)</f>
        <v/>
      </c>
      <c r="SU229" s="456">
        <f>SUM(QS229)</f>
        <v/>
      </c>
      <c r="SV229" s="456">
        <f>SUM(QT229)</f>
        <v/>
      </c>
      <c r="SW229" s="456">
        <f>SUM(QU229)</f>
        <v/>
      </c>
      <c r="SX229" s="456">
        <f>SUM(QV229)</f>
        <v/>
      </c>
      <c r="SY229" s="456">
        <f>SUM(QW229:RE229)</f>
        <v/>
      </c>
      <c r="SZ229" s="157">
        <f>SUM(RH229:SX229)-SUM(SR229:SS229)-SUM(SV229:SX229)</f>
        <v/>
      </c>
      <c r="TB229" s="625" t="n"/>
      <c r="TC229" s="625" t="n"/>
      <c r="TE229" s="625" t="n"/>
      <c r="TF229" s="625" t="n"/>
      <c r="TG229" s="625" t="n"/>
      <c r="TH229" s="625" t="n"/>
      <c r="TI229" s="625" t="n"/>
      <c r="TJ229" s="625" t="n"/>
      <c r="TK229" s="625" t="n"/>
      <c r="TL229" s="625" t="n"/>
      <c r="TM229" s="625" t="n"/>
      <c r="TN229" s="625" t="n"/>
      <c r="TO229" s="625" t="n"/>
      <c r="TP229" s="625" t="n"/>
      <c r="TQ229" s="625" t="n"/>
      <c r="TR229" s="625" t="n"/>
      <c r="TS229" s="625" t="n"/>
      <c r="TT229" s="625" t="n"/>
      <c r="TU229" s="625" t="n"/>
    </row>
    <row r="230" ht="14.5" customHeight="1">
      <c r="A230" s="1100" t="n"/>
      <c r="B230" s="1101" t="n"/>
      <c r="C230" s="1102" t="n"/>
      <c r="D230" s="81" t="inlineStr">
        <is>
          <t>PALENQUERO</t>
        </is>
      </c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7" t="n"/>
      <c r="CE230" s="7" t="n"/>
      <c r="CF230" s="7" t="n"/>
      <c r="CG230" s="7" t="n"/>
      <c r="CH230" s="7" t="n"/>
      <c r="CI230" s="7" t="n"/>
      <c r="CJ230" s="7" t="n"/>
      <c r="CK230" s="7" t="n"/>
      <c r="CL230" s="7" t="n"/>
      <c r="CM230" s="7" t="n"/>
      <c r="CN230" s="7" t="n"/>
      <c r="CO230" s="7" t="n"/>
      <c r="CP230" s="7" t="n"/>
      <c r="CQ230" s="7" t="n"/>
      <c r="CR230" s="7" t="n"/>
      <c r="CS230" s="7" t="n"/>
      <c r="CT230" s="7" t="n"/>
      <c r="CU230" s="7" t="n"/>
      <c r="CV230" s="7" t="n"/>
      <c r="CW230" s="7" t="n"/>
      <c r="CX230" s="7" t="n"/>
      <c r="CY230" s="7" t="n"/>
      <c r="CZ230" s="7" t="n"/>
      <c r="DA230" s="7" t="n"/>
      <c r="DB230" s="7" t="n"/>
      <c r="DC230" s="7" t="n"/>
      <c r="DD230" s="7" t="n"/>
      <c r="DE230" s="7" t="n"/>
      <c r="DF230" s="7" t="n"/>
      <c r="DG230" s="7" t="n"/>
      <c r="DH230" s="7" t="n"/>
      <c r="DI230" s="7" t="n"/>
      <c r="DJ230" s="7" t="n"/>
      <c r="DK230" s="7" t="n"/>
      <c r="DL230" s="7" t="n"/>
      <c r="DM230" s="7" t="n"/>
      <c r="DN230" s="7" t="n"/>
      <c r="DO230" s="7" t="n"/>
      <c r="DP230" s="7" t="n"/>
      <c r="DQ230" s="7" t="n"/>
      <c r="DR230" s="7" t="n"/>
      <c r="DS230" s="7" t="n"/>
      <c r="DT230" s="7" t="n"/>
      <c r="DU230" s="7" t="n"/>
      <c r="DV230" s="7" t="n"/>
      <c r="DW230" s="7" t="n"/>
      <c r="DX230" s="7" t="n"/>
      <c r="DY230" s="7" t="n"/>
      <c r="DZ230" s="7" t="n"/>
      <c r="EA230" s="7" t="n"/>
      <c r="EB230" s="7" t="n"/>
      <c r="EC230" s="7" t="n"/>
      <c r="ED230" s="7" t="n"/>
      <c r="EE230" s="7" t="n"/>
      <c r="EF230" s="7" t="n"/>
      <c r="EG230" s="7" t="n"/>
      <c r="EH230" s="7" t="n"/>
      <c r="EI230" s="7" t="n"/>
      <c r="EJ230" s="7" t="n"/>
      <c r="EK230" s="7" t="n"/>
      <c r="EL230" s="7" t="n"/>
      <c r="EM230" s="7" t="n"/>
      <c r="EN230" s="7" t="n"/>
      <c r="EO230" s="7" t="n"/>
      <c r="EP230" s="7" t="n"/>
      <c r="EQ230" s="7" t="n"/>
      <c r="ER230" s="7" t="n"/>
      <c r="ES230" s="7" t="n"/>
      <c r="ET230" s="7" t="n"/>
      <c r="EU230" s="7" t="n"/>
      <c r="EV230" s="7" t="n"/>
      <c r="EW230" s="7" t="n"/>
      <c r="EX230" s="7" t="n"/>
      <c r="EY230" s="7" t="n"/>
      <c r="EZ230" s="7" t="n"/>
      <c r="FA230" s="7" t="n"/>
      <c r="FB230" s="7" t="n"/>
      <c r="FC230" s="7" t="n"/>
      <c r="FD230" s="7" t="n"/>
      <c r="FE230" s="7" t="n"/>
      <c r="FF230" s="7" t="n"/>
      <c r="FG230" s="7" t="n"/>
      <c r="FH230" s="7" t="n"/>
      <c r="FI230" s="7" t="n"/>
      <c r="FJ230" s="7" t="n"/>
      <c r="FK230" s="7" t="n"/>
      <c r="FL230" s="7" t="n"/>
      <c r="FM230" s="7" t="n"/>
      <c r="FN230" s="7" t="n"/>
      <c r="FO230" s="7" t="n"/>
      <c r="FP230" s="7" t="n"/>
      <c r="FQ230" s="7" t="n"/>
      <c r="FR230" s="7" t="n"/>
      <c r="FS230" s="7" t="n"/>
      <c r="FT230" s="7" t="n"/>
      <c r="FU230" s="7" t="n"/>
      <c r="FV230" s="7" t="n"/>
      <c r="FW230" s="7" t="n"/>
      <c r="FX230" s="7" t="n"/>
      <c r="FY230" s="7" t="n"/>
      <c r="FZ230" s="7" t="n"/>
      <c r="GA230" s="7" t="n"/>
      <c r="GB230" s="7" t="n"/>
      <c r="GC230" s="7" t="n"/>
      <c r="GD230" s="7" t="n"/>
      <c r="GE230" s="7" t="n"/>
      <c r="GF230" s="7" t="n"/>
      <c r="GG230" s="7" t="n"/>
      <c r="GH230" s="7" t="n"/>
      <c r="GI230" s="7" t="n"/>
      <c r="GJ230" s="7" t="n"/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619" t="n"/>
      <c r="NR230" s="619" t="n"/>
      <c r="NS230" s="619" t="n"/>
      <c r="NT230" s="619" t="n"/>
      <c r="NU230" s="619" t="n"/>
      <c r="NV230" s="619" t="n"/>
      <c r="NW230" s="619" t="n"/>
      <c r="NX230" s="619" t="n"/>
      <c r="NY230" s="7" t="n"/>
      <c r="NZ230" s="7" t="n"/>
      <c r="OA230" s="7" t="n"/>
      <c r="OB230" s="7" t="n"/>
      <c r="OC230" s="7" t="n"/>
      <c r="OD230" s="7" t="n"/>
      <c r="OE230" s="7" t="n"/>
      <c r="OF230" s="7" t="n"/>
      <c r="OG230" s="619" t="n"/>
      <c r="OH230" s="619" t="n"/>
      <c r="OI230" s="619" t="n"/>
      <c r="OJ230" s="619" t="n"/>
      <c r="OK230" s="619" t="n"/>
      <c r="OL230" s="619" t="n"/>
      <c r="OM230" s="619" t="n"/>
      <c r="ON230" s="619" t="n"/>
      <c r="OO230" s="619" t="n"/>
      <c r="OP230" s="619" t="n"/>
      <c r="OQ230" s="619" t="n"/>
      <c r="OR230" s="619" t="n"/>
      <c r="OS230" s="619" t="n"/>
      <c r="OT230" s="619" t="n"/>
      <c r="OU230" s="619" t="n"/>
      <c r="OV230" s="619" t="n"/>
      <c r="OW230" s="7" t="n"/>
      <c r="OX230" s="7" t="n"/>
      <c r="OY230" s="7" t="n"/>
      <c r="OZ230" s="7" t="n"/>
      <c r="PA230" s="7" t="n"/>
      <c r="PB230" s="7" t="n"/>
      <c r="PC230" s="7" t="n"/>
      <c r="PD230" s="7" t="n"/>
      <c r="PE230" s="7" t="n"/>
      <c r="PF230" s="7" t="n"/>
      <c r="PG230" s="7" t="n"/>
      <c r="PH230" s="7" t="n"/>
      <c r="PI230" s="7" t="n"/>
      <c r="PJ230" s="7" t="n"/>
      <c r="PK230" s="7" t="n"/>
      <c r="PL230" s="7" t="n"/>
      <c r="PM230" s="7" t="n"/>
      <c r="PN230" s="7" t="n"/>
      <c r="PO230" s="7" t="n"/>
      <c r="PP230" s="7" t="n"/>
      <c r="PQ230" s="7" t="n"/>
      <c r="PR230" s="7" t="n"/>
      <c r="PS230" s="7" t="n"/>
      <c r="PT230" s="7" t="n"/>
      <c r="PU230" s="7" t="n"/>
      <c r="PV230" s="7" t="n"/>
      <c r="PW230" s="7" t="n"/>
      <c r="PX230" s="7" t="n"/>
      <c r="PY230" s="7" t="n"/>
      <c r="PZ230" s="7" t="n"/>
      <c r="QA230" s="7" t="n"/>
      <c r="QB230" s="7" t="n"/>
      <c r="QC230" s="7" t="n"/>
      <c r="QD230" s="7" t="n"/>
      <c r="QE230" s="7" t="n"/>
      <c r="QF230" s="7" t="n"/>
      <c r="QG230" s="7" t="n"/>
      <c r="QH230" s="7" t="n"/>
      <c r="QI230" s="7" t="n"/>
      <c r="QJ230" s="7" t="n"/>
      <c r="QK230" s="7" t="n"/>
      <c r="QL230" s="7" t="n"/>
      <c r="QM230" s="7" t="n"/>
      <c r="QN230" s="7" t="n"/>
      <c r="QO230" s="7" t="n"/>
      <c r="QP230" s="7" t="n"/>
      <c r="QQ230" s="7" t="n"/>
      <c r="QR230" s="7" t="n"/>
      <c r="QS230" s="7" t="n"/>
      <c r="QT230" s="7" t="n"/>
      <c r="QU230" s="7" t="n"/>
      <c r="QV230" s="7" t="n"/>
      <c r="QW230" s="7" t="n"/>
      <c r="QX230" s="7" t="n"/>
      <c r="QY230" s="7" t="n"/>
      <c r="QZ230" s="7" t="n"/>
      <c r="RA230" s="7" t="n"/>
      <c r="RB230" s="7" t="n"/>
      <c r="RC230" s="7" t="n"/>
      <c r="RD230" s="7" t="n"/>
      <c r="RE230" s="7" t="n"/>
      <c r="RF230" s="455">
        <f>SUM(E230:RE230)-QF230-QL230-SUM(QO230:QQ230)-SUM(QT230:QV230)</f>
        <v/>
      </c>
      <c r="RG230" s="119" t="n"/>
      <c r="RH230" s="456">
        <f>SUM(E230:G230)</f>
        <v/>
      </c>
      <c r="RI230" s="456">
        <f>SUM(H230:BN230)</f>
        <v/>
      </c>
      <c r="RJ230" s="456">
        <f>SUM(BO230:CT230)</f>
        <v/>
      </c>
      <c r="RK230" s="244">
        <f>SUM(CU230:CW230)</f>
        <v/>
      </c>
      <c r="RL230" s="456">
        <f>SUM(CX230:DH230)</f>
        <v/>
      </c>
      <c r="RM230" s="456">
        <f>SUM(DI230:DU230)</f>
        <v/>
      </c>
      <c r="RN230" s="456">
        <f>SUM(DV230:EZ230)</f>
        <v/>
      </c>
      <c r="RO230" s="456">
        <f>SUM(FA230:FB230)</f>
        <v/>
      </c>
      <c r="RP230" s="456">
        <f>SUM(FC230:FH230)</f>
        <v/>
      </c>
      <c r="RQ230" s="456">
        <f>SUM(FI230:GB230)</f>
        <v/>
      </c>
      <c r="RR230" s="456">
        <f>SUM(GC230:GW230)</f>
        <v/>
      </c>
      <c r="RS230" s="456">
        <f>SUM(GX230:IP230)</f>
        <v/>
      </c>
      <c r="RT230" s="456">
        <f>SUM(IQ230:JC230)</f>
        <v/>
      </c>
      <c r="RU230" s="456">
        <f>SUM(JD230:JV230)</f>
        <v/>
      </c>
      <c r="RV230" s="456">
        <f>SUM(JW230:MA230)</f>
        <v/>
      </c>
      <c r="RW230" s="456">
        <f>SUM(MB230:MN230)</f>
        <v/>
      </c>
      <c r="RX230" s="456">
        <f>MO230</f>
        <v/>
      </c>
      <c r="RY230" s="456">
        <f>SUM(MP230:MQ230)</f>
        <v/>
      </c>
      <c r="RZ230" s="456">
        <f>SUM(MR230:MT230)</f>
        <v/>
      </c>
      <c r="SA230" s="456">
        <f>SUM(MU230:MW230)</f>
        <v/>
      </c>
      <c r="SB230" s="456">
        <f>SUM(MX230:MZ230)</f>
        <v/>
      </c>
      <c r="SC230" s="456">
        <f>SUM(NA230:NB230)</f>
        <v/>
      </c>
      <c r="SD230" s="456">
        <f>SUM(NC230)</f>
        <v/>
      </c>
      <c r="SE230" s="456">
        <f>SUM(ND230:NF230)</f>
        <v/>
      </c>
      <c r="SF230" s="456">
        <f>SUM(NG230)</f>
        <v/>
      </c>
      <c r="SG230" s="456">
        <f>SUM(NH230)</f>
        <v/>
      </c>
      <c r="SH230" s="456">
        <f>NI230</f>
        <v/>
      </c>
      <c r="SI230" s="456">
        <f>NJ230</f>
        <v/>
      </c>
      <c r="SJ230" s="456">
        <f>SUM(NK230:NP230)</f>
        <v/>
      </c>
      <c r="SK230" s="456">
        <f>SUM(NQ230:PN230)</f>
        <v/>
      </c>
      <c r="SL230" s="456">
        <f>SUM(PO230:PX230)</f>
        <v/>
      </c>
      <c r="SM230" s="456">
        <f>SUM(PY230:PZ230)</f>
        <v/>
      </c>
      <c r="SN230" s="456">
        <f>SUM(QA230:QB230)</f>
        <v/>
      </c>
      <c r="SO230" s="456">
        <f>SUM(QC230:QE230)</f>
        <v/>
      </c>
      <c r="SP230" s="456">
        <f>SUM(QG230:QK230)</f>
        <v/>
      </c>
      <c r="SQ230" s="456">
        <f>SUM(QM230:QN230)</f>
        <v/>
      </c>
      <c r="SR230" s="456">
        <f>SUM(QO230)</f>
        <v/>
      </c>
      <c r="SS230" s="456">
        <f>SUM(QP230)+QQ230</f>
        <v/>
      </c>
      <c r="ST230" s="456">
        <f>SUM(QR230)</f>
        <v/>
      </c>
      <c r="SU230" s="456">
        <f>SUM(QS230)</f>
        <v/>
      </c>
      <c r="SV230" s="456">
        <f>SUM(QT230)</f>
        <v/>
      </c>
      <c r="SW230" s="456">
        <f>SUM(QU230)</f>
        <v/>
      </c>
      <c r="SX230" s="456">
        <f>SUM(QV230)</f>
        <v/>
      </c>
      <c r="SY230" s="456">
        <f>SUM(QW230:RE230)</f>
        <v/>
      </c>
      <c r="SZ230" s="157">
        <f>SUM(RH230:SX230)-SUM(SR230:SS230)-SUM(SV230:SX230)</f>
        <v/>
      </c>
      <c r="TB230" s="625" t="n"/>
      <c r="TC230" s="625" t="n"/>
      <c r="TE230" s="625" t="n"/>
      <c r="TF230" s="625" t="n"/>
      <c r="TG230" s="625" t="n"/>
      <c r="TH230" s="625" t="n"/>
      <c r="TI230" s="625" t="n"/>
      <c r="TJ230" s="625" t="n"/>
      <c r="TK230" s="625" t="n"/>
      <c r="TL230" s="625" t="n"/>
      <c r="TM230" s="625" t="n"/>
      <c r="TN230" s="625" t="n"/>
      <c r="TO230" s="625" t="n"/>
      <c r="TP230" s="625" t="n"/>
      <c r="TQ230" s="625" t="n"/>
      <c r="TR230" s="625" t="n"/>
      <c r="TS230" s="625" t="n"/>
      <c r="TT230" s="625" t="n"/>
      <c r="TU230" s="625" t="n"/>
    </row>
    <row r="231" ht="23" customHeight="1">
      <c r="A231" s="1100" t="n"/>
      <c r="B231" s="1101" t="n"/>
      <c r="C231" s="1102" t="n"/>
      <c r="D231" s="82" t="inlineStr">
        <is>
          <t>NEGRO(A), MULATO (A), AFROCOLOMBIANO (A)</t>
        </is>
      </c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7" t="n"/>
      <c r="CE231" s="7" t="n"/>
      <c r="CF231" s="7" t="n"/>
      <c r="CG231" s="7" t="n"/>
      <c r="CH231" s="7" t="n"/>
      <c r="CI231" s="7" t="n"/>
      <c r="CJ231" s="7" t="n"/>
      <c r="CK231" s="7" t="n"/>
      <c r="CL231" s="7" t="n"/>
      <c r="CM231" s="7" t="n"/>
      <c r="CN231" s="7" t="n"/>
      <c r="CO231" s="7" t="n"/>
      <c r="CP231" s="7" t="n"/>
      <c r="CQ231" s="7" t="n"/>
      <c r="CR231" s="7" t="n"/>
      <c r="CS231" s="7" t="n"/>
      <c r="CT231" s="7" t="n"/>
      <c r="CU231" s="7" t="n"/>
      <c r="CV231" s="7" t="n"/>
      <c r="CW231" s="7" t="n"/>
      <c r="CX231" s="7" t="n"/>
      <c r="CY231" s="7" t="n"/>
      <c r="CZ231" s="7" t="n"/>
      <c r="DA231" s="7" t="n"/>
      <c r="DB231" s="7" t="n"/>
      <c r="DC231" s="7" t="n"/>
      <c r="DD231" s="7" t="n"/>
      <c r="DE231" s="7" t="n"/>
      <c r="DF231" s="7" t="n"/>
      <c r="DG231" s="7" t="n"/>
      <c r="DH231" s="7" t="n"/>
      <c r="DI231" s="7" t="n"/>
      <c r="DJ231" s="7" t="n"/>
      <c r="DK231" s="7" t="n"/>
      <c r="DL231" s="7" t="n"/>
      <c r="DM231" s="7" t="n"/>
      <c r="DN231" s="7" t="n"/>
      <c r="DO231" s="7" t="n"/>
      <c r="DP231" s="7" t="n"/>
      <c r="DQ231" s="7" t="n"/>
      <c r="DR231" s="7" t="n"/>
      <c r="DS231" s="7" t="n"/>
      <c r="DT231" s="7" t="n"/>
      <c r="DU231" s="7" t="n"/>
      <c r="DV231" s="7" t="n"/>
      <c r="DW231" s="7" t="n"/>
      <c r="DX231" s="7" t="n"/>
      <c r="DY231" s="7" t="n"/>
      <c r="DZ231" s="7" t="n"/>
      <c r="EA231" s="7" t="n"/>
      <c r="EB231" s="7" t="n"/>
      <c r="EC231" s="7" t="n"/>
      <c r="ED231" s="7" t="n"/>
      <c r="EE231" s="7" t="n"/>
      <c r="EF231" s="7" t="n"/>
      <c r="EG231" s="7" t="n"/>
      <c r="EH231" s="7" t="n"/>
      <c r="EI231" s="7" t="n"/>
      <c r="EJ231" s="7" t="n"/>
      <c r="EK231" s="7" t="n"/>
      <c r="EL231" s="7" t="n"/>
      <c r="EM231" s="7" t="n"/>
      <c r="EN231" s="7" t="n"/>
      <c r="EO231" s="7" t="n"/>
      <c r="EP231" s="7" t="n"/>
      <c r="EQ231" s="7" t="n"/>
      <c r="ER231" s="7" t="n"/>
      <c r="ES231" s="7" t="n"/>
      <c r="ET231" s="7" t="n"/>
      <c r="EU231" s="7" t="n"/>
      <c r="EV231" s="7" t="n"/>
      <c r="EW231" s="7" t="n"/>
      <c r="EX231" s="7" t="n"/>
      <c r="EY231" s="7" t="n"/>
      <c r="EZ231" s="7" t="n"/>
      <c r="FA231" s="7" t="n"/>
      <c r="FB231" s="7" t="n"/>
      <c r="FC231" s="7" t="n"/>
      <c r="FD231" s="7" t="n"/>
      <c r="FE231" s="7" t="n"/>
      <c r="FF231" s="7" t="n"/>
      <c r="FG231" s="7" t="n"/>
      <c r="FH231" s="7" t="n"/>
      <c r="FI231" s="7" t="n"/>
      <c r="FJ231" s="7" t="n"/>
      <c r="FK231" s="7" t="n"/>
      <c r="FL231" s="7" t="n"/>
      <c r="FM231" s="7" t="n"/>
      <c r="FN231" s="7" t="n"/>
      <c r="FO231" s="7" t="n"/>
      <c r="FP231" s="7" t="n"/>
      <c r="FQ231" s="7" t="n"/>
      <c r="FR231" s="7" t="n"/>
      <c r="FS231" s="7" t="n"/>
      <c r="FT231" s="7" t="n"/>
      <c r="FU231" s="7" t="n"/>
      <c r="FV231" s="7" t="n"/>
      <c r="FW231" s="7" t="n"/>
      <c r="FX231" s="7" t="n"/>
      <c r="FY231" s="7" t="n"/>
      <c r="FZ231" s="7" t="n"/>
      <c r="GA231" s="7" t="n"/>
      <c r="GB231" s="7" t="n"/>
      <c r="GC231" s="7" t="n"/>
      <c r="GD231" s="7" t="n"/>
      <c r="GE231" s="7" t="n"/>
      <c r="GF231" s="7" t="n"/>
      <c r="GG231" s="7" t="n"/>
      <c r="GH231" s="7" t="n"/>
      <c r="GI231" s="7" t="n"/>
      <c r="GJ231" s="7" t="n"/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619" t="n"/>
      <c r="NR231" s="619" t="n"/>
      <c r="NS231" s="619" t="n"/>
      <c r="NT231" s="619" t="n"/>
      <c r="NU231" s="619" t="n"/>
      <c r="NV231" s="619" t="n"/>
      <c r="NW231" s="619" t="n"/>
      <c r="NX231" s="619" t="n"/>
      <c r="NY231" s="7" t="n"/>
      <c r="NZ231" s="7" t="n"/>
      <c r="OA231" s="7" t="n"/>
      <c r="OB231" s="7" t="n"/>
      <c r="OC231" s="7" t="n"/>
      <c r="OD231" s="7" t="n"/>
      <c r="OE231" s="7" t="n"/>
      <c r="OF231" s="7" t="n"/>
      <c r="OG231" s="619" t="n"/>
      <c r="OH231" s="619" t="n"/>
      <c r="OI231" s="619" t="n"/>
      <c r="OJ231" s="619" t="n"/>
      <c r="OK231" s="619" t="n"/>
      <c r="OL231" s="619" t="n"/>
      <c r="OM231" s="619" t="n"/>
      <c r="ON231" s="619" t="n"/>
      <c r="OO231" s="619" t="n"/>
      <c r="OP231" s="619" t="n"/>
      <c r="OQ231" s="619" t="n"/>
      <c r="OR231" s="619" t="n"/>
      <c r="OS231" s="619" t="n"/>
      <c r="OT231" s="619" t="n"/>
      <c r="OU231" s="619" t="n"/>
      <c r="OV231" s="619" t="n"/>
      <c r="OW231" s="7" t="n"/>
      <c r="OX231" s="7" t="n"/>
      <c r="OY231" s="7" t="n"/>
      <c r="OZ231" s="7" t="n"/>
      <c r="PA231" s="7" t="n"/>
      <c r="PB231" s="7" t="n"/>
      <c r="PC231" s="7" t="n"/>
      <c r="PD231" s="7" t="n"/>
      <c r="PE231" s="7" t="n"/>
      <c r="PF231" s="7" t="n"/>
      <c r="PG231" s="7" t="n"/>
      <c r="PH231" s="7" t="n"/>
      <c r="PI231" s="7" t="n"/>
      <c r="PJ231" s="7" t="n"/>
      <c r="PK231" s="7" t="n"/>
      <c r="PL231" s="7" t="n"/>
      <c r="PM231" s="7" t="n"/>
      <c r="PN231" s="7" t="n"/>
      <c r="PO231" s="7" t="n"/>
      <c r="PP231" s="7" t="n"/>
      <c r="PQ231" s="7" t="n"/>
      <c r="PR231" s="7" t="n"/>
      <c r="PS231" s="7" t="n"/>
      <c r="PT231" s="7" t="n"/>
      <c r="PU231" s="7" t="n"/>
      <c r="PV231" s="7" t="n"/>
      <c r="PW231" s="7" t="n"/>
      <c r="PX231" s="7" t="n"/>
      <c r="PY231" s="7" t="n"/>
      <c r="PZ231" s="7" t="n"/>
      <c r="QA231" s="7" t="n"/>
      <c r="QB231" s="7" t="n"/>
      <c r="QC231" s="7" t="n"/>
      <c r="QD231" s="7" t="n"/>
      <c r="QE231" s="7" t="n"/>
      <c r="QF231" s="7" t="n"/>
      <c r="QG231" s="7" t="n"/>
      <c r="QH231" s="7" t="n"/>
      <c r="QI231" s="7" t="n"/>
      <c r="QJ231" s="7" t="n"/>
      <c r="QK231" s="7" t="n"/>
      <c r="QL231" s="7" t="n"/>
      <c r="QM231" s="7" t="n"/>
      <c r="QN231" s="7" t="n"/>
      <c r="QO231" s="7" t="n"/>
      <c r="QP231" s="7" t="n"/>
      <c r="QQ231" s="7" t="n"/>
      <c r="QR231" s="7" t="n"/>
      <c r="QS231" s="7" t="n"/>
      <c r="QT231" s="7" t="n"/>
      <c r="QU231" s="7" t="n"/>
      <c r="QV231" s="7" t="n"/>
      <c r="QW231" s="7" t="n"/>
      <c r="QX231" s="7" t="n"/>
      <c r="QY231" s="7" t="n"/>
      <c r="QZ231" s="7" t="n"/>
      <c r="RA231" s="7" t="n"/>
      <c r="RB231" s="7" t="n"/>
      <c r="RC231" s="7" t="n"/>
      <c r="RD231" s="7" t="n"/>
      <c r="RE231" s="7" t="n"/>
      <c r="RF231" s="455">
        <f>SUM(E231:RE231)-QF231-QL231-SUM(QO231:QQ231)-SUM(QT231:QV231)</f>
        <v/>
      </c>
      <c r="RG231" s="119" t="n"/>
      <c r="RH231" s="456">
        <f>SUM(E231:G231)</f>
        <v/>
      </c>
      <c r="RI231" s="456">
        <f>SUM(H231:BN231)</f>
        <v/>
      </c>
      <c r="RJ231" s="456">
        <f>SUM(BO231:CT231)</f>
        <v/>
      </c>
      <c r="RK231" s="244">
        <f>SUM(CU231:CW231)</f>
        <v/>
      </c>
      <c r="RL231" s="456">
        <f>SUM(CX231:DH231)</f>
        <v/>
      </c>
      <c r="RM231" s="456">
        <f>SUM(DI231:DU231)</f>
        <v/>
      </c>
      <c r="RN231" s="456">
        <f>SUM(DV231:EZ231)</f>
        <v/>
      </c>
      <c r="RO231" s="456">
        <f>SUM(FA231:FB231)</f>
        <v/>
      </c>
      <c r="RP231" s="456">
        <f>SUM(FC231:FH231)</f>
        <v/>
      </c>
      <c r="RQ231" s="456">
        <f>SUM(FI231:GB231)</f>
        <v/>
      </c>
      <c r="RR231" s="456">
        <f>SUM(GC231:GW231)</f>
        <v/>
      </c>
      <c r="RS231" s="456">
        <f>SUM(GX231:IP231)</f>
        <v/>
      </c>
      <c r="RT231" s="456">
        <f>SUM(IQ231:JC231)</f>
        <v/>
      </c>
      <c r="RU231" s="456">
        <f>SUM(JD231:JV231)</f>
        <v/>
      </c>
      <c r="RV231" s="456">
        <f>SUM(JW231:MA231)</f>
        <v/>
      </c>
      <c r="RW231" s="456">
        <f>SUM(MB231:MN231)</f>
        <v/>
      </c>
      <c r="RX231" s="456">
        <f>MO231</f>
        <v/>
      </c>
      <c r="RY231" s="456">
        <f>SUM(MP231:MQ231)</f>
        <v/>
      </c>
      <c r="RZ231" s="456">
        <f>SUM(MR231:MT231)</f>
        <v/>
      </c>
      <c r="SA231" s="456">
        <f>SUM(MU231:MW231)</f>
        <v/>
      </c>
      <c r="SB231" s="456">
        <f>SUM(MX231:MZ231)</f>
        <v/>
      </c>
      <c r="SC231" s="456">
        <f>SUM(NA231:NB231)</f>
        <v/>
      </c>
      <c r="SD231" s="456">
        <f>SUM(NC231)</f>
        <v/>
      </c>
      <c r="SE231" s="456">
        <f>SUM(ND231:NF231)</f>
        <v/>
      </c>
      <c r="SF231" s="456">
        <f>SUM(NG231)</f>
        <v/>
      </c>
      <c r="SG231" s="456">
        <f>SUM(NH231)</f>
        <v/>
      </c>
      <c r="SH231" s="456">
        <f>NI231</f>
        <v/>
      </c>
      <c r="SI231" s="456">
        <f>NJ231</f>
        <v/>
      </c>
      <c r="SJ231" s="456">
        <f>SUM(NK231:NP231)</f>
        <v/>
      </c>
      <c r="SK231" s="456">
        <f>SUM(NQ231:PN231)</f>
        <v/>
      </c>
      <c r="SL231" s="456">
        <f>SUM(PO231:PX231)</f>
        <v/>
      </c>
      <c r="SM231" s="456">
        <f>SUM(PY231:PZ231)</f>
        <v/>
      </c>
      <c r="SN231" s="456">
        <f>SUM(QA231:QB231)</f>
        <v/>
      </c>
      <c r="SO231" s="456">
        <f>SUM(QC231:QE231)</f>
        <v/>
      </c>
      <c r="SP231" s="456">
        <f>SUM(QG231:QK231)</f>
        <v/>
      </c>
      <c r="SQ231" s="456">
        <f>SUM(QM231:QN231)</f>
        <v/>
      </c>
      <c r="SR231" s="456">
        <f>SUM(QO231)</f>
        <v/>
      </c>
      <c r="SS231" s="456">
        <f>SUM(QP231)+QQ231</f>
        <v/>
      </c>
      <c r="ST231" s="456">
        <f>SUM(QR231)</f>
        <v/>
      </c>
      <c r="SU231" s="456">
        <f>SUM(QS231)</f>
        <v/>
      </c>
      <c r="SV231" s="456">
        <f>SUM(QT231)</f>
        <v/>
      </c>
      <c r="SW231" s="456">
        <f>SUM(QU231)</f>
        <v/>
      </c>
      <c r="SX231" s="456">
        <f>SUM(QV231)</f>
        <v/>
      </c>
      <c r="SY231" s="456">
        <f>SUM(QW231:RE231)</f>
        <v/>
      </c>
      <c r="SZ231" s="157">
        <f>SUM(RH231:SX231)-SUM(SR231:SS231)-SUM(SV231:SX231)</f>
        <v/>
      </c>
      <c r="TB231" s="625" t="n"/>
      <c r="TC231" s="625" t="n"/>
      <c r="TE231" s="625" t="n"/>
      <c r="TF231" s="625" t="n"/>
      <c r="TG231" s="625" t="n"/>
      <c r="TH231" s="625" t="n"/>
      <c r="TI231" s="625" t="n"/>
      <c r="TJ231" s="625" t="n"/>
      <c r="TK231" s="625" t="n"/>
      <c r="TL231" s="625" t="n"/>
      <c r="TM231" s="625" t="n"/>
      <c r="TN231" s="625" t="n"/>
      <c r="TO231" s="625" t="n"/>
      <c r="TP231" s="625" t="n"/>
      <c r="TQ231" s="625" t="n"/>
      <c r="TR231" s="625" t="n"/>
      <c r="TS231" s="625" t="n"/>
      <c r="TT231" s="625" t="n"/>
      <c r="TU231" s="625" t="n"/>
    </row>
    <row r="232" ht="14.5" customHeight="1">
      <c r="A232" s="1100" t="n"/>
      <c r="B232" s="1101" t="n"/>
      <c r="C232" s="1102" t="n"/>
      <c r="D232" s="83" t="inlineStr">
        <is>
          <t>SIN PERTENENCIA ETNICA</t>
        </is>
      </c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7" t="n"/>
      <c r="CE232" s="7" t="n"/>
      <c r="CF232" s="7" t="n"/>
      <c r="CG232" s="7" t="n"/>
      <c r="CH232" s="7" t="n"/>
      <c r="CI232" s="7" t="n"/>
      <c r="CJ232" s="7" t="n"/>
      <c r="CK232" s="7" t="n"/>
      <c r="CL232" s="7" t="n"/>
      <c r="CM232" s="7" t="n"/>
      <c r="CN232" s="7" t="n"/>
      <c r="CO232" s="7" t="n"/>
      <c r="CP232" s="7" t="n"/>
      <c r="CQ232" s="7" t="n"/>
      <c r="CR232" s="7" t="n"/>
      <c r="CS232" s="7" t="n"/>
      <c r="CT232" s="7" t="n"/>
      <c r="CU232" s="7" t="n"/>
      <c r="CV232" s="7" t="n"/>
      <c r="CW232" s="7" t="n"/>
      <c r="CX232" s="7" t="n"/>
      <c r="CY232" s="7" t="n"/>
      <c r="CZ232" s="7" t="n"/>
      <c r="DA232" s="7" t="n"/>
      <c r="DB232" s="7" t="n"/>
      <c r="DC232" s="7" t="n"/>
      <c r="DD232" s="7" t="n"/>
      <c r="DE232" s="7" t="n"/>
      <c r="DF232" s="7" t="n"/>
      <c r="DG232" s="7" t="n"/>
      <c r="DH232" s="7" t="n"/>
      <c r="DI232" s="7" t="n"/>
      <c r="DJ232" s="7" t="n"/>
      <c r="DK232" s="7" t="n"/>
      <c r="DL232" s="7" t="n"/>
      <c r="DM232" s="7" t="n"/>
      <c r="DN232" s="7" t="n"/>
      <c r="DO232" s="7" t="n"/>
      <c r="DP232" s="7" t="n"/>
      <c r="DQ232" s="7" t="n"/>
      <c r="DR232" s="7" t="n"/>
      <c r="DS232" s="7" t="n"/>
      <c r="DT232" s="7" t="n"/>
      <c r="DU232" s="7" t="n"/>
      <c r="DV232" s="7" t="n"/>
      <c r="DW232" s="7" t="n"/>
      <c r="DX232" s="7" t="n"/>
      <c r="DY232" s="7" t="n"/>
      <c r="DZ232" s="7" t="n"/>
      <c r="EA232" s="7" t="n"/>
      <c r="EB232" s="7" t="n"/>
      <c r="EC232" s="7" t="n"/>
      <c r="ED232" s="7" t="n"/>
      <c r="EE232" s="7" t="n"/>
      <c r="EF232" s="7" t="n"/>
      <c r="EG232" s="7" t="n"/>
      <c r="EH232" s="7" t="n"/>
      <c r="EI232" s="7" t="n"/>
      <c r="EJ232" s="7" t="n"/>
      <c r="EK232" s="7" t="n"/>
      <c r="EL232" s="7" t="n"/>
      <c r="EM232" s="7" t="n"/>
      <c r="EN232" s="7" t="n"/>
      <c r="EO232" s="7" t="n"/>
      <c r="EP232" s="7" t="n"/>
      <c r="EQ232" s="7" t="n"/>
      <c r="ER232" s="7" t="n"/>
      <c r="ES232" s="7" t="n"/>
      <c r="ET232" s="7" t="n"/>
      <c r="EU232" s="7" t="n"/>
      <c r="EV232" s="7" t="n"/>
      <c r="EW232" s="7" t="n"/>
      <c r="EX232" s="7" t="n"/>
      <c r="EY232" s="7" t="n"/>
      <c r="EZ232" s="7" t="n"/>
      <c r="FA232" s="7" t="n"/>
      <c r="FB232" s="7" t="n"/>
      <c r="FC232" s="7" t="n"/>
      <c r="FD232" s="7" t="n"/>
      <c r="FE232" s="7" t="n"/>
      <c r="FF232" s="7" t="n"/>
      <c r="FG232" s="7" t="n"/>
      <c r="FH232" s="7" t="n"/>
      <c r="FI232" s="7" t="n"/>
      <c r="FJ232" s="7" t="n"/>
      <c r="FK232" s="7" t="n"/>
      <c r="FL232" s="7" t="n"/>
      <c r="FM232" s="7" t="n"/>
      <c r="FN232" s="7" t="n"/>
      <c r="FO232" s="7" t="n"/>
      <c r="FP232" s="7" t="n"/>
      <c r="FQ232" s="7" t="n"/>
      <c r="FR232" s="7" t="n"/>
      <c r="FS232" s="7" t="n"/>
      <c r="FT232" s="7" t="n"/>
      <c r="FU232" s="7" t="n"/>
      <c r="FV232" s="7" t="n"/>
      <c r="FW232" s="7" t="n"/>
      <c r="FX232" s="7" t="n"/>
      <c r="FY232" s="7" t="n"/>
      <c r="FZ232" s="7" t="n"/>
      <c r="GA232" s="7" t="n"/>
      <c r="GB232" s="7" t="n"/>
      <c r="GC232" s="7" t="n"/>
      <c r="GD232" s="7" t="n"/>
      <c r="GE232" s="7" t="n"/>
      <c r="GF232" s="7" t="n"/>
      <c r="GG232" s="7" t="n"/>
      <c r="GH232" s="7" t="n"/>
      <c r="GI232" s="7" t="n"/>
      <c r="GJ232" s="7" t="n"/>
      <c r="GK232" s="7" t="n"/>
      <c r="GL232" s="7" t="n"/>
      <c r="GM232" s="7" t="n"/>
      <c r="GN232" s="7" t="n"/>
      <c r="GO232" s="7" t="n"/>
      <c r="GP232" s="7" t="n"/>
      <c r="GQ232" s="7" t="n"/>
      <c r="GR232" s="7" t="n"/>
      <c r="GS232" s="7" t="n"/>
      <c r="GT232" s="7" t="n"/>
      <c r="GU232" s="7" t="n"/>
      <c r="GV232" s="7" t="n"/>
      <c r="GW232" s="7" t="n"/>
      <c r="GX232" s="7" t="n"/>
      <c r="GY232" s="7" t="n"/>
      <c r="GZ232" s="7" t="n"/>
      <c r="HA232" s="7" t="n"/>
      <c r="HB232" s="7" t="n"/>
      <c r="HC232" s="7" t="n"/>
      <c r="HD232" s="7" t="n"/>
      <c r="HE232" s="7" t="n"/>
      <c r="HF232" s="7" t="n"/>
      <c r="HG232" s="7" t="n"/>
      <c r="HH232" s="7" t="n"/>
      <c r="HI232" s="7" t="n"/>
      <c r="HJ232" s="7" t="n"/>
      <c r="HK232" s="7" t="n"/>
      <c r="HL232" s="7" t="n"/>
      <c r="HM232" s="7" t="n"/>
      <c r="HN232" s="7" t="n"/>
      <c r="HO232" s="7" t="n"/>
      <c r="HP232" s="7" t="n"/>
      <c r="HQ232" s="7" t="n"/>
      <c r="HR232" s="7" t="n"/>
      <c r="HS232" s="7" t="n"/>
      <c r="HT232" s="7" t="n"/>
      <c r="HU232" s="7" t="n"/>
      <c r="HV232" s="7" t="n"/>
      <c r="HW232" s="7" t="n"/>
      <c r="HX232" s="7" t="n"/>
      <c r="HY232" s="7" t="n"/>
      <c r="HZ232" s="7" t="n"/>
      <c r="IA232" s="7" t="n"/>
      <c r="IB232" s="7" t="n"/>
      <c r="IC232" s="7" t="n"/>
      <c r="ID232" s="7" t="n"/>
      <c r="IE232" s="7" t="n"/>
      <c r="IF232" s="7" t="n"/>
      <c r="IG232" s="7" t="n"/>
      <c r="IH232" s="7" t="n"/>
      <c r="II232" s="7" t="n"/>
      <c r="IJ232" s="7" t="n"/>
      <c r="IK232" s="7" t="n"/>
      <c r="IL232" s="7" t="n"/>
      <c r="IM232" s="7" t="n"/>
      <c r="IN232" s="7" t="n"/>
      <c r="IO232" s="7" t="n"/>
      <c r="IP232" s="7" t="n"/>
      <c r="IQ232" s="7" t="n"/>
      <c r="IR232" s="7" t="n"/>
      <c r="IS232" s="7" t="n"/>
      <c r="IT232" s="7" t="n"/>
      <c r="IU232" s="7" t="n"/>
      <c r="IV232" s="7" t="n"/>
      <c r="IW232" s="7" t="n"/>
      <c r="IX232" s="7" t="n"/>
      <c r="IY232" s="7" t="n"/>
      <c r="IZ232" s="7" t="n"/>
      <c r="JA232" s="7" t="n"/>
      <c r="JB232" s="7" t="n"/>
      <c r="JC232" s="7" t="n"/>
      <c r="JD232" s="7" t="n"/>
      <c r="JE232" s="7" t="n"/>
      <c r="JF232" s="7" t="n"/>
      <c r="JG232" s="7" t="n"/>
      <c r="JH232" s="7" t="n"/>
      <c r="JI232" s="7" t="n"/>
      <c r="JJ232" s="7" t="n"/>
      <c r="JK232" s="7" t="n"/>
      <c r="JL232" s="7" t="n"/>
      <c r="JM232" s="7" t="n"/>
      <c r="JN232" s="7" t="n"/>
      <c r="JO232" s="7" t="n"/>
      <c r="JP232" s="7" t="n"/>
      <c r="JQ232" s="7" t="n"/>
      <c r="JR232" s="7" t="n"/>
      <c r="JS232" s="7" t="n"/>
      <c r="JT232" s="7" t="n"/>
      <c r="JU232" s="7" t="n"/>
      <c r="JV232" s="7" t="n"/>
      <c r="JW232" s="7" t="n"/>
      <c r="JX232" s="7" t="n"/>
      <c r="JY232" s="7" t="n"/>
      <c r="JZ232" s="7" t="n"/>
      <c r="KA232" s="7" t="n"/>
      <c r="KB232" s="7" t="n"/>
      <c r="KC232" s="7" t="n"/>
      <c r="KD232" s="7" t="n"/>
      <c r="KE232" s="7" t="n"/>
      <c r="KF232" s="7" t="n"/>
      <c r="KG232" s="7" t="n"/>
      <c r="KH232" s="7" t="n"/>
      <c r="KI232" s="7" t="n"/>
      <c r="KJ232" s="7" t="n"/>
      <c r="KK232" s="7" t="n"/>
      <c r="KL232" s="7" t="n"/>
      <c r="KM232" s="7" t="n"/>
      <c r="KN232" s="7" t="n"/>
      <c r="KO232" s="7" t="n"/>
      <c r="KP232" s="7" t="n"/>
      <c r="KQ232" s="7" t="n"/>
      <c r="KR232" s="7" t="n"/>
      <c r="KS232" s="7" t="n"/>
      <c r="KT232" s="7" t="n"/>
      <c r="KU232" s="7" t="n"/>
      <c r="KV232" s="7" t="n"/>
      <c r="KW232" s="7" t="n"/>
      <c r="KX232" s="7" t="n"/>
      <c r="KY232" s="7" t="n"/>
      <c r="KZ232" s="7" t="n"/>
      <c r="LA232" s="7" t="n"/>
      <c r="LB232" s="7" t="n"/>
      <c r="LC232" s="7" t="n"/>
      <c r="LD232" s="7" t="n"/>
      <c r="LE232" s="7" t="n"/>
      <c r="LF232" s="7" t="n"/>
      <c r="LG232" s="7" t="n"/>
      <c r="LH232" s="7" t="n"/>
      <c r="LI232" s="7" t="n"/>
      <c r="LJ232" s="7" t="n"/>
      <c r="LK232" s="7" t="n"/>
      <c r="LL232" s="7" t="n"/>
      <c r="LM232" s="7" t="n"/>
      <c r="LN232" s="7" t="n"/>
      <c r="LO232" s="7" t="n"/>
      <c r="LP232" s="7" t="n"/>
      <c r="LQ232" s="7" t="n"/>
      <c r="LR232" s="7" t="n"/>
      <c r="LS232" s="7" t="n"/>
      <c r="LT232" s="7" t="n"/>
      <c r="LU232" s="7" t="n"/>
      <c r="LV232" s="7" t="n"/>
      <c r="LW232" s="7" t="n"/>
      <c r="LX232" s="7" t="n"/>
      <c r="LY232" s="7" t="n"/>
      <c r="LZ232" s="7" t="n"/>
      <c r="MA232" s="7" t="n"/>
      <c r="MB232" s="7" t="n"/>
      <c r="MC232" s="7" t="n"/>
      <c r="MD232" s="7" t="n"/>
      <c r="ME232" s="7" t="n"/>
      <c r="MF232" s="7" t="n"/>
      <c r="MG232" s="7" t="n"/>
      <c r="MH232" s="7" t="n"/>
      <c r="MI232" s="7" t="n"/>
      <c r="MJ232" s="7" t="n"/>
      <c r="MK232" s="7" t="n"/>
      <c r="ML232" s="7" t="n"/>
      <c r="MM232" s="7" t="n"/>
      <c r="MN232" s="7" t="n"/>
      <c r="MO232" s="7" t="n"/>
      <c r="MP232" s="7" t="n"/>
      <c r="MQ232" s="7" t="n"/>
      <c r="MR232" s="7" t="n"/>
      <c r="MS232" s="7" t="n"/>
      <c r="MT232" s="7" t="n"/>
      <c r="MU232" s="7" t="n"/>
      <c r="MV232" s="7" t="n"/>
      <c r="MW232" s="7" t="n"/>
      <c r="MX232" s="7" t="n"/>
      <c r="MY232" s="7" t="n"/>
      <c r="MZ232" s="7" t="n"/>
      <c r="NA232" s="7" t="n"/>
      <c r="NB232" s="7" t="n"/>
      <c r="NC232" s="7" t="n"/>
      <c r="ND232" s="7" t="n"/>
      <c r="NE232" s="7" t="n"/>
      <c r="NF232" s="7" t="n"/>
      <c r="NG232" s="7" t="n"/>
      <c r="NH232" s="7" t="n"/>
      <c r="NI232" s="7" t="n"/>
      <c r="NJ232" s="7" t="n"/>
      <c r="NK232" s="7" t="n"/>
      <c r="NL232" s="7" t="n"/>
      <c r="NM232" s="7" t="n"/>
      <c r="NN232" s="7" t="n"/>
      <c r="NO232" s="7" t="n"/>
      <c r="NP232" s="7" t="n"/>
      <c r="NQ232" s="619" t="n"/>
      <c r="NR232" s="619" t="n"/>
      <c r="NS232" s="619" t="n"/>
      <c r="NT232" s="619" t="n"/>
      <c r="NU232" s="619" t="n"/>
      <c r="NV232" s="619" t="n"/>
      <c r="NW232" s="619" t="n"/>
      <c r="NX232" s="619" t="n"/>
      <c r="NY232" s="7" t="n"/>
      <c r="NZ232" s="7" t="n"/>
      <c r="OA232" s="7" t="n"/>
      <c r="OB232" s="7" t="n"/>
      <c r="OC232" s="7" t="n"/>
      <c r="OD232" s="7" t="n"/>
      <c r="OE232" s="7" t="n"/>
      <c r="OF232" s="7" t="n"/>
      <c r="OG232" s="619" t="n"/>
      <c r="OH232" s="619" t="n"/>
      <c r="OI232" s="619" t="n"/>
      <c r="OJ232" s="619" t="n"/>
      <c r="OK232" s="619" t="n"/>
      <c r="OL232" s="619" t="n"/>
      <c r="OM232" s="619" t="n"/>
      <c r="ON232" s="619" t="n"/>
      <c r="OO232" s="619" t="n"/>
      <c r="OP232" s="619" t="n"/>
      <c r="OQ232" s="619" t="n"/>
      <c r="OR232" s="619" t="n"/>
      <c r="OS232" s="619" t="n"/>
      <c r="OT232" s="619" t="n"/>
      <c r="OU232" s="619" t="n"/>
      <c r="OV232" s="619" t="n"/>
      <c r="OW232" s="7" t="n"/>
      <c r="OX232" s="7" t="n"/>
      <c r="OY232" s="7" t="n"/>
      <c r="OZ232" s="7" t="n"/>
      <c r="PA232" s="7" t="n"/>
      <c r="PB232" s="7" t="n"/>
      <c r="PC232" s="7" t="n"/>
      <c r="PD232" s="7" t="n"/>
      <c r="PE232" s="7" t="n"/>
      <c r="PF232" s="7" t="n"/>
      <c r="PG232" s="7" t="n"/>
      <c r="PH232" s="7" t="n"/>
      <c r="PI232" s="7" t="n"/>
      <c r="PJ232" s="7" t="n"/>
      <c r="PK232" s="7" t="n"/>
      <c r="PL232" s="7" t="n"/>
      <c r="PM232" s="7" t="n"/>
      <c r="PN232" s="7" t="n"/>
      <c r="PO232" s="7" t="n"/>
      <c r="PP232" s="7" t="n"/>
      <c r="PQ232" s="7" t="n"/>
      <c r="PR232" s="7" t="n"/>
      <c r="PS232" s="7" t="n"/>
      <c r="PT232" s="7" t="n"/>
      <c r="PU232" s="7" t="n"/>
      <c r="PV232" s="7" t="n"/>
      <c r="PW232" s="7" t="n"/>
      <c r="PX232" s="7" t="n"/>
      <c r="PY232" s="7" t="n"/>
      <c r="PZ232" s="7" t="n"/>
      <c r="QA232" s="7" t="n"/>
      <c r="QB232" s="7" t="n"/>
      <c r="QC232" s="7" t="n"/>
      <c r="QD232" s="7" t="n"/>
      <c r="QE232" s="7" t="n"/>
      <c r="QF232" s="7" t="n"/>
      <c r="QG232" s="7" t="n"/>
      <c r="QH232" s="7" t="n"/>
      <c r="QI232" s="7" t="n"/>
      <c r="QJ232" s="7" t="n"/>
      <c r="QK232" s="7" t="n"/>
      <c r="QL232" s="7" t="n"/>
      <c r="QM232" s="7" t="n"/>
      <c r="QN232" s="7" t="n"/>
      <c r="QO232" s="7" t="n"/>
      <c r="QP232" s="7" t="n"/>
      <c r="QQ232" s="7" t="n"/>
      <c r="QR232" s="7" t="n"/>
      <c r="QS232" s="7" t="n"/>
      <c r="QT232" s="7" t="n"/>
      <c r="QU232" s="7" t="n"/>
      <c r="QV232" s="7" t="n"/>
      <c r="QW232" s="7" t="n"/>
      <c r="QX232" s="7" t="n"/>
      <c r="QY232" s="7" t="n"/>
      <c r="QZ232" s="7" t="n"/>
      <c r="RA232" s="7" t="n"/>
      <c r="RB232" s="7" t="n"/>
      <c r="RC232" s="7" t="n"/>
      <c r="RD232" s="7" t="n"/>
      <c r="RE232" s="7" t="n"/>
      <c r="RF232" s="455">
        <f>SUM(E232:RE232)-QF232-QL232-SUM(QO232:QQ232)-SUM(QT232:QV232)</f>
        <v/>
      </c>
      <c r="RG232" s="119" t="n"/>
      <c r="RH232" s="456">
        <f>SUM(E232:G232)</f>
        <v/>
      </c>
      <c r="RI232" s="456">
        <f>SUM(H232:BN232)</f>
        <v/>
      </c>
      <c r="RJ232" s="456">
        <f>SUM(BO232:CT232)</f>
        <v/>
      </c>
      <c r="RK232" s="244">
        <f>SUM(CU232:CW232)</f>
        <v/>
      </c>
      <c r="RL232" s="456">
        <f>SUM(CX232:DH232)</f>
        <v/>
      </c>
      <c r="RM232" s="456">
        <f>SUM(DI232:DU232)</f>
        <v/>
      </c>
      <c r="RN232" s="456">
        <f>SUM(DV232:EZ232)</f>
        <v/>
      </c>
      <c r="RO232" s="456">
        <f>SUM(FA232:FB232)</f>
        <v/>
      </c>
      <c r="RP232" s="456">
        <f>SUM(FC232:FH232)</f>
        <v/>
      </c>
      <c r="RQ232" s="456">
        <f>SUM(FI232:GB232)</f>
        <v/>
      </c>
      <c r="RR232" s="456">
        <f>SUM(GC232:GW232)</f>
        <v/>
      </c>
      <c r="RS232" s="456">
        <f>SUM(GX232:IP232)</f>
        <v/>
      </c>
      <c r="RT232" s="456">
        <f>SUM(IQ232:JC232)</f>
        <v/>
      </c>
      <c r="RU232" s="456">
        <f>SUM(JD232:JV232)</f>
        <v/>
      </c>
      <c r="RV232" s="456">
        <f>SUM(JW232:MA232)</f>
        <v/>
      </c>
      <c r="RW232" s="456">
        <f>SUM(MB232:MN232)</f>
        <v/>
      </c>
      <c r="RX232" s="456">
        <f>MO232</f>
        <v/>
      </c>
      <c r="RY232" s="456">
        <f>SUM(MP232:MQ232)</f>
        <v/>
      </c>
      <c r="RZ232" s="456">
        <f>SUM(MR232:MT232)</f>
        <v/>
      </c>
      <c r="SA232" s="456">
        <f>SUM(MU232:MW232)</f>
        <v/>
      </c>
      <c r="SB232" s="456">
        <f>SUM(MX232:MZ232)</f>
        <v/>
      </c>
      <c r="SC232" s="456">
        <f>SUM(NA232:NB232)</f>
        <v/>
      </c>
      <c r="SD232" s="456">
        <f>SUM(NC232)</f>
        <v/>
      </c>
      <c r="SE232" s="456">
        <f>SUM(ND232:NF232)</f>
        <v/>
      </c>
      <c r="SF232" s="456">
        <f>SUM(NG232)</f>
        <v/>
      </c>
      <c r="SG232" s="456">
        <f>SUM(NH232)</f>
        <v/>
      </c>
      <c r="SH232" s="456">
        <f>NI232</f>
        <v/>
      </c>
      <c r="SI232" s="456">
        <f>NJ232</f>
        <v/>
      </c>
      <c r="SJ232" s="456">
        <f>SUM(NK232:NP232)</f>
        <v/>
      </c>
      <c r="SK232" s="456">
        <f>SUM(NQ232:PN232)</f>
        <v/>
      </c>
      <c r="SL232" s="456">
        <f>SUM(PO232:PX232)</f>
        <v/>
      </c>
      <c r="SM232" s="456">
        <f>SUM(PY232:PZ232)</f>
        <v/>
      </c>
      <c r="SN232" s="456">
        <f>SUM(QA232:QB232)</f>
        <v/>
      </c>
      <c r="SO232" s="456">
        <f>SUM(QC232:QE232)</f>
        <v/>
      </c>
      <c r="SP232" s="456">
        <f>SUM(QG232:QK232)</f>
        <v/>
      </c>
      <c r="SQ232" s="456">
        <f>SUM(QM232:QN232)</f>
        <v/>
      </c>
      <c r="SR232" s="456">
        <f>SUM(QO232)</f>
        <v/>
      </c>
      <c r="SS232" s="456">
        <f>SUM(QP232)+QQ232</f>
        <v/>
      </c>
      <c r="ST232" s="456">
        <f>SUM(QR232)</f>
        <v/>
      </c>
      <c r="SU232" s="456">
        <f>SUM(QS232)</f>
        <v/>
      </c>
      <c r="SV232" s="456">
        <f>SUM(QT232)</f>
        <v/>
      </c>
      <c r="SW232" s="456">
        <f>SUM(QU232)</f>
        <v/>
      </c>
      <c r="SX232" s="456">
        <f>SUM(QV232)</f>
        <v/>
      </c>
      <c r="SY232" s="456">
        <f>SUM(QW232:RE232)</f>
        <v/>
      </c>
      <c r="SZ232" s="157">
        <f>SUM(RH232:SX232)-SUM(SR232:SS232)-SUM(SV232:SX232)</f>
        <v/>
      </c>
      <c r="TB232" s="625" t="n"/>
      <c r="TC232" s="625" t="n"/>
      <c r="TE232" s="625" t="n"/>
      <c r="TF232" s="625" t="n"/>
      <c r="TG232" s="625" t="n"/>
      <c r="TH232" s="625" t="n"/>
      <c r="TI232" s="625" t="n"/>
      <c r="TJ232" s="625" t="n"/>
      <c r="TK232" s="625" t="n"/>
      <c r="TL232" s="625" t="n"/>
      <c r="TM232" s="625" t="n"/>
      <c r="TN232" s="625" t="n"/>
      <c r="TO232" s="625" t="n"/>
      <c r="TP232" s="625" t="n"/>
      <c r="TQ232" s="625" t="n"/>
      <c r="TR232" s="625" t="n"/>
      <c r="TS232" s="625" t="n"/>
      <c r="TT232" s="625" t="n"/>
      <c r="TU232" s="625" t="n"/>
    </row>
    <row r="233" ht="14.5" customHeight="1">
      <c r="A233" s="1100" t="n"/>
      <c r="B233" s="1101" t="n"/>
      <c r="C233" s="1102" t="n"/>
      <c r="D233" s="468" t="inlineStr">
        <is>
          <t>TOTAL ETNICOS</t>
        </is>
      </c>
      <c r="E233" s="469">
        <f>SUM(E227:E232)</f>
        <v/>
      </c>
      <c r="F233" s="469">
        <f>SUM(F227:F232)</f>
        <v/>
      </c>
      <c r="G233" s="469">
        <f>SUM(G227:G232)</f>
        <v/>
      </c>
      <c r="H233" s="469">
        <f>SUM(H227:H232)</f>
        <v/>
      </c>
      <c r="I233" s="469">
        <f>SUM(I227:I232)</f>
        <v/>
      </c>
      <c r="J233" s="469">
        <f>SUM(J227:J232)</f>
        <v/>
      </c>
      <c r="K233" s="469">
        <f>SUM(K227:K232)</f>
        <v/>
      </c>
      <c r="L233" s="469">
        <f>SUM(L227:L232)</f>
        <v/>
      </c>
      <c r="M233" s="469">
        <f>SUM(M227:M232)</f>
        <v/>
      </c>
      <c r="N233" s="469">
        <f>SUM(N227:N232)</f>
        <v/>
      </c>
      <c r="O233" s="469">
        <f>SUM(O227:O232)</f>
        <v/>
      </c>
      <c r="P233" s="469">
        <f>SUM(P227:P232)</f>
        <v/>
      </c>
      <c r="Q233" s="469">
        <f>SUM(Q227:Q232)</f>
        <v/>
      </c>
      <c r="R233" s="469">
        <f>SUM(R227:R232)</f>
        <v/>
      </c>
      <c r="S233" s="469">
        <f>SUM(S227:S232)</f>
        <v/>
      </c>
      <c r="T233" s="469">
        <f>SUM(T227:T232)</f>
        <v/>
      </c>
      <c r="U233" s="469">
        <f>SUM(U227:U232)</f>
        <v/>
      </c>
      <c r="V233" s="469">
        <f>SUM(V227:V232)</f>
        <v/>
      </c>
      <c r="W233" s="469">
        <f>SUM(W227:W232)</f>
        <v/>
      </c>
      <c r="X233" s="469">
        <f>SUM(X227:X232)</f>
        <v/>
      </c>
      <c r="Y233" s="469">
        <f>SUM(Y227:Y232)</f>
        <v/>
      </c>
      <c r="Z233" s="469">
        <f>SUM(Z227:Z232)</f>
        <v/>
      </c>
      <c r="AA233" s="469">
        <f>SUM(AA227:AA232)</f>
        <v/>
      </c>
      <c r="AB233" s="469">
        <f>SUM(AB227:AB232)</f>
        <v/>
      </c>
      <c r="AC233" s="469">
        <f>SUM(AC227:AC232)</f>
        <v/>
      </c>
      <c r="AD233" s="469">
        <f>SUM(AD227:AD232)</f>
        <v/>
      </c>
      <c r="AE233" s="469">
        <f>SUM(AE227:AE232)</f>
        <v/>
      </c>
      <c r="AF233" s="469">
        <f>SUM(AF227:AF232)</f>
        <v/>
      </c>
      <c r="AG233" s="469">
        <f>SUM(AG227:AG232)</f>
        <v/>
      </c>
      <c r="AH233" s="469">
        <f>SUM(AH227:AH232)</f>
        <v/>
      </c>
      <c r="AI233" s="469">
        <f>SUM(AI227:AI232)</f>
        <v/>
      </c>
      <c r="AJ233" s="469">
        <f>SUM(AJ227:AJ232)</f>
        <v/>
      </c>
      <c r="AK233" s="469">
        <f>SUM(AK227:AK232)</f>
        <v/>
      </c>
      <c r="AL233" s="469">
        <f>SUM(AL227:AL232)</f>
        <v/>
      </c>
      <c r="AM233" s="469">
        <f>SUM(AM227:AM232)</f>
        <v/>
      </c>
      <c r="AN233" s="469">
        <f>SUM(AN227:AN232)</f>
        <v/>
      </c>
      <c r="AO233" s="469">
        <f>SUM(AO227:AO232)</f>
        <v/>
      </c>
      <c r="AP233" s="469">
        <f>SUM(AP227:AP232)</f>
        <v/>
      </c>
      <c r="AQ233" s="469">
        <f>SUM(AQ227:AQ232)</f>
        <v/>
      </c>
      <c r="AR233" s="469">
        <f>SUM(AR227:AR232)</f>
        <v/>
      </c>
      <c r="AS233" s="469">
        <f>SUM(AS227:AS232)</f>
        <v/>
      </c>
      <c r="AT233" s="469">
        <f>SUM(AT227:AT232)</f>
        <v/>
      </c>
      <c r="AU233" s="469">
        <f>SUM(AU227:AU232)</f>
        <v/>
      </c>
      <c r="AV233" s="469">
        <f>SUM(AV227:AV232)</f>
        <v/>
      </c>
      <c r="AW233" s="469">
        <f>SUM(AW227:AW232)</f>
        <v/>
      </c>
      <c r="AX233" s="469">
        <f>SUM(AX227:AX232)</f>
        <v/>
      </c>
      <c r="AY233" s="469">
        <f>SUM(AY227:AY232)</f>
        <v/>
      </c>
      <c r="AZ233" s="469">
        <f>SUM(AZ227:AZ232)</f>
        <v/>
      </c>
      <c r="BA233" s="469">
        <f>SUM(BA227:BA232)</f>
        <v/>
      </c>
      <c r="BB233" s="469">
        <f>SUM(BB227:BB232)</f>
        <v/>
      </c>
      <c r="BC233" s="469">
        <f>SUM(BC227:BC232)</f>
        <v/>
      </c>
      <c r="BD233" s="469">
        <f>SUM(BD227:BD232)</f>
        <v/>
      </c>
      <c r="BE233" s="469">
        <f>SUM(BE227:BE232)</f>
        <v/>
      </c>
      <c r="BF233" s="469">
        <f>SUM(BF227:BF232)</f>
        <v/>
      </c>
      <c r="BG233" s="469">
        <f>SUM(BG227:BG232)</f>
        <v/>
      </c>
      <c r="BH233" s="469">
        <f>SUM(BH227:BH232)</f>
        <v/>
      </c>
      <c r="BI233" s="469">
        <f>SUM(BI227:BI232)</f>
        <v/>
      </c>
      <c r="BJ233" s="469">
        <f>SUM(BJ227:BJ232)</f>
        <v/>
      </c>
      <c r="BK233" s="469">
        <f>SUM(BK227:BK232)</f>
        <v/>
      </c>
      <c r="BL233" s="469">
        <f>SUM(BL227:BL232)</f>
        <v/>
      </c>
      <c r="BM233" s="469">
        <f>SUM(BM227:BM232)</f>
        <v/>
      </c>
      <c r="BN233" s="469">
        <f>SUM(BN227:BN232)</f>
        <v/>
      </c>
      <c r="BO233" s="469">
        <f>SUM(BO227:BO232)</f>
        <v/>
      </c>
      <c r="BP233" s="469">
        <f>SUM(BP227:BP232)</f>
        <v/>
      </c>
      <c r="BQ233" s="469">
        <f>SUM(BQ227:BQ232)</f>
        <v/>
      </c>
      <c r="BR233" s="469">
        <f>SUM(BR227:BR232)</f>
        <v/>
      </c>
      <c r="BS233" s="469">
        <f>SUM(BS227:BS232)</f>
        <v/>
      </c>
      <c r="BT233" s="469">
        <f>SUM(BT227:BT232)</f>
        <v/>
      </c>
      <c r="BU233" s="469">
        <f>SUM(BU227:BU232)</f>
        <v/>
      </c>
      <c r="BV233" s="469">
        <f>SUM(BV227:BV232)</f>
        <v/>
      </c>
      <c r="BW233" s="469">
        <f>SUM(BW227:BW232)</f>
        <v/>
      </c>
      <c r="BX233" s="469">
        <f>SUM(BX227:BX232)</f>
        <v/>
      </c>
      <c r="BY233" s="469">
        <f>SUM(BY227:BY232)</f>
        <v/>
      </c>
      <c r="BZ233" s="469">
        <f>SUM(BZ227:BZ232)</f>
        <v/>
      </c>
      <c r="CA233" s="469">
        <f>SUM(CA227:CA232)</f>
        <v/>
      </c>
      <c r="CB233" s="469">
        <f>SUM(CB227:CB232)</f>
        <v/>
      </c>
      <c r="CC233" s="469">
        <f>SUM(CC227:CC232)</f>
        <v/>
      </c>
      <c r="CD233" s="469">
        <f>SUM(CD227:CD232)</f>
        <v/>
      </c>
      <c r="CE233" s="469">
        <f>SUM(CE227:CE232)</f>
        <v/>
      </c>
      <c r="CF233" s="469">
        <f>SUM(CF227:CF232)</f>
        <v/>
      </c>
      <c r="CG233" s="469">
        <f>SUM(CG227:CG232)</f>
        <v/>
      </c>
      <c r="CH233" s="469">
        <f>SUM(CH227:CH232)</f>
        <v/>
      </c>
      <c r="CI233" s="469">
        <f>SUM(CI227:CI232)</f>
        <v/>
      </c>
      <c r="CJ233" s="469">
        <f>SUM(CJ227:CJ232)</f>
        <v/>
      </c>
      <c r="CK233" s="469">
        <f>SUM(CK227:CK232)</f>
        <v/>
      </c>
      <c r="CL233" s="469">
        <f>SUM(CL227:CL232)</f>
        <v/>
      </c>
      <c r="CM233" s="469">
        <f>SUM(CM227:CM232)</f>
        <v/>
      </c>
      <c r="CN233" s="469">
        <f>SUM(CN227:CN232)</f>
        <v/>
      </c>
      <c r="CO233" s="469">
        <f>SUM(CO227:CO232)</f>
        <v/>
      </c>
      <c r="CP233" s="469">
        <f>SUM(CP227:CP232)</f>
        <v/>
      </c>
      <c r="CQ233" s="469">
        <f>SUM(CQ227:CQ232)</f>
        <v/>
      </c>
      <c r="CR233" s="469">
        <f>SUM(CR227:CR232)</f>
        <v/>
      </c>
      <c r="CS233" s="469">
        <f>SUM(CS227:CS232)</f>
        <v/>
      </c>
      <c r="CT233" s="469">
        <f>SUM(CT227:CT232)</f>
        <v/>
      </c>
      <c r="CU233" s="469">
        <f>SUM(CU227:CU232)</f>
        <v/>
      </c>
      <c r="CV233" s="469">
        <f>SUM(CV227:CV232)</f>
        <v/>
      </c>
      <c r="CW233" s="469">
        <f>SUM(CW227:CW232)</f>
        <v/>
      </c>
      <c r="CX233" s="469">
        <f>SUM(CX227:CX232)</f>
        <v/>
      </c>
      <c r="CY233" s="469">
        <f>SUM(CY227:CY232)</f>
        <v/>
      </c>
      <c r="CZ233" s="469">
        <f>SUM(CZ227:CZ232)</f>
        <v/>
      </c>
      <c r="DA233" s="469">
        <f>SUM(DA227:DA232)</f>
        <v/>
      </c>
      <c r="DB233" s="469">
        <f>SUM(DB227:DB232)</f>
        <v/>
      </c>
      <c r="DC233" s="469">
        <f>SUM(DC227:DC232)</f>
        <v/>
      </c>
      <c r="DD233" s="469">
        <f>SUM(DD227:DD232)</f>
        <v/>
      </c>
      <c r="DE233" s="469">
        <f>SUM(DE227:DE232)</f>
        <v/>
      </c>
      <c r="DF233" s="469">
        <f>SUM(DF227:DF232)</f>
        <v/>
      </c>
      <c r="DG233" s="469">
        <f>SUM(DG227:DG232)</f>
        <v/>
      </c>
      <c r="DH233" s="469">
        <f>SUM(DH227:DH232)</f>
        <v/>
      </c>
      <c r="DI233" s="469">
        <f>SUM(DI227:DI232)</f>
        <v/>
      </c>
      <c r="DJ233" s="469">
        <f>SUM(DJ227:DJ232)</f>
        <v/>
      </c>
      <c r="DK233" s="469">
        <f>SUM(DK227:DK232)</f>
        <v/>
      </c>
      <c r="DL233" s="469">
        <f>SUM(DL227:DL232)</f>
        <v/>
      </c>
      <c r="DM233" s="469">
        <f>SUM(DM227:DM232)</f>
        <v/>
      </c>
      <c r="DN233" s="469">
        <f>SUM(DN227:DN232)</f>
        <v/>
      </c>
      <c r="DO233" s="469">
        <f>SUM(DO227:DO232)</f>
        <v/>
      </c>
      <c r="DP233" s="469">
        <f>SUM(DP227:DP232)</f>
        <v/>
      </c>
      <c r="DQ233" s="469">
        <f>SUM(DQ227:DQ232)</f>
        <v/>
      </c>
      <c r="DR233" s="469">
        <f>SUM(DR227:DR232)</f>
        <v/>
      </c>
      <c r="DS233" s="469">
        <f>SUM(DS227:DS232)</f>
        <v/>
      </c>
      <c r="DT233" s="469">
        <f>SUM(DT227:DT232)</f>
        <v/>
      </c>
      <c r="DU233" s="469">
        <f>SUM(DU227:DU232)</f>
        <v/>
      </c>
      <c r="DV233" s="469">
        <f>SUM(DV227:DV232)</f>
        <v/>
      </c>
      <c r="DW233" s="469">
        <f>SUM(DW227:DW232)</f>
        <v/>
      </c>
      <c r="DX233" s="469">
        <f>SUM(DX227:DX232)</f>
        <v/>
      </c>
      <c r="DY233" s="469">
        <f>SUM(DY227:DY232)</f>
        <v/>
      </c>
      <c r="DZ233" s="469">
        <f>SUM(DZ227:DZ232)</f>
        <v/>
      </c>
      <c r="EA233" s="469">
        <f>SUM(EA227:EA232)</f>
        <v/>
      </c>
      <c r="EB233" s="469">
        <f>SUM(EB227:EB232)</f>
        <v/>
      </c>
      <c r="EC233" s="469">
        <f>SUM(EC227:EC232)</f>
        <v/>
      </c>
      <c r="ED233" s="469">
        <f>SUM(ED227:ED232)</f>
        <v/>
      </c>
      <c r="EE233" s="469">
        <f>SUM(EE227:EE232)</f>
        <v/>
      </c>
      <c r="EF233" s="469">
        <f>SUM(EF227:EF232)</f>
        <v/>
      </c>
      <c r="EG233" s="469">
        <f>SUM(EG227:EG232)</f>
        <v/>
      </c>
      <c r="EH233" s="469">
        <f>SUM(EH227:EH232)</f>
        <v/>
      </c>
      <c r="EI233" s="469">
        <f>SUM(EI227:EI232)</f>
        <v/>
      </c>
      <c r="EJ233" s="469">
        <f>SUM(EJ227:EJ232)</f>
        <v/>
      </c>
      <c r="EK233" s="469">
        <f>SUM(EK227:EK232)</f>
        <v/>
      </c>
      <c r="EL233" s="469">
        <f>SUM(EL227:EL232)</f>
        <v/>
      </c>
      <c r="EM233" s="469">
        <f>SUM(EM227:EM232)</f>
        <v/>
      </c>
      <c r="EN233" s="469">
        <f>SUM(EN227:EN232)</f>
        <v/>
      </c>
      <c r="EO233" s="469">
        <f>SUM(EO227:EO232)</f>
        <v/>
      </c>
      <c r="EP233" s="469">
        <f>SUM(EP227:EP232)</f>
        <v/>
      </c>
      <c r="EQ233" s="469">
        <f>SUM(EQ227:EQ232)</f>
        <v/>
      </c>
      <c r="ER233" s="469">
        <f>SUM(ER227:ER232)</f>
        <v/>
      </c>
      <c r="ES233" s="469">
        <f>SUM(ES227:ES232)</f>
        <v/>
      </c>
      <c r="ET233" s="469">
        <f>SUM(ET227:ET232)</f>
        <v/>
      </c>
      <c r="EU233" s="469">
        <f>SUM(EU227:EU232)</f>
        <v/>
      </c>
      <c r="EV233" s="469">
        <f>SUM(EV227:EV232)</f>
        <v/>
      </c>
      <c r="EW233" s="469">
        <f>SUM(EW227:EW232)</f>
        <v/>
      </c>
      <c r="EX233" s="469">
        <f>SUM(EX227:EX232)</f>
        <v/>
      </c>
      <c r="EY233" s="469">
        <f>SUM(EY227:EY232)</f>
        <v/>
      </c>
      <c r="EZ233" s="469">
        <f>SUM(EZ227:EZ232)</f>
        <v/>
      </c>
      <c r="FA233" s="469">
        <f>SUM(FA227:FA232)</f>
        <v/>
      </c>
      <c r="FB233" s="469">
        <f>SUM(FB227:FB232)</f>
        <v/>
      </c>
      <c r="FC233" s="469">
        <f>SUM(FC227:FC232)</f>
        <v/>
      </c>
      <c r="FD233" s="469">
        <f>SUM(FD227:FD232)</f>
        <v/>
      </c>
      <c r="FE233" s="469">
        <f>SUM(FE227:FE232)</f>
        <v/>
      </c>
      <c r="FF233" s="469">
        <f>SUM(FF227:FF232)</f>
        <v/>
      </c>
      <c r="FG233" s="469">
        <f>SUM(FG227:FG232)</f>
        <v/>
      </c>
      <c r="FH233" s="469">
        <f>SUM(FH227:FH232)</f>
        <v/>
      </c>
      <c r="FI233" s="469">
        <f>SUM(FI227:FI232)</f>
        <v/>
      </c>
      <c r="FJ233" s="469">
        <f>SUM(FJ227:FJ232)</f>
        <v/>
      </c>
      <c r="FK233" s="469">
        <f>SUM(FK227:FK232)</f>
        <v/>
      </c>
      <c r="FL233" s="469">
        <f>SUM(FL227:FL232)</f>
        <v/>
      </c>
      <c r="FM233" s="469">
        <f>SUM(FM227:FM232)</f>
        <v/>
      </c>
      <c r="FN233" s="469">
        <f>SUM(FN227:FN232)</f>
        <v/>
      </c>
      <c r="FO233" s="469">
        <f>SUM(FO227:FO232)</f>
        <v/>
      </c>
      <c r="FP233" s="469">
        <f>SUM(FP227:FP232)</f>
        <v/>
      </c>
      <c r="FQ233" s="469">
        <f>SUM(FQ227:FQ232)</f>
        <v/>
      </c>
      <c r="FR233" s="469">
        <f>SUM(FR227:FR232)</f>
        <v/>
      </c>
      <c r="FS233" s="469">
        <f>SUM(FS227:FS232)</f>
        <v/>
      </c>
      <c r="FT233" s="469">
        <f>SUM(FT227:FT232)</f>
        <v/>
      </c>
      <c r="FU233" s="469">
        <f>SUM(FU227:FU232)</f>
        <v/>
      </c>
      <c r="FV233" s="469">
        <f>SUM(FV227:FV232)</f>
        <v/>
      </c>
      <c r="FW233" s="469">
        <f>SUM(FW227:FW232)</f>
        <v/>
      </c>
      <c r="FX233" s="469">
        <f>SUM(FX227:FX232)</f>
        <v/>
      </c>
      <c r="FY233" s="469">
        <f>SUM(FY227:FY232)</f>
        <v/>
      </c>
      <c r="FZ233" s="469">
        <f>SUM(FZ227:FZ232)</f>
        <v/>
      </c>
      <c r="GA233" s="469">
        <f>SUM(GA227:GA232)</f>
        <v/>
      </c>
      <c r="GB233" s="469">
        <f>SUM(GB227:GB232)</f>
        <v/>
      </c>
      <c r="GC233" s="469">
        <f>SUM(GC227:GC232)</f>
        <v/>
      </c>
      <c r="GD233" s="469">
        <f>SUM(GD227:GD232)</f>
        <v/>
      </c>
      <c r="GE233" s="469">
        <f>SUM(GE227:GE232)</f>
        <v/>
      </c>
      <c r="GF233" s="469">
        <f>SUM(GF227:GF232)</f>
        <v/>
      </c>
      <c r="GG233" s="469">
        <f>SUM(GG227:GG232)</f>
        <v/>
      </c>
      <c r="GH233" s="469">
        <f>SUM(GH227:GH232)</f>
        <v/>
      </c>
      <c r="GI233" s="469">
        <f>SUM(GI227:GI232)</f>
        <v/>
      </c>
      <c r="GJ233" s="469">
        <f>SUM(GJ227:GJ232)</f>
        <v/>
      </c>
      <c r="GK233" s="469">
        <f>SUM(GK227:GK232)</f>
        <v/>
      </c>
      <c r="GL233" s="469">
        <f>SUM(GL227:GL232)</f>
        <v/>
      </c>
      <c r="GM233" s="469">
        <f>SUM(GM227:GM232)</f>
        <v/>
      </c>
      <c r="GN233" s="469">
        <f>SUM(GN227:GN232)</f>
        <v/>
      </c>
      <c r="GO233" s="469">
        <f>SUM(GO227:GO232)</f>
        <v/>
      </c>
      <c r="GP233" s="469">
        <f>SUM(GP227:GP232)</f>
        <v/>
      </c>
      <c r="GQ233" s="469">
        <f>SUM(GQ227:GQ232)</f>
        <v/>
      </c>
      <c r="GR233" s="469">
        <f>SUM(GR227:GR232)</f>
        <v/>
      </c>
      <c r="GS233" s="469">
        <f>SUM(GS227:GS232)</f>
        <v/>
      </c>
      <c r="GT233" s="469">
        <f>SUM(GT227:GT232)</f>
        <v/>
      </c>
      <c r="GU233" s="469">
        <f>SUM(GU227:GU232)</f>
        <v/>
      </c>
      <c r="GV233" s="469">
        <f>SUM(GV227:GV232)</f>
        <v/>
      </c>
      <c r="GW233" s="469">
        <f>SUM(GW227:GW232)</f>
        <v/>
      </c>
      <c r="GX233" s="469">
        <f>SUM(GX227:GX232)</f>
        <v/>
      </c>
      <c r="GY233" s="469">
        <f>SUM(GY227:GY232)</f>
        <v/>
      </c>
      <c r="GZ233" s="469">
        <f>SUM(GZ227:GZ232)</f>
        <v/>
      </c>
      <c r="HA233" s="469">
        <f>SUM(HA227:HA232)</f>
        <v/>
      </c>
      <c r="HB233" s="469">
        <f>SUM(HB227:HB232)</f>
        <v/>
      </c>
      <c r="HC233" s="469">
        <f>SUM(HC227:HC232)</f>
        <v/>
      </c>
      <c r="HD233" s="469">
        <f>SUM(HD227:HD232)</f>
        <v/>
      </c>
      <c r="HE233" s="469">
        <f>SUM(HE227:HE232)</f>
        <v/>
      </c>
      <c r="HF233" s="469">
        <f>SUM(HF227:HF232)</f>
        <v/>
      </c>
      <c r="HG233" s="469">
        <f>SUM(HG227:HG232)</f>
        <v/>
      </c>
      <c r="HH233" s="469">
        <f>SUM(HH227:HH232)</f>
        <v/>
      </c>
      <c r="HI233" s="469">
        <f>SUM(HI227:HI232)</f>
        <v/>
      </c>
      <c r="HJ233" s="469">
        <f>SUM(HJ227:HJ232)</f>
        <v/>
      </c>
      <c r="HK233" s="469">
        <f>SUM(HK227:HK232)</f>
        <v/>
      </c>
      <c r="HL233" s="469">
        <f>SUM(HL227:HL232)</f>
        <v/>
      </c>
      <c r="HM233" s="469">
        <f>SUM(HM227:HM232)</f>
        <v/>
      </c>
      <c r="HN233" s="469">
        <f>SUM(HN227:HN232)</f>
        <v/>
      </c>
      <c r="HO233" s="469">
        <f>SUM(HO227:HO232)</f>
        <v/>
      </c>
      <c r="HP233" s="469">
        <f>SUM(HP227:HP232)</f>
        <v/>
      </c>
      <c r="HQ233" s="469">
        <f>SUM(HQ227:HQ232)</f>
        <v/>
      </c>
      <c r="HR233" s="469">
        <f>SUM(HR227:HR232)</f>
        <v/>
      </c>
      <c r="HS233" s="469">
        <f>SUM(HS227:HS232)</f>
        <v/>
      </c>
      <c r="HT233" s="469">
        <f>SUM(HT227:HT232)</f>
        <v/>
      </c>
      <c r="HU233" s="469">
        <f>SUM(HU227:HU232)</f>
        <v/>
      </c>
      <c r="HV233" s="469">
        <f>SUM(HV227:HV232)</f>
        <v/>
      </c>
      <c r="HW233" s="469">
        <f>SUM(HW227:HW232)</f>
        <v/>
      </c>
      <c r="HX233" s="469">
        <f>SUM(HX227:HX232)</f>
        <v/>
      </c>
      <c r="HY233" s="469">
        <f>SUM(HY227:HY232)</f>
        <v/>
      </c>
      <c r="HZ233" s="469">
        <f>SUM(HZ227:HZ232)</f>
        <v/>
      </c>
      <c r="IA233" s="469">
        <f>SUM(IA227:IA232)</f>
        <v/>
      </c>
      <c r="IB233" s="469">
        <f>SUM(IB227:IB232)</f>
        <v/>
      </c>
      <c r="IC233" s="469">
        <f>SUM(IC227:IC232)</f>
        <v/>
      </c>
      <c r="ID233" s="469">
        <f>SUM(ID227:ID232)</f>
        <v/>
      </c>
      <c r="IE233" s="469">
        <f>SUM(IE227:IE232)</f>
        <v/>
      </c>
      <c r="IF233" s="469">
        <f>SUM(IF227:IF232)</f>
        <v/>
      </c>
      <c r="IG233" s="469">
        <f>SUM(IG227:IG232)</f>
        <v/>
      </c>
      <c r="IH233" s="469">
        <f>SUM(IH227:IH232)</f>
        <v/>
      </c>
      <c r="II233" s="469">
        <f>SUM(II227:II232)</f>
        <v/>
      </c>
      <c r="IJ233" s="469">
        <f>SUM(IJ227:IJ232)</f>
        <v/>
      </c>
      <c r="IK233" s="469">
        <f>SUM(IK227:IK232)</f>
        <v/>
      </c>
      <c r="IL233" s="469">
        <f>SUM(IL227:IL232)</f>
        <v/>
      </c>
      <c r="IM233" s="469">
        <f>SUM(IM227:IM232)</f>
        <v/>
      </c>
      <c r="IN233" s="469">
        <f>SUM(IN227:IN232)</f>
        <v/>
      </c>
      <c r="IO233" s="469">
        <f>SUM(IO227:IO232)</f>
        <v/>
      </c>
      <c r="IP233" s="469">
        <f>SUM(IP227:IP232)</f>
        <v/>
      </c>
      <c r="IQ233" s="469">
        <f>SUM(IQ227:IQ232)</f>
        <v/>
      </c>
      <c r="IR233" s="469">
        <f>SUM(IR227:IR232)</f>
        <v/>
      </c>
      <c r="IS233" s="469">
        <f>SUM(IS227:IS232)</f>
        <v/>
      </c>
      <c r="IT233" s="469">
        <f>SUM(IT227:IT232)</f>
        <v/>
      </c>
      <c r="IU233" s="469">
        <f>SUM(IU227:IU232)</f>
        <v/>
      </c>
      <c r="IV233" s="469">
        <f>SUM(IV227:IV232)</f>
        <v/>
      </c>
      <c r="IW233" s="469">
        <f>SUM(IW227:IW232)</f>
        <v/>
      </c>
      <c r="IX233" s="469">
        <f>SUM(IX227:IX232)</f>
        <v/>
      </c>
      <c r="IY233" s="469">
        <f>SUM(IY227:IY232)</f>
        <v/>
      </c>
      <c r="IZ233" s="469">
        <f>SUM(IZ227:IZ232)</f>
        <v/>
      </c>
      <c r="JA233" s="469">
        <f>SUM(JA227:JA232)</f>
        <v/>
      </c>
      <c r="JB233" s="469">
        <f>SUM(JB227:JB232)</f>
        <v/>
      </c>
      <c r="JC233" s="469">
        <f>SUM(JC227:JC232)</f>
        <v/>
      </c>
      <c r="JD233" s="469">
        <f>SUM(JD227:JD232)</f>
        <v/>
      </c>
      <c r="JE233" s="469">
        <f>SUM(JE227:JE232)</f>
        <v/>
      </c>
      <c r="JF233" s="469">
        <f>SUM(JF227:JF232)</f>
        <v/>
      </c>
      <c r="JG233" s="469">
        <f>SUM(JG227:JG232)</f>
        <v/>
      </c>
      <c r="JH233" s="469">
        <f>SUM(JH227:JH232)</f>
        <v/>
      </c>
      <c r="JI233" s="469">
        <f>SUM(JI227:JI232)</f>
        <v/>
      </c>
      <c r="JJ233" s="469">
        <f>SUM(JJ227:JJ232)</f>
        <v/>
      </c>
      <c r="JK233" s="469">
        <f>SUM(JK227:JK232)</f>
        <v/>
      </c>
      <c r="JL233" s="469">
        <f>SUM(JL227:JL232)</f>
        <v/>
      </c>
      <c r="JM233" s="469">
        <f>SUM(JM227:JM232)</f>
        <v/>
      </c>
      <c r="JN233" s="469">
        <f>SUM(JN227:JN232)</f>
        <v/>
      </c>
      <c r="JO233" s="469">
        <f>SUM(JO227:JO232)</f>
        <v/>
      </c>
      <c r="JP233" s="469">
        <f>SUM(JP227:JP232)</f>
        <v/>
      </c>
      <c r="JQ233" s="469">
        <f>SUM(JQ227:JQ232)</f>
        <v/>
      </c>
      <c r="JR233" s="469">
        <f>SUM(JR227:JR232)</f>
        <v/>
      </c>
      <c r="JS233" s="469">
        <f>SUM(JS227:JS232)</f>
        <v/>
      </c>
      <c r="JT233" s="469">
        <f>SUM(JT227:JT232)</f>
        <v/>
      </c>
      <c r="JU233" s="469">
        <f>SUM(JU227:JU232)</f>
        <v/>
      </c>
      <c r="JV233" s="469">
        <f>SUM(JV227:JV232)</f>
        <v/>
      </c>
      <c r="JW233" s="469">
        <f>SUM(JW227:JW232)</f>
        <v/>
      </c>
      <c r="JX233" s="469">
        <f>SUM(JX227:JX232)</f>
        <v/>
      </c>
      <c r="JY233" s="469">
        <f>SUM(JY227:JY232)</f>
        <v/>
      </c>
      <c r="JZ233" s="469">
        <f>SUM(JZ227:JZ232)</f>
        <v/>
      </c>
      <c r="KA233" s="469">
        <f>SUM(KA227:KA232)</f>
        <v/>
      </c>
      <c r="KB233" s="469">
        <f>SUM(KB227:KB232)</f>
        <v/>
      </c>
      <c r="KC233" s="469">
        <f>SUM(KC227:KC232)</f>
        <v/>
      </c>
      <c r="KD233" s="469">
        <f>SUM(KD227:KD232)</f>
        <v/>
      </c>
      <c r="KE233" s="469">
        <f>SUM(KE227:KE232)</f>
        <v/>
      </c>
      <c r="KF233" s="469">
        <f>SUM(KF227:KF232)</f>
        <v/>
      </c>
      <c r="KG233" s="469">
        <f>SUM(KG227:KG232)</f>
        <v/>
      </c>
      <c r="KH233" s="469">
        <f>SUM(KH227:KH232)</f>
        <v/>
      </c>
      <c r="KI233" s="469">
        <f>SUM(KI227:KI232)</f>
        <v/>
      </c>
      <c r="KJ233" s="469">
        <f>SUM(KJ227:KJ232)</f>
        <v/>
      </c>
      <c r="KK233" s="469">
        <f>SUM(KK227:KK232)</f>
        <v/>
      </c>
      <c r="KL233" s="469">
        <f>SUM(KL227:KL232)</f>
        <v/>
      </c>
      <c r="KM233" s="469">
        <f>SUM(KM227:KM232)</f>
        <v/>
      </c>
      <c r="KN233" s="469">
        <f>SUM(KN227:KN232)</f>
        <v/>
      </c>
      <c r="KO233" s="469">
        <f>SUM(KO227:KO232)</f>
        <v/>
      </c>
      <c r="KP233" s="469">
        <f>SUM(KP227:KP232)</f>
        <v/>
      </c>
      <c r="KQ233" s="469">
        <f>SUM(KQ227:KQ232)</f>
        <v/>
      </c>
      <c r="KR233" s="469">
        <f>SUM(KR227:KR232)</f>
        <v/>
      </c>
      <c r="KS233" s="469">
        <f>SUM(KS227:KS232)</f>
        <v/>
      </c>
      <c r="KT233" s="469">
        <f>SUM(KT227:KT232)</f>
        <v/>
      </c>
      <c r="KU233" s="469">
        <f>SUM(KU227:KU232)</f>
        <v/>
      </c>
      <c r="KV233" s="469">
        <f>SUM(KV227:KV232)</f>
        <v/>
      </c>
      <c r="KW233" s="469">
        <f>SUM(KW227:KW232)</f>
        <v/>
      </c>
      <c r="KX233" s="469">
        <f>SUM(KX227:KX232)</f>
        <v/>
      </c>
      <c r="KY233" s="469">
        <f>SUM(KY227:KY232)</f>
        <v/>
      </c>
      <c r="KZ233" s="469">
        <f>SUM(KZ227:KZ232)</f>
        <v/>
      </c>
      <c r="LA233" s="469">
        <f>SUM(LA227:LA232)</f>
        <v/>
      </c>
      <c r="LB233" s="469">
        <f>SUM(LB227:LB232)</f>
        <v/>
      </c>
      <c r="LC233" s="469">
        <f>SUM(LC227:LC232)</f>
        <v/>
      </c>
      <c r="LD233" s="469">
        <f>SUM(LD227:LD232)</f>
        <v/>
      </c>
      <c r="LE233" s="469">
        <f>SUM(LE227:LE232)</f>
        <v/>
      </c>
      <c r="LF233" s="469">
        <f>SUM(LF227:LF232)</f>
        <v/>
      </c>
      <c r="LG233" s="469">
        <f>SUM(LG227:LG232)</f>
        <v/>
      </c>
      <c r="LH233" s="469">
        <f>SUM(LH227:LH232)</f>
        <v/>
      </c>
      <c r="LI233" s="469">
        <f>SUM(LI227:LI232)</f>
        <v/>
      </c>
      <c r="LJ233" s="469">
        <f>SUM(LJ227:LJ232)</f>
        <v/>
      </c>
      <c r="LK233" s="469">
        <f>SUM(LK227:LK232)</f>
        <v/>
      </c>
      <c r="LL233" s="469">
        <f>SUM(LL227:LL232)</f>
        <v/>
      </c>
      <c r="LM233" s="469">
        <f>SUM(LM227:LM232)</f>
        <v/>
      </c>
      <c r="LN233" s="469">
        <f>SUM(LN227:LN232)</f>
        <v/>
      </c>
      <c r="LO233" s="469">
        <f>SUM(LO227:LO232)</f>
        <v/>
      </c>
      <c r="LP233" s="469">
        <f>SUM(LP227:LP232)</f>
        <v/>
      </c>
      <c r="LQ233" s="469">
        <f>SUM(LQ227:LQ232)</f>
        <v/>
      </c>
      <c r="LR233" s="469">
        <f>SUM(LR227:LR232)</f>
        <v/>
      </c>
      <c r="LS233" s="469">
        <f>SUM(LS227:LS232)</f>
        <v/>
      </c>
      <c r="LT233" s="469">
        <f>SUM(LT227:LT232)</f>
        <v/>
      </c>
      <c r="LU233" s="469">
        <f>SUM(LU227:LU232)</f>
        <v/>
      </c>
      <c r="LV233" s="469">
        <f>SUM(LV227:LV232)</f>
        <v/>
      </c>
      <c r="LW233" s="469">
        <f>SUM(LW227:LW232)</f>
        <v/>
      </c>
      <c r="LX233" s="469">
        <f>SUM(LX227:LX232)</f>
        <v/>
      </c>
      <c r="LY233" s="469">
        <f>SUM(LY227:LY232)</f>
        <v/>
      </c>
      <c r="LZ233" s="469">
        <f>SUM(LZ227:LZ232)</f>
        <v/>
      </c>
      <c r="MA233" s="469">
        <f>SUM(MA227:MA232)</f>
        <v/>
      </c>
      <c r="MB233" s="469">
        <f>SUM(MB227:MB232)</f>
        <v/>
      </c>
      <c r="MC233" s="469">
        <f>SUM(MC227:MC232)</f>
        <v/>
      </c>
      <c r="MD233" s="469">
        <f>SUM(MD227:MD232)</f>
        <v/>
      </c>
      <c r="ME233" s="469">
        <f>SUM(ME227:ME232)</f>
        <v/>
      </c>
      <c r="MF233" s="469">
        <f>SUM(MF227:MF232)</f>
        <v/>
      </c>
      <c r="MG233" s="469">
        <f>SUM(MG227:MG232)</f>
        <v/>
      </c>
      <c r="MH233" s="469">
        <f>SUM(MH227:MH232)</f>
        <v/>
      </c>
      <c r="MI233" s="469">
        <f>SUM(MI227:MI232)</f>
        <v/>
      </c>
      <c r="MJ233" s="469">
        <f>SUM(MJ227:MJ232)</f>
        <v/>
      </c>
      <c r="MK233" s="469">
        <f>SUM(MK227:MK232)</f>
        <v/>
      </c>
      <c r="ML233" s="469">
        <f>SUM(ML227:ML232)</f>
        <v/>
      </c>
      <c r="MM233" s="469">
        <f>SUM(MM227:MM232)</f>
        <v/>
      </c>
      <c r="MN233" s="469">
        <f>SUM(MN227:MN232)</f>
        <v/>
      </c>
      <c r="MO233" s="469">
        <f>SUM(MO227:MO232)</f>
        <v/>
      </c>
      <c r="MP233" s="469">
        <f>SUM(MP227:MP232)</f>
        <v/>
      </c>
      <c r="MQ233" s="469">
        <f>SUM(MQ227:MQ232)</f>
        <v/>
      </c>
      <c r="MR233" s="469">
        <f>SUM(MR227:MR232)</f>
        <v/>
      </c>
      <c r="MS233" s="469">
        <f>SUM(MS227:MS232)</f>
        <v/>
      </c>
      <c r="MT233" s="469">
        <f>SUM(MT227:MT232)</f>
        <v/>
      </c>
      <c r="MU233" s="469">
        <f>SUM(MU227:MU232)</f>
        <v/>
      </c>
      <c r="MV233" s="469">
        <f>SUM(MV227:MV232)</f>
        <v/>
      </c>
      <c r="MW233" s="469">
        <f>SUM(MW227:MW232)</f>
        <v/>
      </c>
      <c r="MX233" s="469">
        <f>SUM(MX227:MX232)</f>
        <v/>
      </c>
      <c r="MY233" s="469">
        <f>SUM(MY227:MY232)</f>
        <v/>
      </c>
      <c r="MZ233" s="469">
        <f>SUM(MZ227:MZ232)</f>
        <v/>
      </c>
      <c r="NA233" s="469">
        <f>SUM(NA227:NA232)</f>
        <v/>
      </c>
      <c r="NB233" s="469">
        <f>SUM(NB227:NB232)</f>
        <v/>
      </c>
      <c r="NC233" s="469">
        <f>SUM(NC227:NC232)</f>
        <v/>
      </c>
      <c r="ND233" s="469">
        <f>SUM(ND227:ND232)</f>
        <v/>
      </c>
      <c r="NE233" s="469">
        <f>SUM(NE227:NE232)</f>
        <v/>
      </c>
      <c r="NF233" s="469">
        <f>SUM(NF227:NF232)</f>
        <v/>
      </c>
      <c r="NG233" s="469">
        <f>SUM(NG227:NG232)</f>
        <v/>
      </c>
      <c r="NH233" s="469">
        <f>SUM(NH227:NH232)</f>
        <v/>
      </c>
      <c r="NI233" s="469">
        <f>SUM(NI227:NI232)</f>
        <v/>
      </c>
      <c r="NJ233" s="469">
        <f>SUM(NJ227:NJ232)</f>
        <v/>
      </c>
      <c r="NK233" s="469">
        <f>SUM(NK227:NK232)</f>
        <v/>
      </c>
      <c r="NL233" s="469">
        <f>SUM(NL227:NL232)</f>
        <v/>
      </c>
      <c r="NM233" s="469">
        <f>SUM(NM227:NM232)</f>
        <v/>
      </c>
      <c r="NN233" s="469">
        <f>SUM(NN227:NN232)</f>
        <v/>
      </c>
      <c r="NO233" s="469">
        <f>SUM(NO227:NO232)</f>
        <v/>
      </c>
      <c r="NP233" s="469">
        <f>SUM(NP227:NP232)</f>
        <v/>
      </c>
      <c r="NQ233" s="469">
        <f>SUM(NQ227:NQ232)</f>
        <v/>
      </c>
      <c r="NR233" s="469">
        <f>SUM(NR227:NR232)</f>
        <v/>
      </c>
      <c r="NS233" s="469">
        <f>SUM(NS227:NS232)</f>
        <v/>
      </c>
      <c r="NT233" s="469">
        <f>SUM(NT227:NT232)</f>
        <v/>
      </c>
      <c r="NU233" s="469">
        <f>SUM(NU227:NU232)</f>
        <v/>
      </c>
      <c r="NV233" s="469">
        <f>SUM(NV227:NV232)</f>
        <v/>
      </c>
      <c r="NW233" s="469">
        <f>SUM(NW227:NW232)</f>
        <v/>
      </c>
      <c r="NX233" s="469">
        <f>SUM(NX227:NX232)</f>
        <v/>
      </c>
      <c r="NY233" s="469">
        <f>SUM(NY227:NY232)</f>
        <v/>
      </c>
      <c r="NZ233" s="469">
        <f>SUM(NZ227:NZ232)</f>
        <v/>
      </c>
      <c r="OA233" s="469">
        <f>SUM(OA227:OA232)</f>
        <v/>
      </c>
      <c r="OB233" s="469">
        <f>SUM(OB227:OB232)</f>
        <v/>
      </c>
      <c r="OC233" s="469">
        <f>SUM(OC227:OC232)</f>
        <v/>
      </c>
      <c r="OD233" s="469">
        <f>SUM(OD227:OD232)</f>
        <v/>
      </c>
      <c r="OE233" s="469">
        <f>SUM(OE227:OE232)</f>
        <v/>
      </c>
      <c r="OF233" s="469">
        <f>SUM(OF227:OF232)</f>
        <v/>
      </c>
      <c r="OG233" s="469">
        <f>SUM(OG227:OG232)</f>
        <v/>
      </c>
      <c r="OH233" s="469">
        <f>SUM(OH227:OH232)</f>
        <v/>
      </c>
      <c r="OI233" s="469">
        <f>SUM(OI227:OI232)</f>
        <v/>
      </c>
      <c r="OJ233" s="469">
        <f>SUM(OJ227:OJ232)</f>
        <v/>
      </c>
      <c r="OK233" s="469">
        <f>SUM(OK227:OK232)</f>
        <v/>
      </c>
      <c r="OL233" s="469">
        <f>SUM(OL227:OL232)</f>
        <v/>
      </c>
      <c r="OM233" s="469">
        <f>SUM(OM227:OM232)</f>
        <v/>
      </c>
      <c r="ON233" s="469">
        <f>SUM(ON227:ON232)</f>
        <v/>
      </c>
      <c r="OO233" s="469">
        <f>SUM(OO227:OO232)</f>
        <v/>
      </c>
      <c r="OP233" s="469">
        <f>SUM(OP227:OP232)</f>
        <v/>
      </c>
      <c r="OQ233" s="469">
        <f>SUM(OQ227:OQ232)</f>
        <v/>
      </c>
      <c r="OR233" s="469">
        <f>SUM(OR227:OR232)</f>
        <v/>
      </c>
      <c r="OS233" s="469">
        <f>SUM(OS227:OS232)</f>
        <v/>
      </c>
      <c r="OT233" s="469">
        <f>SUM(OT227:OT232)</f>
        <v/>
      </c>
      <c r="OU233" s="469">
        <f>SUM(OU227:OU232)</f>
        <v/>
      </c>
      <c r="OV233" s="469">
        <f>SUM(OV227:OV232)</f>
        <v/>
      </c>
      <c r="OW233" s="469">
        <f>SUM(OW227:OW232)</f>
        <v/>
      </c>
      <c r="OX233" s="469">
        <f>SUM(OX227:OX232)</f>
        <v/>
      </c>
      <c r="OY233" s="469">
        <f>SUM(OY227:OY232)</f>
        <v/>
      </c>
      <c r="OZ233" s="469">
        <f>SUM(OZ227:OZ232)</f>
        <v/>
      </c>
      <c r="PA233" s="469">
        <f>SUM(PA227:PA232)</f>
        <v/>
      </c>
      <c r="PB233" s="469">
        <f>SUM(PB227:PB232)</f>
        <v/>
      </c>
      <c r="PC233" s="469">
        <f>SUM(PC227:PC232)</f>
        <v/>
      </c>
      <c r="PD233" s="469">
        <f>SUM(PD227:PD232)</f>
        <v/>
      </c>
      <c r="PE233" s="469">
        <f>SUM(PE227:PE232)</f>
        <v/>
      </c>
      <c r="PF233" s="469">
        <f>SUM(PF227:PF232)</f>
        <v/>
      </c>
      <c r="PG233" s="469">
        <f>SUM(PG227:PG232)</f>
        <v/>
      </c>
      <c r="PH233" s="469">
        <f>SUM(PH227:PH232)</f>
        <v/>
      </c>
      <c r="PI233" s="469">
        <f>SUM(PI227:PI232)</f>
        <v/>
      </c>
      <c r="PJ233" s="469">
        <f>SUM(PJ227:PJ232)</f>
        <v/>
      </c>
      <c r="PK233" s="469">
        <f>SUM(PK227:PK232)</f>
        <v/>
      </c>
      <c r="PL233" s="469">
        <f>SUM(PL227:PL232)</f>
        <v/>
      </c>
      <c r="PM233" s="469">
        <f>SUM(PM227:PM232)</f>
        <v/>
      </c>
      <c r="PN233" s="469">
        <f>SUM(PN227:PN232)</f>
        <v/>
      </c>
      <c r="PO233" s="469">
        <f>SUM(PO227:PO232)</f>
        <v/>
      </c>
      <c r="PP233" s="469">
        <f>SUM(PP227:PP232)</f>
        <v/>
      </c>
      <c r="PQ233" s="469">
        <f>SUM(PQ227:PQ232)</f>
        <v/>
      </c>
      <c r="PR233" s="469">
        <f>SUM(PR227:PR232)</f>
        <v/>
      </c>
      <c r="PS233" s="469">
        <f>SUM(PS227:PS232)</f>
        <v/>
      </c>
      <c r="PT233" s="469">
        <f>SUM(PT227:PT232)</f>
        <v/>
      </c>
      <c r="PU233" s="469">
        <f>SUM(PU227:PU232)</f>
        <v/>
      </c>
      <c r="PV233" s="469">
        <f>SUM(PV227:PV232)</f>
        <v/>
      </c>
      <c r="PW233" s="469">
        <f>SUM(PW227:PW232)</f>
        <v/>
      </c>
      <c r="PX233" s="469">
        <f>SUM(PX227:PX232)</f>
        <v/>
      </c>
      <c r="PY233" s="469">
        <f>SUM(PY227:PY232)</f>
        <v/>
      </c>
      <c r="PZ233" s="469">
        <f>SUM(PZ227:PZ232)</f>
        <v/>
      </c>
      <c r="QA233" s="469">
        <f>SUM(QA227:QA232)</f>
        <v/>
      </c>
      <c r="QB233" s="469">
        <f>SUM(QB227:QB232)</f>
        <v/>
      </c>
      <c r="QC233" s="469">
        <f>SUM(QC227:QC232)</f>
        <v/>
      </c>
      <c r="QD233" s="469">
        <f>SUM(QD227:QD232)</f>
        <v/>
      </c>
      <c r="QE233" s="469">
        <f>SUM(QE227:QE232)</f>
        <v/>
      </c>
      <c r="QF233" s="469">
        <f>SUM(QF227:QF232)</f>
        <v/>
      </c>
      <c r="QG233" s="469">
        <f>SUM(QG227:QG232)</f>
        <v/>
      </c>
      <c r="QH233" s="469">
        <f>SUM(QH227:QH232)</f>
        <v/>
      </c>
      <c r="QI233" s="469">
        <f>SUM(QI227:QI232)</f>
        <v/>
      </c>
      <c r="QJ233" s="469">
        <f>SUM(QJ227:QJ232)</f>
        <v/>
      </c>
      <c r="QK233" s="469">
        <f>SUM(QK227:QK232)</f>
        <v/>
      </c>
      <c r="QL233" s="469">
        <f>SUM(QL227:QL232)</f>
        <v/>
      </c>
      <c r="QM233" s="469">
        <f>SUM(QM227:QM232)</f>
        <v/>
      </c>
      <c r="QN233" s="469">
        <f>SUM(QN227:QN232)</f>
        <v/>
      </c>
      <c r="QO233" s="469">
        <f>SUM(QO227:QO232)</f>
        <v/>
      </c>
      <c r="QP233" s="469">
        <f>SUM(QP227:QP232)</f>
        <v/>
      </c>
      <c r="QQ233" s="469">
        <f>SUM(QQ227:QQ232)</f>
        <v/>
      </c>
      <c r="QR233" s="469">
        <f>SUM(QR227:QR232)</f>
        <v/>
      </c>
      <c r="QS233" s="469">
        <f>SUM(QS227:QS232)</f>
        <v/>
      </c>
      <c r="QT233" s="469">
        <f>SUM(QT227:QT232)</f>
        <v/>
      </c>
      <c r="QU233" s="469">
        <f>SUM(QU227:QU232)</f>
        <v/>
      </c>
      <c r="QV233" s="469">
        <f>SUM(QV227:QV232)</f>
        <v/>
      </c>
      <c r="QW233" s="469">
        <f>SUM(QW227:QW232)</f>
        <v/>
      </c>
      <c r="QX233" s="469">
        <f>SUM(QX227:QX232)</f>
        <v/>
      </c>
      <c r="QY233" s="469">
        <f>SUM(QY227:QY232)</f>
        <v/>
      </c>
      <c r="QZ233" s="469">
        <f>SUM(QZ227:QZ232)</f>
        <v/>
      </c>
      <c r="RA233" s="469">
        <f>SUM(RA227:RA232)</f>
        <v/>
      </c>
      <c r="RB233" s="469">
        <f>SUM(RB227:RB232)</f>
        <v/>
      </c>
      <c r="RC233" s="469">
        <f>SUM(RC227:RC232)</f>
        <v/>
      </c>
      <c r="RD233" s="469">
        <f>SUM(RD227:RD232)</f>
        <v/>
      </c>
      <c r="RE233" s="469">
        <f>SUM(RE227:RE232)</f>
        <v/>
      </c>
      <c r="RF233" s="469">
        <f>SUM(RF227:RF232)</f>
        <v/>
      </c>
      <c r="RG233" s="120">
        <f>IF(RF221=RF226,RF226=RF233,"FALSO")</f>
        <v/>
      </c>
      <c r="RH233" s="469">
        <f>SUM(RH227:RH232)</f>
        <v/>
      </c>
      <c r="RI233" s="469">
        <f>SUM(RI227:RI232)</f>
        <v/>
      </c>
      <c r="RJ233" s="469">
        <f>SUM(RJ227:RJ232)</f>
        <v/>
      </c>
      <c r="RK233" s="469">
        <f>SUM(RK227:RK232)</f>
        <v/>
      </c>
      <c r="RL233" s="469">
        <f>SUM(RL227:RL232)</f>
        <v/>
      </c>
      <c r="RM233" s="469">
        <f>SUM(RM227:RM232)</f>
        <v/>
      </c>
      <c r="RN233" s="469">
        <f>SUM(RN227:RN232)</f>
        <v/>
      </c>
      <c r="RO233" s="469">
        <f>SUM(RO227:RO232)</f>
        <v/>
      </c>
      <c r="RP233" s="469">
        <f>SUM(RP227:RP232)</f>
        <v/>
      </c>
      <c r="RQ233" s="469">
        <f>SUM(RQ227:RQ232)</f>
        <v/>
      </c>
      <c r="RR233" s="469">
        <f>SUM(RR227:RR232)</f>
        <v/>
      </c>
      <c r="RS233" s="469">
        <f>SUM(RS227:RS232)</f>
        <v/>
      </c>
      <c r="RT233" s="469">
        <f>SUM(RT227:RT232)</f>
        <v/>
      </c>
      <c r="RU233" s="469">
        <f>SUM(RU227:RU232)</f>
        <v/>
      </c>
      <c r="RV233" s="469">
        <f>SUM(RV227:RV232)</f>
        <v/>
      </c>
      <c r="RW233" s="469">
        <f>SUM(RW227:RW232)</f>
        <v/>
      </c>
      <c r="RX233" s="469">
        <f>SUM(RX227:RX232)</f>
        <v/>
      </c>
      <c r="RY233" s="469">
        <f>SUM(RY227:RY232)</f>
        <v/>
      </c>
      <c r="RZ233" s="469">
        <f>SUM(RZ227:RZ232)</f>
        <v/>
      </c>
      <c r="SA233" s="469">
        <f>SUM(SA227:SA232)</f>
        <v/>
      </c>
      <c r="SB233" s="469">
        <f>SUM(SB227:SB232)</f>
        <v/>
      </c>
      <c r="SC233" s="469">
        <f>SUM(SC227:SC232)</f>
        <v/>
      </c>
      <c r="SD233" s="469">
        <f>SUM(SD227:SD232)</f>
        <v/>
      </c>
      <c r="SE233" s="469">
        <f>SUM(SE227:SE232)</f>
        <v/>
      </c>
      <c r="SF233" s="469">
        <f>SUM(SF227:SF232)</f>
        <v/>
      </c>
      <c r="SG233" s="469">
        <f>SUM(SG227:SG232)</f>
        <v/>
      </c>
      <c r="SH233" s="469">
        <f>SUM(SH227:SH232)</f>
        <v/>
      </c>
      <c r="SI233" s="469">
        <f>SUM(SI227:SI232)</f>
        <v/>
      </c>
      <c r="SJ233" s="469">
        <f>SUM(SJ227:SJ232)</f>
        <v/>
      </c>
      <c r="SK233" s="469">
        <f>SUM(SK227:SK232)</f>
        <v/>
      </c>
      <c r="SL233" s="469">
        <f>SUM(SL227:SL232)</f>
        <v/>
      </c>
      <c r="SM233" s="469">
        <f>SUM(SM227:SM232)</f>
        <v/>
      </c>
      <c r="SN233" s="469">
        <f>SUM(SN227:SN232)</f>
        <v/>
      </c>
      <c r="SO233" s="469">
        <f>SUM(SO227:SO232)</f>
        <v/>
      </c>
      <c r="SP233" s="469">
        <f>SUM(SP227:SP232)</f>
        <v/>
      </c>
      <c r="SQ233" s="469">
        <f>SUM(SQ227:SQ232)</f>
        <v/>
      </c>
      <c r="SR233" s="469">
        <f>SUM(SR227:SR232)</f>
        <v/>
      </c>
      <c r="SS233" s="469">
        <f>SUM(SS227:SS232)</f>
        <v/>
      </c>
      <c r="ST233" s="469">
        <f>SUM(ST227:ST232)</f>
        <v/>
      </c>
      <c r="SU233" s="469">
        <f>SUM(SU227:SU232)</f>
        <v/>
      </c>
      <c r="SV233" s="469">
        <f>SUM(SV227:SV232)</f>
        <v/>
      </c>
      <c r="SW233" s="469">
        <f>SUM(SW227:SW232)</f>
        <v/>
      </c>
      <c r="SX233" s="469">
        <f>SUM(SX227:SX232)</f>
        <v/>
      </c>
      <c r="SY233" s="469">
        <f>SUM(SY227:SY232)</f>
        <v/>
      </c>
      <c r="SZ233" s="470">
        <f>SUM(SZ227:SZ232)</f>
        <v/>
      </c>
      <c r="TB233" s="585">
        <f>SUM(TB227:TB232)</f>
        <v/>
      </c>
      <c r="TC233" s="585">
        <f>SUM(TC227:TC232)</f>
        <v/>
      </c>
      <c r="TE233" s="585">
        <f>SUM(TE227:TE232)</f>
        <v/>
      </c>
      <c r="TF233" s="585">
        <f>SUM(TF227:TF232)</f>
        <v/>
      </c>
      <c r="TG233" s="585">
        <f>SUM(TG227:TG232)</f>
        <v/>
      </c>
      <c r="TH233" s="585">
        <f>SUM(TH227:TH232)</f>
        <v/>
      </c>
      <c r="TI233" s="585">
        <f>SUM(TI227:TI232)</f>
        <v/>
      </c>
      <c r="TJ233" s="585">
        <f>SUM(TJ227:TJ232)</f>
        <v/>
      </c>
      <c r="TK233" s="585">
        <f>SUM(TK227:TK232)</f>
        <v/>
      </c>
      <c r="TL233" s="585">
        <f>SUM(TL227:TL232)</f>
        <v/>
      </c>
      <c r="TM233" s="585">
        <f>SUM(TM227:TM232)</f>
        <v/>
      </c>
      <c r="TN233" s="585">
        <f>SUM(TN227:TN232)</f>
        <v/>
      </c>
      <c r="TO233" s="585">
        <f>SUM(TO227:TO232)</f>
        <v/>
      </c>
      <c r="TP233" s="585">
        <f>SUM(TP227:TP232)</f>
        <v/>
      </c>
      <c r="TQ233" s="585">
        <f>SUM(TQ227:TQ232)</f>
        <v/>
      </c>
      <c r="TR233" s="585">
        <f>SUM(TR227:TR232)</f>
        <v/>
      </c>
      <c r="TS233" s="585">
        <f>SUM(TS227:TS232)</f>
        <v/>
      </c>
      <c r="TT233" s="585">
        <f>SUM(TT227:TT232)</f>
        <v/>
      </c>
      <c r="TU233" s="585">
        <f>SUM(TU227:TU232)</f>
        <v/>
      </c>
    </row>
    <row r="234" ht="23" customHeight="1">
      <c r="A234" s="1100" t="n"/>
      <c r="B234" s="1101" t="n"/>
      <c r="C234" s="1102" t="n"/>
      <c r="D234" s="84" t="inlineStr">
        <is>
          <t>EN SITUACION DE DESPLAZADO</t>
        </is>
      </c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7" t="n"/>
      <c r="CE234" s="7" t="n"/>
      <c r="CF234" s="7" t="n"/>
      <c r="CG234" s="7" t="n"/>
      <c r="CH234" s="7" t="n"/>
      <c r="CI234" s="7" t="n"/>
      <c r="CJ234" s="7" t="n"/>
      <c r="CK234" s="7" t="n"/>
      <c r="CL234" s="7" t="n"/>
      <c r="CM234" s="7" t="n"/>
      <c r="CN234" s="7" t="n"/>
      <c r="CO234" s="7" t="n"/>
      <c r="CP234" s="7" t="n"/>
      <c r="CQ234" s="7" t="n"/>
      <c r="CR234" s="7" t="n"/>
      <c r="CS234" s="7" t="n"/>
      <c r="CT234" s="7" t="n"/>
      <c r="CU234" s="7" t="n"/>
      <c r="CV234" s="7" t="n"/>
      <c r="CW234" s="7" t="n"/>
      <c r="CX234" s="7" t="n"/>
      <c r="CY234" s="7" t="n"/>
      <c r="CZ234" s="7" t="n"/>
      <c r="DA234" s="7" t="n"/>
      <c r="DB234" s="7" t="n"/>
      <c r="DC234" s="7" t="n"/>
      <c r="DD234" s="7" t="n"/>
      <c r="DE234" s="7" t="n"/>
      <c r="DF234" s="7" t="n"/>
      <c r="DG234" s="7" t="n"/>
      <c r="DH234" s="7" t="n"/>
      <c r="DI234" s="7" t="n"/>
      <c r="DJ234" s="7" t="n"/>
      <c r="DK234" s="7" t="n"/>
      <c r="DL234" s="7" t="n"/>
      <c r="DM234" s="7" t="n"/>
      <c r="DN234" s="7" t="n"/>
      <c r="DO234" s="7" t="n"/>
      <c r="DP234" s="7" t="n"/>
      <c r="DQ234" s="7" t="n"/>
      <c r="DR234" s="7" t="n"/>
      <c r="DS234" s="7" t="n"/>
      <c r="DT234" s="7" t="n"/>
      <c r="DU234" s="7" t="n"/>
      <c r="DV234" s="7" t="n"/>
      <c r="DW234" s="7" t="n"/>
      <c r="DX234" s="7" t="n"/>
      <c r="DY234" s="7" t="n"/>
      <c r="DZ234" s="7" t="n"/>
      <c r="EA234" s="7" t="n"/>
      <c r="EB234" s="7" t="n"/>
      <c r="EC234" s="7" t="n"/>
      <c r="ED234" s="7" t="n"/>
      <c r="EE234" s="7" t="n"/>
      <c r="EF234" s="7" t="n"/>
      <c r="EG234" s="7" t="n"/>
      <c r="EH234" s="7" t="n"/>
      <c r="EI234" s="7" t="n"/>
      <c r="EJ234" s="7" t="n"/>
      <c r="EK234" s="7" t="n"/>
      <c r="EL234" s="7" t="n"/>
      <c r="EM234" s="7" t="n"/>
      <c r="EN234" s="7" t="n"/>
      <c r="EO234" s="7" t="n"/>
      <c r="EP234" s="7" t="n"/>
      <c r="EQ234" s="7" t="n"/>
      <c r="ER234" s="7" t="n"/>
      <c r="ES234" s="7" t="n"/>
      <c r="ET234" s="7" t="n"/>
      <c r="EU234" s="7" t="n"/>
      <c r="EV234" s="7" t="n"/>
      <c r="EW234" s="7" t="n"/>
      <c r="EX234" s="7" t="n"/>
      <c r="EY234" s="7" t="n"/>
      <c r="EZ234" s="7" t="n"/>
      <c r="FA234" s="7" t="n"/>
      <c r="FB234" s="7" t="n"/>
      <c r="FC234" s="7" t="n"/>
      <c r="FD234" s="7" t="n"/>
      <c r="FE234" s="7" t="n"/>
      <c r="FF234" s="7" t="n"/>
      <c r="FG234" s="7" t="n"/>
      <c r="FH234" s="7" t="n"/>
      <c r="FI234" s="7" t="n"/>
      <c r="FJ234" s="7" t="n"/>
      <c r="FK234" s="7" t="n"/>
      <c r="FL234" s="7" t="n"/>
      <c r="FM234" s="7" t="n"/>
      <c r="FN234" s="7" t="n"/>
      <c r="FO234" s="7" t="n"/>
      <c r="FP234" s="7" t="n"/>
      <c r="FQ234" s="7" t="n"/>
      <c r="FR234" s="7" t="n"/>
      <c r="FS234" s="7" t="n"/>
      <c r="FT234" s="7" t="n"/>
      <c r="FU234" s="7" t="n"/>
      <c r="FV234" s="7" t="n"/>
      <c r="FW234" s="7" t="n"/>
      <c r="FX234" s="7" t="n"/>
      <c r="FY234" s="7" t="n"/>
      <c r="FZ234" s="7" t="n"/>
      <c r="GA234" s="7" t="n"/>
      <c r="GB234" s="7" t="n"/>
      <c r="GC234" s="7" t="n"/>
      <c r="GD234" s="7" t="n"/>
      <c r="GE234" s="7" t="n"/>
      <c r="GF234" s="7" t="n"/>
      <c r="GG234" s="7" t="n"/>
      <c r="GH234" s="7" t="n"/>
      <c r="GI234" s="7" t="n"/>
      <c r="GJ234" s="7" t="n"/>
      <c r="GK234" s="7" t="n"/>
      <c r="GL234" s="7" t="n"/>
      <c r="GM234" s="7" t="n"/>
      <c r="GN234" s="7" t="n"/>
      <c r="GO234" s="7" t="n"/>
      <c r="GP234" s="7" t="n"/>
      <c r="GQ234" s="7" t="n"/>
      <c r="GR234" s="7" t="n"/>
      <c r="GS234" s="7" t="n"/>
      <c r="GT234" s="7" t="n"/>
      <c r="GU234" s="7" t="n"/>
      <c r="GV234" s="7" t="n"/>
      <c r="GW234" s="7" t="n"/>
      <c r="GX234" s="7" t="n"/>
      <c r="GY234" s="7" t="n"/>
      <c r="GZ234" s="7" t="n"/>
      <c r="HA234" s="7" t="n"/>
      <c r="HB234" s="7" t="n"/>
      <c r="HC234" s="7" t="n"/>
      <c r="HD234" s="7" t="n"/>
      <c r="HE234" s="7" t="n"/>
      <c r="HF234" s="7" t="n"/>
      <c r="HG234" s="7" t="n"/>
      <c r="HH234" s="7" t="n"/>
      <c r="HI234" s="7" t="n"/>
      <c r="HJ234" s="7" t="n"/>
      <c r="HK234" s="7" t="n"/>
      <c r="HL234" s="7" t="n"/>
      <c r="HM234" s="7" t="n"/>
      <c r="HN234" s="7" t="n"/>
      <c r="HO234" s="7" t="n"/>
      <c r="HP234" s="7" t="n"/>
      <c r="HQ234" s="7" t="n"/>
      <c r="HR234" s="7" t="n"/>
      <c r="HS234" s="7" t="n"/>
      <c r="HT234" s="7" t="n"/>
      <c r="HU234" s="7" t="n"/>
      <c r="HV234" s="7" t="n"/>
      <c r="HW234" s="7" t="n"/>
      <c r="HX234" s="7" t="n"/>
      <c r="HY234" s="7" t="n"/>
      <c r="HZ234" s="7" t="n"/>
      <c r="IA234" s="7" t="n"/>
      <c r="IB234" s="7" t="n"/>
      <c r="IC234" s="7" t="n"/>
      <c r="ID234" s="7" t="n"/>
      <c r="IE234" s="7" t="n"/>
      <c r="IF234" s="7" t="n"/>
      <c r="IG234" s="7" t="n"/>
      <c r="IH234" s="7" t="n"/>
      <c r="II234" s="7" t="n"/>
      <c r="IJ234" s="7" t="n"/>
      <c r="IK234" s="7" t="n"/>
      <c r="IL234" s="7" t="n"/>
      <c r="IM234" s="7" t="n"/>
      <c r="IN234" s="7" t="n"/>
      <c r="IO234" s="7" t="n"/>
      <c r="IP234" s="7" t="n"/>
      <c r="IQ234" s="7" t="n"/>
      <c r="IR234" s="7" t="n"/>
      <c r="IS234" s="7" t="n"/>
      <c r="IT234" s="7" t="n"/>
      <c r="IU234" s="7" t="n"/>
      <c r="IV234" s="7" t="n"/>
      <c r="IW234" s="7" t="n"/>
      <c r="IX234" s="7" t="n"/>
      <c r="IY234" s="7" t="n"/>
      <c r="IZ234" s="7" t="n"/>
      <c r="JA234" s="7" t="n"/>
      <c r="JB234" s="7" t="n"/>
      <c r="JC234" s="7" t="n"/>
      <c r="JD234" s="7" t="n"/>
      <c r="JE234" s="7" t="n"/>
      <c r="JF234" s="7" t="n"/>
      <c r="JG234" s="7" t="n"/>
      <c r="JH234" s="7" t="n"/>
      <c r="JI234" s="7" t="n"/>
      <c r="JJ234" s="7" t="n"/>
      <c r="JK234" s="7" t="n"/>
      <c r="JL234" s="7" t="n"/>
      <c r="JM234" s="7" t="n"/>
      <c r="JN234" s="7" t="n"/>
      <c r="JO234" s="7" t="n"/>
      <c r="JP234" s="7" t="n"/>
      <c r="JQ234" s="7" t="n"/>
      <c r="JR234" s="7" t="n"/>
      <c r="JS234" s="7" t="n"/>
      <c r="JT234" s="7" t="n"/>
      <c r="JU234" s="7" t="n"/>
      <c r="JV234" s="7" t="n"/>
      <c r="JW234" s="7" t="n"/>
      <c r="JX234" s="7" t="n"/>
      <c r="JY234" s="7" t="n"/>
      <c r="JZ234" s="7" t="n"/>
      <c r="KA234" s="7" t="n"/>
      <c r="KB234" s="7" t="n"/>
      <c r="KC234" s="7" t="n"/>
      <c r="KD234" s="7" t="n"/>
      <c r="KE234" s="7" t="n"/>
      <c r="KF234" s="7" t="n"/>
      <c r="KG234" s="7" t="n"/>
      <c r="KH234" s="7" t="n"/>
      <c r="KI234" s="7" t="n"/>
      <c r="KJ234" s="7" t="n"/>
      <c r="KK234" s="7" t="n"/>
      <c r="KL234" s="7" t="n"/>
      <c r="KM234" s="7" t="n"/>
      <c r="KN234" s="7" t="n"/>
      <c r="KO234" s="7" t="n"/>
      <c r="KP234" s="7" t="n"/>
      <c r="KQ234" s="7" t="n"/>
      <c r="KR234" s="7" t="n"/>
      <c r="KS234" s="7" t="n"/>
      <c r="KT234" s="7" t="n"/>
      <c r="KU234" s="7" t="n"/>
      <c r="KV234" s="7" t="n"/>
      <c r="KW234" s="7" t="n"/>
      <c r="KX234" s="7" t="n"/>
      <c r="KY234" s="7" t="n"/>
      <c r="KZ234" s="7" t="n"/>
      <c r="LA234" s="7" t="n"/>
      <c r="LB234" s="7" t="n"/>
      <c r="LC234" s="7" t="n"/>
      <c r="LD234" s="7" t="n"/>
      <c r="LE234" s="7" t="n"/>
      <c r="LF234" s="7" t="n"/>
      <c r="LG234" s="7" t="n"/>
      <c r="LH234" s="7" t="n"/>
      <c r="LI234" s="7" t="n"/>
      <c r="LJ234" s="7" t="n"/>
      <c r="LK234" s="7" t="n"/>
      <c r="LL234" s="7" t="n"/>
      <c r="LM234" s="7" t="n"/>
      <c r="LN234" s="7" t="n"/>
      <c r="LO234" s="7" t="n"/>
      <c r="LP234" s="7" t="n"/>
      <c r="LQ234" s="7" t="n"/>
      <c r="LR234" s="7" t="n"/>
      <c r="LS234" s="7" t="n"/>
      <c r="LT234" s="7" t="n"/>
      <c r="LU234" s="7" t="n"/>
      <c r="LV234" s="7" t="n"/>
      <c r="LW234" s="7" t="n"/>
      <c r="LX234" s="7" t="n"/>
      <c r="LY234" s="7" t="n"/>
      <c r="LZ234" s="7" t="n"/>
      <c r="MA234" s="7" t="n"/>
      <c r="MB234" s="7" t="n"/>
      <c r="MC234" s="7" t="n"/>
      <c r="MD234" s="7" t="n"/>
      <c r="ME234" s="7" t="n"/>
      <c r="MF234" s="7" t="n"/>
      <c r="MG234" s="7" t="n"/>
      <c r="MH234" s="7" t="n"/>
      <c r="MI234" s="7" t="n"/>
      <c r="MJ234" s="7" t="n"/>
      <c r="MK234" s="7" t="n"/>
      <c r="ML234" s="7" t="n"/>
      <c r="MM234" s="7" t="n"/>
      <c r="MN234" s="7" t="n"/>
      <c r="MO234" s="7" t="n"/>
      <c r="MP234" s="7" t="n"/>
      <c r="MQ234" s="7" t="n"/>
      <c r="MR234" s="7" t="n"/>
      <c r="MS234" s="7" t="n"/>
      <c r="MT234" s="7" t="n"/>
      <c r="MU234" s="7" t="n"/>
      <c r="MV234" s="7" t="n"/>
      <c r="MW234" s="7" t="n"/>
      <c r="MX234" s="7" t="n"/>
      <c r="MY234" s="7" t="n"/>
      <c r="MZ234" s="7" t="n"/>
      <c r="NA234" s="7" t="n"/>
      <c r="NB234" s="7" t="n"/>
      <c r="NC234" s="7" t="n"/>
      <c r="ND234" s="7" t="n"/>
      <c r="NE234" s="7" t="n"/>
      <c r="NF234" s="7" t="n"/>
      <c r="NG234" s="7" t="n"/>
      <c r="NH234" s="7" t="n"/>
      <c r="NI234" s="7" t="n"/>
      <c r="NJ234" s="7" t="n"/>
      <c r="NK234" s="7" t="n"/>
      <c r="NL234" s="7" t="n"/>
      <c r="NM234" s="7" t="n"/>
      <c r="NN234" s="7" t="n"/>
      <c r="NO234" s="7" t="n"/>
      <c r="NP234" s="7" t="n"/>
      <c r="NQ234" s="619" t="n"/>
      <c r="NR234" s="619" t="n"/>
      <c r="NS234" s="619" t="n"/>
      <c r="NT234" s="619" t="n"/>
      <c r="NU234" s="619" t="n"/>
      <c r="NV234" s="619" t="n"/>
      <c r="NW234" s="619" t="n"/>
      <c r="NX234" s="619" t="n"/>
      <c r="NY234" s="7" t="n"/>
      <c r="NZ234" s="7" t="n"/>
      <c r="OA234" s="7" t="n"/>
      <c r="OB234" s="7" t="n"/>
      <c r="OC234" s="7" t="n"/>
      <c r="OD234" s="7" t="n"/>
      <c r="OE234" s="7" t="n"/>
      <c r="OF234" s="7" t="n"/>
      <c r="OG234" s="619" t="n"/>
      <c r="OH234" s="619" t="n"/>
      <c r="OI234" s="619" t="n"/>
      <c r="OJ234" s="619" t="n"/>
      <c r="OK234" s="619" t="n"/>
      <c r="OL234" s="619" t="n"/>
      <c r="OM234" s="619" t="n"/>
      <c r="ON234" s="619" t="n"/>
      <c r="OO234" s="619" t="n"/>
      <c r="OP234" s="619" t="n"/>
      <c r="OQ234" s="619" t="n"/>
      <c r="OR234" s="619" t="n"/>
      <c r="OS234" s="619" t="n"/>
      <c r="OT234" s="619" t="n"/>
      <c r="OU234" s="619" t="n"/>
      <c r="OV234" s="619" t="n"/>
      <c r="OW234" s="7" t="n"/>
      <c r="OX234" s="7" t="n"/>
      <c r="OY234" s="7" t="n"/>
      <c r="OZ234" s="7" t="n"/>
      <c r="PA234" s="7" t="n"/>
      <c r="PB234" s="7" t="n"/>
      <c r="PC234" s="7" t="n"/>
      <c r="PD234" s="7" t="n"/>
      <c r="PE234" s="7" t="n"/>
      <c r="PF234" s="7" t="n"/>
      <c r="PG234" s="7" t="n"/>
      <c r="PH234" s="7" t="n"/>
      <c r="PI234" s="7" t="n"/>
      <c r="PJ234" s="7" t="n"/>
      <c r="PK234" s="7" t="n"/>
      <c r="PL234" s="7" t="n"/>
      <c r="PM234" s="7" t="n"/>
      <c r="PN234" s="7" t="n"/>
      <c r="PO234" s="7" t="n"/>
      <c r="PP234" s="7" t="n"/>
      <c r="PQ234" s="7" t="n"/>
      <c r="PR234" s="7" t="n"/>
      <c r="PS234" s="7" t="n"/>
      <c r="PT234" s="7" t="n"/>
      <c r="PU234" s="7" t="n"/>
      <c r="PV234" s="7" t="n"/>
      <c r="PW234" s="7" t="n"/>
      <c r="PX234" s="7" t="n"/>
      <c r="PY234" s="7" t="n"/>
      <c r="PZ234" s="7" t="n"/>
      <c r="QA234" s="7" t="n"/>
      <c r="QB234" s="7" t="n"/>
      <c r="QC234" s="7" t="n"/>
      <c r="QD234" s="7" t="n"/>
      <c r="QE234" s="7" t="n"/>
      <c r="QF234" s="7" t="n"/>
      <c r="QG234" s="7" t="n"/>
      <c r="QH234" s="7" t="n"/>
      <c r="QI234" s="7" t="n"/>
      <c r="QJ234" s="7" t="n"/>
      <c r="QK234" s="7" t="n"/>
      <c r="QL234" s="7" t="n"/>
      <c r="QM234" s="7" t="n"/>
      <c r="QN234" s="7" t="n"/>
      <c r="QO234" s="7" t="n"/>
      <c r="QP234" s="7" t="n"/>
      <c r="QQ234" s="7" t="n"/>
      <c r="QR234" s="7" t="n"/>
      <c r="QS234" s="7" t="n"/>
      <c r="QT234" s="7" t="n"/>
      <c r="QU234" s="7" t="n"/>
      <c r="QV234" s="7" t="n"/>
      <c r="QW234" s="7" t="n"/>
      <c r="QX234" s="7" t="n"/>
      <c r="QY234" s="7" t="n"/>
      <c r="QZ234" s="7" t="n"/>
      <c r="RA234" s="7" t="n"/>
      <c r="RB234" s="7" t="n"/>
      <c r="RC234" s="7" t="n"/>
      <c r="RD234" s="7" t="n"/>
      <c r="RE234" s="7" t="n"/>
      <c r="RF234" s="455">
        <f>SUM(E234:RE234)-QF234-QL234-SUM(QO234:QQ234)-SUM(QT234:QV234)</f>
        <v/>
      </c>
      <c r="RG234" s="119" t="n"/>
      <c r="RH234" s="456">
        <f>SUM(E234:G234)</f>
        <v/>
      </c>
      <c r="RI234" s="456">
        <f>SUM(H234:BN234)</f>
        <v/>
      </c>
      <c r="RJ234" s="456">
        <f>SUM(BO234:CT234)</f>
        <v/>
      </c>
      <c r="RK234" s="244">
        <f>SUM(CU234:CW234)</f>
        <v/>
      </c>
      <c r="RL234" s="456">
        <f>SUM(CX234:DH234)</f>
        <v/>
      </c>
      <c r="RM234" s="456">
        <f>SUM(DI234:DU234)</f>
        <v/>
      </c>
      <c r="RN234" s="456">
        <f>SUM(DV234:EZ234)</f>
        <v/>
      </c>
      <c r="RO234" s="456">
        <f>SUM(FA234:FB234)</f>
        <v/>
      </c>
      <c r="RP234" s="456">
        <f>SUM(FC234:FH234)</f>
        <v/>
      </c>
      <c r="RQ234" s="456">
        <f>SUM(FI234:GB234)</f>
        <v/>
      </c>
      <c r="RR234" s="456">
        <f>SUM(GC234:GW234)</f>
        <v/>
      </c>
      <c r="RS234" s="456">
        <f>SUM(GX234:IP234)</f>
        <v/>
      </c>
      <c r="RT234" s="456">
        <f>SUM(IQ234:JC234)</f>
        <v/>
      </c>
      <c r="RU234" s="456">
        <f>SUM(JD234:JV234)</f>
        <v/>
      </c>
      <c r="RV234" s="456">
        <f>SUM(JW234:MA234)</f>
        <v/>
      </c>
      <c r="RW234" s="456">
        <f>SUM(MB234:MN234)</f>
        <v/>
      </c>
      <c r="RX234" s="456">
        <f>MO234</f>
        <v/>
      </c>
      <c r="RY234" s="456">
        <f>SUM(MP234:MQ234)</f>
        <v/>
      </c>
      <c r="RZ234" s="456">
        <f>SUM(MR234:MT234)</f>
        <v/>
      </c>
      <c r="SA234" s="456">
        <f>SUM(MU234:MW234)</f>
        <v/>
      </c>
      <c r="SB234" s="456">
        <f>SUM(MX234:MZ234)</f>
        <v/>
      </c>
      <c r="SC234" s="456">
        <f>SUM(NA234:NB234)</f>
        <v/>
      </c>
      <c r="SD234" s="456">
        <f>SUM(NC234)</f>
        <v/>
      </c>
      <c r="SE234" s="456">
        <f>SUM(ND234:NF234)</f>
        <v/>
      </c>
      <c r="SF234" s="456">
        <f>SUM(NG234)</f>
        <v/>
      </c>
      <c r="SG234" s="456">
        <f>SUM(NH234)</f>
        <v/>
      </c>
      <c r="SH234" s="456">
        <f>NI234</f>
        <v/>
      </c>
      <c r="SI234" s="456">
        <f>NJ234</f>
        <v/>
      </c>
      <c r="SJ234" s="456">
        <f>SUM(NK234:NP234)</f>
        <v/>
      </c>
      <c r="SK234" s="456">
        <f>SUM(NQ234:PN234)</f>
        <v/>
      </c>
      <c r="SL234" s="456">
        <f>SUM(PO234:PX234)</f>
        <v/>
      </c>
      <c r="SM234" s="456">
        <f>SUM(PY234:PZ234)</f>
        <v/>
      </c>
      <c r="SN234" s="456">
        <f>SUM(QA234:QB234)</f>
        <v/>
      </c>
      <c r="SO234" s="456">
        <f>SUM(QC234:QE234)</f>
        <v/>
      </c>
      <c r="SP234" s="456">
        <f>SUM(QG234:QK234)</f>
        <v/>
      </c>
      <c r="SQ234" s="456">
        <f>SUM(QM234:QN234)</f>
        <v/>
      </c>
      <c r="SR234" s="456">
        <f>SUM(QO234)</f>
        <v/>
      </c>
      <c r="SS234" s="456">
        <f>SUM(QP234)+QQ234</f>
        <v/>
      </c>
      <c r="ST234" s="456">
        <f>SUM(QR234)</f>
        <v/>
      </c>
      <c r="SU234" s="456">
        <f>SUM(QS234)</f>
        <v/>
      </c>
      <c r="SV234" s="456">
        <f>SUM(QT234)</f>
        <v/>
      </c>
      <c r="SW234" s="456">
        <f>SUM(QU234)</f>
        <v/>
      </c>
      <c r="SX234" s="456">
        <f>SUM(QV234)</f>
        <v/>
      </c>
      <c r="SY234" s="456">
        <f>SUM(QW234:RE234)</f>
        <v/>
      </c>
      <c r="SZ234" s="157">
        <f>SUM(RH234:SX234)-SUM(SR234:SS234)-SUM(SV234:SX234)</f>
        <v/>
      </c>
      <c r="TB234" s="625" t="n"/>
      <c r="TC234" s="625" t="n"/>
      <c r="TE234" s="625" t="n"/>
      <c r="TF234" s="625" t="n"/>
      <c r="TG234" s="625" t="n"/>
      <c r="TH234" s="625" t="n"/>
      <c r="TI234" s="625" t="n"/>
      <c r="TJ234" s="625" t="n"/>
      <c r="TK234" s="625" t="n"/>
      <c r="TL234" s="625" t="n"/>
      <c r="TM234" s="625" t="n"/>
      <c r="TN234" s="625" t="n"/>
      <c r="TO234" s="625" t="n"/>
      <c r="TP234" s="625" t="n"/>
      <c r="TQ234" s="625" t="n"/>
      <c r="TR234" s="625" t="n"/>
      <c r="TS234" s="625" t="n"/>
      <c r="TT234" s="625" t="n"/>
      <c r="TU234" s="625" t="n"/>
    </row>
    <row r="235" ht="23" customHeight="1">
      <c r="A235" s="1100" t="n"/>
      <c r="B235" s="1101" t="n"/>
      <c r="C235" s="1102" t="n"/>
      <c r="D235" s="84" t="inlineStr">
        <is>
          <t>EN CONDICION DE DISCAPACIDAD</t>
        </is>
      </c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7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  <c r="CD235" s="7" t="n"/>
      <c r="CE235" s="7" t="n"/>
      <c r="CF235" s="7" t="n"/>
      <c r="CG235" s="7" t="n"/>
      <c r="CH235" s="7" t="n"/>
      <c r="CI235" s="7" t="n"/>
      <c r="CJ235" s="7" t="n"/>
      <c r="CK235" s="7" t="n"/>
      <c r="CL235" s="7" t="n"/>
      <c r="CM235" s="7" t="n"/>
      <c r="CN235" s="7" t="n"/>
      <c r="CO235" s="7" t="n"/>
      <c r="CP235" s="7" t="n"/>
      <c r="CQ235" s="7" t="n"/>
      <c r="CR235" s="7" t="n"/>
      <c r="CS235" s="7" t="n"/>
      <c r="CT235" s="7" t="n"/>
      <c r="CU235" s="7" t="n"/>
      <c r="CV235" s="7" t="n"/>
      <c r="CW235" s="7" t="n"/>
      <c r="CX235" s="7" t="n"/>
      <c r="CY235" s="7" t="n"/>
      <c r="CZ235" s="7" t="n"/>
      <c r="DA235" s="7" t="n"/>
      <c r="DB235" s="7" t="n"/>
      <c r="DC235" s="7" t="n"/>
      <c r="DD235" s="7" t="n"/>
      <c r="DE235" s="7" t="n"/>
      <c r="DF235" s="7" t="n"/>
      <c r="DG235" s="7" t="n"/>
      <c r="DH235" s="7" t="n"/>
      <c r="DI235" s="7" t="n"/>
      <c r="DJ235" s="7" t="n"/>
      <c r="DK235" s="7" t="n"/>
      <c r="DL235" s="7" t="n"/>
      <c r="DM235" s="7" t="n"/>
      <c r="DN235" s="7" t="n"/>
      <c r="DO235" s="7" t="n"/>
      <c r="DP235" s="7" t="n"/>
      <c r="DQ235" s="7" t="n"/>
      <c r="DR235" s="7" t="n"/>
      <c r="DS235" s="7" t="n"/>
      <c r="DT235" s="7" t="n"/>
      <c r="DU235" s="7" t="n"/>
      <c r="DV235" s="7" t="n"/>
      <c r="DW235" s="7" t="n"/>
      <c r="DX235" s="7" t="n"/>
      <c r="DY235" s="7" t="n"/>
      <c r="DZ235" s="7" t="n"/>
      <c r="EA235" s="7" t="n"/>
      <c r="EB235" s="7" t="n"/>
      <c r="EC235" s="7" t="n"/>
      <c r="ED235" s="7" t="n"/>
      <c r="EE235" s="7" t="n"/>
      <c r="EF235" s="7" t="n"/>
      <c r="EG235" s="7" t="n"/>
      <c r="EH235" s="7" t="n"/>
      <c r="EI235" s="7" t="n"/>
      <c r="EJ235" s="7" t="n"/>
      <c r="EK235" s="7" t="n"/>
      <c r="EL235" s="7" t="n"/>
      <c r="EM235" s="7" t="n"/>
      <c r="EN235" s="7" t="n"/>
      <c r="EO235" s="7" t="n"/>
      <c r="EP235" s="7" t="n"/>
      <c r="EQ235" s="7" t="n"/>
      <c r="ER235" s="7" t="n"/>
      <c r="ES235" s="7" t="n"/>
      <c r="ET235" s="7" t="n"/>
      <c r="EU235" s="7" t="n"/>
      <c r="EV235" s="7" t="n"/>
      <c r="EW235" s="7" t="n"/>
      <c r="EX235" s="7" t="n"/>
      <c r="EY235" s="7" t="n"/>
      <c r="EZ235" s="7" t="n"/>
      <c r="FA235" s="7" t="n"/>
      <c r="FB235" s="7" t="n"/>
      <c r="FC235" s="7" t="n"/>
      <c r="FD235" s="7" t="n"/>
      <c r="FE235" s="7" t="n"/>
      <c r="FF235" s="7" t="n"/>
      <c r="FG235" s="7" t="n"/>
      <c r="FH235" s="7" t="n"/>
      <c r="FI235" s="7" t="n"/>
      <c r="FJ235" s="7" t="n"/>
      <c r="FK235" s="7" t="n"/>
      <c r="FL235" s="7" t="n"/>
      <c r="FM235" s="7" t="n"/>
      <c r="FN235" s="7" t="n"/>
      <c r="FO235" s="7" t="n"/>
      <c r="FP235" s="7" t="n"/>
      <c r="FQ235" s="7" t="n"/>
      <c r="FR235" s="7" t="n"/>
      <c r="FS235" s="7" t="n"/>
      <c r="FT235" s="7" t="n"/>
      <c r="FU235" s="7" t="n"/>
      <c r="FV235" s="7" t="n"/>
      <c r="FW235" s="7" t="n"/>
      <c r="FX235" s="7" t="n"/>
      <c r="FY235" s="7" t="n"/>
      <c r="FZ235" s="7" t="n"/>
      <c r="GA235" s="7" t="n"/>
      <c r="GB235" s="7" t="n"/>
      <c r="GC235" s="7" t="n"/>
      <c r="GD235" s="7" t="n"/>
      <c r="GE235" s="7" t="n"/>
      <c r="GF235" s="7" t="n"/>
      <c r="GG235" s="7" t="n"/>
      <c r="GH235" s="7" t="n"/>
      <c r="GI235" s="7" t="n"/>
      <c r="GJ235" s="7" t="n"/>
      <c r="GK235" s="7" t="n"/>
      <c r="GL235" s="7" t="n"/>
      <c r="GM235" s="7" t="n"/>
      <c r="GN235" s="7" t="n"/>
      <c r="GO235" s="7" t="n"/>
      <c r="GP235" s="7" t="n"/>
      <c r="GQ235" s="7" t="n"/>
      <c r="GR235" s="7" t="n"/>
      <c r="GS235" s="7" t="n"/>
      <c r="GT235" s="7" t="n"/>
      <c r="GU235" s="7" t="n"/>
      <c r="GV235" s="7" t="n"/>
      <c r="GW235" s="7" t="n"/>
      <c r="GX235" s="7" t="n"/>
      <c r="GY235" s="7" t="n"/>
      <c r="GZ235" s="7" t="n"/>
      <c r="HA235" s="7" t="n"/>
      <c r="HB235" s="7" t="n"/>
      <c r="HC235" s="7" t="n"/>
      <c r="HD235" s="7" t="n"/>
      <c r="HE235" s="7" t="n"/>
      <c r="HF235" s="7" t="n"/>
      <c r="HG235" s="7" t="n"/>
      <c r="HH235" s="7" t="n"/>
      <c r="HI235" s="7" t="n"/>
      <c r="HJ235" s="7" t="n"/>
      <c r="HK235" s="7" t="n"/>
      <c r="HL235" s="7" t="n"/>
      <c r="HM235" s="7" t="n"/>
      <c r="HN235" s="7" t="n"/>
      <c r="HO235" s="7" t="n"/>
      <c r="HP235" s="7" t="n"/>
      <c r="HQ235" s="7" t="n"/>
      <c r="HR235" s="7" t="n"/>
      <c r="HS235" s="7" t="n"/>
      <c r="HT235" s="7" t="n"/>
      <c r="HU235" s="7" t="n"/>
      <c r="HV235" s="7" t="n"/>
      <c r="HW235" s="7" t="n"/>
      <c r="HX235" s="7" t="n"/>
      <c r="HY235" s="7" t="n"/>
      <c r="HZ235" s="7" t="n"/>
      <c r="IA235" s="7" t="n"/>
      <c r="IB235" s="7" t="n"/>
      <c r="IC235" s="7" t="n"/>
      <c r="ID235" s="7" t="n"/>
      <c r="IE235" s="7" t="n"/>
      <c r="IF235" s="7" t="n"/>
      <c r="IG235" s="7" t="n"/>
      <c r="IH235" s="7" t="n"/>
      <c r="II235" s="7" t="n"/>
      <c r="IJ235" s="7" t="n"/>
      <c r="IK235" s="7" t="n"/>
      <c r="IL235" s="7" t="n"/>
      <c r="IM235" s="7" t="n"/>
      <c r="IN235" s="7" t="n"/>
      <c r="IO235" s="7" t="n"/>
      <c r="IP235" s="7" t="n"/>
      <c r="IQ235" s="7" t="n"/>
      <c r="IR235" s="7" t="n"/>
      <c r="IS235" s="7" t="n"/>
      <c r="IT235" s="7" t="n"/>
      <c r="IU235" s="7" t="n"/>
      <c r="IV235" s="7" t="n"/>
      <c r="IW235" s="7" t="n"/>
      <c r="IX235" s="7" t="n"/>
      <c r="IY235" s="7" t="n"/>
      <c r="IZ235" s="7" t="n"/>
      <c r="JA235" s="7" t="n"/>
      <c r="JB235" s="7" t="n"/>
      <c r="JC235" s="7" t="n"/>
      <c r="JD235" s="7" t="n"/>
      <c r="JE235" s="7" t="n"/>
      <c r="JF235" s="7" t="n"/>
      <c r="JG235" s="7" t="n"/>
      <c r="JH235" s="7" t="n"/>
      <c r="JI235" s="7" t="n"/>
      <c r="JJ235" s="7" t="n"/>
      <c r="JK235" s="7" t="n"/>
      <c r="JL235" s="7" t="n"/>
      <c r="JM235" s="7" t="n"/>
      <c r="JN235" s="7" t="n"/>
      <c r="JO235" s="7" t="n"/>
      <c r="JP235" s="7" t="n"/>
      <c r="JQ235" s="7" t="n"/>
      <c r="JR235" s="7" t="n"/>
      <c r="JS235" s="7" t="n"/>
      <c r="JT235" s="7" t="n"/>
      <c r="JU235" s="7" t="n"/>
      <c r="JV235" s="7" t="n"/>
      <c r="JW235" s="7" t="n"/>
      <c r="JX235" s="7" t="n"/>
      <c r="JY235" s="7" t="n"/>
      <c r="JZ235" s="7" t="n"/>
      <c r="KA235" s="7" t="n"/>
      <c r="KB235" s="7" t="n"/>
      <c r="KC235" s="7" t="n"/>
      <c r="KD235" s="7" t="n"/>
      <c r="KE235" s="7" t="n"/>
      <c r="KF235" s="7" t="n"/>
      <c r="KG235" s="7" t="n"/>
      <c r="KH235" s="7" t="n"/>
      <c r="KI235" s="7" t="n"/>
      <c r="KJ235" s="7" t="n"/>
      <c r="KK235" s="7" t="n"/>
      <c r="KL235" s="7" t="n"/>
      <c r="KM235" s="7" t="n"/>
      <c r="KN235" s="7" t="n"/>
      <c r="KO235" s="7" t="n"/>
      <c r="KP235" s="7" t="n"/>
      <c r="KQ235" s="7" t="n"/>
      <c r="KR235" s="7" t="n"/>
      <c r="KS235" s="7" t="n"/>
      <c r="KT235" s="7" t="n"/>
      <c r="KU235" s="7" t="n"/>
      <c r="KV235" s="7" t="n"/>
      <c r="KW235" s="7" t="n"/>
      <c r="KX235" s="7" t="n"/>
      <c r="KY235" s="7" t="n"/>
      <c r="KZ235" s="7" t="n"/>
      <c r="LA235" s="7" t="n"/>
      <c r="LB235" s="7" t="n"/>
      <c r="LC235" s="7" t="n"/>
      <c r="LD235" s="7" t="n"/>
      <c r="LE235" s="7" t="n"/>
      <c r="LF235" s="7" t="n"/>
      <c r="LG235" s="7" t="n"/>
      <c r="LH235" s="7" t="n"/>
      <c r="LI235" s="7" t="n"/>
      <c r="LJ235" s="7" t="n"/>
      <c r="LK235" s="7" t="n"/>
      <c r="LL235" s="7" t="n"/>
      <c r="LM235" s="7" t="n"/>
      <c r="LN235" s="7" t="n"/>
      <c r="LO235" s="7" t="n"/>
      <c r="LP235" s="7" t="n"/>
      <c r="LQ235" s="7" t="n"/>
      <c r="LR235" s="7" t="n"/>
      <c r="LS235" s="7" t="n"/>
      <c r="LT235" s="7" t="n"/>
      <c r="LU235" s="7" t="n"/>
      <c r="LV235" s="7" t="n"/>
      <c r="LW235" s="7" t="n"/>
      <c r="LX235" s="7" t="n"/>
      <c r="LY235" s="7" t="n"/>
      <c r="LZ235" s="7" t="n"/>
      <c r="MA235" s="7" t="n"/>
      <c r="MB235" s="7" t="n"/>
      <c r="MC235" s="7" t="n"/>
      <c r="MD235" s="7" t="n"/>
      <c r="ME235" s="7" t="n"/>
      <c r="MF235" s="7" t="n"/>
      <c r="MG235" s="7" t="n"/>
      <c r="MH235" s="7" t="n"/>
      <c r="MI235" s="7" t="n"/>
      <c r="MJ235" s="7" t="n"/>
      <c r="MK235" s="7" t="n"/>
      <c r="ML235" s="7" t="n"/>
      <c r="MM235" s="7" t="n"/>
      <c r="MN235" s="7" t="n"/>
      <c r="MO235" s="7" t="n"/>
      <c r="MP235" s="7" t="n"/>
      <c r="MQ235" s="7" t="n"/>
      <c r="MR235" s="7" t="n"/>
      <c r="MS235" s="7" t="n"/>
      <c r="MT235" s="7" t="n"/>
      <c r="MU235" s="7" t="n"/>
      <c r="MV235" s="7" t="n"/>
      <c r="MW235" s="7" t="n"/>
      <c r="MX235" s="7" t="n"/>
      <c r="MY235" s="7" t="n"/>
      <c r="MZ235" s="7" t="n"/>
      <c r="NA235" s="7" t="n"/>
      <c r="NB235" s="7" t="n"/>
      <c r="NC235" s="7" t="n"/>
      <c r="ND235" s="7" t="n"/>
      <c r="NE235" s="7" t="n"/>
      <c r="NF235" s="7" t="n"/>
      <c r="NG235" s="7" t="n"/>
      <c r="NH235" s="7" t="n"/>
      <c r="NI235" s="7" t="n"/>
      <c r="NJ235" s="7" t="n"/>
      <c r="NK235" s="7" t="n"/>
      <c r="NL235" s="7" t="n"/>
      <c r="NM235" s="7" t="n"/>
      <c r="NN235" s="7" t="n"/>
      <c r="NO235" s="7" t="n"/>
      <c r="NP235" s="7" t="n"/>
      <c r="NQ235" s="619" t="n"/>
      <c r="NR235" s="619" t="n"/>
      <c r="NS235" s="619" t="n"/>
      <c r="NT235" s="619" t="n"/>
      <c r="NU235" s="619" t="n"/>
      <c r="NV235" s="619" t="n"/>
      <c r="NW235" s="619" t="n"/>
      <c r="NX235" s="619" t="n"/>
      <c r="NY235" s="7" t="n"/>
      <c r="NZ235" s="7" t="n"/>
      <c r="OA235" s="7" t="n"/>
      <c r="OB235" s="7" t="n"/>
      <c r="OC235" s="7" t="n"/>
      <c r="OD235" s="7" t="n"/>
      <c r="OE235" s="7" t="n"/>
      <c r="OF235" s="7" t="n"/>
      <c r="OG235" s="619" t="n"/>
      <c r="OH235" s="619" t="n"/>
      <c r="OI235" s="619" t="n"/>
      <c r="OJ235" s="619" t="n"/>
      <c r="OK235" s="619" t="n"/>
      <c r="OL235" s="619" t="n"/>
      <c r="OM235" s="619" t="n"/>
      <c r="ON235" s="619" t="n"/>
      <c r="OO235" s="619" t="n"/>
      <c r="OP235" s="619" t="n"/>
      <c r="OQ235" s="619" t="n"/>
      <c r="OR235" s="619" t="n"/>
      <c r="OS235" s="619" t="n"/>
      <c r="OT235" s="619" t="n"/>
      <c r="OU235" s="619" t="n"/>
      <c r="OV235" s="619" t="n"/>
      <c r="OW235" s="7" t="n"/>
      <c r="OX235" s="7" t="n"/>
      <c r="OY235" s="7" t="n"/>
      <c r="OZ235" s="7" t="n"/>
      <c r="PA235" s="7" t="n"/>
      <c r="PB235" s="7" t="n"/>
      <c r="PC235" s="7" t="n"/>
      <c r="PD235" s="7" t="n"/>
      <c r="PE235" s="7" t="n"/>
      <c r="PF235" s="7" t="n"/>
      <c r="PG235" s="7" t="n"/>
      <c r="PH235" s="7" t="n"/>
      <c r="PI235" s="7" t="n"/>
      <c r="PJ235" s="7" t="n"/>
      <c r="PK235" s="7" t="n"/>
      <c r="PL235" s="7" t="n"/>
      <c r="PM235" s="7" t="n"/>
      <c r="PN235" s="7" t="n"/>
      <c r="PO235" s="7" t="n"/>
      <c r="PP235" s="7" t="n"/>
      <c r="PQ235" s="7" t="n"/>
      <c r="PR235" s="7" t="n"/>
      <c r="PS235" s="7" t="n"/>
      <c r="PT235" s="7" t="n"/>
      <c r="PU235" s="7" t="n"/>
      <c r="PV235" s="7" t="n"/>
      <c r="PW235" s="7" t="n"/>
      <c r="PX235" s="7" t="n"/>
      <c r="PY235" s="7" t="n"/>
      <c r="PZ235" s="7" t="n"/>
      <c r="QA235" s="7" t="n"/>
      <c r="QB235" s="7" t="n"/>
      <c r="QC235" s="7" t="n"/>
      <c r="QD235" s="7" t="n"/>
      <c r="QE235" s="7" t="n"/>
      <c r="QF235" s="7" t="n"/>
      <c r="QG235" s="7" t="n"/>
      <c r="QH235" s="7" t="n"/>
      <c r="QI235" s="7" t="n"/>
      <c r="QJ235" s="7" t="n"/>
      <c r="QK235" s="7" t="n"/>
      <c r="QL235" s="7" t="n"/>
      <c r="QM235" s="7" t="n"/>
      <c r="QN235" s="7" t="n"/>
      <c r="QO235" s="7" t="n"/>
      <c r="QP235" s="7" t="n"/>
      <c r="QQ235" s="7" t="n"/>
      <c r="QR235" s="7" t="n"/>
      <c r="QS235" s="7" t="n"/>
      <c r="QT235" s="7" t="n"/>
      <c r="QU235" s="7" t="n"/>
      <c r="QV235" s="7" t="n"/>
      <c r="QW235" s="7" t="n"/>
      <c r="QX235" s="7" t="n"/>
      <c r="QY235" s="7" t="n"/>
      <c r="QZ235" s="7" t="n"/>
      <c r="RA235" s="7" t="n"/>
      <c r="RB235" s="7" t="n"/>
      <c r="RC235" s="7" t="n"/>
      <c r="RD235" s="7" t="n"/>
      <c r="RE235" s="7" t="n"/>
      <c r="RF235" s="455">
        <f>SUM(E235:RE235)-QF235-QL235-SUM(QO235:QQ235)-SUM(QT235:QV235)</f>
        <v/>
      </c>
      <c r="RG235" s="119" t="n"/>
      <c r="RH235" s="456">
        <f>SUM(E235:G235)</f>
        <v/>
      </c>
      <c r="RI235" s="456">
        <f>SUM(H235:BN235)</f>
        <v/>
      </c>
      <c r="RJ235" s="456">
        <f>SUM(BO235:CT235)</f>
        <v/>
      </c>
      <c r="RK235" s="244">
        <f>SUM(CU235:CW235)</f>
        <v/>
      </c>
      <c r="RL235" s="456">
        <f>SUM(CX235:DH235)</f>
        <v/>
      </c>
      <c r="RM235" s="456">
        <f>SUM(DI235:DU235)</f>
        <v/>
      </c>
      <c r="RN235" s="456">
        <f>SUM(DV235:EZ235)</f>
        <v/>
      </c>
      <c r="RO235" s="456">
        <f>SUM(FA235:FB235)</f>
        <v/>
      </c>
      <c r="RP235" s="456">
        <f>SUM(FC235:FH235)</f>
        <v/>
      </c>
      <c r="RQ235" s="456">
        <f>SUM(FI235:GB235)</f>
        <v/>
      </c>
      <c r="RR235" s="456">
        <f>SUM(GC235:GW235)</f>
        <v/>
      </c>
      <c r="RS235" s="456">
        <f>SUM(GX235:IP235)</f>
        <v/>
      </c>
      <c r="RT235" s="456">
        <f>SUM(IQ235:JC235)</f>
        <v/>
      </c>
      <c r="RU235" s="456">
        <f>SUM(JD235:JV235)</f>
        <v/>
      </c>
      <c r="RV235" s="456">
        <f>SUM(JW235:MA235)</f>
        <v/>
      </c>
      <c r="RW235" s="456">
        <f>SUM(MB235:MN235)</f>
        <v/>
      </c>
      <c r="RX235" s="456">
        <f>MO235</f>
        <v/>
      </c>
      <c r="RY235" s="456">
        <f>SUM(MP235:MQ235)</f>
        <v/>
      </c>
      <c r="RZ235" s="456">
        <f>SUM(MR235:MT235)</f>
        <v/>
      </c>
      <c r="SA235" s="456">
        <f>SUM(MU235:MW235)</f>
        <v/>
      </c>
      <c r="SB235" s="456">
        <f>SUM(MX235:MZ235)</f>
        <v/>
      </c>
      <c r="SC235" s="456">
        <f>SUM(NA235:NB235)</f>
        <v/>
      </c>
      <c r="SD235" s="456">
        <f>SUM(NC235)</f>
        <v/>
      </c>
      <c r="SE235" s="456">
        <f>SUM(ND235:NF235)</f>
        <v/>
      </c>
      <c r="SF235" s="456">
        <f>SUM(NG235)</f>
        <v/>
      </c>
      <c r="SG235" s="456">
        <f>SUM(NH235)</f>
        <v/>
      </c>
      <c r="SH235" s="456">
        <f>NI235</f>
        <v/>
      </c>
      <c r="SI235" s="456">
        <f>NJ235</f>
        <v/>
      </c>
      <c r="SJ235" s="456">
        <f>SUM(NK235:NP235)</f>
        <v/>
      </c>
      <c r="SK235" s="456">
        <f>SUM(NQ235:PN235)</f>
        <v/>
      </c>
      <c r="SL235" s="456">
        <f>SUM(PO235:PX235)</f>
        <v/>
      </c>
      <c r="SM235" s="456">
        <f>SUM(PY235:PZ235)</f>
        <v/>
      </c>
      <c r="SN235" s="456">
        <f>SUM(QA235:QB235)</f>
        <v/>
      </c>
      <c r="SO235" s="456">
        <f>SUM(QC235:QE235)</f>
        <v/>
      </c>
      <c r="SP235" s="456">
        <f>SUM(QG235:QK235)</f>
        <v/>
      </c>
      <c r="SQ235" s="456">
        <f>SUM(QM235:QN235)</f>
        <v/>
      </c>
      <c r="SR235" s="456">
        <f>SUM(QO235)</f>
        <v/>
      </c>
      <c r="SS235" s="456">
        <f>SUM(QP235)+QQ235</f>
        <v/>
      </c>
      <c r="ST235" s="456">
        <f>SUM(QR235)</f>
        <v/>
      </c>
      <c r="SU235" s="456">
        <f>SUM(QS235)</f>
        <v/>
      </c>
      <c r="SV235" s="456">
        <f>SUM(QT235)</f>
        <v/>
      </c>
      <c r="SW235" s="456">
        <f>SUM(QU235)</f>
        <v/>
      </c>
      <c r="SX235" s="456">
        <f>SUM(QV235)</f>
        <v/>
      </c>
      <c r="SY235" s="456">
        <f>SUM(QW235:RE235)</f>
        <v/>
      </c>
      <c r="SZ235" s="157">
        <f>SUM(RH235:SX235)-SUM(SR235:SS235)-SUM(SV235:SX235)</f>
        <v/>
      </c>
      <c r="TB235" s="625" t="n"/>
      <c r="TC235" s="625" t="n"/>
      <c r="TE235" s="625" t="n"/>
      <c r="TF235" s="625" t="n"/>
      <c r="TG235" s="625" t="n"/>
      <c r="TH235" s="625" t="n"/>
      <c r="TI235" s="625" t="n"/>
      <c r="TJ235" s="625" t="n"/>
      <c r="TK235" s="625" t="n"/>
      <c r="TL235" s="625" t="n"/>
      <c r="TM235" s="625" t="n"/>
      <c r="TN235" s="625" t="n"/>
      <c r="TO235" s="625" t="n"/>
      <c r="TP235" s="625" t="n"/>
      <c r="TQ235" s="625" t="n"/>
      <c r="TR235" s="625" t="n"/>
      <c r="TS235" s="625" t="n"/>
      <c r="TT235" s="625" t="n"/>
      <c r="TU235" s="625" t="n"/>
    </row>
    <row r="236" ht="23.5" customHeight="1" thickBot="1">
      <c r="A236" s="1100" t="n"/>
      <c r="B236" s="1103" t="n"/>
      <c r="C236" s="1104" t="n"/>
      <c r="D236" s="84" t="inlineStr">
        <is>
          <t>VICTIMAS DEL CONFLICTO ARMADO</t>
        </is>
      </c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  <c r="BJ236" s="7" t="n"/>
      <c r="BK236" s="7" t="n"/>
      <c r="BL236" s="7" t="n"/>
      <c r="BM236" s="7" t="n"/>
      <c r="BN236" s="7" t="n"/>
      <c r="BO236" s="7" t="n"/>
      <c r="BP236" s="7" t="n"/>
      <c r="BQ236" s="7" t="n"/>
      <c r="BR236" s="7" t="n"/>
      <c r="BS236" s="7" t="n"/>
      <c r="BT236" s="7" t="n"/>
      <c r="BU236" s="7" t="n"/>
      <c r="BV236" s="7" t="n"/>
      <c r="BW236" s="7" t="n"/>
      <c r="BX236" s="7" t="n"/>
      <c r="BY236" s="7" t="n"/>
      <c r="BZ236" s="7" t="n"/>
      <c r="CA236" s="7" t="n"/>
      <c r="CB236" s="7" t="n"/>
      <c r="CC236" s="7" t="n"/>
      <c r="CD236" s="7" t="n"/>
      <c r="CE236" s="7" t="n"/>
      <c r="CF236" s="7" t="n"/>
      <c r="CG236" s="7" t="n"/>
      <c r="CH236" s="7" t="n"/>
      <c r="CI236" s="7" t="n"/>
      <c r="CJ236" s="7" t="n"/>
      <c r="CK236" s="7" t="n"/>
      <c r="CL236" s="7" t="n"/>
      <c r="CM236" s="7" t="n"/>
      <c r="CN236" s="7" t="n"/>
      <c r="CO236" s="7" t="n"/>
      <c r="CP236" s="7" t="n"/>
      <c r="CQ236" s="7" t="n"/>
      <c r="CR236" s="7" t="n"/>
      <c r="CS236" s="7" t="n"/>
      <c r="CT236" s="7" t="n"/>
      <c r="CU236" s="7" t="n"/>
      <c r="CV236" s="7" t="n"/>
      <c r="CW236" s="7" t="n"/>
      <c r="CX236" s="7" t="n"/>
      <c r="CY236" s="7" t="n"/>
      <c r="CZ236" s="7" t="n"/>
      <c r="DA236" s="7" t="n"/>
      <c r="DB236" s="7" t="n"/>
      <c r="DC236" s="7" t="n"/>
      <c r="DD236" s="7" t="n"/>
      <c r="DE236" s="7" t="n"/>
      <c r="DF236" s="7" t="n"/>
      <c r="DG236" s="7" t="n"/>
      <c r="DH236" s="7" t="n"/>
      <c r="DI236" s="7" t="n"/>
      <c r="DJ236" s="7" t="n"/>
      <c r="DK236" s="7" t="n"/>
      <c r="DL236" s="7" t="n"/>
      <c r="DM236" s="7" t="n"/>
      <c r="DN236" s="7" t="n"/>
      <c r="DO236" s="7" t="n"/>
      <c r="DP236" s="7" t="n"/>
      <c r="DQ236" s="7" t="n"/>
      <c r="DR236" s="7" t="n"/>
      <c r="DS236" s="7" t="n"/>
      <c r="DT236" s="7" t="n"/>
      <c r="DU236" s="7" t="n"/>
      <c r="DV236" s="7" t="n"/>
      <c r="DW236" s="7" t="n"/>
      <c r="DX236" s="7" t="n"/>
      <c r="DY236" s="7" t="n"/>
      <c r="DZ236" s="7" t="n"/>
      <c r="EA236" s="7" t="n"/>
      <c r="EB236" s="7" t="n"/>
      <c r="EC236" s="7" t="n"/>
      <c r="ED236" s="7" t="n"/>
      <c r="EE236" s="7" t="n"/>
      <c r="EF236" s="7" t="n"/>
      <c r="EG236" s="7" t="n"/>
      <c r="EH236" s="7" t="n"/>
      <c r="EI236" s="7" t="n"/>
      <c r="EJ236" s="7" t="n"/>
      <c r="EK236" s="7" t="n"/>
      <c r="EL236" s="7" t="n"/>
      <c r="EM236" s="7" t="n"/>
      <c r="EN236" s="7" t="n"/>
      <c r="EO236" s="7" t="n"/>
      <c r="EP236" s="7" t="n"/>
      <c r="EQ236" s="7" t="n"/>
      <c r="ER236" s="7" t="n"/>
      <c r="ES236" s="7" t="n"/>
      <c r="ET236" s="7" t="n"/>
      <c r="EU236" s="7" t="n"/>
      <c r="EV236" s="7" t="n"/>
      <c r="EW236" s="7" t="n"/>
      <c r="EX236" s="7" t="n"/>
      <c r="EY236" s="7" t="n"/>
      <c r="EZ236" s="7" t="n"/>
      <c r="FA236" s="7" t="n"/>
      <c r="FB236" s="7" t="n"/>
      <c r="FC236" s="7" t="n"/>
      <c r="FD236" s="7" t="n"/>
      <c r="FE236" s="7" t="n"/>
      <c r="FF236" s="7" t="n"/>
      <c r="FG236" s="7" t="n"/>
      <c r="FH236" s="7" t="n"/>
      <c r="FI236" s="7" t="n"/>
      <c r="FJ236" s="7" t="n"/>
      <c r="FK236" s="7" t="n"/>
      <c r="FL236" s="7" t="n"/>
      <c r="FM236" s="7" t="n"/>
      <c r="FN236" s="7" t="n"/>
      <c r="FO236" s="7" t="n"/>
      <c r="FP236" s="7" t="n"/>
      <c r="FQ236" s="7" t="n"/>
      <c r="FR236" s="7" t="n"/>
      <c r="FS236" s="7" t="n"/>
      <c r="FT236" s="7" t="n"/>
      <c r="FU236" s="7" t="n"/>
      <c r="FV236" s="7" t="n"/>
      <c r="FW236" s="7" t="n"/>
      <c r="FX236" s="7" t="n"/>
      <c r="FY236" s="7" t="n"/>
      <c r="FZ236" s="7" t="n"/>
      <c r="GA236" s="7" t="n"/>
      <c r="GB236" s="7" t="n"/>
      <c r="GC236" s="7" t="n"/>
      <c r="GD236" s="7" t="n"/>
      <c r="GE236" s="7" t="n"/>
      <c r="GF236" s="7" t="n"/>
      <c r="GG236" s="7" t="n"/>
      <c r="GH236" s="7" t="n"/>
      <c r="GI236" s="7" t="n"/>
      <c r="GJ236" s="7" t="n"/>
      <c r="GK236" s="7" t="n"/>
      <c r="GL236" s="7" t="n"/>
      <c r="GM236" s="7" t="n"/>
      <c r="GN236" s="7" t="n"/>
      <c r="GO236" s="7" t="n"/>
      <c r="GP236" s="7" t="n"/>
      <c r="GQ236" s="7" t="n"/>
      <c r="GR236" s="7" t="n"/>
      <c r="GS236" s="7" t="n"/>
      <c r="GT236" s="7" t="n"/>
      <c r="GU236" s="7" t="n"/>
      <c r="GV236" s="7" t="n"/>
      <c r="GW236" s="7" t="n"/>
      <c r="GX236" s="7" t="n"/>
      <c r="GY236" s="7" t="n"/>
      <c r="GZ236" s="7" t="n"/>
      <c r="HA236" s="7" t="n"/>
      <c r="HB236" s="7" t="n"/>
      <c r="HC236" s="7" t="n"/>
      <c r="HD236" s="7" t="n"/>
      <c r="HE236" s="7" t="n"/>
      <c r="HF236" s="7" t="n"/>
      <c r="HG236" s="7" t="n"/>
      <c r="HH236" s="7" t="n"/>
      <c r="HI236" s="7" t="n"/>
      <c r="HJ236" s="7" t="n"/>
      <c r="HK236" s="7" t="n"/>
      <c r="HL236" s="7" t="n"/>
      <c r="HM236" s="7" t="n"/>
      <c r="HN236" s="7" t="n"/>
      <c r="HO236" s="7" t="n"/>
      <c r="HP236" s="7" t="n"/>
      <c r="HQ236" s="7" t="n"/>
      <c r="HR236" s="7" t="n"/>
      <c r="HS236" s="7" t="n"/>
      <c r="HT236" s="7" t="n"/>
      <c r="HU236" s="7" t="n"/>
      <c r="HV236" s="7" t="n"/>
      <c r="HW236" s="7" t="n"/>
      <c r="HX236" s="7" t="n"/>
      <c r="HY236" s="7" t="n"/>
      <c r="HZ236" s="7" t="n"/>
      <c r="IA236" s="7" t="n"/>
      <c r="IB236" s="7" t="n"/>
      <c r="IC236" s="7" t="n"/>
      <c r="ID236" s="7" t="n"/>
      <c r="IE236" s="7" t="n"/>
      <c r="IF236" s="7" t="n"/>
      <c r="IG236" s="7" t="n"/>
      <c r="IH236" s="7" t="n"/>
      <c r="II236" s="7" t="n"/>
      <c r="IJ236" s="7" t="n"/>
      <c r="IK236" s="7" t="n"/>
      <c r="IL236" s="7" t="n"/>
      <c r="IM236" s="7" t="n"/>
      <c r="IN236" s="7" t="n"/>
      <c r="IO236" s="7" t="n"/>
      <c r="IP236" s="7" t="n"/>
      <c r="IQ236" s="7" t="n"/>
      <c r="IR236" s="7" t="n"/>
      <c r="IS236" s="7" t="n"/>
      <c r="IT236" s="7" t="n"/>
      <c r="IU236" s="7" t="n"/>
      <c r="IV236" s="7" t="n"/>
      <c r="IW236" s="7" t="n"/>
      <c r="IX236" s="7" t="n"/>
      <c r="IY236" s="7" t="n"/>
      <c r="IZ236" s="7" t="n"/>
      <c r="JA236" s="7" t="n"/>
      <c r="JB236" s="7" t="n"/>
      <c r="JC236" s="7" t="n"/>
      <c r="JD236" s="7" t="n"/>
      <c r="JE236" s="7" t="n"/>
      <c r="JF236" s="7" t="n"/>
      <c r="JG236" s="7" t="n"/>
      <c r="JH236" s="7" t="n"/>
      <c r="JI236" s="7" t="n"/>
      <c r="JJ236" s="7" t="n"/>
      <c r="JK236" s="7" t="n"/>
      <c r="JL236" s="7" t="n"/>
      <c r="JM236" s="7" t="n"/>
      <c r="JN236" s="7" t="n"/>
      <c r="JO236" s="7" t="n"/>
      <c r="JP236" s="7" t="n"/>
      <c r="JQ236" s="7" t="n"/>
      <c r="JR236" s="7" t="n"/>
      <c r="JS236" s="7" t="n"/>
      <c r="JT236" s="7" t="n"/>
      <c r="JU236" s="7" t="n"/>
      <c r="JV236" s="7" t="n"/>
      <c r="JW236" s="7" t="n"/>
      <c r="JX236" s="7" t="n"/>
      <c r="JY236" s="7" t="n"/>
      <c r="JZ236" s="7" t="n"/>
      <c r="KA236" s="7" t="n"/>
      <c r="KB236" s="7" t="n"/>
      <c r="KC236" s="7" t="n"/>
      <c r="KD236" s="7" t="n"/>
      <c r="KE236" s="7" t="n"/>
      <c r="KF236" s="7" t="n"/>
      <c r="KG236" s="7" t="n"/>
      <c r="KH236" s="7" t="n"/>
      <c r="KI236" s="7" t="n"/>
      <c r="KJ236" s="7" t="n"/>
      <c r="KK236" s="7" t="n"/>
      <c r="KL236" s="7" t="n"/>
      <c r="KM236" s="7" t="n"/>
      <c r="KN236" s="7" t="n"/>
      <c r="KO236" s="7" t="n"/>
      <c r="KP236" s="7" t="n"/>
      <c r="KQ236" s="7" t="n"/>
      <c r="KR236" s="7" t="n"/>
      <c r="KS236" s="7" t="n"/>
      <c r="KT236" s="7" t="n"/>
      <c r="KU236" s="7" t="n"/>
      <c r="KV236" s="7" t="n"/>
      <c r="KW236" s="7" t="n"/>
      <c r="KX236" s="7" t="n"/>
      <c r="KY236" s="7" t="n"/>
      <c r="KZ236" s="7" t="n"/>
      <c r="LA236" s="7" t="n"/>
      <c r="LB236" s="7" t="n"/>
      <c r="LC236" s="7" t="n"/>
      <c r="LD236" s="7" t="n"/>
      <c r="LE236" s="7" t="n"/>
      <c r="LF236" s="7" t="n"/>
      <c r="LG236" s="7" t="n"/>
      <c r="LH236" s="7" t="n"/>
      <c r="LI236" s="7" t="n"/>
      <c r="LJ236" s="7" t="n"/>
      <c r="LK236" s="7" t="n"/>
      <c r="LL236" s="7" t="n"/>
      <c r="LM236" s="7" t="n"/>
      <c r="LN236" s="7" t="n"/>
      <c r="LO236" s="7" t="n"/>
      <c r="LP236" s="7" t="n"/>
      <c r="LQ236" s="7" t="n"/>
      <c r="LR236" s="7" t="n"/>
      <c r="LS236" s="7" t="n"/>
      <c r="LT236" s="7" t="n"/>
      <c r="LU236" s="7" t="n"/>
      <c r="LV236" s="7" t="n"/>
      <c r="LW236" s="7" t="n"/>
      <c r="LX236" s="7" t="n"/>
      <c r="LY236" s="7" t="n"/>
      <c r="LZ236" s="7" t="n"/>
      <c r="MA236" s="7" t="n"/>
      <c r="MB236" s="7" t="n"/>
      <c r="MC236" s="7" t="n"/>
      <c r="MD236" s="7" t="n"/>
      <c r="ME236" s="7" t="n"/>
      <c r="MF236" s="7" t="n"/>
      <c r="MG236" s="7" t="n"/>
      <c r="MH236" s="7" t="n"/>
      <c r="MI236" s="7" t="n"/>
      <c r="MJ236" s="7" t="n"/>
      <c r="MK236" s="7" t="n"/>
      <c r="ML236" s="7" t="n"/>
      <c r="MM236" s="7" t="n"/>
      <c r="MN236" s="7" t="n"/>
      <c r="MO236" s="7" t="n"/>
      <c r="MP236" s="7" t="n"/>
      <c r="MQ236" s="7" t="n"/>
      <c r="MR236" s="7" t="n"/>
      <c r="MS236" s="7" t="n"/>
      <c r="MT236" s="7" t="n"/>
      <c r="MU236" s="7" t="n"/>
      <c r="MV236" s="7" t="n"/>
      <c r="MW236" s="7" t="n"/>
      <c r="MX236" s="7" t="n"/>
      <c r="MY236" s="7" t="n"/>
      <c r="MZ236" s="7" t="n"/>
      <c r="NA236" s="7" t="n"/>
      <c r="NB236" s="7" t="n"/>
      <c r="NC236" s="7" t="n"/>
      <c r="ND236" s="7" t="n"/>
      <c r="NE236" s="7" t="n"/>
      <c r="NF236" s="7" t="n"/>
      <c r="NG236" s="7" t="n"/>
      <c r="NH236" s="7" t="n"/>
      <c r="NI236" s="7" t="n"/>
      <c r="NJ236" s="7" t="n"/>
      <c r="NK236" s="7" t="n"/>
      <c r="NL236" s="7" t="n"/>
      <c r="NM236" s="7" t="n"/>
      <c r="NN236" s="7" t="n"/>
      <c r="NO236" s="7" t="n"/>
      <c r="NP236" s="7" t="n"/>
      <c r="NQ236" s="619" t="n"/>
      <c r="NR236" s="619" t="n"/>
      <c r="NS236" s="619" t="n"/>
      <c r="NT236" s="619" t="n"/>
      <c r="NU236" s="619" t="n"/>
      <c r="NV236" s="619" t="n"/>
      <c r="NW236" s="619" t="n"/>
      <c r="NX236" s="619" t="n"/>
      <c r="NY236" s="7" t="n"/>
      <c r="NZ236" s="7" t="n"/>
      <c r="OA236" s="7" t="n"/>
      <c r="OB236" s="7" t="n"/>
      <c r="OC236" s="7" t="n"/>
      <c r="OD236" s="7" t="n"/>
      <c r="OE236" s="7" t="n"/>
      <c r="OF236" s="7" t="n"/>
      <c r="OG236" s="619" t="n"/>
      <c r="OH236" s="619" t="n"/>
      <c r="OI236" s="619" t="n"/>
      <c r="OJ236" s="619" t="n"/>
      <c r="OK236" s="619" t="n"/>
      <c r="OL236" s="619" t="n"/>
      <c r="OM236" s="619" t="n"/>
      <c r="ON236" s="619" t="n"/>
      <c r="OO236" s="619" t="n"/>
      <c r="OP236" s="619" t="n"/>
      <c r="OQ236" s="619" t="n"/>
      <c r="OR236" s="619" t="n"/>
      <c r="OS236" s="619" t="n"/>
      <c r="OT236" s="619" t="n"/>
      <c r="OU236" s="619" t="n"/>
      <c r="OV236" s="619" t="n"/>
      <c r="OW236" s="7" t="n"/>
      <c r="OX236" s="7" t="n"/>
      <c r="OY236" s="7" t="n"/>
      <c r="OZ236" s="7" t="n"/>
      <c r="PA236" s="7" t="n"/>
      <c r="PB236" s="7" t="n"/>
      <c r="PC236" s="7" t="n"/>
      <c r="PD236" s="7" t="n"/>
      <c r="PE236" s="7" t="n"/>
      <c r="PF236" s="7" t="n"/>
      <c r="PG236" s="7" t="n"/>
      <c r="PH236" s="7" t="n"/>
      <c r="PI236" s="7" t="n"/>
      <c r="PJ236" s="7" t="n"/>
      <c r="PK236" s="7" t="n"/>
      <c r="PL236" s="7" t="n"/>
      <c r="PM236" s="7" t="n"/>
      <c r="PN236" s="7" t="n"/>
      <c r="PO236" s="7" t="n"/>
      <c r="PP236" s="7" t="n"/>
      <c r="PQ236" s="7" t="n"/>
      <c r="PR236" s="7" t="n"/>
      <c r="PS236" s="7" t="n"/>
      <c r="PT236" s="7" t="n"/>
      <c r="PU236" s="7" t="n"/>
      <c r="PV236" s="7" t="n"/>
      <c r="PW236" s="7" t="n"/>
      <c r="PX236" s="7" t="n"/>
      <c r="PY236" s="7" t="n"/>
      <c r="PZ236" s="7" t="n"/>
      <c r="QA236" s="7" t="n"/>
      <c r="QB236" s="7" t="n"/>
      <c r="QC236" s="7" t="n"/>
      <c r="QD236" s="7" t="n"/>
      <c r="QE236" s="7" t="n"/>
      <c r="QF236" s="7" t="n"/>
      <c r="QG236" s="7" t="n"/>
      <c r="QH236" s="7" t="n"/>
      <c r="QI236" s="7" t="n"/>
      <c r="QJ236" s="7" t="n"/>
      <c r="QK236" s="7" t="n"/>
      <c r="QL236" s="7" t="n"/>
      <c r="QM236" s="7" t="n"/>
      <c r="QN236" s="7" t="n"/>
      <c r="QO236" s="7" t="n"/>
      <c r="QP236" s="7" t="n"/>
      <c r="QQ236" s="7" t="n"/>
      <c r="QR236" s="7" t="n"/>
      <c r="QS236" s="7" t="n"/>
      <c r="QT236" s="7" t="n"/>
      <c r="QU236" s="7" t="n"/>
      <c r="QV236" s="7" t="n"/>
      <c r="QW236" s="7" t="n"/>
      <c r="QX236" s="7" t="n"/>
      <c r="QY236" s="7" t="n"/>
      <c r="QZ236" s="7" t="n"/>
      <c r="RA236" s="7" t="n"/>
      <c r="RB236" s="7" t="n"/>
      <c r="RC236" s="7" t="n"/>
      <c r="RD236" s="7" t="n"/>
      <c r="RE236" s="7" t="n"/>
      <c r="RF236" s="455">
        <f>SUM(E236:RE236)-QF236-QL236-SUM(QO236:QQ236)-SUM(QT236:QV236)</f>
        <v/>
      </c>
      <c r="RG236" s="119" t="n"/>
      <c r="RH236" s="456">
        <f>SUM(E236:G236)</f>
        <v/>
      </c>
      <c r="RI236" s="456">
        <f>SUM(H236:BN236)</f>
        <v/>
      </c>
      <c r="RJ236" s="456">
        <f>SUM(BO236:CT236)</f>
        <v/>
      </c>
      <c r="RK236" s="244">
        <f>SUM(CU236:CW236)</f>
        <v/>
      </c>
      <c r="RL236" s="456">
        <f>SUM(CX236:DH236)</f>
        <v/>
      </c>
      <c r="RM236" s="456">
        <f>SUM(DI236:DU236)</f>
        <v/>
      </c>
      <c r="RN236" s="456">
        <f>SUM(DV236:EZ236)</f>
        <v/>
      </c>
      <c r="RO236" s="456">
        <f>SUM(FA236:FB236)</f>
        <v/>
      </c>
      <c r="RP236" s="456">
        <f>SUM(FC236:FH236)</f>
        <v/>
      </c>
      <c r="RQ236" s="456">
        <f>SUM(FI236:GB236)</f>
        <v/>
      </c>
      <c r="RR236" s="456">
        <f>SUM(GC236:GW236)</f>
        <v/>
      </c>
      <c r="RS236" s="456">
        <f>SUM(GX236:IP236)</f>
        <v/>
      </c>
      <c r="RT236" s="456">
        <f>SUM(IQ236:JC236)</f>
        <v/>
      </c>
      <c r="RU236" s="456">
        <f>SUM(JD236:JV236)</f>
        <v/>
      </c>
      <c r="RV236" s="456">
        <f>SUM(JW236:MA236)</f>
        <v/>
      </c>
      <c r="RW236" s="456">
        <f>SUM(MB236:MN236)</f>
        <v/>
      </c>
      <c r="RX236" s="456">
        <f>MO236</f>
        <v/>
      </c>
      <c r="RY236" s="456">
        <f>SUM(MP236:MQ236)</f>
        <v/>
      </c>
      <c r="RZ236" s="456">
        <f>SUM(MR236:MT236)</f>
        <v/>
      </c>
      <c r="SA236" s="456">
        <f>SUM(MU236:MW236)</f>
        <v/>
      </c>
      <c r="SB236" s="456">
        <f>SUM(MX236:MZ236)</f>
        <v/>
      </c>
      <c r="SC236" s="456">
        <f>SUM(NA236:NB236)</f>
        <v/>
      </c>
      <c r="SD236" s="456">
        <f>SUM(NC236)</f>
        <v/>
      </c>
      <c r="SE236" s="456">
        <f>SUM(ND236:NF236)</f>
        <v/>
      </c>
      <c r="SF236" s="456">
        <f>SUM(NG236)</f>
        <v/>
      </c>
      <c r="SG236" s="456">
        <f>SUM(NH236)</f>
        <v/>
      </c>
      <c r="SH236" s="456">
        <f>NI236</f>
        <v/>
      </c>
      <c r="SI236" s="456">
        <f>NJ236</f>
        <v/>
      </c>
      <c r="SJ236" s="456">
        <f>SUM(NK236:NP236)</f>
        <v/>
      </c>
      <c r="SK236" s="456">
        <f>SUM(NQ236:PN236)</f>
        <v/>
      </c>
      <c r="SL236" s="456">
        <f>SUM(PO236:PX236)</f>
        <v/>
      </c>
      <c r="SM236" s="456">
        <f>SUM(PY236:PZ236)</f>
        <v/>
      </c>
      <c r="SN236" s="456">
        <f>SUM(QA236:QB236)</f>
        <v/>
      </c>
      <c r="SO236" s="456">
        <f>SUM(QC236:QE236)</f>
        <v/>
      </c>
      <c r="SP236" s="456">
        <f>SUM(QG236:QK236)</f>
        <v/>
      </c>
      <c r="SQ236" s="456">
        <f>SUM(QM236:QN236)</f>
        <v/>
      </c>
      <c r="SR236" s="456">
        <f>SUM(QO236)</f>
        <v/>
      </c>
      <c r="SS236" s="456">
        <f>SUM(QP236)+QQ236</f>
        <v/>
      </c>
      <c r="ST236" s="456">
        <f>SUM(QR236)</f>
        <v/>
      </c>
      <c r="SU236" s="456">
        <f>SUM(QS236)</f>
        <v/>
      </c>
      <c r="SV236" s="456">
        <f>SUM(QT236)</f>
        <v/>
      </c>
      <c r="SW236" s="456">
        <f>SUM(QU236)</f>
        <v/>
      </c>
      <c r="SX236" s="456">
        <f>SUM(QV236)</f>
        <v/>
      </c>
      <c r="SY236" s="456">
        <f>SUM(QW236:RE236)</f>
        <v/>
      </c>
      <c r="SZ236" s="157">
        <f>SUM(RH236:SX236)-SUM(SR236:SS236)-SUM(SV236:SX236)</f>
        <v/>
      </c>
      <c r="TB236" s="625" t="n"/>
      <c r="TC236" s="625" t="n"/>
      <c r="TE236" s="625" t="n"/>
      <c r="TF236" s="625" t="n"/>
      <c r="TG236" s="625" t="n"/>
      <c r="TH236" s="625" t="n"/>
      <c r="TI236" s="625" t="n"/>
      <c r="TJ236" s="625" t="n"/>
      <c r="TK236" s="625" t="n"/>
      <c r="TL236" s="625" t="n"/>
      <c r="TM236" s="625" t="n"/>
      <c r="TN236" s="625" t="n"/>
      <c r="TO236" s="625" t="n"/>
      <c r="TP236" s="625" t="n"/>
      <c r="TQ236" s="625" t="n"/>
      <c r="TR236" s="625" t="n"/>
      <c r="TS236" s="625" t="n"/>
      <c r="TT236" s="625" t="n"/>
      <c r="TU236" s="625" t="n"/>
    </row>
    <row r="237" ht="14.5" customHeight="1">
      <c r="A237" s="742" t="n">
        <v>13</v>
      </c>
      <c r="B237" s="741" t="inlineStr">
        <is>
          <t>682</t>
        </is>
      </c>
      <c r="C237" s="1105" t="inlineStr">
        <is>
          <t>SANTA ROSA DE CABAL</t>
        </is>
      </c>
      <c r="D237" s="214" t="inlineStr">
        <is>
          <t>FEMENINO</t>
        </is>
      </c>
      <c r="E237" s="215" t="n"/>
      <c r="F237" s="215" t="n"/>
      <c r="G237" s="215" t="n"/>
      <c r="H237" s="215" t="n"/>
      <c r="I237" s="215" t="n"/>
      <c r="J237" s="215" t="n"/>
      <c r="K237" s="215" t="n"/>
      <c r="L237" s="215" t="n"/>
      <c r="M237" s="215" t="n"/>
      <c r="N237" s="215" t="n"/>
      <c r="O237" s="215" t="n"/>
      <c r="P237" s="215" t="n"/>
      <c r="Q237" s="215" t="n"/>
      <c r="R237" s="215" t="n"/>
      <c r="S237" s="215" t="n"/>
      <c r="T237" s="215" t="n"/>
      <c r="U237" s="215" t="n"/>
      <c r="V237" s="215" t="n"/>
      <c r="W237" s="215" t="n"/>
      <c r="X237" s="215" t="n"/>
      <c r="Y237" s="215" t="n"/>
      <c r="Z237" s="215" t="n"/>
      <c r="AA237" s="215" t="n"/>
      <c r="AB237" s="215" t="n"/>
      <c r="AC237" s="215" t="n"/>
      <c r="AD237" s="215" t="n"/>
      <c r="AE237" s="215" t="n"/>
      <c r="AF237" s="215" t="n"/>
      <c r="AG237" s="215" t="n"/>
      <c r="AH237" s="215" t="n"/>
      <c r="AI237" s="215" t="n"/>
      <c r="AJ237" s="215" t="n"/>
      <c r="AK237" s="215" t="n"/>
      <c r="AL237" s="215" t="n"/>
      <c r="AM237" s="215" t="n"/>
      <c r="AN237" s="215" t="n"/>
      <c r="AO237" s="215" t="n"/>
      <c r="AP237" s="215" t="n"/>
      <c r="AQ237" s="215" t="n"/>
      <c r="AR237" s="215" t="n"/>
      <c r="AS237" s="215" t="n"/>
      <c r="AT237" s="215" t="n"/>
      <c r="AU237" s="215" t="n"/>
      <c r="AV237" s="215" t="n"/>
      <c r="AW237" s="215" t="n"/>
      <c r="AX237" s="215" t="n"/>
      <c r="AY237" s="215" t="n"/>
      <c r="AZ237" s="215" t="n"/>
      <c r="BA237" s="215" t="n"/>
      <c r="BB237" s="215" t="n"/>
      <c r="BC237" s="215" t="n"/>
      <c r="BD237" s="215" t="n"/>
      <c r="BE237" s="215" t="n"/>
      <c r="BF237" s="215" t="n"/>
      <c r="BG237" s="215" t="n"/>
      <c r="BH237" s="215" t="n"/>
      <c r="BI237" s="215" t="n"/>
      <c r="BJ237" s="215" t="n"/>
      <c r="BK237" s="215" t="n"/>
      <c r="BL237" s="215" t="n"/>
      <c r="BM237" s="215" t="n"/>
      <c r="BN237" s="215" t="n"/>
      <c r="BO237" s="215" t="n"/>
      <c r="BP237" s="215" t="n"/>
      <c r="BQ237" s="215" t="n"/>
      <c r="BR237" s="215" t="n"/>
      <c r="BS237" s="215" t="n"/>
      <c r="BT237" s="215" t="n"/>
      <c r="BU237" s="215" t="n"/>
      <c r="BV237" s="215" t="n"/>
      <c r="BW237" s="215" t="n"/>
      <c r="BX237" s="215" t="n"/>
      <c r="BY237" s="215" t="n"/>
      <c r="BZ237" s="215" t="n"/>
      <c r="CA237" s="215" t="n"/>
      <c r="CB237" s="215" t="n"/>
      <c r="CC237" s="215" t="n"/>
      <c r="CD237" s="215" t="n"/>
      <c r="CE237" s="215" t="n"/>
      <c r="CF237" s="215" t="n"/>
      <c r="CG237" s="215" t="n"/>
      <c r="CH237" s="215" t="n"/>
      <c r="CI237" s="215" t="n"/>
      <c r="CJ237" s="215" t="n"/>
      <c r="CK237" s="215" t="n"/>
      <c r="CL237" s="215" t="n"/>
      <c r="CM237" s="215" t="n"/>
      <c r="CN237" s="215" t="n"/>
      <c r="CO237" s="215" t="n"/>
      <c r="CP237" s="215" t="n"/>
      <c r="CQ237" s="215" t="n"/>
      <c r="CR237" s="215" t="n"/>
      <c r="CS237" s="215" t="n"/>
      <c r="CT237" s="215" t="n"/>
      <c r="CU237" s="215" t="n"/>
      <c r="CV237" s="215" t="n"/>
      <c r="CW237" s="215" t="n"/>
      <c r="CX237" s="215" t="n"/>
      <c r="CY237" s="215" t="n"/>
      <c r="CZ237" s="215" t="n"/>
      <c r="DA237" s="215" t="n"/>
      <c r="DB237" s="215" t="n"/>
      <c r="DC237" s="215" t="n"/>
      <c r="DD237" s="215" t="n"/>
      <c r="DE237" s="215" t="n"/>
      <c r="DF237" s="215" t="n"/>
      <c r="DG237" s="215" t="n"/>
      <c r="DH237" s="215" t="n"/>
      <c r="DI237" s="215" t="n"/>
      <c r="DJ237" s="215" t="n"/>
      <c r="DK237" s="215" t="n"/>
      <c r="DL237" s="215" t="n"/>
      <c r="DM237" s="215" t="n"/>
      <c r="DN237" s="215" t="n"/>
      <c r="DO237" s="215" t="n"/>
      <c r="DP237" s="215" t="n"/>
      <c r="DQ237" s="215" t="n"/>
      <c r="DR237" s="215" t="n"/>
      <c r="DS237" s="215" t="n"/>
      <c r="DT237" s="215" t="n"/>
      <c r="DU237" s="215" t="n"/>
      <c r="DV237" s="215" t="n"/>
      <c r="DW237" s="215" t="n"/>
      <c r="DX237" s="215" t="n"/>
      <c r="DY237" s="215" t="n"/>
      <c r="DZ237" s="215" t="n"/>
      <c r="EA237" s="215" t="n"/>
      <c r="EB237" s="215" t="n"/>
      <c r="EC237" s="215" t="n"/>
      <c r="ED237" s="215" t="n"/>
      <c r="EE237" s="215" t="n"/>
      <c r="EF237" s="215" t="n"/>
      <c r="EG237" s="215" t="n"/>
      <c r="EH237" s="215" t="n"/>
      <c r="EI237" s="215" t="n"/>
      <c r="EJ237" s="215" t="n"/>
      <c r="EK237" s="215" t="n"/>
      <c r="EL237" s="215" t="n"/>
      <c r="EM237" s="215" t="n"/>
      <c r="EN237" s="215" t="n"/>
      <c r="EO237" s="215" t="n"/>
      <c r="EP237" s="215" t="n"/>
      <c r="EQ237" s="215" t="n"/>
      <c r="ER237" s="215" t="n"/>
      <c r="ES237" s="215" t="n"/>
      <c r="ET237" s="215" t="n"/>
      <c r="EU237" s="215" t="n"/>
      <c r="EV237" s="215" t="n"/>
      <c r="EW237" s="215" t="n"/>
      <c r="EX237" s="215" t="n"/>
      <c r="EY237" s="215" t="n"/>
      <c r="EZ237" s="215" t="n"/>
      <c r="FA237" s="215" t="n"/>
      <c r="FB237" s="215" t="n"/>
      <c r="FC237" s="215" t="n"/>
      <c r="FD237" s="215" t="n"/>
      <c r="FE237" s="215" t="n"/>
      <c r="FF237" s="215" t="n"/>
      <c r="FG237" s="215" t="n"/>
      <c r="FH237" s="215" t="n"/>
      <c r="FI237" s="215" t="n"/>
      <c r="FJ237" s="215" t="n"/>
      <c r="FK237" s="215" t="n"/>
      <c r="FL237" s="215" t="n"/>
      <c r="FM237" s="215" t="n"/>
      <c r="FN237" s="215" t="n"/>
      <c r="FO237" s="215" t="n"/>
      <c r="FP237" s="215" t="n"/>
      <c r="FQ237" s="215" t="n"/>
      <c r="FR237" s="215" t="n"/>
      <c r="FS237" s="215" t="n"/>
      <c r="FT237" s="215" t="n"/>
      <c r="FU237" s="215" t="n"/>
      <c r="FV237" s="215" t="n"/>
      <c r="FW237" s="215" t="n"/>
      <c r="FX237" s="215" t="n"/>
      <c r="FY237" s="215" t="n"/>
      <c r="FZ237" s="215" t="n"/>
      <c r="GA237" s="215" t="n"/>
      <c r="GB237" s="215" t="n"/>
      <c r="GC237" s="215" t="n"/>
      <c r="GD237" s="215" t="n"/>
      <c r="GE237" s="215" t="n"/>
      <c r="GF237" s="215" t="n"/>
      <c r="GG237" s="215" t="n"/>
      <c r="GH237" s="215" t="n"/>
      <c r="GI237" s="215" t="n"/>
      <c r="GJ237" s="215" t="n"/>
      <c r="GK237" s="215" t="n"/>
      <c r="GL237" s="215" t="n"/>
      <c r="GM237" s="215" t="n"/>
      <c r="GN237" s="215" t="n"/>
      <c r="GO237" s="215" t="n"/>
      <c r="GP237" s="215" t="n"/>
      <c r="GQ237" s="215" t="n"/>
      <c r="GR237" s="215" t="n"/>
      <c r="GS237" s="215" t="n"/>
      <c r="GT237" s="215" t="n"/>
      <c r="GU237" s="215" t="n"/>
      <c r="GV237" s="215" t="n"/>
      <c r="GW237" s="215" t="n"/>
      <c r="GX237" s="215" t="n"/>
      <c r="GY237" s="215" t="n"/>
      <c r="GZ237" s="215" t="n"/>
      <c r="HA237" s="215" t="n"/>
      <c r="HB237" s="215" t="n"/>
      <c r="HC237" s="215" t="n"/>
      <c r="HD237" s="215" t="n"/>
      <c r="HE237" s="215" t="n"/>
      <c r="HF237" s="215" t="n"/>
      <c r="HG237" s="215" t="n"/>
      <c r="HH237" s="215" t="n"/>
      <c r="HI237" s="215" t="n"/>
      <c r="HJ237" s="215" t="n"/>
      <c r="HK237" s="215" t="n"/>
      <c r="HL237" s="215" t="n"/>
      <c r="HM237" s="215" t="n"/>
      <c r="HN237" s="215" t="n"/>
      <c r="HO237" s="215" t="n"/>
      <c r="HP237" s="215" t="n"/>
      <c r="HQ237" s="215" t="n"/>
      <c r="HR237" s="215" t="n"/>
      <c r="HS237" s="215" t="n"/>
      <c r="HT237" s="215" t="n"/>
      <c r="HU237" s="215" t="n"/>
      <c r="HV237" s="215" t="n"/>
      <c r="HW237" s="215" t="n"/>
      <c r="HX237" s="215" t="n"/>
      <c r="HY237" s="215" t="n"/>
      <c r="HZ237" s="215" t="n"/>
      <c r="IA237" s="215" t="n"/>
      <c r="IB237" s="215" t="n"/>
      <c r="IC237" s="215" t="n"/>
      <c r="ID237" s="215" t="n"/>
      <c r="IE237" s="215" t="n"/>
      <c r="IF237" s="215" t="n"/>
      <c r="IG237" s="215" t="n"/>
      <c r="IH237" s="215" t="n"/>
      <c r="II237" s="215" t="n"/>
      <c r="IJ237" s="215" t="n"/>
      <c r="IK237" s="215" t="n"/>
      <c r="IL237" s="215" t="n"/>
      <c r="IM237" s="215" t="n"/>
      <c r="IN237" s="215" t="n"/>
      <c r="IO237" s="215" t="n"/>
      <c r="IP237" s="215" t="n"/>
      <c r="IQ237" s="215" t="n"/>
      <c r="IR237" s="215" t="n"/>
      <c r="IS237" s="215" t="n"/>
      <c r="IT237" s="215" t="n"/>
      <c r="IU237" s="215" t="n"/>
      <c r="IV237" s="215" t="n"/>
      <c r="IW237" s="215" t="n"/>
      <c r="IX237" s="215" t="n"/>
      <c r="IY237" s="215" t="n"/>
      <c r="IZ237" s="215" t="n"/>
      <c r="JA237" s="215" t="n"/>
      <c r="JB237" s="215" t="n"/>
      <c r="JC237" s="215" t="n"/>
      <c r="JD237" s="215" t="n"/>
      <c r="JE237" s="215" t="n"/>
      <c r="JF237" s="215" t="n"/>
      <c r="JG237" s="215" t="n"/>
      <c r="JH237" s="215" t="n"/>
      <c r="JI237" s="215" t="n"/>
      <c r="JJ237" s="215" t="n"/>
      <c r="JK237" s="215" t="n"/>
      <c r="JL237" s="215" t="n"/>
      <c r="JM237" s="215" t="n"/>
      <c r="JN237" s="215" t="n"/>
      <c r="JO237" s="215" t="n"/>
      <c r="JP237" s="215" t="n"/>
      <c r="JQ237" s="215" t="n"/>
      <c r="JR237" s="215" t="n"/>
      <c r="JS237" s="215" t="n"/>
      <c r="JT237" s="215" t="n"/>
      <c r="JU237" s="215" t="n"/>
      <c r="JV237" s="215" t="n"/>
      <c r="JW237" s="215" t="n"/>
      <c r="JX237" s="215" t="n"/>
      <c r="JY237" s="215" t="n"/>
      <c r="JZ237" s="215" t="n"/>
      <c r="KA237" s="215" t="n"/>
      <c r="KB237" s="215" t="n"/>
      <c r="KC237" s="215" t="n"/>
      <c r="KD237" s="215" t="n"/>
      <c r="KE237" s="215" t="n"/>
      <c r="KF237" s="215" t="n"/>
      <c r="KG237" s="215" t="n"/>
      <c r="KH237" s="215" t="n"/>
      <c r="KI237" s="215" t="n"/>
      <c r="KJ237" s="215" t="n"/>
      <c r="KK237" s="215" t="n"/>
      <c r="KL237" s="215" t="n"/>
      <c r="KM237" s="215" t="n"/>
      <c r="KN237" s="215" t="n"/>
      <c r="KO237" s="215" t="n"/>
      <c r="KP237" s="215" t="n"/>
      <c r="KQ237" s="215" t="n"/>
      <c r="KR237" s="215" t="n"/>
      <c r="KS237" s="215" t="n"/>
      <c r="KT237" s="215" t="n"/>
      <c r="KU237" s="215" t="n"/>
      <c r="KV237" s="215" t="n"/>
      <c r="KW237" s="215" t="n"/>
      <c r="KX237" s="215" t="n"/>
      <c r="KY237" s="215" t="n"/>
      <c r="KZ237" s="215" t="n"/>
      <c r="LA237" s="215" t="n"/>
      <c r="LB237" s="215" t="n"/>
      <c r="LC237" s="215" t="n"/>
      <c r="LD237" s="215" t="n"/>
      <c r="LE237" s="215" t="n"/>
      <c r="LF237" s="215" t="n"/>
      <c r="LG237" s="215" t="n"/>
      <c r="LH237" s="215" t="n"/>
      <c r="LI237" s="215" t="n"/>
      <c r="LJ237" s="215" t="n"/>
      <c r="LK237" s="215" t="n"/>
      <c r="LL237" s="215" t="n"/>
      <c r="LM237" s="215" t="n"/>
      <c r="LN237" s="215" t="n"/>
      <c r="LO237" s="215" t="n"/>
      <c r="LP237" s="215" t="n"/>
      <c r="LQ237" s="215" t="n"/>
      <c r="LR237" s="215" t="n"/>
      <c r="LS237" s="215" t="n"/>
      <c r="LT237" s="215" t="n"/>
      <c r="LU237" s="215" t="n"/>
      <c r="LV237" s="215" t="n"/>
      <c r="LW237" s="215" t="n"/>
      <c r="LX237" s="215" t="n"/>
      <c r="LY237" s="215" t="n"/>
      <c r="LZ237" s="215" t="n"/>
      <c r="MA237" s="215" t="n"/>
      <c r="MB237" s="215" t="n"/>
      <c r="MC237" s="215" t="n"/>
      <c r="MD237" s="215" t="n"/>
      <c r="ME237" s="215" t="n"/>
      <c r="MF237" s="215" t="n"/>
      <c r="MG237" s="215" t="n"/>
      <c r="MH237" s="215" t="n"/>
      <c r="MI237" s="215" t="n"/>
      <c r="MJ237" s="215" t="n"/>
      <c r="MK237" s="215" t="n"/>
      <c r="ML237" s="215" t="n"/>
      <c r="MM237" s="215" t="n"/>
      <c r="MN237" s="215" t="n"/>
      <c r="MO237" s="215" t="n"/>
      <c r="MP237" s="215" t="n"/>
      <c r="MQ237" s="215" t="n"/>
      <c r="MR237" s="215" t="n"/>
      <c r="MS237" s="215" t="n"/>
      <c r="MT237" s="215" t="n"/>
      <c r="MU237" s="215" t="n"/>
      <c r="MV237" s="215" t="n"/>
      <c r="MW237" s="215" t="n"/>
      <c r="MX237" s="215" t="n"/>
      <c r="MY237" s="215" t="n"/>
      <c r="MZ237" s="215" t="n"/>
      <c r="NA237" s="215" t="n"/>
      <c r="NB237" s="215" t="n"/>
      <c r="NC237" s="215" t="n"/>
      <c r="ND237" s="215" t="n"/>
      <c r="NE237" s="215" t="n"/>
      <c r="NF237" s="215" t="n"/>
      <c r="NG237" s="215" t="n"/>
      <c r="NH237" s="215" t="n"/>
      <c r="NI237" s="215" t="n"/>
      <c r="NJ237" s="215" t="n"/>
      <c r="NK237" s="215" t="n"/>
      <c r="NL237" s="215" t="n"/>
      <c r="NM237" s="215" t="n"/>
      <c r="NN237" s="215" t="n"/>
      <c r="NO237" s="215" t="n"/>
      <c r="NP237" s="215" t="n"/>
      <c r="NQ237" s="618" t="n"/>
      <c r="NR237" s="618" t="n"/>
      <c r="NS237" s="618" t="n"/>
      <c r="NT237" s="618" t="n"/>
      <c r="NU237" s="618" t="n"/>
      <c r="NV237" s="618" t="n"/>
      <c r="NW237" s="618" t="n"/>
      <c r="NX237" s="618" t="n"/>
      <c r="NY237" s="215" t="n"/>
      <c r="NZ237" s="215" t="n"/>
      <c r="OA237" s="215" t="n"/>
      <c r="OB237" s="215" t="n"/>
      <c r="OC237" s="215" t="n"/>
      <c r="OD237" s="215" t="n"/>
      <c r="OE237" s="215" t="n"/>
      <c r="OF237" s="215" t="n"/>
      <c r="OG237" s="618" t="n"/>
      <c r="OH237" s="618" t="n"/>
      <c r="OI237" s="618" t="n"/>
      <c r="OJ237" s="618" t="n"/>
      <c r="OK237" s="618" t="n"/>
      <c r="OL237" s="618" t="n"/>
      <c r="OM237" s="618" t="n"/>
      <c r="ON237" s="618" t="n"/>
      <c r="OO237" s="618" t="n"/>
      <c r="OP237" s="618" t="n"/>
      <c r="OQ237" s="618" t="n"/>
      <c r="OR237" s="618" t="n"/>
      <c r="OS237" s="618" t="n"/>
      <c r="OT237" s="618" t="n"/>
      <c r="OU237" s="618" t="n"/>
      <c r="OV237" s="618" t="n"/>
      <c r="OW237" s="215" t="n"/>
      <c r="OX237" s="215" t="n"/>
      <c r="OY237" s="215" t="n"/>
      <c r="OZ237" s="215" t="n"/>
      <c r="PA237" s="215" t="n"/>
      <c r="PB237" s="215" t="n"/>
      <c r="PC237" s="215" t="n"/>
      <c r="PD237" s="215" t="n"/>
      <c r="PE237" s="215" t="n"/>
      <c r="PF237" s="215" t="n"/>
      <c r="PG237" s="215" t="n"/>
      <c r="PH237" s="215" t="n"/>
      <c r="PI237" s="215" t="n"/>
      <c r="PJ237" s="215" t="n"/>
      <c r="PK237" s="215" t="n"/>
      <c r="PL237" s="215" t="n"/>
      <c r="PM237" s="215" t="n"/>
      <c r="PN237" s="215" t="n"/>
      <c r="PO237" s="215" t="n"/>
      <c r="PP237" s="215" t="n"/>
      <c r="PQ237" s="215" t="n"/>
      <c r="PR237" s="215" t="n"/>
      <c r="PS237" s="215" t="n"/>
      <c r="PT237" s="215" t="n"/>
      <c r="PU237" s="215" t="n"/>
      <c r="PV237" s="215" t="n"/>
      <c r="PW237" s="215" t="n"/>
      <c r="PX237" s="215" t="n"/>
      <c r="PY237" s="215" t="n"/>
      <c r="PZ237" s="215" t="n"/>
      <c r="QA237" s="215" t="n"/>
      <c r="QB237" s="215" t="n"/>
      <c r="QC237" s="215" t="n"/>
      <c r="QD237" s="215" t="n"/>
      <c r="QE237" s="215" t="n"/>
      <c r="QF237" s="215" t="n"/>
      <c r="QG237" s="215" t="n"/>
      <c r="QH237" s="215" t="n"/>
      <c r="QI237" s="215" t="n"/>
      <c r="QJ237" s="215" t="n"/>
      <c r="QK237" s="215" t="n"/>
      <c r="QL237" s="215" t="n"/>
      <c r="QM237" s="215" t="n"/>
      <c r="QN237" s="215" t="n"/>
      <c r="QO237" s="215" t="n"/>
      <c r="QP237" s="215" t="n"/>
      <c r="QQ237" s="215" t="n"/>
      <c r="QR237" s="215" t="n"/>
      <c r="QS237" s="215" t="n"/>
      <c r="QT237" s="215" t="n"/>
      <c r="QU237" s="215" t="n"/>
      <c r="QV237" s="215" t="n"/>
      <c r="QW237" s="215" t="n"/>
      <c r="QX237" s="215" t="n"/>
      <c r="QY237" s="215" t="n"/>
      <c r="QZ237" s="215" t="n"/>
      <c r="RA237" s="215" t="n"/>
      <c r="RB237" s="215" t="n"/>
      <c r="RC237" s="215" t="n"/>
      <c r="RD237" s="215" t="n"/>
      <c r="RE237" s="215" t="n"/>
      <c r="RF237" s="455">
        <f>SUM(E237:RE237)-QF237-QL237-SUM(QO237:QQ237)-SUM(QT237:QV237)</f>
        <v/>
      </c>
      <c r="RG237" s="119" t="n"/>
      <c r="RH237" s="456">
        <f>SUM(E237:G237)</f>
        <v/>
      </c>
      <c r="RI237" s="456">
        <f>SUM(H237:BN237)</f>
        <v/>
      </c>
      <c r="RJ237" s="456">
        <f>SUM(BO237:CT237)</f>
        <v/>
      </c>
      <c r="RK237" s="244">
        <f>SUM(CU237:CW237)</f>
        <v/>
      </c>
      <c r="RL237" s="456">
        <f>SUM(CX237:DH237)</f>
        <v/>
      </c>
      <c r="RM237" s="456">
        <f>SUM(DI237:DU237)</f>
        <v/>
      </c>
      <c r="RN237" s="456">
        <f>SUM(DV237:EZ237)</f>
        <v/>
      </c>
      <c r="RO237" s="456">
        <f>SUM(FA237:FB237)</f>
        <v/>
      </c>
      <c r="RP237" s="456">
        <f>SUM(FC237:FH237)</f>
        <v/>
      </c>
      <c r="RQ237" s="456">
        <f>SUM(FI237:GB237)</f>
        <v/>
      </c>
      <c r="RR237" s="456">
        <f>SUM(GC237:GW237)</f>
        <v/>
      </c>
      <c r="RS237" s="456">
        <f>SUM(GX237:IP237)</f>
        <v/>
      </c>
      <c r="RT237" s="456">
        <f>SUM(IQ237:JC237)</f>
        <v/>
      </c>
      <c r="RU237" s="456">
        <f>SUM(JD237:JV237)</f>
        <v/>
      </c>
      <c r="RV237" s="456">
        <f>SUM(JW237:MA237)</f>
        <v/>
      </c>
      <c r="RW237" s="456">
        <f>SUM(MB237:MN237)</f>
        <v/>
      </c>
      <c r="RX237" s="456">
        <f>MO237</f>
        <v/>
      </c>
      <c r="RY237" s="456">
        <f>SUM(MP237:MQ237)</f>
        <v/>
      </c>
      <c r="RZ237" s="456">
        <f>SUM(MR237:MT237)</f>
        <v/>
      </c>
      <c r="SA237" s="456">
        <f>SUM(MU237:MW237)</f>
        <v/>
      </c>
      <c r="SB237" s="456">
        <f>SUM(MX237:MZ237)</f>
        <v/>
      </c>
      <c r="SC237" s="456">
        <f>SUM(NA237:NB237)</f>
        <v/>
      </c>
      <c r="SD237" s="456">
        <f>SUM(NC237)</f>
        <v/>
      </c>
      <c r="SE237" s="456">
        <f>SUM(ND237:NF237)</f>
        <v/>
      </c>
      <c r="SF237" s="456">
        <f>SUM(NG237)</f>
        <v/>
      </c>
      <c r="SG237" s="456">
        <f>SUM(NH237)</f>
        <v/>
      </c>
      <c r="SH237" s="456">
        <f>NI237</f>
        <v/>
      </c>
      <c r="SI237" s="456">
        <f>NJ237</f>
        <v/>
      </c>
      <c r="SJ237" s="456">
        <f>SUM(NK237:NP237)</f>
        <v/>
      </c>
      <c r="SK237" s="456">
        <f>SUM(NQ237:PN237)</f>
        <v/>
      </c>
      <c r="SL237" s="456">
        <f>SUM(PO237:PX237)</f>
        <v/>
      </c>
      <c r="SM237" s="456">
        <f>SUM(PY237:PZ237)</f>
        <v/>
      </c>
      <c r="SN237" s="456">
        <f>SUM(QA237:QB237)</f>
        <v/>
      </c>
      <c r="SO237" s="456">
        <f>SUM(QC237:QE237)</f>
        <v/>
      </c>
      <c r="SP237" s="456">
        <f>SUM(QG237:QK237)</f>
        <v/>
      </c>
      <c r="SQ237" s="456">
        <f>SUM(QM237:QN237)</f>
        <v/>
      </c>
      <c r="SR237" s="456">
        <f>SUM(QO237)</f>
        <v/>
      </c>
      <c r="SS237" s="456">
        <f>SUM(QP237)+QQ237</f>
        <v/>
      </c>
      <c r="ST237" s="456">
        <f>SUM(QR237)</f>
        <v/>
      </c>
      <c r="SU237" s="456">
        <f>SUM(QS237)</f>
        <v/>
      </c>
      <c r="SV237" s="456">
        <f>SUM(QT237)</f>
        <v/>
      </c>
      <c r="SW237" s="456">
        <f>SUM(QU237)</f>
        <v/>
      </c>
      <c r="SX237" s="456">
        <f>SUM(QV237)</f>
        <v/>
      </c>
      <c r="SY237" s="456">
        <f>SUM(QW237:RE237)</f>
        <v/>
      </c>
      <c r="SZ237" s="157">
        <f>SUM(RH237:SX237)-SUM(SR237:SS237)-SUM(SV237:SX237)</f>
        <v/>
      </c>
      <c r="TB237" s="624" t="n"/>
      <c r="TC237" s="624" t="n"/>
      <c r="TE237" s="637" t="n"/>
      <c r="TF237" s="637" t="n"/>
      <c r="TG237" s="637" t="n"/>
      <c r="TH237" s="637" t="n"/>
      <c r="TI237" s="637" t="n"/>
      <c r="TJ237" s="637" t="n"/>
      <c r="TK237" s="637" t="n"/>
      <c r="TL237" s="637" t="n"/>
      <c r="TM237" s="637" t="n"/>
      <c r="TN237" s="637" t="n"/>
      <c r="TO237" s="637" t="n"/>
      <c r="TP237" s="637" t="n"/>
      <c r="TQ237" s="637" t="n"/>
      <c r="TR237" s="637" t="n"/>
      <c r="TS237" s="637" t="n"/>
      <c r="TT237" s="637" t="n"/>
      <c r="TU237" s="637" t="n"/>
    </row>
    <row r="238" ht="14.5" customHeight="1">
      <c r="A238" s="1100" t="n"/>
      <c r="B238" s="1101" t="n"/>
      <c r="C238" s="1102" t="n"/>
      <c r="D238" s="76" t="inlineStr">
        <is>
          <t>MASCULINO</t>
        </is>
      </c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7" t="n"/>
      <c r="CE238" s="7" t="n"/>
      <c r="CF238" s="7" t="n"/>
      <c r="CG238" s="7" t="n"/>
      <c r="CH238" s="7" t="n"/>
      <c r="CI238" s="7" t="n"/>
      <c r="CJ238" s="7" t="n"/>
      <c r="CK238" s="7" t="n"/>
      <c r="CL238" s="7" t="n"/>
      <c r="CM238" s="7" t="n"/>
      <c r="CN238" s="7" t="n"/>
      <c r="CO238" s="7" t="n"/>
      <c r="CP238" s="7" t="n"/>
      <c r="CQ238" s="7" t="n"/>
      <c r="CR238" s="7" t="n"/>
      <c r="CS238" s="7" t="n"/>
      <c r="CT238" s="7" t="n"/>
      <c r="CU238" s="7" t="n"/>
      <c r="CV238" s="7" t="n"/>
      <c r="CW238" s="7" t="n"/>
      <c r="CX238" s="7" t="n"/>
      <c r="CY238" s="7" t="n"/>
      <c r="CZ238" s="7" t="n"/>
      <c r="DA238" s="7" t="n"/>
      <c r="DB238" s="7" t="n"/>
      <c r="DC238" s="7" t="n"/>
      <c r="DD238" s="7" t="n"/>
      <c r="DE238" s="7" t="n"/>
      <c r="DF238" s="7" t="n"/>
      <c r="DG238" s="7" t="n"/>
      <c r="DH238" s="7" t="n"/>
      <c r="DI238" s="7" t="n"/>
      <c r="DJ238" s="7" t="n"/>
      <c r="DK238" s="7" t="n"/>
      <c r="DL238" s="7" t="n"/>
      <c r="DM238" s="7" t="n"/>
      <c r="DN238" s="7" t="n"/>
      <c r="DO238" s="7" t="n"/>
      <c r="DP238" s="7" t="n"/>
      <c r="DQ238" s="7" t="n"/>
      <c r="DR238" s="7" t="n"/>
      <c r="DS238" s="7" t="n"/>
      <c r="DT238" s="7" t="n"/>
      <c r="DU238" s="7" t="n"/>
      <c r="DV238" s="7" t="n"/>
      <c r="DW238" s="7" t="n"/>
      <c r="DX238" s="7" t="n"/>
      <c r="DY238" s="7" t="n"/>
      <c r="DZ238" s="7" t="n"/>
      <c r="EA238" s="7" t="n"/>
      <c r="EB238" s="7" t="n"/>
      <c r="EC238" s="7" t="n"/>
      <c r="ED238" s="7" t="n"/>
      <c r="EE238" s="7" t="n"/>
      <c r="EF238" s="7" t="n"/>
      <c r="EG238" s="7" t="n"/>
      <c r="EH238" s="7" t="n"/>
      <c r="EI238" s="7" t="n"/>
      <c r="EJ238" s="7" t="n"/>
      <c r="EK238" s="7" t="n"/>
      <c r="EL238" s="7" t="n"/>
      <c r="EM238" s="7" t="n"/>
      <c r="EN238" s="7" t="n"/>
      <c r="EO238" s="7" t="n"/>
      <c r="EP238" s="7" t="n"/>
      <c r="EQ238" s="7" t="n"/>
      <c r="ER238" s="7" t="n"/>
      <c r="ES238" s="7" t="n"/>
      <c r="ET238" s="7" t="n"/>
      <c r="EU238" s="7" t="n"/>
      <c r="EV238" s="7" t="n"/>
      <c r="EW238" s="7" t="n"/>
      <c r="EX238" s="7" t="n"/>
      <c r="EY238" s="7" t="n"/>
      <c r="EZ238" s="7" t="n"/>
      <c r="FA238" s="7" t="n"/>
      <c r="FB238" s="7" t="n"/>
      <c r="FC238" s="7" t="n"/>
      <c r="FD238" s="7" t="n"/>
      <c r="FE238" s="7" t="n"/>
      <c r="FF238" s="7" t="n"/>
      <c r="FG238" s="7" t="n"/>
      <c r="FH238" s="7" t="n"/>
      <c r="FI238" s="7" t="n"/>
      <c r="FJ238" s="7" t="n"/>
      <c r="FK238" s="7" t="n"/>
      <c r="FL238" s="7" t="n"/>
      <c r="FM238" s="7" t="n"/>
      <c r="FN238" s="7" t="n"/>
      <c r="FO238" s="7" t="n"/>
      <c r="FP238" s="7" t="n"/>
      <c r="FQ238" s="7" t="n"/>
      <c r="FR238" s="7" t="n"/>
      <c r="FS238" s="7" t="n"/>
      <c r="FT238" s="7" t="n"/>
      <c r="FU238" s="7" t="n"/>
      <c r="FV238" s="7" t="n"/>
      <c r="FW238" s="7" t="n"/>
      <c r="FX238" s="7" t="n"/>
      <c r="FY238" s="7" t="n"/>
      <c r="FZ238" s="7" t="n"/>
      <c r="GA238" s="7" t="n"/>
      <c r="GB238" s="7" t="n"/>
      <c r="GC238" s="7" t="n"/>
      <c r="GD238" s="7" t="n"/>
      <c r="GE238" s="7" t="n"/>
      <c r="GF238" s="7" t="n"/>
      <c r="GG238" s="7" t="n"/>
      <c r="GH238" s="7" t="n"/>
      <c r="GI238" s="7" t="n"/>
      <c r="GJ238" s="7" t="n"/>
      <c r="GK238" s="7" t="n"/>
      <c r="GL238" s="7" t="n"/>
      <c r="GM238" s="7" t="n"/>
      <c r="GN238" s="7" t="n"/>
      <c r="GO238" s="7" t="n"/>
      <c r="GP238" s="7" t="n"/>
      <c r="GQ238" s="7" t="n"/>
      <c r="GR238" s="7" t="n"/>
      <c r="GS238" s="7" t="n"/>
      <c r="GT238" s="7" t="n"/>
      <c r="GU238" s="7" t="n"/>
      <c r="GV238" s="7" t="n"/>
      <c r="GW238" s="7" t="n"/>
      <c r="GX238" s="7" t="n"/>
      <c r="GY238" s="7" t="n"/>
      <c r="GZ238" s="7" t="n"/>
      <c r="HA238" s="7" t="n"/>
      <c r="HB238" s="7" t="n"/>
      <c r="HC238" s="7" t="n"/>
      <c r="HD238" s="7" t="n"/>
      <c r="HE238" s="7" t="n"/>
      <c r="HF238" s="7" t="n"/>
      <c r="HG238" s="7" t="n"/>
      <c r="HH238" s="7" t="n"/>
      <c r="HI238" s="7" t="n"/>
      <c r="HJ238" s="7" t="n"/>
      <c r="HK238" s="7" t="n"/>
      <c r="HL238" s="7" t="n"/>
      <c r="HM238" s="7" t="n"/>
      <c r="HN238" s="7" t="n"/>
      <c r="HO238" s="7" t="n"/>
      <c r="HP238" s="7" t="n"/>
      <c r="HQ238" s="7" t="n"/>
      <c r="HR238" s="7" t="n"/>
      <c r="HS238" s="7" t="n"/>
      <c r="HT238" s="7" t="n"/>
      <c r="HU238" s="7" t="n"/>
      <c r="HV238" s="7" t="n"/>
      <c r="HW238" s="7" t="n"/>
      <c r="HX238" s="7" t="n"/>
      <c r="HY238" s="7" t="n"/>
      <c r="HZ238" s="7" t="n"/>
      <c r="IA238" s="7" t="n"/>
      <c r="IB238" s="7" t="n"/>
      <c r="IC238" s="7" t="n"/>
      <c r="ID238" s="7" t="n"/>
      <c r="IE238" s="7" t="n"/>
      <c r="IF238" s="7" t="n"/>
      <c r="IG238" s="7" t="n"/>
      <c r="IH238" s="7" t="n"/>
      <c r="II238" s="7" t="n"/>
      <c r="IJ238" s="7" t="n"/>
      <c r="IK238" s="7" t="n"/>
      <c r="IL238" s="7" t="n"/>
      <c r="IM238" s="7" t="n"/>
      <c r="IN238" s="7" t="n"/>
      <c r="IO238" s="7" t="n"/>
      <c r="IP238" s="7" t="n"/>
      <c r="IQ238" s="7" t="n"/>
      <c r="IR238" s="7" t="n"/>
      <c r="IS238" s="7" t="n"/>
      <c r="IT238" s="7" t="n"/>
      <c r="IU238" s="7" t="n"/>
      <c r="IV238" s="7" t="n"/>
      <c r="IW238" s="7" t="n"/>
      <c r="IX238" s="7" t="n"/>
      <c r="IY238" s="7" t="n"/>
      <c r="IZ238" s="7" t="n"/>
      <c r="JA238" s="7" t="n"/>
      <c r="JB238" s="7" t="n"/>
      <c r="JC238" s="7" t="n"/>
      <c r="JD238" s="7" t="n"/>
      <c r="JE238" s="7" t="n"/>
      <c r="JF238" s="7" t="n"/>
      <c r="JG238" s="7" t="n"/>
      <c r="JH238" s="7" t="n"/>
      <c r="JI238" s="7" t="n"/>
      <c r="JJ238" s="7" t="n"/>
      <c r="JK238" s="7" t="n"/>
      <c r="JL238" s="7" t="n"/>
      <c r="JM238" s="7" t="n"/>
      <c r="JN238" s="7" t="n"/>
      <c r="JO238" s="7" t="n"/>
      <c r="JP238" s="7" t="n"/>
      <c r="JQ238" s="7" t="n"/>
      <c r="JR238" s="7" t="n"/>
      <c r="JS238" s="7" t="n"/>
      <c r="JT238" s="7" t="n"/>
      <c r="JU238" s="7" t="n"/>
      <c r="JV238" s="7" t="n"/>
      <c r="JW238" s="7" t="n"/>
      <c r="JX238" s="7" t="n"/>
      <c r="JY238" s="7" t="n"/>
      <c r="JZ238" s="7" t="n"/>
      <c r="KA238" s="7" t="n"/>
      <c r="KB238" s="7" t="n"/>
      <c r="KC238" s="7" t="n"/>
      <c r="KD238" s="7" t="n"/>
      <c r="KE238" s="7" t="n"/>
      <c r="KF238" s="7" t="n"/>
      <c r="KG238" s="7" t="n"/>
      <c r="KH238" s="7" t="n"/>
      <c r="KI238" s="7" t="n"/>
      <c r="KJ238" s="7" t="n"/>
      <c r="KK238" s="7" t="n"/>
      <c r="KL238" s="7" t="n"/>
      <c r="KM238" s="7" t="n"/>
      <c r="KN238" s="7" t="n"/>
      <c r="KO238" s="7" t="n"/>
      <c r="KP238" s="7" t="n"/>
      <c r="KQ238" s="7" t="n"/>
      <c r="KR238" s="7" t="n"/>
      <c r="KS238" s="7" t="n"/>
      <c r="KT238" s="7" t="n"/>
      <c r="KU238" s="7" t="n"/>
      <c r="KV238" s="7" t="n"/>
      <c r="KW238" s="7" t="n"/>
      <c r="KX238" s="7" t="n"/>
      <c r="KY238" s="7" t="n"/>
      <c r="KZ238" s="7" t="n"/>
      <c r="LA238" s="7" t="n"/>
      <c r="LB238" s="7" t="n"/>
      <c r="LC238" s="7" t="n"/>
      <c r="LD238" s="7" t="n"/>
      <c r="LE238" s="7" t="n"/>
      <c r="LF238" s="7" t="n"/>
      <c r="LG238" s="7" t="n"/>
      <c r="LH238" s="7" t="n"/>
      <c r="LI238" s="7" t="n"/>
      <c r="LJ238" s="7" t="n"/>
      <c r="LK238" s="7" t="n"/>
      <c r="LL238" s="7" t="n"/>
      <c r="LM238" s="7" t="n"/>
      <c r="LN238" s="7" t="n"/>
      <c r="LO238" s="7" t="n"/>
      <c r="LP238" s="7" t="n"/>
      <c r="LQ238" s="7" t="n"/>
      <c r="LR238" s="7" t="n"/>
      <c r="LS238" s="7" t="n"/>
      <c r="LT238" s="7" t="n"/>
      <c r="LU238" s="7" t="n"/>
      <c r="LV238" s="7" t="n"/>
      <c r="LW238" s="7" t="n"/>
      <c r="LX238" s="7" t="n"/>
      <c r="LY238" s="7" t="n"/>
      <c r="LZ238" s="7" t="n"/>
      <c r="MA238" s="7" t="n"/>
      <c r="MB238" s="7" t="n"/>
      <c r="MC238" s="7" t="n"/>
      <c r="MD238" s="7" t="n"/>
      <c r="ME238" s="7" t="n"/>
      <c r="MF238" s="7" t="n"/>
      <c r="MG238" s="7" t="n"/>
      <c r="MH238" s="7" t="n"/>
      <c r="MI238" s="7" t="n"/>
      <c r="MJ238" s="7" t="n"/>
      <c r="MK238" s="7" t="n"/>
      <c r="ML238" s="7" t="n"/>
      <c r="MM238" s="7" t="n"/>
      <c r="MN238" s="7" t="n"/>
      <c r="MO238" s="7" t="n"/>
      <c r="MP238" s="7" t="n"/>
      <c r="MQ238" s="7" t="n"/>
      <c r="MR238" s="7" t="n"/>
      <c r="MS238" s="7" t="n"/>
      <c r="MT238" s="7" t="n"/>
      <c r="MU238" s="7" t="n"/>
      <c r="MV238" s="7" t="n"/>
      <c r="MW238" s="7" t="n"/>
      <c r="MX238" s="7" t="n"/>
      <c r="MY238" s="7" t="n"/>
      <c r="MZ238" s="7" t="n"/>
      <c r="NA238" s="7" t="n"/>
      <c r="NB238" s="7" t="n"/>
      <c r="NC238" s="7" t="n"/>
      <c r="ND238" s="7" t="n"/>
      <c r="NE238" s="7" t="n"/>
      <c r="NF238" s="7" t="n"/>
      <c r="NG238" s="7" t="n"/>
      <c r="NH238" s="7" t="n"/>
      <c r="NI238" s="7" t="n"/>
      <c r="NJ238" s="7" t="n"/>
      <c r="NK238" s="7" t="n"/>
      <c r="NL238" s="7" t="n"/>
      <c r="NM238" s="7" t="n"/>
      <c r="NN238" s="7" t="n"/>
      <c r="NO238" s="7" t="n"/>
      <c r="NP238" s="7" t="n"/>
      <c r="NQ238" s="619" t="n"/>
      <c r="NR238" s="619" t="n"/>
      <c r="NS238" s="619" t="n"/>
      <c r="NT238" s="619" t="n"/>
      <c r="NU238" s="619" t="n"/>
      <c r="NV238" s="619" t="n"/>
      <c r="NW238" s="619" t="n"/>
      <c r="NX238" s="619" t="n"/>
      <c r="NY238" s="7" t="n"/>
      <c r="NZ238" s="7" t="n"/>
      <c r="OA238" s="7" t="n"/>
      <c r="OB238" s="7" t="n"/>
      <c r="OC238" s="7" t="n"/>
      <c r="OD238" s="7" t="n"/>
      <c r="OE238" s="7" t="n"/>
      <c r="OF238" s="7" t="n"/>
      <c r="OG238" s="619" t="n"/>
      <c r="OH238" s="619" t="n"/>
      <c r="OI238" s="619" t="n"/>
      <c r="OJ238" s="619" t="n"/>
      <c r="OK238" s="619" t="n"/>
      <c r="OL238" s="619" t="n"/>
      <c r="OM238" s="619" t="n"/>
      <c r="ON238" s="619" t="n"/>
      <c r="OO238" s="619" t="n"/>
      <c r="OP238" s="619" t="n"/>
      <c r="OQ238" s="619" t="n"/>
      <c r="OR238" s="619" t="n"/>
      <c r="OS238" s="619" t="n"/>
      <c r="OT238" s="619" t="n"/>
      <c r="OU238" s="619" t="n"/>
      <c r="OV238" s="619" t="n"/>
      <c r="OW238" s="7" t="n"/>
      <c r="OX238" s="7" t="n"/>
      <c r="OY238" s="7" t="n"/>
      <c r="OZ238" s="7" t="n"/>
      <c r="PA238" s="7" t="n"/>
      <c r="PB238" s="7" t="n"/>
      <c r="PC238" s="7" t="n"/>
      <c r="PD238" s="7" t="n"/>
      <c r="PE238" s="7" t="n"/>
      <c r="PF238" s="7" t="n"/>
      <c r="PG238" s="7" t="n"/>
      <c r="PH238" s="7" t="n"/>
      <c r="PI238" s="7" t="n"/>
      <c r="PJ238" s="7" t="n"/>
      <c r="PK238" s="7" t="n"/>
      <c r="PL238" s="7" t="n"/>
      <c r="PM238" s="7" t="n"/>
      <c r="PN238" s="7" t="n"/>
      <c r="PO238" s="7" t="n"/>
      <c r="PP238" s="7" t="n"/>
      <c r="PQ238" s="7" t="n"/>
      <c r="PR238" s="7" t="n"/>
      <c r="PS238" s="7" t="n"/>
      <c r="PT238" s="7" t="n"/>
      <c r="PU238" s="7" t="n"/>
      <c r="PV238" s="7" t="n"/>
      <c r="PW238" s="7" t="n"/>
      <c r="PX238" s="7" t="n"/>
      <c r="PY238" s="7" t="n"/>
      <c r="PZ238" s="7" t="n"/>
      <c r="QA238" s="7" t="n"/>
      <c r="QB238" s="7" t="n"/>
      <c r="QC238" s="7" t="n"/>
      <c r="QD238" s="7" t="n"/>
      <c r="QE238" s="7" t="n"/>
      <c r="QF238" s="7" t="n"/>
      <c r="QG238" s="7" t="n"/>
      <c r="QH238" s="7" t="n"/>
      <c r="QI238" s="7" t="n"/>
      <c r="QJ238" s="7" t="n"/>
      <c r="QK238" s="7" t="n"/>
      <c r="QL238" s="7" t="n"/>
      <c r="QM238" s="7" t="n"/>
      <c r="QN238" s="7" t="n"/>
      <c r="QO238" s="7" t="n"/>
      <c r="QP238" s="7" t="n"/>
      <c r="QQ238" s="7" t="n"/>
      <c r="QR238" s="7" t="n"/>
      <c r="QS238" s="7" t="n"/>
      <c r="QT238" s="7" t="n"/>
      <c r="QU238" s="7" t="n"/>
      <c r="QV238" s="7" t="n"/>
      <c r="QW238" s="7" t="n"/>
      <c r="QX238" s="7" t="n"/>
      <c r="QY238" s="7" t="n"/>
      <c r="QZ238" s="7" t="n"/>
      <c r="RA238" s="7" t="n"/>
      <c r="RB238" s="7" t="n"/>
      <c r="RC238" s="7" t="n"/>
      <c r="RD238" s="7" t="n"/>
      <c r="RE238" s="7" t="n"/>
      <c r="RF238" s="455">
        <f>SUM(E238:RE238)-QF238-QL238-SUM(QO238:QQ238)-SUM(QT238:QV238)</f>
        <v/>
      </c>
      <c r="RG238" s="119" t="n"/>
      <c r="RH238" s="456">
        <f>SUM(E238:G238)</f>
        <v/>
      </c>
      <c r="RI238" s="456">
        <f>SUM(H238:BN238)</f>
        <v/>
      </c>
      <c r="RJ238" s="456">
        <f>SUM(BO238:CT238)</f>
        <v/>
      </c>
      <c r="RK238" s="244">
        <f>SUM(CU238:CW238)</f>
        <v/>
      </c>
      <c r="RL238" s="456">
        <f>SUM(CX238:DH238)</f>
        <v/>
      </c>
      <c r="RM238" s="456">
        <f>SUM(DI238:DU238)</f>
        <v/>
      </c>
      <c r="RN238" s="456">
        <f>SUM(DV238:EZ238)</f>
        <v/>
      </c>
      <c r="RO238" s="456">
        <f>SUM(FA238:FB238)</f>
        <v/>
      </c>
      <c r="RP238" s="456">
        <f>SUM(FC238:FH238)</f>
        <v/>
      </c>
      <c r="RQ238" s="456">
        <f>SUM(FI238:GB238)</f>
        <v/>
      </c>
      <c r="RR238" s="456">
        <f>SUM(GC238:GW238)</f>
        <v/>
      </c>
      <c r="RS238" s="456">
        <f>SUM(GX238:IP238)</f>
        <v/>
      </c>
      <c r="RT238" s="456">
        <f>SUM(IQ238:JC238)</f>
        <v/>
      </c>
      <c r="RU238" s="456">
        <f>SUM(JD238:JV238)</f>
        <v/>
      </c>
      <c r="RV238" s="456">
        <f>SUM(JW238:MA238)</f>
        <v/>
      </c>
      <c r="RW238" s="456">
        <f>SUM(MB238:MN238)</f>
        <v/>
      </c>
      <c r="RX238" s="456">
        <f>MO238</f>
        <v/>
      </c>
      <c r="RY238" s="456">
        <f>SUM(MP238:MQ238)</f>
        <v/>
      </c>
      <c r="RZ238" s="456">
        <f>SUM(MR238:MT238)</f>
        <v/>
      </c>
      <c r="SA238" s="456">
        <f>SUM(MU238:MW238)</f>
        <v/>
      </c>
      <c r="SB238" s="456">
        <f>SUM(MX238:MZ238)</f>
        <v/>
      </c>
      <c r="SC238" s="456">
        <f>SUM(NA238:NB238)</f>
        <v/>
      </c>
      <c r="SD238" s="456">
        <f>SUM(NC238)</f>
        <v/>
      </c>
      <c r="SE238" s="456">
        <f>SUM(ND238:NF238)</f>
        <v/>
      </c>
      <c r="SF238" s="456">
        <f>SUM(NG238)</f>
        <v/>
      </c>
      <c r="SG238" s="456">
        <f>SUM(NH238)</f>
        <v/>
      </c>
      <c r="SH238" s="456">
        <f>NI238</f>
        <v/>
      </c>
      <c r="SI238" s="456">
        <f>NJ238</f>
        <v/>
      </c>
      <c r="SJ238" s="456">
        <f>SUM(NK238:NP238)</f>
        <v/>
      </c>
      <c r="SK238" s="456">
        <f>SUM(NQ238:PN238)</f>
        <v/>
      </c>
      <c r="SL238" s="456">
        <f>SUM(PO238:PX238)</f>
        <v/>
      </c>
      <c r="SM238" s="456">
        <f>SUM(PY238:PZ238)</f>
        <v/>
      </c>
      <c r="SN238" s="456">
        <f>SUM(QA238:QB238)</f>
        <v/>
      </c>
      <c r="SO238" s="456">
        <f>SUM(QC238:QE238)</f>
        <v/>
      </c>
      <c r="SP238" s="456">
        <f>SUM(QG238:QK238)</f>
        <v/>
      </c>
      <c r="SQ238" s="456">
        <f>SUM(QM238:QN238)</f>
        <v/>
      </c>
      <c r="SR238" s="456">
        <f>SUM(QO238)</f>
        <v/>
      </c>
      <c r="SS238" s="456">
        <f>SUM(QP238)+QQ238</f>
        <v/>
      </c>
      <c r="ST238" s="456">
        <f>SUM(QR238)</f>
        <v/>
      </c>
      <c r="SU238" s="456">
        <f>SUM(QS238)</f>
        <v/>
      </c>
      <c r="SV238" s="456">
        <f>SUM(QT238)</f>
        <v/>
      </c>
      <c r="SW238" s="456">
        <f>SUM(QU238)</f>
        <v/>
      </c>
      <c r="SX238" s="456">
        <f>SUM(QV238)</f>
        <v/>
      </c>
      <c r="SY238" s="456">
        <f>SUM(QW238:RE238)</f>
        <v/>
      </c>
      <c r="SZ238" s="157">
        <f>SUM(RH238:SX238)-SUM(SR238:SS238)-SUM(SV238:SX238)</f>
        <v/>
      </c>
      <c r="TB238" s="625" t="n"/>
      <c r="TC238" s="625" t="n"/>
      <c r="TE238" s="625" t="n"/>
      <c r="TF238" s="625" t="n"/>
      <c r="TG238" s="625" t="n"/>
      <c r="TH238" s="625" t="n"/>
      <c r="TI238" s="625" t="n"/>
      <c r="TJ238" s="625" t="n"/>
      <c r="TK238" s="625" t="n"/>
      <c r="TL238" s="625" t="n"/>
      <c r="TM238" s="625" t="n"/>
      <c r="TN238" s="625" t="n"/>
      <c r="TO238" s="625" t="n"/>
      <c r="TP238" s="625" t="n"/>
      <c r="TQ238" s="625" t="n"/>
      <c r="TR238" s="625" t="n"/>
      <c r="TS238" s="625" t="n"/>
      <c r="TT238" s="625" t="n"/>
      <c r="TU238" s="625" t="n"/>
    </row>
    <row r="239" ht="14.5" customHeight="1">
      <c r="A239" s="1100" t="n"/>
      <c r="B239" s="1101" t="n"/>
      <c r="C239" s="1102" t="n"/>
      <c r="D239" s="76" t="inlineStr">
        <is>
          <t>OTRO</t>
        </is>
      </c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7" t="n"/>
      <c r="CE239" s="7" t="n"/>
      <c r="CF239" s="7" t="n"/>
      <c r="CG239" s="7" t="n"/>
      <c r="CH239" s="7" t="n"/>
      <c r="CI239" s="7" t="n"/>
      <c r="CJ239" s="7" t="n"/>
      <c r="CK239" s="7" t="n"/>
      <c r="CL239" s="7" t="n"/>
      <c r="CM239" s="7" t="n"/>
      <c r="CN239" s="7" t="n"/>
      <c r="CO239" s="7" t="n"/>
      <c r="CP239" s="7" t="n"/>
      <c r="CQ239" s="7" t="n"/>
      <c r="CR239" s="7" t="n"/>
      <c r="CS239" s="7" t="n"/>
      <c r="CT239" s="7" t="n"/>
      <c r="CU239" s="7" t="n"/>
      <c r="CV239" s="7" t="n"/>
      <c r="CW239" s="7" t="n"/>
      <c r="CX239" s="7" t="n"/>
      <c r="CY239" s="7" t="n"/>
      <c r="CZ239" s="7" t="n"/>
      <c r="DA239" s="7" t="n"/>
      <c r="DB239" s="7" t="n"/>
      <c r="DC239" s="7" t="n"/>
      <c r="DD239" s="7" t="n"/>
      <c r="DE239" s="7" t="n"/>
      <c r="DF239" s="7" t="n"/>
      <c r="DG239" s="7" t="n"/>
      <c r="DH239" s="7" t="n"/>
      <c r="DI239" s="7" t="n"/>
      <c r="DJ239" s="7" t="n"/>
      <c r="DK239" s="7" t="n"/>
      <c r="DL239" s="7" t="n"/>
      <c r="DM239" s="7" t="n"/>
      <c r="DN239" s="7" t="n"/>
      <c r="DO239" s="7" t="n"/>
      <c r="DP239" s="7" t="n"/>
      <c r="DQ239" s="7" t="n"/>
      <c r="DR239" s="7" t="n"/>
      <c r="DS239" s="7" t="n"/>
      <c r="DT239" s="7" t="n"/>
      <c r="DU239" s="7" t="n"/>
      <c r="DV239" s="7" t="n"/>
      <c r="DW239" s="7" t="n"/>
      <c r="DX239" s="7" t="n"/>
      <c r="DY239" s="7" t="n"/>
      <c r="DZ239" s="7" t="n"/>
      <c r="EA239" s="7" t="n"/>
      <c r="EB239" s="7" t="n"/>
      <c r="EC239" s="7" t="n"/>
      <c r="ED239" s="7" t="n"/>
      <c r="EE239" s="7" t="n"/>
      <c r="EF239" s="7" t="n"/>
      <c r="EG239" s="7" t="n"/>
      <c r="EH239" s="7" t="n"/>
      <c r="EI239" s="7" t="n"/>
      <c r="EJ239" s="7" t="n"/>
      <c r="EK239" s="7" t="n"/>
      <c r="EL239" s="7" t="n"/>
      <c r="EM239" s="7" t="n"/>
      <c r="EN239" s="7" t="n"/>
      <c r="EO239" s="7" t="n"/>
      <c r="EP239" s="7" t="n"/>
      <c r="EQ239" s="7" t="n"/>
      <c r="ER239" s="7" t="n"/>
      <c r="ES239" s="7" t="n"/>
      <c r="ET239" s="7" t="n"/>
      <c r="EU239" s="7" t="n"/>
      <c r="EV239" s="7" t="n"/>
      <c r="EW239" s="7" t="n"/>
      <c r="EX239" s="7" t="n"/>
      <c r="EY239" s="7" t="n"/>
      <c r="EZ239" s="7" t="n"/>
      <c r="FA239" s="7" t="n"/>
      <c r="FB239" s="7" t="n"/>
      <c r="FC239" s="7" t="n"/>
      <c r="FD239" s="7" t="n"/>
      <c r="FE239" s="7" t="n"/>
      <c r="FF239" s="7" t="n"/>
      <c r="FG239" s="7" t="n"/>
      <c r="FH239" s="7" t="n"/>
      <c r="FI239" s="7" t="n"/>
      <c r="FJ239" s="7" t="n"/>
      <c r="FK239" s="7" t="n"/>
      <c r="FL239" s="7" t="n"/>
      <c r="FM239" s="7" t="n"/>
      <c r="FN239" s="7" t="n"/>
      <c r="FO239" s="7" t="n"/>
      <c r="FP239" s="7" t="n"/>
      <c r="FQ239" s="7" t="n"/>
      <c r="FR239" s="7" t="n"/>
      <c r="FS239" s="7" t="n"/>
      <c r="FT239" s="7" t="n"/>
      <c r="FU239" s="7" t="n"/>
      <c r="FV239" s="7" t="n"/>
      <c r="FW239" s="7" t="n"/>
      <c r="FX239" s="7" t="n"/>
      <c r="FY239" s="7" t="n"/>
      <c r="FZ239" s="7" t="n"/>
      <c r="GA239" s="7" t="n"/>
      <c r="GB239" s="7" t="n"/>
      <c r="GC239" s="7" t="n"/>
      <c r="GD239" s="7" t="n"/>
      <c r="GE239" s="7" t="n"/>
      <c r="GF239" s="7" t="n"/>
      <c r="GG239" s="7" t="n"/>
      <c r="GH239" s="7" t="n"/>
      <c r="GI239" s="7" t="n"/>
      <c r="GJ239" s="7" t="n"/>
      <c r="GK239" s="7" t="n"/>
      <c r="GL239" s="7" t="n"/>
      <c r="GM239" s="7" t="n"/>
      <c r="GN239" s="7" t="n"/>
      <c r="GO239" s="7" t="n"/>
      <c r="GP239" s="7" t="n"/>
      <c r="GQ239" s="7" t="n"/>
      <c r="GR239" s="7" t="n"/>
      <c r="GS239" s="7" t="n"/>
      <c r="GT239" s="7" t="n"/>
      <c r="GU239" s="7" t="n"/>
      <c r="GV239" s="7" t="n"/>
      <c r="GW239" s="7" t="n"/>
      <c r="GX239" s="7" t="n"/>
      <c r="GY239" s="7" t="n"/>
      <c r="GZ239" s="7" t="n"/>
      <c r="HA239" s="7" t="n"/>
      <c r="HB239" s="7" t="n"/>
      <c r="HC239" s="7" t="n"/>
      <c r="HD239" s="7" t="n"/>
      <c r="HE239" s="7" t="n"/>
      <c r="HF239" s="7" t="n"/>
      <c r="HG239" s="7" t="n"/>
      <c r="HH239" s="7" t="n"/>
      <c r="HI239" s="7" t="n"/>
      <c r="HJ239" s="7" t="n"/>
      <c r="HK239" s="7" t="n"/>
      <c r="HL239" s="7" t="n"/>
      <c r="HM239" s="7" t="n"/>
      <c r="HN239" s="7" t="n"/>
      <c r="HO239" s="7" t="n"/>
      <c r="HP239" s="7" t="n"/>
      <c r="HQ239" s="7" t="n"/>
      <c r="HR239" s="7" t="n"/>
      <c r="HS239" s="7" t="n"/>
      <c r="HT239" s="7" t="n"/>
      <c r="HU239" s="7" t="n"/>
      <c r="HV239" s="7" t="n"/>
      <c r="HW239" s="7" t="n"/>
      <c r="HX239" s="7" t="n"/>
      <c r="HY239" s="7" t="n"/>
      <c r="HZ239" s="7" t="n"/>
      <c r="IA239" s="7" t="n"/>
      <c r="IB239" s="7" t="n"/>
      <c r="IC239" s="7" t="n"/>
      <c r="ID239" s="7" t="n"/>
      <c r="IE239" s="7" t="n"/>
      <c r="IF239" s="7" t="n"/>
      <c r="IG239" s="7" t="n"/>
      <c r="IH239" s="7" t="n"/>
      <c r="II239" s="7" t="n"/>
      <c r="IJ239" s="7" t="n"/>
      <c r="IK239" s="7" t="n"/>
      <c r="IL239" s="7" t="n"/>
      <c r="IM239" s="7" t="n"/>
      <c r="IN239" s="7" t="n"/>
      <c r="IO239" s="7" t="n"/>
      <c r="IP239" s="7" t="n"/>
      <c r="IQ239" s="7" t="n"/>
      <c r="IR239" s="7" t="n"/>
      <c r="IS239" s="7" t="n"/>
      <c r="IT239" s="7" t="n"/>
      <c r="IU239" s="7" t="n"/>
      <c r="IV239" s="7" t="n"/>
      <c r="IW239" s="7" t="n"/>
      <c r="IX239" s="7" t="n"/>
      <c r="IY239" s="7" t="n"/>
      <c r="IZ239" s="7" t="n"/>
      <c r="JA239" s="7" t="n"/>
      <c r="JB239" s="7" t="n"/>
      <c r="JC239" s="7" t="n"/>
      <c r="JD239" s="7" t="n"/>
      <c r="JE239" s="7" t="n"/>
      <c r="JF239" s="7" t="n"/>
      <c r="JG239" s="7" t="n"/>
      <c r="JH239" s="7" t="n"/>
      <c r="JI239" s="7" t="n"/>
      <c r="JJ239" s="7" t="n"/>
      <c r="JK239" s="7" t="n"/>
      <c r="JL239" s="7" t="n"/>
      <c r="JM239" s="7" t="n"/>
      <c r="JN239" s="7" t="n"/>
      <c r="JO239" s="7" t="n"/>
      <c r="JP239" s="7" t="n"/>
      <c r="JQ239" s="7" t="n"/>
      <c r="JR239" s="7" t="n"/>
      <c r="JS239" s="7" t="n"/>
      <c r="JT239" s="7" t="n"/>
      <c r="JU239" s="7" t="n"/>
      <c r="JV239" s="7" t="n"/>
      <c r="JW239" s="7" t="n"/>
      <c r="JX239" s="7" t="n"/>
      <c r="JY239" s="7" t="n"/>
      <c r="JZ239" s="7" t="n"/>
      <c r="KA239" s="7" t="n"/>
      <c r="KB239" s="7" t="n"/>
      <c r="KC239" s="7" t="n"/>
      <c r="KD239" s="7" t="n"/>
      <c r="KE239" s="7" t="n"/>
      <c r="KF239" s="7" t="n"/>
      <c r="KG239" s="7" t="n"/>
      <c r="KH239" s="7" t="n"/>
      <c r="KI239" s="7" t="n"/>
      <c r="KJ239" s="7" t="n"/>
      <c r="KK239" s="7" t="n"/>
      <c r="KL239" s="7" t="n"/>
      <c r="KM239" s="7" t="n"/>
      <c r="KN239" s="7" t="n"/>
      <c r="KO239" s="7" t="n"/>
      <c r="KP239" s="7" t="n"/>
      <c r="KQ239" s="7" t="n"/>
      <c r="KR239" s="7" t="n"/>
      <c r="KS239" s="7" t="n"/>
      <c r="KT239" s="7" t="n"/>
      <c r="KU239" s="7" t="n"/>
      <c r="KV239" s="7" t="n"/>
      <c r="KW239" s="7" t="n"/>
      <c r="KX239" s="7" t="n"/>
      <c r="KY239" s="7" t="n"/>
      <c r="KZ239" s="7" t="n"/>
      <c r="LA239" s="7" t="n"/>
      <c r="LB239" s="7" t="n"/>
      <c r="LC239" s="7" t="n"/>
      <c r="LD239" s="7" t="n"/>
      <c r="LE239" s="7" t="n"/>
      <c r="LF239" s="7" t="n"/>
      <c r="LG239" s="7" t="n"/>
      <c r="LH239" s="7" t="n"/>
      <c r="LI239" s="7" t="n"/>
      <c r="LJ239" s="7" t="n"/>
      <c r="LK239" s="7" t="n"/>
      <c r="LL239" s="7" t="n"/>
      <c r="LM239" s="7" t="n"/>
      <c r="LN239" s="7" t="n"/>
      <c r="LO239" s="7" t="n"/>
      <c r="LP239" s="7" t="n"/>
      <c r="LQ239" s="7" t="n"/>
      <c r="LR239" s="7" t="n"/>
      <c r="LS239" s="7" t="n"/>
      <c r="LT239" s="7" t="n"/>
      <c r="LU239" s="7" t="n"/>
      <c r="LV239" s="7" t="n"/>
      <c r="LW239" s="7" t="n"/>
      <c r="LX239" s="7" t="n"/>
      <c r="LY239" s="7" t="n"/>
      <c r="LZ239" s="7" t="n"/>
      <c r="MA239" s="7" t="n"/>
      <c r="MB239" s="7" t="n"/>
      <c r="MC239" s="7" t="n"/>
      <c r="MD239" s="7" t="n"/>
      <c r="ME239" s="7" t="n"/>
      <c r="MF239" s="7" t="n"/>
      <c r="MG239" s="7" t="n"/>
      <c r="MH239" s="7" t="n"/>
      <c r="MI239" s="7" t="n"/>
      <c r="MJ239" s="7" t="n"/>
      <c r="MK239" s="7" t="n"/>
      <c r="ML239" s="7" t="n"/>
      <c r="MM239" s="7" t="n"/>
      <c r="MN239" s="7" t="n"/>
      <c r="MO239" s="7" t="n"/>
      <c r="MP239" s="7" t="n"/>
      <c r="MQ239" s="7" t="n"/>
      <c r="MR239" s="7" t="n"/>
      <c r="MS239" s="7" t="n"/>
      <c r="MT239" s="7" t="n"/>
      <c r="MU239" s="7" t="n"/>
      <c r="MV239" s="7" t="n"/>
      <c r="MW239" s="7" t="n"/>
      <c r="MX239" s="7" t="n"/>
      <c r="MY239" s="7" t="n"/>
      <c r="MZ239" s="7" t="n"/>
      <c r="NA239" s="7" t="n"/>
      <c r="NB239" s="7" t="n"/>
      <c r="NC239" s="7" t="n"/>
      <c r="ND239" s="7" t="n"/>
      <c r="NE239" s="7" t="n"/>
      <c r="NF239" s="7" t="n"/>
      <c r="NG239" s="7" t="n"/>
      <c r="NH239" s="7" t="n"/>
      <c r="NI239" s="7" t="n"/>
      <c r="NJ239" s="7" t="n"/>
      <c r="NK239" s="7" t="n"/>
      <c r="NL239" s="7" t="n"/>
      <c r="NM239" s="7" t="n"/>
      <c r="NN239" s="7" t="n"/>
      <c r="NO239" s="7" t="n"/>
      <c r="NP239" s="7" t="n"/>
      <c r="NQ239" s="619" t="n"/>
      <c r="NR239" s="619" t="n"/>
      <c r="NS239" s="619" t="n"/>
      <c r="NT239" s="619" t="n"/>
      <c r="NU239" s="619" t="n"/>
      <c r="NV239" s="619" t="n"/>
      <c r="NW239" s="619" t="n"/>
      <c r="NX239" s="619" t="n"/>
      <c r="NY239" s="7" t="n"/>
      <c r="NZ239" s="7" t="n"/>
      <c r="OA239" s="7" t="n"/>
      <c r="OB239" s="7" t="n"/>
      <c r="OC239" s="7" t="n"/>
      <c r="OD239" s="7" t="n"/>
      <c r="OE239" s="7" t="n"/>
      <c r="OF239" s="7" t="n"/>
      <c r="OG239" s="619" t="n"/>
      <c r="OH239" s="619" t="n"/>
      <c r="OI239" s="619" t="n"/>
      <c r="OJ239" s="619" t="n"/>
      <c r="OK239" s="619" t="n"/>
      <c r="OL239" s="619" t="n"/>
      <c r="OM239" s="619" t="n"/>
      <c r="ON239" s="619" t="n"/>
      <c r="OO239" s="619" t="n"/>
      <c r="OP239" s="619" t="n"/>
      <c r="OQ239" s="619" t="n"/>
      <c r="OR239" s="619" t="n"/>
      <c r="OS239" s="619" t="n"/>
      <c r="OT239" s="619" t="n"/>
      <c r="OU239" s="619" t="n"/>
      <c r="OV239" s="619" t="n"/>
      <c r="OW239" s="7" t="n"/>
      <c r="OX239" s="7" t="n"/>
      <c r="OY239" s="7" t="n"/>
      <c r="OZ239" s="7" t="n"/>
      <c r="PA239" s="7" t="n"/>
      <c r="PB239" s="7" t="n"/>
      <c r="PC239" s="7" t="n"/>
      <c r="PD239" s="7" t="n"/>
      <c r="PE239" s="7" t="n"/>
      <c r="PF239" s="7" t="n"/>
      <c r="PG239" s="7" t="n"/>
      <c r="PH239" s="7" t="n"/>
      <c r="PI239" s="7" t="n"/>
      <c r="PJ239" s="7" t="n"/>
      <c r="PK239" s="7" t="n"/>
      <c r="PL239" s="7" t="n"/>
      <c r="PM239" s="7" t="n"/>
      <c r="PN239" s="7" t="n"/>
      <c r="PO239" s="7" t="n"/>
      <c r="PP239" s="7" t="n"/>
      <c r="PQ239" s="7" t="n"/>
      <c r="PR239" s="7" t="n"/>
      <c r="PS239" s="7" t="n"/>
      <c r="PT239" s="7" t="n"/>
      <c r="PU239" s="7" t="n"/>
      <c r="PV239" s="7" t="n"/>
      <c r="PW239" s="7" t="n"/>
      <c r="PX239" s="7" t="n"/>
      <c r="PY239" s="7" t="n"/>
      <c r="PZ239" s="7" t="n"/>
      <c r="QA239" s="7" t="n"/>
      <c r="QB239" s="7" t="n"/>
      <c r="QC239" s="7" t="n"/>
      <c r="QD239" s="7" t="n"/>
      <c r="QE239" s="7" t="n"/>
      <c r="QF239" s="7" t="n"/>
      <c r="QG239" s="7" t="n"/>
      <c r="QH239" s="7" t="n"/>
      <c r="QI239" s="7" t="n"/>
      <c r="QJ239" s="7" t="n"/>
      <c r="QK239" s="7" t="n"/>
      <c r="QL239" s="7" t="n"/>
      <c r="QM239" s="7" t="n"/>
      <c r="QN239" s="7" t="n"/>
      <c r="QO239" s="7" t="n"/>
      <c r="QP239" s="7" t="n"/>
      <c r="QQ239" s="7" t="n"/>
      <c r="QR239" s="7" t="n"/>
      <c r="QS239" s="7" t="n"/>
      <c r="QT239" s="7" t="n"/>
      <c r="QU239" s="7" t="n"/>
      <c r="QV239" s="7" t="n"/>
      <c r="QW239" s="7" t="n"/>
      <c r="QX239" s="7" t="n"/>
      <c r="QY239" s="7" t="n"/>
      <c r="QZ239" s="7" t="n"/>
      <c r="RA239" s="7" t="n"/>
      <c r="RB239" s="7" t="n"/>
      <c r="RC239" s="7" t="n"/>
      <c r="RD239" s="7" t="n"/>
      <c r="RE239" s="7" t="n"/>
      <c r="RF239" s="455">
        <f>SUM(E239:RE239)-QF239-QL239-SUM(QO239:QQ239)-SUM(QT239:QV239)</f>
        <v/>
      </c>
      <c r="RG239" s="119" t="n"/>
      <c r="RH239" s="456">
        <f>SUM(E239:G239)</f>
        <v/>
      </c>
      <c r="RI239" s="456">
        <f>SUM(H239:BN239)</f>
        <v/>
      </c>
      <c r="RJ239" s="456">
        <f>SUM(BO239:CT239)</f>
        <v/>
      </c>
      <c r="RK239" s="244">
        <f>SUM(CU239:CW239)</f>
        <v/>
      </c>
      <c r="RL239" s="456">
        <f>SUM(CX239:DH239)</f>
        <v/>
      </c>
      <c r="RM239" s="456">
        <f>SUM(DI239:DU239)</f>
        <v/>
      </c>
      <c r="RN239" s="456">
        <f>SUM(DV239:EZ239)</f>
        <v/>
      </c>
      <c r="RO239" s="456">
        <f>SUM(FA239:FB239)</f>
        <v/>
      </c>
      <c r="RP239" s="456">
        <f>SUM(FC239:FH239)</f>
        <v/>
      </c>
      <c r="RQ239" s="456">
        <f>SUM(FI239:GB239)</f>
        <v/>
      </c>
      <c r="RR239" s="456">
        <f>SUM(GC239:GW239)</f>
        <v/>
      </c>
      <c r="RS239" s="456">
        <f>SUM(GX239:IP239)</f>
        <v/>
      </c>
      <c r="RT239" s="456">
        <f>SUM(IQ239:JC239)</f>
        <v/>
      </c>
      <c r="RU239" s="456">
        <f>SUM(JD239:JV239)</f>
        <v/>
      </c>
      <c r="RV239" s="456">
        <f>SUM(JW239:MA239)</f>
        <v/>
      </c>
      <c r="RW239" s="456">
        <f>SUM(MB239:MN239)</f>
        <v/>
      </c>
      <c r="RX239" s="456">
        <f>MO239</f>
        <v/>
      </c>
      <c r="RY239" s="456">
        <f>SUM(MP239:MQ239)</f>
        <v/>
      </c>
      <c r="RZ239" s="456">
        <f>SUM(MR239:MT239)</f>
        <v/>
      </c>
      <c r="SA239" s="456">
        <f>SUM(MU239:MW239)</f>
        <v/>
      </c>
      <c r="SB239" s="456">
        <f>SUM(MX239:MZ239)</f>
        <v/>
      </c>
      <c r="SC239" s="456">
        <f>SUM(NA239:NB239)</f>
        <v/>
      </c>
      <c r="SD239" s="456">
        <f>SUM(NC239)</f>
        <v/>
      </c>
      <c r="SE239" s="456">
        <f>SUM(ND239:NF239)</f>
        <v/>
      </c>
      <c r="SF239" s="456">
        <f>SUM(NG239)</f>
        <v/>
      </c>
      <c r="SG239" s="456">
        <f>SUM(NH239)</f>
        <v/>
      </c>
      <c r="SH239" s="456">
        <f>NI239</f>
        <v/>
      </c>
      <c r="SI239" s="456">
        <f>NJ239</f>
        <v/>
      </c>
      <c r="SJ239" s="456">
        <f>SUM(NK239:NP239)</f>
        <v/>
      </c>
      <c r="SK239" s="456">
        <f>SUM(NQ239:PN239)</f>
        <v/>
      </c>
      <c r="SL239" s="456">
        <f>SUM(PO239:PX239)</f>
        <v/>
      </c>
      <c r="SM239" s="456">
        <f>SUM(PY239:PZ239)</f>
        <v/>
      </c>
      <c r="SN239" s="456">
        <f>SUM(QA239:QB239)</f>
        <v/>
      </c>
      <c r="SO239" s="456">
        <f>SUM(QC239:QE239)</f>
        <v/>
      </c>
      <c r="SP239" s="456">
        <f>SUM(QG239:QK239)</f>
        <v/>
      </c>
      <c r="SQ239" s="456">
        <f>SUM(QM239:QN239)</f>
        <v/>
      </c>
      <c r="SR239" s="456">
        <f>SUM(QO239)</f>
        <v/>
      </c>
      <c r="SS239" s="456">
        <f>SUM(QP239)+QQ239</f>
        <v/>
      </c>
      <c r="ST239" s="456">
        <f>SUM(QR239)</f>
        <v/>
      </c>
      <c r="SU239" s="456">
        <f>SUM(QS239)</f>
        <v/>
      </c>
      <c r="SV239" s="456">
        <f>SUM(QT239)</f>
        <v/>
      </c>
      <c r="SW239" s="456">
        <f>SUM(QU239)</f>
        <v/>
      </c>
      <c r="SX239" s="456">
        <f>SUM(QV239)</f>
        <v/>
      </c>
      <c r="SY239" s="456">
        <f>SUM(QW239:RE239)</f>
        <v/>
      </c>
      <c r="SZ239" s="157">
        <f>SUM(RH239:SX239)-SUM(SR239:SS239)-SUM(SV239:SX239)</f>
        <v/>
      </c>
      <c r="TB239" s="625" t="n"/>
      <c r="TC239" s="625" t="n"/>
      <c r="TE239" s="625" t="n"/>
      <c r="TF239" s="625" t="n"/>
      <c r="TG239" s="625" t="n"/>
      <c r="TH239" s="625" t="n"/>
      <c r="TI239" s="625" t="n"/>
      <c r="TJ239" s="625" t="n"/>
      <c r="TK239" s="625" t="n"/>
      <c r="TL239" s="625" t="n"/>
      <c r="TM239" s="625" t="n"/>
      <c r="TN239" s="625" t="n"/>
      <c r="TO239" s="625" t="n"/>
      <c r="TP239" s="625" t="n"/>
      <c r="TQ239" s="625" t="n"/>
      <c r="TR239" s="625" t="n"/>
      <c r="TS239" s="625" t="n"/>
      <c r="TT239" s="625" t="n"/>
      <c r="TU239" s="625" t="n"/>
    </row>
    <row r="240" ht="14.5" customHeight="1">
      <c r="A240" s="1100" t="n"/>
      <c r="B240" s="1101" t="n"/>
      <c r="C240" s="1102" t="n"/>
      <c r="D240" s="77" t="inlineStr">
        <is>
          <t>TOTAL GENERO</t>
        </is>
      </c>
      <c r="E240" s="457">
        <f>SUM(E237:E239)</f>
        <v/>
      </c>
      <c r="F240" s="457">
        <f>SUM(F237:F239)</f>
        <v/>
      </c>
      <c r="G240" s="457">
        <f>SUM(G237:G239)</f>
        <v/>
      </c>
      <c r="H240" s="457">
        <f>SUM(H237:H239)</f>
        <v/>
      </c>
      <c r="I240" s="457">
        <f>SUM(I237:I239)</f>
        <v/>
      </c>
      <c r="J240" s="457">
        <f>SUM(J237:J239)</f>
        <v/>
      </c>
      <c r="K240" s="457">
        <f>SUM(K237:K239)</f>
        <v/>
      </c>
      <c r="L240" s="457">
        <f>SUM(L237:L239)</f>
        <v/>
      </c>
      <c r="M240" s="457">
        <f>SUM(M237:M239)</f>
        <v/>
      </c>
      <c r="N240" s="457">
        <f>SUM(N237:N239)</f>
        <v/>
      </c>
      <c r="O240" s="457">
        <f>SUM(O237:O239)</f>
        <v/>
      </c>
      <c r="P240" s="457">
        <f>SUM(P237:P239)</f>
        <v/>
      </c>
      <c r="Q240" s="457">
        <f>SUM(Q237:Q239)</f>
        <v/>
      </c>
      <c r="R240" s="457">
        <f>SUM(R237:R239)</f>
        <v/>
      </c>
      <c r="S240" s="457">
        <f>SUM(S237:S239)</f>
        <v/>
      </c>
      <c r="T240" s="457">
        <f>SUM(T237:T239)</f>
        <v/>
      </c>
      <c r="U240" s="457">
        <f>SUM(U237:U239)</f>
        <v/>
      </c>
      <c r="V240" s="457">
        <f>SUM(V237:V239)</f>
        <v/>
      </c>
      <c r="W240" s="457">
        <f>SUM(W237:W239)</f>
        <v/>
      </c>
      <c r="X240" s="457">
        <f>SUM(X237:X239)</f>
        <v/>
      </c>
      <c r="Y240" s="457">
        <f>SUM(Y237:Y239)</f>
        <v/>
      </c>
      <c r="Z240" s="457">
        <f>SUM(Z237:Z239)</f>
        <v/>
      </c>
      <c r="AA240" s="457">
        <f>SUM(AA237:AA239)</f>
        <v/>
      </c>
      <c r="AB240" s="457">
        <f>SUM(AB237:AB239)</f>
        <v/>
      </c>
      <c r="AC240" s="457">
        <f>SUM(AC237:AC239)</f>
        <v/>
      </c>
      <c r="AD240" s="457">
        <f>SUM(AD237:AD239)</f>
        <v/>
      </c>
      <c r="AE240" s="457">
        <f>SUM(AE237:AE239)</f>
        <v/>
      </c>
      <c r="AF240" s="457">
        <f>SUM(AF237:AF239)</f>
        <v/>
      </c>
      <c r="AG240" s="457">
        <f>SUM(AG237:AG239)</f>
        <v/>
      </c>
      <c r="AH240" s="457">
        <f>SUM(AH237:AH239)</f>
        <v/>
      </c>
      <c r="AI240" s="457">
        <f>SUM(AI237:AI239)</f>
        <v/>
      </c>
      <c r="AJ240" s="457">
        <f>SUM(AJ237:AJ239)</f>
        <v/>
      </c>
      <c r="AK240" s="457">
        <f>SUM(AK237:AK239)</f>
        <v/>
      </c>
      <c r="AL240" s="457">
        <f>SUM(AL237:AL239)</f>
        <v/>
      </c>
      <c r="AM240" s="457">
        <f>SUM(AM237:AM239)</f>
        <v/>
      </c>
      <c r="AN240" s="457">
        <f>SUM(AN237:AN239)</f>
        <v/>
      </c>
      <c r="AO240" s="457">
        <f>SUM(AO237:AO239)</f>
        <v/>
      </c>
      <c r="AP240" s="457">
        <f>SUM(AP237:AP239)</f>
        <v/>
      </c>
      <c r="AQ240" s="457">
        <f>SUM(AQ237:AQ239)</f>
        <v/>
      </c>
      <c r="AR240" s="457">
        <f>SUM(AR237:AR239)</f>
        <v/>
      </c>
      <c r="AS240" s="457">
        <f>SUM(AS237:AS239)</f>
        <v/>
      </c>
      <c r="AT240" s="457">
        <f>SUM(AT237:AT239)</f>
        <v/>
      </c>
      <c r="AU240" s="457">
        <f>SUM(AU237:AU239)</f>
        <v/>
      </c>
      <c r="AV240" s="457">
        <f>SUM(AV237:AV239)</f>
        <v/>
      </c>
      <c r="AW240" s="457">
        <f>SUM(AW237:AW239)</f>
        <v/>
      </c>
      <c r="AX240" s="457">
        <f>SUM(AX237:AX239)</f>
        <v/>
      </c>
      <c r="AY240" s="457">
        <f>SUM(AY237:AY239)</f>
        <v/>
      </c>
      <c r="AZ240" s="457">
        <f>SUM(AZ237:AZ239)</f>
        <v/>
      </c>
      <c r="BA240" s="457">
        <f>SUM(BA237:BA239)</f>
        <v/>
      </c>
      <c r="BB240" s="457">
        <f>SUM(BB237:BB239)</f>
        <v/>
      </c>
      <c r="BC240" s="457">
        <f>SUM(BC237:BC239)</f>
        <v/>
      </c>
      <c r="BD240" s="457">
        <f>SUM(BD237:BD239)</f>
        <v/>
      </c>
      <c r="BE240" s="457">
        <f>SUM(BE237:BE239)</f>
        <v/>
      </c>
      <c r="BF240" s="457">
        <f>SUM(BF237:BF239)</f>
        <v/>
      </c>
      <c r="BG240" s="457">
        <f>SUM(BG237:BG239)</f>
        <v/>
      </c>
      <c r="BH240" s="457">
        <f>SUM(BH237:BH239)</f>
        <v/>
      </c>
      <c r="BI240" s="457">
        <f>SUM(BI237:BI239)</f>
        <v/>
      </c>
      <c r="BJ240" s="457">
        <f>SUM(BJ237:BJ239)</f>
        <v/>
      </c>
      <c r="BK240" s="457">
        <f>SUM(BK237:BK239)</f>
        <v/>
      </c>
      <c r="BL240" s="457">
        <f>SUM(BL237:BL239)</f>
        <v/>
      </c>
      <c r="BM240" s="457">
        <f>SUM(BM237:BM239)</f>
        <v/>
      </c>
      <c r="BN240" s="457">
        <f>SUM(BN237:BN239)</f>
        <v/>
      </c>
      <c r="BO240" s="457">
        <f>SUM(BO237:BO239)</f>
        <v/>
      </c>
      <c r="BP240" s="457">
        <f>SUM(BP237:BP239)</f>
        <v/>
      </c>
      <c r="BQ240" s="457">
        <f>SUM(BQ237:BQ239)</f>
        <v/>
      </c>
      <c r="BR240" s="457">
        <f>SUM(BR237:BR239)</f>
        <v/>
      </c>
      <c r="BS240" s="457">
        <f>SUM(BS237:BS239)</f>
        <v/>
      </c>
      <c r="BT240" s="457">
        <f>SUM(BT237:BT239)</f>
        <v/>
      </c>
      <c r="BU240" s="457">
        <f>SUM(BU237:BU239)</f>
        <v/>
      </c>
      <c r="BV240" s="457">
        <f>SUM(BV237:BV239)</f>
        <v/>
      </c>
      <c r="BW240" s="457">
        <f>SUM(BW237:BW239)</f>
        <v/>
      </c>
      <c r="BX240" s="457">
        <f>SUM(BX237:BX239)</f>
        <v/>
      </c>
      <c r="BY240" s="457">
        <f>SUM(BY237:BY239)</f>
        <v/>
      </c>
      <c r="BZ240" s="457">
        <f>SUM(BZ237:BZ239)</f>
        <v/>
      </c>
      <c r="CA240" s="457">
        <f>SUM(CA237:CA239)</f>
        <v/>
      </c>
      <c r="CB240" s="457">
        <f>SUM(CB237:CB239)</f>
        <v/>
      </c>
      <c r="CC240" s="457">
        <f>SUM(CC237:CC239)</f>
        <v/>
      </c>
      <c r="CD240" s="457">
        <f>SUM(CD237:CD239)</f>
        <v/>
      </c>
      <c r="CE240" s="457">
        <f>SUM(CE237:CE239)</f>
        <v/>
      </c>
      <c r="CF240" s="457">
        <f>SUM(CF237:CF239)</f>
        <v/>
      </c>
      <c r="CG240" s="457">
        <f>SUM(CG237:CG239)</f>
        <v/>
      </c>
      <c r="CH240" s="457">
        <f>SUM(CH237:CH239)</f>
        <v/>
      </c>
      <c r="CI240" s="457">
        <f>SUM(CI237:CI239)</f>
        <v/>
      </c>
      <c r="CJ240" s="457">
        <f>SUM(CJ237:CJ239)</f>
        <v/>
      </c>
      <c r="CK240" s="457">
        <f>SUM(CK237:CK239)</f>
        <v/>
      </c>
      <c r="CL240" s="457">
        <f>SUM(CL237:CL239)</f>
        <v/>
      </c>
      <c r="CM240" s="457">
        <f>SUM(CM237:CM239)</f>
        <v/>
      </c>
      <c r="CN240" s="457">
        <f>SUM(CN237:CN239)</f>
        <v/>
      </c>
      <c r="CO240" s="457">
        <f>SUM(CO237:CO239)</f>
        <v/>
      </c>
      <c r="CP240" s="457">
        <f>SUM(CP237:CP239)</f>
        <v/>
      </c>
      <c r="CQ240" s="457">
        <f>SUM(CQ237:CQ239)</f>
        <v/>
      </c>
      <c r="CR240" s="457">
        <f>SUM(CR237:CR239)</f>
        <v/>
      </c>
      <c r="CS240" s="457">
        <f>SUM(CS237:CS239)</f>
        <v/>
      </c>
      <c r="CT240" s="457">
        <f>SUM(CT237:CT239)</f>
        <v/>
      </c>
      <c r="CU240" s="457">
        <f>SUM(CU237:CU239)</f>
        <v/>
      </c>
      <c r="CV240" s="457">
        <f>SUM(CV237:CV239)</f>
        <v/>
      </c>
      <c r="CW240" s="457">
        <f>SUM(CW237:CW239)</f>
        <v/>
      </c>
      <c r="CX240" s="457">
        <f>SUM(CX237:CX239)</f>
        <v/>
      </c>
      <c r="CY240" s="457">
        <f>SUM(CY237:CY239)</f>
        <v/>
      </c>
      <c r="CZ240" s="457">
        <f>SUM(CZ237:CZ239)</f>
        <v/>
      </c>
      <c r="DA240" s="457">
        <f>SUM(DA237:DA239)</f>
        <v/>
      </c>
      <c r="DB240" s="457">
        <f>SUM(DB237:DB239)</f>
        <v/>
      </c>
      <c r="DC240" s="457">
        <f>SUM(DC237:DC239)</f>
        <v/>
      </c>
      <c r="DD240" s="457">
        <f>SUM(DD237:DD239)</f>
        <v/>
      </c>
      <c r="DE240" s="457">
        <f>SUM(DE237:DE239)</f>
        <v/>
      </c>
      <c r="DF240" s="457">
        <f>SUM(DF237:DF239)</f>
        <v/>
      </c>
      <c r="DG240" s="457">
        <f>SUM(DG237:DG239)</f>
        <v/>
      </c>
      <c r="DH240" s="457">
        <f>SUM(DH237:DH239)</f>
        <v/>
      </c>
      <c r="DI240" s="457">
        <f>SUM(DI237:DI239)</f>
        <v/>
      </c>
      <c r="DJ240" s="457">
        <f>SUM(DJ237:DJ239)</f>
        <v/>
      </c>
      <c r="DK240" s="457">
        <f>SUM(DK237:DK239)</f>
        <v/>
      </c>
      <c r="DL240" s="457">
        <f>SUM(DL237:DL239)</f>
        <v/>
      </c>
      <c r="DM240" s="457">
        <f>SUM(DM237:DM239)</f>
        <v/>
      </c>
      <c r="DN240" s="457">
        <f>SUM(DN237:DN239)</f>
        <v/>
      </c>
      <c r="DO240" s="457">
        <f>SUM(DO237:DO239)</f>
        <v/>
      </c>
      <c r="DP240" s="457">
        <f>SUM(DP237:DP239)</f>
        <v/>
      </c>
      <c r="DQ240" s="457">
        <f>SUM(DQ237:DQ239)</f>
        <v/>
      </c>
      <c r="DR240" s="457">
        <f>SUM(DR237:DR239)</f>
        <v/>
      </c>
      <c r="DS240" s="457">
        <f>SUM(DS237:DS239)</f>
        <v/>
      </c>
      <c r="DT240" s="457">
        <f>SUM(DT237:DT239)</f>
        <v/>
      </c>
      <c r="DU240" s="457">
        <f>SUM(DU237:DU239)</f>
        <v/>
      </c>
      <c r="DV240" s="457">
        <f>SUM(DV237:DV239)</f>
        <v/>
      </c>
      <c r="DW240" s="457">
        <f>SUM(DW237:DW239)</f>
        <v/>
      </c>
      <c r="DX240" s="457">
        <f>SUM(DX237:DX239)</f>
        <v/>
      </c>
      <c r="DY240" s="457">
        <f>SUM(DY237:DY239)</f>
        <v/>
      </c>
      <c r="DZ240" s="457">
        <f>SUM(DZ237:DZ239)</f>
        <v/>
      </c>
      <c r="EA240" s="457">
        <f>SUM(EA237:EA239)</f>
        <v/>
      </c>
      <c r="EB240" s="457">
        <f>SUM(EB237:EB239)</f>
        <v/>
      </c>
      <c r="EC240" s="457">
        <f>SUM(EC237:EC239)</f>
        <v/>
      </c>
      <c r="ED240" s="457">
        <f>SUM(ED237:ED239)</f>
        <v/>
      </c>
      <c r="EE240" s="457">
        <f>SUM(EE237:EE239)</f>
        <v/>
      </c>
      <c r="EF240" s="457">
        <f>SUM(EF237:EF239)</f>
        <v/>
      </c>
      <c r="EG240" s="457">
        <f>SUM(EG237:EG239)</f>
        <v/>
      </c>
      <c r="EH240" s="457">
        <f>SUM(EH237:EH239)</f>
        <v/>
      </c>
      <c r="EI240" s="457">
        <f>SUM(EI237:EI239)</f>
        <v/>
      </c>
      <c r="EJ240" s="457">
        <f>SUM(EJ237:EJ239)</f>
        <v/>
      </c>
      <c r="EK240" s="457">
        <f>SUM(EK237:EK239)</f>
        <v/>
      </c>
      <c r="EL240" s="457">
        <f>SUM(EL237:EL239)</f>
        <v/>
      </c>
      <c r="EM240" s="457">
        <f>SUM(EM237:EM239)</f>
        <v/>
      </c>
      <c r="EN240" s="457">
        <f>SUM(EN237:EN239)</f>
        <v/>
      </c>
      <c r="EO240" s="457">
        <f>SUM(EO237:EO239)</f>
        <v/>
      </c>
      <c r="EP240" s="457">
        <f>SUM(EP237:EP239)</f>
        <v/>
      </c>
      <c r="EQ240" s="457">
        <f>SUM(EQ237:EQ239)</f>
        <v/>
      </c>
      <c r="ER240" s="457">
        <f>SUM(ER237:ER239)</f>
        <v/>
      </c>
      <c r="ES240" s="457">
        <f>SUM(ES237:ES239)</f>
        <v/>
      </c>
      <c r="ET240" s="457">
        <f>SUM(ET237:ET239)</f>
        <v/>
      </c>
      <c r="EU240" s="457">
        <f>SUM(EU237:EU239)</f>
        <v/>
      </c>
      <c r="EV240" s="457">
        <f>SUM(EV237:EV239)</f>
        <v/>
      </c>
      <c r="EW240" s="457">
        <f>SUM(EW237:EW239)</f>
        <v/>
      </c>
      <c r="EX240" s="457">
        <f>SUM(EX237:EX239)</f>
        <v/>
      </c>
      <c r="EY240" s="457">
        <f>SUM(EY237:EY239)</f>
        <v/>
      </c>
      <c r="EZ240" s="457">
        <f>SUM(EZ237:EZ239)</f>
        <v/>
      </c>
      <c r="FA240" s="457">
        <f>SUM(FA237:FA239)</f>
        <v/>
      </c>
      <c r="FB240" s="457">
        <f>SUM(FB237:FB239)</f>
        <v/>
      </c>
      <c r="FC240" s="457">
        <f>SUM(FC237:FC239)</f>
        <v/>
      </c>
      <c r="FD240" s="457">
        <f>SUM(FD237:FD239)</f>
        <v/>
      </c>
      <c r="FE240" s="457">
        <f>SUM(FE237:FE239)</f>
        <v/>
      </c>
      <c r="FF240" s="457">
        <f>SUM(FF237:FF239)</f>
        <v/>
      </c>
      <c r="FG240" s="457">
        <f>SUM(FG237:FG239)</f>
        <v/>
      </c>
      <c r="FH240" s="457">
        <f>SUM(FH237:FH239)</f>
        <v/>
      </c>
      <c r="FI240" s="457">
        <f>SUM(FI237:FI239)</f>
        <v/>
      </c>
      <c r="FJ240" s="457">
        <f>SUM(FJ237:FJ239)</f>
        <v/>
      </c>
      <c r="FK240" s="457">
        <f>SUM(FK237:FK239)</f>
        <v/>
      </c>
      <c r="FL240" s="457">
        <f>SUM(FL237:FL239)</f>
        <v/>
      </c>
      <c r="FM240" s="457">
        <f>SUM(FM237:FM239)</f>
        <v/>
      </c>
      <c r="FN240" s="457">
        <f>SUM(FN237:FN239)</f>
        <v/>
      </c>
      <c r="FO240" s="457">
        <f>SUM(FO237:FO239)</f>
        <v/>
      </c>
      <c r="FP240" s="457">
        <f>SUM(FP237:FP239)</f>
        <v/>
      </c>
      <c r="FQ240" s="457">
        <f>SUM(FQ237:FQ239)</f>
        <v/>
      </c>
      <c r="FR240" s="457">
        <f>SUM(FR237:FR239)</f>
        <v/>
      </c>
      <c r="FS240" s="457">
        <f>SUM(FS237:FS239)</f>
        <v/>
      </c>
      <c r="FT240" s="457">
        <f>SUM(FT237:FT239)</f>
        <v/>
      </c>
      <c r="FU240" s="457">
        <f>SUM(FU237:FU239)</f>
        <v/>
      </c>
      <c r="FV240" s="457">
        <f>SUM(FV237:FV239)</f>
        <v/>
      </c>
      <c r="FW240" s="457">
        <f>SUM(FW237:FW239)</f>
        <v/>
      </c>
      <c r="FX240" s="457">
        <f>SUM(FX237:FX239)</f>
        <v/>
      </c>
      <c r="FY240" s="457">
        <f>SUM(FY237:FY239)</f>
        <v/>
      </c>
      <c r="FZ240" s="457">
        <f>SUM(FZ237:FZ239)</f>
        <v/>
      </c>
      <c r="GA240" s="457">
        <f>SUM(GA237:GA239)</f>
        <v/>
      </c>
      <c r="GB240" s="457">
        <f>SUM(GB237:GB239)</f>
        <v/>
      </c>
      <c r="GC240" s="457">
        <f>SUM(GC237:GC239)</f>
        <v/>
      </c>
      <c r="GD240" s="457">
        <f>SUM(GD237:GD239)</f>
        <v/>
      </c>
      <c r="GE240" s="457">
        <f>SUM(GE237:GE239)</f>
        <v/>
      </c>
      <c r="GF240" s="457">
        <f>SUM(GF237:GF239)</f>
        <v/>
      </c>
      <c r="GG240" s="457">
        <f>SUM(GG237:GG239)</f>
        <v/>
      </c>
      <c r="GH240" s="457">
        <f>SUM(GH237:GH239)</f>
        <v/>
      </c>
      <c r="GI240" s="457">
        <f>SUM(GI237:GI239)</f>
        <v/>
      </c>
      <c r="GJ240" s="457">
        <f>SUM(GJ237:GJ239)</f>
        <v/>
      </c>
      <c r="GK240" s="457">
        <f>SUM(GK237:GK239)</f>
        <v/>
      </c>
      <c r="GL240" s="457">
        <f>SUM(GL237:GL239)</f>
        <v/>
      </c>
      <c r="GM240" s="457">
        <f>SUM(GM237:GM239)</f>
        <v/>
      </c>
      <c r="GN240" s="457">
        <f>SUM(GN237:GN239)</f>
        <v/>
      </c>
      <c r="GO240" s="457">
        <f>SUM(GO237:GO239)</f>
        <v/>
      </c>
      <c r="GP240" s="457">
        <f>SUM(GP237:GP239)</f>
        <v/>
      </c>
      <c r="GQ240" s="457">
        <f>SUM(GQ237:GQ239)</f>
        <v/>
      </c>
      <c r="GR240" s="457">
        <f>SUM(GR237:GR239)</f>
        <v/>
      </c>
      <c r="GS240" s="457">
        <f>SUM(GS237:GS239)</f>
        <v/>
      </c>
      <c r="GT240" s="457">
        <f>SUM(GT237:GT239)</f>
        <v/>
      </c>
      <c r="GU240" s="457">
        <f>SUM(GU237:GU239)</f>
        <v/>
      </c>
      <c r="GV240" s="457">
        <f>SUM(GV237:GV239)</f>
        <v/>
      </c>
      <c r="GW240" s="457">
        <f>SUM(GW237:GW239)</f>
        <v/>
      </c>
      <c r="GX240" s="457">
        <f>SUM(GX237:GX239)</f>
        <v/>
      </c>
      <c r="GY240" s="457">
        <f>SUM(GY237:GY239)</f>
        <v/>
      </c>
      <c r="GZ240" s="457">
        <f>SUM(GZ237:GZ239)</f>
        <v/>
      </c>
      <c r="HA240" s="457">
        <f>SUM(HA237:HA239)</f>
        <v/>
      </c>
      <c r="HB240" s="457">
        <f>SUM(HB237:HB239)</f>
        <v/>
      </c>
      <c r="HC240" s="457">
        <f>SUM(HC237:HC239)</f>
        <v/>
      </c>
      <c r="HD240" s="457">
        <f>SUM(HD237:HD239)</f>
        <v/>
      </c>
      <c r="HE240" s="457">
        <f>SUM(HE237:HE239)</f>
        <v/>
      </c>
      <c r="HF240" s="457">
        <f>SUM(HF237:HF239)</f>
        <v/>
      </c>
      <c r="HG240" s="457">
        <f>SUM(HG237:HG239)</f>
        <v/>
      </c>
      <c r="HH240" s="457">
        <f>SUM(HH237:HH239)</f>
        <v/>
      </c>
      <c r="HI240" s="457">
        <f>SUM(HI237:HI239)</f>
        <v/>
      </c>
      <c r="HJ240" s="457">
        <f>SUM(HJ237:HJ239)</f>
        <v/>
      </c>
      <c r="HK240" s="457">
        <f>SUM(HK237:HK239)</f>
        <v/>
      </c>
      <c r="HL240" s="457">
        <f>SUM(HL237:HL239)</f>
        <v/>
      </c>
      <c r="HM240" s="457">
        <f>SUM(HM237:HM239)</f>
        <v/>
      </c>
      <c r="HN240" s="457">
        <f>SUM(HN237:HN239)</f>
        <v/>
      </c>
      <c r="HO240" s="457">
        <f>SUM(HO237:HO239)</f>
        <v/>
      </c>
      <c r="HP240" s="457">
        <f>SUM(HP237:HP239)</f>
        <v/>
      </c>
      <c r="HQ240" s="457">
        <f>SUM(HQ237:HQ239)</f>
        <v/>
      </c>
      <c r="HR240" s="457">
        <f>SUM(HR237:HR239)</f>
        <v/>
      </c>
      <c r="HS240" s="457">
        <f>SUM(HS237:HS239)</f>
        <v/>
      </c>
      <c r="HT240" s="457">
        <f>SUM(HT237:HT239)</f>
        <v/>
      </c>
      <c r="HU240" s="457">
        <f>SUM(HU237:HU239)</f>
        <v/>
      </c>
      <c r="HV240" s="457">
        <f>SUM(HV237:HV239)</f>
        <v/>
      </c>
      <c r="HW240" s="457">
        <f>SUM(HW237:HW239)</f>
        <v/>
      </c>
      <c r="HX240" s="457">
        <f>SUM(HX237:HX239)</f>
        <v/>
      </c>
      <c r="HY240" s="457">
        <f>SUM(HY237:HY239)</f>
        <v/>
      </c>
      <c r="HZ240" s="457">
        <f>SUM(HZ237:HZ239)</f>
        <v/>
      </c>
      <c r="IA240" s="457">
        <f>SUM(IA237:IA239)</f>
        <v/>
      </c>
      <c r="IB240" s="457">
        <f>SUM(IB237:IB239)</f>
        <v/>
      </c>
      <c r="IC240" s="457">
        <f>SUM(IC237:IC239)</f>
        <v/>
      </c>
      <c r="ID240" s="457">
        <f>SUM(ID237:ID239)</f>
        <v/>
      </c>
      <c r="IE240" s="457">
        <f>SUM(IE237:IE239)</f>
        <v/>
      </c>
      <c r="IF240" s="457">
        <f>SUM(IF237:IF239)</f>
        <v/>
      </c>
      <c r="IG240" s="457">
        <f>SUM(IG237:IG239)</f>
        <v/>
      </c>
      <c r="IH240" s="457">
        <f>SUM(IH237:IH239)</f>
        <v/>
      </c>
      <c r="II240" s="457">
        <f>SUM(II237:II239)</f>
        <v/>
      </c>
      <c r="IJ240" s="457">
        <f>SUM(IJ237:IJ239)</f>
        <v/>
      </c>
      <c r="IK240" s="457">
        <f>SUM(IK237:IK239)</f>
        <v/>
      </c>
      <c r="IL240" s="457">
        <f>SUM(IL237:IL239)</f>
        <v/>
      </c>
      <c r="IM240" s="457">
        <f>SUM(IM237:IM239)</f>
        <v/>
      </c>
      <c r="IN240" s="457">
        <f>SUM(IN237:IN239)</f>
        <v/>
      </c>
      <c r="IO240" s="457">
        <f>SUM(IO237:IO239)</f>
        <v/>
      </c>
      <c r="IP240" s="457">
        <f>SUM(IP237:IP239)</f>
        <v/>
      </c>
      <c r="IQ240" s="457">
        <f>SUM(IQ237:IQ239)</f>
        <v/>
      </c>
      <c r="IR240" s="457">
        <f>SUM(IR237:IR239)</f>
        <v/>
      </c>
      <c r="IS240" s="457">
        <f>SUM(IS237:IS239)</f>
        <v/>
      </c>
      <c r="IT240" s="457">
        <f>SUM(IT237:IT239)</f>
        <v/>
      </c>
      <c r="IU240" s="457">
        <f>SUM(IU237:IU239)</f>
        <v/>
      </c>
      <c r="IV240" s="457">
        <f>SUM(IV237:IV239)</f>
        <v/>
      </c>
      <c r="IW240" s="457">
        <f>SUM(IW237:IW239)</f>
        <v/>
      </c>
      <c r="IX240" s="457">
        <f>SUM(IX237:IX239)</f>
        <v/>
      </c>
      <c r="IY240" s="457">
        <f>SUM(IY237:IY239)</f>
        <v/>
      </c>
      <c r="IZ240" s="457">
        <f>SUM(IZ237:IZ239)</f>
        <v/>
      </c>
      <c r="JA240" s="457">
        <f>SUM(JA237:JA239)</f>
        <v/>
      </c>
      <c r="JB240" s="457">
        <f>SUM(JB237:JB239)</f>
        <v/>
      </c>
      <c r="JC240" s="457">
        <f>SUM(JC237:JC239)</f>
        <v/>
      </c>
      <c r="JD240" s="457">
        <f>SUM(JD237:JD239)</f>
        <v/>
      </c>
      <c r="JE240" s="457">
        <f>SUM(JE237:JE239)</f>
        <v/>
      </c>
      <c r="JF240" s="457">
        <f>SUM(JF237:JF239)</f>
        <v/>
      </c>
      <c r="JG240" s="457">
        <f>SUM(JG237:JG239)</f>
        <v/>
      </c>
      <c r="JH240" s="457">
        <f>SUM(JH237:JH239)</f>
        <v/>
      </c>
      <c r="JI240" s="457">
        <f>SUM(JI237:JI239)</f>
        <v/>
      </c>
      <c r="JJ240" s="457">
        <f>SUM(JJ237:JJ239)</f>
        <v/>
      </c>
      <c r="JK240" s="457">
        <f>SUM(JK237:JK239)</f>
        <v/>
      </c>
      <c r="JL240" s="457">
        <f>SUM(JL237:JL239)</f>
        <v/>
      </c>
      <c r="JM240" s="457">
        <f>SUM(JM237:JM239)</f>
        <v/>
      </c>
      <c r="JN240" s="457">
        <f>SUM(JN237:JN239)</f>
        <v/>
      </c>
      <c r="JO240" s="457">
        <f>SUM(JO237:JO239)</f>
        <v/>
      </c>
      <c r="JP240" s="457">
        <f>SUM(JP237:JP239)</f>
        <v/>
      </c>
      <c r="JQ240" s="457">
        <f>SUM(JQ237:JQ239)</f>
        <v/>
      </c>
      <c r="JR240" s="457">
        <f>SUM(JR237:JR239)</f>
        <v/>
      </c>
      <c r="JS240" s="457">
        <f>SUM(JS237:JS239)</f>
        <v/>
      </c>
      <c r="JT240" s="457">
        <f>SUM(JT237:JT239)</f>
        <v/>
      </c>
      <c r="JU240" s="457">
        <f>SUM(JU237:JU239)</f>
        <v/>
      </c>
      <c r="JV240" s="457">
        <f>SUM(JV237:JV239)</f>
        <v/>
      </c>
      <c r="JW240" s="457">
        <f>SUM(JW237:JW239)</f>
        <v/>
      </c>
      <c r="JX240" s="457">
        <f>SUM(JX237:JX239)</f>
        <v/>
      </c>
      <c r="JY240" s="457">
        <f>SUM(JY237:JY239)</f>
        <v/>
      </c>
      <c r="JZ240" s="457">
        <f>SUM(JZ237:JZ239)</f>
        <v/>
      </c>
      <c r="KA240" s="457">
        <f>SUM(KA237:KA239)</f>
        <v/>
      </c>
      <c r="KB240" s="457">
        <f>SUM(KB237:KB239)</f>
        <v/>
      </c>
      <c r="KC240" s="457">
        <f>SUM(KC237:KC239)</f>
        <v/>
      </c>
      <c r="KD240" s="457">
        <f>SUM(KD237:KD239)</f>
        <v/>
      </c>
      <c r="KE240" s="457">
        <f>SUM(KE237:KE239)</f>
        <v/>
      </c>
      <c r="KF240" s="457">
        <f>SUM(KF237:KF239)</f>
        <v/>
      </c>
      <c r="KG240" s="457">
        <f>SUM(KG237:KG239)</f>
        <v/>
      </c>
      <c r="KH240" s="457">
        <f>SUM(KH237:KH239)</f>
        <v/>
      </c>
      <c r="KI240" s="457">
        <f>SUM(KI237:KI239)</f>
        <v/>
      </c>
      <c r="KJ240" s="457">
        <f>SUM(KJ237:KJ239)</f>
        <v/>
      </c>
      <c r="KK240" s="457">
        <f>SUM(KK237:KK239)</f>
        <v/>
      </c>
      <c r="KL240" s="457">
        <f>SUM(KL237:KL239)</f>
        <v/>
      </c>
      <c r="KM240" s="457">
        <f>SUM(KM237:KM239)</f>
        <v/>
      </c>
      <c r="KN240" s="457">
        <f>SUM(KN237:KN239)</f>
        <v/>
      </c>
      <c r="KO240" s="457">
        <f>SUM(KO237:KO239)</f>
        <v/>
      </c>
      <c r="KP240" s="457">
        <f>SUM(KP237:KP239)</f>
        <v/>
      </c>
      <c r="KQ240" s="457">
        <f>SUM(KQ237:KQ239)</f>
        <v/>
      </c>
      <c r="KR240" s="457">
        <f>SUM(KR237:KR239)</f>
        <v/>
      </c>
      <c r="KS240" s="457">
        <f>SUM(KS237:KS239)</f>
        <v/>
      </c>
      <c r="KT240" s="457">
        <f>SUM(KT237:KT239)</f>
        <v/>
      </c>
      <c r="KU240" s="457">
        <f>SUM(KU237:KU239)</f>
        <v/>
      </c>
      <c r="KV240" s="457">
        <f>SUM(KV237:KV239)</f>
        <v/>
      </c>
      <c r="KW240" s="457">
        <f>SUM(KW237:KW239)</f>
        <v/>
      </c>
      <c r="KX240" s="457">
        <f>SUM(KX237:KX239)</f>
        <v/>
      </c>
      <c r="KY240" s="457">
        <f>SUM(KY237:KY239)</f>
        <v/>
      </c>
      <c r="KZ240" s="457">
        <f>SUM(KZ237:KZ239)</f>
        <v/>
      </c>
      <c r="LA240" s="457">
        <f>SUM(LA237:LA239)</f>
        <v/>
      </c>
      <c r="LB240" s="457">
        <f>SUM(LB237:LB239)</f>
        <v/>
      </c>
      <c r="LC240" s="457">
        <f>SUM(LC237:LC239)</f>
        <v/>
      </c>
      <c r="LD240" s="457">
        <f>SUM(LD237:LD239)</f>
        <v/>
      </c>
      <c r="LE240" s="457">
        <f>SUM(LE237:LE239)</f>
        <v/>
      </c>
      <c r="LF240" s="457">
        <f>SUM(LF237:LF239)</f>
        <v/>
      </c>
      <c r="LG240" s="457">
        <f>SUM(LG237:LG239)</f>
        <v/>
      </c>
      <c r="LH240" s="457">
        <f>SUM(LH237:LH239)</f>
        <v/>
      </c>
      <c r="LI240" s="457">
        <f>SUM(LI237:LI239)</f>
        <v/>
      </c>
      <c r="LJ240" s="457">
        <f>SUM(LJ237:LJ239)</f>
        <v/>
      </c>
      <c r="LK240" s="457">
        <f>SUM(LK237:LK239)</f>
        <v/>
      </c>
      <c r="LL240" s="457">
        <f>SUM(LL237:LL239)</f>
        <v/>
      </c>
      <c r="LM240" s="457">
        <f>SUM(LM237:LM239)</f>
        <v/>
      </c>
      <c r="LN240" s="457">
        <f>SUM(LN237:LN239)</f>
        <v/>
      </c>
      <c r="LO240" s="457">
        <f>SUM(LO237:LO239)</f>
        <v/>
      </c>
      <c r="LP240" s="457">
        <f>SUM(LP237:LP239)</f>
        <v/>
      </c>
      <c r="LQ240" s="457">
        <f>SUM(LQ237:LQ239)</f>
        <v/>
      </c>
      <c r="LR240" s="457">
        <f>SUM(LR237:LR239)</f>
        <v/>
      </c>
      <c r="LS240" s="457">
        <f>SUM(LS237:LS239)</f>
        <v/>
      </c>
      <c r="LT240" s="457">
        <f>SUM(LT237:LT239)</f>
        <v/>
      </c>
      <c r="LU240" s="457">
        <f>SUM(LU237:LU239)</f>
        <v/>
      </c>
      <c r="LV240" s="457">
        <f>SUM(LV237:LV239)</f>
        <v/>
      </c>
      <c r="LW240" s="457">
        <f>SUM(LW237:LW239)</f>
        <v/>
      </c>
      <c r="LX240" s="457">
        <f>SUM(LX237:LX239)</f>
        <v/>
      </c>
      <c r="LY240" s="457">
        <f>SUM(LY237:LY239)</f>
        <v/>
      </c>
      <c r="LZ240" s="457">
        <f>SUM(LZ237:LZ239)</f>
        <v/>
      </c>
      <c r="MA240" s="457">
        <f>SUM(MA237:MA239)</f>
        <v/>
      </c>
      <c r="MB240" s="457">
        <f>SUM(MB237:MB239)</f>
        <v/>
      </c>
      <c r="MC240" s="457">
        <f>SUM(MC237:MC239)</f>
        <v/>
      </c>
      <c r="MD240" s="457">
        <f>SUM(MD237:MD239)</f>
        <v/>
      </c>
      <c r="ME240" s="457">
        <f>SUM(ME237:ME239)</f>
        <v/>
      </c>
      <c r="MF240" s="457">
        <f>SUM(MF237:MF239)</f>
        <v/>
      </c>
      <c r="MG240" s="457">
        <f>SUM(MG237:MG239)</f>
        <v/>
      </c>
      <c r="MH240" s="457">
        <f>SUM(MH237:MH239)</f>
        <v/>
      </c>
      <c r="MI240" s="457">
        <f>SUM(MI237:MI239)</f>
        <v/>
      </c>
      <c r="MJ240" s="457">
        <f>SUM(MJ237:MJ239)</f>
        <v/>
      </c>
      <c r="MK240" s="457">
        <f>SUM(MK237:MK239)</f>
        <v/>
      </c>
      <c r="ML240" s="457">
        <f>SUM(ML237:ML239)</f>
        <v/>
      </c>
      <c r="MM240" s="457">
        <f>SUM(MM237:MM239)</f>
        <v/>
      </c>
      <c r="MN240" s="457">
        <f>SUM(MN237:MN239)</f>
        <v/>
      </c>
      <c r="MO240" s="457">
        <f>SUM(MO237:MO239)</f>
        <v/>
      </c>
      <c r="MP240" s="457">
        <f>SUM(MP237:MP239)</f>
        <v/>
      </c>
      <c r="MQ240" s="457">
        <f>SUM(MQ237:MQ239)</f>
        <v/>
      </c>
      <c r="MR240" s="457">
        <f>SUM(MR237:MR239)</f>
        <v/>
      </c>
      <c r="MS240" s="457">
        <f>SUM(MS237:MS239)</f>
        <v/>
      </c>
      <c r="MT240" s="457">
        <f>SUM(MT237:MT239)</f>
        <v/>
      </c>
      <c r="MU240" s="457">
        <f>SUM(MU237:MU239)</f>
        <v/>
      </c>
      <c r="MV240" s="457">
        <f>SUM(MV237:MV239)</f>
        <v/>
      </c>
      <c r="MW240" s="457">
        <f>SUM(MW237:MW239)</f>
        <v/>
      </c>
      <c r="MX240" s="457">
        <f>SUM(MX237:MX239)</f>
        <v/>
      </c>
      <c r="MY240" s="457">
        <f>SUM(MY237:MY239)</f>
        <v/>
      </c>
      <c r="MZ240" s="457">
        <f>SUM(MZ237:MZ239)</f>
        <v/>
      </c>
      <c r="NA240" s="457">
        <f>SUM(NA237:NA239)</f>
        <v/>
      </c>
      <c r="NB240" s="457">
        <f>SUM(NB237:NB239)</f>
        <v/>
      </c>
      <c r="NC240" s="457">
        <f>SUM(NC237:NC239)</f>
        <v/>
      </c>
      <c r="ND240" s="457">
        <f>SUM(ND237:ND239)</f>
        <v/>
      </c>
      <c r="NE240" s="457">
        <f>SUM(NE237:NE239)</f>
        <v/>
      </c>
      <c r="NF240" s="457">
        <f>SUM(NF237:NF239)</f>
        <v/>
      </c>
      <c r="NG240" s="457">
        <f>SUM(NG237:NG239)</f>
        <v/>
      </c>
      <c r="NH240" s="457">
        <f>SUM(NH237:NH239)</f>
        <v/>
      </c>
      <c r="NI240" s="457">
        <f>SUM(NI237:NI239)</f>
        <v/>
      </c>
      <c r="NJ240" s="457">
        <f>SUM(NJ237:NJ239)</f>
        <v/>
      </c>
      <c r="NK240" s="457">
        <f>SUM(NK237:NK239)</f>
        <v/>
      </c>
      <c r="NL240" s="457">
        <f>SUM(NL237:NL239)</f>
        <v/>
      </c>
      <c r="NM240" s="457">
        <f>SUM(NM237:NM239)</f>
        <v/>
      </c>
      <c r="NN240" s="457">
        <f>SUM(NN237:NN239)</f>
        <v/>
      </c>
      <c r="NO240" s="457">
        <f>SUM(NO237:NO239)</f>
        <v/>
      </c>
      <c r="NP240" s="457">
        <f>SUM(NP237:NP239)</f>
        <v/>
      </c>
      <c r="NQ240" s="457">
        <f>SUM(NQ237:NQ239)</f>
        <v/>
      </c>
      <c r="NR240" s="457">
        <f>SUM(NR237:NR239)</f>
        <v/>
      </c>
      <c r="NS240" s="457">
        <f>SUM(NS237:NS239)</f>
        <v/>
      </c>
      <c r="NT240" s="457">
        <f>SUM(NT237:NT239)</f>
        <v/>
      </c>
      <c r="NU240" s="457">
        <f>SUM(NU237:NU239)</f>
        <v/>
      </c>
      <c r="NV240" s="457">
        <f>SUM(NV237:NV239)</f>
        <v/>
      </c>
      <c r="NW240" s="457">
        <f>SUM(NW237:NW239)</f>
        <v/>
      </c>
      <c r="NX240" s="457">
        <f>SUM(NX237:NX239)</f>
        <v/>
      </c>
      <c r="NY240" s="457">
        <f>SUM(NY237:NY239)</f>
        <v/>
      </c>
      <c r="NZ240" s="457">
        <f>SUM(NZ237:NZ239)</f>
        <v/>
      </c>
      <c r="OA240" s="457">
        <f>SUM(OA237:OA239)</f>
        <v/>
      </c>
      <c r="OB240" s="457">
        <f>SUM(OB237:OB239)</f>
        <v/>
      </c>
      <c r="OC240" s="457">
        <f>SUM(OC237:OC239)</f>
        <v/>
      </c>
      <c r="OD240" s="457">
        <f>SUM(OD237:OD239)</f>
        <v/>
      </c>
      <c r="OE240" s="457">
        <f>SUM(OE237:OE239)</f>
        <v/>
      </c>
      <c r="OF240" s="457">
        <f>SUM(OF237:OF239)</f>
        <v/>
      </c>
      <c r="OG240" s="457">
        <f>SUM(OG237:OG239)</f>
        <v/>
      </c>
      <c r="OH240" s="457">
        <f>SUM(OH237:OH239)</f>
        <v/>
      </c>
      <c r="OI240" s="457">
        <f>SUM(OI237:OI239)</f>
        <v/>
      </c>
      <c r="OJ240" s="457">
        <f>SUM(OJ237:OJ239)</f>
        <v/>
      </c>
      <c r="OK240" s="457">
        <f>SUM(OK237:OK239)</f>
        <v/>
      </c>
      <c r="OL240" s="457">
        <f>SUM(OL237:OL239)</f>
        <v/>
      </c>
      <c r="OM240" s="457">
        <f>SUM(OM237:OM239)</f>
        <v/>
      </c>
      <c r="ON240" s="457">
        <f>SUM(ON237:ON239)</f>
        <v/>
      </c>
      <c r="OO240" s="457">
        <f>SUM(OO237:OO239)</f>
        <v/>
      </c>
      <c r="OP240" s="457">
        <f>SUM(OP237:OP239)</f>
        <v/>
      </c>
      <c r="OQ240" s="457">
        <f>SUM(OQ237:OQ239)</f>
        <v/>
      </c>
      <c r="OR240" s="457">
        <f>SUM(OR237:OR239)</f>
        <v/>
      </c>
      <c r="OS240" s="457">
        <f>SUM(OS237:OS239)</f>
        <v/>
      </c>
      <c r="OT240" s="457">
        <f>SUM(OT237:OT239)</f>
        <v/>
      </c>
      <c r="OU240" s="457">
        <f>SUM(OU237:OU239)</f>
        <v/>
      </c>
      <c r="OV240" s="457">
        <f>SUM(OV237:OV239)</f>
        <v/>
      </c>
      <c r="OW240" s="457">
        <f>SUM(OW237:OW239)</f>
        <v/>
      </c>
      <c r="OX240" s="457">
        <f>SUM(OX237:OX239)</f>
        <v/>
      </c>
      <c r="OY240" s="457">
        <f>SUM(OY237:OY239)</f>
        <v/>
      </c>
      <c r="OZ240" s="457">
        <f>SUM(OZ237:OZ239)</f>
        <v/>
      </c>
      <c r="PA240" s="457">
        <f>SUM(PA237:PA239)</f>
        <v/>
      </c>
      <c r="PB240" s="457">
        <f>SUM(PB237:PB239)</f>
        <v/>
      </c>
      <c r="PC240" s="457">
        <f>SUM(PC237:PC239)</f>
        <v/>
      </c>
      <c r="PD240" s="457">
        <f>SUM(PD237:PD239)</f>
        <v/>
      </c>
      <c r="PE240" s="457">
        <f>SUM(PE237:PE239)</f>
        <v/>
      </c>
      <c r="PF240" s="457">
        <f>SUM(PF237:PF239)</f>
        <v/>
      </c>
      <c r="PG240" s="457">
        <f>SUM(PG237:PG239)</f>
        <v/>
      </c>
      <c r="PH240" s="457">
        <f>SUM(PH237:PH239)</f>
        <v/>
      </c>
      <c r="PI240" s="457">
        <f>SUM(PI237:PI239)</f>
        <v/>
      </c>
      <c r="PJ240" s="457">
        <f>SUM(PJ237:PJ239)</f>
        <v/>
      </c>
      <c r="PK240" s="457">
        <f>SUM(PK237:PK239)</f>
        <v/>
      </c>
      <c r="PL240" s="457">
        <f>SUM(PL237:PL239)</f>
        <v/>
      </c>
      <c r="PM240" s="457">
        <f>SUM(PM237:PM239)</f>
        <v/>
      </c>
      <c r="PN240" s="457">
        <f>SUM(PN237:PN239)</f>
        <v/>
      </c>
      <c r="PO240" s="457">
        <f>SUM(PO237:PO239)</f>
        <v/>
      </c>
      <c r="PP240" s="457">
        <f>SUM(PP237:PP239)</f>
        <v/>
      </c>
      <c r="PQ240" s="457">
        <f>SUM(PQ237:PQ239)</f>
        <v/>
      </c>
      <c r="PR240" s="457">
        <f>SUM(PR237:PR239)</f>
        <v/>
      </c>
      <c r="PS240" s="457">
        <f>SUM(PS237:PS239)</f>
        <v/>
      </c>
      <c r="PT240" s="457">
        <f>SUM(PT237:PT239)</f>
        <v/>
      </c>
      <c r="PU240" s="457">
        <f>SUM(PU237:PU239)</f>
        <v/>
      </c>
      <c r="PV240" s="457">
        <f>SUM(PV237:PV239)</f>
        <v/>
      </c>
      <c r="PW240" s="457">
        <f>SUM(PW237:PW239)</f>
        <v/>
      </c>
      <c r="PX240" s="457">
        <f>SUM(PX237:PX239)</f>
        <v/>
      </c>
      <c r="PY240" s="457">
        <f>SUM(PY237:PY239)</f>
        <v/>
      </c>
      <c r="PZ240" s="457">
        <f>SUM(PZ237:PZ239)</f>
        <v/>
      </c>
      <c r="QA240" s="457">
        <f>SUM(QA237:QA239)</f>
        <v/>
      </c>
      <c r="QB240" s="457">
        <f>SUM(QB237:QB239)</f>
        <v/>
      </c>
      <c r="QC240" s="457">
        <f>SUM(QC237:QC239)</f>
        <v/>
      </c>
      <c r="QD240" s="457">
        <f>SUM(QD237:QD239)</f>
        <v/>
      </c>
      <c r="QE240" s="457">
        <f>SUM(QE237:QE239)</f>
        <v/>
      </c>
      <c r="QF240" s="457">
        <f>SUM(QF237:QF239)</f>
        <v/>
      </c>
      <c r="QG240" s="457">
        <f>SUM(QG237:QG239)</f>
        <v/>
      </c>
      <c r="QH240" s="457">
        <f>SUM(QH237:QH239)</f>
        <v/>
      </c>
      <c r="QI240" s="457">
        <f>SUM(QI237:QI239)</f>
        <v/>
      </c>
      <c r="QJ240" s="457">
        <f>SUM(QJ237:QJ239)</f>
        <v/>
      </c>
      <c r="QK240" s="457">
        <f>SUM(QK237:QK239)</f>
        <v/>
      </c>
      <c r="QL240" s="457">
        <f>SUM(QL237:QL239)</f>
        <v/>
      </c>
      <c r="QM240" s="457">
        <f>SUM(QM237:QM239)</f>
        <v/>
      </c>
      <c r="QN240" s="457">
        <f>SUM(QN237:QN239)</f>
        <v/>
      </c>
      <c r="QO240" s="457">
        <f>SUM(QO237:QO239)</f>
        <v/>
      </c>
      <c r="QP240" s="457">
        <f>SUM(QP237:QP239)</f>
        <v/>
      </c>
      <c r="QQ240" s="457">
        <f>SUM(QQ237:QQ239)</f>
        <v/>
      </c>
      <c r="QR240" s="457">
        <f>SUM(QR237:QR239)</f>
        <v/>
      </c>
      <c r="QS240" s="457">
        <f>SUM(QS237:QS239)</f>
        <v/>
      </c>
      <c r="QT240" s="457">
        <f>SUM(QT237:QT239)</f>
        <v/>
      </c>
      <c r="QU240" s="457">
        <f>SUM(QU237:QU239)</f>
        <v/>
      </c>
      <c r="QV240" s="457">
        <f>SUM(QV237:QV239)</f>
        <v/>
      </c>
      <c r="QW240" s="457">
        <f>SUM(QW237:QW239)</f>
        <v/>
      </c>
      <c r="QX240" s="457">
        <f>SUM(QX237:QX239)</f>
        <v/>
      </c>
      <c r="QY240" s="457">
        <f>SUM(QY237:QY239)</f>
        <v/>
      </c>
      <c r="QZ240" s="457">
        <f>SUM(QZ237:QZ239)</f>
        <v/>
      </c>
      <c r="RA240" s="457">
        <f>SUM(RA237:RA239)</f>
        <v/>
      </c>
      <c r="RB240" s="457">
        <f>SUM(RB237:RB239)</f>
        <v/>
      </c>
      <c r="RC240" s="457">
        <f>SUM(RC237:RC239)</f>
        <v/>
      </c>
      <c r="RD240" s="457">
        <f>SUM(RD237:RD239)</f>
        <v/>
      </c>
      <c r="RE240" s="457">
        <f>SUM(RE237:RE239)</f>
        <v/>
      </c>
      <c r="RF240" s="457">
        <f>SUM(RF237:RF239)</f>
        <v/>
      </c>
      <c r="RG240" s="119" t="n"/>
      <c r="RH240" s="458">
        <f>SUM(RH237:RH239)</f>
        <v/>
      </c>
      <c r="RI240" s="458">
        <f>SUM(RI237:RI239)</f>
        <v/>
      </c>
      <c r="RJ240" s="458">
        <f>SUM(RJ237:RJ239)</f>
        <v/>
      </c>
      <c r="RK240" s="458">
        <f>SUM(RK237:RK239)</f>
        <v/>
      </c>
      <c r="RL240" s="458">
        <f>SUM(RL237:RL239)</f>
        <v/>
      </c>
      <c r="RM240" s="458">
        <f>SUM(RM237:RM239)</f>
        <v/>
      </c>
      <c r="RN240" s="458">
        <f>SUM(RN237:RN239)</f>
        <v/>
      </c>
      <c r="RO240" s="458">
        <f>SUM(RO237:RO239)</f>
        <v/>
      </c>
      <c r="RP240" s="458">
        <f>SUM(RP237:RP239)</f>
        <v/>
      </c>
      <c r="RQ240" s="458">
        <f>SUM(RQ237:RQ239)</f>
        <v/>
      </c>
      <c r="RR240" s="458">
        <f>SUM(RR237:RR239)</f>
        <v/>
      </c>
      <c r="RS240" s="458">
        <f>SUM(RS237:RS239)</f>
        <v/>
      </c>
      <c r="RT240" s="458">
        <f>SUM(RT237:RT239)</f>
        <v/>
      </c>
      <c r="RU240" s="458">
        <f>SUM(RU237:RU239)</f>
        <v/>
      </c>
      <c r="RV240" s="458">
        <f>SUM(RV237:RV239)</f>
        <v/>
      </c>
      <c r="RW240" s="458">
        <f>SUM(RW237:RW239)</f>
        <v/>
      </c>
      <c r="RX240" s="458">
        <f>SUM(RX237:RX239)</f>
        <v/>
      </c>
      <c r="RY240" s="458">
        <f>SUM(RY237:RY239)</f>
        <v/>
      </c>
      <c r="RZ240" s="458">
        <f>SUM(RZ237:RZ239)</f>
        <v/>
      </c>
      <c r="SA240" s="458">
        <f>SUM(SA237:SA239)</f>
        <v/>
      </c>
      <c r="SB240" s="458">
        <f>SUM(SB237:SB239)</f>
        <v/>
      </c>
      <c r="SC240" s="458">
        <f>SUM(SC237:SC239)</f>
        <v/>
      </c>
      <c r="SD240" s="458">
        <f>SUM(SD237:SD239)</f>
        <v/>
      </c>
      <c r="SE240" s="458">
        <f>SUM(SE237:SE239)</f>
        <v/>
      </c>
      <c r="SF240" s="458">
        <f>SUM(SF237:SF239)</f>
        <v/>
      </c>
      <c r="SG240" s="458">
        <f>SUM(SG237:SG239)</f>
        <v/>
      </c>
      <c r="SH240" s="458">
        <f>SUM(SH237:SH239)</f>
        <v/>
      </c>
      <c r="SI240" s="458">
        <f>SUM(SI237:SI239)</f>
        <v/>
      </c>
      <c r="SJ240" s="458">
        <f>SUM(SJ237:SJ239)</f>
        <v/>
      </c>
      <c r="SK240" s="458">
        <f>SUM(SK237:SK239)</f>
        <v/>
      </c>
      <c r="SL240" s="458">
        <f>SUM(SL237:SL239)</f>
        <v/>
      </c>
      <c r="SM240" s="458">
        <f>SUM(SM237:SM239)</f>
        <v/>
      </c>
      <c r="SN240" s="458">
        <f>SUM(SN237:SN239)</f>
        <v/>
      </c>
      <c r="SO240" s="458">
        <f>SUM(SO237:SO239)</f>
        <v/>
      </c>
      <c r="SP240" s="458">
        <f>SUM(SP237:SP239)</f>
        <v/>
      </c>
      <c r="SQ240" s="458">
        <f>SUM(SQ237:SQ239)</f>
        <v/>
      </c>
      <c r="SR240" s="458">
        <f>SUM(SR237:SR239)</f>
        <v/>
      </c>
      <c r="SS240" s="458">
        <f>SUM(SS237:SS239)</f>
        <v/>
      </c>
      <c r="ST240" s="458">
        <f>SUM(ST237:ST239)</f>
        <v/>
      </c>
      <c r="SU240" s="458">
        <f>SUM(SU237:SU239)</f>
        <v/>
      </c>
      <c r="SV240" s="458">
        <f>SUM(SV237:SV239)</f>
        <v/>
      </c>
      <c r="SW240" s="458">
        <f>SUM(SW237:SW239)</f>
        <v/>
      </c>
      <c r="SX240" s="458">
        <f>SUM(SX237:SX239)</f>
        <v/>
      </c>
      <c r="SY240" s="458">
        <f>SUM(SY237:SY239)</f>
        <v/>
      </c>
      <c r="SZ240" s="459">
        <f>SUM(SZ237:SZ239)</f>
        <v/>
      </c>
      <c r="TB240" s="575">
        <f>SUM(TB237:TB239)</f>
        <v/>
      </c>
      <c r="TC240" s="575">
        <f>SUM(TC237:TC239)</f>
        <v/>
      </c>
      <c r="TE240" s="575">
        <f>SUM(TE237:TE239)</f>
        <v/>
      </c>
      <c r="TF240" s="575">
        <f>SUM(TF237:TF239)</f>
        <v/>
      </c>
      <c r="TG240" s="575">
        <f>SUM(TG237:TG239)</f>
        <v/>
      </c>
      <c r="TH240" s="575">
        <f>SUM(TH237:TH239)</f>
        <v/>
      </c>
      <c r="TI240" s="575">
        <f>SUM(TI237:TI239)</f>
        <v/>
      </c>
      <c r="TJ240" s="575">
        <f>SUM(TJ237:TJ239)</f>
        <v/>
      </c>
      <c r="TK240" s="575">
        <f>SUM(TK237:TK239)</f>
        <v/>
      </c>
      <c r="TL240" s="575">
        <f>SUM(TL237:TL239)</f>
        <v/>
      </c>
      <c r="TM240" s="575">
        <f>SUM(TM237:TM239)</f>
        <v/>
      </c>
      <c r="TN240" s="575">
        <f>SUM(TN237:TN239)</f>
        <v/>
      </c>
      <c r="TO240" s="575">
        <f>SUM(TO237:TO239)</f>
        <v/>
      </c>
      <c r="TP240" s="575">
        <f>SUM(TP237:TP239)</f>
        <v/>
      </c>
      <c r="TQ240" s="575">
        <f>SUM(TQ237:TQ239)</f>
        <v/>
      </c>
      <c r="TR240" s="575">
        <f>SUM(TR237:TR239)</f>
        <v/>
      </c>
      <c r="TS240" s="575">
        <f>SUM(TS237:TS239)</f>
        <v/>
      </c>
      <c r="TT240" s="575">
        <f>SUM(TT237:TT239)</f>
        <v/>
      </c>
      <c r="TU240" s="575">
        <f>SUM(TU237:TU239)</f>
        <v/>
      </c>
    </row>
    <row r="241" ht="14.5" customHeight="1">
      <c r="A241" s="1100" t="n"/>
      <c r="B241" s="1101" t="n"/>
      <c r="C241" s="1102" t="n"/>
      <c r="D241" s="460" t="inlineStr">
        <is>
          <t>CONTRIBUTIVO</t>
        </is>
      </c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7" t="n"/>
      <c r="CE241" s="7" t="n"/>
      <c r="CF241" s="7" t="n"/>
      <c r="CG241" s="7" t="n"/>
      <c r="CH241" s="7" t="n"/>
      <c r="CI241" s="7" t="n"/>
      <c r="CJ241" s="7" t="n"/>
      <c r="CK241" s="7" t="n"/>
      <c r="CL241" s="7" t="n"/>
      <c r="CM241" s="7" t="n"/>
      <c r="CN241" s="7" t="n"/>
      <c r="CO241" s="7" t="n"/>
      <c r="CP241" s="7" t="n"/>
      <c r="CQ241" s="7" t="n"/>
      <c r="CR241" s="7" t="n"/>
      <c r="CS241" s="7" t="n"/>
      <c r="CT241" s="7" t="n"/>
      <c r="CU241" s="7" t="n"/>
      <c r="CV241" s="7" t="n"/>
      <c r="CW241" s="7" t="n"/>
      <c r="CX241" s="7" t="n"/>
      <c r="CY241" s="7" t="n"/>
      <c r="CZ241" s="7" t="n"/>
      <c r="DA241" s="7" t="n"/>
      <c r="DB241" s="7" t="n"/>
      <c r="DC241" s="7" t="n"/>
      <c r="DD241" s="7" t="n"/>
      <c r="DE241" s="7" t="n"/>
      <c r="DF241" s="7" t="n"/>
      <c r="DG241" s="7" t="n"/>
      <c r="DH241" s="7" t="n"/>
      <c r="DI241" s="7" t="n"/>
      <c r="DJ241" s="7" t="n"/>
      <c r="DK241" s="7" t="n"/>
      <c r="DL241" s="7" t="n"/>
      <c r="DM241" s="7" t="n"/>
      <c r="DN241" s="7" t="n"/>
      <c r="DO241" s="7" t="n"/>
      <c r="DP241" s="7" t="n"/>
      <c r="DQ241" s="7" t="n"/>
      <c r="DR241" s="7" t="n"/>
      <c r="DS241" s="7" t="n"/>
      <c r="DT241" s="7" t="n"/>
      <c r="DU241" s="7" t="n"/>
      <c r="DV241" s="7" t="n"/>
      <c r="DW241" s="7" t="n"/>
      <c r="DX241" s="7" t="n"/>
      <c r="DY241" s="7" t="n"/>
      <c r="DZ241" s="7" t="n"/>
      <c r="EA241" s="7" t="n"/>
      <c r="EB241" s="7" t="n"/>
      <c r="EC241" s="7" t="n"/>
      <c r="ED241" s="7" t="n"/>
      <c r="EE241" s="7" t="n"/>
      <c r="EF241" s="7" t="n"/>
      <c r="EG241" s="7" t="n"/>
      <c r="EH241" s="7" t="n"/>
      <c r="EI241" s="7" t="n"/>
      <c r="EJ241" s="7" t="n"/>
      <c r="EK241" s="7" t="n"/>
      <c r="EL241" s="7" t="n"/>
      <c r="EM241" s="7" t="n"/>
      <c r="EN241" s="7" t="n"/>
      <c r="EO241" s="7" t="n"/>
      <c r="EP241" s="7" t="n"/>
      <c r="EQ241" s="7" t="n"/>
      <c r="ER241" s="7" t="n"/>
      <c r="ES241" s="7" t="n"/>
      <c r="ET241" s="7" t="n"/>
      <c r="EU241" s="7" t="n"/>
      <c r="EV241" s="7" t="n"/>
      <c r="EW241" s="7" t="n"/>
      <c r="EX241" s="7" t="n"/>
      <c r="EY241" s="7" t="n"/>
      <c r="EZ241" s="7" t="n"/>
      <c r="FA241" s="7" t="n"/>
      <c r="FB241" s="7" t="n"/>
      <c r="FC241" s="7" t="n"/>
      <c r="FD241" s="7" t="n"/>
      <c r="FE241" s="7" t="n"/>
      <c r="FF241" s="7" t="n"/>
      <c r="FG241" s="7" t="n"/>
      <c r="FH241" s="7" t="n"/>
      <c r="FI241" s="7" t="n"/>
      <c r="FJ241" s="7" t="n"/>
      <c r="FK241" s="7" t="n"/>
      <c r="FL241" s="7" t="n"/>
      <c r="FM241" s="7" t="n"/>
      <c r="FN241" s="7" t="n"/>
      <c r="FO241" s="7" t="n"/>
      <c r="FP241" s="7" t="n"/>
      <c r="FQ241" s="7" t="n"/>
      <c r="FR241" s="7" t="n"/>
      <c r="FS241" s="7" t="n"/>
      <c r="FT241" s="7" t="n"/>
      <c r="FU241" s="7" t="n"/>
      <c r="FV241" s="7" t="n"/>
      <c r="FW241" s="7" t="n"/>
      <c r="FX241" s="7" t="n"/>
      <c r="FY241" s="7" t="n"/>
      <c r="FZ241" s="7" t="n"/>
      <c r="GA241" s="7" t="n"/>
      <c r="GB241" s="7" t="n"/>
      <c r="GC241" s="7" t="n"/>
      <c r="GD241" s="7" t="n"/>
      <c r="GE241" s="7" t="n"/>
      <c r="GF241" s="7" t="n"/>
      <c r="GG241" s="7" t="n"/>
      <c r="GH241" s="7" t="n"/>
      <c r="GI241" s="7" t="n"/>
      <c r="GJ241" s="7" t="n"/>
      <c r="GK241" s="7" t="n"/>
      <c r="GL241" s="7" t="n"/>
      <c r="GM241" s="7" t="n"/>
      <c r="GN241" s="7" t="n"/>
      <c r="GO241" s="7" t="n"/>
      <c r="GP241" s="7" t="n"/>
      <c r="GQ241" s="7" t="n"/>
      <c r="GR241" s="7" t="n"/>
      <c r="GS241" s="7" t="n"/>
      <c r="GT241" s="7" t="n"/>
      <c r="GU241" s="7" t="n"/>
      <c r="GV241" s="7" t="n"/>
      <c r="GW241" s="7" t="n"/>
      <c r="GX241" s="7" t="n"/>
      <c r="GY241" s="7" t="n"/>
      <c r="GZ241" s="7" t="n"/>
      <c r="HA241" s="7" t="n"/>
      <c r="HB241" s="7" t="n"/>
      <c r="HC241" s="7" t="n"/>
      <c r="HD241" s="7" t="n"/>
      <c r="HE241" s="7" t="n"/>
      <c r="HF241" s="7" t="n"/>
      <c r="HG241" s="7" t="n"/>
      <c r="HH241" s="7" t="n"/>
      <c r="HI241" s="7" t="n"/>
      <c r="HJ241" s="7" t="n"/>
      <c r="HK241" s="7" t="n"/>
      <c r="HL241" s="7" t="n"/>
      <c r="HM241" s="7" t="n"/>
      <c r="HN241" s="7" t="n"/>
      <c r="HO241" s="7" t="n"/>
      <c r="HP241" s="7" t="n"/>
      <c r="HQ241" s="7" t="n"/>
      <c r="HR241" s="7" t="n"/>
      <c r="HS241" s="7" t="n"/>
      <c r="HT241" s="7" t="n"/>
      <c r="HU241" s="7" t="n"/>
      <c r="HV241" s="7" t="n"/>
      <c r="HW241" s="7" t="n"/>
      <c r="HX241" s="7" t="n"/>
      <c r="HY241" s="7" t="n"/>
      <c r="HZ241" s="7" t="n"/>
      <c r="IA241" s="7" t="n"/>
      <c r="IB241" s="7" t="n"/>
      <c r="IC241" s="7" t="n"/>
      <c r="ID241" s="7" t="n"/>
      <c r="IE241" s="7" t="n"/>
      <c r="IF241" s="7" t="n"/>
      <c r="IG241" s="7" t="n"/>
      <c r="IH241" s="7" t="n"/>
      <c r="II241" s="7" t="n"/>
      <c r="IJ241" s="7" t="n"/>
      <c r="IK241" s="7" t="n"/>
      <c r="IL241" s="7" t="n"/>
      <c r="IM241" s="7" t="n"/>
      <c r="IN241" s="7" t="n"/>
      <c r="IO241" s="7" t="n"/>
      <c r="IP241" s="7" t="n"/>
      <c r="IQ241" s="7" t="n"/>
      <c r="IR241" s="7" t="n"/>
      <c r="IS241" s="7" t="n"/>
      <c r="IT241" s="7" t="n"/>
      <c r="IU241" s="7" t="n"/>
      <c r="IV241" s="7" t="n"/>
      <c r="IW241" s="7" t="n"/>
      <c r="IX241" s="7" t="n"/>
      <c r="IY241" s="7" t="n"/>
      <c r="IZ241" s="7" t="n"/>
      <c r="JA241" s="7" t="n"/>
      <c r="JB241" s="7" t="n"/>
      <c r="JC241" s="7" t="n"/>
      <c r="JD241" s="7" t="n"/>
      <c r="JE241" s="7" t="n"/>
      <c r="JF241" s="7" t="n"/>
      <c r="JG241" s="7" t="n"/>
      <c r="JH241" s="7" t="n"/>
      <c r="JI241" s="7" t="n"/>
      <c r="JJ241" s="7" t="n"/>
      <c r="JK241" s="7" t="n"/>
      <c r="JL241" s="7" t="n"/>
      <c r="JM241" s="7" t="n"/>
      <c r="JN241" s="7" t="n"/>
      <c r="JO241" s="7" t="n"/>
      <c r="JP241" s="7" t="n"/>
      <c r="JQ241" s="7" t="n"/>
      <c r="JR241" s="7" t="n"/>
      <c r="JS241" s="7" t="n"/>
      <c r="JT241" s="7" t="n"/>
      <c r="JU241" s="7" t="n"/>
      <c r="JV241" s="7" t="n"/>
      <c r="JW241" s="7" t="n"/>
      <c r="JX241" s="7" t="n"/>
      <c r="JY241" s="7" t="n"/>
      <c r="JZ241" s="7" t="n"/>
      <c r="KA241" s="7" t="n"/>
      <c r="KB241" s="7" t="n"/>
      <c r="KC241" s="7" t="n"/>
      <c r="KD241" s="7" t="n"/>
      <c r="KE241" s="7" t="n"/>
      <c r="KF241" s="7" t="n"/>
      <c r="KG241" s="7" t="n"/>
      <c r="KH241" s="7" t="n"/>
      <c r="KI241" s="7" t="n"/>
      <c r="KJ241" s="7" t="n"/>
      <c r="KK241" s="7" t="n"/>
      <c r="KL241" s="7" t="n"/>
      <c r="KM241" s="7" t="n"/>
      <c r="KN241" s="7" t="n"/>
      <c r="KO241" s="7" t="n"/>
      <c r="KP241" s="7" t="n"/>
      <c r="KQ241" s="7" t="n"/>
      <c r="KR241" s="7" t="n"/>
      <c r="KS241" s="7" t="n"/>
      <c r="KT241" s="7" t="n"/>
      <c r="KU241" s="7" t="n"/>
      <c r="KV241" s="7" t="n"/>
      <c r="KW241" s="7" t="n"/>
      <c r="KX241" s="7" t="n"/>
      <c r="KY241" s="7" t="n"/>
      <c r="KZ241" s="7" t="n"/>
      <c r="LA241" s="7" t="n"/>
      <c r="LB241" s="7" t="n"/>
      <c r="LC241" s="7" t="n"/>
      <c r="LD241" s="7" t="n"/>
      <c r="LE241" s="7" t="n"/>
      <c r="LF241" s="7" t="n"/>
      <c r="LG241" s="7" t="n"/>
      <c r="LH241" s="7" t="n"/>
      <c r="LI241" s="7" t="n"/>
      <c r="LJ241" s="7" t="n"/>
      <c r="LK241" s="7" t="n"/>
      <c r="LL241" s="7" t="n"/>
      <c r="LM241" s="7" t="n"/>
      <c r="LN241" s="7" t="n"/>
      <c r="LO241" s="7" t="n"/>
      <c r="LP241" s="7" t="n"/>
      <c r="LQ241" s="7" t="n"/>
      <c r="LR241" s="7" t="n"/>
      <c r="LS241" s="7" t="n"/>
      <c r="LT241" s="7" t="n"/>
      <c r="LU241" s="7" t="n"/>
      <c r="LV241" s="7" t="n"/>
      <c r="LW241" s="7" t="n"/>
      <c r="LX241" s="7" t="n"/>
      <c r="LY241" s="7" t="n"/>
      <c r="LZ241" s="7" t="n"/>
      <c r="MA241" s="7" t="n"/>
      <c r="MB241" s="7" t="n"/>
      <c r="MC241" s="7" t="n"/>
      <c r="MD241" s="7" t="n"/>
      <c r="ME241" s="7" t="n"/>
      <c r="MF241" s="7" t="n"/>
      <c r="MG241" s="7" t="n"/>
      <c r="MH241" s="7" t="n"/>
      <c r="MI241" s="7" t="n"/>
      <c r="MJ241" s="7" t="n"/>
      <c r="MK241" s="7" t="n"/>
      <c r="ML241" s="7" t="n"/>
      <c r="MM241" s="7" t="n"/>
      <c r="MN241" s="7" t="n"/>
      <c r="MO241" s="7" t="n"/>
      <c r="MP241" s="7" t="n"/>
      <c r="MQ241" s="7" t="n"/>
      <c r="MR241" s="7" t="n"/>
      <c r="MS241" s="7" t="n"/>
      <c r="MT241" s="7" t="n"/>
      <c r="MU241" s="7" t="n"/>
      <c r="MV241" s="7" t="n"/>
      <c r="MW241" s="7" t="n"/>
      <c r="MX241" s="7" t="n"/>
      <c r="MY241" s="7" t="n"/>
      <c r="MZ241" s="7" t="n"/>
      <c r="NA241" s="7" t="n"/>
      <c r="NB241" s="7" t="n"/>
      <c r="NC241" s="7" t="n"/>
      <c r="ND241" s="7" t="n"/>
      <c r="NE241" s="7" t="n"/>
      <c r="NF241" s="7" t="n"/>
      <c r="NG241" s="7" t="n"/>
      <c r="NH241" s="7" t="n"/>
      <c r="NI241" s="7" t="n"/>
      <c r="NJ241" s="7" t="n"/>
      <c r="NK241" s="7" t="n"/>
      <c r="NL241" s="7" t="n"/>
      <c r="NM241" s="7" t="n"/>
      <c r="NN241" s="7" t="n"/>
      <c r="NO241" s="7" t="n"/>
      <c r="NP241" s="7" t="n"/>
      <c r="NQ241" s="618" t="n"/>
      <c r="NR241" s="618" t="n"/>
      <c r="NS241" s="618" t="n"/>
      <c r="NT241" s="618" t="n"/>
      <c r="NU241" s="618" t="n"/>
      <c r="NV241" s="618" t="n"/>
      <c r="NW241" s="618" t="n"/>
      <c r="NX241" s="618" t="n"/>
      <c r="NY241" s="7" t="n"/>
      <c r="NZ241" s="7" t="n"/>
      <c r="OA241" s="7" t="n"/>
      <c r="OB241" s="7" t="n"/>
      <c r="OC241" s="7" t="n"/>
      <c r="OD241" s="7" t="n"/>
      <c r="OE241" s="7" t="n"/>
      <c r="OF241" s="7" t="n"/>
      <c r="OG241" s="619" t="n"/>
      <c r="OH241" s="619" t="n"/>
      <c r="OI241" s="619" t="n"/>
      <c r="OJ241" s="619" t="n"/>
      <c r="OK241" s="619" t="n"/>
      <c r="OL241" s="619" t="n"/>
      <c r="OM241" s="619" t="n"/>
      <c r="ON241" s="619" t="n"/>
      <c r="OO241" s="619" t="n"/>
      <c r="OP241" s="619" t="n"/>
      <c r="OQ241" s="619" t="n"/>
      <c r="OR241" s="619" t="n"/>
      <c r="OS241" s="619" t="n"/>
      <c r="OT241" s="619" t="n"/>
      <c r="OU241" s="619" t="n"/>
      <c r="OV241" s="619" t="n"/>
      <c r="OW241" s="7" t="n"/>
      <c r="OX241" s="7" t="n"/>
      <c r="OY241" s="7" t="n"/>
      <c r="OZ241" s="7" t="n"/>
      <c r="PA241" s="7" t="n"/>
      <c r="PB241" s="7" t="n"/>
      <c r="PC241" s="7" t="n"/>
      <c r="PD241" s="7" t="n"/>
      <c r="PE241" s="7" t="n"/>
      <c r="PF241" s="7" t="n"/>
      <c r="PG241" s="7" t="n"/>
      <c r="PH241" s="7" t="n"/>
      <c r="PI241" s="7" t="n"/>
      <c r="PJ241" s="7" t="n"/>
      <c r="PK241" s="7" t="n"/>
      <c r="PL241" s="7" t="n"/>
      <c r="PM241" s="7" t="n"/>
      <c r="PN241" s="7" t="n"/>
      <c r="PO241" s="7" t="n"/>
      <c r="PP241" s="7" t="n"/>
      <c r="PQ241" s="7" t="n"/>
      <c r="PR241" s="7" t="n"/>
      <c r="PS241" s="7" t="n"/>
      <c r="PT241" s="7" t="n"/>
      <c r="PU241" s="7" t="n"/>
      <c r="PV241" s="7" t="n"/>
      <c r="PW241" s="7" t="n"/>
      <c r="PX241" s="7" t="n"/>
      <c r="PY241" s="7" t="n"/>
      <c r="PZ241" s="7" t="n"/>
      <c r="QA241" s="7" t="n"/>
      <c r="QB241" s="7" t="n"/>
      <c r="QC241" s="7" t="n"/>
      <c r="QD241" s="7" t="n"/>
      <c r="QE241" s="7" t="n"/>
      <c r="QF241" s="7" t="n"/>
      <c r="QG241" s="7" t="n"/>
      <c r="QH241" s="7" t="n"/>
      <c r="QI241" s="7" t="n"/>
      <c r="QJ241" s="7" t="n"/>
      <c r="QK241" s="7" t="n"/>
      <c r="QL241" s="7" t="n"/>
      <c r="QM241" s="7" t="n"/>
      <c r="QN241" s="7" t="n"/>
      <c r="QO241" s="7" t="n"/>
      <c r="QP241" s="7" t="n"/>
      <c r="QQ241" s="7" t="n"/>
      <c r="QR241" s="7" t="n"/>
      <c r="QS241" s="7" t="n"/>
      <c r="QT241" s="7" t="n"/>
      <c r="QU241" s="7" t="n"/>
      <c r="QV241" s="7" t="n"/>
      <c r="QW241" s="7" t="n"/>
      <c r="QX241" s="7" t="n"/>
      <c r="QY241" s="7" t="n"/>
      <c r="QZ241" s="7" t="n"/>
      <c r="RA241" s="7" t="n"/>
      <c r="RB241" s="7" t="n"/>
      <c r="RC241" s="7" t="n"/>
      <c r="RD241" s="7" t="n"/>
      <c r="RE241" s="7" t="n"/>
      <c r="RF241" s="455">
        <f>SUM(E241:RE241)-QF241-QL241-SUM(QO241:QQ241)-SUM(QT241:QV241)</f>
        <v/>
      </c>
      <c r="RG241" s="119" t="n"/>
      <c r="RH241" s="456">
        <f>SUM(E241:G241)</f>
        <v/>
      </c>
      <c r="RI241" s="456">
        <f>SUM(H241:BN241)</f>
        <v/>
      </c>
      <c r="RJ241" s="456">
        <f>SUM(BO241:CT241)</f>
        <v/>
      </c>
      <c r="RK241" s="244">
        <f>SUM(CU241:CW241)</f>
        <v/>
      </c>
      <c r="RL241" s="456">
        <f>SUM(CX241:DH241)</f>
        <v/>
      </c>
      <c r="RM241" s="456">
        <f>SUM(DI241:DU241)</f>
        <v/>
      </c>
      <c r="RN241" s="456">
        <f>SUM(DV241:EZ241)</f>
        <v/>
      </c>
      <c r="RO241" s="456">
        <f>SUM(FA241:FB241)</f>
        <v/>
      </c>
      <c r="RP241" s="456">
        <f>SUM(FC241:FH241)</f>
        <v/>
      </c>
      <c r="RQ241" s="456">
        <f>SUM(FI241:GB241)</f>
        <v/>
      </c>
      <c r="RR241" s="456">
        <f>SUM(GC241:GW241)</f>
        <v/>
      </c>
      <c r="RS241" s="456">
        <f>SUM(GX241:IP241)</f>
        <v/>
      </c>
      <c r="RT241" s="456">
        <f>SUM(IQ241:JC241)</f>
        <v/>
      </c>
      <c r="RU241" s="456">
        <f>SUM(JD241:JV241)</f>
        <v/>
      </c>
      <c r="RV241" s="456">
        <f>SUM(JW241:MA241)</f>
        <v/>
      </c>
      <c r="RW241" s="456">
        <f>SUM(MB241:MN241)</f>
        <v/>
      </c>
      <c r="RX241" s="456">
        <f>MO241</f>
        <v/>
      </c>
      <c r="RY241" s="456">
        <f>SUM(MP241:MQ241)</f>
        <v/>
      </c>
      <c r="RZ241" s="456">
        <f>SUM(MR241:MT241)</f>
        <v/>
      </c>
      <c r="SA241" s="456">
        <f>SUM(MU241:MW241)</f>
        <v/>
      </c>
      <c r="SB241" s="456">
        <f>SUM(MX241:MZ241)</f>
        <v/>
      </c>
      <c r="SC241" s="456">
        <f>SUM(NA241:NB241)</f>
        <v/>
      </c>
      <c r="SD241" s="456">
        <f>SUM(NC241)</f>
        <v/>
      </c>
      <c r="SE241" s="456">
        <f>SUM(ND241:NF241)</f>
        <v/>
      </c>
      <c r="SF241" s="456">
        <f>SUM(NG241)</f>
        <v/>
      </c>
      <c r="SG241" s="456">
        <f>SUM(NH241)</f>
        <v/>
      </c>
      <c r="SH241" s="456">
        <f>NI241</f>
        <v/>
      </c>
      <c r="SI241" s="456">
        <f>NJ241</f>
        <v/>
      </c>
      <c r="SJ241" s="456">
        <f>SUM(NK241:NP241)</f>
        <v/>
      </c>
      <c r="SK241" s="456">
        <f>SUM(NQ241:PN241)</f>
        <v/>
      </c>
      <c r="SL241" s="456">
        <f>SUM(PO241:PX241)</f>
        <v/>
      </c>
      <c r="SM241" s="456">
        <f>SUM(PY241:PZ241)</f>
        <v/>
      </c>
      <c r="SN241" s="456">
        <f>SUM(QA241:QB241)</f>
        <v/>
      </c>
      <c r="SO241" s="456">
        <f>SUM(QC241:QE241)</f>
        <v/>
      </c>
      <c r="SP241" s="456">
        <f>SUM(QG241:QK241)</f>
        <v/>
      </c>
      <c r="SQ241" s="456">
        <f>SUM(QM241:QN241)</f>
        <v/>
      </c>
      <c r="SR241" s="456">
        <f>SUM(QO241)</f>
        <v/>
      </c>
      <c r="SS241" s="456">
        <f>SUM(QP241)+QQ241</f>
        <v/>
      </c>
      <c r="ST241" s="456">
        <f>SUM(QR241)</f>
        <v/>
      </c>
      <c r="SU241" s="456">
        <f>SUM(QS241)</f>
        <v/>
      </c>
      <c r="SV241" s="456">
        <f>SUM(QT241)</f>
        <v/>
      </c>
      <c r="SW241" s="456">
        <f>SUM(QU241)</f>
        <v/>
      </c>
      <c r="SX241" s="456">
        <f>SUM(QV241)</f>
        <v/>
      </c>
      <c r="SY241" s="456">
        <f>SUM(QW241:RE241)</f>
        <v/>
      </c>
      <c r="SZ241" s="157">
        <f>SUM(RH241:SX241)-SUM(SR241:SS241)-SUM(SV241:SX241)</f>
        <v/>
      </c>
      <c r="TB241" s="625" t="n"/>
      <c r="TC241" s="625" t="n"/>
      <c r="TE241" s="625" t="n"/>
      <c r="TF241" s="625" t="n"/>
      <c r="TG241" s="625" t="n"/>
      <c r="TH241" s="625" t="n"/>
      <c r="TI241" s="625" t="n"/>
      <c r="TJ241" s="625" t="n"/>
      <c r="TK241" s="625" t="n"/>
      <c r="TL241" s="625" t="n"/>
      <c r="TM241" s="625" t="n"/>
      <c r="TN241" s="625" t="n"/>
      <c r="TO241" s="625" t="n"/>
      <c r="TP241" s="625" t="n"/>
      <c r="TQ241" s="625" t="n"/>
      <c r="TR241" s="625" t="n"/>
      <c r="TS241" s="625" t="n"/>
      <c r="TT241" s="625" t="n"/>
      <c r="TU241" s="625" t="n"/>
    </row>
    <row r="242" ht="14.5" customHeight="1">
      <c r="A242" s="1100" t="n"/>
      <c r="B242" s="1101" t="n"/>
      <c r="C242" s="1102" t="n"/>
      <c r="D242" s="461" t="inlineStr">
        <is>
          <t>SUBSIDIADO</t>
        </is>
      </c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7" t="n"/>
      <c r="CE242" s="7" t="n"/>
      <c r="CF242" s="7" t="n"/>
      <c r="CG242" s="7" t="n"/>
      <c r="CH242" s="7" t="n"/>
      <c r="CI242" s="7" t="n"/>
      <c r="CJ242" s="7" t="n"/>
      <c r="CK242" s="7" t="n"/>
      <c r="CL242" s="7" t="n"/>
      <c r="CM242" s="7" t="n"/>
      <c r="CN242" s="7" t="n"/>
      <c r="CO242" s="7" t="n"/>
      <c r="CP242" s="7" t="n"/>
      <c r="CQ242" s="7" t="n"/>
      <c r="CR242" s="7" t="n"/>
      <c r="CS242" s="7" t="n"/>
      <c r="CT242" s="7" t="n"/>
      <c r="CU242" s="7" t="n"/>
      <c r="CV242" s="7" t="n"/>
      <c r="CW242" s="7" t="n"/>
      <c r="CX242" s="7" t="n"/>
      <c r="CY242" s="7" t="n"/>
      <c r="CZ242" s="7" t="n"/>
      <c r="DA242" s="7" t="n"/>
      <c r="DB242" s="7" t="n"/>
      <c r="DC242" s="7" t="n"/>
      <c r="DD242" s="7" t="n"/>
      <c r="DE242" s="7" t="n"/>
      <c r="DF242" s="7" t="n"/>
      <c r="DG242" s="7" t="n"/>
      <c r="DH242" s="7" t="n"/>
      <c r="DI242" s="7" t="n"/>
      <c r="DJ242" s="7" t="n"/>
      <c r="DK242" s="7" t="n"/>
      <c r="DL242" s="7" t="n"/>
      <c r="DM242" s="7" t="n"/>
      <c r="DN242" s="7" t="n"/>
      <c r="DO242" s="7" t="n"/>
      <c r="DP242" s="7" t="n"/>
      <c r="DQ242" s="7" t="n"/>
      <c r="DR242" s="7" t="n"/>
      <c r="DS242" s="7" t="n"/>
      <c r="DT242" s="7" t="n"/>
      <c r="DU242" s="7" t="n"/>
      <c r="DV242" s="7" t="n"/>
      <c r="DW242" s="7" t="n"/>
      <c r="DX242" s="7" t="n"/>
      <c r="DY242" s="7" t="n"/>
      <c r="DZ242" s="7" t="n"/>
      <c r="EA242" s="7" t="n"/>
      <c r="EB242" s="7" t="n"/>
      <c r="EC242" s="7" t="n"/>
      <c r="ED242" s="7" t="n"/>
      <c r="EE242" s="7" t="n"/>
      <c r="EF242" s="7" t="n"/>
      <c r="EG242" s="7" t="n"/>
      <c r="EH242" s="7" t="n"/>
      <c r="EI242" s="7" t="n"/>
      <c r="EJ242" s="7" t="n"/>
      <c r="EK242" s="7" t="n"/>
      <c r="EL242" s="7" t="n"/>
      <c r="EM242" s="7" t="n"/>
      <c r="EN242" s="7" t="n"/>
      <c r="EO242" s="7" t="n"/>
      <c r="EP242" s="7" t="n"/>
      <c r="EQ242" s="7" t="n"/>
      <c r="ER242" s="7" t="n"/>
      <c r="ES242" s="7" t="n"/>
      <c r="ET242" s="7" t="n"/>
      <c r="EU242" s="7" t="n"/>
      <c r="EV242" s="7" t="n"/>
      <c r="EW242" s="7" t="n"/>
      <c r="EX242" s="7" t="n"/>
      <c r="EY242" s="7" t="n"/>
      <c r="EZ242" s="7" t="n"/>
      <c r="FA242" s="7" t="n"/>
      <c r="FB242" s="7" t="n"/>
      <c r="FC242" s="7" t="n"/>
      <c r="FD242" s="7" t="n"/>
      <c r="FE242" s="7" t="n"/>
      <c r="FF242" s="7" t="n"/>
      <c r="FG242" s="7" t="n"/>
      <c r="FH242" s="7" t="n"/>
      <c r="FI242" s="7" t="n"/>
      <c r="FJ242" s="7" t="n"/>
      <c r="FK242" s="7" t="n"/>
      <c r="FL242" s="7" t="n"/>
      <c r="FM242" s="7" t="n"/>
      <c r="FN242" s="7" t="n"/>
      <c r="FO242" s="7" t="n"/>
      <c r="FP242" s="7" t="n"/>
      <c r="FQ242" s="7" t="n"/>
      <c r="FR242" s="7" t="n"/>
      <c r="FS242" s="7" t="n"/>
      <c r="FT242" s="7" t="n"/>
      <c r="FU242" s="7" t="n"/>
      <c r="FV242" s="7" t="n"/>
      <c r="FW242" s="7" t="n"/>
      <c r="FX242" s="7" t="n"/>
      <c r="FY242" s="7" t="n"/>
      <c r="FZ242" s="7" t="n"/>
      <c r="GA242" s="7" t="n"/>
      <c r="GB242" s="7" t="n"/>
      <c r="GC242" s="7" t="n"/>
      <c r="GD242" s="7" t="n"/>
      <c r="GE242" s="7" t="n"/>
      <c r="GF242" s="7" t="n"/>
      <c r="GG242" s="7" t="n"/>
      <c r="GH242" s="7" t="n"/>
      <c r="GI242" s="7" t="n"/>
      <c r="GJ242" s="7" t="n"/>
      <c r="GK242" s="7" t="n"/>
      <c r="GL242" s="7" t="n"/>
      <c r="GM242" s="7" t="n"/>
      <c r="GN242" s="7" t="n"/>
      <c r="GO242" s="7" t="n"/>
      <c r="GP242" s="7" t="n"/>
      <c r="GQ242" s="7" t="n"/>
      <c r="GR242" s="7" t="n"/>
      <c r="GS242" s="7" t="n"/>
      <c r="GT242" s="7" t="n"/>
      <c r="GU242" s="7" t="n"/>
      <c r="GV242" s="7" t="n"/>
      <c r="GW242" s="7" t="n"/>
      <c r="GX242" s="7" t="n"/>
      <c r="GY242" s="7" t="n"/>
      <c r="GZ242" s="7" t="n"/>
      <c r="HA242" s="7" t="n"/>
      <c r="HB242" s="7" t="n"/>
      <c r="HC242" s="7" t="n"/>
      <c r="HD242" s="7" t="n"/>
      <c r="HE242" s="7" t="n"/>
      <c r="HF242" s="7" t="n"/>
      <c r="HG242" s="7" t="n"/>
      <c r="HH242" s="7" t="n"/>
      <c r="HI242" s="7" t="n"/>
      <c r="HJ242" s="7" t="n"/>
      <c r="HK242" s="7" t="n"/>
      <c r="HL242" s="7" t="n"/>
      <c r="HM242" s="7" t="n"/>
      <c r="HN242" s="7" t="n"/>
      <c r="HO242" s="7" t="n"/>
      <c r="HP242" s="7" t="n"/>
      <c r="HQ242" s="7" t="n"/>
      <c r="HR242" s="7" t="n"/>
      <c r="HS242" s="7" t="n"/>
      <c r="HT242" s="7" t="n"/>
      <c r="HU242" s="7" t="n"/>
      <c r="HV242" s="7" t="n"/>
      <c r="HW242" s="7" t="n"/>
      <c r="HX242" s="7" t="n"/>
      <c r="HY242" s="7" t="n"/>
      <c r="HZ242" s="7" t="n"/>
      <c r="IA242" s="7" t="n"/>
      <c r="IB242" s="7" t="n"/>
      <c r="IC242" s="7" t="n"/>
      <c r="ID242" s="7" t="n"/>
      <c r="IE242" s="7" t="n"/>
      <c r="IF242" s="7" t="n"/>
      <c r="IG242" s="7" t="n"/>
      <c r="IH242" s="7" t="n"/>
      <c r="II242" s="7" t="n"/>
      <c r="IJ242" s="7" t="n"/>
      <c r="IK242" s="7" t="n"/>
      <c r="IL242" s="7" t="n"/>
      <c r="IM242" s="7" t="n"/>
      <c r="IN242" s="7" t="n"/>
      <c r="IO242" s="7" t="n"/>
      <c r="IP242" s="7" t="n"/>
      <c r="IQ242" s="7" t="n"/>
      <c r="IR242" s="7" t="n"/>
      <c r="IS242" s="7" t="n"/>
      <c r="IT242" s="7" t="n"/>
      <c r="IU242" s="7" t="n"/>
      <c r="IV242" s="7" t="n"/>
      <c r="IW242" s="7" t="n"/>
      <c r="IX242" s="7" t="n"/>
      <c r="IY242" s="7" t="n"/>
      <c r="IZ242" s="7" t="n"/>
      <c r="JA242" s="7" t="n"/>
      <c r="JB242" s="7" t="n"/>
      <c r="JC242" s="7" t="n"/>
      <c r="JD242" s="7" t="n"/>
      <c r="JE242" s="7" t="n"/>
      <c r="JF242" s="7" t="n"/>
      <c r="JG242" s="7" t="n"/>
      <c r="JH242" s="7" t="n"/>
      <c r="JI242" s="7" t="n"/>
      <c r="JJ242" s="7" t="n"/>
      <c r="JK242" s="7" t="n"/>
      <c r="JL242" s="7" t="n"/>
      <c r="JM242" s="7" t="n"/>
      <c r="JN242" s="7" t="n"/>
      <c r="JO242" s="7" t="n"/>
      <c r="JP242" s="7" t="n"/>
      <c r="JQ242" s="7" t="n"/>
      <c r="JR242" s="7" t="n"/>
      <c r="JS242" s="7" t="n"/>
      <c r="JT242" s="7" t="n"/>
      <c r="JU242" s="7" t="n"/>
      <c r="JV242" s="7" t="n"/>
      <c r="JW242" s="7" t="n"/>
      <c r="JX242" s="7" t="n"/>
      <c r="JY242" s="7" t="n"/>
      <c r="JZ242" s="7" t="n"/>
      <c r="KA242" s="7" t="n"/>
      <c r="KB242" s="7" t="n"/>
      <c r="KC242" s="7" t="n"/>
      <c r="KD242" s="7" t="n"/>
      <c r="KE242" s="7" t="n"/>
      <c r="KF242" s="7" t="n"/>
      <c r="KG242" s="7" t="n"/>
      <c r="KH242" s="7" t="n"/>
      <c r="KI242" s="7" t="n"/>
      <c r="KJ242" s="7" t="n"/>
      <c r="KK242" s="7" t="n"/>
      <c r="KL242" s="7" t="n"/>
      <c r="KM242" s="7" t="n"/>
      <c r="KN242" s="7" t="n"/>
      <c r="KO242" s="7" t="n"/>
      <c r="KP242" s="7" t="n"/>
      <c r="KQ242" s="7" t="n"/>
      <c r="KR242" s="7" t="n"/>
      <c r="KS242" s="7" t="n"/>
      <c r="KT242" s="7" t="n"/>
      <c r="KU242" s="7" t="n"/>
      <c r="KV242" s="7" t="n"/>
      <c r="KW242" s="7" t="n"/>
      <c r="KX242" s="7" t="n"/>
      <c r="KY242" s="7" t="n"/>
      <c r="KZ242" s="7" t="n"/>
      <c r="LA242" s="7" t="n"/>
      <c r="LB242" s="7" t="n"/>
      <c r="LC242" s="7" t="n"/>
      <c r="LD242" s="7" t="n"/>
      <c r="LE242" s="7" t="n"/>
      <c r="LF242" s="7" t="n"/>
      <c r="LG242" s="7" t="n"/>
      <c r="LH242" s="7" t="n"/>
      <c r="LI242" s="7" t="n"/>
      <c r="LJ242" s="7" t="n"/>
      <c r="LK242" s="7" t="n"/>
      <c r="LL242" s="7" t="n"/>
      <c r="LM242" s="7" t="n"/>
      <c r="LN242" s="7" t="n"/>
      <c r="LO242" s="7" t="n"/>
      <c r="LP242" s="7" t="n"/>
      <c r="LQ242" s="7" t="n"/>
      <c r="LR242" s="7" t="n"/>
      <c r="LS242" s="7" t="n"/>
      <c r="LT242" s="7" t="n"/>
      <c r="LU242" s="7" t="n"/>
      <c r="LV242" s="7" t="n"/>
      <c r="LW242" s="7" t="n"/>
      <c r="LX242" s="7" t="n"/>
      <c r="LY242" s="7" t="n"/>
      <c r="LZ242" s="7" t="n"/>
      <c r="MA242" s="7" t="n"/>
      <c r="MB242" s="7" t="n"/>
      <c r="MC242" s="7" t="n"/>
      <c r="MD242" s="7" t="n"/>
      <c r="ME242" s="7" t="n"/>
      <c r="MF242" s="7" t="n"/>
      <c r="MG242" s="7" t="n"/>
      <c r="MH242" s="7" t="n"/>
      <c r="MI242" s="7" t="n"/>
      <c r="MJ242" s="7" t="n"/>
      <c r="MK242" s="7" t="n"/>
      <c r="ML242" s="7" t="n"/>
      <c r="MM242" s="7" t="n"/>
      <c r="MN242" s="7" t="n"/>
      <c r="MO242" s="7" t="n"/>
      <c r="MP242" s="7" t="n"/>
      <c r="MQ242" s="7" t="n"/>
      <c r="MR242" s="7" t="n"/>
      <c r="MS242" s="7" t="n"/>
      <c r="MT242" s="7" t="n"/>
      <c r="MU242" s="7" t="n"/>
      <c r="MV242" s="7" t="n"/>
      <c r="MW242" s="7" t="n"/>
      <c r="MX242" s="7" t="n"/>
      <c r="MY242" s="7" t="n"/>
      <c r="MZ242" s="7" t="n"/>
      <c r="NA242" s="7" t="n"/>
      <c r="NB242" s="7" t="n"/>
      <c r="NC242" s="7" t="n"/>
      <c r="ND242" s="7" t="n"/>
      <c r="NE242" s="7" t="n"/>
      <c r="NF242" s="7" t="n"/>
      <c r="NG242" s="7" t="n"/>
      <c r="NH242" s="7" t="n"/>
      <c r="NI242" s="7" t="n"/>
      <c r="NJ242" s="7" t="n"/>
      <c r="NK242" s="7" t="n"/>
      <c r="NL242" s="7" t="n"/>
      <c r="NM242" s="7" t="n"/>
      <c r="NN242" s="7" t="n"/>
      <c r="NO242" s="7" t="n"/>
      <c r="NP242" s="7" t="n"/>
      <c r="NQ242" s="619" t="n"/>
      <c r="NR242" s="619" t="n"/>
      <c r="NS242" s="619" t="n"/>
      <c r="NT242" s="619" t="n"/>
      <c r="NU242" s="619" t="n"/>
      <c r="NV242" s="619" t="n"/>
      <c r="NW242" s="619" t="n"/>
      <c r="NX242" s="619" t="n"/>
      <c r="NY242" s="7" t="n"/>
      <c r="NZ242" s="7" t="n"/>
      <c r="OA242" s="7" t="n"/>
      <c r="OB242" s="7" t="n"/>
      <c r="OC242" s="7" t="n"/>
      <c r="OD242" s="7" t="n"/>
      <c r="OE242" s="7" t="n"/>
      <c r="OF242" s="7" t="n"/>
      <c r="OG242" s="619" t="n"/>
      <c r="OH242" s="619" t="n"/>
      <c r="OI242" s="619" t="n"/>
      <c r="OJ242" s="619" t="n"/>
      <c r="OK242" s="619" t="n"/>
      <c r="OL242" s="619" t="n"/>
      <c r="OM242" s="619" t="n"/>
      <c r="ON242" s="619" t="n"/>
      <c r="OO242" s="619" t="n"/>
      <c r="OP242" s="619" t="n"/>
      <c r="OQ242" s="619" t="n"/>
      <c r="OR242" s="619" t="n"/>
      <c r="OS242" s="619" t="n"/>
      <c r="OT242" s="619" t="n"/>
      <c r="OU242" s="619" t="n"/>
      <c r="OV242" s="619" t="n"/>
      <c r="OW242" s="7" t="n"/>
      <c r="OX242" s="7" t="n"/>
      <c r="OY242" s="7" t="n"/>
      <c r="OZ242" s="7" t="n"/>
      <c r="PA242" s="7" t="n"/>
      <c r="PB242" s="7" t="n"/>
      <c r="PC242" s="7" t="n"/>
      <c r="PD242" s="7" t="n"/>
      <c r="PE242" s="7" t="n"/>
      <c r="PF242" s="7" t="n"/>
      <c r="PG242" s="7" t="n"/>
      <c r="PH242" s="7" t="n"/>
      <c r="PI242" s="7" t="n"/>
      <c r="PJ242" s="7" t="n"/>
      <c r="PK242" s="7" t="n"/>
      <c r="PL242" s="7" t="n"/>
      <c r="PM242" s="7" t="n"/>
      <c r="PN242" s="7" t="n"/>
      <c r="PO242" s="7" t="n"/>
      <c r="PP242" s="7" t="n"/>
      <c r="PQ242" s="7" t="n"/>
      <c r="PR242" s="7" t="n"/>
      <c r="PS242" s="7" t="n"/>
      <c r="PT242" s="7" t="n"/>
      <c r="PU242" s="7" t="n"/>
      <c r="PV242" s="7" t="n"/>
      <c r="PW242" s="7" t="n"/>
      <c r="PX242" s="7" t="n"/>
      <c r="PY242" s="7" t="n"/>
      <c r="PZ242" s="7" t="n"/>
      <c r="QA242" s="7" t="n"/>
      <c r="QB242" s="7" t="n"/>
      <c r="QC242" s="7" t="n"/>
      <c r="QD242" s="7" t="n"/>
      <c r="QE242" s="7" t="n"/>
      <c r="QF242" s="7" t="n"/>
      <c r="QG242" s="7" t="n"/>
      <c r="QH242" s="7" t="n"/>
      <c r="QI242" s="7" t="n"/>
      <c r="QJ242" s="7" t="n"/>
      <c r="QK242" s="7" t="n"/>
      <c r="QL242" s="7" t="n"/>
      <c r="QM242" s="7" t="n"/>
      <c r="QN242" s="7" t="n"/>
      <c r="QO242" s="7" t="n"/>
      <c r="QP242" s="7" t="n"/>
      <c r="QQ242" s="7" t="n"/>
      <c r="QR242" s="7" t="n"/>
      <c r="QS242" s="7" t="n"/>
      <c r="QT242" s="7" t="n"/>
      <c r="QU242" s="7" t="n"/>
      <c r="QV242" s="7" t="n"/>
      <c r="QW242" s="7" t="n"/>
      <c r="QX242" s="7" t="n"/>
      <c r="QY242" s="7" t="n"/>
      <c r="QZ242" s="7" t="n"/>
      <c r="RA242" s="7" t="n"/>
      <c r="RB242" s="7" t="n"/>
      <c r="RC242" s="7" t="n"/>
      <c r="RD242" s="7" t="n"/>
      <c r="RE242" s="7" t="n"/>
      <c r="RF242" s="455">
        <f>SUM(E242:RE242)-QF242-QL242-SUM(QO242:QQ242)-SUM(QT242:QV242)</f>
        <v/>
      </c>
      <c r="RG242" s="119" t="n"/>
      <c r="RH242" s="456">
        <f>SUM(E242:G242)</f>
        <v/>
      </c>
      <c r="RI242" s="456">
        <f>SUM(H242:BN242)</f>
        <v/>
      </c>
      <c r="RJ242" s="456">
        <f>SUM(BO242:CT242)</f>
        <v/>
      </c>
      <c r="RK242" s="244">
        <f>SUM(CU242:CW242)</f>
        <v/>
      </c>
      <c r="RL242" s="456">
        <f>SUM(CX242:DH242)</f>
        <v/>
      </c>
      <c r="RM242" s="456">
        <f>SUM(DI242:DU242)</f>
        <v/>
      </c>
      <c r="RN242" s="456">
        <f>SUM(DV242:EZ242)</f>
        <v/>
      </c>
      <c r="RO242" s="456">
        <f>SUM(FA242:FB242)</f>
        <v/>
      </c>
      <c r="RP242" s="456">
        <f>SUM(FC242:FH242)</f>
        <v/>
      </c>
      <c r="RQ242" s="456">
        <f>SUM(FI242:GB242)</f>
        <v/>
      </c>
      <c r="RR242" s="456">
        <f>SUM(GC242:GW242)</f>
        <v/>
      </c>
      <c r="RS242" s="456">
        <f>SUM(GX242:IP242)</f>
        <v/>
      </c>
      <c r="RT242" s="456">
        <f>SUM(IQ242:JC242)</f>
        <v/>
      </c>
      <c r="RU242" s="456">
        <f>SUM(JD242:JV242)</f>
        <v/>
      </c>
      <c r="RV242" s="456">
        <f>SUM(JW242:MA242)</f>
        <v/>
      </c>
      <c r="RW242" s="456">
        <f>SUM(MB242:MN242)</f>
        <v/>
      </c>
      <c r="RX242" s="456">
        <f>MO242</f>
        <v/>
      </c>
      <c r="RY242" s="456">
        <f>SUM(MP242:MQ242)</f>
        <v/>
      </c>
      <c r="RZ242" s="456">
        <f>SUM(MR242:MT242)</f>
        <v/>
      </c>
      <c r="SA242" s="456">
        <f>SUM(MU242:MW242)</f>
        <v/>
      </c>
      <c r="SB242" s="456">
        <f>SUM(MX242:MZ242)</f>
        <v/>
      </c>
      <c r="SC242" s="456">
        <f>SUM(NA242:NB242)</f>
        <v/>
      </c>
      <c r="SD242" s="456">
        <f>SUM(NC242)</f>
        <v/>
      </c>
      <c r="SE242" s="456">
        <f>SUM(ND242:NF242)</f>
        <v/>
      </c>
      <c r="SF242" s="456">
        <f>SUM(NG242)</f>
        <v/>
      </c>
      <c r="SG242" s="456">
        <f>SUM(NH242)</f>
        <v/>
      </c>
      <c r="SH242" s="456">
        <f>NI242</f>
        <v/>
      </c>
      <c r="SI242" s="456">
        <f>NJ242</f>
        <v/>
      </c>
      <c r="SJ242" s="456">
        <f>SUM(NK242:NP242)</f>
        <v/>
      </c>
      <c r="SK242" s="456">
        <f>SUM(NQ242:PN242)</f>
        <v/>
      </c>
      <c r="SL242" s="456">
        <f>SUM(PO242:PX242)</f>
        <v/>
      </c>
      <c r="SM242" s="456">
        <f>SUM(PY242:PZ242)</f>
        <v/>
      </c>
      <c r="SN242" s="456">
        <f>SUM(QA242:QB242)</f>
        <v/>
      </c>
      <c r="SO242" s="456">
        <f>SUM(QC242:QE242)</f>
        <v/>
      </c>
      <c r="SP242" s="456">
        <f>SUM(QG242:QK242)</f>
        <v/>
      </c>
      <c r="SQ242" s="456">
        <f>SUM(QM242:QN242)</f>
        <v/>
      </c>
      <c r="SR242" s="456">
        <f>SUM(QO242)</f>
        <v/>
      </c>
      <c r="SS242" s="456">
        <f>SUM(QP242)+QQ242</f>
        <v/>
      </c>
      <c r="ST242" s="456">
        <f>SUM(QR242)</f>
        <v/>
      </c>
      <c r="SU242" s="456">
        <f>SUM(QS242)</f>
        <v/>
      </c>
      <c r="SV242" s="456">
        <f>SUM(QT242)</f>
        <v/>
      </c>
      <c r="SW242" s="456">
        <f>SUM(QU242)</f>
        <v/>
      </c>
      <c r="SX242" s="456">
        <f>SUM(QV242)</f>
        <v/>
      </c>
      <c r="SY242" s="456">
        <f>SUM(QW242:RE242)</f>
        <v/>
      </c>
      <c r="SZ242" s="157">
        <f>SUM(RH242:SX242)-SUM(SR242:SS242)-SUM(SV242:SX242)</f>
        <v/>
      </c>
      <c r="TB242" s="625" t="n"/>
      <c r="TC242" s="625" t="n"/>
      <c r="TE242" s="625" t="n"/>
      <c r="TF242" s="625" t="n"/>
      <c r="TG242" s="625" t="n"/>
      <c r="TH242" s="625" t="n"/>
      <c r="TI242" s="625" t="n"/>
      <c r="TJ242" s="625" t="n"/>
      <c r="TK242" s="625" t="n"/>
      <c r="TL242" s="625" t="n"/>
      <c r="TM242" s="625" t="n"/>
      <c r="TN242" s="625" t="n"/>
      <c r="TO242" s="625" t="n"/>
      <c r="TP242" s="625" t="n"/>
      <c r="TQ242" s="625" t="n"/>
      <c r="TR242" s="625" t="n"/>
      <c r="TS242" s="625" t="n"/>
      <c r="TT242" s="625" t="n"/>
      <c r="TU242" s="625" t="n"/>
    </row>
    <row r="243" ht="14.5" customHeight="1">
      <c r="A243" s="1100" t="n"/>
      <c r="B243" s="1101" t="n"/>
      <c r="C243" s="1102" t="n"/>
      <c r="D243" s="462" t="inlineStr">
        <is>
          <t>POBRE NO ASEGURADO</t>
        </is>
      </c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7" t="n"/>
      <c r="CE243" s="7" t="n"/>
      <c r="CF243" s="7" t="n"/>
      <c r="CG243" s="7" t="n"/>
      <c r="CH243" s="7" t="n"/>
      <c r="CI243" s="7" t="n"/>
      <c r="CJ243" s="7" t="n"/>
      <c r="CK243" s="7" t="n"/>
      <c r="CL243" s="7" t="n"/>
      <c r="CM243" s="7" t="n"/>
      <c r="CN243" s="7" t="n"/>
      <c r="CO243" s="7" t="n"/>
      <c r="CP243" s="7" t="n"/>
      <c r="CQ243" s="7" t="n"/>
      <c r="CR243" s="7" t="n"/>
      <c r="CS243" s="7" t="n"/>
      <c r="CT243" s="7" t="n"/>
      <c r="CU243" s="7" t="n"/>
      <c r="CV243" s="7" t="n"/>
      <c r="CW243" s="7" t="n"/>
      <c r="CX243" s="7" t="n"/>
      <c r="CY243" s="7" t="n"/>
      <c r="CZ243" s="7" t="n"/>
      <c r="DA243" s="7" t="n"/>
      <c r="DB243" s="7" t="n"/>
      <c r="DC243" s="7" t="n"/>
      <c r="DD243" s="7" t="n"/>
      <c r="DE243" s="7" t="n"/>
      <c r="DF243" s="7" t="n"/>
      <c r="DG243" s="7" t="n"/>
      <c r="DH243" s="7" t="n"/>
      <c r="DI243" s="7" t="n"/>
      <c r="DJ243" s="7" t="n"/>
      <c r="DK243" s="7" t="n"/>
      <c r="DL243" s="7" t="n"/>
      <c r="DM243" s="7" t="n"/>
      <c r="DN243" s="7" t="n"/>
      <c r="DO243" s="7" t="n"/>
      <c r="DP243" s="7" t="n"/>
      <c r="DQ243" s="7" t="n"/>
      <c r="DR243" s="7" t="n"/>
      <c r="DS243" s="7" t="n"/>
      <c r="DT243" s="7" t="n"/>
      <c r="DU243" s="7" t="n"/>
      <c r="DV243" s="7" t="n"/>
      <c r="DW243" s="7" t="n"/>
      <c r="DX243" s="7" t="n"/>
      <c r="DY243" s="7" t="n"/>
      <c r="DZ243" s="7" t="n"/>
      <c r="EA243" s="7" t="n"/>
      <c r="EB243" s="7" t="n"/>
      <c r="EC243" s="7" t="n"/>
      <c r="ED243" s="7" t="n"/>
      <c r="EE243" s="7" t="n"/>
      <c r="EF243" s="7" t="n"/>
      <c r="EG243" s="7" t="n"/>
      <c r="EH243" s="7" t="n"/>
      <c r="EI243" s="7" t="n"/>
      <c r="EJ243" s="7" t="n"/>
      <c r="EK243" s="7" t="n"/>
      <c r="EL243" s="7" t="n"/>
      <c r="EM243" s="7" t="n"/>
      <c r="EN243" s="7" t="n"/>
      <c r="EO243" s="7" t="n"/>
      <c r="EP243" s="7" t="n"/>
      <c r="EQ243" s="7" t="n"/>
      <c r="ER243" s="7" t="n"/>
      <c r="ES243" s="7" t="n"/>
      <c r="ET243" s="7" t="n"/>
      <c r="EU243" s="7" t="n"/>
      <c r="EV243" s="7" t="n"/>
      <c r="EW243" s="7" t="n"/>
      <c r="EX243" s="7" t="n"/>
      <c r="EY243" s="7" t="n"/>
      <c r="EZ243" s="7" t="n"/>
      <c r="FA243" s="7" t="n"/>
      <c r="FB243" s="7" t="n"/>
      <c r="FC243" s="7" t="n"/>
      <c r="FD243" s="7" t="n"/>
      <c r="FE243" s="7" t="n"/>
      <c r="FF243" s="7" t="n"/>
      <c r="FG243" s="7" t="n"/>
      <c r="FH243" s="7" t="n"/>
      <c r="FI243" s="7" t="n"/>
      <c r="FJ243" s="7" t="n"/>
      <c r="FK243" s="7" t="n"/>
      <c r="FL243" s="7" t="n"/>
      <c r="FM243" s="7" t="n"/>
      <c r="FN243" s="7" t="n"/>
      <c r="FO243" s="7" t="n"/>
      <c r="FP243" s="7" t="n"/>
      <c r="FQ243" s="7" t="n"/>
      <c r="FR243" s="7" t="n"/>
      <c r="FS243" s="7" t="n"/>
      <c r="FT243" s="7" t="n"/>
      <c r="FU243" s="7" t="n"/>
      <c r="FV243" s="7" t="n"/>
      <c r="FW243" s="7" t="n"/>
      <c r="FX243" s="7" t="n"/>
      <c r="FY243" s="7" t="n"/>
      <c r="FZ243" s="7" t="n"/>
      <c r="GA243" s="7" t="n"/>
      <c r="GB243" s="7" t="n"/>
      <c r="GC243" s="7" t="n"/>
      <c r="GD243" s="7" t="n"/>
      <c r="GE243" s="7" t="n"/>
      <c r="GF243" s="7" t="n"/>
      <c r="GG243" s="7" t="n"/>
      <c r="GH243" s="7" t="n"/>
      <c r="GI243" s="7" t="n"/>
      <c r="GJ243" s="7" t="n"/>
      <c r="GK243" s="7" t="n"/>
      <c r="GL243" s="7" t="n"/>
      <c r="GM243" s="7" t="n"/>
      <c r="GN243" s="7" t="n"/>
      <c r="GO243" s="7" t="n"/>
      <c r="GP243" s="7" t="n"/>
      <c r="GQ243" s="7" t="n"/>
      <c r="GR243" s="7" t="n"/>
      <c r="GS243" s="7" t="n"/>
      <c r="GT243" s="7" t="n"/>
      <c r="GU243" s="7" t="n"/>
      <c r="GV243" s="7" t="n"/>
      <c r="GW243" s="7" t="n"/>
      <c r="GX243" s="7" t="n"/>
      <c r="GY243" s="7" t="n"/>
      <c r="GZ243" s="7" t="n"/>
      <c r="HA243" s="7" t="n"/>
      <c r="HB243" s="7" t="n"/>
      <c r="HC243" s="7" t="n"/>
      <c r="HD243" s="7" t="n"/>
      <c r="HE243" s="7" t="n"/>
      <c r="HF243" s="7" t="n"/>
      <c r="HG243" s="7" t="n"/>
      <c r="HH243" s="7" t="n"/>
      <c r="HI243" s="7" t="n"/>
      <c r="HJ243" s="7" t="n"/>
      <c r="HK243" s="7" t="n"/>
      <c r="HL243" s="7" t="n"/>
      <c r="HM243" s="7" t="n"/>
      <c r="HN243" s="7" t="n"/>
      <c r="HO243" s="7" t="n"/>
      <c r="HP243" s="7" t="n"/>
      <c r="HQ243" s="7" t="n"/>
      <c r="HR243" s="7" t="n"/>
      <c r="HS243" s="7" t="n"/>
      <c r="HT243" s="7" t="n"/>
      <c r="HU243" s="7" t="n"/>
      <c r="HV243" s="7" t="n"/>
      <c r="HW243" s="7" t="n"/>
      <c r="HX243" s="7" t="n"/>
      <c r="HY243" s="7" t="n"/>
      <c r="HZ243" s="7" t="n"/>
      <c r="IA243" s="7" t="n"/>
      <c r="IB243" s="7" t="n"/>
      <c r="IC243" s="7" t="n"/>
      <c r="ID243" s="7" t="n"/>
      <c r="IE243" s="7" t="n"/>
      <c r="IF243" s="7" t="n"/>
      <c r="IG243" s="7" t="n"/>
      <c r="IH243" s="7" t="n"/>
      <c r="II243" s="7" t="n"/>
      <c r="IJ243" s="7" t="n"/>
      <c r="IK243" s="7" t="n"/>
      <c r="IL243" s="7" t="n"/>
      <c r="IM243" s="7" t="n"/>
      <c r="IN243" s="7" t="n"/>
      <c r="IO243" s="7" t="n"/>
      <c r="IP243" s="7" t="n"/>
      <c r="IQ243" s="7" t="n"/>
      <c r="IR243" s="7" t="n"/>
      <c r="IS243" s="7" t="n"/>
      <c r="IT243" s="7" t="n"/>
      <c r="IU243" s="7" t="n"/>
      <c r="IV243" s="7" t="n"/>
      <c r="IW243" s="7" t="n"/>
      <c r="IX243" s="7" t="n"/>
      <c r="IY243" s="7" t="n"/>
      <c r="IZ243" s="7" t="n"/>
      <c r="JA243" s="7" t="n"/>
      <c r="JB243" s="7" t="n"/>
      <c r="JC243" s="7" t="n"/>
      <c r="JD243" s="7" t="n"/>
      <c r="JE243" s="7" t="n"/>
      <c r="JF243" s="7" t="n"/>
      <c r="JG243" s="7" t="n"/>
      <c r="JH243" s="7" t="n"/>
      <c r="JI243" s="7" t="n"/>
      <c r="JJ243" s="7" t="n"/>
      <c r="JK243" s="7" t="n"/>
      <c r="JL243" s="7" t="n"/>
      <c r="JM243" s="7" t="n"/>
      <c r="JN243" s="7" t="n"/>
      <c r="JO243" s="7" t="n"/>
      <c r="JP243" s="7" t="n"/>
      <c r="JQ243" s="7" t="n"/>
      <c r="JR243" s="7" t="n"/>
      <c r="JS243" s="7" t="n"/>
      <c r="JT243" s="7" t="n"/>
      <c r="JU243" s="7" t="n"/>
      <c r="JV243" s="7" t="n"/>
      <c r="JW243" s="7" t="n"/>
      <c r="JX243" s="7" t="n"/>
      <c r="JY243" s="7" t="n"/>
      <c r="JZ243" s="7" t="n"/>
      <c r="KA243" s="7" t="n"/>
      <c r="KB243" s="7" t="n"/>
      <c r="KC243" s="7" t="n"/>
      <c r="KD243" s="7" t="n"/>
      <c r="KE243" s="7" t="n"/>
      <c r="KF243" s="7" t="n"/>
      <c r="KG243" s="7" t="n"/>
      <c r="KH243" s="7" t="n"/>
      <c r="KI243" s="7" t="n"/>
      <c r="KJ243" s="7" t="n"/>
      <c r="KK243" s="7" t="n"/>
      <c r="KL243" s="7" t="n"/>
      <c r="KM243" s="7" t="n"/>
      <c r="KN243" s="7" t="n"/>
      <c r="KO243" s="7" t="n"/>
      <c r="KP243" s="7" t="n"/>
      <c r="KQ243" s="7" t="n"/>
      <c r="KR243" s="7" t="n"/>
      <c r="KS243" s="7" t="n"/>
      <c r="KT243" s="7" t="n"/>
      <c r="KU243" s="7" t="n"/>
      <c r="KV243" s="7" t="n"/>
      <c r="KW243" s="7" t="n"/>
      <c r="KX243" s="7" t="n"/>
      <c r="KY243" s="7" t="n"/>
      <c r="KZ243" s="7" t="n"/>
      <c r="LA243" s="7" t="n"/>
      <c r="LB243" s="7" t="n"/>
      <c r="LC243" s="7" t="n"/>
      <c r="LD243" s="7" t="n"/>
      <c r="LE243" s="7" t="n"/>
      <c r="LF243" s="7" t="n"/>
      <c r="LG243" s="7" t="n"/>
      <c r="LH243" s="7" t="n"/>
      <c r="LI243" s="7" t="n"/>
      <c r="LJ243" s="7" t="n"/>
      <c r="LK243" s="7" t="n"/>
      <c r="LL243" s="7" t="n"/>
      <c r="LM243" s="7" t="n"/>
      <c r="LN243" s="7" t="n"/>
      <c r="LO243" s="7" t="n"/>
      <c r="LP243" s="7" t="n"/>
      <c r="LQ243" s="7" t="n"/>
      <c r="LR243" s="7" t="n"/>
      <c r="LS243" s="7" t="n"/>
      <c r="LT243" s="7" t="n"/>
      <c r="LU243" s="7" t="n"/>
      <c r="LV243" s="7" t="n"/>
      <c r="LW243" s="7" t="n"/>
      <c r="LX243" s="7" t="n"/>
      <c r="LY243" s="7" t="n"/>
      <c r="LZ243" s="7" t="n"/>
      <c r="MA243" s="7" t="n"/>
      <c r="MB243" s="7" t="n"/>
      <c r="MC243" s="7" t="n"/>
      <c r="MD243" s="7" t="n"/>
      <c r="ME243" s="7" t="n"/>
      <c r="MF243" s="7" t="n"/>
      <c r="MG243" s="7" t="n"/>
      <c r="MH243" s="7" t="n"/>
      <c r="MI243" s="7" t="n"/>
      <c r="MJ243" s="7" t="n"/>
      <c r="MK243" s="7" t="n"/>
      <c r="ML243" s="7" t="n"/>
      <c r="MM243" s="7" t="n"/>
      <c r="MN243" s="7" t="n"/>
      <c r="MO243" s="7" t="n"/>
      <c r="MP243" s="7" t="n"/>
      <c r="MQ243" s="7" t="n"/>
      <c r="MR243" s="7" t="n"/>
      <c r="MS243" s="7" t="n"/>
      <c r="MT243" s="7" t="n"/>
      <c r="MU243" s="7" t="n"/>
      <c r="MV243" s="7" t="n"/>
      <c r="MW243" s="7" t="n"/>
      <c r="MX243" s="7" t="n"/>
      <c r="MY243" s="7" t="n"/>
      <c r="MZ243" s="7" t="n"/>
      <c r="NA243" s="7" t="n"/>
      <c r="NB243" s="7" t="n"/>
      <c r="NC243" s="7" t="n"/>
      <c r="ND243" s="7" t="n"/>
      <c r="NE243" s="7" t="n"/>
      <c r="NF243" s="7" t="n"/>
      <c r="NG243" s="7" t="n"/>
      <c r="NH243" s="7" t="n"/>
      <c r="NI243" s="7" t="n"/>
      <c r="NJ243" s="7" t="n"/>
      <c r="NK243" s="7" t="n"/>
      <c r="NL243" s="7" t="n"/>
      <c r="NM243" s="7" t="n"/>
      <c r="NN243" s="7" t="n"/>
      <c r="NO243" s="7" t="n"/>
      <c r="NP243" s="7" t="n"/>
      <c r="NQ243" s="619" t="n"/>
      <c r="NR243" s="619" t="n"/>
      <c r="NS243" s="619" t="n"/>
      <c r="NT243" s="619" t="n"/>
      <c r="NU243" s="619" t="n"/>
      <c r="NV243" s="619" t="n"/>
      <c r="NW243" s="619" t="n"/>
      <c r="NX243" s="619" t="n"/>
      <c r="NY243" s="7" t="n"/>
      <c r="NZ243" s="7" t="n"/>
      <c r="OA243" s="7" t="n"/>
      <c r="OB243" s="7" t="n"/>
      <c r="OC243" s="7" t="n"/>
      <c r="OD243" s="7" t="n"/>
      <c r="OE243" s="7" t="n"/>
      <c r="OF243" s="7" t="n"/>
      <c r="OG243" s="619" t="n"/>
      <c r="OH243" s="619" t="n"/>
      <c r="OI243" s="619" t="n"/>
      <c r="OJ243" s="619" t="n"/>
      <c r="OK243" s="619" t="n"/>
      <c r="OL243" s="619" t="n"/>
      <c r="OM243" s="619" t="n"/>
      <c r="ON243" s="619" t="n"/>
      <c r="OO243" s="619" t="n"/>
      <c r="OP243" s="619" t="n"/>
      <c r="OQ243" s="619" t="n"/>
      <c r="OR243" s="619" t="n"/>
      <c r="OS243" s="619" t="n"/>
      <c r="OT243" s="619" t="n"/>
      <c r="OU243" s="619" t="n"/>
      <c r="OV243" s="619" t="n"/>
      <c r="OW243" s="7" t="n"/>
      <c r="OX243" s="7" t="n"/>
      <c r="OY243" s="7" t="n"/>
      <c r="OZ243" s="7" t="n"/>
      <c r="PA243" s="7" t="n"/>
      <c r="PB243" s="7" t="n"/>
      <c r="PC243" s="7" t="n"/>
      <c r="PD243" s="7" t="n"/>
      <c r="PE243" s="7" t="n"/>
      <c r="PF243" s="7" t="n"/>
      <c r="PG243" s="7" t="n"/>
      <c r="PH243" s="7" t="n"/>
      <c r="PI243" s="7" t="n"/>
      <c r="PJ243" s="7" t="n"/>
      <c r="PK243" s="7" t="n"/>
      <c r="PL243" s="7" t="n"/>
      <c r="PM243" s="7" t="n"/>
      <c r="PN243" s="7" t="n"/>
      <c r="PO243" s="7" t="n"/>
      <c r="PP243" s="7" t="n"/>
      <c r="PQ243" s="7" t="n"/>
      <c r="PR243" s="7" t="n"/>
      <c r="PS243" s="7" t="n"/>
      <c r="PT243" s="7" t="n"/>
      <c r="PU243" s="7" t="n"/>
      <c r="PV243" s="7" t="n"/>
      <c r="PW243" s="7" t="n"/>
      <c r="PX243" s="7" t="n"/>
      <c r="PY243" s="7" t="n"/>
      <c r="PZ243" s="7" t="n"/>
      <c r="QA243" s="7" t="n"/>
      <c r="QB243" s="7" t="n"/>
      <c r="QC243" s="7" t="n"/>
      <c r="QD243" s="7" t="n"/>
      <c r="QE243" s="7" t="n"/>
      <c r="QF243" s="7" t="n"/>
      <c r="QG243" s="7" t="n"/>
      <c r="QH243" s="7" t="n"/>
      <c r="QI243" s="7" t="n"/>
      <c r="QJ243" s="7" t="n"/>
      <c r="QK243" s="7" t="n"/>
      <c r="QL243" s="7" t="n"/>
      <c r="QM243" s="7" t="n"/>
      <c r="QN243" s="7" t="n"/>
      <c r="QO243" s="7" t="n"/>
      <c r="QP243" s="7" t="n"/>
      <c r="QQ243" s="7" t="n"/>
      <c r="QR243" s="7" t="n"/>
      <c r="QS243" s="7" t="n"/>
      <c r="QT243" s="7" t="n"/>
      <c r="QU243" s="7" t="n"/>
      <c r="QV243" s="7" t="n"/>
      <c r="QW243" s="7" t="n"/>
      <c r="QX243" s="7" t="n"/>
      <c r="QY243" s="7" t="n"/>
      <c r="QZ243" s="7" t="n"/>
      <c r="RA243" s="7" t="n"/>
      <c r="RB243" s="7" t="n"/>
      <c r="RC243" s="7" t="n"/>
      <c r="RD243" s="7" t="n"/>
      <c r="RE243" s="7" t="n"/>
      <c r="RF243" s="455">
        <f>SUM(E243:RE243)-QF243-QL243-SUM(QO243:QQ243)-SUM(QT243:QV243)</f>
        <v/>
      </c>
      <c r="RG243" s="119" t="n"/>
      <c r="RH243" s="456">
        <f>SUM(E243:G243)</f>
        <v/>
      </c>
      <c r="RI243" s="456">
        <f>SUM(H243:BN243)</f>
        <v/>
      </c>
      <c r="RJ243" s="456">
        <f>SUM(BO243:CT243)</f>
        <v/>
      </c>
      <c r="RK243" s="244">
        <f>SUM(CU243:CW243)</f>
        <v/>
      </c>
      <c r="RL243" s="456">
        <f>SUM(CX243:DH243)</f>
        <v/>
      </c>
      <c r="RM243" s="456">
        <f>SUM(DI243:DU243)</f>
        <v/>
      </c>
      <c r="RN243" s="456">
        <f>SUM(DV243:EZ243)</f>
        <v/>
      </c>
      <c r="RO243" s="456">
        <f>SUM(FA243:FB243)</f>
        <v/>
      </c>
      <c r="RP243" s="456">
        <f>SUM(FC243:FH243)</f>
        <v/>
      </c>
      <c r="RQ243" s="456">
        <f>SUM(FI243:GB243)</f>
        <v/>
      </c>
      <c r="RR243" s="456">
        <f>SUM(GC243:GW243)</f>
        <v/>
      </c>
      <c r="RS243" s="456">
        <f>SUM(GX243:IP243)</f>
        <v/>
      </c>
      <c r="RT243" s="456">
        <f>SUM(IQ243:JC243)</f>
        <v/>
      </c>
      <c r="RU243" s="456">
        <f>SUM(JD243:JV243)</f>
        <v/>
      </c>
      <c r="RV243" s="456">
        <f>SUM(JW243:MA243)</f>
        <v/>
      </c>
      <c r="RW243" s="456">
        <f>SUM(MB243:MN243)</f>
        <v/>
      </c>
      <c r="RX243" s="456">
        <f>MO243</f>
        <v/>
      </c>
      <c r="RY243" s="456">
        <f>SUM(MP243:MQ243)</f>
        <v/>
      </c>
      <c r="RZ243" s="456">
        <f>SUM(MR243:MT243)</f>
        <v/>
      </c>
      <c r="SA243" s="456">
        <f>SUM(MU243:MW243)</f>
        <v/>
      </c>
      <c r="SB243" s="456">
        <f>SUM(MX243:MZ243)</f>
        <v/>
      </c>
      <c r="SC243" s="456">
        <f>SUM(NA243:NB243)</f>
        <v/>
      </c>
      <c r="SD243" s="456">
        <f>SUM(NC243)</f>
        <v/>
      </c>
      <c r="SE243" s="456">
        <f>SUM(ND243:NF243)</f>
        <v/>
      </c>
      <c r="SF243" s="456">
        <f>SUM(NG243)</f>
        <v/>
      </c>
      <c r="SG243" s="456">
        <f>SUM(NH243)</f>
        <v/>
      </c>
      <c r="SH243" s="456">
        <f>NI243</f>
        <v/>
      </c>
      <c r="SI243" s="456">
        <f>NJ243</f>
        <v/>
      </c>
      <c r="SJ243" s="456">
        <f>SUM(NK243:NP243)</f>
        <v/>
      </c>
      <c r="SK243" s="456">
        <f>SUM(NQ243:PN243)</f>
        <v/>
      </c>
      <c r="SL243" s="456">
        <f>SUM(PO243:PX243)</f>
        <v/>
      </c>
      <c r="SM243" s="456">
        <f>SUM(PY243:PZ243)</f>
        <v/>
      </c>
      <c r="SN243" s="456">
        <f>SUM(QA243:QB243)</f>
        <v/>
      </c>
      <c r="SO243" s="456">
        <f>SUM(QC243:QE243)</f>
        <v/>
      </c>
      <c r="SP243" s="456">
        <f>SUM(QG243:QK243)</f>
        <v/>
      </c>
      <c r="SQ243" s="456">
        <f>SUM(QM243:QN243)</f>
        <v/>
      </c>
      <c r="SR243" s="456">
        <f>SUM(QO243)</f>
        <v/>
      </c>
      <c r="SS243" s="456">
        <f>SUM(QP243)+QQ243</f>
        <v/>
      </c>
      <c r="ST243" s="456">
        <f>SUM(QR243)</f>
        <v/>
      </c>
      <c r="SU243" s="456">
        <f>SUM(QS243)</f>
        <v/>
      </c>
      <c r="SV243" s="456">
        <f>SUM(QT243)</f>
        <v/>
      </c>
      <c r="SW243" s="456">
        <f>SUM(QU243)</f>
        <v/>
      </c>
      <c r="SX243" s="456">
        <f>SUM(QV243)</f>
        <v/>
      </c>
      <c r="SY243" s="456">
        <f>SUM(QW243:RE243)</f>
        <v/>
      </c>
      <c r="SZ243" s="157">
        <f>SUM(RH243:SX243)-SUM(SR243:SS243)-SUM(SV243:SX243)</f>
        <v/>
      </c>
      <c r="TB243" s="625" t="n"/>
      <c r="TC243" s="625" t="n"/>
      <c r="TE243" s="625" t="n"/>
      <c r="TF243" s="625" t="n"/>
      <c r="TG243" s="625" t="n"/>
      <c r="TH243" s="625" t="n"/>
      <c r="TI243" s="625" t="n"/>
      <c r="TJ243" s="625" t="n"/>
      <c r="TK243" s="625" t="n"/>
      <c r="TL243" s="625" t="n"/>
      <c r="TM243" s="625" t="n"/>
      <c r="TN243" s="625" t="n"/>
      <c r="TO243" s="625" t="n"/>
      <c r="TP243" s="625" t="n"/>
      <c r="TQ243" s="625" t="n"/>
      <c r="TR243" s="625" t="n"/>
      <c r="TS243" s="625" t="n"/>
      <c r="TT243" s="625" t="n"/>
      <c r="TU243" s="625" t="n"/>
    </row>
    <row r="244" ht="14.5" customHeight="1">
      <c r="A244" s="1100" t="n"/>
      <c r="B244" s="1101" t="n"/>
      <c r="C244" s="1102" t="n"/>
      <c r="D244" s="463" t="inlineStr">
        <is>
          <t>REGIMEN ESPECIAL</t>
        </is>
      </c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7" t="n"/>
      <c r="CE244" s="7" t="n"/>
      <c r="CF244" s="7" t="n"/>
      <c r="CG244" s="7" t="n"/>
      <c r="CH244" s="7" t="n"/>
      <c r="CI244" s="7" t="n"/>
      <c r="CJ244" s="7" t="n"/>
      <c r="CK244" s="7" t="n"/>
      <c r="CL244" s="7" t="n"/>
      <c r="CM244" s="7" t="n"/>
      <c r="CN244" s="7" t="n"/>
      <c r="CO244" s="7" t="n"/>
      <c r="CP244" s="7" t="n"/>
      <c r="CQ244" s="7" t="n"/>
      <c r="CR244" s="7" t="n"/>
      <c r="CS244" s="7" t="n"/>
      <c r="CT244" s="7" t="n"/>
      <c r="CU244" s="7" t="n"/>
      <c r="CV244" s="7" t="n"/>
      <c r="CW244" s="7" t="n"/>
      <c r="CX244" s="7" t="n"/>
      <c r="CY244" s="7" t="n"/>
      <c r="CZ244" s="7" t="n"/>
      <c r="DA244" s="7" t="n"/>
      <c r="DB244" s="7" t="n"/>
      <c r="DC244" s="7" t="n"/>
      <c r="DD244" s="7" t="n"/>
      <c r="DE244" s="7" t="n"/>
      <c r="DF244" s="7" t="n"/>
      <c r="DG244" s="7" t="n"/>
      <c r="DH244" s="7" t="n"/>
      <c r="DI244" s="7" t="n"/>
      <c r="DJ244" s="7" t="n"/>
      <c r="DK244" s="7" t="n"/>
      <c r="DL244" s="7" t="n"/>
      <c r="DM244" s="7" t="n"/>
      <c r="DN244" s="7" t="n"/>
      <c r="DO244" s="7" t="n"/>
      <c r="DP244" s="7" t="n"/>
      <c r="DQ244" s="7" t="n"/>
      <c r="DR244" s="7" t="n"/>
      <c r="DS244" s="7" t="n"/>
      <c r="DT244" s="7" t="n"/>
      <c r="DU244" s="7" t="n"/>
      <c r="DV244" s="7" t="n"/>
      <c r="DW244" s="7" t="n"/>
      <c r="DX244" s="7" t="n"/>
      <c r="DY244" s="7" t="n"/>
      <c r="DZ244" s="7" t="n"/>
      <c r="EA244" s="7" t="n"/>
      <c r="EB244" s="7" t="n"/>
      <c r="EC244" s="7" t="n"/>
      <c r="ED244" s="7" t="n"/>
      <c r="EE244" s="7" t="n"/>
      <c r="EF244" s="7" t="n"/>
      <c r="EG244" s="7" t="n"/>
      <c r="EH244" s="7" t="n"/>
      <c r="EI244" s="7" t="n"/>
      <c r="EJ244" s="7" t="n"/>
      <c r="EK244" s="7" t="n"/>
      <c r="EL244" s="7" t="n"/>
      <c r="EM244" s="7" t="n"/>
      <c r="EN244" s="7" t="n"/>
      <c r="EO244" s="7" t="n"/>
      <c r="EP244" s="7" t="n"/>
      <c r="EQ244" s="7" t="n"/>
      <c r="ER244" s="7" t="n"/>
      <c r="ES244" s="7" t="n"/>
      <c r="ET244" s="7" t="n"/>
      <c r="EU244" s="7" t="n"/>
      <c r="EV244" s="7" t="n"/>
      <c r="EW244" s="7" t="n"/>
      <c r="EX244" s="7" t="n"/>
      <c r="EY244" s="7" t="n"/>
      <c r="EZ244" s="7" t="n"/>
      <c r="FA244" s="7" t="n"/>
      <c r="FB244" s="7" t="n"/>
      <c r="FC244" s="7" t="n"/>
      <c r="FD244" s="7" t="n"/>
      <c r="FE244" s="7" t="n"/>
      <c r="FF244" s="7" t="n"/>
      <c r="FG244" s="7" t="n"/>
      <c r="FH244" s="7" t="n"/>
      <c r="FI244" s="7" t="n"/>
      <c r="FJ244" s="7" t="n"/>
      <c r="FK244" s="7" t="n"/>
      <c r="FL244" s="7" t="n"/>
      <c r="FM244" s="7" t="n"/>
      <c r="FN244" s="7" t="n"/>
      <c r="FO244" s="7" t="n"/>
      <c r="FP244" s="7" t="n"/>
      <c r="FQ244" s="7" t="n"/>
      <c r="FR244" s="7" t="n"/>
      <c r="FS244" s="7" t="n"/>
      <c r="FT244" s="7" t="n"/>
      <c r="FU244" s="7" t="n"/>
      <c r="FV244" s="7" t="n"/>
      <c r="FW244" s="7" t="n"/>
      <c r="FX244" s="7" t="n"/>
      <c r="FY244" s="7" t="n"/>
      <c r="FZ244" s="7" t="n"/>
      <c r="GA244" s="7" t="n"/>
      <c r="GB244" s="7" t="n"/>
      <c r="GC244" s="7" t="n"/>
      <c r="GD244" s="7" t="n"/>
      <c r="GE244" s="7" t="n"/>
      <c r="GF244" s="7" t="n"/>
      <c r="GG244" s="7" t="n"/>
      <c r="GH244" s="7" t="n"/>
      <c r="GI244" s="7" t="n"/>
      <c r="GJ244" s="7" t="n"/>
      <c r="GK244" s="7" t="n"/>
      <c r="GL244" s="7" t="n"/>
      <c r="GM244" s="7" t="n"/>
      <c r="GN244" s="7" t="n"/>
      <c r="GO244" s="7" t="n"/>
      <c r="GP244" s="7" t="n"/>
      <c r="GQ244" s="7" t="n"/>
      <c r="GR244" s="7" t="n"/>
      <c r="GS244" s="7" t="n"/>
      <c r="GT244" s="7" t="n"/>
      <c r="GU244" s="7" t="n"/>
      <c r="GV244" s="7" t="n"/>
      <c r="GW244" s="7" t="n"/>
      <c r="GX244" s="7" t="n"/>
      <c r="GY244" s="7" t="n"/>
      <c r="GZ244" s="7" t="n"/>
      <c r="HA244" s="7" t="n"/>
      <c r="HB244" s="7" t="n"/>
      <c r="HC244" s="7" t="n"/>
      <c r="HD244" s="7" t="n"/>
      <c r="HE244" s="7" t="n"/>
      <c r="HF244" s="7" t="n"/>
      <c r="HG244" s="7" t="n"/>
      <c r="HH244" s="7" t="n"/>
      <c r="HI244" s="7" t="n"/>
      <c r="HJ244" s="7" t="n"/>
      <c r="HK244" s="7" t="n"/>
      <c r="HL244" s="7" t="n"/>
      <c r="HM244" s="7" t="n"/>
      <c r="HN244" s="7" t="n"/>
      <c r="HO244" s="7" t="n"/>
      <c r="HP244" s="7" t="n"/>
      <c r="HQ244" s="7" t="n"/>
      <c r="HR244" s="7" t="n"/>
      <c r="HS244" s="7" t="n"/>
      <c r="HT244" s="7" t="n"/>
      <c r="HU244" s="7" t="n"/>
      <c r="HV244" s="7" t="n"/>
      <c r="HW244" s="7" t="n"/>
      <c r="HX244" s="7" t="n"/>
      <c r="HY244" s="7" t="n"/>
      <c r="HZ244" s="7" t="n"/>
      <c r="IA244" s="7" t="n"/>
      <c r="IB244" s="7" t="n"/>
      <c r="IC244" s="7" t="n"/>
      <c r="ID244" s="7" t="n"/>
      <c r="IE244" s="7" t="n"/>
      <c r="IF244" s="7" t="n"/>
      <c r="IG244" s="7" t="n"/>
      <c r="IH244" s="7" t="n"/>
      <c r="II244" s="7" t="n"/>
      <c r="IJ244" s="7" t="n"/>
      <c r="IK244" s="7" t="n"/>
      <c r="IL244" s="7" t="n"/>
      <c r="IM244" s="7" t="n"/>
      <c r="IN244" s="7" t="n"/>
      <c r="IO244" s="7" t="n"/>
      <c r="IP244" s="7" t="n"/>
      <c r="IQ244" s="7" t="n"/>
      <c r="IR244" s="7" t="n"/>
      <c r="IS244" s="7" t="n"/>
      <c r="IT244" s="7" t="n"/>
      <c r="IU244" s="7" t="n"/>
      <c r="IV244" s="7" t="n"/>
      <c r="IW244" s="7" t="n"/>
      <c r="IX244" s="7" t="n"/>
      <c r="IY244" s="7" t="n"/>
      <c r="IZ244" s="7" t="n"/>
      <c r="JA244" s="7" t="n"/>
      <c r="JB244" s="7" t="n"/>
      <c r="JC244" s="7" t="n"/>
      <c r="JD244" s="7" t="n"/>
      <c r="JE244" s="7" t="n"/>
      <c r="JF244" s="7" t="n"/>
      <c r="JG244" s="7" t="n"/>
      <c r="JH244" s="7" t="n"/>
      <c r="JI244" s="7" t="n"/>
      <c r="JJ244" s="7" t="n"/>
      <c r="JK244" s="7" t="n"/>
      <c r="JL244" s="7" t="n"/>
      <c r="JM244" s="7" t="n"/>
      <c r="JN244" s="7" t="n"/>
      <c r="JO244" s="7" t="n"/>
      <c r="JP244" s="7" t="n"/>
      <c r="JQ244" s="7" t="n"/>
      <c r="JR244" s="7" t="n"/>
      <c r="JS244" s="7" t="n"/>
      <c r="JT244" s="7" t="n"/>
      <c r="JU244" s="7" t="n"/>
      <c r="JV244" s="7" t="n"/>
      <c r="JW244" s="7" t="n"/>
      <c r="JX244" s="7" t="n"/>
      <c r="JY244" s="7" t="n"/>
      <c r="JZ244" s="7" t="n"/>
      <c r="KA244" s="7" t="n"/>
      <c r="KB244" s="7" t="n"/>
      <c r="KC244" s="7" t="n"/>
      <c r="KD244" s="7" t="n"/>
      <c r="KE244" s="7" t="n"/>
      <c r="KF244" s="7" t="n"/>
      <c r="KG244" s="7" t="n"/>
      <c r="KH244" s="7" t="n"/>
      <c r="KI244" s="7" t="n"/>
      <c r="KJ244" s="7" t="n"/>
      <c r="KK244" s="7" t="n"/>
      <c r="KL244" s="7" t="n"/>
      <c r="KM244" s="7" t="n"/>
      <c r="KN244" s="7" t="n"/>
      <c r="KO244" s="7" t="n"/>
      <c r="KP244" s="7" t="n"/>
      <c r="KQ244" s="7" t="n"/>
      <c r="KR244" s="7" t="n"/>
      <c r="KS244" s="7" t="n"/>
      <c r="KT244" s="7" t="n"/>
      <c r="KU244" s="7" t="n"/>
      <c r="KV244" s="7" t="n"/>
      <c r="KW244" s="7" t="n"/>
      <c r="KX244" s="7" t="n"/>
      <c r="KY244" s="7" t="n"/>
      <c r="KZ244" s="7" t="n"/>
      <c r="LA244" s="7" t="n"/>
      <c r="LB244" s="7" t="n"/>
      <c r="LC244" s="7" t="n"/>
      <c r="LD244" s="7" t="n"/>
      <c r="LE244" s="7" t="n"/>
      <c r="LF244" s="7" t="n"/>
      <c r="LG244" s="7" t="n"/>
      <c r="LH244" s="7" t="n"/>
      <c r="LI244" s="7" t="n"/>
      <c r="LJ244" s="7" t="n"/>
      <c r="LK244" s="7" t="n"/>
      <c r="LL244" s="7" t="n"/>
      <c r="LM244" s="7" t="n"/>
      <c r="LN244" s="7" t="n"/>
      <c r="LO244" s="7" t="n"/>
      <c r="LP244" s="7" t="n"/>
      <c r="LQ244" s="7" t="n"/>
      <c r="LR244" s="7" t="n"/>
      <c r="LS244" s="7" t="n"/>
      <c r="LT244" s="7" t="n"/>
      <c r="LU244" s="7" t="n"/>
      <c r="LV244" s="7" t="n"/>
      <c r="LW244" s="7" t="n"/>
      <c r="LX244" s="7" t="n"/>
      <c r="LY244" s="7" t="n"/>
      <c r="LZ244" s="7" t="n"/>
      <c r="MA244" s="7" t="n"/>
      <c r="MB244" s="7" t="n"/>
      <c r="MC244" s="7" t="n"/>
      <c r="MD244" s="7" t="n"/>
      <c r="ME244" s="7" t="n"/>
      <c r="MF244" s="7" t="n"/>
      <c r="MG244" s="7" t="n"/>
      <c r="MH244" s="7" t="n"/>
      <c r="MI244" s="7" t="n"/>
      <c r="MJ244" s="7" t="n"/>
      <c r="MK244" s="7" t="n"/>
      <c r="ML244" s="7" t="n"/>
      <c r="MM244" s="7" t="n"/>
      <c r="MN244" s="7" t="n"/>
      <c r="MO244" s="7" t="n"/>
      <c r="MP244" s="7" t="n"/>
      <c r="MQ244" s="7" t="n"/>
      <c r="MR244" s="7" t="n"/>
      <c r="MS244" s="7" t="n"/>
      <c r="MT244" s="7" t="n"/>
      <c r="MU244" s="7" t="n"/>
      <c r="MV244" s="7" t="n"/>
      <c r="MW244" s="7" t="n"/>
      <c r="MX244" s="7" t="n"/>
      <c r="MY244" s="7" t="n"/>
      <c r="MZ244" s="7" t="n"/>
      <c r="NA244" s="7" t="n"/>
      <c r="NB244" s="7" t="n"/>
      <c r="NC244" s="7" t="n"/>
      <c r="ND244" s="7" t="n"/>
      <c r="NE244" s="7" t="n"/>
      <c r="NF244" s="7" t="n"/>
      <c r="NG244" s="7" t="n"/>
      <c r="NH244" s="7" t="n"/>
      <c r="NI244" s="7" t="n"/>
      <c r="NJ244" s="7" t="n"/>
      <c r="NK244" s="7" t="n"/>
      <c r="NL244" s="7" t="n"/>
      <c r="NM244" s="7" t="n"/>
      <c r="NN244" s="7" t="n"/>
      <c r="NO244" s="7" t="n"/>
      <c r="NP244" s="7" t="n"/>
      <c r="NQ244" s="619" t="n"/>
      <c r="NR244" s="619" t="n"/>
      <c r="NS244" s="619" t="n"/>
      <c r="NT244" s="619" t="n"/>
      <c r="NU244" s="619" t="n"/>
      <c r="NV244" s="619" t="n"/>
      <c r="NW244" s="619" t="n"/>
      <c r="NX244" s="619" t="n"/>
      <c r="NY244" s="7" t="n"/>
      <c r="NZ244" s="7" t="n"/>
      <c r="OA244" s="7" t="n"/>
      <c r="OB244" s="7" t="n"/>
      <c r="OC244" s="7" t="n"/>
      <c r="OD244" s="7" t="n"/>
      <c r="OE244" s="7" t="n"/>
      <c r="OF244" s="7" t="n"/>
      <c r="OG244" s="619" t="n"/>
      <c r="OH244" s="619" t="n"/>
      <c r="OI244" s="619" t="n"/>
      <c r="OJ244" s="619" t="n"/>
      <c r="OK244" s="619" t="n"/>
      <c r="OL244" s="619" t="n"/>
      <c r="OM244" s="619" t="n"/>
      <c r="ON244" s="619" t="n"/>
      <c r="OO244" s="619" t="n"/>
      <c r="OP244" s="619" t="n"/>
      <c r="OQ244" s="619" t="n"/>
      <c r="OR244" s="619" t="n"/>
      <c r="OS244" s="619" t="n"/>
      <c r="OT244" s="619" t="n"/>
      <c r="OU244" s="619" t="n"/>
      <c r="OV244" s="619" t="n"/>
      <c r="OW244" s="7" t="n"/>
      <c r="OX244" s="7" t="n"/>
      <c r="OY244" s="7" t="n"/>
      <c r="OZ244" s="7" t="n"/>
      <c r="PA244" s="7" t="n"/>
      <c r="PB244" s="7" t="n"/>
      <c r="PC244" s="7" t="n"/>
      <c r="PD244" s="7" t="n"/>
      <c r="PE244" s="7" t="n"/>
      <c r="PF244" s="7" t="n"/>
      <c r="PG244" s="7" t="n"/>
      <c r="PH244" s="7" t="n"/>
      <c r="PI244" s="7" t="n"/>
      <c r="PJ244" s="7" t="n"/>
      <c r="PK244" s="7" t="n"/>
      <c r="PL244" s="7" t="n"/>
      <c r="PM244" s="7" t="n"/>
      <c r="PN244" s="7" t="n"/>
      <c r="PO244" s="7" t="n"/>
      <c r="PP244" s="7" t="n"/>
      <c r="PQ244" s="7" t="n"/>
      <c r="PR244" s="7" t="n"/>
      <c r="PS244" s="7" t="n"/>
      <c r="PT244" s="7" t="n"/>
      <c r="PU244" s="7" t="n"/>
      <c r="PV244" s="7" t="n"/>
      <c r="PW244" s="7" t="n"/>
      <c r="PX244" s="7" t="n"/>
      <c r="PY244" s="7" t="n"/>
      <c r="PZ244" s="7" t="n"/>
      <c r="QA244" s="7" t="n"/>
      <c r="QB244" s="7" t="n"/>
      <c r="QC244" s="7" t="n"/>
      <c r="QD244" s="7" t="n"/>
      <c r="QE244" s="7" t="n"/>
      <c r="QF244" s="7" t="n"/>
      <c r="QG244" s="7" t="n"/>
      <c r="QH244" s="7" t="n"/>
      <c r="QI244" s="7" t="n"/>
      <c r="QJ244" s="7" t="n"/>
      <c r="QK244" s="7" t="n"/>
      <c r="QL244" s="7" t="n"/>
      <c r="QM244" s="7" t="n"/>
      <c r="QN244" s="7" t="n"/>
      <c r="QO244" s="7" t="n"/>
      <c r="QP244" s="7" t="n"/>
      <c r="QQ244" s="7" t="n"/>
      <c r="QR244" s="7" t="n"/>
      <c r="QS244" s="7" t="n"/>
      <c r="QT244" s="7" t="n"/>
      <c r="QU244" s="7" t="n"/>
      <c r="QV244" s="7" t="n"/>
      <c r="QW244" s="7" t="n"/>
      <c r="QX244" s="7" t="n"/>
      <c r="QY244" s="7" t="n"/>
      <c r="QZ244" s="7" t="n"/>
      <c r="RA244" s="7" t="n"/>
      <c r="RB244" s="7" t="n"/>
      <c r="RC244" s="7" t="n"/>
      <c r="RD244" s="7" t="n"/>
      <c r="RE244" s="7" t="n"/>
      <c r="RF244" s="455">
        <f>SUM(E244:RE244)-QF244-QL244-SUM(QO244:QQ244)-SUM(QT244:QV244)</f>
        <v/>
      </c>
      <c r="RG244" s="119" t="n"/>
      <c r="RH244" s="456">
        <f>SUM(E244:G244)</f>
        <v/>
      </c>
      <c r="RI244" s="456">
        <f>SUM(H244:BN244)</f>
        <v/>
      </c>
      <c r="RJ244" s="456">
        <f>SUM(BO244:CT244)</f>
        <v/>
      </c>
      <c r="RK244" s="244">
        <f>SUM(CU244:CW244)</f>
        <v/>
      </c>
      <c r="RL244" s="456">
        <f>SUM(CX244:DH244)</f>
        <v/>
      </c>
      <c r="RM244" s="456">
        <f>SUM(DI244:DU244)</f>
        <v/>
      </c>
      <c r="RN244" s="456">
        <f>SUM(DV244:EZ244)</f>
        <v/>
      </c>
      <c r="RO244" s="456">
        <f>SUM(FA244:FB244)</f>
        <v/>
      </c>
      <c r="RP244" s="456">
        <f>SUM(FC244:FH244)</f>
        <v/>
      </c>
      <c r="RQ244" s="456">
        <f>SUM(FI244:GB244)</f>
        <v/>
      </c>
      <c r="RR244" s="456">
        <f>SUM(GC244:GW244)</f>
        <v/>
      </c>
      <c r="RS244" s="456">
        <f>SUM(GX244:IP244)</f>
        <v/>
      </c>
      <c r="RT244" s="456">
        <f>SUM(IQ244:JC244)</f>
        <v/>
      </c>
      <c r="RU244" s="456">
        <f>SUM(JD244:JV244)</f>
        <v/>
      </c>
      <c r="RV244" s="456">
        <f>SUM(JW244:MA244)</f>
        <v/>
      </c>
      <c r="RW244" s="456">
        <f>SUM(MB244:MN244)</f>
        <v/>
      </c>
      <c r="RX244" s="456">
        <f>MO244</f>
        <v/>
      </c>
      <c r="RY244" s="456">
        <f>SUM(MP244:MQ244)</f>
        <v/>
      </c>
      <c r="RZ244" s="456">
        <f>SUM(MR244:MT244)</f>
        <v/>
      </c>
      <c r="SA244" s="456">
        <f>SUM(MU244:MW244)</f>
        <v/>
      </c>
      <c r="SB244" s="456">
        <f>SUM(MX244:MZ244)</f>
        <v/>
      </c>
      <c r="SC244" s="456">
        <f>SUM(NA244:NB244)</f>
        <v/>
      </c>
      <c r="SD244" s="456">
        <f>SUM(NC244)</f>
        <v/>
      </c>
      <c r="SE244" s="456">
        <f>SUM(ND244:NF244)</f>
        <v/>
      </c>
      <c r="SF244" s="456">
        <f>SUM(NG244)</f>
        <v/>
      </c>
      <c r="SG244" s="456">
        <f>SUM(NH244)</f>
        <v/>
      </c>
      <c r="SH244" s="456">
        <f>NI244</f>
        <v/>
      </c>
      <c r="SI244" s="456">
        <f>NJ244</f>
        <v/>
      </c>
      <c r="SJ244" s="456">
        <f>SUM(NK244:NP244)</f>
        <v/>
      </c>
      <c r="SK244" s="456">
        <f>SUM(NQ244:PN244)</f>
        <v/>
      </c>
      <c r="SL244" s="456">
        <f>SUM(PO244:PX244)</f>
        <v/>
      </c>
      <c r="SM244" s="456">
        <f>SUM(PY244:PZ244)</f>
        <v/>
      </c>
      <c r="SN244" s="456">
        <f>SUM(QA244:QB244)</f>
        <v/>
      </c>
      <c r="SO244" s="456">
        <f>SUM(QC244:QE244)</f>
        <v/>
      </c>
      <c r="SP244" s="456">
        <f>SUM(QG244:QK244)</f>
        <v/>
      </c>
      <c r="SQ244" s="456">
        <f>SUM(QM244:QN244)</f>
        <v/>
      </c>
      <c r="SR244" s="456">
        <f>SUM(QO244)</f>
        <v/>
      </c>
      <c r="SS244" s="456">
        <f>SUM(QP244)+QQ244</f>
        <v/>
      </c>
      <c r="ST244" s="456">
        <f>SUM(QR244)</f>
        <v/>
      </c>
      <c r="SU244" s="456">
        <f>SUM(QS244)</f>
        <v/>
      </c>
      <c r="SV244" s="456">
        <f>SUM(QT244)</f>
        <v/>
      </c>
      <c r="SW244" s="456">
        <f>SUM(QU244)</f>
        <v/>
      </c>
      <c r="SX244" s="456">
        <f>SUM(QV244)</f>
        <v/>
      </c>
      <c r="SY244" s="456">
        <f>SUM(QW244:RE244)</f>
        <v/>
      </c>
      <c r="SZ244" s="157">
        <f>SUM(RH244:SX244)-SUM(SR244:SS244)-SUM(SV244:SX244)</f>
        <v/>
      </c>
      <c r="TB244" s="625" t="n"/>
      <c r="TC244" s="625" t="n"/>
      <c r="TE244" s="625" t="n"/>
      <c r="TF244" s="625" t="n"/>
      <c r="TG244" s="625" t="n"/>
      <c r="TH244" s="625" t="n"/>
      <c r="TI244" s="625" t="n"/>
      <c r="TJ244" s="625" t="n"/>
      <c r="TK244" s="625" t="n"/>
      <c r="TL244" s="625" t="n"/>
      <c r="TM244" s="625" t="n"/>
      <c r="TN244" s="625" t="n"/>
      <c r="TO244" s="625" t="n"/>
      <c r="TP244" s="625" t="n"/>
      <c r="TQ244" s="625" t="n"/>
      <c r="TR244" s="625" t="n"/>
      <c r="TS244" s="625" t="n"/>
      <c r="TT244" s="625" t="n"/>
      <c r="TU244" s="625" t="n"/>
    </row>
    <row r="245" ht="14.5" customHeight="1">
      <c r="A245" s="1100" t="n"/>
      <c r="B245" s="1101" t="n"/>
      <c r="C245" s="1102" t="n"/>
      <c r="D245" s="464" t="inlineStr">
        <is>
          <t>TOTAL REGIMEN</t>
        </is>
      </c>
      <c r="E245" s="465">
        <f>SUM(E241:E244)</f>
        <v/>
      </c>
      <c r="F245" s="465">
        <f>SUM(F241:F244)</f>
        <v/>
      </c>
      <c r="G245" s="465">
        <f>SUM(G241:G244)</f>
        <v/>
      </c>
      <c r="H245" s="465">
        <f>SUM(H241:H244)</f>
        <v/>
      </c>
      <c r="I245" s="465">
        <f>SUM(I241:I244)</f>
        <v/>
      </c>
      <c r="J245" s="465">
        <f>SUM(J241:J244)</f>
        <v/>
      </c>
      <c r="K245" s="465">
        <f>SUM(K241:K244)</f>
        <v/>
      </c>
      <c r="L245" s="465">
        <f>SUM(L241:L244)</f>
        <v/>
      </c>
      <c r="M245" s="465">
        <f>SUM(M241:M244)</f>
        <v/>
      </c>
      <c r="N245" s="465">
        <f>SUM(N241:N244)</f>
        <v/>
      </c>
      <c r="O245" s="465">
        <f>SUM(O241:O244)</f>
        <v/>
      </c>
      <c r="P245" s="465">
        <f>SUM(P241:P244)</f>
        <v/>
      </c>
      <c r="Q245" s="465">
        <f>SUM(Q241:Q244)</f>
        <v/>
      </c>
      <c r="R245" s="465">
        <f>SUM(R241:R244)</f>
        <v/>
      </c>
      <c r="S245" s="465">
        <f>SUM(S241:S244)</f>
        <v/>
      </c>
      <c r="T245" s="465">
        <f>SUM(T241:T244)</f>
        <v/>
      </c>
      <c r="U245" s="465">
        <f>SUM(U241:U244)</f>
        <v/>
      </c>
      <c r="V245" s="465">
        <f>SUM(V241:V244)</f>
        <v/>
      </c>
      <c r="W245" s="465">
        <f>SUM(W241:W244)</f>
        <v/>
      </c>
      <c r="X245" s="465">
        <f>SUM(X241:X244)</f>
        <v/>
      </c>
      <c r="Y245" s="465">
        <f>SUM(Y241:Y244)</f>
        <v/>
      </c>
      <c r="Z245" s="465">
        <f>SUM(Z241:Z244)</f>
        <v/>
      </c>
      <c r="AA245" s="465">
        <f>SUM(AA241:AA244)</f>
        <v/>
      </c>
      <c r="AB245" s="465">
        <f>SUM(AB241:AB244)</f>
        <v/>
      </c>
      <c r="AC245" s="465">
        <f>SUM(AC241:AC244)</f>
        <v/>
      </c>
      <c r="AD245" s="465">
        <f>SUM(AD241:AD244)</f>
        <v/>
      </c>
      <c r="AE245" s="465">
        <f>SUM(AE241:AE244)</f>
        <v/>
      </c>
      <c r="AF245" s="465">
        <f>SUM(AF241:AF244)</f>
        <v/>
      </c>
      <c r="AG245" s="465">
        <f>SUM(AG241:AG244)</f>
        <v/>
      </c>
      <c r="AH245" s="465">
        <f>SUM(AH241:AH244)</f>
        <v/>
      </c>
      <c r="AI245" s="465">
        <f>SUM(AI241:AI244)</f>
        <v/>
      </c>
      <c r="AJ245" s="465">
        <f>SUM(AJ241:AJ244)</f>
        <v/>
      </c>
      <c r="AK245" s="465">
        <f>SUM(AK241:AK244)</f>
        <v/>
      </c>
      <c r="AL245" s="465">
        <f>SUM(AL241:AL244)</f>
        <v/>
      </c>
      <c r="AM245" s="465">
        <f>SUM(AM241:AM244)</f>
        <v/>
      </c>
      <c r="AN245" s="465">
        <f>SUM(AN241:AN244)</f>
        <v/>
      </c>
      <c r="AO245" s="465">
        <f>SUM(AO241:AO244)</f>
        <v/>
      </c>
      <c r="AP245" s="465">
        <f>SUM(AP241:AP244)</f>
        <v/>
      </c>
      <c r="AQ245" s="465">
        <f>SUM(AQ241:AQ244)</f>
        <v/>
      </c>
      <c r="AR245" s="465">
        <f>SUM(AR241:AR244)</f>
        <v/>
      </c>
      <c r="AS245" s="465">
        <f>SUM(AS241:AS244)</f>
        <v/>
      </c>
      <c r="AT245" s="465">
        <f>SUM(AT241:AT244)</f>
        <v/>
      </c>
      <c r="AU245" s="465">
        <f>SUM(AU241:AU244)</f>
        <v/>
      </c>
      <c r="AV245" s="465">
        <f>SUM(AV241:AV244)</f>
        <v/>
      </c>
      <c r="AW245" s="465">
        <f>SUM(AW241:AW244)</f>
        <v/>
      </c>
      <c r="AX245" s="465">
        <f>SUM(AX241:AX244)</f>
        <v/>
      </c>
      <c r="AY245" s="465">
        <f>SUM(AY241:AY244)</f>
        <v/>
      </c>
      <c r="AZ245" s="465">
        <f>SUM(AZ241:AZ244)</f>
        <v/>
      </c>
      <c r="BA245" s="465">
        <f>SUM(BA241:BA244)</f>
        <v/>
      </c>
      <c r="BB245" s="465">
        <f>SUM(BB241:BB244)</f>
        <v/>
      </c>
      <c r="BC245" s="465">
        <f>SUM(BC241:BC244)</f>
        <v/>
      </c>
      <c r="BD245" s="465">
        <f>SUM(BD241:BD244)</f>
        <v/>
      </c>
      <c r="BE245" s="465">
        <f>SUM(BE241:BE244)</f>
        <v/>
      </c>
      <c r="BF245" s="465">
        <f>SUM(BF241:BF244)</f>
        <v/>
      </c>
      <c r="BG245" s="465">
        <f>SUM(BG241:BG244)</f>
        <v/>
      </c>
      <c r="BH245" s="465">
        <f>SUM(BH241:BH244)</f>
        <v/>
      </c>
      <c r="BI245" s="465">
        <f>SUM(BI241:BI244)</f>
        <v/>
      </c>
      <c r="BJ245" s="465">
        <f>SUM(BJ241:BJ244)</f>
        <v/>
      </c>
      <c r="BK245" s="465">
        <f>SUM(BK241:BK244)</f>
        <v/>
      </c>
      <c r="BL245" s="465">
        <f>SUM(BL241:BL244)</f>
        <v/>
      </c>
      <c r="BM245" s="465">
        <f>SUM(BM241:BM244)</f>
        <v/>
      </c>
      <c r="BN245" s="465">
        <f>SUM(BN241:BN244)</f>
        <v/>
      </c>
      <c r="BO245" s="465">
        <f>SUM(BO241:BO244)</f>
        <v/>
      </c>
      <c r="BP245" s="465">
        <f>SUM(BP241:BP244)</f>
        <v/>
      </c>
      <c r="BQ245" s="465">
        <f>SUM(BQ241:BQ244)</f>
        <v/>
      </c>
      <c r="BR245" s="465">
        <f>SUM(BR241:BR244)</f>
        <v/>
      </c>
      <c r="BS245" s="465">
        <f>SUM(BS241:BS244)</f>
        <v/>
      </c>
      <c r="BT245" s="465">
        <f>SUM(BT241:BT244)</f>
        <v/>
      </c>
      <c r="BU245" s="465">
        <f>SUM(BU241:BU244)</f>
        <v/>
      </c>
      <c r="BV245" s="465">
        <f>SUM(BV241:BV244)</f>
        <v/>
      </c>
      <c r="BW245" s="465">
        <f>SUM(BW241:BW244)</f>
        <v/>
      </c>
      <c r="BX245" s="465">
        <f>SUM(BX241:BX244)</f>
        <v/>
      </c>
      <c r="BY245" s="465">
        <f>SUM(BY241:BY244)</f>
        <v/>
      </c>
      <c r="BZ245" s="465">
        <f>SUM(BZ241:BZ244)</f>
        <v/>
      </c>
      <c r="CA245" s="465">
        <f>SUM(CA241:CA244)</f>
        <v/>
      </c>
      <c r="CB245" s="465">
        <f>SUM(CB241:CB244)</f>
        <v/>
      </c>
      <c r="CC245" s="465">
        <f>SUM(CC241:CC244)</f>
        <v/>
      </c>
      <c r="CD245" s="465">
        <f>SUM(CD241:CD244)</f>
        <v/>
      </c>
      <c r="CE245" s="465">
        <f>SUM(CE241:CE244)</f>
        <v/>
      </c>
      <c r="CF245" s="465">
        <f>SUM(CF241:CF244)</f>
        <v/>
      </c>
      <c r="CG245" s="465">
        <f>SUM(CG241:CG244)</f>
        <v/>
      </c>
      <c r="CH245" s="465">
        <f>SUM(CH241:CH244)</f>
        <v/>
      </c>
      <c r="CI245" s="465">
        <f>SUM(CI241:CI244)</f>
        <v/>
      </c>
      <c r="CJ245" s="465">
        <f>SUM(CJ241:CJ244)</f>
        <v/>
      </c>
      <c r="CK245" s="465">
        <f>SUM(CK241:CK244)</f>
        <v/>
      </c>
      <c r="CL245" s="465">
        <f>SUM(CL241:CL244)</f>
        <v/>
      </c>
      <c r="CM245" s="465">
        <f>SUM(CM241:CM244)</f>
        <v/>
      </c>
      <c r="CN245" s="465">
        <f>SUM(CN241:CN244)</f>
        <v/>
      </c>
      <c r="CO245" s="465">
        <f>SUM(CO241:CO244)</f>
        <v/>
      </c>
      <c r="CP245" s="465">
        <f>SUM(CP241:CP244)</f>
        <v/>
      </c>
      <c r="CQ245" s="465">
        <f>SUM(CQ241:CQ244)</f>
        <v/>
      </c>
      <c r="CR245" s="465">
        <f>SUM(CR241:CR244)</f>
        <v/>
      </c>
      <c r="CS245" s="465">
        <f>SUM(CS241:CS244)</f>
        <v/>
      </c>
      <c r="CT245" s="465">
        <f>SUM(CT241:CT244)</f>
        <v/>
      </c>
      <c r="CU245" s="465">
        <f>SUM(CU241:CU244)</f>
        <v/>
      </c>
      <c r="CV245" s="465">
        <f>SUM(CV241:CV244)</f>
        <v/>
      </c>
      <c r="CW245" s="465">
        <f>SUM(CW241:CW244)</f>
        <v/>
      </c>
      <c r="CX245" s="465">
        <f>SUM(CX241:CX244)</f>
        <v/>
      </c>
      <c r="CY245" s="465">
        <f>SUM(CY241:CY244)</f>
        <v/>
      </c>
      <c r="CZ245" s="465">
        <f>SUM(CZ241:CZ244)</f>
        <v/>
      </c>
      <c r="DA245" s="465">
        <f>SUM(DA241:DA244)</f>
        <v/>
      </c>
      <c r="DB245" s="465">
        <f>SUM(DB241:DB244)</f>
        <v/>
      </c>
      <c r="DC245" s="465">
        <f>SUM(DC241:DC244)</f>
        <v/>
      </c>
      <c r="DD245" s="465">
        <f>SUM(DD241:DD244)</f>
        <v/>
      </c>
      <c r="DE245" s="465">
        <f>SUM(DE241:DE244)</f>
        <v/>
      </c>
      <c r="DF245" s="465">
        <f>SUM(DF241:DF244)</f>
        <v/>
      </c>
      <c r="DG245" s="465">
        <f>SUM(DG241:DG244)</f>
        <v/>
      </c>
      <c r="DH245" s="465">
        <f>SUM(DH241:DH244)</f>
        <v/>
      </c>
      <c r="DI245" s="465">
        <f>SUM(DI241:DI244)</f>
        <v/>
      </c>
      <c r="DJ245" s="465">
        <f>SUM(DJ241:DJ244)</f>
        <v/>
      </c>
      <c r="DK245" s="465">
        <f>SUM(DK241:DK244)</f>
        <v/>
      </c>
      <c r="DL245" s="465">
        <f>SUM(DL241:DL244)</f>
        <v/>
      </c>
      <c r="DM245" s="465">
        <f>SUM(DM241:DM244)</f>
        <v/>
      </c>
      <c r="DN245" s="465">
        <f>SUM(DN241:DN244)</f>
        <v/>
      </c>
      <c r="DO245" s="465">
        <f>SUM(DO241:DO244)</f>
        <v/>
      </c>
      <c r="DP245" s="465">
        <f>SUM(DP241:DP244)</f>
        <v/>
      </c>
      <c r="DQ245" s="465">
        <f>SUM(DQ241:DQ244)</f>
        <v/>
      </c>
      <c r="DR245" s="465">
        <f>SUM(DR241:DR244)</f>
        <v/>
      </c>
      <c r="DS245" s="465">
        <f>SUM(DS241:DS244)</f>
        <v/>
      </c>
      <c r="DT245" s="465">
        <f>SUM(DT241:DT244)</f>
        <v/>
      </c>
      <c r="DU245" s="465">
        <f>SUM(DU241:DU244)</f>
        <v/>
      </c>
      <c r="DV245" s="465">
        <f>SUM(DV241:DV244)</f>
        <v/>
      </c>
      <c r="DW245" s="465">
        <f>SUM(DW241:DW244)</f>
        <v/>
      </c>
      <c r="DX245" s="465">
        <f>SUM(DX241:DX244)</f>
        <v/>
      </c>
      <c r="DY245" s="465">
        <f>SUM(DY241:DY244)</f>
        <v/>
      </c>
      <c r="DZ245" s="465">
        <f>SUM(DZ241:DZ244)</f>
        <v/>
      </c>
      <c r="EA245" s="465">
        <f>SUM(EA241:EA244)</f>
        <v/>
      </c>
      <c r="EB245" s="465">
        <f>SUM(EB241:EB244)</f>
        <v/>
      </c>
      <c r="EC245" s="465">
        <f>SUM(EC241:EC244)</f>
        <v/>
      </c>
      <c r="ED245" s="465">
        <f>SUM(ED241:ED244)</f>
        <v/>
      </c>
      <c r="EE245" s="465">
        <f>SUM(EE241:EE244)</f>
        <v/>
      </c>
      <c r="EF245" s="465">
        <f>SUM(EF241:EF244)</f>
        <v/>
      </c>
      <c r="EG245" s="465">
        <f>SUM(EG241:EG244)</f>
        <v/>
      </c>
      <c r="EH245" s="465">
        <f>SUM(EH241:EH244)</f>
        <v/>
      </c>
      <c r="EI245" s="465">
        <f>SUM(EI241:EI244)</f>
        <v/>
      </c>
      <c r="EJ245" s="465">
        <f>SUM(EJ241:EJ244)</f>
        <v/>
      </c>
      <c r="EK245" s="465">
        <f>SUM(EK241:EK244)</f>
        <v/>
      </c>
      <c r="EL245" s="465">
        <f>SUM(EL241:EL244)</f>
        <v/>
      </c>
      <c r="EM245" s="465">
        <f>SUM(EM241:EM244)</f>
        <v/>
      </c>
      <c r="EN245" s="465">
        <f>SUM(EN241:EN244)</f>
        <v/>
      </c>
      <c r="EO245" s="465">
        <f>SUM(EO241:EO244)</f>
        <v/>
      </c>
      <c r="EP245" s="465">
        <f>SUM(EP241:EP244)</f>
        <v/>
      </c>
      <c r="EQ245" s="465">
        <f>SUM(EQ241:EQ244)</f>
        <v/>
      </c>
      <c r="ER245" s="465">
        <f>SUM(ER241:ER244)</f>
        <v/>
      </c>
      <c r="ES245" s="465">
        <f>SUM(ES241:ES244)</f>
        <v/>
      </c>
      <c r="ET245" s="465">
        <f>SUM(ET241:ET244)</f>
        <v/>
      </c>
      <c r="EU245" s="465">
        <f>SUM(EU241:EU244)</f>
        <v/>
      </c>
      <c r="EV245" s="465">
        <f>SUM(EV241:EV244)</f>
        <v/>
      </c>
      <c r="EW245" s="465">
        <f>SUM(EW241:EW244)</f>
        <v/>
      </c>
      <c r="EX245" s="465">
        <f>SUM(EX241:EX244)</f>
        <v/>
      </c>
      <c r="EY245" s="465">
        <f>SUM(EY241:EY244)</f>
        <v/>
      </c>
      <c r="EZ245" s="465">
        <f>SUM(EZ241:EZ244)</f>
        <v/>
      </c>
      <c r="FA245" s="465">
        <f>SUM(FA241:FA244)</f>
        <v/>
      </c>
      <c r="FB245" s="465">
        <f>SUM(FB241:FB244)</f>
        <v/>
      </c>
      <c r="FC245" s="465">
        <f>SUM(FC241:FC244)</f>
        <v/>
      </c>
      <c r="FD245" s="465">
        <f>SUM(FD241:FD244)</f>
        <v/>
      </c>
      <c r="FE245" s="465">
        <f>SUM(FE241:FE244)</f>
        <v/>
      </c>
      <c r="FF245" s="465">
        <f>SUM(FF241:FF244)</f>
        <v/>
      </c>
      <c r="FG245" s="465">
        <f>SUM(FG241:FG244)</f>
        <v/>
      </c>
      <c r="FH245" s="465">
        <f>SUM(FH241:FH244)</f>
        <v/>
      </c>
      <c r="FI245" s="465">
        <f>SUM(FI241:FI244)</f>
        <v/>
      </c>
      <c r="FJ245" s="465">
        <f>SUM(FJ241:FJ244)</f>
        <v/>
      </c>
      <c r="FK245" s="465">
        <f>SUM(FK241:FK244)</f>
        <v/>
      </c>
      <c r="FL245" s="465">
        <f>SUM(FL241:FL244)</f>
        <v/>
      </c>
      <c r="FM245" s="465">
        <f>SUM(FM241:FM244)</f>
        <v/>
      </c>
      <c r="FN245" s="465">
        <f>SUM(FN241:FN244)</f>
        <v/>
      </c>
      <c r="FO245" s="465">
        <f>SUM(FO241:FO244)</f>
        <v/>
      </c>
      <c r="FP245" s="465">
        <f>SUM(FP241:FP244)</f>
        <v/>
      </c>
      <c r="FQ245" s="465">
        <f>SUM(FQ241:FQ244)</f>
        <v/>
      </c>
      <c r="FR245" s="465">
        <f>SUM(FR241:FR244)</f>
        <v/>
      </c>
      <c r="FS245" s="465">
        <f>SUM(FS241:FS244)</f>
        <v/>
      </c>
      <c r="FT245" s="465">
        <f>SUM(FT241:FT244)</f>
        <v/>
      </c>
      <c r="FU245" s="465">
        <f>SUM(FU241:FU244)</f>
        <v/>
      </c>
      <c r="FV245" s="465">
        <f>SUM(FV241:FV244)</f>
        <v/>
      </c>
      <c r="FW245" s="465">
        <f>SUM(FW241:FW244)</f>
        <v/>
      </c>
      <c r="FX245" s="465">
        <f>SUM(FX241:FX244)</f>
        <v/>
      </c>
      <c r="FY245" s="465">
        <f>SUM(FY241:FY244)</f>
        <v/>
      </c>
      <c r="FZ245" s="465">
        <f>SUM(FZ241:FZ244)</f>
        <v/>
      </c>
      <c r="GA245" s="465">
        <f>SUM(GA241:GA244)</f>
        <v/>
      </c>
      <c r="GB245" s="465">
        <f>SUM(GB241:GB244)</f>
        <v/>
      </c>
      <c r="GC245" s="465">
        <f>SUM(GC241:GC244)</f>
        <v/>
      </c>
      <c r="GD245" s="465">
        <f>SUM(GD241:GD244)</f>
        <v/>
      </c>
      <c r="GE245" s="465">
        <f>SUM(GE241:GE244)</f>
        <v/>
      </c>
      <c r="GF245" s="465">
        <f>SUM(GF241:GF244)</f>
        <v/>
      </c>
      <c r="GG245" s="465">
        <f>SUM(GG241:GG244)</f>
        <v/>
      </c>
      <c r="GH245" s="465">
        <f>SUM(GH241:GH244)</f>
        <v/>
      </c>
      <c r="GI245" s="465">
        <f>SUM(GI241:GI244)</f>
        <v/>
      </c>
      <c r="GJ245" s="465">
        <f>SUM(GJ241:GJ244)</f>
        <v/>
      </c>
      <c r="GK245" s="465">
        <f>SUM(GK241:GK244)</f>
        <v/>
      </c>
      <c r="GL245" s="465">
        <f>SUM(GL241:GL244)</f>
        <v/>
      </c>
      <c r="GM245" s="465">
        <f>SUM(GM241:GM244)</f>
        <v/>
      </c>
      <c r="GN245" s="465">
        <f>SUM(GN241:GN244)</f>
        <v/>
      </c>
      <c r="GO245" s="465">
        <f>SUM(GO241:GO244)</f>
        <v/>
      </c>
      <c r="GP245" s="465">
        <f>SUM(GP241:GP244)</f>
        <v/>
      </c>
      <c r="GQ245" s="465">
        <f>SUM(GQ241:GQ244)</f>
        <v/>
      </c>
      <c r="GR245" s="465">
        <f>SUM(GR241:GR244)</f>
        <v/>
      </c>
      <c r="GS245" s="465">
        <f>SUM(GS241:GS244)</f>
        <v/>
      </c>
      <c r="GT245" s="465">
        <f>SUM(GT241:GT244)</f>
        <v/>
      </c>
      <c r="GU245" s="465">
        <f>SUM(GU241:GU244)</f>
        <v/>
      </c>
      <c r="GV245" s="465">
        <f>SUM(GV241:GV244)</f>
        <v/>
      </c>
      <c r="GW245" s="465">
        <f>SUM(GW241:GW244)</f>
        <v/>
      </c>
      <c r="GX245" s="465">
        <f>SUM(GX241:GX244)</f>
        <v/>
      </c>
      <c r="GY245" s="465">
        <f>SUM(GY241:GY244)</f>
        <v/>
      </c>
      <c r="GZ245" s="465">
        <f>SUM(GZ241:GZ244)</f>
        <v/>
      </c>
      <c r="HA245" s="465">
        <f>SUM(HA241:HA244)</f>
        <v/>
      </c>
      <c r="HB245" s="465">
        <f>SUM(HB241:HB244)</f>
        <v/>
      </c>
      <c r="HC245" s="465">
        <f>SUM(HC241:HC244)</f>
        <v/>
      </c>
      <c r="HD245" s="465">
        <f>SUM(HD241:HD244)</f>
        <v/>
      </c>
      <c r="HE245" s="465">
        <f>SUM(HE241:HE244)</f>
        <v/>
      </c>
      <c r="HF245" s="465">
        <f>SUM(HF241:HF244)</f>
        <v/>
      </c>
      <c r="HG245" s="465">
        <f>SUM(HG241:HG244)</f>
        <v/>
      </c>
      <c r="HH245" s="465">
        <f>SUM(HH241:HH244)</f>
        <v/>
      </c>
      <c r="HI245" s="465">
        <f>SUM(HI241:HI244)</f>
        <v/>
      </c>
      <c r="HJ245" s="465">
        <f>SUM(HJ241:HJ244)</f>
        <v/>
      </c>
      <c r="HK245" s="465">
        <f>SUM(HK241:HK244)</f>
        <v/>
      </c>
      <c r="HL245" s="465">
        <f>SUM(HL241:HL244)</f>
        <v/>
      </c>
      <c r="HM245" s="465">
        <f>SUM(HM241:HM244)</f>
        <v/>
      </c>
      <c r="HN245" s="465">
        <f>SUM(HN241:HN244)</f>
        <v/>
      </c>
      <c r="HO245" s="465">
        <f>SUM(HO241:HO244)</f>
        <v/>
      </c>
      <c r="HP245" s="465">
        <f>SUM(HP241:HP244)</f>
        <v/>
      </c>
      <c r="HQ245" s="465">
        <f>SUM(HQ241:HQ244)</f>
        <v/>
      </c>
      <c r="HR245" s="465">
        <f>SUM(HR241:HR244)</f>
        <v/>
      </c>
      <c r="HS245" s="465">
        <f>SUM(HS241:HS244)</f>
        <v/>
      </c>
      <c r="HT245" s="465">
        <f>SUM(HT241:HT244)</f>
        <v/>
      </c>
      <c r="HU245" s="465">
        <f>SUM(HU241:HU244)</f>
        <v/>
      </c>
      <c r="HV245" s="465">
        <f>SUM(HV241:HV244)</f>
        <v/>
      </c>
      <c r="HW245" s="465">
        <f>SUM(HW241:HW244)</f>
        <v/>
      </c>
      <c r="HX245" s="465">
        <f>SUM(HX241:HX244)</f>
        <v/>
      </c>
      <c r="HY245" s="465">
        <f>SUM(HY241:HY244)</f>
        <v/>
      </c>
      <c r="HZ245" s="465">
        <f>SUM(HZ241:HZ244)</f>
        <v/>
      </c>
      <c r="IA245" s="465">
        <f>SUM(IA241:IA244)</f>
        <v/>
      </c>
      <c r="IB245" s="465">
        <f>SUM(IB241:IB244)</f>
        <v/>
      </c>
      <c r="IC245" s="465">
        <f>SUM(IC241:IC244)</f>
        <v/>
      </c>
      <c r="ID245" s="465">
        <f>SUM(ID241:ID244)</f>
        <v/>
      </c>
      <c r="IE245" s="465">
        <f>SUM(IE241:IE244)</f>
        <v/>
      </c>
      <c r="IF245" s="465">
        <f>SUM(IF241:IF244)</f>
        <v/>
      </c>
      <c r="IG245" s="465">
        <f>SUM(IG241:IG244)</f>
        <v/>
      </c>
      <c r="IH245" s="465">
        <f>SUM(IH241:IH244)</f>
        <v/>
      </c>
      <c r="II245" s="465">
        <f>SUM(II241:II244)</f>
        <v/>
      </c>
      <c r="IJ245" s="465">
        <f>SUM(IJ241:IJ244)</f>
        <v/>
      </c>
      <c r="IK245" s="465">
        <f>SUM(IK241:IK244)</f>
        <v/>
      </c>
      <c r="IL245" s="465">
        <f>SUM(IL241:IL244)</f>
        <v/>
      </c>
      <c r="IM245" s="465">
        <f>SUM(IM241:IM244)</f>
        <v/>
      </c>
      <c r="IN245" s="465">
        <f>SUM(IN241:IN244)</f>
        <v/>
      </c>
      <c r="IO245" s="465">
        <f>SUM(IO241:IO244)</f>
        <v/>
      </c>
      <c r="IP245" s="465">
        <f>SUM(IP241:IP244)</f>
        <v/>
      </c>
      <c r="IQ245" s="465">
        <f>SUM(IQ241:IQ244)</f>
        <v/>
      </c>
      <c r="IR245" s="465">
        <f>SUM(IR241:IR244)</f>
        <v/>
      </c>
      <c r="IS245" s="465">
        <f>SUM(IS241:IS244)</f>
        <v/>
      </c>
      <c r="IT245" s="465">
        <f>SUM(IT241:IT244)</f>
        <v/>
      </c>
      <c r="IU245" s="465">
        <f>SUM(IU241:IU244)</f>
        <v/>
      </c>
      <c r="IV245" s="465">
        <f>SUM(IV241:IV244)</f>
        <v/>
      </c>
      <c r="IW245" s="465">
        <f>SUM(IW241:IW244)</f>
        <v/>
      </c>
      <c r="IX245" s="465">
        <f>SUM(IX241:IX244)</f>
        <v/>
      </c>
      <c r="IY245" s="465">
        <f>SUM(IY241:IY244)</f>
        <v/>
      </c>
      <c r="IZ245" s="465">
        <f>SUM(IZ241:IZ244)</f>
        <v/>
      </c>
      <c r="JA245" s="465">
        <f>SUM(JA241:JA244)</f>
        <v/>
      </c>
      <c r="JB245" s="465">
        <f>SUM(JB241:JB244)</f>
        <v/>
      </c>
      <c r="JC245" s="465">
        <f>SUM(JC241:JC244)</f>
        <v/>
      </c>
      <c r="JD245" s="465">
        <f>SUM(JD241:JD244)</f>
        <v/>
      </c>
      <c r="JE245" s="465">
        <f>SUM(JE241:JE244)</f>
        <v/>
      </c>
      <c r="JF245" s="465">
        <f>SUM(JF241:JF244)</f>
        <v/>
      </c>
      <c r="JG245" s="465">
        <f>SUM(JG241:JG244)</f>
        <v/>
      </c>
      <c r="JH245" s="465">
        <f>SUM(JH241:JH244)</f>
        <v/>
      </c>
      <c r="JI245" s="465">
        <f>SUM(JI241:JI244)</f>
        <v/>
      </c>
      <c r="JJ245" s="465">
        <f>SUM(JJ241:JJ244)</f>
        <v/>
      </c>
      <c r="JK245" s="465">
        <f>SUM(JK241:JK244)</f>
        <v/>
      </c>
      <c r="JL245" s="465">
        <f>SUM(JL241:JL244)</f>
        <v/>
      </c>
      <c r="JM245" s="465">
        <f>SUM(JM241:JM244)</f>
        <v/>
      </c>
      <c r="JN245" s="465">
        <f>SUM(JN241:JN244)</f>
        <v/>
      </c>
      <c r="JO245" s="465">
        <f>SUM(JO241:JO244)</f>
        <v/>
      </c>
      <c r="JP245" s="465">
        <f>SUM(JP241:JP244)</f>
        <v/>
      </c>
      <c r="JQ245" s="465">
        <f>SUM(JQ241:JQ244)</f>
        <v/>
      </c>
      <c r="JR245" s="465">
        <f>SUM(JR241:JR244)</f>
        <v/>
      </c>
      <c r="JS245" s="465">
        <f>SUM(JS241:JS244)</f>
        <v/>
      </c>
      <c r="JT245" s="465">
        <f>SUM(JT241:JT244)</f>
        <v/>
      </c>
      <c r="JU245" s="465">
        <f>SUM(JU241:JU244)</f>
        <v/>
      </c>
      <c r="JV245" s="465">
        <f>SUM(JV241:JV244)</f>
        <v/>
      </c>
      <c r="JW245" s="465">
        <f>SUM(JW241:JW244)</f>
        <v/>
      </c>
      <c r="JX245" s="465">
        <f>SUM(JX241:JX244)</f>
        <v/>
      </c>
      <c r="JY245" s="465">
        <f>SUM(JY241:JY244)</f>
        <v/>
      </c>
      <c r="JZ245" s="465">
        <f>SUM(JZ241:JZ244)</f>
        <v/>
      </c>
      <c r="KA245" s="465">
        <f>SUM(KA241:KA244)</f>
        <v/>
      </c>
      <c r="KB245" s="465">
        <f>SUM(KB241:KB244)</f>
        <v/>
      </c>
      <c r="KC245" s="465">
        <f>SUM(KC241:KC244)</f>
        <v/>
      </c>
      <c r="KD245" s="465">
        <f>SUM(KD241:KD244)</f>
        <v/>
      </c>
      <c r="KE245" s="465">
        <f>SUM(KE241:KE244)</f>
        <v/>
      </c>
      <c r="KF245" s="465">
        <f>SUM(KF241:KF244)</f>
        <v/>
      </c>
      <c r="KG245" s="465">
        <f>SUM(KG241:KG244)</f>
        <v/>
      </c>
      <c r="KH245" s="465">
        <f>SUM(KH241:KH244)</f>
        <v/>
      </c>
      <c r="KI245" s="465">
        <f>SUM(KI241:KI244)</f>
        <v/>
      </c>
      <c r="KJ245" s="465">
        <f>SUM(KJ241:KJ244)</f>
        <v/>
      </c>
      <c r="KK245" s="465">
        <f>SUM(KK241:KK244)</f>
        <v/>
      </c>
      <c r="KL245" s="465">
        <f>SUM(KL241:KL244)</f>
        <v/>
      </c>
      <c r="KM245" s="465">
        <f>SUM(KM241:KM244)</f>
        <v/>
      </c>
      <c r="KN245" s="465">
        <f>SUM(KN241:KN244)</f>
        <v/>
      </c>
      <c r="KO245" s="465">
        <f>SUM(KO241:KO244)</f>
        <v/>
      </c>
      <c r="KP245" s="465">
        <f>SUM(KP241:KP244)</f>
        <v/>
      </c>
      <c r="KQ245" s="465">
        <f>SUM(KQ241:KQ244)</f>
        <v/>
      </c>
      <c r="KR245" s="465">
        <f>SUM(KR241:KR244)</f>
        <v/>
      </c>
      <c r="KS245" s="465">
        <f>SUM(KS241:KS244)</f>
        <v/>
      </c>
      <c r="KT245" s="465">
        <f>SUM(KT241:KT244)</f>
        <v/>
      </c>
      <c r="KU245" s="465">
        <f>SUM(KU241:KU244)</f>
        <v/>
      </c>
      <c r="KV245" s="465">
        <f>SUM(KV241:KV244)</f>
        <v/>
      </c>
      <c r="KW245" s="465">
        <f>SUM(KW241:KW244)</f>
        <v/>
      </c>
      <c r="KX245" s="465">
        <f>SUM(KX241:KX244)</f>
        <v/>
      </c>
      <c r="KY245" s="465">
        <f>SUM(KY241:KY244)</f>
        <v/>
      </c>
      <c r="KZ245" s="465">
        <f>SUM(KZ241:KZ244)</f>
        <v/>
      </c>
      <c r="LA245" s="465">
        <f>SUM(LA241:LA244)</f>
        <v/>
      </c>
      <c r="LB245" s="465">
        <f>SUM(LB241:LB244)</f>
        <v/>
      </c>
      <c r="LC245" s="465">
        <f>SUM(LC241:LC244)</f>
        <v/>
      </c>
      <c r="LD245" s="465">
        <f>SUM(LD241:LD244)</f>
        <v/>
      </c>
      <c r="LE245" s="465">
        <f>SUM(LE241:LE244)</f>
        <v/>
      </c>
      <c r="LF245" s="465">
        <f>SUM(LF241:LF244)</f>
        <v/>
      </c>
      <c r="LG245" s="465">
        <f>SUM(LG241:LG244)</f>
        <v/>
      </c>
      <c r="LH245" s="465">
        <f>SUM(LH241:LH244)</f>
        <v/>
      </c>
      <c r="LI245" s="465">
        <f>SUM(LI241:LI244)</f>
        <v/>
      </c>
      <c r="LJ245" s="465">
        <f>SUM(LJ241:LJ244)</f>
        <v/>
      </c>
      <c r="LK245" s="465">
        <f>SUM(LK241:LK244)</f>
        <v/>
      </c>
      <c r="LL245" s="465">
        <f>SUM(LL241:LL244)</f>
        <v/>
      </c>
      <c r="LM245" s="465">
        <f>SUM(LM241:LM244)</f>
        <v/>
      </c>
      <c r="LN245" s="465">
        <f>SUM(LN241:LN244)</f>
        <v/>
      </c>
      <c r="LO245" s="465">
        <f>SUM(LO241:LO244)</f>
        <v/>
      </c>
      <c r="LP245" s="465">
        <f>SUM(LP241:LP244)</f>
        <v/>
      </c>
      <c r="LQ245" s="465">
        <f>SUM(LQ241:LQ244)</f>
        <v/>
      </c>
      <c r="LR245" s="465">
        <f>SUM(LR241:LR244)</f>
        <v/>
      </c>
      <c r="LS245" s="465">
        <f>SUM(LS241:LS244)</f>
        <v/>
      </c>
      <c r="LT245" s="465">
        <f>SUM(LT241:LT244)</f>
        <v/>
      </c>
      <c r="LU245" s="465">
        <f>SUM(LU241:LU244)</f>
        <v/>
      </c>
      <c r="LV245" s="465">
        <f>SUM(LV241:LV244)</f>
        <v/>
      </c>
      <c r="LW245" s="465">
        <f>SUM(LW241:LW244)</f>
        <v/>
      </c>
      <c r="LX245" s="465">
        <f>SUM(LX241:LX244)</f>
        <v/>
      </c>
      <c r="LY245" s="465">
        <f>SUM(LY241:LY244)</f>
        <v/>
      </c>
      <c r="LZ245" s="465">
        <f>SUM(LZ241:LZ244)</f>
        <v/>
      </c>
      <c r="MA245" s="465">
        <f>SUM(MA241:MA244)</f>
        <v/>
      </c>
      <c r="MB245" s="465">
        <f>SUM(MB241:MB244)</f>
        <v/>
      </c>
      <c r="MC245" s="465">
        <f>SUM(MC241:MC244)</f>
        <v/>
      </c>
      <c r="MD245" s="465">
        <f>SUM(MD241:MD244)</f>
        <v/>
      </c>
      <c r="ME245" s="465">
        <f>SUM(ME241:ME244)</f>
        <v/>
      </c>
      <c r="MF245" s="465">
        <f>SUM(MF241:MF244)</f>
        <v/>
      </c>
      <c r="MG245" s="465">
        <f>SUM(MG241:MG244)</f>
        <v/>
      </c>
      <c r="MH245" s="465">
        <f>SUM(MH241:MH244)</f>
        <v/>
      </c>
      <c r="MI245" s="465">
        <f>SUM(MI241:MI244)</f>
        <v/>
      </c>
      <c r="MJ245" s="465">
        <f>SUM(MJ241:MJ244)</f>
        <v/>
      </c>
      <c r="MK245" s="465">
        <f>SUM(MK241:MK244)</f>
        <v/>
      </c>
      <c r="ML245" s="465">
        <f>SUM(ML241:ML244)</f>
        <v/>
      </c>
      <c r="MM245" s="465">
        <f>SUM(MM241:MM244)</f>
        <v/>
      </c>
      <c r="MN245" s="465">
        <f>SUM(MN241:MN244)</f>
        <v/>
      </c>
      <c r="MO245" s="465">
        <f>SUM(MO241:MO244)</f>
        <v/>
      </c>
      <c r="MP245" s="465">
        <f>SUM(MP241:MP244)</f>
        <v/>
      </c>
      <c r="MQ245" s="465">
        <f>SUM(MQ241:MQ244)</f>
        <v/>
      </c>
      <c r="MR245" s="465">
        <f>SUM(MR241:MR244)</f>
        <v/>
      </c>
      <c r="MS245" s="465">
        <f>SUM(MS241:MS244)</f>
        <v/>
      </c>
      <c r="MT245" s="465">
        <f>SUM(MT241:MT244)</f>
        <v/>
      </c>
      <c r="MU245" s="465">
        <f>SUM(MU241:MU244)</f>
        <v/>
      </c>
      <c r="MV245" s="465">
        <f>SUM(MV241:MV244)</f>
        <v/>
      </c>
      <c r="MW245" s="465">
        <f>SUM(MW241:MW244)</f>
        <v/>
      </c>
      <c r="MX245" s="465">
        <f>SUM(MX241:MX244)</f>
        <v/>
      </c>
      <c r="MY245" s="465">
        <f>SUM(MY241:MY244)</f>
        <v/>
      </c>
      <c r="MZ245" s="465">
        <f>SUM(MZ241:MZ244)</f>
        <v/>
      </c>
      <c r="NA245" s="465">
        <f>SUM(NA241:NA244)</f>
        <v/>
      </c>
      <c r="NB245" s="465">
        <f>SUM(NB241:NB244)</f>
        <v/>
      </c>
      <c r="NC245" s="465">
        <f>SUM(NC241:NC244)</f>
        <v/>
      </c>
      <c r="ND245" s="465">
        <f>SUM(ND241:ND244)</f>
        <v/>
      </c>
      <c r="NE245" s="465">
        <f>SUM(NE241:NE244)</f>
        <v/>
      </c>
      <c r="NF245" s="465">
        <f>SUM(NF241:NF244)</f>
        <v/>
      </c>
      <c r="NG245" s="465">
        <f>SUM(NG241:NG244)</f>
        <v/>
      </c>
      <c r="NH245" s="465">
        <f>SUM(NH241:NH244)</f>
        <v/>
      </c>
      <c r="NI245" s="465">
        <f>SUM(NI241:NI244)</f>
        <v/>
      </c>
      <c r="NJ245" s="465">
        <f>SUM(NJ241:NJ244)</f>
        <v/>
      </c>
      <c r="NK245" s="465">
        <f>SUM(NK241:NK244)</f>
        <v/>
      </c>
      <c r="NL245" s="465">
        <f>SUM(NL241:NL244)</f>
        <v/>
      </c>
      <c r="NM245" s="465">
        <f>SUM(NM241:NM244)</f>
        <v/>
      </c>
      <c r="NN245" s="465">
        <f>SUM(NN241:NN244)</f>
        <v/>
      </c>
      <c r="NO245" s="465">
        <f>SUM(NO241:NO244)</f>
        <v/>
      </c>
      <c r="NP245" s="465">
        <f>SUM(NP241:NP244)</f>
        <v/>
      </c>
      <c r="NQ245" s="465">
        <f>SUM(NQ241:NQ244)</f>
        <v/>
      </c>
      <c r="NR245" s="465">
        <f>SUM(NR241:NR244)</f>
        <v/>
      </c>
      <c r="NS245" s="465">
        <f>SUM(NS241:NS244)</f>
        <v/>
      </c>
      <c r="NT245" s="465">
        <f>SUM(NT241:NT244)</f>
        <v/>
      </c>
      <c r="NU245" s="465">
        <f>SUM(NU241:NU244)</f>
        <v/>
      </c>
      <c r="NV245" s="465">
        <f>SUM(NV241:NV244)</f>
        <v/>
      </c>
      <c r="NW245" s="465">
        <f>SUM(NW241:NW244)</f>
        <v/>
      </c>
      <c r="NX245" s="465">
        <f>SUM(NX241:NX244)</f>
        <v/>
      </c>
      <c r="NY245" s="465">
        <f>SUM(NY241:NY244)</f>
        <v/>
      </c>
      <c r="NZ245" s="465">
        <f>SUM(NZ241:NZ244)</f>
        <v/>
      </c>
      <c r="OA245" s="465">
        <f>SUM(OA241:OA244)</f>
        <v/>
      </c>
      <c r="OB245" s="465">
        <f>SUM(OB241:OB244)</f>
        <v/>
      </c>
      <c r="OC245" s="465">
        <f>SUM(OC241:OC244)</f>
        <v/>
      </c>
      <c r="OD245" s="465">
        <f>SUM(OD241:OD244)</f>
        <v/>
      </c>
      <c r="OE245" s="465">
        <f>SUM(OE241:OE244)</f>
        <v/>
      </c>
      <c r="OF245" s="465">
        <f>SUM(OF241:OF244)</f>
        <v/>
      </c>
      <c r="OG245" s="465">
        <f>SUM(OG241:OG244)</f>
        <v/>
      </c>
      <c r="OH245" s="465">
        <f>SUM(OH241:OH244)</f>
        <v/>
      </c>
      <c r="OI245" s="465">
        <f>SUM(OI241:OI244)</f>
        <v/>
      </c>
      <c r="OJ245" s="465">
        <f>SUM(OJ241:OJ244)</f>
        <v/>
      </c>
      <c r="OK245" s="465">
        <f>SUM(OK241:OK244)</f>
        <v/>
      </c>
      <c r="OL245" s="465">
        <f>SUM(OL241:OL244)</f>
        <v/>
      </c>
      <c r="OM245" s="465">
        <f>SUM(OM241:OM244)</f>
        <v/>
      </c>
      <c r="ON245" s="465">
        <f>SUM(ON241:ON244)</f>
        <v/>
      </c>
      <c r="OO245" s="465">
        <f>SUM(OO241:OO244)</f>
        <v/>
      </c>
      <c r="OP245" s="465">
        <f>SUM(OP241:OP244)</f>
        <v/>
      </c>
      <c r="OQ245" s="465">
        <f>SUM(OQ241:OQ244)</f>
        <v/>
      </c>
      <c r="OR245" s="465">
        <f>SUM(OR241:OR244)</f>
        <v/>
      </c>
      <c r="OS245" s="465">
        <f>SUM(OS241:OS244)</f>
        <v/>
      </c>
      <c r="OT245" s="465">
        <f>SUM(OT241:OT244)</f>
        <v/>
      </c>
      <c r="OU245" s="465">
        <f>SUM(OU241:OU244)</f>
        <v/>
      </c>
      <c r="OV245" s="465">
        <f>SUM(OV241:OV244)</f>
        <v/>
      </c>
      <c r="OW245" s="465">
        <f>SUM(OW241:OW244)</f>
        <v/>
      </c>
      <c r="OX245" s="465">
        <f>SUM(OX241:OX244)</f>
        <v/>
      </c>
      <c r="OY245" s="465">
        <f>SUM(OY241:OY244)</f>
        <v/>
      </c>
      <c r="OZ245" s="465">
        <f>SUM(OZ241:OZ244)</f>
        <v/>
      </c>
      <c r="PA245" s="465">
        <f>SUM(PA241:PA244)</f>
        <v/>
      </c>
      <c r="PB245" s="465">
        <f>SUM(PB241:PB244)</f>
        <v/>
      </c>
      <c r="PC245" s="465">
        <f>SUM(PC241:PC244)</f>
        <v/>
      </c>
      <c r="PD245" s="465">
        <f>SUM(PD241:PD244)</f>
        <v/>
      </c>
      <c r="PE245" s="465">
        <f>SUM(PE241:PE244)</f>
        <v/>
      </c>
      <c r="PF245" s="465">
        <f>SUM(PF241:PF244)</f>
        <v/>
      </c>
      <c r="PG245" s="465">
        <f>SUM(PG241:PG244)</f>
        <v/>
      </c>
      <c r="PH245" s="465">
        <f>SUM(PH241:PH244)</f>
        <v/>
      </c>
      <c r="PI245" s="465">
        <f>SUM(PI241:PI244)</f>
        <v/>
      </c>
      <c r="PJ245" s="465">
        <f>SUM(PJ241:PJ244)</f>
        <v/>
      </c>
      <c r="PK245" s="465">
        <f>SUM(PK241:PK244)</f>
        <v/>
      </c>
      <c r="PL245" s="465">
        <f>SUM(PL241:PL244)</f>
        <v/>
      </c>
      <c r="PM245" s="465">
        <f>SUM(PM241:PM244)</f>
        <v/>
      </c>
      <c r="PN245" s="465">
        <f>SUM(PN241:PN244)</f>
        <v/>
      </c>
      <c r="PO245" s="465">
        <f>SUM(PO241:PO244)</f>
        <v/>
      </c>
      <c r="PP245" s="465">
        <f>SUM(PP241:PP244)</f>
        <v/>
      </c>
      <c r="PQ245" s="465">
        <f>SUM(PQ241:PQ244)</f>
        <v/>
      </c>
      <c r="PR245" s="465">
        <f>SUM(PR241:PR244)</f>
        <v/>
      </c>
      <c r="PS245" s="465">
        <f>SUM(PS241:PS244)</f>
        <v/>
      </c>
      <c r="PT245" s="465">
        <f>SUM(PT241:PT244)</f>
        <v/>
      </c>
      <c r="PU245" s="465">
        <f>SUM(PU241:PU244)</f>
        <v/>
      </c>
      <c r="PV245" s="465">
        <f>SUM(PV241:PV244)</f>
        <v/>
      </c>
      <c r="PW245" s="465">
        <f>SUM(PW241:PW244)</f>
        <v/>
      </c>
      <c r="PX245" s="465">
        <f>SUM(PX241:PX244)</f>
        <v/>
      </c>
      <c r="PY245" s="465">
        <f>SUM(PY241:PY244)</f>
        <v/>
      </c>
      <c r="PZ245" s="465">
        <f>SUM(PZ241:PZ244)</f>
        <v/>
      </c>
      <c r="QA245" s="465">
        <f>SUM(QA241:QA244)</f>
        <v/>
      </c>
      <c r="QB245" s="465">
        <f>SUM(QB241:QB244)</f>
        <v/>
      </c>
      <c r="QC245" s="465">
        <f>SUM(QC241:QC244)</f>
        <v/>
      </c>
      <c r="QD245" s="465">
        <f>SUM(QD241:QD244)</f>
        <v/>
      </c>
      <c r="QE245" s="465">
        <f>SUM(QE241:QE244)</f>
        <v/>
      </c>
      <c r="QF245" s="465">
        <f>SUM(QF241:QF244)</f>
        <v/>
      </c>
      <c r="QG245" s="465">
        <f>SUM(QG241:QG244)</f>
        <v/>
      </c>
      <c r="QH245" s="465">
        <f>SUM(QH241:QH244)</f>
        <v/>
      </c>
      <c r="QI245" s="465">
        <f>SUM(QI241:QI244)</f>
        <v/>
      </c>
      <c r="QJ245" s="465">
        <f>SUM(QJ241:QJ244)</f>
        <v/>
      </c>
      <c r="QK245" s="465">
        <f>SUM(QK241:QK244)</f>
        <v/>
      </c>
      <c r="QL245" s="465">
        <f>SUM(QL241:QL244)</f>
        <v/>
      </c>
      <c r="QM245" s="465">
        <f>SUM(QM241:QM244)</f>
        <v/>
      </c>
      <c r="QN245" s="465">
        <f>SUM(QN241:QN244)</f>
        <v/>
      </c>
      <c r="QO245" s="465">
        <f>SUM(QO241:QO244)</f>
        <v/>
      </c>
      <c r="QP245" s="465">
        <f>SUM(QP241:QP244)</f>
        <v/>
      </c>
      <c r="QQ245" s="465">
        <f>SUM(QQ241:QQ244)</f>
        <v/>
      </c>
      <c r="QR245" s="465">
        <f>SUM(QR241:QR244)</f>
        <v/>
      </c>
      <c r="QS245" s="465">
        <f>SUM(QS241:QS244)</f>
        <v/>
      </c>
      <c r="QT245" s="465">
        <f>SUM(QT241:QT244)</f>
        <v/>
      </c>
      <c r="QU245" s="465">
        <f>SUM(QU241:QU244)</f>
        <v/>
      </c>
      <c r="QV245" s="465">
        <f>SUM(QV241:QV244)</f>
        <v/>
      </c>
      <c r="QW245" s="465">
        <f>SUM(QW241:QW244)</f>
        <v/>
      </c>
      <c r="QX245" s="465">
        <f>SUM(QX241:QX244)</f>
        <v/>
      </c>
      <c r="QY245" s="465">
        <f>SUM(QY241:QY244)</f>
        <v/>
      </c>
      <c r="QZ245" s="465">
        <f>SUM(QZ241:QZ244)</f>
        <v/>
      </c>
      <c r="RA245" s="465">
        <f>SUM(RA241:RA244)</f>
        <v/>
      </c>
      <c r="RB245" s="465">
        <f>SUM(RB241:RB244)</f>
        <v/>
      </c>
      <c r="RC245" s="465">
        <f>SUM(RC241:RC244)</f>
        <v/>
      </c>
      <c r="RD245" s="465">
        <f>SUM(RD241:RD244)</f>
        <v/>
      </c>
      <c r="RE245" s="465">
        <f>SUM(RE241:RE244)</f>
        <v/>
      </c>
      <c r="RF245" s="465">
        <f>SUM(RF241:RF244)</f>
        <v/>
      </c>
      <c r="RG245" s="119" t="n"/>
      <c r="RH245" s="466">
        <f>SUM(RH241:RH244)</f>
        <v/>
      </c>
      <c r="RI245" s="466">
        <f>SUM(RI241:RI244)</f>
        <v/>
      </c>
      <c r="RJ245" s="466">
        <f>SUM(RJ241:RJ244)</f>
        <v/>
      </c>
      <c r="RK245" s="466">
        <f>SUM(RK241:RK244)</f>
        <v/>
      </c>
      <c r="RL245" s="466">
        <f>SUM(RL241:RL244)</f>
        <v/>
      </c>
      <c r="RM245" s="466">
        <f>SUM(RM241:RM244)</f>
        <v/>
      </c>
      <c r="RN245" s="466">
        <f>SUM(RN241:RN244)</f>
        <v/>
      </c>
      <c r="RO245" s="466">
        <f>SUM(RO241:RO244)</f>
        <v/>
      </c>
      <c r="RP245" s="466">
        <f>SUM(RP241:RP244)</f>
        <v/>
      </c>
      <c r="RQ245" s="466">
        <f>SUM(RQ241:RQ244)</f>
        <v/>
      </c>
      <c r="RR245" s="466">
        <f>SUM(RR241:RR244)</f>
        <v/>
      </c>
      <c r="RS245" s="466">
        <f>SUM(RS241:RS244)</f>
        <v/>
      </c>
      <c r="RT245" s="466">
        <f>SUM(RT241:RT244)</f>
        <v/>
      </c>
      <c r="RU245" s="466">
        <f>SUM(RU241:RU244)</f>
        <v/>
      </c>
      <c r="RV245" s="466">
        <f>SUM(RV241:RV244)</f>
        <v/>
      </c>
      <c r="RW245" s="466">
        <f>SUM(RW241:RW244)</f>
        <v/>
      </c>
      <c r="RX245" s="466">
        <f>SUM(RX241:RX244)</f>
        <v/>
      </c>
      <c r="RY245" s="466">
        <f>SUM(RY241:RY244)</f>
        <v/>
      </c>
      <c r="RZ245" s="466">
        <f>SUM(RZ241:RZ244)</f>
        <v/>
      </c>
      <c r="SA245" s="466">
        <f>SUM(SA241:SA244)</f>
        <v/>
      </c>
      <c r="SB245" s="466">
        <f>SUM(SB241:SB244)</f>
        <v/>
      </c>
      <c r="SC245" s="466">
        <f>SUM(SC241:SC244)</f>
        <v/>
      </c>
      <c r="SD245" s="466">
        <f>SUM(SD241:SD244)</f>
        <v/>
      </c>
      <c r="SE245" s="466">
        <f>SUM(SE241:SE244)</f>
        <v/>
      </c>
      <c r="SF245" s="466">
        <f>SUM(SF241:SF244)</f>
        <v/>
      </c>
      <c r="SG245" s="466">
        <f>SUM(SG241:SG244)</f>
        <v/>
      </c>
      <c r="SH245" s="466">
        <f>SUM(SH241:SH244)</f>
        <v/>
      </c>
      <c r="SI245" s="466">
        <f>SUM(SI241:SI244)</f>
        <v/>
      </c>
      <c r="SJ245" s="466">
        <f>SUM(SJ241:SJ244)</f>
        <v/>
      </c>
      <c r="SK245" s="466">
        <f>SUM(SK241:SK244)</f>
        <v/>
      </c>
      <c r="SL245" s="466">
        <f>SUM(SL241:SL244)</f>
        <v/>
      </c>
      <c r="SM245" s="466">
        <f>SUM(SM241:SM244)</f>
        <v/>
      </c>
      <c r="SN245" s="466">
        <f>SUM(SN241:SN244)</f>
        <v/>
      </c>
      <c r="SO245" s="466">
        <f>SUM(SO241:SO244)</f>
        <v/>
      </c>
      <c r="SP245" s="466">
        <f>SUM(SP241:SP244)</f>
        <v/>
      </c>
      <c r="SQ245" s="466">
        <f>SUM(SQ241:SQ244)</f>
        <v/>
      </c>
      <c r="SR245" s="466">
        <f>SUM(SR241:SR244)</f>
        <v/>
      </c>
      <c r="SS245" s="466">
        <f>SUM(SS241:SS244)</f>
        <v/>
      </c>
      <c r="ST245" s="466">
        <f>SUM(ST241:ST244)</f>
        <v/>
      </c>
      <c r="SU245" s="466">
        <f>SUM(SU241:SU244)</f>
        <v/>
      </c>
      <c r="SV245" s="466">
        <f>SUM(SV241:SV244)</f>
        <v/>
      </c>
      <c r="SW245" s="466">
        <f>SUM(SW241:SW244)</f>
        <v/>
      </c>
      <c r="SX245" s="466">
        <f>SUM(SX241:SX244)</f>
        <v/>
      </c>
      <c r="SY245" s="466">
        <f>SUM(SY241:SY244)</f>
        <v/>
      </c>
      <c r="SZ245" s="467">
        <f>SUM(SZ241:SZ244)</f>
        <v/>
      </c>
      <c r="TB245" s="582">
        <f>SUM(TB241:TB244)</f>
        <v/>
      </c>
      <c r="TC245" s="582">
        <f>SUM(TC241:TC244)</f>
        <v/>
      </c>
      <c r="TE245" s="582">
        <f>SUM(TE241:TE244)</f>
        <v/>
      </c>
      <c r="TF245" s="582">
        <f>SUM(TF241:TF244)</f>
        <v/>
      </c>
      <c r="TG245" s="582">
        <f>SUM(TG241:TG244)</f>
        <v/>
      </c>
      <c r="TH245" s="582">
        <f>SUM(TH241:TH244)</f>
        <v/>
      </c>
      <c r="TI245" s="582">
        <f>SUM(TI241:TI244)</f>
        <v/>
      </c>
      <c r="TJ245" s="582">
        <f>SUM(TJ241:TJ244)</f>
        <v/>
      </c>
      <c r="TK245" s="582">
        <f>SUM(TK241:TK244)</f>
        <v/>
      </c>
      <c r="TL245" s="582">
        <f>SUM(TL241:TL244)</f>
        <v/>
      </c>
      <c r="TM245" s="582">
        <f>SUM(TM241:TM244)</f>
        <v/>
      </c>
      <c r="TN245" s="582">
        <f>SUM(TN241:TN244)</f>
        <v/>
      </c>
      <c r="TO245" s="582">
        <f>SUM(TO241:TO244)</f>
        <v/>
      </c>
      <c r="TP245" s="582">
        <f>SUM(TP241:TP244)</f>
        <v/>
      </c>
      <c r="TQ245" s="582">
        <f>SUM(TQ241:TQ244)</f>
        <v/>
      </c>
      <c r="TR245" s="582">
        <f>SUM(TR241:TR244)</f>
        <v/>
      </c>
      <c r="TS245" s="582">
        <f>SUM(TS241:TS244)</f>
        <v/>
      </c>
      <c r="TT245" s="582">
        <f>SUM(TT241:TT244)</f>
        <v/>
      </c>
      <c r="TU245" s="582">
        <f>SUM(TU241:TU244)</f>
        <v/>
      </c>
    </row>
    <row r="246" ht="14.5" customHeight="1">
      <c r="A246" s="1100" t="n"/>
      <c r="B246" s="1101" t="n"/>
      <c r="C246" s="1102" t="n"/>
      <c r="D246" s="78" t="inlineStr">
        <is>
          <t>INDIGENA</t>
        </is>
      </c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7" t="n"/>
      <c r="CE246" s="7" t="n"/>
      <c r="CF246" s="7" t="n"/>
      <c r="CG246" s="7" t="n"/>
      <c r="CH246" s="7" t="n"/>
      <c r="CI246" s="7" t="n"/>
      <c r="CJ246" s="7" t="n"/>
      <c r="CK246" s="7" t="n"/>
      <c r="CL246" s="7" t="n"/>
      <c r="CM246" s="7" t="n"/>
      <c r="CN246" s="7" t="n"/>
      <c r="CO246" s="7" t="n"/>
      <c r="CP246" s="7" t="n"/>
      <c r="CQ246" s="7" t="n"/>
      <c r="CR246" s="7" t="n"/>
      <c r="CS246" s="7" t="n"/>
      <c r="CT246" s="7" t="n"/>
      <c r="CU246" s="7" t="n"/>
      <c r="CV246" s="7" t="n"/>
      <c r="CW246" s="7" t="n"/>
      <c r="CX246" s="7" t="n"/>
      <c r="CY246" s="7" t="n"/>
      <c r="CZ246" s="7" t="n"/>
      <c r="DA246" s="7" t="n"/>
      <c r="DB246" s="7" t="n"/>
      <c r="DC246" s="7" t="n"/>
      <c r="DD246" s="7" t="n"/>
      <c r="DE246" s="7" t="n"/>
      <c r="DF246" s="7" t="n"/>
      <c r="DG246" s="7" t="n"/>
      <c r="DH246" s="7" t="n"/>
      <c r="DI246" s="7" t="n"/>
      <c r="DJ246" s="7" t="n"/>
      <c r="DK246" s="7" t="n"/>
      <c r="DL246" s="7" t="n"/>
      <c r="DM246" s="7" t="n"/>
      <c r="DN246" s="7" t="n"/>
      <c r="DO246" s="7" t="n"/>
      <c r="DP246" s="7" t="n"/>
      <c r="DQ246" s="7" t="n"/>
      <c r="DR246" s="7" t="n"/>
      <c r="DS246" s="7" t="n"/>
      <c r="DT246" s="7" t="n"/>
      <c r="DU246" s="7" t="n"/>
      <c r="DV246" s="7" t="n"/>
      <c r="DW246" s="7" t="n"/>
      <c r="DX246" s="7" t="n"/>
      <c r="DY246" s="7" t="n"/>
      <c r="DZ246" s="7" t="n"/>
      <c r="EA246" s="7" t="n"/>
      <c r="EB246" s="7" t="n"/>
      <c r="EC246" s="7" t="n"/>
      <c r="ED246" s="7" t="n"/>
      <c r="EE246" s="7" t="n"/>
      <c r="EF246" s="7" t="n"/>
      <c r="EG246" s="7" t="n"/>
      <c r="EH246" s="7" t="n"/>
      <c r="EI246" s="7" t="n"/>
      <c r="EJ246" s="7" t="n"/>
      <c r="EK246" s="7" t="n"/>
      <c r="EL246" s="7" t="n"/>
      <c r="EM246" s="7" t="n"/>
      <c r="EN246" s="7" t="n"/>
      <c r="EO246" s="7" t="n"/>
      <c r="EP246" s="7" t="n"/>
      <c r="EQ246" s="7" t="n"/>
      <c r="ER246" s="7" t="n"/>
      <c r="ES246" s="7" t="n"/>
      <c r="ET246" s="7" t="n"/>
      <c r="EU246" s="7" t="n"/>
      <c r="EV246" s="7" t="n"/>
      <c r="EW246" s="7" t="n"/>
      <c r="EX246" s="7" t="n"/>
      <c r="EY246" s="7" t="n"/>
      <c r="EZ246" s="7" t="n"/>
      <c r="FA246" s="7" t="n"/>
      <c r="FB246" s="7" t="n"/>
      <c r="FC246" s="7" t="n"/>
      <c r="FD246" s="7" t="n"/>
      <c r="FE246" s="7" t="n"/>
      <c r="FF246" s="7" t="n"/>
      <c r="FG246" s="7" t="n"/>
      <c r="FH246" s="7" t="n"/>
      <c r="FI246" s="7" t="n"/>
      <c r="FJ246" s="7" t="n"/>
      <c r="FK246" s="7" t="n"/>
      <c r="FL246" s="7" t="n"/>
      <c r="FM246" s="7" t="n"/>
      <c r="FN246" s="7" t="n"/>
      <c r="FO246" s="7" t="n"/>
      <c r="FP246" s="7" t="n"/>
      <c r="FQ246" s="7" t="n"/>
      <c r="FR246" s="7" t="n"/>
      <c r="FS246" s="7" t="n"/>
      <c r="FT246" s="7" t="n"/>
      <c r="FU246" s="7" t="n"/>
      <c r="FV246" s="7" t="n"/>
      <c r="FW246" s="7" t="n"/>
      <c r="FX246" s="7" t="n"/>
      <c r="FY246" s="7" t="n"/>
      <c r="FZ246" s="7" t="n"/>
      <c r="GA246" s="7" t="n"/>
      <c r="GB246" s="7" t="n"/>
      <c r="GC246" s="7" t="n"/>
      <c r="GD246" s="7" t="n"/>
      <c r="GE246" s="7" t="n"/>
      <c r="GF246" s="7" t="n"/>
      <c r="GG246" s="7" t="n"/>
      <c r="GH246" s="7" t="n"/>
      <c r="GI246" s="7" t="n"/>
      <c r="GJ246" s="7" t="n"/>
      <c r="GK246" s="7" t="n"/>
      <c r="GL246" s="7" t="n"/>
      <c r="GM246" s="7" t="n"/>
      <c r="GN246" s="7" t="n"/>
      <c r="GO246" s="7" t="n"/>
      <c r="GP246" s="7" t="n"/>
      <c r="GQ246" s="7" t="n"/>
      <c r="GR246" s="7" t="n"/>
      <c r="GS246" s="7" t="n"/>
      <c r="GT246" s="7" t="n"/>
      <c r="GU246" s="7" t="n"/>
      <c r="GV246" s="7" t="n"/>
      <c r="GW246" s="7" t="n"/>
      <c r="GX246" s="7" t="n"/>
      <c r="GY246" s="7" t="n"/>
      <c r="GZ246" s="7" t="n"/>
      <c r="HA246" s="7" t="n"/>
      <c r="HB246" s="7" t="n"/>
      <c r="HC246" s="7" t="n"/>
      <c r="HD246" s="7" t="n"/>
      <c r="HE246" s="7" t="n"/>
      <c r="HF246" s="7" t="n"/>
      <c r="HG246" s="7" t="n"/>
      <c r="HH246" s="7" t="n"/>
      <c r="HI246" s="7" t="n"/>
      <c r="HJ246" s="7" t="n"/>
      <c r="HK246" s="7" t="n"/>
      <c r="HL246" s="7" t="n"/>
      <c r="HM246" s="7" t="n"/>
      <c r="HN246" s="7" t="n"/>
      <c r="HO246" s="7" t="n"/>
      <c r="HP246" s="7" t="n"/>
      <c r="HQ246" s="7" t="n"/>
      <c r="HR246" s="7" t="n"/>
      <c r="HS246" s="7" t="n"/>
      <c r="HT246" s="7" t="n"/>
      <c r="HU246" s="7" t="n"/>
      <c r="HV246" s="7" t="n"/>
      <c r="HW246" s="7" t="n"/>
      <c r="HX246" s="7" t="n"/>
      <c r="HY246" s="7" t="n"/>
      <c r="HZ246" s="7" t="n"/>
      <c r="IA246" s="7" t="n"/>
      <c r="IB246" s="7" t="n"/>
      <c r="IC246" s="7" t="n"/>
      <c r="ID246" s="7" t="n"/>
      <c r="IE246" s="7" t="n"/>
      <c r="IF246" s="7" t="n"/>
      <c r="IG246" s="7" t="n"/>
      <c r="IH246" s="7" t="n"/>
      <c r="II246" s="7" t="n"/>
      <c r="IJ246" s="7" t="n"/>
      <c r="IK246" s="7" t="n"/>
      <c r="IL246" s="7" t="n"/>
      <c r="IM246" s="7" t="n"/>
      <c r="IN246" s="7" t="n"/>
      <c r="IO246" s="7" t="n"/>
      <c r="IP246" s="7" t="n"/>
      <c r="IQ246" s="7" t="n"/>
      <c r="IR246" s="7" t="n"/>
      <c r="IS246" s="7" t="n"/>
      <c r="IT246" s="7" t="n"/>
      <c r="IU246" s="7" t="n"/>
      <c r="IV246" s="7" t="n"/>
      <c r="IW246" s="7" t="n"/>
      <c r="IX246" s="7" t="n"/>
      <c r="IY246" s="7" t="n"/>
      <c r="IZ246" s="7" t="n"/>
      <c r="JA246" s="7" t="n"/>
      <c r="JB246" s="7" t="n"/>
      <c r="JC246" s="7" t="n"/>
      <c r="JD246" s="7" t="n"/>
      <c r="JE246" s="7" t="n"/>
      <c r="JF246" s="7" t="n"/>
      <c r="JG246" s="7" t="n"/>
      <c r="JH246" s="7" t="n"/>
      <c r="JI246" s="7" t="n"/>
      <c r="JJ246" s="7" t="n"/>
      <c r="JK246" s="7" t="n"/>
      <c r="JL246" s="7" t="n"/>
      <c r="JM246" s="7" t="n"/>
      <c r="JN246" s="7" t="n"/>
      <c r="JO246" s="7" t="n"/>
      <c r="JP246" s="7" t="n"/>
      <c r="JQ246" s="7" t="n"/>
      <c r="JR246" s="7" t="n"/>
      <c r="JS246" s="7" t="n"/>
      <c r="JT246" s="7" t="n"/>
      <c r="JU246" s="7" t="n"/>
      <c r="JV246" s="7" t="n"/>
      <c r="JW246" s="7" t="n"/>
      <c r="JX246" s="7" t="n"/>
      <c r="JY246" s="7" t="n"/>
      <c r="JZ246" s="7" t="n"/>
      <c r="KA246" s="7" t="n"/>
      <c r="KB246" s="7" t="n"/>
      <c r="KC246" s="7" t="n"/>
      <c r="KD246" s="7" t="n"/>
      <c r="KE246" s="7" t="n"/>
      <c r="KF246" s="7" t="n"/>
      <c r="KG246" s="7" t="n"/>
      <c r="KH246" s="7" t="n"/>
      <c r="KI246" s="7" t="n"/>
      <c r="KJ246" s="7" t="n"/>
      <c r="KK246" s="7" t="n"/>
      <c r="KL246" s="7" t="n"/>
      <c r="KM246" s="7" t="n"/>
      <c r="KN246" s="7" t="n"/>
      <c r="KO246" s="7" t="n"/>
      <c r="KP246" s="7" t="n"/>
      <c r="KQ246" s="7" t="n"/>
      <c r="KR246" s="7" t="n"/>
      <c r="KS246" s="7" t="n"/>
      <c r="KT246" s="7" t="n"/>
      <c r="KU246" s="7" t="n"/>
      <c r="KV246" s="7" t="n"/>
      <c r="KW246" s="7" t="n"/>
      <c r="KX246" s="7" t="n"/>
      <c r="KY246" s="7" t="n"/>
      <c r="KZ246" s="7" t="n"/>
      <c r="LA246" s="7" t="n"/>
      <c r="LB246" s="7" t="n"/>
      <c r="LC246" s="7" t="n"/>
      <c r="LD246" s="7" t="n"/>
      <c r="LE246" s="7" t="n"/>
      <c r="LF246" s="7" t="n"/>
      <c r="LG246" s="7" t="n"/>
      <c r="LH246" s="7" t="n"/>
      <c r="LI246" s="7" t="n"/>
      <c r="LJ246" s="7" t="n"/>
      <c r="LK246" s="7" t="n"/>
      <c r="LL246" s="7" t="n"/>
      <c r="LM246" s="7" t="n"/>
      <c r="LN246" s="7" t="n"/>
      <c r="LO246" s="7" t="n"/>
      <c r="LP246" s="7" t="n"/>
      <c r="LQ246" s="7" t="n"/>
      <c r="LR246" s="7" t="n"/>
      <c r="LS246" s="7" t="n"/>
      <c r="LT246" s="7" t="n"/>
      <c r="LU246" s="7" t="n"/>
      <c r="LV246" s="7" t="n"/>
      <c r="LW246" s="7" t="n"/>
      <c r="LX246" s="7" t="n"/>
      <c r="LY246" s="7" t="n"/>
      <c r="LZ246" s="7" t="n"/>
      <c r="MA246" s="7" t="n"/>
      <c r="MB246" s="7" t="n"/>
      <c r="MC246" s="7" t="n"/>
      <c r="MD246" s="7" t="n"/>
      <c r="ME246" s="7" t="n"/>
      <c r="MF246" s="7" t="n"/>
      <c r="MG246" s="7" t="n"/>
      <c r="MH246" s="7" t="n"/>
      <c r="MI246" s="7" t="n"/>
      <c r="MJ246" s="7" t="n"/>
      <c r="MK246" s="7" t="n"/>
      <c r="ML246" s="7" t="n"/>
      <c r="MM246" s="7" t="n"/>
      <c r="MN246" s="7" t="n"/>
      <c r="MO246" s="7" t="n"/>
      <c r="MP246" s="7" t="n"/>
      <c r="MQ246" s="7" t="n"/>
      <c r="MR246" s="7" t="n"/>
      <c r="MS246" s="7" t="n"/>
      <c r="MT246" s="7" t="n"/>
      <c r="MU246" s="7" t="n"/>
      <c r="MV246" s="7" t="n"/>
      <c r="MW246" s="7" t="n"/>
      <c r="MX246" s="7" t="n"/>
      <c r="MY246" s="7" t="n"/>
      <c r="MZ246" s="7" t="n"/>
      <c r="NA246" s="7" t="n"/>
      <c r="NB246" s="7" t="n"/>
      <c r="NC246" s="7" t="n"/>
      <c r="ND246" s="7" t="n"/>
      <c r="NE246" s="7" t="n"/>
      <c r="NF246" s="7" t="n"/>
      <c r="NG246" s="7" t="n"/>
      <c r="NH246" s="7" t="n"/>
      <c r="NI246" s="7" t="n"/>
      <c r="NJ246" s="7" t="n"/>
      <c r="NK246" s="7" t="n"/>
      <c r="NL246" s="7" t="n"/>
      <c r="NM246" s="7" t="n"/>
      <c r="NN246" s="7" t="n"/>
      <c r="NO246" s="7" t="n"/>
      <c r="NP246" s="7" t="n"/>
      <c r="NQ246" s="619" t="n"/>
      <c r="NR246" s="619" t="n"/>
      <c r="NS246" s="619" t="n"/>
      <c r="NT246" s="619" t="n"/>
      <c r="NU246" s="619" t="n"/>
      <c r="NV246" s="619" t="n"/>
      <c r="NW246" s="619" t="n"/>
      <c r="NX246" s="619" t="n"/>
      <c r="NY246" s="7" t="n"/>
      <c r="NZ246" s="7" t="n"/>
      <c r="OA246" s="7" t="n"/>
      <c r="OB246" s="7" t="n"/>
      <c r="OC246" s="7" t="n"/>
      <c r="OD246" s="7" t="n"/>
      <c r="OE246" s="7" t="n"/>
      <c r="OF246" s="7" t="n"/>
      <c r="OG246" s="619" t="n"/>
      <c r="OH246" s="619" t="n"/>
      <c r="OI246" s="619" t="n"/>
      <c r="OJ246" s="619" t="n"/>
      <c r="OK246" s="619" t="n"/>
      <c r="OL246" s="619" t="n"/>
      <c r="OM246" s="619" t="n"/>
      <c r="ON246" s="619" t="n"/>
      <c r="OO246" s="619" t="n"/>
      <c r="OP246" s="619" t="n"/>
      <c r="OQ246" s="619" t="n"/>
      <c r="OR246" s="619" t="n"/>
      <c r="OS246" s="619" t="n"/>
      <c r="OT246" s="619" t="n"/>
      <c r="OU246" s="619" t="n"/>
      <c r="OV246" s="619" t="n"/>
      <c r="OW246" s="7" t="n"/>
      <c r="OX246" s="7" t="n"/>
      <c r="OY246" s="7" t="n"/>
      <c r="OZ246" s="7" t="n"/>
      <c r="PA246" s="7" t="n"/>
      <c r="PB246" s="7" t="n"/>
      <c r="PC246" s="7" t="n"/>
      <c r="PD246" s="7" t="n"/>
      <c r="PE246" s="7" t="n"/>
      <c r="PF246" s="7" t="n"/>
      <c r="PG246" s="7" t="n"/>
      <c r="PH246" s="7" t="n"/>
      <c r="PI246" s="7" t="n"/>
      <c r="PJ246" s="7" t="n"/>
      <c r="PK246" s="7" t="n"/>
      <c r="PL246" s="7" t="n"/>
      <c r="PM246" s="7" t="n"/>
      <c r="PN246" s="7" t="n"/>
      <c r="PO246" s="7" t="n"/>
      <c r="PP246" s="7" t="n"/>
      <c r="PQ246" s="7" t="n"/>
      <c r="PR246" s="7" t="n"/>
      <c r="PS246" s="7" t="n"/>
      <c r="PT246" s="7" t="n"/>
      <c r="PU246" s="7" t="n"/>
      <c r="PV246" s="7" t="n"/>
      <c r="PW246" s="7" t="n"/>
      <c r="PX246" s="7" t="n"/>
      <c r="PY246" s="7" t="n"/>
      <c r="PZ246" s="7" t="n"/>
      <c r="QA246" s="7" t="n"/>
      <c r="QB246" s="7" t="n"/>
      <c r="QC246" s="7" t="n"/>
      <c r="QD246" s="7" t="n"/>
      <c r="QE246" s="7" t="n"/>
      <c r="QF246" s="7" t="n"/>
      <c r="QG246" s="7" t="n"/>
      <c r="QH246" s="7" t="n"/>
      <c r="QI246" s="7" t="n"/>
      <c r="QJ246" s="7" t="n"/>
      <c r="QK246" s="7" t="n"/>
      <c r="QL246" s="7" t="n"/>
      <c r="QM246" s="7" t="n"/>
      <c r="QN246" s="7" t="n"/>
      <c r="QO246" s="7" t="n"/>
      <c r="QP246" s="7" t="n"/>
      <c r="QQ246" s="7" t="n"/>
      <c r="QR246" s="7" t="n"/>
      <c r="QS246" s="7" t="n"/>
      <c r="QT246" s="7" t="n"/>
      <c r="QU246" s="7" t="n"/>
      <c r="QV246" s="7" t="n"/>
      <c r="QW246" s="7" t="n"/>
      <c r="QX246" s="7" t="n"/>
      <c r="QY246" s="7" t="n"/>
      <c r="QZ246" s="7" t="n"/>
      <c r="RA246" s="7" t="n"/>
      <c r="RB246" s="7" t="n"/>
      <c r="RC246" s="7" t="n"/>
      <c r="RD246" s="7" t="n"/>
      <c r="RE246" s="7" t="n"/>
      <c r="RF246" s="455">
        <f>SUM(E246:RE246)-QF246-QL246-SUM(QO246:QQ246)-SUM(QT246:QV246)</f>
        <v/>
      </c>
      <c r="RG246" s="119" t="n"/>
      <c r="RH246" s="456">
        <f>SUM(E246:G246)</f>
        <v/>
      </c>
      <c r="RI246" s="456">
        <f>SUM(H246:BN246)</f>
        <v/>
      </c>
      <c r="RJ246" s="456">
        <f>SUM(BO246:CT246)</f>
        <v/>
      </c>
      <c r="RK246" s="244">
        <f>SUM(CU246:CW246)</f>
        <v/>
      </c>
      <c r="RL246" s="456">
        <f>SUM(CX246:DH246)</f>
        <v/>
      </c>
      <c r="RM246" s="456">
        <f>SUM(DI246:DU246)</f>
        <v/>
      </c>
      <c r="RN246" s="456">
        <f>SUM(DV246:EZ246)</f>
        <v/>
      </c>
      <c r="RO246" s="456">
        <f>SUM(FA246:FB246)</f>
        <v/>
      </c>
      <c r="RP246" s="456">
        <f>SUM(FC246:FH246)</f>
        <v/>
      </c>
      <c r="RQ246" s="456">
        <f>SUM(FI246:GB246)</f>
        <v/>
      </c>
      <c r="RR246" s="456">
        <f>SUM(GC246:GW246)</f>
        <v/>
      </c>
      <c r="RS246" s="456">
        <f>SUM(GX246:IP246)</f>
        <v/>
      </c>
      <c r="RT246" s="456">
        <f>SUM(IQ246:JC246)</f>
        <v/>
      </c>
      <c r="RU246" s="456">
        <f>SUM(JD246:JV246)</f>
        <v/>
      </c>
      <c r="RV246" s="456">
        <f>SUM(JW246:MA246)</f>
        <v/>
      </c>
      <c r="RW246" s="456">
        <f>SUM(MB246:MN246)</f>
        <v/>
      </c>
      <c r="RX246" s="456">
        <f>MO246</f>
        <v/>
      </c>
      <c r="RY246" s="456">
        <f>SUM(MP246:MQ246)</f>
        <v/>
      </c>
      <c r="RZ246" s="456">
        <f>SUM(MR246:MT246)</f>
        <v/>
      </c>
      <c r="SA246" s="456">
        <f>SUM(MU246:MW246)</f>
        <v/>
      </c>
      <c r="SB246" s="456">
        <f>SUM(MX246:MZ246)</f>
        <v/>
      </c>
      <c r="SC246" s="456">
        <f>SUM(NA246:NB246)</f>
        <v/>
      </c>
      <c r="SD246" s="456">
        <f>SUM(NC246)</f>
        <v/>
      </c>
      <c r="SE246" s="456">
        <f>SUM(ND246:NF246)</f>
        <v/>
      </c>
      <c r="SF246" s="456">
        <f>SUM(NG246)</f>
        <v/>
      </c>
      <c r="SG246" s="456">
        <f>SUM(NH246)</f>
        <v/>
      </c>
      <c r="SH246" s="456">
        <f>NI246</f>
        <v/>
      </c>
      <c r="SI246" s="456">
        <f>NJ246</f>
        <v/>
      </c>
      <c r="SJ246" s="456">
        <f>SUM(NK246:NP246)</f>
        <v/>
      </c>
      <c r="SK246" s="456">
        <f>SUM(NQ246:PN246)</f>
        <v/>
      </c>
      <c r="SL246" s="456">
        <f>SUM(PO246:PX246)</f>
        <v/>
      </c>
      <c r="SM246" s="456">
        <f>SUM(PY246:PZ246)</f>
        <v/>
      </c>
      <c r="SN246" s="456">
        <f>SUM(QA246:QB246)</f>
        <v/>
      </c>
      <c r="SO246" s="456">
        <f>SUM(QC246:QE246)</f>
        <v/>
      </c>
      <c r="SP246" s="456">
        <f>SUM(QG246:QK246)</f>
        <v/>
      </c>
      <c r="SQ246" s="456">
        <f>SUM(QM246:QN246)</f>
        <v/>
      </c>
      <c r="SR246" s="456">
        <f>SUM(QO246)</f>
        <v/>
      </c>
      <c r="SS246" s="456">
        <f>SUM(QP246)+QQ246</f>
        <v/>
      </c>
      <c r="ST246" s="456">
        <f>SUM(QR246)</f>
        <v/>
      </c>
      <c r="SU246" s="456">
        <f>SUM(QS246)</f>
        <v/>
      </c>
      <c r="SV246" s="456">
        <f>SUM(QT246)</f>
        <v/>
      </c>
      <c r="SW246" s="456">
        <f>SUM(QU246)</f>
        <v/>
      </c>
      <c r="SX246" s="456">
        <f>SUM(QV246)</f>
        <v/>
      </c>
      <c r="SY246" s="456">
        <f>SUM(QW246:RE246)</f>
        <v/>
      </c>
      <c r="SZ246" s="157">
        <f>SUM(RH246:SX246)-SUM(SR246:SS246)-SUM(SV246:SX246)</f>
        <v/>
      </c>
      <c r="TB246" s="625" t="n"/>
      <c r="TC246" s="625" t="n"/>
      <c r="TE246" s="625" t="n"/>
      <c r="TF246" s="625" t="n"/>
      <c r="TG246" s="625" t="n"/>
      <c r="TH246" s="625" t="n"/>
      <c r="TI246" s="625" t="n"/>
      <c r="TJ246" s="625" t="n"/>
      <c r="TK246" s="625" t="n"/>
      <c r="TL246" s="625" t="n"/>
      <c r="TM246" s="625" t="n"/>
      <c r="TN246" s="625" t="n"/>
      <c r="TO246" s="625" t="n"/>
      <c r="TP246" s="625" t="n"/>
      <c r="TQ246" s="625" t="n"/>
      <c r="TR246" s="625" t="n"/>
      <c r="TS246" s="625" t="n"/>
      <c r="TT246" s="625" t="n"/>
      <c r="TU246" s="625" t="n"/>
    </row>
    <row r="247" ht="14.5" customHeight="1">
      <c r="A247" s="1100" t="n"/>
      <c r="B247" s="1101" t="n"/>
      <c r="C247" s="1102" t="n"/>
      <c r="D247" s="79" t="inlineStr">
        <is>
          <t>ROM  (GITANO)</t>
        </is>
      </c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7" t="n"/>
      <c r="CE247" s="7" t="n"/>
      <c r="CF247" s="7" t="n"/>
      <c r="CG247" s="7" t="n"/>
      <c r="CH247" s="7" t="n"/>
      <c r="CI247" s="7" t="n"/>
      <c r="CJ247" s="7" t="n"/>
      <c r="CK247" s="7" t="n"/>
      <c r="CL247" s="7" t="n"/>
      <c r="CM247" s="7" t="n"/>
      <c r="CN247" s="7" t="n"/>
      <c r="CO247" s="7" t="n"/>
      <c r="CP247" s="7" t="n"/>
      <c r="CQ247" s="7" t="n"/>
      <c r="CR247" s="7" t="n"/>
      <c r="CS247" s="7" t="n"/>
      <c r="CT247" s="7" t="n"/>
      <c r="CU247" s="7" t="n"/>
      <c r="CV247" s="7" t="n"/>
      <c r="CW247" s="7" t="n"/>
      <c r="CX247" s="7" t="n"/>
      <c r="CY247" s="7" t="n"/>
      <c r="CZ247" s="7" t="n"/>
      <c r="DA247" s="7" t="n"/>
      <c r="DB247" s="7" t="n"/>
      <c r="DC247" s="7" t="n"/>
      <c r="DD247" s="7" t="n"/>
      <c r="DE247" s="7" t="n"/>
      <c r="DF247" s="7" t="n"/>
      <c r="DG247" s="7" t="n"/>
      <c r="DH247" s="7" t="n"/>
      <c r="DI247" s="7" t="n"/>
      <c r="DJ247" s="7" t="n"/>
      <c r="DK247" s="7" t="n"/>
      <c r="DL247" s="7" t="n"/>
      <c r="DM247" s="7" t="n"/>
      <c r="DN247" s="7" t="n"/>
      <c r="DO247" s="7" t="n"/>
      <c r="DP247" s="7" t="n"/>
      <c r="DQ247" s="7" t="n"/>
      <c r="DR247" s="7" t="n"/>
      <c r="DS247" s="7" t="n"/>
      <c r="DT247" s="7" t="n"/>
      <c r="DU247" s="7" t="n"/>
      <c r="DV247" s="7" t="n"/>
      <c r="DW247" s="7" t="n"/>
      <c r="DX247" s="7" t="n"/>
      <c r="DY247" s="7" t="n"/>
      <c r="DZ247" s="7" t="n"/>
      <c r="EA247" s="7" t="n"/>
      <c r="EB247" s="7" t="n"/>
      <c r="EC247" s="7" t="n"/>
      <c r="ED247" s="7" t="n"/>
      <c r="EE247" s="7" t="n"/>
      <c r="EF247" s="7" t="n"/>
      <c r="EG247" s="7" t="n"/>
      <c r="EH247" s="7" t="n"/>
      <c r="EI247" s="7" t="n"/>
      <c r="EJ247" s="7" t="n"/>
      <c r="EK247" s="7" t="n"/>
      <c r="EL247" s="7" t="n"/>
      <c r="EM247" s="7" t="n"/>
      <c r="EN247" s="7" t="n"/>
      <c r="EO247" s="7" t="n"/>
      <c r="EP247" s="7" t="n"/>
      <c r="EQ247" s="7" t="n"/>
      <c r="ER247" s="7" t="n"/>
      <c r="ES247" s="7" t="n"/>
      <c r="ET247" s="7" t="n"/>
      <c r="EU247" s="7" t="n"/>
      <c r="EV247" s="7" t="n"/>
      <c r="EW247" s="7" t="n"/>
      <c r="EX247" s="7" t="n"/>
      <c r="EY247" s="7" t="n"/>
      <c r="EZ247" s="7" t="n"/>
      <c r="FA247" s="7" t="n"/>
      <c r="FB247" s="7" t="n"/>
      <c r="FC247" s="7" t="n"/>
      <c r="FD247" s="7" t="n"/>
      <c r="FE247" s="7" t="n"/>
      <c r="FF247" s="7" t="n"/>
      <c r="FG247" s="7" t="n"/>
      <c r="FH247" s="7" t="n"/>
      <c r="FI247" s="7" t="n"/>
      <c r="FJ247" s="7" t="n"/>
      <c r="FK247" s="7" t="n"/>
      <c r="FL247" s="7" t="n"/>
      <c r="FM247" s="7" t="n"/>
      <c r="FN247" s="7" t="n"/>
      <c r="FO247" s="7" t="n"/>
      <c r="FP247" s="7" t="n"/>
      <c r="FQ247" s="7" t="n"/>
      <c r="FR247" s="7" t="n"/>
      <c r="FS247" s="7" t="n"/>
      <c r="FT247" s="7" t="n"/>
      <c r="FU247" s="7" t="n"/>
      <c r="FV247" s="7" t="n"/>
      <c r="FW247" s="7" t="n"/>
      <c r="FX247" s="7" t="n"/>
      <c r="FY247" s="7" t="n"/>
      <c r="FZ247" s="7" t="n"/>
      <c r="GA247" s="7" t="n"/>
      <c r="GB247" s="7" t="n"/>
      <c r="GC247" s="7" t="n"/>
      <c r="GD247" s="7" t="n"/>
      <c r="GE247" s="7" t="n"/>
      <c r="GF247" s="7" t="n"/>
      <c r="GG247" s="7" t="n"/>
      <c r="GH247" s="7" t="n"/>
      <c r="GI247" s="7" t="n"/>
      <c r="GJ247" s="7" t="n"/>
      <c r="GK247" s="7" t="n"/>
      <c r="GL247" s="7" t="n"/>
      <c r="GM247" s="7" t="n"/>
      <c r="GN247" s="7" t="n"/>
      <c r="GO247" s="7" t="n"/>
      <c r="GP247" s="7" t="n"/>
      <c r="GQ247" s="7" t="n"/>
      <c r="GR247" s="7" t="n"/>
      <c r="GS247" s="7" t="n"/>
      <c r="GT247" s="7" t="n"/>
      <c r="GU247" s="7" t="n"/>
      <c r="GV247" s="7" t="n"/>
      <c r="GW247" s="7" t="n"/>
      <c r="GX247" s="7" t="n"/>
      <c r="GY247" s="7" t="n"/>
      <c r="GZ247" s="7" t="n"/>
      <c r="HA247" s="7" t="n"/>
      <c r="HB247" s="7" t="n"/>
      <c r="HC247" s="7" t="n"/>
      <c r="HD247" s="7" t="n"/>
      <c r="HE247" s="7" t="n"/>
      <c r="HF247" s="7" t="n"/>
      <c r="HG247" s="7" t="n"/>
      <c r="HH247" s="7" t="n"/>
      <c r="HI247" s="7" t="n"/>
      <c r="HJ247" s="7" t="n"/>
      <c r="HK247" s="7" t="n"/>
      <c r="HL247" s="7" t="n"/>
      <c r="HM247" s="7" t="n"/>
      <c r="HN247" s="7" t="n"/>
      <c r="HO247" s="7" t="n"/>
      <c r="HP247" s="7" t="n"/>
      <c r="HQ247" s="7" t="n"/>
      <c r="HR247" s="7" t="n"/>
      <c r="HS247" s="7" t="n"/>
      <c r="HT247" s="7" t="n"/>
      <c r="HU247" s="7" t="n"/>
      <c r="HV247" s="7" t="n"/>
      <c r="HW247" s="7" t="n"/>
      <c r="HX247" s="7" t="n"/>
      <c r="HY247" s="7" t="n"/>
      <c r="HZ247" s="7" t="n"/>
      <c r="IA247" s="7" t="n"/>
      <c r="IB247" s="7" t="n"/>
      <c r="IC247" s="7" t="n"/>
      <c r="ID247" s="7" t="n"/>
      <c r="IE247" s="7" t="n"/>
      <c r="IF247" s="7" t="n"/>
      <c r="IG247" s="7" t="n"/>
      <c r="IH247" s="7" t="n"/>
      <c r="II247" s="7" t="n"/>
      <c r="IJ247" s="7" t="n"/>
      <c r="IK247" s="7" t="n"/>
      <c r="IL247" s="7" t="n"/>
      <c r="IM247" s="7" t="n"/>
      <c r="IN247" s="7" t="n"/>
      <c r="IO247" s="7" t="n"/>
      <c r="IP247" s="7" t="n"/>
      <c r="IQ247" s="7" t="n"/>
      <c r="IR247" s="7" t="n"/>
      <c r="IS247" s="7" t="n"/>
      <c r="IT247" s="7" t="n"/>
      <c r="IU247" s="7" t="n"/>
      <c r="IV247" s="7" t="n"/>
      <c r="IW247" s="7" t="n"/>
      <c r="IX247" s="7" t="n"/>
      <c r="IY247" s="7" t="n"/>
      <c r="IZ247" s="7" t="n"/>
      <c r="JA247" s="7" t="n"/>
      <c r="JB247" s="7" t="n"/>
      <c r="JC247" s="7" t="n"/>
      <c r="JD247" s="7" t="n"/>
      <c r="JE247" s="7" t="n"/>
      <c r="JF247" s="7" t="n"/>
      <c r="JG247" s="7" t="n"/>
      <c r="JH247" s="7" t="n"/>
      <c r="JI247" s="7" t="n"/>
      <c r="JJ247" s="7" t="n"/>
      <c r="JK247" s="7" t="n"/>
      <c r="JL247" s="7" t="n"/>
      <c r="JM247" s="7" t="n"/>
      <c r="JN247" s="7" t="n"/>
      <c r="JO247" s="7" t="n"/>
      <c r="JP247" s="7" t="n"/>
      <c r="JQ247" s="7" t="n"/>
      <c r="JR247" s="7" t="n"/>
      <c r="JS247" s="7" t="n"/>
      <c r="JT247" s="7" t="n"/>
      <c r="JU247" s="7" t="n"/>
      <c r="JV247" s="7" t="n"/>
      <c r="JW247" s="7" t="n"/>
      <c r="JX247" s="7" t="n"/>
      <c r="JY247" s="7" t="n"/>
      <c r="JZ247" s="7" t="n"/>
      <c r="KA247" s="7" t="n"/>
      <c r="KB247" s="7" t="n"/>
      <c r="KC247" s="7" t="n"/>
      <c r="KD247" s="7" t="n"/>
      <c r="KE247" s="7" t="n"/>
      <c r="KF247" s="7" t="n"/>
      <c r="KG247" s="7" t="n"/>
      <c r="KH247" s="7" t="n"/>
      <c r="KI247" s="7" t="n"/>
      <c r="KJ247" s="7" t="n"/>
      <c r="KK247" s="7" t="n"/>
      <c r="KL247" s="7" t="n"/>
      <c r="KM247" s="7" t="n"/>
      <c r="KN247" s="7" t="n"/>
      <c r="KO247" s="7" t="n"/>
      <c r="KP247" s="7" t="n"/>
      <c r="KQ247" s="7" t="n"/>
      <c r="KR247" s="7" t="n"/>
      <c r="KS247" s="7" t="n"/>
      <c r="KT247" s="7" t="n"/>
      <c r="KU247" s="7" t="n"/>
      <c r="KV247" s="7" t="n"/>
      <c r="KW247" s="7" t="n"/>
      <c r="KX247" s="7" t="n"/>
      <c r="KY247" s="7" t="n"/>
      <c r="KZ247" s="7" t="n"/>
      <c r="LA247" s="7" t="n"/>
      <c r="LB247" s="7" t="n"/>
      <c r="LC247" s="7" t="n"/>
      <c r="LD247" s="7" t="n"/>
      <c r="LE247" s="7" t="n"/>
      <c r="LF247" s="7" t="n"/>
      <c r="LG247" s="7" t="n"/>
      <c r="LH247" s="7" t="n"/>
      <c r="LI247" s="7" t="n"/>
      <c r="LJ247" s="7" t="n"/>
      <c r="LK247" s="7" t="n"/>
      <c r="LL247" s="7" t="n"/>
      <c r="LM247" s="7" t="n"/>
      <c r="LN247" s="7" t="n"/>
      <c r="LO247" s="7" t="n"/>
      <c r="LP247" s="7" t="n"/>
      <c r="LQ247" s="7" t="n"/>
      <c r="LR247" s="7" t="n"/>
      <c r="LS247" s="7" t="n"/>
      <c r="LT247" s="7" t="n"/>
      <c r="LU247" s="7" t="n"/>
      <c r="LV247" s="7" t="n"/>
      <c r="LW247" s="7" t="n"/>
      <c r="LX247" s="7" t="n"/>
      <c r="LY247" s="7" t="n"/>
      <c r="LZ247" s="7" t="n"/>
      <c r="MA247" s="7" t="n"/>
      <c r="MB247" s="7" t="n"/>
      <c r="MC247" s="7" t="n"/>
      <c r="MD247" s="7" t="n"/>
      <c r="ME247" s="7" t="n"/>
      <c r="MF247" s="7" t="n"/>
      <c r="MG247" s="7" t="n"/>
      <c r="MH247" s="7" t="n"/>
      <c r="MI247" s="7" t="n"/>
      <c r="MJ247" s="7" t="n"/>
      <c r="MK247" s="7" t="n"/>
      <c r="ML247" s="7" t="n"/>
      <c r="MM247" s="7" t="n"/>
      <c r="MN247" s="7" t="n"/>
      <c r="MO247" s="7" t="n"/>
      <c r="MP247" s="7" t="n"/>
      <c r="MQ247" s="7" t="n"/>
      <c r="MR247" s="7" t="n"/>
      <c r="MS247" s="7" t="n"/>
      <c r="MT247" s="7" t="n"/>
      <c r="MU247" s="7" t="n"/>
      <c r="MV247" s="7" t="n"/>
      <c r="MW247" s="7" t="n"/>
      <c r="MX247" s="7" t="n"/>
      <c r="MY247" s="7" t="n"/>
      <c r="MZ247" s="7" t="n"/>
      <c r="NA247" s="7" t="n"/>
      <c r="NB247" s="7" t="n"/>
      <c r="NC247" s="7" t="n"/>
      <c r="ND247" s="7" t="n"/>
      <c r="NE247" s="7" t="n"/>
      <c r="NF247" s="7" t="n"/>
      <c r="NG247" s="7" t="n"/>
      <c r="NH247" s="7" t="n"/>
      <c r="NI247" s="7" t="n"/>
      <c r="NJ247" s="7" t="n"/>
      <c r="NK247" s="7" t="n"/>
      <c r="NL247" s="7" t="n"/>
      <c r="NM247" s="7" t="n"/>
      <c r="NN247" s="7" t="n"/>
      <c r="NO247" s="7" t="n"/>
      <c r="NP247" s="7" t="n"/>
      <c r="NQ247" s="619" t="n"/>
      <c r="NR247" s="619" t="n"/>
      <c r="NS247" s="619" t="n"/>
      <c r="NT247" s="619" t="n"/>
      <c r="NU247" s="619" t="n"/>
      <c r="NV247" s="619" t="n"/>
      <c r="NW247" s="619" t="n"/>
      <c r="NX247" s="619" t="n"/>
      <c r="NY247" s="7" t="n"/>
      <c r="NZ247" s="7" t="n"/>
      <c r="OA247" s="7" t="n"/>
      <c r="OB247" s="7" t="n"/>
      <c r="OC247" s="7" t="n"/>
      <c r="OD247" s="7" t="n"/>
      <c r="OE247" s="7" t="n"/>
      <c r="OF247" s="7" t="n"/>
      <c r="OG247" s="619" t="n"/>
      <c r="OH247" s="619" t="n"/>
      <c r="OI247" s="619" t="n"/>
      <c r="OJ247" s="619" t="n"/>
      <c r="OK247" s="619" t="n"/>
      <c r="OL247" s="619" t="n"/>
      <c r="OM247" s="619" t="n"/>
      <c r="ON247" s="619" t="n"/>
      <c r="OO247" s="619" t="n"/>
      <c r="OP247" s="619" t="n"/>
      <c r="OQ247" s="619" t="n"/>
      <c r="OR247" s="619" t="n"/>
      <c r="OS247" s="619" t="n"/>
      <c r="OT247" s="619" t="n"/>
      <c r="OU247" s="619" t="n"/>
      <c r="OV247" s="619" t="n"/>
      <c r="OW247" s="7" t="n"/>
      <c r="OX247" s="7" t="n"/>
      <c r="OY247" s="7" t="n"/>
      <c r="OZ247" s="7" t="n"/>
      <c r="PA247" s="7" t="n"/>
      <c r="PB247" s="7" t="n"/>
      <c r="PC247" s="7" t="n"/>
      <c r="PD247" s="7" t="n"/>
      <c r="PE247" s="7" t="n"/>
      <c r="PF247" s="7" t="n"/>
      <c r="PG247" s="7" t="n"/>
      <c r="PH247" s="7" t="n"/>
      <c r="PI247" s="7" t="n"/>
      <c r="PJ247" s="7" t="n"/>
      <c r="PK247" s="7" t="n"/>
      <c r="PL247" s="7" t="n"/>
      <c r="PM247" s="7" t="n"/>
      <c r="PN247" s="7" t="n"/>
      <c r="PO247" s="7" t="n"/>
      <c r="PP247" s="7" t="n"/>
      <c r="PQ247" s="7" t="n"/>
      <c r="PR247" s="7" t="n"/>
      <c r="PS247" s="7" t="n"/>
      <c r="PT247" s="7" t="n"/>
      <c r="PU247" s="7" t="n"/>
      <c r="PV247" s="7" t="n"/>
      <c r="PW247" s="7" t="n"/>
      <c r="PX247" s="7" t="n"/>
      <c r="PY247" s="7" t="n"/>
      <c r="PZ247" s="7" t="n"/>
      <c r="QA247" s="7" t="n"/>
      <c r="QB247" s="7" t="n"/>
      <c r="QC247" s="7" t="n"/>
      <c r="QD247" s="7" t="n"/>
      <c r="QE247" s="7" t="n"/>
      <c r="QF247" s="7" t="n"/>
      <c r="QG247" s="7" t="n"/>
      <c r="QH247" s="7" t="n"/>
      <c r="QI247" s="7" t="n"/>
      <c r="QJ247" s="7" t="n"/>
      <c r="QK247" s="7" t="n"/>
      <c r="QL247" s="7" t="n"/>
      <c r="QM247" s="7" t="n"/>
      <c r="QN247" s="7" t="n"/>
      <c r="QO247" s="7" t="n"/>
      <c r="QP247" s="7" t="n"/>
      <c r="QQ247" s="7" t="n"/>
      <c r="QR247" s="7" t="n"/>
      <c r="QS247" s="7" t="n"/>
      <c r="QT247" s="7" t="n"/>
      <c r="QU247" s="7" t="n"/>
      <c r="QV247" s="7" t="n"/>
      <c r="QW247" s="7" t="n"/>
      <c r="QX247" s="7" t="n"/>
      <c r="QY247" s="7" t="n"/>
      <c r="QZ247" s="7" t="n"/>
      <c r="RA247" s="7" t="n"/>
      <c r="RB247" s="7" t="n"/>
      <c r="RC247" s="7" t="n"/>
      <c r="RD247" s="7" t="n"/>
      <c r="RE247" s="7" t="n"/>
      <c r="RF247" s="455">
        <f>SUM(E247:RE247)-QF247-QL247-SUM(QO247:QQ247)-SUM(QT247:QV247)</f>
        <v/>
      </c>
      <c r="RG247" s="119" t="n"/>
      <c r="RH247" s="456">
        <f>SUM(E247:G247)</f>
        <v/>
      </c>
      <c r="RI247" s="456">
        <f>SUM(H247:BN247)</f>
        <v/>
      </c>
      <c r="RJ247" s="456">
        <f>SUM(BO247:CT247)</f>
        <v/>
      </c>
      <c r="RK247" s="244">
        <f>SUM(CU247:CW247)</f>
        <v/>
      </c>
      <c r="RL247" s="456">
        <f>SUM(CX247:DH247)</f>
        <v/>
      </c>
      <c r="RM247" s="456">
        <f>SUM(DI247:DU247)</f>
        <v/>
      </c>
      <c r="RN247" s="456">
        <f>SUM(DV247:EZ247)</f>
        <v/>
      </c>
      <c r="RO247" s="456">
        <f>SUM(FA247:FB247)</f>
        <v/>
      </c>
      <c r="RP247" s="456">
        <f>SUM(FC247:FH247)</f>
        <v/>
      </c>
      <c r="RQ247" s="456">
        <f>SUM(FI247:GB247)</f>
        <v/>
      </c>
      <c r="RR247" s="456">
        <f>SUM(GC247:GW247)</f>
        <v/>
      </c>
      <c r="RS247" s="456">
        <f>SUM(GX247:IP247)</f>
        <v/>
      </c>
      <c r="RT247" s="456">
        <f>SUM(IQ247:JC247)</f>
        <v/>
      </c>
      <c r="RU247" s="456">
        <f>SUM(JD247:JV247)</f>
        <v/>
      </c>
      <c r="RV247" s="456">
        <f>SUM(JW247:MA247)</f>
        <v/>
      </c>
      <c r="RW247" s="456">
        <f>SUM(MB247:MN247)</f>
        <v/>
      </c>
      <c r="RX247" s="456">
        <f>MO247</f>
        <v/>
      </c>
      <c r="RY247" s="456">
        <f>SUM(MP247:MQ247)</f>
        <v/>
      </c>
      <c r="RZ247" s="456">
        <f>SUM(MR247:MT247)</f>
        <v/>
      </c>
      <c r="SA247" s="456">
        <f>SUM(MU247:MW247)</f>
        <v/>
      </c>
      <c r="SB247" s="456">
        <f>SUM(MX247:MZ247)</f>
        <v/>
      </c>
      <c r="SC247" s="456">
        <f>SUM(NA247:NB247)</f>
        <v/>
      </c>
      <c r="SD247" s="456">
        <f>SUM(NC247)</f>
        <v/>
      </c>
      <c r="SE247" s="456">
        <f>SUM(ND247:NF247)</f>
        <v/>
      </c>
      <c r="SF247" s="456">
        <f>SUM(NG247)</f>
        <v/>
      </c>
      <c r="SG247" s="456">
        <f>SUM(NH247)</f>
        <v/>
      </c>
      <c r="SH247" s="456">
        <f>NI247</f>
        <v/>
      </c>
      <c r="SI247" s="456">
        <f>NJ247</f>
        <v/>
      </c>
      <c r="SJ247" s="456">
        <f>SUM(NK247:NP247)</f>
        <v/>
      </c>
      <c r="SK247" s="456">
        <f>SUM(NQ247:PN247)</f>
        <v/>
      </c>
      <c r="SL247" s="456">
        <f>SUM(PO247:PX247)</f>
        <v/>
      </c>
      <c r="SM247" s="456">
        <f>SUM(PY247:PZ247)</f>
        <v/>
      </c>
      <c r="SN247" s="456">
        <f>SUM(QA247:QB247)</f>
        <v/>
      </c>
      <c r="SO247" s="456">
        <f>SUM(QC247:QE247)</f>
        <v/>
      </c>
      <c r="SP247" s="456">
        <f>SUM(QG247:QK247)</f>
        <v/>
      </c>
      <c r="SQ247" s="456">
        <f>SUM(QM247:QN247)</f>
        <v/>
      </c>
      <c r="SR247" s="456">
        <f>SUM(QO247)</f>
        <v/>
      </c>
      <c r="SS247" s="456">
        <f>SUM(QP247)+QQ247</f>
        <v/>
      </c>
      <c r="ST247" s="456">
        <f>SUM(QR247)</f>
        <v/>
      </c>
      <c r="SU247" s="456">
        <f>SUM(QS247)</f>
        <v/>
      </c>
      <c r="SV247" s="456">
        <f>SUM(QT247)</f>
        <v/>
      </c>
      <c r="SW247" s="456">
        <f>SUM(QU247)</f>
        <v/>
      </c>
      <c r="SX247" s="456">
        <f>SUM(QV247)</f>
        <v/>
      </c>
      <c r="SY247" s="456">
        <f>SUM(QW247:RE247)</f>
        <v/>
      </c>
      <c r="SZ247" s="157">
        <f>SUM(RH247:SX247)-SUM(SR247:SS247)-SUM(SV247:SX247)</f>
        <v/>
      </c>
      <c r="TB247" s="625" t="n"/>
      <c r="TC247" s="625" t="n"/>
      <c r="TE247" s="625" t="n"/>
      <c r="TF247" s="625" t="n"/>
      <c r="TG247" s="625" t="n"/>
      <c r="TH247" s="625" t="n"/>
      <c r="TI247" s="625" t="n"/>
      <c r="TJ247" s="625" t="n"/>
      <c r="TK247" s="625" t="n"/>
      <c r="TL247" s="625" t="n"/>
      <c r="TM247" s="625" t="n"/>
      <c r="TN247" s="625" t="n"/>
      <c r="TO247" s="625" t="n"/>
      <c r="TP247" s="625" t="n"/>
      <c r="TQ247" s="625" t="n"/>
      <c r="TR247" s="625" t="n"/>
      <c r="TS247" s="625" t="n"/>
      <c r="TT247" s="625" t="n"/>
      <c r="TU247" s="625" t="n"/>
    </row>
    <row r="248" ht="14.5" customHeight="1">
      <c r="A248" s="1100" t="n"/>
      <c r="B248" s="1101" t="n"/>
      <c r="C248" s="1102" t="n"/>
      <c r="D248" s="80" t="inlineStr">
        <is>
          <t xml:space="preserve">RAIZAL </t>
        </is>
      </c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7" t="n"/>
      <c r="CE248" s="7" t="n"/>
      <c r="CF248" s="7" t="n"/>
      <c r="CG248" s="7" t="n"/>
      <c r="CH248" s="7" t="n"/>
      <c r="CI248" s="7" t="n"/>
      <c r="CJ248" s="7" t="n"/>
      <c r="CK248" s="7" t="n"/>
      <c r="CL248" s="7" t="n"/>
      <c r="CM248" s="7" t="n"/>
      <c r="CN248" s="7" t="n"/>
      <c r="CO248" s="7" t="n"/>
      <c r="CP248" s="7" t="n"/>
      <c r="CQ248" s="7" t="n"/>
      <c r="CR248" s="7" t="n"/>
      <c r="CS248" s="7" t="n"/>
      <c r="CT248" s="7" t="n"/>
      <c r="CU248" s="7" t="n"/>
      <c r="CV248" s="7" t="n"/>
      <c r="CW248" s="7" t="n"/>
      <c r="CX248" s="7" t="n"/>
      <c r="CY248" s="7" t="n"/>
      <c r="CZ248" s="7" t="n"/>
      <c r="DA248" s="7" t="n"/>
      <c r="DB248" s="7" t="n"/>
      <c r="DC248" s="7" t="n"/>
      <c r="DD248" s="7" t="n"/>
      <c r="DE248" s="7" t="n"/>
      <c r="DF248" s="7" t="n"/>
      <c r="DG248" s="7" t="n"/>
      <c r="DH248" s="7" t="n"/>
      <c r="DI248" s="7" t="n"/>
      <c r="DJ248" s="7" t="n"/>
      <c r="DK248" s="7" t="n"/>
      <c r="DL248" s="7" t="n"/>
      <c r="DM248" s="7" t="n"/>
      <c r="DN248" s="7" t="n"/>
      <c r="DO248" s="7" t="n"/>
      <c r="DP248" s="7" t="n"/>
      <c r="DQ248" s="7" t="n"/>
      <c r="DR248" s="7" t="n"/>
      <c r="DS248" s="7" t="n"/>
      <c r="DT248" s="7" t="n"/>
      <c r="DU248" s="7" t="n"/>
      <c r="DV248" s="7" t="n"/>
      <c r="DW248" s="7" t="n"/>
      <c r="DX248" s="7" t="n"/>
      <c r="DY248" s="7" t="n"/>
      <c r="DZ248" s="7" t="n"/>
      <c r="EA248" s="7" t="n"/>
      <c r="EB248" s="7" t="n"/>
      <c r="EC248" s="7" t="n"/>
      <c r="ED248" s="7" t="n"/>
      <c r="EE248" s="7" t="n"/>
      <c r="EF248" s="7" t="n"/>
      <c r="EG248" s="7" t="n"/>
      <c r="EH248" s="7" t="n"/>
      <c r="EI248" s="7" t="n"/>
      <c r="EJ248" s="7" t="n"/>
      <c r="EK248" s="7" t="n"/>
      <c r="EL248" s="7" t="n"/>
      <c r="EM248" s="7" t="n"/>
      <c r="EN248" s="7" t="n"/>
      <c r="EO248" s="7" t="n"/>
      <c r="EP248" s="7" t="n"/>
      <c r="EQ248" s="7" t="n"/>
      <c r="ER248" s="7" t="n"/>
      <c r="ES248" s="7" t="n"/>
      <c r="ET248" s="7" t="n"/>
      <c r="EU248" s="7" t="n"/>
      <c r="EV248" s="7" t="n"/>
      <c r="EW248" s="7" t="n"/>
      <c r="EX248" s="7" t="n"/>
      <c r="EY248" s="7" t="n"/>
      <c r="EZ248" s="7" t="n"/>
      <c r="FA248" s="7" t="n"/>
      <c r="FB248" s="7" t="n"/>
      <c r="FC248" s="7" t="n"/>
      <c r="FD248" s="7" t="n"/>
      <c r="FE248" s="7" t="n"/>
      <c r="FF248" s="7" t="n"/>
      <c r="FG248" s="7" t="n"/>
      <c r="FH248" s="7" t="n"/>
      <c r="FI248" s="7" t="n"/>
      <c r="FJ248" s="7" t="n"/>
      <c r="FK248" s="7" t="n"/>
      <c r="FL248" s="7" t="n"/>
      <c r="FM248" s="7" t="n"/>
      <c r="FN248" s="7" t="n"/>
      <c r="FO248" s="7" t="n"/>
      <c r="FP248" s="7" t="n"/>
      <c r="FQ248" s="7" t="n"/>
      <c r="FR248" s="7" t="n"/>
      <c r="FS248" s="7" t="n"/>
      <c r="FT248" s="7" t="n"/>
      <c r="FU248" s="7" t="n"/>
      <c r="FV248" s="7" t="n"/>
      <c r="FW248" s="7" t="n"/>
      <c r="FX248" s="7" t="n"/>
      <c r="FY248" s="7" t="n"/>
      <c r="FZ248" s="7" t="n"/>
      <c r="GA248" s="7" t="n"/>
      <c r="GB248" s="7" t="n"/>
      <c r="GC248" s="7" t="n"/>
      <c r="GD248" s="7" t="n"/>
      <c r="GE248" s="7" t="n"/>
      <c r="GF248" s="7" t="n"/>
      <c r="GG248" s="7" t="n"/>
      <c r="GH248" s="7" t="n"/>
      <c r="GI248" s="7" t="n"/>
      <c r="GJ248" s="7" t="n"/>
      <c r="GK248" s="7" t="n"/>
      <c r="GL248" s="7" t="n"/>
      <c r="GM248" s="7" t="n"/>
      <c r="GN248" s="7" t="n"/>
      <c r="GO248" s="7" t="n"/>
      <c r="GP248" s="7" t="n"/>
      <c r="GQ248" s="7" t="n"/>
      <c r="GR248" s="7" t="n"/>
      <c r="GS248" s="7" t="n"/>
      <c r="GT248" s="7" t="n"/>
      <c r="GU248" s="7" t="n"/>
      <c r="GV248" s="7" t="n"/>
      <c r="GW248" s="7" t="n"/>
      <c r="GX248" s="7" t="n"/>
      <c r="GY248" s="7" t="n"/>
      <c r="GZ248" s="7" t="n"/>
      <c r="HA248" s="7" t="n"/>
      <c r="HB248" s="7" t="n"/>
      <c r="HC248" s="7" t="n"/>
      <c r="HD248" s="7" t="n"/>
      <c r="HE248" s="7" t="n"/>
      <c r="HF248" s="7" t="n"/>
      <c r="HG248" s="7" t="n"/>
      <c r="HH248" s="7" t="n"/>
      <c r="HI248" s="7" t="n"/>
      <c r="HJ248" s="7" t="n"/>
      <c r="HK248" s="7" t="n"/>
      <c r="HL248" s="7" t="n"/>
      <c r="HM248" s="7" t="n"/>
      <c r="HN248" s="7" t="n"/>
      <c r="HO248" s="7" t="n"/>
      <c r="HP248" s="7" t="n"/>
      <c r="HQ248" s="7" t="n"/>
      <c r="HR248" s="7" t="n"/>
      <c r="HS248" s="7" t="n"/>
      <c r="HT248" s="7" t="n"/>
      <c r="HU248" s="7" t="n"/>
      <c r="HV248" s="7" t="n"/>
      <c r="HW248" s="7" t="n"/>
      <c r="HX248" s="7" t="n"/>
      <c r="HY248" s="7" t="n"/>
      <c r="HZ248" s="7" t="n"/>
      <c r="IA248" s="7" t="n"/>
      <c r="IB248" s="7" t="n"/>
      <c r="IC248" s="7" t="n"/>
      <c r="ID248" s="7" t="n"/>
      <c r="IE248" s="7" t="n"/>
      <c r="IF248" s="7" t="n"/>
      <c r="IG248" s="7" t="n"/>
      <c r="IH248" s="7" t="n"/>
      <c r="II248" s="7" t="n"/>
      <c r="IJ248" s="7" t="n"/>
      <c r="IK248" s="7" t="n"/>
      <c r="IL248" s="7" t="n"/>
      <c r="IM248" s="7" t="n"/>
      <c r="IN248" s="7" t="n"/>
      <c r="IO248" s="7" t="n"/>
      <c r="IP248" s="7" t="n"/>
      <c r="IQ248" s="7" t="n"/>
      <c r="IR248" s="7" t="n"/>
      <c r="IS248" s="7" t="n"/>
      <c r="IT248" s="7" t="n"/>
      <c r="IU248" s="7" t="n"/>
      <c r="IV248" s="7" t="n"/>
      <c r="IW248" s="7" t="n"/>
      <c r="IX248" s="7" t="n"/>
      <c r="IY248" s="7" t="n"/>
      <c r="IZ248" s="7" t="n"/>
      <c r="JA248" s="7" t="n"/>
      <c r="JB248" s="7" t="n"/>
      <c r="JC248" s="7" t="n"/>
      <c r="JD248" s="7" t="n"/>
      <c r="JE248" s="7" t="n"/>
      <c r="JF248" s="7" t="n"/>
      <c r="JG248" s="7" t="n"/>
      <c r="JH248" s="7" t="n"/>
      <c r="JI248" s="7" t="n"/>
      <c r="JJ248" s="7" t="n"/>
      <c r="JK248" s="7" t="n"/>
      <c r="JL248" s="7" t="n"/>
      <c r="JM248" s="7" t="n"/>
      <c r="JN248" s="7" t="n"/>
      <c r="JO248" s="7" t="n"/>
      <c r="JP248" s="7" t="n"/>
      <c r="JQ248" s="7" t="n"/>
      <c r="JR248" s="7" t="n"/>
      <c r="JS248" s="7" t="n"/>
      <c r="JT248" s="7" t="n"/>
      <c r="JU248" s="7" t="n"/>
      <c r="JV248" s="7" t="n"/>
      <c r="JW248" s="7" t="n"/>
      <c r="JX248" s="7" t="n"/>
      <c r="JY248" s="7" t="n"/>
      <c r="JZ248" s="7" t="n"/>
      <c r="KA248" s="7" t="n"/>
      <c r="KB248" s="7" t="n"/>
      <c r="KC248" s="7" t="n"/>
      <c r="KD248" s="7" t="n"/>
      <c r="KE248" s="7" t="n"/>
      <c r="KF248" s="7" t="n"/>
      <c r="KG248" s="7" t="n"/>
      <c r="KH248" s="7" t="n"/>
      <c r="KI248" s="7" t="n"/>
      <c r="KJ248" s="7" t="n"/>
      <c r="KK248" s="7" t="n"/>
      <c r="KL248" s="7" t="n"/>
      <c r="KM248" s="7" t="n"/>
      <c r="KN248" s="7" t="n"/>
      <c r="KO248" s="7" t="n"/>
      <c r="KP248" s="7" t="n"/>
      <c r="KQ248" s="7" t="n"/>
      <c r="KR248" s="7" t="n"/>
      <c r="KS248" s="7" t="n"/>
      <c r="KT248" s="7" t="n"/>
      <c r="KU248" s="7" t="n"/>
      <c r="KV248" s="7" t="n"/>
      <c r="KW248" s="7" t="n"/>
      <c r="KX248" s="7" t="n"/>
      <c r="KY248" s="7" t="n"/>
      <c r="KZ248" s="7" t="n"/>
      <c r="LA248" s="7" t="n"/>
      <c r="LB248" s="7" t="n"/>
      <c r="LC248" s="7" t="n"/>
      <c r="LD248" s="7" t="n"/>
      <c r="LE248" s="7" t="n"/>
      <c r="LF248" s="7" t="n"/>
      <c r="LG248" s="7" t="n"/>
      <c r="LH248" s="7" t="n"/>
      <c r="LI248" s="7" t="n"/>
      <c r="LJ248" s="7" t="n"/>
      <c r="LK248" s="7" t="n"/>
      <c r="LL248" s="7" t="n"/>
      <c r="LM248" s="7" t="n"/>
      <c r="LN248" s="7" t="n"/>
      <c r="LO248" s="7" t="n"/>
      <c r="LP248" s="7" t="n"/>
      <c r="LQ248" s="7" t="n"/>
      <c r="LR248" s="7" t="n"/>
      <c r="LS248" s="7" t="n"/>
      <c r="LT248" s="7" t="n"/>
      <c r="LU248" s="7" t="n"/>
      <c r="LV248" s="7" t="n"/>
      <c r="LW248" s="7" t="n"/>
      <c r="LX248" s="7" t="n"/>
      <c r="LY248" s="7" t="n"/>
      <c r="LZ248" s="7" t="n"/>
      <c r="MA248" s="7" t="n"/>
      <c r="MB248" s="7" t="n"/>
      <c r="MC248" s="7" t="n"/>
      <c r="MD248" s="7" t="n"/>
      <c r="ME248" s="7" t="n"/>
      <c r="MF248" s="7" t="n"/>
      <c r="MG248" s="7" t="n"/>
      <c r="MH248" s="7" t="n"/>
      <c r="MI248" s="7" t="n"/>
      <c r="MJ248" s="7" t="n"/>
      <c r="MK248" s="7" t="n"/>
      <c r="ML248" s="7" t="n"/>
      <c r="MM248" s="7" t="n"/>
      <c r="MN248" s="7" t="n"/>
      <c r="MO248" s="7" t="n"/>
      <c r="MP248" s="7" t="n"/>
      <c r="MQ248" s="7" t="n"/>
      <c r="MR248" s="7" t="n"/>
      <c r="MS248" s="7" t="n"/>
      <c r="MT248" s="7" t="n"/>
      <c r="MU248" s="7" t="n"/>
      <c r="MV248" s="7" t="n"/>
      <c r="MW248" s="7" t="n"/>
      <c r="MX248" s="7" t="n"/>
      <c r="MY248" s="7" t="n"/>
      <c r="MZ248" s="7" t="n"/>
      <c r="NA248" s="7" t="n"/>
      <c r="NB248" s="7" t="n"/>
      <c r="NC248" s="7" t="n"/>
      <c r="ND248" s="7" t="n"/>
      <c r="NE248" s="7" t="n"/>
      <c r="NF248" s="7" t="n"/>
      <c r="NG248" s="7" t="n"/>
      <c r="NH248" s="7" t="n"/>
      <c r="NI248" s="7" t="n"/>
      <c r="NJ248" s="7" t="n"/>
      <c r="NK248" s="7" t="n"/>
      <c r="NL248" s="7" t="n"/>
      <c r="NM248" s="7" t="n"/>
      <c r="NN248" s="7" t="n"/>
      <c r="NO248" s="7" t="n"/>
      <c r="NP248" s="7" t="n"/>
      <c r="NQ248" s="619" t="n"/>
      <c r="NR248" s="619" t="n"/>
      <c r="NS248" s="619" t="n"/>
      <c r="NT248" s="619" t="n"/>
      <c r="NU248" s="619" t="n"/>
      <c r="NV248" s="619" t="n"/>
      <c r="NW248" s="619" t="n"/>
      <c r="NX248" s="619" t="n"/>
      <c r="NY248" s="7" t="n"/>
      <c r="NZ248" s="7" t="n"/>
      <c r="OA248" s="7" t="n"/>
      <c r="OB248" s="7" t="n"/>
      <c r="OC248" s="7" t="n"/>
      <c r="OD248" s="7" t="n"/>
      <c r="OE248" s="7" t="n"/>
      <c r="OF248" s="7" t="n"/>
      <c r="OG248" s="619" t="n"/>
      <c r="OH248" s="619" t="n"/>
      <c r="OI248" s="619" t="n"/>
      <c r="OJ248" s="619" t="n"/>
      <c r="OK248" s="619" t="n"/>
      <c r="OL248" s="619" t="n"/>
      <c r="OM248" s="619" t="n"/>
      <c r="ON248" s="619" t="n"/>
      <c r="OO248" s="619" t="n"/>
      <c r="OP248" s="619" t="n"/>
      <c r="OQ248" s="619" t="n"/>
      <c r="OR248" s="619" t="n"/>
      <c r="OS248" s="619" t="n"/>
      <c r="OT248" s="619" t="n"/>
      <c r="OU248" s="619" t="n"/>
      <c r="OV248" s="619" t="n"/>
      <c r="OW248" s="7" t="n"/>
      <c r="OX248" s="7" t="n"/>
      <c r="OY248" s="7" t="n"/>
      <c r="OZ248" s="7" t="n"/>
      <c r="PA248" s="7" t="n"/>
      <c r="PB248" s="7" t="n"/>
      <c r="PC248" s="7" t="n"/>
      <c r="PD248" s="7" t="n"/>
      <c r="PE248" s="7" t="n"/>
      <c r="PF248" s="7" t="n"/>
      <c r="PG248" s="7" t="n"/>
      <c r="PH248" s="7" t="n"/>
      <c r="PI248" s="7" t="n"/>
      <c r="PJ248" s="7" t="n"/>
      <c r="PK248" s="7" t="n"/>
      <c r="PL248" s="7" t="n"/>
      <c r="PM248" s="7" t="n"/>
      <c r="PN248" s="7" t="n"/>
      <c r="PO248" s="7" t="n"/>
      <c r="PP248" s="7" t="n"/>
      <c r="PQ248" s="7" t="n"/>
      <c r="PR248" s="7" t="n"/>
      <c r="PS248" s="7" t="n"/>
      <c r="PT248" s="7" t="n"/>
      <c r="PU248" s="7" t="n"/>
      <c r="PV248" s="7" t="n"/>
      <c r="PW248" s="7" t="n"/>
      <c r="PX248" s="7" t="n"/>
      <c r="PY248" s="7" t="n"/>
      <c r="PZ248" s="7" t="n"/>
      <c r="QA248" s="7" t="n"/>
      <c r="QB248" s="7" t="n"/>
      <c r="QC248" s="7" t="n"/>
      <c r="QD248" s="7" t="n"/>
      <c r="QE248" s="7" t="n"/>
      <c r="QF248" s="7" t="n"/>
      <c r="QG248" s="7" t="n"/>
      <c r="QH248" s="7" t="n"/>
      <c r="QI248" s="7" t="n"/>
      <c r="QJ248" s="7" t="n"/>
      <c r="QK248" s="7" t="n"/>
      <c r="QL248" s="7" t="n"/>
      <c r="QM248" s="7" t="n"/>
      <c r="QN248" s="7" t="n"/>
      <c r="QO248" s="7" t="n"/>
      <c r="QP248" s="7" t="n"/>
      <c r="QQ248" s="7" t="n"/>
      <c r="QR248" s="7" t="n"/>
      <c r="QS248" s="7" t="n"/>
      <c r="QT248" s="7" t="n"/>
      <c r="QU248" s="7" t="n"/>
      <c r="QV248" s="7" t="n"/>
      <c r="QW248" s="7" t="n"/>
      <c r="QX248" s="7" t="n"/>
      <c r="QY248" s="7" t="n"/>
      <c r="QZ248" s="7" t="n"/>
      <c r="RA248" s="7" t="n"/>
      <c r="RB248" s="7" t="n"/>
      <c r="RC248" s="7" t="n"/>
      <c r="RD248" s="7" t="n"/>
      <c r="RE248" s="7" t="n"/>
      <c r="RF248" s="455">
        <f>SUM(E248:RE248)-QF248-QL248-SUM(QO248:QQ248)-SUM(QT248:QV248)</f>
        <v/>
      </c>
      <c r="RG248" s="119" t="n"/>
      <c r="RH248" s="456">
        <f>SUM(E248:G248)</f>
        <v/>
      </c>
      <c r="RI248" s="456">
        <f>SUM(H248:BN248)</f>
        <v/>
      </c>
      <c r="RJ248" s="456">
        <f>SUM(BO248:CT248)</f>
        <v/>
      </c>
      <c r="RK248" s="244">
        <f>SUM(CU248:CW248)</f>
        <v/>
      </c>
      <c r="RL248" s="456">
        <f>SUM(CX248:DH248)</f>
        <v/>
      </c>
      <c r="RM248" s="456">
        <f>SUM(DI248:DU248)</f>
        <v/>
      </c>
      <c r="RN248" s="456">
        <f>SUM(DV248:EZ248)</f>
        <v/>
      </c>
      <c r="RO248" s="456">
        <f>SUM(FA248:FB248)</f>
        <v/>
      </c>
      <c r="RP248" s="456">
        <f>SUM(FC248:FH248)</f>
        <v/>
      </c>
      <c r="RQ248" s="456">
        <f>SUM(FI248:GB248)</f>
        <v/>
      </c>
      <c r="RR248" s="456">
        <f>SUM(GC248:GW248)</f>
        <v/>
      </c>
      <c r="RS248" s="456">
        <f>SUM(GX248:IP248)</f>
        <v/>
      </c>
      <c r="RT248" s="456">
        <f>SUM(IQ248:JC248)</f>
        <v/>
      </c>
      <c r="RU248" s="456">
        <f>SUM(JD248:JV248)</f>
        <v/>
      </c>
      <c r="RV248" s="456">
        <f>SUM(JW248:MA248)</f>
        <v/>
      </c>
      <c r="RW248" s="456">
        <f>SUM(MB248:MN248)</f>
        <v/>
      </c>
      <c r="RX248" s="456">
        <f>MO248</f>
        <v/>
      </c>
      <c r="RY248" s="456">
        <f>SUM(MP248:MQ248)</f>
        <v/>
      </c>
      <c r="RZ248" s="456">
        <f>SUM(MR248:MT248)</f>
        <v/>
      </c>
      <c r="SA248" s="456">
        <f>SUM(MU248:MW248)</f>
        <v/>
      </c>
      <c r="SB248" s="456">
        <f>SUM(MX248:MZ248)</f>
        <v/>
      </c>
      <c r="SC248" s="456">
        <f>SUM(NA248:NB248)</f>
        <v/>
      </c>
      <c r="SD248" s="456">
        <f>SUM(NC248)</f>
        <v/>
      </c>
      <c r="SE248" s="456">
        <f>SUM(ND248:NF248)</f>
        <v/>
      </c>
      <c r="SF248" s="456">
        <f>SUM(NG248)</f>
        <v/>
      </c>
      <c r="SG248" s="456">
        <f>SUM(NH248)</f>
        <v/>
      </c>
      <c r="SH248" s="456">
        <f>NI248</f>
        <v/>
      </c>
      <c r="SI248" s="456">
        <f>NJ248</f>
        <v/>
      </c>
      <c r="SJ248" s="456">
        <f>SUM(NK248:NP248)</f>
        <v/>
      </c>
      <c r="SK248" s="456">
        <f>SUM(NQ248:PN248)</f>
        <v/>
      </c>
      <c r="SL248" s="456">
        <f>SUM(PO248:PX248)</f>
        <v/>
      </c>
      <c r="SM248" s="456">
        <f>SUM(PY248:PZ248)</f>
        <v/>
      </c>
      <c r="SN248" s="456">
        <f>SUM(QA248:QB248)</f>
        <v/>
      </c>
      <c r="SO248" s="456">
        <f>SUM(QC248:QE248)</f>
        <v/>
      </c>
      <c r="SP248" s="456">
        <f>SUM(QG248:QK248)</f>
        <v/>
      </c>
      <c r="SQ248" s="456">
        <f>SUM(QM248:QN248)</f>
        <v/>
      </c>
      <c r="SR248" s="456">
        <f>SUM(QO248)</f>
        <v/>
      </c>
      <c r="SS248" s="456">
        <f>SUM(QP248)+QQ248</f>
        <v/>
      </c>
      <c r="ST248" s="456">
        <f>SUM(QR248)</f>
        <v/>
      </c>
      <c r="SU248" s="456">
        <f>SUM(QS248)</f>
        <v/>
      </c>
      <c r="SV248" s="456">
        <f>SUM(QT248)</f>
        <v/>
      </c>
      <c r="SW248" s="456">
        <f>SUM(QU248)</f>
        <v/>
      </c>
      <c r="SX248" s="456">
        <f>SUM(QV248)</f>
        <v/>
      </c>
      <c r="SY248" s="456">
        <f>SUM(QW248:RE248)</f>
        <v/>
      </c>
      <c r="SZ248" s="157">
        <f>SUM(RH248:SX248)-SUM(SR248:SS248)-SUM(SV248:SX248)</f>
        <v/>
      </c>
      <c r="TB248" s="625" t="n"/>
      <c r="TC248" s="625" t="n"/>
      <c r="TE248" s="625" t="n"/>
      <c r="TF248" s="625" t="n"/>
      <c r="TG248" s="625" t="n"/>
      <c r="TH248" s="625" t="n"/>
      <c r="TI248" s="625" t="n"/>
      <c r="TJ248" s="625" t="n"/>
      <c r="TK248" s="625" t="n"/>
      <c r="TL248" s="625" t="n"/>
      <c r="TM248" s="625" t="n"/>
      <c r="TN248" s="625" t="n"/>
      <c r="TO248" s="625" t="n"/>
      <c r="TP248" s="625" t="n"/>
      <c r="TQ248" s="625" t="n"/>
      <c r="TR248" s="625" t="n"/>
      <c r="TS248" s="625" t="n"/>
      <c r="TT248" s="625" t="n"/>
      <c r="TU248" s="625" t="n"/>
    </row>
    <row r="249" ht="14.5" customHeight="1">
      <c r="A249" s="1100" t="n"/>
      <c r="B249" s="1101" t="n"/>
      <c r="C249" s="1102" t="n"/>
      <c r="D249" s="81" t="inlineStr">
        <is>
          <t>PALENQUERO</t>
        </is>
      </c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  <c r="CV249" s="7" t="n"/>
      <c r="CW249" s="7" t="n"/>
      <c r="CX249" s="7" t="n"/>
      <c r="CY249" s="7" t="n"/>
      <c r="CZ249" s="7" t="n"/>
      <c r="DA249" s="7" t="n"/>
      <c r="DB249" s="7" t="n"/>
      <c r="DC249" s="7" t="n"/>
      <c r="DD249" s="7" t="n"/>
      <c r="DE249" s="7" t="n"/>
      <c r="DF249" s="7" t="n"/>
      <c r="DG249" s="7" t="n"/>
      <c r="DH249" s="7" t="n"/>
      <c r="DI249" s="7" t="n"/>
      <c r="DJ249" s="7" t="n"/>
      <c r="DK249" s="7" t="n"/>
      <c r="DL249" s="7" t="n"/>
      <c r="DM249" s="7" t="n"/>
      <c r="DN249" s="7" t="n"/>
      <c r="DO249" s="7" t="n"/>
      <c r="DP249" s="7" t="n"/>
      <c r="DQ249" s="7" t="n"/>
      <c r="DR249" s="7" t="n"/>
      <c r="DS249" s="7" t="n"/>
      <c r="DT249" s="7" t="n"/>
      <c r="DU249" s="7" t="n"/>
      <c r="DV249" s="7" t="n"/>
      <c r="DW249" s="7" t="n"/>
      <c r="DX249" s="7" t="n"/>
      <c r="DY249" s="7" t="n"/>
      <c r="DZ249" s="7" t="n"/>
      <c r="EA249" s="7" t="n"/>
      <c r="EB249" s="7" t="n"/>
      <c r="EC249" s="7" t="n"/>
      <c r="ED249" s="7" t="n"/>
      <c r="EE249" s="7" t="n"/>
      <c r="EF249" s="7" t="n"/>
      <c r="EG249" s="7" t="n"/>
      <c r="EH249" s="7" t="n"/>
      <c r="EI249" s="7" t="n"/>
      <c r="EJ249" s="7" t="n"/>
      <c r="EK249" s="7" t="n"/>
      <c r="EL249" s="7" t="n"/>
      <c r="EM249" s="7" t="n"/>
      <c r="EN249" s="7" t="n"/>
      <c r="EO249" s="7" t="n"/>
      <c r="EP249" s="7" t="n"/>
      <c r="EQ249" s="7" t="n"/>
      <c r="ER249" s="7" t="n"/>
      <c r="ES249" s="7" t="n"/>
      <c r="ET249" s="7" t="n"/>
      <c r="EU249" s="7" t="n"/>
      <c r="EV249" s="7" t="n"/>
      <c r="EW249" s="7" t="n"/>
      <c r="EX249" s="7" t="n"/>
      <c r="EY249" s="7" t="n"/>
      <c r="EZ249" s="7" t="n"/>
      <c r="FA249" s="7" t="n"/>
      <c r="FB249" s="7" t="n"/>
      <c r="FC249" s="7" t="n"/>
      <c r="FD249" s="7" t="n"/>
      <c r="FE249" s="7" t="n"/>
      <c r="FF249" s="7" t="n"/>
      <c r="FG249" s="7" t="n"/>
      <c r="FH249" s="7" t="n"/>
      <c r="FI249" s="7" t="n"/>
      <c r="FJ249" s="7" t="n"/>
      <c r="FK249" s="7" t="n"/>
      <c r="FL249" s="7" t="n"/>
      <c r="FM249" s="7" t="n"/>
      <c r="FN249" s="7" t="n"/>
      <c r="FO249" s="7" t="n"/>
      <c r="FP249" s="7" t="n"/>
      <c r="FQ249" s="7" t="n"/>
      <c r="FR249" s="7" t="n"/>
      <c r="FS249" s="7" t="n"/>
      <c r="FT249" s="7" t="n"/>
      <c r="FU249" s="7" t="n"/>
      <c r="FV249" s="7" t="n"/>
      <c r="FW249" s="7" t="n"/>
      <c r="FX249" s="7" t="n"/>
      <c r="FY249" s="7" t="n"/>
      <c r="FZ249" s="7" t="n"/>
      <c r="GA249" s="7" t="n"/>
      <c r="GB249" s="7" t="n"/>
      <c r="GC249" s="7" t="n"/>
      <c r="GD249" s="7" t="n"/>
      <c r="GE249" s="7" t="n"/>
      <c r="GF249" s="7" t="n"/>
      <c r="GG249" s="7" t="n"/>
      <c r="GH249" s="7" t="n"/>
      <c r="GI249" s="7" t="n"/>
      <c r="GJ249" s="7" t="n"/>
      <c r="GK249" s="7" t="n"/>
      <c r="GL249" s="7" t="n"/>
      <c r="GM249" s="7" t="n"/>
      <c r="GN249" s="7" t="n"/>
      <c r="GO249" s="7" t="n"/>
      <c r="GP249" s="7" t="n"/>
      <c r="GQ249" s="7" t="n"/>
      <c r="GR249" s="7" t="n"/>
      <c r="GS249" s="7" t="n"/>
      <c r="GT249" s="7" t="n"/>
      <c r="GU249" s="7" t="n"/>
      <c r="GV249" s="7" t="n"/>
      <c r="GW249" s="7" t="n"/>
      <c r="GX249" s="7" t="n"/>
      <c r="GY249" s="7" t="n"/>
      <c r="GZ249" s="7" t="n"/>
      <c r="HA249" s="7" t="n"/>
      <c r="HB249" s="7" t="n"/>
      <c r="HC249" s="7" t="n"/>
      <c r="HD249" s="7" t="n"/>
      <c r="HE249" s="7" t="n"/>
      <c r="HF249" s="7" t="n"/>
      <c r="HG249" s="7" t="n"/>
      <c r="HH249" s="7" t="n"/>
      <c r="HI249" s="7" t="n"/>
      <c r="HJ249" s="7" t="n"/>
      <c r="HK249" s="7" t="n"/>
      <c r="HL249" s="7" t="n"/>
      <c r="HM249" s="7" t="n"/>
      <c r="HN249" s="7" t="n"/>
      <c r="HO249" s="7" t="n"/>
      <c r="HP249" s="7" t="n"/>
      <c r="HQ249" s="7" t="n"/>
      <c r="HR249" s="7" t="n"/>
      <c r="HS249" s="7" t="n"/>
      <c r="HT249" s="7" t="n"/>
      <c r="HU249" s="7" t="n"/>
      <c r="HV249" s="7" t="n"/>
      <c r="HW249" s="7" t="n"/>
      <c r="HX249" s="7" t="n"/>
      <c r="HY249" s="7" t="n"/>
      <c r="HZ249" s="7" t="n"/>
      <c r="IA249" s="7" t="n"/>
      <c r="IB249" s="7" t="n"/>
      <c r="IC249" s="7" t="n"/>
      <c r="ID249" s="7" t="n"/>
      <c r="IE249" s="7" t="n"/>
      <c r="IF249" s="7" t="n"/>
      <c r="IG249" s="7" t="n"/>
      <c r="IH249" s="7" t="n"/>
      <c r="II249" s="7" t="n"/>
      <c r="IJ249" s="7" t="n"/>
      <c r="IK249" s="7" t="n"/>
      <c r="IL249" s="7" t="n"/>
      <c r="IM249" s="7" t="n"/>
      <c r="IN249" s="7" t="n"/>
      <c r="IO249" s="7" t="n"/>
      <c r="IP249" s="7" t="n"/>
      <c r="IQ249" s="7" t="n"/>
      <c r="IR249" s="7" t="n"/>
      <c r="IS249" s="7" t="n"/>
      <c r="IT249" s="7" t="n"/>
      <c r="IU249" s="7" t="n"/>
      <c r="IV249" s="7" t="n"/>
      <c r="IW249" s="7" t="n"/>
      <c r="IX249" s="7" t="n"/>
      <c r="IY249" s="7" t="n"/>
      <c r="IZ249" s="7" t="n"/>
      <c r="JA249" s="7" t="n"/>
      <c r="JB249" s="7" t="n"/>
      <c r="JC249" s="7" t="n"/>
      <c r="JD249" s="7" t="n"/>
      <c r="JE249" s="7" t="n"/>
      <c r="JF249" s="7" t="n"/>
      <c r="JG249" s="7" t="n"/>
      <c r="JH249" s="7" t="n"/>
      <c r="JI249" s="7" t="n"/>
      <c r="JJ249" s="7" t="n"/>
      <c r="JK249" s="7" t="n"/>
      <c r="JL249" s="7" t="n"/>
      <c r="JM249" s="7" t="n"/>
      <c r="JN249" s="7" t="n"/>
      <c r="JO249" s="7" t="n"/>
      <c r="JP249" s="7" t="n"/>
      <c r="JQ249" s="7" t="n"/>
      <c r="JR249" s="7" t="n"/>
      <c r="JS249" s="7" t="n"/>
      <c r="JT249" s="7" t="n"/>
      <c r="JU249" s="7" t="n"/>
      <c r="JV249" s="7" t="n"/>
      <c r="JW249" s="7" t="n"/>
      <c r="JX249" s="7" t="n"/>
      <c r="JY249" s="7" t="n"/>
      <c r="JZ249" s="7" t="n"/>
      <c r="KA249" s="7" t="n"/>
      <c r="KB249" s="7" t="n"/>
      <c r="KC249" s="7" t="n"/>
      <c r="KD249" s="7" t="n"/>
      <c r="KE249" s="7" t="n"/>
      <c r="KF249" s="7" t="n"/>
      <c r="KG249" s="7" t="n"/>
      <c r="KH249" s="7" t="n"/>
      <c r="KI249" s="7" t="n"/>
      <c r="KJ249" s="7" t="n"/>
      <c r="KK249" s="7" t="n"/>
      <c r="KL249" s="7" t="n"/>
      <c r="KM249" s="7" t="n"/>
      <c r="KN249" s="7" t="n"/>
      <c r="KO249" s="7" t="n"/>
      <c r="KP249" s="7" t="n"/>
      <c r="KQ249" s="7" t="n"/>
      <c r="KR249" s="7" t="n"/>
      <c r="KS249" s="7" t="n"/>
      <c r="KT249" s="7" t="n"/>
      <c r="KU249" s="7" t="n"/>
      <c r="KV249" s="7" t="n"/>
      <c r="KW249" s="7" t="n"/>
      <c r="KX249" s="7" t="n"/>
      <c r="KY249" s="7" t="n"/>
      <c r="KZ249" s="7" t="n"/>
      <c r="LA249" s="7" t="n"/>
      <c r="LB249" s="7" t="n"/>
      <c r="LC249" s="7" t="n"/>
      <c r="LD249" s="7" t="n"/>
      <c r="LE249" s="7" t="n"/>
      <c r="LF249" s="7" t="n"/>
      <c r="LG249" s="7" t="n"/>
      <c r="LH249" s="7" t="n"/>
      <c r="LI249" s="7" t="n"/>
      <c r="LJ249" s="7" t="n"/>
      <c r="LK249" s="7" t="n"/>
      <c r="LL249" s="7" t="n"/>
      <c r="LM249" s="7" t="n"/>
      <c r="LN249" s="7" t="n"/>
      <c r="LO249" s="7" t="n"/>
      <c r="LP249" s="7" t="n"/>
      <c r="LQ249" s="7" t="n"/>
      <c r="LR249" s="7" t="n"/>
      <c r="LS249" s="7" t="n"/>
      <c r="LT249" s="7" t="n"/>
      <c r="LU249" s="7" t="n"/>
      <c r="LV249" s="7" t="n"/>
      <c r="LW249" s="7" t="n"/>
      <c r="LX249" s="7" t="n"/>
      <c r="LY249" s="7" t="n"/>
      <c r="LZ249" s="7" t="n"/>
      <c r="MA249" s="7" t="n"/>
      <c r="MB249" s="7" t="n"/>
      <c r="MC249" s="7" t="n"/>
      <c r="MD249" s="7" t="n"/>
      <c r="ME249" s="7" t="n"/>
      <c r="MF249" s="7" t="n"/>
      <c r="MG249" s="7" t="n"/>
      <c r="MH249" s="7" t="n"/>
      <c r="MI249" s="7" t="n"/>
      <c r="MJ249" s="7" t="n"/>
      <c r="MK249" s="7" t="n"/>
      <c r="ML249" s="7" t="n"/>
      <c r="MM249" s="7" t="n"/>
      <c r="MN249" s="7" t="n"/>
      <c r="MO249" s="7" t="n"/>
      <c r="MP249" s="7" t="n"/>
      <c r="MQ249" s="7" t="n"/>
      <c r="MR249" s="7" t="n"/>
      <c r="MS249" s="7" t="n"/>
      <c r="MT249" s="7" t="n"/>
      <c r="MU249" s="7" t="n"/>
      <c r="MV249" s="7" t="n"/>
      <c r="MW249" s="7" t="n"/>
      <c r="MX249" s="7" t="n"/>
      <c r="MY249" s="7" t="n"/>
      <c r="MZ249" s="7" t="n"/>
      <c r="NA249" s="7" t="n"/>
      <c r="NB249" s="7" t="n"/>
      <c r="NC249" s="7" t="n"/>
      <c r="ND249" s="7" t="n"/>
      <c r="NE249" s="7" t="n"/>
      <c r="NF249" s="7" t="n"/>
      <c r="NG249" s="7" t="n"/>
      <c r="NH249" s="7" t="n"/>
      <c r="NI249" s="7" t="n"/>
      <c r="NJ249" s="7" t="n"/>
      <c r="NK249" s="7" t="n"/>
      <c r="NL249" s="7" t="n"/>
      <c r="NM249" s="7" t="n"/>
      <c r="NN249" s="7" t="n"/>
      <c r="NO249" s="7" t="n"/>
      <c r="NP249" s="7" t="n"/>
      <c r="NQ249" s="619" t="n"/>
      <c r="NR249" s="619" t="n"/>
      <c r="NS249" s="619" t="n"/>
      <c r="NT249" s="619" t="n"/>
      <c r="NU249" s="619" t="n"/>
      <c r="NV249" s="619" t="n"/>
      <c r="NW249" s="619" t="n"/>
      <c r="NX249" s="619" t="n"/>
      <c r="NY249" s="7" t="n"/>
      <c r="NZ249" s="7" t="n"/>
      <c r="OA249" s="7" t="n"/>
      <c r="OB249" s="7" t="n"/>
      <c r="OC249" s="7" t="n"/>
      <c r="OD249" s="7" t="n"/>
      <c r="OE249" s="7" t="n"/>
      <c r="OF249" s="7" t="n"/>
      <c r="OG249" s="619" t="n"/>
      <c r="OH249" s="619" t="n"/>
      <c r="OI249" s="619" t="n"/>
      <c r="OJ249" s="619" t="n"/>
      <c r="OK249" s="619" t="n"/>
      <c r="OL249" s="619" t="n"/>
      <c r="OM249" s="619" t="n"/>
      <c r="ON249" s="619" t="n"/>
      <c r="OO249" s="619" t="n"/>
      <c r="OP249" s="619" t="n"/>
      <c r="OQ249" s="619" t="n"/>
      <c r="OR249" s="619" t="n"/>
      <c r="OS249" s="619" t="n"/>
      <c r="OT249" s="619" t="n"/>
      <c r="OU249" s="619" t="n"/>
      <c r="OV249" s="619" t="n"/>
      <c r="OW249" s="7" t="n"/>
      <c r="OX249" s="7" t="n"/>
      <c r="OY249" s="7" t="n"/>
      <c r="OZ249" s="7" t="n"/>
      <c r="PA249" s="7" t="n"/>
      <c r="PB249" s="7" t="n"/>
      <c r="PC249" s="7" t="n"/>
      <c r="PD249" s="7" t="n"/>
      <c r="PE249" s="7" t="n"/>
      <c r="PF249" s="7" t="n"/>
      <c r="PG249" s="7" t="n"/>
      <c r="PH249" s="7" t="n"/>
      <c r="PI249" s="7" t="n"/>
      <c r="PJ249" s="7" t="n"/>
      <c r="PK249" s="7" t="n"/>
      <c r="PL249" s="7" t="n"/>
      <c r="PM249" s="7" t="n"/>
      <c r="PN249" s="7" t="n"/>
      <c r="PO249" s="7" t="n"/>
      <c r="PP249" s="7" t="n"/>
      <c r="PQ249" s="7" t="n"/>
      <c r="PR249" s="7" t="n"/>
      <c r="PS249" s="7" t="n"/>
      <c r="PT249" s="7" t="n"/>
      <c r="PU249" s="7" t="n"/>
      <c r="PV249" s="7" t="n"/>
      <c r="PW249" s="7" t="n"/>
      <c r="PX249" s="7" t="n"/>
      <c r="PY249" s="7" t="n"/>
      <c r="PZ249" s="7" t="n"/>
      <c r="QA249" s="7" t="n"/>
      <c r="QB249" s="7" t="n"/>
      <c r="QC249" s="7" t="n"/>
      <c r="QD249" s="7" t="n"/>
      <c r="QE249" s="7" t="n"/>
      <c r="QF249" s="7" t="n"/>
      <c r="QG249" s="7" t="n"/>
      <c r="QH249" s="7" t="n"/>
      <c r="QI249" s="7" t="n"/>
      <c r="QJ249" s="7" t="n"/>
      <c r="QK249" s="7" t="n"/>
      <c r="QL249" s="7" t="n"/>
      <c r="QM249" s="7" t="n"/>
      <c r="QN249" s="7" t="n"/>
      <c r="QO249" s="7" t="n"/>
      <c r="QP249" s="7" t="n"/>
      <c r="QQ249" s="7" t="n"/>
      <c r="QR249" s="7" t="n"/>
      <c r="QS249" s="7" t="n"/>
      <c r="QT249" s="7" t="n"/>
      <c r="QU249" s="7" t="n"/>
      <c r="QV249" s="7" t="n"/>
      <c r="QW249" s="7" t="n"/>
      <c r="QX249" s="7" t="n"/>
      <c r="QY249" s="7" t="n"/>
      <c r="QZ249" s="7" t="n"/>
      <c r="RA249" s="7" t="n"/>
      <c r="RB249" s="7" t="n"/>
      <c r="RC249" s="7" t="n"/>
      <c r="RD249" s="7" t="n"/>
      <c r="RE249" s="7" t="n"/>
      <c r="RF249" s="455">
        <f>SUM(E249:RE249)-QF249-QL249-SUM(QO249:QQ249)-SUM(QT249:QV249)</f>
        <v/>
      </c>
      <c r="RG249" s="119" t="n"/>
      <c r="RH249" s="456">
        <f>SUM(E249:G249)</f>
        <v/>
      </c>
      <c r="RI249" s="456">
        <f>SUM(H249:BN249)</f>
        <v/>
      </c>
      <c r="RJ249" s="456">
        <f>SUM(BO249:CT249)</f>
        <v/>
      </c>
      <c r="RK249" s="244">
        <f>SUM(CU249:CW249)</f>
        <v/>
      </c>
      <c r="RL249" s="456">
        <f>SUM(CX249:DH249)</f>
        <v/>
      </c>
      <c r="RM249" s="456">
        <f>SUM(DI249:DU249)</f>
        <v/>
      </c>
      <c r="RN249" s="456">
        <f>SUM(DV249:EZ249)</f>
        <v/>
      </c>
      <c r="RO249" s="456">
        <f>SUM(FA249:FB249)</f>
        <v/>
      </c>
      <c r="RP249" s="456">
        <f>SUM(FC249:FH249)</f>
        <v/>
      </c>
      <c r="RQ249" s="456">
        <f>SUM(FI249:GB249)</f>
        <v/>
      </c>
      <c r="RR249" s="456">
        <f>SUM(GC249:GW249)</f>
        <v/>
      </c>
      <c r="RS249" s="456">
        <f>SUM(GX249:IP249)</f>
        <v/>
      </c>
      <c r="RT249" s="456">
        <f>SUM(IQ249:JC249)</f>
        <v/>
      </c>
      <c r="RU249" s="456">
        <f>SUM(JD249:JV249)</f>
        <v/>
      </c>
      <c r="RV249" s="456">
        <f>SUM(JW249:MA249)</f>
        <v/>
      </c>
      <c r="RW249" s="456">
        <f>SUM(MB249:MN249)</f>
        <v/>
      </c>
      <c r="RX249" s="456">
        <f>MO249</f>
        <v/>
      </c>
      <c r="RY249" s="456">
        <f>SUM(MP249:MQ249)</f>
        <v/>
      </c>
      <c r="RZ249" s="456">
        <f>SUM(MR249:MT249)</f>
        <v/>
      </c>
      <c r="SA249" s="456">
        <f>SUM(MU249:MW249)</f>
        <v/>
      </c>
      <c r="SB249" s="456">
        <f>SUM(MX249:MZ249)</f>
        <v/>
      </c>
      <c r="SC249" s="456">
        <f>SUM(NA249:NB249)</f>
        <v/>
      </c>
      <c r="SD249" s="456">
        <f>SUM(NC249)</f>
        <v/>
      </c>
      <c r="SE249" s="456">
        <f>SUM(ND249:NF249)</f>
        <v/>
      </c>
      <c r="SF249" s="456">
        <f>SUM(NG249)</f>
        <v/>
      </c>
      <c r="SG249" s="456">
        <f>SUM(NH249)</f>
        <v/>
      </c>
      <c r="SH249" s="456">
        <f>NI249</f>
        <v/>
      </c>
      <c r="SI249" s="456">
        <f>NJ249</f>
        <v/>
      </c>
      <c r="SJ249" s="456">
        <f>SUM(NK249:NP249)</f>
        <v/>
      </c>
      <c r="SK249" s="456">
        <f>SUM(NQ249:PN249)</f>
        <v/>
      </c>
      <c r="SL249" s="456">
        <f>SUM(PO249:PX249)</f>
        <v/>
      </c>
      <c r="SM249" s="456">
        <f>SUM(PY249:PZ249)</f>
        <v/>
      </c>
      <c r="SN249" s="456">
        <f>SUM(QA249:QB249)</f>
        <v/>
      </c>
      <c r="SO249" s="456">
        <f>SUM(QC249:QE249)</f>
        <v/>
      </c>
      <c r="SP249" s="456">
        <f>SUM(QG249:QK249)</f>
        <v/>
      </c>
      <c r="SQ249" s="456">
        <f>SUM(QM249:QN249)</f>
        <v/>
      </c>
      <c r="SR249" s="456">
        <f>SUM(QO249)</f>
        <v/>
      </c>
      <c r="SS249" s="456">
        <f>SUM(QP249)+QQ249</f>
        <v/>
      </c>
      <c r="ST249" s="456">
        <f>SUM(QR249)</f>
        <v/>
      </c>
      <c r="SU249" s="456">
        <f>SUM(QS249)</f>
        <v/>
      </c>
      <c r="SV249" s="456">
        <f>SUM(QT249)</f>
        <v/>
      </c>
      <c r="SW249" s="456">
        <f>SUM(QU249)</f>
        <v/>
      </c>
      <c r="SX249" s="456">
        <f>SUM(QV249)</f>
        <v/>
      </c>
      <c r="SY249" s="456">
        <f>SUM(QW249:RE249)</f>
        <v/>
      </c>
      <c r="SZ249" s="157">
        <f>SUM(RH249:SX249)-SUM(SR249:SS249)-SUM(SV249:SX249)</f>
        <v/>
      </c>
      <c r="TB249" s="625" t="n"/>
      <c r="TC249" s="625" t="n"/>
      <c r="TE249" s="625" t="n"/>
      <c r="TF249" s="625" t="n"/>
      <c r="TG249" s="625" t="n"/>
      <c r="TH249" s="625" t="n"/>
      <c r="TI249" s="625" t="n"/>
      <c r="TJ249" s="625" t="n"/>
      <c r="TK249" s="625" t="n"/>
      <c r="TL249" s="625" t="n"/>
      <c r="TM249" s="625" t="n"/>
      <c r="TN249" s="625" t="n"/>
      <c r="TO249" s="625" t="n"/>
      <c r="TP249" s="625" t="n"/>
      <c r="TQ249" s="625" t="n"/>
      <c r="TR249" s="625" t="n"/>
      <c r="TS249" s="625" t="n"/>
      <c r="TT249" s="625" t="n"/>
      <c r="TU249" s="625" t="n"/>
    </row>
    <row r="250" ht="23" customHeight="1">
      <c r="A250" s="1100" t="n"/>
      <c r="B250" s="1101" t="n"/>
      <c r="C250" s="1102" t="n"/>
      <c r="D250" s="82" t="inlineStr">
        <is>
          <t>NEGRO(A), MULATO (A), AFROCOLOMBIANO (A)</t>
        </is>
      </c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7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  <c r="CV250" s="7" t="n"/>
      <c r="CW250" s="7" t="n"/>
      <c r="CX250" s="7" t="n"/>
      <c r="CY250" s="7" t="n"/>
      <c r="CZ250" s="7" t="n"/>
      <c r="DA250" s="7" t="n"/>
      <c r="DB250" s="7" t="n"/>
      <c r="DC250" s="7" t="n"/>
      <c r="DD250" s="7" t="n"/>
      <c r="DE250" s="7" t="n"/>
      <c r="DF250" s="7" t="n"/>
      <c r="DG250" s="7" t="n"/>
      <c r="DH250" s="7" t="n"/>
      <c r="DI250" s="7" t="n"/>
      <c r="DJ250" s="7" t="n"/>
      <c r="DK250" s="7" t="n"/>
      <c r="DL250" s="7" t="n"/>
      <c r="DM250" s="7" t="n"/>
      <c r="DN250" s="7" t="n"/>
      <c r="DO250" s="7" t="n"/>
      <c r="DP250" s="7" t="n"/>
      <c r="DQ250" s="7" t="n"/>
      <c r="DR250" s="7" t="n"/>
      <c r="DS250" s="7" t="n"/>
      <c r="DT250" s="7" t="n"/>
      <c r="DU250" s="7" t="n"/>
      <c r="DV250" s="7" t="n"/>
      <c r="DW250" s="7" t="n"/>
      <c r="DX250" s="7" t="n"/>
      <c r="DY250" s="7" t="n"/>
      <c r="DZ250" s="7" t="n"/>
      <c r="EA250" s="7" t="n"/>
      <c r="EB250" s="7" t="n"/>
      <c r="EC250" s="7" t="n"/>
      <c r="ED250" s="7" t="n"/>
      <c r="EE250" s="7" t="n"/>
      <c r="EF250" s="7" t="n"/>
      <c r="EG250" s="7" t="n"/>
      <c r="EH250" s="7" t="n"/>
      <c r="EI250" s="7" t="n"/>
      <c r="EJ250" s="7" t="n"/>
      <c r="EK250" s="7" t="n"/>
      <c r="EL250" s="7" t="n"/>
      <c r="EM250" s="7" t="n"/>
      <c r="EN250" s="7" t="n"/>
      <c r="EO250" s="7" t="n"/>
      <c r="EP250" s="7" t="n"/>
      <c r="EQ250" s="7" t="n"/>
      <c r="ER250" s="7" t="n"/>
      <c r="ES250" s="7" t="n"/>
      <c r="ET250" s="7" t="n"/>
      <c r="EU250" s="7" t="n"/>
      <c r="EV250" s="7" t="n"/>
      <c r="EW250" s="7" t="n"/>
      <c r="EX250" s="7" t="n"/>
      <c r="EY250" s="7" t="n"/>
      <c r="EZ250" s="7" t="n"/>
      <c r="FA250" s="7" t="n"/>
      <c r="FB250" s="7" t="n"/>
      <c r="FC250" s="7" t="n"/>
      <c r="FD250" s="7" t="n"/>
      <c r="FE250" s="7" t="n"/>
      <c r="FF250" s="7" t="n"/>
      <c r="FG250" s="7" t="n"/>
      <c r="FH250" s="7" t="n"/>
      <c r="FI250" s="7" t="n"/>
      <c r="FJ250" s="7" t="n"/>
      <c r="FK250" s="7" t="n"/>
      <c r="FL250" s="7" t="n"/>
      <c r="FM250" s="7" t="n"/>
      <c r="FN250" s="7" t="n"/>
      <c r="FO250" s="7" t="n"/>
      <c r="FP250" s="7" t="n"/>
      <c r="FQ250" s="7" t="n"/>
      <c r="FR250" s="7" t="n"/>
      <c r="FS250" s="7" t="n"/>
      <c r="FT250" s="7" t="n"/>
      <c r="FU250" s="7" t="n"/>
      <c r="FV250" s="7" t="n"/>
      <c r="FW250" s="7" t="n"/>
      <c r="FX250" s="7" t="n"/>
      <c r="FY250" s="7" t="n"/>
      <c r="FZ250" s="7" t="n"/>
      <c r="GA250" s="7" t="n"/>
      <c r="GB250" s="7" t="n"/>
      <c r="GC250" s="7" t="n"/>
      <c r="GD250" s="7" t="n"/>
      <c r="GE250" s="7" t="n"/>
      <c r="GF250" s="7" t="n"/>
      <c r="GG250" s="7" t="n"/>
      <c r="GH250" s="7" t="n"/>
      <c r="GI250" s="7" t="n"/>
      <c r="GJ250" s="7" t="n"/>
      <c r="GK250" s="7" t="n"/>
      <c r="GL250" s="7" t="n"/>
      <c r="GM250" s="7" t="n"/>
      <c r="GN250" s="7" t="n"/>
      <c r="GO250" s="7" t="n"/>
      <c r="GP250" s="7" t="n"/>
      <c r="GQ250" s="7" t="n"/>
      <c r="GR250" s="7" t="n"/>
      <c r="GS250" s="7" t="n"/>
      <c r="GT250" s="7" t="n"/>
      <c r="GU250" s="7" t="n"/>
      <c r="GV250" s="7" t="n"/>
      <c r="GW250" s="7" t="n"/>
      <c r="GX250" s="7" t="n"/>
      <c r="GY250" s="7" t="n"/>
      <c r="GZ250" s="7" t="n"/>
      <c r="HA250" s="7" t="n"/>
      <c r="HB250" s="7" t="n"/>
      <c r="HC250" s="7" t="n"/>
      <c r="HD250" s="7" t="n"/>
      <c r="HE250" s="7" t="n"/>
      <c r="HF250" s="7" t="n"/>
      <c r="HG250" s="7" t="n"/>
      <c r="HH250" s="7" t="n"/>
      <c r="HI250" s="7" t="n"/>
      <c r="HJ250" s="7" t="n"/>
      <c r="HK250" s="7" t="n"/>
      <c r="HL250" s="7" t="n"/>
      <c r="HM250" s="7" t="n"/>
      <c r="HN250" s="7" t="n"/>
      <c r="HO250" s="7" t="n"/>
      <c r="HP250" s="7" t="n"/>
      <c r="HQ250" s="7" t="n"/>
      <c r="HR250" s="7" t="n"/>
      <c r="HS250" s="7" t="n"/>
      <c r="HT250" s="7" t="n"/>
      <c r="HU250" s="7" t="n"/>
      <c r="HV250" s="7" t="n"/>
      <c r="HW250" s="7" t="n"/>
      <c r="HX250" s="7" t="n"/>
      <c r="HY250" s="7" t="n"/>
      <c r="HZ250" s="7" t="n"/>
      <c r="IA250" s="7" t="n"/>
      <c r="IB250" s="7" t="n"/>
      <c r="IC250" s="7" t="n"/>
      <c r="ID250" s="7" t="n"/>
      <c r="IE250" s="7" t="n"/>
      <c r="IF250" s="7" t="n"/>
      <c r="IG250" s="7" t="n"/>
      <c r="IH250" s="7" t="n"/>
      <c r="II250" s="7" t="n"/>
      <c r="IJ250" s="7" t="n"/>
      <c r="IK250" s="7" t="n"/>
      <c r="IL250" s="7" t="n"/>
      <c r="IM250" s="7" t="n"/>
      <c r="IN250" s="7" t="n"/>
      <c r="IO250" s="7" t="n"/>
      <c r="IP250" s="7" t="n"/>
      <c r="IQ250" s="7" t="n"/>
      <c r="IR250" s="7" t="n"/>
      <c r="IS250" s="7" t="n"/>
      <c r="IT250" s="7" t="n"/>
      <c r="IU250" s="7" t="n"/>
      <c r="IV250" s="7" t="n"/>
      <c r="IW250" s="7" t="n"/>
      <c r="IX250" s="7" t="n"/>
      <c r="IY250" s="7" t="n"/>
      <c r="IZ250" s="7" t="n"/>
      <c r="JA250" s="7" t="n"/>
      <c r="JB250" s="7" t="n"/>
      <c r="JC250" s="7" t="n"/>
      <c r="JD250" s="7" t="n"/>
      <c r="JE250" s="7" t="n"/>
      <c r="JF250" s="7" t="n"/>
      <c r="JG250" s="7" t="n"/>
      <c r="JH250" s="7" t="n"/>
      <c r="JI250" s="7" t="n"/>
      <c r="JJ250" s="7" t="n"/>
      <c r="JK250" s="7" t="n"/>
      <c r="JL250" s="7" t="n"/>
      <c r="JM250" s="7" t="n"/>
      <c r="JN250" s="7" t="n"/>
      <c r="JO250" s="7" t="n"/>
      <c r="JP250" s="7" t="n"/>
      <c r="JQ250" s="7" t="n"/>
      <c r="JR250" s="7" t="n"/>
      <c r="JS250" s="7" t="n"/>
      <c r="JT250" s="7" t="n"/>
      <c r="JU250" s="7" t="n"/>
      <c r="JV250" s="7" t="n"/>
      <c r="JW250" s="7" t="n"/>
      <c r="JX250" s="7" t="n"/>
      <c r="JY250" s="7" t="n"/>
      <c r="JZ250" s="7" t="n"/>
      <c r="KA250" s="7" t="n"/>
      <c r="KB250" s="7" t="n"/>
      <c r="KC250" s="7" t="n"/>
      <c r="KD250" s="7" t="n"/>
      <c r="KE250" s="7" t="n"/>
      <c r="KF250" s="7" t="n"/>
      <c r="KG250" s="7" t="n"/>
      <c r="KH250" s="7" t="n"/>
      <c r="KI250" s="7" t="n"/>
      <c r="KJ250" s="7" t="n"/>
      <c r="KK250" s="7" t="n"/>
      <c r="KL250" s="7" t="n"/>
      <c r="KM250" s="7" t="n"/>
      <c r="KN250" s="7" t="n"/>
      <c r="KO250" s="7" t="n"/>
      <c r="KP250" s="7" t="n"/>
      <c r="KQ250" s="7" t="n"/>
      <c r="KR250" s="7" t="n"/>
      <c r="KS250" s="7" t="n"/>
      <c r="KT250" s="7" t="n"/>
      <c r="KU250" s="7" t="n"/>
      <c r="KV250" s="7" t="n"/>
      <c r="KW250" s="7" t="n"/>
      <c r="KX250" s="7" t="n"/>
      <c r="KY250" s="7" t="n"/>
      <c r="KZ250" s="7" t="n"/>
      <c r="LA250" s="7" t="n"/>
      <c r="LB250" s="7" t="n"/>
      <c r="LC250" s="7" t="n"/>
      <c r="LD250" s="7" t="n"/>
      <c r="LE250" s="7" t="n"/>
      <c r="LF250" s="7" t="n"/>
      <c r="LG250" s="7" t="n"/>
      <c r="LH250" s="7" t="n"/>
      <c r="LI250" s="7" t="n"/>
      <c r="LJ250" s="7" t="n"/>
      <c r="LK250" s="7" t="n"/>
      <c r="LL250" s="7" t="n"/>
      <c r="LM250" s="7" t="n"/>
      <c r="LN250" s="7" t="n"/>
      <c r="LO250" s="7" t="n"/>
      <c r="LP250" s="7" t="n"/>
      <c r="LQ250" s="7" t="n"/>
      <c r="LR250" s="7" t="n"/>
      <c r="LS250" s="7" t="n"/>
      <c r="LT250" s="7" t="n"/>
      <c r="LU250" s="7" t="n"/>
      <c r="LV250" s="7" t="n"/>
      <c r="LW250" s="7" t="n"/>
      <c r="LX250" s="7" t="n"/>
      <c r="LY250" s="7" t="n"/>
      <c r="LZ250" s="7" t="n"/>
      <c r="MA250" s="7" t="n"/>
      <c r="MB250" s="7" t="n"/>
      <c r="MC250" s="7" t="n"/>
      <c r="MD250" s="7" t="n"/>
      <c r="ME250" s="7" t="n"/>
      <c r="MF250" s="7" t="n"/>
      <c r="MG250" s="7" t="n"/>
      <c r="MH250" s="7" t="n"/>
      <c r="MI250" s="7" t="n"/>
      <c r="MJ250" s="7" t="n"/>
      <c r="MK250" s="7" t="n"/>
      <c r="ML250" s="7" t="n"/>
      <c r="MM250" s="7" t="n"/>
      <c r="MN250" s="7" t="n"/>
      <c r="MO250" s="7" t="n"/>
      <c r="MP250" s="7" t="n"/>
      <c r="MQ250" s="7" t="n"/>
      <c r="MR250" s="7" t="n"/>
      <c r="MS250" s="7" t="n"/>
      <c r="MT250" s="7" t="n"/>
      <c r="MU250" s="7" t="n"/>
      <c r="MV250" s="7" t="n"/>
      <c r="MW250" s="7" t="n"/>
      <c r="MX250" s="7" t="n"/>
      <c r="MY250" s="7" t="n"/>
      <c r="MZ250" s="7" t="n"/>
      <c r="NA250" s="7" t="n"/>
      <c r="NB250" s="7" t="n"/>
      <c r="NC250" s="7" t="n"/>
      <c r="ND250" s="7" t="n"/>
      <c r="NE250" s="7" t="n"/>
      <c r="NF250" s="7" t="n"/>
      <c r="NG250" s="7" t="n"/>
      <c r="NH250" s="7" t="n"/>
      <c r="NI250" s="7" t="n"/>
      <c r="NJ250" s="7" t="n"/>
      <c r="NK250" s="7" t="n"/>
      <c r="NL250" s="7" t="n"/>
      <c r="NM250" s="7" t="n"/>
      <c r="NN250" s="7" t="n"/>
      <c r="NO250" s="7" t="n"/>
      <c r="NP250" s="7" t="n"/>
      <c r="NQ250" s="619" t="n"/>
      <c r="NR250" s="619" t="n"/>
      <c r="NS250" s="619" t="n"/>
      <c r="NT250" s="619" t="n"/>
      <c r="NU250" s="619" t="n"/>
      <c r="NV250" s="619" t="n"/>
      <c r="NW250" s="619" t="n"/>
      <c r="NX250" s="619" t="n"/>
      <c r="NY250" s="7" t="n"/>
      <c r="NZ250" s="7" t="n"/>
      <c r="OA250" s="7" t="n"/>
      <c r="OB250" s="7" t="n"/>
      <c r="OC250" s="7" t="n"/>
      <c r="OD250" s="7" t="n"/>
      <c r="OE250" s="7" t="n"/>
      <c r="OF250" s="7" t="n"/>
      <c r="OG250" s="619" t="n"/>
      <c r="OH250" s="619" t="n"/>
      <c r="OI250" s="619" t="n"/>
      <c r="OJ250" s="619" t="n"/>
      <c r="OK250" s="619" t="n"/>
      <c r="OL250" s="619" t="n"/>
      <c r="OM250" s="619" t="n"/>
      <c r="ON250" s="619" t="n"/>
      <c r="OO250" s="619" t="n"/>
      <c r="OP250" s="619" t="n"/>
      <c r="OQ250" s="619" t="n"/>
      <c r="OR250" s="619" t="n"/>
      <c r="OS250" s="619" t="n"/>
      <c r="OT250" s="619" t="n"/>
      <c r="OU250" s="619" t="n"/>
      <c r="OV250" s="619" t="n"/>
      <c r="OW250" s="7" t="n"/>
      <c r="OX250" s="7" t="n"/>
      <c r="OY250" s="7" t="n"/>
      <c r="OZ250" s="7" t="n"/>
      <c r="PA250" s="7" t="n"/>
      <c r="PB250" s="7" t="n"/>
      <c r="PC250" s="7" t="n"/>
      <c r="PD250" s="7" t="n"/>
      <c r="PE250" s="7" t="n"/>
      <c r="PF250" s="7" t="n"/>
      <c r="PG250" s="7" t="n"/>
      <c r="PH250" s="7" t="n"/>
      <c r="PI250" s="7" t="n"/>
      <c r="PJ250" s="7" t="n"/>
      <c r="PK250" s="7" t="n"/>
      <c r="PL250" s="7" t="n"/>
      <c r="PM250" s="7" t="n"/>
      <c r="PN250" s="7" t="n"/>
      <c r="PO250" s="7" t="n"/>
      <c r="PP250" s="7" t="n"/>
      <c r="PQ250" s="7" t="n"/>
      <c r="PR250" s="7" t="n"/>
      <c r="PS250" s="7" t="n"/>
      <c r="PT250" s="7" t="n"/>
      <c r="PU250" s="7" t="n"/>
      <c r="PV250" s="7" t="n"/>
      <c r="PW250" s="7" t="n"/>
      <c r="PX250" s="7" t="n"/>
      <c r="PY250" s="7" t="n"/>
      <c r="PZ250" s="7" t="n"/>
      <c r="QA250" s="7" t="n"/>
      <c r="QB250" s="7" t="n"/>
      <c r="QC250" s="7" t="n"/>
      <c r="QD250" s="7" t="n"/>
      <c r="QE250" s="7" t="n"/>
      <c r="QF250" s="7" t="n"/>
      <c r="QG250" s="7" t="n"/>
      <c r="QH250" s="7" t="n"/>
      <c r="QI250" s="7" t="n"/>
      <c r="QJ250" s="7" t="n"/>
      <c r="QK250" s="7" t="n"/>
      <c r="QL250" s="7" t="n"/>
      <c r="QM250" s="7" t="n"/>
      <c r="QN250" s="7" t="n"/>
      <c r="QO250" s="7" t="n"/>
      <c r="QP250" s="7" t="n"/>
      <c r="QQ250" s="7" t="n"/>
      <c r="QR250" s="7" t="n"/>
      <c r="QS250" s="7" t="n"/>
      <c r="QT250" s="7" t="n"/>
      <c r="QU250" s="7" t="n"/>
      <c r="QV250" s="7" t="n"/>
      <c r="QW250" s="7" t="n"/>
      <c r="QX250" s="7" t="n"/>
      <c r="QY250" s="7" t="n"/>
      <c r="QZ250" s="7" t="n"/>
      <c r="RA250" s="7" t="n"/>
      <c r="RB250" s="7" t="n"/>
      <c r="RC250" s="7" t="n"/>
      <c r="RD250" s="7" t="n"/>
      <c r="RE250" s="7" t="n"/>
      <c r="RF250" s="455">
        <f>SUM(E250:RE250)-QF250-QL250-SUM(QO250:QQ250)-SUM(QT250:QV250)</f>
        <v/>
      </c>
      <c r="RG250" s="119" t="n"/>
      <c r="RH250" s="456">
        <f>SUM(E250:G250)</f>
        <v/>
      </c>
      <c r="RI250" s="456">
        <f>SUM(H250:BN250)</f>
        <v/>
      </c>
      <c r="RJ250" s="456">
        <f>SUM(BO250:CT250)</f>
        <v/>
      </c>
      <c r="RK250" s="244">
        <f>SUM(CU250:CW250)</f>
        <v/>
      </c>
      <c r="RL250" s="456">
        <f>SUM(CX250:DH250)</f>
        <v/>
      </c>
      <c r="RM250" s="456">
        <f>SUM(DI250:DU250)</f>
        <v/>
      </c>
      <c r="RN250" s="456">
        <f>SUM(DV250:EZ250)</f>
        <v/>
      </c>
      <c r="RO250" s="456">
        <f>SUM(FA250:FB250)</f>
        <v/>
      </c>
      <c r="RP250" s="456">
        <f>SUM(FC250:FH250)</f>
        <v/>
      </c>
      <c r="RQ250" s="456">
        <f>SUM(FI250:GB250)</f>
        <v/>
      </c>
      <c r="RR250" s="456">
        <f>SUM(GC250:GW250)</f>
        <v/>
      </c>
      <c r="RS250" s="456">
        <f>SUM(GX250:IP250)</f>
        <v/>
      </c>
      <c r="RT250" s="456">
        <f>SUM(IQ250:JC250)</f>
        <v/>
      </c>
      <c r="RU250" s="456">
        <f>SUM(JD250:JV250)</f>
        <v/>
      </c>
      <c r="RV250" s="456">
        <f>SUM(JW250:MA250)</f>
        <v/>
      </c>
      <c r="RW250" s="456">
        <f>SUM(MB250:MN250)</f>
        <v/>
      </c>
      <c r="RX250" s="456">
        <f>MO250</f>
        <v/>
      </c>
      <c r="RY250" s="456">
        <f>SUM(MP250:MQ250)</f>
        <v/>
      </c>
      <c r="RZ250" s="456">
        <f>SUM(MR250:MT250)</f>
        <v/>
      </c>
      <c r="SA250" s="456">
        <f>SUM(MU250:MW250)</f>
        <v/>
      </c>
      <c r="SB250" s="456">
        <f>SUM(MX250:MZ250)</f>
        <v/>
      </c>
      <c r="SC250" s="456">
        <f>SUM(NA250:NB250)</f>
        <v/>
      </c>
      <c r="SD250" s="456">
        <f>SUM(NC250)</f>
        <v/>
      </c>
      <c r="SE250" s="456">
        <f>SUM(ND250:NF250)</f>
        <v/>
      </c>
      <c r="SF250" s="456">
        <f>SUM(NG250)</f>
        <v/>
      </c>
      <c r="SG250" s="456">
        <f>SUM(NH250)</f>
        <v/>
      </c>
      <c r="SH250" s="456">
        <f>NI250</f>
        <v/>
      </c>
      <c r="SI250" s="456">
        <f>NJ250</f>
        <v/>
      </c>
      <c r="SJ250" s="456">
        <f>SUM(NK250:NP250)</f>
        <v/>
      </c>
      <c r="SK250" s="456">
        <f>SUM(NQ250:PN250)</f>
        <v/>
      </c>
      <c r="SL250" s="456">
        <f>SUM(PO250:PX250)</f>
        <v/>
      </c>
      <c r="SM250" s="456">
        <f>SUM(PY250:PZ250)</f>
        <v/>
      </c>
      <c r="SN250" s="456">
        <f>SUM(QA250:QB250)</f>
        <v/>
      </c>
      <c r="SO250" s="456">
        <f>SUM(QC250:QE250)</f>
        <v/>
      </c>
      <c r="SP250" s="456">
        <f>SUM(QG250:QK250)</f>
        <v/>
      </c>
      <c r="SQ250" s="456">
        <f>SUM(QM250:QN250)</f>
        <v/>
      </c>
      <c r="SR250" s="456">
        <f>SUM(QO250)</f>
        <v/>
      </c>
      <c r="SS250" s="456">
        <f>SUM(QP250)+QQ250</f>
        <v/>
      </c>
      <c r="ST250" s="456">
        <f>SUM(QR250)</f>
        <v/>
      </c>
      <c r="SU250" s="456">
        <f>SUM(QS250)</f>
        <v/>
      </c>
      <c r="SV250" s="456">
        <f>SUM(QT250)</f>
        <v/>
      </c>
      <c r="SW250" s="456">
        <f>SUM(QU250)</f>
        <v/>
      </c>
      <c r="SX250" s="456">
        <f>SUM(QV250)</f>
        <v/>
      </c>
      <c r="SY250" s="456">
        <f>SUM(QW250:RE250)</f>
        <v/>
      </c>
      <c r="SZ250" s="157">
        <f>SUM(RH250:SX250)-SUM(SR250:SS250)-SUM(SV250:SX250)</f>
        <v/>
      </c>
      <c r="TB250" s="625" t="n"/>
      <c r="TC250" s="625" t="n"/>
      <c r="TE250" s="625" t="n"/>
      <c r="TF250" s="625" t="n"/>
      <c r="TG250" s="625" t="n"/>
      <c r="TH250" s="625" t="n"/>
      <c r="TI250" s="625" t="n"/>
      <c r="TJ250" s="625" t="n"/>
      <c r="TK250" s="625" t="n"/>
      <c r="TL250" s="625" t="n"/>
      <c r="TM250" s="625" t="n"/>
      <c r="TN250" s="625" t="n"/>
      <c r="TO250" s="625" t="n"/>
      <c r="TP250" s="625" t="n"/>
      <c r="TQ250" s="625" t="n"/>
      <c r="TR250" s="625" t="n"/>
      <c r="TS250" s="625" t="n"/>
      <c r="TT250" s="625" t="n"/>
      <c r="TU250" s="625" t="n"/>
    </row>
    <row r="251" ht="14.5" customHeight="1">
      <c r="A251" s="1100" t="n"/>
      <c r="B251" s="1101" t="n"/>
      <c r="C251" s="1102" t="n"/>
      <c r="D251" s="83" t="inlineStr">
        <is>
          <t>SIN PERTENENCIA ETNICA</t>
        </is>
      </c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7" t="n"/>
      <c r="CE251" s="7" t="n"/>
      <c r="CF251" s="7" t="n"/>
      <c r="CG251" s="7" t="n"/>
      <c r="CH251" s="7" t="n"/>
      <c r="CI251" s="7" t="n"/>
      <c r="CJ251" s="7" t="n"/>
      <c r="CK251" s="7" t="n"/>
      <c r="CL251" s="7" t="n"/>
      <c r="CM251" s="7" t="n"/>
      <c r="CN251" s="7" t="n"/>
      <c r="CO251" s="7" t="n"/>
      <c r="CP251" s="7" t="n"/>
      <c r="CQ251" s="7" t="n"/>
      <c r="CR251" s="7" t="n"/>
      <c r="CS251" s="7" t="n"/>
      <c r="CT251" s="7" t="n"/>
      <c r="CU251" s="7" t="n"/>
      <c r="CV251" s="7" t="n"/>
      <c r="CW251" s="7" t="n"/>
      <c r="CX251" s="7" t="n"/>
      <c r="CY251" s="7" t="n"/>
      <c r="CZ251" s="7" t="n"/>
      <c r="DA251" s="7" t="n"/>
      <c r="DB251" s="7" t="n"/>
      <c r="DC251" s="7" t="n"/>
      <c r="DD251" s="7" t="n"/>
      <c r="DE251" s="7" t="n"/>
      <c r="DF251" s="7" t="n"/>
      <c r="DG251" s="7" t="n"/>
      <c r="DH251" s="7" t="n"/>
      <c r="DI251" s="7" t="n"/>
      <c r="DJ251" s="7" t="n"/>
      <c r="DK251" s="7" t="n"/>
      <c r="DL251" s="7" t="n"/>
      <c r="DM251" s="7" t="n"/>
      <c r="DN251" s="7" t="n"/>
      <c r="DO251" s="7" t="n"/>
      <c r="DP251" s="7" t="n"/>
      <c r="DQ251" s="7" t="n"/>
      <c r="DR251" s="7" t="n"/>
      <c r="DS251" s="7" t="n"/>
      <c r="DT251" s="7" t="n"/>
      <c r="DU251" s="7" t="n"/>
      <c r="DV251" s="7" t="n"/>
      <c r="DW251" s="7" t="n"/>
      <c r="DX251" s="7" t="n"/>
      <c r="DY251" s="7" t="n"/>
      <c r="DZ251" s="7" t="n"/>
      <c r="EA251" s="7" t="n"/>
      <c r="EB251" s="7" t="n"/>
      <c r="EC251" s="7" t="n"/>
      <c r="ED251" s="7" t="n"/>
      <c r="EE251" s="7" t="n"/>
      <c r="EF251" s="7" t="n"/>
      <c r="EG251" s="7" t="n"/>
      <c r="EH251" s="7" t="n"/>
      <c r="EI251" s="7" t="n"/>
      <c r="EJ251" s="7" t="n"/>
      <c r="EK251" s="7" t="n"/>
      <c r="EL251" s="7" t="n"/>
      <c r="EM251" s="7" t="n"/>
      <c r="EN251" s="7" t="n"/>
      <c r="EO251" s="7" t="n"/>
      <c r="EP251" s="7" t="n"/>
      <c r="EQ251" s="7" t="n"/>
      <c r="ER251" s="7" t="n"/>
      <c r="ES251" s="7" t="n"/>
      <c r="ET251" s="7" t="n"/>
      <c r="EU251" s="7" t="n"/>
      <c r="EV251" s="7" t="n"/>
      <c r="EW251" s="7" t="n"/>
      <c r="EX251" s="7" t="n"/>
      <c r="EY251" s="7" t="n"/>
      <c r="EZ251" s="7" t="n"/>
      <c r="FA251" s="7" t="n"/>
      <c r="FB251" s="7" t="n"/>
      <c r="FC251" s="7" t="n"/>
      <c r="FD251" s="7" t="n"/>
      <c r="FE251" s="7" t="n"/>
      <c r="FF251" s="7" t="n"/>
      <c r="FG251" s="7" t="n"/>
      <c r="FH251" s="7" t="n"/>
      <c r="FI251" s="7" t="n"/>
      <c r="FJ251" s="7" t="n"/>
      <c r="FK251" s="7" t="n"/>
      <c r="FL251" s="7" t="n"/>
      <c r="FM251" s="7" t="n"/>
      <c r="FN251" s="7" t="n"/>
      <c r="FO251" s="7" t="n"/>
      <c r="FP251" s="7" t="n"/>
      <c r="FQ251" s="7" t="n"/>
      <c r="FR251" s="7" t="n"/>
      <c r="FS251" s="7" t="n"/>
      <c r="FT251" s="7" t="n"/>
      <c r="FU251" s="7" t="n"/>
      <c r="FV251" s="7" t="n"/>
      <c r="FW251" s="7" t="n"/>
      <c r="FX251" s="7" t="n"/>
      <c r="FY251" s="7" t="n"/>
      <c r="FZ251" s="7" t="n"/>
      <c r="GA251" s="7" t="n"/>
      <c r="GB251" s="7" t="n"/>
      <c r="GC251" s="7" t="n"/>
      <c r="GD251" s="7" t="n"/>
      <c r="GE251" s="7" t="n"/>
      <c r="GF251" s="7" t="n"/>
      <c r="GG251" s="7" t="n"/>
      <c r="GH251" s="7" t="n"/>
      <c r="GI251" s="7" t="n"/>
      <c r="GJ251" s="7" t="n"/>
      <c r="GK251" s="7" t="n"/>
      <c r="GL251" s="7" t="n"/>
      <c r="GM251" s="7" t="n"/>
      <c r="GN251" s="7" t="n"/>
      <c r="GO251" s="7" t="n"/>
      <c r="GP251" s="7" t="n"/>
      <c r="GQ251" s="7" t="n"/>
      <c r="GR251" s="7" t="n"/>
      <c r="GS251" s="7" t="n"/>
      <c r="GT251" s="7" t="n"/>
      <c r="GU251" s="7" t="n"/>
      <c r="GV251" s="7" t="n"/>
      <c r="GW251" s="7" t="n"/>
      <c r="GX251" s="7" t="n"/>
      <c r="GY251" s="7" t="n"/>
      <c r="GZ251" s="7" t="n"/>
      <c r="HA251" s="7" t="n"/>
      <c r="HB251" s="7" t="n"/>
      <c r="HC251" s="7" t="n"/>
      <c r="HD251" s="7" t="n"/>
      <c r="HE251" s="7" t="n"/>
      <c r="HF251" s="7" t="n"/>
      <c r="HG251" s="7" t="n"/>
      <c r="HH251" s="7" t="n"/>
      <c r="HI251" s="7" t="n"/>
      <c r="HJ251" s="7" t="n"/>
      <c r="HK251" s="7" t="n"/>
      <c r="HL251" s="7" t="n"/>
      <c r="HM251" s="7" t="n"/>
      <c r="HN251" s="7" t="n"/>
      <c r="HO251" s="7" t="n"/>
      <c r="HP251" s="7" t="n"/>
      <c r="HQ251" s="7" t="n"/>
      <c r="HR251" s="7" t="n"/>
      <c r="HS251" s="7" t="n"/>
      <c r="HT251" s="7" t="n"/>
      <c r="HU251" s="7" t="n"/>
      <c r="HV251" s="7" t="n"/>
      <c r="HW251" s="7" t="n"/>
      <c r="HX251" s="7" t="n"/>
      <c r="HY251" s="7" t="n"/>
      <c r="HZ251" s="7" t="n"/>
      <c r="IA251" s="7" t="n"/>
      <c r="IB251" s="7" t="n"/>
      <c r="IC251" s="7" t="n"/>
      <c r="ID251" s="7" t="n"/>
      <c r="IE251" s="7" t="n"/>
      <c r="IF251" s="7" t="n"/>
      <c r="IG251" s="7" t="n"/>
      <c r="IH251" s="7" t="n"/>
      <c r="II251" s="7" t="n"/>
      <c r="IJ251" s="7" t="n"/>
      <c r="IK251" s="7" t="n"/>
      <c r="IL251" s="7" t="n"/>
      <c r="IM251" s="7" t="n"/>
      <c r="IN251" s="7" t="n"/>
      <c r="IO251" s="7" t="n"/>
      <c r="IP251" s="7" t="n"/>
      <c r="IQ251" s="7" t="n"/>
      <c r="IR251" s="7" t="n"/>
      <c r="IS251" s="7" t="n"/>
      <c r="IT251" s="7" t="n"/>
      <c r="IU251" s="7" t="n"/>
      <c r="IV251" s="7" t="n"/>
      <c r="IW251" s="7" t="n"/>
      <c r="IX251" s="7" t="n"/>
      <c r="IY251" s="7" t="n"/>
      <c r="IZ251" s="7" t="n"/>
      <c r="JA251" s="7" t="n"/>
      <c r="JB251" s="7" t="n"/>
      <c r="JC251" s="7" t="n"/>
      <c r="JD251" s="7" t="n"/>
      <c r="JE251" s="7" t="n"/>
      <c r="JF251" s="7" t="n"/>
      <c r="JG251" s="7" t="n"/>
      <c r="JH251" s="7" t="n"/>
      <c r="JI251" s="7" t="n"/>
      <c r="JJ251" s="7" t="n"/>
      <c r="JK251" s="7" t="n"/>
      <c r="JL251" s="7" t="n"/>
      <c r="JM251" s="7" t="n"/>
      <c r="JN251" s="7" t="n"/>
      <c r="JO251" s="7" t="n"/>
      <c r="JP251" s="7" t="n"/>
      <c r="JQ251" s="7" t="n"/>
      <c r="JR251" s="7" t="n"/>
      <c r="JS251" s="7" t="n"/>
      <c r="JT251" s="7" t="n"/>
      <c r="JU251" s="7" t="n"/>
      <c r="JV251" s="7" t="n"/>
      <c r="JW251" s="7" t="n"/>
      <c r="JX251" s="7" t="n"/>
      <c r="JY251" s="7" t="n"/>
      <c r="JZ251" s="7" t="n"/>
      <c r="KA251" s="7" t="n"/>
      <c r="KB251" s="7" t="n"/>
      <c r="KC251" s="7" t="n"/>
      <c r="KD251" s="7" t="n"/>
      <c r="KE251" s="7" t="n"/>
      <c r="KF251" s="7" t="n"/>
      <c r="KG251" s="7" t="n"/>
      <c r="KH251" s="7" t="n"/>
      <c r="KI251" s="7" t="n"/>
      <c r="KJ251" s="7" t="n"/>
      <c r="KK251" s="7" t="n"/>
      <c r="KL251" s="7" t="n"/>
      <c r="KM251" s="7" t="n"/>
      <c r="KN251" s="7" t="n"/>
      <c r="KO251" s="7" t="n"/>
      <c r="KP251" s="7" t="n"/>
      <c r="KQ251" s="7" t="n"/>
      <c r="KR251" s="7" t="n"/>
      <c r="KS251" s="7" t="n"/>
      <c r="KT251" s="7" t="n"/>
      <c r="KU251" s="7" t="n"/>
      <c r="KV251" s="7" t="n"/>
      <c r="KW251" s="7" t="n"/>
      <c r="KX251" s="7" t="n"/>
      <c r="KY251" s="7" t="n"/>
      <c r="KZ251" s="7" t="n"/>
      <c r="LA251" s="7" t="n"/>
      <c r="LB251" s="7" t="n"/>
      <c r="LC251" s="7" t="n"/>
      <c r="LD251" s="7" t="n"/>
      <c r="LE251" s="7" t="n"/>
      <c r="LF251" s="7" t="n"/>
      <c r="LG251" s="7" t="n"/>
      <c r="LH251" s="7" t="n"/>
      <c r="LI251" s="7" t="n"/>
      <c r="LJ251" s="7" t="n"/>
      <c r="LK251" s="7" t="n"/>
      <c r="LL251" s="7" t="n"/>
      <c r="LM251" s="7" t="n"/>
      <c r="LN251" s="7" t="n"/>
      <c r="LO251" s="7" t="n"/>
      <c r="LP251" s="7" t="n"/>
      <c r="LQ251" s="7" t="n"/>
      <c r="LR251" s="7" t="n"/>
      <c r="LS251" s="7" t="n"/>
      <c r="LT251" s="7" t="n"/>
      <c r="LU251" s="7" t="n"/>
      <c r="LV251" s="7" t="n"/>
      <c r="LW251" s="7" t="n"/>
      <c r="LX251" s="7" t="n"/>
      <c r="LY251" s="7" t="n"/>
      <c r="LZ251" s="7" t="n"/>
      <c r="MA251" s="7" t="n"/>
      <c r="MB251" s="7" t="n"/>
      <c r="MC251" s="7" t="n"/>
      <c r="MD251" s="7" t="n"/>
      <c r="ME251" s="7" t="n"/>
      <c r="MF251" s="7" t="n"/>
      <c r="MG251" s="7" t="n"/>
      <c r="MH251" s="7" t="n"/>
      <c r="MI251" s="7" t="n"/>
      <c r="MJ251" s="7" t="n"/>
      <c r="MK251" s="7" t="n"/>
      <c r="ML251" s="7" t="n"/>
      <c r="MM251" s="7" t="n"/>
      <c r="MN251" s="7" t="n"/>
      <c r="MO251" s="7" t="n"/>
      <c r="MP251" s="7" t="n"/>
      <c r="MQ251" s="7" t="n"/>
      <c r="MR251" s="7" t="n"/>
      <c r="MS251" s="7" t="n"/>
      <c r="MT251" s="7" t="n"/>
      <c r="MU251" s="7" t="n"/>
      <c r="MV251" s="7" t="n"/>
      <c r="MW251" s="7" t="n"/>
      <c r="MX251" s="7" t="n"/>
      <c r="MY251" s="7" t="n"/>
      <c r="MZ251" s="7" t="n"/>
      <c r="NA251" s="7" t="n"/>
      <c r="NB251" s="7" t="n"/>
      <c r="NC251" s="7" t="n"/>
      <c r="ND251" s="7" t="n"/>
      <c r="NE251" s="7" t="n"/>
      <c r="NF251" s="7" t="n"/>
      <c r="NG251" s="7" t="n"/>
      <c r="NH251" s="7" t="n"/>
      <c r="NI251" s="7" t="n"/>
      <c r="NJ251" s="7" t="n"/>
      <c r="NK251" s="7" t="n"/>
      <c r="NL251" s="7" t="n"/>
      <c r="NM251" s="7" t="n"/>
      <c r="NN251" s="7" t="n"/>
      <c r="NO251" s="7" t="n"/>
      <c r="NP251" s="7" t="n"/>
      <c r="NQ251" s="619" t="n"/>
      <c r="NR251" s="619" t="n"/>
      <c r="NS251" s="619" t="n"/>
      <c r="NT251" s="619" t="n"/>
      <c r="NU251" s="619" t="n"/>
      <c r="NV251" s="619" t="n"/>
      <c r="NW251" s="619" t="n"/>
      <c r="NX251" s="619" t="n"/>
      <c r="NY251" s="7" t="n"/>
      <c r="NZ251" s="7" t="n"/>
      <c r="OA251" s="7" t="n"/>
      <c r="OB251" s="7" t="n"/>
      <c r="OC251" s="7" t="n"/>
      <c r="OD251" s="7" t="n"/>
      <c r="OE251" s="7" t="n"/>
      <c r="OF251" s="7" t="n"/>
      <c r="OG251" s="619" t="n"/>
      <c r="OH251" s="619" t="n"/>
      <c r="OI251" s="619" t="n"/>
      <c r="OJ251" s="619" t="n"/>
      <c r="OK251" s="619" t="n"/>
      <c r="OL251" s="619" t="n"/>
      <c r="OM251" s="619" t="n"/>
      <c r="ON251" s="619" t="n"/>
      <c r="OO251" s="619" t="n"/>
      <c r="OP251" s="619" t="n"/>
      <c r="OQ251" s="619" t="n"/>
      <c r="OR251" s="619" t="n"/>
      <c r="OS251" s="619" t="n"/>
      <c r="OT251" s="619" t="n"/>
      <c r="OU251" s="619" t="n"/>
      <c r="OV251" s="619" t="n"/>
      <c r="OW251" s="7" t="n"/>
      <c r="OX251" s="7" t="n"/>
      <c r="OY251" s="7" t="n"/>
      <c r="OZ251" s="7" t="n"/>
      <c r="PA251" s="7" t="n"/>
      <c r="PB251" s="7" t="n"/>
      <c r="PC251" s="7" t="n"/>
      <c r="PD251" s="7" t="n"/>
      <c r="PE251" s="7" t="n"/>
      <c r="PF251" s="7" t="n"/>
      <c r="PG251" s="7" t="n"/>
      <c r="PH251" s="7" t="n"/>
      <c r="PI251" s="7" t="n"/>
      <c r="PJ251" s="7" t="n"/>
      <c r="PK251" s="7" t="n"/>
      <c r="PL251" s="7" t="n"/>
      <c r="PM251" s="7" t="n"/>
      <c r="PN251" s="7" t="n"/>
      <c r="PO251" s="7" t="n"/>
      <c r="PP251" s="7" t="n"/>
      <c r="PQ251" s="7" t="n"/>
      <c r="PR251" s="7" t="n"/>
      <c r="PS251" s="7" t="n"/>
      <c r="PT251" s="7" t="n"/>
      <c r="PU251" s="7" t="n"/>
      <c r="PV251" s="7" t="n"/>
      <c r="PW251" s="7" t="n"/>
      <c r="PX251" s="7" t="n"/>
      <c r="PY251" s="7" t="n"/>
      <c r="PZ251" s="7" t="n"/>
      <c r="QA251" s="7" t="n"/>
      <c r="QB251" s="7" t="n"/>
      <c r="QC251" s="7" t="n"/>
      <c r="QD251" s="7" t="n"/>
      <c r="QE251" s="7" t="n"/>
      <c r="QF251" s="7" t="n"/>
      <c r="QG251" s="7" t="n"/>
      <c r="QH251" s="7" t="n"/>
      <c r="QI251" s="7" t="n"/>
      <c r="QJ251" s="7" t="n"/>
      <c r="QK251" s="7" t="n"/>
      <c r="QL251" s="7" t="n"/>
      <c r="QM251" s="7" t="n"/>
      <c r="QN251" s="7" t="n"/>
      <c r="QO251" s="7" t="n"/>
      <c r="QP251" s="7" t="n"/>
      <c r="QQ251" s="7" t="n"/>
      <c r="QR251" s="7" t="n"/>
      <c r="QS251" s="7" t="n"/>
      <c r="QT251" s="7" t="n"/>
      <c r="QU251" s="7" t="n"/>
      <c r="QV251" s="7" t="n"/>
      <c r="QW251" s="7" t="n"/>
      <c r="QX251" s="7" t="n"/>
      <c r="QY251" s="7" t="n"/>
      <c r="QZ251" s="7" t="n"/>
      <c r="RA251" s="7" t="n"/>
      <c r="RB251" s="7" t="n"/>
      <c r="RC251" s="7" t="n"/>
      <c r="RD251" s="7" t="n"/>
      <c r="RE251" s="7" t="n"/>
      <c r="RF251" s="455">
        <f>SUM(E251:RE251)-QF251-QL251-SUM(QO251:QQ251)-SUM(QT251:QV251)</f>
        <v/>
      </c>
      <c r="RG251" s="119" t="n"/>
      <c r="RH251" s="456">
        <f>SUM(E251:G251)</f>
        <v/>
      </c>
      <c r="RI251" s="456">
        <f>SUM(H251:BN251)</f>
        <v/>
      </c>
      <c r="RJ251" s="456">
        <f>SUM(BO251:CT251)</f>
        <v/>
      </c>
      <c r="RK251" s="244">
        <f>SUM(CU251:CW251)</f>
        <v/>
      </c>
      <c r="RL251" s="456">
        <f>SUM(CX251:DH251)</f>
        <v/>
      </c>
      <c r="RM251" s="456">
        <f>SUM(DI251:DU251)</f>
        <v/>
      </c>
      <c r="RN251" s="456">
        <f>SUM(DV251:EZ251)</f>
        <v/>
      </c>
      <c r="RO251" s="456">
        <f>SUM(FA251:FB251)</f>
        <v/>
      </c>
      <c r="RP251" s="456">
        <f>SUM(FC251:FH251)</f>
        <v/>
      </c>
      <c r="RQ251" s="456">
        <f>SUM(FI251:GB251)</f>
        <v/>
      </c>
      <c r="RR251" s="456">
        <f>SUM(GC251:GW251)</f>
        <v/>
      </c>
      <c r="RS251" s="456">
        <f>SUM(GX251:IP251)</f>
        <v/>
      </c>
      <c r="RT251" s="456">
        <f>SUM(IQ251:JC251)</f>
        <v/>
      </c>
      <c r="RU251" s="456">
        <f>SUM(JD251:JV251)</f>
        <v/>
      </c>
      <c r="RV251" s="456">
        <f>SUM(JW251:MA251)</f>
        <v/>
      </c>
      <c r="RW251" s="456">
        <f>SUM(MB251:MN251)</f>
        <v/>
      </c>
      <c r="RX251" s="456">
        <f>MO251</f>
        <v/>
      </c>
      <c r="RY251" s="456">
        <f>SUM(MP251:MQ251)</f>
        <v/>
      </c>
      <c r="RZ251" s="456">
        <f>SUM(MR251:MT251)</f>
        <v/>
      </c>
      <c r="SA251" s="456">
        <f>SUM(MU251:MW251)</f>
        <v/>
      </c>
      <c r="SB251" s="456">
        <f>SUM(MX251:MZ251)</f>
        <v/>
      </c>
      <c r="SC251" s="456">
        <f>SUM(NA251:NB251)</f>
        <v/>
      </c>
      <c r="SD251" s="456">
        <f>SUM(NC251)</f>
        <v/>
      </c>
      <c r="SE251" s="456">
        <f>SUM(ND251:NF251)</f>
        <v/>
      </c>
      <c r="SF251" s="456">
        <f>SUM(NG251)</f>
        <v/>
      </c>
      <c r="SG251" s="456">
        <f>SUM(NH251)</f>
        <v/>
      </c>
      <c r="SH251" s="456">
        <f>NI251</f>
        <v/>
      </c>
      <c r="SI251" s="456">
        <f>NJ251</f>
        <v/>
      </c>
      <c r="SJ251" s="456">
        <f>SUM(NK251:NP251)</f>
        <v/>
      </c>
      <c r="SK251" s="456">
        <f>SUM(NQ251:PN251)</f>
        <v/>
      </c>
      <c r="SL251" s="456">
        <f>SUM(PO251:PX251)</f>
        <v/>
      </c>
      <c r="SM251" s="456">
        <f>SUM(PY251:PZ251)</f>
        <v/>
      </c>
      <c r="SN251" s="456">
        <f>SUM(QA251:QB251)</f>
        <v/>
      </c>
      <c r="SO251" s="456">
        <f>SUM(QC251:QE251)</f>
        <v/>
      </c>
      <c r="SP251" s="456">
        <f>SUM(QG251:QK251)</f>
        <v/>
      </c>
      <c r="SQ251" s="456">
        <f>SUM(QM251:QN251)</f>
        <v/>
      </c>
      <c r="SR251" s="456">
        <f>SUM(QO251)</f>
        <v/>
      </c>
      <c r="SS251" s="456">
        <f>SUM(QP251)+QQ251</f>
        <v/>
      </c>
      <c r="ST251" s="456">
        <f>SUM(QR251)</f>
        <v/>
      </c>
      <c r="SU251" s="456">
        <f>SUM(QS251)</f>
        <v/>
      </c>
      <c r="SV251" s="456">
        <f>SUM(QT251)</f>
        <v/>
      </c>
      <c r="SW251" s="456">
        <f>SUM(QU251)</f>
        <v/>
      </c>
      <c r="SX251" s="456">
        <f>SUM(QV251)</f>
        <v/>
      </c>
      <c r="SY251" s="456">
        <f>SUM(QW251:RE251)</f>
        <v/>
      </c>
      <c r="SZ251" s="157">
        <f>SUM(RH251:SX251)-SUM(SR251:SS251)-SUM(SV251:SX251)</f>
        <v/>
      </c>
      <c r="TB251" s="625" t="n"/>
      <c r="TC251" s="625" t="n"/>
      <c r="TE251" s="625" t="n"/>
      <c r="TF251" s="625" t="n"/>
      <c r="TG251" s="625" t="n"/>
      <c r="TH251" s="625" t="n"/>
      <c r="TI251" s="625" t="n"/>
      <c r="TJ251" s="625" t="n"/>
      <c r="TK251" s="625" t="n"/>
      <c r="TL251" s="625" t="n"/>
      <c r="TM251" s="625" t="n"/>
      <c r="TN251" s="625" t="n"/>
      <c r="TO251" s="625" t="n"/>
      <c r="TP251" s="625" t="n"/>
      <c r="TQ251" s="625" t="n"/>
      <c r="TR251" s="625" t="n"/>
      <c r="TS251" s="625" t="n"/>
      <c r="TT251" s="625" t="n"/>
      <c r="TU251" s="625" t="n"/>
    </row>
    <row r="252" ht="14.5" customHeight="1">
      <c r="A252" s="1100" t="n"/>
      <c r="B252" s="1101" t="n"/>
      <c r="C252" s="1102" t="n"/>
      <c r="D252" s="468" t="inlineStr">
        <is>
          <t>TOTAL ETNICOS</t>
        </is>
      </c>
      <c r="E252" s="469">
        <f>SUM(E246:E251)</f>
        <v/>
      </c>
      <c r="F252" s="469">
        <f>SUM(F246:F251)</f>
        <v/>
      </c>
      <c r="G252" s="469">
        <f>SUM(G246:G251)</f>
        <v/>
      </c>
      <c r="H252" s="469">
        <f>SUM(H246:H251)</f>
        <v/>
      </c>
      <c r="I252" s="469">
        <f>SUM(I246:I251)</f>
        <v/>
      </c>
      <c r="J252" s="469">
        <f>SUM(J246:J251)</f>
        <v/>
      </c>
      <c r="K252" s="469">
        <f>SUM(K246:K251)</f>
        <v/>
      </c>
      <c r="L252" s="469">
        <f>SUM(L246:L251)</f>
        <v/>
      </c>
      <c r="M252" s="469">
        <f>SUM(M246:M251)</f>
        <v/>
      </c>
      <c r="N252" s="469">
        <f>SUM(N246:N251)</f>
        <v/>
      </c>
      <c r="O252" s="469">
        <f>SUM(O246:O251)</f>
        <v/>
      </c>
      <c r="P252" s="469">
        <f>SUM(P246:P251)</f>
        <v/>
      </c>
      <c r="Q252" s="469">
        <f>SUM(Q246:Q251)</f>
        <v/>
      </c>
      <c r="R252" s="469">
        <f>SUM(R246:R251)</f>
        <v/>
      </c>
      <c r="S252" s="469">
        <f>SUM(S246:S251)</f>
        <v/>
      </c>
      <c r="T252" s="469">
        <f>SUM(T246:T251)</f>
        <v/>
      </c>
      <c r="U252" s="469">
        <f>SUM(U246:U251)</f>
        <v/>
      </c>
      <c r="V252" s="469">
        <f>SUM(V246:V251)</f>
        <v/>
      </c>
      <c r="W252" s="469">
        <f>SUM(W246:W251)</f>
        <v/>
      </c>
      <c r="X252" s="469">
        <f>SUM(X246:X251)</f>
        <v/>
      </c>
      <c r="Y252" s="469">
        <f>SUM(Y246:Y251)</f>
        <v/>
      </c>
      <c r="Z252" s="469">
        <f>SUM(Z246:Z251)</f>
        <v/>
      </c>
      <c r="AA252" s="469">
        <f>SUM(AA246:AA251)</f>
        <v/>
      </c>
      <c r="AB252" s="469">
        <f>SUM(AB246:AB251)</f>
        <v/>
      </c>
      <c r="AC252" s="469">
        <f>SUM(AC246:AC251)</f>
        <v/>
      </c>
      <c r="AD252" s="469">
        <f>SUM(AD246:AD251)</f>
        <v/>
      </c>
      <c r="AE252" s="469">
        <f>SUM(AE246:AE251)</f>
        <v/>
      </c>
      <c r="AF252" s="469">
        <f>SUM(AF246:AF251)</f>
        <v/>
      </c>
      <c r="AG252" s="469">
        <f>SUM(AG246:AG251)</f>
        <v/>
      </c>
      <c r="AH252" s="469">
        <f>SUM(AH246:AH251)</f>
        <v/>
      </c>
      <c r="AI252" s="469">
        <f>SUM(AI246:AI251)</f>
        <v/>
      </c>
      <c r="AJ252" s="469">
        <f>SUM(AJ246:AJ251)</f>
        <v/>
      </c>
      <c r="AK252" s="469">
        <f>SUM(AK246:AK251)</f>
        <v/>
      </c>
      <c r="AL252" s="469">
        <f>SUM(AL246:AL251)</f>
        <v/>
      </c>
      <c r="AM252" s="469">
        <f>SUM(AM246:AM251)</f>
        <v/>
      </c>
      <c r="AN252" s="469">
        <f>SUM(AN246:AN251)</f>
        <v/>
      </c>
      <c r="AO252" s="469">
        <f>SUM(AO246:AO251)</f>
        <v/>
      </c>
      <c r="AP252" s="469">
        <f>SUM(AP246:AP251)</f>
        <v/>
      </c>
      <c r="AQ252" s="469">
        <f>SUM(AQ246:AQ251)</f>
        <v/>
      </c>
      <c r="AR252" s="469">
        <f>SUM(AR246:AR251)</f>
        <v/>
      </c>
      <c r="AS252" s="469">
        <f>SUM(AS246:AS251)</f>
        <v/>
      </c>
      <c r="AT252" s="469">
        <f>SUM(AT246:AT251)</f>
        <v/>
      </c>
      <c r="AU252" s="469">
        <f>SUM(AU246:AU251)</f>
        <v/>
      </c>
      <c r="AV252" s="469">
        <f>SUM(AV246:AV251)</f>
        <v/>
      </c>
      <c r="AW252" s="469">
        <f>SUM(AW246:AW251)</f>
        <v/>
      </c>
      <c r="AX252" s="469">
        <f>SUM(AX246:AX251)</f>
        <v/>
      </c>
      <c r="AY252" s="469">
        <f>SUM(AY246:AY251)</f>
        <v/>
      </c>
      <c r="AZ252" s="469">
        <f>SUM(AZ246:AZ251)</f>
        <v/>
      </c>
      <c r="BA252" s="469">
        <f>SUM(BA246:BA251)</f>
        <v/>
      </c>
      <c r="BB252" s="469">
        <f>SUM(BB246:BB251)</f>
        <v/>
      </c>
      <c r="BC252" s="469">
        <f>SUM(BC246:BC251)</f>
        <v/>
      </c>
      <c r="BD252" s="469">
        <f>SUM(BD246:BD251)</f>
        <v/>
      </c>
      <c r="BE252" s="469">
        <f>SUM(BE246:BE251)</f>
        <v/>
      </c>
      <c r="BF252" s="469">
        <f>SUM(BF246:BF251)</f>
        <v/>
      </c>
      <c r="BG252" s="469">
        <f>SUM(BG246:BG251)</f>
        <v/>
      </c>
      <c r="BH252" s="469">
        <f>SUM(BH246:BH251)</f>
        <v/>
      </c>
      <c r="BI252" s="469">
        <f>SUM(BI246:BI251)</f>
        <v/>
      </c>
      <c r="BJ252" s="469">
        <f>SUM(BJ246:BJ251)</f>
        <v/>
      </c>
      <c r="BK252" s="469">
        <f>SUM(BK246:BK251)</f>
        <v/>
      </c>
      <c r="BL252" s="469">
        <f>SUM(BL246:BL251)</f>
        <v/>
      </c>
      <c r="BM252" s="469">
        <f>SUM(BM246:BM251)</f>
        <v/>
      </c>
      <c r="BN252" s="469">
        <f>SUM(BN246:BN251)</f>
        <v/>
      </c>
      <c r="BO252" s="469">
        <f>SUM(BO246:BO251)</f>
        <v/>
      </c>
      <c r="BP252" s="469">
        <f>SUM(BP246:BP251)</f>
        <v/>
      </c>
      <c r="BQ252" s="469">
        <f>SUM(BQ246:BQ251)</f>
        <v/>
      </c>
      <c r="BR252" s="469">
        <f>SUM(BR246:BR251)</f>
        <v/>
      </c>
      <c r="BS252" s="469">
        <f>SUM(BS246:BS251)</f>
        <v/>
      </c>
      <c r="BT252" s="469">
        <f>SUM(BT246:BT251)</f>
        <v/>
      </c>
      <c r="BU252" s="469">
        <f>SUM(BU246:BU251)</f>
        <v/>
      </c>
      <c r="BV252" s="469">
        <f>SUM(BV246:BV251)</f>
        <v/>
      </c>
      <c r="BW252" s="469">
        <f>SUM(BW246:BW251)</f>
        <v/>
      </c>
      <c r="BX252" s="469">
        <f>SUM(BX246:BX251)</f>
        <v/>
      </c>
      <c r="BY252" s="469">
        <f>SUM(BY246:BY251)</f>
        <v/>
      </c>
      <c r="BZ252" s="469">
        <f>SUM(BZ246:BZ251)</f>
        <v/>
      </c>
      <c r="CA252" s="469">
        <f>SUM(CA246:CA251)</f>
        <v/>
      </c>
      <c r="CB252" s="469">
        <f>SUM(CB246:CB251)</f>
        <v/>
      </c>
      <c r="CC252" s="469">
        <f>SUM(CC246:CC251)</f>
        <v/>
      </c>
      <c r="CD252" s="469">
        <f>SUM(CD246:CD251)</f>
        <v/>
      </c>
      <c r="CE252" s="469">
        <f>SUM(CE246:CE251)</f>
        <v/>
      </c>
      <c r="CF252" s="469">
        <f>SUM(CF246:CF251)</f>
        <v/>
      </c>
      <c r="CG252" s="469">
        <f>SUM(CG246:CG251)</f>
        <v/>
      </c>
      <c r="CH252" s="469">
        <f>SUM(CH246:CH251)</f>
        <v/>
      </c>
      <c r="CI252" s="469">
        <f>SUM(CI246:CI251)</f>
        <v/>
      </c>
      <c r="CJ252" s="469">
        <f>SUM(CJ246:CJ251)</f>
        <v/>
      </c>
      <c r="CK252" s="469">
        <f>SUM(CK246:CK251)</f>
        <v/>
      </c>
      <c r="CL252" s="469">
        <f>SUM(CL246:CL251)</f>
        <v/>
      </c>
      <c r="CM252" s="469">
        <f>SUM(CM246:CM251)</f>
        <v/>
      </c>
      <c r="CN252" s="469">
        <f>SUM(CN246:CN251)</f>
        <v/>
      </c>
      <c r="CO252" s="469">
        <f>SUM(CO246:CO251)</f>
        <v/>
      </c>
      <c r="CP252" s="469">
        <f>SUM(CP246:CP251)</f>
        <v/>
      </c>
      <c r="CQ252" s="469">
        <f>SUM(CQ246:CQ251)</f>
        <v/>
      </c>
      <c r="CR252" s="469">
        <f>SUM(CR246:CR251)</f>
        <v/>
      </c>
      <c r="CS252" s="469">
        <f>SUM(CS246:CS251)</f>
        <v/>
      </c>
      <c r="CT252" s="469">
        <f>SUM(CT246:CT251)</f>
        <v/>
      </c>
      <c r="CU252" s="469">
        <f>SUM(CU246:CU251)</f>
        <v/>
      </c>
      <c r="CV252" s="469">
        <f>SUM(CV246:CV251)</f>
        <v/>
      </c>
      <c r="CW252" s="469">
        <f>SUM(CW246:CW251)</f>
        <v/>
      </c>
      <c r="CX252" s="469">
        <f>SUM(CX246:CX251)</f>
        <v/>
      </c>
      <c r="CY252" s="469">
        <f>SUM(CY246:CY251)</f>
        <v/>
      </c>
      <c r="CZ252" s="469">
        <f>SUM(CZ246:CZ251)</f>
        <v/>
      </c>
      <c r="DA252" s="469">
        <f>SUM(DA246:DA251)</f>
        <v/>
      </c>
      <c r="DB252" s="469">
        <f>SUM(DB246:DB251)</f>
        <v/>
      </c>
      <c r="DC252" s="469">
        <f>SUM(DC246:DC251)</f>
        <v/>
      </c>
      <c r="DD252" s="469">
        <f>SUM(DD246:DD251)</f>
        <v/>
      </c>
      <c r="DE252" s="469">
        <f>SUM(DE246:DE251)</f>
        <v/>
      </c>
      <c r="DF252" s="469">
        <f>SUM(DF246:DF251)</f>
        <v/>
      </c>
      <c r="DG252" s="469">
        <f>SUM(DG246:DG251)</f>
        <v/>
      </c>
      <c r="DH252" s="469">
        <f>SUM(DH246:DH251)</f>
        <v/>
      </c>
      <c r="DI252" s="469">
        <f>SUM(DI246:DI251)</f>
        <v/>
      </c>
      <c r="DJ252" s="469">
        <f>SUM(DJ246:DJ251)</f>
        <v/>
      </c>
      <c r="DK252" s="469">
        <f>SUM(DK246:DK251)</f>
        <v/>
      </c>
      <c r="DL252" s="469">
        <f>SUM(DL246:DL251)</f>
        <v/>
      </c>
      <c r="DM252" s="469">
        <f>SUM(DM246:DM251)</f>
        <v/>
      </c>
      <c r="DN252" s="469">
        <f>SUM(DN246:DN251)</f>
        <v/>
      </c>
      <c r="DO252" s="469">
        <f>SUM(DO246:DO251)</f>
        <v/>
      </c>
      <c r="DP252" s="469">
        <f>SUM(DP246:DP251)</f>
        <v/>
      </c>
      <c r="DQ252" s="469">
        <f>SUM(DQ246:DQ251)</f>
        <v/>
      </c>
      <c r="DR252" s="469">
        <f>SUM(DR246:DR251)</f>
        <v/>
      </c>
      <c r="DS252" s="469">
        <f>SUM(DS246:DS251)</f>
        <v/>
      </c>
      <c r="DT252" s="469">
        <f>SUM(DT246:DT251)</f>
        <v/>
      </c>
      <c r="DU252" s="469">
        <f>SUM(DU246:DU251)</f>
        <v/>
      </c>
      <c r="DV252" s="469">
        <f>SUM(DV246:DV251)</f>
        <v/>
      </c>
      <c r="DW252" s="469">
        <f>SUM(DW246:DW251)</f>
        <v/>
      </c>
      <c r="DX252" s="469">
        <f>SUM(DX246:DX251)</f>
        <v/>
      </c>
      <c r="DY252" s="469">
        <f>SUM(DY246:DY251)</f>
        <v/>
      </c>
      <c r="DZ252" s="469">
        <f>SUM(DZ246:DZ251)</f>
        <v/>
      </c>
      <c r="EA252" s="469">
        <f>SUM(EA246:EA251)</f>
        <v/>
      </c>
      <c r="EB252" s="469">
        <f>SUM(EB246:EB251)</f>
        <v/>
      </c>
      <c r="EC252" s="469">
        <f>SUM(EC246:EC251)</f>
        <v/>
      </c>
      <c r="ED252" s="469">
        <f>SUM(ED246:ED251)</f>
        <v/>
      </c>
      <c r="EE252" s="469">
        <f>SUM(EE246:EE251)</f>
        <v/>
      </c>
      <c r="EF252" s="469">
        <f>SUM(EF246:EF251)</f>
        <v/>
      </c>
      <c r="EG252" s="469">
        <f>SUM(EG246:EG251)</f>
        <v/>
      </c>
      <c r="EH252" s="469">
        <f>SUM(EH246:EH251)</f>
        <v/>
      </c>
      <c r="EI252" s="469">
        <f>SUM(EI246:EI251)</f>
        <v/>
      </c>
      <c r="EJ252" s="469">
        <f>SUM(EJ246:EJ251)</f>
        <v/>
      </c>
      <c r="EK252" s="469">
        <f>SUM(EK246:EK251)</f>
        <v/>
      </c>
      <c r="EL252" s="469">
        <f>SUM(EL246:EL251)</f>
        <v/>
      </c>
      <c r="EM252" s="469">
        <f>SUM(EM246:EM251)</f>
        <v/>
      </c>
      <c r="EN252" s="469">
        <f>SUM(EN246:EN251)</f>
        <v/>
      </c>
      <c r="EO252" s="469">
        <f>SUM(EO246:EO251)</f>
        <v/>
      </c>
      <c r="EP252" s="469">
        <f>SUM(EP246:EP251)</f>
        <v/>
      </c>
      <c r="EQ252" s="469">
        <f>SUM(EQ246:EQ251)</f>
        <v/>
      </c>
      <c r="ER252" s="469">
        <f>SUM(ER246:ER251)</f>
        <v/>
      </c>
      <c r="ES252" s="469">
        <f>SUM(ES246:ES251)</f>
        <v/>
      </c>
      <c r="ET252" s="469">
        <f>SUM(ET246:ET251)</f>
        <v/>
      </c>
      <c r="EU252" s="469">
        <f>SUM(EU246:EU251)</f>
        <v/>
      </c>
      <c r="EV252" s="469">
        <f>SUM(EV246:EV251)</f>
        <v/>
      </c>
      <c r="EW252" s="469">
        <f>SUM(EW246:EW251)</f>
        <v/>
      </c>
      <c r="EX252" s="469">
        <f>SUM(EX246:EX251)</f>
        <v/>
      </c>
      <c r="EY252" s="469">
        <f>SUM(EY246:EY251)</f>
        <v/>
      </c>
      <c r="EZ252" s="469">
        <f>SUM(EZ246:EZ251)</f>
        <v/>
      </c>
      <c r="FA252" s="469">
        <f>SUM(FA246:FA251)</f>
        <v/>
      </c>
      <c r="FB252" s="469">
        <f>SUM(FB246:FB251)</f>
        <v/>
      </c>
      <c r="FC252" s="469">
        <f>SUM(FC246:FC251)</f>
        <v/>
      </c>
      <c r="FD252" s="469">
        <f>SUM(FD246:FD251)</f>
        <v/>
      </c>
      <c r="FE252" s="469">
        <f>SUM(FE246:FE251)</f>
        <v/>
      </c>
      <c r="FF252" s="469">
        <f>SUM(FF246:FF251)</f>
        <v/>
      </c>
      <c r="FG252" s="469">
        <f>SUM(FG246:FG251)</f>
        <v/>
      </c>
      <c r="FH252" s="469">
        <f>SUM(FH246:FH251)</f>
        <v/>
      </c>
      <c r="FI252" s="469">
        <f>SUM(FI246:FI251)</f>
        <v/>
      </c>
      <c r="FJ252" s="469">
        <f>SUM(FJ246:FJ251)</f>
        <v/>
      </c>
      <c r="FK252" s="469">
        <f>SUM(FK246:FK251)</f>
        <v/>
      </c>
      <c r="FL252" s="469">
        <f>SUM(FL246:FL251)</f>
        <v/>
      </c>
      <c r="FM252" s="469">
        <f>SUM(FM246:FM251)</f>
        <v/>
      </c>
      <c r="FN252" s="469">
        <f>SUM(FN246:FN251)</f>
        <v/>
      </c>
      <c r="FO252" s="469">
        <f>SUM(FO246:FO251)</f>
        <v/>
      </c>
      <c r="FP252" s="469">
        <f>SUM(FP246:FP251)</f>
        <v/>
      </c>
      <c r="FQ252" s="469">
        <f>SUM(FQ246:FQ251)</f>
        <v/>
      </c>
      <c r="FR252" s="469">
        <f>SUM(FR246:FR251)</f>
        <v/>
      </c>
      <c r="FS252" s="469">
        <f>SUM(FS246:FS251)</f>
        <v/>
      </c>
      <c r="FT252" s="469">
        <f>SUM(FT246:FT251)</f>
        <v/>
      </c>
      <c r="FU252" s="469">
        <f>SUM(FU246:FU251)</f>
        <v/>
      </c>
      <c r="FV252" s="469">
        <f>SUM(FV246:FV251)</f>
        <v/>
      </c>
      <c r="FW252" s="469">
        <f>SUM(FW246:FW251)</f>
        <v/>
      </c>
      <c r="FX252" s="469">
        <f>SUM(FX246:FX251)</f>
        <v/>
      </c>
      <c r="FY252" s="469">
        <f>SUM(FY246:FY251)</f>
        <v/>
      </c>
      <c r="FZ252" s="469">
        <f>SUM(FZ246:FZ251)</f>
        <v/>
      </c>
      <c r="GA252" s="469">
        <f>SUM(GA246:GA251)</f>
        <v/>
      </c>
      <c r="GB252" s="469">
        <f>SUM(GB246:GB251)</f>
        <v/>
      </c>
      <c r="GC252" s="469">
        <f>SUM(GC246:GC251)</f>
        <v/>
      </c>
      <c r="GD252" s="469">
        <f>SUM(GD246:GD251)</f>
        <v/>
      </c>
      <c r="GE252" s="469">
        <f>SUM(GE246:GE251)</f>
        <v/>
      </c>
      <c r="GF252" s="469">
        <f>SUM(GF246:GF251)</f>
        <v/>
      </c>
      <c r="GG252" s="469">
        <f>SUM(GG246:GG251)</f>
        <v/>
      </c>
      <c r="GH252" s="469">
        <f>SUM(GH246:GH251)</f>
        <v/>
      </c>
      <c r="GI252" s="469">
        <f>SUM(GI246:GI251)</f>
        <v/>
      </c>
      <c r="GJ252" s="469">
        <f>SUM(GJ246:GJ251)</f>
        <v/>
      </c>
      <c r="GK252" s="469">
        <f>SUM(GK246:GK251)</f>
        <v/>
      </c>
      <c r="GL252" s="469">
        <f>SUM(GL246:GL251)</f>
        <v/>
      </c>
      <c r="GM252" s="469">
        <f>SUM(GM246:GM251)</f>
        <v/>
      </c>
      <c r="GN252" s="469">
        <f>SUM(GN246:GN251)</f>
        <v/>
      </c>
      <c r="GO252" s="469">
        <f>SUM(GO246:GO251)</f>
        <v/>
      </c>
      <c r="GP252" s="469">
        <f>SUM(GP246:GP251)</f>
        <v/>
      </c>
      <c r="GQ252" s="469">
        <f>SUM(GQ246:GQ251)</f>
        <v/>
      </c>
      <c r="GR252" s="469">
        <f>SUM(GR246:GR251)</f>
        <v/>
      </c>
      <c r="GS252" s="469">
        <f>SUM(GS246:GS251)</f>
        <v/>
      </c>
      <c r="GT252" s="469">
        <f>SUM(GT246:GT251)</f>
        <v/>
      </c>
      <c r="GU252" s="469">
        <f>SUM(GU246:GU251)</f>
        <v/>
      </c>
      <c r="GV252" s="469">
        <f>SUM(GV246:GV251)</f>
        <v/>
      </c>
      <c r="GW252" s="469">
        <f>SUM(GW246:GW251)</f>
        <v/>
      </c>
      <c r="GX252" s="469">
        <f>SUM(GX246:GX251)</f>
        <v/>
      </c>
      <c r="GY252" s="469">
        <f>SUM(GY246:GY251)</f>
        <v/>
      </c>
      <c r="GZ252" s="469">
        <f>SUM(GZ246:GZ251)</f>
        <v/>
      </c>
      <c r="HA252" s="469">
        <f>SUM(HA246:HA251)</f>
        <v/>
      </c>
      <c r="HB252" s="469">
        <f>SUM(HB246:HB251)</f>
        <v/>
      </c>
      <c r="HC252" s="469">
        <f>SUM(HC246:HC251)</f>
        <v/>
      </c>
      <c r="HD252" s="469">
        <f>SUM(HD246:HD251)</f>
        <v/>
      </c>
      <c r="HE252" s="469">
        <f>SUM(HE246:HE251)</f>
        <v/>
      </c>
      <c r="HF252" s="469">
        <f>SUM(HF246:HF251)</f>
        <v/>
      </c>
      <c r="HG252" s="469">
        <f>SUM(HG246:HG251)</f>
        <v/>
      </c>
      <c r="HH252" s="469">
        <f>SUM(HH246:HH251)</f>
        <v/>
      </c>
      <c r="HI252" s="469">
        <f>SUM(HI246:HI251)</f>
        <v/>
      </c>
      <c r="HJ252" s="469">
        <f>SUM(HJ246:HJ251)</f>
        <v/>
      </c>
      <c r="HK252" s="469">
        <f>SUM(HK246:HK251)</f>
        <v/>
      </c>
      <c r="HL252" s="469">
        <f>SUM(HL246:HL251)</f>
        <v/>
      </c>
      <c r="HM252" s="469">
        <f>SUM(HM246:HM251)</f>
        <v/>
      </c>
      <c r="HN252" s="469">
        <f>SUM(HN246:HN251)</f>
        <v/>
      </c>
      <c r="HO252" s="469">
        <f>SUM(HO246:HO251)</f>
        <v/>
      </c>
      <c r="HP252" s="469">
        <f>SUM(HP246:HP251)</f>
        <v/>
      </c>
      <c r="HQ252" s="469">
        <f>SUM(HQ246:HQ251)</f>
        <v/>
      </c>
      <c r="HR252" s="469">
        <f>SUM(HR246:HR251)</f>
        <v/>
      </c>
      <c r="HS252" s="469">
        <f>SUM(HS246:HS251)</f>
        <v/>
      </c>
      <c r="HT252" s="469">
        <f>SUM(HT246:HT251)</f>
        <v/>
      </c>
      <c r="HU252" s="469">
        <f>SUM(HU246:HU251)</f>
        <v/>
      </c>
      <c r="HV252" s="469">
        <f>SUM(HV246:HV251)</f>
        <v/>
      </c>
      <c r="HW252" s="469">
        <f>SUM(HW246:HW251)</f>
        <v/>
      </c>
      <c r="HX252" s="469">
        <f>SUM(HX246:HX251)</f>
        <v/>
      </c>
      <c r="HY252" s="469">
        <f>SUM(HY246:HY251)</f>
        <v/>
      </c>
      <c r="HZ252" s="469">
        <f>SUM(HZ246:HZ251)</f>
        <v/>
      </c>
      <c r="IA252" s="469">
        <f>SUM(IA246:IA251)</f>
        <v/>
      </c>
      <c r="IB252" s="469">
        <f>SUM(IB246:IB251)</f>
        <v/>
      </c>
      <c r="IC252" s="469">
        <f>SUM(IC246:IC251)</f>
        <v/>
      </c>
      <c r="ID252" s="469">
        <f>SUM(ID246:ID251)</f>
        <v/>
      </c>
      <c r="IE252" s="469">
        <f>SUM(IE246:IE251)</f>
        <v/>
      </c>
      <c r="IF252" s="469">
        <f>SUM(IF246:IF251)</f>
        <v/>
      </c>
      <c r="IG252" s="469">
        <f>SUM(IG246:IG251)</f>
        <v/>
      </c>
      <c r="IH252" s="469">
        <f>SUM(IH246:IH251)</f>
        <v/>
      </c>
      <c r="II252" s="469">
        <f>SUM(II246:II251)</f>
        <v/>
      </c>
      <c r="IJ252" s="469">
        <f>SUM(IJ246:IJ251)</f>
        <v/>
      </c>
      <c r="IK252" s="469">
        <f>SUM(IK246:IK251)</f>
        <v/>
      </c>
      <c r="IL252" s="469">
        <f>SUM(IL246:IL251)</f>
        <v/>
      </c>
      <c r="IM252" s="469">
        <f>SUM(IM246:IM251)</f>
        <v/>
      </c>
      <c r="IN252" s="469">
        <f>SUM(IN246:IN251)</f>
        <v/>
      </c>
      <c r="IO252" s="469">
        <f>SUM(IO246:IO251)</f>
        <v/>
      </c>
      <c r="IP252" s="469">
        <f>SUM(IP246:IP251)</f>
        <v/>
      </c>
      <c r="IQ252" s="469">
        <f>SUM(IQ246:IQ251)</f>
        <v/>
      </c>
      <c r="IR252" s="469">
        <f>SUM(IR246:IR251)</f>
        <v/>
      </c>
      <c r="IS252" s="469">
        <f>SUM(IS246:IS251)</f>
        <v/>
      </c>
      <c r="IT252" s="469">
        <f>SUM(IT246:IT251)</f>
        <v/>
      </c>
      <c r="IU252" s="469">
        <f>SUM(IU246:IU251)</f>
        <v/>
      </c>
      <c r="IV252" s="469">
        <f>SUM(IV246:IV251)</f>
        <v/>
      </c>
      <c r="IW252" s="469">
        <f>SUM(IW246:IW251)</f>
        <v/>
      </c>
      <c r="IX252" s="469">
        <f>SUM(IX246:IX251)</f>
        <v/>
      </c>
      <c r="IY252" s="469">
        <f>SUM(IY246:IY251)</f>
        <v/>
      </c>
      <c r="IZ252" s="469">
        <f>SUM(IZ246:IZ251)</f>
        <v/>
      </c>
      <c r="JA252" s="469">
        <f>SUM(JA246:JA251)</f>
        <v/>
      </c>
      <c r="JB252" s="469">
        <f>SUM(JB246:JB251)</f>
        <v/>
      </c>
      <c r="JC252" s="469">
        <f>SUM(JC246:JC251)</f>
        <v/>
      </c>
      <c r="JD252" s="469">
        <f>SUM(JD246:JD251)</f>
        <v/>
      </c>
      <c r="JE252" s="469">
        <f>SUM(JE246:JE251)</f>
        <v/>
      </c>
      <c r="JF252" s="469">
        <f>SUM(JF246:JF251)</f>
        <v/>
      </c>
      <c r="JG252" s="469">
        <f>SUM(JG246:JG251)</f>
        <v/>
      </c>
      <c r="JH252" s="469">
        <f>SUM(JH246:JH251)</f>
        <v/>
      </c>
      <c r="JI252" s="469">
        <f>SUM(JI246:JI251)</f>
        <v/>
      </c>
      <c r="JJ252" s="469">
        <f>SUM(JJ246:JJ251)</f>
        <v/>
      </c>
      <c r="JK252" s="469">
        <f>SUM(JK246:JK251)</f>
        <v/>
      </c>
      <c r="JL252" s="469">
        <f>SUM(JL246:JL251)</f>
        <v/>
      </c>
      <c r="JM252" s="469">
        <f>SUM(JM246:JM251)</f>
        <v/>
      </c>
      <c r="JN252" s="469">
        <f>SUM(JN246:JN251)</f>
        <v/>
      </c>
      <c r="JO252" s="469">
        <f>SUM(JO246:JO251)</f>
        <v/>
      </c>
      <c r="JP252" s="469">
        <f>SUM(JP246:JP251)</f>
        <v/>
      </c>
      <c r="JQ252" s="469">
        <f>SUM(JQ246:JQ251)</f>
        <v/>
      </c>
      <c r="JR252" s="469">
        <f>SUM(JR246:JR251)</f>
        <v/>
      </c>
      <c r="JS252" s="469">
        <f>SUM(JS246:JS251)</f>
        <v/>
      </c>
      <c r="JT252" s="469">
        <f>SUM(JT246:JT251)</f>
        <v/>
      </c>
      <c r="JU252" s="469">
        <f>SUM(JU246:JU251)</f>
        <v/>
      </c>
      <c r="JV252" s="469">
        <f>SUM(JV246:JV251)</f>
        <v/>
      </c>
      <c r="JW252" s="469">
        <f>SUM(JW246:JW251)</f>
        <v/>
      </c>
      <c r="JX252" s="469">
        <f>SUM(JX246:JX251)</f>
        <v/>
      </c>
      <c r="JY252" s="469">
        <f>SUM(JY246:JY251)</f>
        <v/>
      </c>
      <c r="JZ252" s="469">
        <f>SUM(JZ246:JZ251)</f>
        <v/>
      </c>
      <c r="KA252" s="469">
        <f>SUM(KA246:KA251)</f>
        <v/>
      </c>
      <c r="KB252" s="469">
        <f>SUM(KB246:KB251)</f>
        <v/>
      </c>
      <c r="KC252" s="469">
        <f>SUM(KC246:KC251)</f>
        <v/>
      </c>
      <c r="KD252" s="469">
        <f>SUM(KD246:KD251)</f>
        <v/>
      </c>
      <c r="KE252" s="469">
        <f>SUM(KE246:KE251)</f>
        <v/>
      </c>
      <c r="KF252" s="469">
        <f>SUM(KF246:KF251)</f>
        <v/>
      </c>
      <c r="KG252" s="469">
        <f>SUM(KG246:KG251)</f>
        <v/>
      </c>
      <c r="KH252" s="469">
        <f>SUM(KH246:KH251)</f>
        <v/>
      </c>
      <c r="KI252" s="469">
        <f>SUM(KI246:KI251)</f>
        <v/>
      </c>
      <c r="KJ252" s="469">
        <f>SUM(KJ246:KJ251)</f>
        <v/>
      </c>
      <c r="KK252" s="469">
        <f>SUM(KK246:KK251)</f>
        <v/>
      </c>
      <c r="KL252" s="469">
        <f>SUM(KL246:KL251)</f>
        <v/>
      </c>
      <c r="KM252" s="469">
        <f>SUM(KM246:KM251)</f>
        <v/>
      </c>
      <c r="KN252" s="469">
        <f>SUM(KN246:KN251)</f>
        <v/>
      </c>
      <c r="KO252" s="469">
        <f>SUM(KO246:KO251)</f>
        <v/>
      </c>
      <c r="KP252" s="469">
        <f>SUM(KP246:KP251)</f>
        <v/>
      </c>
      <c r="KQ252" s="469">
        <f>SUM(KQ246:KQ251)</f>
        <v/>
      </c>
      <c r="KR252" s="469">
        <f>SUM(KR246:KR251)</f>
        <v/>
      </c>
      <c r="KS252" s="469">
        <f>SUM(KS246:KS251)</f>
        <v/>
      </c>
      <c r="KT252" s="469">
        <f>SUM(KT246:KT251)</f>
        <v/>
      </c>
      <c r="KU252" s="469">
        <f>SUM(KU246:KU251)</f>
        <v/>
      </c>
      <c r="KV252" s="469">
        <f>SUM(KV246:KV251)</f>
        <v/>
      </c>
      <c r="KW252" s="469">
        <f>SUM(KW246:KW251)</f>
        <v/>
      </c>
      <c r="KX252" s="469">
        <f>SUM(KX246:KX251)</f>
        <v/>
      </c>
      <c r="KY252" s="469">
        <f>SUM(KY246:KY251)</f>
        <v/>
      </c>
      <c r="KZ252" s="469">
        <f>SUM(KZ246:KZ251)</f>
        <v/>
      </c>
      <c r="LA252" s="469">
        <f>SUM(LA246:LA251)</f>
        <v/>
      </c>
      <c r="LB252" s="469">
        <f>SUM(LB246:LB251)</f>
        <v/>
      </c>
      <c r="LC252" s="469">
        <f>SUM(LC246:LC251)</f>
        <v/>
      </c>
      <c r="LD252" s="469">
        <f>SUM(LD246:LD251)</f>
        <v/>
      </c>
      <c r="LE252" s="469">
        <f>SUM(LE246:LE251)</f>
        <v/>
      </c>
      <c r="LF252" s="469">
        <f>SUM(LF246:LF251)</f>
        <v/>
      </c>
      <c r="LG252" s="469">
        <f>SUM(LG246:LG251)</f>
        <v/>
      </c>
      <c r="LH252" s="469">
        <f>SUM(LH246:LH251)</f>
        <v/>
      </c>
      <c r="LI252" s="469">
        <f>SUM(LI246:LI251)</f>
        <v/>
      </c>
      <c r="LJ252" s="469">
        <f>SUM(LJ246:LJ251)</f>
        <v/>
      </c>
      <c r="LK252" s="469">
        <f>SUM(LK246:LK251)</f>
        <v/>
      </c>
      <c r="LL252" s="469">
        <f>SUM(LL246:LL251)</f>
        <v/>
      </c>
      <c r="LM252" s="469">
        <f>SUM(LM246:LM251)</f>
        <v/>
      </c>
      <c r="LN252" s="469">
        <f>SUM(LN246:LN251)</f>
        <v/>
      </c>
      <c r="LO252" s="469">
        <f>SUM(LO246:LO251)</f>
        <v/>
      </c>
      <c r="LP252" s="469">
        <f>SUM(LP246:LP251)</f>
        <v/>
      </c>
      <c r="LQ252" s="469">
        <f>SUM(LQ246:LQ251)</f>
        <v/>
      </c>
      <c r="LR252" s="469">
        <f>SUM(LR246:LR251)</f>
        <v/>
      </c>
      <c r="LS252" s="469">
        <f>SUM(LS246:LS251)</f>
        <v/>
      </c>
      <c r="LT252" s="469">
        <f>SUM(LT246:LT251)</f>
        <v/>
      </c>
      <c r="LU252" s="469">
        <f>SUM(LU246:LU251)</f>
        <v/>
      </c>
      <c r="LV252" s="469">
        <f>SUM(LV246:LV251)</f>
        <v/>
      </c>
      <c r="LW252" s="469">
        <f>SUM(LW246:LW251)</f>
        <v/>
      </c>
      <c r="LX252" s="469">
        <f>SUM(LX246:LX251)</f>
        <v/>
      </c>
      <c r="LY252" s="469">
        <f>SUM(LY246:LY251)</f>
        <v/>
      </c>
      <c r="LZ252" s="469">
        <f>SUM(LZ246:LZ251)</f>
        <v/>
      </c>
      <c r="MA252" s="469">
        <f>SUM(MA246:MA251)</f>
        <v/>
      </c>
      <c r="MB252" s="469">
        <f>SUM(MB246:MB251)</f>
        <v/>
      </c>
      <c r="MC252" s="469">
        <f>SUM(MC246:MC251)</f>
        <v/>
      </c>
      <c r="MD252" s="469">
        <f>SUM(MD246:MD251)</f>
        <v/>
      </c>
      <c r="ME252" s="469">
        <f>SUM(ME246:ME251)</f>
        <v/>
      </c>
      <c r="MF252" s="469">
        <f>SUM(MF246:MF251)</f>
        <v/>
      </c>
      <c r="MG252" s="469">
        <f>SUM(MG246:MG251)</f>
        <v/>
      </c>
      <c r="MH252" s="469">
        <f>SUM(MH246:MH251)</f>
        <v/>
      </c>
      <c r="MI252" s="469">
        <f>SUM(MI246:MI251)</f>
        <v/>
      </c>
      <c r="MJ252" s="469">
        <f>SUM(MJ246:MJ251)</f>
        <v/>
      </c>
      <c r="MK252" s="469">
        <f>SUM(MK246:MK251)</f>
        <v/>
      </c>
      <c r="ML252" s="469">
        <f>SUM(ML246:ML251)</f>
        <v/>
      </c>
      <c r="MM252" s="469">
        <f>SUM(MM246:MM251)</f>
        <v/>
      </c>
      <c r="MN252" s="469">
        <f>SUM(MN246:MN251)</f>
        <v/>
      </c>
      <c r="MO252" s="469">
        <f>SUM(MO246:MO251)</f>
        <v/>
      </c>
      <c r="MP252" s="469">
        <f>SUM(MP246:MP251)</f>
        <v/>
      </c>
      <c r="MQ252" s="469">
        <f>SUM(MQ246:MQ251)</f>
        <v/>
      </c>
      <c r="MR252" s="469">
        <f>SUM(MR246:MR251)</f>
        <v/>
      </c>
      <c r="MS252" s="469">
        <f>SUM(MS246:MS251)</f>
        <v/>
      </c>
      <c r="MT252" s="469">
        <f>SUM(MT246:MT251)</f>
        <v/>
      </c>
      <c r="MU252" s="469">
        <f>SUM(MU246:MU251)</f>
        <v/>
      </c>
      <c r="MV252" s="469">
        <f>SUM(MV246:MV251)</f>
        <v/>
      </c>
      <c r="MW252" s="469">
        <f>SUM(MW246:MW251)</f>
        <v/>
      </c>
      <c r="MX252" s="469">
        <f>SUM(MX246:MX251)</f>
        <v/>
      </c>
      <c r="MY252" s="469">
        <f>SUM(MY246:MY251)</f>
        <v/>
      </c>
      <c r="MZ252" s="469">
        <f>SUM(MZ246:MZ251)</f>
        <v/>
      </c>
      <c r="NA252" s="469">
        <f>SUM(NA246:NA251)</f>
        <v/>
      </c>
      <c r="NB252" s="469">
        <f>SUM(NB246:NB251)</f>
        <v/>
      </c>
      <c r="NC252" s="469">
        <f>SUM(NC246:NC251)</f>
        <v/>
      </c>
      <c r="ND252" s="469">
        <f>SUM(ND246:ND251)</f>
        <v/>
      </c>
      <c r="NE252" s="469">
        <f>SUM(NE246:NE251)</f>
        <v/>
      </c>
      <c r="NF252" s="469">
        <f>SUM(NF246:NF251)</f>
        <v/>
      </c>
      <c r="NG252" s="469">
        <f>SUM(NG246:NG251)</f>
        <v/>
      </c>
      <c r="NH252" s="469">
        <f>SUM(NH246:NH251)</f>
        <v/>
      </c>
      <c r="NI252" s="469">
        <f>SUM(NI246:NI251)</f>
        <v/>
      </c>
      <c r="NJ252" s="469">
        <f>SUM(NJ246:NJ251)</f>
        <v/>
      </c>
      <c r="NK252" s="469">
        <f>SUM(NK246:NK251)</f>
        <v/>
      </c>
      <c r="NL252" s="469">
        <f>SUM(NL246:NL251)</f>
        <v/>
      </c>
      <c r="NM252" s="469">
        <f>SUM(NM246:NM251)</f>
        <v/>
      </c>
      <c r="NN252" s="469">
        <f>SUM(NN246:NN251)</f>
        <v/>
      </c>
      <c r="NO252" s="469">
        <f>SUM(NO246:NO251)</f>
        <v/>
      </c>
      <c r="NP252" s="469">
        <f>SUM(NP246:NP251)</f>
        <v/>
      </c>
      <c r="NQ252" s="469">
        <f>SUM(NQ246:NQ251)</f>
        <v/>
      </c>
      <c r="NR252" s="469">
        <f>SUM(NR246:NR251)</f>
        <v/>
      </c>
      <c r="NS252" s="469">
        <f>SUM(NS246:NS251)</f>
        <v/>
      </c>
      <c r="NT252" s="469">
        <f>SUM(NT246:NT251)</f>
        <v/>
      </c>
      <c r="NU252" s="469">
        <f>SUM(NU246:NU251)</f>
        <v/>
      </c>
      <c r="NV252" s="469">
        <f>SUM(NV246:NV251)</f>
        <v/>
      </c>
      <c r="NW252" s="469">
        <f>SUM(NW246:NW251)</f>
        <v/>
      </c>
      <c r="NX252" s="469">
        <f>SUM(NX246:NX251)</f>
        <v/>
      </c>
      <c r="NY252" s="469">
        <f>SUM(NY246:NY251)</f>
        <v/>
      </c>
      <c r="NZ252" s="469">
        <f>SUM(NZ246:NZ251)</f>
        <v/>
      </c>
      <c r="OA252" s="469">
        <f>SUM(OA246:OA251)</f>
        <v/>
      </c>
      <c r="OB252" s="469">
        <f>SUM(OB246:OB251)</f>
        <v/>
      </c>
      <c r="OC252" s="469">
        <f>SUM(OC246:OC251)</f>
        <v/>
      </c>
      <c r="OD252" s="469">
        <f>SUM(OD246:OD251)</f>
        <v/>
      </c>
      <c r="OE252" s="469">
        <f>SUM(OE246:OE251)</f>
        <v/>
      </c>
      <c r="OF252" s="469">
        <f>SUM(OF246:OF251)</f>
        <v/>
      </c>
      <c r="OG252" s="469">
        <f>SUM(OG246:OG251)</f>
        <v/>
      </c>
      <c r="OH252" s="469">
        <f>SUM(OH246:OH251)</f>
        <v/>
      </c>
      <c r="OI252" s="469">
        <f>SUM(OI246:OI251)</f>
        <v/>
      </c>
      <c r="OJ252" s="469">
        <f>SUM(OJ246:OJ251)</f>
        <v/>
      </c>
      <c r="OK252" s="469">
        <f>SUM(OK246:OK251)</f>
        <v/>
      </c>
      <c r="OL252" s="469">
        <f>SUM(OL246:OL251)</f>
        <v/>
      </c>
      <c r="OM252" s="469">
        <f>SUM(OM246:OM251)</f>
        <v/>
      </c>
      <c r="ON252" s="469">
        <f>SUM(ON246:ON251)</f>
        <v/>
      </c>
      <c r="OO252" s="469">
        <f>SUM(OO246:OO251)</f>
        <v/>
      </c>
      <c r="OP252" s="469">
        <f>SUM(OP246:OP251)</f>
        <v/>
      </c>
      <c r="OQ252" s="469">
        <f>SUM(OQ246:OQ251)</f>
        <v/>
      </c>
      <c r="OR252" s="469">
        <f>SUM(OR246:OR251)</f>
        <v/>
      </c>
      <c r="OS252" s="469">
        <f>SUM(OS246:OS251)</f>
        <v/>
      </c>
      <c r="OT252" s="469">
        <f>SUM(OT246:OT251)</f>
        <v/>
      </c>
      <c r="OU252" s="469">
        <f>SUM(OU246:OU251)</f>
        <v/>
      </c>
      <c r="OV252" s="469">
        <f>SUM(OV246:OV251)</f>
        <v/>
      </c>
      <c r="OW252" s="469">
        <f>SUM(OW246:OW251)</f>
        <v/>
      </c>
      <c r="OX252" s="469">
        <f>SUM(OX246:OX251)</f>
        <v/>
      </c>
      <c r="OY252" s="469">
        <f>SUM(OY246:OY251)</f>
        <v/>
      </c>
      <c r="OZ252" s="469">
        <f>SUM(OZ246:OZ251)</f>
        <v/>
      </c>
      <c r="PA252" s="469">
        <f>SUM(PA246:PA251)</f>
        <v/>
      </c>
      <c r="PB252" s="469">
        <f>SUM(PB246:PB251)</f>
        <v/>
      </c>
      <c r="PC252" s="469">
        <f>SUM(PC246:PC251)</f>
        <v/>
      </c>
      <c r="PD252" s="469">
        <f>SUM(PD246:PD251)</f>
        <v/>
      </c>
      <c r="PE252" s="469">
        <f>SUM(PE246:PE251)</f>
        <v/>
      </c>
      <c r="PF252" s="469">
        <f>SUM(PF246:PF251)</f>
        <v/>
      </c>
      <c r="PG252" s="469">
        <f>SUM(PG246:PG251)</f>
        <v/>
      </c>
      <c r="PH252" s="469">
        <f>SUM(PH246:PH251)</f>
        <v/>
      </c>
      <c r="PI252" s="469">
        <f>SUM(PI246:PI251)</f>
        <v/>
      </c>
      <c r="PJ252" s="469">
        <f>SUM(PJ246:PJ251)</f>
        <v/>
      </c>
      <c r="PK252" s="469">
        <f>SUM(PK246:PK251)</f>
        <v/>
      </c>
      <c r="PL252" s="469">
        <f>SUM(PL246:PL251)</f>
        <v/>
      </c>
      <c r="PM252" s="469">
        <f>SUM(PM246:PM251)</f>
        <v/>
      </c>
      <c r="PN252" s="469">
        <f>SUM(PN246:PN251)</f>
        <v/>
      </c>
      <c r="PO252" s="469">
        <f>SUM(PO246:PO251)</f>
        <v/>
      </c>
      <c r="PP252" s="469">
        <f>SUM(PP246:PP251)</f>
        <v/>
      </c>
      <c r="PQ252" s="469">
        <f>SUM(PQ246:PQ251)</f>
        <v/>
      </c>
      <c r="PR252" s="469">
        <f>SUM(PR246:PR251)</f>
        <v/>
      </c>
      <c r="PS252" s="469">
        <f>SUM(PS246:PS251)</f>
        <v/>
      </c>
      <c r="PT252" s="469">
        <f>SUM(PT246:PT251)</f>
        <v/>
      </c>
      <c r="PU252" s="469">
        <f>SUM(PU246:PU251)</f>
        <v/>
      </c>
      <c r="PV252" s="469">
        <f>SUM(PV246:PV251)</f>
        <v/>
      </c>
      <c r="PW252" s="469">
        <f>SUM(PW246:PW251)</f>
        <v/>
      </c>
      <c r="PX252" s="469">
        <f>SUM(PX246:PX251)</f>
        <v/>
      </c>
      <c r="PY252" s="469">
        <f>SUM(PY246:PY251)</f>
        <v/>
      </c>
      <c r="PZ252" s="469">
        <f>SUM(PZ246:PZ251)</f>
        <v/>
      </c>
      <c r="QA252" s="469">
        <f>SUM(QA246:QA251)</f>
        <v/>
      </c>
      <c r="QB252" s="469">
        <f>SUM(QB246:QB251)</f>
        <v/>
      </c>
      <c r="QC252" s="469">
        <f>SUM(QC246:QC251)</f>
        <v/>
      </c>
      <c r="QD252" s="469">
        <f>SUM(QD246:QD251)</f>
        <v/>
      </c>
      <c r="QE252" s="469">
        <f>SUM(QE246:QE251)</f>
        <v/>
      </c>
      <c r="QF252" s="469">
        <f>SUM(QF246:QF251)</f>
        <v/>
      </c>
      <c r="QG252" s="469">
        <f>SUM(QG246:QG251)</f>
        <v/>
      </c>
      <c r="QH252" s="469">
        <f>SUM(QH246:QH251)</f>
        <v/>
      </c>
      <c r="QI252" s="469">
        <f>SUM(QI246:QI251)</f>
        <v/>
      </c>
      <c r="QJ252" s="469">
        <f>SUM(QJ246:QJ251)</f>
        <v/>
      </c>
      <c r="QK252" s="469">
        <f>SUM(QK246:QK251)</f>
        <v/>
      </c>
      <c r="QL252" s="469">
        <f>SUM(QL246:QL251)</f>
        <v/>
      </c>
      <c r="QM252" s="469">
        <f>SUM(QM246:QM251)</f>
        <v/>
      </c>
      <c r="QN252" s="469">
        <f>SUM(QN246:QN251)</f>
        <v/>
      </c>
      <c r="QO252" s="469">
        <f>SUM(QO246:QO251)</f>
        <v/>
      </c>
      <c r="QP252" s="469">
        <f>SUM(QP246:QP251)</f>
        <v/>
      </c>
      <c r="QQ252" s="469">
        <f>SUM(QQ246:QQ251)</f>
        <v/>
      </c>
      <c r="QR252" s="469">
        <f>SUM(QR246:QR251)</f>
        <v/>
      </c>
      <c r="QS252" s="469">
        <f>SUM(QS246:QS251)</f>
        <v/>
      </c>
      <c r="QT252" s="469">
        <f>SUM(QT246:QT251)</f>
        <v/>
      </c>
      <c r="QU252" s="469">
        <f>SUM(QU246:QU251)</f>
        <v/>
      </c>
      <c r="QV252" s="469">
        <f>SUM(QV246:QV251)</f>
        <v/>
      </c>
      <c r="QW252" s="469">
        <f>SUM(QW246:QW251)</f>
        <v/>
      </c>
      <c r="QX252" s="469">
        <f>SUM(QX246:QX251)</f>
        <v/>
      </c>
      <c r="QY252" s="469">
        <f>SUM(QY246:QY251)</f>
        <v/>
      </c>
      <c r="QZ252" s="469">
        <f>SUM(QZ246:QZ251)</f>
        <v/>
      </c>
      <c r="RA252" s="469">
        <f>SUM(RA246:RA251)</f>
        <v/>
      </c>
      <c r="RB252" s="469">
        <f>SUM(RB246:RB251)</f>
        <v/>
      </c>
      <c r="RC252" s="469">
        <f>SUM(RC246:RC251)</f>
        <v/>
      </c>
      <c r="RD252" s="469">
        <f>SUM(RD246:RD251)</f>
        <v/>
      </c>
      <c r="RE252" s="469">
        <f>SUM(RE246:RE251)</f>
        <v/>
      </c>
      <c r="RF252" s="469">
        <f>SUM(RF246:RF251)</f>
        <v/>
      </c>
      <c r="RG252" s="120">
        <f>IF(RF240=RF245,RF245=RF252,"FALSO")</f>
        <v/>
      </c>
      <c r="RH252" s="469">
        <f>SUM(RH246:RH251)</f>
        <v/>
      </c>
      <c r="RI252" s="469">
        <f>SUM(RI246:RI251)</f>
        <v/>
      </c>
      <c r="RJ252" s="469">
        <f>SUM(RJ246:RJ251)</f>
        <v/>
      </c>
      <c r="RK252" s="469">
        <f>SUM(RK246:RK251)</f>
        <v/>
      </c>
      <c r="RL252" s="469">
        <f>SUM(RL246:RL251)</f>
        <v/>
      </c>
      <c r="RM252" s="469">
        <f>SUM(RM246:RM251)</f>
        <v/>
      </c>
      <c r="RN252" s="469">
        <f>SUM(RN246:RN251)</f>
        <v/>
      </c>
      <c r="RO252" s="469">
        <f>SUM(RO246:RO251)</f>
        <v/>
      </c>
      <c r="RP252" s="469">
        <f>SUM(RP246:RP251)</f>
        <v/>
      </c>
      <c r="RQ252" s="469">
        <f>SUM(RQ246:RQ251)</f>
        <v/>
      </c>
      <c r="RR252" s="469">
        <f>SUM(RR246:RR251)</f>
        <v/>
      </c>
      <c r="RS252" s="469">
        <f>SUM(RS246:RS251)</f>
        <v/>
      </c>
      <c r="RT252" s="469">
        <f>SUM(RT246:RT251)</f>
        <v/>
      </c>
      <c r="RU252" s="469">
        <f>SUM(RU246:RU251)</f>
        <v/>
      </c>
      <c r="RV252" s="469">
        <f>SUM(RV246:RV251)</f>
        <v/>
      </c>
      <c r="RW252" s="469">
        <f>SUM(RW246:RW251)</f>
        <v/>
      </c>
      <c r="RX252" s="469">
        <f>SUM(RX246:RX251)</f>
        <v/>
      </c>
      <c r="RY252" s="469">
        <f>SUM(RY246:RY251)</f>
        <v/>
      </c>
      <c r="RZ252" s="469">
        <f>SUM(RZ246:RZ251)</f>
        <v/>
      </c>
      <c r="SA252" s="469">
        <f>SUM(SA246:SA251)</f>
        <v/>
      </c>
      <c r="SB252" s="469">
        <f>SUM(SB246:SB251)</f>
        <v/>
      </c>
      <c r="SC252" s="469">
        <f>SUM(SC246:SC251)</f>
        <v/>
      </c>
      <c r="SD252" s="469">
        <f>SUM(SD246:SD251)</f>
        <v/>
      </c>
      <c r="SE252" s="469">
        <f>SUM(SE246:SE251)</f>
        <v/>
      </c>
      <c r="SF252" s="469">
        <f>SUM(SF246:SF251)</f>
        <v/>
      </c>
      <c r="SG252" s="469">
        <f>SUM(SG246:SG251)</f>
        <v/>
      </c>
      <c r="SH252" s="469">
        <f>SUM(SH246:SH251)</f>
        <v/>
      </c>
      <c r="SI252" s="469">
        <f>SUM(SI246:SI251)</f>
        <v/>
      </c>
      <c r="SJ252" s="469">
        <f>SUM(SJ246:SJ251)</f>
        <v/>
      </c>
      <c r="SK252" s="469">
        <f>SUM(SK246:SK251)</f>
        <v/>
      </c>
      <c r="SL252" s="469">
        <f>SUM(SL246:SL251)</f>
        <v/>
      </c>
      <c r="SM252" s="469">
        <f>SUM(SM246:SM251)</f>
        <v/>
      </c>
      <c r="SN252" s="469">
        <f>SUM(SN246:SN251)</f>
        <v/>
      </c>
      <c r="SO252" s="469">
        <f>SUM(SO246:SO251)</f>
        <v/>
      </c>
      <c r="SP252" s="469">
        <f>SUM(SP246:SP251)</f>
        <v/>
      </c>
      <c r="SQ252" s="469">
        <f>SUM(SQ246:SQ251)</f>
        <v/>
      </c>
      <c r="SR252" s="469">
        <f>SUM(SR246:SR251)</f>
        <v/>
      </c>
      <c r="SS252" s="469">
        <f>SUM(SS246:SS251)</f>
        <v/>
      </c>
      <c r="ST252" s="469">
        <f>SUM(ST246:ST251)</f>
        <v/>
      </c>
      <c r="SU252" s="469">
        <f>SUM(SU246:SU251)</f>
        <v/>
      </c>
      <c r="SV252" s="469">
        <f>SUM(SV246:SV251)</f>
        <v/>
      </c>
      <c r="SW252" s="469">
        <f>SUM(SW246:SW251)</f>
        <v/>
      </c>
      <c r="SX252" s="469">
        <f>SUM(SX246:SX251)</f>
        <v/>
      </c>
      <c r="SY252" s="469">
        <f>SUM(SY246:SY251)</f>
        <v/>
      </c>
      <c r="SZ252" s="470">
        <f>SUM(SZ246:SZ251)</f>
        <v/>
      </c>
      <c r="TB252" s="585">
        <f>SUM(TB246:TB251)</f>
        <v/>
      </c>
      <c r="TC252" s="585">
        <f>SUM(TC246:TC251)</f>
        <v/>
      </c>
      <c r="TE252" s="585">
        <f>SUM(TE246:TE251)</f>
        <v/>
      </c>
      <c r="TF252" s="585">
        <f>SUM(TF246:TF251)</f>
        <v/>
      </c>
      <c r="TG252" s="585">
        <f>SUM(TG246:TG251)</f>
        <v/>
      </c>
      <c r="TH252" s="585">
        <f>SUM(TH246:TH251)</f>
        <v/>
      </c>
      <c r="TI252" s="585">
        <f>SUM(TI246:TI251)</f>
        <v/>
      </c>
      <c r="TJ252" s="585">
        <f>SUM(TJ246:TJ251)</f>
        <v/>
      </c>
      <c r="TK252" s="585">
        <f>SUM(TK246:TK251)</f>
        <v/>
      </c>
      <c r="TL252" s="585">
        <f>SUM(TL246:TL251)</f>
        <v/>
      </c>
      <c r="TM252" s="585">
        <f>SUM(TM246:TM251)</f>
        <v/>
      </c>
      <c r="TN252" s="585">
        <f>SUM(TN246:TN251)</f>
        <v/>
      </c>
      <c r="TO252" s="585">
        <f>SUM(TO246:TO251)</f>
        <v/>
      </c>
      <c r="TP252" s="585">
        <f>SUM(TP246:TP251)</f>
        <v/>
      </c>
      <c r="TQ252" s="585">
        <f>SUM(TQ246:TQ251)</f>
        <v/>
      </c>
      <c r="TR252" s="585">
        <f>SUM(TR246:TR251)</f>
        <v/>
      </c>
      <c r="TS252" s="585">
        <f>SUM(TS246:TS251)</f>
        <v/>
      </c>
      <c r="TT252" s="585">
        <f>SUM(TT246:TT251)</f>
        <v/>
      </c>
      <c r="TU252" s="585">
        <f>SUM(TU246:TU251)</f>
        <v/>
      </c>
    </row>
    <row r="253" ht="23" customHeight="1">
      <c r="A253" s="1100" t="n"/>
      <c r="B253" s="1101" t="n"/>
      <c r="C253" s="1102" t="n"/>
      <c r="D253" s="84" t="inlineStr">
        <is>
          <t>EN SITUACION DE DESPLAZADO</t>
        </is>
      </c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7" t="n"/>
      <c r="CE253" s="7" t="n"/>
      <c r="CF253" s="7" t="n"/>
      <c r="CG253" s="7" t="n"/>
      <c r="CH253" s="7" t="n"/>
      <c r="CI253" s="7" t="n"/>
      <c r="CJ253" s="7" t="n"/>
      <c r="CK253" s="7" t="n"/>
      <c r="CL253" s="7" t="n"/>
      <c r="CM253" s="7" t="n"/>
      <c r="CN253" s="7" t="n"/>
      <c r="CO253" s="7" t="n"/>
      <c r="CP253" s="7" t="n"/>
      <c r="CQ253" s="7" t="n"/>
      <c r="CR253" s="7" t="n"/>
      <c r="CS253" s="7" t="n"/>
      <c r="CT253" s="7" t="n"/>
      <c r="CU253" s="7" t="n"/>
      <c r="CV253" s="7" t="n"/>
      <c r="CW253" s="7" t="n"/>
      <c r="CX253" s="7" t="n"/>
      <c r="CY253" s="7" t="n"/>
      <c r="CZ253" s="7" t="n"/>
      <c r="DA253" s="7" t="n"/>
      <c r="DB253" s="7" t="n"/>
      <c r="DC253" s="7" t="n"/>
      <c r="DD253" s="7" t="n"/>
      <c r="DE253" s="7" t="n"/>
      <c r="DF253" s="7" t="n"/>
      <c r="DG253" s="7" t="n"/>
      <c r="DH253" s="7" t="n"/>
      <c r="DI253" s="7" t="n"/>
      <c r="DJ253" s="7" t="n"/>
      <c r="DK253" s="7" t="n"/>
      <c r="DL253" s="7" t="n"/>
      <c r="DM253" s="7" t="n"/>
      <c r="DN253" s="7" t="n"/>
      <c r="DO253" s="7" t="n"/>
      <c r="DP253" s="7" t="n"/>
      <c r="DQ253" s="7" t="n"/>
      <c r="DR253" s="7" t="n"/>
      <c r="DS253" s="7" t="n"/>
      <c r="DT253" s="7" t="n"/>
      <c r="DU253" s="7" t="n"/>
      <c r="DV253" s="7" t="n"/>
      <c r="DW253" s="7" t="n"/>
      <c r="DX253" s="7" t="n"/>
      <c r="DY253" s="7" t="n"/>
      <c r="DZ253" s="7" t="n"/>
      <c r="EA253" s="7" t="n"/>
      <c r="EB253" s="7" t="n"/>
      <c r="EC253" s="7" t="n"/>
      <c r="ED253" s="7" t="n"/>
      <c r="EE253" s="7" t="n"/>
      <c r="EF253" s="7" t="n"/>
      <c r="EG253" s="7" t="n"/>
      <c r="EH253" s="7" t="n"/>
      <c r="EI253" s="7" t="n"/>
      <c r="EJ253" s="7" t="n"/>
      <c r="EK253" s="7" t="n"/>
      <c r="EL253" s="7" t="n"/>
      <c r="EM253" s="7" t="n"/>
      <c r="EN253" s="7" t="n"/>
      <c r="EO253" s="7" t="n"/>
      <c r="EP253" s="7" t="n"/>
      <c r="EQ253" s="7" t="n"/>
      <c r="ER253" s="7" t="n"/>
      <c r="ES253" s="7" t="n"/>
      <c r="ET253" s="7" t="n"/>
      <c r="EU253" s="7" t="n"/>
      <c r="EV253" s="7" t="n"/>
      <c r="EW253" s="7" t="n"/>
      <c r="EX253" s="7" t="n"/>
      <c r="EY253" s="7" t="n"/>
      <c r="EZ253" s="7" t="n"/>
      <c r="FA253" s="7" t="n"/>
      <c r="FB253" s="7" t="n"/>
      <c r="FC253" s="7" t="n"/>
      <c r="FD253" s="7" t="n"/>
      <c r="FE253" s="7" t="n"/>
      <c r="FF253" s="7" t="n"/>
      <c r="FG253" s="7" t="n"/>
      <c r="FH253" s="7" t="n"/>
      <c r="FI253" s="7" t="n"/>
      <c r="FJ253" s="7" t="n"/>
      <c r="FK253" s="7" t="n"/>
      <c r="FL253" s="7" t="n"/>
      <c r="FM253" s="7" t="n"/>
      <c r="FN253" s="7" t="n"/>
      <c r="FO253" s="7" t="n"/>
      <c r="FP253" s="7" t="n"/>
      <c r="FQ253" s="7" t="n"/>
      <c r="FR253" s="7" t="n"/>
      <c r="FS253" s="7" t="n"/>
      <c r="FT253" s="7" t="n"/>
      <c r="FU253" s="7" t="n"/>
      <c r="FV253" s="7" t="n"/>
      <c r="FW253" s="7" t="n"/>
      <c r="FX253" s="7" t="n"/>
      <c r="FY253" s="7" t="n"/>
      <c r="FZ253" s="7" t="n"/>
      <c r="GA253" s="7" t="n"/>
      <c r="GB253" s="7" t="n"/>
      <c r="GC253" s="7" t="n"/>
      <c r="GD253" s="7" t="n"/>
      <c r="GE253" s="7" t="n"/>
      <c r="GF253" s="7" t="n"/>
      <c r="GG253" s="7" t="n"/>
      <c r="GH253" s="7" t="n"/>
      <c r="GI253" s="7" t="n"/>
      <c r="GJ253" s="7" t="n"/>
      <c r="GK253" s="7" t="n"/>
      <c r="GL253" s="7" t="n"/>
      <c r="GM253" s="7" t="n"/>
      <c r="GN253" s="7" t="n"/>
      <c r="GO253" s="7" t="n"/>
      <c r="GP253" s="7" t="n"/>
      <c r="GQ253" s="7" t="n"/>
      <c r="GR253" s="7" t="n"/>
      <c r="GS253" s="7" t="n"/>
      <c r="GT253" s="7" t="n"/>
      <c r="GU253" s="7" t="n"/>
      <c r="GV253" s="7" t="n"/>
      <c r="GW253" s="7" t="n"/>
      <c r="GX253" s="7" t="n"/>
      <c r="GY253" s="7" t="n"/>
      <c r="GZ253" s="7" t="n"/>
      <c r="HA253" s="7" t="n"/>
      <c r="HB253" s="7" t="n"/>
      <c r="HC253" s="7" t="n"/>
      <c r="HD253" s="7" t="n"/>
      <c r="HE253" s="7" t="n"/>
      <c r="HF253" s="7" t="n"/>
      <c r="HG253" s="7" t="n"/>
      <c r="HH253" s="7" t="n"/>
      <c r="HI253" s="7" t="n"/>
      <c r="HJ253" s="7" t="n"/>
      <c r="HK253" s="7" t="n"/>
      <c r="HL253" s="7" t="n"/>
      <c r="HM253" s="7" t="n"/>
      <c r="HN253" s="7" t="n"/>
      <c r="HO253" s="7" t="n"/>
      <c r="HP253" s="7" t="n"/>
      <c r="HQ253" s="7" t="n"/>
      <c r="HR253" s="7" t="n"/>
      <c r="HS253" s="7" t="n"/>
      <c r="HT253" s="7" t="n"/>
      <c r="HU253" s="7" t="n"/>
      <c r="HV253" s="7" t="n"/>
      <c r="HW253" s="7" t="n"/>
      <c r="HX253" s="7" t="n"/>
      <c r="HY253" s="7" t="n"/>
      <c r="HZ253" s="7" t="n"/>
      <c r="IA253" s="7" t="n"/>
      <c r="IB253" s="7" t="n"/>
      <c r="IC253" s="7" t="n"/>
      <c r="ID253" s="7" t="n"/>
      <c r="IE253" s="7" t="n"/>
      <c r="IF253" s="7" t="n"/>
      <c r="IG253" s="7" t="n"/>
      <c r="IH253" s="7" t="n"/>
      <c r="II253" s="7" t="n"/>
      <c r="IJ253" s="7" t="n"/>
      <c r="IK253" s="7" t="n"/>
      <c r="IL253" s="7" t="n"/>
      <c r="IM253" s="7" t="n"/>
      <c r="IN253" s="7" t="n"/>
      <c r="IO253" s="7" t="n"/>
      <c r="IP253" s="7" t="n"/>
      <c r="IQ253" s="7" t="n"/>
      <c r="IR253" s="7" t="n"/>
      <c r="IS253" s="7" t="n"/>
      <c r="IT253" s="7" t="n"/>
      <c r="IU253" s="7" t="n"/>
      <c r="IV253" s="7" t="n"/>
      <c r="IW253" s="7" t="n"/>
      <c r="IX253" s="7" t="n"/>
      <c r="IY253" s="7" t="n"/>
      <c r="IZ253" s="7" t="n"/>
      <c r="JA253" s="7" t="n"/>
      <c r="JB253" s="7" t="n"/>
      <c r="JC253" s="7" t="n"/>
      <c r="JD253" s="7" t="n"/>
      <c r="JE253" s="7" t="n"/>
      <c r="JF253" s="7" t="n"/>
      <c r="JG253" s="7" t="n"/>
      <c r="JH253" s="7" t="n"/>
      <c r="JI253" s="7" t="n"/>
      <c r="JJ253" s="7" t="n"/>
      <c r="JK253" s="7" t="n"/>
      <c r="JL253" s="7" t="n"/>
      <c r="JM253" s="7" t="n"/>
      <c r="JN253" s="7" t="n"/>
      <c r="JO253" s="7" t="n"/>
      <c r="JP253" s="7" t="n"/>
      <c r="JQ253" s="7" t="n"/>
      <c r="JR253" s="7" t="n"/>
      <c r="JS253" s="7" t="n"/>
      <c r="JT253" s="7" t="n"/>
      <c r="JU253" s="7" t="n"/>
      <c r="JV253" s="7" t="n"/>
      <c r="JW253" s="7" t="n"/>
      <c r="JX253" s="7" t="n"/>
      <c r="JY253" s="7" t="n"/>
      <c r="JZ253" s="7" t="n"/>
      <c r="KA253" s="7" t="n"/>
      <c r="KB253" s="7" t="n"/>
      <c r="KC253" s="7" t="n"/>
      <c r="KD253" s="7" t="n"/>
      <c r="KE253" s="7" t="n"/>
      <c r="KF253" s="7" t="n"/>
      <c r="KG253" s="7" t="n"/>
      <c r="KH253" s="7" t="n"/>
      <c r="KI253" s="7" t="n"/>
      <c r="KJ253" s="7" t="n"/>
      <c r="KK253" s="7" t="n"/>
      <c r="KL253" s="7" t="n"/>
      <c r="KM253" s="7" t="n"/>
      <c r="KN253" s="7" t="n"/>
      <c r="KO253" s="7" t="n"/>
      <c r="KP253" s="7" t="n"/>
      <c r="KQ253" s="7" t="n"/>
      <c r="KR253" s="7" t="n"/>
      <c r="KS253" s="7" t="n"/>
      <c r="KT253" s="7" t="n"/>
      <c r="KU253" s="7" t="n"/>
      <c r="KV253" s="7" t="n"/>
      <c r="KW253" s="7" t="n"/>
      <c r="KX253" s="7" t="n"/>
      <c r="KY253" s="7" t="n"/>
      <c r="KZ253" s="7" t="n"/>
      <c r="LA253" s="7" t="n"/>
      <c r="LB253" s="7" t="n"/>
      <c r="LC253" s="7" t="n"/>
      <c r="LD253" s="7" t="n"/>
      <c r="LE253" s="7" t="n"/>
      <c r="LF253" s="7" t="n"/>
      <c r="LG253" s="7" t="n"/>
      <c r="LH253" s="7" t="n"/>
      <c r="LI253" s="7" t="n"/>
      <c r="LJ253" s="7" t="n"/>
      <c r="LK253" s="7" t="n"/>
      <c r="LL253" s="7" t="n"/>
      <c r="LM253" s="7" t="n"/>
      <c r="LN253" s="7" t="n"/>
      <c r="LO253" s="7" t="n"/>
      <c r="LP253" s="7" t="n"/>
      <c r="LQ253" s="7" t="n"/>
      <c r="LR253" s="7" t="n"/>
      <c r="LS253" s="7" t="n"/>
      <c r="LT253" s="7" t="n"/>
      <c r="LU253" s="7" t="n"/>
      <c r="LV253" s="7" t="n"/>
      <c r="LW253" s="7" t="n"/>
      <c r="LX253" s="7" t="n"/>
      <c r="LY253" s="7" t="n"/>
      <c r="LZ253" s="7" t="n"/>
      <c r="MA253" s="7" t="n"/>
      <c r="MB253" s="7" t="n"/>
      <c r="MC253" s="7" t="n"/>
      <c r="MD253" s="7" t="n"/>
      <c r="ME253" s="7" t="n"/>
      <c r="MF253" s="7" t="n"/>
      <c r="MG253" s="7" t="n"/>
      <c r="MH253" s="7" t="n"/>
      <c r="MI253" s="7" t="n"/>
      <c r="MJ253" s="7" t="n"/>
      <c r="MK253" s="7" t="n"/>
      <c r="ML253" s="7" t="n"/>
      <c r="MM253" s="7" t="n"/>
      <c r="MN253" s="7" t="n"/>
      <c r="MO253" s="7" t="n"/>
      <c r="MP253" s="7" t="n"/>
      <c r="MQ253" s="7" t="n"/>
      <c r="MR253" s="7" t="n"/>
      <c r="MS253" s="7" t="n"/>
      <c r="MT253" s="7" t="n"/>
      <c r="MU253" s="7" t="n"/>
      <c r="MV253" s="7" t="n"/>
      <c r="MW253" s="7" t="n"/>
      <c r="MX253" s="7" t="n"/>
      <c r="MY253" s="7" t="n"/>
      <c r="MZ253" s="7" t="n"/>
      <c r="NA253" s="7" t="n"/>
      <c r="NB253" s="7" t="n"/>
      <c r="NC253" s="7" t="n"/>
      <c r="ND253" s="7" t="n"/>
      <c r="NE253" s="7" t="n"/>
      <c r="NF253" s="7" t="n"/>
      <c r="NG253" s="7" t="n"/>
      <c r="NH253" s="7" t="n"/>
      <c r="NI253" s="7" t="n"/>
      <c r="NJ253" s="7" t="n"/>
      <c r="NK253" s="7" t="n"/>
      <c r="NL253" s="7" t="n"/>
      <c r="NM253" s="7" t="n"/>
      <c r="NN253" s="7" t="n"/>
      <c r="NO253" s="7" t="n"/>
      <c r="NP253" s="7" t="n"/>
      <c r="NQ253" s="619" t="n"/>
      <c r="NR253" s="619" t="n"/>
      <c r="NS253" s="619" t="n"/>
      <c r="NT253" s="619" t="n"/>
      <c r="NU253" s="619" t="n"/>
      <c r="NV253" s="619" t="n"/>
      <c r="NW253" s="619" t="n"/>
      <c r="NX253" s="619" t="n"/>
      <c r="NY253" s="7" t="n"/>
      <c r="NZ253" s="7" t="n"/>
      <c r="OA253" s="7" t="n"/>
      <c r="OB253" s="7" t="n"/>
      <c r="OC253" s="7" t="n"/>
      <c r="OD253" s="7" t="n"/>
      <c r="OE253" s="7" t="n"/>
      <c r="OF253" s="7" t="n"/>
      <c r="OG253" s="619" t="n"/>
      <c r="OH253" s="619" t="n"/>
      <c r="OI253" s="619" t="n"/>
      <c r="OJ253" s="619" t="n"/>
      <c r="OK253" s="619" t="n"/>
      <c r="OL253" s="619" t="n"/>
      <c r="OM253" s="619" t="n"/>
      <c r="ON253" s="619" t="n"/>
      <c r="OO253" s="619" t="n"/>
      <c r="OP253" s="619" t="n"/>
      <c r="OQ253" s="619" t="n"/>
      <c r="OR253" s="619" t="n"/>
      <c r="OS253" s="619" t="n"/>
      <c r="OT253" s="619" t="n"/>
      <c r="OU253" s="619" t="n"/>
      <c r="OV253" s="619" t="n"/>
      <c r="OW253" s="7" t="n"/>
      <c r="OX253" s="7" t="n"/>
      <c r="OY253" s="7" t="n"/>
      <c r="OZ253" s="7" t="n"/>
      <c r="PA253" s="7" t="n"/>
      <c r="PB253" s="7" t="n"/>
      <c r="PC253" s="7" t="n"/>
      <c r="PD253" s="7" t="n"/>
      <c r="PE253" s="7" t="n"/>
      <c r="PF253" s="7" t="n"/>
      <c r="PG253" s="7" t="n"/>
      <c r="PH253" s="7" t="n"/>
      <c r="PI253" s="7" t="n"/>
      <c r="PJ253" s="7" t="n"/>
      <c r="PK253" s="7" t="n"/>
      <c r="PL253" s="7" t="n"/>
      <c r="PM253" s="7" t="n"/>
      <c r="PN253" s="7" t="n"/>
      <c r="PO253" s="7" t="n"/>
      <c r="PP253" s="7" t="n"/>
      <c r="PQ253" s="7" t="n"/>
      <c r="PR253" s="7" t="n"/>
      <c r="PS253" s="7" t="n"/>
      <c r="PT253" s="7" t="n"/>
      <c r="PU253" s="7" t="n"/>
      <c r="PV253" s="7" t="n"/>
      <c r="PW253" s="7" t="n"/>
      <c r="PX253" s="7" t="n"/>
      <c r="PY253" s="7" t="n"/>
      <c r="PZ253" s="7" t="n"/>
      <c r="QA253" s="7" t="n"/>
      <c r="QB253" s="7" t="n"/>
      <c r="QC253" s="7" t="n"/>
      <c r="QD253" s="7" t="n"/>
      <c r="QE253" s="7" t="n"/>
      <c r="QF253" s="7" t="n"/>
      <c r="QG253" s="7" t="n"/>
      <c r="QH253" s="7" t="n"/>
      <c r="QI253" s="7" t="n"/>
      <c r="QJ253" s="7" t="n"/>
      <c r="QK253" s="7" t="n"/>
      <c r="QL253" s="7" t="n"/>
      <c r="QM253" s="7" t="n"/>
      <c r="QN253" s="7" t="n"/>
      <c r="QO253" s="7" t="n"/>
      <c r="QP253" s="7" t="n"/>
      <c r="QQ253" s="7" t="n"/>
      <c r="QR253" s="7" t="n"/>
      <c r="QS253" s="7" t="n"/>
      <c r="QT253" s="7" t="n"/>
      <c r="QU253" s="7" t="n"/>
      <c r="QV253" s="7" t="n"/>
      <c r="QW253" s="7" t="n"/>
      <c r="QX253" s="7" t="n"/>
      <c r="QY253" s="7" t="n"/>
      <c r="QZ253" s="7" t="n"/>
      <c r="RA253" s="7" t="n"/>
      <c r="RB253" s="7" t="n"/>
      <c r="RC253" s="7" t="n"/>
      <c r="RD253" s="7" t="n"/>
      <c r="RE253" s="7" t="n"/>
      <c r="RF253" s="455">
        <f>SUM(E253:RE253)-QF253-QL253-SUM(QO253:QQ253)-SUM(QT253:QV253)</f>
        <v/>
      </c>
      <c r="RG253" s="119" t="n"/>
      <c r="RH253" s="456">
        <f>SUM(E253:G253)</f>
        <v/>
      </c>
      <c r="RI253" s="456">
        <f>SUM(H253:BN253)</f>
        <v/>
      </c>
      <c r="RJ253" s="456">
        <f>SUM(BO253:CT253)</f>
        <v/>
      </c>
      <c r="RK253" s="244">
        <f>SUM(CU253:CW253)</f>
        <v/>
      </c>
      <c r="RL253" s="456">
        <f>SUM(CX253:DH253)</f>
        <v/>
      </c>
      <c r="RM253" s="456">
        <f>SUM(DI253:DU253)</f>
        <v/>
      </c>
      <c r="RN253" s="456">
        <f>SUM(DV253:EZ253)</f>
        <v/>
      </c>
      <c r="RO253" s="456">
        <f>SUM(FA253:FB253)</f>
        <v/>
      </c>
      <c r="RP253" s="456">
        <f>SUM(FC253:FH253)</f>
        <v/>
      </c>
      <c r="RQ253" s="456">
        <f>SUM(FI253:GB253)</f>
        <v/>
      </c>
      <c r="RR253" s="456">
        <f>SUM(GC253:GW253)</f>
        <v/>
      </c>
      <c r="RS253" s="456">
        <f>SUM(GX253:IP253)</f>
        <v/>
      </c>
      <c r="RT253" s="456">
        <f>SUM(IQ253:JC253)</f>
        <v/>
      </c>
      <c r="RU253" s="456">
        <f>SUM(JD253:JV253)</f>
        <v/>
      </c>
      <c r="RV253" s="456">
        <f>SUM(JW253:MA253)</f>
        <v/>
      </c>
      <c r="RW253" s="456">
        <f>SUM(MB253:MN253)</f>
        <v/>
      </c>
      <c r="RX253" s="456">
        <f>MO253</f>
        <v/>
      </c>
      <c r="RY253" s="456">
        <f>SUM(MP253:MQ253)</f>
        <v/>
      </c>
      <c r="RZ253" s="456">
        <f>SUM(MR253:MT253)</f>
        <v/>
      </c>
      <c r="SA253" s="456">
        <f>SUM(MU253:MW253)</f>
        <v/>
      </c>
      <c r="SB253" s="456">
        <f>SUM(MX253:MZ253)</f>
        <v/>
      </c>
      <c r="SC253" s="456">
        <f>SUM(NA253:NB253)</f>
        <v/>
      </c>
      <c r="SD253" s="456">
        <f>SUM(NC253)</f>
        <v/>
      </c>
      <c r="SE253" s="456">
        <f>SUM(ND253:NF253)</f>
        <v/>
      </c>
      <c r="SF253" s="456">
        <f>SUM(NG253)</f>
        <v/>
      </c>
      <c r="SG253" s="456">
        <f>SUM(NH253)</f>
        <v/>
      </c>
      <c r="SH253" s="456">
        <f>NI253</f>
        <v/>
      </c>
      <c r="SI253" s="456">
        <f>NJ253</f>
        <v/>
      </c>
      <c r="SJ253" s="456">
        <f>SUM(NK253:NP253)</f>
        <v/>
      </c>
      <c r="SK253" s="456">
        <f>SUM(NQ253:PN253)</f>
        <v/>
      </c>
      <c r="SL253" s="456">
        <f>SUM(PO253:PX253)</f>
        <v/>
      </c>
      <c r="SM253" s="456">
        <f>SUM(PY253:PZ253)</f>
        <v/>
      </c>
      <c r="SN253" s="456">
        <f>SUM(QA253:QB253)</f>
        <v/>
      </c>
      <c r="SO253" s="456">
        <f>SUM(QC253:QE253)</f>
        <v/>
      </c>
      <c r="SP253" s="456">
        <f>SUM(QG253:QK253)</f>
        <v/>
      </c>
      <c r="SQ253" s="456">
        <f>SUM(QM253:QN253)</f>
        <v/>
      </c>
      <c r="SR253" s="456">
        <f>SUM(QO253)</f>
        <v/>
      </c>
      <c r="SS253" s="456">
        <f>SUM(QP253)+QQ253</f>
        <v/>
      </c>
      <c r="ST253" s="456">
        <f>SUM(QR253)</f>
        <v/>
      </c>
      <c r="SU253" s="456">
        <f>SUM(QS253)</f>
        <v/>
      </c>
      <c r="SV253" s="456">
        <f>SUM(QT253)</f>
        <v/>
      </c>
      <c r="SW253" s="456">
        <f>SUM(QU253)</f>
        <v/>
      </c>
      <c r="SX253" s="456">
        <f>SUM(QV253)</f>
        <v/>
      </c>
      <c r="SY253" s="456">
        <f>SUM(QW253:RE253)</f>
        <v/>
      </c>
      <c r="SZ253" s="157">
        <f>SUM(RH253:SX253)-SUM(SR253:SS253)-SUM(SV253:SX253)</f>
        <v/>
      </c>
      <c r="TB253" s="625" t="n"/>
      <c r="TC253" s="625" t="n"/>
      <c r="TE253" s="625" t="n"/>
      <c r="TF253" s="625" t="n"/>
      <c r="TG253" s="625" t="n"/>
      <c r="TH253" s="625" t="n"/>
      <c r="TI253" s="625" t="n"/>
      <c r="TJ253" s="625" t="n"/>
      <c r="TK253" s="625" t="n"/>
      <c r="TL253" s="625" t="n"/>
      <c r="TM253" s="625" t="n"/>
      <c r="TN253" s="625" t="n"/>
      <c r="TO253" s="625" t="n"/>
      <c r="TP253" s="625" t="n"/>
      <c r="TQ253" s="625" t="n"/>
      <c r="TR253" s="625" t="n"/>
      <c r="TS253" s="625" t="n"/>
      <c r="TT253" s="625" t="n"/>
      <c r="TU253" s="625" t="n"/>
    </row>
    <row r="254" ht="23" customHeight="1">
      <c r="A254" s="1100" t="n"/>
      <c r="B254" s="1101" t="n"/>
      <c r="C254" s="1102" t="n"/>
      <c r="D254" s="84" t="inlineStr">
        <is>
          <t>EN CONDICION DE DISCAPACIDAD</t>
        </is>
      </c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7" t="n"/>
      <c r="CE254" s="7" t="n"/>
      <c r="CF254" s="7" t="n"/>
      <c r="CG254" s="7" t="n"/>
      <c r="CH254" s="7" t="n"/>
      <c r="CI254" s="7" t="n"/>
      <c r="CJ254" s="7" t="n"/>
      <c r="CK254" s="7" t="n"/>
      <c r="CL254" s="7" t="n"/>
      <c r="CM254" s="7" t="n"/>
      <c r="CN254" s="7" t="n"/>
      <c r="CO254" s="7" t="n"/>
      <c r="CP254" s="7" t="n"/>
      <c r="CQ254" s="7" t="n"/>
      <c r="CR254" s="7" t="n"/>
      <c r="CS254" s="7" t="n"/>
      <c r="CT254" s="7" t="n"/>
      <c r="CU254" s="7" t="n"/>
      <c r="CV254" s="7" t="n"/>
      <c r="CW254" s="7" t="n"/>
      <c r="CX254" s="7" t="n"/>
      <c r="CY254" s="7" t="n"/>
      <c r="CZ254" s="7" t="n"/>
      <c r="DA254" s="7" t="n"/>
      <c r="DB254" s="7" t="n"/>
      <c r="DC254" s="7" t="n"/>
      <c r="DD254" s="7" t="n"/>
      <c r="DE254" s="7" t="n"/>
      <c r="DF254" s="7" t="n"/>
      <c r="DG254" s="7" t="n"/>
      <c r="DH254" s="7" t="n"/>
      <c r="DI254" s="7" t="n"/>
      <c r="DJ254" s="7" t="n"/>
      <c r="DK254" s="7" t="n"/>
      <c r="DL254" s="7" t="n"/>
      <c r="DM254" s="7" t="n"/>
      <c r="DN254" s="7" t="n"/>
      <c r="DO254" s="7" t="n"/>
      <c r="DP254" s="7" t="n"/>
      <c r="DQ254" s="7" t="n"/>
      <c r="DR254" s="7" t="n"/>
      <c r="DS254" s="7" t="n"/>
      <c r="DT254" s="7" t="n"/>
      <c r="DU254" s="7" t="n"/>
      <c r="DV254" s="7" t="n"/>
      <c r="DW254" s="7" t="n"/>
      <c r="DX254" s="7" t="n"/>
      <c r="DY254" s="7" t="n"/>
      <c r="DZ254" s="7" t="n"/>
      <c r="EA254" s="7" t="n"/>
      <c r="EB254" s="7" t="n"/>
      <c r="EC254" s="7" t="n"/>
      <c r="ED254" s="7" t="n"/>
      <c r="EE254" s="7" t="n"/>
      <c r="EF254" s="7" t="n"/>
      <c r="EG254" s="7" t="n"/>
      <c r="EH254" s="7" t="n"/>
      <c r="EI254" s="7" t="n"/>
      <c r="EJ254" s="7" t="n"/>
      <c r="EK254" s="7" t="n"/>
      <c r="EL254" s="7" t="n"/>
      <c r="EM254" s="7" t="n"/>
      <c r="EN254" s="7" t="n"/>
      <c r="EO254" s="7" t="n"/>
      <c r="EP254" s="7" t="n"/>
      <c r="EQ254" s="7" t="n"/>
      <c r="ER254" s="7" t="n"/>
      <c r="ES254" s="7" t="n"/>
      <c r="ET254" s="7" t="n"/>
      <c r="EU254" s="7" t="n"/>
      <c r="EV254" s="7" t="n"/>
      <c r="EW254" s="7" t="n"/>
      <c r="EX254" s="7" t="n"/>
      <c r="EY254" s="7" t="n"/>
      <c r="EZ254" s="7" t="n"/>
      <c r="FA254" s="7" t="n"/>
      <c r="FB254" s="7" t="n"/>
      <c r="FC254" s="7" t="n"/>
      <c r="FD254" s="7" t="n"/>
      <c r="FE254" s="7" t="n"/>
      <c r="FF254" s="7" t="n"/>
      <c r="FG254" s="7" t="n"/>
      <c r="FH254" s="7" t="n"/>
      <c r="FI254" s="7" t="n"/>
      <c r="FJ254" s="7" t="n"/>
      <c r="FK254" s="7" t="n"/>
      <c r="FL254" s="7" t="n"/>
      <c r="FM254" s="7" t="n"/>
      <c r="FN254" s="7" t="n"/>
      <c r="FO254" s="7" t="n"/>
      <c r="FP254" s="7" t="n"/>
      <c r="FQ254" s="7" t="n"/>
      <c r="FR254" s="7" t="n"/>
      <c r="FS254" s="7" t="n"/>
      <c r="FT254" s="7" t="n"/>
      <c r="FU254" s="7" t="n"/>
      <c r="FV254" s="7" t="n"/>
      <c r="FW254" s="7" t="n"/>
      <c r="FX254" s="7" t="n"/>
      <c r="FY254" s="7" t="n"/>
      <c r="FZ254" s="7" t="n"/>
      <c r="GA254" s="7" t="n"/>
      <c r="GB254" s="7" t="n"/>
      <c r="GC254" s="7" t="n"/>
      <c r="GD254" s="7" t="n"/>
      <c r="GE254" s="7" t="n"/>
      <c r="GF254" s="7" t="n"/>
      <c r="GG254" s="7" t="n"/>
      <c r="GH254" s="7" t="n"/>
      <c r="GI254" s="7" t="n"/>
      <c r="GJ254" s="7" t="n"/>
      <c r="GK254" s="7" t="n"/>
      <c r="GL254" s="7" t="n"/>
      <c r="GM254" s="7" t="n"/>
      <c r="GN254" s="7" t="n"/>
      <c r="GO254" s="7" t="n"/>
      <c r="GP254" s="7" t="n"/>
      <c r="GQ254" s="7" t="n"/>
      <c r="GR254" s="7" t="n"/>
      <c r="GS254" s="7" t="n"/>
      <c r="GT254" s="7" t="n"/>
      <c r="GU254" s="7" t="n"/>
      <c r="GV254" s="7" t="n"/>
      <c r="GW254" s="7" t="n"/>
      <c r="GX254" s="7" t="n"/>
      <c r="GY254" s="7" t="n"/>
      <c r="GZ254" s="7" t="n"/>
      <c r="HA254" s="7" t="n"/>
      <c r="HB254" s="7" t="n"/>
      <c r="HC254" s="7" t="n"/>
      <c r="HD254" s="7" t="n"/>
      <c r="HE254" s="7" t="n"/>
      <c r="HF254" s="7" t="n"/>
      <c r="HG254" s="7" t="n"/>
      <c r="HH254" s="7" t="n"/>
      <c r="HI254" s="7" t="n"/>
      <c r="HJ254" s="7" t="n"/>
      <c r="HK254" s="7" t="n"/>
      <c r="HL254" s="7" t="n"/>
      <c r="HM254" s="7" t="n"/>
      <c r="HN254" s="7" t="n"/>
      <c r="HO254" s="7" t="n"/>
      <c r="HP254" s="7" t="n"/>
      <c r="HQ254" s="7" t="n"/>
      <c r="HR254" s="7" t="n"/>
      <c r="HS254" s="7" t="n"/>
      <c r="HT254" s="7" t="n"/>
      <c r="HU254" s="7" t="n"/>
      <c r="HV254" s="7" t="n"/>
      <c r="HW254" s="7" t="n"/>
      <c r="HX254" s="7" t="n"/>
      <c r="HY254" s="7" t="n"/>
      <c r="HZ254" s="7" t="n"/>
      <c r="IA254" s="7" t="n"/>
      <c r="IB254" s="7" t="n"/>
      <c r="IC254" s="7" t="n"/>
      <c r="ID254" s="7" t="n"/>
      <c r="IE254" s="7" t="n"/>
      <c r="IF254" s="7" t="n"/>
      <c r="IG254" s="7" t="n"/>
      <c r="IH254" s="7" t="n"/>
      <c r="II254" s="7" t="n"/>
      <c r="IJ254" s="7" t="n"/>
      <c r="IK254" s="7" t="n"/>
      <c r="IL254" s="7" t="n"/>
      <c r="IM254" s="7" t="n"/>
      <c r="IN254" s="7" t="n"/>
      <c r="IO254" s="7" t="n"/>
      <c r="IP254" s="7" t="n"/>
      <c r="IQ254" s="7" t="n"/>
      <c r="IR254" s="7" t="n"/>
      <c r="IS254" s="7" t="n"/>
      <c r="IT254" s="7" t="n"/>
      <c r="IU254" s="7" t="n"/>
      <c r="IV254" s="7" t="n"/>
      <c r="IW254" s="7" t="n"/>
      <c r="IX254" s="7" t="n"/>
      <c r="IY254" s="7" t="n"/>
      <c r="IZ254" s="7" t="n"/>
      <c r="JA254" s="7" t="n"/>
      <c r="JB254" s="7" t="n"/>
      <c r="JC254" s="7" t="n"/>
      <c r="JD254" s="7" t="n"/>
      <c r="JE254" s="7" t="n"/>
      <c r="JF254" s="7" t="n"/>
      <c r="JG254" s="7" t="n"/>
      <c r="JH254" s="7" t="n"/>
      <c r="JI254" s="7" t="n"/>
      <c r="JJ254" s="7" t="n"/>
      <c r="JK254" s="7" t="n"/>
      <c r="JL254" s="7" t="n"/>
      <c r="JM254" s="7" t="n"/>
      <c r="JN254" s="7" t="n"/>
      <c r="JO254" s="7" t="n"/>
      <c r="JP254" s="7" t="n"/>
      <c r="JQ254" s="7" t="n"/>
      <c r="JR254" s="7" t="n"/>
      <c r="JS254" s="7" t="n"/>
      <c r="JT254" s="7" t="n"/>
      <c r="JU254" s="7" t="n"/>
      <c r="JV254" s="7" t="n"/>
      <c r="JW254" s="7" t="n"/>
      <c r="JX254" s="7" t="n"/>
      <c r="JY254" s="7" t="n"/>
      <c r="JZ254" s="7" t="n"/>
      <c r="KA254" s="7" t="n"/>
      <c r="KB254" s="7" t="n"/>
      <c r="KC254" s="7" t="n"/>
      <c r="KD254" s="7" t="n"/>
      <c r="KE254" s="7" t="n"/>
      <c r="KF254" s="7" t="n"/>
      <c r="KG254" s="7" t="n"/>
      <c r="KH254" s="7" t="n"/>
      <c r="KI254" s="7" t="n"/>
      <c r="KJ254" s="7" t="n"/>
      <c r="KK254" s="7" t="n"/>
      <c r="KL254" s="7" t="n"/>
      <c r="KM254" s="7" t="n"/>
      <c r="KN254" s="7" t="n"/>
      <c r="KO254" s="7" t="n"/>
      <c r="KP254" s="7" t="n"/>
      <c r="KQ254" s="7" t="n"/>
      <c r="KR254" s="7" t="n"/>
      <c r="KS254" s="7" t="n"/>
      <c r="KT254" s="7" t="n"/>
      <c r="KU254" s="7" t="n"/>
      <c r="KV254" s="7" t="n"/>
      <c r="KW254" s="7" t="n"/>
      <c r="KX254" s="7" t="n"/>
      <c r="KY254" s="7" t="n"/>
      <c r="KZ254" s="7" t="n"/>
      <c r="LA254" s="7" t="n"/>
      <c r="LB254" s="7" t="n"/>
      <c r="LC254" s="7" t="n"/>
      <c r="LD254" s="7" t="n"/>
      <c r="LE254" s="7" t="n"/>
      <c r="LF254" s="7" t="n"/>
      <c r="LG254" s="7" t="n"/>
      <c r="LH254" s="7" t="n"/>
      <c r="LI254" s="7" t="n"/>
      <c r="LJ254" s="7" t="n"/>
      <c r="LK254" s="7" t="n"/>
      <c r="LL254" s="7" t="n"/>
      <c r="LM254" s="7" t="n"/>
      <c r="LN254" s="7" t="n"/>
      <c r="LO254" s="7" t="n"/>
      <c r="LP254" s="7" t="n"/>
      <c r="LQ254" s="7" t="n"/>
      <c r="LR254" s="7" t="n"/>
      <c r="LS254" s="7" t="n"/>
      <c r="LT254" s="7" t="n"/>
      <c r="LU254" s="7" t="n"/>
      <c r="LV254" s="7" t="n"/>
      <c r="LW254" s="7" t="n"/>
      <c r="LX254" s="7" t="n"/>
      <c r="LY254" s="7" t="n"/>
      <c r="LZ254" s="7" t="n"/>
      <c r="MA254" s="7" t="n"/>
      <c r="MB254" s="7" t="n"/>
      <c r="MC254" s="7" t="n"/>
      <c r="MD254" s="7" t="n"/>
      <c r="ME254" s="7" t="n"/>
      <c r="MF254" s="7" t="n"/>
      <c r="MG254" s="7" t="n"/>
      <c r="MH254" s="7" t="n"/>
      <c r="MI254" s="7" t="n"/>
      <c r="MJ254" s="7" t="n"/>
      <c r="MK254" s="7" t="n"/>
      <c r="ML254" s="7" t="n"/>
      <c r="MM254" s="7" t="n"/>
      <c r="MN254" s="7" t="n"/>
      <c r="MO254" s="7" t="n"/>
      <c r="MP254" s="7" t="n"/>
      <c r="MQ254" s="7" t="n"/>
      <c r="MR254" s="7" t="n"/>
      <c r="MS254" s="7" t="n"/>
      <c r="MT254" s="7" t="n"/>
      <c r="MU254" s="7" t="n"/>
      <c r="MV254" s="7" t="n"/>
      <c r="MW254" s="7" t="n"/>
      <c r="MX254" s="7" t="n"/>
      <c r="MY254" s="7" t="n"/>
      <c r="MZ254" s="7" t="n"/>
      <c r="NA254" s="7" t="n"/>
      <c r="NB254" s="7" t="n"/>
      <c r="NC254" s="7" t="n"/>
      <c r="ND254" s="7" t="n"/>
      <c r="NE254" s="7" t="n"/>
      <c r="NF254" s="7" t="n"/>
      <c r="NG254" s="7" t="n"/>
      <c r="NH254" s="7" t="n"/>
      <c r="NI254" s="7" t="n"/>
      <c r="NJ254" s="7" t="n"/>
      <c r="NK254" s="7" t="n"/>
      <c r="NL254" s="7" t="n"/>
      <c r="NM254" s="7" t="n"/>
      <c r="NN254" s="7" t="n"/>
      <c r="NO254" s="7" t="n"/>
      <c r="NP254" s="7" t="n"/>
      <c r="NQ254" s="619" t="n"/>
      <c r="NR254" s="619" t="n"/>
      <c r="NS254" s="619" t="n"/>
      <c r="NT254" s="619" t="n"/>
      <c r="NU254" s="619" t="n"/>
      <c r="NV254" s="619" t="n"/>
      <c r="NW254" s="619" t="n"/>
      <c r="NX254" s="619" t="n"/>
      <c r="NY254" s="7" t="n"/>
      <c r="NZ254" s="7" t="n"/>
      <c r="OA254" s="7" t="n"/>
      <c r="OB254" s="7" t="n"/>
      <c r="OC254" s="7" t="n"/>
      <c r="OD254" s="7" t="n"/>
      <c r="OE254" s="7" t="n"/>
      <c r="OF254" s="7" t="n"/>
      <c r="OG254" s="619" t="n"/>
      <c r="OH254" s="619" t="n"/>
      <c r="OI254" s="619" t="n"/>
      <c r="OJ254" s="619" t="n"/>
      <c r="OK254" s="619" t="n"/>
      <c r="OL254" s="619" t="n"/>
      <c r="OM254" s="619" t="n"/>
      <c r="ON254" s="619" t="n"/>
      <c r="OO254" s="619" t="n"/>
      <c r="OP254" s="619" t="n"/>
      <c r="OQ254" s="619" t="n"/>
      <c r="OR254" s="619" t="n"/>
      <c r="OS254" s="619" t="n"/>
      <c r="OT254" s="619" t="n"/>
      <c r="OU254" s="619" t="n"/>
      <c r="OV254" s="619" t="n"/>
      <c r="OW254" s="7" t="n"/>
      <c r="OX254" s="7" t="n"/>
      <c r="OY254" s="7" t="n"/>
      <c r="OZ254" s="7" t="n"/>
      <c r="PA254" s="7" t="n"/>
      <c r="PB254" s="7" t="n"/>
      <c r="PC254" s="7" t="n"/>
      <c r="PD254" s="7" t="n"/>
      <c r="PE254" s="7" t="n"/>
      <c r="PF254" s="7" t="n"/>
      <c r="PG254" s="7" t="n"/>
      <c r="PH254" s="7" t="n"/>
      <c r="PI254" s="7" t="n"/>
      <c r="PJ254" s="7" t="n"/>
      <c r="PK254" s="7" t="n"/>
      <c r="PL254" s="7" t="n"/>
      <c r="PM254" s="7" t="n"/>
      <c r="PN254" s="7" t="n"/>
      <c r="PO254" s="7" t="n"/>
      <c r="PP254" s="7" t="n"/>
      <c r="PQ254" s="7" t="n"/>
      <c r="PR254" s="7" t="n"/>
      <c r="PS254" s="7" t="n"/>
      <c r="PT254" s="7" t="n"/>
      <c r="PU254" s="7" t="n"/>
      <c r="PV254" s="7" t="n"/>
      <c r="PW254" s="7" t="n"/>
      <c r="PX254" s="7" t="n"/>
      <c r="PY254" s="7" t="n"/>
      <c r="PZ254" s="7" t="n"/>
      <c r="QA254" s="7" t="n"/>
      <c r="QB254" s="7" t="n"/>
      <c r="QC254" s="7" t="n"/>
      <c r="QD254" s="7" t="n"/>
      <c r="QE254" s="7" t="n"/>
      <c r="QF254" s="7" t="n"/>
      <c r="QG254" s="7" t="n"/>
      <c r="QH254" s="7" t="n"/>
      <c r="QI254" s="7" t="n"/>
      <c r="QJ254" s="7" t="n"/>
      <c r="QK254" s="7" t="n"/>
      <c r="QL254" s="7" t="n"/>
      <c r="QM254" s="7" t="n"/>
      <c r="QN254" s="7" t="n"/>
      <c r="QO254" s="7" t="n"/>
      <c r="QP254" s="7" t="n"/>
      <c r="QQ254" s="7" t="n"/>
      <c r="QR254" s="7" t="n"/>
      <c r="QS254" s="7" t="n"/>
      <c r="QT254" s="7" t="n"/>
      <c r="QU254" s="7" t="n"/>
      <c r="QV254" s="7" t="n"/>
      <c r="QW254" s="7" t="n"/>
      <c r="QX254" s="7" t="n"/>
      <c r="QY254" s="7" t="n"/>
      <c r="QZ254" s="7" t="n"/>
      <c r="RA254" s="7" t="n"/>
      <c r="RB254" s="7" t="n"/>
      <c r="RC254" s="7" t="n"/>
      <c r="RD254" s="7" t="n"/>
      <c r="RE254" s="7" t="n"/>
      <c r="RF254" s="455">
        <f>SUM(E254:RE254)-QF254-QL254-SUM(QO254:QQ254)-SUM(QT254:QV254)</f>
        <v/>
      </c>
      <c r="RG254" s="119" t="n"/>
      <c r="RH254" s="456">
        <f>SUM(E254:G254)</f>
        <v/>
      </c>
      <c r="RI254" s="456">
        <f>SUM(H254:BN254)</f>
        <v/>
      </c>
      <c r="RJ254" s="456">
        <f>SUM(BO254:CT254)</f>
        <v/>
      </c>
      <c r="RK254" s="244">
        <f>SUM(CU254:CW254)</f>
        <v/>
      </c>
      <c r="RL254" s="456">
        <f>SUM(CX254:DH254)</f>
        <v/>
      </c>
      <c r="RM254" s="456">
        <f>SUM(DI254:DU254)</f>
        <v/>
      </c>
      <c r="RN254" s="456">
        <f>SUM(DV254:EZ254)</f>
        <v/>
      </c>
      <c r="RO254" s="456">
        <f>SUM(FA254:FB254)</f>
        <v/>
      </c>
      <c r="RP254" s="456">
        <f>SUM(FC254:FH254)</f>
        <v/>
      </c>
      <c r="RQ254" s="456">
        <f>SUM(FI254:GB254)</f>
        <v/>
      </c>
      <c r="RR254" s="456">
        <f>SUM(GC254:GW254)</f>
        <v/>
      </c>
      <c r="RS254" s="456">
        <f>SUM(GX254:IP254)</f>
        <v/>
      </c>
      <c r="RT254" s="456">
        <f>SUM(IQ254:JC254)</f>
        <v/>
      </c>
      <c r="RU254" s="456">
        <f>SUM(JD254:JV254)</f>
        <v/>
      </c>
      <c r="RV254" s="456">
        <f>SUM(JW254:MA254)</f>
        <v/>
      </c>
      <c r="RW254" s="456">
        <f>SUM(MB254:MN254)</f>
        <v/>
      </c>
      <c r="RX254" s="456">
        <f>MO254</f>
        <v/>
      </c>
      <c r="RY254" s="456">
        <f>SUM(MP254:MQ254)</f>
        <v/>
      </c>
      <c r="RZ254" s="456">
        <f>SUM(MR254:MT254)</f>
        <v/>
      </c>
      <c r="SA254" s="456">
        <f>SUM(MU254:MW254)</f>
        <v/>
      </c>
      <c r="SB254" s="456">
        <f>SUM(MX254:MZ254)</f>
        <v/>
      </c>
      <c r="SC254" s="456">
        <f>SUM(NA254:NB254)</f>
        <v/>
      </c>
      <c r="SD254" s="456">
        <f>SUM(NC254)</f>
        <v/>
      </c>
      <c r="SE254" s="456">
        <f>SUM(ND254:NF254)</f>
        <v/>
      </c>
      <c r="SF254" s="456">
        <f>SUM(NG254)</f>
        <v/>
      </c>
      <c r="SG254" s="456">
        <f>SUM(NH254)</f>
        <v/>
      </c>
      <c r="SH254" s="456">
        <f>NI254</f>
        <v/>
      </c>
      <c r="SI254" s="456">
        <f>NJ254</f>
        <v/>
      </c>
      <c r="SJ254" s="456">
        <f>SUM(NK254:NP254)</f>
        <v/>
      </c>
      <c r="SK254" s="456">
        <f>SUM(NQ254:PN254)</f>
        <v/>
      </c>
      <c r="SL254" s="456">
        <f>SUM(PO254:PX254)</f>
        <v/>
      </c>
      <c r="SM254" s="456">
        <f>SUM(PY254:PZ254)</f>
        <v/>
      </c>
      <c r="SN254" s="456">
        <f>SUM(QA254:QB254)</f>
        <v/>
      </c>
      <c r="SO254" s="456">
        <f>SUM(QC254:QE254)</f>
        <v/>
      </c>
      <c r="SP254" s="456">
        <f>SUM(QG254:QK254)</f>
        <v/>
      </c>
      <c r="SQ254" s="456">
        <f>SUM(QM254:QN254)</f>
        <v/>
      </c>
      <c r="SR254" s="456">
        <f>SUM(QO254)</f>
        <v/>
      </c>
      <c r="SS254" s="456">
        <f>SUM(QP254)+QQ254</f>
        <v/>
      </c>
      <c r="ST254" s="456">
        <f>SUM(QR254)</f>
        <v/>
      </c>
      <c r="SU254" s="456">
        <f>SUM(QS254)</f>
        <v/>
      </c>
      <c r="SV254" s="456">
        <f>SUM(QT254)</f>
        <v/>
      </c>
      <c r="SW254" s="456">
        <f>SUM(QU254)</f>
        <v/>
      </c>
      <c r="SX254" s="456">
        <f>SUM(QV254)</f>
        <v/>
      </c>
      <c r="SY254" s="456">
        <f>SUM(QW254:RE254)</f>
        <v/>
      </c>
      <c r="SZ254" s="157">
        <f>SUM(RH254:SX254)-SUM(SR254:SS254)-SUM(SV254:SX254)</f>
        <v/>
      </c>
      <c r="TB254" s="625" t="n"/>
      <c r="TC254" s="625" t="n"/>
      <c r="TE254" s="625" t="n"/>
      <c r="TF254" s="625" t="n"/>
      <c r="TG254" s="625" t="n"/>
      <c r="TH254" s="625" t="n"/>
      <c r="TI254" s="625" t="n"/>
      <c r="TJ254" s="625" t="n"/>
      <c r="TK254" s="625" t="n"/>
      <c r="TL254" s="625" t="n"/>
      <c r="TM254" s="625" t="n"/>
      <c r="TN254" s="625" t="n"/>
      <c r="TO254" s="625" t="n"/>
      <c r="TP254" s="625" t="n"/>
      <c r="TQ254" s="625" t="n"/>
      <c r="TR254" s="625" t="n"/>
      <c r="TS254" s="625" t="n"/>
      <c r="TT254" s="625" t="n"/>
      <c r="TU254" s="625" t="n"/>
    </row>
    <row r="255" ht="23.5" customHeight="1" thickBot="1">
      <c r="A255" s="1100" t="n"/>
      <c r="B255" s="1103" t="n"/>
      <c r="C255" s="1104" t="n"/>
      <c r="D255" s="84" t="inlineStr">
        <is>
          <t>VICTIMAS DEL CONFLICTO ARMADO</t>
        </is>
      </c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  <c r="BJ255" s="7" t="n"/>
      <c r="BK255" s="7" t="n"/>
      <c r="BL255" s="7" t="n"/>
      <c r="BM255" s="7" t="n"/>
      <c r="BN255" s="7" t="n"/>
      <c r="BO255" s="7" t="n"/>
      <c r="BP255" s="7" t="n"/>
      <c r="BQ255" s="7" t="n"/>
      <c r="BR255" s="7" t="n"/>
      <c r="BS255" s="7" t="n"/>
      <c r="BT255" s="7" t="n"/>
      <c r="BU255" s="7" t="n"/>
      <c r="BV255" s="7" t="n"/>
      <c r="BW255" s="7" t="n"/>
      <c r="BX255" s="7" t="n"/>
      <c r="BY255" s="7" t="n"/>
      <c r="BZ255" s="7" t="n"/>
      <c r="CA255" s="7" t="n"/>
      <c r="CB255" s="7" t="n"/>
      <c r="CC255" s="7" t="n"/>
      <c r="CD255" s="7" t="n"/>
      <c r="CE255" s="7" t="n"/>
      <c r="CF255" s="7" t="n"/>
      <c r="CG255" s="7" t="n"/>
      <c r="CH255" s="7" t="n"/>
      <c r="CI255" s="7" t="n"/>
      <c r="CJ255" s="7" t="n"/>
      <c r="CK255" s="7" t="n"/>
      <c r="CL255" s="7" t="n"/>
      <c r="CM255" s="7" t="n"/>
      <c r="CN255" s="7" t="n"/>
      <c r="CO255" s="7" t="n"/>
      <c r="CP255" s="7" t="n"/>
      <c r="CQ255" s="7" t="n"/>
      <c r="CR255" s="7" t="n"/>
      <c r="CS255" s="7" t="n"/>
      <c r="CT255" s="7" t="n"/>
      <c r="CU255" s="7" t="n"/>
      <c r="CV255" s="7" t="n"/>
      <c r="CW255" s="7" t="n"/>
      <c r="CX255" s="7" t="n"/>
      <c r="CY255" s="7" t="n"/>
      <c r="CZ255" s="7" t="n"/>
      <c r="DA255" s="7" t="n"/>
      <c r="DB255" s="7" t="n"/>
      <c r="DC255" s="7" t="n"/>
      <c r="DD255" s="7" t="n"/>
      <c r="DE255" s="7" t="n"/>
      <c r="DF255" s="7" t="n"/>
      <c r="DG255" s="7" t="n"/>
      <c r="DH255" s="7" t="n"/>
      <c r="DI255" s="7" t="n"/>
      <c r="DJ255" s="7" t="n"/>
      <c r="DK255" s="7" t="n"/>
      <c r="DL255" s="7" t="n"/>
      <c r="DM255" s="7" t="n"/>
      <c r="DN255" s="7" t="n"/>
      <c r="DO255" s="7" t="n"/>
      <c r="DP255" s="7" t="n"/>
      <c r="DQ255" s="7" t="n"/>
      <c r="DR255" s="7" t="n"/>
      <c r="DS255" s="7" t="n"/>
      <c r="DT255" s="7" t="n"/>
      <c r="DU255" s="7" t="n"/>
      <c r="DV255" s="7" t="n"/>
      <c r="DW255" s="7" t="n"/>
      <c r="DX255" s="7" t="n"/>
      <c r="DY255" s="7" t="n"/>
      <c r="DZ255" s="7" t="n"/>
      <c r="EA255" s="7" t="n"/>
      <c r="EB255" s="7" t="n"/>
      <c r="EC255" s="7" t="n"/>
      <c r="ED255" s="7" t="n"/>
      <c r="EE255" s="7" t="n"/>
      <c r="EF255" s="7" t="n"/>
      <c r="EG255" s="7" t="n"/>
      <c r="EH255" s="7" t="n"/>
      <c r="EI255" s="7" t="n"/>
      <c r="EJ255" s="7" t="n"/>
      <c r="EK255" s="7" t="n"/>
      <c r="EL255" s="7" t="n"/>
      <c r="EM255" s="7" t="n"/>
      <c r="EN255" s="7" t="n"/>
      <c r="EO255" s="7" t="n"/>
      <c r="EP255" s="7" t="n"/>
      <c r="EQ255" s="7" t="n"/>
      <c r="ER255" s="7" t="n"/>
      <c r="ES255" s="7" t="n"/>
      <c r="ET255" s="7" t="n"/>
      <c r="EU255" s="7" t="n"/>
      <c r="EV255" s="7" t="n"/>
      <c r="EW255" s="7" t="n"/>
      <c r="EX255" s="7" t="n"/>
      <c r="EY255" s="7" t="n"/>
      <c r="EZ255" s="7" t="n"/>
      <c r="FA255" s="7" t="n"/>
      <c r="FB255" s="7" t="n"/>
      <c r="FC255" s="7" t="n"/>
      <c r="FD255" s="7" t="n"/>
      <c r="FE255" s="7" t="n"/>
      <c r="FF255" s="7" t="n"/>
      <c r="FG255" s="7" t="n"/>
      <c r="FH255" s="7" t="n"/>
      <c r="FI255" s="7" t="n"/>
      <c r="FJ255" s="7" t="n"/>
      <c r="FK255" s="7" t="n"/>
      <c r="FL255" s="7" t="n"/>
      <c r="FM255" s="7" t="n"/>
      <c r="FN255" s="7" t="n"/>
      <c r="FO255" s="7" t="n"/>
      <c r="FP255" s="7" t="n"/>
      <c r="FQ255" s="7" t="n"/>
      <c r="FR255" s="7" t="n"/>
      <c r="FS255" s="7" t="n"/>
      <c r="FT255" s="7" t="n"/>
      <c r="FU255" s="7" t="n"/>
      <c r="FV255" s="7" t="n"/>
      <c r="FW255" s="7" t="n"/>
      <c r="FX255" s="7" t="n"/>
      <c r="FY255" s="7" t="n"/>
      <c r="FZ255" s="7" t="n"/>
      <c r="GA255" s="7" t="n"/>
      <c r="GB255" s="7" t="n"/>
      <c r="GC255" s="7" t="n"/>
      <c r="GD255" s="7" t="n"/>
      <c r="GE255" s="7" t="n"/>
      <c r="GF255" s="7" t="n"/>
      <c r="GG255" s="7" t="n"/>
      <c r="GH255" s="7" t="n"/>
      <c r="GI255" s="7" t="n"/>
      <c r="GJ255" s="7" t="n"/>
      <c r="GK255" s="7" t="n"/>
      <c r="GL255" s="7" t="n"/>
      <c r="GM255" s="7" t="n"/>
      <c r="GN255" s="7" t="n"/>
      <c r="GO255" s="7" t="n"/>
      <c r="GP255" s="7" t="n"/>
      <c r="GQ255" s="7" t="n"/>
      <c r="GR255" s="7" t="n"/>
      <c r="GS255" s="7" t="n"/>
      <c r="GT255" s="7" t="n"/>
      <c r="GU255" s="7" t="n"/>
      <c r="GV255" s="7" t="n"/>
      <c r="GW255" s="7" t="n"/>
      <c r="GX255" s="7" t="n"/>
      <c r="GY255" s="7" t="n"/>
      <c r="GZ255" s="7" t="n"/>
      <c r="HA255" s="7" t="n"/>
      <c r="HB255" s="7" t="n"/>
      <c r="HC255" s="7" t="n"/>
      <c r="HD255" s="7" t="n"/>
      <c r="HE255" s="7" t="n"/>
      <c r="HF255" s="7" t="n"/>
      <c r="HG255" s="7" t="n"/>
      <c r="HH255" s="7" t="n"/>
      <c r="HI255" s="7" t="n"/>
      <c r="HJ255" s="7" t="n"/>
      <c r="HK255" s="7" t="n"/>
      <c r="HL255" s="7" t="n"/>
      <c r="HM255" s="7" t="n"/>
      <c r="HN255" s="7" t="n"/>
      <c r="HO255" s="7" t="n"/>
      <c r="HP255" s="7" t="n"/>
      <c r="HQ255" s="7" t="n"/>
      <c r="HR255" s="7" t="n"/>
      <c r="HS255" s="7" t="n"/>
      <c r="HT255" s="7" t="n"/>
      <c r="HU255" s="7" t="n"/>
      <c r="HV255" s="7" t="n"/>
      <c r="HW255" s="7" t="n"/>
      <c r="HX255" s="7" t="n"/>
      <c r="HY255" s="7" t="n"/>
      <c r="HZ255" s="7" t="n"/>
      <c r="IA255" s="7" t="n"/>
      <c r="IB255" s="7" t="n"/>
      <c r="IC255" s="7" t="n"/>
      <c r="ID255" s="7" t="n"/>
      <c r="IE255" s="7" t="n"/>
      <c r="IF255" s="7" t="n"/>
      <c r="IG255" s="7" t="n"/>
      <c r="IH255" s="7" t="n"/>
      <c r="II255" s="7" t="n"/>
      <c r="IJ255" s="7" t="n"/>
      <c r="IK255" s="7" t="n"/>
      <c r="IL255" s="7" t="n"/>
      <c r="IM255" s="7" t="n"/>
      <c r="IN255" s="7" t="n"/>
      <c r="IO255" s="7" t="n"/>
      <c r="IP255" s="7" t="n"/>
      <c r="IQ255" s="7" t="n"/>
      <c r="IR255" s="7" t="n"/>
      <c r="IS255" s="7" t="n"/>
      <c r="IT255" s="7" t="n"/>
      <c r="IU255" s="7" t="n"/>
      <c r="IV255" s="7" t="n"/>
      <c r="IW255" s="7" t="n"/>
      <c r="IX255" s="7" t="n"/>
      <c r="IY255" s="7" t="n"/>
      <c r="IZ255" s="7" t="n"/>
      <c r="JA255" s="7" t="n"/>
      <c r="JB255" s="7" t="n"/>
      <c r="JC255" s="7" t="n"/>
      <c r="JD255" s="7" t="n"/>
      <c r="JE255" s="7" t="n"/>
      <c r="JF255" s="7" t="n"/>
      <c r="JG255" s="7" t="n"/>
      <c r="JH255" s="7" t="n"/>
      <c r="JI255" s="7" t="n"/>
      <c r="JJ255" s="7" t="n"/>
      <c r="JK255" s="7" t="n"/>
      <c r="JL255" s="7" t="n"/>
      <c r="JM255" s="7" t="n"/>
      <c r="JN255" s="7" t="n"/>
      <c r="JO255" s="7" t="n"/>
      <c r="JP255" s="7" t="n"/>
      <c r="JQ255" s="7" t="n"/>
      <c r="JR255" s="7" t="n"/>
      <c r="JS255" s="7" t="n"/>
      <c r="JT255" s="7" t="n"/>
      <c r="JU255" s="7" t="n"/>
      <c r="JV255" s="7" t="n"/>
      <c r="JW255" s="7" t="n"/>
      <c r="JX255" s="7" t="n"/>
      <c r="JY255" s="7" t="n"/>
      <c r="JZ255" s="7" t="n"/>
      <c r="KA255" s="7" t="n"/>
      <c r="KB255" s="7" t="n"/>
      <c r="KC255" s="7" t="n"/>
      <c r="KD255" s="7" t="n"/>
      <c r="KE255" s="7" t="n"/>
      <c r="KF255" s="7" t="n"/>
      <c r="KG255" s="7" t="n"/>
      <c r="KH255" s="7" t="n"/>
      <c r="KI255" s="7" t="n"/>
      <c r="KJ255" s="7" t="n"/>
      <c r="KK255" s="7" t="n"/>
      <c r="KL255" s="7" t="n"/>
      <c r="KM255" s="7" t="n"/>
      <c r="KN255" s="7" t="n"/>
      <c r="KO255" s="7" t="n"/>
      <c r="KP255" s="7" t="n"/>
      <c r="KQ255" s="7" t="n"/>
      <c r="KR255" s="7" t="n"/>
      <c r="KS255" s="7" t="n"/>
      <c r="KT255" s="7" t="n"/>
      <c r="KU255" s="7" t="n"/>
      <c r="KV255" s="7" t="n"/>
      <c r="KW255" s="7" t="n"/>
      <c r="KX255" s="7" t="n"/>
      <c r="KY255" s="7" t="n"/>
      <c r="KZ255" s="7" t="n"/>
      <c r="LA255" s="7" t="n"/>
      <c r="LB255" s="7" t="n"/>
      <c r="LC255" s="7" t="n"/>
      <c r="LD255" s="7" t="n"/>
      <c r="LE255" s="7" t="n"/>
      <c r="LF255" s="7" t="n"/>
      <c r="LG255" s="7" t="n"/>
      <c r="LH255" s="7" t="n"/>
      <c r="LI255" s="7" t="n"/>
      <c r="LJ255" s="7" t="n"/>
      <c r="LK255" s="7" t="n"/>
      <c r="LL255" s="7" t="n"/>
      <c r="LM255" s="7" t="n"/>
      <c r="LN255" s="7" t="n"/>
      <c r="LO255" s="7" t="n"/>
      <c r="LP255" s="7" t="n"/>
      <c r="LQ255" s="7" t="n"/>
      <c r="LR255" s="7" t="n"/>
      <c r="LS255" s="7" t="n"/>
      <c r="LT255" s="7" t="n"/>
      <c r="LU255" s="7" t="n"/>
      <c r="LV255" s="7" t="n"/>
      <c r="LW255" s="7" t="n"/>
      <c r="LX255" s="7" t="n"/>
      <c r="LY255" s="7" t="n"/>
      <c r="LZ255" s="7" t="n"/>
      <c r="MA255" s="7" t="n"/>
      <c r="MB255" s="7" t="n"/>
      <c r="MC255" s="7" t="n"/>
      <c r="MD255" s="7" t="n"/>
      <c r="ME255" s="7" t="n"/>
      <c r="MF255" s="7" t="n"/>
      <c r="MG255" s="7" t="n"/>
      <c r="MH255" s="7" t="n"/>
      <c r="MI255" s="7" t="n"/>
      <c r="MJ255" s="7" t="n"/>
      <c r="MK255" s="7" t="n"/>
      <c r="ML255" s="7" t="n"/>
      <c r="MM255" s="7" t="n"/>
      <c r="MN255" s="7" t="n"/>
      <c r="MO255" s="7" t="n"/>
      <c r="MP255" s="7" t="n"/>
      <c r="MQ255" s="7" t="n"/>
      <c r="MR255" s="7" t="n"/>
      <c r="MS255" s="7" t="n"/>
      <c r="MT255" s="7" t="n"/>
      <c r="MU255" s="7" t="n"/>
      <c r="MV255" s="7" t="n"/>
      <c r="MW255" s="7" t="n"/>
      <c r="MX255" s="7" t="n"/>
      <c r="MY255" s="7" t="n"/>
      <c r="MZ255" s="7" t="n"/>
      <c r="NA255" s="7" t="n"/>
      <c r="NB255" s="7" t="n"/>
      <c r="NC255" s="7" t="n"/>
      <c r="ND255" s="7" t="n"/>
      <c r="NE255" s="7" t="n"/>
      <c r="NF255" s="7" t="n"/>
      <c r="NG255" s="7" t="n"/>
      <c r="NH255" s="7" t="n"/>
      <c r="NI255" s="7" t="n"/>
      <c r="NJ255" s="7" t="n"/>
      <c r="NK255" s="7" t="n"/>
      <c r="NL255" s="7" t="n"/>
      <c r="NM255" s="7" t="n"/>
      <c r="NN255" s="7" t="n"/>
      <c r="NO255" s="7" t="n"/>
      <c r="NP255" s="7" t="n"/>
      <c r="NQ255" s="619" t="n"/>
      <c r="NR255" s="619" t="n"/>
      <c r="NS255" s="619" t="n"/>
      <c r="NT255" s="619" t="n"/>
      <c r="NU255" s="619" t="n"/>
      <c r="NV255" s="619" t="n"/>
      <c r="NW255" s="619" t="n"/>
      <c r="NX255" s="619" t="n"/>
      <c r="NY255" s="7" t="n"/>
      <c r="NZ255" s="7" t="n"/>
      <c r="OA255" s="7" t="n"/>
      <c r="OB255" s="7" t="n"/>
      <c r="OC255" s="7" t="n"/>
      <c r="OD255" s="7" t="n"/>
      <c r="OE255" s="7" t="n"/>
      <c r="OF255" s="7" t="n"/>
      <c r="OG255" s="619" t="n"/>
      <c r="OH255" s="619" t="n"/>
      <c r="OI255" s="619" t="n"/>
      <c r="OJ255" s="619" t="n"/>
      <c r="OK255" s="619" t="n"/>
      <c r="OL255" s="619" t="n"/>
      <c r="OM255" s="619" t="n"/>
      <c r="ON255" s="619" t="n"/>
      <c r="OO255" s="619" t="n"/>
      <c r="OP255" s="619" t="n"/>
      <c r="OQ255" s="619" t="n"/>
      <c r="OR255" s="619" t="n"/>
      <c r="OS255" s="619" t="n"/>
      <c r="OT255" s="619" t="n"/>
      <c r="OU255" s="619" t="n"/>
      <c r="OV255" s="619" t="n"/>
      <c r="OW255" s="7" t="n"/>
      <c r="OX255" s="7" t="n"/>
      <c r="OY255" s="7" t="n"/>
      <c r="OZ255" s="7" t="n"/>
      <c r="PA255" s="7" t="n"/>
      <c r="PB255" s="7" t="n"/>
      <c r="PC255" s="7" t="n"/>
      <c r="PD255" s="7" t="n"/>
      <c r="PE255" s="7" t="n"/>
      <c r="PF255" s="7" t="n"/>
      <c r="PG255" s="7" t="n"/>
      <c r="PH255" s="7" t="n"/>
      <c r="PI255" s="7" t="n"/>
      <c r="PJ255" s="7" t="n"/>
      <c r="PK255" s="7" t="n"/>
      <c r="PL255" s="7" t="n"/>
      <c r="PM255" s="7" t="n"/>
      <c r="PN255" s="7" t="n"/>
      <c r="PO255" s="7" t="n"/>
      <c r="PP255" s="7" t="n"/>
      <c r="PQ255" s="7" t="n"/>
      <c r="PR255" s="7" t="n"/>
      <c r="PS255" s="7" t="n"/>
      <c r="PT255" s="7" t="n"/>
      <c r="PU255" s="7" t="n"/>
      <c r="PV255" s="7" t="n"/>
      <c r="PW255" s="7" t="n"/>
      <c r="PX255" s="7" t="n"/>
      <c r="PY255" s="7" t="n"/>
      <c r="PZ255" s="7" t="n"/>
      <c r="QA255" s="7" t="n"/>
      <c r="QB255" s="7" t="n"/>
      <c r="QC255" s="7" t="n"/>
      <c r="QD255" s="7" t="n"/>
      <c r="QE255" s="7" t="n"/>
      <c r="QF255" s="7" t="n"/>
      <c r="QG255" s="7" t="n"/>
      <c r="QH255" s="7" t="n"/>
      <c r="QI255" s="7" t="n"/>
      <c r="QJ255" s="7" t="n"/>
      <c r="QK255" s="7" t="n"/>
      <c r="QL255" s="7" t="n"/>
      <c r="QM255" s="7" t="n"/>
      <c r="QN255" s="7" t="n"/>
      <c r="QO255" s="7" t="n"/>
      <c r="QP255" s="7" t="n"/>
      <c r="QQ255" s="7" t="n"/>
      <c r="QR255" s="7" t="n"/>
      <c r="QS255" s="7" t="n"/>
      <c r="QT255" s="7" t="n"/>
      <c r="QU255" s="7" t="n"/>
      <c r="QV255" s="7" t="n"/>
      <c r="QW255" s="7" t="n"/>
      <c r="QX255" s="7" t="n"/>
      <c r="QY255" s="7" t="n"/>
      <c r="QZ255" s="7" t="n"/>
      <c r="RA255" s="7" t="n"/>
      <c r="RB255" s="7" t="n"/>
      <c r="RC255" s="7" t="n"/>
      <c r="RD255" s="7" t="n"/>
      <c r="RE255" s="7" t="n"/>
      <c r="RF255" s="455">
        <f>SUM(E255:RE255)-QF255-QL255-SUM(QO255:QQ255)-SUM(QT255:QV255)</f>
        <v/>
      </c>
      <c r="RG255" s="119" t="n"/>
      <c r="RH255" s="456">
        <f>SUM(E255:G255)</f>
        <v/>
      </c>
      <c r="RI255" s="456">
        <f>SUM(H255:BN255)</f>
        <v/>
      </c>
      <c r="RJ255" s="456">
        <f>SUM(BO255:CT255)</f>
        <v/>
      </c>
      <c r="RK255" s="244">
        <f>SUM(CU255:CW255)</f>
        <v/>
      </c>
      <c r="RL255" s="456">
        <f>SUM(CX255:DH255)</f>
        <v/>
      </c>
      <c r="RM255" s="456">
        <f>SUM(DI255:DU255)</f>
        <v/>
      </c>
      <c r="RN255" s="456">
        <f>SUM(DV255:EZ255)</f>
        <v/>
      </c>
      <c r="RO255" s="456">
        <f>SUM(FA255:FB255)</f>
        <v/>
      </c>
      <c r="RP255" s="456">
        <f>SUM(FC255:FH255)</f>
        <v/>
      </c>
      <c r="RQ255" s="456">
        <f>SUM(FI255:GB255)</f>
        <v/>
      </c>
      <c r="RR255" s="456">
        <f>SUM(GC255:GW255)</f>
        <v/>
      </c>
      <c r="RS255" s="456">
        <f>SUM(GX255:IP255)</f>
        <v/>
      </c>
      <c r="RT255" s="456">
        <f>SUM(IQ255:JC255)</f>
        <v/>
      </c>
      <c r="RU255" s="456">
        <f>SUM(JD255:JV255)</f>
        <v/>
      </c>
      <c r="RV255" s="456">
        <f>SUM(JW255:MA255)</f>
        <v/>
      </c>
      <c r="RW255" s="456">
        <f>SUM(MB255:MN255)</f>
        <v/>
      </c>
      <c r="RX255" s="456">
        <f>MO255</f>
        <v/>
      </c>
      <c r="RY255" s="456">
        <f>SUM(MP255:MQ255)</f>
        <v/>
      </c>
      <c r="RZ255" s="456">
        <f>SUM(MR255:MT255)</f>
        <v/>
      </c>
      <c r="SA255" s="456">
        <f>SUM(MU255:MW255)</f>
        <v/>
      </c>
      <c r="SB255" s="456">
        <f>SUM(MX255:MZ255)</f>
        <v/>
      </c>
      <c r="SC255" s="456">
        <f>SUM(NA255:NB255)</f>
        <v/>
      </c>
      <c r="SD255" s="456">
        <f>SUM(NC255)</f>
        <v/>
      </c>
      <c r="SE255" s="456">
        <f>SUM(ND255:NF255)</f>
        <v/>
      </c>
      <c r="SF255" s="456">
        <f>SUM(NG255)</f>
        <v/>
      </c>
      <c r="SG255" s="456">
        <f>SUM(NH255)</f>
        <v/>
      </c>
      <c r="SH255" s="456">
        <f>NI255</f>
        <v/>
      </c>
      <c r="SI255" s="456">
        <f>NJ255</f>
        <v/>
      </c>
      <c r="SJ255" s="456">
        <f>SUM(NK255:NP255)</f>
        <v/>
      </c>
      <c r="SK255" s="456">
        <f>SUM(NQ255:PN255)</f>
        <v/>
      </c>
      <c r="SL255" s="456">
        <f>SUM(PO255:PX255)</f>
        <v/>
      </c>
      <c r="SM255" s="456">
        <f>SUM(PY255:PZ255)</f>
        <v/>
      </c>
      <c r="SN255" s="456">
        <f>SUM(QA255:QB255)</f>
        <v/>
      </c>
      <c r="SO255" s="456">
        <f>SUM(QC255:QE255)</f>
        <v/>
      </c>
      <c r="SP255" s="456">
        <f>SUM(QG255:QK255)</f>
        <v/>
      </c>
      <c r="SQ255" s="456">
        <f>SUM(QM255:QN255)</f>
        <v/>
      </c>
      <c r="SR255" s="456">
        <f>SUM(QO255)</f>
        <v/>
      </c>
      <c r="SS255" s="456">
        <f>SUM(QP255)+QQ255</f>
        <v/>
      </c>
      <c r="ST255" s="456">
        <f>SUM(QR255)</f>
        <v/>
      </c>
      <c r="SU255" s="456">
        <f>SUM(QS255)</f>
        <v/>
      </c>
      <c r="SV255" s="456">
        <f>SUM(QT255)</f>
        <v/>
      </c>
      <c r="SW255" s="456">
        <f>SUM(QU255)</f>
        <v/>
      </c>
      <c r="SX255" s="456">
        <f>SUM(QV255)</f>
        <v/>
      </c>
      <c r="SY255" s="456">
        <f>SUM(QW255:RE255)</f>
        <v/>
      </c>
      <c r="SZ255" s="157">
        <f>SUM(RH255:SX255)-SUM(SR255:SS255)-SUM(SV255:SX255)</f>
        <v/>
      </c>
      <c r="TB255" s="625" t="n"/>
      <c r="TC255" s="625" t="n"/>
      <c r="TE255" s="625" t="n"/>
      <c r="TF255" s="625" t="n"/>
      <c r="TG255" s="625" t="n"/>
      <c r="TH255" s="625" t="n"/>
      <c r="TI255" s="625" t="n"/>
      <c r="TJ255" s="625" t="n"/>
      <c r="TK255" s="625" t="n"/>
      <c r="TL255" s="625" t="n"/>
      <c r="TM255" s="625" t="n"/>
      <c r="TN255" s="625" t="n"/>
      <c r="TO255" s="625" t="n"/>
      <c r="TP255" s="625" t="n"/>
      <c r="TQ255" s="625" t="n"/>
      <c r="TR255" s="625" t="n"/>
      <c r="TS255" s="625" t="n"/>
      <c r="TT255" s="625" t="n"/>
      <c r="TU255" s="625" t="n"/>
    </row>
    <row r="256" ht="14.5" customHeight="1">
      <c r="A256" s="742" t="n">
        <v>14</v>
      </c>
      <c r="B256" s="744" t="inlineStr">
        <is>
          <t>687</t>
        </is>
      </c>
      <c r="C256" s="1105" t="inlineStr">
        <is>
          <t>SANTUARIO</t>
        </is>
      </c>
      <c r="D256" s="214" t="inlineStr">
        <is>
          <t>FEMENINO</t>
        </is>
      </c>
      <c r="E256" s="215" t="n">
        <v>1</v>
      </c>
      <c r="F256" s="215" t="n"/>
      <c r="G256" s="215" t="n"/>
      <c r="H256" s="215" t="n">
        <v>1</v>
      </c>
      <c r="I256" s="215" t="n"/>
      <c r="J256" s="215" t="n"/>
      <c r="K256" s="215" t="n"/>
      <c r="L256" s="215" t="n"/>
      <c r="M256" s="215" t="n"/>
      <c r="N256" s="215" t="n"/>
      <c r="O256" s="215" t="n"/>
      <c r="P256" s="215" t="n"/>
      <c r="Q256" s="215" t="n"/>
      <c r="R256" s="215" t="n"/>
      <c r="S256" s="215" t="n"/>
      <c r="T256" s="215" t="n"/>
      <c r="U256" s="215" t="n"/>
      <c r="V256" s="215" t="n"/>
      <c r="W256" s="215" t="n"/>
      <c r="X256" s="215" t="n"/>
      <c r="Y256" s="215" t="n"/>
      <c r="Z256" s="215" t="n"/>
      <c r="AA256" s="215" t="n"/>
      <c r="AB256" s="215" t="n"/>
      <c r="AC256" s="215" t="n"/>
      <c r="AD256" s="215" t="n"/>
      <c r="AE256" s="215" t="n"/>
      <c r="AF256" s="215" t="n"/>
      <c r="AG256" s="215" t="n"/>
      <c r="AH256" s="215" t="n"/>
      <c r="AI256" s="215" t="n"/>
      <c r="AJ256" s="215" t="n"/>
      <c r="AK256" s="215" t="n"/>
      <c r="AL256" s="215" t="n"/>
      <c r="AM256" s="215" t="n"/>
      <c r="AN256" s="215" t="n"/>
      <c r="AO256" s="215" t="n"/>
      <c r="AP256" s="215" t="n"/>
      <c r="AQ256" s="215" t="n"/>
      <c r="AR256" s="215" t="n"/>
      <c r="AS256" s="215" t="n"/>
      <c r="AT256" s="215" t="n"/>
      <c r="AU256" s="215" t="n"/>
      <c r="AV256" s="215" t="n"/>
      <c r="AW256" s="215" t="n"/>
      <c r="AX256" s="215" t="n"/>
      <c r="AY256" s="215" t="n"/>
      <c r="AZ256" s="215" t="n"/>
      <c r="BA256" s="215" t="n"/>
      <c r="BB256" s="215" t="n"/>
      <c r="BC256" s="215" t="n"/>
      <c r="BD256" s="215" t="n"/>
      <c r="BE256" s="215" t="n"/>
      <c r="BF256" s="215" t="n"/>
      <c r="BG256" s="215" t="n"/>
      <c r="BH256" s="215" t="n"/>
      <c r="BI256" s="215" t="n"/>
      <c r="BJ256" s="215" t="n"/>
      <c r="BK256" s="215" t="n"/>
      <c r="BL256" s="215" t="n"/>
      <c r="BM256" s="215" t="n"/>
      <c r="BN256" s="215" t="n"/>
      <c r="BO256" s="215" t="n">
        <v>2</v>
      </c>
      <c r="BP256" s="215" t="n">
        <v>3</v>
      </c>
      <c r="BQ256" s="215" t="n">
        <v>2</v>
      </c>
      <c r="BR256" s="215" t="n"/>
      <c r="BS256" s="215" t="n"/>
      <c r="BT256" s="215" t="n"/>
      <c r="BU256" s="215" t="n"/>
      <c r="BV256" s="215" t="n"/>
      <c r="BW256" s="215" t="n"/>
      <c r="BX256" s="215" t="n"/>
      <c r="BY256" s="215" t="n"/>
      <c r="BZ256" s="215" t="n"/>
      <c r="CA256" s="215" t="n"/>
      <c r="CB256" s="215" t="n"/>
      <c r="CC256" s="215" t="n"/>
      <c r="CD256" s="215" t="n"/>
      <c r="CE256" s="215" t="n"/>
      <c r="CF256" s="215" t="n"/>
      <c r="CG256" s="215" t="n">
        <v>3</v>
      </c>
      <c r="CH256" s="215" t="n"/>
      <c r="CI256" s="215" t="n"/>
      <c r="CJ256" s="215" t="n"/>
      <c r="CK256" s="215" t="n"/>
      <c r="CL256" s="215" t="n">
        <v>2</v>
      </c>
      <c r="CM256" s="215" t="n"/>
      <c r="CN256" s="215" t="n"/>
      <c r="CO256" s="215" t="n"/>
      <c r="CP256" s="215" t="n"/>
      <c r="CQ256" s="215" t="n"/>
      <c r="CR256" s="215" t="n"/>
      <c r="CS256" s="215" t="n"/>
      <c r="CT256" s="215" t="n"/>
      <c r="CU256" s="215" t="n"/>
      <c r="CV256" s="215" t="n"/>
      <c r="CW256" s="215" t="n"/>
      <c r="CX256" s="215" t="n">
        <v>2</v>
      </c>
      <c r="CY256" s="215" t="n">
        <v>3</v>
      </c>
      <c r="CZ256" s="215" t="n">
        <v>2</v>
      </c>
      <c r="DA256" s="215" t="n">
        <v>3</v>
      </c>
      <c r="DB256" s="215" t="n"/>
      <c r="DC256" s="215" t="n"/>
      <c r="DD256" s="215" t="n"/>
      <c r="DE256" s="215" t="n"/>
      <c r="DF256" s="215" t="n"/>
      <c r="DG256" s="215" t="n"/>
      <c r="DH256" s="215" t="n"/>
      <c r="DI256" s="215" t="n"/>
      <c r="DJ256" s="215" t="n"/>
      <c r="DK256" s="215" t="n"/>
      <c r="DL256" s="215" t="n"/>
      <c r="DM256" s="215" t="n"/>
      <c r="DN256" s="215" t="n"/>
      <c r="DO256" s="215" t="n"/>
      <c r="DP256" s="215" t="n"/>
      <c r="DQ256" s="215" t="n"/>
      <c r="DR256" s="215" t="n"/>
      <c r="DS256" s="215" t="n"/>
      <c r="DT256" s="215" t="n"/>
      <c r="DU256" s="215" t="n">
        <v>1</v>
      </c>
      <c r="DV256" s="215" t="n"/>
      <c r="DW256" s="215" t="n"/>
      <c r="DX256" s="215" t="n"/>
      <c r="DY256" s="215" t="n"/>
      <c r="DZ256" s="215" t="n"/>
      <c r="EA256" s="215" t="n"/>
      <c r="EB256" s="215" t="n"/>
      <c r="EC256" s="215" t="n"/>
      <c r="ED256" s="215" t="n"/>
      <c r="EE256" s="215" t="n"/>
      <c r="EF256" s="215" t="n"/>
      <c r="EG256" s="215" t="n"/>
      <c r="EH256" s="215" t="n"/>
      <c r="EI256" s="215" t="n"/>
      <c r="EJ256" s="215" t="n"/>
      <c r="EK256" s="215" t="n"/>
      <c r="EL256" s="215" t="n"/>
      <c r="EM256" s="215" t="n"/>
      <c r="EN256" s="215" t="n"/>
      <c r="EO256" s="215" t="n"/>
      <c r="EP256" s="215" t="n"/>
      <c r="EQ256" s="215" t="n"/>
      <c r="ER256" s="215" t="n"/>
      <c r="ES256" s="215" t="n"/>
      <c r="ET256" s="215" t="n"/>
      <c r="EU256" s="215" t="n"/>
      <c r="EV256" s="215" t="n"/>
      <c r="EW256" s="215" t="n"/>
      <c r="EX256" s="215" t="n"/>
      <c r="EY256" s="215" t="n"/>
      <c r="EZ256" s="215" t="n"/>
      <c r="FA256" s="215" t="n">
        <v>2</v>
      </c>
      <c r="FB256" s="215" t="n">
        <v>3</v>
      </c>
      <c r="FC256" s="215" t="n">
        <v>2</v>
      </c>
      <c r="FD256" s="215" t="n">
        <v>3</v>
      </c>
      <c r="FE256" s="215" t="n"/>
      <c r="FF256" s="215" t="n"/>
      <c r="FG256" s="215" t="n"/>
      <c r="FH256" s="215" t="n"/>
      <c r="FI256" s="215" t="n"/>
      <c r="FJ256" s="215" t="n"/>
      <c r="FK256" s="215" t="n"/>
      <c r="FL256" s="215" t="n"/>
      <c r="FM256" s="215" t="n"/>
      <c r="FN256" s="215" t="n"/>
      <c r="FO256" s="215" t="n"/>
      <c r="FP256" s="215" t="n"/>
      <c r="FQ256" s="215" t="n"/>
      <c r="FR256" s="215" t="n"/>
      <c r="FS256" s="215" t="n">
        <v>2</v>
      </c>
      <c r="FT256" s="215" t="n"/>
      <c r="FU256" s="215" t="n"/>
      <c r="FV256" s="215" t="n"/>
      <c r="FW256" s="215" t="n"/>
      <c r="FX256" s="215" t="n"/>
      <c r="FY256" s="215" t="n"/>
      <c r="FZ256" s="215" t="n"/>
      <c r="GA256" s="215" t="n"/>
      <c r="GB256" s="215" t="n"/>
      <c r="GC256" s="215" t="n">
        <v>1</v>
      </c>
      <c r="GD256" s="215" t="n"/>
      <c r="GE256" s="215" t="n"/>
      <c r="GF256" s="215" t="n"/>
      <c r="GG256" s="215" t="n"/>
      <c r="GH256" s="215" t="n"/>
      <c r="GI256" s="215" t="n"/>
      <c r="GJ256" s="215" t="n"/>
      <c r="GK256" s="215" t="n"/>
      <c r="GL256" s="215" t="n"/>
      <c r="GM256" s="215" t="n"/>
      <c r="GN256" s="215" t="n"/>
      <c r="GO256" s="215" t="n"/>
      <c r="GP256" s="215" t="n"/>
      <c r="GQ256" s="215" t="n"/>
      <c r="GR256" s="215" t="n"/>
      <c r="GS256" s="215" t="n"/>
      <c r="GT256" s="215" t="n"/>
      <c r="GU256" s="215" t="n"/>
      <c r="GV256" s="215" t="n"/>
      <c r="GW256" s="215" t="n">
        <v>1</v>
      </c>
      <c r="GX256" s="215" t="n">
        <v>3</v>
      </c>
      <c r="GY256" s="215" t="n">
        <v>1</v>
      </c>
      <c r="GZ256" s="215" t="n"/>
      <c r="HA256" s="215" t="n"/>
      <c r="HB256" s="215" t="n"/>
      <c r="HC256" s="215" t="n"/>
      <c r="HD256" s="215" t="n"/>
      <c r="HE256" s="215" t="n"/>
      <c r="HF256" s="215" t="n"/>
      <c r="HG256" s="215" t="n"/>
      <c r="HH256" s="215" t="n"/>
      <c r="HI256" s="215" t="n"/>
      <c r="HJ256" s="215" t="n"/>
      <c r="HK256" s="215" t="n"/>
      <c r="HL256" s="215" t="n"/>
      <c r="HM256" s="215" t="n"/>
      <c r="HN256" s="215" t="n"/>
      <c r="HO256" s="215" t="n"/>
      <c r="HP256" s="215" t="n"/>
      <c r="HQ256" s="215" t="n"/>
      <c r="HR256" s="215" t="n"/>
      <c r="HS256" s="215" t="n">
        <v>1</v>
      </c>
      <c r="HT256" s="215" t="n">
        <v>1</v>
      </c>
      <c r="HU256" s="215" t="n">
        <v>1</v>
      </c>
      <c r="HV256" s="215" t="n"/>
      <c r="HW256" s="215" t="n"/>
      <c r="HX256" s="215" t="n"/>
      <c r="HY256" s="215" t="n"/>
      <c r="HZ256" s="215" t="n"/>
      <c r="IA256" s="215" t="n"/>
      <c r="IB256" s="215" t="n"/>
      <c r="IC256" s="215" t="n"/>
      <c r="ID256" s="215" t="n"/>
      <c r="IE256" s="215" t="n"/>
      <c r="IF256" s="215" t="n"/>
      <c r="IG256" s="215" t="n"/>
      <c r="IH256" s="215" t="n"/>
      <c r="II256" s="215" t="n"/>
      <c r="IJ256" s="215" t="n"/>
      <c r="IK256" s="215" t="n"/>
      <c r="IL256" s="215" t="n"/>
      <c r="IM256" s="215" t="n"/>
      <c r="IN256" s="215" t="n"/>
      <c r="IO256" s="215" t="n"/>
      <c r="IP256" s="215" t="n"/>
      <c r="IQ256" s="215" t="n"/>
      <c r="IR256" s="215" t="n"/>
      <c r="IS256" s="215" t="n"/>
      <c r="IT256" s="215" t="n"/>
      <c r="IU256" s="215" t="n"/>
      <c r="IV256" s="215" t="n"/>
      <c r="IW256" s="215" t="n"/>
      <c r="IX256" s="215" t="n"/>
      <c r="IY256" s="215" t="n"/>
      <c r="IZ256" s="215" t="n"/>
      <c r="JA256" s="215" t="n"/>
      <c r="JB256" s="215" t="n"/>
      <c r="JC256" s="215" t="n"/>
      <c r="JD256" s="215" t="n"/>
      <c r="JE256" s="215" t="n"/>
      <c r="JF256" s="215" t="n"/>
      <c r="JG256" s="215" t="n"/>
      <c r="JH256" s="215" t="n"/>
      <c r="JI256" s="215" t="n"/>
      <c r="JJ256" s="215" t="n"/>
      <c r="JK256" s="215" t="n"/>
      <c r="JL256" s="215" t="n"/>
      <c r="JM256" s="215" t="n"/>
      <c r="JN256" s="215" t="n"/>
      <c r="JO256" s="215" t="n"/>
      <c r="JP256" s="215" t="n">
        <v>2</v>
      </c>
      <c r="JQ256" s="215" t="n"/>
      <c r="JR256" s="215" t="n"/>
      <c r="JS256" s="215" t="n"/>
      <c r="JT256" s="215" t="n"/>
      <c r="JU256" s="215" t="n"/>
      <c r="JV256" s="215" t="n"/>
      <c r="JW256" s="215" t="n"/>
      <c r="JX256" s="215" t="n"/>
      <c r="JY256" s="215" t="n"/>
      <c r="JZ256" s="215" t="n">
        <v>1</v>
      </c>
      <c r="KA256" s="215" t="n"/>
      <c r="KB256" s="215" t="n"/>
      <c r="KC256" s="215" t="n"/>
      <c r="KD256" s="215" t="n"/>
      <c r="KE256" s="215" t="n"/>
      <c r="KF256" s="215" t="n"/>
      <c r="KG256" s="215" t="n"/>
      <c r="KH256" s="215" t="n"/>
      <c r="KI256" s="215" t="n"/>
      <c r="KJ256" s="215" t="n"/>
      <c r="KK256" s="215" t="n"/>
      <c r="KL256" s="215" t="n">
        <v>1</v>
      </c>
      <c r="KM256" s="215" t="n">
        <v>2</v>
      </c>
      <c r="KN256" s="215" t="n">
        <v>1</v>
      </c>
      <c r="KO256" s="215" t="n"/>
      <c r="KP256" s="215" t="n"/>
      <c r="KQ256" s="215" t="n"/>
      <c r="KR256" s="215" t="n"/>
      <c r="KS256" s="215" t="n"/>
      <c r="KT256" s="215" t="n"/>
      <c r="KU256" s="215" t="n"/>
      <c r="KV256" s="215" t="n"/>
      <c r="KW256" s="215" t="n"/>
      <c r="KX256" s="215" t="n"/>
      <c r="KY256" s="215" t="n"/>
      <c r="KZ256" s="215" t="n">
        <v>1</v>
      </c>
      <c r="LA256" s="215" t="n">
        <v>1</v>
      </c>
      <c r="LB256" s="215" t="n">
        <v>1</v>
      </c>
      <c r="LC256" s="215" t="n"/>
      <c r="LD256" s="215" t="n"/>
      <c r="LE256" s="215" t="n"/>
      <c r="LF256" s="215" t="n"/>
      <c r="LG256" s="215" t="n"/>
      <c r="LH256" s="215" t="n"/>
      <c r="LI256" s="215" t="n"/>
      <c r="LJ256" s="215" t="n"/>
      <c r="LK256" s="215" t="n"/>
      <c r="LL256" s="215" t="n"/>
      <c r="LM256" s="215" t="n"/>
      <c r="LN256" s="215" t="n"/>
      <c r="LO256" s="215" t="n"/>
      <c r="LP256" s="215" t="n"/>
      <c r="LQ256" s="215" t="n"/>
      <c r="LR256" s="215" t="n"/>
      <c r="LS256" s="215" t="n"/>
      <c r="LT256" s="215" t="n"/>
      <c r="LU256" s="215" t="n"/>
      <c r="LV256" s="215" t="n"/>
      <c r="LW256" s="215" t="n"/>
      <c r="LX256" s="215" t="n"/>
      <c r="LY256" s="215" t="n"/>
      <c r="LZ256" s="215" t="n"/>
      <c r="MA256" s="215" t="n"/>
      <c r="MB256" s="215" t="n">
        <v>2</v>
      </c>
      <c r="MC256" s="215" t="n"/>
      <c r="MD256" s="215" t="n"/>
      <c r="ME256" s="215" t="n"/>
      <c r="MF256" s="215" t="n"/>
      <c r="MG256" s="215" t="n"/>
      <c r="MH256" s="215" t="n">
        <v>5</v>
      </c>
      <c r="MI256" s="215" t="n"/>
      <c r="MJ256" s="215" t="n"/>
      <c r="MK256" s="215" t="n"/>
      <c r="ML256" s="215" t="n"/>
      <c r="MM256" s="215" t="n"/>
      <c r="MN256" s="215" t="n"/>
      <c r="MO256" s="215" t="n">
        <v>4</v>
      </c>
      <c r="MP256" s="215" t="n">
        <v>5</v>
      </c>
      <c r="MQ256" s="215" t="n">
        <v>1</v>
      </c>
      <c r="MR256" s="215" t="n"/>
      <c r="MS256" s="215" t="n"/>
      <c r="MT256" s="215" t="n">
        <v>3</v>
      </c>
      <c r="MU256" s="215" t="n"/>
      <c r="MV256" s="215" t="n"/>
      <c r="MW256" s="215" t="n"/>
      <c r="MX256" s="215" t="n"/>
      <c r="MY256" s="215" t="n"/>
      <c r="MZ256" s="215" t="n"/>
      <c r="NA256" s="215" t="n"/>
      <c r="NB256" s="215" t="n">
        <v>8</v>
      </c>
      <c r="NC256" s="215" t="n">
        <v>3</v>
      </c>
      <c r="ND256" s="215" t="n"/>
      <c r="NE256" s="215" t="n"/>
      <c r="NF256" s="215" t="n">
        <v>2</v>
      </c>
      <c r="NG256" s="215" t="n"/>
      <c r="NH256" s="215" t="n">
        <v>9</v>
      </c>
      <c r="NI256" s="215" t="n"/>
      <c r="NJ256" s="215" t="n"/>
      <c r="NK256" s="215" t="n"/>
      <c r="NL256" s="215" t="n"/>
      <c r="NM256" s="215" t="n"/>
      <c r="NN256" s="215" t="n"/>
      <c r="NO256" s="215" t="n"/>
      <c r="NP256" s="215" t="n"/>
      <c r="NQ256" s="618" t="n"/>
      <c r="NR256" s="618" t="n"/>
      <c r="NS256" s="618" t="n"/>
      <c r="NT256" s="618" t="n"/>
      <c r="NU256" s="618" t="n"/>
      <c r="NV256" s="618" t="n"/>
      <c r="NW256" s="618" t="n"/>
      <c r="NX256" s="618" t="n"/>
      <c r="NY256" s="215" t="n"/>
      <c r="NZ256" s="215" t="n"/>
      <c r="OA256" s="215" t="n"/>
      <c r="OB256" s="215" t="n"/>
      <c r="OC256" s="215" t="n"/>
      <c r="OD256" s="215" t="n"/>
      <c r="OE256" s="215" t="n"/>
      <c r="OF256" s="215" t="n"/>
      <c r="OG256" s="618" t="n"/>
      <c r="OH256" s="618" t="n"/>
      <c r="OI256" s="618" t="n"/>
      <c r="OJ256" s="618" t="n"/>
      <c r="OK256" s="618" t="n"/>
      <c r="OL256" s="618" t="n"/>
      <c r="OM256" s="618" t="n"/>
      <c r="ON256" s="618" t="n"/>
      <c r="OO256" s="618" t="n"/>
      <c r="OP256" s="618" t="n"/>
      <c r="OQ256" s="618" t="n"/>
      <c r="OR256" s="618" t="n"/>
      <c r="OS256" s="618" t="n"/>
      <c r="OT256" s="618" t="n"/>
      <c r="OU256" s="618" t="n"/>
      <c r="OV256" s="618" t="n"/>
      <c r="OW256" s="215" t="n"/>
      <c r="OX256" s="215" t="n"/>
      <c r="OY256" s="215" t="n"/>
      <c r="OZ256" s="215" t="n"/>
      <c r="PA256" s="215" t="n"/>
      <c r="PB256" s="215" t="n"/>
      <c r="PC256" s="215" t="n"/>
      <c r="PD256" s="215" t="n"/>
      <c r="PE256" s="215" t="n"/>
      <c r="PF256" s="215" t="n"/>
      <c r="PG256" s="215" t="n"/>
      <c r="PH256" s="215" t="n"/>
      <c r="PI256" s="215" t="n"/>
      <c r="PJ256" s="215" t="n"/>
      <c r="PK256" s="215" t="n"/>
      <c r="PL256" s="215" t="n"/>
      <c r="PM256" s="215" t="n"/>
      <c r="PN256" s="215" t="n"/>
      <c r="PO256" s="215" t="n">
        <v>3</v>
      </c>
      <c r="PP256" s="215" t="n">
        <v>1</v>
      </c>
      <c r="PQ256" s="215" t="n">
        <v>1</v>
      </c>
      <c r="PR256" s="215" t="n">
        <v>1</v>
      </c>
      <c r="PS256" s="215" t="n"/>
      <c r="PT256" s="215" t="n"/>
      <c r="PU256" s="215" t="n"/>
      <c r="PV256" s="215" t="n"/>
      <c r="PW256" s="215" t="n"/>
      <c r="PX256" s="215" t="n"/>
      <c r="PY256" s="215" t="n"/>
      <c r="PZ256" s="215" t="n"/>
      <c r="QA256" s="215" t="n"/>
      <c r="QB256" s="215" t="n"/>
      <c r="QC256" s="215" t="n"/>
      <c r="QD256" s="215" t="n"/>
      <c r="QE256" s="215" t="n"/>
      <c r="QF256" s="215" t="n">
        <v>1</v>
      </c>
      <c r="QG256" s="215" t="n">
        <v>1</v>
      </c>
      <c r="QH256" s="215" t="n">
        <v>1</v>
      </c>
      <c r="QI256" s="215" t="n">
        <v>1</v>
      </c>
      <c r="QJ256" s="215" t="n">
        <v>1</v>
      </c>
      <c r="QK256" s="215" t="n"/>
      <c r="QL256" s="215" t="n"/>
      <c r="QM256" s="215" t="n"/>
      <c r="QN256" s="215" t="n"/>
      <c r="QO256" s="215" t="n"/>
      <c r="QP256" s="215" t="n"/>
      <c r="QQ256" s="215" t="n"/>
      <c r="QR256" s="215" t="n"/>
      <c r="QS256" s="215" t="n"/>
      <c r="QT256" s="215" t="n"/>
      <c r="QU256" s="215" t="n"/>
      <c r="QV256" s="215" t="n"/>
      <c r="QW256" s="215" t="n"/>
      <c r="QX256" s="215" t="n"/>
      <c r="QY256" s="215" t="n"/>
      <c r="QZ256" s="215" t="n"/>
      <c r="RA256" s="215" t="n"/>
      <c r="RB256" s="215" t="n"/>
      <c r="RC256" s="215" t="n"/>
      <c r="RD256" s="215" t="n"/>
      <c r="RE256" s="215" t="n"/>
      <c r="RF256" s="455">
        <f>SUM(E256:RE256)-QF256-QL256-SUM(QO256:QQ256)-SUM(QT256:QV256)</f>
        <v/>
      </c>
      <c r="RG256" s="119" t="n"/>
      <c r="RH256" s="456">
        <f>SUM(E256:G256)</f>
        <v/>
      </c>
      <c r="RI256" s="456">
        <f>SUM(H256:BN256)</f>
        <v/>
      </c>
      <c r="RJ256" s="456">
        <f>SUM(BO256:CT256)</f>
        <v/>
      </c>
      <c r="RK256" s="244">
        <f>SUM(CU256:CW256)</f>
        <v/>
      </c>
      <c r="RL256" s="456">
        <f>SUM(CX256:DH256)</f>
        <v/>
      </c>
      <c r="RM256" s="456">
        <f>SUM(DI256:DU256)</f>
        <v/>
      </c>
      <c r="RN256" s="456">
        <f>SUM(DV256:EZ256)</f>
        <v/>
      </c>
      <c r="RO256" s="456">
        <f>SUM(FA256:FB256)</f>
        <v/>
      </c>
      <c r="RP256" s="456">
        <f>SUM(FC256:FH256)</f>
        <v/>
      </c>
      <c r="RQ256" s="456">
        <f>SUM(FI256:GB256)</f>
        <v/>
      </c>
      <c r="RR256" s="456">
        <f>SUM(GC256:GW256)</f>
        <v/>
      </c>
      <c r="RS256" s="456">
        <f>SUM(GX256:IP256)</f>
        <v/>
      </c>
      <c r="RT256" s="456">
        <f>SUM(IQ256:JC256)</f>
        <v/>
      </c>
      <c r="RU256" s="456">
        <f>SUM(JD256:JV256)</f>
        <v/>
      </c>
      <c r="RV256" s="456">
        <f>SUM(JW256:MA256)</f>
        <v/>
      </c>
      <c r="RW256" s="456">
        <f>SUM(MB256:MN256)</f>
        <v/>
      </c>
      <c r="RX256" s="456">
        <f>MO256</f>
        <v/>
      </c>
      <c r="RY256" s="456">
        <f>SUM(MP256:MQ256)</f>
        <v/>
      </c>
      <c r="RZ256" s="456">
        <f>SUM(MR256:MT256)</f>
        <v/>
      </c>
      <c r="SA256" s="456">
        <f>SUM(MU256:MW256)</f>
        <v/>
      </c>
      <c r="SB256" s="456">
        <f>SUM(MX256:MZ256)</f>
        <v/>
      </c>
      <c r="SC256" s="456">
        <f>SUM(NA256:NB256)</f>
        <v/>
      </c>
      <c r="SD256" s="456">
        <f>SUM(NC256)</f>
        <v/>
      </c>
      <c r="SE256" s="456">
        <f>SUM(ND256:NF256)</f>
        <v/>
      </c>
      <c r="SF256" s="456">
        <f>SUM(NG256)</f>
        <v/>
      </c>
      <c r="SG256" s="456">
        <f>SUM(NH256)</f>
        <v/>
      </c>
      <c r="SH256" s="456">
        <f>NI256</f>
        <v/>
      </c>
      <c r="SI256" s="456">
        <f>NJ256</f>
        <v/>
      </c>
      <c r="SJ256" s="456">
        <f>SUM(NK256:NP256)</f>
        <v/>
      </c>
      <c r="SK256" s="456">
        <f>SUM(NQ256:PN256)</f>
        <v/>
      </c>
      <c r="SL256" s="456">
        <f>SUM(PO256:PX256)</f>
        <v/>
      </c>
      <c r="SM256" s="456">
        <f>SUM(PY256:PZ256)</f>
        <v/>
      </c>
      <c r="SN256" s="456">
        <f>SUM(QA256:QB256)</f>
        <v/>
      </c>
      <c r="SO256" s="456">
        <f>SUM(QC256:QE256)</f>
        <v/>
      </c>
      <c r="SP256" s="456">
        <f>SUM(QG256:QK256)</f>
        <v/>
      </c>
      <c r="SQ256" s="456">
        <f>SUM(QM256:QN256)</f>
        <v/>
      </c>
      <c r="SR256" s="456">
        <f>SUM(QO256)</f>
        <v/>
      </c>
      <c r="SS256" s="456">
        <f>SUM(QP256)+QQ256</f>
        <v/>
      </c>
      <c r="ST256" s="456">
        <f>SUM(QR256)</f>
        <v/>
      </c>
      <c r="SU256" s="456">
        <f>SUM(QS256)</f>
        <v/>
      </c>
      <c r="SV256" s="456">
        <f>SUM(QT256)</f>
        <v/>
      </c>
      <c r="SW256" s="456">
        <f>SUM(QU256)</f>
        <v/>
      </c>
      <c r="SX256" s="456">
        <f>SUM(QV256)</f>
        <v/>
      </c>
      <c r="SY256" s="456">
        <f>SUM(QW256:RE256)</f>
        <v/>
      </c>
      <c r="SZ256" s="157">
        <f>SUM(RH256:SX256)-SUM(SR256:SS256)-SUM(SV256:SX256)</f>
        <v/>
      </c>
      <c r="TB256" s="624" t="n"/>
      <c r="TC256" s="624" t="n"/>
      <c r="TE256" s="637" t="n"/>
      <c r="TF256" s="637" t="n"/>
      <c r="TG256" s="637" t="n"/>
      <c r="TH256" s="637" t="n"/>
      <c r="TI256" s="637" t="n"/>
      <c r="TJ256" s="637" t="n"/>
      <c r="TK256" s="637" t="n"/>
      <c r="TL256" s="637" t="n"/>
      <c r="TM256" s="637" t="n"/>
      <c r="TN256" s="637" t="n"/>
      <c r="TO256" s="637" t="n"/>
      <c r="TP256" s="637" t="n"/>
      <c r="TQ256" s="637" t="n"/>
      <c r="TR256" s="637" t="n"/>
      <c r="TS256" s="637" t="n"/>
      <c r="TT256" s="637" t="n"/>
      <c r="TU256" s="637" t="n"/>
    </row>
    <row r="257" ht="14.5" customHeight="1">
      <c r="A257" s="1100" t="n"/>
      <c r="B257" s="1101" t="n"/>
      <c r="C257" s="1102" t="n"/>
      <c r="D257" s="76" t="inlineStr">
        <is>
          <t>MASCULINO</t>
        </is>
      </c>
      <c r="E257" s="7" t="n">
        <v>4</v>
      </c>
      <c r="F257" s="7" t="n"/>
      <c r="G257" s="7" t="n"/>
      <c r="H257" s="7" t="n">
        <v>4</v>
      </c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7" t="n"/>
      <c r="BL257" s="7" t="n"/>
      <c r="BM257" s="7" t="n"/>
      <c r="BN257" s="7" t="n"/>
      <c r="BO257" s="7" t="n">
        <v>2</v>
      </c>
      <c r="BP257" s="7" t="n"/>
      <c r="BQ257" s="7" t="n"/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  <c r="CD257" s="7" t="n"/>
      <c r="CE257" s="7" t="n">
        <v>1</v>
      </c>
      <c r="CF257" s="7" t="n"/>
      <c r="CG257" s="7" t="n">
        <v>2</v>
      </c>
      <c r="CH257" s="7" t="n"/>
      <c r="CI257" s="7" t="n"/>
      <c r="CJ257" s="7" t="n"/>
      <c r="CK257" s="7" t="n"/>
      <c r="CL257" s="7" t="n">
        <v>4</v>
      </c>
      <c r="CM257" s="7" t="n"/>
      <c r="CN257" s="7" t="n"/>
      <c r="CO257" s="7" t="n"/>
      <c r="CP257" s="7" t="n"/>
      <c r="CQ257" s="7" t="n"/>
      <c r="CR257" s="7" t="n"/>
      <c r="CS257" s="7" t="n"/>
      <c r="CT257" s="7" t="n"/>
      <c r="CU257" s="7" t="n"/>
      <c r="CV257" s="7" t="n"/>
      <c r="CW257" s="7" t="n"/>
      <c r="CX257" s="7" t="n">
        <v>2</v>
      </c>
      <c r="CY257" s="7" t="n"/>
      <c r="CZ257" s="7" t="n"/>
      <c r="DA257" s="7" t="n">
        <v>2</v>
      </c>
      <c r="DB257" s="7" t="n"/>
      <c r="DC257" s="7" t="n"/>
      <c r="DD257" s="7" t="n"/>
      <c r="DE257" s="7" t="n"/>
      <c r="DF257" s="7" t="n"/>
      <c r="DG257" s="7" t="n"/>
      <c r="DH257" s="7" t="n"/>
      <c r="DI257" s="7" t="n"/>
      <c r="DJ257" s="7" t="n"/>
      <c r="DK257" s="7" t="n"/>
      <c r="DL257" s="7" t="n"/>
      <c r="DM257" s="7" t="n"/>
      <c r="DN257" s="7" t="n"/>
      <c r="DO257" s="7" t="n"/>
      <c r="DP257" s="7" t="n"/>
      <c r="DQ257" s="7" t="n"/>
      <c r="DR257" s="7" t="n">
        <v>1</v>
      </c>
      <c r="DS257" s="7" t="n"/>
      <c r="DT257" s="7" t="n"/>
      <c r="DU257" s="7" t="n">
        <v>4</v>
      </c>
      <c r="DV257" s="7" t="n"/>
      <c r="DW257" s="7" t="n"/>
      <c r="DX257" s="7" t="n"/>
      <c r="DY257" s="7" t="n"/>
      <c r="DZ257" s="7" t="n"/>
      <c r="EA257" s="7" t="n"/>
      <c r="EB257" s="7" t="n"/>
      <c r="EC257" s="7" t="n"/>
      <c r="ED257" s="7" t="n"/>
      <c r="EE257" s="7" t="n"/>
      <c r="EF257" s="7" t="n"/>
      <c r="EG257" s="7" t="n"/>
      <c r="EH257" s="7" t="n"/>
      <c r="EI257" s="7" t="n"/>
      <c r="EJ257" s="7" t="n"/>
      <c r="EK257" s="7" t="n"/>
      <c r="EL257" s="7" t="n"/>
      <c r="EM257" s="7" t="n"/>
      <c r="EN257" s="7" t="n"/>
      <c r="EO257" s="7" t="n"/>
      <c r="EP257" s="7" t="n"/>
      <c r="EQ257" s="7" t="n"/>
      <c r="ER257" s="7" t="n"/>
      <c r="ES257" s="7" t="n"/>
      <c r="ET257" s="7" t="n"/>
      <c r="EU257" s="7" t="n"/>
      <c r="EV257" s="7" t="n"/>
      <c r="EW257" s="7" t="n"/>
      <c r="EX257" s="7" t="n"/>
      <c r="EY257" s="7" t="n"/>
      <c r="EZ257" s="7" t="n"/>
      <c r="FA257" s="7" t="n">
        <v>2</v>
      </c>
      <c r="FB257" s="7" t="n"/>
      <c r="FC257" s="7" t="n">
        <v>2</v>
      </c>
      <c r="FD257" s="7" t="n"/>
      <c r="FE257" s="7" t="n">
        <v>1</v>
      </c>
      <c r="FF257" s="7" t="n"/>
      <c r="FG257" s="7" t="n"/>
      <c r="FH257" s="7" t="n">
        <v>1</v>
      </c>
      <c r="FI257" s="7" t="n">
        <v>1</v>
      </c>
      <c r="FJ257" s="7" t="n"/>
      <c r="FK257" s="7" t="n"/>
      <c r="FL257" s="7" t="n"/>
      <c r="FM257" s="7" t="n"/>
      <c r="FN257" s="7" t="n"/>
      <c r="FO257" s="7" t="n"/>
      <c r="FP257" s="7" t="n"/>
      <c r="FQ257" s="7" t="n"/>
      <c r="FR257" s="7" t="n"/>
      <c r="FS257" s="7" t="n">
        <v>3</v>
      </c>
      <c r="FT257" s="7" t="n"/>
      <c r="FU257" s="7" t="n"/>
      <c r="FV257" s="7" t="n"/>
      <c r="FW257" s="7" t="n"/>
      <c r="FX257" s="7" t="n"/>
      <c r="FY257" s="7" t="n"/>
      <c r="FZ257" s="7" t="n"/>
      <c r="GA257" s="7" t="n"/>
      <c r="GB257" s="7" t="n"/>
      <c r="GC257" s="7" t="n">
        <v>1</v>
      </c>
      <c r="GD257" s="7" t="n"/>
      <c r="GE257" s="7" t="n"/>
      <c r="GF257" s="7" t="n"/>
      <c r="GG257" s="7" t="n"/>
      <c r="GH257" s="7" t="n"/>
      <c r="GI257" s="7" t="n"/>
      <c r="GJ257" s="7" t="n"/>
      <c r="GK257" s="7" t="n"/>
      <c r="GL257" s="7" t="n"/>
      <c r="GM257" s="7" t="n"/>
      <c r="GN257" s="7" t="n"/>
      <c r="GO257" s="7" t="n"/>
      <c r="GP257" s="7" t="n"/>
      <c r="GQ257" s="7" t="n"/>
      <c r="GR257" s="7" t="n"/>
      <c r="GS257" s="7" t="n"/>
      <c r="GT257" s="7" t="n"/>
      <c r="GU257" s="7" t="n"/>
      <c r="GV257" s="7" t="n"/>
      <c r="GW257" s="7" t="n"/>
      <c r="GX257" s="7" t="n">
        <v>1</v>
      </c>
      <c r="GY257" s="7" t="n"/>
      <c r="GZ257" s="7" t="n"/>
      <c r="HA257" s="7" t="n"/>
      <c r="HB257" s="7" t="n"/>
      <c r="HC257" s="7" t="n"/>
      <c r="HD257" s="7" t="n"/>
      <c r="HE257" s="7" t="n"/>
      <c r="HF257" s="7" t="n"/>
      <c r="HG257" s="7" t="n"/>
      <c r="HH257" s="7" t="n"/>
      <c r="HI257" s="7" t="n"/>
      <c r="HJ257" s="7" t="n"/>
      <c r="HK257" s="7" t="n"/>
      <c r="HL257" s="7" t="n"/>
      <c r="HM257" s="7" t="n"/>
      <c r="HN257" s="7" t="n"/>
      <c r="HO257" s="7" t="n"/>
      <c r="HP257" s="7" t="n"/>
      <c r="HQ257" s="7" t="n"/>
      <c r="HR257" s="7" t="n"/>
      <c r="HS257" s="7" t="n">
        <v>2</v>
      </c>
      <c r="HT257" s="7" t="n">
        <v>1</v>
      </c>
      <c r="HU257" s="7" t="n"/>
      <c r="HV257" s="7" t="n"/>
      <c r="HW257" s="7" t="n"/>
      <c r="HX257" s="7" t="n"/>
      <c r="HY257" s="7" t="n"/>
      <c r="HZ257" s="7" t="n"/>
      <c r="IA257" s="7" t="n"/>
      <c r="IB257" s="7" t="n"/>
      <c r="IC257" s="7" t="n"/>
      <c r="ID257" s="7" t="n"/>
      <c r="IE257" s="7" t="n"/>
      <c r="IF257" s="7" t="n"/>
      <c r="IG257" s="7" t="n"/>
      <c r="IH257" s="7" t="n"/>
      <c r="II257" s="7" t="n"/>
      <c r="IJ257" s="7" t="n"/>
      <c r="IK257" s="7" t="n"/>
      <c r="IL257" s="7" t="n"/>
      <c r="IM257" s="7" t="n"/>
      <c r="IN257" s="7" t="n"/>
      <c r="IO257" s="7" t="n"/>
      <c r="IP257" s="7" t="n"/>
      <c r="IQ257" s="7" t="n">
        <v>1</v>
      </c>
      <c r="IR257" s="7" t="n"/>
      <c r="IS257" s="7" t="n"/>
      <c r="IT257" s="7" t="n"/>
      <c r="IU257" s="7" t="n"/>
      <c r="IV257" s="7" t="n"/>
      <c r="IW257" s="7" t="n"/>
      <c r="IX257" s="7" t="n"/>
      <c r="IY257" s="7" t="n"/>
      <c r="IZ257" s="7" t="n"/>
      <c r="JA257" s="7" t="n"/>
      <c r="JB257" s="7" t="n"/>
      <c r="JC257" s="7" t="n"/>
      <c r="JD257" s="7" t="n">
        <v>1</v>
      </c>
      <c r="JE257" s="7" t="n"/>
      <c r="JF257" s="7" t="n"/>
      <c r="JG257" s="7" t="n"/>
      <c r="JH257" s="7" t="n">
        <v>1</v>
      </c>
      <c r="JI257" s="7" t="n"/>
      <c r="JJ257" s="7" t="n"/>
      <c r="JK257" s="7" t="n"/>
      <c r="JL257" s="7" t="n"/>
      <c r="JM257" s="7" t="n"/>
      <c r="JN257" s="7" t="n"/>
      <c r="JO257" s="7" t="n"/>
      <c r="JP257" s="7" t="n">
        <v>4</v>
      </c>
      <c r="JQ257" s="7" t="n"/>
      <c r="JR257" s="7" t="n"/>
      <c r="JS257" s="7" t="n"/>
      <c r="JT257" s="7" t="n"/>
      <c r="JU257" s="7" t="n"/>
      <c r="JV257" s="7" t="n"/>
      <c r="JW257" s="7" t="n"/>
      <c r="JX257" s="7" t="n"/>
      <c r="JY257" s="7" t="n"/>
      <c r="JZ257" s="7" t="n"/>
      <c r="KA257" s="7" t="n"/>
      <c r="KB257" s="7" t="n"/>
      <c r="KC257" s="7" t="n"/>
      <c r="KD257" s="7" t="n"/>
      <c r="KE257" s="7" t="n"/>
      <c r="KF257" s="7" t="n"/>
      <c r="KG257" s="7" t="n"/>
      <c r="KH257" s="7" t="n"/>
      <c r="KI257" s="7" t="n"/>
      <c r="KJ257" s="7" t="n"/>
      <c r="KK257" s="7" t="n"/>
      <c r="KL257" s="7" t="n"/>
      <c r="KM257" s="7" t="n"/>
      <c r="KN257" s="7" t="n"/>
      <c r="KO257" s="7" t="n"/>
      <c r="KP257" s="7" t="n"/>
      <c r="KQ257" s="7" t="n"/>
      <c r="KR257" s="7" t="n"/>
      <c r="KS257" s="7" t="n"/>
      <c r="KT257" s="7" t="n"/>
      <c r="KU257" s="7" t="n"/>
      <c r="KV257" s="7" t="n"/>
      <c r="KW257" s="7" t="n"/>
      <c r="KX257" s="7" t="n"/>
      <c r="KY257" s="7" t="n"/>
      <c r="KZ257" s="7" t="n"/>
      <c r="LA257" s="7" t="n"/>
      <c r="LB257" s="7" t="n"/>
      <c r="LC257" s="7" t="n"/>
      <c r="LD257" s="7" t="n"/>
      <c r="LE257" s="7" t="n"/>
      <c r="LF257" s="7" t="n"/>
      <c r="LG257" s="7" t="n"/>
      <c r="LH257" s="7" t="n"/>
      <c r="LI257" s="7" t="n"/>
      <c r="LJ257" s="7" t="n"/>
      <c r="LK257" s="7" t="n"/>
      <c r="LL257" s="7" t="n"/>
      <c r="LM257" s="7" t="n"/>
      <c r="LN257" s="7" t="n"/>
      <c r="LO257" s="7" t="n"/>
      <c r="LP257" s="7" t="n"/>
      <c r="LQ257" s="7" t="n"/>
      <c r="LR257" s="7" t="n"/>
      <c r="LS257" s="7" t="n"/>
      <c r="LT257" s="7" t="n"/>
      <c r="LU257" s="7" t="n"/>
      <c r="LV257" s="7" t="n"/>
      <c r="LW257" s="7" t="n"/>
      <c r="LX257" s="7" t="n"/>
      <c r="LY257" s="7" t="n"/>
      <c r="LZ257" s="7" t="n"/>
      <c r="MA257" s="7" t="n"/>
      <c r="MB257" s="7" t="n"/>
      <c r="MC257" s="7" t="n"/>
      <c r="MD257" s="7" t="n"/>
      <c r="ME257" s="7" t="n"/>
      <c r="MF257" s="7" t="n"/>
      <c r="MG257" s="7" t="n"/>
      <c r="MH257" s="7" t="n"/>
      <c r="MI257" s="7" t="n"/>
      <c r="MJ257" s="7" t="n"/>
      <c r="MK257" s="7" t="n"/>
      <c r="ML257" s="7" t="n"/>
      <c r="MM257" s="7" t="n"/>
      <c r="MN257" s="7" t="n"/>
      <c r="MO257" s="7" t="n"/>
      <c r="MP257" s="7" t="n">
        <v>1</v>
      </c>
      <c r="MQ257" s="7" t="n">
        <v>2</v>
      </c>
      <c r="MR257" s="7" t="n"/>
      <c r="MS257" s="7" t="n"/>
      <c r="MT257" s="7" t="n">
        <v>2</v>
      </c>
      <c r="MU257" s="7" t="n"/>
      <c r="MV257" s="7" t="n"/>
      <c r="MW257" s="7" t="n">
        <v>4</v>
      </c>
      <c r="MX257" s="7" t="n"/>
      <c r="MY257" s="7" t="n"/>
      <c r="MZ257" s="7" t="n"/>
      <c r="NA257" s="7" t="n"/>
      <c r="NB257" s="7" t="n">
        <v>4</v>
      </c>
      <c r="NC257" s="7" t="n"/>
      <c r="ND257" s="7" t="n"/>
      <c r="NE257" s="7" t="n"/>
      <c r="NF257" s="7" t="n"/>
      <c r="NG257" s="7" t="n"/>
      <c r="NH257" s="7" t="n">
        <v>3</v>
      </c>
      <c r="NI257" s="7" t="n"/>
      <c r="NJ257" s="7" t="n"/>
      <c r="NK257" s="7" t="n"/>
      <c r="NL257" s="7" t="n"/>
      <c r="NM257" s="7" t="n"/>
      <c r="NN257" s="7" t="n"/>
      <c r="NO257" s="7" t="n"/>
      <c r="NP257" s="7" t="n"/>
      <c r="NQ257" s="619" t="n"/>
      <c r="NR257" s="619" t="n"/>
      <c r="NS257" s="619" t="n"/>
      <c r="NT257" s="619" t="n"/>
      <c r="NU257" s="619" t="n"/>
      <c r="NV257" s="619" t="n"/>
      <c r="NW257" s="619" t="n"/>
      <c r="NX257" s="619" t="n"/>
      <c r="NY257" s="7" t="n"/>
      <c r="NZ257" s="7" t="n"/>
      <c r="OA257" s="7" t="n"/>
      <c r="OB257" s="7" t="n"/>
      <c r="OC257" s="7" t="n"/>
      <c r="OD257" s="7" t="n"/>
      <c r="OE257" s="7" t="n"/>
      <c r="OF257" s="7" t="n"/>
      <c r="OG257" s="619" t="n"/>
      <c r="OH257" s="619" t="n"/>
      <c r="OI257" s="619" t="n"/>
      <c r="OJ257" s="619" t="n"/>
      <c r="OK257" s="619" t="n"/>
      <c r="OL257" s="619" t="n"/>
      <c r="OM257" s="619" t="n"/>
      <c r="ON257" s="619" t="n"/>
      <c r="OO257" s="619" t="n"/>
      <c r="OP257" s="619" t="n"/>
      <c r="OQ257" s="619" t="n"/>
      <c r="OR257" s="619" t="n"/>
      <c r="OS257" s="619" t="n"/>
      <c r="OT257" s="619" t="n"/>
      <c r="OU257" s="619" t="n"/>
      <c r="OV257" s="619" t="n"/>
      <c r="OW257" s="7" t="n"/>
      <c r="OX257" s="7" t="n"/>
      <c r="OY257" s="7" t="n"/>
      <c r="OZ257" s="7" t="n"/>
      <c r="PA257" s="7" t="n"/>
      <c r="PB257" s="7" t="n"/>
      <c r="PC257" s="7" t="n"/>
      <c r="PD257" s="7" t="n"/>
      <c r="PE257" s="7" t="n"/>
      <c r="PF257" s="7" t="n"/>
      <c r="PG257" s="7" t="n"/>
      <c r="PH257" s="7" t="n"/>
      <c r="PI257" s="7" t="n"/>
      <c r="PJ257" s="7" t="n"/>
      <c r="PK257" s="7" t="n"/>
      <c r="PL257" s="7" t="n"/>
      <c r="PM257" s="7" t="n"/>
      <c r="PN257" s="7" t="n"/>
      <c r="PO257" s="7" t="n">
        <v>3</v>
      </c>
      <c r="PP257" s="7" t="n">
        <v>1</v>
      </c>
      <c r="PQ257" s="7" t="n"/>
      <c r="PR257" s="7" t="n"/>
      <c r="PS257" s="7" t="n"/>
      <c r="PT257" s="7" t="n"/>
      <c r="PU257" s="7" t="n">
        <v>1</v>
      </c>
      <c r="PV257" s="7" t="n"/>
      <c r="PW257" s="7" t="n"/>
      <c r="PX257" s="7" t="n"/>
      <c r="PY257" s="7" t="n"/>
      <c r="PZ257" s="7" t="n"/>
      <c r="QA257" s="7" t="n"/>
      <c r="QB257" s="7" t="n"/>
      <c r="QC257" s="7" t="n"/>
      <c r="QD257" s="7" t="n"/>
      <c r="QE257" s="7" t="n"/>
      <c r="QF257" s="7" t="n"/>
      <c r="QG257" s="7" t="n"/>
      <c r="QH257" s="7" t="n"/>
      <c r="QI257" s="7" t="n"/>
      <c r="QJ257" s="7" t="n"/>
      <c r="QK257" s="7" t="n"/>
      <c r="QL257" s="7" t="n"/>
      <c r="QM257" s="7" t="n"/>
      <c r="QN257" s="7" t="n"/>
      <c r="QO257" s="7" t="n"/>
      <c r="QP257" s="7" t="n"/>
      <c r="QQ257" s="7" t="n"/>
      <c r="QR257" s="7" t="n"/>
      <c r="QS257" s="7" t="n"/>
      <c r="QT257" s="7" t="n"/>
      <c r="QU257" s="7" t="n"/>
      <c r="QV257" s="7" t="n"/>
      <c r="QW257" s="7" t="n"/>
      <c r="QX257" s="7" t="n"/>
      <c r="QY257" s="7" t="n"/>
      <c r="QZ257" s="7" t="n"/>
      <c r="RA257" s="7" t="n"/>
      <c r="RB257" s="7" t="n"/>
      <c r="RC257" s="7" t="n"/>
      <c r="RD257" s="7" t="n"/>
      <c r="RE257" s="7" t="n"/>
      <c r="RF257" s="455">
        <f>SUM(E257:RE257)-QF257-QL257-SUM(QO257:QQ257)-SUM(QT257:QV257)</f>
        <v/>
      </c>
      <c r="RG257" s="119" t="n"/>
      <c r="RH257" s="456">
        <f>SUM(E257:G257)</f>
        <v/>
      </c>
      <c r="RI257" s="456">
        <f>SUM(H257:BN257)</f>
        <v/>
      </c>
      <c r="RJ257" s="456">
        <f>SUM(BO257:CT257)</f>
        <v/>
      </c>
      <c r="RK257" s="244">
        <f>SUM(CU257:CW257)</f>
        <v/>
      </c>
      <c r="RL257" s="456">
        <f>SUM(CX257:DH257)</f>
        <v/>
      </c>
      <c r="RM257" s="456">
        <f>SUM(DI257:DU257)</f>
        <v/>
      </c>
      <c r="RN257" s="456">
        <f>SUM(DV257:EZ257)</f>
        <v/>
      </c>
      <c r="RO257" s="456">
        <f>SUM(FA257:FB257)</f>
        <v/>
      </c>
      <c r="RP257" s="456">
        <f>SUM(FC257:FH257)</f>
        <v/>
      </c>
      <c r="RQ257" s="456">
        <f>SUM(FI257:GB257)</f>
        <v/>
      </c>
      <c r="RR257" s="456">
        <f>SUM(GC257:GW257)</f>
        <v/>
      </c>
      <c r="RS257" s="456">
        <f>SUM(GX257:IP257)</f>
        <v/>
      </c>
      <c r="RT257" s="456">
        <f>SUM(IQ257:JC257)</f>
        <v/>
      </c>
      <c r="RU257" s="456">
        <f>SUM(JD257:JV257)</f>
        <v/>
      </c>
      <c r="RV257" s="456">
        <f>SUM(JW257:MA257)</f>
        <v/>
      </c>
      <c r="RW257" s="456">
        <f>SUM(MB257:MN257)</f>
        <v/>
      </c>
      <c r="RX257" s="456">
        <f>MO257</f>
        <v/>
      </c>
      <c r="RY257" s="456">
        <f>SUM(MP257:MQ257)</f>
        <v/>
      </c>
      <c r="RZ257" s="456">
        <f>SUM(MR257:MT257)</f>
        <v/>
      </c>
      <c r="SA257" s="456">
        <f>SUM(MU257:MW257)</f>
        <v/>
      </c>
      <c r="SB257" s="456">
        <f>SUM(MX257:MZ257)</f>
        <v/>
      </c>
      <c r="SC257" s="456">
        <f>SUM(NA257:NB257)</f>
        <v/>
      </c>
      <c r="SD257" s="456">
        <f>SUM(NC257)</f>
        <v/>
      </c>
      <c r="SE257" s="456">
        <f>SUM(ND257:NF257)</f>
        <v/>
      </c>
      <c r="SF257" s="456">
        <f>SUM(NG257)</f>
        <v/>
      </c>
      <c r="SG257" s="456">
        <f>SUM(NH257)</f>
        <v/>
      </c>
      <c r="SH257" s="456">
        <f>NI257</f>
        <v/>
      </c>
      <c r="SI257" s="456">
        <f>NJ257</f>
        <v/>
      </c>
      <c r="SJ257" s="456">
        <f>SUM(NK257:NP257)</f>
        <v/>
      </c>
      <c r="SK257" s="456">
        <f>SUM(NQ257:PN257)</f>
        <v/>
      </c>
      <c r="SL257" s="456">
        <f>SUM(PO257:PX257)</f>
        <v/>
      </c>
      <c r="SM257" s="456">
        <f>SUM(PY257:PZ257)</f>
        <v/>
      </c>
      <c r="SN257" s="456">
        <f>SUM(QA257:QB257)</f>
        <v/>
      </c>
      <c r="SO257" s="456">
        <f>SUM(QC257:QE257)</f>
        <v/>
      </c>
      <c r="SP257" s="456">
        <f>SUM(QG257:QK257)</f>
        <v/>
      </c>
      <c r="SQ257" s="456">
        <f>SUM(QM257:QN257)</f>
        <v/>
      </c>
      <c r="SR257" s="456">
        <f>SUM(QO257)</f>
        <v/>
      </c>
      <c r="SS257" s="456">
        <f>SUM(QP257)+QQ257</f>
        <v/>
      </c>
      <c r="ST257" s="456">
        <f>SUM(QR257)</f>
        <v/>
      </c>
      <c r="SU257" s="456">
        <f>SUM(QS257)</f>
        <v/>
      </c>
      <c r="SV257" s="456">
        <f>SUM(QT257)</f>
        <v/>
      </c>
      <c r="SW257" s="456">
        <f>SUM(QU257)</f>
        <v/>
      </c>
      <c r="SX257" s="456">
        <f>SUM(QV257)</f>
        <v/>
      </c>
      <c r="SY257" s="456">
        <f>SUM(QW257:RE257)</f>
        <v/>
      </c>
      <c r="SZ257" s="157">
        <f>SUM(RH257:SX257)-SUM(SR257:SS257)-SUM(SV257:SX257)</f>
        <v/>
      </c>
      <c r="TB257" s="625" t="n"/>
      <c r="TC257" s="625" t="n"/>
      <c r="TE257" s="625" t="n"/>
      <c r="TF257" s="625" t="n"/>
      <c r="TG257" s="625" t="n"/>
      <c r="TH257" s="625" t="n"/>
      <c r="TI257" s="625" t="n"/>
      <c r="TJ257" s="625" t="n"/>
      <c r="TK257" s="625" t="n"/>
      <c r="TL257" s="625" t="n"/>
      <c r="TM257" s="625" t="n"/>
      <c r="TN257" s="625" t="n"/>
      <c r="TO257" s="625" t="n"/>
      <c r="TP257" s="625" t="n"/>
      <c r="TQ257" s="625" t="n"/>
      <c r="TR257" s="625" t="n"/>
      <c r="TS257" s="625" t="n"/>
      <c r="TT257" s="625" t="n"/>
      <c r="TU257" s="625" t="n"/>
    </row>
    <row r="258" ht="14.5" customHeight="1">
      <c r="A258" s="1100" t="n"/>
      <c r="B258" s="1101" t="n"/>
      <c r="C258" s="1102" t="n"/>
      <c r="D258" s="76" t="inlineStr">
        <is>
          <t>OTRO</t>
        </is>
      </c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  <c r="BK258" s="7" t="n"/>
      <c r="BL258" s="7" t="n"/>
      <c r="BM258" s="7" t="n"/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  <c r="CD258" s="7" t="n"/>
      <c r="CE258" s="7" t="n"/>
      <c r="CF258" s="7" t="n"/>
      <c r="CG258" s="7" t="n"/>
      <c r="CH258" s="7" t="n"/>
      <c r="CI258" s="7" t="n"/>
      <c r="CJ258" s="7" t="n"/>
      <c r="CK258" s="7" t="n"/>
      <c r="CL258" s="7" t="n"/>
      <c r="CM258" s="7" t="n"/>
      <c r="CN258" s="7" t="n"/>
      <c r="CO258" s="7" t="n"/>
      <c r="CP258" s="7" t="n"/>
      <c r="CQ258" s="7" t="n"/>
      <c r="CR258" s="7" t="n"/>
      <c r="CS258" s="7" t="n"/>
      <c r="CT258" s="7" t="n"/>
      <c r="CU258" s="7" t="n"/>
      <c r="CV258" s="7" t="n"/>
      <c r="CW258" s="7" t="n"/>
      <c r="CX258" s="7" t="n"/>
      <c r="CY258" s="7" t="n"/>
      <c r="CZ258" s="7" t="n"/>
      <c r="DA258" s="7" t="n"/>
      <c r="DB258" s="7" t="n"/>
      <c r="DC258" s="7" t="n"/>
      <c r="DD258" s="7" t="n"/>
      <c r="DE258" s="7" t="n"/>
      <c r="DF258" s="7" t="n"/>
      <c r="DG258" s="7" t="n"/>
      <c r="DH258" s="7" t="n"/>
      <c r="DI258" s="7" t="n"/>
      <c r="DJ258" s="7" t="n"/>
      <c r="DK258" s="7" t="n"/>
      <c r="DL258" s="7" t="n"/>
      <c r="DM258" s="7" t="n"/>
      <c r="DN258" s="7" t="n"/>
      <c r="DO258" s="7" t="n"/>
      <c r="DP258" s="7" t="n"/>
      <c r="DQ258" s="7" t="n"/>
      <c r="DR258" s="7" t="n"/>
      <c r="DS258" s="7" t="n"/>
      <c r="DT258" s="7" t="n"/>
      <c r="DU258" s="7" t="n"/>
      <c r="DV258" s="7" t="n"/>
      <c r="DW258" s="7" t="n"/>
      <c r="DX258" s="7" t="n"/>
      <c r="DY258" s="7" t="n"/>
      <c r="DZ258" s="7" t="n"/>
      <c r="EA258" s="7" t="n"/>
      <c r="EB258" s="7" t="n"/>
      <c r="EC258" s="7" t="n"/>
      <c r="ED258" s="7" t="n"/>
      <c r="EE258" s="7" t="n"/>
      <c r="EF258" s="7" t="n"/>
      <c r="EG258" s="7" t="n"/>
      <c r="EH258" s="7" t="n"/>
      <c r="EI258" s="7" t="n"/>
      <c r="EJ258" s="7" t="n"/>
      <c r="EK258" s="7" t="n"/>
      <c r="EL258" s="7" t="n"/>
      <c r="EM258" s="7" t="n"/>
      <c r="EN258" s="7" t="n"/>
      <c r="EO258" s="7" t="n"/>
      <c r="EP258" s="7" t="n"/>
      <c r="EQ258" s="7" t="n"/>
      <c r="ER258" s="7" t="n"/>
      <c r="ES258" s="7" t="n"/>
      <c r="ET258" s="7" t="n"/>
      <c r="EU258" s="7" t="n"/>
      <c r="EV258" s="7" t="n"/>
      <c r="EW258" s="7" t="n"/>
      <c r="EX258" s="7" t="n"/>
      <c r="EY258" s="7" t="n"/>
      <c r="EZ258" s="7" t="n"/>
      <c r="FA258" s="7" t="n"/>
      <c r="FB258" s="7" t="n"/>
      <c r="FC258" s="7" t="n"/>
      <c r="FD258" s="7" t="n"/>
      <c r="FE258" s="7" t="n"/>
      <c r="FF258" s="7" t="n"/>
      <c r="FG258" s="7" t="n"/>
      <c r="FH258" s="7" t="n"/>
      <c r="FI258" s="7" t="n"/>
      <c r="FJ258" s="7" t="n"/>
      <c r="FK258" s="7" t="n"/>
      <c r="FL258" s="7" t="n"/>
      <c r="FM258" s="7" t="n"/>
      <c r="FN258" s="7" t="n"/>
      <c r="FO258" s="7" t="n"/>
      <c r="FP258" s="7" t="n"/>
      <c r="FQ258" s="7" t="n"/>
      <c r="FR258" s="7" t="n"/>
      <c r="FS258" s="7" t="n"/>
      <c r="FT258" s="7" t="n"/>
      <c r="FU258" s="7" t="n"/>
      <c r="FV258" s="7" t="n"/>
      <c r="FW258" s="7" t="n"/>
      <c r="FX258" s="7" t="n"/>
      <c r="FY258" s="7" t="n"/>
      <c r="FZ258" s="7" t="n"/>
      <c r="GA258" s="7" t="n"/>
      <c r="GB258" s="7" t="n"/>
      <c r="GC258" s="7" t="n"/>
      <c r="GD258" s="7" t="n"/>
      <c r="GE258" s="7" t="n"/>
      <c r="GF258" s="7" t="n"/>
      <c r="GG258" s="7" t="n"/>
      <c r="GH258" s="7" t="n"/>
      <c r="GI258" s="7" t="n"/>
      <c r="GJ258" s="7" t="n"/>
      <c r="GK258" s="7" t="n"/>
      <c r="GL258" s="7" t="n"/>
      <c r="GM258" s="7" t="n"/>
      <c r="GN258" s="7" t="n"/>
      <c r="GO258" s="7" t="n"/>
      <c r="GP258" s="7" t="n"/>
      <c r="GQ258" s="7" t="n"/>
      <c r="GR258" s="7" t="n"/>
      <c r="GS258" s="7" t="n"/>
      <c r="GT258" s="7" t="n"/>
      <c r="GU258" s="7" t="n"/>
      <c r="GV258" s="7" t="n"/>
      <c r="GW258" s="7" t="n"/>
      <c r="GX258" s="7" t="n"/>
      <c r="GY258" s="7" t="n"/>
      <c r="GZ258" s="7" t="n"/>
      <c r="HA258" s="7" t="n"/>
      <c r="HB258" s="7" t="n"/>
      <c r="HC258" s="7" t="n"/>
      <c r="HD258" s="7" t="n"/>
      <c r="HE258" s="7" t="n"/>
      <c r="HF258" s="7" t="n"/>
      <c r="HG258" s="7" t="n"/>
      <c r="HH258" s="7" t="n"/>
      <c r="HI258" s="7" t="n"/>
      <c r="HJ258" s="7" t="n"/>
      <c r="HK258" s="7" t="n"/>
      <c r="HL258" s="7" t="n"/>
      <c r="HM258" s="7" t="n"/>
      <c r="HN258" s="7" t="n"/>
      <c r="HO258" s="7" t="n"/>
      <c r="HP258" s="7" t="n"/>
      <c r="HQ258" s="7" t="n"/>
      <c r="HR258" s="7" t="n"/>
      <c r="HS258" s="7" t="n"/>
      <c r="HT258" s="7" t="n"/>
      <c r="HU258" s="7" t="n"/>
      <c r="HV258" s="7" t="n"/>
      <c r="HW258" s="7" t="n"/>
      <c r="HX258" s="7" t="n"/>
      <c r="HY258" s="7" t="n"/>
      <c r="HZ258" s="7" t="n"/>
      <c r="IA258" s="7" t="n"/>
      <c r="IB258" s="7" t="n"/>
      <c r="IC258" s="7" t="n"/>
      <c r="ID258" s="7" t="n"/>
      <c r="IE258" s="7" t="n"/>
      <c r="IF258" s="7" t="n"/>
      <c r="IG258" s="7" t="n"/>
      <c r="IH258" s="7" t="n"/>
      <c r="II258" s="7" t="n"/>
      <c r="IJ258" s="7" t="n"/>
      <c r="IK258" s="7" t="n"/>
      <c r="IL258" s="7" t="n"/>
      <c r="IM258" s="7" t="n"/>
      <c r="IN258" s="7" t="n"/>
      <c r="IO258" s="7" t="n"/>
      <c r="IP258" s="7" t="n"/>
      <c r="IQ258" s="7" t="n"/>
      <c r="IR258" s="7" t="n"/>
      <c r="IS258" s="7" t="n"/>
      <c r="IT258" s="7" t="n"/>
      <c r="IU258" s="7" t="n"/>
      <c r="IV258" s="7" t="n"/>
      <c r="IW258" s="7" t="n"/>
      <c r="IX258" s="7" t="n"/>
      <c r="IY258" s="7" t="n"/>
      <c r="IZ258" s="7" t="n"/>
      <c r="JA258" s="7" t="n"/>
      <c r="JB258" s="7" t="n"/>
      <c r="JC258" s="7" t="n"/>
      <c r="JD258" s="7" t="n"/>
      <c r="JE258" s="7" t="n"/>
      <c r="JF258" s="7" t="n"/>
      <c r="JG258" s="7" t="n"/>
      <c r="JH258" s="7" t="n"/>
      <c r="JI258" s="7" t="n"/>
      <c r="JJ258" s="7" t="n"/>
      <c r="JK258" s="7" t="n"/>
      <c r="JL258" s="7" t="n"/>
      <c r="JM258" s="7" t="n"/>
      <c r="JN258" s="7" t="n"/>
      <c r="JO258" s="7" t="n"/>
      <c r="JP258" s="7" t="n"/>
      <c r="JQ258" s="7" t="n"/>
      <c r="JR258" s="7" t="n"/>
      <c r="JS258" s="7" t="n"/>
      <c r="JT258" s="7" t="n"/>
      <c r="JU258" s="7" t="n"/>
      <c r="JV258" s="7" t="n"/>
      <c r="JW258" s="7" t="n"/>
      <c r="JX258" s="7" t="n"/>
      <c r="JY258" s="7" t="n"/>
      <c r="JZ258" s="7" t="n"/>
      <c r="KA258" s="7" t="n"/>
      <c r="KB258" s="7" t="n"/>
      <c r="KC258" s="7" t="n"/>
      <c r="KD258" s="7" t="n"/>
      <c r="KE258" s="7" t="n"/>
      <c r="KF258" s="7" t="n"/>
      <c r="KG258" s="7" t="n"/>
      <c r="KH258" s="7" t="n"/>
      <c r="KI258" s="7" t="n"/>
      <c r="KJ258" s="7" t="n"/>
      <c r="KK258" s="7" t="n"/>
      <c r="KL258" s="7" t="n"/>
      <c r="KM258" s="7" t="n"/>
      <c r="KN258" s="7" t="n"/>
      <c r="KO258" s="7" t="n"/>
      <c r="KP258" s="7" t="n"/>
      <c r="KQ258" s="7" t="n"/>
      <c r="KR258" s="7" t="n"/>
      <c r="KS258" s="7" t="n"/>
      <c r="KT258" s="7" t="n"/>
      <c r="KU258" s="7" t="n"/>
      <c r="KV258" s="7" t="n"/>
      <c r="KW258" s="7" t="n"/>
      <c r="KX258" s="7" t="n"/>
      <c r="KY258" s="7" t="n"/>
      <c r="KZ258" s="7" t="n"/>
      <c r="LA258" s="7" t="n"/>
      <c r="LB258" s="7" t="n"/>
      <c r="LC258" s="7" t="n"/>
      <c r="LD258" s="7" t="n"/>
      <c r="LE258" s="7" t="n"/>
      <c r="LF258" s="7" t="n"/>
      <c r="LG258" s="7" t="n"/>
      <c r="LH258" s="7" t="n"/>
      <c r="LI258" s="7" t="n"/>
      <c r="LJ258" s="7" t="n"/>
      <c r="LK258" s="7" t="n"/>
      <c r="LL258" s="7" t="n"/>
      <c r="LM258" s="7" t="n"/>
      <c r="LN258" s="7" t="n"/>
      <c r="LO258" s="7" t="n"/>
      <c r="LP258" s="7" t="n"/>
      <c r="LQ258" s="7" t="n"/>
      <c r="LR258" s="7" t="n"/>
      <c r="LS258" s="7" t="n"/>
      <c r="LT258" s="7" t="n"/>
      <c r="LU258" s="7" t="n"/>
      <c r="LV258" s="7" t="n"/>
      <c r="LW258" s="7" t="n"/>
      <c r="LX258" s="7" t="n"/>
      <c r="LY258" s="7" t="n"/>
      <c r="LZ258" s="7" t="n"/>
      <c r="MA258" s="7" t="n"/>
      <c r="MB258" s="7" t="n"/>
      <c r="MC258" s="7" t="n"/>
      <c r="MD258" s="7" t="n"/>
      <c r="ME258" s="7" t="n"/>
      <c r="MF258" s="7" t="n"/>
      <c r="MG258" s="7" t="n"/>
      <c r="MH258" s="7" t="n"/>
      <c r="MI258" s="7" t="n"/>
      <c r="MJ258" s="7" t="n"/>
      <c r="MK258" s="7" t="n"/>
      <c r="ML258" s="7" t="n"/>
      <c r="MM258" s="7" t="n"/>
      <c r="MN258" s="7" t="n"/>
      <c r="MO258" s="7" t="n"/>
      <c r="MP258" s="7" t="n"/>
      <c r="MQ258" s="7" t="n"/>
      <c r="MR258" s="7" t="n"/>
      <c r="MS258" s="7" t="n"/>
      <c r="MT258" s="7" t="n"/>
      <c r="MU258" s="7" t="n"/>
      <c r="MV258" s="7" t="n"/>
      <c r="MW258" s="7" t="n"/>
      <c r="MX258" s="7" t="n"/>
      <c r="MY258" s="7" t="n"/>
      <c r="MZ258" s="7" t="n"/>
      <c r="NA258" s="7" t="n"/>
      <c r="NB258" s="7" t="n"/>
      <c r="NC258" s="7" t="n"/>
      <c r="ND258" s="7" t="n"/>
      <c r="NE258" s="7" t="n"/>
      <c r="NF258" s="7" t="n"/>
      <c r="NG258" s="7" t="n"/>
      <c r="NH258" s="7" t="n"/>
      <c r="NI258" s="7" t="n"/>
      <c r="NJ258" s="7" t="n"/>
      <c r="NK258" s="7" t="n"/>
      <c r="NL258" s="7" t="n"/>
      <c r="NM258" s="7" t="n"/>
      <c r="NN258" s="7" t="n"/>
      <c r="NO258" s="7" t="n"/>
      <c r="NP258" s="7" t="n"/>
      <c r="NQ258" s="619" t="n"/>
      <c r="NR258" s="619" t="n"/>
      <c r="NS258" s="619" t="n"/>
      <c r="NT258" s="619" t="n"/>
      <c r="NU258" s="619" t="n"/>
      <c r="NV258" s="619" t="n"/>
      <c r="NW258" s="619" t="n"/>
      <c r="NX258" s="619" t="n"/>
      <c r="NY258" s="7" t="n"/>
      <c r="NZ258" s="7" t="n"/>
      <c r="OA258" s="7" t="n"/>
      <c r="OB258" s="7" t="n"/>
      <c r="OC258" s="7" t="n"/>
      <c r="OD258" s="7" t="n"/>
      <c r="OE258" s="7" t="n"/>
      <c r="OF258" s="7" t="n"/>
      <c r="OG258" s="619" t="n"/>
      <c r="OH258" s="619" t="n"/>
      <c r="OI258" s="619" t="n"/>
      <c r="OJ258" s="619" t="n"/>
      <c r="OK258" s="619" t="n"/>
      <c r="OL258" s="619" t="n"/>
      <c r="OM258" s="619" t="n"/>
      <c r="ON258" s="619" t="n"/>
      <c r="OO258" s="619" t="n"/>
      <c r="OP258" s="619" t="n"/>
      <c r="OQ258" s="619" t="n"/>
      <c r="OR258" s="619" t="n"/>
      <c r="OS258" s="619" t="n"/>
      <c r="OT258" s="619" t="n"/>
      <c r="OU258" s="619" t="n"/>
      <c r="OV258" s="619" t="n"/>
      <c r="OW258" s="7" t="n"/>
      <c r="OX258" s="7" t="n"/>
      <c r="OY258" s="7" t="n"/>
      <c r="OZ258" s="7" t="n"/>
      <c r="PA258" s="7" t="n"/>
      <c r="PB258" s="7" t="n"/>
      <c r="PC258" s="7" t="n"/>
      <c r="PD258" s="7" t="n"/>
      <c r="PE258" s="7" t="n"/>
      <c r="PF258" s="7" t="n"/>
      <c r="PG258" s="7" t="n"/>
      <c r="PH258" s="7" t="n"/>
      <c r="PI258" s="7" t="n"/>
      <c r="PJ258" s="7" t="n"/>
      <c r="PK258" s="7" t="n"/>
      <c r="PL258" s="7" t="n"/>
      <c r="PM258" s="7" t="n"/>
      <c r="PN258" s="7" t="n"/>
      <c r="PO258" s="7" t="n"/>
      <c r="PP258" s="7" t="n"/>
      <c r="PQ258" s="7" t="n"/>
      <c r="PR258" s="7" t="n"/>
      <c r="PS258" s="7" t="n"/>
      <c r="PT258" s="7" t="n"/>
      <c r="PU258" s="7" t="n"/>
      <c r="PV258" s="7" t="n"/>
      <c r="PW258" s="7" t="n"/>
      <c r="PX258" s="7" t="n"/>
      <c r="PY258" s="7" t="n"/>
      <c r="PZ258" s="7" t="n"/>
      <c r="QA258" s="7" t="n"/>
      <c r="QB258" s="7" t="n"/>
      <c r="QC258" s="7" t="n"/>
      <c r="QD258" s="7" t="n"/>
      <c r="QE258" s="7" t="n"/>
      <c r="QF258" s="7" t="n"/>
      <c r="QG258" s="7" t="n"/>
      <c r="QH258" s="7" t="n"/>
      <c r="QI258" s="7" t="n"/>
      <c r="QJ258" s="7" t="n"/>
      <c r="QK258" s="7" t="n"/>
      <c r="QL258" s="7" t="n"/>
      <c r="QM258" s="7" t="n"/>
      <c r="QN258" s="7" t="n"/>
      <c r="QO258" s="7" t="n"/>
      <c r="QP258" s="7" t="n"/>
      <c r="QQ258" s="7" t="n"/>
      <c r="QR258" s="7" t="n"/>
      <c r="QS258" s="7" t="n"/>
      <c r="QT258" s="7" t="n"/>
      <c r="QU258" s="7" t="n"/>
      <c r="QV258" s="7" t="n"/>
      <c r="QW258" s="7" t="n"/>
      <c r="QX258" s="7" t="n"/>
      <c r="QY258" s="7" t="n"/>
      <c r="QZ258" s="7" t="n"/>
      <c r="RA258" s="7" t="n"/>
      <c r="RB258" s="7" t="n"/>
      <c r="RC258" s="7" t="n"/>
      <c r="RD258" s="7" t="n"/>
      <c r="RE258" s="7" t="n"/>
      <c r="RF258" s="455">
        <f>SUM(E258:RE258)-QF258-QL258-SUM(QO258:QQ258)-SUM(QT258:QV258)</f>
        <v/>
      </c>
      <c r="RG258" s="119" t="n"/>
      <c r="RH258" s="456">
        <f>SUM(E258:G258)</f>
        <v/>
      </c>
      <c r="RI258" s="456">
        <f>SUM(H258:BN258)</f>
        <v/>
      </c>
      <c r="RJ258" s="456">
        <f>SUM(BO258:CT258)</f>
        <v/>
      </c>
      <c r="RK258" s="244">
        <f>SUM(CU258:CW258)</f>
        <v/>
      </c>
      <c r="RL258" s="456">
        <f>SUM(CX258:DH258)</f>
        <v/>
      </c>
      <c r="RM258" s="456">
        <f>SUM(DI258:DU258)</f>
        <v/>
      </c>
      <c r="RN258" s="456">
        <f>SUM(DV258:EZ258)</f>
        <v/>
      </c>
      <c r="RO258" s="456">
        <f>SUM(FA258:FB258)</f>
        <v/>
      </c>
      <c r="RP258" s="456">
        <f>SUM(FC258:FH258)</f>
        <v/>
      </c>
      <c r="RQ258" s="456">
        <f>SUM(FI258:GB258)</f>
        <v/>
      </c>
      <c r="RR258" s="456">
        <f>SUM(GC258:GW258)</f>
        <v/>
      </c>
      <c r="RS258" s="456">
        <f>SUM(GX258:IP258)</f>
        <v/>
      </c>
      <c r="RT258" s="456">
        <f>SUM(IQ258:JC258)</f>
        <v/>
      </c>
      <c r="RU258" s="456">
        <f>SUM(JD258:JV258)</f>
        <v/>
      </c>
      <c r="RV258" s="456">
        <f>SUM(JW258:MA258)</f>
        <v/>
      </c>
      <c r="RW258" s="456">
        <f>SUM(MB258:MN258)</f>
        <v/>
      </c>
      <c r="RX258" s="456">
        <f>MO258</f>
        <v/>
      </c>
      <c r="RY258" s="456">
        <f>SUM(MP258:MQ258)</f>
        <v/>
      </c>
      <c r="RZ258" s="456">
        <f>SUM(MR258:MT258)</f>
        <v/>
      </c>
      <c r="SA258" s="456">
        <f>SUM(MU258:MW258)</f>
        <v/>
      </c>
      <c r="SB258" s="456">
        <f>SUM(MX258:MZ258)</f>
        <v/>
      </c>
      <c r="SC258" s="456">
        <f>SUM(NA258:NB258)</f>
        <v/>
      </c>
      <c r="SD258" s="456">
        <f>SUM(NC258)</f>
        <v/>
      </c>
      <c r="SE258" s="456">
        <f>SUM(ND258:NF258)</f>
        <v/>
      </c>
      <c r="SF258" s="456">
        <f>SUM(NG258)</f>
        <v/>
      </c>
      <c r="SG258" s="456">
        <f>SUM(NH258)</f>
        <v/>
      </c>
      <c r="SH258" s="456">
        <f>NI258</f>
        <v/>
      </c>
      <c r="SI258" s="456">
        <f>NJ258</f>
        <v/>
      </c>
      <c r="SJ258" s="456">
        <f>SUM(NK258:NP258)</f>
        <v/>
      </c>
      <c r="SK258" s="456">
        <f>SUM(NQ258:PN258)</f>
        <v/>
      </c>
      <c r="SL258" s="456">
        <f>SUM(PO258:PX258)</f>
        <v/>
      </c>
      <c r="SM258" s="456">
        <f>SUM(PY258:PZ258)</f>
        <v/>
      </c>
      <c r="SN258" s="456">
        <f>SUM(QA258:QB258)</f>
        <v/>
      </c>
      <c r="SO258" s="456">
        <f>SUM(QC258:QE258)</f>
        <v/>
      </c>
      <c r="SP258" s="456">
        <f>SUM(QG258:QK258)</f>
        <v/>
      </c>
      <c r="SQ258" s="456">
        <f>SUM(QM258:QN258)</f>
        <v/>
      </c>
      <c r="SR258" s="456">
        <f>SUM(QO258)</f>
        <v/>
      </c>
      <c r="SS258" s="456">
        <f>SUM(QP258)+QQ258</f>
        <v/>
      </c>
      <c r="ST258" s="456">
        <f>SUM(QR258)</f>
        <v/>
      </c>
      <c r="SU258" s="456">
        <f>SUM(QS258)</f>
        <v/>
      </c>
      <c r="SV258" s="456">
        <f>SUM(QT258)</f>
        <v/>
      </c>
      <c r="SW258" s="456">
        <f>SUM(QU258)</f>
        <v/>
      </c>
      <c r="SX258" s="456">
        <f>SUM(QV258)</f>
        <v/>
      </c>
      <c r="SY258" s="456">
        <f>SUM(QW258:RE258)</f>
        <v/>
      </c>
      <c r="SZ258" s="157">
        <f>SUM(RH258:SX258)-SUM(SR258:SS258)-SUM(SV258:SX258)</f>
        <v/>
      </c>
      <c r="TB258" s="625" t="n"/>
      <c r="TC258" s="625" t="n"/>
      <c r="TE258" s="625" t="n"/>
      <c r="TF258" s="625" t="n"/>
      <c r="TG258" s="625" t="n"/>
      <c r="TH258" s="625" t="n"/>
      <c r="TI258" s="625" t="n"/>
      <c r="TJ258" s="625" t="n"/>
      <c r="TK258" s="625" t="n"/>
      <c r="TL258" s="625" t="n"/>
      <c r="TM258" s="625" t="n"/>
      <c r="TN258" s="625" t="n"/>
      <c r="TO258" s="625" t="n"/>
      <c r="TP258" s="625" t="n"/>
      <c r="TQ258" s="625" t="n"/>
      <c r="TR258" s="625" t="n"/>
      <c r="TS258" s="625" t="n"/>
      <c r="TT258" s="625" t="n"/>
      <c r="TU258" s="625" t="n"/>
    </row>
    <row r="259" ht="14.5" customHeight="1">
      <c r="A259" s="1100" t="n"/>
      <c r="B259" s="1101" t="n"/>
      <c r="C259" s="1102" t="n"/>
      <c r="D259" s="77" t="inlineStr">
        <is>
          <t>TOTAL GENERO</t>
        </is>
      </c>
      <c r="E259" s="457">
        <f>SUM(E256:E258)</f>
        <v/>
      </c>
      <c r="F259" s="457">
        <f>SUM(F256:F258)</f>
        <v/>
      </c>
      <c r="G259" s="457">
        <f>SUM(G256:G258)</f>
        <v/>
      </c>
      <c r="H259" s="457">
        <f>SUM(H256:H258)</f>
        <v/>
      </c>
      <c r="I259" s="457">
        <f>SUM(I256:I258)</f>
        <v/>
      </c>
      <c r="J259" s="457">
        <f>SUM(J256:J258)</f>
        <v/>
      </c>
      <c r="K259" s="457">
        <f>SUM(K256:K258)</f>
        <v/>
      </c>
      <c r="L259" s="457">
        <f>SUM(L256:L258)</f>
        <v/>
      </c>
      <c r="M259" s="457">
        <f>SUM(M256:M258)</f>
        <v/>
      </c>
      <c r="N259" s="457">
        <f>SUM(N256:N258)</f>
        <v/>
      </c>
      <c r="O259" s="457">
        <f>SUM(O256:O258)</f>
        <v/>
      </c>
      <c r="P259" s="457">
        <f>SUM(P256:P258)</f>
        <v/>
      </c>
      <c r="Q259" s="457">
        <f>SUM(Q256:Q258)</f>
        <v/>
      </c>
      <c r="R259" s="457">
        <f>SUM(R256:R258)</f>
        <v/>
      </c>
      <c r="S259" s="457">
        <f>SUM(S256:S258)</f>
        <v/>
      </c>
      <c r="T259" s="457">
        <f>SUM(T256:T258)</f>
        <v/>
      </c>
      <c r="U259" s="457">
        <f>SUM(U256:U258)</f>
        <v/>
      </c>
      <c r="V259" s="457">
        <f>SUM(V256:V258)</f>
        <v/>
      </c>
      <c r="W259" s="457">
        <f>SUM(W256:W258)</f>
        <v/>
      </c>
      <c r="X259" s="457">
        <f>SUM(X256:X258)</f>
        <v/>
      </c>
      <c r="Y259" s="457">
        <f>SUM(Y256:Y258)</f>
        <v/>
      </c>
      <c r="Z259" s="457">
        <f>SUM(Z256:Z258)</f>
        <v/>
      </c>
      <c r="AA259" s="457">
        <f>SUM(AA256:AA258)</f>
        <v/>
      </c>
      <c r="AB259" s="457">
        <f>SUM(AB256:AB258)</f>
        <v/>
      </c>
      <c r="AC259" s="457">
        <f>SUM(AC256:AC258)</f>
        <v/>
      </c>
      <c r="AD259" s="457">
        <f>SUM(AD256:AD258)</f>
        <v/>
      </c>
      <c r="AE259" s="457">
        <f>SUM(AE256:AE258)</f>
        <v/>
      </c>
      <c r="AF259" s="457">
        <f>SUM(AF256:AF258)</f>
        <v/>
      </c>
      <c r="AG259" s="457">
        <f>SUM(AG256:AG258)</f>
        <v/>
      </c>
      <c r="AH259" s="457">
        <f>SUM(AH256:AH258)</f>
        <v/>
      </c>
      <c r="AI259" s="457">
        <f>SUM(AI256:AI258)</f>
        <v/>
      </c>
      <c r="AJ259" s="457">
        <f>SUM(AJ256:AJ258)</f>
        <v/>
      </c>
      <c r="AK259" s="457">
        <f>SUM(AK256:AK258)</f>
        <v/>
      </c>
      <c r="AL259" s="457">
        <f>SUM(AL256:AL258)</f>
        <v/>
      </c>
      <c r="AM259" s="457">
        <f>SUM(AM256:AM258)</f>
        <v/>
      </c>
      <c r="AN259" s="457">
        <f>SUM(AN256:AN258)</f>
        <v/>
      </c>
      <c r="AO259" s="457">
        <f>SUM(AO256:AO258)</f>
        <v/>
      </c>
      <c r="AP259" s="457">
        <f>SUM(AP256:AP258)</f>
        <v/>
      </c>
      <c r="AQ259" s="457">
        <f>SUM(AQ256:AQ258)</f>
        <v/>
      </c>
      <c r="AR259" s="457">
        <f>SUM(AR256:AR258)</f>
        <v/>
      </c>
      <c r="AS259" s="457">
        <f>SUM(AS256:AS258)</f>
        <v/>
      </c>
      <c r="AT259" s="457">
        <f>SUM(AT256:AT258)</f>
        <v/>
      </c>
      <c r="AU259" s="457">
        <f>SUM(AU256:AU258)</f>
        <v/>
      </c>
      <c r="AV259" s="457">
        <f>SUM(AV256:AV258)</f>
        <v/>
      </c>
      <c r="AW259" s="457">
        <f>SUM(AW256:AW258)</f>
        <v/>
      </c>
      <c r="AX259" s="457">
        <f>SUM(AX256:AX258)</f>
        <v/>
      </c>
      <c r="AY259" s="457">
        <f>SUM(AY256:AY258)</f>
        <v/>
      </c>
      <c r="AZ259" s="457">
        <f>SUM(AZ256:AZ258)</f>
        <v/>
      </c>
      <c r="BA259" s="457">
        <f>SUM(BA256:BA258)</f>
        <v/>
      </c>
      <c r="BB259" s="457">
        <f>SUM(BB256:BB258)</f>
        <v/>
      </c>
      <c r="BC259" s="457">
        <f>SUM(BC256:BC258)</f>
        <v/>
      </c>
      <c r="BD259" s="457">
        <f>SUM(BD256:BD258)</f>
        <v/>
      </c>
      <c r="BE259" s="457">
        <f>SUM(BE256:BE258)</f>
        <v/>
      </c>
      <c r="BF259" s="457">
        <f>SUM(BF256:BF258)</f>
        <v/>
      </c>
      <c r="BG259" s="457">
        <f>SUM(BG256:BG258)</f>
        <v/>
      </c>
      <c r="BH259" s="457">
        <f>SUM(BH256:BH258)</f>
        <v/>
      </c>
      <c r="BI259" s="457">
        <f>SUM(BI256:BI258)</f>
        <v/>
      </c>
      <c r="BJ259" s="457">
        <f>SUM(BJ256:BJ258)</f>
        <v/>
      </c>
      <c r="BK259" s="457">
        <f>SUM(BK256:BK258)</f>
        <v/>
      </c>
      <c r="BL259" s="457">
        <f>SUM(BL256:BL258)</f>
        <v/>
      </c>
      <c r="BM259" s="457">
        <f>SUM(BM256:BM258)</f>
        <v/>
      </c>
      <c r="BN259" s="457">
        <f>SUM(BN256:BN258)</f>
        <v/>
      </c>
      <c r="BO259" s="457">
        <f>SUM(BO256:BO258)</f>
        <v/>
      </c>
      <c r="BP259" s="457">
        <f>SUM(BP256:BP258)</f>
        <v/>
      </c>
      <c r="BQ259" s="457">
        <f>SUM(BQ256:BQ258)</f>
        <v/>
      </c>
      <c r="BR259" s="457">
        <f>SUM(BR256:BR258)</f>
        <v/>
      </c>
      <c r="BS259" s="457">
        <f>SUM(BS256:BS258)</f>
        <v/>
      </c>
      <c r="BT259" s="457">
        <f>SUM(BT256:BT258)</f>
        <v/>
      </c>
      <c r="BU259" s="457">
        <f>SUM(BU256:BU258)</f>
        <v/>
      </c>
      <c r="BV259" s="457">
        <f>SUM(BV256:BV258)</f>
        <v/>
      </c>
      <c r="BW259" s="457">
        <f>SUM(BW256:BW258)</f>
        <v/>
      </c>
      <c r="BX259" s="457">
        <f>SUM(BX256:BX258)</f>
        <v/>
      </c>
      <c r="BY259" s="457">
        <f>SUM(BY256:BY258)</f>
        <v/>
      </c>
      <c r="BZ259" s="457">
        <f>SUM(BZ256:BZ258)</f>
        <v/>
      </c>
      <c r="CA259" s="457">
        <f>SUM(CA256:CA258)</f>
        <v/>
      </c>
      <c r="CB259" s="457">
        <f>SUM(CB256:CB258)</f>
        <v/>
      </c>
      <c r="CC259" s="457">
        <f>SUM(CC256:CC258)</f>
        <v/>
      </c>
      <c r="CD259" s="457">
        <f>SUM(CD256:CD258)</f>
        <v/>
      </c>
      <c r="CE259" s="457">
        <f>SUM(CE256:CE258)</f>
        <v/>
      </c>
      <c r="CF259" s="457">
        <f>SUM(CF256:CF258)</f>
        <v/>
      </c>
      <c r="CG259" s="457">
        <f>SUM(CG256:CG258)</f>
        <v/>
      </c>
      <c r="CH259" s="457">
        <f>SUM(CH256:CH258)</f>
        <v/>
      </c>
      <c r="CI259" s="457">
        <f>SUM(CI256:CI258)</f>
        <v/>
      </c>
      <c r="CJ259" s="457">
        <f>SUM(CJ256:CJ258)</f>
        <v/>
      </c>
      <c r="CK259" s="457">
        <f>SUM(CK256:CK258)</f>
        <v/>
      </c>
      <c r="CL259" s="457">
        <f>SUM(CL256:CL258)</f>
        <v/>
      </c>
      <c r="CM259" s="457">
        <f>SUM(CM256:CM258)</f>
        <v/>
      </c>
      <c r="CN259" s="457">
        <f>SUM(CN256:CN258)</f>
        <v/>
      </c>
      <c r="CO259" s="457">
        <f>SUM(CO256:CO258)</f>
        <v/>
      </c>
      <c r="CP259" s="457">
        <f>SUM(CP256:CP258)</f>
        <v/>
      </c>
      <c r="CQ259" s="457">
        <f>SUM(CQ256:CQ258)</f>
        <v/>
      </c>
      <c r="CR259" s="457">
        <f>SUM(CR256:CR258)</f>
        <v/>
      </c>
      <c r="CS259" s="457">
        <f>SUM(CS256:CS258)</f>
        <v/>
      </c>
      <c r="CT259" s="457">
        <f>SUM(CT256:CT258)</f>
        <v/>
      </c>
      <c r="CU259" s="457">
        <f>SUM(CU256:CU258)</f>
        <v/>
      </c>
      <c r="CV259" s="457">
        <f>SUM(CV256:CV258)</f>
        <v/>
      </c>
      <c r="CW259" s="457">
        <f>SUM(CW256:CW258)</f>
        <v/>
      </c>
      <c r="CX259" s="457">
        <f>SUM(CX256:CX258)</f>
        <v/>
      </c>
      <c r="CY259" s="457">
        <f>SUM(CY256:CY258)</f>
        <v/>
      </c>
      <c r="CZ259" s="457">
        <f>SUM(CZ256:CZ258)</f>
        <v/>
      </c>
      <c r="DA259" s="457">
        <f>SUM(DA256:DA258)</f>
        <v/>
      </c>
      <c r="DB259" s="457">
        <f>SUM(DB256:DB258)</f>
        <v/>
      </c>
      <c r="DC259" s="457">
        <f>SUM(DC256:DC258)</f>
        <v/>
      </c>
      <c r="DD259" s="457">
        <f>SUM(DD256:DD258)</f>
        <v/>
      </c>
      <c r="DE259" s="457">
        <f>SUM(DE256:DE258)</f>
        <v/>
      </c>
      <c r="DF259" s="457">
        <f>SUM(DF256:DF258)</f>
        <v/>
      </c>
      <c r="DG259" s="457">
        <f>SUM(DG256:DG258)</f>
        <v/>
      </c>
      <c r="DH259" s="457">
        <f>SUM(DH256:DH258)</f>
        <v/>
      </c>
      <c r="DI259" s="457">
        <f>SUM(DI256:DI258)</f>
        <v/>
      </c>
      <c r="DJ259" s="457">
        <f>SUM(DJ256:DJ258)</f>
        <v/>
      </c>
      <c r="DK259" s="457">
        <f>SUM(DK256:DK258)</f>
        <v/>
      </c>
      <c r="DL259" s="457">
        <f>SUM(DL256:DL258)</f>
        <v/>
      </c>
      <c r="DM259" s="457">
        <f>SUM(DM256:DM258)</f>
        <v/>
      </c>
      <c r="DN259" s="457">
        <f>SUM(DN256:DN258)</f>
        <v/>
      </c>
      <c r="DO259" s="457">
        <f>SUM(DO256:DO258)</f>
        <v/>
      </c>
      <c r="DP259" s="457">
        <f>SUM(DP256:DP258)</f>
        <v/>
      </c>
      <c r="DQ259" s="457">
        <f>SUM(DQ256:DQ258)</f>
        <v/>
      </c>
      <c r="DR259" s="457">
        <f>SUM(DR256:DR258)</f>
        <v/>
      </c>
      <c r="DS259" s="457">
        <f>SUM(DS256:DS258)</f>
        <v/>
      </c>
      <c r="DT259" s="457">
        <f>SUM(DT256:DT258)</f>
        <v/>
      </c>
      <c r="DU259" s="457">
        <f>SUM(DU256:DU258)</f>
        <v/>
      </c>
      <c r="DV259" s="457">
        <f>SUM(DV256:DV258)</f>
        <v/>
      </c>
      <c r="DW259" s="457">
        <f>SUM(DW256:DW258)</f>
        <v/>
      </c>
      <c r="DX259" s="457">
        <f>SUM(DX256:DX258)</f>
        <v/>
      </c>
      <c r="DY259" s="457">
        <f>SUM(DY256:DY258)</f>
        <v/>
      </c>
      <c r="DZ259" s="457">
        <f>SUM(DZ256:DZ258)</f>
        <v/>
      </c>
      <c r="EA259" s="457">
        <f>SUM(EA256:EA258)</f>
        <v/>
      </c>
      <c r="EB259" s="457">
        <f>SUM(EB256:EB258)</f>
        <v/>
      </c>
      <c r="EC259" s="457">
        <f>SUM(EC256:EC258)</f>
        <v/>
      </c>
      <c r="ED259" s="457">
        <f>SUM(ED256:ED258)</f>
        <v/>
      </c>
      <c r="EE259" s="457">
        <f>SUM(EE256:EE258)</f>
        <v/>
      </c>
      <c r="EF259" s="457">
        <f>SUM(EF256:EF258)</f>
        <v/>
      </c>
      <c r="EG259" s="457">
        <f>SUM(EG256:EG258)</f>
        <v/>
      </c>
      <c r="EH259" s="457">
        <f>SUM(EH256:EH258)</f>
        <v/>
      </c>
      <c r="EI259" s="457">
        <f>SUM(EI256:EI258)</f>
        <v/>
      </c>
      <c r="EJ259" s="457">
        <f>SUM(EJ256:EJ258)</f>
        <v/>
      </c>
      <c r="EK259" s="457">
        <f>SUM(EK256:EK258)</f>
        <v/>
      </c>
      <c r="EL259" s="457">
        <f>SUM(EL256:EL258)</f>
        <v/>
      </c>
      <c r="EM259" s="457">
        <f>SUM(EM256:EM258)</f>
        <v/>
      </c>
      <c r="EN259" s="457">
        <f>SUM(EN256:EN258)</f>
        <v/>
      </c>
      <c r="EO259" s="457">
        <f>SUM(EO256:EO258)</f>
        <v/>
      </c>
      <c r="EP259" s="457">
        <f>SUM(EP256:EP258)</f>
        <v/>
      </c>
      <c r="EQ259" s="457">
        <f>SUM(EQ256:EQ258)</f>
        <v/>
      </c>
      <c r="ER259" s="457">
        <f>SUM(ER256:ER258)</f>
        <v/>
      </c>
      <c r="ES259" s="457">
        <f>SUM(ES256:ES258)</f>
        <v/>
      </c>
      <c r="ET259" s="457">
        <f>SUM(ET256:ET258)</f>
        <v/>
      </c>
      <c r="EU259" s="457">
        <f>SUM(EU256:EU258)</f>
        <v/>
      </c>
      <c r="EV259" s="457">
        <f>SUM(EV256:EV258)</f>
        <v/>
      </c>
      <c r="EW259" s="457">
        <f>SUM(EW256:EW258)</f>
        <v/>
      </c>
      <c r="EX259" s="457">
        <f>SUM(EX256:EX258)</f>
        <v/>
      </c>
      <c r="EY259" s="457">
        <f>SUM(EY256:EY258)</f>
        <v/>
      </c>
      <c r="EZ259" s="457">
        <f>SUM(EZ256:EZ258)</f>
        <v/>
      </c>
      <c r="FA259" s="457">
        <f>SUM(FA256:FA258)</f>
        <v/>
      </c>
      <c r="FB259" s="457">
        <f>SUM(FB256:FB258)</f>
        <v/>
      </c>
      <c r="FC259" s="457">
        <f>SUM(FC256:FC258)</f>
        <v/>
      </c>
      <c r="FD259" s="457">
        <f>SUM(FD256:FD258)</f>
        <v/>
      </c>
      <c r="FE259" s="457">
        <f>SUM(FE256:FE258)</f>
        <v/>
      </c>
      <c r="FF259" s="457">
        <f>SUM(FF256:FF258)</f>
        <v/>
      </c>
      <c r="FG259" s="457">
        <f>SUM(FG256:FG258)</f>
        <v/>
      </c>
      <c r="FH259" s="457">
        <f>SUM(FH256:FH258)</f>
        <v/>
      </c>
      <c r="FI259" s="457">
        <f>SUM(FI256:FI258)</f>
        <v/>
      </c>
      <c r="FJ259" s="457">
        <f>SUM(FJ256:FJ258)</f>
        <v/>
      </c>
      <c r="FK259" s="457">
        <f>SUM(FK256:FK258)</f>
        <v/>
      </c>
      <c r="FL259" s="457">
        <f>SUM(FL256:FL258)</f>
        <v/>
      </c>
      <c r="FM259" s="457">
        <f>SUM(FM256:FM258)</f>
        <v/>
      </c>
      <c r="FN259" s="457">
        <f>SUM(FN256:FN258)</f>
        <v/>
      </c>
      <c r="FO259" s="457">
        <f>SUM(FO256:FO258)</f>
        <v/>
      </c>
      <c r="FP259" s="457">
        <f>SUM(FP256:FP258)</f>
        <v/>
      </c>
      <c r="FQ259" s="457">
        <f>SUM(FQ256:FQ258)</f>
        <v/>
      </c>
      <c r="FR259" s="457">
        <f>SUM(FR256:FR258)</f>
        <v/>
      </c>
      <c r="FS259" s="457">
        <f>SUM(FS256:FS258)</f>
        <v/>
      </c>
      <c r="FT259" s="457">
        <f>SUM(FT256:FT258)</f>
        <v/>
      </c>
      <c r="FU259" s="457">
        <f>SUM(FU256:FU258)</f>
        <v/>
      </c>
      <c r="FV259" s="457">
        <f>SUM(FV256:FV258)</f>
        <v/>
      </c>
      <c r="FW259" s="457">
        <f>SUM(FW256:FW258)</f>
        <v/>
      </c>
      <c r="FX259" s="457">
        <f>SUM(FX256:FX258)</f>
        <v/>
      </c>
      <c r="FY259" s="457">
        <f>SUM(FY256:FY258)</f>
        <v/>
      </c>
      <c r="FZ259" s="457">
        <f>SUM(FZ256:FZ258)</f>
        <v/>
      </c>
      <c r="GA259" s="457">
        <f>SUM(GA256:GA258)</f>
        <v/>
      </c>
      <c r="GB259" s="457">
        <f>SUM(GB256:GB258)</f>
        <v/>
      </c>
      <c r="GC259" s="457">
        <f>SUM(GC256:GC258)</f>
        <v/>
      </c>
      <c r="GD259" s="457">
        <f>SUM(GD256:GD258)</f>
        <v/>
      </c>
      <c r="GE259" s="457">
        <f>SUM(GE256:GE258)</f>
        <v/>
      </c>
      <c r="GF259" s="457">
        <f>SUM(GF256:GF258)</f>
        <v/>
      </c>
      <c r="GG259" s="457">
        <f>SUM(GG256:GG258)</f>
        <v/>
      </c>
      <c r="GH259" s="457">
        <f>SUM(GH256:GH258)</f>
        <v/>
      </c>
      <c r="GI259" s="457">
        <f>SUM(GI256:GI258)</f>
        <v/>
      </c>
      <c r="GJ259" s="457">
        <f>SUM(GJ256:GJ258)</f>
        <v/>
      </c>
      <c r="GK259" s="457">
        <f>SUM(GK256:GK258)</f>
        <v/>
      </c>
      <c r="GL259" s="457">
        <f>SUM(GL256:GL258)</f>
        <v/>
      </c>
      <c r="GM259" s="457">
        <f>SUM(GM256:GM258)</f>
        <v/>
      </c>
      <c r="GN259" s="457">
        <f>SUM(GN256:GN258)</f>
        <v/>
      </c>
      <c r="GO259" s="457">
        <f>SUM(GO256:GO258)</f>
        <v/>
      </c>
      <c r="GP259" s="457">
        <f>SUM(GP256:GP258)</f>
        <v/>
      </c>
      <c r="GQ259" s="457">
        <f>SUM(GQ256:GQ258)</f>
        <v/>
      </c>
      <c r="GR259" s="457">
        <f>SUM(GR256:GR258)</f>
        <v/>
      </c>
      <c r="GS259" s="457">
        <f>SUM(GS256:GS258)</f>
        <v/>
      </c>
      <c r="GT259" s="457">
        <f>SUM(GT256:GT258)</f>
        <v/>
      </c>
      <c r="GU259" s="457">
        <f>SUM(GU256:GU258)</f>
        <v/>
      </c>
      <c r="GV259" s="457">
        <f>SUM(GV256:GV258)</f>
        <v/>
      </c>
      <c r="GW259" s="457">
        <f>SUM(GW256:GW258)</f>
        <v/>
      </c>
      <c r="GX259" s="457">
        <f>SUM(GX256:GX258)</f>
        <v/>
      </c>
      <c r="GY259" s="457">
        <f>SUM(GY256:GY258)</f>
        <v/>
      </c>
      <c r="GZ259" s="457">
        <f>SUM(GZ256:GZ258)</f>
        <v/>
      </c>
      <c r="HA259" s="457">
        <f>SUM(HA256:HA258)</f>
        <v/>
      </c>
      <c r="HB259" s="457">
        <f>SUM(HB256:HB258)</f>
        <v/>
      </c>
      <c r="HC259" s="457">
        <f>SUM(HC256:HC258)</f>
        <v/>
      </c>
      <c r="HD259" s="457">
        <f>SUM(HD256:HD258)</f>
        <v/>
      </c>
      <c r="HE259" s="457">
        <f>SUM(HE256:HE258)</f>
        <v/>
      </c>
      <c r="HF259" s="457">
        <f>SUM(HF256:HF258)</f>
        <v/>
      </c>
      <c r="HG259" s="457">
        <f>SUM(HG256:HG258)</f>
        <v/>
      </c>
      <c r="HH259" s="457">
        <f>SUM(HH256:HH258)</f>
        <v/>
      </c>
      <c r="HI259" s="457">
        <f>SUM(HI256:HI258)</f>
        <v/>
      </c>
      <c r="HJ259" s="457">
        <f>SUM(HJ256:HJ258)</f>
        <v/>
      </c>
      <c r="HK259" s="457">
        <f>SUM(HK256:HK258)</f>
        <v/>
      </c>
      <c r="HL259" s="457">
        <f>SUM(HL256:HL258)</f>
        <v/>
      </c>
      <c r="HM259" s="457">
        <f>SUM(HM256:HM258)</f>
        <v/>
      </c>
      <c r="HN259" s="457">
        <f>SUM(HN256:HN258)</f>
        <v/>
      </c>
      <c r="HO259" s="457">
        <f>SUM(HO256:HO258)</f>
        <v/>
      </c>
      <c r="HP259" s="457">
        <f>SUM(HP256:HP258)</f>
        <v/>
      </c>
      <c r="HQ259" s="457">
        <f>SUM(HQ256:HQ258)</f>
        <v/>
      </c>
      <c r="HR259" s="457">
        <f>SUM(HR256:HR258)</f>
        <v/>
      </c>
      <c r="HS259" s="457">
        <f>SUM(HS256:HS258)</f>
        <v/>
      </c>
      <c r="HT259" s="457">
        <f>SUM(HT256:HT258)</f>
        <v/>
      </c>
      <c r="HU259" s="457">
        <f>SUM(HU256:HU258)</f>
        <v/>
      </c>
      <c r="HV259" s="457">
        <f>SUM(HV256:HV258)</f>
        <v/>
      </c>
      <c r="HW259" s="457">
        <f>SUM(HW256:HW258)</f>
        <v/>
      </c>
      <c r="HX259" s="457">
        <f>SUM(HX256:HX258)</f>
        <v/>
      </c>
      <c r="HY259" s="457">
        <f>SUM(HY256:HY258)</f>
        <v/>
      </c>
      <c r="HZ259" s="457">
        <f>SUM(HZ256:HZ258)</f>
        <v/>
      </c>
      <c r="IA259" s="457">
        <f>SUM(IA256:IA258)</f>
        <v/>
      </c>
      <c r="IB259" s="457">
        <f>SUM(IB256:IB258)</f>
        <v/>
      </c>
      <c r="IC259" s="457">
        <f>SUM(IC256:IC258)</f>
        <v/>
      </c>
      <c r="ID259" s="457">
        <f>SUM(ID256:ID258)</f>
        <v/>
      </c>
      <c r="IE259" s="457">
        <f>SUM(IE256:IE258)</f>
        <v/>
      </c>
      <c r="IF259" s="457">
        <f>SUM(IF256:IF258)</f>
        <v/>
      </c>
      <c r="IG259" s="457">
        <f>SUM(IG256:IG258)</f>
        <v/>
      </c>
      <c r="IH259" s="457">
        <f>SUM(IH256:IH258)</f>
        <v/>
      </c>
      <c r="II259" s="457">
        <f>SUM(II256:II258)</f>
        <v/>
      </c>
      <c r="IJ259" s="457">
        <f>SUM(IJ256:IJ258)</f>
        <v/>
      </c>
      <c r="IK259" s="457">
        <f>SUM(IK256:IK258)</f>
        <v/>
      </c>
      <c r="IL259" s="457">
        <f>SUM(IL256:IL258)</f>
        <v/>
      </c>
      <c r="IM259" s="457">
        <f>SUM(IM256:IM258)</f>
        <v/>
      </c>
      <c r="IN259" s="457">
        <f>SUM(IN256:IN258)</f>
        <v/>
      </c>
      <c r="IO259" s="457">
        <f>SUM(IO256:IO258)</f>
        <v/>
      </c>
      <c r="IP259" s="457">
        <f>SUM(IP256:IP258)</f>
        <v/>
      </c>
      <c r="IQ259" s="457">
        <f>SUM(IQ256:IQ258)</f>
        <v/>
      </c>
      <c r="IR259" s="457">
        <f>SUM(IR256:IR258)</f>
        <v/>
      </c>
      <c r="IS259" s="457">
        <f>SUM(IS256:IS258)</f>
        <v/>
      </c>
      <c r="IT259" s="457">
        <f>SUM(IT256:IT258)</f>
        <v/>
      </c>
      <c r="IU259" s="457">
        <f>SUM(IU256:IU258)</f>
        <v/>
      </c>
      <c r="IV259" s="457">
        <f>SUM(IV256:IV258)</f>
        <v/>
      </c>
      <c r="IW259" s="457">
        <f>SUM(IW256:IW258)</f>
        <v/>
      </c>
      <c r="IX259" s="457">
        <f>SUM(IX256:IX258)</f>
        <v/>
      </c>
      <c r="IY259" s="457">
        <f>SUM(IY256:IY258)</f>
        <v/>
      </c>
      <c r="IZ259" s="457">
        <f>SUM(IZ256:IZ258)</f>
        <v/>
      </c>
      <c r="JA259" s="457">
        <f>SUM(JA256:JA258)</f>
        <v/>
      </c>
      <c r="JB259" s="457">
        <f>SUM(JB256:JB258)</f>
        <v/>
      </c>
      <c r="JC259" s="457">
        <f>SUM(JC256:JC258)</f>
        <v/>
      </c>
      <c r="JD259" s="457">
        <f>SUM(JD256:JD258)</f>
        <v/>
      </c>
      <c r="JE259" s="457">
        <f>SUM(JE256:JE258)</f>
        <v/>
      </c>
      <c r="JF259" s="457">
        <f>SUM(JF256:JF258)</f>
        <v/>
      </c>
      <c r="JG259" s="457">
        <f>SUM(JG256:JG258)</f>
        <v/>
      </c>
      <c r="JH259" s="457">
        <f>SUM(JH256:JH258)</f>
        <v/>
      </c>
      <c r="JI259" s="457">
        <f>SUM(JI256:JI258)</f>
        <v/>
      </c>
      <c r="JJ259" s="457">
        <f>SUM(JJ256:JJ258)</f>
        <v/>
      </c>
      <c r="JK259" s="457">
        <f>SUM(JK256:JK258)</f>
        <v/>
      </c>
      <c r="JL259" s="457">
        <f>SUM(JL256:JL258)</f>
        <v/>
      </c>
      <c r="JM259" s="457">
        <f>SUM(JM256:JM258)</f>
        <v/>
      </c>
      <c r="JN259" s="457">
        <f>SUM(JN256:JN258)</f>
        <v/>
      </c>
      <c r="JO259" s="457">
        <f>SUM(JO256:JO258)</f>
        <v/>
      </c>
      <c r="JP259" s="457">
        <f>SUM(JP256:JP258)</f>
        <v/>
      </c>
      <c r="JQ259" s="457">
        <f>SUM(JQ256:JQ258)</f>
        <v/>
      </c>
      <c r="JR259" s="457">
        <f>SUM(JR256:JR258)</f>
        <v/>
      </c>
      <c r="JS259" s="457">
        <f>SUM(JS256:JS258)</f>
        <v/>
      </c>
      <c r="JT259" s="457">
        <f>SUM(JT256:JT258)</f>
        <v/>
      </c>
      <c r="JU259" s="457">
        <f>SUM(JU256:JU258)</f>
        <v/>
      </c>
      <c r="JV259" s="457">
        <f>SUM(JV256:JV258)</f>
        <v/>
      </c>
      <c r="JW259" s="457">
        <f>SUM(JW256:JW258)</f>
        <v/>
      </c>
      <c r="JX259" s="457">
        <f>SUM(JX256:JX258)</f>
        <v/>
      </c>
      <c r="JY259" s="457">
        <f>SUM(JY256:JY258)</f>
        <v/>
      </c>
      <c r="JZ259" s="457">
        <f>SUM(JZ256:JZ258)</f>
        <v/>
      </c>
      <c r="KA259" s="457">
        <f>SUM(KA256:KA258)</f>
        <v/>
      </c>
      <c r="KB259" s="457">
        <f>SUM(KB256:KB258)</f>
        <v/>
      </c>
      <c r="KC259" s="457">
        <f>SUM(KC256:KC258)</f>
        <v/>
      </c>
      <c r="KD259" s="457">
        <f>SUM(KD256:KD258)</f>
        <v/>
      </c>
      <c r="KE259" s="457">
        <f>SUM(KE256:KE258)</f>
        <v/>
      </c>
      <c r="KF259" s="457">
        <f>SUM(KF256:KF258)</f>
        <v/>
      </c>
      <c r="KG259" s="457">
        <f>SUM(KG256:KG258)</f>
        <v/>
      </c>
      <c r="KH259" s="457">
        <f>SUM(KH256:KH258)</f>
        <v/>
      </c>
      <c r="KI259" s="457">
        <f>SUM(KI256:KI258)</f>
        <v/>
      </c>
      <c r="KJ259" s="457">
        <f>SUM(KJ256:KJ258)</f>
        <v/>
      </c>
      <c r="KK259" s="457">
        <f>SUM(KK256:KK258)</f>
        <v/>
      </c>
      <c r="KL259" s="457">
        <f>SUM(KL256:KL258)</f>
        <v/>
      </c>
      <c r="KM259" s="457">
        <f>SUM(KM256:KM258)</f>
        <v/>
      </c>
      <c r="KN259" s="457">
        <f>SUM(KN256:KN258)</f>
        <v/>
      </c>
      <c r="KO259" s="457">
        <f>SUM(KO256:KO258)</f>
        <v/>
      </c>
      <c r="KP259" s="457">
        <f>SUM(KP256:KP258)</f>
        <v/>
      </c>
      <c r="KQ259" s="457">
        <f>SUM(KQ256:KQ258)</f>
        <v/>
      </c>
      <c r="KR259" s="457">
        <f>SUM(KR256:KR258)</f>
        <v/>
      </c>
      <c r="KS259" s="457">
        <f>SUM(KS256:KS258)</f>
        <v/>
      </c>
      <c r="KT259" s="457">
        <f>SUM(KT256:KT258)</f>
        <v/>
      </c>
      <c r="KU259" s="457">
        <f>SUM(KU256:KU258)</f>
        <v/>
      </c>
      <c r="KV259" s="457">
        <f>SUM(KV256:KV258)</f>
        <v/>
      </c>
      <c r="KW259" s="457">
        <f>SUM(KW256:KW258)</f>
        <v/>
      </c>
      <c r="KX259" s="457">
        <f>SUM(KX256:KX258)</f>
        <v/>
      </c>
      <c r="KY259" s="457">
        <f>SUM(KY256:KY258)</f>
        <v/>
      </c>
      <c r="KZ259" s="457">
        <f>SUM(KZ256:KZ258)</f>
        <v/>
      </c>
      <c r="LA259" s="457">
        <f>SUM(LA256:LA258)</f>
        <v/>
      </c>
      <c r="LB259" s="457">
        <f>SUM(LB256:LB258)</f>
        <v/>
      </c>
      <c r="LC259" s="457">
        <f>SUM(LC256:LC258)</f>
        <v/>
      </c>
      <c r="LD259" s="457">
        <f>SUM(LD256:LD258)</f>
        <v/>
      </c>
      <c r="LE259" s="457">
        <f>SUM(LE256:LE258)</f>
        <v/>
      </c>
      <c r="LF259" s="457">
        <f>SUM(LF256:LF258)</f>
        <v/>
      </c>
      <c r="LG259" s="457">
        <f>SUM(LG256:LG258)</f>
        <v/>
      </c>
      <c r="LH259" s="457">
        <f>SUM(LH256:LH258)</f>
        <v/>
      </c>
      <c r="LI259" s="457">
        <f>SUM(LI256:LI258)</f>
        <v/>
      </c>
      <c r="LJ259" s="457">
        <f>SUM(LJ256:LJ258)</f>
        <v/>
      </c>
      <c r="LK259" s="457">
        <f>SUM(LK256:LK258)</f>
        <v/>
      </c>
      <c r="LL259" s="457">
        <f>SUM(LL256:LL258)</f>
        <v/>
      </c>
      <c r="LM259" s="457">
        <f>SUM(LM256:LM258)</f>
        <v/>
      </c>
      <c r="LN259" s="457">
        <f>SUM(LN256:LN258)</f>
        <v/>
      </c>
      <c r="LO259" s="457">
        <f>SUM(LO256:LO258)</f>
        <v/>
      </c>
      <c r="LP259" s="457">
        <f>SUM(LP256:LP258)</f>
        <v/>
      </c>
      <c r="LQ259" s="457">
        <f>SUM(LQ256:LQ258)</f>
        <v/>
      </c>
      <c r="LR259" s="457">
        <f>SUM(LR256:LR258)</f>
        <v/>
      </c>
      <c r="LS259" s="457">
        <f>SUM(LS256:LS258)</f>
        <v/>
      </c>
      <c r="LT259" s="457">
        <f>SUM(LT256:LT258)</f>
        <v/>
      </c>
      <c r="LU259" s="457">
        <f>SUM(LU256:LU258)</f>
        <v/>
      </c>
      <c r="LV259" s="457">
        <f>SUM(LV256:LV258)</f>
        <v/>
      </c>
      <c r="LW259" s="457">
        <f>SUM(LW256:LW258)</f>
        <v/>
      </c>
      <c r="LX259" s="457">
        <f>SUM(LX256:LX258)</f>
        <v/>
      </c>
      <c r="LY259" s="457">
        <f>SUM(LY256:LY258)</f>
        <v/>
      </c>
      <c r="LZ259" s="457">
        <f>SUM(LZ256:LZ258)</f>
        <v/>
      </c>
      <c r="MA259" s="457">
        <f>SUM(MA256:MA258)</f>
        <v/>
      </c>
      <c r="MB259" s="457">
        <f>SUM(MB256:MB258)</f>
        <v/>
      </c>
      <c r="MC259" s="457">
        <f>SUM(MC256:MC258)</f>
        <v/>
      </c>
      <c r="MD259" s="457">
        <f>SUM(MD256:MD258)</f>
        <v/>
      </c>
      <c r="ME259" s="457">
        <f>SUM(ME256:ME258)</f>
        <v/>
      </c>
      <c r="MF259" s="457">
        <f>SUM(MF256:MF258)</f>
        <v/>
      </c>
      <c r="MG259" s="457">
        <f>SUM(MG256:MG258)</f>
        <v/>
      </c>
      <c r="MH259" s="457">
        <f>SUM(MH256:MH258)</f>
        <v/>
      </c>
      <c r="MI259" s="457">
        <f>SUM(MI256:MI258)</f>
        <v/>
      </c>
      <c r="MJ259" s="457">
        <f>SUM(MJ256:MJ258)</f>
        <v/>
      </c>
      <c r="MK259" s="457">
        <f>SUM(MK256:MK258)</f>
        <v/>
      </c>
      <c r="ML259" s="457">
        <f>SUM(ML256:ML258)</f>
        <v/>
      </c>
      <c r="MM259" s="457">
        <f>SUM(MM256:MM258)</f>
        <v/>
      </c>
      <c r="MN259" s="457">
        <f>SUM(MN256:MN258)</f>
        <v/>
      </c>
      <c r="MO259" s="457">
        <f>SUM(MO256:MO258)</f>
        <v/>
      </c>
      <c r="MP259" s="457">
        <f>SUM(MP256:MP258)</f>
        <v/>
      </c>
      <c r="MQ259" s="457">
        <f>SUM(MQ256:MQ258)</f>
        <v/>
      </c>
      <c r="MR259" s="457">
        <f>SUM(MR256:MR258)</f>
        <v/>
      </c>
      <c r="MS259" s="457">
        <f>SUM(MS256:MS258)</f>
        <v/>
      </c>
      <c r="MT259" s="457">
        <f>SUM(MT256:MT258)</f>
        <v/>
      </c>
      <c r="MU259" s="457">
        <f>SUM(MU256:MU258)</f>
        <v/>
      </c>
      <c r="MV259" s="457">
        <f>SUM(MV256:MV258)</f>
        <v/>
      </c>
      <c r="MW259" s="457">
        <f>SUM(MW256:MW258)</f>
        <v/>
      </c>
      <c r="MX259" s="457">
        <f>SUM(MX256:MX258)</f>
        <v/>
      </c>
      <c r="MY259" s="457">
        <f>SUM(MY256:MY258)</f>
        <v/>
      </c>
      <c r="MZ259" s="457">
        <f>SUM(MZ256:MZ258)</f>
        <v/>
      </c>
      <c r="NA259" s="457">
        <f>SUM(NA256:NA258)</f>
        <v/>
      </c>
      <c r="NB259" s="457">
        <f>SUM(NB256:NB258)</f>
        <v/>
      </c>
      <c r="NC259" s="457">
        <f>SUM(NC256:NC258)</f>
        <v/>
      </c>
      <c r="ND259" s="457">
        <f>SUM(ND256:ND258)</f>
        <v/>
      </c>
      <c r="NE259" s="457">
        <f>SUM(NE256:NE258)</f>
        <v/>
      </c>
      <c r="NF259" s="457">
        <f>SUM(NF256:NF258)</f>
        <v/>
      </c>
      <c r="NG259" s="457">
        <f>SUM(NG256:NG258)</f>
        <v/>
      </c>
      <c r="NH259" s="457">
        <f>SUM(NH256:NH258)</f>
        <v/>
      </c>
      <c r="NI259" s="457">
        <f>SUM(NI256:NI258)</f>
        <v/>
      </c>
      <c r="NJ259" s="457">
        <f>SUM(NJ256:NJ258)</f>
        <v/>
      </c>
      <c r="NK259" s="457">
        <f>SUM(NK256:NK258)</f>
        <v/>
      </c>
      <c r="NL259" s="457">
        <f>SUM(NL256:NL258)</f>
        <v/>
      </c>
      <c r="NM259" s="457">
        <f>SUM(NM256:NM258)</f>
        <v/>
      </c>
      <c r="NN259" s="457">
        <f>SUM(NN256:NN258)</f>
        <v/>
      </c>
      <c r="NO259" s="457">
        <f>SUM(NO256:NO258)</f>
        <v/>
      </c>
      <c r="NP259" s="457">
        <f>SUM(NP256:NP258)</f>
        <v/>
      </c>
      <c r="NQ259" s="457">
        <f>SUM(NQ256:NQ258)</f>
        <v/>
      </c>
      <c r="NR259" s="457">
        <f>SUM(NR256:NR258)</f>
        <v/>
      </c>
      <c r="NS259" s="457">
        <f>SUM(NS256:NS258)</f>
        <v/>
      </c>
      <c r="NT259" s="457">
        <f>SUM(NT256:NT258)</f>
        <v/>
      </c>
      <c r="NU259" s="457">
        <f>SUM(NU256:NU258)</f>
        <v/>
      </c>
      <c r="NV259" s="457">
        <f>SUM(NV256:NV258)</f>
        <v/>
      </c>
      <c r="NW259" s="457">
        <f>SUM(NW256:NW258)</f>
        <v/>
      </c>
      <c r="NX259" s="457">
        <f>SUM(NX256:NX258)</f>
        <v/>
      </c>
      <c r="NY259" s="457">
        <f>SUM(NY256:NY258)</f>
        <v/>
      </c>
      <c r="NZ259" s="457">
        <f>SUM(NZ256:NZ258)</f>
        <v/>
      </c>
      <c r="OA259" s="457">
        <f>SUM(OA256:OA258)</f>
        <v/>
      </c>
      <c r="OB259" s="457">
        <f>SUM(OB256:OB258)</f>
        <v/>
      </c>
      <c r="OC259" s="457">
        <f>SUM(OC256:OC258)</f>
        <v/>
      </c>
      <c r="OD259" s="457">
        <f>SUM(OD256:OD258)</f>
        <v/>
      </c>
      <c r="OE259" s="457">
        <f>SUM(OE256:OE258)</f>
        <v/>
      </c>
      <c r="OF259" s="457">
        <f>SUM(OF256:OF258)</f>
        <v/>
      </c>
      <c r="OG259" s="457">
        <f>SUM(OG256:OG258)</f>
        <v/>
      </c>
      <c r="OH259" s="457">
        <f>SUM(OH256:OH258)</f>
        <v/>
      </c>
      <c r="OI259" s="457">
        <f>SUM(OI256:OI258)</f>
        <v/>
      </c>
      <c r="OJ259" s="457">
        <f>SUM(OJ256:OJ258)</f>
        <v/>
      </c>
      <c r="OK259" s="457">
        <f>SUM(OK256:OK258)</f>
        <v/>
      </c>
      <c r="OL259" s="457">
        <f>SUM(OL256:OL258)</f>
        <v/>
      </c>
      <c r="OM259" s="457">
        <f>SUM(OM256:OM258)</f>
        <v/>
      </c>
      <c r="ON259" s="457">
        <f>SUM(ON256:ON258)</f>
        <v/>
      </c>
      <c r="OO259" s="457">
        <f>SUM(OO256:OO258)</f>
        <v/>
      </c>
      <c r="OP259" s="457">
        <f>SUM(OP256:OP258)</f>
        <v/>
      </c>
      <c r="OQ259" s="457">
        <f>SUM(OQ256:OQ258)</f>
        <v/>
      </c>
      <c r="OR259" s="457">
        <f>SUM(OR256:OR258)</f>
        <v/>
      </c>
      <c r="OS259" s="457">
        <f>SUM(OS256:OS258)</f>
        <v/>
      </c>
      <c r="OT259" s="457">
        <f>SUM(OT256:OT258)</f>
        <v/>
      </c>
      <c r="OU259" s="457">
        <f>SUM(OU256:OU258)</f>
        <v/>
      </c>
      <c r="OV259" s="457">
        <f>SUM(OV256:OV258)</f>
        <v/>
      </c>
      <c r="OW259" s="457">
        <f>SUM(OW256:OW258)</f>
        <v/>
      </c>
      <c r="OX259" s="457">
        <f>SUM(OX256:OX258)</f>
        <v/>
      </c>
      <c r="OY259" s="457">
        <f>SUM(OY256:OY258)</f>
        <v/>
      </c>
      <c r="OZ259" s="457">
        <f>SUM(OZ256:OZ258)</f>
        <v/>
      </c>
      <c r="PA259" s="457">
        <f>SUM(PA256:PA258)</f>
        <v/>
      </c>
      <c r="PB259" s="457">
        <f>SUM(PB256:PB258)</f>
        <v/>
      </c>
      <c r="PC259" s="457">
        <f>SUM(PC256:PC258)</f>
        <v/>
      </c>
      <c r="PD259" s="457">
        <f>SUM(PD256:PD258)</f>
        <v/>
      </c>
      <c r="PE259" s="457">
        <f>SUM(PE256:PE258)</f>
        <v/>
      </c>
      <c r="PF259" s="457">
        <f>SUM(PF256:PF258)</f>
        <v/>
      </c>
      <c r="PG259" s="457">
        <f>SUM(PG256:PG258)</f>
        <v/>
      </c>
      <c r="PH259" s="457">
        <f>SUM(PH256:PH258)</f>
        <v/>
      </c>
      <c r="PI259" s="457">
        <f>SUM(PI256:PI258)</f>
        <v/>
      </c>
      <c r="PJ259" s="457">
        <f>SUM(PJ256:PJ258)</f>
        <v/>
      </c>
      <c r="PK259" s="457">
        <f>SUM(PK256:PK258)</f>
        <v/>
      </c>
      <c r="PL259" s="457">
        <f>SUM(PL256:PL258)</f>
        <v/>
      </c>
      <c r="PM259" s="457">
        <f>SUM(PM256:PM258)</f>
        <v/>
      </c>
      <c r="PN259" s="457">
        <f>SUM(PN256:PN258)</f>
        <v/>
      </c>
      <c r="PO259" s="457">
        <f>SUM(PO256:PO258)</f>
        <v/>
      </c>
      <c r="PP259" s="457">
        <f>SUM(PP256:PP258)</f>
        <v/>
      </c>
      <c r="PQ259" s="457">
        <f>SUM(PQ256:PQ258)</f>
        <v/>
      </c>
      <c r="PR259" s="457">
        <f>SUM(PR256:PR258)</f>
        <v/>
      </c>
      <c r="PS259" s="457">
        <f>SUM(PS256:PS258)</f>
        <v/>
      </c>
      <c r="PT259" s="457">
        <f>SUM(PT256:PT258)</f>
        <v/>
      </c>
      <c r="PU259" s="457">
        <f>SUM(PU256:PU258)</f>
        <v/>
      </c>
      <c r="PV259" s="457">
        <f>SUM(PV256:PV258)</f>
        <v/>
      </c>
      <c r="PW259" s="457">
        <f>SUM(PW256:PW258)</f>
        <v/>
      </c>
      <c r="PX259" s="457">
        <f>SUM(PX256:PX258)</f>
        <v/>
      </c>
      <c r="PY259" s="457">
        <f>SUM(PY256:PY258)</f>
        <v/>
      </c>
      <c r="PZ259" s="457">
        <f>SUM(PZ256:PZ258)</f>
        <v/>
      </c>
      <c r="QA259" s="457">
        <f>SUM(QA256:QA258)</f>
        <v/>
      </c>
      <c r="QB259" s="457">
        <f>SUM(QB256:QB258)</f>
        <v/>
      </c>
      <c r="QC259" s="457">
        <f>SUM(QC256:QC258)</f>
        <v/>
      </c>
      <c r="QD259" s="457">
        <f>SUM(QD256:QD258)</f>
        <v/>
      </c>
      <c r="QE259" s="457">
        <f>SUM(QE256:QE258)</f>
        <v/>
      </c>
      <c r="QF259" s="457">
        <f>SUM(QF256:QF258)</f>
        <v/>
      </c>
      <c r="QG259" s="457">
        <f>SUM(QG256:QG258)</f>
        <v/>
      </c>
      <c r="QH259" s="457">
        <f>SUM(QH256:QH258)</f>
        <v/>
      </c>
      <c r="QI259" s="457">
        <f>SUM(QI256:QI258)</f>
        <v/>
      </c>
      <c r="QJ259" s="457">
        <f>SUM(QJ256:QJ258)</f>
        <v/>
      </c>
      <c r="QK259" s="457">
        <f>SUM(QK256:QK258)</f>
        <v/>
      </c>
      <c r="QL259" s="457">
        <f>SUM(QL256:QL258)</f>
        <v/>
      </c>
      <c r="QM259" s="457">
        <f>SUM(QM256:QM258)</f>
        <v/>
      </c>
      <c r="QN259" s="457">
        <f>SUM(QN256:QN258)</f>
        <v/>
      </c>
      <c r="QO259" s="457">
        <f>SUM(QO256:QO258)</f>
        <v/>
      </c>
      <c r="QP259" s="457">
        <f>SUM(QP256:QP258)</f>
        <v/>
      </c>
      <c r="QQ259" s="457">
        <f>SUM(QQ256:QQ258)</f>
        <v/>
      </c>
      <c r="QR259" s="457">
        <f>SUM(QR256:QR258)</f>
        <v/>
      </c>
      <c r="QS259" s="457">
        <f>SUM(QS256:QS258)</f>
        <v/>
      </c>
      <c r="QT259" s="457">
        <f>SUM(QT256:QT258)</f>
        <v/>
      </c>
      <c r="QU259" s="457">
        <f>SUM(QU256:QU258)</f>
        <v/>
      </c>
      <c r="QV259" s="457">
        <f>SUM(QV256:QV258)</f>
        <v/>
      </c>
      <c r="QW259" s="457">
        <f>SUM(QW256:QW258)</f>
        <v/>
      </c>
      <c r="QX259" s="457">
        <f>SUM(QX256:QX258)</f>
        <v/>
      </c>
      <c r="QY259" s="457">
        <f>SUM(QY256:QY258)</f>
        <v/>
      </c>
      <c r="QZ259" s="457">
        <f>SUM(QZ256:QZ258)</f>
        <v/>
      </c>
      <c r="RA259" s="457">
        <f>SUM(RA256:RA258)</f>
        <v/>
      </c>
      <c r="RB259" s="457">
        <f>SUM(RB256:RB258)</f>
        <v/>
      </c>
      <c r="RC259" s="457">
        <f>SUM(RC256:RC258)</f>
        <v/>
      </c>
      <c r="RD259" s="457">
        <f>SUM(RD256:RD258)</f>
        <v/>
      </c>
      <c r="RE259" s="457">
        <f>SUM(RE256:RE258)</f>
        <v/>
      </c>
      <c r="RF259" s="457">
        <f>SUM(RF256:RF258)</f>
        <v/>
      </c>
      <c r="RG259" s="119" t="n"/>
      <c r="RH259" s="458">
        <f>SUM(RH256:RH258)</f>
        <v/>
      </c>
      <c r="RI259" s="458">
        <f>SUM(RI256:RI258)</f>
        <v/>
      </c>
      <c r="RJ259" s="458">
        <f>SUM(RJ256:RJ258)</f>
        <v/>
      </c>
      <c r="RK259" s="458">
        <f>SUM(RK256:RK258)</f>
        <v/>
      </c>
      <c r="RL259" s="458">
        <f>SUM(RL256:RL258)</f>
        <v/>
      </c>
      <c r="RM259" s="458">
        <f>SUM(RM256:RM258)</f>
        <v/>
      </c>
      <c r="RN259" s="458">
        <f>SUM(RN256:RN258)</f>
        <v/>
      </c>
      <c r="RO259" s="458">
        <f>SUM(RO256:RO258)</f>
        <v/>
      </c>
      <c r="RP259" s="458">
        <f>SUM(RP256:RP258)</f>
        <v/>
      </c>
      <c r="RQ259" s="458">
        <f>SUM(RQ256:RQ258)</f>
        <v/>
      </c>
      <c r="RR259" s="458">
        <f>SUM(RR256:RR258)</f>
        <v/>
      </c>
      <c r="RS259" s="458">
        <f>SUM(RS256:RS258)</f>
        <v/>
      </c>
      <c r="RT259" s="458">
        <f>SUM(RT256:RT258)</f>
        <v/>
      </c>
      <c r="RU259" s="458">
        <f>SUM(RU256:RU258)</f>
        <v/>
      </c>
      <c r="RV259" s="458">
        <f>SUM(RV256:RV258)</f>
        <v/>
      </c>
      <c r="RW259" s="458">
        <f>SUM(RW256:RW258)</f>
        <v/>
      </c>
      <c r="RX259" s="458">
        <f>SUM(RX256:RX258)</f>
        <v/>
      </c>
      <c r="RY259" s="458">
        <f>SUM(RY256:RY258)</f>
        <v/>
      </c>
      <c r="RZ259" s="458">
        <f>SUM(RZ256:RZ258)</f>
        <v/>
      </c>
      <c r="SA259" s="458">
        <f>SUM(SA256:SA258)</f>
        <v/>
      </c>
      <c r="SB259" s="458">
        <f>SUM(SB256:SB258)</f>
        <v/>
      </c>
      <c r="SC259" s="458">
        <f>SUM(SC256:SC258)</f>
        <v/>
      </c>
      <c r="SD259" s="458">
        <f>SUM(SD256:SD258)</f>
        <v/>
      </c>
      <c r="SE259" s="458">
        <f>SUM(SE256:SE258)</f>
        <v/>
      </c>
      <c r="SF259" s="458">
        <f>SUM(SF256:SF258)</f>
        <v/>
      </c>
      <c r="SG259" s="458">
        <f>SUM(SG256:SG258)</f>
        <v/>
      </c>
      <c r="SH259" s="458">
        <f>SUM(SH256:SH258)</f>
        <v/>
      </c>
      <c r="SI259" s="458">
        <f>SUM(SI256:SI258)</f>
        <v/>
      </c>
      <c r="SJ259" s="458">
        <f>SUM(SJ256:SJ258)</f>
        <v/>
      </c>
      <c r="SK259" s="458">
        <f>SUM(SK256:SK258)</f>
        <v/>
      </c>
      <c r="SL259" s="458">
        <f>SUM(SL256:SL258)</f>
        <v/>
      </c>
      <c r="SM259" s="458">
        <f>SUM(SM256:SM258)</f>
        <v/>
      </c>
      <c r="SN259" s="458">
        <f>SUM(SN256:SN258)</f>
        <v/>
      </c>
      <c r="SO259" s="458">
        <f>SUM(SO256:SO258)</f>
        <v/>
      </c>
      <c r="SP259" s="458">
        <f>SUM(SP256:SP258)</f>
        <v/>
      </c>
      <c r="SQ259" s="458">
        <f>SUM(SQ256:SQ258)</f>
        <v/>
      </c>
      <c r="SR259" s="458">
        <f>SUM(SR256:SR258)</f>
        <v/>
      </c>
      <c r="SS259" s="458">
        <f>SUM(SS256:SS258)</f>
        <v/>
      </c>
      <c r="ST259" s="458">
        <f>SUM(ST256:ST258)</f>
        <v/>
      </c>
      <c r="SU259" s="458">
        <f>SUM(SU256:SU258)</f>
        <v/>
      </c>
      <c r="SV259" s="458">
        <f>SUM(SV256:SV258)</f>
        <v/>
      </c>
      <c r="SW259" s="458">
        <f>SUM(SW256:SW258)</f>
        <v/>
      </c>
      <c r="SX259" s="458">
        <f>SUM(SX256:SX258)</f>
        <v/>
      </c>
      <c r="SY259" s="458">
        <f>SUM(SY256:SY258)</f>
        <v/>
      </c>
      <c r="SZ259" s="459">
        <f>SUM(SZ256:SZ258)</f>
        <v/>
      </c>
      <c r="TB259" s="575">
        <f>SUM(TB256:TB258)</f>
        <v/>
      </c>
      <c r="TC259" s="575">
        <f>SUM(TC256:TC258)</f>
        <v/>
      </c>
      <c r="TE259" s="575">
        <f>SUM(TE256:TE258)</f>
        <v/>
      </c>
      <c r="TF259" s="575">
        <f>SUM(TF256:TF258)</f>
        <v/>
      </c>
      <c r="TG259" s="575">
        <f>SUM(TG256:TG258)</f>
        <v/>
      </c>
      <c r="TH259" s="575">
        <f>SUM(TH256:TH258)</f>
        <v/>
      </c>
      <c r="TI259" s="575">
        <f>SUM(TI256:TI258)</f>
        <v/>
      </c>
      <c r="TJ259" s="575">
        <f>SUM(TJ256:TJ258)</f>
        <v/>
      </c>
      <c r="TK259" s="575">
        <f>SUM(TK256:TK258)</f>
        <v/>
      </c>
      <c r="TL259" s="575">
        <f>SUM(TL256:TL258)</f>
        <v/>
      </c>
      <c r="TM259" s="575">
        <f>SUM(TM256:TM258)</f>
        <v/>
      </c>
      <c r="TN259" s="575">
        <f>SUM(TN256:TN258)</f>
        <v/>
      </c>
      <c r="TO259" s="575">
        <f>SUM(TO256:TO258)</f>
        <v/>
      </c>
      <c r="TP259" s="575">
        <f>SUM(TP256:TP258)</f>
        <v/>
      </c>
      <c r="TQ259" s="575">
        <f>SUM(TQ256:TQ258)</f>
        <v/>
      </c>
      <c r="TR259" s="575">
        <f>SUM(TR256:TR258)</f>
        <v/>
      </c>
      <c r="TS259" s="575">
        <f>SUM(TS256:TS258)</f>
        <v/>
      </c>
      <c r="TT259" s="575">
        <f>SUM(TT256:TT258)</f>
        <v/>
      </c>
      <c r="TU259" s="575">
        <f>SUM(TU256:TU258)</f>
        <v/>
      </c>
    </row>
    <row r="260" ht="14.5" customHeight="1">
      <c r="A260" s="1100" t="n"/>
      <c r="B260" s="1101" t="n"/>
      <c r="C260" s="1102" t="n"/>
      <c r="D260" s="460" t="inlineStr">
        <is>
          <t>CONTRIBUTIVO</t>
        </is>
      </c>
      <c r="E260" s="7" t="n">
        <v>1</v>
      </c>
      <c r="F260" s="7" t="n"/>
      <c r="G260" s="7" t="n"/>
      <c r="H260" s="7" t="n">
        <v>1</v>
      </c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/>
      <c r="BL260" s="7" t="n"/>
      <c r="BM260" s="7" t="n"/>
      <c r="BN260" s="7" t="n"/>
      <c r="BO260" s="7" t="n">
        <v>1</v>
      </c>
      <c r="BP260" s="7" t="n"/>
      <c r="BQ260" s="7" t="n"/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  <c r="CD260" s="7" t="n"/>
      <c r="CE260" s="7" t="n">
        <v>1</v>
      </c>
      <c r="CF260" s="7" t="n"/>
      <c r="CG260" s="7" t="n"/>
      <c r="CH260" s="7" t="n"/>
      <c r="CI260" s="7" t="n"/>
      <c r="CJ260" s="7" t="n"/>
      <c r="CK260" s="7" t="n"/>
      <c r="CL260" s="7" t="n"/>
      <c r="CM260" s="7" t="n"/>
      <c r="CN260" s="7" t="n"/>
      <c r="CO260" s="7" t="n"/>
      <c r="CP260" s="7" t="n"/>
      <c r="CQ260" s="7" t="n"/>
      <c r="CR260" s="7" t="n"/>
      <c r="CS260" s="7" t="n"/>
      <c r="CT260" s="7" t="n"/>
      <c r="CU260" s="7" t="n"/>
      <c r="CV260" s="7" t="n"/>
      <c r="CW260" s="7" t="n"/>
      <c r="CX260" s="7" t="n">
        <v>1</v>
      </c>
      <c r="CY260" s="7" t="n"/>
      <c r="CZ260" s="7" t="n"/>
      <c r="DA260" s="7" t="n"/>
      <c r="DB260" s="7" t="n"/>
      <c r="DC260" s="7" t="n"/>
      <c r="DD260" s="7" t="n"/>
      <c r="DE260" s="7" t="n"/>
      <c r="DF260" s="7" t="n"/>
      <c r="DG260" s="7" t="n"/>
      <c r="DH260" s="7" t="n"/>
      <c r="DI260" s="7" t="n"/>
      <c r="DJ260" s="7" t="n"/>
      <c r="DK260" s="7" t="n"/>
      <c r="DL260" s="7" t="n"/>
      <c r="DM260" s="7" t="n"/>
      <c r="DN260" s="7" t="n"/>
      <c r="DO260" s="7" t="n"/>
      <c r="DP260" s="7" t="n"/>
      <c r="DQ260" s="7" t="n"/>
      <c r="DR260" s="7" t="n"/>
      <c r="DS260" s="7" t="n"/>
      <c r="DT260" s="7" t="n"/>
      <c r="DU260" s="7" t="n">
        <v>1</v>
      </c>
      <c r="DV260" s="7" t="n"/>
      <c r="DW260" s="7" t="n"/>
      <c r="DX260" s="7" t="n"/>
      <c r="DY260" s="7" t="n"/>
      <c r="DZ260" s="7" t="n"/>
      <c r="EA260" s="7" t="n"/>
      <c r="EB260" s="7" t="n"/>
      <c r="EC260" s="7" t="n"/>
      <c r="ED260" s="7" t="n"/>
      <c r="EE260" s="7" t="n"/>
      <c r="EF260" s="7" t="n"/>
      <c r="EG260" s="7" t="n"/>
      <c r="EH260" s="7" t="n"/>
      <c r="EI260" s="7" t="n"/>
      <c r="EJ260" s="7" t="n"/>
      <c r="EK260" s="7" t="n"/>
      <c r="EL260" s="7" t="n"/>
      <c r="EM260" s="7" t="n"/>
      <c r="EN260" s="7" t="n"/>
      <c r="EO260" s="7" t="n"/>
      <c r="EP260" s="7" t="n"/>
      <c r="EQ260" s="7" t="n"/>
      <c r="ER260" s="7" t="n"/>
      <c r="ES260" s="7" t="n"/>
      <c r="ET260" s="7" t="n"/>
      <c r="EU260" s="7" t="n"/>
      <c r="EV260" s="7" t="n"/>
      <c r="EW260" s="7" t="n"/>
      <c r="EX260" s="7" t="n"/>
      <c r="EY260" s="7" t="n"/>
      <c r="EZ260" s="7" t="n"/>
      <c r="FA260" s="7" t="n">
        <v>1</v>
      </c>
      <c r="FB260" s="7" t="n"/>
      <c r="FC260" s="7" t="n">
        <v>1</v>
      </c>
      <c r="FD260" s="7" t="n"/>
      <c r="FE260" s="7" t="n"/>
      <c r="FF260" s="7" t="n"/>
      <c r="FG260" s="7" t="n"/>
      <c r="FH260" s="7" t="n">
        <v>1</v>
      </c>
      <c r="FI260" s="7" t="n"/>
      <c r="FJ260" s="7" t="n"/>
      <c r="FK260" s="7" t="n"/>
      <c r="FL260" s="7" t="n"/>
      <c r="FM260" s="7" t="n"/>
      <c r="FN260" s="7" t="n"/>
      <c r="FO260" s="7" t="n"/>
      <c r="FP260" s="7" t="n"/>
      <c r="FQ260" s="7" t="n"/>
      <c r="FR260" s="7" t="n"/>
      <c r="FS260" s="7" t="n"/>
      <c r="FT260" s="7" t="n"/>
      <c r="FU260" s="7" t="n"/>
      <c r="FV260" s="7" t="n"/>
      <c r="FW260" s="7" t="n"/>
      <c r="FX260" s="7" t="n"/>
      <c r="FY260" s="7" t="n"/>
      <c r="FZ260" s="7" t="n"/>
      <c r="GA260" s="7" t="n"/>
      <c r="GB260" s="7" t="n"/>
      <c r="GC260" s="7" t="n"/>
      <c r="GD260" s="7" t="n"/>
      <c r="GE260" s="7" t="n"/>
      <c r="GF260" s="7" t="n"/>
      <c r="GG260" s="7" t="n"/>
      <c r="GH260" s="7" t="n"/>
      <c r="GI260" s="7" t="n"/>
      <c r="GJ260" s="7" t="n"/>
      <c r="GK260" s="7" t="n"/>
      <c r="GL260" s="7" t="n"/>
      <c r="GM260" s="7" t="n"/>
      <c r="GN260" s="7" t="n"/>
      <c r="GO260" s="7" t="n"/>
      <c r="GP260" s="7" t="n"/>
      <c r="GQ260" s="7" t="n"/>
      <c r="GR260" s="7" t="n"/>
      <c r="GS260" s="7" t="n"/>
      <c r="GT260" s="7" t="n"/>
      <c r="GU260" s="7" t="n"/>
      <c r="GV260" s="7" t="n"/>
      <c r="GW260" s="7" t="n"/>
      <c r="GX260" s="7" t="n"/>
      <c r="GY260" s="7" t="n"/>
      <c r="GZ260" s="7" t="n"/>
      <c r="HA260" s="7" t="n"/>
      <c r="HB260" s="7" t="n"/>
      <c r="HC260" s="7" t="n"/>
      <c r="HD260" s="7" t="n"/>
      <c r="HE260" s="7" t="n"/>
      <c r="HF260" s="7" t="n"/>
      <c r="HG260" s="7" t="n"/>
      <c r="HH260" s="7" t="n"/>
      <c r="HI260" s="7" t="n"/>
      <c r="HJ260" s="7" t="n"/>
      <c r="HK260" s="7" t="n"/>
      <c r="HL260" s="7" t="n"/>
      <c r="HM260" s="7" t="n"/>
      <c r="HN260" s="7" t="n"/>
      <c r="HO260" s="7" t="n"/>
      <c r="HP260" s="7" t="n"/>
      <c r="HQ260" s="7" t="n"/>
      <c r="HR260" s="7" t="n"/>
      <c r="HS260" s="7" t="n">
        <v>3</v>
      </c>
      <c r="HT260" s="7" t="n">
        <v>1</v>
      </c>
      <c r="HU260" s="7" t="n">
        <v>1</v>
      </c>
      <c r="HV260" s="7" t="n"/>
      <c r="HW260" s="7" t="n"/>
      <c r="HX260" s="7" t="n"/>
      <c r="HY260" s="7" t="n"/>
      <c r="HZ260" s="7" t="n"/>
      <c r="IA260" s="7" t="n"/>
      <c r="IB260" s="7" t="n"/>
      <c r="IC260" s="7" t="n"/>
      <c r="ID260" s="7" t="n"/>
      <c r="IE260" s="7" t="n"/>
      <c r="IF260" s="7" t="n"/>
      <c r="IG260" s="7" t="n"/>
      <c r="IH260" s="7" t="n"/>
      <c r="II260" s="7" t="n"/>
      <c r="IJ260" s="7" t="n"/>
      <c r="IK260" s="7" t="n"/>
      <c r="IL260" s="7" t="n"/>
      <c r="IM260" s="7" t="n"/>
      <c r="IN260" s="7" t="n"/>
      <c r="IO260" s="7" t="n"/>
      <c r="IP260" s="7" t="n"/>
      <c r="IQ260" s="7" t="n"/>
      <c r="IR260" s="7" t="n"/>
      <c r="IS260" s="7" t="n"/>
      <c r="IT260" s="7" t="n"/>
      <c r="IU260" s="7" t="n"/>
      <c r="IV260" s="7" t="n"/>
      <c r="IW260" s="7" t="n"/>
      <c r="IX260" s="7" t="n"/>
      <c r="IY260" s="7" t="n"/>
      <c r="IZ260" s="7" t="n"/>
      <c r="JA260" s="7" t="n"/>
      <c r="JB260" s="7" t="n"/>
      <c r="JC260" s="7" t="n"/>
      <c r="JD260" s="7" t="n"/>
      <c r="JE260" s="7" t="n"/>
      <c r="JF260" s="7" t="n"/>
      <c r="JG260" s="7" t="n"/>
      <c r="JH260" s="7" t="n">
        <v>1</v>
      </c>
      <c r="JI260" s="7" t="n"/>
      <c r="JJ260" s="7" t="n"/>
      <c r="JK260" s="7" t="n"/>
      <c r="JL260" s="7" t="n"/>
      <c r="JM260" s="7" t="n"/>
      <c r="JN260" s="7" t="n"/>
      <c r="JO260" s="7" t="n"/>
      <c r="JP260" s="7" t="n"/>
      <c r="JQ260" s="7" t="n"/>
      <c r="JR260" s="7" t="n"/>
      <c r="JS260" s="7" t="n"/>
      <c r="JT260" s="7" t="n"/>
      <c r="JU260" s="7" t="n"/>
      <c r="JV260" s="7" t="n"/>
      <c r="JW260" s="7" t="n"/>
      <c r="JX260" s="7" t="n"/>
      <c r="JY260" s="7" t="n"/>
      <c r="JZ260" s="7" t="n"/>
      <c r="KA260" s="7" t="n"/>
      <c r="KB260" s="7" t="n"/>
      <c r="KC260" s="7" t="n"/>
      <c r="KD260" s="7" t="n"/>
      <c r="KE260" s="7" t="n"/>
      <c r="KF260" s="7" t="n"/>
      <c r="KG260" s="7" t="n"/>
      <c r="KH260" s="7" t="n"/>
      <c r="KI260" s="7" t="n"/>
      <c r="KJ260" s="7" t="n"/>
      <c r="KK260" s="7" t="n"/>
      <c r="KL260" s="7" t="n"/>
      <c r="KM260" s="7" t="n"/>
      <c r="KN260" s="7" t="n"/>
      <c r="KO260" s="7" t="n"/>
      <c r="KP260" s="7" t="n"/>
      <c r="KQ260" s="7" t="n"/>
      <c r="KR260" s="7" t="n"/>
      <c r="KS260" s="7" t="n"/>
      <c r="KT260" s="7" t="n"/>
      <c r="KU260" s="7" t="n"/>
      <c r="KV260" s="7" t="n"/>
      <c r="KW260" s="7" t="n"/>
      <c r="KX260" s="7" t="n"/>
      <c r="KY260" s="7" t="n"/>
      <c r="KZ260" s="7" t="n"/>
      <c r="LA260" s="7" t="n"/>
      <c r="LB260" s="7" t="n"/>
      <c r="LC260" s="7" t="n"/>
      <c r="LD260" s="7" t="n"/>
      <c r="LE260" s="7" t="n"/>
      <c r="LF260" s="7" t="n"/>
      <c r="LG260" s="7" t="n"/>
      <c r="LH260" s="7" t="n"/>
      <c r="LI260" s="7" t="n"/>
      <c r="LJ260" s="7" t="n"/>
      <c r="LK260" s="7" t="n"/>
      <c r="LL260" s="7" t="n"/>
      <c r="LM260" s="7" t="n"/>
      <c r="LN260" s="7" t="n"/>
      <c r="LO260" s="7" t="n"/>
      <c r="LP260" s="7" t="n"/>
      <c r="LQ260" s="7" t="n"/>
      <c r="LR260" s="7" t="n"/>
      <c r="LS260" s="7" t="n"/>
      <c r="LT260" s="7" t="n"/>
      <c r="LU260" s="7" t="n"/>
      <c r="LV260" s="7" t="n"/>
      <c r="LW260" s="7" t="n"/>
      <c r="LX260" s="7" t="n"/>
      <c r="LY260" s="7" t="n"/>
      <c r="LZ260" s="7" t="n"/>
      <c r="MA260" s="7" t="n"/>
      <c r="MB260" s="7" t="n"/>
      <c r="MC260" s="7" t="n"/>
      <c r="MD260" s="7" t="n"/>
      <c r="ME260" s="7" t="n"/>
      <c r="MF260" s="7" t="n"/>
      <c r="MG260" s="7" t="n"/>
      <c r="MH260" s="7" t="n"/>
      <c r="MI260" s="7" t="n"/>
      <c r="MJ260" s="7" t="n"/>
      <c r="MK260" s="7" t="n"/>
      <c r="ML260" s="7" t="n"/>
      <c r="MM260" s="7" t="n"/>
      <c r="MN260" s="7" t="n"/>
      <c r="MO260" s="7" t="n"/>
      <c r="MP260" s="7" t="n"/>
      <c r="MQ260" s="7" t="n"/>
      <c r="MR260" s="7" t="n"/>
      <c r="MS260" s="7" t="n"/>
      <c r="MT260" s="7" t="n"/>
      <c r="MU260" s="7" t="n"/>
      <c r="MV260" s="7" t="n"/>
      <c r="MW260" s="7" t="n"/>
      <c r="MX260" s="7" t="n"/>
      <c r="MY260" s="7" t="n"/>
      <c r="MZ260" s="7" t="n"/>
      <c r="NA260" s="7" t="n"/>
      <c r="NB260" s="7" t="n">
        <v>3</v>
      </c>
      <c r="NC260" s="7" t="n"/>
      <c r="ND260" s="7" t="n"/>
      <c r="NE260" s="7" t="n"/>
      <c r="NF260" s="7" t="n"/>
      <c r="NG260" s="7" t="n"/>
      <c r="NH260" s="7" t="n">
        <v>2</v>
      </c>
      <c r="NI260" s="7" t="n"/>
      <c r="NJ260" s="7" t="n"/>
      <c r="NK260" s="7" t="n"/>
      <c r="NL260" s="7" t="n"/>
      <c r="NM260" s="7" t="n"/>
      <c r="NN260" s="7" t="n"/>
      <c r="NO260" s="7" t="n"/>
      <c r="NP260" s="7" t="n"/>
      <c r="NQ260" s="618" t="n"/>
      <c r="NR260" s="618" t="n"/>
      <c r="NS260" s="618" t="n"/>
      <c r="NT260" s="618" t="n"/>
      <c r="NU260" s="618" t="n"/>
      <c r="NV260" s="618" t="n"/>
      <c r="NW260" s="618" t="n"/>
      <c r="NX260" s="618" t="n"/>
      <c r="NY260" s="7" t="n"/>
      <c r="NZ260" s="7" t="n"/>
      <c r="OA260" s="7" t="n"/>
      <c r="OB260" s="7" t="n"/>
      <c r="OC260" s="7" t="n"/>
      <c r="OD260" s="7" t="n"/>
      <c r="OE260" s="7" t="n"/>
      <c r="OF260" s="7" t="n"/>
      <c r="OG260" s="619" t="n"/>
      <c r="OH260" s="619" t="n"/>
      <c r="OI260" s="619" t="n"/>
      <c r="OJ260" s="619" t="n"/>
      <c r="OK260" s="619" t="n"/>
      <c r="OL260" s="619" t="n"/>
      <c r="OM260" s="619" t="n"/>
      <c r="ON260" s="619" t="n"/>
      <c r="OO260" s="619" t="n"/>
      <c r="OP260" s="619" t="n"/>
      <c r="OQ260" s="619" t="n"/>
      <c r="OR260" s="619" t="n"/>
      <c r="OS260" s="619" t="n"/>
      <c r="OT260" s="619" t="n"/>
      <c r="OU260" s="619" t="n"/>
      <c r="OV260" s="619" t="n"/>
      <c r="OW260" s="7" t="n"/>
      <c r="OX260" s="7" t="n"/>
      <c r="OY260" s="7" t="n"/>
      <c r="OZ260" s="7" t="n"/>
      <c r="PA260" s="7" t="n"/>
      <c r="PB260" s="7" t="n"/>
      <c r="PC260" s="7" t="n"/>
      <c r="PD260" s="7" t="n"/>
      <c r="PE260" s="7" t="n"/>
      <c r="PF260" s="7" t="n"/>
      <c r="PG260" s="7" t="n"/>
      <c r="PH260" s="7" t="n"/>
      <c r="PI260" s="7" t="n"/>
      <c r="PJ260" s="7" t="n"/>
      <c r="PK260" s="7" t="n"/>
      <c r="PL260" s="7" t="n"/>
      <c r="PM260" s="7" t="n"/>
      <c r="PN260" s="7" t="n"/>
      <c r="PO260" s="7" t="n"/>
      <c r="PP260" s="7" t="n"/>
      <c r="PQ260" s="7" t="n"/>
      <c r="PR260" s="7" t="n"/>
      <c r="PS260" s="7" t="n"/>
      <c r="PT260" s="7" t="n"/>
      <c r="PU260" s="7" t="n"/>
      <c r="PV260" s="7" t="n"/>
      <c r="PW260" s="7" t="n"/>
      <c r="PX260" s="7" t="n"/>
      <c r="PY260" s="7" t="n"/>
      <c r="PZ260" s="7" t="n"/>
      <c r="QA260" s="7" t="n"/>
      <c r="QB260" s="7" t="n"/>
      <c r="QC260" s="7" t="n"/>
      <c r="QD260" s="7" t="n"/>
      <c r="QE260" s="7" t="n"/>
      <c r="QF260" s="7" t="n">
        <v>1</v>
      </c>
      <c r="QG260" s="7" t="n">
        <v>1</v>
      </c>
      <c r="QH260" s="7" t="n">
        <v>1</v>
      </c>
      <c r="QI260" s="7" t="n">
        <v>1</v>
      </c>
      <c r="QJ260" s="7" t="n">
        <v>1</v>
      </c>
      <c r="QK260" s="7" t="n"/>
      <c r="QL260" s="7" t="n"/>
      <c r="QM260" s="7" t="n"/>
      <c r="QN260" s="7" t="n"/>
      <c r="QO260" s="7" t="n"/>
      <c r="QP260" s="7" t="n"/>
      <c r="QQ260" s="7" t="n"/>
      <c r="QR260" s="7" t="n"/>
      <c r="QS260" s="7" t="n"/>
      <c r="QT260" s="7" t="n"/>
      <c r="QU260" s="7" t="n"/>
      <c r="QV260" s="7" t="n"/>
      <c r="QW260" s="7" t="n"/>
      <c r="QX260" s="7" t="n"/>
      <c r="QY260" s="7" t="n"/>
      <c r="QZ260" s="7" t="n"/>
      <c r="RA260" s="7" t="n"/>
      <c r="RB260" s="7" t="n"/>
      <c r="RC260" s="7" t="n"/>
      <c r="RD260" s="7" t="n"/>
      <c r="RE260" s="7" t="n"/>
      <c r="RF260" s="455">
        <f>SUM(E260:RE260)-QF260-QL260-SUM(QO260:QQ260)-SUM(QT260:QV260)</f>
        <v/>
      </c>
      <c r="RG260" s="119" t="n"/>
      <c r="RH260" s="456">
        <f>SUM(E260:G260)</f>
        <v/>
      </c>
      <c r="RI260" s="456">
        <f>SUM(H260:BN260)</f>
        <v/>
      </c>
      <c r="RJ260" s="456">
        <f>SUM(BO260:CT260)</f>
        <v/>
      </c>
      <c r="RK260" s="244">
        <f>SUM(CU260:CW260)</f>
        <v/>
      </c>
      <c r="RL260" s="456">
        <f>SUM(CX260:DH260)</f>
        <v/>
      </c>
      <c r="RM260" s="456">
        <f>SUM(DI260:DU260)</f>
        <v/>
      </c>
      <c r="RN260" s="456">
        <f>SUM(DV260:EZ260)</f>
        <v/>
      </c>
      <c r="RO260" s="456">
        <f>SUM(FA260:FB260)</f>
        <v/>
      </c>
      <c r="RP260" s="456">
        <f>SUM(FC260:FH260)</f>
        <v/>
      </c>
      <c r="RQ260" s="456">
        <f>SUM(FI260:GB260)</f>
        <v/>
      </c>
      <c r="RR260" s="456">
        <f>SUM(GC260:GW260)</f>
        <v/>
      </c>
      <c r="RS260" s="456">
        <f>SUM(GX260:IP260)</f>
        <v/>
      </c>
      <c r="RT260" s="456">
        <f>SUM(IQ260:JC260)</f>
        <v/>
      </c>
      <c r="RU260" s="456">
        <f>SUM(JD260:JV260)</f>
        <v/>
      </c>
      <c r="RV260" s="456">
        <f>SUM(JW260:MA260)</f>
        <v/>
      </c>
      <c r="RW260" s="456">
        <f>SUM(MB260:MN260)</f>
        <v/>
      </c>
      <c r="RX260" s="456">
        <f>MO260</f>
        <v/>
      </c>
      <c r="RY260" s="456">
        <f>SUM(MP260:MQ260)</f>
        <v/>
      </c>
      <c r="RZ260" s="456">
        <f>SUM(MR260:MT260)</f>
        <v/>
      </c>
      <c r="SA260" s="456">
        <f>SUM(MU260:MW260)</f>
        <v/>
      </c>
      <c r="SB260" s="456">
        <f>SUM(MX260:MZ260)</f>
        <v/>
      </c>
      <c r="SC260" s="456">
        <f>SUM(NA260:NB260)</f>
        <v/>
      </c>
      <c r="SD260" s="456">
        <f>SUM(NC260)</f>
        <v/>
      </c>
      <c r="SE260" s="456">
        <f>SUM(ND260:NF260)</f>
        <v/>
      </c>
      <c r="SF260" s="456">
        <f>SUM(NG260)</f>
        <v/>
      </c>
      <c r="SG260" s="456">
        <f>SUM(NH260)</f>
        <v/>
      </c>
      <c r="SH260" s="456">
        <f>NI260</f>
        <v/>
      </c>
      <c r="SI260" s="456">
        <f>NJ260</f>
        <v/>
      </c>
      <c r="SJ260" s="456">
        <f>SUM(NK260:NP260)</f>
        <v/>
      </c>
      <c r="SK260" s="456">
        <f>SUM(NQ260:PN260)</f>
        <v/>
      </c>
      <c r="SL260" s="456">
        <f>SUM(PO260:PX260)</f>
        <v/>
      </c>
      <c r="SM260" s="456">
        <f>SUM(PY260:PZ260)</f>
        <v/>
      </c>
      <c r="SN260" s="456">
        <f>SUM(QA260:QB260)</f>
        <v/>
      </c>
      <c r="SO260" s="456">
        <f>SUM(QC260:QE260)</f>
        <v/>
      </c>
      <c r="SP260" s="456">
        <f>SUM(QG260:QK260)</f>
        <v/>
      </c>
      <c r="SQ260" s="456">
        <f>SUM(QM260:QN260)</f>
        <v/>
      </c>
      <c r="SR260" s="456">
        <f>SUM(QO260)</f>
        <v/>
      </c>
      <c r="SS260" s="456">
        <f>SUM(QP260)+QQ260</f>
        <v/>
      </c>
      <c r="ST260" s="456">
        <f>SUM(QR260)</f>
        <v/>
      </c>
      <c r="SU260" s="456">
        <f>SUM(QS260)</f>
        <v/>
      </c>
      <c r="SV260" s="456">
        <f>SUM(QT260)</f>
        <v/>
      </c>
      <c r="SW260" s="456">
        <f>SUM(QU260)</f>
        <v/>
      </c>
      <c r="SX260" s="456">
        <f>SUM(QV260)</f>
        <v/>
      </c>
      <c r="SY260" s="456">
        <f>SUM(QW260:RE260)</f>
        <v/>
      </c>
      <c r="SZ260" s="157">
        <f>SUM(RH260:SX260)-SUM(SR260:SS260)-SUM(SV260:SX260)</f>
        <v/>
      </c>
      <c r="TB260" s="625" t="n"/>
      <c r="TC260" s="625" t="n"/>
      <c r="TE260" s="625" t="n"/>
      <c r="TF260" s="625" t="n"/>
      <c r="TG260" s="625" t="n"/>
      <c r="TH260" s="625" t="n"/>
      <c r="TI260" s="625" t="n"/>
      <c r="TJ260" s="625" t="n"/>
      <c r="TK260" s="625" t="n"/>
      <c r="TL260" s="625" t="n"/>
      <c r="TM260" s="625" t="n"/>
      <c r="TN260" s="625" t="n"/>
      <c r="TO260" s="625" t="n"/>
      <c r="TP260" s="625" t="n"/>
      <c r="TQ260" s="625" t="n"/>
      <c r="TR260" s="625" t="n"/>
      <c r="TS260" s="625" t="n"/>
      <c r="TT260" s="625" t="n"/>
      <c r="TU260" s="625" t="n"/>
    </row>
    <row r="261" ht="14.5" customHeight="1">
      <c r="A261" s="1100" t="n"/>
      <c r="B261" s="1101" t="n"/>
      <c r="C261" s="1102" t="n"/>
      <c r="D261" s="461" t="inlineStr">
        <is>
          <t>SUBSIDIADO</t>
        </is>
      </c>
      <c r="E261" s="7" t="n">
        <v>4</v>
      </c>
      <c r="F261" s="7" t="n"/>
      <c r="G261" s="7" t="n"/>
      <c r="H261" s="7" t="n">
        <v>4</v>
      </c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/>
      <c r="BL261" s="7" t="n"/>
      <c r="BM261" s="7" t="n"/>
      <c r="BN261" s="7" t="n"/>
      <c r="BO261" s="7" t="n">
        <v>3</v>
      </c>
      <c r="BP261" s="7" t="n">
        <v>3</v>
      </c>
      <c r="BQ261" s="7" t="n">
        <v>2</v>
      </c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7" t="n"/>
      <c r="CE261" s="7" t="n"/>
      <c r="CF261" s="7" t="n"/>
      <c r="CG261" s="7" t="n">
        <v>5</v>
      </c>
      <c r="CH261" s="7" t="n"/>
      <c r="CI261" s="7" t="n"/>
      <c r="CJ261" s="7" t="n"/>
      <c r="CK261" s="7" t="n"/>
      <c r="CL261" s="7" t="n">
        <v>6</v>
      </c>
      <c r="CM261" s="7" t="n"/>
      <c r="CN261" s="7" t="n"/>
      <c r="CO261" s="7" t="n"/>
      <c r="CP261" s="7" t="n"/>
      <c r="CQ261" s="7" t="n"/>
      <c r="CR261" s="7" t="n"/>
      <c r="CS261" s="7" t="n"/>
      <c r="CT261" s="7" t="n"/>
      <c r="CU261" s="7" t="n"/>
      <c r="CV261" s="7" t="n"/>
      <c r="CW261" s="7" t="n"/>
      <c r="CX261" s="7" t="n">
        <v>3</v>
      </c>
      <c r="CY261" s="7" t="n">
        <v>3</v>
      </c>
      <c r="CZ261" s="7" t="n">
        <v>2</v>
      </c>
      <c r="DA261" s="7" t="n">
        <v>5</v>
      </c>
      <c r="DB261" s="7" t="n"/>
      <c r="DC261" s="7" t="n"/>
      <c r="DD261" s="7" t="n"/>
      <c r="DE261" s="7" t="n"/>
      <c r="DF261" s="7" t="n"/>
      <c r="DG261" s="7" t="n"/>
      <c r="DH261" s="7" t="n"/>
      <c r="DI261" s="7" t="n"/>
      <c r="DJ261" s="7" t="n"/>
      <c r="DK261" s="7" t="n"/>
      <c r="DL261" s="7" t="n"/>
      <c r="DM261" s="7" t="n"/>
      <c r="DN261" s="7" t="n"/>
      <c r="DO261" s="7" t="n"/>
      <c r="DP261" s="7" t="n"/>
      <c r="DQ261" s="7" t="n"/>
      <c r="DR261" s="7" t="n">
        <v>1</v>
      </c>
      <c r="DS261" s="7" t="n"/>
      <c r="DT261" s="7" t="n"/>
      <c r="DU261" s="7" t="n">
        <v>4</v>
      </c>
      <c r="DV261" s="7" t="n"/>
      <c r="DW261" s="7" t="n"/>
      <c r="DX261" s="7" t="n"/>
      <c r="DY261" s="7" t="n"/>
      <c r="DZ261" s="7" t="n"/>
      <c r="EA261" s="7" t="n"/>
      <c r="EB261" s="7" t="n"/>
      <c r="EC261" s="7" t="n"/>
      <c r="ED261" s="7" t="n"/>
      <c r="EE261" s="7" t="n"/>
      <c r="EF261" s="7" t="n"/>
      <c r="EG261" s="7" t="n"/>
      <c r="EH261" s="7" t="n"/>
      <c r="EI261" s="7" t="n"/>
      <c r="EJ261" s="7" t="n"/>
      <c r="EK261" s="7" t="n"/>
      <c r="EL261" s="7" t="n"/>
      <c r="EM261" s="7" t="n"/>
      <c r="EN261" s="7" t="n"/>
      <c r="EO261" s="7" t="n"/>
      <c r="EP261" s="7" t="n"/>
      <c r="EQ261" s="7" t="n"/>
      <c r="ER261" s="7" t="n"/>
      <c r="ES261" s="7" t="n"/>
      <c r="ET261" s="7" t="n"/>
      <c r="EU261" s="7" t="n"/>
      <c r="EV261" s="7" t="n"/>
      <c r="EW261" s="7" t="n"/>
      <c r="EX261" s="7" t="n"/>
      <c r="EY261" s="7" t="n"/>
      <c r="EZ261" s="7" t="n"/>
      <c r="FA261" s="7" t="n">
        <v>3</v>
      </c>
      <c r="FB261" s="7" t="n">
        <v>3</v>
      </c>
      <c r="FC261" s="7" t="n">
        <v>3</v>
      </c>
      <c r="FD261" s="7" t="n">
        <v>3</v>
      </c>
      <c r="FE261" s="7" t="n">
        <v>1</v>
      </c>
      <c r="FF261" s="7" t="n"/>
      <c r="FG261" s="7" t="n"/>
      <c r="FH261" s="7" t="n"/>
      <c r="FI261" s="7" t="n">
        <v>1</v>
      </c>
      <c r="FJ261" s="7" t="n"/>
      <c r="FK261" s="7" t="n"/>
      <c r="FL261" s="7" t="n"/>
      <c r="FM261" s="7" t="n"/>
      <c r="FN261" s="7" t="n"/>
      <c r="FO261" s="7" t="n"/>
      <c r="FP261" s="7" t="n"/>
      <c r="FQ261" s="7" t="n"/>
      <c r="FR261" s="7" t="n"/>
      <c r="FS261" s="7" t="n">
        <v>5</v>
      </c>
      <c r="FT261" s="7" t="n"/>
      <c r="FU261" s="7" t="n"/>
      <c r="FV261" s="7" t="n"/>
      <c r="FW261" s="7" t="n"/>
      <c r="FX261" s="7" t="n"/>
      <c r="FY261" s="7" t="n"/>
      <c r="FZ261" s="7" t="n"/>
      <c r="GA261" s="7" t="n"/>
      <c r="GB261" s="7" t="n"/>
      <c r="GC261" s="7" t="n">
        <v>2</v>
      </c>
      <c r="GD261" s="7" t="n"/>
      <c r="GE261" s="7" t="n"/>
      <c r="GF261" s="7" t="n"/>
      <c r="GG261" s="7" t="n"/>
      <c r="GH261" s="7" t="n"/>
      <c r="GI261" s="7" t="n"/>
      <c r="GJ261" s="7" t="n"/>
      <c r="GK261" s="7" t="n"/>
      <c r="GL261" s="7" t="n"/>
      <c r="GM261" s="7" t="n"/>
      <c r="GN261" s="7" t="n"/>
      <c r="GO261" s="7" t="n"/>
      <c r="GP261" s="7" t="n"/>
      <c r="GQ261" s="7" t="n"/>
      <c r="GR261" s="7" t="n"/>
      <c r="GS261" s="7" t="n"/>
      <c r="GT261" s="7" t="n"/>
      <c r="GU261" s="7" t="n"/>
      <c r="GV261" s="7" t="n"/>
      <c r="GW261" s="7" t="n">
        <v>1</v>
      </c>
      <c r="GX261" s="7" t="n">
        <v>4</v>
      </c>
      <c r="GY261" s="7" t="n">
        <v>1</v>
      </c>
      <c r="GZ261" s="7" t="n"/>
      <c r="HA261" s="7" t="n"/>
      <c r="HB261" s="7" t="n"/>
      <c r="HC261" s="7" t="n"/>
      <c r="HD261" s="7" t="n"/>
      <c r="HE261" s="7" t="n"/>
      <c r="HF261" s="7" t="n"/>
      <c r="HG261" s="7" t="n"/>
      <c r="HH261" s="7" t="n"/>
      <c r="HI261" s="7" t="n"/>
      <c r="HJ261" s="7" t="n"/>
      <c r="HK261" s="7" t="n"/>
      <c r="HL261" s="7" t="n"/>
      <c r="HM261" s="7" t="n"/>
      <c r="HN261" s="7" t="n"/>
      <c r="HO261" s="7" t="n"/>
      <c r="HP261" s="7" t="n"/>
      <c r="HQ261" s="7" t="n"/>
      <c r="HR261" s="7" t="n"/>
      <c r="HS261" s="7" t="n"/>
      <c r="HT261" s="7" t="n">
        <v>1</v>
      </c>
      <c r="HU261" s="7" t="n"/>
      <c r="HV261" s="7" t="n"/>
      <c r="HW261" s="7" t="n"/>
      <c r="HX261" s="7" t="n"/>
      <c r="HY261" s="7" t="n"/>
      <c r="HZ261" s="7" t="n"/>
      <c r="IA261" s="7" t="n"/>
      <c r="IB261" s="7" t="n"/>
      <c r="IC261" s="7" t="n"/>
      <c r="ID261" s="7" t="n"/>
      <c r="IE261" s="7" t="n"/>
      <c r="IF261" s="7" t="n"/>
      <c r="IG261" s="7" t="n"/>
      <c r="IH261" s="7" t="n"/>
      <c r="II261" s="7" t="n"/>
      <c r="IJ261" s="7" t="n"/>
      <c r="IK261" s="7" t="n"/>
      <c r="IL261" s="7" t="n"/>
      <c r="IM261" s="7" t="n"/>
      <c r="IN261" s="7" t="n"/>
      <c r="IO261" s="7" t="n"/>
      <c r="IP261" s="7" t="n"/>
      <c r="IQ261" s="7" t="n">
        <v>1</v>
      </c>
      <c r="IR261" s="7" t="n"/>
      <c r="IS261" s="7" t="n"/>
      <c r="IT261" s="7" t="n"/>
      <c r="IU261" s="7" t="n"/>
      <c r="IV261" s="7" t="n"/>
      <c r="IW261" s="7" t="n"/>
      <c r="IX261" s="7" t="n"/>
      <c r="IY261" s="7" t="n"/>
      <c r="IZ261" s="7" t="n"/>
      <c r="JA261" s="7" t="n"/>
      <c r="JB261" s="7" t="n"/>
      <c r="JC261" s="7" t="n"/>
      <c r="JD261" s="7" t="n">
        <v>1</v>
      </c>
      <c r="JE261" s="7" t="n"/>
      <c r="JF261" s="7" t="n"/>
      <c r="JG261" s="7" t="n"/>
      <c r="JH261" s="7" t="n"/>
      <c r="JI261" s="7" t="n"/>
      <c r="JJ261" s="7" t="n"/>
      <c r="JK261" s="7" t="n"/>
      <c r="JL261" s="7" t="n"/>
      <c r="JM261" s="7" t="n"/>
      <c r="JN261" s="7" t="n"/>
      <c r="JO261" s="7" t="n"/>
      <c r="JP261" s="7" t="n">
        <v>6</v>
      </c>
      <c r="JQ261" s="7" t="n"/>
      <c r="JR261" s="7" t="n"/>
      <c r="JS261" s="7" t="n"/>
      <c r="JT261" s="7" t="n"/>
      <c r="JU261" s="7" t="n"/>
      <c r="JV261" s="7" t="n"/>
      <c r="JW261" s="7" t="n"/>
      <c r="JX261" s="7" t="n"/>
      <c r="JY261" s="7" t="n"/>
      <c r="JZ261" s="7" t="n">
        <v>1</v>
      </c>
      <c r="KA261" s="7" t="n"/>
      <c r="KB261" s="7" t="n"/>
      <c r="KC261" s="7" t="n"/>
      <c r="KD261" s="7" t="n"/>
      <c r="KE261" s="7" t="n"/>
      <c r="KF261" s="7" t="n"/>
      <c r="KG261" s="7" t="n"/>
      <c r="KH261" s="7" t="n"/>
      <c r="KI261" s="7" t="n"/>
      <c r="KJ261" s="7" t="n"/>
      <c r="KK261" s="7" t="n"/>
      <c r="KL261" s="7" t="n">
        <v>1</v>
      </c>
      <c r="KM261" s="7" t="n">
        <v>2</v>
      </c>
      <c r="KN261" s="7" t="n">
        <v>1</v>
      </c>
      <c r="KO261" s="7" t="n"/>
      <c r="KP261" s="7" t="n"/>
      <c r="KQ261" s="7" t="n"/>
      <c r="KR261" s="7" t="n"/>
      <c r="KS261" s="7" t="n"/>
      <c r="KT261" s="7" t="n"/>
      <c r="KU261" s="7" t="n"/>
      <c r="KV261" s="7" t="n"/>
      <c r="KW261" s="7" t="n"/>
      <c r="KX261" s="7" t="n"/>
      <c r="KY261" s="7" t="n"/>
      <c r="KZ261" s="7" t="n">
        <v>1</v>
      </c>
      <c r="LA261" s="7" t="n">
        <v>1</v>
      </c>
      <c r="LB261" s="7" t="n">
        <v>1</v>
      </c>
      <c r="LC261" s="7" t="n"/>
      <c r="LD261" s="7" t="n"/>
      <c r="LE261" s="7" t="n"/>
      <c r="LF261" s="7" t="n"/>
      <c r="LG261" s="7" t="n"/>
      <c r="LH261" s="7" t="n"/>
      <c r="LI261" s="7" t="n"/>
      <c r="LJ261" s="7" t="n"/>
      <c r="LK261" s="7" t="n"/>
      <c r="LL261" s="7" t="n"/>
      <c r="LM261" s="7" t="n"/>
      <c r="LN261" s="7" t="n"/>
      <c r="LO261" s="7" t="n"/>
      <c r="LP261" s="7" t="n"/>
      <c r="LQ261" s="7" t="n"/>
      <c r="LR261" s="7" t="n"/>
      <c r="LS261" s="7" t="n"/>
      <c r="LT261" s="7" t="n"/>
      <c r="LU261" s="7" t="n"/>
      <c r="LV261" s="7" t="n"/>
      <c r="LW261" s="7" t="n"/>
      <c r="LX261" s="7" t="n"/>
      <c r="LY261" s="7" t="n"/>
      <c r="LZ261" s="7" t="n"/>
      <c r="MA261" s="7" t="n"/>
      <c r="MB261" s="7" t="n">
        <v>2</v>
      </c>
      <c r="MC261" s="7" t="n"/>
      <c r="MD261" s="7" t="n"/>
      <c r="ME261" s="7" t="n"/>
      <c r="MF261" s="7" t="n"/>
      <c r="MG261" s="7" t="n"/>
      <c r="MH261" s="7" t="n">
        <v>5</v>
      </c>
      <c r="MI261" s="7" t="n"/>
      <c r="MJ261" s="7" t="n"/>
      <c r="MK261" s="7" t="n"/>
      <c r="ML261" s="7" t="n"/>
      <c r="MM261" s="7" t="n"/>
      <c r="MN261" s="7" t="n"/>
      <c r="MO261" s="7" t="n">
        <v>4</v>
      </c>
      <c r="MP261" s="7" t="n">
        <v>6</v>
      </c>
      <c r="MQ261" s="7" t="n">
        <v>3</v>
      </c>
      <c r="MR261" s="7" t="n"/>
      <c r="MS261" s="7" t="n"/>
      <c r="MT261" s="7" t="n">
        <v>5</v>
      </c>
      <c r="MU261" s="7" t="n"/>
      <c r="MV261" s="7" t="n"/>
      <c r="MW261" s="7" t="n">
        <v>4</v>
      </c>
      <c r="MX261" s="7" t="n"/>
      <c r="MY261" s="7" t="n"/>
      <c r="MZ261" s="7" t="n"/>
      <c r="NA261" s="7" t="n"/>
      <c r="NB261" s="7" t="n">
        <v>9</v>
      </c>
      <c r="NC261" s="7" t="n">
        <v>3</v>
      </c>
      <c r="ND261" s="7" t="n"/>
      <c r="NE261" s="7" t="n"/>
      <c r="NF261" s="7" t="n">
        <v>2</v>
      </c>
      <c r="NG261" s="7" t="n"/>
      <c r="NH261" s="7" t="n">
        <v>10</v>
      </c>
      <c r="NI261" s="7" t="n"/>
      <c r="NJ261" s="7" t="n"/>
      <c r="NK261" s="7" t="n"/>
      <c r="NL261" s="7" t="n"/>
      <c r="NM261" s="7" t="n"/>
      <c r="NN261" s="7" t="n"/>
      <c r="NO261" s="7" t="n"/>
      <c r="NP261" s="7" t="n"/>
      <c r="NQ261" s="619" t="n"/>
      <c r="NR261" s="619" t="n"/>
      <c r="NS261" s="619" t="n"/>
      <c r="NT261" s="619" t="n"/>
      <c r="NU261" s="619" t="n"/>
      <c r="NV261" s="619" t="n"/>
      <c r="NW261" s="619" t="n"/>
      <c r="NX261" s="619" t="n"/>
      <c r="NY261" s="7" t="n"/>
      <c r="NZ261" s="7" t="n"/>
      <c r="OA261" s="7" t="n"/>
      <c r="OB261" s="7" t="n"/>
      <c r="OC261" s="7" t="n"/>
      <c r="OD261" s="7" t="n"/>
      <c r="OE261" s="7" t="n"/>
      <c r="OF261" s="7" t="n"/>
      <c r="OG261" s="619" t="n"/>
      <c r="OH261" s="619" t="n"/>
      <c r="OI261" s="619" t="n"/>
      <c r="OJ261" s="619" t="n"/>
      <c r="OK261" s="619" t="n"/>
      <c r="OL261" s="619" t="n"/>
      <c r="OM261" s="619" t="n"/>
      <c r="ON261" s="619" t="n"/>
      <c r="OO261" s="619" t="n"/>
      <c r="OP261" s="619" t="n"/>
      <c r="OQ261" s="619" t="n"/>
      <c r="OR261" s="619" t="n"/>
      <c r="OS261" s="619" t="n"/>
      <c r="OT261" s="619" t="n"/>
      <c r="OU261" s="619" t="n"/>
      <c r="OV261" s="619" t="n"/>
      <c r="OW261" s="7" t="n"/>
      <c r="OX261" s="7" t="n"/>
      <c r="OY261" s="7" t="n"/>
      <c r="OZ261" s="7" t="n"/>
      <c r="PA261" s="7" t="n"/>
      <c r="PB261" s="7" t="n"/>
      <c r="PC261" s="7" t="n"/>
      <c r="PD261" s="7" t="n"/>
      <c r="PE261" s="7" t="n"/>
      <c r="PF261" s="7" t="n"/>
      <c r="PG261" s="7" t="n"/>
      <c r="PH261" s="7" t="n"/>
      <c r="PI261" s="7" t="n"/>
      <c r="PJ261" s="7" t="n"/>
      <c r="PK261" s="7" t="n"/>
      <c r="PL261" s="7" t="n"/>
      <c r="PM261" s="7" t="n"/>
      <c r="PN261" s="7" t="n"/>
      <c r="PO261" s="7" t="n">
        <v>6</v>
      </c>
      <c r="PP261" s="7" t="n">
        <v>2</v>
      </c>
      <c r="PQ261" s="7" t="n">
        <v>1</v>
      </c>
      <c r="PR261" s="7" t="n">
        <v>1</v>
      </c>
      <c r="PS261" s="7" t="n"/>
      <c r="PT261" s="7" t="n"/>
      <c r="PU261" s="7" t="n">
        <v>1</v>
      </c>
      <c r="PV261" s="7" t="n"/>
      <c r="PW261" s="7" t="n"/>
      <c r="PX261" s="7" t="n"/>
      <c r="PY261" s="7" t="n"/>
      <c r="PZ261" s="7" t="n"/>
      <c r="QA261" s="7" t="n"/>
      <c r="QB261" s="7" t="n"/>
      <c r="QC261" s="7" t="n"/>
      <c r="QD261" s="7" t="n"/>
      <c r="QE261" s="7" t="n"/>
      <c r="QF261" s="7" t="n"/>
      <c r="QG261" s="7" t="n"/>
      <c r="QH261" s="7" t="n"/>
      <c r="QI261" s="7" t="n"/>
      <c r="QJ261" s="7" t="n"/>
      <c r="QK261" s="7" t="n"/>
      <c r="QL261" s="7" t="n"/>
      <c r="QM261" s="7" t="n"/>
      <c r="QN261" s="7" t="n"/>
      <c r="QO261" s="7" t="n"/>
      <c r="QP261" s="7" t="n"/>
      <c r="QQ261" s="7" t="n"/>
      <c r="QR261" s="7" t="n"/>
      <c r="QS261" s="7" t="n"/>
      <c r="QT261" s="7" t="n"/>
      <c r="QU261" s="7" t="n"/>
      <c r="QV261" s="7" t="n"/>
      <c r="QW261" s="7" t="n"/>
      <c r="QX261" s="7" t="n"/>
      <c r="QY261" s="7" t="n"/>
      <c r="QZ261" s="7" t="n"/>
      <c r="RA261" s="7" t="n"/>
      <c r="RB261" s="7" t="n"/>
      <c r="RC261" s="7" t="n"/>
      <c r="RD261" s="7" t="n"/>
      <c r="RE261" s="7" t="n"/>
      <c r="RF261" s="455">
        <f>SUM(E261:RE261)-QF261-QL261-SUM(QO261:QQ261)-SUM(QT261:QV261)</f>
        <v/>
      </c>
      <c r="RG261" s="119" t="n"/>
      <c r="RH261" s="456">
        <f>SUM(E261:G261)</f>
        <v/>
      </c>
      <c r="RI261" s="456">
        <f>SUM(H261:BN261)</f>
        <v/>
      </c>
      <c r="RJ261" s="456">
        <f>SUM(BO261:CT261)</f>
        <v/>
      </c>
      <c r="RK261" s="244">
        <f>SUM(CU261:CW261)</f>
        <v/>
      </c>
      <c r="RL261" s="456">
        <f>SUM(CX261:DH261)</f>
        <v/>
      </c>
      <c r="RM261" s="456">
        <f>SUM(DI261:DU261)</f>
        <v/>
      </c>
      <c r="RN261" s="456">
        <f>SUM(DV261:EZ261)</f>
        <v/>
      </c>
      <c r="RO261" s="456">
        <f>SUM(FA261:FB261)</f>
        <v/>
      </c>
      <c r="RP261" s="456">
        <f>SUM(FC261:FH261)</f>
        <v/>
      </c>
      <c r="RQ261" s="456">
        <f>SUM(FI261:GB261)</f>
        <v/>
      </c>
      <c r="RR261" s="456">
        <f>SUM(GC261:GW261)</f>
        <v/>
      </c>
      <c r="RS261" s="456">
        <f>SUM(GX261:IP261)</f>
        <v/>
      </c>
      <c r="RT261" s="456">
        <f>SUM(IQ261:JC261)</f>
        <v/>
      </c>
      <c r="RU261" s="456">
        <f>SUM(JD261:JV261)</f>
        <v/>
      </c>
      <c r="RV261" s="456">
        <f>SUM(JW261:MA261)</f>
        <v/>
      </c>
      <c r="RW261" s="456">
        <f>SUM(MB261:MN261)</f>
        <v/>
      </c>
      <c r="RX261" s="456">
        <f>MO261</f>
        <v/>
      </c>
      <c r="RY261" s="456">
        <f>SUM(MP261:MQ261)</f>
        <v/>
      </c>
      <c r="RZ261" s="456">
        <f>SUM(MR261:MT261)</f>
        <v/>
      </c>
      <c r="SA261" s="456">
        <f>SUM(MU261:MW261)</f>
        <v/>
      </c>
      <c r="SB261" s="456">
        <f>SUM(MX261:MZ261)</f>
        <v/>
      </c>
      <c r="SC261" s="456">
        <f>SUM(NA261:NB261)</f>
        <v/>
      </c>
      <c r="SD261" s="456">
        <f>SUM(NC261)</f>
        <v/>
      </c>
      <c r="SE261" s="456">
        <f>SUM(ND261:NF261)</f>
        <v/>
      </c>
      <c r="SF261" s="456">
        <f>SUM(NG261)</f>
        <v/>
      </c>
      <c r="SG261" s="456">
        <f>SUM(NH261)</f>
        <v/>
      </c>
      <c r="SH261" s="456">
        <f>NI261</f>
        <v/>
      </c>
      <c r="SI261" s="456">
        <f>NJ261</f>
        <v/>
      </c>
      <c r="SJ261" s="456">
        <f>SUM(NK261:NP261)</f>
        <v/>
      </c>
      <c r="SK261" s="456">
        <f>SUM(NQ261:PN261)</f>
        <v/>
      </c>
      <c r="SL261" s="456">
        <f>SUM(PO261:PX261)</f>
        <v/>
      </c>
      <c r="SM261" s="456">
        <f>SUM(PY261:PZ261)</f>
        <v/>
      </c>
      <c r="SN261" s="456">
        <f>SUM(QA261:QB261)</f>
        <v/>
      </c>
      <c r="SO261" s="456">
        <f>SUM(QC261:QE261)</f>
        <v/>
      </c>
      <c r="SP261" s="456">
        <f>SUM(QG261:QK261)</f>
        <v/>
      </c>
      <c r="SQ261" s="456">
        <f>SUM(QM261:QN261)</f>
        <v/>
      </c>
      <c r="SR261" s="456">
        <f>SUM(QO261)</f>
        <v/>
      </c>
      <c r="SS261" s="456">
        <f>SUM(QP261)+QQ261</f>
        <v/>
      </c>
      <c r="ST261" s="456">
        <f>SUM(QR261)</f>
        <v/>
      </c>
      <c r="SU261" s="456">
        <f>SUM(QS261)</f>
        <v/>
      </c>
      <c r="SV261" s="456">
        <f>SUM(QT261)</f>
        <v/>
      </c>
      <c r="SW261" s="456">
        <f>SUM(QU261)</f>
        <v/>
      </c>
      <c r="SX261" s="456">
        <f>SUM(QV261)</f>
        <v/>
      </c>
      <c r="SY261" s="456">
        <f>SUM(QW261:RE261)</f>
        <v/>
      </c>
      <c r="SZ261" s="157">
        <f>SUM(RH261:SX261)-SUM(SR261:SS261)-SUM(SV261:SX261)</f>
        <v/>
      </c>
      <c r="TB261" s="625" t="n"/>
      <c r="TC261" s="625" t="n"/>
      <c r="TE261" s="625" t="n"/>
      <c r="TF261" s="625" t="n"/>
      <c r="TG261" s="625" t="n"/>
      <c r="TH261" s="625" t="n"/>
      <c r="TI261" s="625" t="n"/>
      <c r="TJ261" s="625" t="n"/>
      <c r="TK261" s="625" t="n"/>
      <c r="TL261" s="625" t="n"/>
      <c r="TM261" s="625" t="n"/>
      <c r="TN261" s="625" t="n"/>
      <c r="TO261" s="625" t="n"/>
      <c r="TP261" s="625" t="n"/>
      <c r="TQ261" s="625" t="n"/>
      <c r="TR261" s="625" t="n"/>
      <c r="TS261" s="625" t="n"/>
      <c r="TT261" s="625" t="n"/>
      <c r="TU261" s="625" t="n"/>
    </row>
    <row r="262" ht="14.5" customHeight="1">
      <c r="A262" s="1100" t="n"/>
      <c r="B262" s="1101" t="n"/>
      <c r="C262" s="1102" t="n"/>
      <c r="D262" s="462" t="inlineStr">
        <is>
          <t>POBRE NO ASEGURADO</t>
        </is>
      </c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7" t="n"/>
      <c r="CE262" s="7" t="n"/>
      <c r="CF262" s="7" t="n"/>
      <c r="CG262" s="7" t="n"/>
      <c r="CH262" s="7" t="n"/>
      <c r="CI262" s="7" t="n"/>
      <c r="CJ262" s="7" t="n"/>
      <c r="CK262" s="7" t="n"/>
      <c r="CL262" s="7" t="n"/>
      <c r="CM262" s="7" t="n"/>
      <c r="CN262" s="7" t="n"/>
      <c r="CO262" s="7" t="n"/>
      <c r="CP262" s="7" t="n"/>
      <c r="CQ262" s="7" t="n"/>
      <c r="CR262" s="7" t="n"/>
      <c r="CS262" s="7" t="n"/>
      <c r="CT262" s="7" t="n"/>
      <c r="CU262" s="7" t="n"/>
      <c r="CV262" s="7" t="n"/>
      <c r="CW262" s="7" t="n"/>
      <c r="CX262" s="7" t="n"/>
      <c r="CY262" s="7" t="n"/>
      <c r="CZ262" s="7" t="n"/>
      <c r="DA262" s="7" t="n"/>
      <c r="DB262" s="7" t="n"/>
      <c r="DC262" s="7" t="n"/>
      <c r="DD262" s="7" t="n"/>
      <c r="DE262" s="7" t="n"/>
      <c r="DF262" s="7" t="n"/>
      <c r="DG262" s="7" t="n"/>
      <c r="DH262" s="7" t="n"/>
      <c r="DI262" s="7" t="n"/>
      <c r="DJ262" s="7" t="n"/>
      <c r="DK262" s="7" t="n"/>
      <c r="DL262" s="7" t="n"/>
      <c r="DM262" s="7" t="n"/>
      <c r="DN262" s="7" t="n"/>
      <c r="DO262" s="7" t="n"/>
      <c r="DP262" s="7" t="n"/>
      <c r="DQ262" s="7" t="n"/>
      <c r="DR262" s="7" t="n"/>
      <c r="DS262" s="7" t="n"/>
      <c r="DT262" s="7" t="n"/>
      <c r="DU262" s="7" t="n"/>
      <c r="DV262" s="7" t="n"/>
      <c r="DW262" s="7" t="n"/>
      <c r="DX262" s="7" t="n"/>
      <c r="DY262" s="7" t="n"/>
      <c r="DZ262" s="7" t="n"/>
      <c r="EA262" s="7" t="n"/>
      <c r="EB262" s="7" t="n"/>
      <c r="EC262" s="7" t="n"/>
      <c r="ED262" s="7" t="n"/>
      <c r="EE262" s="7" t="n"/>
      <c r="EF262" s="7" t="n"/>
      <c r="EG262" s="7" t="n"/>
      <c r="EH262" s="7" t="n"/>
      <c r="EI262" s="7" t="n"/>
      <c r="EJ262" s="7" t="n"/>
      <c r="EK262" s="7" t="n"/>
      <c r="EL262" s="7" t="n"/>
      <c r="EM262" s="7" t="n"/>
      <c r="EN262" s="7" t="n"/>
      <c r="EO262" s="7" t="n"/>
      <c r="EP262" s="7" t="n"/>
      <c r="EQ262" s="7" t="n"/>
      <c r="ER262" s="7" t="n"/>
      <c r="ES262" s="7" t="n"/>
      <c r="ET262" s="7" t="n"/>
      <c r="EU262" s="7" t="n"/>
      <c r="EV262" s="7" t="n"/>
      <c r="EW262" s="7" t="n"/>
      <c r="EX262" s="7" t="n"/>
      <c r="EY262" s="7" t="n"/>
      <c r="EZ262" s="7" t="n"/>
      <c r="FA262" s="7" t="n"/>
      <c r="FB262" s="7" t="n"/>
      <c r="FC262" s="7" t="n"/>
      <c r="FD262" s="7" t="n"/>
      <c r="FE262" s="7" t="n"/>
      <c r="FF262" s="7" t="n"/>
      <c r="FG262" s="7" t="n"/>
      <c r="FH262" s="7" t="n"/>
      <c r="FI262" s="7" t="n"/>
      <c r="FJ262" s="7" t="n"/>
      <c r="FK262" s="7" t="n"/>
      <c r="FL262" s="7" t="n"/>
      <c r="FM262" s="7" t="n"/>
      <c r="FN262" s="7" t="n"/>
      <c r="FO262" s="7" t="n"/>
      <c r="FP262" s="7" t="n"/>
      <c r="FQ262" s="7" t="n"/>
      <c r="FR262" s="7" t="n"/>
      <c r="FS262" s="7" t="n"/>
      <c r="FT262" s="7" t="n"/>
      <c r="FU262" s="7" t="n"/>
      <c r="FV262" s="7" t="n"/>
      <c r="FW262" s="7" t="n"/>
      <c r="FX262" s="7" t="n"/>
      <c r="FY262" s="7" t="n"/>
      <c r="FZ262" s="7" t="n"/>
      <c r="GA262" s="7" t="n"/>
      <c r="GB262" s="7" t="n"/>
      <c r="GC262" s="7" t="n"/>
      <c r="GD262" s="7" t="n"/>
      <c r="GE262" s="7" t="n"/>
      <c r="GF262" s="7" t="n"/>
      <c r="GG262" s="7" t="n"/>
      <c r="GH262" s="7" t="n"/>
      <c r="GI262" s="7" t="n"/>
      <c r="GJ262" s="7" t="n"/>
      <c r="GK262" s="7" t="n"/>
      <c r="GL262" s="7" t="n"/>
      <c r="GM262" s="7" t="n"/>
      <c r="GN262" s="7" t="n"/>
      <c r="GO262" s="7" t="n"/>
      <c r="GP262" s="7" t="n"/>
      <c r="GQ262" s="7" t="n"/>
      <c r="GR262" s="7" t="n"/>
      <c r="GS262" s="7" t="n"/>
      <c r="GT262" s="7" t="n"/>
      <c r="GU262" s="7" t="n"/>
      <c r="GV262" s="7" t="n"/>
      <c r="GW262" s="7" t="n"/>
      <c r="GX262" s="7" t="n"/>
      <c r="GY262" s="7" t="n"/>
      <c r="GZ262" s="7" t="n"/>
      <c r="HA262" s="7" t="n"/>
      <c r="HB262" s="7" t="n"/>
      <c r="HC262" s="7" t="n"/>
      <c r="HD262" s="7" t="n"/>
      <c r="HE262" s="7" t="n"/>
      <c r="HF262" s="7" t="n"/>
      <c r="HG262" s="7" t="n"/>
      <c r="HH262" s="7" t="n"/>
      <c r="HI262" s="7" t="n"/>
      <c r="HJ262" s="7" t="n"/>
      <c r="HK262" s="7" t="n"/>
      <c r="HL262" s="7" t="n"/>
      <c r="HM262" s="7" t="n"/>
      <c r="HN262" s="7" t="n"/>
      <c r="HO262" s="7" t="n"/>
      <c r="HP262" s="7" t="n"/>
      <c r="HQ262" s="7" t="n"/>
      <c r="HR262" s="7" t="n"/>
      <c r="HS262" s="7" t="n"/>
      <c r="HT262" s="7" t="n"/>
      <c r="HU262" s="7" t="n"/>
      <c r="HV262" s="7" t="n"/>
      <c r="HW262" s="7" t="n"/>
      <c r="HX262" s="7" t="n"/>
      <c r="HY262" s="7" t="n"/>
      <c r="HZ262" s="7" t="n"/>
      <c r="IA262" s="7" t="n"/>
      <c r="IB262" s="7" t="n"/>
      <c r="IC262" s="7" t="n"/>
      <c r="ID262" s="7" t="n"/>
      <c r="IE262" s="7" t="n"/>
      <c r="IF262" s="7" t="n"/>
      <c r="IG262" s="7" t="n"/>
      <c r="IH262" s="7" t="n"/>
      <c r="II262" s="7" t="n"/>
      <c r="IJ262" s="7" t="n"/>
      <c r="IK262" s="7" t="n"/>
      <c r="IL262" s="7" t="n"/>
      <c r="IM262" s="7" t="n"/>
      <c r="IN262" s="7" t="n"/>
      <c r="IO262" s="7" t="n"/>
      <c r="IP262" s="7" t="n"/>
      <c r="IQ262" s="7" t="n"/>
      <c r="IR262" s="7" t="n"/>
      <c r="IS262" s="7" t="n"/>
      <c r="IT262" s="7" t="n"/>
      <c r="IU262" s="7" t="n"/>
      <c r="IV262" s="7" t="n"/>
      <c r="IW262" s="7" t="n"/>
      <c r="IX262" s="7" t="n"/>
      <c r="IY262" s="7" t="n"/>
      <c r="IZ262" s="7" t="n"/>
      <c r="JA262" s="7" t="n"/>
      <c r="JB262" s="7" t="n"/>
      <c r="JC262" s="7" t="n"/>
      <c r="JD262" s="7" t="n"/>
      <c r="JE262" s="7" t="n"/>
      <c r="JF262" s="7" t="n"/>
      <c r="JG262" s="7" t="n"/>
      <c r="JH262" s="7" t="n"/>
      <c r="JI262" s="7" t="n"/>
      <c r="JJ262" s="7" t="n"/>
      <c r="JK262" s="7" t="n"/>
      <c r="JL262" s="7" t="n"/>
      <c r="JM262" s="7" t="n"/>
      <c r="JN262" s="7" t="n"/>
      <c r="JO262" s="7" t="n"/>
      <c r="JP262" s="7" t="n"/>
      <c r="JQ262" s="7" t="n"/>
      <c r="JR262" s="7" t="n"/>
      <c r="JS262" s="7" t="n"/>
      <c r="JT262" s="7" t="n"/>
      <c r="JU262" s="7" t="n"/>
      <c r="JV262" s="7" t="n"/>
      <c r="JW262" s="7" t="n"/>
      <c r="JX262" s="7" t="n"/>
      <c r="JY262" s="7" t="n"/>
      <c r="JZ262" s="7" t="n"/>
      <c r="KA262" s="7" t="n"/>
      <c r="KB262" s="7" t="n"/>
      <c r="KC262" s="7" t="n"/>
      <c r="KD262" s="7" t="n"/>
      <c r="KE262" s="7" t="n"/>
      <c r="KF262" s="7" t="n"/>
      <c r="KG262" s="7" t="n"/>
      <c r="KH262" s="7" t="n"/>
      <c r="KI262" s="7" t="n"/>
      <c r="KJ262" s="7" t="n"/>
      <c r="KK262" s="7" t="n"/>
      <c r="KL262" s="7" t="n"/>
      <c r="KM262" s="7" t="n"/>
      <c r="KN262" s="7" t="n"/>
      <c r="KO262" s="7" t="n"/>
      <c r="KP262" s="7" t="n"/>
      <c r="KQ262" s="7" t="n"/>
      <c r="KR262" s="7" t="n"/>
      <c r="KS262" s="7" t="n"/>
      <c r="KT262" s="7" t="n"/>
      <c r="KU262" s="7" t="n"/>
      <c r="KV262" s="7" t="n"/>
      <c r="KW262" s="7" t="n"/>
      <c r="KX262" s="7" t="n"/>
      <c r="KY262" s="7" t="n"/>
      <c r="KZ262" s="7" t="n"/>
      <c r="LA262" s="7" t="n"/>
      <c r="LB262" s="7" t="n"/>
      <c r="LC262" s="7" t="n"/>
      <c r="LD262" s="7" t="n"/>
      <c r="LE262" s="7" t="n"/>
      <c r="LF262" s="7" t="n"/>
      <c r="LG262" s="7" t="n"/>
      <c r="LH262" s="7" t="n"/>
      <c r="LI262" s="7" t="n"/>
      <c r="LJ262" s="7" t="n"/>
      <c r="LK262" s="7" t="n"/>
      <c r="LL262" s="7" t="n"/>
      <c r="LM262" s="7" t="n"/>
      <c r="LN262" s="7" t="n"/>
      <c r="LO262" s="7" t="n"/>
      <c r="LP262" s="7" t="n"/>
      <c r="LQ262" s="7" t="n"/>
      <c r="LR262" s="7" t="n"/>
      <c r="LS262" s="7" t="n"/>
      <c r="LT262" s="7" t="n"/>
      <c r="LU262" s="7" t="n"/>
      <c r="LV262" s="7" t="n"/>
      <c r="LW262" s="7" t="n"/>
      <c r="LX262" s="7" t="n"/>
      <c r="LY262" s="7" t="n"/>
      <c r="LZ262" s="7" t="n"/>
      <c r="MA262" s="7" t="n"/>
      <c r="MB262" s="7" t="n"/>
      <c r="MC262" s="7" t="n"/>
      <c r="MD262" s="7" t="n"/>
      <c r="ME262" s="7" t="n"/>
      <c r="MF262" s="7" t="n"/>
      <c r="MG262" s="7" t="n"/>
      <c r="MH262" s="7" t="n"/>
      <c r="MI262" s="7" t="n"/>
      <c r="MJ262" s="7" t="n"/>
      <c r="MK262" s="7" t="n"/>
      <c r="ML262" s="7" t="n"/>
      <c r="MM262" s="7" t="n"/>
      <c r="MN262" s="7" t="n"/>
      <c r="MO262" s="7" t="n"/>
      <c r="MP262" s="7" t="n"/>
      <c r="MQ262" s="7" t="n"/>
      <c r="MR262" s="7" t="n"/>
      <c r="MS262" s="7" t="n"/>
      <c r="MT262" s="7" t="n"/>
      <c r="MU262" s="7" t="n"/>
      <c r="MV262" s="7" t="n"/>
      <c r="MW262" s="7" t="n"/>
      <c r="MX262" s="7" t="n"/>
      <c r="MY262" s="7" t="n"/>
      <c r="MZ262" s="7" t="n"/>
      <c r="NA262" s="7" t="n"/>
      <c r="NB262" s="7" t="n"/>
      <c r="NC262" s="7" t="n"/>
      <c r="ND262" s="7" t="n"/>
      <c r="NE262" s="7" t="n"/>
      <c r="NF262" s="7" t="n"/>
      <c r="NG262" s="7" t="n"/>
      <c r="NH262" s="7" t="n"/>
      <c r="NI262" s="7" t="n"/>
      <c r="NJ262" s="7" t="n"/>
      <c r="NK262" s="7" t="n"/>
      <c r="NL262" s="7" t="n"/>
      <c r="NM262" s="7" t="n"/>
      <c r="NN262" s="7" t="n"/>
      <c r="NO262" s="7" t="n"/>
      <c r="NP262" s="7" t="n"/>
      <c r="NQ262" s="619" t="n"/>
      <c r="NR262" s="619" t="n"/>
      <c r="NS262" s="619" t="n"/>
      <c r="NT262" s="619" t="n"/>
      <c r="NU262" s="619" t="n"/>
      <c r="NV262" s="619" t="n"/>
      <c r="NW262" s="619" t="n"/>
      <c r="NX262" s="619" t="n"/>
      <c r="NY262" s="7" t="n"/>
      <c r="NZ262" s="7" t="n"/>
      <c r="OA262" s="7" t="n"/>
      <c r="OB262" s="7" t="n"/>
      <c r="OC262" s="7" t="n"/>
      <c r="OD262" s="7" t="n"/>
      <c r="OE262" s="7" t="n"/>
      <c r="OF262" s="7" t="n"/>
      <c r="OG262" s="619" t="n"/>
      <c r="OH262" s="619" t="n"/>
      <c r="OI262" s="619" t="n"/>
      <c r="OJ262" s="619" t="n"/>
      <c r="OK262" s="619" t="n"/>
      <c r="OL262" s="619" t="n"/>
      <c r="OM262" s="619" t="n"/>
      <c r="ON262" s="619" t="n"/>
      <c r="OO262" s="619" t="n"/>
      <c r="OP262" s="619" t="n"/>
      <c r="OQ262" s="619" t="n"/>
      <c r="OR262" s="619" t="n"/>
      <c r="OS262" s="619" t="n"/>
      <c r="OT262" s="619" t="n"/>
      <c r="OU262" s="619" t="n"/>
      <c r="OV262" s="619" t="n"/>
      <c r="OW262" s="7" t="n"/>
      <c r="OX262" s="7" t="n"/>
      <c r="OY262" s="7" t="n"/>
      <c r="OZ262" s="7" t="n"/>
      <c r="PA262" s="7" t="n"/>
      <c r="PB262" s="7" t="n"/>
      <c r="PC262" s="7" t="n"/>
      <c r="PD262" s="7" t="n"/>
      <c r="PE262" s="7" t="n"/>
      <c r="PF262" s="7" t="n"/>
      <c r="PG262" s="7" t="n"/>
      <c r="PH262" s="7" t="n"/>
      <c r="PI262" s="7" t="n"/>
      <c r="PJ262" s="7" t="n"/>
      <c r="PK262" s="7" t="n"/>
      <c r="PL262" s="7" t="n"/>
      <c r="PM262" s="7" t="n"/>
      <c r="PN262" s="7" t="n"/>
      <c r="PO262" s="7" t="n"/>
      <c r="PP262" s="7" t="n"/>
      <c r="PQ262" s="7" t="n"/>
      <c r="PR262" s="7" t="n"/>
      <c r="PS262" s="7" t="n"/>
      <c r="PT262" s="7" t="n"/>
      <c r="PU262" s="7" t="n"/>
      <c r="PV262" s="7" t="n"/>
      <c r="PW262" s="7" t="n"/>
      <c r="PX262" s="7" t="n"/>
      <c r="PY262" s="7" t="n"/>
      <c r="PZ262" s="7" t="n"/>
      <c r="QA262" s="7" t="n"/>
      <c r="QB262" s="7" t="n"/>
      <c r="QC262" s="7" t="n"/>
      <c r="QD262" s="7" t="n"/>
      <c r="QE262" s="7" t="n"/>
      <c r="QF262" s="7" t="n"/>
      <c r="QG262" s="7" t="n"/>
      <c r="QH262" s="7" t="n"/>
      <c r="QI262" s="7" t="n"/>
      <c r="QJ262" s="7" t="n"/>
      <c r="QK262" s="7" t="n"/>
      <c r="QL262" s="7" t="n"/>
      <c r="QM262" s="7" t="n"/>
      <c r="QN262" s="7" t="n"/>
      <c r="QO262" s="7" t="n"/>
      <c r="QP262" s="7" t="n"/>
      <c r="QQ262" s="7" t="n"/>
      <c r="QR262" s="7" t="n"/>
      <c r="QS262" s="7" t="n"/>
      <c r="QT262" s="7" t="n"/>
      <c r="QU262" s="7" t="n"/>
      <c r="QV262" s="7" t="n"/>
      <c r="QW262" s="7" t="n"/>
      <c r="QX262" s="7" t="n"/>
      <c r="QY262" s="7" t="n"/>
      <c r="QZ262" s="7" t="n"/>
      <c r="RA262" s="7" t="n"/>
      <c r="RB262" s="7" t="n"/>
      <c r="RC262" s="7" t="n"/>
      <c r="RD262" s="7" t="n"/>
      <c r="RE262" s="7" t="n"/>
      <c r="RF262" s="455">
        <f>SUM(E262:RE262)-QF262-QL262-SUM(QO262:QQ262)-SUM(QT262:QV262)</f>
        <v/>
      </c>
      <c r="RG262" s="119" t="n"/>
      <c r="RH262" s="456">
        <f>SUM(E262:G262)</f>
        <v/>
      </c>
      <c r="RI262" s="456">
        <f>SUM(H262:BN262)</f>
        <v/>
      </c>
      <c r="RJ262" s="456">
        <f>SUM(BO262:CT262)</f>
        <v/>
      </c>
      <c r="RK262" s="244">
        <f>SUM(CU262:CW262)</f>
        <v/>
      </c>
      <c r="RL262" s="456">
        <f>SUM(CX262:DH262)</f>
        <v/>
      </c>
      <c r="RM262" s="456">
        <f>SUM(DI262:DU262)</f>
        <v/>
      </c>
      <c r="RN262" s="456">
        <f>SUM(DV262:EZ262)</f>
        <v/>
      </c>
      <c r="RO262" s="456">
        <f>SUM(FA262:FB262)</f>
        <v/>
      </c>
      <c r="RP262" s="456">
        <f>SUM(FC262:FH262)</f>
        <v/>
      </c>
      <c r="RQ262" s="456">
        <f>SUM(FI262:GB262)</f>
        <v/>
      </c>
      <c r="RR262" s="456">
        <f>SUM(GC262:GW262)</f>
        <v/>
      </c>
      <c r="RS262" s="456">
        <f>SUM(GX262:IP262)</f>
        <v/>
      </c>
      <c r="RT262" s="456">
        <f>SUM(IQ262:JC262)</f>
        <v/>
      </c>
      <c r="RU262" s="456">
        <f>SUM(JD262:JV262)</f>
        <v/>
      </c>
      <c r="RV262" s="456">
        <f>SUM(JW262:MA262)</f>
        <v/>
      </c>
      <c r="RW262" s="456">
        <f>SUM(MB262:MN262)</f>
        <v/>
      </c>
      <c r="RX262" s="456">
        <f>MO262</f>
        <v/>
      </c>
      <c r="RY262" s="456">
        <f>SUM(MP262:MQ262)</f>
        <v/>
      </c>
      <c r="RZ262" s="456">
        <f>SUM(MR262:MT262)</f>
        <v/>
      </c>
      <c r="SA262" s="456">
        <f>SUM(MU262:MW262)</f>
        <v/>
      </c>
      <c r="SB262" s="456">
        <f>SUM(MX262:MZ262)</f>
        <v/>
      </c>
      <c r="SC262" s="456">
        <f>SUM(NA262:NB262)</f>
        <v/>
      </c>
      <c r="SD262" s="456">
        <f>SUM(NC262)</f>
        <v/>
      </c>
      <c r="SE262" s="456">
        <f>SUM(ND262:NF262)</f>
        <v/>
      </c>
      <c r="SF262" s="456">
        <f>SUM(NG262)</f>
        <v/>
      </c>
      <c r="SG262" s="456">
        <f>SUM(NH262)</f>
        <v/>
      </c>
      <c r="SH262" s="456">
        <f>NI262</f>
        <v/>
      </c>
      <c r="SI262" s="456">
        <f>NJ262</f>
        <v/>
      </c>
      <c r="SJ262" s="456">
        <f>SUM(NK262:NP262)</f>
        <v/>
      </c>
      <c r="SK262" s="456">
        <f>SUM(NQ262:PN262)</f>
        <v/>
      </c>
      <c r="SL262" s="456">
        <f>SUM(PO262:PX262)</f>
        <v/>
      </c>
      <c r="SM262" s="456">
        <f>SUM(PY262:PZ262)</f>
        <v/>
      </c>
      <c r="SN262" s="456">
        <f>SUM(QA262:QB262)</f>
        <v/>
      </c>
      <c r="SO262" s="456">
        <f>SUM(QC262:QE262)</f>
        <v/>
      </c>
      <c r="SP262" s="456">
        <f>SUM(QG262:QK262)</f>
        <v/>
      </c>
      <c r="SQ262" s="456">
        <f>SUM(QM262:QN262)</f>
        <v/>
      </c>
      <c r="SR262" s="456">
        <f>SUM(QO262)</f>
        <v/>
      </c>
      <c r="SS262" s="456">
        <f>SUM(QP262)+QQ262</f>
        <v/>
      </c>
      <c r="ST262" s="456">
        <f>SUM(QR262)</f>
        <v/>
      </c>
      <c r="SU262" s="456">
        <f>SUM(QS262)</f>
        <v/>
      </c>
      <c r="SV262" s="456">
        <f>SUM(QT262)</f>
        <v/>
      </c>
      <c r="SW262" s="456">
        <f>SUM(QU262)</f>
        <v/>
      </c>
      <c r="SX262" s="456">
        <f>SUM(QV262)</f>
        <v/>
      </c>
      <c r="SY262" s="456">
        <f>SUM(QW262:RE262)</f>
        <v/>
      </c>
      <c r="SZ262" s="157">
        <f>SUM(RH262:SX262)-SUM(SR262:SS262)-SUM(SV262:SX262)</f>
        <v/>
      </c>
      <c r="TB262" s="625" t="n"/>
      <c r="TC262" s="625" t="n"/>
      <c r="TE262" s="625" t="n"/>
      <c r="TF262" s="625" t="n"/>
      <c r="TG262" s="625" t="n"/>
      <c r="TH262" s="625" t="n"/>
      <c r="TI262" s="625" t="n"/>
      <c r="TJ262" s="625" t="n"/>
      <c r="TK262" s="625" t="n"/>
      <c r="TL262" s="625" t="n"/>
      <c r="TM262" s="625" t="n"/>
      <c r="TN262" s="625" t="n"/>
      <c r="TO262" s="625" t="n"/>
      <c r="TP262" s="625" t="n"/>
      <c r="TQ262" s="625" t="n"/>
      <c r="TR262" s="625" t="n"/>
      <c r="TS262" s="625" t="n"/>
      <c r="TT262" s="625" t="n"/>
      <c r="TU262" s="625" t="n"/>
    </row>
    <row r="263" ht="14.5" customHeight="1">
      <c r="A263" s="1100" t="n"/>
      <c r="B263" s="1101" t="n"/>
      <c r="C263" s="1102" t="n"/>
      <c r="D263" s="463" t="inlineStr">
        <is>
          <t>REGIMEN ESPECIAL</t>
        </is>
      </c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7" t="n"/>
      <c r="CE263" s="7" t="n"/>
      <c r="CF263" s="7" t="n"/>
      <c r="CG263" s="7" t="n"/>
      <c r="CH263" s="7" t="n"/>
      <c r="CI263" s="7" t="n"/>
      <c r="CJ263" s="7" t="n"/>
      <c r="CK263" s="7" t="n"/>
      <c r="CL263" s="7" t="n"/>
      <c r="CM263" s="7" t="n"/>
      <c r="CN263" s="7" t="n"/>
      <c r="CO263" s="7" t="n"/>
      <c r="CP263" s="7" t="n"/>
      <c r="CQ263" s="7" t="n"/>
      <c r="CR263" s="7" t="n"/>
      <c r="CS263" s="7" t="n"/>
      <c r="CT263" s="7" t="n"/>
      <c r="CU263" s="7" t="n"/>
      <c r="CV263" s="7" t="n"/>
      <c r="CW263" s="7" t="n"/>
      <c r="CX263" s="7" t="n"/>
      <c r="CY263" s="7" t="n"/>
      <c r="CZ263" s="7" t="n"/>
      <c r="DA263" s="7" t="n"/>
      <c r="DB263" s="7" t="n"/>
      <c r="DC263" s="7" t="n"/>
      <c r="DD263" s="7" t="n"/>
      <c r="DE263" s="7" t="n"/>
      <c r="DF263" s="7" t="n"/>
      <c r="DG263" s="7" t="n"/>
      <c r="DH263" s="7" t="n"/>
      <c r="DI263" s="7" t="n"/>
      <c r="DJ263" s="7" t="n"/>
      <c r="DK263" s="7" t="n"/>
      <c r="DL263" s="7" t="n"/>
      <c r="DM263" s="7" t="n"/>
      <c r="DN263" s="7" t="n"/>
      <c r="DO263" s="7" t="n"/>
      <c r="DP263" s="7" t="n"/>
      <c r="DQ263" s="7" t="n"/>
      <c r="DR263" s="7" t="n"/>
      <c r="DS263" s="7" t="n"/>
      <c r="DT263" s="7" t="n"/>
      <c r="DU263" s="7" t="n"/>
      <c r="DV263" s="7" t="n"/>
      <c r="DW263" s="7" t="n"/>
      <c r="DX263" s="7" t="n"/>
      <c r="DY263" s="7" t="n"/>
      <c r="DZ263" s="7" t="n"/>
      <c r="EA263" s="7" t="n"/>
      <c r="EB263" s="7" t="n"/>
      <c r="EC263" s="7" t="n"/>
      <c r="ED263" s="7" t="n"/>
      <c r="EE263" s="7" t="n"/>
      <c r="EF263" s="7" t="n"/>
      <c r="EG263" s="7" t="n"/>
      <c r="EH263" s="7" t="n"/>
      <c r="EI263" s="7" t="n"/>
      <c r="EJ263" s="7" t="n"/>
      <c r="EK263" s="7" t="n"/>
      <c r="EL263" s="7" t="n"/>
      <c r="EM263" s="7" t="n"/>
      <c r="EN263" s="7" t="n"/>
      <c r="EO263" s="7" t="n"/>
      <c r="EP263" s="7" t="n"/>
      <c r="EQ263" s="7" t="n"/>
      <c r="ER263" s="7" t="n"/>
      <c r="ES263" s="7" t="n"/>
      <c r="ET263" s="7" t="n"/>
      <c r="EU263" s="7" t="n"/>
      <c r="EV263" s="7" t="n"/>
      <c r="EW263" s="7" t="n"/>
      <c r="EX263" s="7" t="n"/>
      <c r="EY263" s="7" t="n"/>
      <c r="EZ263" s="7" t="n"/>
      <c r="FA263" s="7" t="n"/>
      <c r="FB263" s="7" t="n"/>
      <c r="FC263" s="7" t="n"/>
      <c r="FD263" s="7" t="n"/>
      <c r="FE263" s="7" t="n"/>
      <c r="FF263" s="7" t="n"/>
      <c r="FG263" s="7" t="n"/>
      <c r="FH263" s="7" t="n"/>
      <c r="FI263" s="7" t="n"/>
      <c r="FJ263" s="7" t="n"/>
      <c r="FK263" s="7" t="n"/>
      <c r="FL263" s="7" t="n"/>
      <c r="FM263" s="7" t="n"/>
      <c r="FN263" s="7" t="n"/>
      <c r="FO263" s="7" t="n"/>
      <c r="FP263" s="7" t="n"/>
      <c r="FQ263" s="7" t="n"/>
      <c r="FR263" s="7" t="n"/>
      <c r="FS263" s="7" t="n"/>
      <c r="FT263" s="7" t="n"/>
      <c r="FU263" s="7" t="n"/>
      <c r="FV263" s="7" t="n"/>
      <c r="FW263" s="7" t="n"/>
      <c r="FX263" s="7" t="n"/>
      <c r="FY263" s="7" t="n"/>
      <c r="FZ263" s="7" t="n"/>
      <c r="GA263" s="7" t="n"/>
      <c r="GB263" s="7" t="n"/>
      <c r="GC263" s="7" t="n"/>
      <c r="GD263" s="7" t="n"/>
      <c r="GE263" s="7" t="n"/>
      <c r="GF263" s="7" t="n"/>
      <c r="GG263" s="7" t="n"/>
      <c r="GH263" s="7" t="n"/>
      <c r="GI263" s="7" t="n"/>
      <c r="GJ263" s="7" t="n"/>
      <c r="GK263" s="7" t="n"/>
      <c r="GL263" s="7" t="n"/>
      <c r="GM263" s="7" t="n"/>
      <c r="GN263" s="7" t="n"/>
      <c r="GO263" s="7" t="n"/>
      <c r="GP263" s="7" t="n"/>
      <c r="GQ263" s="7" t="n"/>
      <c r="GR263" s="7" t="n"/>
      <c r="GS263" s="7" t="n"/>
      <c r="GT263" s="7" t="n"/>
      <c r="GU263" s="7" t="n"/>
      <c r="GV263" s="7" t="n"/>
      <c r="GW263" s="7" t="n"/>
      <c r="GX263" s="7" t="n"/>
      <c r="GY263" s="7" t="n"/>
      <c r="GZ263" s="7" t="n"/>
      <c r="HA263" s="7" t="n"/>
      <c r="HB263" s="7" t="n"/>
      <c r="HC263" s="7" t="n"/>
      <c r="HD263" s="7" t="n"/>
      <c r="HE263" s="7" t="n"/>
      <c r="HF263" s="7" t="n"/>
      <c r="HG263" s="7" t="n"/>
      <c r="HH263" s="7" t="n"/>
      <c r="HI263" s="7" t="n"/>
      <c r="HJ263" s="7" t="n"/>
      <c r="HK263" s="7" t="n"/>
      <c r="HL263" s="7" t="n"/>
      <c r="HM263" s="7" t="n"/>
      <c r="HN263" s="7" t="n"/>
      <c r="HO263" s="7" t="n"/>
      <c r="HP263" s="7" t="n"/>
      <c r="HQ263" s="7" t="n"/>
      <c r="HR263" s="7" t="n"/>
      <c r="HS263" s="7" t="n"/>
      <c r="HT263" s="7" t="n"/>
      <c r="HU263" s="7" t="n"/>
      <c r="HV263" s="7" t="n"/>
      <c r="HW263" s="7" t="n"/>
      <c r="HX263" s="7" t="n"/>
      <c r="HY263" s="7" t="n"/>
      <c r="HZ263" s="7" t="n"/>
      <c r="IA263" s="7" t="n"/>
      <c r="IB263" s="7" t="n"/>
      <c r="IC263" s="7" t="n"/>
      <c r="ID263" s="7" t="n"/>
      <c r="IE263" s="7" t="n"/>
      <c r="IF263" s="7" t="n"/>
      <c r="IG263" s="7" t="n"/>
      <c r="IH263" s="7" t="n"/>
      <c r="II263" s="7" t="n"/>
      <c r="IJ263" s="7" t="n"/>
      <c r="IK263" s="7" t="n"/>
      <c r="IL263" s="7" t="n"/>
      <c r="IM263" s="7" t="n"/>
      <c r="IN263" s="7" t="n"/>
      <c r="IO263" s="7" t="n"/>
      <c r="IP263" s="7" t="n"/>
      <c r="IQ263" s="7" t="n"/>
      <c r="IR263" s="7" t="n"/>
      <c r="IS263" s="7" t="n"/>
      <c r="IT263" s="7" t="n"/>
      <c r="IU263" s="7" t="n"/>
      <c r="IV263" s="7" t="n"/>
      <c r="IW263" s="7" t="n"/>
      <c r="IX263" s="7" t="n"/>
      <c r="IY263" s="7" t="n"/>
      <c r="IZ263" s="7" t="n"/>
      <c r="JA263" s="7" t="n"/>
      <c r="JB263" s="7" t="n"/>
      <c r="JC263" s="7" t="n"/>
      <c r="JD263" s="7" t="n"/>
      <c r="JE263" s="7" t="n"/>
      <c r="JF263" s="7" t="n"/>
      <c r="JG263" s="7" t="n"/>
      <c r="JH263" s="7" t="n"/>
      <c r="JI263" s="7" t="n"/>
      <c r="JJ263" s="7" t="n"/>
      <c r="JK263" s="7" t="n"/>
      <c r="JL263" s="7" t="n"/>
      <c r="JM263" s="7" t="n"/>
      <c r="JN263" s="7" t="n"/>
      <c r="JO263" s="7" t="n"/>
      <c r="JP263" s="7" t="n"/>
      <c r="JQ263" s="7" t="n"/>
      <c r="JR263" s="7" t="n"/>
      <c r="JS263" s="7" t="n"/>
      <c r="JT263" s="7" t="n"/>
      <c r="JU263" s="7" t="n"/>
      <c r="JV263" s="7" t="n"/>
      <c r="JW263" s="7" t="n"/>
      <c r="JX263" s="7" t="n"/>
      <c r="JY263" s="7" t="n"/>
      <c r="JZ263" s="7" t="n"/>
      <c r="KA263" s="7" t="n"/>
      <c r="KB263" s="7" t="n"/>
      <c r="KC263" s="7" t="n"/>
      <c r="KD263" s="7" t="n"/>
      <c r="KE263" s="7" t="n"/>
      <c r="KF263" s="7" t="n"/>
      <c r="KG263" s="7" t="n"/>
      <c r="KH263" s="7" t="n"/>
      <c r="KI263" s="7" t="n"/>
      <c r="KJ263" s="7" t="n"/>
      <c r="KK263" s="7" t="n"/>
      <c r="KL263" s="7" t="n"/>
      <c r="KM263" s="7" t="n"/>
      <c r="KN263" s="7" t="n"/>
      <c r="KO263" s="7" t="n"/>
      <c r="KP263" s="7" t="n"/>
      <c r="KQ263" s="7" t="n"/>
      <c r="KR263" s="7" t="n"/>
      <c r="KS263" s="7" t="n"/>
      <c r="KT263" s="7" t="n"/>
      <c r="KU263" s="7" t="n"/>
      <c r="KV263" s="7" t="n"/>
      <c r="KW263" s="7" t="n"/>
      <c r="KX263" s="7" t="n"/>
      <c r="KY263" s="7" t="n"/>
      <c r="KZ263" s="7" t="n"/>
      <c r="LA263" s="7" t="n"/>
      <c r="LB263" s="7" t="n"/>
      <c r="LC263" s="7" t="n"/>
      <c r="LD263" s="7" t="n"/>
      <c r="LE263" s="7" t="n"/>
      <c r="LF263" s="7" t="n"/>
      <c r="LG263" s="7" t="n"/>
      <c r="LH263" s="7" t="n"/>
      <c r="LI263" s="7" t="n"/>
      <c r="LJ263" s="7" t="n"/>
      <c r="LK263" s="7" t="n"/>
      <c r="LL263" s="7" t="n"/>
      <c r="LM263" s="7" t="n"/>
      <c r="LN263" s="7" t="n"/>
      <c r="LO263" s="7" t="n"/>
      <c r="LP263" s="7" t="n"/>
      <c r="LQ263" s="7" t="n"/>
      <c r="LR263" s="7" t="n"/>
      <c r="LS263" s="7" t="n"/>
      <c r="LT263" s="7" t="n"/>
      <c r="LU263" s="7" t="n"/>
      <c r="LV263" s="7" t="n"/>
      <c r="LW263" s="7" t="n"/>
      <c r="LX263" s="7" t="n"/>
      <c r="LY263" s="7" t="n"/>
      <c r="LZ263" s="7" t="n"/>
      <c r="MA263" s="7" t="n"/>
      <c r="MB263" s="7" t="n"/>
      <c r="MC263" s="7" t="n"/>
      <c r="MD263" s="7" t="n"/>
      <c r="ME263" s="7" t="n"/>
      <c r="MF263" s="7" t="n"/>
      <c r="MG263" s="7" t="n"/>
      <c r="MH263" s="7" t="n"/>
      <c r="MI263" s="7" t="n"/>
      <c r="MJ263" s="7" t="n"/>
      <c r="MK263" s="7" t="n"/>
      <c r="ML263" s="7" t="n"/>
      <c r="MM263" s="7" t="n"/>
      <c r="MN263" s="7" t="n"/>
      <c r="MO263" s="7" t="n"/>
      <c r="MP263" s="7" t="n"/>
      <c r="MQ263" s="7" t="n"/>
      <c r="MR263" s="7" t="n"/>
      <c r="MS263" s="7" t="n"/>
      <c r="MT263" s="7" t="n"/>
      <c r="MU263" s="7" t="n"/>
      <c r="MV263" s="7" t="n"/>
      <c r="MW263" s="7" t="n"/>
      <c r="MX263" s="7" t="n"/>
      <c r="MY263" s="7" t="n"/>
      <c r="MZ263" s="7" t="n"/>
      <c r="NA263" s="7" t="n"/>
      <c r="NB263" s="7" t="n"/>
      <c r="NC263" s="7" t="n"/>
      <c r="ND263" s="7" t="n"/>
      <c r="NE263" s="7" t="n"/>
      <c r="NF263" s="7" t="n"/>
      <c r="NG263" s="7" t="n"/>
      <c r="NH263" s="7" t="n"/>
      <c r="NI263" s="7" t="n"/>
      <c r="NJ263" s="7" t="n"/>
      <c r="NK263" s="7" t="n"/>
      <c r="NL263" s="7" t="n"/>
      <c r="NM263" s="7" t="n"/>
      <c r="NN263" s="7" t="n"/>
      <c r="NO263" s="7" t="n"/>
      <c r="NP263" s="7" t="n"/>
      <c r="NQ263" s="619" t="n"/>
      <c r="NR263" s="619" t="n"/>
      <c r="NS263" s="619" t="n"/>
      <c r="NT263" s="619" t="n"/>
      <c r="NU263" s="619" t="n"/>
      <c r="NV263" s="619" t="n"/>
      <c r="NW263" s="619" t="n"/>
      <c r="NX263" s="619" t="n"/>
      <c r="NY263" s="7" t="n"/>
      <c r="NZ263" s="7" t="n"/>
      <c r="OA263" s="7" t="n"/>
      <c r="OB263" s="7" t="n"/>
      <c r="OC263" s="7" t="n"/>
      <c r="OD263" s="7" t="n"/>
      <c r="OE263" s="7" t="n"/>
      <c r="OF263" s="7" t="n"/>
      <c r="OG263" s="619" t="n"/>
      <c r="OH263" s="619" t="n"/>
      <c r="OI263" s="619" t="n"/>
      <c r="OJ263" s="619" t="n"/>
      <c r="OK263" s="619" t="n"/>
      <c r="OL263" s="619" t="n"/>
      <c r="OM263" s="619" t="n"/>
      <c r="ON263" s="619" t="n"/>
      <c r="OO263" s="619" t="n"/>
      <c r="OP263" s="619" t="n"/>
      <c r="OQ263" s="619" t="n"/>
      <c r="OR263" s="619" t="n"/>
      <c r="OS263" s="619" t="n"/>
      <c r="OT263" s="619" t="n"/>
      <c r="OU263" s="619" t="n"/>
      <c r="OV263" s="619" t="n"/>
      <c r="OW263" s="7" t="n"/>
      <c r="OX263" s="7" t="n"/>
      <c r="OY263" s="7" t="n"/>
      <c r="OZ263" s="7" t="n"/>
      <c r="PA263" s="7" t="n"/>
      <c r="PB263" s="7" t="n"/>
      <c r="PC263" s="7" t="n"/>
      <c r="PD263" s="7" t="n"/>
      <c r="PE263" s="7" t="n"/>
      <c r="PF263" s="7" t="n"/>
      <c r="PG263" s="7" t="n"/>
      <c r="PH263" s="7" t="n"/>
      <c r="PI263" s="7" t="n"/>
      <c r="PJ263" s="7" t="n"/>
      <c r="PK263" s="7" t="n"/>
      <c r="PL263" s="7" t="n"/>
      <c r="PM263" s="7" t="n"/>
      <c r="PN263" s="7" t="n"/>
      <c r="PO263" s="7" t="n"/>
      <c r="PP263" s="7" t="n"/>
      <c r="PQ263" s="7" t="n"/>
      <c r="PR263" s="7" t="n"/>
      <c r="PS263" s="7" t="n"/>
      <c r="PT263" s="7" t="n"/>
      <c r="PU263" s="7" t="n"/>
      <c r="PV263" s="7" t="n"/>
      <c r="PW263" s="7" t="n"/>
      <c r="PX263" s="7" t="n"/>
      <c r="PY263" s="7" t="n"/>
      <c r="PZ263" s="7" t="n"/>
      <c r="QA263" s="7" t="n"/>
      <c r="QB263" s="7" t="n"/>
      <c r="QC263" s="7" t="n"/>
      <c r="QD263" s="7" t="n"/>
      <c r="QE263" s="7" t="n"/>
      <c r="QF263" s="7" t="n"/>
      <c r="QG263" s="7" t="n"/>
      <c r="QH263" s="7" t="n"/>
      <c r="QI263" s="7" t="n"/>
      <c r="QJ263" s="7" t="n"/>
      <c r="QK263" s="7" t="n"/>
      <c r="QL263" s="7" t="n"/>
      <c r="QM263" s="7" t="n"/>
      <c r="QN263" s="7" t="n"/>
      <c r="QO263" s="7" t="n"/>
      <c r="QP263" s="7" t="n"/>
      <c r="QQ263" s="7" t="n"/>
      <c r="QR263" s="7" t="n"/>
      <c r="QS263" s="7" t="n"/>
      <c r="QT263" s="7" t="n"/>
      <c r="QU263" s="7" t="n"/>
      <c r="QV263" s="7" t="n"/>
      <c r="QW263" s="7" t="n"/>
      <c r="QX263" s="7" t="n"/>
      <c r="QY263" s="7" t="n"/>
      <c r="QZ263" s="7" t="n"/>
      <c r="RA263" s="7" t="n"/>
      <c r="RB263" s="7" t="n"/>
      <c r="RC263" s="7" t="n"/>
      <c r="RD263" s="7" t="n"/>
      <c r="RE263" s="7" t="n"/>
      <c r="RF263" s="455">
        <f>SUM(E263:RE263)-QF263-QL263-SUM(QO263:QQ263)-SUM(QT263:QV263)</f>
        <v/>
      </c>
      <c r="RG263" s="119" t="n"/>
      <c r="RH263" s="456">
        <f>SUM(E263:G263)</f>
        <v/>
      </c>
      <c r="RI263" s="456">
        <f>SUM(H263:BN263)</f>
        <v/>
      </c>
      <c r="RJ263" s="456">
        <f>SUM(BO263:CT263)</f>
        <v/>
      </c>
      <c r="RK263" s="244">
        <f>SUM(CU263:CW263)</f>
        <v/>
      </c>
      <c r="RL263" s="456">
        <f>SUM(CX263:DH263)</f>
        <v/>
      </c>
      <c r="RM263" s="456">
        <f>SUM(DI263:DU263)</f>
        <v/>
      </c>
      <c r="RN263" s="456">
        <f>SUM(DV263:EZ263)</f>
        <v/>
      </c>
      <c r="RO263" s="456">
        <f>SUM(FA263:FB263)</f>
        <v/>
      </c>
      <c r="RP263" s="456">
        <f>SUM(FC263:FH263)</f>
        <v/>
      </c>
      <c r="RQ263" s="456">
        <f>SUM(FI263:GB263)</f>
        <v/>
      </c>
      <c r="RR263" s="456">
        <f>SUM(GC263:GW263)</f>
        <v/>
      </c>
      <c r="RS263" s="456">
        <f>SUM(GX263:IP263)</f>
        <v/>
      </c>
      <c r="RT263" s="456">
        <f>SUM(IQ263:JC263)</f>
        <v/>
      </c>
      <c r="RU263" s="456">
        <f>SUM(JD263:JV263)</f>
        <v/>
      </c>
      <c r="RV263" s="456">
        <f>SUM(JW263:MA263)</f>
        <v/>
      </c>
      <c r="RW263" s="456">
        <f>SUM(MB263:MN263)</f>
        <v/>
      </c>
      <c r="RX263" s="456">
        <f>MO263</f>
        <v/>
      </c>
      <c r="RY263" s="456">
        <f>SUM(MP263:MQ263)</f>
        <v/>
      </c>
      <c r="RZ263" s="456">
        <f>SUM(MR263:MT263)</f>
        <v/>
      </c>
      <c r="SA263" s="456">
        <f>SUM(MU263:MW263)</f>
        <v/>
      </c>
      <c r="SB263" s="456">
        <f>SUM(MX263:MZ263)</f>
        <v/>
      </c>
      <c r="SC263" s="456">
        <f>SUM(NA263:NB263)</f>
        <v/>
      </c>
      <c r="SD263" s="456">
        <f>SUM(NC263)</f>
        <v/>
      </c>
      <c r="SE263" s="456">
        <f>SUM(ND263:NF263)</f>
        <v/>
      </c>
      <c r="SF263" s="456">
        <f>SUM(NG263)</f>
        <v/>
      </c>
      <c r="SG263" s="456">
        <f>SUM(NH263)</f>
        <v/>
      </c>
      <c r="SH263" s="456">
        <f>NI263</f>
        <v/>
      </c>
      <c r="SI263" s="456">
        <f>NJ263</f>
        <v/>
      </c>
      <c r="SJ263" s="456">
        <f>SUM(NK263:NP263)</f>
        <v/>
      </c>
      <c r="SK263" s="456">
        <f>SUM(NQ263:PN263)</f>
        <v/>
      </c>
      <c r="SL263" s="456">
        <f>SUM(PO263:PX263)</f>
        <v/>
      </c>
      <c r="SM263" s="456">
        <f>SUM(PY263:PZ263)</f>
        <v/>
      </c>
      <c r="SN263" s="456">
        <f>SUM(QA263:QB263)</f>
        <v/>
      </c>
      <c r="SO263" s="456">
        <f>SUM(QC263:QE263)</f>
        <v/>
      </c>
      <c r="SP263" s="456">
        <f>SUM(QG263:QK263)</f>
        <v/>
      </c>
      <c r="SQ263" s="456">
        <f>SUM(QM263:QN263)</f>
        <v/>
      </c>
      <c r="SR263" s="456">
        <f>SUM(QO263)</f>
        <v/>
      </c>
      <c r="SS263" s="456">
        <f>SUM(QP263)+QQ263</f>
        <v/>
      </c>
      <c r="ST263" s="456">
        <f>SUM(QR263)</f>
        <v/>
      </c>
      <c r="SU263" s="456">
        <f>SUM(QS263)</f>
        <v/>
      </c>
      <c r="SV263" s="456">
        <f>SUM(QT263)</f>
        <v/>
      </c>
      <c r="SW263" s="456">
        <f>SUM(QU263)</f>
        <v/>
      </c>
      <c r="SX263" s="456">
        <f>SUM(QV263)</f>
        <v/>
      </c>
      <c r="SY263" s="456">
        <f>SUM(QW263:RE263)</f>
        <v/>
      </c>
      <c r="SZ263" s="157">
        <f>SUM(RH263:SX263)-SUM(SR263:SS263)-SUM(SV263:SX263)</f>
        <v/>
      </c>
      <c r="TB263" s="625" t="n"/>
      <c r="TC263" s="625" t="n"/>
      <c r="TE263" s="625" t="n"/>
      <c r="TF263" s="625" t="n"/>
      <c r="TG263" s="625" t="n"/>
      <c r="TH263" s="625" t="n"/>
      <c r="TI263" s="625" t="n"/>
      <c r="TJ263" s="625" t="n"/>
      <c r="TK263" s="625" t="n"/>
      <c r="TL263" s="625" t="n"/>
      <c r="TM263" s="625" t="n"/>
      <c r="TN263" s="625" t="n"/>
      <c r="TO263" s="625" t="n"/>
      <c r="TP263" s="625" t="n"/>
      <c r="TQ263" s="625" t="n"/>
      <c r="TR263" s="625" t="n"/>
      <c r="TS263" s="625" t="n"/>
      <c r="TT263" s="625" t="n"/>
      <c r="TU263" s="625" t="n"/>
    </row>
    <row r="264" ht="14.5" customHeight="1">
      <c r="A264" s="1100" t="n"/>
      <c r="B264" s="1101" t="n"/>
      <c r="C264" s="1102" t="n"/>
      <c r="D264" s="464" t="inlineStr">
        <is>
          <t>TOTAL REGIMEN</t>
        </is>
      </c>
      <c r="E264" s="465">
        <f>SUM(E260:E263)</f>
        <v/>
      </c>
      <c r="F264" s="465">
        <f>SUM(F260:F263)</f>
        <v/>
      </c>
      <c r="G264" s="465">
        <f>SUM(G260:G263)</f>
        <v/>
      </c>
      <c r="H264" s="465">
        <f>SUM(H260:H263)</f>
        <v/>
      </c>
      <c r="I264" s="465">
        <f>SUM(I260:I263)</f>
        <v/>
      </c>
      <c r="J264" s="465">
        <f>SUM(J260:J263)</f>
        <v/>
      </c>
      <c r="K264" s="465">
        <f>SUM(K260:K263)</f>
        <v/>
      </c>
      <c r="L264" s="465">
        <f>SUM(L260:L263)</f>
        <v/>
      </c>
      <c r="M264" s="465">
        <f>SUM(M260:M263)</f>
        <v/>
      </c>
      <c r="N264" s="465">
        <f>SUM(N260:N263)</f>
        <v/>
      </c>
      <c r="O264" s="465">
        <f>SUM(O260:O263)</f>
        <v/>
      </c>
      <c r="P264" s="465">
        <f>SUM(P260:P263)</f>
        <v/>
      </c>
      <c r="Q264" s="465">
        <f>SUM(Q260:Q263)</f>
        <v/>
      </c>
      <c r="R264" s="465">
        <f>SUM(R260:R263)</f>
        <v/>
      </c>
      <c r="S264" s="465">
        <f>SUM(S260:S263)</f>
        <v/>
      </c>
      <c r="T264" s="465">
        <f>SUM(T260:T263)</f>
        <v/>
      </c>
      <c r="U264" s="465">
        <f>SUM(U260:U263)</f>
        <v/>
      </c>
      <c r="V264" s="465">
        <f>SUM(V260:V263)</f>
        <v/>
      </c>
      <c r="W264" s="465">
        <f>SUM(W260:W263)</f>
        <v/>
      </c>
      <c r="X264" s="465">
        <f>SUM(X260:X263)</f>
        <v/>
      </c>
      <c r="Y264" s="465">
        <f>SUM(Y260:Y263)</f>
        <v/>
      </c>
      <c r="Z264" s="465">
        <f>SUM(Z260:Z263)</f>
        <v/>
      </c>
      <c r="AA264" s="465">
        <f>SUM(AA260:AA263)</f>
        <v/>
      </c>
      <c r="AB264" s="465">
        <f>SUM(AB260:AB263)</f>
        <v/>
      </c>
      <c r="AC264" s="465">
        <f>SUM(AC260:AC263)</f>
        <v/>
      </c>
      <c r="AD264" s="465">
        <f>SUM(AD260:AD263)</f>
        <v/>
      </c>
      <c r="AE264" s="465">
        <f>SUM(AE260:AE263)</f>
        <v/>
      </c>
      <c r="AF264" s="465">
        <f>SUM(AF260:AF263)</f>
        <v/>
      </c>
      <c r="AG264" s="465">
        <f>SUM(AG260:AG263)</f>
        <v/>
      </c>
      <c r="AH264" s="465">
        <f>SUM(AH260:AH263)</f>
        <v/>
      </c>
      <c r="AI264" s="465">
        <f>SUM(AI260:AI263)</f>
        <v/>
      </c>
      <c r="AJ264" s="465">
        <f>SUM(AJ260:AJ263)</f>
        <v/>
      </c>
      <c r="AK264" s="465">
        <f>SUM(AK260:AK263)</f>
        <v/>
      </c>
      <c r="AL264" s="465">
        <f>SUM(AL260:AL263)</f>
        <v/>
      </c>
      <c r="AM264" s="465">
        <f>SUM(AM260:AM263)</f>
        <v/>
      </c>
      <c r="AN264" s="465">
        <f>SUM(AN260:AN263)</f>
        <v/>
      </c>
      <c r="AO264" s="465">
        <f>SUM(AO260:AO263)</f>
        <v/>
      </c>
      <c r="AP264" s="465">
        <f>SUM(AP260:AP263)</f>
        <v/>
      </c>
      <c r="AQ264" s="465">
        <f>SUM(AQ260:AQ263)</f>
        <v/>
      </c>
      <c r="AR264" s="465">
        <f>SUM(AR260:AR263)</f>
        <v/>
      </c>
      <c r="AS264" s="465">
        <f>SUM(AS260:AS263)</f>
        <v/>
      </c>
      <c r="AT264" s="465">
        <f>SUM(AT260:AT263)</f>
        <v/>
      </c>
      <c r="AU264" s="465">
        <f>SUM(AU260:AU263)</f>
        <v/>
      </c>
      <c r="AV264" s="465">
        <f>SUM(AV260:AV263)</f>
        <v/>
      </c>
      <c r="AW264" s="465">
        <f>SUM(AW260:AW263)</f>
        <v/>
      </c>
      <c r="AX264" s="465">
        <f>SUM(AX260:AX263)</f>
        <v/>
      </c>
      <c r="AY264" s="465">
        <f>SUM(AY260:AY263)</f>
        <v/>
      </c>
      <c r="AZ264" s="465">
        <f>SUM(AZ260:AZ263)</f>
        <v/>
      </c>
      <c r="BA264" s="465">
        <f>SUM(BA260:BA263)</f>
        <v/>
      </c>
      <c r="BB264" s="465">
        <f>SUM(BB260:BB263)</f>
        <v/>
      </c>
      <c r="BC264" s="465">
        <f>SUM(BC260:BC263)</f>
        <v/>
      </c>
      <c r="BD264" s="465">
        <f>SUM(BD260:BD263)</f>
        <v/>
      </c>
      <c r="BE264" s="465">
        <f>SUM(BE260:BE263)</f>
        <v/>
      </c>
      <c r="BF264" s="465">
        <f>SUM(BF260:BF263)</f>
        <v/>
      </c>
      <c r="BG264" s="465">
        <f>SUM(BG260:BG263)</f>
        <v/>
      </c>
      <c r="BH264" s="465">
        <f>SUM(BH260:BH263)</f>
        <v/>
      </c>
      <c r="BI264" s="465">
        <f>SUM(BI260:BI263)</f>
        <v/>
      </c>
      <c r="BJ264" s="465">
        <f>SUM(BJ260:BJ263)</f>
        <v/>
      </c>
      <c r="BK264" s="465">
        <f>SUM(BK260:BK263)</f>
        <v/>
      </c>
      <c r="BL264" s="465">
        <f>SUM(BL260:BL263)</f>
        <v/>
      </c>
      <c r="BM264" s="465">
        <f>SUM(BM260:BM263)</f>
        <v/>
      </c>
      <c r="BN264" s="465">
        <f>SUM(BN260:BN263)</f>
        <v/>
      </c>
      <c r="BO264" s="465">
        <f>SUM(BO260:BO263)</f>
        <v/>
      </c>
      <c r="BP264" s="465">
        <f>SUM(BP260:BP263)</f>
        <v/>
      </c>
      <c r="BQ264" s="465">
        <f>SUM(BQ260:BQ263)</f>
        <v/>
      </c>
      <c r="BR264" s="465">
        <f>SUM(BR260:BR263)</f>
        <v/>
      </c>
      <c r="BS264" s="465">
        <f>SUM(BS260:BS263)</f>
        <v/>
      </c>
      <c r="BT264" s="465">
        <f>SUM(BT260:BT263)</f>
        <v/>
      </c>
      <c r="BU264" s="465">
        <f>SUM(BU260:BU263)</f>
        <v/>
      </c>
      <c r="BV264" s="465">
        <f>SUM(BV260:BV263)</f>
        <v/>
      </c>
      <c r="BW264" s="465">
        <f>SUM(BW260:BW263)</f>
        <v/>
      </c>
      <c r="BX264" s="465">
        <f>SUM(BX260:BX263)</f>
        <v/>
      </c>
      <c r="BY264" s="465">
        <f>SUM(BY260:BY263)</f>
        <v/>
      </c>
      <c r="BZ264" s="465">
        <f>SUM(BZ260:BZ263)</f>
        <v/>
      </c>
      <c r="CA264" s="465">
        <f>SUM(CA260:CA263)</f>
        <v/>
      </c>
      <c r="CB264" s="465">
        <f>SUM(CB260:CB263)</f>
        <v/>
      </c>
      <c r="CC264" s="465">
        <f>SUM(CC260:CC263)</f>
        <v/>
      </c>
      <c r="CD264" s="465">
        <f>SUM(CD260:CD263)</f>
        <v/>
      </c>
      <c r="CE264" s="465">
        <f>SUM(CE260:CE263)</f>
        <v/>
      </c>
      <c r="CF264" s="465">
        <f>SUM(CF260:CF263)</f>
        <v/>
      </c>
      <c r="CG264" s="465">
        <f>SUM(CG260:CG263)</f>
        <v/>
      </c>
      <c r="CH264" s="465">
        <f>SUM(CH260:CH263)</f>
        <v/>
      </c>
      <c r="CI264" s="465">
        <f>SUM(CI260:CI263)</f>
        <v/>
      </c>
      <c r="CJ264" s="465">
        <f>SUM(CJ260:CJ263)</f>
        <v/>
      </c>
      <c r="CK264" s="465">
        <f>SUM(CK260:CK263)</f>
        <v/>
      </c>
      <c r="CL264" s="465">
        <f>SUM(CL260:CL263)</f>
        <v/>
      </c>
      <c r="CM264" s="465">
        <f>SUM(CM260:CM263)</f>
        <v/>
      </c>
      <c r="CN264" s="465">
        <f>SUM(CN260:CN263)</f>
        <v/>
      </c>
      <c r="CO264" s="465">
        <f>SUM(CO260:CO263)</f>
        <v/>
      </c>
      <c r="CP264" s="465">
        <f>SUM(CP260:CP263)</f>
        <v/>
      </c>
      <c r="CQ264" s="465">
        <f>SUM(CQ260:CQ263)</f>
        <v/>
      </c>
      <c r="CR264" s="465">
        <f>SUM(CR260:CR263)</f>
        <v/>
      </c>
      <c r="CS264" s="465">
        <f>SUM(CS260:CS263)</f>
        <v/>
      </c>
      <c r="CT264" s="465">
        <f>SUM(CT260:CT263)</f>
        <v/>
      </c>
      <c r="CU264" s="465">
        <f>SUM(CU260:CU263)</f>
        <v/>
      </c>
      <c r="CV264" s="465">
        <f>SUM(CV260:CV263)</f>
        <v/>
      </c>
      <c r="CW264" s="465">
        <f>SUM(CW260:CW263)</f>
        <v/>
      </c>
      <c r="CX264" s="465">
        <f>SUM(CX260:CX263)</f>
        <v/>
      </c>
      <c r="CY264" s="465">
        <f>SUM(CY260:CY263)</f>
        <v/>
      </c>
      <c r="CZ264" s="465">
        <f>SUM(CZ260:CZ263)</f>
        <v/>
      </c>
      <c r="DA264" s="465">
        <f>SUM(DA260:DA263)</f>
        <v/>
      </c>
      <c r="DB264" s="465">
        <f>SUM(DB260:DB263)</f>
        <v/>
      </c>
      <c r="DC264" s="465">
        <f>SUM(DC260:DC263)</f>
        <v/>
      </c>
      <c r="DD264" s="465">
        <f>SUM(DD260:DD263)</f>
        <v/>
      </c>
      <c r="DE264" s="465">
        <f>SUM(DE260:DE263)</f>
        <v/>
      </c>
      <c r="DF264" s="465">
        <f>SUM(DF260:DF263)</f>
        <v/>
      </c>
      <c r="DG264" s="465">
        <f>SUM(DG260:DG263)</f>
        <v/>
      </c>
      <c r="DH264" s="465">
        <f>SUM(DH260:DH263)</f>
        <v/>
      </c>
      <c r="DI264" s="465">
        <f>SUM(DI260:DI263)</f>
        <v/>
      </c>
      <c r="DJ264" s="465">
        <f>SUM(DJ260:DJ263)</f>
        <v/>
      </c>
      <c r="DK264" s="465">
        <f>SUM(DK260:DK263)</f>
        <v/>
      </c>
      <c r="DL264" s="465">
        <f>SUM(DL260:DL263)</f>
        <v/>
      </c>
      <c r="DM264" s="465">
        <f>SUM(DM260:DM263)</f>
        <v/>
      </c>
      <c r="DN264" s="465">
        <f>SUM(DN260:DN263)</f>
        <v/>
      </c>
      <c r="DO264" s="465">
        <f>SUM(DO260:DO263)</f>
        <v/>
      </c>
      <c r="DP264" s="465">
        <f>SUM(DP260:DP263)</f>
        <v/>
      </c>
      <c r="DQ264" s="465">
        <f>SUM(DQ260:DQ263)</f>
        <v/>
      </c>
      <c r="DR264" s="465">
        <f>SUM(DR260:DR263)</f>
        <v/>
      </c>
      <c r="DS264" s="465">
        <f>SUM(DS260:DS263)</f>
        <v/>
      </c>
      <c r="DT264" s="465">
        <f>SUM(DT260:DT263)</f>
        <v/>
      </c>
      <c r="DU264" s="465">
        <f>SUM(DU260:DU263)</f>
        <v/>
      </c>
      <c r="DV264" s="465">
        <f>SUM(DV260:DV263)</f>
        <v/>
      </c>
      <c r="DW264" s="465">
        <f>SUM(DW260:DW263)</f>
        <v/>
      </c>
      <c r="DX264" s="465">
        <f>SUM(DX260:DX263)</f>
        <v/>
      </c>
      <c r="DY264" s="465">
        <f>SUM(DY260:DY263)</f>
        <v/>
      </c>
      <c r="DZ264" s="465">
        <f>SUM(DZ260:DZ263)</f>
        <v/>
      </c>
      <c r="EA264" s="465">
        <f>SUM(EA260:EA263)</f>
        <v/>
      </c>
      <c r="EB264" s="465">
        <f>SUM(EB260:EB263)</f>
        <v/>
      </c>
      <c r="EC264" s="465">
        <f>SUM(EC260:EC263)</f>
        <v/>
      </c>
      <c r="ED264" s="465">
        <f>SUM(ED260:ED263)</f>
        <v/>
      </c>
      <c r="EE264" s="465">
        <f>SUM(EE260:EE263)</f>
        <v/>
      </c>
      <c r="EF264" s="465">
        <f>SUM(EF260:EF263)</f>
        <v/>
      </c>
      <c r="EG264" s="465">
        <f>SUM(EG260:EG263)</f>
        <v/>
      </c>
      <c r="EH264" s="465">
        <f>SUM(EH260:EH263)</f>
        <v/>
      </c>
      <c r="EI264" s="465">
        <f>SUM(EI260:EI263)</f>
        <v/>
      </c>
      <c r="EJ264" s="465">
        <f>SUM(EJ260:EJ263)</f>
        <v/>
      </c>
      <c r="EK264" s="465">
        <f>SUM(EK260:EK263)</f>
        <v/>
      </c>
      <c r="EL264" s="465">
        <f>SUM(EL260:EL263)</f>
        <v/>
      </c>
      <c r="EM264" s="465">
        <f>SUM(EM260:EM263)</f>
        <v/>
      </c>
      <c r="EN264" s="465">
        <f>SUM(EN260:EN263)</f>
        <v/>
      </c>
      <c r="EO264" s="465">
        <f>SUM(EO260:EO263)</f>
        <v/>
      </c>
      <c r="EP264" s="465">
        <f>SUM(EP260:EP263)</f>
        <v/>
      </c>
      <c r="EQ264" s="465">
        <f>SUM(EQ260:EQ263)</f>
        <v/>
      </c>
      <c r="ER264" s="465">
        <f>SUM(ER260:ER263)</f>
        <v/>
      </c>
      <c r="ES264" s="465">
        <f>SUM(ES260:ES263)</f>
        <v/>
      </c>
      <c r="ET264" s="465">
        <f>SUM(ET260:ET263)</f>
        <v/>
      </c>
      <c r="EU264" s="465">
        <f>SUM(EU260:EU263)</f>
        <v/>
      </c>
      <c r="EV264" s="465">
        <f>SUM(EV260:EV263)</f>
        <v/>
      </c>
      <c r="EW264" s="465">
        <f>SUM(EW260:EW263)</f>
        <v/>
      </c>
      <c r="EX264" s="465">
        <f>SUM(EX260:EX263)</f>
        <v/>
      </c>
      <c r="EY264" s="465">
        <f>SUM(EY260:EY263)</f>
        <v/>
      </c>
      <c r="EZ264" s="465">
        <f>SUM(EZ260:EZ263)</f>
        <v/>
      </c>
      <c r="FA264" s="465">
        <f>SUM(FA260:FA263)</f>
        <v/>
      </c>
      <c r="FB264" s="465">
        <f>SUM(FB260:FB263)</f>
        <v/>
      </c>
      <c r="FC264" s="465">
        <f>SUM(FC260:FC263)</f>
        <v/>
      </c>
      <c r="FD264" s="465">
        <f>SUM(FD260:FD263)</f>
        <v/>
      </c>
      <c r="FE264" s="465">
        <f>SUM(FE260:FE263)</f>
        <v/>
      </c>
      <c r="FF264" s="465">
        <f>SUM(FF260:FF263)</f>
        <v/>
      </c>
      <c r="FG264" s="465">
        <f>SUM(FG260:FG263)</f>
        <v/>
      </c>
      <c r="FH264" s="465">
        <f>SUM(FH260:FH263)</f>
        <v/>
      </c>
      <c r="FI264" s="465">
        <f>SUM(FI260:FI263)</f>
        <v/>
      </c>
      <c r="FJ264" s="465">
        <f>SUM(FJ260:FJ263)</f>
        <v/>
      </c>
      <c r="FK264" s="465">
        <f>SUM(FK260:FK263)</f>
        <v/>
      </c>
      <c r="FL264" s="465">
        <f>SUM(FL260:FL263)</f>
        <v/>
      </c>
      <c r="FM264" s="465">
        <f>SUM(FM260:FM263)</f>
        <v/>
      </c>
      <c r="FN264" s="465">
        <f>SUM(FN260:FN263)</f>
        <v/>
      </c>
      <c r="FO264" s="465">
        <f>SUM(FO260:FO263)</f>
        <v/>
      </c>
      <c r="FP264" s="465">
        <f>SUM(FP260:FP263)</f>
        <v/>
      </c>
      <c r="FQ264" s="465">
        <f>SUM(FQ260:FQ263)</f>
        <v/>
      </c>
      <c r="FR264" s="465">
        <f>SUM(FR260:FR263)</f>
        <v/>
      </c>
      <c r="FS264" s="465">
        <f>SUM(FS260:FS263)</f>
        <v/>
      </c>
      <c r="FT264" s="465">
        <f>SUM(FT260:FT263)</f>
        <v/>
      </c>
      <c r="FU264" s="465">
        <f>SUM(FU260:FU263)</f>
        <v/>
      </c>
      <c r="FV264" s="465">
        <f>SUM(FV260:FV263)</f>
        <v/>
      </c>
      <c r="FW264" s="465">
        <f>SUM(FW260:FW263)</f>
        <v/>
      </c>
      <c r="FX264" s="465">
        <f>SUM(FX260:FX263)</f>
        <v/>
      </c>
      <c r="FY264" s="465">
        <f>SUM(FY260:FY263)</f>
        <v/>
      </c>
      <c r="FZ264" s="465">
        <f>SUM(FZ260:FZ263)</f>
        <v/>
      </c>
      <c r="GA264" s="465">
        <f>SUM(GA260:GA263)</f>
        <v/>
      </c>
      <c r="GB264" s="465">
        <f>SUM(GB260:GB263)</f>
        <v/>
      </c>
      <c r="GC264" s="465">
        <f>SUM(GC260:GC263)</f>
        <v/>
      </c>
      <c r="GD264" s="465">
        <f>SUM(GD260:GD263)</f>
        <v/>
      </c>
      <c r="GE264" s="465">
        <f>SUM(GE260:GE263)</f>
        <v/>
      </c>
      <c r="GF264" s="465">
        <f>SUM(GF260:GF263)</f>
        <v/>
      </c>
      <c r="GG264" s="465">
        <f>SUM(GG260:GG263)</f>
        <v/>
      </c>
      <c r="GH264" s="465">
        <f>SUM(GH260:GH263)</f>
        <v/>
      </c>
      <c r="GI264" s="465">
        <f>SUM(GI260:GI263)</f>
        <v/>
      </c>
      <c r="GJ264" s="465">
        <f>SUM(GJ260:GJ263)</f>
        <v/>
      </c>
      <c r="GK264" s="465">
        <f>SUM(GK260:GK263)</f>
        <v/>
      </c>
      <c r="GL264" s="465">
        <f>SUM(GL260:GL263)</f>
        <v/>
      </c>
      <c r="GM264" s="465">
        <f>SUM(GM260:GM263)</f>
        <v/>
      </c>
      <c r="GN264" s="465">
        <f>SUM(GN260:GN263)</f>
        <v/>
      </c>
      <c r="GO264" s="465">
        <f>SUM(GO260:GO263)</f>
        <v/>
      </c>
      <c r="GP264" s="465">
        <f>SUM(GP260:GP263)</f>
        <v/>
      </c>
      <c r="GQ264" s="465">
        <f>SUM(GQ260:GQ263)</f>
        <v/>
      </c>
      <c r="GR264" s="465">
        <f>SUM(GR260:GR263)</f>
        <v/>
      </c>
      <c r="GS264" s="465">
        <f>SUM(GS260:GS263)</f>
        <v/>
      </c>
      <c r="GT264" s="465">
        <f>SUM(GT260:GT263)</f>
        <v/>
      </c>
      <c r="GU264" s="465">
        <f>SUM(GU260:GU263)</f>
        <v/>
      </c>
      <c r="GV264" s="465">
        <f>SUM(GV260:GV263)</f>
        <v/>
      </c>
      <c r="GW264" s="465">
        <f>SUM(GW260:GW263)</f>
        <v/>
      </c>
      <c r="GX264" s="465">
        <f>SUM(GX260:GX263)</f>
        <v/>
      </c>
      <c r="GY264" s="465">
        <f>SUM(GY260:GY263)</f>
        <v/>
      </c>
      <c r="GZ264" s="465">
        <f>SUM(GZ260:GZ263)</f>
        <v/>
      </c>
      <c r="HA264" s="465">
        <f>SUM(HA260:HA263)</f>
        <v/>
      </c>
      <c r="HB264" s="465">
        <f>SUM(HB260:HB263)</f>
        <v/>
      </c>
      <c r="HC264" s="465">
        <f>SUM(HC260:HC263)</f>
        <v/>
      </c>
      <c r="HD264" s="465">
        <f>SUM(HD260:HD263)</f>
        <v/>
      </c>
      <c r="HE264" s="465">
        <f>SUM(HE260:HE263)</f>
        <v/>
      </c>
      <c r="HF264" s="465">
        <f>SUM(HF260:HF263)</f>
        <v/>
      </c>
      <c r="HG264" s="465">
        <f>SUM(HG260:HG263)</f>
        <v/>
      </c>
      <c r="HH264" s="465">
        <f>SUM(HH260:HH263)</f>
        <v/>
      </c>
      <c r="HI264" s="465">
        <f>SUM(HI260:HI263)</f>
        <v/>
      </c>
      <c r="HJ264" s="465">
        <f>SUM(HJ260:HJ263)</f>
        <v/>
      </c>
      <c r="HK264" s="465">
        <f>SUM(HK260:HK263)</f>
        <v/>
      </c>
      <c r="HL264" s="465">
        <f>SUM(HL260:HL263)</f>
        <v/>
      </c>
      <c r="HM264" s="465">
        <f>SUM(HM260:HM263)</f>
        <v/>
      </c>
      <c r="HN264" s="465">
        <f>SUM(HN260:HN263)</f>
        <v/>
      </c>
      <c r="HO264" s="465">
        <f>SUM(HO260:HO263)</f>
        <v/>
      </c>
      <c r="HP264" s="465">
        <f>SUM(HP260:HP263)</f>
        <v/>
      </c>
      <c r="HQ264" s="465">
        <f>SUM(HQ260:HQ263)</f>
        <v/>
      </c>
      <c r="HR264" s="465">
        <f>SUM(HR260:HR263)</f>
        <v/>
      </c>
      <c r="HS264" s="465">
        <f>SUM(HS260:HS263)</f>
        <v/>
      </c>
      <c r="HT264" s="465">
        <f>SUM(HT260:HT263)</f>
        <v/>
      </c>
      <c r="HU264" s="465">
        <f>SUM(HU260:HU263)</f>
        <v/>
      </c>
      <c r="HV264" s="465">
        <f>SUM(HV260:HV263)</f>
        <v/>
      </c>
      <c r="HW264" s="465">
        <f>SUM(HW260:HW263)</f>
        <v/>
      </c>
      <c r="HX264" s="465">
        <f>SUM(HX260:HX263)</f>
        <v/>
      </c>
      <c r="HY264" s="465">
        <f>SUM(HY260:HY263)</f>
        <v/>
      </c>
      <c r="HZ264" s="465">
        <f>SUM(HZ260:HZ263)</f>
        <v/>
      </c>
      <c r="IA264" s="465">
        <f>SUM(IA260:IA263)</f>
        <v/>
      </c>
      <c r="IB264" s="465">
        <f>SUM(IB260:IB263)</f>
        <v/>
      </c>
      <c r="IC264" s="465">
        <f>SUM(IC260:IC263)</f>
        <v/>
      </c>
      <c r="ID264" s="465">
        <f>SUM(ID260:ID263)</f>
        <v/>
      </c>
      <c r="IE264" s="465">
        <f>SUM(IE260:IE263)</f>
        <v/>
      </c>
      <c r="IF264" s="465">
        <f>SUM(IF260:IF263)</f>
        <v/>
      </c>
      <c r="IG264" s="465">
        <f>SUM(IG260:IG263)</f>
        <v/>
      </c>
      <c r="IH264" s="465">
        <f>SUM(IH260:IH263)</f>
        <v/>
      </c>
      <c r="II264" s="465">
        <f>SUM(II260:II263)</f>
        <v/>
      </c>
      <c r="IJ264" s="465">
        <f>SUM(IJ260:IJ263)</f>
        <v/>
      </c>
      <c r="IK264" s="465">
        <f>SUM(IK260:IK263)</f>
        <v/>
      </c>
      <c r="IL264" s="465">
        <f>SUM(IL260:IL263)</f>
        <v/>
      </c>
      <c r="IM264" s="465">
        <f>SUM(IM260:IM263)</f>
        <v/>
      </c>
      <c r="IN264" s="465">
        <f>SUM(IN260:IN263)</f>
        <v/>
      </c>
      <c r="IO264" s="465">
        <f>SUM(IO260:IO263)</f>
        <v/>
      </c>
      <c r="IP264" s="465">
        <f>SUM(IP260:IP263)</f>
        <v/>
      </c>
      <c r="IQ264" s="465">
        <f>SUM(IQ260:IQ263)</f>
        <v/>
      </c>
      <c r="IR264" s="465">
        <f>SUM(IR260:IR263)</f>
        <v/>
      </c>
      <c r="IS264" s="465">
        <f>SUM(IS260:IS263)</f>
        <v/>
      </c>
      <c r="IT264" s="465">
        <f>SUM(IT260:IT263)</f>
        <v/>
      </c>
      <c r="IU264" s="465">
        <f>SUM(IU260:IU263)</f>
        <v/>
      </c>
      <c r="IV264" s="465">
        <f>SUM(IV260:IV263)</f>
        <v/>
      </c>
      <c r="IW264" s="465">
        <f>SUM(IW260:IW263)</f>
        <v/>
      </c>
      <c r="IX264" s="465">
        <f>SUM(IX260:IX263)</f>
        <v/>
      </c>
      <c r="IY264" s="465">
        <f>SUM(IY260:IY263)</f>
        <v/>
      </c>
      <c r="IZ264" s="465">
        <f>SUM(IZ260:IZ263)</f>
        <v/>
      </c>
      <c r="JA264" s="465">
        <f>SUM(JA260:JA263)</f>
        <v/>
      </c>
      <c r="JB264" s="465">
        <f>SUM(JB260:JB263)</f>
        <v/>
      </c>
      <c r="JC264" s="465">
        <f>SUM(JC260:JC263)</f>
        <v/>
      </c>
      <c r="JD264" s="465">
        <f>SUM(JD260:JD263)</f>
        <v/>
      </c>
      <c r="JE264" s="465">
        <f>SUM(JE260:JE263)</f>
        <v/>
      </c>
      <c r="JF264" s="465">
        <f>SUM(JF260:JF263)</f>
        <v/>
      </c>
      <c r="JG264" s="465">
        <f>SUM(JG260:JG263)</f>
        <v/>
      </c>
      <c r="JH264" s="465">
        <f>SUM(JH260:JH263)</f>
        <v/>
      </c>
      <c r="JI264" s="465">
        <f>SUM(JI260:JI263)</f>
        <v/>
      </c>
      <c r="JJ264" s="465">
        <f>SUM(JJ260:JJ263)</f>
        <v/>
      </c>
      <c r="JK264" s="465">
        <f>SUM(JK260:JK263)</f>
        <v/>
      </c>
      <c r="JL264" s="465">
        <f>SUM(JL260:JL263)</f>
        <v/>
      </c>
      <c r="JM264" s="465">
        <f>SUM(JM260:JM263)</f>
        <v/>
      </c>
      <c r="JN264" s="465">
        <f>SUM(JN260:JN263)</f>
        <v/>
      </c>
      <c r="JO264" s="465">
        <f>SUM(JO260:JO263)</f>
        <v/>
      </c>
      <c r="JP264" s="465">
        <f>SUM(JP260:JP263)</f>
        <v/>
      </c>
      <c r="JQ264" s="465">
        <f>SUM(JQ260:JQ263)</f>
        <v/>
      </c>
      <c r="JR264" s="465">
        <f>SUM(JR260:JR263)</f>
        <v/>
      </c>
      <c r="JS264" s="465">
        <f>SUM(JS260:JS263)</f>
        <v/>
      </c>
      <c r="JT264" s="465">
        <f>SUM(JT260:JT263)</f>
        <v/>
      </c>
      <c r="JU264" s="465">
        <f>SUM(JU260:JU263)</f>
        <v/>
      </c>
      <c r="JV264" s="465">
        <f>SUM(JV260:JV263)</f>
        <v/>
      </c>
      <c r="JW264" s="465">
        <f>SUM(JW260:JW263)</f>
        <v/>
      </c>
      <c r="JX264" s="465">
        <f>SUM(JX260:JX263)</f>
        <v/>
      </c>
      <c r="JY264" s="465">
        <f>SUM(JY260:JY263)</f>
        <v/>
      </c>
      <c r="JZ264" s="465">
        <f>SUM(JZ260:JZ263)</f>
        <v/>
      </c>
      <c r="KA264" s="465">
        <f>SUM(KA260:KA263)</f>
        <v/>
      </c>
      <c r="KB264" s="465">
        <f>SUM(KB260:KB263)</f>
        <v/>
      </c>
      <c r="KC264" s="465">
        <f>SUM(KC260:KC263)</f>
        <v/>
      </c>
      <c r="KD264" s="465">
        <f>SUM(KD260:KD263)</f>
        <v/>
      </c>
      <c r="KE264" s="465">
        <f>SUM(KE260:KE263)</f>
        <v/>
      </c>
      <c r="KF264" s="465">
        <f>SUM(KF260:KF263)</f>
        <v/>
      </c>
      <c r="KG264" s="465">
        <f>SUM(KG260:KG263)</f>
        <v/>
      </c>
      <c r="KH264" s="465">
        <f>SUM(KH260:KH263)</f>
        <v/>
      </c>
      <c r="KI264" s="465">
        <f>SUM(KI260:KI263)</f>
        <v/>
      </c>
      <c r="KJ264" s="465">
        <f>SUM(KJ260:KJ263)</f>
        <v/>
      </c>
      <c r="KK264" s="465">
        <f>SUM(KK260:KK263)</f>
        <v/>
      </c>
      <c r="KL264" s="465">
        <f>SUM(KL260:KL263)</f>
        <v/>
      </c>
      <c r="KM264" s="465">
        <f>SUM(KM260:KM263)</f>
        <v/>
      </c>
      <c r="KN264" s="465">
        <f>SUM(KN260:KN263)</f>
        <v/>
      </c>
      <c r="KO264" s="465">
        <f>SUM(KO260:KO263)</f>
        <v/>
      </c>
      <c r="KP264" s="465">
        <f>SUM(KP260:KP263)</f>
        <v/>
      </c>
      <c r="KQ264" s="465">
        <f>SUM(KQ260:KQ263)</f>
        <v/>
      </c>
      <c r="KR264" s="465">
        <f>SUM(KR260:KR263)</f>
        <v/>
      </c>
      <c r="KS264" s="465">
        <f>SUM(KS260:KS263)</f>
        <v/>
      </c>
      <c r="KT264" s="465">
        <f>SUM(KT260:KT263)</f>
        <v/>
      </c>
      <c r="KU264" s="465">
        <f>SUM(KU260:KU263)</f>
        <v/>
      </c>
      <c r="KV264" s="465">
        <f>SUM(KV260:KV263)</f>
        <v/>
      </c>
      <c r="KW264" s="465">
        <f>SUM(KW260:KW263)</f>
        <v/>
      </c>
      <c r="KX264" s="465">
        <f>SUM(KX260:KX263)</f>
        <v/>
      </c>
      <c r="KY264" s="465">
        <f>SUM(KY260:KY263)</f>
        <v/>
      </c>
      <c r="KZ264" s="465">
        <f>SUM(KZ260:KZ263)</f>
        <v/>
      </c>
      <c r="LA264" s="465">
        <f>SUM(LA260:LA263)</f>
        <v/>
      </c>
      <c r="LB264" s="465">
        <f>SUM(LB260:LB263)</f>
        <v/>
      </c>
      <c r="LC264" s="465">
        <f>SUM(LC260:LC263)</f>
        <v/>
      </c>
      <c r="LD264" s="465">
        <f>SUM(LD260:LD263)</f>
        <v/>
      </c>
      <c r="LE264" s="465">
        <f>SUM(LE260:LE263)</f>
        <v/>
      </c>
      <c r="LF264" s="465">
        <f>SUM(LF260:LF263)</f>
        <v/>
      </c>
      <c r="LG264" s="465">
        <f>SUM(LG260:LG263)</f>
        <v/>
      </c>
      <c r="LH264" s="465">
        <f>SUM(LH260:LH263)</f>
        <v/>
      </c>
      <c r="LI264" s="465">
        <f>SUM(LI260:LI263)</f>
        <v/>
      </c>
      <c r="LJ264" s="465">
        <f>SUM(LJ260:LJ263)</f>
        <v/>
      </c>
      <c r="LK264" s="465">
        <f>SUM(LK260:LK263)</f>
        <v/>
      </c>
      <c r="LL264" s="465">
        <f>SUM(LL260:LL263)</f>
        <v/>
      </c>
      <c r="LM264" s="465">
        <f>SUM(LM260:LM263)</f>
        <v/>
      </c>
      <c r="LN264" s="465">
        <f>SUM(LN260:LN263)</f>
        <v/>
      </c>
      <c r="LO264" s="465">
        <f>SUM(LO260:LO263)</f>
        <v/>
      </c>
      <c r="LP264" s="465">
        <f>SUM(LP260:LP263)</f>
        <v/>
      </c>
      <c r="LQ264" s="465">
        <f>SUM(LQ260:LQ263)</f>
        <v/>
      </c>
      <c r="LR264" s="465">
        <f>SUM(LR260:LR263)</f>
        <v/>
      </c>
      <c r="LS264" s="465">
        <f>SUM(LS260:LS263)</f>
        <v/>
      </c>
      <c r="LT264" s="465">
        <f>SUM(LT260:LT263)</f>
        <v/>
      </c>
      <c r="LU264" s="465">
        <f>SUM(LU260:LU263)</f>
        <v/>
      </c>
      <c r="LV264" s="465">
        <f>SUM(LV260:LV263)</f>
        <v/>
      </c>
      <c r="LW264" s="465">
        <f>SUM(LW260:LW263)</f>
        <v/>
      </c>
      <c r="LX264" s="465">
        <f>SUM(LX260:LX263)</f>
        <v/>
      </c>
      <c r="LY264" s="465">
        <f>SUM(LY260:LY263)</f>
        <v/>
      </c>
      <c r="LZ264" s="465">
        <f>SUM(LZ260:LZ263)</f>
        <v/>
      </c>
      <c r="MA264" s="465">
        <f>SUM(MA260:MA263)</f>
        <v/>
      </c>
      <c r="MB264" s="465">
        <f>SUM(MB260:MB263)</f>
        <v/>
      </c>
      <c r="MC264" s="465">
        <f>SUM(MC260:MC263)</f>
        <v/>
      </c>
      <c r="MD264" s="465">
        <f>SUM(MD260:MD263)</f>
        <v/>
      </c>
      <c r="ME264" s="465">
        <f>SUM(ME260:ME263)</f>
        <v/>
      </c>
      <c r="MF264" s="465">
        <f>SUM(MF260:MF263)</f>
        <v/>
      </c>
      <c r="MG264" s="465">
        <f>SUM(MG260:MG263)</f>
        <v/>
      </c>
      <c r="MH264" s="465">
        <f>SUM(MH260:MH263)</f>
        <v/>
      </c>
      <c r="MI264" s="465">
        <f>SUM(MI260:MI263)</f>
        <v/>
      </c>
      <c r="MJ264" s="465">
        <f>SUM(MJ260:MJ263)</f>
        <v/>
      </c>
      <c r="MK264" s="465">
        <f>SUM(MK260:MK263)</f>
        <v/>
      </c>
      <c r="ML264" s="465">
        <f>SUM(ML260:ML263)</f>
        <v/>
      </c>
      <c r="MM264" s="465">
        <f>SUM(MM260:MM263)</f>
        <v/>
      </c>
      <c r="MN264" s="465">
        <f>SUM(MN260:MN263)</f>
        <v/>
      </c>
      <c r="MO264" s="465">
        <f>SUM(MO260:MO263)</f>
        <v/>
      </c>
      <c r="MP264" s="465">
        <f>SUM(MP260:MP263)</f>
        <v/>
      </c>
      <c r="MQ264" s="465">
        <f>SUM(MQ260:MQ263)</f>
        <v/>
      </c>
      <c r="MR264" s="465">
        <f>SUM(MR260:MR263)</f>
        <v/>
      </c>
      <c r="MS264" s="465">
        <f>SUM(MS260:MS263)</f>
        <v/>
      </c>
      <c r="MT264" s="465">
        <f>SUM(MT260:MT263)</f>
        <v/>
      </c>
      <c r="MU264" s="465">
        <f>SUM(MU260:MU263)</f>
        <v/>
      </c>
      <c r="MV264" s="465">
        <f>SUM(MV260:MV263)</f>
        <v/>
      </c>
      <c r="MW264" s="465">
        <f>SUM(MW260:MW263)</f>
        <v/>
      </c>
      <c r="MX264" s="465">
        <f>SUM(MX260:MX263)</f>
        <v/>
      </c>
      <c r="MY264" s="465">
        <f>SUM(MY260:MY263)</f>
        <v/>
      </c>
      <c r="MZ264" s="465">
        <f>SUM(MZ260:MZ263)</f>
        <v/>
      </c>
      <c r="NA264" s="465">
        <f>SUM(NA260:NA263)</f>
        <v/>
      </c>
      <c r="NB264" s="465">
        <f>SUM(NB260:NB263)</f>
        <v/>
      </c>
      <c r="NC264" s="465">
        <f>SUM(NC260:NC263)</f>
        <v/>
      </c>
      <c r="ND264" s="465">
        <f>SUM(ND260:ND263)</f>
        <v/>
      </c>
      <c r="NE264" s="465">
        <f>SUM(NE260:NE263)</f>
        <v/>
      </c>
      <c r="NF264" s="465">
        <f>SUM(NF260:NF263)</f>
        <v/>
      </c>
      <c r="NG264" s="465">
        <f>SUM(NG260:NG263)</f>
        <v/>
      </c>
      <c r="NH264" s="465">
        <f>SUM(NH260:NH263)</f>
        <v/>
      </c>
      <c r="NI264" s="465">
        <f>SUM(NI260:NI263)</f>
        <v/>
      </c>
      <c r="NJ264" s="465">
        <f>SUM(NJ260:NJ263)</f>
        <v/>
      </c>
      <c r="NK264" s="465">
        <f>SUM(NK260:NK263)</f>
        <v/>
      </c>
      <c r="NL264" s="465">
        <f>SUM(NL260:NL263)</f>
        <v/>
      </c>
      <c r="NM264" s="465">
        <f>SUM(NM260:NM263)</f>
        <v/>
      </c>
      <c r="NN264" s="465">
        <f>SUM(NN260:NN263)</f>
        <v/>
      </c>
      <c r="NO264" s="465">
        <f>SUM(NO260:NO263)</f>
        <v/>
      </c>
      <c r="NP264" s="465">
        <f>SUM(NP260:NP263)</f>
        <v/>
      </c>
      <c r="NQ264" s="465">
        <f>SUM(NQ260:NQ263)</f>
        <v/>
      </c>
      <c r="NR264" s="465">
        <f>SUM(NR260:NR263)</f>
        <v/>
      </c>
      <c r="NS264" s="465">
        <f>SUM(NS260:NS263)</f>
        <v/>
      </c>
      <c r="NT264" s="465">
        <f>SUM(NT260:NT263)</f>
        <v/>
      </c>
      <c r="NU264" s="465">
        <f>SUM(NU260:NU263)</f>
        <v/>
      </c>
      <c r="NV264" s="465">
        <f>SUM(NV260:NV263)</f>
        <v/>
      </c>
      <c r="NW264" s="465">
        <f>SUM(NW260:NW263)</f>
        <v/>
      </c>
      <c r="NX264" s="465">
        <f>SUM(NX260:NX263)</f>
        <v/>
      </c>
      <c r="NY264" s="465">
        <f>SUM(NY260:NY263)</f>
        <v/>
      </c>
      <c r="NZ264" s="465">
        <f>SUM(NZ260:NZ263)</f>
        <v/>
      </c>
      <c r="OA264" s="465">
        <f>SUM(OA260:OA263)</f>
        <v/>
      </c>
      <c r="OB264" s="465">
        <f>SUM(OB260:OB263)</f>
        <v/>
      </c>
      <c r="OC264" s="465">
        <f>SUM(OC260:OC263)</f>
        <v/>
      </c>
      <c r="OD264" s="465">
        <f>SUM(OD260:OD263)</f>
        <v/>
      </c>
      <c r="OE264" s="465">
        <f>SUM(OE260:OE263)</f>
        <v/>
      </c>
      <c r="OF264" s="465">
        <f>SUM(OF260:OF263)</f>
        <v/>
      </c>
      <c r="OG264" s="465">
        <f>SUM(OG260:OG263)</f>
        <v/>
      </c>
      <c r="OH264" s="465">
        <f>SUM(OH260:OH263)</f>
        <v/>
      </c>
      <c r="OI264" s="465">
        <f>SUM(OI260:OI263)</f>
        <v/>
      </c>
      <c r="OJ264" s="465">
        <f>SUM(OJ260:OJ263)</f>
        <v/>
      </c>
      <c r="OK264" s="465">
        <f>SUM(OK260:OK263)</f>
        <v/>
      </c>
      <c r="OL264" s="465">
        <f>SUM(OL260:OL263)</f>
        <v/>
      </c>
      <c r="OM264" s="465">
        <f>SUM(OM260:OM263)</f>
        <v/>
      </c>
      <c r="ON264" s="465">
        <f>SUM(ON260:ON263)</f>
        <v/>
      </c>
      <c r="OO264" s="465">
        <f>SUM(OO260:OO263)</f>
        <v/>
      </c>
      <c r="OP264" s="465">
        <f>SUM(OP260:OP263)</f>
        <v/>
      </c>
      <c r="OQ264" s="465">
        <f>SUM(OQ260:OQ263)</f>
        <v/>
      </c>
      <c r="OR264" s="465">
        <f>SUM(OR260:OR263)</f>
        <v/>
      </c>
      <c r="OS264" s="465">
        <f>SUM(OS260:OS263)</f>
        <v/>
      </c>
      <c r="OT264" s="465">
        <f>SUM(OT260:OT263)</f>
        <v/>
      </c>
      <c r="OU264" s="465">
        <f>SUM(OU260:OU263)</f>
        <v/>
      </c>
      <c r="OV264" s="465">
        <f>SUM(OV260:OV263)</f>
        <v/>
      </c>
      <c r="OW264" s="465">
        <f>SUM(OW260:OW263)</f>
        <v/>
      </c>
      <c r="OX264" s="465">
        <f>SUM(OX260:OX263)</f>
        <v/>
      </c>
      <c r="OY264" s="465">
        <f>SUM(OY260:OY263)</f>
        <v/>
      </c>
      <c r="OZ264" s="465">
        <f>SUM(OZ260:OZ263)</f>
        <v/>
      </c>
      <c r="PA264" s="465">
        <f>SUM(PA260:PA263)</f>
        <v/>
      </c>
      <c r="PB264" s="465">
        <f>SUM(PB260:PB263)</f>
        <v/>
      </c>
      <c r="PC264" s="465">
        <f>SUM(PC260:PC263)</f>
        <v/>
      </c>
      <c r="PD264" s="465">
        <f>SUM(PD260:PD263)</f>
        <v/>
      </c>
      <c r="PE264" s="465">
        <f>SUM(PE260:PE263)</f>
        <v/>
      </c>
      <c r="PF264" s="465">
        <f>SUM(PF260:PF263)</f>
        <v/>
      </c>
      <c r="PG264" s="465">
        <f>SUM(PG260:PG263)</f>
        <v/>
      </c>
      <c r="PH264" s="465">
        <f>SUM(PH260:PH263)</f>
        <v/>
      </c>
      <c r="PI264" s="465">
        <f>SUM(PI260:PI263)</f>
        <v/>
      </c>
      <c r="PJ264" s="465">
        <f>SUM(PJ260:PJ263)</f>
        <v/>
      </c>
      <c r="PK264" s="465">
        <f>SUM(PK260:PK263)</f>
        <v/>
      </c>
      <c r="PL264" s="465">
        <f>SUM(PL260:PL263)</f>
        <v/>
      </c>
      <c r="PM264" s="465">
        <f>SUM(PM260:PM263)</f>
        <v/>
      </c>
      <c r="PN264" s="465">
        <f>SUM(PN260:PN263)</f>
        <v/>
      </c>
      <c r="PO264" s="465">
        <f>SUM(PO260:PO263)</f>
        <v/>
      </c>
      <c r="PP264" s="465">
        <f>SUM(PP260:PP263)</f>
        <v/>
      </c>
      <c r="PQ264" s="465">
        <f>SUM(PQ260:PQ263)</f>
        <v/>
      </c>
      <c r="PR264" s="465">
        <f>SUM(PR260:PR263)</f>
        <v/>
      </c>
      <c r="PS264" s="465">
        <f>SUM(PS260:PS263)</f>
        <v/>
      </c>
      <c r="PT264" s="465">
        <f>SUM(PT260:PT263)</f>
        <v/>
      </c>
      <c r="PU264" s="465">
        <f>SUM(PU260:PU263)</f>
        <v/>
      </c>
      <c r="PV264" s="465">
        <f>SUM(PV260:PV263)</f>
        <v/>
      </c>
      <c r="PW264" s="465">
        <f>SUM(PW260:PW263)</f>
        <v/>
      </c>
      <c r="PX264" s="465">
        <f>SUM(PX260:PX263)</f>
        <v/>
      </c>
      <c r="PY264" s="465">
        <f>SUM(PY260:PY263)</f>
        <v/>
      </c>
      <c r="PZ264" s="465">
        <f>SUM(PZ260:PZ263)</f>
        <v/>
      </c>
      <c r="QA264" s="465">
        <f>SUM(QA260:QA263)</f>
        <v/>
      </c>
      <c r="QB264" s="465">
        <f>SUM(QB260:QB263)</f>
        <v/>
      </c>
      <c r="QC264" s="465">
        <f>SUM(QC260:QC263)</f>
        <v/>
      </c>
      <c r="QD264" s="465">
        <f>SUM(QD260:QD263)</f>
        <v/>
      </c>
      <c r="QE264" s="465">
        <f>SUM(QE260:QE263)</f>
        <v/>
      </c>
      <c r="QF264" s="465">
        <f>SUM(QF260:QF263)</f>
        <v/>
      </c>
      <c r="QG264" s="465">
        <f>SUM(QG260:QG263)</f>
        <v/>
      </c>
      <c r="QH264" s="465">
        <f>SUM(QH260:QH263)</f>
        <v/>
      </c>
      <c r="QI264" s="465">
        <f>SUM(QI260:QI263)</f>
        <v/>
      </c>
      <c r="QJ264" s="465">
        <f>SUM(QJ260:QJ263)</f>
        <v/>
      </c>
      <c r="QK264" s="465">
        <f>SUM(QK260:QK263)</f>
        <v/>
      </c>
      <c r="QL264" s="465">
        <f>SUM(QL260:QL263)</f>
        <v/>
      </c>
      <c r="QM264" s="465">
        <f>SUM(QM260:QM263)</f>
        <v/>
      </c>
      <c r="QN264" s="465">
        <f>SUM(QN260:QN263)</f>
        <v/>
      </c>
      <c r="QO264" s="465">
        <f>SUM(QO260:QO263)</f>
        <v/>
      </c>
      <c r="QP264" s="465">
        <f>SUM(QP260:QP263)</f>
        <v/>
      </c>
      <c r="QQ264" s="465">
        <f>SUM(QQ260:QQ263)</f>
        <v/>
      </c>
      <c r="QR264" s="465">
        <f>SUM(QR260:QR263)</f>
        <v/>
      </c>
      <c r="QS264" s="465">
        <f>SUM(QS260:QS263)</f>
        <v/>
      </c>
      <c r="QT264" s="465">
        <f>SUM(QT260:QT263)</f>
        <v/>
      </c>
      <c r="QU264" s="465">
        <f>SUM(QU260:QU263)</f>
        <v/>
      </c>
      <c r="QV264" s="465">
        <f>SUM(QV260:QV263)</f>
        <v/>
      </c>
      <c r="QW264" s="465">
        <f>SUM(QW260:QW263)</f>
        <v/>
      </c>
      <c r="QX264" s="465">
        <f>SUM(QX260:QX263)</f>
        <v/>
      </c>
      <c r="QY264" s="465">
        <f>SUM(QY260:QY263)</f>
        <v/>
      </c>
      <c r="QZ264" s="465">
        <f>SUM(QZ260:QZ263)</f>
        <v/>
      </c>
      <c r="RA264" s="465">
        <f>SUM(RA260:RA263)</f>
        <v/>
      </c>
      <c r="RB264" s="465">
        <f>SUM(RB260:RB263)</f>
        <v/>
      </c>
      <c r="RC264" s="465">
        <f>SUM(RC260:RC263)</f>
        <v/>
      </c>
      <c r="RD264" s="465">
        <f>SUM(RD260:RD263)</f>
        <v/>
      </c>
      <c r="RE264" s="465">
        <f>SUM(RE260:RE263)</f>
        <v/>
      </c>
      <c r="RF264" s="465">
        <f>SUM(RF260:RF263)</f>
        <v/>
      </c>
      <c r="RG264" s="119" t="n"/>
      <c r="RH264" s="466">
        <f>SUM(RH260:RH263)</f>
        <v/>
      </c>
      <c r="RI264" s="466">
        <f>SUM(RI260:RI263)</f>
        <v/>
      </c>
      <c r="RJ264" s="466">
        <f>SUM(RJ260:RJ263)</f>
        <v/>
      </c>
      <c r="RK264" s="466">
        <f>SUM(RK260:RK263)</f>
        <v/>
      </c>
      <c r="RL264" s="466">
        <f>SUM(RL260:RL263)</f>
        <v/>
      </c>
      <c r="RM264" s="466">
        <f>SUM(RM260:RM263)</f>
        <v/>
      </c>
      <c r="RN264" s="466">
        <f>SUM(RN260:RN263)</f>
        <v/>
      </c>
      <c r="RO264" s="466">
        <f>SUM(RO260:RO263)</f>
        <v/>
      </c>
      <c r="RP264" s="466">
        <f>SUM(RP260:RP263)</f>
        <v/>
      </c>
      <c r="RQ264" s="466">
        <f>SUM(RQ260:RQ263)</f>
        <v/>
      </c>
      <c r="RR264" s="466">
        <f>SUM(RR260:RR263)</f>
        <v/>
      </c>
      <c r="RS264" s="466">
        <f>SUM(RS260:RS263)</f>
        <v/>
      </c>
      <c r="RT264" s="466">
        <f>SUM(RT260:RT263)</f>
        <v/>
      </c>
      <c r="RU264" s="466">
        <f>SUM(RU260:RU263)</f>
        <v/>
      </c>
      <c r="RV264" s="466">
        <f>SUM(RV260:RV263)</f>
        <v/>
      </c>
      <c r="RW264" s="466">
        <f>SUM(RW260:RW263)</f>
        <v/>
      </c>
      <c r="RX264" s="466">
        <f>SUM(RX260:RX263)</f>
        <v/>
      </c>
      <c r="RY264" s="466">
        <f>SUM(RY260:RY263)</f>
        <v/>
      </c>
      <c r="RZ264" s="466">
        <f>SUM(RZ260:RZ263)</f>
        <v/>
      </c>
      <c r="SA264" s="466">
        <f>SUM(SA260:SA263)</f>
        <v/>
      </c>
      <c r="SB264" s="466">
        <f>SUM(SB260:SB263)</f>
        <v/>
      </c>
      <c r="SC264" s="466">
        <f>SUM(SC260:SC263)</f>
        <v/>
      </c>
      <c r="SD264" s="466">
        <f>SUM(SD260:SD263)</f>
        <v/>
      </c>
      <c r="SE264" s="466">
        <f>SUM(SE260:SE263)</f>
        <v/>
      </c>
      <c r="SF264" s="466">
        <f>SUM(SF260:SF263)</f>
        <v/>
      </c>
      <c r="SG264" s="466">
        <f>SUM(SG260:SG263)</f>
        <v/>
      </c>
      <c r="SH264" s="466">
        <f>SUM(SH260:SH263)</f>
        <v/>
      </c>
      <c r="SI264" s="466">
        <f>SUM(SI260:SI263)</f>
        <v/>
      </c>
      <c r="SJ264" s="466">
        <f>SUM(SJ260:SJ263)</f>
        <v/>
      </c>
      <c r="SK264" s="466">
        <f>SUM(SK260:SK263)</f>
        <v/>
      </c>
      <c r="SL264" s="466">
        <f>SUM(SL260:SL263)</f>
        <v/>
      </c>
      <c r="SM264" s="466">
        <f>SUM(SM260:SM263)</f>
        <v/>
      </c>
      <c r="SN264" s="466">
        <f>SUM(SN260:SN263)</f>
        <v/>
      </c>
      <c r="SO264" s="466">
        <f>SUM(SO260:SO263)</f>
        <v/>
      </c>
      <c r="SP264" s="466">
        <f>SUM(SP260:SP263)</f>
        <v/>
      </c>
      <c r="SQ264" s="466">
        <f>SUM(SQ260:SQ263)</f>
        <v/>
      </c>
      <c r="SR264" s="466">
        <f>SUM(SR260:SR263)</f>
        <v/>
      </c>
      <c r="SS264" s="466">
        <f>SUM(SS260:SS263)</f>
        <v/>
      </c>
      <c r="ST264" s="466">
        <f>SUM(ST260:ST263)</f>
        <v/>
      </c>
      <c r="SU264" s="466">
        <f>SUM(SU260:SU263)</f>
        <v/>
      </c>
      <c r="SV264" s="466">
        <f>SUM(SV260:SV263)</f>
        <v/>
      </c>
      <c r="SW264" s="466">
        <f>SUM(SW260:SW263)</f>
        <v/>
      </c>
      <c r="SX264" s="466">
        <f>SUM(SX260:SX263)</f>
        <v/>
      </c>
      <c r="SY264" s="466">
        <f>SUM(SY260:SY263)</f>
        <v/>
      </c>
      <c r="SZ264" s="467">
        <f>SUM(SZ260:SZ263)</f>
        <v/>
      </c>
      <c r="TB264" s="582">
        <f>SUM(TB260:TB263)</f>
        <v/>
      </c>
      <c r="TC264" s="582">
        <f>SUM(TC260:TC263)</f>
        <v/>
      </c>
      <c r="TE264" s="582">
        <f>SUM(TE260:TE263)</f>
        <v/>
      </c>
      <c r="TF264" s="582">
        <f>SUM(TF260:TF263)</f>
        <v/>
      </c>
      <c r="TG264" s="582">
        <f>SUM(TG260:TG263)</f>
        <v/>
      </c>
      <c r="TH264" s="582">
        <f>SUM(TH260:TH263)</f>
        <v/>
      </c>
      <c r="TI264" s="582">
        <f>SUM(TI260:TI263)</f>
        <v/>
      </c>
      <c r="TJ264" s="582">
        <f>SUM(TJ260:TJ263)</f>
        <v/>
      </c>
      <c r="TK264" s="582">
        <f>SUM(TK260:TK263)</f>
        <v/>
      </c>
      <c r="TL264" s="582">
        <f>SUM(TL260:TL263)</f>
        <v/>
      </c>
      <c r="TM264" s="582">
        <f>SUM(TM260:TM263)</f>
        <v/>
      </c>
      <c r="TN264" s="582">
        <f>SUM(TN260:TN263)</f>
        <v/>
      </c>
      <c r="TO264" s="582">
        <f>SUM(TO260:TO263)</f>
        <v/>
      </c>
      <c r="TP264" s="582">
        <f>SUM(TP260:TP263)</f>
        <v/>
      </c>
      <c r="TQ264" s="582">
        <f>SUM(TQ260:TQ263)</f>
        <v/>
      </c>
      <c r="TR264" s="582">
        <f>SUM(TR260:TR263)</f>
        <v/>
      </c>
      <c r="TS264" s="582">
        <f>SUM(TS260:TS263)</f>
        <v/>
      </c>
      <c r="TT264" s="582">
        <f>SUM(TT260:TT263)</f>
        <v/>
      </c>
      <c r="TU264" s="582">
        <f>SUM(TU260:TU263)</f>
        <v/>
      </c>
    </row>
    <row r="265" ht="14.5" customHeight="1">
      <c r="A265" s="1100" t="n"/>
      <c r="B265" s="1101" t="n"/>
      <c r="C265" s="1102" t="n"/>
      <c r="D265" s="78" t="inlineStr">
        <is>
          <t>INDIGENA</t>
        </is>
      </c>
      <c r="E265" s="7" t="n">
        <v>1</v>
      </c>
      <c r="F265" s="7" t="n"/>
      <c r="G265" s="7" t="n"/>
      <c r="H265" s="7" t="n">
        <v>1</v>
      </c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/>
      <c r="BL265" s="7" t="n"/>
      <c r="BM265" s="7" t="n"/>
      <c r="BN265" s="7" t="n"/>
      <c r="BO265" s="7" t="n"/>
      <c r="BP265" s="7" t="n">
        <v>1</v>
      </c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7" t="n"/>
      <c r="CE265" s="7" t="n"/>
      <c r="CF265" s="7" t="n"/>
      <c r="CG265" s="7" t="n">
        <v>2</v>
      </c>
      <c r="CH265" s="7" t="n"/>
      <c r="CI265" s="7" t="n"/>
      <c r="CJ265" s="7" t="n"/>
      <c r="CK265" s="7" t="n"/>
      <c r="CL265" s="7" t="n">
        <v>1</v>
      </c>
      <c r="CM265" s="7" t="n"/>
      <c r="CN265" s="7" t="n"/>
      <c r="CO265" s="7" t="n"/>
      <c r="CP265" s="7" t="n"/>
      <c r="CQ265" s="7" t="n"/>
      <c r="CR265" s="7" t="n"/>
      <c r="CS265" s="7" t="n"/>
      <c r="CT265" s="7" t="n"/>
      <c r="CU265" s="7" t="n"/>
      <c r="CV265" s="7" t="n"/>
      <c r="CW265" s="7" t="n"/>
      <c r="CX265" s="7" t="n"/>
      <c r="CY265" s="7" t="n">
        <v>1</v>
      </c>
      <c r="CZ265" s="7" t="n"/>
      <c r="DA265" s="7" t="n">
        <v>2</v>
      </c>
      <c r="DB265" s="7" t="n"/>
      <c r="DC265" s="7" t="n"/>
      <c r="DD265" s="7" t="n"/>
      <c r="DE265" s="7" t="n"/>
      <c r="DF265" s="7" t="n"/>
      <c r="DG265" s="7" t="n"/>
      <c r="DH265" s="7" t="n"/>
      <c r="DI265" s="7" t="n"/>
      <c r="DJ265" s="7" t="n"/>
      <c r="DK265" s="7" t="n"/>
      <c r="DL265" s="7" t="n"/>
      <c r="DM265" s="7" t="n"/>
      <c r="DN265" s="7" t="n"/>
      <c r="DO265" s="7" t="n"/>
      <c r="DP265" s="7" t="n"/>
      <c r="DQ265" s="7" t="n"/>
      <c r="DR265" s="7" t="n"/>
      <c r="DS265" s="7" t="n"/>
      <c r="DT265" s="7" t="n"/>
      <c r="DU265" s="7" t="n">
        <v>1</v>
      </c>
      <c r="DV265" s="7" t="n"/>
      <c r="DW265" s="7" t="n"/>
      <c r="DX265" s="7" t="n"/>
      <c r="DY265" s="7" t="n"/>
      <c r="DZ265" s="7" t="n"/>
      <c r="EA265" s="7" t="n"/>
      <c r="EB265" s="7" t="n"/>
      <c r="EC265" s="7" t="n"/>
      <c r="ED265" s="7" t="n"/>
      <c r="EE265" s="7" t="n"/>
      <c r="EF265" s="7" t="n"/>
      <c r="EG265" s="7" t="n"/>
      <c r="EH265" s="7" t="n"/>
      <c r="EI265" s="7" t="n"/>
      <c r="EJ265" s="7" t="n"/>
      <c r="EK265" s="7" t="n"/>
      <c r="EL265" s="7" t="n"/>
      <c r="EM265" s="7" t="n"/>
      <c r="EN265" s="7" t="n"/>
      <c r="EO265" s="7" t="n"/>
      <c r="EP265" s="7" t="n"/>
      <c r="EQ265" s="7" t="n"/>
      <c r="ER265" s="7" t="n"/>
      <c r="ES265" s="7" t="n"/>
      <c r="ET265" s="7" t="n"/>
      <c r="EU265" s="7" t="n"/>
      <c r="EV265" s="7" t="n"/>
      <c r="EW265" s="7" t="n"/>
      <c r="EX265" s="7" t="n"/>
      <c r="EY265" s="7" t="n"/>
      <c r="EZ265" s="7" t="n"/>
      <c r="FA265" s="7" t="n"/>
      <c r="FB265" s="7" t="n">
        <v>1</v>
      </c>
      <c r="FC265" s="7" t="n"/>
      <c r="FD265" s="7" t="n">
        <v>1</v>
      </c>
      <c r="FE265" s="7" t="n">
        <v>1</v>
      </c>
      <c r="FF265" s="7" t="n"/>
      <c r="FG265" s="7" t="n"/>
      <c r="FH265" s="7" t="n"/>
      <c r="FI265" s="7" t="n">
        <v>1</v>
      </c>
      <c r="FJ265" s="7" t="n"/>
      <c r="FK265" s="7" t="n"/>
      <c r="FL265" s="7" t="n"/>
      <c r="FM265" s="7" t="n"/>
      <c r="FN265" s="7" t="n"/>
      <c r="FO265" s="7" t="n"/>
      <c r="FP265" s="7" t="n"/>
      <c r="FQ265" s="7" t="n"/>
      <c r="FR265" s="7" t="n"/>
      <c r="FS265" s="7" t="n">
        <v>2</v>
      </c>
      <c r="FT265" s="7" t="n"/>
      <c r="FU265" s="7" t="n"/>
      <c r="FV265" s="7" t="n"/>
      <c r="FW265" s="7" t="n"/>
      <c r="FX265" s="7" t="n"/>
      <c r="FY265" s="7" t="n"/>
      <c r="FZ265" s="7" t="n"/>
      <c r="GA265" s="7" t="n"/>
      <c r="GB265" s="7" t="n"/>
      <c r="GC265" s="7" t="n"/>
      <c r="GD265" s="7" t="n"/>
      <c r="GE265" s="7" t="n"/>
      <c r="GF265" s="7" t="n"/>
      <c r="GG265" s="7" t="n"/>
      <c r="GH265" s="7" t="n"/>
      <c r="GI265" s="7" t="n"/>
      <c r="GJ265" s="7" t="n"/>
      <c r="GK265" s="7" t="n"/>
      <c r="GL265" s="7" t="n"/>
      <c r="GM265" s="7" t="n"/>
      <c r="GN265" s="7" t="n"/>
      <c r="GO265" s="7" t="n"/>
      <c r="GP265" s="7" t="n"/>
      <c r="GQ265" s="7" t="n"/>
      <c r="GR265" s="7" t="n"/>
      <c r="GS265" s="7" t="n"/>
      <c r="GT265" s="7" t="n"/>
      <c r="GU265" s="7" t="n"/>
      <c r="GV265" s="7" t="n"/>
      <c r="GW265" s="7" t="n"/>
      <c r="GX265" s="7" t="n">
        <v>1</v>
      </c>
      <c r="GY265" s="7" t="n">
        <v>1</v>
      </c>
      <c r="GZ265" s="7" t="n"/>
      <c r="HA265" s="7" t="n"/>
      <c r="HB265" s="7" t="n"/>
      <c r="HC265" s="7" t="n"/>
      <c r="HD265" s="7" t="n"/>
      <c r="HE265" s="7" t="n"/>
      <c r="HF265" s="7" t="n"/>
      <c r="HG265" s="7" t="n"/>
      <c r="HH265" s="7" t="n"/>
      <c r="HI265" s="7" t="n"/>
      <c r="HJ265" s="7" t="n"/>
      <c r="HK265" s="7" t="n"/>
      <c r="HL265" s="7" t="n"/>
      <c r="HM265" s="7" t="n"/>
      <c r="HN265" s="7" t="n"/>
      <c r="HO265" s="7" t="n"/>
      <c r="HP265" s="7" t="n"/>
      <c r="HQ265" s="7" t="n"/>
      <c r="HR265" s="7" t="n"/>
      <c r="HS265" s="7" t="n"/>
      <c r="HT265" s="7" t="n"/>
      <c r="HU265" s="7" t="n"/>
      <c r="HV265" s="7" t="n"/>
      <c r="HW265" s="7" t="n"/>
      <c r="HX265" s="7" t="n"/>
      <c r="HY265" s="7" t="n"/>
      <c r="HZ265" s="7" t="n"/>
      <c r="IA265" s="7" t="n"/>
      <c r="IB265" s="7" t="n"/>
      <c r="IC265" s="7" t="n"/>
      <c r="ID265" s="7" t="n"/>
      <c r="IE265" s="7" t="n"/>
      <c r="IF265" s="7" t="n"/>
      <c r="IG265" s="7" t="n"/>
      <c r="IH265" s="7" t="n"/>
      <c r="II265" s="7" t="n"/>
      <c r="IJ265" s="7" t="n"/>
      <c r="IK265" s="7" t="n"/>
      <c r="IL265" s="7" t="n"/>
      <c r="IM265" s="7" t="n"/>
      <c r="IN265" s="7" t="n"/>
      <c r="IO265" s="7" t="n"/>
      <c r="IP265" s="7" t="n"/>
      <c r="IQ265" s="7" t="n">
        <v>1</v>
      </c>
      <c r="IR265" s="7" t="n"/>
      <c r="IS265" s="7" t="n"/>
      <c r="IT265" s="7" t="n"/>
      <c r="IU265" s="7" t="n"/>
      <c r="IV265" s="7" t="n"/>
      <c r="IW265" s="7" t="n"/>
      <c r="IX265" s="7" t="n"/>
      <c r="IY265" s="7" t="n"/>
      <c r="IZ265" s="7" t="n"/>
      <c r="JA265" s="7" t="n"/>
      <c r="JB265" s="7" t="n"/>
      <c r="JC265" s="7" t="n"/>
      <c r="JD265" s="7" t="n">
        <v>1</v>
      </c>
      <c r="JE265" s="7" t="n"/>
      <c r="JF265" s="7" t="n"/>
      <c r="JG265" s="7" t="n"/>
      <c r="JH265" s="7" t="n"/>
      <c r="JI265" s="7" t="n"/>
      <c r="JJ265" s="7" t="n"/>
      <c r="JK265" s="7" t="n"/>
      <c r="JL265" s="7" t="n"/>
      <c r="JM265" s="7" t="n"/>
      <c r="JN265" s="7" t="n"/>
      <c r="JO265" s="7" t="n"/>
      <c r="JP265" s="7" t="n">
        <v>1</v>
      </c>
      <c r="JQ265" s="7" t="n"/>
      <c r="JR265" s="7" t="n"/>
      <c r="JS265" s="7" t="n"/>
      <c r="JT265" s="7" t="n"/>
      <c r="JU265" s="7" t="n"/>
      <c r="JV265" s="7" t="n"/>
      <c r="JW265" s="7" t="n"/>
      <c r="JX265" s="7" t="n"/>
      <c r="JY265" s="7" t="n"/>
      <c r="JZ265" s="7" t="n"/>
      <c r="KA265" s="7" t="n"/>
      <c r="KB265" s="7" t="n"/>
      <c r="KC265" s="7" t="n"/>
      <c r="KD265" s="7" t="n"/>
      <c r="KE265" s="7" t="n"/>
      <c r="KF265" s="7" t="n"/>
      <c r="KG265" s="7" t="n"/>
      <c r="KH265" s="7" t="n"/>
      <c r="KI265" s="7" t="n"/>
      <c r="KJ265" s="7" t="n"/>
      <c r="KK265" s="7" t="n"/>
      <c r="KL265" s="7" t="n"/>
      <c r="KM265" s="7" t="n"/>
      <c r="KN265" s="7" t="n"/>
      <c r="KO265" s="7" t="n"/>
      <c r="KP265" s="7" t="n"/>
      <c r="KQ265" s="7" t="n"/>
      <c r="KR265" s="7" t="n"/>
      <c r="KS265" s="7" t="n"/>
      <c r="KT265" s="7" t="n"/>
      <c r="KU265" s="7" t="n"/>
      <c r="KV265" s="7" t="n"/>
      <c r="KW265" s="7" t="n"/>
      <c r="KX265" s="7" t="n"/>
      <c r="KY265" s="7" t="n"/>
      <c r="KZ265" s="7" t="n"/>
      <c r="LA265" s="7" t="n"/>
      <c r="LB265" s="7" t="n"/>
      <c r="LC265" s="7" t="n"/>
      <c r="LD265" s="7" t="n"/>
      <c r="LE265" s="7" t="n"/>
      <c r="LF265" s="7" t="n"/>
      <c r="LG265" s="7" t="n"/>
      <c r="LH265" s="7" t="n"/>
      <c r="LI265" s="7" t="n"/>
      <c r="LJ265" s="7" t="n"/>
      <c r="LK265" s="7" t="n"/>
      <c r="LL265" s="7" t="n"/>
      <c r="LM265" s="7" t="n"/>
      <c r="LN265" s="7" t="n"/>
      <c r="LO265" s="7" t="n"/>
      <c r="LP265" s="7" t="n"/>
      <c r="LQ265" s="7" t="n"/>
      <c r="LR265" s="7" t="n"/>
      <c r="LS265" s="7" t="n"/>
      <c r="LT265" s="7" t="n"/>
      <c r="LU265" s="7" t="n"/>
      <c r="LV265" s="7" t="n"/>
      <c r="LW265" s="7" t="n"/>
      <c r="LX265" s="7" t="n"/>
      <c r="LY265" s="7" t="n"/>
      <c r="LZ265" s="7" t="n"/>
      <c r="MA265" s="7" t="n"/>
      <c r="MB265" s="7" t="n"/>
      <c r="MC265" s="7" t="n"/>
      <c r="MD265" s="7" t="n"/>
      <c r="ME265" s="7" t="n"/>
      <c r="MF265" s="7" t="n"/>
      <c r="MG265" s="7" t="n"/>
      <c r="MH265" s="7" t="n">
        <v>1</v>
      </c>
      <c r="MI265" s="7" t="n"/>
      <c r="MJ265" s="7" t="n"/>
      <c r="MK265" s="7" t="n"/>
      <c r="ML265" s="7" t="n"/>
      <c r="MM265" s="7" t="n"/>
      <c r="MN265" s="7" t="n"/>
      <c r="MO265" s="7" t="n"/>
      <c r="MP265" s="7" t="n"/>
      <c r="MQ265" s="7" t="n"/>
      <c r="MR265" s="7" t="n"/>
      <c r="MS265" s="7" t="n"/>
      <c r="MT265" s="7" t="n"/>
      <c r="MU265" s="7" t="n"/>
      <c r="MV265" s="7" t="n"/>
      <c r="MW265" s="7" t="n">
        <v>1</v>
      </c>
      <c r="MX265" s="7" t="n"/>
      <c r="MY265" s="7" t="n"/>
      <c r="MZ265" s="7" t="n"/>
      <c r="NA265" s="7" t="n"/>
      <c r="NB265" s="7" t="n"/>
      <c r="NC265" s="7" t="n">
        <v>1</v>
      </c>
      <c r="ND265" s="7" t="n"/>
      <c r="NE265" s="7" t="n"/>
      <c r="NF265" s="7" t="n"/>
      <c r="NG265" s="7" t="n"/>
      <c r="NH265" s="7" t="n"/>
      <c r="NI265" s="7" t="n"/>
      <c r="NJ265" s="7" t="n"/>
      <c r="NK265" s="7" t="n"/>
      <c r="NL265" s="7" t="n"/>
      <c r="NM265" s="7" t="n"/>
      <c r="NN265" s="7" t="n"/>
      <c r="NO265" s="7" t="n"/>
      <c r="NP265" s="7" t="n"/>
      <c r="NQ265" s="619" t="n"/>
      <c r="NR265" s="619" t="n"/>
      <c r="NS265" s="619" t="n"/>
      <c r="NT265" s="619" t="n"/>
      <c r="NU265" s="619" t="n"/>
      <c r="NV265" s="619" t="n"/>
      <c r="NW265" s="619" t="n"/>
      <c r="NX265" s="619" t="n"/>
      <c r="NY265" s="7" t="n"/>
      <c r="NZ265" s="7" t="n"/>
      <c r="OA265" s="7" t="n"/>
      <c r="OB265" s="7" t="n"/>
      <c r="OC265" s="7" t="n"/>
      <c r="OD265" s="7" t="n"/>
      <c r="OE265" s="7" t="n"/>
      <c r="OF265" s="7" t="n"/>
      <c r="OG265" s="619" t="n"/>
      <c r="OH265" s="619" t="n"/>
      <c r="OI265" s="619" t="n"/>
      <c r="OJ265" s="619" t="n"/>
      <c r="OK265" s="619" t="n"/>
      <c r="OL265" s="619" t="n"/>
      <c r="OM265" s="619" t="n"/>
      <c r="ON265" s="619" t="n"/>
      <c r="OO265" s="619" t="n"/>
      <c r="OP265" s="619" t="n"/>
      <c r="OQ265" s="619" t="n"/>
      <c r="OR265" s="619" t="n"/>
      <c r="OS265" s="619" t="n"/>
      <c r="OT265" s="619" t="n"/>
      <c r="OU265" s="619" t="n"/>
      <c r="OV265" s="619" t="n"/>
      <c r="OW265" s="7" t="n"/>
      <c r="OX265" s="7" t="n"/>
      <c r="OY265" s="7" t="n"/>
      <c r="OZ265" s="7" t="n"/>
      <c r="PA265" s="7" t="n"/>
      <c r="PB265" s="7" t="n"/>
      <c r="PC265" s="7" t="n"/>
      <c r="PD265" s="7" t="n"/>
      <c r="PE265" s="7" t="n"/>
      <c r="PF265" s="7" t="n"/>
      <c r="PG265" s="7" t="n"/>
      <c r="PH265" s="7" t="n"/>
      <c r="PI265" s="7" t="n"/>
      <c r="PJ265" s="7" t="n"/>
      <c r="PK265" s="7" t="n"/>
      <c r="PL265" s="7" t="n"/>
      <c r="PM265" s="7" t="n"/>
      <c r="PN265" s="7" t="n"/>
      <c r="PO265" s="7" t="n"/>
      <c r="PP265" s="7" t="n"/>
      <c r="PQ265" s="7" t="n"/>
      <c r="PR265" s="7" t="n"/>
      <c r="PS265" s="7" t="n"/>
      <c r="PT265" s="7" t="n"/>
      <c r="PU265" s="7" t="n"/>
      <c r="PV265" s="7" t="n"/>
      <c r="PW265" s="7" t="n"/>
      <c r="PX265" s="7" t="n"/>
      <c r="PY265" s="7" t="n"/>
      <c r="PZ265" s="7" t="n"/>
      <c r="QA265" s="7" t="n"/>
      <c r="QB265" s="7" t="n"/>
      <c r="QC265" s="7" t="n"/>
      <c r="QD265" s="7" t="n"/>
      <c r="QE265" s="7" t="n"/>
      <c r="QF265" s="7" t="n"/>
      <c r="QG265" s="7" t="n"/>
      <c r="QH265" s="7" t="n"/>
      <c r="QI265" s="7" t="n"/>
      <c r="QJ265" s="7" t="n"/>
      <c r="QK265" s="7" t="n"/>
      <c r="QL265" s="7" t="n"/>
      <c r="QM265" s="7" t="n"/>
      <c r="QN265" s="7" t="n"/>
      <c r="QO265" s="7" t="n"/>
      <c r="QP265" s="7" t="n"/>
      <c r="QQ265" s="7" t="n"/>
      <c r="QR265" s="7" t="n"/>
      <c r="QS265" s="7" t="n"/>
      <c r="QT265" s="7" t="n"/>
      <c r="QU265" s="7" t="n"/>
      <c r="QV265" s="7" t="n"/>
      <c r="QW265" s="7" t="n"/>
      <c r="QX265" s="7" t="n"/>
      <c r="QY265" s="7" t="n"/>
      <c r="QZ265" s="7" t="n"/>
      <c r="RA265" s="7" t="n"/>
      <c r="RB265" s="7" t="n"/>
      <c r="RC265" s="7" t="n"/>
      <c r="RD265" s="7" t="n"/>
      <c r="RE265" s="7" t="n"/>
      <c r="RF265" s="455">
        <f>SUM(E265:RE265)-QF265-QL265-SUM(QO265:QQ265)-SUM(QT265:QV265)</f>
        <v/>
      </c>
      <c r="RG265" s="119" t="n"/>
      <c r="RH265" s="456">
        <f>SUM(E265:G265)</f>
        <v/>
      </c>
      <c r="RI265" s="456">
        <f>SUM(H265:BN265)</f>
        <v/>
      </c>
      <c r="RJ265" s="456">
        <f>SUM(BO265:CT265)</f>
        <v/>
      </c>
      <c r="RK265" s="244">
        <f>SUM(CU265:CW265)</f>
        <v/>
      </c>
      <c r="RL265" s="456">
        <f>SUM(CX265:DH265)</f>
        <v/>
      </c>
      <c r="RM265" s="456">
        <f>SUM(DI265:DU265)</f>
        <v/>
      </c>
      <c r="RN265" s="456">
        <f>SUM(DV265:EZ265)</f>
        <v/>
      </c>
      <c r="RO265" s="456">
        <f>SUM(FA265:FB265)</f>
        <v/>
      </c>
      <c r="RP265" s="456">
        <f>SUM(FC265:FH265)</f>
        <v/>
      </c>
      <c r="RQ265" s="456">
        <f>SUM(FI265:GB265)</f>
        <v/>
      </c>
      <c r="RR265" s="456">
        <f>SUM(GC265:GW265)</f>
        <v/>
      </c>
      <c r="RS265" s="456">
        <f>SUM(GX265:IP265)</f>
        <v/>
      </c>
      <c r="RT265" s="456">
        <f>SUM(IQ265:JC265)</f>
        <v/>
      </c>
      <c r="RU265" s="456">
        <f>SUM(JD265:JV265)</f>
        <v/>
      </c>
      <c r="RV265" s="456">
        <f>SUM(JW265:MA265)</f>
        <v/>
      </c>
      <c r="RW265" s="456">
        <f>SUM(MB265:MN265)</f>
        <v/>
      </c>
      <c r="RX265" s="456">
        <f>MO265</f>
        <v/>
      </c>
      <c r="RY265" s="456">
        <f>SUM(MP265:MQ265)</f>
        <v/>
      </c>
      <c r="RZ265" s="456">
        <f>SUM(MR265:MT265)</f>
        <v/>
      </c>
      <c r="SA265" s="456">
        <f>SUM(MU265:MW265)</f>
        <v/>
      </c>
      <c r="SB265" s="456">
        <f>SUM(MX265:MZ265)</f>
        <v/>
      </c>
      <c r="SC265" s="456">
        <f>SUM(NA265:NB265)</f>
        <v/>
      </c>
      <c r="SD265" s="456">
        <f>SUM(NC265)</f>
        <v/>
      </c>
      <c r="SE265" s="456">
        <f>SUM(ND265:NF265)</f>
        <v/>
      </c>
      <c r="SF265" s="456">
        <f>SUM(NG265)</f>
        <v/>
      </c>
      <c r="SG265" s="456">
        <f>SUM(NH265)</f>
        <v/>
      </c>
      <c r="SH265" s="456">
        <f>NI265</f>
        <v/>
      </c>
      <c r="SI265" s="456">
        <f>NJ265</f>
        <v/>
      </c>
      <c r="SJ265" s="456">
        <f>SUM(NK265:NP265)</f>
        <v/>
      </c>
      <c r="SK265" s="456">
        <f>SUM(NQ265:PN265)</f>
        <v/>
      </c>
      <c r="SL265" s="456">
        <f>SUM(PO265:PX265)</f>
        <v/>
      </c>
      <c r="SM265" s="456">
        <f>SUM(PY265:PZ265)</f>
        <v/>
      </c>
      <c r="SN265" s="456">
        <f>SUM(QA265:QB265)</f>
        <v/>
      </c>
      <c r="SO265" s="456">
        <f>SUM(QC265:QE265)</f>
        <v/>
      </c>
      <c r="SP265" s="456">
        <f>SUM(QG265:QK265)</f>
        <v/>
      </c>
      <c r="SQ265" s="456">
        <f>SUM(QM265:QN265)</f>
        <v/>
      </c>
      <c r="SR265" s="456">
        <f>SUM(QO265)</f>
        <v/>
      </c>
      <c r="SS265" s="456">
        <f>SUM(QP265)+QQ265</f>
        <v/>
      </c>
      <c r="ST265" s="456">
        <f>SUM(QR265)</f>
        <v/>
      </c>
      <c r="SU265" s="456">
        <f>SUM(QS265)</f>
        <v/>
      </c>
      <c r="SV265" s="456">
        <f>SUM(QT265)</f>
        <v/>
      </c>
      <c r="SW265" s="456">
        <f>SUM(QU265)</f>
        <v/>
      </c>
      <c r="SX265" s="456">
        <f>SUM(QV265)</f>
        <v/>
      </c>
      <c r="SY265" s="456">
        <f>SUM(QW265:RE265)</f>
        <v/>
      </c>
      <c r="SZ265" s="157">
        <f>SUM(RH265:SX265)-SUM(SR265:SS265)-SUM(SV265:SX265)</f>
        <v/>
      </c>
      <c r="TB265" s="625" t="n"/>
      <c r="TC265" s="625" t="n"/>
      <c r="TE265" s="625" t="n"/>
      <c r="TF265" s="625" t="n"/>
      <c r="TG265" s="625" t="n"/>
      <c r="TH265" s="625" t="n"/>
      <c r="TI265" s="625" t="n"/>
      <c r="TJ265" s="625" t="n"/>
      <c r="TK265" s="625" t="n"/>
      <c r="TL265" s="625" t="n"/>
      <c r="TM265" s="625" t="n"/>
      <c r="TN265" s="625" t="n"/>
      <c r="TO265" s="625" t="n"/>
      <c r="TP265" s="625" t="n"/>
      <c r="TQ265" s="625" t="n"/>
      <c r="TR265" s="625" t="n"/>
      <c r="TS265" s="625" t="n"/>
      <c r="TT265" s="625" t="n"/>
      <c r="TU265" s="625" t="n"/>
    </row>
    <row r="266" ht="14.5" customHeight="1">
      <c r="A266" s="1100" t="n"/>
      <c r="B266" s="1101" t="n"/>
      <c r="C266" s="1102" t="n"/>
      <c r="D266" s="79" t="inlineStr">
        <is>
          <t>ROM  (GITANO)</t>
        </is>
      </c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7" t="n"/>
      <c r="CE266" s="7" t="n"/>
      <c r="CF266" s="7" t="n"/>
      <c r="CG266" s="7" t="n"/>
      <c r="CH266" s="7" t="n"/>
      <c r="CI266" s="7" t="n"/>
      <c r="CJ266" s="7" t="n"/>
      <c r="CK266" s="7" t="n"/>
      <c r="CL266" s="7" t="n"/>
      <c r="CM266" s="7" t="n"/>
      <c r="CN266" s="7" t="n"/>
      <c r="CO266" s="7" t="n"/>
      <c r="CP266" s="7" t="n"/>
      <c r="CQ266" s="7" t="n"/>
      <c r="CR266" s="7" t="n"/>
      <c r="CS266" s="7" t="n"/>
      <c r="CT266" s="7" t="n"/>
      <c r="CU266" s="7" t="n"/>
      <c r="CV266" s="7" t="n"/>
      <c r="CW266" s="7" t="n"/>
      <c r="CX266" s="7" t="n"/>
      <c r="CY266" s="7" t="n"/>
      <c r="CZ266" s="7" t="n"/>
      <c r="DA266" s="7" t="n"/>
      <c r="DB266" s="7" t="n"/>
      <c r="DC266" s="7" t="n"/>
      <c r="DD266" s="7" t="n"/>
      <c r="DE266" s="7" t="n"/>
      <c r="DF266" s="7" t="n"/>
      <c r="DG266" s="7" t="n"/>
      <c r="DH266" s="7" t="n"/>
      <c r="DI266" s="7" t="n"/>
      <c r="DJ266" s="7" t="n"/>
      <c r="DK266" s="7" t="n"/>
      <c r="DL266" s="7" t="n"/>
      <c r="DM266" s="7" t="n"/>
      <c r="DN266" s="7" t="n"/>
      <c r="DO266" s="7" t="n"/>
      <c r="DP266" s="7" t="n"/>
      <c r="DQ266" s="7" t="n"/>
      <c r="DR266" s="7" t="n"/>
      <c r="DS266" s="7" t="n"/>
      <c r="DT266" s="7" t="n"/>
      <c r="DU266" s="7" t="n"/>
      <c r="DV266" s="7" t="n"/>
      <c r="DW266" s="7" t="n"/>
      <c r="DX266" s="7" t="n"/>
      <c r="DY266" s="7" t="n"/>
      <c r="DZ266" s="7" t="n"/>
      <c r="EA266" s="7" t="n"/>
      <c r="EB266" s="7" t="n"/>
      <c r="EC266" s="7" t="n"/>
      <c r="ED266" s="7" t="n"/>
      <c r="EE266" s="7" t="n"/>
      <c r="EF266" s="7" t="n"/>
      <c r="EG266" s="7" t="n"/>
      <c r="EH266" s="7" t="n"/>
      <c r="EI266" s="7" t="n"/>
      <c r="EJ266" s="7" t="n"/>
      <c r="EK266" s="7" t="n"/>
      <c r="EL266" s="7" t="n"/>
      <c r="EM266" s="7" t="n"/>
      <c r="EN266" s="7" t="n"/>
      <c r="EO266" s="7" t="n"/>
      <c r="EP266" s="7" t="n"/>
      <c r="EQ266" s="7" t="n"/>
      <c r="ER266" s="7" t="n"/>
      <c r="ES266" s="7" t="n"/>
      <c r="ET266" s="7" t="n"/>
      <c r="EU266" s="7" t="n"/>
      <c r="EV266" s="7" t="n"/>
      <c r="EW266" s="7" t="n"/>
      <c r="EX266" s="7" t="n"/>
      <c r="EY266" s="7" t="n"/>
      <c r="EZ266" s="7" t="n"/>
      <c r="FA266" s="7" t="n"/>
      <c r="FB266" s="7" t="n"/>
      <c r="FC266" s="7" t="n"/>
      <c r="FD266" s="7" t="n"/>
      <c r="FE266" s="7" t="n"/>
      <c r="FF266" s="7" t="n"/>
      <c r="FG266" s="7" t="n"/>
      <c r="FH266" s="7" t="n"/>
      <c r="FI266" s="7" t="n"/>
      <c r="FJ266" s="7" t="n"/>
      <c r="FK266" s="7" t="n"/>
      <c r="FL266" s="7" t="n"/>
      <c r="FM266" s="7" t="n"/>
      <c r="FN266" s="7" t="n"/>
      <c r="FO266" s="7" t="n"/>
      <c r="FP266" s="7" t="n"/>
      <c r="FQ266" s="7" t="n"/>
      <c r="FR266" s="7" t="n"/>
      <c r="FS266" s="7" t="n"/>
      <c r="FT266" s="7" t="n"/>
      <c r="FU266" s="7" t="n"/>
      <c r="FV266" s="7" t="n"/>
      <c r="FW266" s="7" t="n"/>
      <c r="FX266" s="7" t="n"/>
      <c r="FY266" s="7" t="n"/>
      <c r="FZ266" s="7" t="n"/>
      <c r="GA266" s="7" t="n"/>
      <c r="GB266" s="7" t="n"/>
      <c r="GC266" s="7" t="n"/>
      <c r="GD266" s="7" t="n"/>
      <c r="GE266" s="7" t="n"/>
      <c r="GF266" s="7" t="n"/>
      <c r="GG266" s="7" t="n"/>
      <c r="GH266" s="7" t="n"/>
      <c r="GI266" s="7" t="n"/>
      <c r="GJ266" s="7" t="n"/>
      <c r="GK266" s="7" t="n"/>
      <c r="GL266" s="7" t="n"/>
      <c r="GM266" s="7" t="n"/>
      <c r="GN266" s="7" t="n"/>
      <c r="GO266" s="7" t="n"/>
      <c r="GP266" s="7" t="n"/>
      <c r="GQ266" s="7" t="n"/>
      <c r="GR266" s="7" t="n"/>
      <c r="GS266" s="7" t="n"/>
      <c r="GT266" s="7" t="n"/>
      <c r="GU266" s="7" t="n"/>
      <c r="GV266" s="7" t="n"/>
      <c r="GW266" s="7" t="n"/>
      <c r="GX266" s="7" t="n"/>
      <c r="GY266" s="7" t="n"/>
      <c r="GZ266" s="7" t="n"/>
      <c r="HA266" s="7" t="n"/>
      <c r="HB266" s="7" t="n"/>
      <c r="HC266" s="7" t="n"/>
      <c r="HD266" s="7" t="n"/>
      <c r="HE266" s="7" t="n"/>
      <c r="HF266" s="7" t="n"/>
      <c r="HG266" s="7" t="n"/>
      <c r="HH266" s="7" t="n"/>
      <c r="HI266" s="7" t="n"/>
      <c r="HJ266" s="7" t="n"/>
      <c r="HK266" s="7" t="n"/>
      <c r="HL266" s="7" t="n"/>
      <c r="HM266" s="7" t="n"/>
      <c r="HN266" s="7" t="n"/>
      <c r="HO266" s="7" t="n"/>
      <c r="HP266" s="7" t="n"/>
      <c r="HQ266" s="7" t="n"/>
      <c r="HR266" s="7" t="n"/>
      <c r="HS266" s="7" t="n"/>
      <c r="HT266" s="7" t="n"/>
      <c r="HU266" s="7" t="n"/>
      <c r="HV266" s="7" t="n"/>
      <c r="HW266" s="7" t="n"/>
      <c r="HX266" s="7" t="n"/>
      <c r="HY266" s="7" t="n"/>
      <c r="HZ266" s="7" t="n"/>
      <c r="IA266" s="7" t="n"/>
      <c r="IB266" s="7" t="n"/>
      <c r="IC266" s="7" t="n"/>
      <c r="ID266" s="7" t="n"/>
      <c r="IE266" s="7" t="n"/>
      <c r="IF266" s="7" t="n"/>
      <c r="IG266" s="7" t="n"/>
      <c r="IH266" s="7" t="n"/>
      <c r="II266" s="7" t="n"/>
      <c r="IJ266" s="7" t="n"/>
      <c r="IK266" s="7" t="n"/>
      <c r="IL266" s="7" t="n"/>
      <c r="IM266" s="7" t="n"/>
      <c r="IN266" s="7" t="n"/>
      <c r="IO266" s="7" t="n"/>
      <c r="IP266" s="7" t="n"/>
      <c r="IQ266" s="7" t="n"/>
      <c r="IR266" s="7" t="n"/>
      <c r="IS266" s="7" t="n"/>
      <c r="IT266" s="7" t="n"/>
      <c r="IU266" s="7" t="n"/>
      <c r="IV266" s="7" t="n"/>
      <c r="IW266" s="7" t="n"/>
      <c r="IX266" s="7" t="n"/>
      <c r="IY266" s="7" t="n"/>
      <c r="IZ266" s="7" t="n"/>
      <c r="JA266" s="7" t="n"/>
      <c r="JB266" s="7" t="n"/>
      <c r="JC266" s="7" t="n"/>
      <c r="JD266" s="7" t="n"/>
      <c r="JE266" s="7" t="n"/>
      <c r="JF266" s="7" t="n"/>
      <c r="JG266" s="7" t="n"/>
      <c r="JH266" s="7" t="n"/>
      <c r="JI266" s="7" t="n"/>
      <c r="JJ266" s="7" t="n"/>
      <c r="JK266" s="7" t="n"/>
      <c r="JL266" s="7" t="n"/>
      <c r="JM266" s="7" t="n"/>
      <c r="JN266" s="7" t="n"/>
      <c r="JO266" s="7" t="n"/>
      <c r="JP266" s="7" t="n"/>
      <c r="JQ266" s="7" t="n"/>
      <c r="JR266" s="7" t="n"/>
      <c r="JS266" s="7" t="n"/>
      <c r="JT266" s="7" t="n"/>
      <c r="JU266" s="7" t="n"/>
      <c r="JV266" s="7" t="n"/>
      <c r="JW266" s="7" t="n"/>
      <c r="JX266" s="7" t="n"/>
      <c r="JY266" s="7" t="n"/>
      <c r="JZ266" s="7" t="n"/>
      <c r="KA266" s="7" t="n"/>
      <c r="KB266" s="7" t="n"/>
      <c r="KC266" s="7" t="n"/>
      <c r="KD266" s="7" t="n"/>
      <c r="KE266" s="7" t="n"/>
      <c r="KF266" s="7" t="n"/>
      <c r="KG266" s="7" t="n"/>
      <c r="KH266" s="7" t="n"/>
      <c r="KI266" s="7" t="n"/>
      <c r="KJ266" s="7" t="n"/>
      <c r="KK266" s="7" t="n"/>
      <c r="KL266" s="7" t="n"/>
      <c r="KM266" s="7" t="n"/>
      <c r="KN266" s="7" t="n"/>
      <c r="KO266" s="7" t="n"/>
      <c r="KP266" s="7" t="n"/>
      <c r="KQ266" s="7" t="n"/>
      <c r="KR266" s="7" t="n"/>
      <c r="KS266" s="7" t="n"/>
      <c r="KT266" s="7" t="n"/>
      <c r="KU266" s="7" t="n"/>
      <c r="KV266" s="7" t="n"/>
      <c r="KW266" s="7" t="n"/>
      <c r="KX266" s="7" t="n"/>
      <c r="KY266" s="7" t="n"/>
      <c r="KZ266" s="7" t="n"/>
      <c r="LA266" s="7" t="n"/>
      <c r="LB266" s="7" t="n"/>
      <c r="LC266" s="7" t="n"/>
      <c r="LD266" s="7" t="n"/>
      <c r="LE266" s="7" t="n"/>
      <c r="LF266" s="7" t="n"/>
      <c r="LG266" s="7" t="n"/>
      <c r="LH266" s="7" t="n"/>
      <c r="LI266" s="7" t="n"/>
      <c r="LJ266" s="7" t="n"/>
      <c r="LK266" s="7" t="n"/>
      <c r="LL266" s="7" t="n"/>
      <c r="LM266" s="7" t="n"/>
      <c r="LN266" s="7" t="n"/>
      <c r="LO266" s="7" t="n"/>
      <c r="LP266" s="7" t="n"/>
      <c r="LQ266" s="7" t="n"/>
      <c r="LR266" s="7" t="n"/>
      <c r="LS266" s="7" t="n"/>
      <c r="LT266" s="7" t="n"/>
      <c r="LU266" s="7" t="n"/>
      <c r="LV266" s="7" t="n"/>
      <c r="LW266" s="7" t="n"/>
      <c r="LX266" s="7" t="n"/>
      <c r="LY266" s="7" t="n"/>
      <c r="LZ266" s="7" t="n"/>
      <c r="MA266" s="7" t="n"/>
      <c r="MB266" s="7" t="n"/>
      <c r="MC266" s="7" t="n"/>
      <c r="MD266" s="7" t="n"/>
      <c r="ME266" s="7" t="n"/>
      <c r="MF266" s="7" t="n"/>
      <c r="MG266" s="7" t="n"/>
      <c r="MH266" s="7" t="n"/>
      <c r="MI266" s="7" t="n"/>
      <c r="MJ266" s="7" t="n"/>
      <c r="MK266" s="7" t="n"/>
      <c r="ML266" s="7" t="n"/>
      <c r="MM266" s="7" t="n"/>
      <c r="MN266" s="7" t="n"/>
      <c r="MO266" s="7" t="n"/>
      <c r="MP266" s="7" t="n"/>
      <c r="MQ266" s="7" t="n"/>
      <c r="MR266" s="7" t="n"/>
      <c r="MS266" s="7" t="n"/>
      <c r="MT266" s="7" t="n"/>
      <c r="MU266" s="7" t="n"/>
      <c r="MV266" s="7" t="n"/>
      <c r="MW266" s="7" t="n"/>
      <c r="MX266" s="7" t="n"/>
      <c r="MY266" s="7" t="n"/>
      <c r="MZ266" s="7" t="n"/>
      <c r="NA266" s="7" t="n"/>
      <c r="NB266" s="7" t="n"/>
      <c r="NC266" s="7" t="n"/>
      <c r="ND266" s="7" t="n"/>
      <c r="NE266" s="7" t="n"/>
      <c r="NF266" s="7" t="n"/>
      <c r="NG266" s="7" t="n"/>
      <c r="NH266" s="7" t="n"/>
      <c r="NI266" s="7" t="n"/>
      <c r="NJ266" s="7" t="n"/>
      <c r="NK266" s="7" t="n"/>
      <c r="NL266" s="7" t="n"/>
      <c r="NM266" s="7" t="n"/>
      <c r="NN266" s="7" t="n"/>
      <c r="NO266" s="7" t="n"/>
      <c r="NP266" s="7" t="n"/>
      <c r="NQ266" s="619" t="n"/>
      <c r="NR266" s="619" t="n"/>
      <c r="NS266" s="619" t="n"/>
      <c r="NT266" s="619" t="n"/>
      <c r="NU266" s="619" t="n"/>
      <c r="NV266" s="619" t="n"/>
      <c r="NW266" s="619" t="n"/>
      <c r="NX266" s="619" t="n"/>
      <c r="NY266" s="7" t="n"/>
      <c r="NZ266" s="7" t="n"/>
      <c r="OA266" s="7" t="n"/>
      <c r="OB266" s="7" t="n"/>
      <c r="OC266" s="7" t="n"/>
      <c r="OD266" s="7" t="n"/>
      <c r="OE266" s="7" t="n"/>
      <c r="OF266" s="7" t="n"/>
      <c r="OG266" s="619" t="n"/>
      <c r="OH266" s="619" t="n"/>
      <c r="OI266" s="619" t="n"/>
      <c r="OJ266" s="619" t="n"/>
      <c r="OK266" s="619" t="n"/>
      <c r="OL266" s="619" t="n"/>
      <c r="OM266" s="619" t="n"/>
      <c r="ON266" s="619" t="n"/>
      <c r="OO266" s="619" t="n"/>
      <c r="OP266" s="619" t="n"/>
      <c r="OQ266" s="619" t="n"/>
      <c r="OR266" s="619" t="n"/>
      <c r="OS266" s="619" t="n"/>
      <c r="OT266" s="619" t="n"/>
      <c r="OU266" s="619" t="n"/>
      <c r="OV266" s="619" t="n"/>
      <c r="OW266" s="7" t="n"/>
      <c r="OX266" s="7" t="n"/>
      <c r="OY266" s="7" t="n"/>
      <c r="OZ266" s="7" t="n"/>
      <c r="PA266" s="7" t="n"/>
      <c r="PB266" s="7" t="n"/>
      <c r="PC266" s="7" t="n"/>
      <c r="PD266" s="7" t="n"/>
      <c r="PE266" s="7" t="n"/>
      <c r="PF266" s="7" t="n"/>
      <c r="PG266" s="7" t="n"/>
      <c r="PH266" s="7" t="n"/>
      <c r="PI266" s="7" t="n"/>
      <c r="PJ266" s="7" t="n"/>
      <c r="PK266" s="7" t="n"/>
      <c r="PL266" s="7" t="n"/>
      <c r="PM266" s="7" t="n"/>
      <c r="PN266" s="7" t="n"/>
      <c r="PO266" s="7" t="n"/>
      <c r="PP266" s="7" t="n"/>
      <c r="PQ266" s="7" t="n"/>
      <c r="PR266" s="7" t="n"/>
      <c r="PS266" s="7" t="n"/>
      <c r="PT266" s="7" t="n"/>
      <c r="PU266" s="7" t="n"/>
      <c r="PV266" s="7" t="n"/>
      <c r="PW266" s="7" t="n"/>
      <c r="PX266" s="7" t="n"/>
      <c r="PY266" s="7" t="n"/>
      <c r="PZ266" s="7" t="n"/>
      <c r="QA266" s="7" t="n"/>
      <c r="QB266" s="7" t="n"/>
      <c r="QC266" s="7" t="n"/>
      <c r="QD266" s="7" t="n"/>
      <c r="QE266" s="7" t="n"/>
      <c r="QF266" s="7" t="n"/>
      <c r="QG266" s="7" t="n"/>
      <c r="QH266" s="7" t="n"/>
      <c r="QI266" s="7" t="n"/>
      <c r="QJ266" s="7" t="n"/>
      <c r="QK266" s="7" t="n"/>
      <c r="QL266" s="7" t="n"/>
      <c r="QM266" s="7" t="n"/>
      <c r="QN266" s="7" t="n"/>
      <c r="QO266" s="7" t="n"/>
      <c r="QP266" s="7" t="n"/>
      <c r="QQ266" s="7" t="n"/>
      <c r="QR266" s="7" t="n"/>
      <c r="QS266" s="7" t="n"/>
      <c r="QT266" s="7" t="n"/>
      <c r="QU266" s="7" t="n"/>
      <c r="QV266" s="7" t="n"/>
      <c r="QW266" s="7" t="n"/>
      <c r="QX266" s="7" t="n"/>
      <c r="QY266" s="7" t="n"/>
      <c r="QZ266" s="7" t="n"/>
      <c r="RA266" s="7" t="n"/>
      <c r="RB266" s="7" t="n"/>
      <c r="RC266" s="7" t="n"/>
      <c r="RD266" s="7" t="n"/>
      <c r="RE266" s="7" t="n"/>
      <c r="RF266" s="455">
        <f>SUM(E266:RE266)-QF266-QL266-SUM(QO266:QQ266)-SUM(QT266:QV266)</f>
        <v/>
      </c>
      <c r="RG266" s="119" t="n"/>
      <c r="RH266" s="456">
        <f>SUM(E266:G266)</f>
        <v/>
      </c>
      <c r="RI266" s="456">
        <f>SUM(H266:BN266)</f>
        <v/>
      </c>
      <c r="RJ266" s="456">
        <f>SUM(BO266:CT266)</f>
        <v/>
      </c>
      <c r="RK266" s="244">
        <f>SUM(CU266:CW266)</f>
        <v/>
      </c>
      <c r="RL266" s="456">
        <f>SUM(CX266:DH266)</f>
        <v/>
      </c>
      <c r="RM266" s="456">
        <f>SUM(DI266:DU266)</f>
        <v/>
      </c>
      <c r="RN266" s="456">
        <f>SUM(DV266:EZ266)</f>
        <v/>
      </c>
      <c r="RO266" s="456">
        <f>SUM(FA266:FB266)</f>
        <v/>
      </c>
      <c r="RP266" s="456">
        <f>SUM(FC266:FH266)</f>
        <v/>
      </c>
      <c r="RQ266" s="456">
        <f>SUM(FI266:GB266)</f>
        <v/>
      </c>
      <c r="RR266" s="456">
        <f>SUM(GC266:GW266)</f>
        <v/>
      </c>
      <c r="RS266" s="456">
        <f>SUM(GX266:IP266)</f>
        <v/>
      </c>
      <c r="RT266" s="456">
        <f>SUM(IQ266:JC266)</f>
        <v/>
      </c>
      <c r="RU266" s="456">
        <f>SUM(JD266:JV266)</f>
        <v/>
      </c>
      <c r="RV266" s="456">
        <f>SUM(JW266:MA266)</f>
        <v/>
      </c>
      <c r="RW266" s="456">
        <f>SUM(MB266:MN266)</f>
        <v/>
      </c>
      <c r="RX266" s="456">
        <f>MO266</f>
        <v/>
      </c>
      <c r="RY266" s="456">
        <f>SUM(MP266:MQ266)</f>
        <v/>
      </c>
      <c r="RZ266" s="456">
        <f>SUM(MR266:MT266)</f>
        <v/>
      </c>
      <c r="SA266" s="456">
        <f>SUM(MU266:MW266)</f>
        <v/>
      </c>
      <c r="SB266" s="456">
        <f>SUM(MX266:MZ266)</f>
        <v/>
      </c>
      <c r="SC266" s="456">
        <f>SUM(NA266:NB266)</f>
        <v/>
      </c>
      <c r="SD266" s="456">
        <f>SUM(NC266)</f>
        <v/>
      </c>
      <c r="SE266" s="456">
        <f>SUM(ND266:NF266)</f>
        <v/>
      </c>
      <c r="SF266" s="456">
        <f>SUM(NG266)</f>
        <v/>
      </c>
      <c r="SG266" s="456">
        <f>SUM(NH266)</f>
        <v/>
      </c>
      <c r="SH266" s="456">
        <f>NI266</f>
        <v/>
      </c>
      <c r="SI266" s="456">
        <f>NJ266</f>
        <v/>
      </c>
      <c r="SJ266" s="456">
        <f>SUM(NK266:NP266)</f>
        <v/>
      </c>
      <c r="SK266" s="456">
        <f>SUM(NQ266:PN266)</f>
        <v/>
      </c>
      <c r="SL266" s="456">
        <f>SUM(PO266:PX266)</f>
        <v/>
      </c>
      <c r="SM266" s="456">
        <f>SUM(PY266:PZ266)</f>
        <v/>
      </c>
      <c r="SN266" s="456">
        <f>SUM(QA266:QB266)</f>
        <v/>
      </c>
      <c r="SO266" s="456">
        <f>SUM(QC266:QE266)</f>
        <v/>
      </c>
      <c r="SP266" s="456">
        <f>SUM(QG266:QK266)</f>
        <v/>
      </c>
      <c r="SQ266" s="456">
        <f>SUM(QM266:QN266)</f>
        <v/>
      </c>
      <c r="SR266" s="456">
        <f>SUM(QO266)</f>
        <v/>
      </c>
      <c r="SS266" s="456">
        <f>SUM(QP266)+QQ266</f>
        <v/>
      </c>
      <c r="ST266" s="456">
        <f>SUM(QR266)</f>
        <v/>
      </c>
      <c r="SU266" s="456">
        <f>SUM(QS266)</f>
        <v/>
      </c>
      <c r="SV266" s="456">
        <f>SUM(QT266)</f>
        <v/>
      </c>
      <c r="SW266" s="456">
        <f>SUM(QU266)</f>
        <v/>
      </c>
      <c r="SX266" s="456">
        <f>SUM(QV266)</f>
        <v/>
      </c>
      <c r="SY266" s="456">
        <f>SUM(QW266:RE266)</f>
        <v/>
      </c>
      <c r="SZ266" s="157">
        <f>SUM(RH266:SX266)-SUM(SR266:SS266)-SUM(SV266:SX266)</f>
        <v/>
      </c>
      <c r="TB266" s="625" t="n"/>
      <c r="TC266" s="625" t="n"/>
      <c r="TE266" s="625" t="n"/>
      <c r="TF266" s="625" t="n"/>
      <c r="TG266" s="625" t="n"/>
      <c r="TH266" s="625" t="n"/>
      <c r="TI266" s="625" t="n"/>
      <c r="TJ266" s="625" t="n"/>
      <c r="TK266" s="625" t="n"/>
      <c r="TL266" s="625" t="n"/>
      <c r="TM266" s="625" t="n"/>
      <c r="TN266" s="625" t="n"/>
      <c r="TO266" s="625" t="n"/>
      <c r="TP266" s="625" t="n"/>
      <c r="TQ266" s="625" t="n"/>
      <c r="TR266" s="625" t="n"/>
      <c r="TS266" s="625" t="n"/>
      <c r="TT266" s="625" t="n"/>
      <c r="TU266" s="625" t="n"/>
    </row>
    <row r="267" ht="14.5" customHeight="1">
      <c r="A267" s="1100" t="n"/>
      <c r="B267" s="1101" t="n"/>
      <c r="C267" s="1102" t="n"/>
      <c r="D267" s="80" t="inlineStr">
        <is>
          <t xml:space="preserve">RAIZAL </t>
        </is>
      </c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7" t="n"/>
      <c r="CE267" s="7" t="n"/>
      <c r="CF267" s="7" t="n"/>
      <c r="CG267" s="7" t="n"/>
      <c r="CH267" s="7" t="n"/>
      <c r="CI267" s="7" t="n"/>
      <c r="CJ267" s="7" t="n"/>
      <c r="CK267" s="7" t="n"/>
      <c r="CL267" s="7" t="n"/>
      <c r="CM267" s="7" t="n"/>
      <c r="CN267" s="7" t="n"/>
      <c r="CO267" s="7" t="n"/>
      <c r="CP267" s="7" t="n"/>
      <c r="CQ267" s="7" t="n"/>
      <c r="CR267" s="7" t="n"/>
      <c r="CS267" s="7" t="n"/>
      <c r="CT267" s="7" t="n"/>
      <c r="CU267" s="7" t="n"/>
      <c r="CV267" s="7" t="n"/>
      <c r="CW267" s="7" t="n"/>
      <c r="CX267" s="7" t="n"/>
      <c r="CY267" s="7" t="n"/>
      <c r="CZ267" s="7" t="n"/>
      <c r="DA267" s="7" t="n"/>
      <c r="DB267" s="7" t="n"/>
      <c r="DC267" s="7" t="n"/>
      <c r="DD267" s="7" t="n"/>
      <c r="DE267" s="7" t="n"/>
      <c r="DF267" s="7" t="n"/>
      <c r="DG267" s="7" t="n"/>
      <c r="DH267" s="7" t="n"/>
      <c r="DI267" s="7" t="n"/>
      <c r="DJ267" s="7" t="n"/>
      <c r="DK267" s="7" t="n"/>
      <c r="DL267" s="7" t="n"/>
      <c r="DM267" s="7" t="n"/>
      <c r="DN267" s="7" t="n"/>
      <c r="DO267" s="7" t="n"/>
      <c r="DP267" s="7" t="n"/>
      <c r="DQ267" s="7" t="n"/>
      <c r="DR267" s="7" t="n"/>
      <c r="DS267" s="7" t="n"/>
      <c r="DT267" s="7" t="n"/>
      <c r="DU267" s="7" t="n"/>
      <c r="DV267" s="7" t="n"/>
      <c r="DW267" s="7" t="n"/>
      <c r="DX267" s="7" t="n"/>
      <c r="DY267" s="7" t="n"/>
      <c r="DZ267" s="7" t="n"/>
      <c r="EA267" s="7" t="n"/>
      <c r="EB267" s="7" t="n"/>
      <c r="EC267" s="7" t="n"/>
      <c r="ED267" s="7" t="n"/>
      <c r="EE267" s="7" t="n"/>
      <c r="EF267" s="7" t="n"/>
      <c r="EG267" s="7" t="n"/>
      <c r="EH267" s="7" t="n"/>
      <c r="EI267" s="7" t="n"/>
      <c r="EJ267" s="7" t="n"/>
      <c r="EK267" s="7" t="n"/>
      <c r="EL267" s="7" t="n"/>
      <c r="EM267" s="7" t="n"/>
      <c r="EN267" s="7" t="n"/>
      <c r="EO267" s="7" t="n"/>
      <c r="EP267" s="7" t="n"/>
      <c r="EQ267" s="7" t="n"/>
      <c r="ER267" s="7" t="n"/>
      <c r="ES267" s="7" t="n"/>
      <c r="ET267" s="7" t="n"/>
      <c r="EU267" s="7" t="n"/>
      <c r="EV267" s="7" t="n"/>
      <c r="EW267" s="7" t="n"/>
      <c r="EX267" s="7" t="n"/>
      <c r="EY267" s="7" t="n"/>
      <c r="EZ267" s="7" t="n"/>
      <c r="FA267" s="7" t="n"/>
      <c r="FB267" s="7" t="n"/>
      <c r="FC267" s="7" t="n"/>
      <c r="FD267" s="7" t="n"/>
      <c r="FE267" s="7" t="n"/>
      <c r="FF267" s="7" t="n"/>
      <c r="FG267" s="7" t="n"/>
      <c r="FH267" s="7" t="n"/>
      <c r="FI267" s="7" t="n"/>
      <c r="FJ267" s="7" t="n"/>
      <c r="FK267" s="7" t="n"/>
      <c r="FL267" s="7" t="n"/>
      <c r="FM267" s="7" t="n"/>
      <c r="FN267" s="7" t="n"/>
      <c r="FO267" s="7" t="n"/>
      <c r="FP267" s="7" t="n"/>
      <c r="FQ267" s="7" t="n"/>
      <c r="FR267" s="7" t="n"/>
      <c r="FS267" s="7" t="n"/>
      <c r="FT267" s="7" t="n"/>
      <c r="FU267" s="7" t="n"/>
      <c r="FV267" s="7" t="n"/>
      <c r="FW267" s="7" t="n"/>
      <c r="FX267" s="7" t="n"/>
      <c r="FY267" s="7" t="n"/>
      <c r="FZ267" s="7" t="n"/>
      <c r="GA267" s="7" t="n"/>
      <c r="GB267" s="7" t="n"/>
      <c r="GC267" s="7" t="n"/>
      <c r="GD267" s="7" t="n"/>
      <c r="GE267" s="7" t="n"/>
      <c r="GF267" s="7" t="n"/>
      <c r="GG267" s="7" t="n"/>
      <c r="GH267" s="7" t="n"/>
      <c r="GI267" s="7" t="n"/>
      <c r="GJ267" s="7" t="n"/>
      <c r="GK267" s="7" t="n"/>
      <c r="GL267" s="7" t="n"/>
      <c r="GM267" s="7" t="n"/>
      <c r="GN267" s="7" t="n"/>
      <c r="GO267" s="7" t="n"/>
      <c r="GP267" s="7" t="n"/>
      <c r="GQ267" s="7" t="n"/>
      <c r="GR267" s="7" t="n"/>
      <c r="GS267" s="7" t="n"/>
      <c r="GT267" s="7" t="n"/>
      <c r="GU267" s="7" t="n"/>
      <c r="GV267" s="7" t="n"/>
      <c r="GW267" s="7" t="n"/>
      <c r="GX267" s="7" t="n"/>
      <c r="GY267" s="7" t="n"/>
      <c r="GZ267" s="7" t="n"/>
      <c r="HA267" s="7" t="n"/>
      <c r="HB267" s="7" t="n"/>
      <c r="HC267" s="7" t="n"/>
      <c r="HD267" s="7" t="n"/>
      <c r="HE267" s="7" t="n"/>
      <c r="HF267" s="7" t="n"/>
      <c r="HG267" s="7" t="n"/>
      <c r="HH267" s="7" t="n"/>
      <c r="HI267" s="7" t="n"/>
      <c r="HJ267" s="7" t="n"/>
      <c r="HK267" s="7" t="n"/>
      <c r="HL267" s="7" t="n"/>
      <c r="HM267" s="7" t="n"/>
      <c r="HN267" s="7" t="n"/>
      <c r="HO267" s="7" t="n"/>
      <c r="HP267" s="7" t="n"/>
      <c r="HQ267" s="7" t="n"/>
      <c r="HR267" s="7" t="n"/>
      <c r="HS267" s="7" t="n"/>
      <c r="HT267" s="7" t="n"/>
      <c r="HU267" s="7" t="n"/>
      <c r="HV267" s="7" t="n"/>
      <c r="HW267" s="7" t="n"/>
      <c r="HX267" s="7" t="n"/>
      <c r="HY267" s="7" t="n"/>
      <c r="HZ267" s="7" t="n"/>
      <c r="IA267" s="7" t="n"/>
      <c r="IB267" s="7" t="n"/>
      <c r="IC267" s="7" t="n"/>
      <c r="ID267" s="7" t="n"/>
      <c r="IE267" s="7" t="n"/>
      <c r="IF267" s="7" t="n"/>
      <c r="IG267" s="7" t="n"/>
      <c r="IH267" s="7" t="n"/>
      <c r="II267" s="7" t="n"/>
      <c r="IJ267" s="7" t="n"/>
      <c r="IK267" s="7" t="n"/>
      <c r="IL267" s="7" t="n"/>
      <c r="IM267" s="7" t="n"/>
      <c r="IN267" s="7" t="n"/>
      <c r="IO267" s="7" t="n"/>
      <c r="IP267" s="7" t="n"/>
      <c r="IQ267" s="7" t="n"/>
      <c r="IR267" s="7" t="n"/>
      <c r="IS267" s="7" t="n"/>
      <c r="IT267" s="7" t="n"/>
      <c r="IU267" s="7" t="n"/>
      <c r="IV267" s="7" t="n"/>
      <c r="IW267" s="7" t="n"/>
      <c r="IX267" s="7" t="n"/>
      <c r="IY267" s="7" t="n"/>
      <c r="IZ267" s="7" t="n"/>
      <c r="JA267" s="7" t="n"/>
      <c r="JB267" s="7" t="n"/>
      <c r="JC267" s="7" t="n"/>
      <c r="JD267" s="7" t="n"/>
      <c r="JE267" s="7" t="n"/>
      <c r="JF267" s="7" t="n"/>
      <c r="JG267" s="7" t="n"/>
      <c r="JH267" s="7" t="n"/>
      <c r="JI267" s="7" t="n"/>
      <c r="JJ267" s="7" t="n"/>
      <c r="JK267" s="7" t="n"/>
      <c r="JL267" s="7" t="n"/>
      <c r="JM267" s="7" t="n"/>
      <c r="JN267" s="7" t="n"/>
      <c r="JO267" s="7" t="n"/>
      <c r="JP267" s="7" t="n"/>
      <c r="JQ267" s="7" t="n"/>
      <c r="JR267" s="7" t="n"/>
      <c r="JS267" s="7" t="n"/>
      <c r="JT267" s="7" t="n"/>
      <c r="JU267" s="7" t="n"/>
      <c r="JV267" s="7" t="n"/>
      <c r="JW267" s="7" t="n"/>
      <c r="JX267" s="7" t="n"/>
      <c r="JY267" s="7" t="n"/>
      <c r="JZ267" s="7" t="n"/>
      <c r="KA267" s="7" t="n"/>
      <c r="KB267" s="7" t="n"/>
      <c r="KC267" s="7" t="n"/>
      <c r="KD267" s="7" t="n"/>
      <c r="KE267" s="7" t="n"/>
      <c r="KF267" s="7" t="n"/>
      <c r="KG267" s="7" t="n"/>
      <c r="KH267" s="7" t="n"/>
      <c r="KI267" s="7" t="n"/>
      <c r="KJ267" s="7" t="n"/>
      <c r="KK267" s="7" t="n"/>
      <c r="KL267" s="7" t="n"/>
      <c r="KM267" s="7" t="n"/>
      <c r="KN267" s="7" t="n"/>
      <c r="KO267" s="7" t="n"/>
      <c r="KP267" s="7" t="n"/>
      <c r="KQ267" s="7" t="n"/>
      <c r="KR267" s="7" t="n"/>
      <c r="KS267" s="7" t="n"/>
      <c r="KT267" s="7" t="n"/>
      <c r="KU267" s="7" t="n"/>
      <c r="KV267" s="7" t="n"/>
      <c r="KW267" s="7" t="n"/>
      <c r="KX267" s="7" t="n"/>
      <c r="KY267" s="7" t="n"/>
      <c r="KZ267" s="7" t="n"/>
      <c r="LA267" s="7" t="n"/>
      <c r="LB267" s="7" t="n"/>
      <c r="LC267" s="7" t="n"/>
      <c r="LD267" s="7" t="n"/>
      <c r="LE267" s="7" t="n"/>
      <c r="LF267" s="7" t="n"/>
      <c r="LG267" s="7" t="n"/>
      <c r="LH267" s="7" t="n"/>
      <c r="LI267" s="7" t="n"/>
      <c r="LJ267" s="7" t="n"/>
      <c r="LK267" s="7" t="n"/>
      <c r="LL267" s="7" t="n"/>
      <c r="LM267" s="7" t="n"/>
      <c r="LN267" s="7" t="n"/>
      <c r="LO267" s="7" t="n"/>
      <c r="LP267" s="7" t="n"/>
      <c r="LQ267" s="7" t="n"/>
      <c r="LR267" s="7" t="n"/>
      <c r="LS267" s="7" t="n"/>
      <c r="LT267" s="7" t="n"/>
      <c r="LU267" s="7" t="n"/>
      <c r="LV267" s="7" t="n"/>
      <c r="LW267" s="7" t="n"/>
      <c r="LX267" s="7" t="n"/>
      <c r="LY267" s="7" t="n"/>
      <c r="LZ267" s="7" t="n"/>
      <c r="MA267" s="7" t="n"/>
      <c r="MB267" s="7" t="n"/>
      <c r="MC267" s="7" t="n"/>
      <c r="MD267" s="7" t="n"/>
      <c r="ME267" s="7" t="n"/>
      <c r="MF267" s="7" t="n"/>
      <c r="MG267" s="7" t="n"/>
      <c r="MH267" s="7" t="n"/>
      <c r="MI267" s="7" t="n"/>
      <c r="MJ267" s="7" t="n"/>
      <c r="MK267" s="7" t="n"/>
      <c r="ML267" s="7" t="n"/>
      <c r="MM267" s="7" t="n"/>
      <c r="MN267" s="7" t="n"/>
      <c r="MO267" s="7" t="n"/>
      <c r="MP267" s="7" t="n"/>
      <c r="MQ267" s="7" t="n"/>
      <c r="MR267" s="7" t="n"/>
      <c r="MS267" s="7" t="n"/>
      <c r="MT267" s="7" t="n"/>
      <c r="MU267" s="7" t="n"/>
      <c r="MV267" s="7" t="n"/>
      <c r="MW267" s="7" t="n"/>
      <c r="MX267" s="7" t="n"/>
      <c r="MY267" s="7" t="n"/>
      <c r="MZ267" s="7" t="n"/>
      <c r="NA267" s="7" t="n"/>
      <c r="NB267" s="7" t="n"/>
      <c r="NC267" s="7" t="n"/>
      <c r="ND267" s="7" t="n"/>
      <c r="NE267" s="7" t="n"/>
      <c r="NF267" s="7" t="n"/>
      <c r="NG267" s="7" t="n"/>
      <c r="NH267" s="7" t="n"/>
      <c r="NI267" s="7" t="n"/>
      <c r="NJ267" s="7" t="n"/>
      <c r="NK267" s="7" t="n"/>
      <c r="NL267" s="7" t="n"/>
      <c r="NM267" s="7" t="n"/>
      <c r="NN267" s="7" t="n"/>
      <c r="NO267" s="7" t="n"/>
      <c r="NP267" s="7" t="n"/>
      <c r="NQ267" s="619" t="n"/>
      <c r="NR267" s="619" t="n"/>
      <c r="NS267" s="619" t="n"/>
      <c r="NT267" s="619" t="n"/>
      <c r="NU267" s="619" t="n"/>
      <c r="NV267" s="619" t="n"/>
      <c r="NW267" s="619" t="n"/>
      <c r="NX267" s="619" t="n"/>
      <c r="NY267" s="7" t="n"/>
      <c r="NZ267" s="7" t="n"/>
      <c r="OA267" s="7" t="n"/>
      <c r="OB267" s="7" t="n"/>
      <c r="OC267" s="7" t="n"/>
      <c r="OD267" s="7" t="n"/>
      <c r="OE267" s="7" t="n"/>
      <c r="OF267" s="7" t="n"/>
      <c r="OG267" s="619" t="n"/>
      <c r="OH267" s="619" t="n"/>
      <c r="OI267" s="619" t="n"/>
      <c r="OJ267" s="619" t="n"/>
      <c r="OK267" s="619" t="n"/>
      <c r="OL267" s="619" t="n"/>
      <c r="OM267" s="619" t="n"/>
      <c r="ON267" s="619" t="n"/>
      <c r="OO267" s="619" t="n"/>
      <c r="OP267" s="619" t="n"/>
      <c r="OQ267" s="619" t="n"/>
      <c r="OR267" s="619" t="n"/>
      <c r="OS267" s="619" t="n"/>
      <c r="OT267" s="619" t="n"/>
      <c r="OU267" s="619" t="n"/>
      <c r="OV267" s="619" t="n"/>
      <c r="OW267" s="7" t="n"/>
      <c r="OX267" s="7" t="n"/>
      <c r="OY267" s="7" t="n"/>
      <c r="OZ267" s="7" t="n"/>
      <c r="PA267" s="7" t="n"/>
      <c r="PB267" s="7" t="n"/>
      <c r="PC267" s="7" t="n"/>
      <c r="PD267" s="7" t="n"/>
      <c r="PE267" s="7" t="n"/>
      <c r="PF267" s="7" t="n"/>
      <c r="PG267" s="7" t="n"/>
      <c r="PH267" s="7" t="n"/>
      <c r="PI267" s="7" t="n"/>
      <c r="PJ267" s="7" t="n"/>
      <c r="PK267" s="7" t="n"/>
      <c r="PL267" s="7" t="n"/>
      <c r="PM267" s="7" t="n"/>
      <c r="PN267" s="7" t="n"/>
      <c r="PO267" s="7" t="n"/>
      <c r="PP267" s="7" t="n"/>
      <c r="PQ267" s="7" t="n"/>
      <c r="PR267" s="7" t="n"/>
      <c r="PS267" s="7" t="n"/>
      <c r="PT267" s="7" t="n"/>
      <c r="PU267" s="7" t="n"/>
      <c r="PV267" s="7" t="n"/>
      <c r="PW267" s="7" t="n"/>
      <c r="PX267" s="7" t="n"/>
      <c r="PY267" s="7" t="n"/>
      <c r="PZ267" s="7" t="n"/>
      <c r="QA267" s="7" t="n"/>
      <c r="QB267" s="7" t="n"/>
      <c r="QC267" s="7" t="n"/>
      <c r="QD267" s="7" t="n"/>
      <c r="QE267" s="7" t="n"/>
      <c r="QF267" s="7" t="n"/>
      <c r="QG267" s="7" t="n"/>
      <c r="QH267" s="7" t="n"/>
      <c r="QI267" s="7" t="n"/>
      <c r="QJ267" s="7" t="n"/>
      <c r="QK267" s="7" t="n"/>
      <c r="QL267" s="7" t="n"/>
      <c r="QM267" s="7" t="n"/>
      <c r="QN267" s="7" t="n"/>
      <c r="QO267" s="7" t="n"/>
      <c r="QP267" s="7" t="n"/>
      <c r="QQ267" s="7" t="n"/>
      <c r="QR267" s="7" t="n"/>
      <c r="QS267" s="7" t="n"/>
      <c r="QT267" s="7" t="n"/>
      <c r="QU267" s="7" t="n"/>
      <c r="QV267" s="7" t="n"/>
      <c r="QW267" s="7" t="n"/>
      <c r="QX267" s="7" t="n"/>
      <c r="QY267" s="7" t="n"/>
      <c r="QZ267" s="7" t="n"/>
      <c r="RA267" s="7" t="n"/>
      <c r="RB267" s="7" t="n"/>
      <c r="RC267" s="7" t="n"/>
      <c r="RD267" s="7" t="n"/>
      <c r="RE267" s="7" t="n"/>
      <c r="RF267" s="455">
        <f>SUM(E267:RE267)-QF267-QL267-SUM(QO267:QQ267)-SUM(QT267:QV267)</f>
        <v/>
      </c>
      <c r="RG267" s="119" t="n"/>
      <c r="RH267" s="456">
        <f>SUM(E267:G267)</f>
        <v/>
      </c>
      <c r="RI267" s="456">
        <f>SUM(H267:BN267)</f>
        <v/>
      </c>
      <c r="RJ267" s="456">
        <f>SUM(BO267:CT267)</f>
        <v/>
      </c>
      <c r="RK267" s="244">
        <f>SUM(CU267:CW267)</f>
        <v/>
      </c>
      <c r="RL267" s="456">
        <f>SUM(CX267:DH267)</f>
        <v/>
      </c>
      <c r="RM267" s="456">
        <f>SUM(DI267:DU267)</f>
        <v/>
      </c>
      <c r="RN267" s="456">
        <f>SUM(DV267:EZ267)</f>
        <v/>
      </c>
      <c r="RO267" s="456">
        <f>SUM(FA267:FB267)</f>
        <v/>
      </c>
      <c r="RP267" s="456">
        <f>SUM(FC267:FH267)</f>
        <v/>
      </c>
      <c r="RQ267" s="456">
        <f>SUM(FI267:GB267)</f>
        <v/>
      </c>
      <c r="RR267" s="456">
        <f>SUM(GC267:GW267)</f>
        <v/>
      </c>
      <c r="RS267" s="456">
        <f>SUM(GX267:IP267)</f>
        <v/>
      </c>
      <c r="RT267" s="456">
        <f>SUM(IQ267:JC267)</f>
        <v/>
      </c>
      <c r="RU267" s="456">
        <f>SUM(JD267:JV267)</f>
        <v/>
      </c>
      <c r="RV267" s="456">
        <f>SUM(JW267:MA267)</f>
        <v/>
      </c>
      <c r="RW267" s="456">
        <f>SUM(MB267:MN267)</f>
        <v/>
      </c>
      <c r="RX267" s="456">
        <f>MO267</f>
        <v/>
      </c>
      <c r="RY267" s="456">
        <f>SUM(MP267:MQ267)</f>
        <v/>
      </c>
      <c r="RZ267" s="456">
        <f>SUM(MR267:MT267)</f>
        <v/>
      </c>
      <c r="SA267" s="456">
        <f>SUM(MU267:MW267)</f>
        <v/>
      </c>
      <c r="SB267" s="456">
        <f>SUM(MX267:MZ267)</f>
        <v/>
      </c>
      <c r="SC267" s="456">
        <f>SUM(NA267:NB267)</f>
        <v/>
      </c>
      <c r="SD267" s="456">
        <f>SUM(NC267)</f>
        <v/>
      </c>
      <c r="SE267" s="456">
        <f>SUM(ND267:NF267)</f>
        <v/>
      </c>
      <c r="SF267" s="456">
        <f>SUM(NG267)</f>
        <v/>
      </c>
      <c r="SG267" s="456">
        <f>SUM(NH267)</f>
        <v/>
      </c>
      <c r="SH267" s="456">
        <f>NI267</f>
        <v/>
      </c>
      <c r="SI267" s="456">
        <f>NJ267</f>
        <v/>
      </c>
      <c r="SJ267" s="456">
        <f>SUM(NK267:NP267)</f>
        <v/>
      </c>
      <c r="SK267" s="456">
        <f>SUM(NQ267:PN267)</f>
        <v/>
      </c>
      <c r="SL267" s="456">
        <f>SUM(PO267:PX267)</f>
        <v/>
      </c>
      <c r="SM267" s="456">
        <f>SUM(PY267:PZ267)</f>
        <v/>
      </c>
      <c r="SN267" s="456">
        <f>SUM(QA267:QB267)</f>
        <v/>
      </c>
      <c r="SO267" s="456">
        <f>SUM(QC267:QE267)</f>
        <v/>
      </c>
      <c r="SP267" s="456">
        <f>SUM(QG267:QK267)</f>
        <v/>
      </c>
      <c r="SQ267" s="456">
        <f>SUM(QM267:QN267)</f>
        <v/>
      </c>
      <c r="SR267" s="456">
        <f>SUM(QO267)</f>
        <v/>
      </c>
      <c r="SS267" s="456">
        <f>SUM(QP267)+QQ267</f>
        <v/>
      </c>
      <c r="ST267" s="456">
        <f>SUM(QR267)</f>
        <v/>
      </c>
      <c r="SU267" s="456">
        <f>SUM(QS267)</f>
        <v/>
      </c>
      <c r="SV267" s="456">
        <f>SUM(QT267)</f>
        <v/>
      </c>
      <c r="SW267" s="456">
        <f>SUM(QU267)</f>
        <v/>
      </c>
      <c r="SX267" s="456">
        <f>SUM(QV267)</f>
        <v/>
      </c>
      <c r="SY267" s="456">
        <f>SUM(QW267:RE267)</f>
        <v/>
      </c>
      <c r="SZ267" s="157">
        <f>SUM(RH267:SX267)-SUM(SR267:SS267)-SUM(SV267:SX267)</f>
        <v/>
      </c>
      <c r="TB267" s="625" t="n"/>
      <c r="TC267" s="625" t="n"/>
      <c r="TE267" s="625" t="n"/>
      <c r="TF267" s="625" t="n"/>
      <c r="TG267" s="625" t="n"/>
      <c r="TH267" s="625" t="n"/>
      <c r="TI267" s="625" t="n"/>
      <c r="TJ267" s="625" t="n"/>
      <c r="TK267" s="625" t="n"/>
      <c r="TL267" s="625" t="n"/>
      <c r="TM267" s="625" t="n"/>
      <c r="TN267" s="625" t="n"/>
      <c r="TO267" s="625" t="n"/>
      <c r="TP267" s="625" t="n"/>
      <c r="TQ267" s="625" t="n"/>
      <c r="TR267" s="625" t="n"/>
      <c r="TS267" s="625" t="n"/>
      <c r="TT267" s="625" t="n"/>
      <c r="TU267" s="625" t="n"/>
    </row>
    <row r="268" ht="14.5" customHeight="1">
      <c r="A268" s="1100" t="n"/>
      <c r="B268" s="1101" t="n"/>
      <c r="C268" s="1102" t="n"/>
      <c r="D268" s="81" t="inlineStr">
        <is>
          <t>PALENQUERO</t>
        </is>
      </c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7" t="n"/>
      <c r="CE268" s="7" t="n"/>
      <c r="CF268" s="7" t="n"/>
      <c r="CG268" s="7" t="n"/>
      <c r="CH268" s="7" t="n"/>
      <c r="CI268" s="7" t="n"/>
      <c r="CJ268" s="7" t="n"/>
      <c r="CK268" s="7" t="n"/>
      <c r="CL268" s="7" t="n"/>
      <c r="CM268" s="7" t="n"/>
      <c r="CN268" s="7" t="n"/>
      <c r="CO268" s="7" t="n"/>
      <c r="CP268" s="7" t="n"/>
      <c r="CQ268" s="7" t="n"/>
      <c r="CR268" s="7" t="n"/>
      <c r="CS268" s="7" t="n"/>
      <c r="CT268" s="7" t="n"/>
      <c r="CU268" s="7" t="n"/>
      <c r="CV268" s="7" t="n"/>
      <c r="CW268" s="7" t="n"/>
      <c r="CX268" s="7" t="n"/>
      <c r="CY268" s="7" t="n"/>
      <c r="CZ268" s="7" t="n"/>
      <c r="DA268" s="7" t="n"/>
      <c r="DB268" s="7" t="n"/>
      <c r="DC268" s="7" t="n"/>
      <c r="DD268" s="7" t="n"/>
      <c r="DE268" s="7" t="n"/>
      <c r="DF268" s="7" t="n"/>
      <c r="DG268" s="7" t="n"/>
      <c r="DH268" s="7" t="n"/>
      <c r="DI268" s="7" t="n"/>
      <c r="DJ268" s="7" t="n"/>
      <c r="DK268" s="7" t="n"/>
      <c r="DL268" s="7" t="n"/>
      <c r="DM268" s="7" t="n"/>
      <c r="DN268" s="7" t="n"/>
      <c r="DO268" s="7" t="n"/>
      <c r="DP268" s="7" t="n"/>
      <c r="DQ268" s="7" t="n"/>
      <c r="DR268" s="7" t="n"/>
      <c r="DS268" s="7" t="n"/>
      <c r="DT268" s="7" t="n"/>
      <c r="DU268" s="7" t="n"/>
      <c r="DV268" s="7" t="n"/>
      <c r="DW268" s="7" t="n"/>
      <c r="DX268" s="7" t="n"/>
      <c r="DY268" s="7" t="n"/>
      <c r="DZ268" s="7" t="n"/>
      <c r="EA268" s="7" t="n"/>
      <c r="EB268" s="7" t="n"/>
      <c r="EC268" s="7" t="n"/>
      <c r="ED268" s="7" t="n"/>
      <c r="EE268" s="7" t="n"/>
      <c r="EF268" s="7" t="n"/>
      <c r="EG268" s="7" t="n"/>
      <c r="EH268" s="7" t="n"/>
      <c r="EI268" s="7" t="n"/>
      <c r="EJ268" s="7" t="n"/>
      <c r="EK268" s="7" t="n"/>
      <c r="EL268" s="7" t="n"/>
      <c r="EM268" s="7" t="n"/>
      <c r="EN268" s="7" t="n"/>
      <c r="EO268" s="7" t="n"/>
      <c r="EP268" s="7" t="n"/>
      <c r="EQ268" s="7" t="n"/>
      <c r="ER268" s="7" t="n"/>
      <c r="ES268" s="7" t="n"/>
      <c r="ET268" s="7" t="n"/>
      <c r="EU268" s="7" t="n"/>
      <c r="EV268" s="7" t="n"/>
      <c r="EW268" s="7" t="n"/>
      <c r="EX268" s="7" t="n"/>
      <c r="EY268" s="7" t="n"/>
      <c r="EZ268" s="7" t="n"/>
      <c r="FA268" s="7" t="n"/>
      <c r="FB268" s="7" t="n"/>
      <c r="FC268" s="7" t="n"/>
      <c r="FD268" s="7" t="n"/>
      <c r="FE268" s="7" t="n"/>
      <c r="FF268" s="7" t="n"/>
      <c r="FG268" s="7" t="n"/>
      <c r="FH268" s="7" t="n"/>
      <c r="FI268" s="7" t="n"/>
      <c r="FJ268" s="7" t="n"/>
      <c r="FK268" s="7" t="n"/>
      <c r="FL268" s="7" t="n"/>
      <c r="FM268" s="7" t="n"/>
      <c r="FN268" s="7" t="n"/>
      <c r="FO268" s="7" t="n"/>
      <c r="FP268" s="7" t="n"/>
      <c r="FQ268" s="7" t="n"/>
      <c r="FR268" s="7" t="n"/>
      <c r="FS268" s="7" t="n"/>
      <c r="FT268" s="7" t="n"/>
      <c r="FU268" s="7" t="n"/>
      <c r="FV268" s="7" t="n"/>
      <c r="FW268" s="7" t="n"/>
      <c r="FX268" s="7" t="n"/>
      <c r="FY268" s="7" t="n"/>
      <c r="FZ268" s="7" t="n"/>
      <c r="GA268" s="7" t="n"/>
      <c r="GB268" s="7" t="n"/>
      <c r="GC268" s="7" t="n"/>
      <c r="GD268" s="7" t="n"/>
      <c r="GE268" s="7" t="n"/>
      <c r="GF268" s="7" t="n"/>
      <c r="GG268" s="7" t="n"/>
      <c r="GH268" s="7" t="n"/>
      <c r="GI268" s="7" t="n"/>
      <c r="GJ268" s="7" t="n"/>
      <c r="GK268" s="7" t="n"/>
      <c r="GL268" s="7" t="n"/>
      <c r="GM268" s="7" t="n"/>
      <c r="GN268" s="7" t="n"/>
      <c r="GO268" s="7" t="n"/>
      <c r="GP268" s="7" t="n"/>
      <c r="GQ268" s="7" t="n"/>
      <c r="GR268" s="7" t="n"/>
      <c r="GS268" s="7" t="n"/>
      <c r="GT268" s="7" t="n"/>
      <c r="GU268" s="7" t="n"/>
      <c r="GV268" s="7" t="n"/>
      <c r="GW268" s="7" t="n"/>
      <c r="GX268" s="7" t="n"/>
      <c r="GY268" s="7" t="n"/>
      <c r="GZ268" s="7" t="n"/>
      <c r="HA268" s="7" t="n"/>
      <c r="HB268" s="7" t="n"/>
      <c r="HC268" s="7" t="n"/>
      <c r="HD268" s="7" t="n"/>
      <c r="HE268" s="7" t="n"/>
      <c r="HF268" s="7" t="n"/>
      <c r="HG268" s="7" t="n"/>
      <c r="HH268" s="7" t="n"/>
      <c r="HI268" s="7" t="n"/>
      <c r="HJ268" s="7" t="n"/>
      <c r="HK268" s="7" t="n"/>
      <c r="HL268" s="7" t="n"/>
      <c r="HM268" s="7" t="n"/>
      <c r="HN268" s="7" t="n"/>
      <c r="HO268" s="7" t="n"/>
      <c r="HP268" s="7" t="n"/>
      <c r="HQ268" s="7" t="n"/>
      <c r="HR268" s="7" t="n"/>
      <c r="HS268" s="7" t="n"/>
      <c r="HT268" s="7" t="n"/>
      <c r="HU268" s="7" t="n"/>
      <c r="HV268" s="7" t="n"/>
      <c r="HW268" s="7" t="n"/>
      <c r="HX268" s="7" t="n"/>
      <c r="HY268" s="7" t="n"/>
      <c r="HZ268" s="7" t="n"/>
      <c r="IA268" s="7" t="n"/>
      <c r="IB268" s="7" t="n"/>
      <c r="IC268" s="7" t="n"/>
      <c r="ID268" s="7" t="n"/>
      <c r="IE268" s="7" t="n"/>
      <c r="IF268" s="7" t="n"/>
      <c r="IG268" s="7" t="n"/>
      <c r="IH268" s="7" t="n"/>
      <c r="II268" s="7" t="n"/>
      <c r="IJ268" s="7" t="n"/>
      <c r="IK268" s="7" t="n"/>
      <c r="IL268" s="7" t="n"/>
      <c r="IM268" s="7" t="n"/>
      <c r="IN268" s="7" t="n"/>
      <c r="IO268" s="7" t="n"/>
      <c r="IP268" s="7" t="n"/>
      <c r="IQ268" s="7" t="n"/>
      <c r="IR268" s="7" t="n"/>
      <c r="IS268" s="7" t="n"/>
      <c r="IT268" s="7" t="n"/>
      <c r="IU268" s="7" t="n"/>
      <c r="IV268" s="7" t="n"/>
      <c r="IW268" s="7" t="n"/>
      <c r="IX268" s="7" t="n"/>
      <c r="IY268" s="7" t="n"/>
      <c r="IZ268" s="7" t="n"/>
      <c r="JA268" s="7" t="n"/>
      <c r="JB268" s="7" t="n"/>
      <c r="JC268" s="7" t="n"/>
      <c r="JD268" s="7" t="n"/>
      <c r="JE268" s="7" t="n"/>
      <c r="JF268" s="7" t="n"/>
      <c r="JG268" s="7" t="n"/>
      <c r="JH268" s="7" t="n"/>
      <c r="JI268" s="7" t="n"/>
      <c r="JJ268" s="7" t="n"/>
      <c r="JK268" s="7" t="n"/>
      <c r="JL268" s="7" t="n"/>
      <c r="JM268" s="7" t="n"/>
      <c r="JN268" s="7" t="n"/>
      <c r="JO268" s="7" t="n"/>
      <c r="JP268" s="7" t="n"/>
      <c r="JQ268" s="7" t="n"/>
      <c r="JR268" s="7" t="n"/>
      <c r="JS268" s="7" t="n"/>
      <c r="JT268" s="7" t="n"/>
      <c r="JU268" s="7" t="n"/>
      <c r="JV268" s="7" t="n"/>
      <c r="JW268" s="7" t="n"/>
      <c r="JX268" s="7" t="n"/>
      <c r="JY268" s="7" t="n"/>
      <c r="JZ268" s="7" t="n"/>
      <c r="KA268" s="7" t="n"/>
      <c r="KB268" s="7" t="n"/>
      <c r="KC268" s="7" t="n"/>
      <c r="KD268" s="7" t="n"/>
      <c r="KE268" s="7" t="n"/>
      <c r="KF268" s="7" t="n"/>
      <c r="KG268" s="7" t="n"/>
      <c r="KH268" s="7" t="n"/>
      <c r="KI268" s="7" t="n"/>
      <c r="KJ268" s="7" t="n"/>
      <c r="KK268" s="7" t="n"/>
      <c r="KL268" s="7" t="n"/>
      <c r="KM268" s="7" t="n"/>
      <c r="KN268" s="7" t="n"/>
      <c r="KO268" s="7" t="n"/>
      <c r="KP268" s="7" t="n"/>
      <c r="KQ268" s="7" t="n"/>
      <c r="KR268" s="7" t="n"/>
      <c r="KS268" s="7" t="n"/>
      <c r="KT268" s="7" t="n"/>
      <c r="KU268" s="7" t="n"/>
      <c r="KV268" s="7" t="n"/>
      <c r="KW268" s="7" t="n"/>
      <c r="KX268" s="7" t="n"/>
      <c r="KY268" s="7" t="n"/>
      <c r="KZ268" s="7" t="n"/>
      <c r="LA268" s="7" t="n"/>
      <c r="LB268" s="7" t="n"/>
      <c r="LC268" s="7" t="n"/>
      <c r="LD268" s="7" t="n"/>
      <c r="LE268" s="7" t="n"/>
      <c r="LF268" s="7" t="n"/>
      <c r="LG268" s="7" t="n"/>
      <c r="LH268" s="7" t="n"/>
      <c r="LI268" s="7" t="n"/>
      <c r="LJ268" s="7" t="n"/>
      <c r="LK268" s="7" t="n"/>
      <c r="LL268" s="7" t="n"/>
      <c r="LM268" s="7" t="n"/>
      <c r="LN268" s="7" t="n"/>
      <c r="LO268" s="7" t="n"/>
      <c r="LP268" s="7" t="n"/>
      <c r="LQ268" s="7" t="n"/>
      <c r="LR268" s="7" t="n"/>
      <c r="LS268" s="7" t="n"/>
      <c r="LT268" s="7" t="n"/>
      <c r="LU268" s="7" t="n"/>
      <c r="LV268" s="7" t="n"/>
      <c r="LW268" s="7" t="n"/>
      <c r="LX268" s="7" t="n"/>
      <c r="LY268" s="7" t="n"/>
      <c r="LZ268" s="7" t="n"/>
      <c r="MA268" s="7" t="n"/>
      <c r="MB268" s="7" t="n"/>
      <c r="MC268" s="7" t="n"/>
      <c r="MD268" s="7" t="n"/>
      <c r="ME268" s="7" t="n"/>
      <c r="MF268" s="7" t="n"/>
      <c r="MG268" s="7" t="n"/>
      <c r="MH268" s="7" t="n"/>
      <c r="MI268" s="7" t="n"/>
      <c r="MJ268" s="7" t="n"/>
      <c r="MK268" s="7" t="n"/>
      <c r="ML268" s="7" t="n"/>
      <c r="MM268" s="7" t="n"/>
      <c r="MN268" s="7" t="n"/>
      <c r="MO268" s="7" t="n"/>
      <c r="MP268" s="7" t="n"/>
      <c r="MQ268" s="7" t="n"/>
      <c r="MR268" s="7" t="n"/>
      <c r="MS268" s="7" t="n"/>
      <c r="MT268" s="7" t="n"/>
      <c r="MU268" s="7" t="n"/>
      <c r="MV268" s="7" t="n"/>
      <c r="MW268" s="7" t="n"/>
      <c r="MX268" s="7" t="n"/>
      <c r="MY268" s="7" t="n"/>
      <c r="MZ268" s="7" t="n"/>
      <c r="NA268" s="7" t="n"/>
      <c r="NB268" s="7" t="n"/>
      <c r="NC268" s="7" t="n"/>
      <c r="ND268" s="7" t="n"/>
      <c r="NE268" s="7" t="n"/>
      <c r="NF268" s="7" t="n"/>
      <c r="NG268" s="7" t="n"/>
      <c r="NH268" s="7" t="n"/>
      <c r="NI268" s="7" t="n"/>
      <c r="NJ268" s="7" t="n"/>
      <c r="NK268" s="7" t="n"/>
      <c r="NL268" s="7" t="n"/>
      <c r="NM268" s="7" t="n"/>
      <c r="NN268" s="7" t="n"/>
      <c r="NO268" s="7" t="n"/>
      <c r="NP268" s="7" t="n"/>
      <c r="NQ268" s="619" t="n"/>
      <c r="NR268" s="619" t="n"/>
      <c r="NS268" s="619" t="n"/>
      <c r="NT268" s="619" t="n"/>
      <c r="NU268" s="619" t="n"/>
      <c r="NV268" s="619" t="n"/>
      <c r="NW268" s="619" t="n"/>
      <c r="NX268" s="619" t="n"/>
      <c r="NY268" s="7" t="n"/>
      <c r="NZ268" s="7" t="n"/>
      <c r="OA268" s="7" t="n"/>
      <c r="OB268" s="7" t="n"/>
      <c r="OC268" s="7" t="n"/>
      <c r="OD268" s="7" t="n"/>
      <c r="OE268" s="7" t="n"/>
      <c r="OF268" s="7" t="n"/>
      <c r="OG268" s="619" t="n"/>
      <c r="OH268" s="619" t="n"/>
      <c r="OI268" s="619" t="n"/>
      <c r="OJ268" s="619" t="n"/>
      <c r="OK268" s="619" t="n"/>
      <c r="OL268" s="619" t="n"/>
      <c r="OM268" s="619" t="n"/>
      <c r="ON268" s="619" t="n"/>
      <c r="OO268" s="619" t="n"/>
      <c r="OP268" s="619" t="n"/>
      <c r="OQ268" s="619" t="n"/>
      <c r="OR268" s="619" t="n"/>
      <c r="OS268" s="619" t="n"/>
      <c r="OT268" s="619" t="n"/>
      <c r="OU268" s="619" t="n"/>
      <c r="OV268" s="619" t="n"/>
      <c r="OW268" s="7" t="n"/>
      <c r="OX268" s="7" t="n"/>
      <c r="OY268" s="7" t="n"/>
      <c r="OZ268" s="7" t="n"/>
      <c r="PA268" s="7" t="n"/>
      <c r="PB268" s="7" t="n"/>
      <c r="PC268" s="7" t="n"/>
      <c r="PD268" s="7" t="n"/>
      <c r="PE268" s="7" t="n"/>
      <c r="PF268" s="7" t="n"/>
      <c r="PG268" s="7" t="n"/>
      <c r="PH268" s="7" t="n"/>
      <c r="PI268" s="7" t="n"/>
      <c r="PJ268" s="7" t="n"/>
      <c r="PK268" s="7" t="n"/>
      <c r="PL268" s="7" t="n"/>
      <c r="PM268" s="7" t="n"/>
      <c r="PN268" s="7" t="n"/>
      <c r="PO268" s="7" t="n"/>
      <c r="PP268" s="7" t="n"/>
      <c r="PQ268" s="7" t="n"/>
      <c r="PR268" s="7" t="n"/>
      <c r="PS268" s="7" t="n"/>
      <c r="PT268" s="7" t="n"/>
      <c r="PU268" s="7" t="n"/>
      <c r="PV268" s="7" t="n"/>
      <c r="PW268" s="7" t="n"/>
      <c r="PX268" s="7" t="n"/>
      <c r="PY268" s="7" t="n"/>
      <c r="PZ268" s="7" t="n"/>
      <c r="QA268" s="7" t="n"/>
      <c r="QB268" s="7" t="n"/>
      <c r="QC268" s="7" t="n"/>
      <c r="QD268" s="7" t="n"/>
      <c r="QE268" s="7" t="n"/>
      <c r="QF268" s="7" t="n"/>
      <c r="QG268" s="7" t="n"/>
      <c r="QH268" s="7" t="n"/>
      <c r="QI268" s="7" t="n"/>
      <c r="QJ268" s="7" t="n"/>
      <c r="QK268" s="7" t="n"/>
      <c r="QL268" s="7" t="n"/>
      <c r="QM268" s="7" t="n"/>
      <c r="QN268" s="7" t="n"/>
      <c r="QO268" s="7" t="n"/>
      <c r="QP268" s="7" t="n"/>
      <c r="QQ268" s="7" t="n"/>
      <c r="QR268" s="7" t="n"/>
      <c r="QS268" s="7" t="n"/>
      <c r="QT268" s="7" t="n"/>
      <c r="QU268" s="7" t="n"/>
      <c r="QV268" s="7" t="n"/>
      <c r="QW268" s="7" t="n"/>
      <c r="QX268" s="7" t="n"/>
      <c r="QY268" s="7" t="n"/>
      <c r="QZ268" s="7" t="n"/>
      <c r="RA268" s="7" t="n"/>
      <c r="RB268" s="7" t="n"/>
      <c r="RC268" s="7" t="n"/>
      <c r="RD268" s="7" t="n"/>
      <c r="RE268" s="7" t="n"/>
      <c r="RF268" s="455">
        <f>SUM(E268:RE268)-QF268-QL268-SUM(QO268:QQ268)-SUM(QT268:QV268)</f>
        <v/>
      </c>
      <c r="RG268" s="119" t="n"/>
      <c r="RH268" s="456">
        <f>SUM(E268:G268)</f>
        <v/>
      </c>
      <c r="RI268" s="456">
        <f>SUM(H268:BN268)</f>
        <v/>
      </c>
      <c r="RJ268" s="456">
        <f>SUM(BO268:CT268)</f>
        <v/>
      </c>
      <c r="RK268" s="244">
        <f>SUM(CU268:CW268)</f>
        <v/>
      </c>
      <c r="RL268" s="456">
        <f>SUM(CX268:DH268)</f>
        <v/>
      </c>
      <c r="RM268" s="456">
        <f>SUM(DI268:DU268)</f>
        <v/>
      </c>
      <c r="RN268" s="456">
        <f>SUM(DV268:EZ268)</f>
        <v/>
      </c>
      <c r="RO268" s="456">
        <f>SUM(FA268:FB268)</f>
        <v/>
      </c>
      <c r="RP268" s="456">
        <f>SUM(FC268:FH268)</f>
        <v/>
      </c>
      <c r="RQ268" s="456">
        <f>SUM(FI268:GB268)</f>
        <v/>
      </c>
      <c r="RR268" s="456">
        <f>SUM(GC268:GW268)</f>
        <v/>
      </c>
      <c r="RS268" s="456">
        <f>SUM(GX268:IP268)</f>
        <v/>
      </c>
      <c r="RT268" s="456">
        <f>SUM(IQ268:JC268)</f>
        <v/>
      </c>
      <c r="RU268" s="456">
        <f>SUM(JD268:JV268)</f>
        <v/>
      </c>
      <c r="RV268" s="456">
        <f>SUM(JW268:MA268)</f>
        <v/>
      </c>
      <c r="RW268" s="456">
        <f>SUM(MB268:MN268)</f>
        <v/>
      </c>
      <c r="RX268" s="456">
        <f>MO268</f>
        <v/>
      </c>
      <c r="RY268" s="456">
        <f>SUM(MP268:MQ268)</f>
        <v/>
      </c>
      <c r="RZ268" s="456">
        <f>SUM(MR268:MT268)</f>
        <v/>
      </c>
      <c r="SA268" s="456">
        <f>SUM(MU268:MW268)</f>
        <v/>
      </c>
      <c r="SB268" s="456">
        <f>SUM(MX268:MZ268)</f>
        <v/>
      </c>
      <c r="SC268" s="456">
        <f>SUM(NA268:NB268)</f>
        <v/>
      </c>
      <c r="SD268" s="456">
        <f>SUM(NC268)</f>
        <v/>
      </c>
      <c r="SE268" s="456">
        <f>SUM(ND268:NF268)</f>
        <v/>
      </c>
      <c r="SF268" s="456">
        <f>SUM(NG268)</f>
        <v/>
      </c>
      <c r="SG268" s="456">
        <f>SUM(NH268)</f>
        <v/>
      </c>
      <c r="SH268" s="456">
        <f>NI268</f>
        <v/>
      </c>
      <c r="SI268" s="456">
        <f>NJ268</f>
        <v/>
      </c>
      <c r="SJ268" s="456">
        <f>SUM(NK268:NP268)</f>
        <v/>
      </c>
      <c r="SK268" s="456">
        <f>SUM(NQ268:PN268)</f>
        <v/>
      </c>
      <c r="SL268" s="456">
        <f>SUM(PO268:PX268)</f>
        <v/>
      </c>
      <c r="SM268" s="456">
        <f>SUM(PY268:PZ268)</f>
        <v/>
      </c>
      <c r="SN268" s="456">
        <f>SUM(QA268:QB268)</f>
        <v/>
      </c>
      <c r="SO268" s="456">
        <f>SUM(QC268:QE268)</f>
        <v/>
      </c>
      <c r="SP268" s="456">
        <f>SUM(QG268:QK268)</f>
        <v/>
      </c>
      <c r="SQ268" s="456">
        <f>SUM(QM268:QN268)</f>
        <v/>
      </c>
      <c r="SR268" s="456">
        <f>SUM(QO268)</f>
        <v/>
      </c>
      <c r="SS268" s="456">
        <f>SUM(QP268)+QQ268</f>
        <v/>
      </c>
      <c r="ST268" s="456">
        <f>SUM(QR268)</f>
        <v/>
      </c>
      <c r="SU268" s="456">
        <f>SUM(QS268)</f>
        <v/>
      </c>
      <c r="SV268" s="456">
        <f>SUM(QT268)</f>
        <v/>
      </c>
      <c r="SW268" s="456">
        <f>SUM(QU268)</f>
        <v/>
      </c>
      <c r="SX268" s="456">
        <f>SUM(QV268)</f>
        <v/>
      </c>
      <c r="SY268" s="456">
        <f>SUM(QW268:RE268)</f>
        <v/>
      </c>
      <c r="SZ268" s="157">
        <f>SUM(RH268:SX268)-SUM(SR268:SS268)-SUM(SV268:SX268)</f>
        <v/>
      </c>
      <c r="TB268" s="625" t="n"/>
      <c r="TC268" s="625" t="n"/>
      <c r="TE268" s="625" t="n"/>
      <c r="TF268" s="625" t="n"/>
      <c r="TG268" s="625" t="n"/>
      <c r="TH268" s="625" t="n"/>
      <c r="TI268" s="625" t="n"/>
      <c r="TJ268" s="625" t="n"/>
      <c r="TK268" s="625" t="n"/>
      <c r="TL268" s="625" t="n"/>
      <c r="TM268" s="625" t="n"/>
      <c r="TN268" s="625" t="n"/>
      <c r="TO268" s="625" t="n"/>
      <c r="TP268" s="625" t="n"/>
      <c r="TQ268" s="625" t="n"/>
      <c r="TR268" s="625" t="n"/>
      <c r="TS268" s="625" t="n"/>
      <c r="TT268" s="625" t="n"/>
      <c r="TU268" s="625" t="n"/>
    </row>
    <row r="269" ht="23" customHeight="1">
      <c r="A269" s="1100" t="n"/>
      <c r="B269" s="1101" t="n"/>
      <c r="C269" s="1102" t="n"/>
      <c r="D269" s="82" t="inlineStr">
        <is>
          <t>NEGRO(A), MULATO (A), AFROCOLOMBIANO (A)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7" t="n"/>
      <c r="CE269" s="7" t="n"/>
      <c r="CF269" s="7" t="n"/>
      <c r="CG269" s="7" t="n"/>
      <c r="CH269" s="7" t="n"/>
      <c r="CI269" s="7" t="n"/>
      <c r="CJ269" s="7" t="n"/>
      <c r="CK269" s="7" t="n"/>
      <c r="CL269" s="7" t="n"/>
      <c r="CM269" s="7" t="n"/>
      <c r="CN269" s="7" t="n"/>
      <c r="CO269" s="7" t="n"/>
      <c r="CP269" s="7" t="n"/>
      <c r="CQ269" s="7" t="n"/>
      <c r="CR269" s="7" t="n"/>
      <c r="CS269" s="7" t="n"/>
      <c r="CT269" s="7" t="n"/>
      <c r="CU269" s="7" t="n"/>
      <c r="CV269" s="7" t="n"/>
      <c r="CW269" s="7" t="n"/>
      <c r="CX269" s="7" t="n"/>
      <c r="CY269" s="7" t="n"/>
      <c r="CZ269" s="7" t="n"/>
      <c r="DA269" s="7" t="n"/>
      <c r="DB269" s="7" t="n"/>
      <c r="DC269" s="7" t="n"/>
      <c r="DD269" s="7" t="n"/>
      <c r="DE269" s="7" t="n"/>
      <c r="DF269" s="7" t="n"/>
      <c r="DG269" s="7" t="n"/>
      <c r="DH269" s="7" t="n"/>
      <c r="DI269" s="7" t="n"/>
      <c r="DJ269" s="7" t="n"/>
      <c r="DK269" s="7" t="n"/>
      <c r="DL269" s="7" t="n"/>
      <c r="DM269" s="7" t="n"/>
      <c r="DN269" s="7" t="n"/>
      <c r="DO269" s="7" t="n"/>
      <c r="DP269" s="7" t="n"/>
      <c r="DQ269" s="7" t="n"/>
      <c r="DR269" s="7" t="n"/>
      <c r="DS269" s="7" t="n"/>
      <c r="DT269" s="7" t="n"/>
      <c r="DU269" s="7" t="n"/>
      <c r="DV269" s="7" t="n"/>
      <c r="DW269" s="7" t="n"/>
      <c r="DX269" s="7" t="n"/>
      <c r="DY269" s="7" t="n"/>
      <c r="DZ269" s="7" t="n"/>
      <c r="EA269" s="7" t="n"/>
      <c r="EB269" s="7" t="n"/>
      <c r="EC269" s="7" t="n"/>
      <c r="ED269" s="7" t="n"/>
      <c r="EE269" s="7" t="n"/>
      <c r="EF269" s="7" t="n"/>
      <c r="EG269" s="7" t="n"/>
      <c r="EH269" s="7" t="n"/>
      <c r="EI269" s="7" t="n"/>
      <c r="EJ269" s="7" t="n"/>
      <c r="EK269" s="7" t="n"/>
      <c r="EL269" s="7" t="n"/>
      <c r="EM269" s="7" t="n"/>
      <c r="EN269" s="7" t="n"/>
      <c r="EO269" s="7" t="n"/>
      <c r="EP269" s="7" t="n"/>
      <c r="EQ269" s="7" t="n"/>
      <c r="ER269" s="7" t="n"/>
      <c r="ES269" s="7" t="n"/>
      <c r="ET269" s="7" t="n"/>
      <c r="EU269" s="7" t="n"/>
      <c r="EV269" s="7" t="n"/>
      <c r="EW269" s="7" t="n"/>
      <c r="EX269" s="7" t="n"/>
      <c r="EY269" s="7" t="n"/>
      <c r="EZ269" s="7" t="n"/>
      <c r="FA269" s="7" t="n"/>
      <c r="FB269" s="7" t="n"/>
      <c r="FC269" s="7" t="n"/>
      <c r="FD269" s="7" t="n"/>
      <c r="FE269" s="7" t="n"/>
      <c r="FF269" s="7" t="n"/>
      <c r="FG269" s="7" t="n"/>
      <c r="FH269" s="7" t="n"/>
      <c r="FI269" s="7" t="n"/>
      <c r="FJ269" s="7" t="n"/>
      <c r="FK269" s="7" t="n"/>
      <c r="FL269" s="7" t="n"/>
      <c r="FM269" s="7" t="n"/>
      <c r="FN269" s="7" t="n"/>
      <c r="FO269" s="7" t="n"/>
      <c r="FP269" s="7" t="n"/>
      <c r="FQ269" s="7" t="n"/>
      <c r="FR269" s="7" t="n"/>
      <c r="FS269" s="7" t="n"/>
      <c r="FT269" s="7" t="n"/>
      <c r="FU269" s="7" t="n"/>
      <c r="FV269" s="7" t="n"/>
      <c r="FW269" s="7" t="n"/>
      <c r="FX269" s="7" t="n"/>
      <c r="FY269" s="7" t="n"/>
      <c r="FZ269" s="7" t="n"/>
      <c r="GA269" s="7" t="n"/>
      <c r="GB269" s="7" t="n"/>
      <c r="GC269" s="7" t="n"/>
      <c r="GD269" s="7" t="n"/>
      <c r="GE269" s="7" t="n"/>
      <c r="GF269" s="7" t="n"/>
      <c r="GG269" s="7" t="n"/>
      <c r="GH269" s="7" t="n"/>
      <c r="GI269" s="7" t="n"/>
      <c r="GJ269" s="7" t="n"/>
      <c r="GK269" s="7" t="n"/>
      <c r="GL269" s="7" t="n"/>
      <c r="GM269" s="7" t="n"/>
      <c r="GN269" s="7" t="n"/>
      <c r="GO269" s="7" t="n"/>
      <c r="GP269" s="7" t="n"/>
      <c r="GQ269" s="7" t="n"/>
      <c r="GR269" s="7" t="n"/>
      <c r="GS269" s="7" t="n"/>
      <c r="GT269" s="7" t="n"/>
      <c r="GU269" s="7" t="n"/>
      <c r="GV269" s="7" t="n"/>
      <c r="GW269" s="7" t="n"/>
      <c r="GX269" s="7" t="n"/>
      <c r="GY269" s="7" t="n"/>
      <c r="GZ269" s="7" t="n"/>
      <c r="HA269" s="7" t="n"/>
      <c r="HB269" s="7" t="n"/>
      <c r="HC269" s="7" t="n"/>
      <c r="HD269" s="7" t="n"/>
      <c r="HE269" s="7" t="n"/>
      <c r="HF269" s="7" t="n"/>
      <c r="HG269" s="7" t="n"/>
      <c r="HH269" s="7" t="n"/>
      <c r="HI269" s="7" t="n"/>
      <c r="HJ269" s="7" t="n"/>
      <c r="HK269" s="7" t="n"/>
      <c r="HL269" s="7" t="n"/>
      <c r="HM269" s="7" t="n"/>
      <c r="HN269" s="7" t="n"/>
      <c r="HO269" s="7" t="n"/>
      <c r="HP269" s="7" t="n"/>
      <c r="HQ269" s="7" t="n"/>
      <c r="HR269" s="7" t="n"/>
      <c r="HS269" s="7" t="n"/>
      <c r="HT269" s="7" t="n"/>
      <c r="HU269" s="7" t="n"/>
      <c r="HV269" s="7" t="n"/>
      <c r="HW269" s="7" t="n"/>
      <c r="HX269" s="7" t="n"/>
      <c r="HY269" s="7" t="n"/>
      <c r="HZ269" s="7" t="n"/>
      <c r="IA269" s="7" t="n"/>
      <c r="IB269" s="7" t="n"/>
      <c r="IC269" s="7" t="n"/>
      <c r="ID269" s="7" t="n"/>
      <c r="IE269" s="7" t="n"/>
      <c r="IF269" s="7" t="n"/>
      <c r="IG269" s="7" t="n"/>
      <c r="IH269" s="7" t="n"/>
      <c r="II269" s="7" t="n"/>
      <c r="IJ269" s="7" t="n"/>
      <c r="IK269" s="7" t="n"/>
      <c r="IL269" s="7" t="n"/>
      <c r="IM269" s="7" t="n"/>
      <c r="IN269" s="7" t="n"/>
      <c r="IO269" s="7" t="n"/>
      <c r="IP269" s="7" t="n"/>
      <c r="IQ269" s="7" t="n"/>
      <c r="IR269" s="7" t="n"/>
      <c r="IS269" s="7" t="n"/>
      <c r="IT269" s="7" t="n"/>
      <c r="IU269" s="7" t="n"/>
      <c r="IV269" s="7" t="n"/>
      <c r="IW269" s="7" t="n"/>
      <c r="IX269" s="7" t="n"/>
      <c r="IY269" s="7" t="n"/>
      <c r="IZ269" s="7" t="n"/>
      <c r="JA269" s="7" t="n"/>
      <c r="JB269" s="7" t="n"/>
      <c r="JC269" s="7" t="n"/>
      <c r="JD269" s="7" t="n"/>
      <c r="JE269" s="7" t="n"/>
      <c r="JF269" s="7" t="n"/>
      <c r="JG269" s="7" t="n"/>
      <c r="JH269" s="7" t="n"/>
      <c r="JI269" s="7" t="n"/>
      <c r="JJ269" s="7" t="n"/>
      <c r="JK269" s="7" t="n"/>
      <c r="JL269" s="7" t="n"/>
      <c r="JM269" s="7" t="n"/>
      <c r="JN269" s="7" t="n"/>
      <c r="JO269" s="7" t="n"/>
      <c r="JP269" s="7" t="n"/>
      <c r="JQ269" s="7" t="n"/>
      <c r="JR269" s="7" t="n"/>
      <c r="JS269" s="7" t="n"/>
      <c r="JT269" s="7" t="n"/>
      <c r="JU269" s="7" t="n"/>
      <c r="JV269" s="7" t="n"/>
      <c r="JW269" s="7" t="n"/>
      <c r="JX269" s="7" t="n"/>
      <c r="JY269" s="7" t="n"/>
      <c r="JZ269" s="7" t="n"/>
      <c r="KA269" s="7" t="n"/>
      <c r="KB269" s="7" t="n"/>
      <c r="KC269" s="7" t="n"/>
      <c r="KD269" s="7" t="n"/>
      <c r="KE269" s="7" t="n"/>
      <c r="KF269" s="7" t="n"/>
      <c r="KG269" s="7" t="n"/>
      <c r="KH269" s="7" t="n"/>
      <c r="KI269" s="7" t="n"/>
      <c r="KJ269" s="7" t="n"/>
      <c r="KK269" s="7" t="n"/>
      <c r="KL269" s="7" t="n"/>
      <c r="KM269" s="7" t="n"/>
      <c r="KN269" s="7" t="n"/>
      <c r="KO269" s="7" t="n"/>
      <c r="KP269" s="7" t="n"/>
      <c r="KQ269" s="7" t="n"/>
      <c r="KR269" s="7" t="n"/>
      <c r="KS269" s="7" t="n"/>
      <c r="KT269" s="7" t="n"/>
      <c r="KU269" s="7" t="n"/>
      <c r="KV269" s="7" t="n"/>
      <c r="KW269" s="7" t="n"/>
      <c r="KX269" s="7" t="n"/>
      <c r="KY269" s="7" t="n"/>
      <c r="KZ269" s="7" t="n"/>
      <c r="LA269" s="7" t="n"/>
      <c r="LB269" s="7" t="n"/>
      <c r="LC269" s="7" t="n"/>
      <c r="LD269" s="7" t="n"/>
      <c r="LE269" s="7" t="n"/>
      <c r="LF269" s="7" t="n"/>
      <c r="LG269" s="7" t="n"/>
      <c r="LH269" s="7" t="n"/>
      <c r="LI269" s="7" t="n"/>
      <c r="LJ269" s="7" t="n"/>
      <c r="LK269" s="7" t="n"/>
      <c r="LL269" s="7" t="n"/>
      <c r="LM269" s="7" t="n"/>
      <c r="LN269" s="7" t="n"/>
      <c r="LO269" s="7" t="n"/>
      <c r="LP269" s="7" t="n"/>
      <c r="LQ269" s="7" t="n"/>
      <c r="LR269" s="7" t="n"/>
      <c r="LS269" s="7" t="n"/>
      <c r="LT269" s="7" t="n"/>
      <c r="LU269" s="7" t="n"/>
      <c r="LV269" s="7" t="n"/>
      <c r="LW269" s="7" t="n"/>
      <c r="LX269" s="7" t="n"/>
      <c r="LY269" s="7" t="n"/>
      <c r="LZ269" s="7" t="n"/>
      <c r="MA269" s="7" t="n"/>
      <c r="MB269" s="7" t="n"/>
      <c r="MC269" s="7" t="n"/>
      <c r="MD269" s="7" t="n"/>
      <c r="ME269" s="7" t="n"/>
      <c r="MF269" s="7" t="n"/>
      <c r="MG269" s="7" t="n"/>
      <c r="MH269" s="7" t="n"/>
      <c r="MI269" s="7" t="n"/>
      <c r="MJ269" s="7" t="n"/>
      <c r="MK269" s="7" t="n"/>
      <c r="ML269" s="7" t="n"/>
      <c r="MM269" s="7" t="n"/>
      <c r="MN269" s="7" t="n"/>
      <c r="MO269" s="7" t="n"/>
      <c r="MP269" s="7" t="n"/>
      <c r="MQ269" s="7" t="n"/>
      <c r="MR269" s="7" t="n"/>
      <c r="MS269" s="7" t="n"/>
      <c r="MT269" s="7" t="n"/>
      <c r="MU269" s="7" t="n"/>
      <c r="MV269" s="7" t="n"/>
      <c r="MW269" s="7" t="n"/>
      <c r="MX269" s="7" t="n"/>
      <c r="MY269" s="7" t="n"/>
      <c r="MZ269" s="7" t="n"/>
      <c r="NA269" s="7" t="n"/>
      <c r="NB269" s="7" t="n"/>
      <c r="NC269" s="7" t="n"/>
      <c r="ND269" s="7" t="n"/>
      <c r="NE269" s="7" t="n"/>
      <c r="NF269" s="7" t="n"/>
      <c r="NG269" s="7" t="n"/>
      <c r="NH269" s="7" t="n"/>
      <c r="NI269" s="7" t="n"/>
      <c r="NJ269" s="7" t="n"/>
      <c r="NK269" s="7" t="n"/>
      <c r="NL269" s="7" t="n"/>
      <c r="NM269" s="7" t="n"/>
      <c r="NN269" s="7" t="n"/>
      <c r="NO269" s="7" t="n"/>
      <c r="NP269" s="7" t="n"/>
      <c r="NQ269" s="619" t="n"/>
      <c r="NR269" s="619" t="n"/>
      <c r="NS269" s="619" t="n"/>
      <c r="NT269" s="619" t="n"/>
      <c r="NU269" s="619" t="n"/>
      <c r="NV269" s="619" t="n"/>
      <c r="NW269" s="619" t="n"/>
      <c r="NX269" s="619" t="n"/>
      <c r="NY269" s="7" t="n"/>
      <c r="NZ269" s="7" t="n"/>
      <c r="OA269" s="7" t="n"/>
      <c r="OB269" s="7" t="n"/>
      <c r="OC269" s="7" t="n"/>
      <c r="OD269" s="7" t="n"/>
      <c r="OE269" s="7" t="n"/>
      <c r="OF269" s="7" t="n"/>
      <c r="OG269" s="619" t="n"/>
      <c r="OH269" s="619" t="n"/>
      <c r="OI269" s="619" t="n"/>
      <c r="OJ269" s="619" t="n"/>
      <c r="OK269" s="619" t="n"/>
      <c r="OL269" s="619" t="n"/>
      <c r="OM269" s="619" t="n"/>
      <c r="ON269" s="619" t="n"/>
      <c r="OO269" s="619" t="n"/>
      <c r="OP269" s="619" t="n"/>
      <c r="OQ269" s="619" t="n"/>
      <c r="OR269" s="619" t="n"/>
      <c r="OS269" s="619" t="n"/>
      <c r="OT269" s="619" t="n"/>
      <c r="OU269" s="619" t="n"/>
      <c r="OV269" s="619" t="n"/>
      <c r="OW269" s="7" t="n"/>
      <c r="OX269" s="7" t="n"/>
      <c r="OY269" s="7" t="n"/>
      <c r="OZ269" s="7" t="n"/>
      <c r="PA269" s="7" t="n"/>
      <c r="PB269" s="7" t="n"/>
      <c r="PC269" s="7" t="n"/>
      <c r="PD269" s="7" t="n"/>
      <c r="PE269" s="7" t="n"/>
      <c r="PF269" s="7" t="n"/>
      <c r="PG269" s="7" t="n"/>
      <c r="PH269" s="7" t="n"/>
      <c r="PI269" s="7" t="n"/>
      <c r="PJ269" s="7" t="n"/>
      <c r="PK269" s="7" t="n"/>
      <c r="PL269" s="7" t="n"/>
      <c r="PM269" s="7" t="n"/>
      <c r="PN269" s="7" t="n"/>
      <c r="PO269" s="7" t="n"/>
      <c r="PP269" s="7" t="n"/>
      <c r="PQ269" s="7" t="n"/>
      <c r="PR269" s="7" t="n"/>
      <c r="PS269" s="7" t="n"/>
      <c r="PT269" s="7" t="n"/>
      <c r="PU269" s="7" t="n"/>
      <c r="PV269" s="7" t="n"/>
      <c r="PW269" s="7" t="n"/>
      <c r="PX269" s="7" t="n"/>
      <c r="PY269" s="7" t="n"/>
      <c r="PZ269" s="7" t="n"/>
      <c r="QA269" s="7" t="n"/>
      <c r="QB269" s="7" t="n"/>
      <c r="QC269" s="7" t="n"/>
      <c r="QD269" s="7" t="n"/>
      <c r="QE269" s="7" t="n"/>
      <c r="QF269" s="7" t="n"/>
      <c r="QG269" s="7" t="n"/>
      <c r="QH269" s="7" t="n"/>
      <c r="QI269" s="7" t="n"/>
      <c r="QJ269" s="7" t="n"/>
      <c r="QK269" s="7" t="n"/>
      <c r="QL269" s="7" t="n"/>
      <c r="QM269" s="7" t="n"/>
      <c r="QN269" s="7" t="n"/>
      <c r="QO269" s="7" t="n"/>
      <c r="QP269" s="7" t="n"/>
      <c r="QQ269" s="7" t="n"/>
      <c r="QR269" s="7" t="n"/>
      <c r="QS269" s="7" t="n"/>
      <c r="QT269" s="7" t="n"/>
      <c r="QU269" s="7" t="n"/>
      <c r="QV269" s="7" t="n"/>
      <c r="QW269" s="7" t="n"/>
      <c r="QX269" s="7" t="n"/>
      <c r="QY269" s="7" t="n"/>
      <c r="QZ269" s="7" t="n"/>
      <c r="RA269" s="7" t="n"/>
      <c r="RB269" s="7" t="n"/>
      <c r="RC269" s="7" t="n"/>
      <c r="RD269" s="7" t="n"/>
      <c r="RE269" s="7" t="n"/>
      <c r="RF269" s="455">
        <f>SUM(E269:RE269)-QF269-QL269-SUM(QO269:QQ269)-SUM(QT269:QV269)</f>
        <v/>
      </c>
      <c r="RG269" s="119" t="n"/>
      <c r="RH269" s="456">
        <f>SUM(E269:G269)</f>
        <v/>
      </c>
      <c r="RI269" s="456">
        <f>SUM(H269:BN269)</f>
        <v/>
      </c>
      <c r="RJ269" s="456">
        <f>SUM(BO269:CT269)</f>
        <v/>
      </c>
      <c r="RK269" s="244">
        <f>SUM(CU269:CW269)</f>
        <v/>
      </c>
      <c r="RL269" s="456">
        <f>SUM(CX269:DH269)</f>
        <v/>
      </c>
      <c r="RM269" s="456">
        <f>SUM(DI269:DU269)</f>
        <v/>
      </c>
      <c r="RN269" s="456">
        <f>SUM(DV269:EZ269)</f>
        <v/>
      </c>
      <c r="RO269" s="456">
        <f>SUM(FA269:FB269)</f>
        <v/>
      </c>
      <c r="RP269" s="456">
        <f>SUM(FC269:FH269)</f>
        <v/>
      </c>
      <c r="RQ269" s="456">
        <f>SUM(FI269:GB269)</f>
        <v/>
      </c>
      <c r="RR269" s="456">
        <f>SUM(GC269:GW269)</f>
        <v/>
      </c>
      <c r="RS269" s="456">
        <f>SUM(GX269:IP269)</f>
        <v/>
      </c>
      <c r="RT269" s="456">
        <f>SUM(IQ269:JC269)</f>
        <v/>
      </c>
      <c r="RU269" s="456">
        <f>SUM(JD269:JV269)</f>
        <v/>
      </c>
      <c r="RV269" s="456">
        <f>SUM(JW269:MA269)</f>
        <v/>
      </c>
      <c r="RW269" s="456">
        <f>SUM(MB269:MN269)</f>
        <v/>
      </c>
      <c r="RX269" s="456">
        <f>MO269</f>
        <v/>
      </c>
      <c r="RY269" s="456">
        <f>SUM(MP269:MQ269)</f>
        <v/>
      </c>
      <c r="RZ269" s="456">
        <f>SUM(MR269:MT269)</f>
        <v/>
      </c>
      <c r="SA269" s="456">
        <f>SUM(MU269:MW269)</f>
        <v/>
      </c>
      <c r="SB269" s="456">
        <f>SUM(MX269:MZ269)</f>
        <v/>
      </c>
      <c r="SC269" s="456">
        <f>SUM(NA269:NB269)</f>
        <v/>
      </c>
      <c r="SD269" s="456">
        <f>SUM(NC269)</f>
        <v/>
      </c>
      <c r="SE269" s="456">
        <f>SUM(ND269:NF269)</f>
        <v/>
      </c>
      <c r="SF269" s="456">
        <f>SUM(NG269)</f>
        <v/>
      </c>
      <c r="SG269" s="456">
        <f>SUM(NH269)</f>
        <v/>
      </c>
      <c r="SH269" s="456">
        <f>NI269</f>
        <v/>
      </c>
      <c r="SI269" s="456">
        <f>NJ269</f>
        <v/>
      </c>
      <c r="SJ269" s="456">
        <f>SUM(NK269:NP269)</f>
        <v/>
      </c>
      <c r="SK269" s="456">
        <f>SUM(NQ269:PN269)</f>
        <v/>
      </c>
      <c r="SL269" s="456">
        <f>SUM(PO269:PX269)</f>
        <v/>
      </c>
      <c r="SM269" s="456">
        <f>SUM(PY269:PZ269)</f>
        <v/>
      </c>
      <c r="SN269" s="456">
        <f>SUM(QA269:QB269)</f>
        <v/>
      </c>
      <c r="SO269" s="456">
        <f>SUM(QC269:QE269)</f>
        <v/>
      </c>
      <c r="SP269" s="456">
        <f>SUM(QG269:QK269)</f>
        <v/>
      </c>
      <c r="SQ269" s="456">
        <f>SUM(QM269:QN269)</f>
        <v/>
      </c>
      <c r="SR269" s="456">
        <f>SUM(QO269)</f>
        <v/>
      </c>
      <c r="SS269" s="456">
        <f>SUM(QP269)+QQ269</f>
        <v/>
      </c>
      <c r="ST269" s="456">
        <f>SUM(QR269)</f>
        <v/>
      </c>
      <c r="SU269" s="456">
        <f>SUM(QS269)</f>
        <v/>
      </c>
      <c r="SV269" s="456">
        <f>SUM(QT269)</f>
        <v/>
      </c>
      <c r="SW269" s="456">
        <f>SUM(QU269)</f>
        <v/>
      </c>
      <c r="SX269" s="456">
        <f>SUM(QV269)</f>
        <v/>
      </c>
      <c r="SY269" s="456">
        <f>SUM(QW269:RE269)</f>
        <v/>
      </c>
      <c r="SZ269" s="157">
        <f>SUM(RH269:SX269)-SUM(SR269:SS269)-SUM(SV269:SX269)</f>
        <v/>
      </c>
      <c r="TB269" s="625" t="n"/>
      <c r="TC269" s="625" t="n"/>
      <c r="TE269" s="625" t="n"/>
      <c r="TF269" s="625" t="n"/>
      <c r="TG269" s="625" t="n"/>
      <c r="TH269" s="625" t="n"/>
      <c r="TI269" s="625" t="n"/>
      <c r="TJ269" s="625" t="n"/>
      <c r="TK269" s="625" t="n"/>
      <c r="TL269" s="625" t="n"/>
      <c r="TM269" s="625" t="n"/>
      <c r="TN269" s="625" t="n"/>
      <c r="TO269" s="625" t="n"/>
      <c r="TP269" s="625" t="n"/>
      <c r="TQ269" s="625" t="n"/>
      <c r="TR269" s="625" t="n"/>
      <c r="TS269" s="625" t="n"/>
      <c r="TT269" s="625" t="n"/>
      <c r="TU269" s="625" t="n"/>
    </row>
    <row r="270" ht="14.5" customHeight="1">
      <c r="A270" s="1100" t="n"/>
      <c r="B270" s="1101" t="n"/>
      <c r="C270" s="1102" t="n"/>
      <c r="D270" s="83" t="inlineStr">
        <is>
          <t>SIN PERTENENCIA ETNICA</t>
        </is>
      </c>
      <c r="E270" s="7" t="n">
        <v>4</v>
      </c>
      <c r="F270" s="7" t="n"/>
      <c r="G270" s="7" t="n"/>
      <c r="H270" s="7" t="n">
        <v>4</v>
      </c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/>
      <c r="BL270" s="7" t="n"/>
      <c r="BM270" s="7" t="n"/>
      <c r="BN270" s="7" t="n"/>
      <c r="BO270" s="7" t="n">
        <v>4</v>
      </c>
      <c r="BP270" s="7" t="n">
        <v>2</v>
      </c>
      <c r="BQ270" s="7" t="n">
        <v>2</v>
      </c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7" t="n"/>
      <c r="CE270" s="7" t="n">
        <v>1</v>
      </c>
      <c r="CF270" s="7" t="n"/>
      <c r="CG270" s="7" t="n">
        <v>3</v>
      </c>
      <c r="CH270" s="7" t="n"/>
      <c r="CI270" s="7" t="n"/>
      <c r="CJ270" s="7" t="n"/>
      <c r="CK270" s="7" t="n"/>
      <c r="CL270" s="7" t="n">
        <v>5</v>
      </c>
      <c r="CM270" s="7" t="n"/>
      <c r="CN270" s="7" t="n"/>
      <c r="CO270" s="7" t="n"/>
      <c r="CP270" s="7" t="n"/>
      <c r="CQ270" s="7" t="n"/>
      <c r="CR270" s="7" t="n"/>
      <c r="CS270" s="7" t="n"/>
      <c r="CT270" s="7" t="n"/>
      <c r="CU270" s="7" t="n"/>
      <c r="CV270" s="7" t="n"/>
      <c r="CW270" s="7" t="n"/>
      <c r="CX270" s="7" t="n">
        <v>4</v>
      </c>
      <c r="CY270" s="7" t="n">
        <v>2</v>
      </c>
      <c r="CZ270" s="7" t="n">
        <v>2</v>
      </c>
      <c r="DA270" s="7" t="n">
        <v>3</v>
      </c>
      <c r="DB270" s="7" t="n"/>
      <c r="DC270" s="7" t="n"/>
      <c r="DD270" s="7" t="n"/>
      <c r="DE270" s="7" t="n"/>
      <c r="DF270" s="7" t="n"/>
      <c r="DG270" s="7" t="n"/>
      <c r="DH270" s="7" t="n"/>
      <c r="DI270" s="7" t="n"/>
      <c r="DJ270" s="7" t="n"/>
      <c r="DK270" s="7" t="n"/>
      <c r="DL270" s="7" t="n"/>
      <c r="DM270" s="7" t="n"/>
      <c r="DN270" s="7" t="n"/>
      <c r="DO270" s="7" t="n"/>
      <c r="DP270" s="7" t="n"/>
      <c r="DQ270" s="7" t="n"/>
      <c r="DR270" s="7" t="n">
        <v>1</v>
      </c>
      <c r="DS270" s="7" t="n"/>
      <c r="DT270" s="7" t="n"/>
      <c r="DU270" s="7" t="n">
        <v>4</v>
      </c>
      <c r="DV270" s="7" t="n"/>
      <c r="DW270" s="7" t="n"/>
      <c r="DX270" s="7" t="n"/>
      <c r="DY270" s="7" t="n"/>
      <c r="DZ270" s="7" t="n"/>
      <c r="EA270" s="7" t="n"/>
      <c r="EB270" s="7" t="n"/>
      <c r="EC270" s="7" t="n"/>
      <c r="ED270" s="7" t="n"/>
      <c r="EE270" s="7" t="n"/>
      <c r="EF270" s="7" t="n"/>
      <c r="EG270" s="7" t="n"/>
      <c r="EH270" s="7" t="n"/>
      <c r="EI270" s="7" t="n"/>
      <c r="EJ270" s="7" t="n"/>
      <c r="EK270" s="7" t="n"/>
      <c r="EL270" s="7" t="n"/>
      <c r="EM270" s="7" t="n"/>
      <c r="EN270" s="7" t="n"/>
      <c r="EO270" s="7" t="n"/>
      <c r="EP270" s="7" t="n"/>
      <c r="EQ270" s="7" t="n"/>
      <c r="ER270" s="7" t="n"/>
      <c r="ES270" s="7" t="n"/>
      <c r="ET270" s="7" t="n"/>
      <c r="EU270" s="7" t="n"/>
      <c r="EV270" s="7" t="n"/>
      <c r="EW270" s="7" t="n"/>
      <c r="EX270" s="7" t="n"/>
      <c r="EY270" s="7" t="n"/>
      <c r="EZ270" s="7" t="n"/>
      <c r="FA270" s="7" t="n">
        <v>4</v>
      </c>
      <c r="FB270" s="7" t="n">
        <v>2</v>
      </c>
      <c r="FC270" s="7" t="n">
        <v>4</v>
      </c>
      <c r="FD270" s="7" t="n">
        <v>2</v>
      </c>
      <c r="FE270" s="7" t="n"/>
      <c r="FF270" s="7" t="n"/>
      <c r="FG270" s="7" t="n"/>
      <c r="FH270" s="7" t="n">
        <v>1</v>
      </c>
      <c r="FI270" s="7" t="n"/>
      <c r="FJ270" s="7" t="n"/>
      <c r="FK270" s="7" t="n"/>
      <c r="FL270" s="7" t="n"/>
      <c r="FM270" s="7" t="n"/>
      <c r="FN270" s="7" t="n"/>
      <c r="FO270" s="7" t="n"/>
      <c r="FP270" s="7" t="n"/>
      <c r="FQ270" s="7" t="n"/>
      <c r="FR270" s="7" t="n"/>
      <c r="FS270" s="7" t="n">
        <v>3</v>
      </c>
      <c r="FT270" s="7" t="n"/>
      <c r="FU270" s="7" t="n"/>
      <c r="FV270" s="7" t="n"/>
      <c r="FW270" s="7" t="n"/>
      <c r="FX270" s="7" t="n"/>
      <c r="FY270" s="7" t="n"/>
      <c r="FZ270" s="7" t="n"/>
      <c r="GA270" s="7" t="n"/>
      <c r="GB270" s="7" t="n"/>
      <c r="GC270" s="7" t="n">
        <v>2</v>
      </c>
      <c r="GD270" s="7" t="n"/>
      <c r="GE270" s="7" t="n"/>
      <c r="GF270" s="7" t="n"/>
      <c r="GG270" s="7" t="n"/>
      <c r="GH270" s="7" t="n"/>
      <c r="GI270" s="7" t="n"/>
      <c r="GJ270" s="7" t="n"/>
      <c r="GK270" s="7" t="n"/>
      <c r="GL270" s="7" t="n"/>
      <c r="GM270" s="7" t="n"/>
      <c r="GN270" s="7" t="n"/>
      <c r="GO270" s="7" t="n"/>
      <c r="GP270" s="7" t="n"/>
      <c r="GQ270" s="7" t="n"/>
      <c r="GR270" s="7" t="n"/>
      <c r="GS270" s="7" t="n"/>
      <c r="GT270" s="7" t="n"/>
      <c r="GU270" s="7" t="n"/>
      <c r="GV270" s="7" t="n"/>
      <c r="GW270" s="7" t="n">
        <v>1</v>
      </c>
      <c r="GX270" s="7" t="n">
        <v>3</v>
      </c>
      <c r="GY270" s="7" t="n"/>
      <c r="GZ270" s="7" t="n"/>
      <c r="HA270" s="7" t="n"/>
      <c r="HB270" s="7" t="n"/>
      <c r="HC270" s="7" t="n"/>
      <c r="HD270" s="7" t="n"/>
      <c r="HE270" s="7" t="n"/>
      <c r="HF270" s="7" t="n"/>
      <c r="HG270" s="7" t="n"/>
      <c r="HH270" s="7" t="n"/>
      <c r="HI270" s="7" t="n"/>
      <c r="HJ270" s="7" t="n"/>
      <c r="HK270" s="7" t="n"/>
      <c r="HL270" s="7" t="n"/>
      <c r="HM270" s="7" t="n"/>
      <c r="HN270" s="7" t="n"/>
      <c r="HO270" s="7" t="n"/>
      <c r="HP270" s="7" t="n"/>
      <c r="HQ270" s="7" t="n"/>
      <c r="HR270" s="7" t="n"/>
      <c r="HS270" s="7" t="n">
        <v>3</v>
      </c>
      <c r="HT270" s="7" t="n">
        <v>2</v>
      </c>
      <c r="HU270" s="7" t="n">
        <v>1</v>
      </c>
      <c r="HV270" s="7" t="n"/>
      <c r="HW270" s="7" t="n"/>
      <c r="HX270" s="7" t="n"/>
      <c r="HY270" s="7" t="n"/>
      <c r="HZ270" s="7" t="n"/>
      <c r="IA270" s="7" t="n"/>
      <c r="IB270" s="7" t="n"/>
      <c r="IC270" s="7" t="n"/>
      <c r="ID270" s="7" t="n"/>
      <c r="IE270" s="7" t="n"/>
      <c r="IF270" s="7" t="n"/>
      <c r="IG270" s="7" t="n"/>
      <c r="IH270" s="7" t="n"/>
      <c r="II270" s="7" t="n"/>
      <c r="IJ270" s="7" t="n"/>
      <c r="IK270" s="7" t="n"/>
      <c r="IL270" s="7" t="n"/>
      <c r="IM270" s="7" t="n"/>
      <c r="IN270" s="7" t="n"/>
      <c r="IO270" s="7" t="n"/>
      <c r="IP270" s="7" t="n"/>
      <c r="IQ270" s="7" t="n"/>
      <c r="IR270" s="7" t="n"/>
      <c r="IS270" s="7" t="n"/>
      <c r="IT270" s="7" t="n"/>
      <c r="IU270" s="7" t="n"/>
      <c r="IV270" s="7" t="n"/>
      <c r="IW270" s="7" t="n"/>
      <c r="IX270" s="7" t="n"/>
      <c r="IY270" s="7" t="n"/>
      <c r="IZ270" s="7" t="n"/>
      <c r="JA270" s="7" t="n"/>
      <c r="JB270" s="7" t="n"/>
      <c r="JC270" s="7" t="n"/>
      <c r="JD270" s="7" t="n"/>
      <c r="JE270" s="7" t="n"/>
      <c r="JF270" s="7" t="n"/>
      <c r="JG270" s="7" t="n"/>
      <c r="JH270" s="7" t="n">
        <v>1</v>
      </c>
      <c r="JI270" s="7" t="n"/>
      <c r="JJ270" s="7" t="n"/>
      <c r="JK270" s="7" t="n"/>
      <c r="JL270" s="7" t="n"/>
      <c r="JM270" s="7" t="n"/>
      <c r="JN270" s="7" t="n"/>
      <c r="JO270" s="7" t="n"/>
      <c r="JP270" s="7" t="n">
        <v>5</v>
      </c>
      <c r="JQ270" s="7" t="n"/>
      <c r="JR270" s="7" t="n"/>
      <c r="JS270" s="7" t="n"/>
      <c r="JT270" s="7" t="n"/>
      <c r="JU270" s="7" t="n"/>
      <c r="JV270" s="7" t="n"/>
      <c r="JW270" s="7" t="n"/>
      <c r="JX270" s="7" t="n"/>
      <c r="JY270" s="7" t="n"/>
      <c r="JZ270" s="7" t="n">
        <v>1</v>
      </c>
      <c r="KA270" s="7" t="n"/>
      <c r="KB270" s="7" t="n"/>
      <c r="KC270" s="7" t="n"/>
      <c r="KD270" s="7" t="n"/>
      <c r="KE270" s="7" t="n"/>
      <c r="KF270" s="7" t="n"/>
      <c r="KG270" s="7" t="n"/>
      <c r="KH270" s="7" t="n"/>
      <c r="KI270" s="7" t="n"/>
      <c r="KJ270" s="7" t="n"/>
      <c r="KK270" s="7" t="n"/>
      <c r="KL270" s="7" t="n">
        <v>1</v>
      </c>
      <c r="KM270" s="7" t="n">
        <v>2</v>
      </c>
      <c r="KN270" s="7" t="n">
        <v>1</v>
      </c>
      <c r="KO270" s="7" t="n"/>
      <c r="KP270" s="7" t="n"/>
      <c r="KQ270" s="7" t="n"/>
      <c r="KR270" s="7" t="n"/>
      <c r="KS270" s="7" t="n"/>
      <c r="KT270" s="7" t="n"/>
      <c r="KU270" s="7" t="n"/>
      <c r="KV270" s="7" t="n"/>
      <c r="KW270" s="7" t="n"/>
      <c r="KX270" s="7" t="n"/>
      <c r="KY270" s="7" t="n"/>
      <c r="KZ270" s="7" t="n">
        <v>1</v>
      </c>
      <c r="LA270" s="7" t="n">
        <v>1</v>
      </c>
      <c r="LB270" s="7" t="n">
        <v>1</v>
      </c>
      <c r="LC270" s="7" t="n"/>
      <c r="LD270" s="7" t="n"/>
      <c r="LE270" s="7" t="n"/>
      <c r="LF270" s="7" t="n"/>
      <c r="LG270" s="7" t="n"/>
      <c r="LH270" s="7" t="n"/>
      <c r="LI270" s="7" t="n"/>
      <c r="LJ270" s="7" t="n"/>
      <c r="LK270" s="7" t="n"/>
      <c r="LL270" s="7" t="n"/>
      <c r="LM270" s="7" t="n"/>
      <c r="LN270" s="7" t="n"/>
      <c r="LO270" s="7" t="n"/>
      <c r="LP270" s="7" t="n"/>
      <c r="LQ270" s="7" t="n"/>
      <c r="LR270" s="7" t="n"/>
      <c r="LS270" s="7" t="n"/>
      <c r="LT270" s="7" t="n"/>
      <c r="LU270" s="7" t="n"/>
      <c r="LV270" s="7" t="n"/>
      <c r="LW270" s="7" t="n"/>
      <c r="LX270" s="7" t="n"/>
      <c r="LY270" s="7" t="n"/>
      <c r="LZ270" s="7" t="n"/>
      <c r="MA270" s="7" t="n"/>
      <c r="MB270" s="7" t="n">
        <v>2</v>
      </c>
      <c r="MC270" s="7" t="n"/>
      <c r="MD270" s="7" t="n"/>
      <c r="ME270" s="7" t="n"/>
      <c r="MF270" s="7" t="n"/>
      <c r="MG270" s="7" t="n"/>
      <c r="MH270" s="7" t="n">
        <v>4</v>
      </c>
      <c r="MI270" s="7" t="n"/>
      <c r="MJ270" s="7" t="n"/>
      <c r="MK270" s="7" t="n"/>
      <c r="ML270" s="7" t="n"/>
      <c r="MM270" s="7" t="n"/>
      <c r="MN270" s="7" t="n"/>
      <c r="MO270" s="7" t="n">
        <v>4</v>
      </c>
      <c r="MP270" s="7" t="n">
        <v>6</v>
      </c>
      <c r="MQ270" s="7" t="n">
        <v>3</v>
      </c>
      <c r="MR270" s="7" t="n"/>
      <c r="MS270" s="7" t="n"/>
      <c r="MT270" s="7" t="n">
        <v>5</v>
      </c>
      <c r="MU270" s="7" t="n"/>
      <c r="MV270" s="7" t="n"/>
      <c r="MW270" s="7" t="n">
        <v>3</v>
      </c>
      <c r="MX270" s="7" t="n"/>
      <c r="MY270" s="7" t="n"/>
      <c r="MZ270" s="7" t="n"/>
      <c r="NA270" s="7" t="n"/>
      <c r="NB270" s="7" t="n">
        <v>12</v>
      </c>
      <c r="NC270" s="7" t="n">
        <v>2</v>
      </c>
      <c r="ND270" s="7" t="n"/>
      <c r="NE270" s="7" t="n"/>
      <c r="NF270" s="7" t="n">
        <v>2</v>
      </c>
      <c r="NG270" s="7" t="n"/>
      <c r="NH270" s="7" t="n">
        <v>12</v>
      </c>
      <c r="NI270" s="7" t="n"/>
      <c r="NJ270" s="7" t="n"/>
      <c r="NK270" s="7" t="n"/>
      <c r="NL270" s="7" t="n"/>
      <c r="NM270" s="7" t="n"/>
      <c r="NN270" s="7" t="n"/>
      <c r="NO270" s="7" t="n"/>
      <c r="NP270" s="7" t="n"/>
      <c r="NQ270" s="619" t="n"/>
      <c r="NR270" s="619" t="n"/>
      <c r="NS270" s="619" t="n"/>
      <c r="NT270" s="619" t="n"/>
      <c r="NU270" s="619" t="n"/>
      <c r="NV270" s="619" t="n"/>
      <c r="NW270" s="619" t="n"/>
      <c r="NX270" s="619" t="n"/>
      <c r="NY270" s="7" t="n"/>
      <c r="NZ270" s="7" t="n"/>
      <c r="OA270" s="7" t="n"/>
      <c r="OB270" s="7" t="n"/>
      <c r="OC270" s="7" t="n"/>
      <c r="OD270" s="7" t="n"/>
      <c r="OE270" s="7" t="n"/>
      <c r="OF270" s="7" t="n"/>
      <c r="OG270" s="619" t="n"/>
      <c r="OH270" s="619" t="n"/>
      <c r="OI270" s="619" t="n"/>
      <c r="OJ270" s="619" t="n"/>
      <c r="OK270" s="619" t="n"/>
      <c r="OL270" s="619" t="n"/>
      <c r="OM270" s="619" t="n"/>
      <c r="ON270" s="619" t="n"/>
      <c r="OO270" s="619" t="n"/>
      <c r="OP270" s="619" t="n"/>
      <c r="OQ270" s="619" t="n"/>
      <c r="OR270" s="619" t="n"/>
      <c r="OS270" s="619" t="n"/>
      <c r="OT270" s="619" t="n"/>
      <c r="OU270" s="619" t="n"/>
      <c r="OV270" s="619" t="n"/>
      <c r="OW270" s="7" t="n"/>
      <c r="OX270" s="7" t="n"/>
      <c r="OY270" s="7" t="n"/>
      <c r="OZ270" s="7" t="n"/>
      <c r="PA270" s="7" t="n"/>
      <c r="PB270" s="7" t="n"/>
      <c r="PC270" s="7" t="n"/>
      <c r="PD270" s="7" t="n"/>
      <c r="PE270" s="7" t="n"/>
      <c r="PF270" s="7" t="n"/>
      <c r="PG270" s="7" t="n"/>
      <c r="PH270" s="7" t="n"/>
      <c r="PI270" s="7" t="n"/>
      <c r="PJ270" s="7" t="n"/>
      <c r="PK270" s="7" t="n"/>
      <c r="PL270" s="7" t="n"/>
      <c r="PM270" s="7" t="n"/>
      <c r="PN270" s="7" t="n"/>
      <c r="PO270" s="7" t="n">
        <v>6</v>
      </c>
      <c r="PP270" s="7" t="n">
        <v>2</v>
      </c>
      <c r="PQ270" s="7" t="n">
        <v>1</v>
      </c>
      <c r="PR270" s="7" t="n">
        <v>1</v>
      </c>
      <c r="PS270" s="7" t="n"/>
      <c r="PT270" s="7" t="n"/>
      <c r="PU270" s="7" t="n">
        <v>1</v>
      </c>
      <c r="PV270" s="7" t="n"/>
      <c r="PW270" s="7" t="n"/>
      <c r="PX270" s="7" t="n"/>
      <c r="PY270" s="7" t="n"/>
      <c r="PZ270" s="7" t="n"/>
      <c r="QA270" s="7" t="n"/>
      <c r="QB270" s="7" t="n"/>
      <c r="QC270" s="7" t="n"/>
      <c r="QD270" s="7" t="n"/>
      <c r="QE270" s="7" t="n"/>
      <c r="QF270" s="7" t="n">
        <v>1</v>
      </c>
      <c r="QG270" s="7" t="n">
        <v>1</v>
      </c>
      <c r="QH270" s="7" t="n">
        <v>1</v>
      </c>
      <c r="QI270" s="7" t="n">
        <v>1</v>
      </c>
      <c r="QJ270" s="7" t="n">
        <v>1</v>
      </c>
      <c r="QK270" s="7" t="n"/>
      <c r="QL270" s="7" t="n"/>
      <c r="QM270" s="7" t="n"/>
      <c r="QN270" s="7" t="n"/>
      <c r="QO270" s="7" t="n"/>
      <c r="QP270" s="7" t="n"/>
      <c r="QQ270" s="7" t="n"/>
      <c r="QR270" s="7" t="n"/>
      <c r="QS270" s="7" t="n"/>
      <c r="QT270" s="7" t="n"/>
      <c r="QU270" s="7" t="n"/>
      <c r="QV270" s="7" t="n"/>
      <c r="QW270" s="7" t="n"/>
      <c r="QX270" s="7" t="n"/>
      <c r="QY270" s="7" t="n"/>
      <c r="QZ270" s="7" t="n"/>
      <c r="RA270" s="7" t="n"/>
      <c r="RB270" s="7" t="n"/>
      <c r="RC270" s="7" t="n"/>
      <c r="RD270" s="7" t="n"/>
      <c r="RE270" s="7" t="n"/>
      <c r="RF270" s="455">
        <f>SUM(E270:RE270)-QF270-QL270-SUM(QO270:QQ270)-SUM(QT270:QV270)</f>
        <v/>
      </c>
      <c r="RG270" s="119" t="n"/>
      <c r="RH270" s="456">
        <f>SUM(E270:G270)</f>
        <v/>
      </c>
      <c r="RI270" s="456">
        <f>SUM(H270:BN270)</f>
        <v/>
      </c>
      <c r="RJ270" s="456">
        <f>SUM(BO270:CT270)</f>
        <v/>
      </c>
      <c r="RK270" s="244">
        <f>SUM(CU270:CW270)</f>
        <v/>
      </c>
      <c r="RL270" s="456">
        <f>SUM(CX270:DH270)</f>
        <v/>
      </c>
      <c r="RM270" s="456">
        <f>SUM(DI270:DU270)</f>
        <v/>
      </c>
      <c r="RN270" s="456">
        <f>SUM(DV270:EZ270)</f>
        <v/>
      </c>
      <c r="RO270" s="456">
        <f>SUM(FA270:FB270)</f>
        <v/>
      </c>
      <c r="RP270" s="456">
        <f>SUM(FC270:FH270)</f>
        <v/>
      </c>
      <c r="RQ270" s="456">
        <f>SUM(FI270:GB270)</f>
        <v/>
      </c>
      <c r="RR270" s="456">
        <f>SUM(GC270:GW270)</f>
        <v/>
      </c>
      <c r="RS270" s="456">
        <f>SUM(GX270:IP270)</f>
        <v/>
      </c>
      <c r="RT270" s="456">
        <f>SUM(IQ270:JC270)</f>
        <v/>
      </c>
      <c r="RU270" s="456">
        <f>SUM(JD270:JV270)</f>
        <v/>
      </c>
      <c r="RV270" s="456">
        <f>SUM(JW270:MA270)</f>
        <v/>
      </c>
      <c r="RW270" s="456">
        <f>SUM(MB270:MN270)</f>
        <v/>
      </c>
      <c r="RX270" s="456">
        <f>MO270</f>
        <v/>
      </c>
      <c r="RY270" s="456">
        <f>SUM(MP270:MQ270)</f>
        <v/>
      </c>
      <c r="RZ270" s="456">
        <f>SUM(MR270:MT270)</f>
        <v/>
      </c>
      <c r="SA270" s="456">
        <f>SUM(MU270:MW270)</f>
        <v/>
      </c>
      <c r="SB270" s="456">
        <f>SUM(MX270:MZ270)</f>
        <v/>
      </c>
      <c r="SC270" s="456">
        <f>SUM(NA270:NB270)</f>
        <v/>
      </c>
      <c r="SD270" s="456">
        <f>SUM(NC270)</f>
        <v/>
      </c>
      <c r="SE270" s="456">
        <f>SUM(ND270:NF270)</f>
        <v/>
      </c>
      <c r="SF270" s="456">
        <f>SUM(NG270)</f>
        <v/>
      </c>
      <c r="SG270" s="456">
        <f>SUM(NH270)</f>
        <v/>
      </c>
      <c r="SH270" s="456">
        <f>NI270</f>
        <v/>
      </c>
      <c r="SI270" s="456">
        <f>NJ270</f>
        <v/>
      </c>
      <c r="SJ270" s="456">
        <f>SUM(NK270:NP270)</f>
        <v/>
      </c>
      <c r="SK270" s="456">
        <f>SUM(NQ270:PN270)</f>
        <v/>
      </c>
      <c r="SL270" s="456">
        <f>SUM(PO270:PX270)</f>
        <v/>
      </c>
      <c r="SM270" s="456">
        <f>SUM(PY270:PZ270)</f>
        <v/>
      </c>
      <c r="SN270" s="456">
        <f>SUM(QA270:QB270)</f>
        <v/>
      </c>
      <c r="SO270" s="456">
        <f>SUM(QC270:QE270)</f>
        <v/>
      </c>
      <c r="SP270" s="456">
        <f>SUM(QG270:QK270)</f>
        <v/>
      </c>
      <c r="SQ270" s="456">
        <f>SUM(QM270:QN270)</f>
        <v/>
      </c>
      <c r="SR270" s="456">
        <f>SUM(QO270)</f>
        <v/>
      </c>
      <c r="SS270" s="456">
        <f>SUM(QP270)+QQ270</f>
        <v/>
      </c>
      <c r="ST270" s="456">
        <f>SUM(QR270)</f>
        <v/>
      </c>
      <c r="SU270" s="456">
        <f>SUM(QS270)</f>
        <v/>
      </c>
      <c r="SV270" s="456">
        <f>SUM(QT270)</f>
        <v/>
      </c>
      <c r="SW270" s="456">
        <f>SUM(QU270)</f>
        <v/>
      </c>
      <c r="SX270" s="456">
        <f>SUM(QV270)</f>
        <v/>
      </c>
      <c r="SY270" s="456">
        <f>SUM(QW270:RE270)</f>
        <v/>
      </c>
      <c r="SZ270" s="157">
        <f>SUM(RH270:SX270)-SUM(SR270:SS270)-SUM(SV270:SX270)</f>
        <v/>
      </c>
      <c r="TB270" s="625" t="n"/>
      <c r="TC270" s="625" t="n"/>
      <c r="TE270" s="625" t="n"/>
      <c r="TF270" s="625" t="n"/>
      <c r="TG270" s="625" t="n"/>
      <c r="TH270" s="625" t="n"/>
      <c r="TI270" s="625" t="n"/>
      <c r="TJ270" s="625" t="n"/>
      <c r="TK270" s="625" t="n"/>
      <c r="TL270" s="625" t="n"/>
      <c r="TM270" s="625" t="n"/>
      <c r="TN270" s="625" t="n"/>
      <c r="TO270" s="625" t="n"/>
      <c r="TP270" s="625" t="n"/>
      <c r="TQ270" s="625" t="n"/>
      <c r="TR270" s="625" t="n"/>
      <c r="TS270" s="625" t="n"/>
      <c r="TT270" s="625" t="n"/>
      <c r="TU270" s="625" t="n"/>
    </row>
    <row r="271" ht="14.5" customHeight="1">
      <c r="A271" s="1100" t="n"/>
      <c r="B271" s="1101" t="n"/>
      <c r="C271" s="1102" t="n"/>
      <c r="D271" s="468" t="inlineStr">
        <is>
          <t>TOTAL ETNICOS</t>
        </is>
      </c>
      <c r="E271" s="469">
        <f>SUM(E265:E270)</f>
        <v/>
      </c>
      <c r="F271" s="469">
        <f>SUM(F265:F270)</f>
        <v/>
      </c>
      <c r="G271" s="469">
        <f>SUM(G265:G270)</f>
        <v/>
      </c>
      <c r="H271" s="469">
        <f>SUM(H265:H270)</f>
        <v/>
      </c>
      <c r="I271" s="469">
        <f>SUM(I265:I270)</f>
        <v/>
      </c>
      <c r="J271" s="469">
        <f>SUM(J265:J270)</f>
        <v/>
      </c>
      <c r="K271" s="469">
        <f>SUM(K265:K270)</f>
        <v/>
      </c>
      <c r="L271" s="469">
        <f>SUM(L265:L270)</f>
        <v/>
      </c>
      <c r="M271" s="469">
        <f>SUM(M265:M270)</f>
        <v/>
      </c>
      <c r="N271" s="469">
        <f>SUM(N265:N270)</f>
        <v/>
      </c>
      <c r="O271" s="469">
        <f>SUM(O265:O270)</f>
        <v/>
      </c>
      <c r="P271" s="469">
        <f>SUM(P265:P270)</f>
        <v/>
      </c>
      <c r="Q271" s="469">
        <f>SUM(Q265:Q270)</f>
        <v/>
      </c>
      <c r="R271" s="469">
        <f>SUM(R265:R270)</f>
        <v/>
      </c>
      <c r="S271" s="469">
        <f>SUM(S265:S270)</f>
        <v/>
      </c>
      <c r="T271" s="469">
        <f>SUM(T265:T270)</f>
        <v/>
      </c>
      <c r="U271" s="469">
        <f>SUM(U265:U270)</f>
        <v/>
      </c>
      <c r="V271" s="469">
        <f>SUM(V265:V270)</f>
        <v/>
      </c>
      <c r="W271" s="469">
        <f>SUM(W265:W270)</f>
        <v/>
      </c>
      <c r="X271" s="469">
        <f>SUM(X265:X270)</f>
        <v/>
      </c>
      <c r="Y271" s="469">
        <f>SUM(Y265:Y270)</f>
        <v/>
      </c>
      <c r="Z271" s="469">
        <f>SUM(Z265:Z270)</f>
        <v/>
      </c>
      <c r="AA271" s="469">
        <f>SUM(AA265:AA270)</f>
        <v/>
      </c>
      <c r="AB271" s="469">
        <f>SUM(AB265:AB270)</f>
        <v/>
      </c>
      <c r="AC271" s="469">
        <f>SUM(AC265:AC270)</f>
        <v/>
      </c>
      <c r="AD271" s="469">
        <f>SUM(AD265:AD270)</f>
        <v/>
      </c>
      <c r="AE271" s="469">
        <f>SUM(AE265:AE270)</f>
        <v/>
      </c>
      <c r="AF271" s="469">
        <f>SUM(AF265:AF270)</f>
        <v/>
      </c>
      <c r="AG271" s="469">
        <f>SUM(AG265:AG270)</f>
        <v/>
      </c>
      <c r="AH271" s="469">
        <f>SUM(AH265:AH270)</f>
        <v/>
      </c>
      <c r="AI271" s="469">
        <f>SUM(AI265:AI270)</f>
        <v/>
      </c>
      <c r="AJ271" s="469">
        <f>SUM(AJ265:AJ270)</f>
        <v/>
      </c>
      <c r="AK271" s="469">
        <f>SUM(AK265:AK270)</f>
        <v/>
      </c>
      <c r="AL271" s="469">
        <f>SUM(AL265:AL270)</f>
        <v/>
      </c>
      <c r="AM271" s="469">
        <f>SUM(AM265:AM270)</f>
        <v/>
      </c>
      <c r="AN271" s="469">
        <f>SUM(AN265:AN270)</f>
        <v/>
      </c>
      <c r="AO271" s="469">
        <f>SUM(AO265:AO270)</f>
        <v/>
      </c>
      <c r="AP271" s="469">
        <f>SUM(AP265:AP270)</f>
        <v/>
      </c>
      <c r="AQ271" s="469">
        <f>SUM(AQ265:AQ270)</f>
        <v/>
      </c>
      <c r="AR271" s="469">
        <f>SUM(AR265:AR270)</f>
        <v/>
      </c>
      <c r="AS271" s="469">
        <f>SUM(AS265:AS270)</f>
        <v/>
      </c>
      <c r="AT271" s="469">
        <f>SUM(AT265:AT270)</f>
        <v/>
      </c>
      <c r="AU271" s="469">
        <f>SUM(AU265:AU270)</f>
        <v/>
      </c>
      <c r="AV271" s="469">
        <f>SUM(AV265:AV270)</f>
        <v/>
      </c>
      <c r="AW271" s="469">
        <f>SUM(AW265:AW270)</f>
        <v/>
      </c>
      <c r="AX271" s="469">
        <f>SUM(AX265:AX270)</f>
        <v/>
      </c>
      <c r="AY271" s="469">
        <f>SUM(AY265:AY270)</f>
        <v/>
      </c>
      <c r="AZ271" s="469">
        <f>SUM(AZ265:AZ270)</f>
        <v/>
      </c>
      <c r="BA271" s="469">
        <f>SUM(BA265:BA270)</f>
        <v/>
      </c>
      <c r="BB271" s="469">
        <f>SUM(BB265:BB270)</f>
        <v/>
      </c>
      <c r="BC271" s="469">
        <f>SUM(BC265:BC270)</f>
        <v/>
      </c>
      <c r="BD271" s="469">
        <f>SUM(BD265:BD270)</f>
        <v/>
      </c>
      <c r="BE271" s="469">
        <f>SUM(BE265:BE270)</f>
        <v/>
      </c>
      <c r="BF271" s="469">
        <f>SUM(BF265:BF270)</f>
        <v/>
      </c>
      <c r="BG271" s="469">
        <f>SUM(BG265:BG270)</f>
        <v/>
      </c>
      <c r="BH271" s="469">
        <f>SUM(BH265:BH270)</f>
        <v/>
      </c>
      <c r="BI271" s="469">
        <f>SUM(BI265:BI270)</f>
        <v/>
      </c>
      <c r="BJ271" s="469">
        <f>SUM(BJ265:BJ270)</f>
        <v/>
      </c>
      <c r="BK271" s="469">
        <f>SUM(BK265:BK270)</f>
        <v/>
      </c>
      <c r="BL271" s="469">
        <f>SUM(BL265:BL270)</f>
        <v/>
      </c>
      <c r="BM271" s="469">
        <f>SUM(BM265:BM270)</f>
        <v/>
      </c>
      <c r="BN271" s="469">
        <f>SUM(BN265:BN270)</f>
        <v/>
      </c>
      <c r="BO271" s="469">
        <f>SUM(BO265:BO270)</f>
        <v/>
      </c>
      <c r="BP271" s="469">
        <f>SUM(BP265:BP270)</f>
        <v/>
      </c>
      <c r="BQ271" s="469">
        <f>SUM(BQ265:BQ270)</f>
        <v/>
      </c>
      <c r="BR271" s="469">
        <f>SUM(BR265:BR270)</f>
        <v/>
      </c>
      <c r="BS271" s="469">
        <f>SUM(BS265:BS270)</f>
        <v/>
      </c>
      <c r="BT271" s="469">
        <f>SUM(BT265:BT270)</f>
        <v/>
      </c>
      <c r="BU271" s="469">
        <f>SUM(BU265:BU270)</f>
        <v/>
      </c>
      <c r="BV271" s="469">
        <f>SUM(BV265:BV270)</f>
        <v/>
      </c>
      <c r="BW271" s="469">
        <f>SUM(BW265:BW270)</f>
        <v/>
      </c>
      <c r="BX271" s="469">
        <f>SUM(BX265:BX270)</f>
        <v/>
      </c>
      <c r="BY271" s="469">
        <f>SUM(BY265:BY270)</f>
        <v/>
      </c>
      <c r="BZ271" s="469">
        <f>SUM(BZ265:BZ270)</f>
        <v/>
      </c>
      <c r="CA271" s="469">
        <f>SUM(CA265:CA270)</f>
        <v/>
      </c>
      <c r="CB271" s="469">
        <f>SUM(CB265:CB270)</f>
        <v/>
      </c>
      <c r="CC271" s="469">
        <f>SUM(CC265:CC270)</f>
        <v/>
      </c>
      <c r="CD271" s="469">
        <f>SUM(CD265:CD270)</f>
        <v/>
      </c>
      <c r="CE271" s="469">
        <f>SUM(CE265:CE270)</f>
        <v/>
      </c>
      <c r="CF271" s="469">
        <f>SUM(CF265:CF270)</f>
        <v/>
      </c>
      <c r="CG271" s="469">
        <f>SUM(CG265:CG270)</f>
        <v/>
      </c>
      <c r="CH271" s="469">
        <f>SUM(CH265:CH270)</f>
        <v/>
      </c>
      <c r="CI271" s="469">
        <f>SUM(CI265:CI270)</f>
        <v/>
      </c>
      <c r="CJ271" s="469">
        <f>SUM(CJ265:CJ270)</f>
        <v/>
      </c>
      <c r="CK271" s="469">
        <f>SUM(CK265:CK270)</f>
        <v/>
      </c>
      <c r="CL271" s="469">
        <f>SUM(CL265:CL270)</f>
        <v/>
      </c>
      <c r="CM271" s="469">
        <f>SUM(CM265:CM270)</f>
        <v/>
      </c>
      <c r="CN271" s="469">
        <f>SUM(CN265:CN270)</f>
        <v/>
      </c>
      <c r="CO271" s="469">
        <f>SUM(CO265:CO270)</f>
        <v/>
      </c>
      <c r="CP271" s="469">
        <f>SUM(CP265:CP270)</f>
        <v/>
      </c>
      <c r="CQ271" s="469">
        <f>SUM(CQ265:CQ270)</f>
        <v/>
      </c>
      <c r="CR271" s="469">
        <f>SUM(CR265:CR270)</f>
        <v/>
      </c>
      <c r="CS271" s="469">
        <f>SUM(CS265:CS270)</f>
        <v/>
      </c>
      <c r="CT271" s="469">
        <f>SUM(CT265:CT270)</f>
        <v/>
      </c>
      <c r="CU271" s="469">
        <f>SUM(CU265:CU270)</f>
        <v/>
      </c>
      <c r="CV271" s="469">
        <f>SUM(CV265:CV270)</f>
        <v/>
      </c>
      <c r="CW271" s="469">
        <f>SUM(CW265:CW270)</f>
        <v/>
      </c>
      <c r="CX271" s="469">
        <f>SUM(CX265:CX270)</f>
        <v/>
      </c>
      <c r="CY271" s="469">
        <f>SUM(CY265:CY270)</f>
        <v/>
      </c>
      <c r="CZ271" s="469">
        <f>SUM(CZ265:CZ270)</f>
        <v/>
      </c>
      <c r="DA271" s="469">
        <f>SUM(DA265:DA270)</f>
        <v/>
      </c>
      <c r="DB271" s="469">
        <f>SUM(DB265:DB270)</f>
        <v/>
      </c>
      <c r="DC271" s="469">
        <f>SUM(DC265:DC270)</f>
        <v/>
      </c>
      <c r="DD271" s="469">
        <f>SUM(DD265:DD270)</f>
        <v/>
      </c>
      <c r="DE271" s="469">
        <f>SUM(DE265:DE270)</f>
        <v/>
      </c>
      <c r="DF271" s="469">
        <f>SUM(DF265:DF270)</f>
        <v/>
      </c>
      <c r="DG271" s="469">
        <f>SUM(DG265:DG270)</f>
        <v/>
      </c>
      <c r="DH271" s="469">
        <f>SUM(DH265:DH270)</f>
        <v/>
      </c>
      <c r="DI271" s="469">
        <f>SUM(DI265:DI270)</f>
        <v/>
      </c>
      <c r="DJ271" s="469">
        <f>SUM(DJ265:DJ270)</f>
        <v/>
      </c>
      <c r="DK271" s="469">
        <f>SUM(DK265:DK270)</f>
        <v/>
      </c>
      <c r="DL271" s="469">
        <f>SUM(DL265:DL270)</f>
        <v/>
      </c>
      <c r="DM271" s="469">
        <f>SUM(DM265:DM270)</f>
        <v/>
      </c>
      <c r="DN271" s="469">
        <f>SUM(DN265:DN270)</f>
        <v/>
      </c>
      <c r="DO271" s="469">
        <f>SUM(DO265:DO270)</f>
        <v/>
      </c>
      <c r="DP271" s="469">
        <f>SUM(DP265:DP270)</f>
        <v/>
      </c>
      <c r="DQ271" s="469">
        <f>SUM(DQ265:DQ270)</f>
        <v/>
      </c>
      <c r="DR271" s="469">
        <f>SUM(DR265:DR270)</f>
        <v/>
      </c>
      <c r="DS271" s="469">
        <f>SUM(DS265:DS270)</f>
        <v/>
      </c>
      <c r="DT271" s="469">
        <f>SUM(DT265:DT270)</f>
        <v/>
      </c>
      <c r="DU271" s="469">
        <f>SUM(DU265:DU270)</f>
        <v/>
      </c>
      <c r="DV271" s="469">
        <f>SUM(DV265:DV270)</f>
        <v/>
      </c>
      <c r="DW271" s="469">
        <f>SUM(DW265:DW270)</f>
        <v/>
      </c>
      <c r="DX271" s="469">
        <f>SUM(DX265:DX270)</f>
        <v/>
      </c>
      <c r="DY271" s="469">
        <f>SUM(DY265:DY270)</f>
        <v/>
      </c>
      <c r="DZ271" s="469">
        <f>SUM(DZ265:DZ270)</f>
        <v/>
      </c>
      <c r="EA271" s="469">
        <f>SUM(EA265:EA270)</f>
        <v/>
      </c>
      <c r="EB271" s="469">
        <f>SUM(EB265:EB270)</f>
        <v/>
      </c>
      <c r="EC271" s="469">
        <f>SUM(EC265:EC270)</f>
        <v/>
      </c>
      <c r="ED271" s="469">
        <f>SUM(ED265:ED270)</f>
        <v/>
      </c>
      <c r="EE271" s="469">
        <f>SUM(EE265:EE270)</f>
        <v/>
      </c>
      <c r="EF271" s="469">
        <f>SUM(EF265:EF270)</f>
        <v/>
      </c>
      <c r="EG271" s="469">
        <f>SUM(EG265:EG270)</f>
        <v/>
      </c>
      <c r="EH271" s="469">
        <f>SUM(EH265:EH270)</f>
        <v/>
      </c>
      <c r="EI271" s="469">
        <f>SUM(EI265:EI270)</f>
        <v/>
      </c>
      <c r="EJ271" s="469">
        <f>SUM(EJ265:EJ270)</f>
        <v/>
      </c>
      <c r="EK271" s="469">
        <f>SUM(EK265:EK270)</f>
        <v/>
      </c>
      <c r="EL271" s="469">
        <f>SUM(EL265:EL270)</f>
        <v/>
      </c>
      <c r="EM271" s="469">
        <f>SUM(EM265:EM270)</f>
        <v/>
      </c>
      <c r="EN271" s="469">
        <f>SUM(EN265:EN270)</f>
        <v/>
      </c>
      <c r="EO271" s="469">
        <f>SUM(EO265:EO270)</f>
        <v/>
      </c>
      <c r="EP271" s="469">
        <f>SUM(EP265:EP270)</f>
        <v/>
      </c>
      <c r="EQ271" s="469">
        <f>SUM(EQ265:EQ270)</f>
        <v/>
      </c>
      <c r="ER271" s="469">
        <f>SUM(ER265:ER270)</f>
        <v/>
      </c>
      <c r="ES271" s="469">
        <f>SUM(ES265:ES270)</f>
        <v/>
      </c>
      <c r="ET271" s="469">
        <f>SUM(ET265:ET270)</f>
        <v/>
      </c>
      <c r="EU271" s="469">
        <f>SUM(EU265:EU270)</f>
        <v/>
      </c>
      <c r="EV271" s="469">
        <f>SUM(EV265:EV270)</f>
        <v/>
      </c>
      <c r="EW271" s="469">
        <f>SUM(EW265:EW270)</f>
        <v/>
      </c>
      <c r="EX271" s="469">
        <f>SUM(EX265:EX270)</f>
        <v/>
      </c>
      <c r="EY271" s="469">
        <f>SUM(EY265:EY270)</f>
        <v/>
      </c>
      <c r="EZ271" s="469">
        <f>SUM(EZ265:EZ270)</f>
        <v/>
      </c>
      <c r="FA271" s="469">
        <f>SUM(FA265:FA270)</f>
        <v/>
      </c>
      <c r="FB271" s="469">
        <f>SUM(FB265:FB270)</f>
        <v/>
      </c>
      <c r="FC271" s="469">
        <f>SUM(FC265:FC270)</f>
        <v/>
      </c>
      <c r="FD271" s="469">
        <f>SUM(FD265:FD270)</f>
        <v/>
      </c>
      <c r="FE271" s="469">
        <f>SUM(FE265:FE270)</f>
        <v/>
      </c>
      <c r="FF271" s="469">
        <f>SUM(FF265:FF270)</f>
        <v/>
      </c>
      <c r="FG271" s="469">
        <f>SUM(FG265:FG270)</f>
        <v/>
      </c>
      <c r="FH271" s="469">
        <f>SUM(FH265:FH270)</f>
        <v/>
      </c>
      <c r="FI271" s="469">
        <f>SUM(FI265:FI270)</f>
        <v/>
      </c>
      <c r="FJ271" s="469">
        <f>SUM(FJ265:FJ270)</f>
        <v/>
      </c>
      <c r="FK271" s="469">
        <f>SUM(FK265:FK270)</f>
        <v/>
      </c>
      <c r="FL271" s="469">
        <f>SUM(FL265:FL270)</f>
        <v/>
      </c>
      <c r="FM271" s="469">
        <f>SUM(FM265:FM270)</f>
        <v/>
      </c>
      <c r="FN271" s="469">
        <f>SUM(FN265:FN270)</f>
        <v/>
      </c>
      <c r="FO271" s="469">
        <f>SUM(FO265:FO270)</f>
        <v/>
      </c>
      <c r="FP271" s="469">
        <f>SUM(FP265:FP270)</f>
        <v/>
      </c>
      <c r="FQ271" s="469">
        <f>SUM(FQ265:FQ270)</f>
        <v/>
      </c>
      <c r="FR271" s="469">
        <f>SUM(FR265:FR270)</f>
        <v/>
      </c>
      <c r="FS271" s="469">
        <f>SUM(FS265:FS270)</f>
        <v/>
      </c>
      <c r="FT271" s="469">
        <f>SUM(FT265:FT270)</f>
        <v/>
      </c>
      <c r="FU271" s="469">
        <f>SUM(FU265:FU270)</f>
        <v/>
      </c>
      <c r="FV271" s="469">
        <f>SUM(FV265:FV270)</f>
        <v/>
      </c>
      <c r="FW271" s="469">
        <f>SUM(FW265:FW270)</f>
        <v/>
      </c>
      <c r="FX271" s="469">
        <f>SUM(FX265:FX270)</f>
        <v/>
      </c>
      <c r="FY271" s="469">
        <f>SUM(FY265:FY270)</f>
        <v/>
      </c>
      <c r="FZ271" s="469">
        <f>SUM(FZ265:FZ270)</f>
        <v/>
      </c>
      <c r="GA271" s="469">
        <f>SUM(GA265:GA270)</f>
        <v/>
      </c>
      <c r="GB271" s="469">
        <f>SUM(GB265:GB270)</f>
        <v/>
      </c>
      <c r="GC271" s="469">
        <f>SUM(GC265:GC270)</f>
        <v/>
      </c>
      <c r="GD271" s="469">
        <f>SUM(GD265:GD270)</f>
        <v/>
      </c>
      <c r="GE271" s="469">
        <f>SUM(GE265:GE270)</f>
        <v/>
      </c>
      <c r="GF271" s="469">
        <f>SUM(GF265:GF270)</f>
        <v/>
      </c>
      <c r="GG271" s="469">
        <f>SUM(GG265:GG270)</f>
        <v/>
      </c>
      <c r="GH271" s="469">
        <f>SUM(GH265:GH270)</f>
        <v/>
      </c>
      <c r="GI271" s="469">
        <f>SUM(GI265:GI270)</f>
        <v/>
      </c>
      <c r="GJ271" s="469">
        <f>SUM(GJ265:GJ270)</f>
        <v/>
      </c>
      <c r="GK271" s="469">
        <f>SUM(GK265:GK270)</f>
        <v/>
      </c>
      <c r="GL271" s="469">
        <f>SUM(GL265:GL270)</f>
        <v/>
      </c>
      <c r="GM271" s="469">
        <f>SUM(GM265:GM270)</f>
        <v/>
      </c>
      <c r="GN271" s="469">
        <f>SUM(GN265:GN270)</f>
        <v/>
      </c>
      <c r="GO271" s="469">
        <f>SUM(GO265:GO270)</f>
        <v/>
      </c>
      <c r="GP271" s="469">
        <f>SUM(GP265:GP270)</f>
        <v/>
      </c>
      <c r="GQ271" s="469">
        <f>SUM(GQ265:GQ270)</f>
        <v/>
      </c>
      <c r="GR271" s="469">
        <f>SUM(GR265:GR270)</f>
        <v/>
      </c>
      <c r="GS271" s="469">
        <f>SUM(GS265:GS270)</f>
        <v/>
      </c>
      <c r="GT271" s="469">
        <f>SUM(GT265:GT270)</f>
        <v/>
      </c>
      <c r="GU271" s="469">
        <f>SUM(GU265:GU270)</f>
        <v/>
      </c>
      <c r="GV271" s="469">
        <f>SUM(GV265:GV270)</f>
        <v/>
      </c>
      <c r="GW271" s="469">
        <f>SUM(GW265:GW270)</f>
        <v/>
      </c>
      <c r="GX271" s="469">
        <f>SUM(GX265:GX270)</f>
        <v/>
      </c>
      <c r="GY271" s="469">
        <f>SUM(GY265:GY270)</f>
        <v/>
      </c>
      <c r="GZ271" s="469">
        <f>SUM(GZ265:GZ270)</f>
        <v/>
      </c>
      <c r="HA271" s="469">
        <f>SUM(HA265:HA270)</f>
        <v/>
      </c>
      <c r="HB271" s="469">
        <f>SUM(HB265:HB270)</f>
        <v/>
      </c>
      <c r="HC271" s="469">
        <f>SUM(HC265:HC270)</f>
        <v/>
      </c>
      <c r="HD271" s="469">
        <f>SUM(HD265:HD270)</f>
        <v/>
      </c>
      <c r="HE271" s="469">
        <f>SUM(HE265:HE270)</f>
        <v/>
      </c>
      <c r="HF271" s="469">
        <f>SUM(HF265:HF270)</f>
        <v/>
      </c>
      <c r="HG271" s="469">
        <f>SUM(HG265:HG270)</f>
        <v/>
      </c>
      <c r="HH271" s="469">
        <f>SUM(HH265:HH270)</f>
        <v/>
      </c>
      <c r="HI271" s="469">
        <f>SUM(HI265:HI270)</f>
        <v/>
      </c>
      <c r="HJ271" s="469">
        <f>SUM(HJ265:HJ270)</f>
        <v/>
      </c>
      <c r="HK271" s="469">
        <f>SUM(HK265:HK270)</f>
        <v/>
      </c>
      <c r="HL271" s="469">
        <f>SUM(HL265:HL270)</f>
        <v/>
      </c>
      <c r="HM271" s="469">
        <f>SUM(HM265:HM270)</f>
        <v/>
      </c>
      <c r="HN271" s="469">
        <f>SUM(HN265:HN270)</f>
        <v/>
      </c>
      <c r="HO271" s="469">
        <f>SUM(HO265:HO270)</f>
        <v/>
      </c>
      <c r="HP271" s="469">
        <f>SUM(HP265:HP270)</f>
        <v/>
      </c>
      <c r="HQ271" s="469">
        <f>SUM(HQ265:HQ270)</f>
        <v/>
      </c>
      <c r="HR271" s="469">
        <f>SUM(HR265:HR270)</f>
        <v/>
      </c>
      <c r="HS271" s="469">
        <f>SUM(HS265:HS270)</f>
        <v/>
      </c>
      <c r="HT271" s="469" t="n"/>
      <c r="HU271" s="469">
        <f>SUM(HU265:HU270)</f>
        <v/>
      </c>
      <c r="HV271" s="469">
        <f>SUM(HV265:HV270)</f>
        <v/>
      </c>
      <c r="HW271" s="469">
        <f>SUM(HW265:HW270)</f>
        <v/>
      </c>
      <c r="HX271" s="469">
        <f>SUM(HX265:HX270)</f>
        <v/>
      </c>
      <c r="HY271" s="469">
        <f>SUM(HY265:HY270)</f>
        <v/>
      </c>
      <c r="HZ271" s="469">
        <f>SUM(HZ265:HZ270)</f>
        <v/>
      </c>
      <c r="IA271" s="469">
        <f>SUM(IA265:IA270)</f>
        <v/>
      </c>
      <c r="IB271" s="469">
        <f>SUM(IB265:IB270)</f>
        <v/>
      </c>
      <c r="IC271" s="469">
        <f>SUM(IC265:IC270)</f>
        <v/>
      </c>
      <c r="ID271" s="469">
        <f>SUM(ID265:ID270)</f>
        <v/>
      </c>
      <c r="IE271" s="469">
        <f>SUM(IE265:IE270)</f>
        <v/>
      </c>
      <c r="IF271" s="469">
        <f>SUM(IF265:IF270)</f>
        <v/>
      </c>
      <c r="IG271" s="469">
        <f>SUM(IG265:IG270)</f>
        <v/>
      </c>
      <c r="IH271" s="469">
        <f>SUM(IH265:IH270)</f>
        <v/>
      </c>
      <c r="II271" s="469">
        <f>SUM(II265:II270)</f>
        <v/>
      </c>
      <c r="IJ271" s="469">
        <f>SUM(IJ265:IJ270)</f>
        <v/>
      </c>
      <c r="IK271" s="469">
        <f>SUM(IK265:IK270)</f>
        <v/>
      </c>
      <c r="IL271" s="469">
        <f>SUM(IL265:IL270)</f>
        <v/>
      </c>
      <c r="IM271" s="469">
        <f>SUM(IM265:IM270)</f>
        <v/>
      </c>
      <c r="IN271" s="469">
        <f>SUM(IN265:IN270)</f>
        <v/>
      </c>
      <c r="IO271" s="469">
        <f>SUM(IO265:IO270)</f>
        <v/>
      </c>
      <c r="IP271" s="469">
        <f>SUM(IP265:IP270)</f>
        <v/>
      </c>
      <c r="IQ271" s="469">
        <f>SUM(IQ265:IQ270)</f>
        <v/>
      </c>
      <c r="IR271" s="469">
        <f>SUM(IR265:IR270)</f>
        <v/>
      </c>
      <c r="IS271" s="469">
        <f>SUM(IS265:IS270)</f>
        <v/>
      </c>
      <c r="IT271" s="469">
        <f>SUM(IT265:IT270)</f>
        <v/>
      </c>
      <c r="IU271" s="469">
        <f>SUM(IU265:IU270)</f>
        <v/>
      </c>
      <c r="IV271" s="469">
        <f>SUM(IV265:IV270)</f>
        <v/>
      </c>
      <c r="IW271" s="469">
        <f>SUM(IW265:IW270)</f>
        <v/>
      </c>
      <c r="IX271" s="469">
        <f>SUM(IX265:IX270)</f>
        <v/>
      </c>
      <c r="IY271" s="469">
        <f>SUM(IY265:IY270)</f>
        <v/>
      </c>
      <c r="IZ271" s="469">
        <f>SUM(IZ265:IZ270)</f>
        <v/>
      </c>
      <c r="JA271" s="469">
        <f>SUM(JA265:JA270)</f>
        <v/>
      </c>
      <c r="JB271" s="469">
        <f>SUM(JB265:JB270)</f>
        <v/>
      </c>
      <c r="JC271" s="469">
        <f>SUM(JC265:JC270)</f>
        <v/>
      </c>
      <c r="JD271" s="469">
        <f>SUM(JD265:JD270)</f>
        <v/>
      </c>
      <c r="JE271" s="469">
        <f>SUM(JE265:JE270)</f>
        <v/>
      </c>
      <c r="JF271" s="469">
        <f>SUM(JF265:JF270)</f>
        <v/>
      </c>
      <c r="JG271" s="469">
        <f>SUM(JG265:JG270)</f>
        <v/>
      </c>
      <c r="JH271" s="469">
        <f>SUM(JH265:JH270)</f>
        <v/>
      </c>
      <c r="JI271" s="469">
        <f>SUM(JI265:JI270)</f>
        <v/>
      </c>
      <c r="JJ271" s="469">
        <f>SUM(JJ265:JJ270)</f>
        <v/>
      </c>
      <c r="JK271" s="469">
        <f>SUM(JK265:JK270)</f>
        <v/>
      </c>
      <c r="JL271" s="469">
        <f>SUM(JL265:JL270)</f>
        <v/>
      </c>
      <c r="JM271" s="469">
        <f>SUM(JM265:JM270)</f>
        <v/>
      </c>
      <c r="JN271" s="469">
        <f>SUM(JN265:JN270)</f>
        <v/>
      </c>
      <c r="JO271" s="469">
        <f>SUM(JO265:JO270)</f>
        <v/>
      </c>
      <c r="JP271" s="469">
        <f>SUM(JP265:JP270)</f>
        <v/>
      </c>
      <c r="JQ271" s="469">
        <f>SUM(JQ265:JQ270)</f>
        <v/>
      </c>
      <c r="JR271" s="469">
        <f>SUM(JR265:JR270)</f>
        <v/>
      </c>
      <c r="JS271" s="469">
        <f>SUM(JS265:JS270)</f>
        <v/>
      </c>
      <c r="JT271" s="469">
        <f>SUM(JT265:JT270)</f>
        <v/>
      </c>
      <c r="JU271" s="469">
        <f>SUM(JU265:JU270)</f>
        <v/>
      </c>
      <c r="JV271" s="469">
        <f>SUM(JV265:JV270)</f>
        <v/>
      </c>
      <c r="JW271" s="469">
        <f>SUM(JW265:JW270)</f>
        <v/>
      </c>
      <c r="JX271" s="469">
        <f>SUM(JX265:JX270)</f>
        <v/>
      </c>
      <c r="JY271" s="469">
        <f>SUM(JY265:JY270)</f>
        <v/>
      </c>
      <c r="JZ271" s="469">
        <f>SUM(JZ265:JZ270)</f>
        <v/>
      </c>
      <c r="KA271" s="469">
        <f>SUM(KA265:KA270)</f>
        <v/>
      </c>
      <c r="KB271" s="469">
        <f>SUM(KB265:KB270)</f>
        <v/>
      </c>
      <c r="KC271" s="469">
        <f>SUM(KC265:KC270)</f>
        <v/>
      </c>
      <c r="KD271" s="469">
        <f>SUM(KD265:KD270)</f>
        <v/>
      </c>
      <c r="KE271" s="469">
        <f>SUM(KE265:KE270)</f>
        <v/>
      </c>
      <c r="KF271" s="469">
        <f>SUM(KF265:KF270)</f>
        <v/>
      </c>
      <c r="KG271" s="469">
        <f>SUM(KG265:KG270)</f>
        <v/>
      </c>
      <c r="KH271" s="469">
        <f>SUM(KH265:KH270)</f>
        <v/>
      </c>
      <c r="KI271" s="469">
        <f>SUM(KI265:KI270)</f>
        <v/>
      </c>
      <c r="KJ271" s="469">
        <f>SUM(KJ265:KJ270)</f>
        <v/>
      </c>
      <c r="KK271" s="469">
        <f>SUM(KK265:KK270)</f>
        <v/>
      </c>
      <c r="KL271" s="469">
        <f>SUM(KL265:KL270)</f>
        <v/>
      </c>
      <c r="KM271" s="469">
        <f>SUM(KM265:KM270)</f>
        <v/>
      </c>
      <c r="KN271" s="469">
        <f>SUM(KN265:KN270)</f>
        <v/>
      </c>
      <c r="KO271" s="469">
        <f>SUM(KO265:KO270)</f>
        <v/>
      </c>
      <c r="KP271" s="469">
        <f>SUM(KP265:KP270)</f>
        <v/>
      </c>
      <c r="KQ271" s="469">
        <f>SUM(KQ265:KQ270)</f>
        <v/>
      </c>
      <c r="KR271" s="469">
        <f>SUM(KR265:KR270)</f>
        <v/>
      </c>
      <c r="KS271" s="469">
        <f>SUM(KS265:KS270)</f>
        <v/>
      </c>
      <c r="KT271" s="469">
        <f>SUM(KT265:KT270)</f>
        <v/>
      </c>
      <c r="KU271" s="469">
        <f>SUM(KU265:KU270)</f>
        <v/>
      </c>
      <c r="KV271" s="469">
        <f>SUM(KV265:KV270)</f>
        <v/>
      </c>
      <c r="KW271" s="469">
        <f>SUM(KW265:KW270)</f>
        <v/>
      </c>
      <c r="KX271" s="469">
        <f>SUM(KX265:KX270)</f>
        <v/>
      </c>
      <c r="KY271" s="469">
        <f>SUM(KY265:KY270)</f>
        <v/>
      </c>
      <c r="KZ271" s="469">
        <f>SUM(KZ265:KZ270)</f>
        <v/>
      </c>
      <c r="LA271" s="469">
        <f>SUM(LA265:LA270)</f>
        <v/>
      </c>
      <c r="LB271" s="469">
        <f>SUM(LB265:LB270)</f>
        <v/>
      </c>
      <c r="LC271" s="469">
        <f>SUM(LC265:LC270)</f>
        <v/>
      </c>
      <c r="LD271" s="469">
        <f>SUM(LD265:LD270)</f>
        <v/>
      </c>
      <c r="LE271" s="469">
        <f>SUM(LE265:LE270)</f>
        <v/>
      </c>
      <c r="LF271" s="469">
        <f>SUM(LF265:LF270)</f>
        <v/>
      </c>
      <c r="LG271" s="469">
        <f>SUM(LG265:LG270)</f>
        <v/>
      </c>
      <c r="LH271" s="469">
        <f>SUM(LH265:LH270)</f>
        <v/>
      </c>
      <c r="LI271" s="469">
        <f>SUM(LI265:LI270)</f>
        <v/>
      </c>
      <c r="LJ271" s="469">
        <f>SUM(LJ265:LJ270)</f>
        <v/>
      </c>
      <c r="LK271" s="469">
        <f>SUM(LK265:LK270)</f>
        <v/>
      </c>
      <c r="LL271" s="469">
        <f>SUM(LL265:LL270)</f>
        <v/>
      </c>
      <c r="LM271" s="469">
        <f>SUM(LM265:LM270)</f>
        <v/>
      </c>
      <c r="LN271" s="469">
        <f>SUM(LN265:LN270)</f>
        <v/>
      </c>
      <c r="LO271" s="469">
        <f>SUM(LO265:LO270)</f>
        <v/>
      </c>
      <c r="LP271" s="469">
        <f>SUM(LP265:LP270)</f>
        <v/>
      </c>
      <c r="LQ271" s="469">
        <f>SUM(LQ265:LQ270)</f>
        <v/>
      </c>
      <c r="LR271" s="469">
        <f>SUM(LR265:LR270)</f>
        <v/>
      </c>
      <c r="LS271" s="469">
        <f>SUM(LS265:LS270)</f>
        <v/>
      </c>
      <c r="LT271" s="469">
        <f>SUM(LT265:LT270)</f>
        <v/>
      </c>
      <c r="LU271" s="469">
        <f>SUM(LU265:LU270)</f>
        <v/>
      </c>
      <c r="LV271" s="469">
        <f>SUM(LV265:LV270)</f>
        <v/>
      </c>
      <c r="LW271" s="469">
        <f>SUM(LW265:LW270)</f>
        <v/>
      </c>
      <c r="LX271" s="469">
        <f>SUM(LX265:LX270)</f>
        <v/>
      </c>
      <c r="LY271" s="469">
        <f>SUM(LY265:LY270)</f>
        <v/>
      </c>
      <c r="LZ271" s="469">
        <f>SUM(LZ265:LZ270)</f>
        <v/>
      </c>
      <c r="MA271" s="469">
        <f>SUM(MA265:MA270)</f>
        <v/>
      </c>
      <c r="MB271" s="469">
        <f>SUM(MB265:MB270)</f>
        <v/>
      </c>
      <c r="MC271" s="469">
        <f>SUM(MC265:MC270)</f>
        <v/>
      </c>
      <c r="MD271" s="469">
        <f>SUM(MD265:MD270)</f>
        <v/>
      </c>
      <c r="ME271" s="469">
        <f>SUM(ME265:ME270)</f>
        <v/>
      </c>
      <c r="MF271" s="469">
        <f>SUM(MF265:MF270)</f>
        <v/>
      </c>
      <c r="MG271" s="469">
        <f>SUM(MG265:MG270)</f>
        <v/>
      </c>
      <c r="MH271" s="469">
        <f>SUM(MH265:MH270)</f>
        <v/>
      </c>
      <c r="MI271" s="469">
        <f>SUM(MI265:MI270)</f>
        <v/>
      </c>
      <c r="MJ271" s="469">
        <f>SUM(MJ265:MJ270)</f>
        <v/>
      </c>
      <c r="MK271" s="469">
        <f>SUM(MK265:MK270)</f>
        <v/>
      </c>
      <c r="ML271" s="469">
        <f>SUM(ML265:ML270)</f>
        <v/>
      </c>
      <c r="MM271" s="469">
        <f>SUM(MM265:MM270)</f>
        <v/>
      </c>
      <c r="MN271" s="469">
        <f>SUM(MN265:MN270)</f>
        <v/>
      </c>
      <c r="MO271" s="469">
        <f>SUM(MO265:MO270)</f>
        <v/>
      </c>
      <c r="MP271" s="469">
        <f>SUM(MP265:MP270)</f>
        <v/>
      </c>
      <c r="MQ271" s="469">
        <f>SUM(MQ265:MQ270)</f>
        <v/>
      </c>
      <c r="MR271" s="469">
        <f>SUM(MR265:MR270)</f>
        <v/>
      </c>
      <c r="MS271" s="469">
        <f>SUM(MS265:MS270)</f>
        <v/>
      </c>
      <c r="MT271" s="469">
        <f>SUM(MT265:MT270)</f>
        <v/>
      </c>
      <c r="MU271" s="469">
        <f>SUM(MU265:MU270)</f>
        <v/>
      </c>
      <c r="MV271" s="469">
        <f>SUM(MV265:MV270)</f>
        <v/>
      </c>
      <c r="MW271" s="469">
        <f>SUM(MW265:MW270)</f>
        <v/>
      </c>
      <c r="MX271" s="469">
        <f>SUM(MX265:MX270)</f>
        <v/>
      </c>
      <c r="MY271" s="469">
        <f>SUM(MY265:MY270)</f>
        <v/>
      </c>
      <c r="MZ271" s="469">
        <f>SUM(MZ265:MZ270)</f>
        <v/>
      </c>
      <c r="NA271" s="469">
        <f>SUM(NA265:NA270)</f>
        <v/>
      </c>
      <c r="NB271" s="469">
        <f>SUM(NB265:NB270)</f>
        <v/>
      </c>
      <c r="NC271" s="469">
        <f>SUM(NC265:NC270)</f>
        <v/>
      </c>
      <c r="ND271" s="469">
        <f>SUM(ND265:ND270)</f>
        <v/>
      </c>
      <c r="NE271" s="469">
        <f>SUM(NE265:NE270)</f>
        <v/>
      </c>
      <c r="NF271" s="469">
        <f>SUM(NF265:NF270)</f>
        <v/>
      </c>
      <c r="NG271" s="469">
        <f>SUM(NG265:NG270)</f>
        <v/>
      </c>
      <c r="NH271" s="469">
        <f>SUM(NH265:NH270)</f>
        <v/>
      </c>
      <c r="NI271" s="469">
        <f>SUM(NI265:NI270)</f>
        <v/>
      </c>
      <c r="NJ271" s="469">
        <f>SUM(NJ265:NJ270)</f>
        <v/>
      </c>
      <c r="NK271" s="469">
        <f>SUM(NK265:NK270)</f>
        <v/>
      </c>
      <c r="NL271" s="469">
        <f>SUM(NL265:NL270)</f>
        <v/>
      </c>
      <c r="NM271" s="469">
        <f>SUM(NM265:NM270)</f>
        <v/>
      </c>
      <c r="NN271" s="469">
        <f>SUM(NN265:NN270)</f>
        <v/>
      </c>
      <c r="NO271" s="469">
        <f>SUM(NO265:NO270)</f>
        <v/>
      </c>
      <c r="NP271" s="469">
        <f>SUM(NP265:NP270)</f>
        <v/>
      </c>
      <c r="NQ271" s="469">
        <f>SUM(NQ265:NQ270)</f>
        <v/>
      </c>
      <c r="NR271" s="469">
        <f>SUM(NR265:NR270)</f>
        <v/>
      </c>
      <c r="NS271" s="469">
        <f>SUM(NS265:NS270)</f>
        <v/>
      </c>
      <c r="NT271" s="469">
        <f>SUM(NT265:NT270)</f>
        <v/>
      </c>
      <c r="NU271" s="469">
        <f>SUM(NU265:NU270)</f>
        <v/>
      </c>
      <c r="NV271" s="469">
        <f>SUM(NV265:NV270)</f>
        <v/>
      </c>
      <c r="NW271" s="469">
        <f>SUM(NW265:NW270)</f>
        <v/>
      </c>
      <c r="NX271" s="469">
        <f>SUM(NX265:NX270)</f>
        <v/>
      </c>
      <c r="NY271" s="469">
        <f>SUM(NY265:NY270)</f>
        <v/>
      </c>
      <c r="NZ271" s="469">
        <f>SUM(NZ265:NZ270)</f>
        <v/>
      </c>
      <c r="OA271" s="469">
        <f>SUM(OA265:OA270)</f>
        <v/>
      </c>
      <c r="OB271" s="469">
        <f>SUM(OB265:OB270)</f>
        <v/>
      </c>
      <c r="OC271" s="469">
        <f>SUM(OC265:OC270)</f>
        <v/>
      </c>
      <c r="OD271" s="469">
        <f>SUM(OD265:OD270)</f>
        <v/>
      </c>
      <c r="OE271" s="469">
        <f>SUM(OE265:OE270)</f>
        <v/>
      </c>
      <c r="OF271" s="469">
        <f>SUM(OF265:OF270)</f>
        <v/>
      </c>
      <c r="OG271" s="469">
        <f>SUM(OG265:OG270)</f>
        <v/>
      </c>
      <c r="OH271" s="469">
        <f>SUM(OH265:OH270)</f>
        <v/>
      </c>
      <c r="OI271" s="469">
        <f>SUM(OI265:OI270)</f>
        <v/>
      </c>
      <c r="OJ271" s="469">
        <f>SUM(OJ265:OJ270)</f>
        <v/>
      </c>
      <c r="OK271" s="469">
        <f>SUM(OK265:OK270)</f>
        <v/>
      </c>
      <c r="OL271" s="469">
        <f>SUM(OL265:OL270)</f>
        <v/>
      </c>
      <c r="OM271" s="469">
        <f>SUM(OM265:OM270)</f>
        <v/>
      </c>
      <c r="ON271" s="469">
        <f>SUM(ON265:ON270)</f>
        <v/>
      </c>
      <c r="OO271" s="469">
        <f>SUM(OO265:OO270)</f>
        <v/>
      </c>
      <c r="OP271" s="469">
        <f>SUM(OP265:OP270)</f>
        <v/>
      </c>
      <c r="OQ271" s="469">
        <f>SUM(OQ265:OQ270)</f>
        <v/>
      </c>
      <c r="OR271" s="469">
        <f>SUM(OR265:OR270)</f>
        <v/>
      </c>
      <c r="OS271" s="469">
        <f>SUM(OS265:OS270)</f>
        <v/>
      </c>
      <c r="OT271" s="469">
        <f>SUM(OT265:OT270)</f>
        <v/>
      </c>
      <c r="OU271" s="469">
        <f>SUM(OU265:OU270)</f>
        <v/>
      </c>
      <c r="OV271" s="469">
        <f>SUM(OV265:OV270)</f>
        <v/>
      </c>
      <c r="OW271" s="469">
        <f>SUM(OW265:OW270)</f>
        <v/>
      </c>
      <c r="OX271" s="469">
        <f>SUM(OX265:OX270)</f>
        <v/>
      </c>
      <c r="OY271" s="469">
        <f>SUM(OY265:OY270)</f>
        <v/>
      </c>
      <c r="OZ271" s="469">
        <f>SUM(OZ265:OZ270)</f>
        <v/>
      </c>
      <c r="PA271" s="469">
        <f>SUM(PA265:PA270)</f>
        <v/>
      </c>
      <c r="PB271" s="469">
        <f>SUM(PB265:PB270)</f>
        <v/>
      </c>
      <c r="PC271" s="469">
        <f>SUM(PC265:PC270)</f>
        <v/>
      </c>
      <c r="PD271" s="469">
        <f>SUM(PD265:PD270)</f>
        <v/>
      </c>
      <c r="PE271" s="469">
        <f>SUM(PE265:PE270)</f>
        <v/>
      </c>
      <c r="PF271" s="469">
        <f>SUM(PF265:PF270)</f>
        <v/>
      </c>
      <c r="PG271" s="469">
        <f>SUM(PG265:PG270)</f>
        <v/>
      </c>
      <c r="PH271" s="469">
        <f>SUM(PH265:PH270)</f>
        <v/>
      </c>
      <c r="PI271" s="469">
        <f>SUM(PI265:PI270)</f>
        <v/>
      </c>
      <c r="PJ271" s="469">
        <f>SUM(PJ265:PJ270)</f>
        <v/>
      </c>
      <c r="PK271" s="469">
        <f>SUM(PK265:PK270)</f>
        <v/>
      </c>
      <c r="PL271" s="469">
        <f>SUM(PL265:PL270)</f>
        <v/>
      </c>
      <c r="PM271" s="469">
        <f>SUM(PM265:PM270)</f>
        <v/>
      </c>
      <c r="PN271" s="469">
        <f>SUM(PN265:PN270)</f>
        <v/>
      </c>
      <c r="PO271" s="469">
        <f>SUM(PO265:PO270)</f>
        <v/>
      </c>
      <c r="PP271" s="469">
        <f>SUM(PP265:PP270)</f>
        <v/>
      </c>
      <c r="PQ271" s="469">
        <f>SUM(PQ265:PQ270)</f>
        <v/>
      </c>
      <c r="PR271" s="469">
        <f>SUM(PR265:PR270)</f>
        <v/>
      </c>
      <c r="PS271" s="469">
        <f>SUM(PS265:PS270)</f>
        <v/>
      </c>
      <c r="PT271" s="469">
        <f>SUM(PT265:PT270)</f>
        <v/>
      </c>
      <c r="PU271" s="469">
        <f>SUM(PU265:PU270)</f>
        <v/>
      </c>
      <c r="PV271" s="469">
        <f>SUM(PV265:PV270)</f>
        <v/>
      </c>
      <c r="PW271" s="469">
        <f>SUM(PW265:PW270)</f>
        <v/>
      </c>
      <c r="PX271" s="469">
        <f>SUM(PX265:PX270)</f>
        <v/>
      </c>
      <c r="PY271" s="469">
        <f>SUM(PY265:PY270)</f>
        <v/>
      </c>
      <c r="PZ271" s="469">
        <f>SUM(PZ265:PZ270)</f>
        <v/>
      </c>
      <c r="QA271" s="469">
        <f>SUM(QA265:QA270)</f>
        <v/>
      </c>
      <c r="QB271" s="469">
        <f>SUM(QB265:QB270)</f>
        <v/>
      </c>
      <c r="QC271" s="469">
        <f>SUM(QC265:QC270)</f>
        <v/>
      </c>
      <c r="QD271" s="469">
        <f>SUM(QD265:QD270)</f>
        <v/>
      </c>
      <c r="QE271" s="469">
        <f>SUM(QE265:QE270)</f>
        <v/>
      </c>
      <c r="QF271" s="469">
        <f>SUM(QF265:QF270)</f>
        <v/>
      </c>
      <c r="QG271" s="469">
        <f>SUM(QG265:QG270)</f>
        <v/>
      </c>
      <c r="QH271" s="469">
        <f>SUM(QH265:QH270)</f>
        <v/>
      </c>
      <c r="QI271" s="469">
        <f>SUM(QI265:QI270)</f>
        <v/>
      </c>
      <c r="QJ271" s="469">
        <f>SUM(QJ265:QJ270)</f>
        <v/>
      </c>
      <c r="QK271" s="469">
        <f>SUM(QK265:QK270)</f>
        <v/>
      </c>
      <c r="QL271" s="469">
        <f>SUM(QL265:QL270)</f>
        <v/>
      </c>
      <c r="QM271" s="469">
        <f>SUM(QM265:QM270)</f>
        <v/>
      </c>
      <c r="QN271" s="469">
        <f>SUM(QN265:QN270)</f>
        <v/>
      </c>
      <c r="QO271" s="469">
        <f>SUM(QO265:QO270)</f>
        <v/>
      </c>
      <c r="QP271" s="469">
        <f>SUM(QP265:QP270)</f>
        <v/>
      </c>
      <c r="QQ271" s="469">
        <f>SUM(QQ265:QQ270)</f>
        <v/>
      </c>
      <c r="QR271" s="469">
        <f>SUM(QR265:QR270)</f>
        <v/>
      </c>
      <c r="QS271" s="469">
        <f>SUM(QS265:QS270)</f>
        <v/>
      </c>
      <c r="QT271" s="469">
        <f>SUM(QT265:QT270)</f>
        <v/>
      </c>
      <c r="QU271" s="469">
        <f>SUM(QU265:QU270)</f>
        <v/>
      </c>
      <c r="QV271" s="469">
        <f>SUM(QV265:QV270)</f>
        <v/>
      </c>
      <c r="QW271" s="469">
        <f>SUM(QW265:QW270)</f>
        <v/>
      </c>
      <c r="QX271" s="469">
        <f>SUM(QX265:QX270)</f>
        <v/>
      </c>
      <c r="QY271" s="469">
        <f>SUM(QY265:QY270)</f>
        <v/>
      </c>
      <c r="QZ271" s="469">
        <f>SUM(QZ265:QZ270)</f>
        <v/>
      </c>
      <c r="RA271" s="469">
        <f>SUM(RA265:RA270)</f>
        <v/>
      </c>
      <c r="RB271" s="469">
        <f>SUM(RB265:RB270)</f>
        <v/>
      </c>
      <c r="RC271" s="469">
        <f>SUM(RC265:RC270)</f>
        <v/>
      </c>
      <c r="RD271" s="469">
        <f>SUM(RD265:RD270)</f>
        <v/>
      </c>
      <c r="RE271" s="469">
        <f>SUM(RE265:RE270)</f>
        <v/>
      </c>
      <c r="RF271" s="469">
        <f>SUM(RF265:RF270)</f>
        <v/>
      </c>
      <c r="RG271" s="120">
        <f>IF(RF259=RF264,RF264=RF271,"FALSO")</f>
        <v/>
      </c>
      <c r="RH271" s="469">
        <f>SUM(RH265:RH270)</f>
        <v/>
      </c>
      <c r="RI271" s="469">
        <f>SUM(RI265:RI270)</f>
        <v/>
      </c>
      <c r="RJ271" s="469">
        <f>SUM(RJ265:RJ270)</f>
        <v/>
      </c>
      <c r="RK271" s="469">
        <f>SUM(RK265:RK270)</f>
        <v/>
      </c>
      <c r="RL271" s="469">
        <f>SUM(RL265:RL270)</f>
        <v/>
      </c>
      <c r="RM271" s="469">
        <f>SUM(RM265:RM270)</f>
        <v/>
      </c>
      <c r="RN271" s="469">
        <f>SUM(RN265:RN270)</f>
        <v/>
      </c>
      <c r="RO271" s="469">
        <f>SUM(RO265:RO270)</f>
        <v/>
      </c>
      <c r="RP271" s="469">
        <f>SUM(RP265:RP270)</f>
        <v/>
      </c>
      <c r="RQ271" s="469">
        <f>SUM(RQ265:RQ270)</f>
        <v/>
      </c>
      <c r="RR271" s="469">
        <f>SUM(RR265:RR270)</f>
        <v/>
      </c>
      <c r="RS271" s="469">
        <f>SUM(RS265:RS270)</f>
        <v/>
      </c>
      <c r="RT271" s="469">
        <f>SUM(RT265:RT270)</f>
        <v/>
      </c>
      <c r="RU271" s="469">
        <f>SUM(RU265:RU270)</f>
        <v/>
      </c>
      <c r="RV271" s="469">
        <f>SUM(RV265:RV270)</f>
        <v/>
      </c>
      <c r="RW271" s="469">
        <f>SUM(RW265:RW270)</f>
        <v/>
      </c>
      <c r="RX271" s="469">
        <f>SUM(RX265:RX270)</f>
        <v/>
      </c>
      <c r="RY271" s="469">
        <f>SUM(RY265:RY270)</f>
        <v/>
      </c>
      <c r="RZ271" s="469">
        <f>SUM(RZ265:RZ270)</f>
        <v/>
      </c>
      <c r="SA271" s="469">
        <f>SUM(SA265:SA270)</f>
        <v/>
      </c>
      <c r="SB271" s="469">
        <f>SUM(SB265:SB270)</f>
        <v/>
      </c>
      <c r="SC271" s="469">
        <f>SUM(SC265:SC270)</f>
        <v/>
      </c>
      <c r="SD271" s="469">
        <f>SUM(SD265:SD270)</f>
        <v/>
      </c>
      <c r="SE271" s="469">
        <f>SUM(SE265:SE270)</f>
        <v/>
      </c>
      <c r="SF271" s="469">
        <f>SUM(SF265:SF270)</f>
        <v/>
      </c>
      <c r="SG271" s="469">
        <f>SUM(SG265:SG270)</f>
        <v/>
      </c>
      <c r="SH271" s="469">
        <f>SUM(SH265:SH270)</f>
        <v/>
      </c>
      <c r="SI271" s="469">
        <f>SUM(SI265:SI270)</f>
        <v/>
      </c>
      <c r="SJ271" s="469">
        <f>SUM(SJ265:SJ270)</f>
        <v/>
      </c>
      <c r="SK271" s="469">
        <f>SUM(SK265:SK270)</f>
        <v/>
      </c>
      <c r="SL271" s="469">
        <f>SUM(SL265:SL270)</f>
        <v/>
      </c>
      <c r="SM271" s="469">
        <f>SUM(SM265:SM270)</f>
        <v/>
      </c>
      <c r="SN271" s="469">
        <f>SUM(SN265:SN270)</f>
        <v/>
      </c>
      <c r="SO271" s="469">
        <f>SUM(SO265:SO270)</f>
        <v/>
      </c>
      <c r="SP271" s="469">
        <f>SUM(SP265:SP270)</f>
        <v/>
      </c>
      <c r="SQ271" s="469">
        <f>SUM(SQ265:SQ270)</f>
        <v/>
      </c>
      <c r="SR271" s="469">
        <f>SUM(SR265:SR270)</f>
        <v/>
      </c>
      <c r="SS271" s="469">
        <f>SUM(SS265:SS270)</f>
        <v/>
      </c>
      <c r="ST271" s="469">
        <f>SUM(ST265:ST270)</f>
        <v/>
      </c>
      <c r="SU271" s="469">
        <f>SUM(SU265:SU270)</f>
        <v/>
      </c>
      <c r="SV271" s="469">
        <f>SUM(SV265:SV270)</f>
        <v/>
      </c>
      <c r="SW271" s="469">
        <f>SUM(SW265:SW270)</f>
        <v/>
      </c>
      <c r="SX271" s="469">
        <f>SUM(SX265:SX270)</f>
        <v/>
      </c>
      <c r="SY271" s="469">
        <f>SUM(SY265:SY270)</f>
        <v/>
      </c>
      <c r="SZ271" s="470">
        <f>SUM(SZ265:SZ270)</f>
        <v/>
      </c>
      <c r="TB271" s="585">
        <f>SUM(TB265:TB270)</f>
        <v/>
      </c>
      <c r="TC271" s="585">
        <f>SUM(TC265:TC270)</f>
        <v/>
      </c>
      <c r="TE271" s="585">
        <f>SUM(TE265:TE270)</f>
        <v/>
      </c>
      <c r="TF271" s="585">
        <f>SUM(TF265:TF270)</f>
        <v/>
      </c>
      <c r="TG271" s="585">
        <f>SUM(TG265:TG270)</f>
        <v/>
      </c>
      <c r="TH271" s="585">
        <f>SUM(TH265:TH270)</f>
        <v/>
      </c>
      <c r="TI271" s="585">
        <f>SUM(TI265:TI270)</f>
        <v/>
      </c>
      <c r="TJ271" s="585">
        <f>SUM(TJ265:TJ270)</f>
        <v/>
      </c>
      <c r="TK271" s="585">
        <f>SUM(TK265:TK270)</f>
        <v/>
      </c>
      <c r="TL271" s="585">
        <f>SUM(TL265:TL270)</f>
        <v/>
      </c>
      <c r="TM271" s="585">
        <f>SUM(TM265:TM270)</f>
        <v/>
      </c>
      <c r="TN271" s="585">
        <f>SUM(TN265:TN270)</f>
        <v/>
      </c>
      <c r="TO271" s="585">
        <f>SUM(TO265:TO270)</f>
        <v/>
      </c>
      <c r="TP271" s="585">
        <f>SUM(TP265:TP270)</f>
        <v/>
      </c>
      <c r="TQ271" s="585">
        <f>SUM(TQ265:TQ270)</f>
        <v/>
      </c>
      <c r="TR271" s="585">
        <f>SUM(TR265:TR270)</f>
        <v/>
      </c>
      <c r="TS271" s="585">
        <f>SUM(TS265:TS270)</f>
        <v/>
      </c>
      <c r="TT271" s="585">
        <f>SUM(TT265:TT270)</f>
        <v/>
      </c>
      <c r="TU271" s="585">
        <f>SUM(TU265:TU270)</f>
        <v/>
      </c>
    </row>
    <row r="272" ht="23" customHeight="1">
      <c r="A272" s="1100" t="n"/>
      <c r="B272" s="1101" t="n"/>
      <c r="C272" s="1102" t="n"/>
      <c r="D272" s="84" t="inlineStr">
        <is>
          <t>EN SITUACION DE DESPLAZADO</t>
        </is>
      </c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7" t="n"/>
      <c r="CE272" s="7" t="n"/>
      <c r="CF272" s="7" t="n"/>
      <c r="CG272" s="7" t="n"/>
      <c r="CH272" s="7" t="n"/>
      <c r="CI272" s="7" t="n"/>
      <c r="CJ272" s="7" t="n"/>
      <c r="CK272" s="7" t="n"/>
      <c r="CL272" s="7" t="n"/>
      <c r="CM272" s="7" t="n"/>
      <c r="CN272" s="7" t="n"/>
      <c r="CO272" s="7" t="n"/>
      <c r="CP272" s="7" t="n"/>
      <c r="CQ272" s="7" t="n"/>
      <c r="CR272" s="7" t="n"/>
      <c r="CS272" s="7" t="n"/>
      <c r="CT272" s="7" t="n"/>
      <c r="CU272" s="7" t="n"/>
      <c r="CV272" s="7" t="n"/>
      <c r="CW272" s="7" t="n"/>
      <c r="CX272" s="7" t="n"/>
      <c r="CY272" s="7" t="n"/>
      <c r="CZ272" s="7" t="n"/>
      <c r="DA272" s="7" t="n"/>
      <c r="DB272" s="7" t="n"/>
      <c r="DC272" s="7" t="n"/>
      <c r="DD272" s="7" t="n"/>
      <c r="DE272" s="7" t="n"/>
      <c r="DF272" s="7" t="n"/>
      <c r="DG272" s="7" t="n"/>
      <c r="DH272" s="7" t="n"/>
      <c r="DI272" s="7" t="n"/>
      <c r="DJ272" s="7" t="n"/>
      <c r="DK272" s="7" t="n"/>
      <c r="DL272" s="7" t="n"/>
      <c r="DM272" s="7" t="n"/>
      <c r="DN272" s="7" t="n"/>
      <c r="DO272" s="7" t="n"/>
      <c r="DP272" s="7" t="n"/>
      <c r="DQ272" s="7" t="n"/>
      <c r="DR272" s="7" t="n"/>
      <c r="DS272" s="7" t="n"/>
      <c r="DT272" s="7" t="n"/>
      <c r="DU272" s="7" t="n"/>
      <c r="DV272" s="7" t="n"/>
      <c r="DW272" s="7" t="n"/>
      <c r="DX272" s="7" t="n"/>
      <c r="DY272" s="7" t="n"/>
      <c r="DZ272" s="7" t="n"/>
      <c r="EA272" s="7" t="n"/>
      <c r="EB272" s="7" t="n"/>
      <c r="EC272" s="7" t="n"/>
      <c r="ED272" s="7" t="n"/>
      <c r="EE272" s="7" t="n"/>
      <c r="EF272" s="7" t="n"/>
      <c r="EG272" s="7" t="n"/>
      <c r="EH272" s="7" t="n"/>
      <c r="EI272" s="7" t="n"/>
      <c r="EJ272" s="7" t="n"/>
      <c r="EK272" s="7" t="n"/>
      <c r="EL272" s="7" t="n"/>
      <c r="EM272" s="7" t="n"/>
      <c r="EN272" s="7" t="n"/>
      <c r="EO272" s="7" t="n"/>
      <c r="EP272" s="7" t="n"/>
      <c r="EQ272" s="7" t="n"/>
      <c r="ER272" s="7" t="n"/>
      <c r="ES272" s="7" t="n"/>
      <c r="ET272" s="7" t="n"/>
      <c r="EU272" s="7" t="n"/>
      <c r="EV272" s="7" t="n"/>
      <c r="EW272" s="7" t="n"/>
      <c r="EX272" s="7" t="n"/>
      <c r="EY272" s="7" t="n"/>
      <c r="EZ272" s="7" t="n"/>
      <c r="FA272" s="7" t="n"/>
      <c r="FB272" s="7" t="n"/>
      <c r="FC272" s="7" t="n"/>
      <c r="FD272" s="7" t="n"/>
      <c r="FE272" s="7" t="n"/>
      <c r="FF272" s="7" t="n"/>
      <c r="FG272" s="7" t="n"/>
      <c r="FH272" s="7" t="n"/>
      <c r="FI272" s="7" t="n"/>
      <c r="FJ272" s="7" t="n"/>
      <c r="FK272" s="7" t="n"/>
      <c r="FL272" s="7" t="n"/>
      <c r="FM272" s="7" t="n"/>
      <c r="FN272" s="7" t="n"/>
      <c r="FO272" s="7" t="n"/>
      <c r="FP272" s="7" t="n"/>
      <c r="FQ272" s="7" t="n"/>
      <c r="FR272" s="7" t="n"/>
      <c r="FS272" s="7" t="n"/>
      <c r="FT272" s="7" t="n"/>
      <c r="FU272" s="7" t="n"/>
      <c r="FV272" s="7" t="n"/>
      <c r="FW272" s="7" t="n"/>
      <c r="FX272" s="7" t="n"/>
      <c r="FY272" s="7" t="n"/>
      <c r="FZ272" s="7" t="n"/>
      <c r="GA272" s="7" t="n"/>
      <c r="GB272" s="7" t="n"/>
      <c r="GC272" s="7" t="n"/>
      <c r="GD272" s="7" t="n"/>
      <c r="GE272" s="7" t="n"/>
      <c r="GF272" s="7" t="n"/>
      <c r="GG272" s="7" t="n"/>
      <c r="GH272" s="7" t="n"/>
      <c r="GI272" s="7" t="n"/>
      <c r="GJ272" s="7" t="n"/>
      <c r="GK272" s="7" t="n"/>
      <c r="GL272" s="7" t="n"/>
      <c r="GM272" s="7" t="n"/>
      <c r="GN272" s="7" t="n"/>
      <c r="GO272" s="7" t="n"/>
      <c r="GP272" s="7" t="n"/>
      <c r="GQ272" s="7" t="n"/>
      <c r="GR272" s="7" t="n"/>
      <c r="GS272" s="7" t="n"/>
      <c r="GT272" s="7" t="n"/>
      <c r="GU272" s="7" t="n"/>
      <c r="GV272" s="7" t="n"/>
      <c r="GW272" s="7" t="n"/>
      <c r="GX272" s="7" t="n"/>
      <c r="GY272" s="7" t="n"/>
      <c r="GZ272" s="7" t="n"/>
      <c r="HA272" s="7" t="n"/>
      <c r="HB272" s="7" t="n"/>
      <c r="HC272" s="7" t="n"/>
      <c r="HD272" s="7" t="n"/>
      <c r="HE272" s="7" t="n"/>
      <c r="HF272" s="7" t="n"/>
      <c r="HG272" s="7" t="n"/>
      <c r="HH272" s="7" t="n"/>
      <c r="HI272" s="7" t="n"/>
      <c r="HJ272" s="7" t="n"/>
      <c r="HK272" s="7" t="n"/>
      <c r="HL272" s="7" t="n"/>
      <c r="HM272" s="7" t="n"/>
      <c r="HN272" s="7" t="n"/>
      <c r="HO272" s="7" t="n"/>
      <c r="HP272" s="7" t="n"/>
      <c r="HQ272" s="7" t="n"/>
      <c r="HR272" s="7" t="n"/>
      <c r="HS272" s="7" t="n"/>
      <c r="HT272" s="7" t="n"/>
      <c r="HU272" s="7" t="n"/>
      <c r="HV272" s="7" t="n"/>
      <c r="HW272" s="7" t="n"/>
      <c r="HX272" s="7" t="n"/>
      <c r="HY272" s="7" t="n"/>
      <c r="HZ272" s="7" t="n"/>
      <c r="IA272" s="7" t="n"/>
      <c r="IB272" s="7" t="n"/>
      <c r="IC272" s="7" t="n"/>
      <c r="ID272" s="7" t="n"/>
      <c r="IE272" s="7" t="n"/>
      <c r="IF272" s="7" t="n"/>
      <c r="IG272" s="7" t="n"/>
      <c r="IH272" s="7" t="n"/>
      <c r="II272" s="7" t="n"/>
      <c r="IJ272" s="7" t="n"/>
      <c r="IK272" s="7" t="n"/>
      <c r="IL272" s="7" t="n"/>
      <c r="IM272" s="7" t="n"/>
      <c r="IN272" s="7" t="n"/>
      <c r="IO272" s="7" t="n"/>
      <c r="IP272" s="7" t="n"/>
      <c r="IQ272" s="7" t="n"/>
      <c r="IR272" s="7" t="n"/>
      <c r="IS272" s="7" t="n"/>
      <c r="IT272" s="7" t="n"/>
      <c r="IU272" s="7" t="n"/>
      <c r="IV272" s="7" t="n"/>
      <c r="IW272" s="7" t="n"/>
      <c r="IX272" s="7" t="n"/>
      <c r="IY272" s="7" t="n"/>
      <c r="IZ272" s="7" t="n"/>
      <c r="JA272" s="7" t="n"/>
      <c r="JB272" s="7" t="n"/>
      <c r="JC272" s="7" t="n"/>
      <c r="JD272" s="7" t="n"/>
      <c r="JE272" s="7" t="n"/>
      <c r="JF272" s="7" t="n"/>
      <c r="JG272" s="7" t="n"/>
      <c r="JH272" s="7" t="n"/>
      <c r="JI272" s="7" t="n"/>
      <c r="JJ272" s="7" t="n"/>
      <c r="JK272" s="7" t="n"/>
      <c r="JL272" s="7" t="n"/>
      <c r="JM272" s="7" t="n"/>
      <c r="JN272" s="7" t="n"/>
      <c r="JO272" s="7" t="n"/>
      <c r="JP272" s="7" t="n"/>
      <c r="JQ272" s="7" t="n"/>
      <c r="JR272" s="7" t="n"/>
      <c r="JS272" s="7" t="n"/>
      <c r="JT272" s="7" t="n"/>
      <c r="JU272" s="7" t="n"/>
      <c r="JV272" s="7" t="n"/>
      <c r="JW272" s="7" t="n"/>
      <c r="JX272" s="7" t="n"/>
      <c r="JY272" s="7" t="n"/>
      <c r="JZ272" s="7" t="n"/>
      <c r="KA272" s="7" t="n"/>
      <c r="KB272" s="7" t="n"/>
      <c r="KC272" s="7" t="n"/>
      <c r="KD272" s="7" t="n"/>
      <c r="KE272" s="7" t="n"/>
      <c r="KF272" s="7" t="n"/>
      <c r="KG272" s="7" t="n"/>
      <c r="KH272" s="7" t="n"/>
      <c r="KI272" s="7" t="n"/>
      <c r="KJ272" s="7" t="n"/>
      <c r="KK272" s="7" t="n"/>
      <c r="KL272" s="7" t="n"/>
      <c r="KM272" s="7" t="n"/>
      <c r="KN272" s="7" t="n"/>
      <c r="KO272" s="7" t="n"/>
      <c r="KP272" s="7" t="n"/>
      <c r="KQ272" s="7" t="n"/>
      <c r="KR272" s="7" t="n"/>
      <c r="KS272" s="7" t="n"/>
      <c r="KT272" s="7" t="n"/>
      <c r="KU272" s="7" t="n"/>
      <c r="KV272" s="7" t="n"/>
      <c r="KW272" s="7" t="n"/>
      <c r="KX272" s="7" t="n"/>
      <c r="KY272" s="7" t="n"/>
      <c r="KZ272" s="7" t="n"/>
      <c r="LA272" s="7" t="n"/>
      <c r="LB272" s="7" t="n"/>
      <c r="LC272" s="7" t="n"/>
      <c r="LD272" s="7" t="n"/>
      <c r="LE272" s="7" t="n"/>
      <c r="LF272" s="7" t="n"/>
      <c r="LG272" s="7" t="n"/>
      <c r="LH272" s="7" t="n"/>
      <c r="LI272" s="7" t="n"/>
      <c r="LJ272" s="7" t="n"/>
      <c r="LK272" s="7" t="n"/>
      <c r="LL272" s="7" t="n"/>
      <c r="LM272" s="7" t="n"/>
      <c r="LN272" s="7" t="n"/>
      <c r="LO272" s="7" t="n"/>
      <c r="LP272" s="7" t="n"/>
      <c r="LQ272" s="7" t="n"/>
      <c r="LR272" s="7" t="n"/>
      <c r="LS272" s="7" t="n"/>
      <c r="LT272" s="7" t="n"/>
      <c r="LU272" s="7" t="n"/>
      <c r="LV272" s="7" t="n"/>
      <c r="LW272" s="7" t="n"/>
      <c r="LX272" s="7" t="n"/>
      <c r="LY272" s="7" t="n"/>
      <c r="LZ272" s="7" t="n"/>
      <c r="MA272" s="7" t="n"/>
      <c r="MB272" s="7" t="n"/>
      <c r="MC272" s="7" t="n"/>
      <c r="MD272" s="7" t="n"/>
      <c r="ME272" s="7" t="n"/>
      <c r="MF272" s="7" t="n"/>
      <c r="MG272" s="7" t="n"/>
      <c r="MH272" s="7" t="n"/>
      <c r="MI272" s="7" t="n"/>
      <c r="MJ272" s="7" t="n"/>
      <c r="MK272" s="7" t="n"/>
      <c r="ML272" s="7" t="n"/>
      <c r="MM272" s="7" t="n"/>
      <c r="MN272" s="7" t="n"/>
      <c r="MO272" s="7" t="n"/>
      <c r="MP272" s="7" t="n"/>
      <c r="MQ272" s="7" t="n"/>
      <c r="MR272" s="7" t="n"/>
      <c r="MS272" s="7" t="n"/>
      <c r="MT272" s="7" t="n"/>
      <c r="MU272" s="7" t="n"/>
      <c r="MV272" s="7" t="n"/>
      <c r="MW272" s="7" t="n"/>
      <c r="MX272" s="7" t="n"/>
      <c r="MY272" s="7" t="n"/>
      <c r="MZ272" s="7" t="n"/>
      <c r="NA272" s="7" t="n"/>
      <c r="NB272" s="7" t="n"/>
      <c r="NC272" s="7" t="n"/>
      <c r="ND272" s="7" t="n"/>
      <c r="NE272" s="7" t="n"/>
      <c r="NF272" s="7" t="n"/>
      <c r="NG272" s="7" t="n"/>
      <c r="NH272" s="7" t="n"/>
      <c r="NI272" s="7" t="n"/>
      <c r="NJ272" s="7" t="n"/>
      <c r="NK272" s="7" t="n"/>
      <c r="NL272" s="7" t="n"/>
      <c r="NM272" s="7" t="n"/>
      <c r="NN272" s="7" t="n"/>
      <c r="NO272" s="7" t="n"/>
      <c r="NP272" s="7" t="n"/>
      <c r="NQ272" s="619" t="n"/>
      <c r="NR272" s="619" t="n"/>
      <c r="NS272" s="619" t="n"/>
      <c r="NT272" s="619" t="n"/>
      <c r="NU272" s="619" t="n"/>
      <c r="NV272" s="619" t="n"/>
      <c r="NW272" s="619" t="n"/>
      <c r="NX272" s="619" t="n"/>
      <c r="NY272" s="7" t="n"/>
      <c r="NZ272" s="7" t="n"/>
      <c r="OA272" s="7" t="n"/>
      <c r="OB272" s="7" t="n"/>
      <c r="OC272" s="7" t="n"/>
      <c r="OD272" s="7" t="n"/>
      <c r="OE272" s="7" t="n"/>
      <c r="OF272" s="7" t="n"/>
      <c r="OG272" s="619" t="n"/>
      <c r="OH272" s="619" t="n"/>
      <c r="OI272" s="619" t="n"/>
      <c r="OJ272" s="619" t="n"/>
      <c r="OK272" s="619" t="n"/>
      <c r="OL272" s="619" t="n"/>
      <c r="OM272" s="619" t="n"/>
      <c r="ON272" s="619" t="n"/>
      <c r="OO272" s="619" t="n"/>
      <c r="OP272" s="619" t="n"/>
      <c r="OQ272" s="619" t="n"/>
      <c r="OR272" s="619" t="n"/>
      <c r="OS272" s="619" t="n"/>
      <c r="OT272" s="619" t="n"/>
      <c r="OU272" s="619" t="n"/>
      <c r="OV272" s="619" t="n"/>
      <c r="OW272" s="7" t="n"/>
      <c r="OX272" s="7" t="n"/>
      <c r="OY272" s="7" t="n"/>
      <c r="OZ272" s="7" t="n"/>
      <c r="PA272" s="7" t="n"/>
      <c r="PB272" s="7" t="n"/>
      <c r="PC272" s="7" t="n"/>
      <c r="PD272" s="7" t="n"/>
      <c r="PE272" s="7" t="n"/>
      <c r="PF272" s="7" t="n"/>
      <c r="PG272" s="7" t="n"/>
      <c r="PH272" s="7" t="n"/>
      <c r="PI272" s="7" t="n"/>
      <c r="PJ272" s="7" t="n"/>
      <c r="PK272" s="7" t="n"/>
      <c r="PL272" s="7" t="n"/>
      <c r="PM272" s="7" t="n"/>
      <c r="PN272" s="7" t="n"/>
      <c r="PO272" s="7" t="n"/>
      <c r="PP272" s="7" t="n"/>
      <c r="PQ272" s="7" t="n"/>
      <c r="PR272" s="7" t="n"/>
      <c r="PS272" s="7" t="n"/>
      <c r="PT272" s="7" t="n"/>
      <c r="PU272" s="7" t="n"/>
      <c r="PV272" s="7" t="n"/>
      <c r="PW272" s="7" t="n"/>
      <c r="PX272" s="7" t="n"/>
      <c r="PY272" s="7" t="n"/>
      <c r="PZ272" s="7" t="n"/>
      <c r="QA272" s="7" t="n"/>
      <c r="QB272" s="7" t="n"/>
      <c r="QC272" s="7" t="n"/>
      <c r="QD272" s="7" t="n"/>
      <c r="QE272" s="7" t="n"/>
      <c r="QF272" s="7" t="n"/>
      <c r="QG272" s="7" t="n"/>
      <c r="QH272" s="7" t="n"/>
      <c r="QI272" s="7" t="n"/>
      <c r="QJ272" s="7" t="n"/>
      <c r="QK272" s="7" t="n"/>
      <c r="QL272" s="7" t="n"/>
      <c r="QM272" s="7" t="n"/>
      <c r="QN272" s="7" t="n"/>
      <c r="QO272" s="7" t="n"/>
      <c r="QP272" s="7" t="n"/>
      <c r="QQ272" s="7" t="n"/>
      <c r="QR272" s="7" t="n"/>
      <c r="QS272" s="7" t="n"/>
      <c r="QT272" s="7" t="n"/>
      <c r="QU272" s="7" t="n"/>
      <c r="QV272" s="7" t="n"/>
      <c r="QW272" s="7" t="n"/>
      <c r="QX272" s="7" t="n"/>
      <c r="QY272" s="7" t="n"/>
      <c r="QZ272" s="7" t="n"/>
      <c r="RA272" s="7" t="n"/>
      <c r="RB272" s="7" t="n"/>
      <c r="RC272" s="7" t="n"/>
      <c r="RD272" s="7" t="n"/>
      <c r="RE272" s="7" t="n"/>
      <c r="RF272" s="455">
        <f>SUM(E272:RE272)-QF272-QL272-SUM(QO272:QQ272)-SUM(QT272:QV272)</f>
        <v/>
      </c>
      <c r="RG272" s="119" t="n"/>
      <c r="RH272" s="456">
        <f>SUM(E272:G272)</f>
        <v/>
      </c>
      <c r="RI272" s="456">
        <f>SUM(H272:BN272)</f>
        <v/>
      </c>
      <c r="RJ272" s="456">
        <f>SUM(BO272:CT272)</f>
        <v/>
      </c>
      <c r="RK272" s="244">
        <f>SUM(CU272:CW272)</f>
        <v/>
      </c>
      <c r="RL272" s="456">
        <f>SUM(CX272:DH272)</f>
        <v/>
      </c>
      <c r="RM272" s="456">
        <f>SUM(DI272:DU272)</f>
        <v/>
      </c>
      <c r="RN272" s="456">
        <f>SUM(DV272:EZ272)</f>
        <v/>
      </c>
      <c r="RO272" s="456">
        <f>SUM(FA272:FB272)</f>
        <v/>
      </c>
      <c r="RP272" s="456">
        <f>SUM(FC272:FH272)</f>
        <v/>
      </c>
      <c r="RQ272" s="456">
        <f>SUM(FI272:GB272)</f>
        <v/>
      </c>
      <c r="RR272" s="456">
        <f>SUM(GC272:GW272)</f>
        <v/>
      </c>
      <c r="RS272" s="456">
        <f>SUM(GX272:IP272)</f>
        <v/>
      </c>
      <c r="RT272" s="456">
        <f>SUM(IQ272:JC272)</f>
        <v/>
      </c>
      <c r="RU272" s="456">
        <f>SUM(JD272:JV272)</f>
        <v/>
      </c>
      <c r="RV272" s="456">
        <f>SUM(JW272:MA272)</f>
        <v/>
      </c>
      <c r="RW272" s="456">
        <f>SUM(MB272:MN272)</f>
        <v/>
      </c>
      <c r="RX272" s="456">
        <f>MO272</f>
        <v/>
      </c>
      <c r="RY272" s="456">
        <f>SUM(MP272:MQ272)</f>
        <v/>
      </c>
      <c r="RZ272" s="456">
        <f>SUM(MR272:MT272)</f>
        <v/>
      </c>
      <c r="SA272" s="456">
        <f>SUM(MU272:MW272)</f>
        <v/>
      </c>
      <c r="SB272" s="456">
        <f>SUM(MX272:MZ272)</f>
        <v/>
      </c>
      <c r="SC272" s="456">
        <f>SUM(NA272:NB272)</f>
        <v/>
      </c>
      <c r="SD272" s="456">
        <f>SUM(NC272)</f>
        <v/>
      </c>
      <c r="SE272" s="456">
        <f>SUM(ND272:NF272)</f>
        <v/>
      </c>
      <c r="SF272" s="456">
        <f>SUM(NG272)</f>
        <v/>
      </c>
      <c r="SG272" s="456">
        <f>SUM(NH272)</f>
        <v/>
      </c>
      <c r="SH272" s="456">
        <f>NI272</f>
        <v/>
      </c>
      <c r="SI272" s="456">
        <f>NJ272</f>
        <v/>
      </c>
      <c r="SJ272" s="456">
        <f>SUM(NK272:NP272)</f>
        <v/>
      </c>
      <c r="SK272" s="456">
        <f>SUM(NQ272:PN272)</f>
        <v/>
      </c>
      <c r="SL272" s="456">
        <f>SUM(PO272:PX272)</f>
        <v/>
      </c>
      <c r="SM272" s="456">
        <f>SUM(PY272:PZ272)</f>
        <v/>
      </c>
      <c r="SN272" s="456">
        <f>SUM(QA272:QB272)</f>
        <v/>
      </c>
      <c r="SO272" s="456">
        <f>SUM(QC272:QE272)</f>
        <v/>
      </c>
      <c r="SP272" s="456">
        <f>SUM(QG272:QK272)</f>
        <v/>
      </c>
      <c r="SQ272" s="456">
        <f>SUM(QM272:QN272)</f>
        <v/>
      </c>
      <c r="SR272" s="456">
        <f>SUM(QO272)</f>
        <v/>
      </c>
      <c r="SS272" s="456">
        <f>SUM(QP272)+QQ272</f>
        <v/>
      </c>
      <c r="ST272" s="456">
        <f>SUM(QR272)</f>
        <v/>
      </c>
      <c r="SU272" s="456">
        <f>SUM(QS272)</f>
        <v/>
      </c>
      <c r="SV272" s="456">
        <f>SUM(QT272)</f>
        <v/>
      </c>
      <c r="SW272" s="456">
        <f>SUM(QU272)</f>
        <v/>
      </c>
      <c r="SX272" s="456">
        <f>SUM(QV272)</f>
        <v/>
      </c>
      <c r="SY272" s="456">
        <f>SUM(QW272:RE272)</f>
        <v/>
      </c>
      <c r="SZ272" s="157">
        <f>SUM(RH272:SX272)-SUM(SR272:SS272)-SUM(SV272:SX272)</f>
        <v/>
      </c>
      <c r="TB272" s="625" t="n"/>
      <c r="TC272" s="625" t="n"/>
      <c r="TE272" s="625" t="n"/>
      <c r="TF272" s="625" t="n"/>
      <c r="TG272" s="625" t="n"/>
      <c r="TH272" s="625" t="n"/>
      <c r="TI272" s="625" t="n"/>
      <c r="TJ272" s="625" t="n"/>
      <c r="TK272" s="625" t="n"/>
      <c r="TL272" s="625" t="n"/>
      <c r="TM272" s="625" t="n"/>
      <c r="TN272" s="625" t="n"/>
      <c r="TO272" s="625" t="n"/>
      <c r="TP272" s="625" t="n"/>
      <c r="TQ272" s="625" t="n"/>
      <c r="TR272" s="625" t="n"/>
      <c r="TS272" s="625" t="n"/>
      <c r="TT272" s="625" t="n"/>
      <c r="TU272" s="625" t="n"/>
    </row>
    <row r="273" ht="23" customHeight="1">
      <c r="A273" s="1100" t="n"/>
      <c r="B273" s="1101" t="n"/>
      <c r="C273" s="1102" t="n"/>
      <c r="D273" s="84" t="inlineStr">
        <is>
          <t>EN CONDICION DE DISCAPACIDAD</t>
        </is>
      </c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7" t="n"/>
      <c r="CK273" s="7" t="n"/>
      <c r="CL273" s="7" t="n"/>
      <c r="CM273" s="7" t="n"/>
      <c r="CN273" s="7" t="n"/>
      <c r="CO273" s="7" t="n"/>
      <c r="CP273" s="7" t="n"/>
      <c r="CQ273" s="7" t="n"/>
      <c r="CR273" s="7" t="n"/>
      <c r="CS273" s="7" t="n"/>
      <c r="CT273" s="7" t="n"/>
      <c r="CU273" s="7" t="n"/>
      <c r="CV273" s="7" t="n"/>
      <c r="CW273" s="7" t="n"/>
      <c r="CX273" s="7" t="n"/>
      <c r="CY273" s="7" t="n"/>
      <c r="CZ273" s="7" t="n"/>
      <c r="DA273" s="7" t="n"/>
      <c r="DB273" s="7" t="n"/>
      <c r="DC273" s="7" t="n"/>
      <c r="DD273" s="7" t="n"/>
      <c r="DE273" s="7" t="n"/>
      <c r="DF273" s="7" t="n"/>
      <c r="DG273" s="7" t="n"/>
      <c r="DH273" s="7" t="n"/>
      <c r="DI273" s="7" t="n"/>
      <c r="DJ273" s="7" t="n"/>
      <c r="DK273" s="7" t="n"/>
      <c r="DL273" s="7" t="n"/>
      <c r="DM273" s="7" t="n"/>
      <c r="DN273" s="7" t="n"/>
      <c r="DO273" s="7" t="n"/>
      <c r="DP273" s="7" t="n"/>
      <c r="DQ273" s="7" t="n"/>
      <c r="DR273" s="7" t="n"/>
      <c r="DS273" s="7" t="n"/>
      <c r="DT273" s="7" t="n"/>
      <c r="DU273" s="7" t="n"/>
      <c r="DV273" s="7" t="n"/>
      <c r="DW273" s="7" t="n"/>
      <c r="DX273" s="7" t="n"/>
      <c r="DY273" s="7" t="n"/>
      <c r="DZ273" s="7" t="n"/>
      <c r="EA273" s="7" t="n"/>
      <c r="EB273" s="7" t="n"/>
      <c r="EC273" s="7" t="n"/>
      <c r="ED273" s="7" t="n"/>
      <c r="EE273" s="7" t="n"/>
      <c r="EF273" s="7" t="n"/>
      <c r="EG273" s="7" t="n"/>
      <c r="EH273" s="7" t="n"/>
      <c r="EI273" s="7" t="n"/>
      <c r="EJ273" s="7" t="n"/>
      <c r="EK273" s="7" t="n"/>
      <c r="EL273" s="7" t="n"/>
      <c r="EM273" s="7" t="n"/>
      <c r="EN273" s="7" t="n"/>
      <c r="EO273" s="7" t="n"/>
      <c r="EP273" s="7" t="n"/>
      <c r="EQ273" s="7" t="n"/>
      <c r="ER273" s="7" t="n"/>
      <c r="ES273" s="7" t="n"/>
      <c r="ET273" s="7" t="n"/>
      <c r="EU273" s="7" t="n"/>
      <c r="EV273" s="7" t="n"/>
      <c r="EW273" s="7" t="n"/>
      <c r="EX273" s="7" t="n"/>
      <c r="EY273" s="7" t="n"/>
      <c r="EZ273" s="7" t="n"/>
      <c r="FA273" s="7" t="n"/>
      <c r="FB273" s="7" t="n"/>
      <c r="FC273" s="7" t="n"/>
      <c r="FD273" s="7" t="n"/>
      <c r="FE273" s="7" t="n"/>
      <c r="FF273" s="7" t="n"/>
      <c r="FG273" s="7" t="n"/>
      <c r="FH273" s="7" t="n"/>
      <c r="FI273" s="7" t="n"/>
      <c r="FJ273" s="7" t="n"/>
      <c r="FK273" s="7" t="n"/>
      <c r="FL273" s="7" t="n"/>
      <c r="FM273" s="7" t="n"/>
      <c r="FN273" s="7" t="n"/>
      <c r="FO273" s="7" t="n"/>
      <c r="FP273" s="7" t="n"/>
      <c r="FQ273" s="7" t="n"/>
      <c r="FR273" s="7" t="n"/>
      <c r="FS273" s="7" t="n"/>
      <c r="FT273" s="7" t="n"/>
      <c r="FU273" s="7" t="n"/>
      <c r="FV273" s="7" t="n"/>
      <c r="FW273" s="7" t="n"/>
      <c r="FX273" s="7" t="n"/>
      <c r="FY273" s="7" t="n"/>
      <c r="FZ273" s="7" t="n"/>
      <c r="GA273" s="7" t="n"/>
      <c r="GB273" s="7" t="n"/>
      <c r="GC273" s="7" t="n"/>
      <c r="GD273" s="7" t="n"/>
      <c r="GE273" s="7" t="n"/>
      <c r="GF273" s="7" t="n"/>
      <c r="GG273" s="7" t="n"/>
      <c r="GH273" s="7" t="n"/>
      <c r="GI273" s="7" t="n"/>
      <c r="GJ273" s="7" t="n"/>
      <c r="GK273" s="7" t="n"/>
      <c r="GL273" s="7" t="n"/>
      <c r="GM273" s="7" t="n"/>
      <c r="GN273" s="7" t="n"/>
      <c r="GO273" s="7" t="n"/>
      <c r="GP273" s="7" t="n"/>
      <c r="GQ273" s="7" t="n"/>
      <c r="GR273" s="7" t="n"/>
      <c r="GS273" s="7" t="n"/>
      <c r="GT273" s="7" t="n"/>
      <c r="GU273" s="7" t="n"/>
      <c r="GV273" s="7" t="n"/>
      <c r="GW273" s="7" t="n"/>
      <c r="GX273" s="7" t="n"/>
      <c r="GY273" s="7" t="n"/>
      <c r="GZ273" s="7" t="n"/>
      <c r="HA273" s="7" t="n"/>
      <c r="HB273" s="7" t="n"/>
      <c r="HC273" s="7" t="n"/>
      <c r="HD273" s="7" t="n"/>
      <c r="HE273" s="7" t="n"/>
      <c r="HF273" s="7" t="n"/>
      <c r="HG273" s="7" t="n"/>
      <c r="HH273" s="7" t="n"/>
      <c r="HI273" s="7" t="n"/>
      <c r="HJ273" s="7" t="n"/>
      <c r="HK273" s="7" t="n"/>
      <c r="HL273" s="7" t="n"/>
      <c r="HM273" s="7" t="n"/>
      <c r="HN273" s="7" t="n"/>
      <c r="HO273" s="7" t="n"/>
      <c r="HP273" s="7" t="n"/>
      <c r="HQ273" s="7" t="n"/>
      <c r="HR273" s="7" t="n"/>
      <c r="HS273" s="7" t="n"/>
      <c r="HT273" s="7" t="n"/>
      <c r="HU273" s="7" t="n"/>
      <c r="HV273" s="7" t="n"/>
      <c r="HW273" s="7" t="n"/>
      <c r="HX273" s="7" t="n"/>
      <c r="HY273" s="7" t="n"/>
      <c r="HZ273" s="7" t="n"/>
      <c r="IA273" s="7" t="n"/>
      <c r="IB273" s="7" t="n"/>
      <c r="IC273" s="7" t="n"/>
      <c r="ID273" s="7" t="n"/>
      <c r="IE273" s="7" t="n"/>
      <c r="IF273" s="7" t="n"/>
      <c r="IG273" s="7" t="n"/>
      <c r="IH273" s="7" t="n"/>
      <c r="II273" s="7" t="n"/>
      <c r="IJ273" s="7" t="n"/>
      <c r="IK273" s="7" t="n"/>
      <c r="IL273" s="7" t="n"/>
      <c r="IM273" s="7" t="n"/>
      <c r="IN273" s="7" t="n"/>
      <c r="IO273" s="7" t="n"/>
      <c r="IP273" s="7" t="n"/>
      <c r="IQ273" s="7" t="n"/>
      <c r="IR273" s="7" t="n"/>
      <c r="IS273" s="7" t="n"/>
      <c r="IT273" s="7" t="n"/>
      <c r="IU273" s="7" t="n"/>
      <c r="IV273" s="7" t="n"/>
      <c r="IW273" s="7" t="n"/>
      <c r="IX273" s="7" t="n"/>
      <c r="IY273" s="7" t="n"/>
      <c r="IZ273" s="7" t="n"/>
      <c r="JA273" s="7" t="n"/>
      <c r="JB273" s="7" t="n"/>
      <c r="JC273" s="7" t="n"/>
      <c r="JD273" s="7" t="n"/>
      <c r="JE273" s="7" t="n"/>
      <c r="JF273" s="7" t="n"/>
      <c r="JG273" s="7" t="n"/>
      <c r="JH273" s="7" t="n"/>
      <c r="JI273" s="7" t="n"/>
      <c r="JJ273" s="7" t="n"/>
      <c r="JK273" s="7" t="n"/>
      <c r="JL273" s="7" t="n"/>
      <c r="JM273" s="7" t="n"/>
      <c r="JN273" s="7" t="n"/>
      <c r="JO273" s="7" t="n"/>
      <c r="JP273" s="7" t="n"/>
      <c r="JQ273" s="7" t="n"/>
      <c r="JR273" s="7" t="n"/>
      <c r="JS273" s="7" t="n"/>
      <c r="JT273" s="7" t="n"/>
      <c r="JU273" s="7" t="n"/>
      <c r="JV273" s="7" t="n"/>
      <c r="JW273" s="7" t="n"/>
      <c r="JX273" s="7" t="n"/>
      <c r="JY273" s="7" t="n"/>
      <c r="JZ273" s="7" t="n"/>
      <c r="KA273" s="7" t="n"/>
      <c r="KB273" s="7" t="n"/>
      <c r="KC273" s="7" t="n"/>
      <c r="KD273" s="7" t="n"/>
      <c r="KE273" s="7" t="n"/>
      <c r="KF273" s="7" t="n"/>
      <c r="KG273" s="7" t="n"/>
      <c r="KH273" s="7" t="n"/>
      <c r="KI273" s="7" t="n"/>
      <c r="KJ273" s="7" t="n"/>
      <c r="KK273" s="7" t="n"/>
      <c r="KL273" s="7" t="n"/>
      <c r="KM273" s="7" t="n"/>
      <c r="KN273" s="7" t="n"/>
      <c r="KO273" s="7" t="n"/>
      <c r="KP273" s="7" t="n"/>
      <c r="KQ273" s="7" t="n"/>
      <c r="KR273" s="7" t="n"/>
      <c r="KS273" s="7" t="n"/>
      <c r="KT273" s="7" t="n"/>
      <c r="KU273" s="7" t="n"/>
      <c r="KV273" s="7" t="n"/>
      <c r="KW273" s="7" t="n"/>
      <c r="KX273" s="7" t="n"/>
      <c r="KY273" s="7" t="n"/>
      <c r="KZ273" s="7" t="n"/>
      <c r="LA273" s="7" t="n"/>
      <c r="LB273" s="7" t="n"/>
      <c r="LC273" s="7" t="n"/>
      <c r="LD273" s="7" t="n"/>
      <c r="LE273" s="7" t="n"/>
      <c r="LF273" s="7" t="n"/>
      <c r="LG273" s="7" t="n"/>
      <c r="LH273" s="7" t="n"/>
      <c r="LI273" s="7" t="n"/>
      <c r="LJ273" s="7" t="n"/>
      <c r="LK273" s="7" t="n"/>
      <c r="LL273" s="7" t="n"/>
      <c r="LM273" s="7" t="n"/>
      <c r="LN273" s="7" t="n"/>
      <c r="LO273" s="7" t="n"/>
      <c r="LP273" s="7" t="n"/>
      <c r="LQ273" s="7" t="n"/>
      <c r="LR273" s="7" t="n"/>
      <c r="LS273" s="7" t="n"/>
      <c r="LT273" s="7" t="n"/>
      <c r="LU273" s="7" t="n"/>
      <c r="LV273" s="7" t="n"/>
      <c r="LW273" s="7" t="n"/>
      <c r="LX273" s="7" t="n"/>
      <c r="LY273" s="7" t="n"/>
      <c r="LZ273" s="7" t="n"/>
      <c r="MA273" s="7" t="n"/>
      <c r="MB273" s="7" t="n"/>
      <c r="MC273" s="7" t="n"/>
      <c r="MD273" s="7" t="n"/>
      <c r="ME273" s="7" t="n"/>
      <c r="MF273" s="7" t="n"/>
      <c r="MG273" s="7" t="n"/>
      <c r="MH273" s="7" t="n"/>
      <c r="MI273" s="7" t="n"/>
      <c r="MJ273" s="7" t="n"/>
      <c r="MK273" s="7" t="n"/>
      <c r="ML273" s="7" t="n"/>
      <c r="MM273" s="7" t="n"/>
      <c r="MN273" s="7" t="n"/>
      <c r="MO273" s="7" t="n"/>
      <c r="MP273" s="7" t="n"/>
      <c r="MQ273" s="7" t="n"/>
      <c r="MR273" s="7" t="n"/>
      <c r="MS273" s="7" t="n"/>
      <c r="MT273" s="7" t="n"/>
      <c r="MU273" s="7" t="n"/>
      <c r="MV273" s="7" t="n"/>
      <c r="MW273" s="7" t="n"/>
      <c r="MX273" s="7" t="n"/>
      <c r="MY273" s="7" t="n"/>
      <c r="MZ273" s="7" t="n"/>
      <c r="NA273" s="7" t="n"/>
      <c r="NB273" s="7" t="n"/>
      <c r="NC273" s="7" t="n"/>
      <c r="ND273" s="7" t="n"/>
      <c r="NE273" s="7" t="n"/>
      <c r="NF273" s="7" t="n"/>
      <c r="NG273" s="7" t="n"/>
      <c r="NH273" s="7" t="n"/>
      <c r="NI273" s="7" t="n"/>
      <c r="NJ273" s="7" t="n"/>
      <c r="NK273" s="7" t="n"/>
      <c r="NL273" s="7" t="n"/>
      <c r="NM273" s="7" t="n"/>
      <c r="NN273" s="7" t="n"/>
      <c r="NO273" s="7" t="n"/>
      <c r="NP273" s="7" t="n"/>
      <c r="NQ273" s="619" t="n"/>
      <c r="NR273" s="619" t="n"/>
      <c r="NS273" s="619" t="n"/>
      <c r="NT273" s="619" t="n"/>
      <c r="NU273" s="619" t="n"/>
      <c r="NV273" s="619" t="n"/>
      <c r="NW273" s="619" t="n"/>
      <c r="NX273" s="619" t="n"/>
      <c r="NY273" s="7" t="n"/>
      <c r="NZ273" s="7" t="n"/>
      <c r="OA273" s="7" t="n"/>
      <c r="OB273" s="7" t="n"/>
      <c r="OC273" s="7" t="n"/>
      <c r="OD273" s="7" t="n"/>
      <c r="OE273" s="7" t="n"/>
      <c r="OF273" s="7" t="n"/>
      <c r="OG273" s="619" t="n"/>
      <c r="OH273" s="619" t="n"/>
      <c r="OI273" s="619" t="n"/>
      <c r="OJ273" s="619" t="n"/>
      <c r="OK273" s="619" t="n"/>
      <c r="OL273" s="619" t="n"/>
      <c r="OM273" s="619" t="n"/>
      <c r="ON273" s="619" t="n"/>
      <c r="OO273" s="619" t="n"/>
      <c r="OP273" s="619" t="n"/>
      <c r="OQ273" s="619" t="n"/>
      <c r="OR273" s="619" t="n"/>
      <c r="OS273" s="619" t="n"/>
      <c r="OT273" s="619" t="n"/>
      <c r="OU273" s="619" t="n"/>
      <c r="OV273" s="619" t="n"/>
      <c r="OW273" s="7" t="n"/>
      <c r="OX273" s="7" t="n"/>
      <c r="OY273" s="7" t="n"/>
      <c r="OZ273" s="7" t="n"/>
      <c r="PA273" s="7" t="n"/>
      <c r="PB273" s="7" t="n"/>
      <c r="PC273" s="7" t="n"/>
      <c r="PD273" s="7" t="n"/>
      <c r="PE273" s="7" t="n"/>
      <c r="PF273" s="7" t="n"/>
      <c r="PG273" s="7" t="n"/>
      <c r="PH273" s="7" t="n"/>
      <c r="PI273" s="7" t="n"/>
      <c r="PJ273" s="7" t="n"/>
      <c r="PK273" s="7" t="n"/>
      <c r="PL273" s="7" t="n"/>
      <c r="PM273" s="7" t="n"/>
      <c r="PN273" s="7" t="n"/>
      <c r="PO273" s="7" t="n"/>
      <c r="PP273" s="7" t="n"/>
      <c r="PQ273" s="7" t="n"/>
      <c r="PR273" s="7" t="n"/>
      <c r="PS273" s="7" t="n"/>
      <c r="PT273" s="7" t="n"/>
      <c r="PU273" s="7" t="n"/>
      <c r="PV273" s="7" t="n"/>
      <c r="PW273" s="7" t="n"/>
      <c r="PX273" s="7" t="n"/>
      <c r="PY273" s="7" t="n"/>
      <c r="PZ273" s="7" t="n"/>
      <c r="QA273" s="7" t="n"/>
      <c r="QB273" s="7" t="n"/>
      <c r="QC273" s="7" t="n"/>
      <c r="QD273" s="7" t="n"/>
      <c r="QE273" s="7" t="n"/>
      <c r="QF273" s="7" t="n"/>
      <c r="QG273" s="7" t="n"/>
      <c r="QH273" s="7" t="n"/>
      <c r="QI273" s="7" t="n"/>
      <c r="QJ273" s="7" t="n"/>
      <c r="QK273" s="7" t="n"/>
      <c r="QL273" s="7" t="n"/>
      <c r="QM273" s="7" t="n"/>
      <c r="QN273" s="7" t="n"/>
      <c r="QO273" s="7" t="n"/>
      <c r="QP273" s="7" t="n"/>
      <c r="QQ273" s="7" t="n"/>
      <c r="QR273" s="7" t="n"/>
      <c r="QS273" s="7" t="n"/>
      <c r="QT273" s="7" t="n"/>
      <c r="QU273" s="7" t="n"/>
      <c r="QV273" s="7" t="n"/>
      <c r="QW273" s="7" t="n"/>
      <c r="QX273" s="7" t="n"/>
      <c r="QY273" s="7" t="n"/>
      <c r="QZ273" s="7" t="n"/>
      <c r="RA273" s="7" t="n"/>
      <c r="RB273" s="7" t="n"/>
      <c r="RC273" s="7" t="n"/>
      <c r="RD273" s="7" t="n"/>
      <c r="RE273" s="7" t="n"/>
      <c r="RF273" s="455">
        <f>SUM(E273:RE273)-QF273-QL273-SUM(QO273:QQ273)-SUM(QT273:QV273)</f>
        <v/>
      </c>
      <c r="RG273" s="119" t="n"/>
      <c r="RH273" s="456">
        <f>SUM(E273:G273)</f>
        <v/>
      </c>
      <c r="RI273" s="456">
        <f>SUM(H273:BN273)</f>
        <v/>
      </c>
      <c r="RJ273" s="456">
        <f>SUM(BO273:CT273)</f>
        <v/>
      </c>
      <c r="RK273" s="244">
        <f>SUM(CU273:CW273)</f>
        <v/>
      </c>
      <c r="RL273" s="456">
        <f>SUM(CX273:DH273)</f>
        <v/>
      </c>
      <c r="RM273" s="456">
        <f>SUM(DI273:DU273)</f>
        <v/>
      </c>
      <c r="RN273" s="456">
        <f>SUM(DV273:EZ273)</f>
        <v/>
      </c>
      <c r="RO273" s="456">
        <f>SUM(FA273:FB273)</f>
        <v/>
      </c>
      <c r="RP273" s="456">
        <f>SUM(FC273:FH273)</f>
        <v/>
      </c>
      <c r="RQ273" s="456">
        <f>SUM(FI273:GB273)</f>
        <v/>
      </c>
      <c r="RR273" s="456">
        <f>SUM(GC273:GW273)</f>
        <v/>
      </c>
      <c r="RS273" s="456">
        <f>SUM(GX273:IP273)</f>
        <v/>
      </c>
      <c r="RT273" s="456">
        <f>SUM(IQ273:JC273)</f>
        <v/>
      </c>
      <c r="RU273" s="456">
        <f>SUM(JD273:JV273)</f>
        <v/>
      </c>
      <c r="RV273" s="456">
        <f>SUM(JW273:MA273)</f>
        <v/>
      </c>
      <c r="RW273" s="456">
        <f>SUM(MB273:MN273)</f>
        <v/>
      </c>
      <c r="RX273" s="456">
        <f>MO273</f>
        <v/>
      </c>
      <c r="RY273" s="456">
        <f>SUM(MP273:MQ273)</f>
        <v/>
      </c>
      <c r="RZ273" s="456">
        <f>SUM(MR273:MT273)</f>
        <v/>
      </c>
      <c r="SA273" s="456">
        <f>SUM(MU273:MW273)</f>
        <v/>
      </c>
      <c r="SB273" s="456">
        <f>SUM(MX273:MZ273)</f>
        <v/>
      </c>
      <c r="SC273" s="456">
        <f>SUM(NA273:NB273)</f>
        <v/>
      </c>
      <c r="SD273" s="456">
        <f>SUM(NC273)</f>
        <v/>
      </c>
      <c r="SE273" s="456">
        <f>SUM(ND273:NF273)</f>
        <v/>
      </c>
      <c r="SF273" s="456">
        <f>SUM(NG273)</f>
        <v/>
      </c>
      <c r="SG273" s="456">
        <f>SUM(NH273)</f>
        <v/>
      </c>
      <c r="SH273" s="456">
        <f>NI273</f>
        <v/>
      </c>
      <c r="SI273" s="456">
        <f>NJ273</f>
        <v/>
      </c>
      <c r="SJ273" s="456">
        <f>SUM(NK273:NP273)</f>
        <v/>
      </c>
      <c r="SK273" s="456">
        <f>SUM(NQ273:PN273)</f>
        <v/>
      </c>
      <c r="SL273" s="456">
        <f>SUM(PO273:PX273)</f>
        <v/>
      </c>
      <c r="SM273" s="456">
        <f>SUM(PY273:PZ273)</f>
        <v/>
      </c>
      <c r="SN273" s="456">
        <f>SUM(QA273:QB273)</f>
        <v/>
      </c>
      <c r="SO273" s="456">
        <f>SUM(QC273:QE273)</f>
        <v/>
      </c>
      <c r="SP273" s="456">
        <f>SUM(QG273:QK273)</f>
        <v/>
      </c>
      <c r="SQ273" s="456">
        <f>SUM(QM273:QN273)</f>
        <v/>
      </c>
      <c r="SR273" s="456">
        <f>SUM(QO273)</f>
        <v/>
      </c>
      <c r="SS273" s="456">
        <f>SUM(QP273)+QQ273</f>
        <v/>
      </c>
      <c r="ST273" s="456">
        <f>SUM(QR273)</f>
        <v/>
      </c>
      <c r="SU273" s="456">
        <f>SUM(QS273)</f>
        <v/>
      </c>
      <c r="SV273" s="456">
        <f>SUM(QT273)</f>
        <v/>
      </c>
      <c r="SW273" s="456">
        <f>SUM(QU273)</f>
        <v/>
      </c>
      <c r="SX273" s="456">
        <f>SUM(QV273)</f>
        <v/>
      </c>
      <c r="SY273" s="456">
        <f>SUM(QW273:RE273)</f>
        <v/>
      </c>
      <c r="SZ273" s="157">
        <f>SUM(RH273:SX273)-SUM(SR273:SS273)-SUM(SV273:SX273)</f>
        <v/>
      </c>
      <c r="TB273" s="625" t="n"/>
      <c r="TC273" s="625" t="n"/>
      <c r="TE273" s="625" t="n"/>
      <c r="TF273" s="625" t="n"/>
      <c r="TG273" s="625" t="n"/>
      <c r="TH273" s="625" t="n"/>
      <c r="TI273" s="625" t="n"/>
      <c r="TJ273" s="625" t="n"/>
      <c r="TK273" s="625" t="n"/>
      <c r="TL273" s="625" t="n"/>
      <c r="TM273" s="625" t="n"/>
      <c r="TN273" s="625" t="n"/>
      <c r="TO273" s="625" t="n"/>
      <c r="TP273" s="625" t="n"/>
      <c r="TQ273" s="625" t="n"/>
      <c r="TR273" s="625" t="n"/>
      <c r="TS273" s="625" t="n"/>
      <c r="TT273" s="625" t="n"/>
      <c r="TU273" s="625" t="n"/>
    </row>
    <row r="274" ht="23" customHeight="1">
      <c r="A274" s="1100" t="n"/>
      <c r="B274" s="1103" t="n"/>
      <c r="C274" s="1104" t="n"/>
      <c r="D274" s="84" t="inlineStr">
        <is>
          <t>VICTIMAS DEL CONFLICTO ARMADO</t>
        </is>
      </c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  <c r="BJ274" s="7" t="n"/>
      <c r="BK274" s="7" t="n"/>
      <c r="BL274" s="7" t="n"/>
      <c r="BM274" s="7" t="n"/>
      <c r="BN274" s="7" t="n"/>
      <c r="BO274" s="7" t="n"/>
      <c r="BP274" s="7" t="n"/>
      <c r="BQ274" s="7" t="n"/>
      <c r="BR274" s="7" t="n"/>
      <c r="BS274" s="7" t="n"/>
      <c r="BT274" s="7" t="n"/>
      <c r="BU274" s="7" t="n"/>
      <c r="BV274" s="7" t="n"/>
      <c r="BW274" s="7" t="n"/>
      <c r="BX274" s="7" t="n"/>
      <c r="BY274" s="7" t="n"/>
      <c r="BZ274" s="7" t="n"/>
      <c r="CA274" s="7" t="n"/>
      <c r="CB274" s="7" t="n"/>
      <c r="CC274" s="7" t="n"/>
      <c r="CD274" s="7" t="n"/>
      <c r="CE274" s="7" t="n"/>
      <c r="CF274" s="7" t="n"/>
      <c r="CG274" s="7" t="n"/>
      <c r="CH274" s="7" t="n"/>
      <c r="CI274" s="7" t="n"/>
      <c r="CJ274" s="7" t="n"/>
      <c r="CK274" s="7" t="n"/>
      <c r="CL274" s="7" t="n"/>
      <c r="CM274" s="7" t="n"/>
      <c r="CN274" s="7" t="n"/>
      <c r="CO274" s="7" t="n"/>
      <c r="CP274" s="7" t="n"/>
      <c r="CQ274" s="7" t="n"/>
      <c r="CR274" s="7" t="n"/>
      <c r="CS274" s="7" t="n"/>
      <c r="CT274" s="7" t="n"/>
      <c r="CU274" s="7" t="n"/>
      <c r="CV274" s="7" t="n"/>
      <c r="CW274" s="7" t="n"/>
      <c r="CX274" s="7" t="n"/>
      <c r="CY274" s="7" t="n"/>
      <c r="CZ274" s="7" t="n"/>
      <c r="DA274" s="7" t="n"/>
      <c r="DB274" s="7" t="n"/>
      <c r="DC274" s="7" t="n"/>
      <c r="DD274" s="7" t="n"/>
      <c r="DE274" s="7" t="n"/>
      <c r="DF274" s="7" t="n"/>
      <c r="DG274" s="7" t="n"/>
      <c r="DH274" s="7" t="n"/>
      <c r="DI274" s="7" t="n"/>
      <c r="DJ274" s="7" t="n"/>
      <c r="DK274" s="7" t="n"/>
      <c r="DL274" s="7" t="n"/>
      <c r="DM274" s="7" t="n"/>
      <c r="DN274" s="7" t="n"/>
      <c r="DO274" s="7" t="n"/>
      <c r="DP274" s="7" t="n"/>
      <c r="DQ274" s="7" t="n"/>
      <c r="DR274" s="7" t="n"/>
      <c r="DS274" s="7" t="n"/>
      <c r="DT274" s="7" t="n"/>
      <c r="DU274" s="7" t="n"/>
      <c r="DV274" s="7" t="n"/>
      <c r="DW274" s="7" t="n"/>
      <c r="DX274" s="7" t="n"/>
      <c r="DY274" s="7" t="n"/>
      <c r="DZ274" s="7" t="n"/>
      <c r="EA274" s="7" t="n"/>
      <c r="EB274" s="7" t="n"/>
      <c r="EC274" s="7" t="n"/>
      <c r="ED274" s="7" t="n"/>
      <c r="EE274" s="7" t="n"/>
      <c r="EF274" s="7" t="n"/>
      <c r="EG274" s="7" t="n"/>
      <c r="EH274" s="7" t="n"/>
      <c r="EI274" s="7" t="n"/>
      <c r="EJ274" s="7" t="n"/>
      <c r="EK274" s="7" t="n"/>
      <c r="EL274" s="7" t="n"/>
      <c r="EM274" s="7" t="n"/>
      <c r="EN274" s="7" t="n"/>
      <c r="EO274" s="7" t="n"/>
      <c r="EP274" s="7" t="n"/>
      <c r="EQ274" s="7" t="n"/>
      <c r="ER274" s="7" t="n"/>
      <c r="ES274" s="7" t="n"/>
      <c r="ET274" s="7" t="n"/>
      <c r="EU274" s="7" t="n"/>
      <c r="EV274" s="7" t="n"/>
      <c r="EW274" s="7" t="n"/>
      <c r="EX274" s="7" t="n"/>
      <c r="EY274" s="7" t="n"/>
      <c r="EZ274" s="7" t="n"/>
      <c r="FA274" s="7" t="n"/>
      <c r="FB274" s="7" t="n"/>
      <c r="FC274" s="7" t="n"/>
      <c r="FD274" s="7" t="n"/>
      <c r="FE274" s="7" t="n"/>
      <c r="FF274" s="7" t="n"/>
      <c r="FG274" s="7" t="n"/>
      <c r="FH274" s="7" t="n"/>
      <c r="FI274" s="7" t="n"/>
      <c r="FJ274" s="7" t="n"/>
      <c r="FK274" s="7" t="n"/>
      <c r="FL274" s="7" t="n"/>
      <c r="FM274" s="7" t="n"/>
      <c r="FN274" s="7" t="n"/>
      <c r="FO274" s="7" t="n"/>
      <c r="FP274" s="7" t="n"/>
      <c r="FQ274" s="7" t="n"/>
      <c r="FR274" s="7" t="n"/>
      <c r="FS274" s="7" t="n"/>
      <c r="FT274" s="7" t="n"/>
      <c r="FU274" s="7" t="n"/>
      <c r="FV274" s="7" t="n"/>
      <c r="FW274" s="7" t="n"/>
      <c r="FX274" s="7" t="n"/>
      <c r="FY274" s="7" t="n"/>
      <c r="FZ274" s="7" t="n"/>
      <c r="GA274" s="7" t="n"/>
      <c r="GB274" s="7" t="n"/>
      <c r="GC274" s="7" t="n"/>
      <c r="GD274" s="7" t="n"/>
      <c r="GE274" s="7" t="n"/>
      <c r="GF274" s="7" t="n"/>
      <c r="GG274" s="7" t="n"/>
      <c r="GH274" s="7" t="n"/>
      <c r="GI274" s="7" t="n"/>
      <c r="GJ274" s="7" t="n"/>
      <c r="GK274" s="7" t="n"/>
      <c r="GL274" s="7" t="n"/>
      <c r="GM274" s="7" t="n"/>
      <c r="GN274" s="7" t="n"/>
      <c r="GO274" s="7" t="n"/>
      <c r="GP274" s="7" t="n"/>
      <c r="GQ274" s="7" t="n"/>
      <c r="GR274" s="7" t="n"/>
      <c r="GS274" s="7" t="n"/>
      <c r="GT274" s="7" t="n"/>
      <c r="GU274" s="7" t="n"/>
      <c r="GV274" s="7" t="n"/>
      <c r="GW274" s="7" t="n"/>
      <c r="GX274" s="7" t="n"/>
      <c r="GY274" s="7" t="n"/>
      <c r="GZ274" s="7" t="n"/>
      <c r="HA274" s="7" t="n"/>
      <c r="HB274" s="7" t="n"/>
      <c r="HC274" s="7" t="n"/>
      <c r="HD274" s="7" t="n"/>
      <c r="HE274" s="7" t="n"/>
      <c r="HF274" s="7" t="n"/>
      <c r="HG274" s="7" t="n"/>
      <c r="HH274" s="7" t="n"/>
      <c r="HI274" s="7" t="n"/>
      <c r="HJ274" s="7" t="n"/>
      <c r="HK274" s="7" t="n"/>
      <c r="HL274" s="7" t="n"/>
      <c r="HM274" s="7" t="n"/>
      <c r="HN274" s="7" t="n"/>
      <c r="HO274" s="7" t="n"/>
      <c r="HP274" s="7" t="n"/>
      <c r="HQ274" s="7" t="n"/>
      <c r="HR274" s="7" t="n"/>
      <c r="HS274" s="7" t="n">
        <v>1</v>
      </c>
      <c r="HT274" s="7" t="n"/>
      <c r="HU274" s="7" t="n"/>
      <c r="HV274" s="7" t="n"/>
      <c r="HW274" s="7" t="n"/>
      <c r="HX274" s="7" t="n"/>
      <c r="HY274" s="7" t="n"/>
      <c r="HZ274" s="7" t="n"/>
      <c r="IA274" s="7" t="n"/>
      <c r="IB274" s="7" t="n"/>
      <c r="IC274" s="7" t="n"/>
      <c r="ID274" s="7" t="n"/>
      <c r="IE274" s="7" t="n"/>
      <c r="IF274" s="7" t="n"/>
      <c r="IG274" s="7" t="n"/>
      <c r="IH274" s="7" t="n"/>
      <c r="II274" s="7" t="n"/>
      <c r="IJ274" s="7" t="n"/>
      <c r="IK274" s="7" t="n"/>
      <c r="IL274" s="7" t="n"/>
      <c r="IM274" s="7" t="n"/>
      <c r="IN274" s="7" t="n"/>
      <c r="IO274" s="7" t="n"/>
      <c r="IP274" s="7" t="n"/>
      <c r="IQ274" s="7" t="n"/>
      <c r="IR274" s="7" t="n"/>
      <c r="IS274" s="7" t="n"/>
      <c r="IT274" s="7" t="n"/>
      <c r="IU274" s="7" t="n"/>
      <c r="IV274" s="7" t="n"/>
      <c r="IW274" s="7" t="n"/>
      <c r="IX274" s="7" t="n"/>
      <c r="IY274" s="7" t="n"/>
      <c r="IZ274" s="7" t="n"/>
      <c r="JA274" s="7" t="n"/>
      <c r="JB274" s="7" t="n"/>
      <c r="JC274" s="7" t="n"/>
      <c r="JD274" s="7" t="n"/>
      <c r="JE274" s="7" t="n"/>
      <c r="JF274" s="7" t="n"/>
      <c r="JG274" s="7" t="n"/>
      <c r="JH274" s="7" t="n"/>
      <c r="JI274" s="7" t="n"/>
      <c r="JJ274" s="7" t="n"/>
      <c r="JK274" s="7" t="n"/>
      <c r="JL274" s="7" t="n"/>
      <c r="JM274" s="7" t="n"/>
      <c r="JN274" s="7" t="n"/>
      <c r="JO274" s="7" t="n"/>
      <c r="JP274" s="7" t="n"/>
      <c r="JQ274" s="7" t="n"/>
      <c r="JR274" s="7" t="n"/>
      <c r="JS274" s="7" t="n"/>
      <c r="JT274" s="7" t="n"/>
      <c r="JU274" s="7" t="n"/>
      <c r="JV274" s="7" t="n"/>
      <c r="JW274" s="7" t="n"/>
      <c r="JX274" s="7" t="n"/>
      <c r="JY274" s="7" t="n"/>
      <c r="JZ274" s="7" t="n"/>
      <c r="KA274" s="7" t="n"/>
      <c r="KB274" s="7" t="n"/>
      <c r="KC274" s="7" t="n"/>
      <c r="KD274" s="7" t="n"/>
      <c r="KE274" s="7" t="n"/>
      <c r="KF274" s="7" t="n"/>
      <c r="KG274" s="7" t="n"/>
      <c r="KH274" s="7" t="n"/>
      <c r="KI274" s="7" t="n"/>
      <c r="KJ274" s="7" t="n"/>
      <c r="KK274" s="7" t="n"/>
      <c r="KL274" s="7" t="n"/>
      <c r="KM274" s="7" t="n"/>
      <c r="KN274" s="7" t="n"/>
      <c r="KO274" s="7" t="n"/>
      <c r="KP274" s="7" t="n"/>
      <c r="KQ274" s="7" t="n"/>
      <c r="KR274" s="7" t="n"/>
      <c r="KS274" s="7" t="n"/>
      <c r="KT274" s="7" t="n"/>
      <c r="KU274" s="7" t="n"/>
      <c r="KV274" s="7" t="n"/>
      <c r="KW274" s="7" t="n"/>
      <c r="KX274" s="7" t="n"/>
      <c r="KY274" s="7" t="n"/>
      <c r="KZ274" s="7" t="n"/>
      <c r="LA274" s="7" t="n"/>
      <c r="LB274" s="7" t="n"/>
      <c r="LC274" s="7" t="n"/>
      <c r="LD274" s="7" t="n"/>
      <c r="LE274" s="7" t="n"/>
      <c r="LF274" s="7" t="n"/>
      <c r="LG274" s="7" t="n"/>
      <c r="LH274" s="7" t="n"/>
      <c r="LI274" s="7" t="n"/>
      <c r="LJ274" s="7" t="n"/>
      <c r="LK274" s="7" t="n"/>
      <c r="LL274" s="7" t="n"/>
      <c r="LM274" s="7" t="n"/>
      <c r="LN274" s="7" t="n"/>
      <c r="LO274" s="7" t="n"/>
      <c r="LP274" s="7" t="n"/>
      <c r="LQ274" s="7" t="n"/>
      <c r="LR274" s="7" t="n"/>
      <c r="LS274" s="7" t="n"/>
      <c r="LT274" s="7" t="n"/>
      <c r="LU274" s="7" t="n"/>
      <c r="LV274" s="7" t="n"/>
      <c r="LW274" s="7" t="n"/>
      <c r="LX274" s="7" t="n"/>
      <c r="LY274" s="7" t="n"/>
      <c r="LZ274" s="7" t="n"/>
      <c r="MA274" s="7" t="n"/>
      <c r="MB274" s="7" t="n"/>
      <c r="MC274" s="7" t="n"/>
      <c r="MD274" s="7" t="n"/>
      <c r="ME274" s="7" t="n"/>
      <c r="MF274" s="7" t="n"/>
      <c r="MG274" s="7" t="n"/>
      <c r="MH274" s="7" t="n">
        <v>2</v>
      </c>
      <c r="MI274" s="7" t="n"/>
      <c r="MJ274" s="7" t="n"/>
      <c r="MK274" s="7" t="n"/>
      <c r="ML274" s="7" t="n"/>
      <c r="MM274" s="7" t="n"/>
      <c r="MN274" s="7" t="n"/>
      <c r="MO274" s="7" t="n">
        <v>2</v>
      </c>
      <c r="MP274" s="7" t="n"/>
      <c r="MQ274" s="7" t="n"/>
      <c r="MR274" s="7" t="n"/>
      <c r="MS274" s="7" t="n"/>
      <c r="MT274" s="7" t="n">
        <v>1</v>
      </c>
      <c r="MU274" s="7" t="n"/>
      <c r="MV274" s="7" t="n"/>
      <c r="MW274" s="7" t="n"/>
      <c r="MX274" s="7" t="n"/>
      <c r="MY274" s="7" t="n"/>
      <c r="MZ274" s="7" t="n"/>
      <c r="NA274" s="7" t="n"/>
      <c r="NB274" s="7" t="n">
        <v>1</v>
      </c>
      <c r="NC274" s="7" t="n">
        <v>2</v>
      </c>
      <c r="ND274" s="7" t="n"/>
      <c r="NE274" s="7" t="n"/>
      <c r="NF274" s="7" t="n"/>
      <c r="NG274" s="7" t="n"/>
      <c r="NH274" s="7" t="n">
        <v>2</v>
      </c>
      <c r="NI274" s="7" t="n"/>
      <c r="NJ274" s="7" t="n"/>
      <c r="NK274" s="7" t="n"/>
      <c r="NL274" s="7" t="n"/>
      <c r="NM274" s="7" t="n"/>
      <c r="NN274" s="7" t="n"/>
      <c r="NO274" s="7" t="n"/>
      <c r="NP274" s="7" t="n"/>
      <c r="NQ274" s="619" t="n"/>
      <c r="NR274" s="619" t="n"/>
      <c r="NS274" s="619" t="n"/>
      <c r="NT274" s="619" t="n"/>
      <c r="NU274" s="619" t="n"/>
      <c r="NV274" s="619" t="n"/>
      <c r="NW274" s="619" t="n"/>
      <c r="NX274" s="619" t="n"/>
      <c r="NY274" s="7" t="n"/>
      <c r="NZ274" s="7" t="n"/>
      <c r="OA274" s="7" t="n"/>
      <c r="OB274" s="7" t="n"/>
      <c r="OC274" s="7" t="n"/>
      <c r="OD274" s="7" t="n"/>
      <c r="OE274" s="7" t="n"/>
      <c r="OF274" s="7" t="n"/>
      <c r="OG274" s="619" t="n"/>
      <c r="OH274" s="619" t="n"/>
      <c r="OI274" s="619" t="n"/>
      <c r="OJ274" s="619" t="n"/>
      <c r="OK274" s="619" t="n"/>
      <c r="OL274" s="619" t="n"/>
      <c r="OM274" s="619" t="n"/>
      <c r="ON274" s="619" t="n"/>
      <c r="OO274" s="619" t="n"/>
      <c r="OP274" s="619" t="n"/>
      <c r="OQ274" s="619" t="n"/>
      <c r="OR274" s="619" t="n"/>
      <c r="OS274" s="619" t="n"/>
      <c r="OT274" s="619" t="n"/>
      <c r="OU274" s="619" t="n"/>
      <c r="OV274" s="619" t="n"/>
      <c r="OW274" s="7" t="n"/>
      <c r="OX274" s="7" t="n"/>
      <c r="OY274" s="7" t="n"/>
      <c r="OZ274" s="7" t="n"/>
      <c r="PA274" s="7" t="n"/>
      <c r="PB274" s="7" t="n"/>
      <c r="PC274" s="7" t="n"/>
      <c r="PD274" s="7" t="n"/>
      <c r="PE274" s="7" t="n"/>
      <c r="PF274" s="7" t="n"/>
      <c r="PG274" s="7" t="n"/>
      <c r="PH274" s="7" t="n"/>
      <c r="PI274" s="7" t="n"/>
      <c r="PJ274" s="7" t="n"/>
      <c r="PK274" s="7" t="n"/>
      <c r="PL274" s="7" t="n"/>
      <c r="PM274" s="7" t="n"/>
      <c r="PN274" s="7" t="n"/>
      <c r="PO274" s="7" t="n"/>
      <c r="PP274" s="7" t="n"/>
      <c r="PQ274" s="7" t="n"/>
      <c r="PR274" s="7" t="n"/>
      <c r="PS274" s="7" t="n"/>
      <c r="PT274" s="7" t="n"/>
      <c r="PU274" s="7" t="n"/>
      <c r="PV274" s="7" t="n"/>
      <c r="PW274" s="7" t="n"/>
      <c r="PX274" s="7" t="n"/>
      <c r="PY274" s="7" t="n"/>
      <c r="PZ274" s="7" t="n"/>
      <c r="QA274" s="7" t="n"/>
      <c r="QB274" s="7" t="n"/>
      <c r="QC274" s="7" t="n"/>
      <c r="QD274" s="7" t="n"/>
      <c r="QE274" s="7" t="n"/>
      <c r="QF274" s="7" t="n"/>
      <c r="QG274" s="7" t="n"/>
      <c r="QH274" s="7" t="n"/>
      <c r="QI274" s="7" t="n"/>
      <c r="QJ274" s="7" t="n"/>
      <c r="QK274" s="7" t="n"/>
      <c r="QL274" s="7" t="n"/>
      <c r="QM274" s="7" t="n"/>
      <c r="QN274" s="7" t="n"/>
      <c r="QO274" s="7" t="n"/>
      <c r="QP274" s="7" t="n"/>
      <c r="QQ274" s="7" t="n"/>
      <c r="QR274" s="7" t="n"/>
      <c r="QS274" s="7" t="n"/>
      <c r="QT274" s="7" t="n"/>
      <c r="QU274" s="7" t="n"/>
      <c r="QV274" s="7" t="n"/>
      <c r="QW274" s="7" t="n"/>
      <c r="QX274" s="7" t="n"/>
      <c r="QY274" s="7" t="n"/>
      <c r="QZ274" s="7" t="n"/>
      <c r="RA274" s="7" t="n"/>
      <c r="RB274" s="7" t="n">
        <v>3</v>
      </c>
      <c r="RC274" s="7" t="n"/>
      <c r="RD274" s="7" t="n"/>
      <c r="RE274" s="7" t="n"/>
      <c r="RF274" s="455">
        <f>SUM(E274:RE274)-QF274-QL274-SUM(QO274:QQ274)-SUM(QT274:QV274)</f>
        <v/>
      </c>
      <c r="RG274" s="119" t="n"/>
      <c r="RH274" s="456">
        <f>SUM(E274:G274)</f>
        <v/>
      </c>
      <c r="RI274" s="456">
        <f>SUM(H274:BN274)</f>
        <v/>
      </c>
      <c r="RJ274" s="456">
        <f>SUM(BO274:CT274)</f>
        <v/>
      </c>
      <c r="RK274" s="244">
        <f>SUM(CU274:CW274)</f>
        <v/>
      </c>
      <c r="RL274" s="456">
        <f>SUM(CX274:DH274)</f>
        <v/>
      </c>
      <c r="RM274" s="456">
        <f>SUM(DI274:DU274)</f>
        <v/>
      </c>
      <c r="RN274" s="456">
        <f>SUM(DV274:EZ274)</f>
        <v/>
      </c>
      <c r="RO274" s="456">
        <f>SUM(FA274:FB274)</f>
        <v/>
      </c>
      <c r="RP274" s="456">
        <f>SUM(FC274:FH274)</f>
        <v/>
      </c>
      <c r="RQ274" s="456">
        <f>SUM(FI274:GB274)</f>
        <v/>
      </c>
      <c r="RR274" s="456">
        <f>SUM(GC274:GW274)</f>
        <v/>
      </c>
      <c r="RS274" s="456">
        <f>SUM(GX274:IP274)</f>
        <v/>
      </c>
      <c r="RT274" s="456">
        <f>SUM(IQ274:JC274)</f>
        <v/>
      </c>
      <c r="RU274" s="456">
        <f>SUM(JD274:JV274)</f>
        <v/>
      </c>
      <c r="RV274" s="456">
        <f>SUM(JW274:MA274)</f>
        <v/>
      </c>
      <c r="RW274" s="456">
        <f>SUM(MB274:MN274)</f>
        <v/>
      </c>
      <c r="RX274" s="456">
        <f>MO274</f>
        <v/>
      </c>
      <c r="RY274" s="456">
        <f>SUM(MP274:MQ274)</f>
        <v/>
      </c>
      <c r="RZ274" s="456">
        <f>SUM(MR274:MT274)</f>
        <v/>
      </c>
      <c r="SA274" s="456">
        <f>SUM(MU274:MW274)</f>
        <v/>
      </c>
      <c r="SB274" s="456">
        <f>SUM(MX274:MZ274)</f>
        <v/>
      </c>
      <c r="SC274" s="456">
        <f>SUM(NA274:NB274)</f>
        <v/>
      </c>
      <c r="SD274" s="456">
        <f>SUM(NC274)</f>
        <v/>
      </c>
      <c r="SE274" s="456">
        <f>SUM(ND274:NF274)</f>
        <v/>
      </c>
      <c r="SF274" s="456">
        <f>SUM(NG274)</f>
        <v/>
      </c>
      <c r="SG274" s="456">
        <f>SUM(NH274)</f>
        <v/>
      </c>
      <c r="SH274" s="456">
        <f>NI274</f>
        <v/>
      </c>
      <c r="SI274" s="456">
        <f>NJ274</f>
        <v/>
      </c>
      <c r="SJ274" s="456">
        <f>SUM(NK274:NP274)</f>
        <v/>
      </c>
      <c r="SK274" s="456">
        <f>SUM(NQ274:PN274)</f>
        <v/>
      </c>
      <c r="SL274" s="456">
        <f>SUM(PO274:PX274)</f>
        <v/>
      </c>
      <c r="SM274" s="456">
        <f>SUM(PY274:PZ274)</f>
        <v/>
      </c>
      <c r="SN274" s="456">
        <f>SUM(QA274:QB274)</f>
        <v/>
      </c>
      <c r="SO274" s="456">
        <f>SUM(QC274:QE274)</f>
        <v/>
      </c>
      <c r="SP274" s="456">
        <f>SUM(QG274:QK274)</f>
        <v/>
      </c>
      <c r="SQ274" s="456">
        <f>SUM(QM274:QN274)</f>
        <v/>
      </c>
      <c r="SR274" s="456">
        <f>SUM(QO274)</f>
        <v/>
      </c>
      <c r="SS274" s="456">
        <f>SUM(QP274)+QQ274</f>
        <v/>
      </c>
      <c r="ST274" s="456">
        <f>SUM(QR274)</f>
        <v/>
      </c>
      <c r="SU274" s="456">
        <f>SUM(QS274)</f>
        <v/>
      </c>
      <c r="SV274" s="456">
        <f>SUM(QT274)</f>
        <v/>
      </c>
      <c r="SW274" s="456">
        <f>SUM(QU274)</f>
        <v/>
      </c>
      <c r="SX274" s="456">
        <f>SUM(QV274)</f>
        <v/>
      </c>
      <c r="SY274" s="456">
        <f>SUM(QW274:RE274)</f>
        <v/>
      </c>
      <c r="SZ274" s="157">
        <f>SUM(RH274:SX274)-SUM(SR274:SS274)-SUM(SV274:SX274)</f>
        <v/>
      </c>
      <c r="TB274" s="625" t="n"/>
      <c r="TC274" s="625" t="n"/>
      <c r="TE274" s="625" t="n"/>
      <c r="TF274" s="625" t="n"/>
      <c r="TG274" s="625" t="n"/>
      <c r="TH274" s="625" t="n"/>
      <c r="TI274" s="625" t="n"/>
      <c r="TJ274" s="625" t="n"/>
      <c r="TK274" s="625" t="n"/>
      <c r="TL274" s="625" t="n"/>
      <c r="TM274" s="625" t="n"/>
      <c r="TN274" s="625" t="n"/>
      <c r="TO274" s="625" t="n"/>
      <c r="TP274" s="625" t="n"/>
      <c r="TQ274" s="625" t="n"/>
      <c r="TR274" s="625" t="n"/>
      <c r="TS274" s="625" t="n"/>
      <c r="TT274" s="625" t="n"/>
      <c r="TU274" s="625" t="n"/>
    </row>
    <row r="275" ht="19.5" customHeight="1">
      <c r="A275" s="759" t="inlineStr">
        <is>
          <t>TOTALES</t>
        </is>
      </c>
      <c r="B275" s="1091" t="n"/>
      <c r="C275" s="1092" t="n"/>
      <c r="D275" s="76" t="inlineStr">
        <is>
          <t>FEMENINO</t>
        </is>
      </c>
      <c r="E275" s="471">
        <f>SUMIF($D$9:$D$274,$D275,E$9:E$274)</f>
        <v/>
      </c>
      <c r="F275" s="471">
        <f>SUMIF($D$9:$D$274,$D275,F$9:F$274)</f>
        <v/>
      </c>
      <c r="G275" s="471">
        <f>SUMIF($D$9:$D$274,$D275,G$9:G$274)</f>
        <v/>
      </c>
      <c r="H275" s="471">
        <f>SUMIF($D$9:$D$274,$D275,H$9:H$274)</f>
        <v/>
      </c>
      <c r="I275" s="471">
        <f>SUMIF($D$9:$D$274,$D275,I$9:I$274)</f>
        <v/>
      </c>
      <c r="J275" s="471">
        <f>SUMIF($D$9:$D$274,$D275,J$9:J$274)</f>
        <v/>
      </c>
      <c r="K275" s="471">
        <f>SUMIF($D$9:$D$274,$D275,K$9:K$274)</f>
        <v/>
      </c>
      <c r="L275" s="471">
        <f>SUMIF($D$9:$D$274,$D275,L$9:L$274)</f>
        <v/>
      </c>
      <c r="M275" s="471">
        <f>SUMIF($D$9:$D$274,$D275,M$9:M$274)</f>
        <v/>
      </c>
      <c r="N275" s="471">
        <f>SUMIF($D$9:$D$274,$D275,N$9:N$274)</f>
        <v/>
      </c>
      <c r="O275" s="471">
        <f>SUMIF($D$9:$D$274,$D275,O$9:O$274)</f>
        <v/>
      </c>
      <c r="P275" s="471">
        <f>SUMIF($D$9:$D$274,$D275,P$9:P$274)</f>
        <v/>
      </c>
      <c r="Q275" s="471">
        <f>SUMIF($D$9:$D$274,$D275,Q$9:Q$274)</f>
        <v/>
      </c>
      <c r="R275" s="471">
        <f>SUMIF($D$9:$D$274,$D275,R$9:R$274)</f>
        <v/>
      </c>
      <c r="S275" s="471">
        <f>SUMIF($D$9:$D$274,$D275,S$9:S$274)</f>
        <v/>
      </c>
      <c r="T275" s="471">
        <f>SUMIF($D$9:$D$274,$D275,T$9:T$274)</f>
        <v/>
      </c>
      <c r="U275" s="471">
        <f>SUMIF($D$9:$D$274,$D275,U$9:U$274)</f>
        <v/>
      </c>
      <c r="V275" s="471">
        <f>SUMIF($D$9:$D$274,$D275,V$9:V$274)</f>
        <v/>
      </c>
      <c r="W275" s="471">
        <f>SUMIF($D$9:$D$274,$D275,W$9:W$274)</f>
        <v/>
      </c>
      <c r="X275" s="471">
        <f>SUMIF($D$9:$D$274,$D275,X$9:X$274)</f>
        <v/>
      </c>
      <c r="Y275" s="471">
        <f>SUMIF($D$9:$D$274,$D275,Y$9:Y$274)</f>
        <v/>
      </c>
      <c r="Z275" s="471">
        <f>SUMIF($D$9:$D$274,$D275,Z$9:Z$274)</f>
        <v/>
      </c>
      <c r="AA275" s="471">
        <f>SUMIF($D$9:$D$274,$D275,AA$9:AA$274)</f>
        <v/>
      </c>
      <c r="AB275" s="471">
        <f>SUMIF($D$9:$D$274,$D275,AB$9:AB$274)</f>
        <v/>
      </c>
      <c r="AC275" s="471">
        <f>SUMIF($D$9:$D$274,$D275,AC$9:AC$274)</f>
        <v/>
      </c>
      <c r="AD275" s="471">
        <f>SUMIF($D$9:$D$274,$D275,AD$9:AD$274)</f>
        <v/>
      </c>
      <c r="AE275" s="471">
        <f>SUMIF($D$9:$D$274,$D275,AE$9:AE$274)</f>
        <v/>
      </c>
      <c r="AF275" s="471">
        <f>SUMIF($D$9:$D$274,$D275,AF$9:AF$274)</f>
        <v/>
      </c>
      <c r="AG275" s="471">
        <f>SUMIF($D$9:$D$274,$D275,AG$9:AG$274)</f>
        <v/>
      </c>
      <c r="AH275" s="471">
        <f>SUMIF($D$9:$D$274,$D275,AH$9:AH$274)</f>
        <v/>
      </c>
      <c r="AI275" s="471">
        <f>SUMIF($D$9:$D$274,$D275,AI$9:AI$274)</f>
        <v/>
      </c>
      <c r="AJ275" s="471">
        <f>SUMIF($D$9:$D$274,$D275,AJ$9:AJ$274)</f>
        <v/>
      </c>
      <c r="AK275" s="471">
        <f>SUMIF($D$9:$D$274,$D275,AK$9:AK$274)</f>
        <v/>
      </c>
      <c r="AL275" s="471">
        <f>SUMIF($D$9:$D$274,$D275,AL$9:AL$274)</f>
        <v/>
      </c>
      <c r="AM275" s="471">
        <f>SUMIF($D$9:$D$274,$D275,AM$9:AM$274)</f>
        <v/>
      </c>
      <c r="AN275" s="471">
        <f>SUMIF($D$9:$D$274,$D275,AN$9:AN$274)</f>
        <v/>
      </c>
      <c r="AO275" s="471">
        <f>SUMIF($D$9:$D$274,$D275,AO$9:AO$274)</f>
        <v/>
      </c>
      <c r="AP275" s="471">
        <f>SUMIF($D$9:$D$274,$D275,AP$9:AP$274)</f>
        <v/>
      </c>
      <c r="AQ275" s="471">
        <f>SUMIF($D$9:$D$274,$D275,AQ$9:AQ$274)</f>
        <v/>
      </c>
      <c r="AR275" s="471">
        <f>SUMIF($D$9:$D$274,$D275,AR$9:AR$274)</f>
        <v/>
      </c>
      <c r="AS275" s="471">
        <f>SUMIF($D$9:$D$274,$D275,AS$9:AS$274)</f>
        <v/>
      </c>
      <c r="AT275" s="471">
        <f>SUMIF($D$9:$D$274,$D275,AT$9:AT$274)</f>
        <v/>
      </c>
      <c r="AU275" s="471">
        <f>SUMIF($D$9:$D$274,$D275,AU$9:AU$274)</f>
        <v/>
      </c>
      <c r="AV275" s="471">
        <f>SUMIF($D$9:$D$274,$D275,AV$9:AV$274)</f>
        <v/>
      </c>
      <c r="AW275" s="471">
        <f>SUMIF($D$9:$D$274,$D275,AW$9:AW$274)</f>
        <v/>
      </c>
      <c r="AX275" s="471">
        <f>SUMIF($D$9:$D$274,$D275,AX$9:AX$274)</f>
        <v/>
      </c>
      <c r="AY275" s="471">
        <f>SUMIF($D$9:$D$274,$D275,AY$9:AY$274)</f>
        <v/>
      </c>
      <c r="AZ275" s="471">
        <f>SUMIF($D$9:$D$274,$D275,AZ$9:AZ$274)</f>
        <v/>
      </c>
      <c r="BA275" s="471">
        <f>SUMIF($D$9:$D$274,$D275,BA$9:BA$274)</f>
        <v/>
      </c>
      <c r="BB275" s="471">
        <f>SUMIF($D$9:$D$274,$D275,BB$9:BB$274)</f>
        <v/>
      </c>
      <c r="BC275" s="471">
        <f>SUMIF($D$9:$D$274,$D275,BC$9:BC$274)</f>
        <v/>
      </c>
      <c r="BD275" s="471">
        <f>SUMIF($D$9:$D$274,$D275,BD$9:BD$274)</f>
        <v/>
      </c>
      <c r="BE275" s="471">
        <f>SUMIF($D$9:$D$274,$D275,BE$9:BE$274)</f>
        <v/>
      </c>
      <c r="BF275" s="471">
        <f>SUMIF($D$9:$D$274,$D275,BF$9:BF$274)</f>
        <v/>
      </c>
      <c r="BG275" s="471">
        <f>SUMIF($D$9:$D$274,$D275,BG$9:BG$274)</f>
        <v/>
      </c>
      <c r="BH275" s="471">
        <f>SUMIF($D$9:$D$274,$D275,BH$9:BH$274)</f>
        <v/>
      </c>
      <c r="BI275" s="471">
        <f>SUMIF($D$9:$D$274,$D275,BI$9:BI$274)</f>
        <v/>
      </c>
      <c r="BJ275" s="471">
        <f>SUMIF($D$9:$D$274,$D275,BJ$9:BJ$274)</f>
        <v/>
      </c>
      <c r="BK275" s="471">
        <f>SUMIF($D$9:$D$274,$D275,BK$9:BK$274)</f>
        <v/>
      </c>
      <c r="BL275" s="471">
        <f>SUMIF($D$9:$D$274,$D275,BL$9:BL$274)</f>
        <v/>
      </c>
      <c r="BM275" s="471">
        <f>SUMIF($D$9:$D$274,$D275,BM$9:BM$274)</f>
        <v/>
      </c>
      <c r="BN275" s="471">
        <f>SUMIF($D$9:$D$274,$D275,BN$9:BN$274)</f>
        <v/>
      </c>
      <c r="BO275" s="471">
        <f>SUMIF($D$9:$D$274,$D275,BO$9:BO$274)</f>
        <v/>
      </c>
      <c r="BP275" s="471">
        <f>SUMIF($D$9:$D$274,$D275,BP$9:BP$274)</f>
        <v/>
      </c>
      <c r="BQ275" s="471">
        <f>SUMIF($D$9:$D$274,$D275,BQ$9:BQ$274)</f>
        <v/>
      </c>
      <c r="BR275" s="471">
        <f>SUMIF($D$9:$D$274,$D275,BR$9:BR$274)</f>
        <v/>
      </c>
      <c r="BS275" s="471">
        <f>SUMIF($D$9:$D$274,$D275,BS$9:BS$274)</f>
        <v/>
      </c>
      <c r="BT275" s="471">
        <f>SUMIF($D$9:$D$274,$D275,BT$9:BT$274)</f>
        <v/>
      </c>
      <c r="BU275" s="471">
        <f>SUMIF($D$9:$D$274,$D275,BU$9:BU$274)</f>
        <v/>
      </c>
      <c r="BV275" s="471">
        <f>SUMIF($D$9:$D$274,$D275,BV$9:BV$274)</f>
        <v/>
      </c>
      <c r="BW275" s="471">
        <f>SUMIF($D$9:$D$274,$D275,BW$9:BW$274)</f>
        <v/>
      </c>
      <c r="BX275" s="471">
        <f>SUMIF($D$9:$D$274,$D275,BX$9:BX$274)</f>
        <v/>
      </c>
      <c r="BY275" s="471">
        <f>SUMIF($D$9:$D$274,$D275,BY$9:BY$274)</f>
        <v/>
      </c>
      <c r="BZ275" s="471">
        <f>SUMIF($D$9:$D$274,$D275,BZ$9:BZ$274)</f>
        <v/>
      </c>
      <c r="CA275" s="471">
        <f>SUMIF($D$9:$D$274,$D275,CA$9:CA$274)</f>
        <v/>
      </c>
      <c r="CB275" s="471">
        <f>SUMIF($D$9:$D$274,$D275,CB$9:CB$274)</f>
        <v/>
      </c>
      <c r="CC275" s="471">
        <f>SUMIF($D$9:$D$274,$D275,CC$9:CC$274)</f>
        <v/>
      </c>
      <c r="CD275" s="471">
        <f>SUMIF($D$9:$D$274,$D275,CD$9:CD$274)</f>
        <v/>
      </c>
      <c r="CE275" s="471">
        <f>SUMIF($D$9:$D$274,$D275,CE$9:CE$274)</f>
        <v/>
      </c>
      <c r="CF275" s="471">
        <f>SUMIF($D$9:$D$274,$D275,CF$9:CF$274)</f>
        <v/>
      </c>
      <c r="CG275" s="471">
        <f>SUMIF($D$9:$D$274,$D275,CG$9:CG$274)</f>
        <v/>
      </c>
      <c r="CH275" s="471">
        <f>SUMIF($D$9:$D$274,$D275,CH$9:CH$274)</f>
        <v/>
      </c>
      <c r="CI275" s="471">
        <f>SUMIF($D$9:$D$274,$D275,CI$9:CI$274)</f>
        <v/>
      </c>
      <c r="CJ275" s="471">
        <f>SUMIF($D$9:$D$274,$D275,CJ$9:CJ$274)</f>
        <v/>
      </c>
      <c r="CK275" s="471">
        <f>SUMIF($D$9:$D$274,$D275,CK$9:CK$274)</f>
        <v/>
      </c>
      <c r="CL275" s="471">
        <f>SUMIF($D$9:$D$274,$D275,CL$9:CL$274)</f>
        <v/>
      </c>
      <c r="CM275" s="471">
        <f>SUMIF($D$9:$D$274,$D275,CM$9:CM$274)</f>
        <v/>
      </c>
      <c r="CN275" s="471">
        <f>SUMIF($D$9:$D$274,$D275,CN$9:CN$274)</f>
        <v/>
      </c>
      <c r="CO275" s="471">
        <f>SUMIF($D$9:$D$274,$D275,CO$9:CO$274)</f>
        <v/>
      </c>
      <c r="CP275" s="471">
        <f>SUMIF($D$9:$D$274,$D275,CP$9:CP$274)</f>
        <v/>
      </c>
      <c r="CQ275" s="471">
        <f>SUMIF($D$9:$D$274,$D275,CQ$9:CQ$274)</f>
        <v/>
      </c>
      <c r="CR275" s="471">
        <f>SUMIF($D$9:$D$274,$D275,CR$9:CR$274)</f>
        <v/>
      </c>
      <c r="CS275" s="471">
        <f>SUMIF($D$9:$D$274,$D275,CS$9:CS$274)</f>
        <v/>
      </c>
      <c r="CT275" s="471">
        <f>SUMIF($D$9:$D$274,$D275,CT$9:CT$274)</f>
        <v/>
      </c>
      <c r="CU275" s="471">
        <f>SUMIF($D$9:$D$274,$D275,CU$9:CU$274)</f>
        <v/>
      </c>
      <c r="CV275" s="471">
        <f>SUMIF($D$9:$D$274,$D275,CV$9:CV$274)</f>
        <v/>
      </c>
      <c r="CW275" s="471">
        <f>SUMIF($D$9:$D$274,$D275,CW$9:CW$274)</f>
        <v/>
      </c>
      <c r="CX275" s="471">
        <f>SUMIF($D$9:$D$274,$D275,CX$9:CX$274)</f>
        <v/>
      </c>
      <c r="CY275" s="471">
        <f>SUMIF($D$9:$D$274,$D275,CY$9:CY$274)</f>
        <v/>
      </c>
      <c r="CZ275" s="471">
        <f>SUMIF($D$9:$D$274,$D275,CZ$9:CZ$274)</f>
        <v/>
      </c>
      <c r="DA275" s="471">
        <f>SUMIF($D$9:$D$274,$D275,DA$9:DA$274)</f>
        <v/>
      </c>
      <c r="DB275" s="471">
        <f>SUMIF($D$9:$D$274,$D275,DB$9:DB$274)</f>
        <v/>
      </c>
      <c r="DC275" s="471">
        <f>SUMIF($D$9:$D$274,$D275,DC$9:DC$274)</f>
        <v/>
      </c>
      <c r="DD275" s="471">
        <f>SUMIF($D$9:$D$274,$D275,DD$9:DD$274)</f>
        <v/>
      </c>
      <c r="DE275" s="471">
        <f>SUMIF($D$9:$D$274,$D275,DE$9:DE$274)</f>
        <v/>
      </c>
      <c r="DF275" s="471">
        <f>SUMIF($D$9:$D$274,$D275,DF$9:DF$274)</f>
        <v/>
      </c>
      <c r="DG275" s="471">
        <f>SUMIF($D$9:$D$274,$D275,DG$9:DG$274)</f>
        <v/>
      </c>
      <c r="DH275" s="471">
        <f>SUMIF($D$9:$D$274,$D275,DH$9:DH$274)</f>
        <v/>
      </c>
      <c r="DI275" s="471">
        <f>SUMIF($D$9:$D$274,$D275,DI$9:DI$274)</f>
        <v/>
      </c>
      <c r="DJ275" s="471">
        <f>SUMIF($D$9:$D$274,$D275,DJ$9:DJ$274)</f>
        <v/>
      </c>
      <c r="DK275" s="471">
        <f>SUMIF($D$9:$D$274,$D275,DK$9:DK$274)</f>
        <v/>
      </c>
      <c r="DL275" s="471">
        <f>SUMIF($D$9:$D$274,$D275,DL$9:DL$274)</f>
        <v/>
      </c>
      <c r="DM275" s="471">
        <f>SUMIF($D$9:$D$274,$D275,DM$9:DM$274)</f>
        <v/>
      </c>
      <c r="DN275" s="471">
        <f>SUMIF($D$9:$D$274,$D275,DN$9:DN$274)</f>
        <v/>
      </c>
      <c r="DO275" s="471">
        <f>SUMIF($D$9:$D$274,$D275,DO$9:DO$274)</f>
        <v/>
      </c>
      <c r="DP275" s="471">
        <f>SUMIF($D$9:$D$274,$D275,DP$9:DP$274)</f>
        <v/>
      </c>
      <c r="DQ275" s="471">
        <f>SUMIF($D$9:$D$274,$D275,DQ$9:DQ$274)</f>
        <v/>
      </c>
      <c r="DR275" s="471">
        <f>SUMIF($D$9:$D$274,$D275,DR$9:DR$274)</f>
        <v/>
      </c>
      <c r="DS275" s="471">
        <f>SUMIF($D$9:$D$274,$D275,DS$9:DS$274)</f>
        <v/>
      </c>
      <c r="DT275" s="471">
        <f>SUMIF($D$9:$D$274,$D275,DT$9:DT$274)</f>
        <v/>
      </c>
      <c r="DU275" s="471">
        <f>SUMIF($D$9:$D$274,$D275,DU$9:DU$274)</f>
        <v/>
      </c>
      <c r="DV275" s="471">
        <f>SUMIF($D$9:$D$274,$D275,DV$9:DV$274)</f>
        <v/>
      </c>
      <c r="DW275" s="471">
        <f>SUMIF($D$9:$D$274,$D275,DW$9:DW$274)</f>
        <v/>
      </c>
      <c r="DX275" s="471">
        <f>SUMIF($D$9:$D$274,$D275,DX$9:DX$274)</f>
        <v/>
      </c>
      <c r="DY275" s="471">
        <f>SUMIF($D$9:$D$274,$D275,DY$9:DY$274)</f>
        <v/>
      </c>
      <c r="DZ275" s="471">
        <f>SUMIF($D$9:$D$274,$D275,DZ$9:DZ$274)</f>
        <v/>
      </c>
      <c r="EA275" s="471">
        <f>SUMIF($D$9:$D$274,$D275,EA$9:EA$274)</f>
        <v/>
      </c>
      <c r="EB275" s="471">
        <f>SUMIF($D$9:$D$274,$D275,EB$9:EB$274)</f>
        <v/>
      </c>
      <c r="EC275" s="471">
        <f>SUMIF($D$9:$D$274,$D275,EC$9:EC$274)</f>
        <v/>
      </c>
      <c r="ED275" s="471">
        <f>SUMIF($D$9:$D$274,$D275,ED$9:ED$274)</f>
        <v/>
      </c>
      <c r="EE275" s="471">
        <f>SUMIF($D$9:$D$274,$D275,EE$9:EE$274)</f>
        <v/>
      </c>
      <c r="EF275" s="471">
        <f>SUMIF($D$9:$D$274,$D275,EF$9:EF$274)</f>
        <v/>
      </c>
      <c r="EG275" s="471">
        <f>SUMIF($D$9:$D$274,$D275,EG$9:EG$274)</f>
        <v/>
      </c>
      <c r="EH275" s="471">
        <f>SUMIF($D$9:$D$274,$D275,EH$9:EH$274)</f>
        <v/>
      </c>
      <c r="EI275" s="471">
        <f>SUMIF($D$9:$D$274,$D275,EI$9:EI$274)</f>
        <v/>
      </c>
      <c r="EJ275" s="471">
        <f>SUMIF($D$9:$D$274,$D275,EJ$9:EJ$274)</f>
        <v/>
      </c>
      <c r="EK275" s="471">
        <f>SUMIF($D$9:$D$274,$D275,EK$9:EK$274)</f>
        <v/>
      </c>
      <c r="EL275" s="471">
        <f>SUMIF($D$9:$D$274,$D275,EL$9:EL$274)</f>
        <v/>
      </c>
      <c r="EM275" s="471">
        <f>SUMIF($D$9:$D$274,$D275,EM$9:EM$274)</f>
        <v/>
      </c>
      <c r="EN275" s="471">
        <f>SUMIF($D$9:$D$274,$D275,EN$9:EN$274)</f>
        <v/>
      </c>
      <c r="EO275" s="471">
        <f>SUMIF($D$9:$D$274,$D275,EO$9:EO$274)</f>
        <v/>
      </c>
      <c r="EP275" s="471">
        <f>SUMIF($D$9:$D$274,$D275,EP$9:EP$274)</f>
        <v/>
      </c>
      <c r="EQ275" s="471">
        <f>SUMIF($D$9:$D$274,$D275,EQ$9:EQ$274)</f>
        <v/>
      </c>
      <c r="ER275" s="471">
        <f>SUMIF($D$9:$D$274,$D275,ER$9:ER$274)</f>
        <v/>
      </c>
      <c r="ES275" s="471">
        <f>SUMIF($D$9:$D$274,$D275,ES$9:ES$274)</f>
        <v/>
      </c>
      <c r="ET275" s="471">
        <f>SUMIF($D$9:$D$274,$D275,ET$9:ET$274)</f>
        <v/>
      </c>
      <c r="EU275" s="471">
        <f>SUMIF($D$9:$D$274,$D275,EU$9:EU$274)</f>
        <v/>
      </c>
      <c r="EV275" s="471">
        <f>SUMIF($D$9:$D$274,$D275,EV$9:EV$274)</f>
        <v/>
      </c>
      <c r="EW275" s="471">
        <f>SUMIF($D$9:$D$274,$D275,EW$9:EW$274)</f>
        <v/>
      </c>
      <c r="EX275" s="471">
        <f>SUMIF($D$9:$D$274,$D275,EX$9:EX$274)</f>
        <v/>
      </c>
      <c r="EY275" s="471">
        <f>SUMIF($D$9:$D$274,$D275,EY$9:EY$274)</f>
        <v/>
      </c>
      <c r="EZ275" s="471">
        <f>SUMIF($D$9:$D$274,$D275,EZ$9:EZ$274)</f>
        <v/>
      </c>
      <c r="FA275" s="471">
        <f>SUMIF($D$9:$D$274,$D275,FA$9:FA$274)</f>
        <v/>
      </c>
      <c r="FB275" s="471">
        <f>SUMIF($D$9:$D$274,$D275,FB$9:FB$274)</f>
        <v/>
      </c>
      <c r="FC275" s="471">
        <f>SUMIF($D$9:$D$274,$D275,FC$9:FC$274)</f>
        <v/>
      </c>
      <c r="FD275" s="471">
        <f>SUMIF($D$9:$D$274,$D275,FD$9:FD$274)</f>
        <v/>
      </c>
      <c r="FE275" s="471">
        <f>SUMIF($D$9:$D$274,$D275,FE$9:FE$274)</f>
        <v/>
      </c>
      <c r="FF275" s="471">
        <f>SUMIF($D$9:$D$274,$D275,FF$9:FF$274)</f>
        <v/>
      </c>
      <c r="FG275" s="471">
        <f>SUMIF($D$9:$D$274,$D275,FG$9:FG$274)</f>
        <v/>
      </c>
      <c r="FH275" s="471">
        <f>SUMIF($D$9:$D$274,$D275,FH$9:FH$274)</f>
        <v/>
      </c>
      <c r="FI275" s="471">
        <f>SUMIF($D$9:$D$274,$D275,FI$9:FI$274)</f>
        <v/>
      </c>
      <c r="FJ275" s="471">
        <f>SUMIF($D$9:$D$274,$D275,FJ$9:FJ$274)</f>
        <v/>
      </c>
      <c r="FK275" s="471">
        <f>SUMIF($D$9:$D$274,$D275,FK$9:FK$274)</f>
        <v/>
      </c>
      <c r="FL275" s="471">
        <f>SUMIF($D$9:$D$274,$D275,FL$9:FL$274)</f>
        <v/>
      </c>
      <c r="FM275" s="471">
        <f>SUMIF($D$9:$D$274,$D275,FM$9:FM$274)</f>
        <v/>
      </c>
      <c r="FN275" s="471">
        <f>SUMIF($D$9:$D$274,$D275,FN$9:FN$274)</f>
        <v/>
      </c>
      <c r="FO275" s="471">
        <f>SUMIF($D$9:$D$274,$D275,FO$9:FO$274)</f>
        <v/>
      </c>
      <c r="FP275" s="471">
        <f>SUMIF($D$9:$D$274,$D275,FP$9:FP$274)</f>
        <v/>
      </c>
      <c r="FQ275" s="471">
        <f>SUMIF($D$9:$D$274,$D275,FQ$9:FQ$274)</f>
        <v/>
      </c>
      <c r="FR275" s="471">
        <f>SUMIF($D$9:$D$274,$D275,FR$9:FR$274)</f>
        <v/>
      </c>
      <c r="FS275" s="471">
        <f>SUMIF($D$9:$D$274,$D275,FS$9:FS$274)</f>
        <v/>
      </c>
      <c r="FT275" s="471">
        <f>SUMIF($D$9:$D$274,$D275,FT$9:FT$274)</f>
        <v/>
      </c>
      <c r="FU275" s="471">
        <f>SUMIF($D$9:$D$274,$D275,FU$9:FU$274)</f>
        <v/>
      </c>
      <c r="FV275" s="471">
        <f>SUMIF($D$9:$D$274,$D275,FV$9:FV$274)</f>
        <v/>
      </c>
      <c r="FW275" s="471">
        <f>SUMIF($D$9:$D$274,$D275,FW$9:FW$274)</f>
        <v/>
      </c>
      <c r="FX275" s="471">
        <f>SUMIF($D$9:$D$274,$D275,FX$9:FX$274)</f>
        <v/>
      </c>
      <c r="FY275" s="471">
        <f>SUMIF($D$9:$D$274,$D275,FY$9:FY$274)</f>
        <v/>
      </c>
      <c r="FZ275" s="471">
        <f>SUMIF($D$9:$D$274,$D275,FZ$9:FZ$274)</f>
        <v/>
      </c>
      <c r="GA275" s="471">
        <f>SUMIF($D$9:$D$274,$D275,GA$9:GA$274)</f>
        <v/>
      </c>
      <c r="GB275" s="471">
        <f>SUMIF($D$9:$D$274,$D275,GB$9:GB$274)</f>
        <v/>
      </c>
      <c r="GC275" s="471">
        <f>SUMIF($D$9:$D$274,$D275,GC$9:GC$274)</f>
        <v/>
      </c>
      <c r="GD275" s="471">
        <f>SUMIF($D$9:$D$274,$D275,GD$9:GD$274)</f>
        <v/>
      </c>
      <c r="GE275" s="471">
        <f>SUMIF($D$9:$D$274,$D275,GE$9:GE$274)</f>
        <v/>
      </c>
      <c r="GF275" s="471">
        <f>SUMIF($D$9:$D$274,$D275,GF$9:GF$274)</f>
        <v/>
      </c>
      <c r="GG275" s="471">
        <f>SUMIF($D$9:$D$274,$D275,GG$9:GG$274)</f>
        <v/>
      </c>
      <c r="GH275" s="471">
        <f>SUMIF($D$9:$D$274,$D275,GH$9:GH$274)</f>
        <v/>
      </c>
      <c r="GI275" s="471">
        <f>SUMIF($D$9:$D$274,$D275,GI$9:GI$274)</f>
        <v/>
      </c>
      <c r="GJ275" s="471">
        <f>SUMIF($D$9:$D$274,$D275,GJ$9:GJ$274)</f>
        <v/>
      </c>
      <c r="GK275" s="471">
        <f>SUMIF($D$9:$D$274,$D275,GK$9:GK$274)</f>
        <v/>
      </c>
      <c r="GL275" s="471">
        <f>SUMIF($D$9:$D$274,$D275,GL$9:GL$274)</f>
        <v/>
      </c>
      <c r="GM275" s="471">
        <f>SUMIF($D$9:$D$274,$D275,GM$9:GM$274)</f>
        <v/>
      </c>
      <c r="GN275" s="471">
        <f>SUMIF($D$9:$D$274,$D275,GN$9:GN$274)</f>
        <v/>
      </c>
      <c r="GO275" s="471">
        <f>SUMIF($D$9:$D$274,$D275,GO$9:GO$274)</f>
        <v/>
      </c>
      <c r="GP275" s="471">
        <f>SUMIF($D$9:$D$274,$D275,GP$9:GP$274)</f>
        <v/>
      </c>
      <c r="GQ275" s="471">
        <f>SUMIF($D$9:$D$274,$D275,GQ$9:GQ$274)</f>
        <v/>
      </c>
      <c r="GR275" s="471">
        <f>SUMIF($D$9:$D$274,$D275,GR$9:GR$274)</f>
        <v/>
      </c>
      <c r="GS275" s="471">
        <f>SUMIF($D$9:$D$274,$D275,GS$9:GS$274)</f>
        <v/>
      </c>
      <c r="GT275" s="471">
        <f>SUMIF($D$9:$D$274,$D275,GT$9:GT$274)</f>
        <v/>
      </c>
      <c r="GU275" s="471">
        <f>SUMIF($D$9:$D$274,$D275,GU$9:GU$274)</f>
        <v/>
      </c>
      <c r="GV275" s="471">
        <f>SUMIF($D$9:$D$274,$D275,GV$9:GV$274)</f>
        <v/>
      </c>
      <c r="GW275" s="471">
        <f>SUMIF($D$9:$D$274,$D275,GW$9:GW$274)</f>
        <v/>
      </c>
      <c r="GX275" s="471">
        <f>SUMIF($D$9:$D$274,$D275,GX$9:GX$274)</f>
        <v/>
      </c>
      <c r="GY275" s="471">
        <f>SUMIF($D$9:$D$274,$D275,GY$9:GY$274)</f>
        <v/>
      </c>
      <c r="GZ275" s="471">
        <f>SUMIF($D$9:$D$274,$D275,GZ$9:GZ$274)</f>
        <v/>
      </c>
      <c r="HA275" s="471">
        <f>SUMIF($D$9:$D$274,$D275,HA$9:HA$274)</f>
        <v/>
      </c>
      <c r="HB275" s="471">
        <f>SUMIF($D$9:$D$274,$D275,HB$9:HB$274)</f>
        <v/>
      </c>
      <c r="HC275" s="471">
        <f>SUMIF($D$9:$D$274,$D275,HC$9:HC$274)</f>
        <v/>
      </c>
      <c r="HD275" s="471">
        <f>SUMIF($D$9:$D$274,$D275,HD$9:HD$274)</f>
        <v/>
      </c>
      <c r="HE275" s="471">
        <f>SUMIF($D$9:$D$274,$D275,HE$9:HE$274)</f>
        <v/>
      </c>
      <c r="HF275" s="471">
        <f>SUMIF($D$9:$D$274,$D275,HF$9:HF$274)</f>
        <v/>
      </c>
      <c r="HG275" s="471">
        <f>SUMIF($D$9:$D$274,$D275,HG$9:HG$274)</f>
        <v/>
      </c>
      <c r="HH275" s="471">
        <f>SUMIF($D$9:$D$274,$D275,HH$9:HH$274)</f>
        <v/>
      </c>
      <c r="HI275" s="471">
        <f>SUMIF($D$9:$D$274,$D275,HI$9:HI$274)</f>
        <v/>
      </c>
      <c r="HJ275" s="471">
        <f>SUMIF($D$9:$D$274,$D275,HJ$9:HJ$274)</f>
        <v/>
      </c>
      <c r="HK275" s="471">
        <f>SUMIF($D$9:$D$274,$D275,HK$9:HK$274)</f>
        <v/>
      </c>
      <c r="HL275" s="471">
        <f>SUMIF($D$9:$D$274,$D275,HL$9:HL$274)</f>
        <v/>
      </c>
      <c r="HM275" s="471">
        <f>SUMIF($D$9:$D$274,$D275,HM$9:HM$274)</f>
        <v/>
      </c>
      <c r="HN275" s="471">
        <f>SUMIF($D$9:$D$274,$D275,HN$9:HN$274)</f>
        <v/>
      </c>
      <c r="HO275" s="471">
        <f>SUMIF($D$9:$D$274,$D275,HO$9:HO$274)</f>
        <v/>
      </c>
      <c r="HP275" s="471">
        <f>SUMIF($D$9:$D$274,$D275,HP$9:HP$274)</f>
        <v/>
      </c>
      <c r="HQ275" s="471">
        <f>SUMIF($D$9:$D$274,$D275,HQ$9:HQ$274)</f>
        <v/>
      </c>
      <c r="HR275" s="471">
        <f>SUMIF($D$9:$D$274,$D275,HR$9:HR$274)</f>
        <v/>
      </c>
      <c r="HS275" s="471">
        <f>SUMIF($D$9:$D$274,$D275,HS$9:HS$274)</f>
        <v/>
      </c>
      <c r="HT275" s="471">
        <f>SUMIF($D$9:$D$274,$D275,HT$9:HT$274)</f>
        <v/>
      </c>
      <c r="HU275" s="471">
        <f>SUMIF($D$9:$D$274,$D275,HU$9:HU$274)</f>
        <v/>
      </c>
      <c r="HV275" s="471">
        <f>SUMIF($D$9:$D$274,$D275,HV$9:HV$274)</f>
        <v/>
      </c>
      <c r="HW275" s="471">
        <f>SUMIF($D$9:$D$274,$D275,HW$9:HW$274)</f>
        <v/>
      </c>
      <c r="HX275" s="471">
        <f>SUMIF($D$9:$D$274,$D275,HX$9:HX$274)</f>
        <v/>
      </c>
      <c r="HY275" s="471">
        <f>SUMIF($D$9:$D$274,$D275,HY$9:HY$274)</f>
        <v/>
      </c>
      <c r="HZ275" s="471">
        <f>SUMIF($D$9:$D$274,$D275,HZ$9:HZ$274)</f>
        <v/>
      </c>
      <c r="IA275" s="471">
        <f>SUMIF($D$9:$D$274,$D275,IA$9:IA$274)</f>
        <v/>
      </c>
      <c r="IB275" s="471">
        <f>SUMIF($D$9:$D$274,$D275,IB$9:IB$274)</f>
        <v/>
      </c>
      <c r="IC275" s="471">
        <f>SUMIF($D$9:$D$274,$D275,IC$9:IC$274)</f>
        <v/>
      </c>
      <c r="ID275" s="471">
        <f>SUMIF($D$9:$D$274,$D275,ID$9:ID$274)</f>
        <v/>
      </c>
      <c r="IE275" s="471">
        <f>SUMIF($D$9:$D$274,$D275,IE$9:IE$274)</f>
        <v/>
      </c>
      <c r="IF275" s="471">
        <f>SUMIF($D$9:$D$274,$D275,IF$9:IF$274)</f>
        <v/>
      </c>
      <c r="IG275" s="471">
        <f>SUMIF($D$9:$D$274,$D275,IG$9:IG$274)</f>
        <v/>
      </c>
      <c r="IH275" s="471">
        <f>SUMIF($D$9:$D$274,$D275,IH$9:IH$274)</f>
        <v/>
      </c>
      <c r="II275" s="471">
        <f>SUMIF($D$9:$D$274,$D275,II$9:II$274)</f>
        <v/>
      </c>
      <c r="IJ275" s="471">
        <f>SUMIF($D$9:$D$274,$D275,IJ$9:IJ$274)</f>
        <v/>
      </c>
      <c r="IK275" s="471">
        <f>SUMIF($D$9:$D$274,$D275,IK$9:IK$274)</f>
        <v/>
      </c>
      <c r="IL275" s="471">
        <f>SUMIF($D$9:$D$274,$D275,IL$9:IL$274)</f>
        <v/>
      </c>
      <c r="IM275" s="471">
        <f>SUMIF($D$9:$D$274,$D275,IM$9:IM$274)</f>
        <v/>
      </c>
      <c r="IN275" s="471">
        <f>SUMIF($D$9:$D$274,$D275,IN$9:IN$274)</f>
        <v/>
      </c>
      <c r="IO275" s="471">
        <f>SUMIF($D$9:$D$274,$D275,IO$9:IO$274)</f>
        <v/>
      </c>
      <c r="IP275" s="471">
        <f>SUMIF($D$9:$D$274,$D275,IP$9:IP$274)</f>
        <v/>
      </c>
      <c r="IQ275" s="471">
        <f>SUMIF($D$9:$D$274,$D275,IQ$9:IQ$274)</f>
        <v/>
      </c>
      <c r="IR275" s="471">
        <f>SUMIF($D$9:$D$274,$D275,IR$9:IR$274)</f>
        <v/>
      </c>
      <c r="IS275" s="471">
        <f>SUMIF($D$9:$D$274,$D275,IS$9:IS$274)</f>
        <v/>
      </c>
      <c r="IT275" s="471">
        <f>SUMIF($D$9:$D$274,$D275,IT$9:IT$274)</f>
        <v/>
      </c>
      <c r="IU275" s="471">
        <f>SUMIF($D$9:$D$274,$D275,IU$9:IU$274)</f>
        <v/>
      </c>
      <c r="IV275" s="471">
        <f>SUMIF($D$9:$D$274,$D275,IV$9:IV$274)</f>
        <v/>
      </c>
      <c r="IW275" s="471">
        <f>SUMIF($D$9:$D$274,$D275,IW$9:IW$274)</f>
        <v/>
      </c>
      <c r="IX275" s="471">
        <f>SUMIF($D$9:$D$274,$D275,IX$9:IX$274)</f>
        <v/>
      </c>
      <c r="IY275" s="471">
        <f>SUMIF($D$9:$D$274,$D275,IY$9:IY$274)</f>
        <v/>
      </c>
      <c r="IZ275" s="471">
        <f>SUMIF($D$9:$D$274,$D275,IZ$9:IZ$274)</f>
        <v/>
      </c>
      <c r="JA275" s="471">
        <f>SUMIF($D$9:$D$274,$D275,JA$9:JA$274)</f>
        <v/>
      </c>
      <c r="JB275" s="471">
        <f>SUMIF($D$9:$D$274,$D275,JB$9:JB$274)</f>
        <v/>
      </c>
      <c r="JC275" s="471">
        <f>SUMIF($D$9:$D$274,$D275,JC$9:JC$274)</f>
        <v/>
      </c>
      <c r="JD275" s="471">
        <f>SUMIF($D$9:$D$274,$D275,JD$9:JD$274)</f>
        <v/>
      </c>
      <c r="JE275" s="471">
        <f>SUMIF($D$9:$D$274,$D275,JE$9:JE$274)</f>
        <v/>
      </c>
      <c r="JF275" s="471">
        <f>SUMIF($D$9:$D$274,$D275,JF$9:JF$274)</f>
        <v/>
      </c>
      <c r="JG275" s="471">
        <f>SUMIF($D$9:$D$274,$D275,JG$9:JG$274)</f>
        <v/>
      </c>
      <c r="JH275" s="471">
        <f>SUMIF($D$9:$D$274,$D275,JH$9:JH$274)</f>
        <v/>
      </c>
      <c r="JI275" s="471">
        <f>SUMIF($D$9:$D$274,$D275,JI$9:JI$274)</f>
        <v/>
      </c>
      <c r="JJ275" s="471">
        <f>SUMIF($D$9:$D$274,$D275,JJ$9:JJ$274)</f>
        <v/>
      </c>
      <c r="JK275" s="471">
        <f>SUMIF($D$9:$D$274,$D275,JK$9:JK$274)</f>
        <v/>
      </c>
      <c r="JL275" s="471">
        <f>SUMIF($D$9:$D$274,$D275,JL$9:JL$274)</f>
        <v/>
      </c>
      <c r="JM275" s="471">
        <f>SUMIF($D$9:$D$274,$D275,JM$9:JM$274)</f>
        <v/>
      </c>
      <c r="JN275" s="471">
        <f>SUMIF($D$9:$D$274,$D275,JN$9:JN$274)</f>
        <v/>
      </c>
      <c r="JO275" s="471">
        <f>SUMIF($D$9:$D$274,$D275,JO$9:JO$274)</f>
        <v/>
      </c>
      <c r="JP275" s="471">
        <f>SUMIF($D$9:$D$274,$D275,JP$9:JP$274)</f>
        <v/>
      </c>
      <c r="JQ275" s="471">
        <f>SUMIF($D$9:$D$274,$D275,JQ$9:JQ$274)</f>
        <v/>
      </c>
      <c r="JR275" s="471">
        <f>SUMIF($D$9:$D$274,$D275,JR$9:JR$274)</f>
        <v/>
      </c>
      <c r="JS275" s="471">
        <f>SUMIF($D$9:$D$274,$D275,JS$9:JS$274)</f>
        <v/>
      </c>
      <c r="JT275" s="471">
        <f>SUMIF($D$9:$D$274,$D275,JT$9:JT$274)</f>
        <v/>
      </c>
      <c r="JU275" s="471">
        <f>SUMIF($D$9:$D$274,$D275,JU$9:JU$274)</f>
        <v/>
      </c>
      <c r="JV275" s="471">
        <f>SUMIF($D$9:$D$274,$D275,JV$9:JV$274)</f>
        <v/>
      </c>
      <c r="JW275" s="471">
        <f>SUMIF($D$9:$D$274,$D275,JW$9:JW$274)</f>
        <v/>
      </c>
      <c r="JX275" s="471">
        <f>SUMIF($D$9:$D$274,$D275,JX$9:JX$274)</f>
        <v/>
      </c>
      <c r="JY275" s="471">
        <f>SUMIF($D$9:$D$274,$D275,JY$9:JY$274)</f>
        <v/>
      </c>
      <c r="JZ275" s="471">
        <f>SUMIF($D$9:$D$274,$D275,JZ$9:JZ$274)</f>
        <v/>
      </c>
      <c r="KA275" s="471">
        <f>SUMIF($D$9:$D$274,$D275,KA$9:KA$274)</f>
        <v/>
      </c>
      <c r="KB275" s="471">
        <f>SUMIF($D$9:$D$274,$D275,KB$9:KB$274)</f>
        <v/>
      </c>
      <c r="KC275" s="471">
        <f>SUMIF($D$9:$D$274,$D275,KC$9:KC$274)</f>
        <v/>
      </c>
      <c r="KD275" s="471">
        <f>SUMIF($D$9:$D$274,$D275,KD$9:KD$274)</f>
        <v/>
      </c>
      <c r="KE275" s="471">
        <f>SUMIF($D$9:$D$274,$D275,KE$9:KE$274)</f>
        <v/>
      </c>
      <c r="KF275" s="471">
        <f>SUMIF($D$9:$D$274,$D275,KF$9:KF$274)</f>
        <v/>
      </c>
      <c r="KG275" s="471">
        <f>SUMIF($D$9:$D$274,$D275,KG$9:KG$274)</f>
        <v/>
      </c>
      <c r="KH275" s="471">
        <f>SUMIF($D$9:$D$274,$D275,KH$9:KH$274)</f>
        <v/>
      </c>
      <c r="KI275" s="471">
        <f>SUMIF($D$9:$D$274,$D275,KI$9:KI$274)</f>
        <v/>
      </c>
      <c r="KJ275" s="471">
        <f>SUMIF($D$9:$D$274,$D275,KJ$9:KJ$274)</f>
        <v/>
      </c>
      <c r="KK275" s="471">
        <f>SUMIF($D$9:$D$274,$D275,KK$9:KK$274)</f>
        <v/>
      </c>
      <c r="KL275" s="471">
        <f>SUMIF($D$9:$D$274,$D275,KL$9:KL$274)</f>
        <v/>
      </c>
      <c r="KM275" s="471">
        <f>SUMIF($D$9:$D$274,$D275,KM$9:KM$274)</f>
        <v/>
      </c>
      <c r="KN275" s="471">
        <f>SUMIF($D$9:$D$274,$D275,KN$9:KN$274)</f>
        <v/>
      </c>
      <c r="KO275" s="471">
        <f>SUMIF($D$9:$D$274,$D275,KO$9:KO$274)</f>
        <v/>
      </c>
      <c r="KP275" s="471">
        <f>SUMIF($D$9:$D$274,$D275,KP$9:KP$274)</f>
        <v/>
      </c>
      <c r="KQ275" s="471">
        <f>SUMIF($D$9:$D$274,$D275,KQ$9:KQ$274)</f>
        <v/>
      </c>
      <c r="KR275" s="471">
        <f>SUMIF($D$9:$D$274,$D275,KR$9:KR$274)</f>
        <v/>
      </c>
      <c r="KS275" s="471">
        <f>SUMIF($D$9:$D$274,$D275,KS$9:KS$274)</f>
        <v/>
      </c>
      <c r="KT275" s="471">
        <f>SUMIF($D$9:$D$274,$D275,KT$9:KT$274)</f>
        <v/>
      </c>
      <c r="KU275" s="471">
        <f>SUMIF($D$9:$D$274,$D275,KU$9:KU$274)</f>
        <v/>
      </c>
      <c r="KV275" s="471">
        <f>SUMIF($D$9:$D$274,$D275,KV$9:KV$274)</f>
        <v/>
      </c>
      <c r="KW275" s="471">
        <f>SUMIF($D$9:$D$274,$D275,KW$9:KW$274)</f>
        <v/>
      </c>
      <c r="KX275" s="471">
        <f>SUMIF($D$9:$D$274,$D275,KX$9:KX$274)</f>
        <v/>
      </c>
      <c r="KY275" s="471">
        <f>SUMIF($D$9:$D$274,$D275,KY$9:KY$274)</f>
        <v/>
      </c>
      <c r="KZ275" s="471">
        <f>SUMIF($D$9:$D$274,$D275,KZ$9:KZ$274)</f>
        <v/>
      </c>
      <c r="LA275" s="471">
        <f>SUMIF($D$9:$D$274,$D275,LA$9:LA$274)</f>
        <v/>
      </c>
      <c r="LB275" s="471">
        <f>SUMIF($D$9:$D$274,$D275,LB$9:LB$274)</f>
        <v/>
      </c>
      <c r="LC275" s="471">
        <f>SUMIF($D$9:$D$274,$D275,LC$9:LC$274)</f>
        <v/>
      </c>
      <c r="LD275" s="471">
        <f>SUMIF($D$9:$D$274,$D275,LD$9:LD$274)</f>
        <v/>
      </c>
      <c r="LE275" s="471">
        <f>SUMIF($D$9:$D$274,$D275,LE$9:LE$274)</f>
        <v/>
      </c>
      <c r="LF275" s="471">
        <f>SUMIF($D$9:$D$274,$D275,LF$9:LF$274)</f>
        <v/>
      </c>
      <c r="LG275" s="471">
        <f>SUMIF($D$9:$D$274,$D275,LG$9:LG$274)</f>
        <v/>
      </c>
      <c r="LH275" s="471">
        <f>SUMIF($D$9:$D$274,$D275,LH$9:LH$274)</f>
        <v/>
      </c>
      <c r="LI275" s="471">
        <f>SUMIF($D$9:$D$274,$D275,LI$9:LI$274)</f>
        <v/>
      </c>
      <c r="LJ275" s="471">
        <f>SUMIF($D$9:$D$274,$D275,LJ$9:LJ$274)</f>
        <v/>
      </c>
      <c r="LK275" s="471">
        <f>SUMIF($D$9:$D$274,$D275,LK$9:LK$274)</f>
        <v/>
      </c>
      <c r="LL275" s="471">
        <f>SUMIF($D$9:$D$274,$D275,LL$9:LL$274)</f>
        <v/>
      </c>
      <c r="LM275" s="471">
        <f>SUMIF($D$9:$D$274,$D275,LM$9:LM$274)</f>
        <v/>
      </c>
      <c r="LN275" s="471">
        <f>SUMIF($D$9:$D$274,$D275,LN$9:LN$274)</f>
        <v/>
      </c>
      <c r="LO275" s="471">
        <f>SUMIF($D$9:$D$274,$D275,LO$9:LO$274)</f>
        <v/>
      </c>
      <c r="LP275" s="471">
        <f>SUMIF($D$9:$D$274,$D275,LP$9:LP$274)</f>
        <v/>
      </c>
      <c r="LQ275" s="471">
        <f>SUMIF($D$9:$D$274,$D275,LQ$9:LQ$274)</f>
        <v/>
      </c>
      <c r="LR275" s="471">
        <f>SUMIF($D$9:$D$274,$D275,LR$9:LR$274)</f>
        <v/>
      </c>
      <c r="LS275" s="471">
        <f>SUMIF($D$9:$D$274,$D275,LS$9:LS$274)</f>
        <v/>
      </c>
      <c r="LT275" s="471">
        <f>SUMIF($D$9:$D$274,$D275,LT$9:LT$274)</f>
        <v/>
      </c>
      <c r="LU275" s="471">
        <f>SUMIF($D$9:$D$274,$D275,LU$9:LU$274)</f>
        <v/>
      </c>
      <c r="LV275" s="471">
        <f>SUMIF($D$9:$D$274,$D275,LV$9:LV$274)</f>
        <v/>
      </c>
      <c r="LW275" s="471">
        <f>SUMIF($D$9:$D$274,$D275,LW$9:LW$274)</f>
        <v/>
      </c>
      <c r="LX275" s="471">
        <f>SUMIF($D$9:$D$274,$D275,LX$9:LX$274)</f>
        <v/>
      </c>
      <c r="LY275" s="471">
        <f>SUMIF($D$9:$D$274,$D275,LY$9:LY$274)</f>
        <v/>
      </c>
      <c r="LZ275" s="471">
        <f>SUMIF($D$9:$D$274,$D275,LZ$9:LZ$274)</f>
        <v/>
      </c>
      <c r="MA275" s="471">
        <f>SUMIF($D$9:$D$274,$D275,MA$9:MA$274)</f>
        <v/>
      </c>
      <c r="MB275" s="471">
        <f>SUMIF($D$9:$D$274,$D275,MB$9:MB$274)</f>
        <v/>
      </c>
      <c r="MC275" s="471">
        <f>SUMIF($D$9:$D$274,$D275,MC$9:MC$274)</f>
        <v/>
      </c>
      <c r="MD275" s="471">
        <f>SUMIF($D$9:$D$274,$D275,MD$9:MD$274)</f>
        <v/>
      </c>
      <c r="ME275" s="471">
        <f>SUMIF($D$9:$D$274,$D275,ME$9:ME$274)</f>
        <v/>
      </c>
      <c r="MF275" s="471">
        <f>SUMIF($D$9:$D$274,$D275,MF$9:MF$274)</f>
        <v/>
      </c>
      <c r="MG275" s="471">
        <f>SUMIF($D$9:$D$274,$D275,MG$9:MG$274)</f>
        <v/>
      </c>
      <c r="MH275" s="471">
        <f>SUMIF($D$9:$D$274,$D275,MH$9:MH$274)</f>
        <v/>
      </c>
      <c r="MI275" s="471">
        <f>SUMIF($D$9:$D$274,$D275,MI$9:MI$274)</f>
        <v/>
      </c>
      <c r="MJ275" s="471">
        <f>SUMIF($D$9:$D$274,$D275,MJ$9:MJ$274)</f>
        <v/>
      </c>
      <c r="MK275" s="471">
        <f>SUMIF($D$9:$D$274,$D275,MK$9:MK$274)</f>
        <v/>
      </c>
      <c r="ML275" s="471">
        <f>SUMIF($D$9:$D$274,$D275,ML$9:ML$274)</f>
        <v/>
      </c>
      <c r="MM275" s="471">
        <f>SUMIF($D$9:$D$274,$D275,MM$9:MM$274)</f>
        <v/>
      </c>
      <c r="MN275" s="471">
        <f>SUMIF($D$9:$D$274,$D275,MN$9:MN$274)</f>
        <v/>
      </c>
      <c r="MO275" s="471">
        <f>SUMIF($D$9:$D$274,$D275,MO$9:MO$274)</f>
        <v/>
      </c>
      <c r="MP275" s="471">
        <f>SUMIF($D$9:$D$274,$D275,MP$9:MP$274)</f>
        <v/>
      </c>
      <c r="MQ275" s="471">
        <f>SUMIF($D$9:$D$274,$D275,MQ$9:MQ$274)</f>
        <v/>
      </c>
      <c r="MR275" s="471">
        <f>SUMIF($D$9:$D$274,$D275,MR$9:MR$274)</f>
        <v/>
      </c>
      <c r="MS275" s="471">
        <f>SUMIF($D$9:$D$274,$D275,MS$9:MS$274)</f>
        <v/>
      </c>
      <c r="MT275" s="471">
        <f>SUMIF($D$9:$D$274,$D275,MT$9:MT$274)</f>
        <v/>
      </c>
      <c r="MU275" s="471">
        <f>SUMIF($D$9:$D$274,$D275,MU$9:MU$274)</f>
        <v/>
      </c>
      <c r="MV275" s="471">
        <f>SUMIF($D$9:$D$274,$D275,MV$9:MV$274)</f>
        <v/>
      </c>
      <c r="MW275" s="471">
        <f>SUMIF($D$9:$D$274,$D275,MW$9:MW$274)</f>
        <v/>
      </c>
      <c r="MX275" s="471">
        <f>SUMIF($D$9:$D$274,$D275,MX$9:MX$274)</f>
        <v/>
      </c>
      <c r="MY275" s="471">
        <f>SUMIF($D$9:$D$274,$D275,MY$9:MY$274)</f>
        <v/>
      </c>
      <c r="MZ275" s="471">
        <f>SUMIF($D$9:$D$274,$D275,MZ$9:MZ$274)</f>
        <v/>
      </c>
      <c r="NA275" s="471">
        <f>SUMIF($D$9:$D$274,$D275,NA$9:NA$274)</f>
        <v/>
      </c>
      <c r="NB275" s="471">
        <f>SUMIF($D$9:$D$274,$D275,NB$9:NB$274)</f>
        <v/>
      </c>
      <c r="NC275" s="471">
        <f>SUMIF($D$9:$D$274,$D275,NC$9:NC$274)</f>
        <v/>
      </c>
      <c r="ND275" s="471">
        <f>SUMIF($D$9:$D$274,$D275,ND$9:ND$274)</f>
        <v/>
      </c>
      <c r="NE275" s="471">
        <f>SUMIF($D$9:$D$274,$D275,NE$9:NE$274)</f>
        <v/>
      </c>
      <c r="NF275" s="471">
        <f>SUMIF($D$9:$D$274,$D275,NF$9:NF$274)</f>
        <v/>
      </c>
      <c r="NG275" s="471">
        <f>SUMIF($D$9:$D$274,$D275,NG$9:NG$274)</f>
        <v/>
      </c>
      <c r="NH275" s="471">
        <f>SUMIF($D$9:$D$274,$D275,NH$9:NH$274)</f>
        <v/>
      </c>
      <c r="NI275" s="471">
        <f>SUMIF($D$9:$D$274,$D275,NI$9:NI$274)</f>
        <v/>
      </c>
      <c r="NJ275" s="471">
        <f>SUMIF($D$9:$D$274,$D275,NJ$9:NJ$274)</f>
        <v/>
      </c>
      <c r="NK275" s="471">
        <f>SUMIF($D$9:$D$274,$D275,NK$9:NK$274)</f>
        <v/>
      </c>
      <c r="NL275" s="471">
        <f>SUMIF($D$9:$D$274,$D275,NL$9:NL$274)</f>
        <v/>
      </c>
      <c r="NM275" s="471">
        <f>SUMIF($D$9:$D$274,$D275,NM$9:NM$274)</f>
        <v/>
      </c>
      <c r="NN275" s="471">
        <f>SUMIF($D$9:$D$274,$D275,NN$9:NN$274)</f>
        <v/>
      </c>
      <c r="NO275" s="471">
        <f>SUMIF($D$9:$D$274,$D275,NO$9:NO$274)</f>
        <v/>
      </c>
      <c r="NP275" s="471">
        <f>SUMIF($D$9:$D$274,$D275,NP$9:NP$274)</f>
        <v/>
      </c>
      <c r="NQ275" s="471">
        <f>SUMIF($D$9:$D$274,$D275,NQ$9:NQ$274)</f>
        <v/>
      </c>
      <c r="NR275" s="471">
        <f>SUMIF($D$9:$D$274,$D275,NR$9:NR$274)</f>
        <v/>
      </c>
      <c r="NS275" s="471">
        <f>SUMIF($D$9:$D$274,$D275,NS$9:NS$274)</f>
        <v/>
      </c>
      <c r="NT275" s="471">
        <f>SUMIF($D$9:$D$274,$D275,NT$9:NT$274)</f>
        <v/>
      </c>
      <c r="NU275" s="471">
        <f>SUMIF($D$9:$D$274,$D275,NU$9:NU$274)</f>
        <v/>
      </c>
      <c r="NV275" s="471">
        <f>SUMIF($D$9:$D$274,$D275,NV$9:NV$274)</f>
        <v/>
      </c>
      <c r="NW275" s="471">
        <f>SUMIF($D$9:$D$274,$D275,NW$9:NW$274)</f>
        <v/>
      </c>
      <c r="NX275" s="471">
        <f>SUMIF($D$9:$D$274,$D275,NX$9:NX$274)</f>
        <v/>
      </c>
      <c r="NY275" s="471">
        <f>SUMIF($D$9:$D$274,$D275,NY$9:NY$274)</f>
        <v/>
      </c>
      <c r="NZ275" s="471">
        <f>SUMIF($D$9:$D$274,$D275,NZ$9:NZ$274)</f>
        <v/>
      </c>
      <c r="OA275" s="471">
        <f>SUMIF($D$9:$D$274,$D275,OA$9:OA$274)</f>
        <v/>
      </c>
      <c r="OB275" s="471">
        <f>SUMIF($D$9:$D$274,$D275,OB$9:OB$274)</f>
        <v/>
      </c>
      <c r="OC275" s="471">
        <f>SUMIF($D$9:$D$274,$D275,OC$9:OC$274)</f>
        <v/>
      </c>
      <c r="OD275" s="471">
        <f>SUMIF($D$9:$D$274,$D275,OD$9:OD$274)</f>
        <v/>
      </c>
      <c r="OE275" s="471">
        <f>SUMIF($D$9:$D$274,$D275,OE$9:OE$274)</f>
        <v/>
      </c>
      <c r="OF275" s="471">
        <f>SUMIF($D$9:$D$274,$D275,OF$9:OF$274)</f>
        <v/>
      </c>
      <c r="OG275" s="471">
        <f>SUMIF($D$9:$D$274,$D275,OG$9:OG$274)</f>
        <v/>
      </c>
      <c r="OH275" s="471">
        <f>SUMIF($D$9:$D$274,$D275,OH$9:OH$274)</f>
        <v/>
      </c>
      <c r="OI275" s="471">
        <f>SUMIF($D$9:$D$274,$D275,OI$9:OI$274)</f>
        <v/>
      </c>
      <c r="OJ275" s="471">
        <f>SUMIF($D$9:$D$274,$D275,OJ$9:OJ$274)</f>
        <v/>
      </c>
      <c r="OK275" s="471">
        <f>SUMIF($D$9:$D$274,$D275,OK$9:OK$274)</f>
        <v/>
      </c>
      <c r="OL275" s="471">
        <f>SUMIF($D$9:$D$274,$D275,OL$9:OL$274)</f>
        <v/>
      </c>
      <c r="OM275" s="471">
        <f>SUMIF($D$9:$D$274,$D275,OM$9:OM$274)</f>
        <v/>
      </c>
      <c r="ON275" s="471">
        <f>SUMIF($D$9:$D$274,$D275,ON$9:ON$274)</f>
        <v/>
      </c>
      <c r="OO275" s="471">
        <f>SUMIF($D$9:$D$274,$D275,OO$9:OO$274)</f>
        <v/>
      </c>
      <c r="OP275" s="471">
        <f>SUMIF($D$9:$D$274,$D275,OP$9:OP$274)</f>
        <v/>
      </c>
      <c r="OQ275" s="471">
        <f>SUMIF($D$9:$D$274,$D275,OQ$9:OQ$274)</f>
        <v/>
      </c>
      <c r="OR275" s="471">
        <f>SUMIF($D$9:$D$274,$D275,OR$9:OR$274)</f>
        <v/>
      </c>
      <c r="OS275" s="471">
        <f>SUMIF($D$9:$D$274,$D275,OS$9:OS$274)</f>
        <v/>
      </c>
      <c r="OT275" s="471">
        <f>SUMIF($D$9:$D$274,$D275,OT$9:OT$274)</f>
        <v/>
      </c>
      <c r="OU275" s="471">
        <f>SUMIF($D$9:$D$274,$D275,OU$9:OU$274)</f>
        <v/>
      </c>
      <c r="OV275" s="471">
        <f>SUMIF($D$9:$D$274,$D275,OV$9:OV$274)</f>
        <v/>
      </c>
      <c r="OW275" s="471">
        <f>SUMIF($D$9:$D$274,$D275,OW$9:OW$274)</f>
        <v/>
      </c>
      <c r="OX275" s="471">
        <f>SUMIF($D$9:$D$274,$D275,OX$9:OX$274)</f>
        <v/>
      </c>
      <c r="OY275" s="471">
        <f>SUMIF($D$9:$D$274,$D275,OY$9:OY$274)</f>
        <v/>
      </c>
      <c r="OZ275" s="471">
        <f>SUMIF($D$9:$D$274,$D275,OZ$9:OZ$274)</f>
        <v/>
      </c>
      <c r="PA275" s="471">
        <f>SUMIF($D$9:$D$274,$D275,PA$9:PA$274)</f>
        <v/>
      </c>
      <c r="PB275" s="471">
        <f>SUMIF($D$9:$D$274,$D275,PB$9:PB$274)</f>
        <v/>
      </c>
      <c r="PC275" s="471">
        <f>SUMIF($D$9:$D$274,$D275,PC$9:PC$274)</f>
        <v/>
      </c>
      <c r="PD275" s="471">
        <f>SUMIF($D$9:$D$274,$D275,PD$9:PD$274)</f>
        <v/>
      </c>
      <c r="PE275" s="471">
        <f>SUMIF($D$9:$D$274,$D275,PE$9:PE$274)</f>
        <v/>
      </c>
      <c r="PF275" s="471">
        <f>SUMIF($D$9:$D$274,$D275,PF$9:PF$274)</f>
        <v/>
      </c>
      <c r="PG275" s="471">
        <f>SUMIF($D$9:$D$274,$D275,PG$9:PG$274)</f>
        <v/>
      </c>
      <c r="PH275" s="471">
        <f>SUMIF($D$9:$D$274,$D275,PH$9:PH$274)</f>
        <v/>
      </c>
      <c r="PI275" s="471">
        <f>SUMIF($D$9:$D$274,$D275,PI$9:PI$274)</f>
        <v/>
      </c>
      <c r="PJ275" s="471">
        <f>SUMIF($D$9:$D$274,$D275,PJ$9:PJ$274)</f>
        <v/>
      </c>
      <c r="PK275" s="471">
        <f>SUMIF($D$9:$D$274,$D275,PK$9:PK$274)</f>
        <v/>
      </c>
      <c r="PL275" s="471">
        <f>SUMIF($D$9:$D$274,$D275,PL$9:PL$274)</f>
        <v/>
      </c>
      <c r="PM275" s="471">
        <f>SUMIF($D$9:$D$274,$D275,PM$9:PM$274)</f>
        <v/>
      </c>
      <c r="PN275" s="471">
        <f>SUMIF($D$9:$D$274,$D275,PN$9:PN$274)</f>
        <v/>
      </c>
      <c r="PO275" s="471">
        <f>SUMIF($D$9:$D$274,$D275,PO$9:PO$274)</f>
        <v/>
      </c>
      <c r="PP275" s="471">
        <f>SUMIF($D$9:$D$274,$D275,PP$9:PP$274)</f>
        <v/>
      </c>
      <c r="PQ275" s="471">
        <f>SUMIF($D$9:$D$274,$D275,PQ$9:PQ$274)</f>
        <v/>
      </c>
      <c r="PR275" s="471">
        <f>SUMIF($D$9:$D$274,$D275,PR$9:PR$274)</f>
        <v/>
      </c>
      <c r="PS275" s="471">
        <f>SUMIF($D$9:$D$274,$D275,PS$9:PS$274)</f>
        <v/>
      </c>
      <c r="PT275" s="471">
        <f>SUMIF($D$9:$D$274,$D275,PT$9:PT$274)</f>
        <v/>
      </c>
      <c r="PU275" s="471">
        <f>SUMIF($D$9:$D$274,$D275,PU$9:PU$274)</f>
        <v/>
      </c>
      <c r="PV275" s="471">
        <f>SUMIF($D$9:$D$274,$D275,PV$9:PV$274)</f>
        <v/>
      </c>
      <c r="PW275" s="471">
        <f>SUMIF($D$9:$D$274,$D275,PW$9:PW$274)</f>
        <v/>
      </c>
      <c r="PX275" s="471">
        <f>SUMIF($D$9:$D$274,$D275,PX$9:PX$274)</f>
        <v/>
      </c>
      <c r="PY275" s="471">
        <f>SUMIF($D$9:$D$274,$D275,PY$9:PY$274)</f>
        <v/>
      </c>
      <c r="PZ275" s="471">
        <f>SUMIF($D$9:$D$274,$D275,PZ$9:PZ$274)</f>
        <v/>
      </c>
      <c r="QA275" s="471">
        <f>SUMIF($D$9:$D$274,$D275,QA$9:QA$274)</f>
        <v/>
      </c>
      <c r="QB275" s="471">
        <f>SUMIF($D$9:$D$274,$D275,QB$9:QB$274)</f>
        <v/>
      </c>
      <c r="QC275" s="471">
        <f>SUMIF($D$9:$D$274,$D275,QC$9:QC$274)</f>
        <v/>
      </c>
      <c r="QD275" s="471">
        <f>SUMIF($D$9:$D$274,$D275,QD$9:QD$274)</f>
        <v/>
      </c>
      <c r="QE275" s="471">
        <f>SUMIF($D$9:$D$274,$D275,QE$9:QE$274)</f>
        <v/>
      </c>
      <c r="QF275" s="471">
        <f>SUMIF($D$9:$D$274,$D275,QF$9:QF$274)</f>
        <v/>
      </c>
      <c r="QG275" s="471">
        <f>SUMIF($D$9:$D$274,$D275,QG$9:QG$274)</f>
        <v/>
      </c>
      <c r="QH275" s="471">
        <f>SUMIF($D$9:$D$274,$D275,QH$9:QH$274)</f>
        <v/>
      </c>
      <c r="QI275" s="471">
        <f>SUMIF($D$9:$D$274,$D275,QI$9:QI$274)</f>
        <v/>
      </c>
      <c r="QJ275" s="471">
        <f>SUMIF($D$9:$D$274,$D275,QJ$9:QJ$274)</f>
        <v/>
      </c>
      <c r="QK275" s="471">
        <f>SUMIF($D$9:$D$274,$D275,QK$9:QK$274)</f>
        <v/>
      </c>
      <c r="QL275" s="471">
        <f>SUMIF($D$9:$D$274,$D275,QL$9:QL$274)</f>
        <v/>
      </c>
      <c r="QM275" s="471">
        <f>SUMIF($D$9:$D$274,$D275,QM$9:QM$274)</f>
        <v/>
      </c>
      <c r="QN275" s="471">
        <f>SUMIF($D$9:$D$274,$D275,QN$9:QN$274)</f>
        <v/>
      </c>
      <c r="QO275" s="471">
        <f>SUMIF($D$9:$D$274,$D275,QO$9:QO$274)</f>
        <v/>
      </c>
      <c r="QP275" s="471">
        <f>SUMIF($D$9:$D$274,$D275,QP$9:QP$274)</f>
        <v/>
      </c>
      <c r="QQ275" s="471">
        <f>SUMIF($D$9:$D$274,$D275,QQ$9:QQ$274)</f>
        <v/>
      </c>
      <c r="QR275" s="471">
        <f>SUMIF($D$9:$D$274,$D275,QR$9:QR$274)</f>
        <v/>
      </c>
      <c r="QS275" s="471">
        <f>SUMIF($D$9:$D$274,$D275,QS$9:QS$274)</f>
        <v/>
      </c>
      <c r="QT275" s="471">
        <f>SUMIF($D$9:$D$274,$D275,QT$9:QT$274)</f>
        <v/>
      </c>
      <c r="QU275" s="471">
        <f>SUMIF($D$9:$D$274,$D275,QU$9:QU$274)</f>
        <v/>
      </c>
      <c r="QV275" s="471">
        <f>SUMIF($D$9:$D$274,$D275,QV$9:QV$274)</f>
        <v/>
      </c>
      <c r="QW275" s="471">
        <f>SUMIF($D$9:$D$274,$D275,QW$9:QW$274)</f>
        <v/>
      </c>
      <c r="QX275" s="471">
        <f>SUMIF($D$9:$D$274,$D275,QX$9:QX$274)</f>
        <v/>
      </c>
      <c r="QY275" s="471">
        <f>SUMIF($D$9:$D$274,$D275,QY$9:QY$274)</f>
        <v/>
      </c>
      <c r="QZ275" s="471">
        <f>SUMIF($D$9:$D$274,$D275,QZ$9:QZ$274)</f>
        <v/>
      </c>
      <c r="RA275" s="471">
        <f>SUMIF($D$9:$D$274,$D275,RA$9:RA$274)</f>
        <v/>
      </c>
      <c r="RB275" s="471">
        <f>SUMIF($D$9:$D$274,$D275,RB$9:RB$274)</f>
        <v/>
      </c>
      <c r="RC275" s="471">
        <f>SUMIF($D$9:$D$274,$D275,RC$9:RC$274)</f>
        <v/>
      </c>
      <c r="RD275" s="471">
        <f>SUMIF($D$9:$D$274,$D275,RD$9:RD$274)</f>
        <v/>
      </c>
      <c r="RE275" s="471">
        <f>SUMIF($D$9:$D$274,$D275,RE$9:RE$274)</f>
        <v/>
      </c>
      <c r="RF275" s="455">
        <f>SUM(E275:RE275)-QF275-QL275-SUM(QO275:QQ275)-SUM(QT275:QV275)+TB275+TC275+SUM(TE275:TU275)</f>
        <v/>
      </c>
      <c r="RH275" s="471">
        <f>SUMIF($D$9:$D$274,$D275,RH$9:RH$274)</f>
        <v/>
      </c>
      <c r="RI275" s="471">
        <f>SUMIF($D$9:$D$274,$D275,RI$9:RI$274)</f>
        <v/>
      </c>
      <c r="RJ275" s="471">
        <f>SUMIF($D$9:$D$274,$D275,RJ$9:RJ$274)</f>
        <v/>
      </c>
      <c r="RK275" s="471">
        <f>SUMIF($D$9:$D$274,$D275,RK$9:RK$274)</f>
        <v/>
      </c>
      <c r="RL275" s="471">
        <f>SUMIF($D$9:$D$274,$D275,RL$9:RL$274)</f>
        <v/>
      </c>
      <c r="RM275" s="471">
        <f>SUMIF($D$9:$D$274,$D275,RM$9:RM$274)</f>
        <v/>
      </c>
      <c r="RN275" s="471">
        <f>SUMIF($D$9:$D$274,$D275,RN$9:RN$274)</f>
        <v/>
      </c>
      <c r="RO275" s="471">
        <f>SUMIF($D$9:$D$274,$D275,RO$9:RO$274)</f>
        <v/>
      </c>
      <c r="RP275" s="471">
        <f>SUMIF($D$9:$D$274,$D275,RP$9:RP$274)</f>
        <v/>
      </c>
      <c r="RQ275" s="471">
        <f>SUMIF($D$9:$D$274,$D275,RQ$9:RQ$274)</f>
        <v/>
      </c>
      <c r="RR275" s="471">
        <f>SUMIF($D$9:$D$274,$D275,RR$9:RR$274)</f>
        <v/>
      </c>
      <c r="RS275" s="471">
        <f>SUMIF($D$9:$D$274,$D275,RS$9:RS$274)</f>
        <v/>
      </c>
      <c r="RT275" s="471">
        <f>SUMIF($D$9:$D$274,$D275,RT$9:RT$274)</f>
        <v/>
      </c>
      <c r="RU275" s="471">
        <f>SUMIF($D$9:$D$274,$D275,RU$9:RU$274)</f>
        <v/>
      </c>
      <c r="RV275" s="471">
        <f>SUMIF($D$9:$D$274,$D275,RV$9:RV$274)</f>
        <v/>
      </c>
      <c r="RW275" s="471">
        <f>SUMIF($D$9:$D$274,$D275,RW$9:RW$274)</f>
        <v/>
      </c>
      <c r="RX275" s="471">
        <f>SUMIF($D$9:$D$274,$D275,RX$9:RX$274)</f>
        <v/>
      </c>
      <c r="RY275" s="471">
        <f>SUMIF($D$9:$D$274,$D275,RY$9:RY$274)</f>
        <v/>
      </c>
      <c r="RZ275" s="471">
        <f>SUMIF($D$9:$D$274,$D275,RZ$9:RZ$274)</f>
        <v/>
      </c>
      <c r="SA275" s="471">
        <f>SUMIF($D$9:$D$274,$D275,SA$9:SA$274)</f>
        <v/>
      </c>
      <c r="SB275" s="471">
        <f>SUMIF($D$9:$D$274,$D275,SB$9:SB$274)</f>
        <v/>
      </c>
      <c r="SC275" s="471">
        <f>SUMIF($D$9:$D$274,$D275,SC$9:SC$274)</f>
        <v/>
      </c>
      <c r="SD275" s="471">
        <f>SUMIF($D$9:$D$274,$D275,SD$9:SD$274)</f>
        <v/>
      </c>
      <c r="SE275" s="471">
        <f>SUMIF($D$9:$D$274,$D275,SE$9:SE$274)</f>
        <v/>
      </c>
      <c r="SF275" s="471">
        <f>SUMIF($D$9:$D$274,$D275,SF$9:SF$274)</f>
        <v/>
      </c>
      <c r="SG275" s="471">
        <f>SUMIF($D$9:$D$274,$D275,SG$9:SG$274)</f>
        <v/>
      </c>
      <c r="SH275" s="471">
        <f>SUMIF($D$9:$D$274,$D275,SH$9:SH$274)</f>
        <v/>
      </c>
      <c r="SI275" s="471">
        <f>SUMIF($D$9:$D$274,$D275,SI$9:SI$274)</f>
        <v/>
      </c>
      <c r="SJ275" s="471">
        <f>SUMIF($D$9:$D$274,$D275,SJ$9:SJ$274)</f>
        <v/>
      </c>
      <c r="SK275" s="471">
        <f>SUMIF($D$9:$D$274,$D275,SK$9:SK$274)</f>
        <v/>
      </c>
      <c r="SL275" s="471">
        <f>SUMIF($D$9:$D$274,$D275,SL$9:SL$274)</f>
        <v/>
      </c>
      <c r="SM275" s="471">
        <f>SUMIF($D$9:$D$274,$D275,SM$9:SM$274)</f>
        <v/>
      </c>
      <c r="SN275" s="471">
        <f>SUMIF($D$9:$D$274,$D275,SN$9:SN$274)</f>
        <v/>
      </c>
      <c r="SO275" s="471">
        <f>SUMIF($D$9:$D$274,$D275,SO$9:SO$274)</f>
        <v/>
      </c>
      <c r="SP275" s="471">
        <f>SUMIF($D$9:$D$274,$D275,SP$9:SP$274)</f>
        <v/>
      </c>
      <c r="SQ275" s="471">
        <f>SUMIF($D$9:$D$274,$D275,SQ$9:SQ$274)</f>
        <v/>
      </c>
      <c r="SR275" s="471">
        <f>SUMIF($D$9:$D$274,$D275,SR$9:SR$274)</f>
        <v/>
      </c>
      <c r="SS275" s="471">
        <f>SUMIF($D$9:$D$274,$D275,SS$9:SS$274)</f>
        <v/>
      </c>
      <c r="ST275" s="471">
        <f>SUMIF($D$9:$D$274,$D275,ST$9:ST$274)</f>
        <v/>
      </c>
      <c r="SU275" s="471">
        <f>SUMIF($D$9:$D$274,$D275,SU$9:SU$274)</f>
        <v/>
      </c>
      <c r="SV275" s="471">
        <f>SUMIF($D$9:$D$274,$D275,SV$9:SV$274)</f>
        <v/>
      </c>
      <c r="SW275" s="471">
        <f>SUMIF($D$9:$D$274,$D275,SW$9:SW$274)</f>
        <v/>
      </c>
      <c r="SX275" s="471">
        <f>SUMIF($D$9:$D$274,$D275,SX$9:SX$274)</f>
        <v/>
      </c>
      <c r="SY275" s="471">
        <f>SUMIF($D$9:$D$274,$D275,SY$9:SY$274)</f>
        <v/>
      </c>
      <c r="SZ275" s="471">
        <f>SUMIF($D$9:$D$274,$D275,SZ$9:SZ$274)</f>
        <v/>
      </c>
      <c r="TB275" s="471">
        <f>SUMIF($D$9:$D$274,$D275,TB$9:TB$274)</f>
        <v/>
      </c>
      <c r="TC275" s="471">
        <f>SUMIF($D$9:$D$274,$D275,TC$9:TC$274)</f>
        <v/>
      </c>
      <c r="TE275" s="471">
        <f>SUMIF($D$9:$D$274,$D275,TE$9:TE$274)</f>
        <v/>
      </c>
      <c r="TF275" s="471">
        <f>SUMIF($D$9:$D$274,$D275,TF$9:TF$274)</f>
        <v/>
      </c>
      <c r="TG275" s="471">
        <f>SUMIF($D$9:$D$274,$D275,TG$9:TG$274)</f>
        <v/>
      </c>
      <c r="TH275" s="471">
        <f>SUMIF($D$9:$D$274,$D275,TH$9:TH$274)</f>
        <v/>
      </c>
      <c r="TI275" s="471">
        <f>SUMIF($D$9:$D$274,$D275,TI$9:TI$274)</f>
        <v/>
      </c>
      <c r="TJ275" s="471">
        <f>SUMIF($D$9:$D$274,$D275,TJ$9:TJ$274)</f>
        <v/>
      </c>
      <c r="TK275" s="471">
        <f>SUMIF($D$9:$D$274,$D275,TK$9:TK$274)</f>
        <v/>
      </c>
      <c r="TL275" s="471">
        <f>SUMIF($D$9:$D$274,$D275,TL$9:TL$274)</f>
        <v/>
      </c>
      <c r="TM275" s="471">
        <f>SUMIF($D$9:$D$274,$D275,TM$9:TM$274)</f>
        <v/>
      </c>
      <c r="TN275" s="471">
        <f>SUMIF($D$9:$D$274,$D275,TN$9:TN$274)</f>
        <v/>
      </c>
      <c r="TO275" s="471">
        <f>SUMIF($D$9:$D$274,$D275,TO$9:TO$274)</f>
        <v/>
      </c>
      <c r="TP275" s="471">
        <f>SUMIF($D$9:$D$274,$D275,TP$9:TP$274)</f>
        <v/>
      </c>
      <c r="TQ275" s="471">
        <f>SUMIF($D$9:$D$274,$D275,TQ$9:TQ$274)</f>
        <v/>
      </c>
      <c r="TR275" s="471">
        <f>SUMIF($D$9:$D$274,$D275,TR$9:TR$274)</f>
        <v/>
      </c>
      <c r="TS275" s="471">
        <f>SUMIF($D$9:$D$274,$D275,TS$9:TS$274)</f>
        <v/>
      </c>
      <c r="TT275" s="471">
        <f>SUMIF($D$9:$D$274,$D275,TT$9:TT$274)</f>
        <v/>
      </c>
      <c r="TU275" s="471">
        <f>SUMIF($D$9:$D$274,$D275,TU$9:TU$274)</f>
        <v/>
      </c>
    </row>
    <row r="276" ht="19.5" customHeight="1">
      <c r="A276" s="1106" t="n"/>
      <c r="B276" s="1058" t="n"/>
      <c r="C276" s="1107" t="n"/>
      <c r="D276" s="76" t="inlineStr">
        <is>
          <t>MASCULINO</t>
        </is>
      </c>
      <c r="E276" s="471">
        <f>SUMIF($D$9:$D$274,$D276,E$9:E$274)</f>
        <v/>
      </c>
      <c r="F276" s="471">
        <f>SUMIF($D$9:$D$274,$D276,F$9:F$274)</f>
        <v/>
      </c>
      <c r="G276" s="471">
        <f>SUMIF($D$9:$D$274,$D276,G$9:G$274)</f>
        <v/>
      </c>
      <c r="H276" s="471">
        <f>SUMIF($D$9:$D$274,$D276,H$9:H$274)</f>
        <v/>
      </c>
      <c r="I276" s="471">
        <f>SUMIF($D$9:$D$274,$D276,I$9:I$274)</f>
        <v/>
      </c>
      <c r="J276" s="471">
        <f>SUMIF($D$9:$D$274,$D276,J$9:J$274)</f>
        <v/>
      </c>
      <c r="K276" s="471">
        <f>SUMIF($D$9:$D$274,$D276,K$9:K$274)</f>
        <v/>
      </c>
      <c r="L276" s="471">
        <f>SUMIF($D$9:$D$274,$D276,L$9:L$274)</f>
        <v/>
      </c>
      <c r="M276" s="471">
        <f>SUMIF($D$9:$D$274,$D276,M$9:M$274)</f>
        <v/>
      </c>
      <c r="N276" s="471">
        <f>SUMIF($D$9:$D$274,$D276,N$9:N$274)</f>
        <v/>
      </c>
      <c r="O276" s="471">
        <f>SUMIF($D$9:$D$274,$D276,O$9:O$274)</f>
        <v/>
      </c>
      <c r="P276" s="471">
        <f>SUMIF($D$9:$D$274,$D276,P$9:P$274)</f>
        <v/>
      </c>
      <c r="Q276" s="471">
        <f>SUMIF($D$9:$D$274,$D276,Q$9:Q$274)</f>
        <v/>
      </c>
      <c r="R276" s="471">
        <f>SUMIF($D$9:$D$274,$D276,R$9:R$274)</f>
        <v/>
      </c>
      <c r="S276" s="471">
        <f>SUMIF($D$9:$D$274,$D276,S$9:S$274)</f>
        <v/>
      </c>
      <c r="T276" s="471">
        <f>SUMIF($D$9:$D$274,$D276,T$9:T$274)</f>
        <v/>
      </c>
      <c r="U276" s="471">
        <f>SUMIF($D$9:$D$274,$D276,U$9:U$274)</f>
        <v/>
      </c>
      <c r="V276" s="471">
        <f>SUMIF($D$9:$D$274,$D276,V$9:V$274)</f>
        <v/>
      </c>
      <c r="W276" s="471">
        <f>SUMIF($D$9:$D$274,$D276,W$9:W$274)</f>
        <v/>
      </c>
      <c r="X276" s="471">
        <f>SUMIF($D$9:$D$274,$D276,X$9:X$274)</f>
        <v/>
      </c>
      <c r="Y276" s="471">
        <f>SUMIF($D$9:$D$274,$D276,Y$9:Y$274)</f>
        <v/>
      </c>
      <c r="Z276" s="471">
        <f>SUMIF($D$9:$D$274,$D276,Z$9:Z$274)</f>
        <v/>
      </c>
      <c r="AA276" s="471">
        <f>SUMIF($D$9:$D$274,$D276,AA$9:AA$274)</f>
        <v/>
      </c>
      <c r="AB276" s="471">
        <f>SUMIF($D$9:$D$274,$D276,AB$9:AB$274)</f>
        <v/>
      </c>
      <c r="AC276" s="471">
        <f>SUMIF($D$9:$D$274,$D276,AC$9:AC$274)</f>
        <v/>
      </c>
      <c r="AD276" s="471">
        <f>SUMIF($D$9:$D$274,$D276,AD$9:AD$274)</f>
        <v/>
      </c>
      <c r="AE276" s="471">
        <f>SUMIF($D$9:$D$274,$D276,AE$9:AE$274)</f>
        <v/>
      </c>
      <c r="AF276" s="471">
        <f>SUMIF($D$9:$D$274,$D276,AF$9:AF$274)</f>
        <v/>
      </c>
      <c r="AG276" s="471">
        <f>SUMIF($D$9:$D$274,$D276,AG$9:AG$274)</f>
        <v/>
      </c>
      <c r="AH276" s="471">
        <f>SUMIF($D$9:$D$274,$D276,AH$9:AH$274)</f>
        <v/>
      </c>
      <c r="AI276" s="471">
        <f>SUMIF($D$9:$D$274,$D276,AI$9:AI$274)</f>
        <v/>
      </c>
      <c r="AJ276" s="471">
        <f>SUMIF($D$9:$D$274,$D276,AJ$9:AJ$274)</f>
        <v/>
      </c>
      <c r="AK276" s="471">
        <f>SUMIF($D$9:$D$274,$D276,AK$9:AK$274)</f>
        <v/>
      </c>
      <c r="AL276" s="471">
        <f>SUMIF($D$9:$D$274,$D276,AL$9:AL$274)</f>
        <v/>
      </c>
      <c r="AM276" s="471">
        <f>SUMIF($D$9:$D$274,$D276,AM$9:AM$274)</f>
        <v/>
      </c>
      <c r="AN276" s="471">
        <f>SUMIF($D$9:$D$274,$D276,AN$9:AN$274)</f>
        <v/>
      </c>
      <c r="AO276" s="471">
        <f>SUMIF($D$9:$D$274,$D276,AO$9:AO$274)</f>
        <v/>
      </c>
      <c r="AP276" s="471">
        <f>SUMIF($D$9:$D$274,$D276,AP$9:AP$274)</f>
        <v/>
      </c>
      <c r="AQ276" s="471">
        <f>SUMIF($D$9:$D$274,$D276,AQ$9:AQ$274)</f>
        <v/>
      </c>
      <c r="AR276" s="471">
        <f>SUMIF($D$9:$D$274,$D276,AR$9:AR$274)</f>
        <v/>
      </c>
      <c r="AS276" s="471">
        <f>SUMIF($D$9:$D$274,$D276,AS$9:AS$274)</f>
        <v/>
      </c>
      <c r="AT276" s="471">
        <f>SUMIF($D$9:$D$274,$D276,AT$9:AT$274)</f>
        <v/>
      </c>
      <c r="AU276" s="471">
        <f>SUMIF($D$9:$D$274,$D276,AU$9:AU$274)</f>
        <v/>
      </c>
      <c r="AV276" s="471">
        <f>SUMIF($D$9:$D$274,$D276,AV$9:AV$274)</f>
        <v/>
      </c>
      <c r="AW276" s="471">
        <f>SUMIF($D$9:$D$274,$D276,AW$9:AW$274)</f>
        <v/>
      </c>
      <c r="AX276" s="471">
        <f>SUMIF($D$9:$D$274,$D276,AX$9:AX$274)</f>
        <v/>
      </c>
      <c r="AY276" s="471">
        <f>SUMIF($D$9:$D$274,$D276,AY$9:AY$274)</f>
        <v/>
      </c>
      <c r="AZ276" s="471">
        <f>SUMIF($D$9:$D$274,$D276,AZ$9:AZ$274)</f>
        <v/>
      </c>
      <c r="BA276" s="471">
        <f>SUMIF($D$9:$D$274,$D276,BA$9:BA$274)</f>
        <v/>
      </c>
      <c r="BB276" s="471">
        <f>SUMIF($D$9:$D$274,$D276,BB$9:BB$274)</f>
        <v/>
      </c>
      <c r="BC276" s="471">
        <f>SUMIF($D$9:$D$274,$D276,BC$9:BC$274)</f>
        <v/>
      </c>
      <c r="BD276" s="471">
        <f>SUMIF($D$9:$D$274,$D276,BD$9:BD$274)</f>
        <v/>
      </c>
      <c r="BE276" s="471">
        <f>SUMIF($D$9:$D$274,$D276,BE$9:BE$274)</f>
        <v/>
      </c>
      <c r="BF276" s="471">
        <f>SUMIF($D$9:$D$274,$D276,BF$9:BF$274)</f>
        <v/>
      </c>
      <c r="BG276" s="471">
        <f>SUMIF($D$9:$D$274,$D276,BG$9:BG$274)</f>
        <v/>
      </c>
      <c r="BH276" s="471">
        <f>SUMIF($D$9:$D$274,$D276,BH$9:BH$274)</f>
        <v/>
      </c>
      <c r="BI276" s="471">
        <f>SUMIF($D$9:$D$274,$D276,BI$9:BI$274)</f>
        <v/>
      </c>
      <c r="BJ276" s="471">
        <f>SUMIF($D$9:$D$274,$D276,BJ$9:BJ$274)</f>
        <v/>
      </c>
      <c r="BK276" s="471">
        <f>SUMIF($D$9:$D$274,$D276,BK$9:BK$274)</f>
        <v/>
      </c>
      <c r="BL276" s="471">
        <f>SUMIF($D$9:$D$274,$D276,BL$9:BL$274)</f>
        <v/>
      </c>
      <c r="BM276" s="471">
        <f>SUMIF($D$9:$D$274,$D276,BM$9:BM$274)</f>
        <v/>
      </c>
      <c r="BN276" s="471">
        <f>SUMIF($D$9:$D$274,$D276,BN$9:BN$274)</f>
        <v/>
      </c>
      <c r="BO276" s="471">
        <f>SUMIF($D$9:$D$274,$D276,BO$9:BO$274)</f>
        <v/>
      </c>
      <c r="BP276" s="471">
        <f>SUMIF($D$9:$D$274,$D276,BP$9:BP$274)</f>
        <v/>
      </c>
      <c r="BQ276" s="471">
        <f>SUMIF($D$9:$D$274,$D276,BQ$9:BQ$274)</f>
        <v/>
      </c>
      <c r="BR276" s="471">
        <f>SUMIF($D$9:$D$274,$D276,BR$9:BR$274)</f>
        <v/>
      </c>
      <c r="BS276" s="471">
        <f>SUMIF($D$9:$D$274,$D276,BS$9:BS$274)</f>
        <v/>
      </c>
      <c r="BT276" s="471">
        <f>SUMIF($D$9:$D$274,$D276,BT$9:BT$274)</f>
        <v/>
      </c>
      <c r="BU276" s="471">
        <f>SUMIF($D$9:$D$274,$D276,BU$9:BU$274)</f>
        <v/>
      </c>
      <c r="BV276" s="471">
        <f>SUMIF($D$9:$D$274,$D276,BV$9:BV$274)</f>
        <v/>
      </c>
      <c r="BW276" s="471">
        <f>SUMIF($D$9:$D$274,$D276,BW$9:BW$274)</f>
        <v/>
      </c>
      <c r="BX276" s="471">
        <f>SUMIF($D$9:$D$274,$D276,BX$9:BX$274)</f>
        <v/>
      </c>
      <c r="BY276" s="471">
        <f>SUMIF($D$9:$D$274,$D276,BY$9:BY$274)</f>
        <v/>
      </c>
      <c r="BZ276" s="471">
        <f>SUMIF($D$9:$D$274,$D276,BZ$9:BZ$274)</f>
        <v/>
      </c>
      <c r="CA276" s="471">
        <f>SUMIF($D$9:$D$274,$D276,CA$9:CA$274)</f>
        <v/>
      </c>
      <c r="CB276" s="471">
        <f>SUMIF($D$9:$D$274,$D276,CB$9:CB$274)</f>
        <v/>
      </c>
      <c r="CC276" s="471">
        <f>SUMIF($D$9:$D$274,$D276,CC$9:CC$274)</f>
        <v/>
      </c>
      <c r="CD276" s="471">
        <f>SUMIF($D$9:$D$274,$D276,CD$9:CD$274)</f>
        <v/>
      </c>
      <c r="CE276" s="471">
        <f>SUMIF($D$9:$D$274,$D276,CE$9:CE$274)</f>
        <v/>
      </c>
      <c r="CF276" s="471">
        <f>SUMIF($D$9:$D$274,$D276,CF$9:CF$274)</f>
        <v/>
      </c>
      <c r="CG276" s="471">
        <f>SUMIF($D$9:$D$274,$D276,CG$9:CG$274)</f>
        <v/>
      </c>
      <c r="CH276" s="471">
        <f>SUMIF($D$9:$D$274,$D276,CH$9:CH$274)</f>
        <v/>
      </c>
      <c r="CI276" s="471">
        <f>SUMIF($D$9:$D$274,$D276,CI$9:CI$274)</f>
        <v/>
      </c>
      <c r="CJ276" s="471">
        <f>SUMIF($D$9:$D$274,$D276,CJ$9:CJ$274)</f>
        <v/>
      </c>
      <c r="CK276" s="471">
        <f>SUMIF($D$9:$D$274,$D276,CK$9:CK$274)</f>
        <v/>
      </c>
      <c r="CL276" s="471">
        <f>SUMIF($D$9:$D$274,$D276,CL$9:CL$274)</f>
        <v/>
      </c>
      <c r="CM276" s="471">
        <f>SUMIF($D$9:$D$274,$D276,CM$9:CM$274)</f>
        <v/>
      </c>
      <c r="CN276" s="471">
        <f>SUMIF($D$9:$D$274,$D276,CN$9:CN$274)</f>
        <v/>
      </c>
      <c r="CO276" s="471">
        <f>SUMIF($D$9:$D$274,$D276,CO$9:CO$274)</f>
        <v/>
      </c>
      <c r="CP276" s="471">
        <f>SUMIF($D$9:$D$274,$D276,CP$9:CP$274)</f>
        <v/>
      </c>
      <c r="CQ276" s="471">
        <f>SUMIF($D$9:$D$274,$D276,CQ$9:CQ$274)</f>
        <v/>
      </c>
      <c r="CR276" s="471">
        <f>SUMIF($D$9:$D$274,$D276,CR$9:CR$274)</f>
        <v/>
      </c>
      <c r="CS276" s="471">
        <f>SUMIF($D$9:$D$274,$D276,CS$9:CS$274)</f>
        <v/>
      </c>
      <c r="CT276" s="471">
        <f>SUMIF($D$9:$D$274,$D276,CT$9:CT$274)</f>
        <v/>
      </c>
      <c r="CU276" s="471">
        <f>SUMIF($D$9:$D$274,$D276,CU$9:CU$274)</f>
        <v/>
      </c>
      <c r="CV276" s="471">
        <f>SUMIF($D$9:$D$274,$D276,CV$9:CV$274)</f>
        <v/>
      </c>
      <c r="CW276" s="471">
        <f>SUMIF($D$9:$D$274,$D276,CW$9:CW$274)</f>
        <v/>
      </c>
      <c r="CX276" s="471">
        <f>SUMIF($D$9:$D$274,$D276,CX$9:CX$274)</f>
        <v/>
      </c>
      <c r="CY276" s="471">
        <f>SUMIF($D$9:$D$274,$D276,CY$9:CY$274)</f>
        <v/>
      </c>
      <c r="CZ276" s="471">
        <f>SUMIF($D$9:$D$274,$D276,CZ$9:CZ$274)</f>
        <v/>
      </c>
      <c r="DA276" s="471">
        <f>SUMIF($D$9:$D$274,$D276,DA$9:DA$274)</f>
        <v/>
      </c>
      <c r="DB276" s="471">
        <f>SUMIF($D$9:$D$274,$D276,DB$9:DB$274)</f>
        <v/>
      </c>
      <c r="DC276" s="471">
        <f>SUMIF($D$9:$D$274,$D276,DC$9:DC$274)</f>
        <v/>
      </c>
      <c r="DD276" s="471">
        <f>SUMIF($D$9:$D$274,$D276,DD$9:DD$274)</f>
        <v/>
      </c>
      <c r="DE276" s="471">
        <f>SUMIF($D$9:$D$274,$D276,DE$9:DE$274)</f>
        <v/>
      </c>
      <c r="DF276" s="471">
        <f>SUMIF($D$9:$D$274,$D276,DF$9:DF$274)</f>
        <v/>
      </c>
      <c r="DG276" s="471">
        <f>SUMIF($D$9:$D$274,$D276,DG$9:DG$274)</f>
        <v/>
      </c>
      <c r="DH276" s="471">
        <f>SUMIF($D$9:$D$274,$D276,DH$9:DH$274)</f>
        <v/>
      </c>
      <c r="DI276" s="471">
        <f>SUMIF($D$9:$D$274,$D276,DI$9:DI$274)</f>
        <v/>
      </c>
      <c r="DJ276" s="471">
        <f>SUMIF($D$9:$D$274,$D276,DJ$9:DJ$274)</f>
        <v/>
      </c>
      <c r="DK276" s="471">
        <f>SUMIF($D$9:$D$274,$D276,DK$9:DK$274)</f>
        <v/>
      </c>
      <c r="DL276" s="471">
        <f>SUMIF($D$9:$D$274,$D276,DL$9:DL$274)</f>
        <v/>
      </c>
      <c r="DM276" s="471">
        <f>SUMIF($D$9:$D$274,$D276,DM$9:DM$274)</f>
        <v/>
      </c>
      <c r="DN276" s="471">
        <f>SUMIF($D$9:$D$274,$D276,DN$9:DN$274)</f>
        <v/>
      </c>
      <c r="DO276" s="471">
        <f>SUMIF($D$9:$D$274,$D276,DO$9:DO$274)</f>
        <v/>
      </c>
      <c r="DP276" s="471">
        <f>SUMIF($D$9:$D$274,$D276,DP$9:DP$274)</f>
        <v/>
      </c>
      <c r="DQ276" s="471">
        <f>SUMIF($D$9:$D$274,$D276,DQ$9:DQ$274)</f>
        <v/>
      </c>
      <c r="DR276" s="471">
        <f>SUMIF($D$9:$D$274,$D276,DR$9:DR$274)</f>
        <v/>
      </c>
      <c r="DS276" s="471">
        <f>SUMIF($D$9:$D$274,$D276,DS$9:DS$274)</f>
        <v/>
      </c>
      <c r="DT276" s="471">
        <f>SUMIF($D$9:$D$274,$D276,DT$9:DT$274)</f>
        <v/>
      </c>
      <c r="DU276" s="471">
        <f>SUMIF($D$9:$D$274,$D276,DU$9:DU$274)</f>
        <v/>
      </c>
      <c r="DV276" s="471">
        <f>SUMIF($D$9:$D$274,$D276,DV$9:DV$274)</f>
        <v/>
      </c>
      <c r="DW276" s="471">
        <f>SUMIF($D$9:$D$274,$D276,DW$9:DW$274)</f>
        <v/>
      </c>
      <c r="DX276" s="471">
        <f>SUMIF($D$9:$D$274,$D276,DX$9:DX$274)</f>
        <v/>
      </c>
      <c r="DY276" s="471">
        <f>SUMIF($D$9:$D$274,$D276,DY$9:DY$274)</f>
        <v/>
      </c>
      <c r="DZ276" s="471">
        <f>SUMIF($D$9:$D$274,$D276,DZ$9:DZ$274)</f>
        <v/>
      </c>
      <c r="EA276" s="471">
        <f>SUMIF($D$9:$D$274,$D276,EA$9:EA$274)</f>
        <v/>
      </c>
      <c r="EB276" s="471">
        <f>SUMIF($D$9:$D$274,$D276,EB$9:EB$274)</f>
        <v/>
      </c>
      <c r="EC276" s="471">
        <f>SUMIF($D$9:$D$274,$D276,EC$9:EC$274)</f>
        <v/>
      </c>
      <c r="ED276" s="471">
        <f>SUMIF($D$9:$D$274,$D276,ED$9:ED$274)</f>
        <v/>
      </c>
      <c r="EE276" s="471">
        <f>SUMIF($D$9:$D$274,$D276,EE$9:EE$274)</f>
        <v/>
      </c>
      <c r="EF276" s="471">
        <f>SUMIF($D$9:$D$274,$D276,EF$9:EF$274)</f>
        <v/>
      </c>
      <c r="EG276" s="471">
        <f>SUMIF($D$9:$D$274,$D276,EG$9:EG$274)</f>
        <v/>
      </c>
      <c r="EH276" s="471">
        <f>SUMIF($D$9:$D$274,$D276,EH$9:EH$274)</f>
        <v/>
      </c>
      <c r="EI276" s="471">
        <f>SUMIF($D$9:$D$274,$D276,EI$9:EI$274)</f>
        <v/>
      </c>
      <c r="EJ276" s="471">
        <f>SUMIF($D$9:$D$274,$D276,EJ$9:EJ$274)</f>
        <v/>
      </c>
      <c r="EK276" s="471">
        <f>SUMIF($D$9:$D$274,$D276,EK$9:EK$274)</f>
        <v/>
      </c>
      <c r="EL276" s="471">
        <f>SUMIF($D$9:$D$274,$D276,EL$9:EL$274)</f>
        <v/>
      </c>
      <c r="EM276" s="471">
        <f>SUMIF($D$9:$D$274,$D276,EM$9:EM$274)</f>
        <v/>
      </c>
      <c r="EN276" s="471">
        <f>SUMIF($D$9:$D$274,$D276,EN$9:EN$274)</f>
        <v/>
      </c>
      <c r="EO276" s="471">
        <f>SUMIF($D$9:$D$274,$D276,EO$9:EO$274)</f>
        <v/>
      </c>
      <c r="EP276" s="471">
        <f>SUMIF($D$9:$D$274,$D276,EP$9:EP$274)</f>
        <v/>
      </c>
      <c r="EQ276" s="471">
        <f>SUMIF($D$9:$D$274,$D276,EQ$9:EQ$274)</f>
        <v/>
      </c>
      <c r="ER276" s="471">
        <f>SUMIF($D$9:$D$274,$D276,ER$9:ER$274)</f>
        <v/>
      </c>
      <c r="ES276" s="471">
        <f>SUMIF($D$9:$D$274,$D276,ES$9:ES$274)</f>
        <v/>
      </c>
      <c r="ET276" s="471">
        <f>SUMIF($D$9:$D$274,$D276,ET$9:ET$274)</f>
        <v/>
      </c>
      <c r="EU276" s="471">
        <f>SUMIF($D$9:$D$274,$D276,EU$9:EU$274)</f>
        <v/>
      </c>
      <c r="EV276" s="471">
        <f>SUMIF($D$9:$D$274,$D276,EV$9:EV$274)</f>
        <v/>
      </c>
      <c r="EW276" s="471">
        <f>SUMIF($D$9:$D$274,$D276,EW$9:EW$274)</f>
        <v/>
      </c>
      <c r="EX276" s="471">
        <f>SUMIF($D$9:$D$274,$D276,EX$9:EX$274)</f>
        <v/>
      </c>
      <c r="EY276" s="471">
        <f>SUMIF($D$9:$D$274,$D276,EY$9:EY$274)</f>
        <v/>
      </c>
      <c r="EZ276" s="471">
        <f>SUMIF($D$9:$D$274,$D276,EZ$9:EZ$274)</f>
        <v/>
      </c>
      <c r="FA276" s="471">
        <f>SUMIF($D$9:$D$274,$D276,FA$9:FA$274)</f>
        <v/>
      </c>
      <c r="FB276" s="471">
        <f>SUMIF($D$9:$D$274,$D276,FB$9:FB$274)</f>
        <v/>
      </c>
      <c r="FC276" s="471">
        <f>SUMIF($D$9:$D$274,$D276,FC$9:FC$274)</f>
        <v/>
      </c>
      <c r="FD276" s="471">
        <f>SUMIF($D$9:$D$274,$D276,FD$9:FD$274)</f>
        <v/>
      </c>
      <c r="FE276" s="471">
        <f>SUMIF($D$9:$D$274,$D276,FE$9:FE$274)</f>
        <v/>
      </c>
      <c r="FF276" s="471">
        <f>SUMIF($D$9:$D$274,$D276,FF$9:FF$274)</f>
        <v/>
      </c>
      <c r="FG276" s="471">
        <f>SUMIF($D$9:$D$274,$D276,FG$9:FG$274)</f>
        <v/>
      </c>
      <c r="FH276" s="471">
        <f>SUMIF($D$9:$D$274,$D276,FH$9:FH$274)</f>
        <v/>
      </c>
      <c r="FI276" s="471">
        <f>SUMIF($D$9:$D$274,$D276,FI$9:FI$274)</f>
        <v/>
      </c>
      <c r="FJ276" s="471">
        <f>SUMIF($D$9:$D$274,$D276,FJ$9:FJ$274)</f>
        <v/>
      </c>
      <c r="FK276" s="471">
        <f>SUMIF($D$9:$D$274,$D276,FK$9:FK$274)</f>
        <v/>
      </c>
      <c r="FL276" s="471">
        <f>SUMIF($D$9:$D$274,$D276,FL$9:FL$274)</f>
        <v/>
      </c>
      <c r="FM276" s="471">
        <f>SUMIF($D$9:$D$274,$D276,FM$9:FM$274)</f>
        <v/>
      </c>
      <c r="FN276" s="471">
        <f>SUMIF($D$9:$D$274,$D276,FN$9:FN$274)</f>
        <v/>
      </c>
      <c r="FO276" s="471">
        <f>SUMIF($D$9:$D$274,$D276,FO$9:FO$274)</f>
        <v/>
      </c>
      <c r="FP276" s="471">
        <f>SUMIF($D$9:$D$274,$D276,FP$9:FP$274)</f>
        <v/>
      </c>
      <c r="FQ276" s="471">
        <f>SUMIF($D$9:$D$274,$D276,FQ$9:FQ$274)</f>
        <v/>
      </c>
      <c r="FR276" s="471">
        <f>SUMIF($D$9:$D$274,$D276,FR$9:FR$274)</f>
        <v/>
      </c>
      <c r="FS276" s="471">
        <f>SUMIF($D$9:$D$274,$D276,FS$9:FS$274)</f>
        <v/>
      </c>
      <c r="FT276" s="471">
        <f>SUMIF($D$9:$D$274,$D276,FT$9:FT$274)</f>
        <v/>
      </c>
      <c r="FU276" s="471">
        <f>SUMIF($D$9:$D$274,$D276,FU$9:FU$274)</f>
        <v/>
      </c>
      <c r="FV276" s="471">
        <f>SUMIF($D$9:$D$274,$D276,FV$9:FV$274)</f>
        <v/>
      </c>
      <c r="FW276" s="471">
        <f>SUMIF($D$9:$D$274,$D276,FW$9:FW$274)</f>
        <v/>
      </c>
      <c r="FX276" s="471">
        <f>SUMIF($D$9:$D$274,$D276,FX$9:FX$274)</f>
        <v/>
      </c>
      <c r="FY276" s="471">
        <f>SUMIF($D$9:$D$274,$D276,FY$9:FY$274)</f>
        <v/>
      </c>
      <c r="FZ276" s="471">
        <f>SUMIF($D$9:$D$274,$D276,FZ$9:FZ$274)</f>
        <v/>
      </c>
      <c r="GA276" s="471">
        <f>SUMIF($D$9:$D$274,$D276,GA$9:GA$274)</f>
        <v/>
      </c>
      <c r="GB276" s="471">
        <f>SUMIF($D$9:$D$274,$D276,GB$9:GB$274)</f>
        <v/>
      </c>
      <c r="GC276" s="471">
        <f>SUMIF($D$9:$D$274,$D276,GC$9:GC$274)</f>
        <v/>
      </c>
      <c r="GD276" s="471">
        <f>SUMIF($D$9:$D$274,$D276,GD$9:GD$274)</f>
        <v/>
      </c>
      <c r="GE276" s="471">
        <f>SUMIF($D$9:$D$274,$D276,GE$9:GE$274)</f>
        <v/>
      </c>
      <c r="GF276" s="471">
        <f>SUMIF($D$9:$D$274,$D276,GF$9:GF$274)</f>
        <v/>
      </c>
      <c r="GG276" s="471">
        <f>SUMIF($D$9:$D$274,$D276,GG$9:GG$274)</f>
        <v/>
      </c>
      <c r="GH276" s="471">
        <f>SUMIF($D$9:$D$274,$D276,GH$9:GH$274)</f>
        <v/>
      </c>
      <c r="GI276" s="471">
        <f>SUMIF($D$9:$D$274,$D276,GI$9:GI$274)</f>
        <v/>
      </c>
      <c r="GJ276" s="471">
        <f>SUMIF($D$9:$D$274,$D276,GJ$9:GJ$274)</f>
        <v/>
      </c>
      <c r="GK276" s="471">
        <f>SUMIF($D$9:$D$274,$D276,GK$9:GK$274)</f>
        <v/>
      </c>
      <c r="GL276" s="471">
        <f>SUMIF($D$9:$D$274,$D276,GL$9:GL$274)</f>
        <v/>
      </c>
      <c r="GM276" s="471">
        <f>SUMIF($D$9:$D$274,$D276,GM$9:GM$274)</f>
        <v/>
      </c>
      <c r="GN276" s="471">
        <f>SUMIF($D$9:$D$274,$D276,GN$9:GN$274)</f>
        <v/>
      </c>
      <c r="GO276" s="471">
        <f>SUMIF($D$9:$D$274,$D276,GO$9:GO$274)</f>
        <v/>
      </c>
      <c r="GP276" s="471">
        <f>SUMIF($D$9:$D$274,$D276,GP$9:GP$274)</f>
        <v/>
      </c>
      <c r="GQ276" s="471">
        <f>SUMIF($D$9:$D$274,$D276,GQ$9:GQ$274)</f>
        <v/>
      </c>
      <c r="GR276" s="471">
        <f>SUMIF($D$9:$D$274,$D276,GR$9:GR$274)</f>
        <v/>
      </c>
      <c r="GS276" s="471">
        <f>SUMIF($D$9:$D$274,$D276,GS$9:GS$274)</f>
        <v/>
      </c>
      <c r="GT276" s="471">
        <f>SUMIF($D$9:$D$274,$D276,GT$9:GT$274)</f>
        <v/>
      </c>
      <c r="GU276" s="471">
        <f>SUMIF($D$9:$D$274,$D276,GU$9:GU$274)</f>
        <v/>
      </c>
      <c r="GV276" s="471">
        <f>SUMIF($D$9:$D$274,$D276,GV$9:GV$274)</f>
        <v/>
      </c>
      <c r="GW276" s="471">
        <f>SUMIF($D$9:$D$274,$D276,GW$9:GW$274)</f>
        <v/>
      </c>
      <c r="GX276" s="471">
        <f>SUMIF($D$9:$D$274,$D276,GX$9:GX$274)</f>
        <v/>
      </c>
      <c r="GY276" s="471">
        <f>SUMIF($D$9:$D$274,$D276,GY$9:GY$274)</f>
        <v/>
      </c>
      <c r="GZ276" s="471">
        <f>SUMIF($D$9:$D$274,$D276,GZ$9:GZ$274)</f>
        <v/>
      </c>
      <c r="HA276" s="471">
        <f>SUMIF($D$9:$D$274,$D276,HA$9:HA$274)</f>
        <v/>
      </c>
      <c r="HB276" s="471">
        <f>SUMIF($D$9:$D$274,$D276,HB$9:HB$274)</f>
        <v/>
      </c>
      <c r="HC276" s="471">
        <f>SUMIF($D$9:$D$274,$D276,HC$9:HC$274)</f>
        <v/>
      </c>
      <c r="HD276" s="471">
        <f>SUMIF($D$9:$D$274,$D276,HD$9:HD$274)</f>
        <v/>
      </c>
      <c r="HE276" s="471">
        <f>SUMIF($D$9:$D$274,$D276,HE$9:HE$274)</f>
        <v/>
      </c>
      <c r="HF276" s="471">
        <f>SUMIF($D$9:$D$274,$D276,HF$9:HF$274)</f>
        <v/>
      </c>
      <c r="HG276" s="471">
        <f>SUMIF($D$9:$D$274,$D276,HG$9:HG$274)</f>
        <v/>
      </c>
      <c r="HH276" s="471">
        <f>SUMIF($D$9:$D$274,$D276,HH$9:HH$274)</f>
        <v/>
      </c>
      <c r="HI276" s="471">
        <f>SUMIF($D$9:$D$274,$D276,HI$9:HI$274)</f>
        <v/>
      </c>
      <c r="HJ276" s="471">
        <f>SUMIF($D$9:$D$274,$D276,HJ$9:HJ$274)</f>
        <v/>
      </c>
      <c r="HK276" s="471">
        <f>SUMIF($D$9:$D$274,$D276,HK$9:HK$274)</f>
        <v/>
      </c>
      <c r="HL276" s="471">
        <f>SUMIF($D$9:$D$274,$D276,HL$9:HL$274)</f>
        <v/>
      </c>
      <c r="HM276" s="471">
        <f>SUMIF($D$9:$D$274,$D276,HM$9:HM$274)</f>
        <v/>
      </c>
      <c r="HN276" s="471">
        <f>SUMIF($D$9:$D$274,$D276,HN$9:HN$274)</f>
        <v/>
      </c>
      <c r="HO276" s="471">
        <f>SUMIF($D$9:$D$274,$D276,HO$9:HO$274)</f>
        <v/>
      </c>
      <c r="HP276" s="471">
        <f>SUMIF($D$9:$D$274,$D276,HP$9:HP$274)</f>
        <v/>
      </c>
      <c r="HQ276" s="471">
        <f>SUMIF($D$9:$D$274,$D276,HQ$9:HQ$274)</f>
        <v/>
      </c>
      <c r="HR276" s="471">
        <f>SUMIF($D$9:$D$274,$D276,HR$9:HR$274)</f>
        <v/>
      </c>
      <c r="HS276" s="471">
        <f>SUMIF($D$9:$D$274,$D276,HS$9:HS$274)</f>
        <v/>
      </c>
      <c r="HT276" s="471">
        <f>SUMIF($D$9:$D$274,$D276,HT$9:HT$274)</f>
        <v/>
      </c>
      <c r="HU276" s="471">
        <f>SUMIF($D$9:$D$274,$D276,HU$9:HU$274)</f>
        <v/>
      </c>
      <c r="HV276" s="471">
        <f>SUMIF($D$9:$D$274,$D276,HV$9:HV$274)</f>
        <v/>
      </c>
      <c r="HW276" s="471">
        <f>SUMIF($D$9:$D$274,$D276,HW$9:HW$274)</f>
        <v/>
      </c>
      <c r="HX276" s="471">
        <f>SUMIF($D$9:$D$274,$D276,HX$9:HX$274)</f>
        <v/>
      </c>
      <c r="HY276" s="471">
        <f>SUMIF($D$9:$D$274,$D276,HY$9:HY$274)</f>
        <v/>
      </c>
      <c r="HZ276" s="471">
        <f>SUMIF($D$9:$D$274,$D276,HZ$9:HZ$274)</f>
        <v/>
      </c>
      <c r="IA276" s="471">
        <f>SUMIF($D$9:$D$274,$D276,IA$9:IA$274)</f>
        <v/>
      </c>
      <c r="IB276" s="471">
        <f>SUMIF($D$9:$D$274,$D276,IB$9:IB$274)</f>
        <v/>
      </c>
      <c r="IC276" s="471">
        <f>SUMIF($D$9:$D$274,$D276,IC$9:IC$274)</f>
        <v/>
      </c>
      <c r="ID276" s="471">
        <f>SUMIF($D$9:$D$274,$D276,ID$9:ID$274)</f>
        <v/>
      </c>
      <c r="IE276" s="471">
        <f>SUMIF($D$9:$D$274,$D276,IE$9:IE$274)</f>
        <v/>
      </c>
      <c r="IF276" s="471">
        <f>SUMIF($D$9:$D$274,$D276,IF$9:IF$274)</f>
        <v/>
      </c>
      <c r="IG276" s="471">
        <f>SUMIF($D$9:$D$274,$D276,IG$9:IG$274)</f>
        <v/>
      </c>
      <c r="IH276" s="471">
        <f>SUMIF($D$9:$D$274,$D276,IH$9:IH$274)</f>
        <v/>
      </c>
      <c r="II276" s="471">
        <f>SUMIF($D$9:$D$274,$D276,II$9:II$274)</f>
        <v/>
      </c>
      <c r="IJ276" s="471">
        <f>SUMIF($D$9:$D$274,$D276,IJ$9:IJ$274)</f>
        <v/>
      </c>
      <c r="IK276" s="471">
        <f>SUMIF($D$9:$D$274,$D276,IK$9:IK$274)</f>
        <v/>
      </c>
      <c r="IL276" s="471">
        <f>SUMIF($D$9:$D$274,$D276,IL$9:IL$274)</f>
        <v/>
      </c>
      <c r="IM276" s="471">
        <f>SUMIF($D$9:$D$274,$D276,IM$9:IM$274)</f>
        <v/>
      </c>
      <c r="IN276" s="471">
        <f>SUMIF($D$9:$D$274,$D276,IN$9:IN$274)</f>
        <v/>
      </c>
      <c r="IO276" s="471">
        <f>SUMIF($D$9:$D$274,$D276,IO$9:IO$274)</f>
        <v/>
      </c>
      <c r="IP276" s="471">
        <f>SUMIF($D$9:$D$274,$D276,IP$9:IP$274)</f>
        <v/>
      </c>
      <c r="IQ276" s="471">
        <f>SUMIF($D$9:$D$274,$D276,IQ$9:IQ$274)</f>
        <v/>
      </c>
      <c r="IR276" s="471">
        <f>SUMIF($D$9:$D$274,$D276,IR$9:IR$274)</f>
        <v/>
      </c>
      <c r="IS276" s="471">
        <f>SUMIF($D$9:$D$274,$D276,IS$9:IS$274)</f>
        <v/>
      </c>
      <c r="IT276" s="471">
        <f>SUMIF($D$9:$D$274,$D276,IT$9:IT$274)</f>
        <v/>
      </c>
      <c r="IU276" s="471">
        <f>SUMIF($D$9:$D$274,$D276,IU$9:IU$274)</f>
        <v/>
      </c>
      <c r="IV276" s="471">
        <f>SUMIF($D$9:$D$274,$D276,IV$9:IV$274)</f>
        <v/>
      </c>
      <c r="IW276" s="471">
        <f>SUMIF($D$9:$D$274,$D276,IW$9:IW$274)</f>
        <v/>
      </c>
      <c r="IX276" s="471">
        <f>SUMIF($D$9:$D$274,$D276,IX$9:IX$274)</f>
        <v/>
      </c>
      <c r="IY276" s="471">
        <f>SUMIF($D$9:$D$274,$D276,IY$9:IY$274)</f>
        <v/>
      </c>
      <c r="IZ276" s="471">
        <f>SUMIF($D$9:$D$274,$D276,IZ$9:IZ$274)</f>
        <v/>
      </c>
      <c r="JA276" s="471">
        <f>SUMIF($D$9:$D$274,$D276,JA$9:JA$274)</f>
        <v/>
      </c>
      <c r="JB276" s="471">
        <f>SUMIF($D$9:$D$274,$D276,JB$9:JB$274)</f>
        <v/>
      </c>
      <c r="JC276" s="471">
        <f>SUMIF($D$9:$D$274,$D276,JC$9:JC$274)</f>
        <v/>
      </c>
      <c r="JD276" s="471">
        <f>SUMIF($D$9:$D$274,$D276,JD$9:JD$274)</f>
        <v/>
      </c>
      <c r="JE276" s="471">
        <f>SUMIF($D$9:$D$274,$D276,JE$9:JE$274)</f>
        <v/>
      </c>
      <c r="JF276" s="471">
        <f>SUMIF($D$9:$D$274,$D276,JF$9:JF$274)</f>
        <v/>
      </c>
      <c r="JG276" s="471">
        <f>SUMIF($D$9:$D$274,$D276,JG$9:JG$274)</f>
        <v/>
      </c>
      <c r="JH276" s="471">
        <f>SUMIF($D$9:$D$274,$D276,JH$9:JH$274)</f>
        <v/>
      </c>
      <c r="JI276" s="471">
        <f>SUMIF($D$9:$D$274,$D276,JI$9:JI$274)</f>
        <v/>
      </c>
      <c r="JJ276" s="471">
        <f>SUMIF($D$9:$D$274,$D276,JJ$9:JJ$274)</f>
        <v/>
      </c>
      <c r="JK276" s="471">
        <f>SUMIF($D$9:$D$274,$D276,JK$9:JK$274)</f>
        <v/>
      </c>
      <c r="JL276" s="471">
        <f>SUMIF($D$9:$D$274,$D276,JL$9:JL$274)</f>
        <v/>
      </c>
      <c r="JM276" s="471">
        <f>SUMIF($D$9:$D$274,$D276,JM$9:JM$274)</f>
        <v/>
      </c>
      <c r="JN276" s="471">
        <f>SUMIF($D$9:$D$274,$D276,JN$9:JN$274)</f>
        <v/>
      </c>
      <c r="JO276" s="471">
        <f>SUMIF($D$9:$D$274,$D276,JO$9:JO$274)</f>
        <v/>
      </c>
      <c r="JP276" s="471">
        <f>SUMIF($D$9:$D$274,$D276,JP$9:JP$274)</f>
        <v/>
      </c>
      <c r="JQ276" s="471">
        <f>SUMIF($D$9:$D$274,$D276,JQ$9:JQ$274)</f>
        <v/>
      </c>
      <c r="JR276" s="471">
        <f>SUMIF($D$9:$D$274,$D276,JR$9:JR$274)</f>
        <v/>
      </c>
      <c r="JS276" s="471">
        <f>SUMIF($D$9:$D$274,$D276,JS$9:JS$274)</f>
        <v/>
      </c>
      <c r="JT276" s="471">
        <f>SUMIF($D$9:$D$274,$D276,JT$9:JT$274)</f>
        <v/>
      </c>
      <c r="JU276" s="471">
        <f>SUMIF($D$9:$D$274,$D276,JU$9:JU$274)</f>
        <v/>
      </c>
      <c r="JV276" s="471">
        <f>SUMIF($D$9:$D$274,$D276,JV$9:JV$274)</f>
        <v/>
      </c>
      <c r="JW276" s="471">
        <f>SUMIF($D$9:$D$274,$D276,JW$9:JW$274)</f>
        <v/>
      </c>
      <c r="JX276" s="471">
        <f>SUMIF($D$9:$D$274,$D276,JX$9:JX$274)</f>
        <v/>
      </c>
      <c r="JY276" s="471">
        <f>SUMIF($D$9:$D$274,$D276,JY$9:JY$274)</f>
        <v/>
      </c>
      <c r="JZ276" s="471">
        <f>SUMIF($D$9:$D$274,$D276,JZ$9:JZ$274)</f>
        <v/>
      </c>
      <c r="KA276" s="471">
        <f>SUMIF($D$9:$D$274,$D276,KA$9:KA$274)</f>
        <v/>
      </c>
      <c r="KB276" s="471">
        <f>SUMIF($D$9:$D$274,$D276,KB$9:KB$274)</f>
        <v/>
      </c>
      <c r="KC276" s="471">
        <f>SUMIF($D$9:$D$274,$D276,KC$9:KC$274)</f>
        <v/>
      </c>
      <c r="KD276" s="471">
        <f>SUMIF($D$9:$D$274,$D276,KD$9:KD$274)</f>
        <v/>
      </c>
      <c r="KE276" s="471">
        <f>SUMIF($D$9:$D$274,$D276,KE$9:KE$274)</f>
        <v/>
      </c>
      <c r="KF276" s="471">
        <f>SUMIF($D$9:$D$274,$D276,KF$9:KF$274)</f>
        <v/>
      </c>
      <c r="KG276" s="471">
        <f>SUMIF($D$9:$D$274,$D276,KG$9:KG$274)</f>
        <v/>
      </c>
      <c r="KH276" s="471">
        <f>SUMIF($D$9:$D$274,$D276,KH$9:KH$274)</f>
        <v/>
      </c>
      <c r="KI276" s="471">
        <f>SUMIF($D$9:$D$274,$D276,KI$9:KI$274)</f>
        <v/>
      </c>
      <c r="KJ276" s="471">
        <f>SUMIF($D$9:$D$274,$D276,KJ$9:KJ$274)</f>
        <v/>
      </c>
      <c r="KK276" s="471">
        <f>SUMIF($D$9:$D$274,$D276,KK$9:KK$274)</f>
        <v/>
      </c>
      <c r="KL276" s="471">
        <f>SUMIF($D$9:$D$274,$D276,KL$9:KL$274)</f>
        <v/>
      </c>
      <c r="KM276" s="471">
        <f>SUMIF($D$9:$D$274,$D276,KM$9:KM$274)</f>
        <v/>
      </c>
      <c r="KN276" s="471">
        <f>SUMIF($D$9:$D$274,$D276,KN$9:KN$274)</f>
        <v/>
      </c>
      <c r="KO276" s="471">
        <f>SUMIF($D$9:$D$274,$D276,KO$9:KO$274)</f>
        <v/>
      </c>
      <c r="KP276" s="471">
        <f>SUMIF($D$9:$D$274,$D276,KP$9:KP$274)</f>
        <v/>
      </c>
      <c r="KQ276" s="471">
        <f>SUMIF($D$9:$D$274,$D276,KQ$9:KQ$274)</f>
        <v/>
      </c>
      <c r="KR276" s="471">
        <f>SUMIF($D$9:$D$274,$D276,KR$9:KR$274)</f>
        <v/>
      </c>
      <c r="KS276" s="471">
        <f>SUMIF($D$9:$D$274,$D276,KS$9:KS$274)</f>
        <v/>
      </c>
      <c r="KT276" s="471">
        <f>SUMIF($D$9:$D$274,$D276,KT$9:KT$274)</f>
        <v/>
      </c>
      <c r="KU276" s="471">
        <f>SUMIF($D$9:$D$274,$D276,KU$9:KU$274)</f>
        <v/>
      </c>
      <c r="KV276" s="471">
        <f>SUMIF($D$9:$D$274,$D276,KV$9:KV$274)</f>
        <v/>
      </c>
      <c r="KW276" s="471">
        <f>SUMIF($D$9:$D$274,$D276,KW$9:KW$274)</f>
        <v/>
      </c>
      <c r="KX276" s="471">
        <f>SUMIF($D$9:$D$274,$D276,KX$9:KX$274)</f>
        <v/>
      </c>
      <c r="KY276" s="471">
        <f>SUMIF($D$9:$D$274,$D276,KY$9:KY$274)</f>
        <v/>
      </c>
      <c r="KZ276" s="471">
        <f>SUMIF($D$9:$D$274,$D276,KZ$9:KZ$274)</f>
        <v/>
      </c>
      <c r="LA276" s="471">
        <f>SUMIF($D$9:$D$274,$D276,LA$9:LA$274)</f>
        <v/>
      </c>
      <c r="LB276" s="471">
        <f>SUMIF($D$9:$D$274,$D276,LB$9:LB$274)</f>
        <v/>
      </c>
      <c r="LC276" s="471">
        <f>SUMIF($D$9:$D$274,$D276,LC$9:LC$274)</f>
        <v/>
      </c>
      <c r="LD276" s="471">
        <f>SUMIF($D$9:$D$274,$D276,LD$9:LD$274)</f>
        <v/>
      </c>
      <c r="LE276" s="471">
        <f>SUMIF($D$9:$D$274,$D276,LE$9:LE$274)</f>
        <v/>
      </c>
      <c r="LF276" s="471">
        <f>SUMIF($D$9:$D$274,$D276,LF$9:LF$274)</f>
        <v/>
      </c>
      <c r="LG276" s="471">
        <f>SUMIF($D$9:$D$274,$D276,LG$9:LG$274)</f>
        <v/>
      </c>
      <c r="LH276" s="471">
        <f>SUMIF($D$9:$D$274,$D276,LH$9:LH$274)</f>
        <v/>
      </c>
      <c r="LI276" s="471">
        <f>SUMIF($D$9:$D$274,$D276,LI$9:LI$274)</f>
        <v/>
      </c>
      <c r="LJ276" s="471">
        <f>SUMIF($D$9:$D$274,$D276,LJ$9:LJ$274)</f>
        <v/>
      </c>
      <c r="LK276" s="471">
        <f>SUMIF($D$9:$D$274,$D276,LK$9:LK$274)</f>
        <v/>
      </c>
      <c r="LL276" s="471">
        <f>SUMIF($D$9:$D$274,$D276,LL$9:LL$274)</f>
        <v/>
      </c>
      <c r="LM276" s="471">
        <f>SUMIF($D$9:$D$274,$D276,LM$9:LM$274)</f>
        <v/>
      </c>
      <c r="LN276" s="471">
        <f>SUMIF($D$9:$D$274,$D276,LN$9:LN$274)</f>
        <v/>
      </c>
      <c r="LO276" s="471">
        <f>SUMIF($D$9:$D$274,$D276,LO$9:LO$274)</f>
        <v/>
      </c>
      <c r="LP276" s="471">
        <f>SUMIF($D$9:$D$274,$D276,LP$9:LP$274)</f>
        <v/>
      </c>
      <c r="LQ276" s="471">
        <f>SUMIF($D$9:$D$274,$D276,LQ$9:LQ$274)</f>
        <v/>
      </c>
      <c r="LR276" s="471">
        <f>SUMIF($D$9:$D$274,$D276,LR$9:LR$274)</f>
        <v/>
      </c>
      <c r="LS276" s="471">
        <f>SUMIF($D$9:$D$274,$D276,LS$9:LS$274)</f>
        <v/>
      </c>
      <c r="LT276" s="471">
        <f>SUMIF($D$9:$D$274,$D276,LT$9:LT$274)</f>
        <v/>
      </c>
      <c r="LU276" s="471">
        <f>SUMIF($D$9:$D$274,$D276,LU$9:LU$274)</f>
        <v/>
      </c>
      <c r="LV276" s="471">
        <f>SUMIF($D$9:$D$274,$D276,LV$9:LV$274)</f>
        <v/>
      </c>
      <c r="LW276" s="471">
        <f>SUMIF($D$9:$D$274,$D276,LW$9:LW$274)</f>
        <v/>
      </c>
      <c r="LX276" s="471">
        <f>SUMIF($D$9:$D$274,$D276,LX$9:LX$274)</f>
        <v/>
      </c>
      <c r="LY276" s="471">
        <f>SUMIF($D$9:$D$274,$D276,LY$9:LY$274)</f>
        <v/>
      </c>
      <c r="LZ276" s="471">
        <f>SUMIF($D$9:$D$274,$D276,LZ$9:LZ$274)</f>
        <v/>
      </c>
      <c r="MA276" s="471">
        <f>SUMIF($D$9:$D$274,$D276,MA$9:MA$274)</f>
        <v/>
      </c>
      <c r="MB276" s="471">
        <f>SUMIF($D$9:$D$274,$D276,MB$9:MB$274)</f>
        <v/>
      </c>
      <c r="MC276" s="471">
        <f>SUMIF($D$9:$D$274,$D276,MC$9:MC$274)</f>
        <v/>
      </c>
      <c r="MD276" s="471">
        <f>SUMIF($D$9:$D$274,$D276,MD$9:MD$274)</f>
        <v/>
      </c>
      <c r="ME276" s="471">
        <f>SUMIF($D$9:$D$274,$D276,ME$9:ME$274)</f>
        <v/>
      </c>
      <c r="MF276" s="471">
        <f>SUMIF($D$9:$D$274,$D276,MF$9:MF$274)</f>
        <v/>
      </c>
      <c r="MG276" s="471">
        <f>SUMIF($D$9:$D$274,$D276,MG$9:MG$274)</f>
        <v/>
      </c>
      <c r="MH276" s="471">
        <f>SUMIF($D$9:$D$274,$D276,MH$9:MH$274)</f>
        <v/>
      </c>
      <c r="MI276" s="471">
        <f>SUMIF($D$9:$D$274,$D276,MI$9:MI$274)</f>
        <v/>
      </c>
      <c r="MJ276" s="471">
        <f>SUMIF($D$9:$D$274,$D276,MJ$9:MJ$274)</f>
        <v/>
      </c>
      <c r="MK276" s="471">
        <f>SUMIF($D$9:$D$274,$D276,MK$9:MK$274)</f>
        <v/>
      </c>
      <c r="ML276" s="471">
        <f>SUMIF($D$9:$D$274,$D276,ML$9:ML$274)</f>
        <v/>
      </c>
      <c r="MM276" s="471">
        <f>SUMIF($D$9:$D$274,$D276,MM$9:MM$274)</f>
        <v/>
      </c>
      <c r="MN276" s="471">
        <f>SUMIF($D$9:$D$274,$D276,MN$9:MN$274)</f>
        <v/>
      </c>
      <c r="MO276" s="471">
        <f>SUMIF($D$9:$D$274,$D276,MO$9:MO$274)</f>
        <v/>
      </c>
      <c r="MP276" s="471">
        <f>SUMIF($D$9:$D$274,$D276,MP$9:MP$274)</f>
        <v/>
      </c>
      <c r="MQ276" s="471">
        <f>SUMIF($D$9:$D$274,$D276,MQ$9:MQ$274)</f>
        <v/>
      </c>
      <c r="MR276" s="471">
        <f>SUMIF($D$9:$D$274,$D276,MR$9:MR$274)</f>
        <v/>
      </c>
      <c r="MS276" s="471">
        <f>SUMIF($D$9:$D$274,$D276,MS$9:MS$274)</f>
        <v/>
      </c>
      <c r="MT276" s="471">
        <f>SUMIF($D$9:$D$274,$D276,MT$9:MT$274)</f>
        <v/>
      </c>
      <c r="MU276" s="471">
        <f>SUMIF($D$9:$D$274,$D276,MU$9:MU$274)</f>
        <v/>
      </c>
      <c r="MV276" s="471">
        <f>SUMIF($D$9:$D$274,$D276,MV$9:MV$274)</f>
        <v/>
      </c>
      <c r="MW276" s="471">
        <f>SUMIF($D$9:$D$274,$D276,MW$9:MW$274)</f>
        <v/>
      </c>
      <c r="MX276" s="471">
        <f>SUMIF($D$9:$D$274,$D276,MX$9:MX$274)</f>
        <v/>
      </c>
      <c r="MY276" s="471">
        <f>SUMIF($D$9:$D$274,$D276,MY$9:MY$274)</f>
        <v/>
      </c>
      <c r="MZ276" s="471">
        <f>SUMIF($D$9:$D$274,$D276,MZ$9:MZ$274)</f>
        <v/>
      </c>
      <c r="NA276" s="471">
        <f>SUMIF($D$9:$D$274,$D276,NA$9:NA$274)</f>
        <v/>
      </c>
      <c r="NB276" s="471">
        <f>SUMIF($D$9:$D$274,$D276,NB$9:NB$274)</f>
        <v/>
      </c>
      <c r="NC276" s="471">
        <f>SUMIF($D$9:$D$274,$D276,NC$9:NC$274)</f>
        <v/>
      </c>
      <c r="ND276" s="471">
        <f>SUMIF($D$9:$D$274,$D276,ND$9:ND$274)</f>
        <v/>
      </c>
      <c r="NE276" s="471">
        <f>SUMIF($D$9:$D$274,$D276,NE$9:NE$274)</f>
        <v/>
      </c>
      <c r="NF276" s="471">
        <f>SUMIF($D$9:$D$274,$D276,NF$9:NF$274)</f>
        <v/>
      </c>
      <c r="NG276" s="471">
        <f>SUMIF($D$9:$D$274,$D276,NG$9:NG$274)</f>
        <v/>
      </c>
      <c r="NH276" s="471">
        <f>SUMIF($D$9:$D$274,$D276,NH$9:NH$274)</f>
        <v/>
      </c>
      <c r="NI276" s="471">
        <f>SUMIF($D$9:$D$274,$D276,NI$9:NI$274)</f>
        <v/>
      </c>
      <c r="NJ276" s="471">
        <f>SUMIF($D$9:$D$274,$D276,NJ$9:NJ$274)</f>
        <v/>
      </c>
      <c r="NK276" s="471">
        <f>SUMIF($D$9:$D$274,$D276,NK$9:NK$274)</f>
        <v/>
      </c>
      <c r="NL276" s="471">
        <f>SUMIF($D$9:$D$274,$D276,NL$9:NL$274)</f>
        <v/>
      </c>
      <c r="NM276" s="471">
        <f>SUMIF($D$9:$D$274,$D276,NM$9:NM$274)</f>
        <v/>
      </c>
      <c r="NN276" s="471">
        <f>SUMIF($D$9:$D$274,$D276,NN$9:NN$274)</f>
        <v/>
      </c>
      <c r="NO276" s="471">
        <f>SUMIF($D$9:$D$274,$D276,NO$9:NO$274)</f>
        <v/>
      </c>
      <c r="NP276" s="471">
        <f>SUMIF($D$9:$D$274,$D276,NP$9:NP$274)</f>
        <v/>
      </c>
      <c r="NQ276" s="471">
        <f>SUMIF($D$9:$D$274,$D276,NQ$9:NQ$274)</f>
        <v/>
      </c>
      <c r="NR276" s="471">
        <f>SUMIF($D$9:$D$274,$D276,NR$9:NR$274)</f>
        <v/>
      </c>
      <c r="NS276" s="471">
        <f>SUMIF($D$9:$D$274,$D276,NS$9:NS$274)</f>
        <v/>
      </c>
      <c r="NT276" s="471">
        <f>SUMIF($D$9:$D$274,$D276,NT$9:NT$274)</f>
        <v/>
      </c>
      <c r="NU276" s="471">
        <f>SUMIF($D$9:$D$274,$D276,NU$9:NU$274)</f>
        <v/>
      </c>
      <c r="NV276" s="471">
        <f>SUMIF($D$9:$D$274,$D276,NV$9:NV$274)</f>
        <v/>
      </c>
      <c r="NW276" s="471">
        <f>SUMIF($D$9:$D$274,$D276,NW$9:NW$274)</f>
        <v/>
      </c>
      <c r="NX276" s="471">
        <f>SUMIF($D$9:$D$274,$D276,NX$9:NX$274)</f>
        <v/>
      </c>
      <c r="NY276" s="471">
        <f>SUMIF($D$9:$D$274,$D276,NY$9:NY$274)</f>
        <v/>
      </c>
      <c r="NZ276" s="471">
        <f>SUMIF($D$9:$D$274,$D276,NZ$9:NZ$274)</f>
        <v/>
      </c>
      <c r="OA276" s="471">
        <f>SUMIF($D$9:$D$274,$D276,OA$9:OA$274)</f>
        <v/>
      </c>
      <c r="OB276" s="471">
        <f>SUMIF($D$9:$D$274,$D276,OB$9:OB$274)</f>
        <v/>
      </c>
      <c r="OC276" s="471">
        <f>SUMIF($D$9:$D$274,$D276,OC$9:OC$274)</f>
        <v/>
      </c>
      <c r="OD276" s="471">
        <f>SUMIF($D$9:$D$274,$D276,OD$9:OD$274)</f>
        <v/>
      </c>
      <c r="OE276" s="471">
        <f>SUMIF($D$9:$D$274,$D276,OE$9:OE$274)</f>
        <v/>
      </c>
      <c r="OF276" s="471">
        <f>SUMIF($D$9:$D$274,$D276,OF$9:OF$274)</f>
        <v/>
      </c>
      <c r="OG276" s="471">
        <f>SUMIF($D$9:$D$274,$D276,OG$9:OG$274)</f>
        <v/>
      </c>
      <c r="OH276" s="471">
        <f>SUMIF($D$9:$D$274,$D276,OH$9:OH$274)</f>
        <v/>
      </c>
      <c r="OI276" s="471">
        <f>SUMIF($D$9:$D$274,$D276,OI$9:OI$274)</f>
        <v/>
      </c>
      <c r="OJ276" s="471">
        <f>SUMIF($D$9:$D$274,$D276,OJ$9:OJ$274)</f>
        <v/>
      </c>
      <c r="OK276" s="471">
        <f>SUMIF($D$9:$D$274,$D276,OK$9:OK$274)</f>
        <v/>
      </c>
      <c r="OL276" s="471">
        <f>SUMIF($D$9:$D$274,$D276,OL$9:OL$274)</f>
        <v/>
      </c>
      <c r="OM276" s="471">
        <f>SUMIF($D$9:$D$274,$D276,OM$9:OM$274)</f>
        <v/>
      </c>
      <c r="ON276" s="471">
        <f>SUMIF($D$9:$D$274,$D276,ON$9:ON$274)</f>
        <v/>
      </c>
      <c r="OO276" s="471">
        <f>SUMIF($D$9:$D$274,$D276,OO$9:OO$274)</f>
        <v/>
      </c>
      <c r="OP276" s="471">
        <f>SUMIF($D$9:$D$274,$D276,OP$9:OP$274)</f>
        <v/>
      </c>
      <c r="OQ276" s="471">
        <f>SUMIF($D$9:$D$274,$D276,OQ$9:OQ$274)</f>
        <v/>
      </c>
      <c r="OR276" s="471">
        <f>SUMIF($D$9:$D$274,$D276,OR$9:OR$274)</f>
        <v/>
      </c>
      <c r="OS276" s="471">
        <f>SUMIF($D$9:$D$274,$D276,OS$9:OS$274)</f>
        <v/>
      </c>
      <c r="OT276" s="471">
        <f>SUMIF($D$9:$D$274,$D276,OT$9:OT$274)</f>
        <v/>
      </c>
      <c r="OU276" s="471">
        <f>SUMIF($D$9:$D$274,$D276,OU$9:OU$274)</f>
        <v/>
      </c>
      <c r="OV276" s="471">
        <f>SUMIF($D$9:$D$274,$D276,OV$9:OV$274)</f>
        <v/>
      </c>
      <c r="OW276" s="471">
        <f>SUMIF($D$9:$D$274,$D276,OW$9:OW$274)</f>
        <v/>
      </c>
      <c r="OX276" s="471">
        <f>SUMIF($D$9:$D$274,$D276,OX$9:OX$274)</f>
        <v/>
      </c>
      <c r="OY276" s="471">
        <f>SUMIF($D$9:$D$274,$D276,OY$9:OY$274)</f>
        <v/>
      </c>
      <c r="OZ276" s="471">
        <f>SUMIF($D$9:$D$274,$D276,OZ$9:OZ$274)</f>
        <v/>
      </c>
      <c r="PA276" s="471">
        <f>SUMIF($D$9:$D$274,$D276,PA$9:PA$274)</f>
        <v/>
      </c>
      <c r="PB276" s="471">
        <f>SUMIF($D$9:$D$274,$D276,PB$9:PB$274)</f>
        <v/>
      </c>
      <c r="PC276" s="471">
        <f>SUMIF($D$9:$D$274,$D276,PC$9:PC$274)</f>
        <v/>
      </c>
      <c r="PD276" s="471">
        <f>SUMIF($D$9:$D$274,$D276,PD$9:PD$274)</f>
        <v/>
      </c>
      <c r="PE276" s="471">
        <f>SUMIF($D$9:$D$274,$D276,PE$9:PE$274)</f>
        <v/>
      </c>
      <c r="PF276" s="471">
        <f>SUMIF($D$9:$D$274,$D276,PF$9:PF$274)</f>
        <v/>
      </c>
      <c r="PG276" s="471">
        <f>SUMIF($D$9:$D$274,$D276,PG$9:PG$274)</f>
        <v/>
      </c>
      <c r="PH276" s="471">
        <f>SUMIF($D$9:$D$274,$D276,PH$9:PH$274)</f>
        <v/>
      </c>
      <c r="PI276" s="471">
        <f>SUMIF($D$9:$D$274,$D276,PI$9:PI$274)</f>
        <v/>
      </c>
      <c r="PJ276" s="471">
        <f>SUMIF($D$9:$D$274,$D276,PJ$9:PJ$274)</f>
        <v/>
      </c>
      <c r="PK276" s="471">
        <f>SUMIF($D$9:$D$274,$D276,PK$9:PK$274)</f>
        <v/>
      </c>
      <c r="PL276" s="471">
        <f>SUMIF($D$9:$D$274,$D276,PL$9:PL$274)</f>
        <v/>
      </c>
      <c r="PM276" s="471">
        <f>SUMIF($D$9:$D$274,$D276,PM$9:PM$274)</f>
        <v/>
      </c>
      <c r="PN276" s="471">
        <f>SUMIF($D$9:$D$274,$D276,PN$9:PN$274)</f>
        <v/>
      </c>
      <c r="PO276" s="471">
        <f>SUMIF($D$9:$D$274,$D276,PO$9:PO$274)</f>
        <v/>
      </c>
      <c r="PP276" s="471">
        <f>SUMIF($D$9:$D$274,$D276,PP$9:PP$274)</f>
        <v/>
      </c>
      <c r="PQ276" s="471">
        <f>SUMIF($D$9:$D$274,$D276,PQ$9:PQ$274)</f>
        <v/>
      </c>
      <c r="PR276" s="471">
        <f>SUMIF($D$9:$D$274,$D276,PR$9:PR$274)</f>
        <v/>
      </c>
      <c r="PS276" s="471">
        <f>SUMIF($D$9:$D$274,$D276,PS$9:PS$274)</f>
        <v/>
      </c>
      <c r="PT276" s="471">
        <f>SUMIF($D$9:$D$274,$D276,PT$9:PT$274)</f>
        <v/>
      </c>
      <c r="PU276" s="471">
        <f>SUMIF($D$9:$D$274,$D276,PU$9:PU$274)</f>
        <v/>
      </c>
      <c r="PV276" s="471">
        <f>SUMIF($D$9:$D$274,$D276,PV$9:PV$274)</f>
        <v/>
      </c>
      <c r="PW276" s="471">
        <f>SUMIF($D$9:$D$274,$D276,PW$9:PW$274)</f>
        <v/>
      </c>
      <c r="PX276" s="471">
        <f>SUMIF($D$9:$D$274,$D276,PX$9:PX$274)</f>
        <v/>
      </c>
      <c r="PY276" s="471">
        <f>SUMIF($D$9:$D$274,$D276,PY$9:PY$274)</f>
        <v/>
      </c>
      <c r="PZ276" s="471">
        <f>SUMIF($D$9:$D$274,$D276,PZ$9:PZ$274)</f>
        <v/>
      </c>
      <c r="QA276" s="471">
        <f>SUMIF($D$9:$D$274,$D276,QA$9:QA$274)</f>
        <v/>
      </c>
      <c r="QB276" s="471">
        <f>SUMIF($D$9:$D$274,$D276,QB$9:QB$274)</f>
        <v/>
      </c>
      <c r="QC276" s="471">
        <f>SUMIF($D$9:$D$274,$D276,QC$9:QC$274)</f>
        <v/>
      </c>
      <c r="QD276" s="471">
        <f>SUMIF($D$9:$D$274,$D276,QD$9:QD$274)</f>
        <v/>
      </c>
      <c r="QE276" s="471">
        <f>SUMIF($D$9:$D$274,$D276,QE$9:QE$274)</f>
        <v/>
      </c>
      <c r="QF276" s="471">
        <f>SUMIF($D$9:$D$274,$D276,QF$9:QF$274)</f>
        <v/>
      </c>
      <c r="QG276" s="471">
        <f>SUMIF($D$9:$D$274,$D276,QG$9:QG$274)</f>
        <v/>
      </c>
      <c r="QH276" s="471">
        <f>SUMIF($D$9:$D$274,$D276,QH$9:QH$274)</f>
        <v/>
      </c>
      <c r="QI276" s="471">
        <f>SUMIF($D$9:$D$274,$D276,QI$9:QI$274)</f>
        <v/>
      </c>
      <c r="QJ276" s="471">
        <f>SUMIF($D$9:$D$274,$D276,QJ$9:QJ$274)</f>
        <v/>
      </c>
      <c r="QK276" s="471">
        <f>SUMIF($D$9:$D$274,$D276,QK$9:QK$274)</f>
        <v/>
      </c>
      <c r="QL276" s="471">
        <f>SUMIF($D$9:$D$274,$D276,QL$9:QL$274)</f>
        <v/>
      </c>
      <c r="QM276" s="471">
        <f>SUMIF($D$9:$D$274,$D276,QM$9:QM$274)</f>
        <v/>
      </c>
      <c r="QN276" s="471">
        <f>SUMIF($D$9:$D$274,$D276,QN$9:QN$274)</f>
        <v/>
      </c>
      <c r="QO276" s="471">
        <f>SUMIF($D$9:$D$274,$D276,QO$9:QO$274)</f>
        <v/>
      </c>
      <c r="QP276" s="471">
        <f>SUMIF($D$9:$D$274,$D276,QP$9:QP$274)</f>
        <v/>
      </c>
      <c r="QQ276" s="471">
        <f>SUMIF($D$9:$D$274,$D276,QQ$9:QQ$274)</f>
        <v/>
      </c>
      <c r="QR276" s="471">
        <f>SUMIF($D$9:$D$274,$D276,QR$9:QR$274)</f>
        <v/>
      </c>
      <c r="QS276" s="471">
        <f>SUMIF($D$9:$D$274,$D276,QS$9:QS$274)</f>
        <v/>
      </c>
      <c r="QT276" s="471">
        <f>SUMIF($D$9:$D$274,$D276,QT$9:QT$274)</f>
        <v/>
      </c>
      <c r="QU276" s="471">
        <f>SUMIF($D$9:$D$274,$D276,QU$9:QU$274)</f>
        <v/>
      </c>
      <c r="QV276" s="471">
        <f>SUMIF($D$9:$D$274,$D276,QV$9:QV$274)</f>
        <v/>
      </c>
      <c r="QW276" s="471">
        <f>SUMIF($D$9:$D$274,$D276,QW$9:QW$274)</f>
        <v/>
      </c>
      <c r="QX276" s="471">
        <f>SUMIF($D$9:$D$274,$D276,QX$9:QX$274)</f>
        <v/>
      </c>
      <c r="QY276" s="471">
        <f>SUMIF($D$9:$D$274,$D276,QY$9:QY$274)</f>
        <v/>
      </c>
      <c r="QZ276" s="471">
        <f>SUMIF($D$9:$D$274,$D276,QZ$9:QZ$274)</f>
        <v/>
      </c>
      <c r="RA276" s="471">
        <f>SUMIF($D$9:$D$274,$D276,RA$9:RA$274)</f>
        <v/>
      </c>
      <c r="RB276" s="471">
        <f>SUMIF($D$9:$D$274,$D276,RB$9:RB$274)</f>
        <v/>
      </c>
      <c r="RC276" s="471">
        <f>SUMIF($D$9:$D$274,$D276,RC$9:RC$274)</f>
        <v/>
      </c>
      <c r="RD276" s="471">
        <f>SUMIF($D$9:$D$274,$D276,RD$9:RD$274)</f>
        <v/>
      </c>
      <c r="RE276" s="471">
        <f>SUMIF($D$9:$D$274,$D276,RE$9:RE$274)</f>
        <v/>
      </c>
      <c r="RF276" s="455">
        <f>SUM(E276:RE276)-QF276-QL276-SUM(QO276:QQ276)-SUM(QT276:QV276)+TB276+TC276+SUM(TE276:TU276)</f>
        <v/>
      </c>
      <c r="RH276" s="471">
        <f>SUMIF($D$9:$D$274,$D276,RH$9:RH$274)</f>
        <v/>
      </c>
      <c r="RI276" s="471">
        <f>SUMIF($D$9:$D$274,$D276,RI$9:RI$274)</f>
        <v/>
      </c>
      <c r="RJ276" s="471">
        <f>SUMIF($D$9:$D$274,$D276,RJ$9:RJ$274)</f>
        <v/>
      </c>
      <c r="RK276" s="471">
        <f>SUMIF($D$9:$D$274,$D276,RK$9:RK$274)</f>
        <v/>
      </c>
      <c r="RL276" s="471">
        <f>SUMIF($D$9:$D$274,$D276,RL$9:RL$274)</f>
        <v/>
      </c>
      <c r="RM276" s="471">
        <f>SUMIF($D$9:$D$274,$D276,RM$9:RM$274)</f>
        <v/>
      </c>
      <c r="RN276" s="471">
        <f>SUMIF($D$9:$D$274,$D276,RN$9:RN$274)</f>
        <v/>
      </c>
      <c r="RO276" s="471">
        <f>SUMIF($D$9:$D$274,$D276,RO$9:RO$274)</f>
        <v/>
      </c>
      <c r="RP276" s="471">
        <f>SUMIF($D$9:$D$274,$D276,RP$9:RP$274)</f>
        <v/>
      </c>
      <c r="RQ276" s="471">
        <f>SUMIF($D$9:$D$274,$D276,RQ$9:RQ$274)</f>
        <v/>
      </c>
      <c r="RR276" s="471">
        <f>SUMIF($D$9:$D$274,$D276,RR$9:RR$274)</f>
        <v/>
      </c>
      <c r="RS276" s="471">
        <f>SUMIF($D$9:$D$274,$D276,RS$9:RS$274)</f>
        <v/>
      </c>
      <c r="RT276" s="471">
        <f>SUMIF($D$9:$D$274,$D276,RT$9:RT$274)</f>
        <v/>
      </c>
      <c r="RU276" s="471">
        <f>SUMIF($D$9:$D$274,$D276,RU$9:RU$274)</f>
        <v/>
      </c>
      <c r="RV276" s="471">
        <f>SUMIF($D$9:$D$274,$D276,RV$9:RV$274)</f>
        <v/>
      </c>
      <c r="RW276" s="471">
        <f>SUMIF($D$9:$D$274,$D276,RW$9:RW$274)</f>
        <v/>
      </c>
      <c r="RX276" s="471">
        <f>SUMIF($D$9:$D$274,$D276,RX$9:RX$274)</f>
        <v/>
      </c>
      <c r="RY276" s="471">
        <f>SUMIF($D$9:$D$274,$D276,RY$9:RY$274)</f>
        <v/>
      </c>
      <c r="RZ276" s="471">
        <f>SUMIF($D$9:$D$274,$D276,RZ$9:RZ$274)</f>
        <v/>
      </c>
      <c r="SA276" s="471">
        <f>SUMIF($D$9:$D$274,$D276,SA$9:SA$274)</f>
        <v/>
      </c>
      <c r="SB276" s="471">
        <f>SUMIF($D$9:$D$274,$D276,SB$9:SB$274)</f>
        <v/>
      </c>
      <c r="SC276" s="471">
        <f>SUMIF($D$9:$D$274,$D276,SC$9:SC$274)</f>
        <v/>
      </c>
      <c r="SD276" s="471">
        <f>SUMIF($D$9:$D$274,$D276,SD$9:SD$274)</f>
        <v/>
      </c>
      <c r="SE276" s="471">
        <f>SUMIF($D$9:$D$274,$D276,SE$9:SE$274)</f>
        <v/>
      </c>
      <c r="SF276" s="471">
        <f>SUMIF($D$9:$D$274,$D276,SF$9:SF$274)</f>
        <v/>
      </c>
      <c r="SG276" s="471">
        <f>SUMIF($D$9:$D$274,$D276,SG$9:SG$274)</f>
        <v/>
      </c>
      <c r="SH276" s="471">
        <f>SUMIF($D$9:$D$274,$D276,SH$9:SH$274)</f>
        <v/>
      </c>
      <c r="SI276" s="471">
        <f>SUMIF($D$9:$D$274,$D276,SI$9:SI$274)</f>
        <v/>
      </c>
      <c r="SJ276" s="471">
        <f>SUMIF($D$9:$D$274,$D276,SJ$9:SJ$274)</f>
        <v/>
      </c>
      <c r="SK276" s="471">
        <f>SUMIF($D$9:$D$274,$D276,SK$9:SK$274)</f>
        <v/>
      </c>
      <c r="SL276" s="471">
        <f>SUMIF($D$9:$D$274,$D276,SL$9:SL$274)</f>
        <v/>
      </c>
      <c r="SM276" s="471">
        <f>SUMIF($D$9:$D$274,$D276,SM$9:SM$274)</f>
        <v/>
      </c>
      <c r="SN276" s="471">
        <f>SUMIF($D$9:$D$274,$D276,SN$9:SN$274)</f>
        <v/>
      </c>
      <c r="SO276" s="471">
        <f>SUMIF($D$9:$D$274,$D276,SO$9:SO$274)</f>
        <v/>
      </c>
      <c r="SP276" s="471">
        <f>SUMIF($D$9:$D$274,$D276,SP$9:SP$274)</f>
        <v/>
      </c>
      <c r="SQ276" s="471">
        <f>SUMIF($D$9:$D$274,$D276,SQ$9:SQ$274)</f>
        <v/>
      </c>
      <c r="SR276" s="471">
        <f>SUMIF($D$9:$D$274,$D276,SR$9:SR$274)</f>
        <v/>
      </c>
      <c r="SS276" s="471">
        <f>SUMIF($D$9:$D$274,$D276,SS$9:SS$274)</f>
        <v/>
      </c>
      <c r="ST276" s="471">
        <f>SUMIF($D$9:$D$274,$D276,ST$9:ST$274)</f>
        <v/>
      </c>
      <c r="SU276" s="471">
        <f>SUMIF($D$9:$D$274,$D276,SU$9:SU$274)</f>
        <v/>
      </c>
      <c r="SV276" s="471">
        <f>SUMIF($D$9:$D$274,$D276,SV$9:SV$274)</f>
        <v/>
      </c>
      <c r="SW276" s="471">
        <f>SUMIF($D$9:$D$274,$D276,SW$9:SW$274)</f>
        <v/>
      </c>
      <c r="SX276" s="471">
        <f>SUMIF($D$9:$D$274,$D276,SX$9:SX$274)</f>
        <v/>
      </c>
      <c r="SY276" s="471">
        <f>SUMIF($D$9:$D$274,$D276,SY$9:SY$274)</f>
        <v/>
      </c>
      <c r="SZ276" s="471">
        <f>SUMIF($D$9:$D$274,$D276,SZ$9:SZ$274)</f>
        <v/>
      </c>
      <c r="TB276" s="471">
        <f>SUMIF($D$9:$D$274,$D276,TB$9:TB$274)</f>
        <v/>
      </c>
      <c r="TC276" s="471">
        <f>SUMIF($D$9:$D$274,$D276,TC$9:TC$274)</f>
        <v/>
      </c>
      <c r="TE276" s="471">
        <f>SUMIF($D$9:$D$274,$D276,TE$9:TE$274)</f>
        <v/>
      </c>
      <c r="TF276" s="471">
        <f>SUMIF($D$9:$D$274,$D276,TF$9:TF$274)</f>
        <v/>
      </c>
      <c r="TG276" s="471">
        <f>SUMIF($D$9:$D$274,$D276,TG$9:TG$274)</f>
        <v/>
      </c>
      <c r="TH276" s="471">
        <f>SUMIF($D$9:$D$274,$D276,TH$9:TH$274)</f>
        <v/>
      </c>
      <c r="TI276" s="471">
        <f>SUMIF($D$9:$D$274,$D276,TI$9:TI$274)</f>
        <v/>
      </c>
      <c r="TJ276" s="471">
        <f>SUMIF($D$9:$D$274,$D276,TJ$9:TJ$274)</f>
        <v/>
      </c>
      <c r="TK276" s="471">
        <f>SUMIF($D$9:$D$274,$D276,TK$9:TK$274)</f>
        <v/>
      </c>
      <c r="TL276" s="471">
        <f>SUMIF($D$9:$D$274,$D276,TL$9:TL$274)</f>
        <v/>
      </c>
      <c r="TM276" s="471">
        <f>SUMIF($D$9:$D$274,$D276,TM$9:TM$274)</f>
        <v/>
      </c>
      <c r="TN276" s="471">
        <f>SUMIF($D$9:$D$274,$D276,TN$9:TN$274)</f>
        <v/>
      </c>
      <c r="TO276" s="471">
        <f>SUMIF($D$9:$D$274,$D276,TO$9:TO$274)</f>
        <v/>
      </c>
      <c r="TP276" s="471">
        <f>SUMIF($D$9:$D$274,$D276,TP$9:TP$274)</f>
        <v/>
      </c>
      <c r="TQ276" s="471">
        <f>SUMIF($D$9:$D$274,$D276,TQ$9:TQ$274)</f>
        <v/>
      </c>
      <c r="TR276" s="471">
        <f>SUMIF($D$9:$D$274,$D276,TR$9:TR$274)</f>
        <v/>
      </c>
      <c r="TS276" s="471">
        <f>SUMIF($D$9:$D$274,$D276,TS$9:TS$274)</f>
        <v/>
      </c>
      <c r="TT276" s="471">
        <f>SUMIF($D$9:$D$274,$D276,TT$9:TT$274)</f>
        <v/>
      </c>
      <c r="TU276" s="471">
        <f>SUMIF($D$9:$D$274,$D276,TU$9:TU$274)</f>
        <v/>
      </c>
    </row>
    <row r="277" ht="19.5" customHeight="1">
      <c r="A277" s="1106" t="n"/>
      <c r="B277" s="1058" t="n"/>
      <c r="C277" s="1107" t="n"/>
      <c r="D277" s="76" t="inlineStr">
        <is>
          <t>OTRO</t>
        </is>
      </c>
      <c r="E277" s="471">
        <f>SUMIF($D$9:$D$274,$D277,E$9:E$274)</f>
        <v/>
      </c>
      <c r="F277" s="471">
        <f>SUMIF($D$9:$D$274,$D277,F$9:F$274)</f>
        <v/>
      </c>
      <c r="G277" s="471">
        <f>SUMIF($D$9:$D$274,$D277,G$9:G$274)</f>
        <v/>
      </c>
      <c r="H277" s="471">
        <f>SUMIF($D$9:$D$274,$D277,H$9:H$274)</f>
        <v/>
      </c>
      <c r="I277" s="471">
        <f>SUMIF($D$9:$D$274,$D277,I$9:I$274)</f>
        <v/>
      </c>
      <c r="J277" s="471">
        <f>SUMIF($D$9:$D$274,$D277,J$9:J$274)</f>
        <v/>
      </c>
      <c r="K277" s="471">
        <f>SUMIF($D$9:$D$274,$D277,K$9:K$274)</f>
        <v/>
      </c>
      <c r="L277" s="471">
        <f>SUMIF($D$9:$D$274,$D277,L$9:L$274)</f>
        <v/>
      </c>
      <c r="M277" s="471">
        <f>SUMIF($D$9:$D$274,$D277,M$9:M$274)</f>
        <v/>
      </c>
      <c r="N277" s="471">
        <f>SUMIF($D$9:$D$274,$D277,N$9:N$274)</f>
        <v/>
      </c>
      <c r="O277" s="471">
        <f>SUMIF($D$9:$D$274,$D277,O$9:O$274)</f>
        <v/>
      </c>
      <c r="P277" s="471">
        <f>SUMIF($D$9:$D$274,$D277,P$9:P$274)</f>
        <v/>
      </c>
      <c r="Q277" s="471">
        <f>SUMIF($D$9:$D$274,$D277,Q$9:Q$274)</f>
        <v/>
      </c>
      <c r="R277" s="471">
        <f>SUMIF($D$9:$D$274,$D277,R$9:R$274)</f>
        <v/>
      </c>
      <c r="S277" s="471">
        <f>SUMIF($D$9:$D$274,$D277,S$9:S$274)</f>
        <v/>
      </c>
      <c r="T277" s="471">
        <f>SUMIF($D$9:$D$274,$D277,T$9:T$274)</f>
        <v/>
      </c>
      <c r="U277" s="471">
        <f>SUMIF($D$9:$D$274,$D277,U$9:U$274)</f>
        <v/>
      </c>
      <c r="V277" s="471">
        <f>SUMIF($D$9:$D$274,$D277,V$9:V$274)</f>
        <v/>
      </c>
      <c r="W277" s="471">
        <f>SUMIF($D$9:$D$274,$D277,W$9:W$274)</f>
        <v/>
      </c>
      <c r="X277" s="471">
        <f>SUMIF($D$9:$D$274,$D277,X$9:X$274)</f>
        <v/>
      </c>
      <c r="Y277" s="471">
        <f>SUMIF($D$9:$D$274,$D277,Y$9:Y$274)</f>
        <v/>
      </c>
      <c r="Z277" s="471">
        <f>SUMIF($D$9:$D$274,$D277,Z$9:Z$274)</f>
        <v/>
      </c>
      <c r="AA277" s="471">
        <f>SUMIF($D$9:$D$274,$D277,AA$9:AA$274)</f>
        <v/>
      </c>
      <c r="AB277" s="471">
        <f>SUMIF($D$9:$D$274,$D277,AB$9:AB$274)</f>
        <v/>
      </c>
      <c r="AC277" s="471">
        <f>SUMIF($D$9:$D$274,$D277,AC$9:AC$274)</f>
        <v/>
      </c>
      <c r="AD277" s="471">
        <f>SUMIF($D$9:$D$274,$D277,AD$9:AD$274)</f>
        <v/>
      </c>
      <c r="AE277" s="471">
        <f>SUMIF($D$9:$D$274,$D277,AE$9:AE$274)</f>
        <v/>
      </c>
      <c r="AF277" s="471">
        <f>SUMIF($D$9:$D$274,$D277,AF$9:AF$274)</f>
        <v/>
      </c>
      <c r="AG277" s="471">
        <f>SUMIF($D$9:$D$274,$D277,AG$9:AG$274)</f>
        <v/>
      </c>
      <c r="AH277" s="471">
        <f>SUMIF($D$9:$D$274,$D277,AH$9:AH$274)</f>
        <v/>
      </c>
      <c r="AI277" s="471">
        <f>SUMIF($D$9:$D$274,$D277,AI$9:AI$274)</f>
        <v/>
      </c>
      <c r="AJ277" s="471">
        <f>SUMIF($D$9:$D$274,$D277,AJ$9:AJ$274)</f>
        <v/>
      </c>
      <c r="AK277" s="471">
        <f>SUMIF($D$9:$D$274,$D277,AK$9:AK$274)</f>
        <v/>
      </c>
      <c r="AL277" s="471">
        <f>SUMIF($D$9:$D$274,$D277,AL$9:AL$274)</f>
        <v/>
      </c>
      <c r="AM277" s="471">
        <f>SUMIF($D$9:$D$274,$D277,AM$9:AM$274)</f>
        <v/>
      </c>
      <c r="AN277" s="471">
        <f>SUMIF($D$9:$D$274,$D277,AN$9:AN$274)</f>
        <v/>
      </c>
      <c r="AO277" s="471">
        <f>SUMIF($D$9:$D$274,$D277,AO$9:AO$274)</f>
        <v/>
      </c>
      <c r="AP277" s="471">
        <f>SUMIF($D$9:$D$274,$D277,AP$9:AP$274)</f>
        <v/>
      </c>
      <c r="AQ277" s="471">
        <f>SUMIF($D$9:$D$274,$D277,AQ$9:AQ$274)</f>
        <v/>
      </c>
      <c r="AR277" s="471">
        <f>SUMIF($D$9:$D$274,$D277,AR$9:AR$274)</f>
        <v/>
      </c>
      <c r="AS277" s="471">
        <f>SUMIF($D$9:$D$274,$D277,AS$9:AS$274)</f>
        <v/>
      </c>
      <c r="AT277" s="471">
        <f>SUMIF($D$9:$D$274,$D277,AT$9:AT$274)</f>
        <v/>
      </c>
      <c r="AU277" s="471">
        <f>SUMIF($D$9:$D$274,$D277,AU$9:AU$274)</f>
        <v/>
      </c>
      <c r="AV277" s="471">
        <f>SUMIF($D$9:$D$274,$D277,AV$9:AV$274)</f>
        <v/>
      </c>
      <c r="AW277" s="471">
        <f>SUMIF($D$9:$D$274,$D277,AW$9:AW$274)</f>
        <v/>
      </c>
      <c r="AX277" s="471">
        <f>SUMIF($D$9:$D$274,$D277,AX$9:AX$274)</f>
        <v/>
      </c>
      <c r="AY277" s="471">
        <f>SUMIF($D$9:$D$274,$D277,AY$9:AY$274)</f>
        <v/>
      </c>
      <c r="AZ277" s="471">
        <f>SUMIF($D$9:$D$274,$D277,AZ$9:AZ$274)</f>
        <v/>
      </c>
      <c r="BA277" s="471">
        <f>SUMIF($D$9:$D$274,$D277,BA$9:BA$274)</f>
        <v/>
      </c>
      <c r="BB277" s="471">
        <f>SUMIF($D$9:$D$274,$D277,BB$9:BB$274)</f>
        <v/>
      </c>
      <c r="BC277" s="471">
        <f>SUMIF($D$9:$D$274,$D277,BC$9:BC$274)</f>
        <v/>
      </c>
      <c r="BD277" s="471">
        <f>SUMIF($D$9:$D$274,$D277,BD$9:BD$274)</f>
        <v/>
      </c>
      <c r="BE277" s="471">
        <f>SUMIF($D$9:$D$274,$D277,BE$9:BE$274)</f>
        <v/>
      </c>
      <c r="BF277" s="471">
        <f>SUMIF($D$9:$D$274,$D277,BF$9:BF$274)</f>
        <v/>
      </c>
      <c r="BG277" s="471">
        <f>SUMIF($D$9:$D$274,$D277,BG$9:BG$274)</f>
        <v/>
      </c>
      <c r="BH277" s="471">
        <f>SUMIF($D$9:$D$274,$D277,BH$9:BH$274)</f>
        <v/>
      </c>
      <c r="BI277" s="471">
        <f>SUMIF($D$9:$D$274,$D277,BI$9:BI$274)</f>
        <v/>
      </c>
      <c r="BJ277" s="471">
        <f>SUMIF($D$9:$D$274,$D277,BJ$9:BJ$274)</f>
        <v/>
      </c>
      <c r="BK277" s="471">
        <f>SUMIF($D$9:$D$274,$D277,BK$9:BK$274)</f>
        <v/>
      </c>
      <c r="BL277" s="471">
        <f>SUMIF($D$9:$D$274,$D277,BL$9:BL$274)</f>
        <v/>
      </c>
      <c r="BM277" s="471">
        <f>SUMIF($D$9:$D$274,$D277,BM$9:BM$274)</f>
        <v/>
      </c>
      <c r="BN277" s="471">
        <f>SUMIF($D$9:$D$274,$D277,BN$9:BN$274)</f>
        <v/>
      </c>
      <c r="BO277" s="471">
        <f>SUMIF($D$9:$D$274,$D277,BO$9:BO$274)</f>
        <v/>
      </c>
      <c r="BP277" s="471">
        <f>SUMIF($D$9:$D$274,$D277,BP$9:BP$274)</f>
        <v/>
      </c>
      <c r="BQ277" s="471">
        <f>SUMIF($D$9:$D$274,$D277,BQ$9:BQ$274)</f>
        <v/>
      </c>
      <c r="BR277" s="471">
        <f>SUMIF($D$9:$D$274,$D277,BR$9:BR$274)</f>
        <v/>
      </c>
      <c r="BS277" s="471">
        <f>SUMIF($D$9:$D$274,$D277,BS$9:BS$274)</f>
        <v/>
      </c>
      <c r="BT277" s="471">
        <f>SUMIF($D$9:$D$274,$D277,BT$9:BT$274)</f>
        <v/>
      </c>
      <c r="BU277" s="471">
        <f>SUMIF($D$9:$D$274,$D277,BU$9:BU$274)</f>
        <v/>
      </c>
      <c r="BV277" s="471">
        <f>SUMIF($D$9:$D$274,$D277,BV$9:BV$274)</f>
        <v/>
      </c>
      <c r="BW277" s="471">
        <f>SUMIF($D$9:$D$274,$D277,BW$9:BW$274)</f>
        <v/>
      </c>
      <c r="BX277" s="471">
        <f>SUMIF($D$9:$D$274,$D277,BX$9:BX$274)</f>
        <v/>
      </c>
      <c r="BY277" s="471">
        <f>SUMIF($D$9:$D$274,$D277,BY$9:BY$274)</f>
        <v/>
      </c>
      <c r="BZ277" s="471">
        <f>SUMIF($D$9:$D$274,$D277,BZ$9:BZ$274)</f>
        <v/>
      </c>
      <c r="CA277" s="471">
        <f>SUMIF($D$9:$D$274,$D277,CA$9:CA$274)</f>
        <v/>
      </c>
      <c r="CB277" s="471">
        <f>SUMIF($D$9:$D$274,$D277,CB$9:CB$274)</f>
        <v/>
      </c>
      <c r="CC277" s="471">
        <f>SUMIF($D$9:$D$274,$D277,CC$9:CC$274)</f>
        <v/>
      </c>
      <c r="CD277" s="471">
        <f>SUMIF($D$9:$D$274,$D277,CD$9:CD$274)</f>
        <v/>
      </c>
      <c r="CE277" s="471">
        <f>SUMIF($D$9:$D$274,$D277,CE$9:CE$274)</f>
        <v/>
      </c>
      <c r="CF277" s="471">
        <f>SUMIF($D$9:$D$274,$D277,CF$9:CF$274)</f>
        <v/>
      </c>
      <c r="CG277" s="471">
        <f>SUMIF($D$9:$D$274,$D277,CG$9:CG$274)</f>
        <v/>
      </c>
      <c r="CH277" s="471">
        <f>SUMIF($D$9:$D$274,$D277,CH$9:CH$274)</f>
        <v/>
      </c>
      <c r="CI277" s="471">
        <f>SUMIF($D$9:$D$274,$D277,CI$9:CI$274)</f>
        <v/>
      </c>
      <c r="CJ277" s="471">
        <f>SUMIF($D$9:$D$274,$D277,CJ$9:CJ$274)</f>
        <v/>
      </c>
      <c r="CK277" s="471">
        <f>SUMIF($D$9:$D$274,$D277,CK$9:CK$274)</f>
        <v/>
      </c>
      <c r="CL277" s="471">
        <f>SUMIF($D$9:$D$274,$D277,CL$9:CL$274)</f>
        <v/>
      </c>
      <c r="CM277" s="471">
        <f>SUMIF($D$9:$D$274,$D277,CM$9:CM$274)</f>
        <v/>
      </c>
      <c r="CN277" s="471">
        <f>SUMIF($D$9:$D$274,$D277,CN$9:CN$274)</f>
        <v/>
      </c>
      <c r="CO277" s="471">
        <f>SUMIF($D$9:$D$274,$D277,CO$9:CO$274)</f>
        <v/>
      </c>
      <c r="CP277" s="471">
        <f>SUMIF($D$9:$D$274,$D277,CP$9:CP$274)</f>
        <v/>
      </c>
      <c r="CQ277" s="471">
        <f>SUMIF($D$9:$D$274,$D277,CQ$9:CQ$274)</f>
        <v/>
      </c>
      <c r="CR277" s="471">
        <f>SUMIF($D$9:$D$274,$D277,CR$9:CR$274)</f>
        <v/>
      </c>
      <c r="CS277" s="471">
        <f>SUMIF($D$9:$D$274,$D277,CS$9:CS$274)</f>
        <v/>
      </c>
      <c r="CT277" s="471">
        <f>SUMIF($D$9:$D$274,$D277,CT$9:CT$274)</f>
        <v/>
      </c>
      <c r="CU277" s="471">
        <f>SUMIF($D$9:$D$274,$D277,CU$9:CU$274)</f>
        <v/>
      </c>
      <c r="CV277" s="471">
        <f>SUMIF($D$9:$D$274,$D277,CV$9:CV$274)</f>
        <v/>
      </c>
      <c r="CW277" s="471">
        <f>SUMIF($D$9:$D$274,$D277,CW$9:CW$274)</f>
        <v/>
      </c>
      <c r="CX277" s="471">
        <f>SUMIF($D$9:$D$274,$D277,CX$9:CX$274)</f>
        <v/>
      </c>
      <c r="CY277" s="471">
        <f>SUMIF($D$9:$D$274,$D277,CY$9:CY$274)</f>
        <v/>
      </c>
      <c r="CZ277" s="471">
        <f>SUMIF($D$9:$D$274,$D277,CZ$9:CZ$274)</f>
        <v/>
      </c>
      <c r="DA277" s="471">
        <f>SUMIF($D$9:$D$274,$D277,DA$9:DA$274)</f>
        <v/>
      </c>
      <c r="DB277" s="471">
        <f>SUMIF($D$9:$D$274,$D277,DB$9:DB$274)</f>
        <v/>
      </c>
      <c r="DC277" s="471">
        <f>SUMIF($D$9:$D$274,$D277,DC$9:DC$274)</f>
        <v/>
      </c>
      <c r="DD277" s="471">
        <f>SUMIF($D$9:$D$274,$D277,DD$9:DD$274)</f>
        <v/>
      </c>
      <c r="DE277" s="471">
        <f>SUMIF($D$9:$D$274,$D277,DE$9:DE$274)</f>
        <v/>
      </c>
      <c r="DF277" s="471">
        <f>SUMIF($D$9:$D$274,$D277,DF$9:DF$274)</f>
        <v/>
      </c>
      <c r="DG277" s="471">
        <f>SUMIF($D$9:$D$274,$D277,DG$9:DG$274)</f>
        <v/>
      </c>
      <c r="DH277" s="471">
        <f>SUMIF($D$9:$D$274,$D277,DH$9:DH$274)</f>
        <v/>
      </c>
      <c r="DI277" s="471">
        <f>SUMIF($D$9:$D$274,$D277,DI$9:DI$274)</f>
        <v/>
      </c>
      <c r="DJ277" s="471">
        <f>SUMIF($D$9:$D$274,$D277,DJ$9:DJ$274)</f>
        <v/>
      </c>
      <c r="DK277" s="471">
        <f>SUMIF($D$9:$D$274,$D277,DK$9:DK$274)</f>
        <v/>
      </c>
      <c r="DL277" s="471">
        <f>SUMIF($D$9:$D$274,$D277,DL$9:DL$274)</f>
        <v/>
      </c>
      <c r="DM277" s="471">
        <f>SUMIF($D$9:$D$274,$D277,DM$9:DM$274)</f>
        <v/>
      </c>
      <c r="DN277" s="471">
        <f>SUMIF($D$9:$D$274,$D277,DN$9:DN$274)</f>
        <v/>
      </c>
      <c r="DO277" s="471">
        <f>SUMIF($D$9:$D$274,$D277,DO$9:DO$274)</f>
        <v/>
      </c>
      <c r="DP277" s="471">
        <f>SUMIF($D$9:$D$274,$D277,DP$9:DP$274)</f>
        <v/>
      </c>
      <c r="DQ277" s="471">
        <f>SUMIF($D$9:$D$274,$D277,DQ$9:DQ$274)</f>
        <v/>
      </c>
      <c r="DR277" s="471">
        <f>SUMIF($D$9:$D$274,$D277,DR$9:DR$274)</f>
        <v/>
      </c>
      <c r="DS277" s="471">
        <f>SUMIF($D$9:$D$274,$D277,DS$9:DS$274)</f>
        <v/>
      </c>
      <c r="DT277" s="471">
        <f>SUMIF($D$9:$D$274,$D277,DT$9:DT$274)</f>
        <v/>
      </c>
      <c r="DU277" s="471">
        <f>SUMIF($D$9:$D$274,$D277,DU$9:DU$274)</f>
        <v/>
      </c>
      <c r="DV277" s="471">
        <f>SUMIF($D$9:$D$274,$D277,DV$9:DV$274)</f>
        <v/>
      </c>
      <c r="DW277" s="471">
        <f>SUMIF($D$9:$D$274,$D277,DW$9:DW$274)</f>
        <v/>
      </c>
      <c r="DX277" s="471">
        <f>SUMIF($D$9:$D$274,$D277,DX$9:DX$274)</f>
        <v/>
      </c>
      <c r="DY277" s="471">
        <f>SUMIF($D$9:$D$274,$D277,DY$9:DY$274)</f>
        <v/>
      </c>
      <c r="DZ277" s="471">
        <f>SUMIF($D$9:$D$274,$D277,DZ$9:DZ$274)</f>
        <v/>
      </c>
      <c r="EA277" s="471">
        <f>SUMIF($D$9:$D$274,$D277,EA$9:EA$274)</f>
        <v/>
      </c>
      <c r="EB277" s="471">
        <f>SUMIF($D$9:$D$274,$D277,EB$9:EB$274)</f>
        <v/>
      </c>
      <c r="EC277" s="471">
        <f>SUMIF($D$9:$D$274,$D277,EC$9:EC$274)</f>
        <v/>
      </c>
      <c r="ED277" s="471">
        <f>SUMIF($D$9:$D$274,$D277,ED$9:ED$274)</f>
        <v/>
      </c>
      <c r="EE277" s="471">
        <f>SUMIF($D$9:$D$274,$D277,EE$9:EE$274)</f>
        <v/>
      </c>
      <c r="EF277" s="471">
        <f>SUMIF($D$9:$D$274,$D277,EF$9:EF$274)</f>
        <v/>
      </c>
      <c r="EG277" s="471">
        <f>SUMIF($D$9:$D$274,$D277,EG$9:EG$274)</f>
        <v/>
      </c>
      <c r="EH277" s="471">
        <f>SUMIF($D$9:$D$274,$D277,EH$9:EH$274)</f>
        <v/>
      </c>
      <c r="EI277" s="471">
        <f>SUMIF($D$9:$D$274,$D277,EI$9:EI$274)</f>
        <v/>
      </c>
      <c r="EJ277" s="471">
        <f>SUMIF($D$9:$D$274,$D277,EJ$9:EJ$274)</f>
        <v/>
      </c>
      <c r="EK277" s="471">
        <f>SUMIF($D$9:$D$274,$D277,EK$9:EK$274)</f>
        <v/>
      </c>
      <c r="EL277" s="471">
        <f>SUMIF($D$9:$D$274,$D277,EL$9:EL$274)</f>
        <v/>
      </c>
      <c r="EM277" s="471">
        <f>SUMIF($D$9:$D$274,$D277,EM$9:EM$274)</f>
        <v/>
      </c>
      <c r="EN277" s="471">
        <f>SUMIF($D$9:$D$274,$D277,EN$9:EN$274)</f>
        <v/>
      </c>
      <c r="EO277" s="471">
        <f>SUMIF($D$9:$D$274,$D277,EO$9:EO$274)</f>
        <v/>
      </c>
      <c r="EP277" s="471">
        <f>SUMIF($D$9:$D$274,$D277,EP$9:EP$274)</f>
        <v/>
      </c>
      <c r="EQ277" s="471">
        <f>SUMIF($D$9:$D$274,$D277,EQ$9:EQ$274)</f>
        <v/>
      </c>
      <c r="ER277" s="471">
        <f>SUMIF($D$9:$D$274,$D277,ER$9:ER$274)</f>
        <v/>
      </c>
      <c r="ES277" s="471">
        <f>SUMIF($D$9:$D$274,$D277,ES$9:ES$274)</f>
        <v/>
      </c>
      <c r="ET277" s="471">
        <f>SUMIF($D$9:$D$274,$D277,ET$9:ET$274)</f>
        <v/>
      </c>
      <c r="EU277" s="471">
        <f>SUMIF($D$9:$D$274,$D277,EU$9:EU$274)</f>
        <v/>
      </c>
      <c r="EV277" s="471">
        <f>SUMIF($D$9:$D$274,$D277,EV$9:EV$274)</f>
        <v/>
      </c>
      <c r="EW277" s="471">
        <f>SUMIF($D$9:$D$274,$D277,EW$9:EW$274)</f>
        <v/>
      </c>
      <c r="EX277" s="471">
        <f>SUMIF($D$9:$D$274,$D277,EX$9:EX$274)</f>
        <v/>
      </c>
      <c r="EY277" s="471">
        <f>SUMIF($D$9:$D$274,$D277,EY$9:EY$274)</f>
        <v/>
      </c>
      <c r="EZ277" s="471">
        <f>SUMIF($D$9:$D$274,$D277,EZ$9:EZ$274)</f>
        <v/>
      </c>
      <c r="FA277" s="471">
        <f>SUMIF($D$9:$D$274,$D277,FA$9:FA$274)</f>
        <v/>
      </c>
      <c r="FB277" s="471">
        <f>SUMIF($D$9:$D$274,$D277,FB$9:FB$274)</f>
        <v/>
      </c>
      <c r="FC277" s="471">
        <f>SUMIF($D$9:$D$274,$D277,FC$9:FC$274)</f>
        <v/>
      </c>
      <c r="FD277" s="471">
        <f>SUMIF($D$9:$D$274,$D277,FD$9:FD$274)</f>
        <v/>
      </c>
      <c r="FE277" s="471">
        <f>SUMIF($D$9:$D$274,$D277,FE$9:FE$274)</f>
        <v/>
      </c>
      <c r="FF277" s="471">
        <f>SUMIF($D$9:$D$274,$D277,FF$9:FF$274)</f>
        <v/>
      </c>
      <c r="FG277" s="471">
        <f>SUMIF($D$9:$D$274,$D277,FG$9:FG$274)</f>
        <v/>
      </c>
      <c r="FH277" s="471">
        <f>SUMIF($D$9:$D$274,$D277,FH$9:FH$274)</f>
        <v/>
      </c>
      <c r="FI277" s="471">
        <f>SUMIF($D$9:$D$274,$D277,FI$9:FI$274)</f>
        <v/>
      </c>
      <c r="FJ277" s="471">
        <f>SUMIF($D$9:$D$274,$D277,FJ$9:FJ$274)</f>
        <v/>
      </c>
      <c r="FK277" s="471">
        <f>SUMIF($D$9:$D$274,$D277,FK$9:FK$274)</f>
        <v/>
      </c>
      <c r="FL277" s="471">
        <f>SUMIF($D$9:$D$274,$D277,FL$9:FL$274)</f>
        <v/>
      </c>
      <c r="FM277" s="471">
        <f>SUMIF($D$9:$D$274,$D277,FM$9:FM$274)</f>
        <v/>
      </c>
      <c r="FN277" s="471">
        <f>SUMIF($D$9:$D$274,$D277,FN$9:FN$274)</f>
        <v/>
      </c>
      <c r="FO277" s="471">
        <f>SUMIF($D$9:$D$274,$D277,FO$9:FO$274)</f>
        <v/>
      </c>
      <c r="FP277" s="471">
        <f>SUMIF($D$9:$D$274,$D277,FP$9:FP$274)</f>
        <v/>
      </c>
      <c r="FQ277" s="471">
        <f>SUMIF($D$9:$D$274,$D277,FQ$9:FQ$274)</f>
        <v/>
      </c>
      <c r="FR277" s="471">
        <f>SUMIF($D$9:$D$274,$D277,FR$9:FR$274)</f>
        <v/>
      </c>
      <c r="FS277" s="471">
        <f>SUMIF($D$9:$D$274,$D277,FS$9:FS$274)</f>
        <v/>
      </c>
      <c r="FT277" s="471">
        <f>SUMIF($D$9:$D$274,$D277,FT$9:FT$274)</f>
        <v/>
      </c>
      <c r="FU277" s="471">
        <f>SUMIF($D$9:$D$274,$D277,FU$9:FU$274)</f>
        <v/>
      </c>
      <c r="FV277" s="471">
        <f>SUMIF($D$9:$D$274,$D277,FV$9:FV$274)</f>
        <v/>
      </c>
      <c r="FW277" s="471">
        <f>SUMIF($D$9:$D$274,$D277,FW$9:FW$274)</f>
        <v/>
      </c>
      <c r="FX277" s="471">
        <f>SUMIF($D$9:$D$274,$D277,FX$9:FX$274)</f>
        <v/>
      </c>
      <c r="FY277" s="471">
        <f>SUMIF($D$9:$D$274,$D277,FY$9:FY$274)</f>
        <v/>
      </c>
      <c r="FZ277" s="471">
        <f>SUMIF($D$9:$D$274,$D277,FZ$9:FZ$274)</f>
        <v/>
      </c>
      <c r="GA277" s="471">
        <f>SUMIF($D$9:$D$274,$D277,GA$9:GA$274)</f>
        <v/>
      </c>
      <c r="GB277" s="471">
        <f>SUMIF($D$9:$D$274,$D277,GB$9:GB$274)</f>
        <v/>
      </c>
      <c r="GC277" s="471">
        <f>SUMIF($D$9:$D$274,$D277,GC$9:GC$274)</f>
        <v/>
      </c>
      <c r="GD277" s="471">
        <f>SUMIF($D$9:$D$274,$D277,GD$9:GD$274)</f>
        <v/>
      </c>
      <c r="GE277" s="471">
        <f>SUMIF($D$9:$D$274,$D277,GE$9:GE$274)</f>
        <v/>
      </c>
      <c r="GF277" s="471">
        <f>SUMIF($D$9:$D$274,$D277,GF$9:GF$274)</f>
        <v/>
      </c>
      <c r="GG277" s="471">
        <f>SUMIF($D$9:$D$274,$D277,GG$9:GG$274)</f>
        <v/>
      </c>
      <c r="GH277" s="471">
        <f>SUMIF($D$9:$D$274,$D277,GH$9:GH$274)</f>
        <v/>
      </c>
      <c r="GI277" s="471">
        <f>SUMIF($D$9:$D$274,$D277,GI$9:GI$274)</f>
        <v/>
      </c>
      <c r="GJ277" s="471">
        <f>SUMIF($D$9:$D$274,$D277,GJ$9:GJ$274)</f>
        <v/>
      </c>
      <c r="GK277" s="471">
        <f>SUMIF($D$9:$D$274,$D277,GK$9:GK$274)</f>
        <v/>
      </c>
      <c r="GL277" s="471">
        <f>SUMIF($D$9:$D$274,$D277,GL$9:GL$274)</f>
        <v/>
      </c>
      <c r="GM277" s="471">
        <f>SUMIF($D$9:$D$274,$D277,GM$9:GM$274)</f>
        <v/>
      </c>
      <c r="GN277" s="471">
        <f>SUMIF($D$9:$D$274,$D277,GN$9:GN$274)</f>
        <v/>
      </c>
      <c r="GO277" s="471">
        <f>SUMIF($D$9:$D$274,$D277,GO$9:GO$274)</f>
        <v/>
      </c>
      <c r="GP277" s="471">
        <f>SUMIF($D$9:$D$274,$D277,GP$9:GP$274)</f>
        <v/>
      </c>
      <c r="GQ277" s="471">
        <f>SUMIF($D$9:$D$274,$D277,GQ$9:GQ$274)</f>
        <v/>
      </c>
      <c r="GR277" s="471">
        <f>SUMIF($D$9:$D$274,$D277,GR$9:GR$274)</f>
        <v/>
      </c>
      <c r="GS277" s="471">
        <f>SUMIF($D$9:$D$274,$D277,GS$9:GS$274)</f>
        <v/>
      </c>
      <c r="GT277" s="471">
        <f>SUMIF($D$9:$D$274,$D277,GT$9:GT$274)</f>
        <v/>
      </c>
      <c r="GU277" s="471">
        <f>SUMIF($D$9:$D$274,$D277,GU$9:GU$274)</f>
        <v/>
      </c>
      <c r="GV277" s="471">
        <f>SUMIF($D$9:$D$274,$D277,GV$9:GV$274)</f>
        <v/>
      </c>
      <c r="GW277" s="471">
        <f>SUMIF($D$9:$D$274,$D277,GW$9:GW$274)</f>
        <v/>
      </c>
      <c r="GX277" s="471">
        <f>SUMIF($D$9:$D$274,$D277,GX$9:GX$274)</f>
        <v/>
      </c>
      <c r="GY277" s="471">
        <f>SUMIF($D$9:$D$274,$D277,GY$9:GY$274)</f>
        <v/>
      </c>
      <c r="GZ277" s="471">
        <f>SUMIF($D$9:$D$274,$D277,GZ$9:GZ$274)</f>
        <v/>
      </c>
      <c r="HA277" s="471">
        <f>SUMIF($D$9:$D$274,$D277,HA$9:HA$274)</f>
        <v/>
      </c>
      <c r="HB277" s="471">
        <f>SUMIF($D$9:$D$274,$D277,HB$9:HB$274)</f>
        <v/>
      </c>
      <c r="HC277" s="471">
        <f>SUMIF($D$9:$D$274,$D277,HC$9:HC$274)</f>
        <v/>
      </c>
      <c r="HD277" s="471">
        <f>SUMIF($D$9:$D$274,$D277,HD$9:HD$274)</f>
        <v/>
      </c>
      <c r="HE277" s="471">
        <f>SUMIF($D$9:$D$274,$D277,HE$9:HE$274)</f>
        <v/>
      </c>
      <c r="HF277" s="471">
        <f>SUMIF($D$9:$D$274,$D277,HF$9:HF$274)</f>
        <v/>
      </c>
      <c r="HG277" s="471">
        <f>SUMIF($D$9:$D$274,$D277,HG$9:HG$274)</f>
        <v/>
      </c>
      <c r="HH277" s="471">
        <f>SUMIF($D$9:$D$274,$D277,HH$9:HH$274)</f>
        <v/>
      </c>
      <c r="HI277" s="471">
        <f>SUMIF($D$9:$D$274,$D277,HI$9:HI$274)</f>
        <v/>
      </c>
      <c r="HJ277" s="471">
        <f>SUMIF($D$9:$D$274,$D277,HJ$9:HJ$274)</f>
        <v/>
      </c>
      <c r="HK277" s="471">
        <f>SUMIF($D$9:$D$274,$D277,HK$9:HK$274)</f>
        <v/>
      </c>
      <c r="HL277" s="471">
        <f>SUMIF($D$9:$D$274,$D277,HL$9:HL$274)</f>
        <v/>
      </c>
      <c r="HM277" s="471">
        <f>SUMIF($D$9:$D$274,$D277,HM$9:HM$274)</f>
        <v/>
      </c>
      <c r="HN277" s="471">
        <f>SUMIF($D$9:$D$274,$D277,HN$9:HN$274)</f>
        <v/>
      </c>
      <c r="HO277" s="471">
        <f>SUMIF($D$9:$D$274,$D277,HO$9:HO$274)</f>
        <v/>
      </c>
      <c r="HP277" s="471">
        <f>SUMIF($D$9:$D$274,$D277,HP$9:HP$274)</f>
        <v/>
      </c>
      <c r="HQ277" s="471">
        <f>SUMIF($D$9:$D$274,$D277,HQ$9:HQ$274)</f>
        <v/>
      </c>
      <c r="HR277" s="471">
        <f>SUMIF($D$9:$D$274,$D277,HR$9:HR$274)</f>
        <v/>
      </c>
      <c r="HS277" s="471">
        <f>SUMIF($D$9:$D$274,$D277,HS$9:HS$274)</f>
        <v/>
      </c>
      <c r="HT277" s="471">
        <f>SUMIF($D$9:$D$274,$D277,HT$9:HT$274)</f>
        <v/>
      </c>
      <c r="HU277" s="471">
        <f>SUMIF($D$9:$D$274,$D277,HU$9:HU$274)</f>
        <v/>
      </c>
      <c r="HV277" s="471">
        <f>SUMIF($D$9:$D$274,$D277,HV$9:HV$274)</f>
        <v/>
      </c>
      <c r="HW277" s="471">
        <f>SUMIF($D$9:$D$274,$D277,HW$9:HW$274)</f>
        <v/>
      </c>
      <c r="HX277" s="471">
        <f>SUMIF($D$9:$D$274,$D277,HX$9:HX$274)</f>
        <v/>
      </c>
      <c r="HY277" s="471">
        <f>SUMIF($D$9:$D$274,$D277,HY$9:HY$274)</f>
        <v/>
      </c>
      <c r="HZ277" s="471">
        <f>SUMIF($D$9:$D$274,$D277,HZ$9:HZ$274)</f>
        <v/>
      </c>
      <c r="IA277" s="471">
        <f>SUMIF($D$9:$D$274,$D277,IA$9:IA$274)</f>
        <v/>
      </c>
      <c r="IB277" s="471">
        <f>SUMIF($D$9:$D$274,$D277,IB$9:IB$274)</f>
        <v/>
      </c>
      <c r="IC277" s="471">
        <f>SUMIF($D$9:$D$274,$D277,IC$9:IC$274)</f>
        <v/>
      </c>
      <c r="ID277" s="471">
        <f>SUMIF($D$9:$D$274,$D277,ID$9:ID$274)</f>
        <v/>
      </c>
      <c r="IE277" s="471">
        <f>SUMIF($D$9:$D$274,$D277,IE$9:IE$274)</f>
        <v/>
      </c>
      <c r="IF277" s="471">
        <f>SUMIF($D$9:$D$274,$D277,IF$9:IF$274)</f>
        <v/>
      </c>
      <c r="IG277" s="471">
        <f>SUMIF($D$9:$D$274,$D277,IG$9:IG$274)</f>
        <v/>
      </c>
      <c r="IH277" s="471">
        <f>SUMIF($D$9:$D$274,$D277,IH$9:IH$274)</f>
        <v/>
      </c>
      <c r="II277" s="471">
        <f>SUMIF($D$9:$D$274,$D277,II$9:II$274)</f>
        <v/>
      </c>
      <c r="IJ277" s="471">
        <f>SUMIF($D$9:$D$274,$D277,IJ$9:IJ$274)</f>
        <v/>
      </c>
      <c r="IK277" s="471">
        <f>SUMIF($D$9:$D$274,$D277,IK$9:IK$274)</f>
        <v/>
      </c>
      <c r="IL277" s="471">
        <f>SUMIF($D$9:$D$274,$D277,IL$9:IL$274)</f>
        <v/>
      </c>
      <c r="IM277" s="471">
        <f>SUMIF($D$9:$D$274,$D277,IM$9:IM$274)</f>
        <v/>
      </c>
      <c r="IN277" s="471">
        <f>SUMIF($D$9:$D$274,$D277,IN$9:IN$274)</f>
        <v/>
      </c>
      <c r="IO277" s="471">
        <f>SUMIF($D$9:$D$274,$D277,IO$9:IO$274)</f>
        <v/>
      </c>
      <c r="IP277" s="471">
        <f>SUMIF($D$9:$D$274,$D277,IP$9:IP$274)</f>
        <v/>
      </c>
      <c r="IQ277" s="471">
        <f>SUMIF($D$9:$D$274,$D277,IQ$9:IQ$274)</f>
        <v/>
      </c>
      <c r="IR277" s="471">
        <f>SUMIF($D$9:$D$274,$D277,IR$9:IR$274)</f>
        <v/>
      </c>
      <c r="IS277" s="471">
        <f>SUMIF($D$9:$D$274,$D277,IS$9:IS$274)</f>
        <v/>
      </c>
      <c r="IT277" s="471">
        <f>SUMIF($D$9:$D$274,$D277,IT$9:IT$274)</f>
        <v/>
      </c>
      <c r="IU277" s="471">
        <f>SUMIF($D$9:$D$274,$D277,IU$9:IU$274)</f>
        <v/>
      </c>
      <c r="IV277" s="471">
        <f>SUMIF($D$9:$D$274,$D277,IV$9:IV$274)</f>
        <v/>
      </c>
      <c r="IW277" s="471">
        <f>SUMIF($D$9:$D$274,$D277,IW$9:IW$274)</f>
        <v/>
      </c>
      <c r="IX277" s="471">
        <f>SUMIF($D$9:$D$274,$D277,IX$9:IX$274)</f>
        <v/>
      </c>
      <c r="IY277" s="471">
        <f>SUMIF($D$9:$D$274,$D277,IY$9:IY$274)</f>
        <v/>
      </c>
      <c r="IZ277" s="471">
        <f>SUMIF($D$9:$D$274,$D277,IZ$9:IZ$274)</f>
        <v/>
      </c>
      <c r="JA277" s="471">
        <f>SUMIF($D$9:$D$274,$D277,JA$9:JA$274)</f>
        <v/>
      </c>
      <c r="JB277" s="471">
        <f>SUMIF($D$9:$D$274,$D277,JB$9:JB$274)</f>
        <v/>
      </c>
      <c r="JC277" s="471">
        <f>SUMIF($D$9:$D$274,$D277,JC$9:JC$274)</f>
        <v/>
      </c>
      <c r="JD277" s="471">
        <f>SUMIF($D$9:$D$274,$D277,JD$9:JD$274)</f>
        <v/>
      </c>
      <c r="JE277" s="471">
        <f>SUMIF($D$9:$D$274,$D277,JE$9:JE$274)</f>
        <v/>
      </c>
      <c r="JF277" s="471">
        <f>SUMIF($D$9:$D$274,$D277,JF$9:JF$274)</f>
        <v/>
      </c>
      <c r="JG277" s="471">
        <f>SUMIF($D$9:$D$274,$D277,JG$9:JG$274)</f>
        <v/>
      </c>
      <c r="JH277" s="471">
        <f>SUMIF($D$9:$D$274,$D277,JH$9:JH$274)</f>
        <v/>
      </c>
      <c r="JI277" s="471">
        <f>SUMIF($D$9:$D$274,$D277,JI$9:JI$274)</f>
        <v/>
      </c>
      <c r="JJ277" s="471">
        <f>SUMIF($D$9:$D$274,$D277,JJ$9:JJ$274)</f>
        <v/>
      </c>
      <c r="JK277" s="471">
        <f>SUMIF($D$9:$D$274,$D277,JK$9:JK$274)</f>
        <v/>
      </c>
      <c r="JL277" s="471">
        <f>SUMIF($D$9:$D$274,$D277,JL$9:JL$274)</f>
        <v/>
      </c>
      <c r="JM277" s="471">
        <f>SUMIF($D$9:$D$274,$D277,JM$9:JM$274)</f>
        <v/>
      </c>
      <c r="JN277" s="471">
        <f>SUMIF($D$9:$D$274,$D277,JN$9:JN$274)</f>
        <v/>
      </c>
      <c r="JO277" s="471">
        <f>SUMIF($D$9:$D$274,$D277,JO$9:JO$274)</f>
        <v/>
      </c>
      <c r="JP277" s="471">
        <f>SUMIF($D$9:$D$274,$D277,JP$9:JP$274)</f>
        <v/>
      </c>
      <c r="JQ277" s="471">
        <f>SUMIF($D$9:$D$274,$D277,JQ$9:JQ$274)</f>
        <v/>
      </c>
      <c r="JR277" s="471">
        <f>SUMIF($D$9:$D$274,$D277,JR$9:JR$274)</f>
        <v/>
      </c>
      <c r="JS277" s="471">
        <f>SUMIF($D$9:$D$274,$D277,JS$9:JS$274)</f>
        <v/>
      </c>
      <c r="JT277" s="471">
        <f>SUMIF($D$9:$D$274,$D277,JT$9:JT$274)</f>
        <v/>
      </c>
      <c r="JU277" s="471">
        <f>SUMIF($D$9:$D$274,$D277,JU$9:JU$274)</f>
        <v/>
      </c>
      <c r="JV277" s="471">
        <f>SUMIF($D$9:$D$274,$D277,JV$9:JV$274)</f>
        <v/>
      </c>
      <c r="JW277" s="471">
        <f>SUMIF($D$9:$D$274,$D277,JW$9:JW$274)</f>
        <v/>
      </c>
      <c r="JX277" s="471">
        <f>SUMIF($D$9:$D$274,$D277,JX$9:JX$274)</f>
        <v/>
      </c>
      <c r="JY277" s="471">
        <f>SUMIF($D$9:$D$274,$D277,JY$9:JY$274)</f>
        <v/>
      </c>
      <c r="JZ277" s="471">
        <f>SUMIF($D$9:$D$274,$D277,JZ$9:JZ$274)</f>
        <v/>
      </c>
      <c r="KA277" s="471">
        <f>SUMIF($D$9:$D$274,$D277,KA$9:KA$274)</f>
        <v/>
      </c>
      <c r="KB277" s="471">
        <f>SUMIF($D$9:$D$274,$D277,KB$9:KB$274)</f>
        <v/>
      </c>
      <c r="KC277" s="471">
        <f>SUMIF($D$9:$D$274,$D277,KC$9:KC$274)</f>
        <v/>
      </c>
      <c r="KD277" s="471">
        <f>SUMIF($D$9:$D$274,$D277,KD$9:KD$274)</f>
        <v/>
      </c>
      <c r="KE277" s="471">
        <f>SUMIF($D$9:$D$274,$D277,KE$9:KE$274)</f>
        <v/>
      </c>
      <c r="KF277" s="471">
        <f>SUMIF($D$9:$D$274,$D277,KF$9:KF$274)</f>
        <v/>
      </c>
      <c r="KG277" s="471">
        <f>SUMIF($D$9:$D$274,$D277,KG$9:KG$274)</f>
        <v/>
      </c>
      <c r="KH277" s="471">
        <f>SUMIF($D$9:$D$274,$D277,KH$9:KH$274)</f>
        <v/>
      </c>
      <c r="KI277" s="471">
        <f>SUMIF($D$9:$D$274,$D277,KI$9:KI$274)</f>
        <v/>
      </c>
      <c r="KJ277" s="471">
        <f>SUMIF($D$9:$D$274,$D277,KJ$9:KJ$274)</f>
        <v/>
      </c>
      <c r="KK277" s="471">
        <f>SUMIF($D$9:$D$274,$D277,KK$9:KK$274)</f>
        <v/>
      </c>
      <c r="KL277" s="471">
        <f>SUMIF($D$9:$D$274,$D277,KL$9:KL$274)</f>
        <v/>
      </c>
      <c r="KM277" s="471">
        <f>SUMIF($D$9:$D$274,$D277,KM$9:KM$274)</f>
        <v/>
      </c>
      <c r="KN277" s="471">
        <f>SUMIF($D$9:$D$274,$D277,KN$9:KN$274)</f>
        <v/>
      </c>
      <c r="KO277" s="471">
        <f>SUMIF($D$9:$D$274,$D277,KO$9:KO$274)</f>
        <v/>
      </c>
      <c r="KP277" s="471">
        <f>SUMIF($D$9:$D$274,$D277,KP$9:KP$274)</f>
        <v/>
      </c>
      <c r="KQ277" s="471">
        <f>SUMIF($D$9:$D$274,$D277,KQ$9:KQ$274)</f>
        <v/>
      </c>
      <c r="KR277" s="471">
        <f>SUMIF($D$9:$D$274,$D277,KR$9:KR$274)</f>
        <v/>
      </c>
      <c r="KS277" s="471">
        <f>SUMIF($D$9:$D$274,$D277,KS$9:KS$274)</f>
        <v/>
      </c>
      <c r="KT277" s="471">
        <f>SUMIF($D$9:$D$274,$D277,KT$9:KT$274)</f>
        <v/>
      </c>
      <c r="KU277" s="471">
        <f>SUMIF($D$9:$D$274,$D277,KU$9:KU$274)</f>
        <v/>
      </c>
      <c r="KV277" s="471">
        <f>SUMIF($D$9:$D$274,$D277,KV$9:KV$274)</f>
        <v/>
      </c>
      <c r="KW277" s="471">
        <f>SUMIF($D$9:$D$274,$D277,KW$9:KW$274)</f>
        <v/>
      </c>
      <c r="KX277" s="471">
        <f>SUMIF($D$9:$D$274,$D277,KX$9:KX$274)</f>
        <v/>
      </c>
      <c r="KY277" s="471">
        <f>SUMIF($D$9:$D$274,$D277,KY$9:KY$274)</f>
        <v/>
      </c>
      <c r="KZ277" s="471">
        <f>SUMIF($D$9:$D$274,$D277,KZ$9:KZ$274)</f>
        <v/>
      </c>
      <c r="LA277" s="471">
        <f>SUMIF($D$9:$D$274,$D277,LA$9:LA$274)</f>
        <v/>
      </c>
      <c r="LB277" s="471">
        <f>SUMIF($D$9:$D$274,$D277,LB$9:LB$274)</f>
        <v/>
      </c>
      <c r="LC277" s="471">
        <f>SUMIF($D$9:$D$274,$D277,LC$9:LC$274)</f>
        <v/>
      </c>
      <c r="LD277" s="471">
        <f>SUMIF($D$9:$D$274,$D277,LD$9:LD$274)</f>
        <v/>
      </c>
      <c r="LE277" s="471">
        <f>SUMIF($D$9:$D$274,$D277,LE$9:LE$274)</f>
        <v/>
      </c>
      <c r="LF277" s="471">
        <f>SUMIF($D$9:$D$274,$D277,LF$9:LF$274)</f>
        <v/>
      </c>
      <c r="LG277" s="471">
        <f>SUMIF($D$9:$D$274,$D277,LG$9:LG$274)</f>
        <v/>
      </c>
      <c r="LH277" s="471">
        <f>SUMIF($D$9:$D$274,$D277,LH$9:LH$274)</f>
        <v/>
      </c>
      <c r="LI277" s="471">
        <f>SUMIF($D$9:$D$274,$D277,LI$9:LI$274)</f>
        <v/>
      </c>
      <c r="LJ277" s="471">
        <f>SUMIF($D$9:$D$274,$D277,LJ$9:LJ$274)</f>
        <v/>
      </c>
      <c r="LK277" s="471">
        <f>SUMIF($D$9:$D$274,$D277,LK$9:LK$274)</f>
        <v/>
      </c>
      <c r="LL277" s="471">
        <f>SUMIF($D$9:$D$274,$D277,LL$9:LL$274)</f>
        <v/>
      </c>
      <c r="LM277" s="471">
        <f>SUMIF($D$9:$D$274,$D277,LM$9:LM$274)</f>
        <v/>
      </c>
      <c r="LN277" s="471">
        <f>SUMIF($D$9:$D$274,$D277,LN$9:LN$274)</f>
        <v/>
      </c>
      <c r="LO277" s="471">
        <f>SUMIF($D$9:$D$274,$D277,LO$9:LO$274)</f>
        <v/>
      </c>
      <c r="LP277" s="471">
        <f>SUMIF($D$9:$D$274,$D277,LP$9:LP$274)</f>
        <v/>
      </c>
      <c r="LQ277" s="471">
        <f>SUMIF($D$9:$D$274,$D277,LQ$9:LQ$274)</f>
        <v/>
      </c>
      <c r="LR277" s="471">
        <f>SUMIF($D$9:$D$274,$D277,LR$9:LR$274)</f>
        <v/>
      </c>
      <c r="LS277" s="471">
        <f>SUMIF($D$9:$D$274,$D277,LS$9:LS$274)</f>
        <v/>
      </c>
      <c r="LT277" s="471">
        <f>SUMIF($D$9:$D$274,$D277,LT$9:LT$274)</f>
        <v/>
      </c>
      <c r="LU277" s="471">
        <f>SUMIF($D$9:$D$274,$D277,LU$9:LU$274)</f>
        <v/>
      </c>
      <c r="LV277" s="471">
        <f>SUMIF($D$9:$D$274,$D277,LV$9:LV$274)</f>
        <v/>
      </c>
      <c r="LW277" s="471">
        <f>SUMIF($D$9:$D$274,$D277,LW$9:LW$274)</f>
        <v/>
      </c>
      <c r="LX277" s="471">
        <f>SUMIF($D$9:$D$274,$D277,LX$9:LX$274)</f>
        <v/>
      </c>
      <c r="LY277" s="471">
        <f>SUMIF($D$9:$D$274,$D277,LY$9:LY$274)</f>
        <v/>
      </c>
      <c r="LZ277" s="471">
        <f>SUMIF($D$9:$D$274,$D277,LZ$9:LZ$274)</f>
        <v/>
      </c>
      <c r="MA277" s="471">
        <f>SUMIF($D$9:$D$274,$D277,MA$9:MA$274)</f>
        <v/>
      </c>
      <c r="MB277" s="471">
        <f>SUMIF($D$9:$D$274,$D277,MB$9:MB$274)</f>
        <v/>
      </c>
      <c r="MC277" s="471">
        <f>SUMIF($D$9:$D$274,$D277,MC$9:MC$274)</f>
        <v/>
      </c>
      <c r="MD277" s="471">
        <f>SUMIF($D$9:$D$274,$D277,MD$9:MD$274)</f>
        <v/>
      </c>
      <c r="ME277" s="471">
        <f>SUMIF($D$9:$D$274,$D277,ME$9:ME$274)</f>
        <v/>
      </c>
      <c r="MF277" s="471">
        <f>SUMIF($D$9:$D$274,$D277,MF$9:MF$274)</f>
        <v/>
      </c>
      <c r="MG277" s="471">
        <f>SUMIF($D$9:$D$274,$D277,MG$9:MG$274)</f>
        <v/>
      </c>
      <c r="MH277" s="471">
        <f>SUMIF($D$9:$D$274,$D277,MH$9:MH$274)</f>
        <v/>
      </c>
      <c r="MI277" s="471">
        <f>SUMIF($D$9:$D$274,$D277,MI$9:MI$274)</f>
        <v/>
      </c>
      <c r="MJ277" s="471">
        <f>SUMIF($D$9:$D$274,$D277,MJ$9:MJ$274)</f>
        <v/>
      </c>
      <c r="MK277" s="471">
        <f>SUMIF($D$9:$D$274,$D277,MK$9:MK$274)</f>
        <v/>
      </c>
      <c r="ML277" s="471">
        <f>SUMIF($D$9:$D$274,$D277,ML$9:ML$274)</f>
        <v/>
      </c>
      <c r="MM277" s="471">
        <f>SUMIF($D$9:$D$274,$D277,MM$9:MM$274)</f>
        <v/>
      </c>
      <c r="MN277" s="471">
        <f>SUMIF($D$9:$D$274,$D277,MN$9:MN$274)</f>
        <v/>
      </c>
      <c r="MO277" s="471">
        <f>SUMIF($D$9:$D$274,$D277,MO$9:MO$274)</f>
        <v/>
      </c>
      <c r="MP277" s="471">
        <f>SUMIF($D$9:$D$274,$D277,MP$9:MP$274)</f>
        <v/>
      </c>
      <c r="MQ277" s="471">
        <f>SUMIF($D$9:$D$274,$D277,MQ$9:MQ$274)</f>
        <v/>
      </c>
      <c r="MR277" s="471">
        <f>SUMIF($D$9:$D$274,$D277,MR$9:MR$274)</f>
        <v/>
      </c>
      <c r="MS277" s="471">
        <f>SUMIF($D$9:$D$274,$D277,MS$9:MS$274)</f>
        <v/>
      </c>
      <c r="MT277" s="471">
        <f>SUMIF($D$9:$D$274,$D277,MT$9:MT$274)</f>
        <v/>
      </c>
      <c r="MU277" s="471">
        <f>SUMIF($D$9:$D$274,$D277,MU$9:MU$274)</f>
        <v/>
      </c>
      <c r="MV277" s="471">
        <f>SUMIF($D$9:$D$274,$D277,MV$9:MV$274)</f>
        <v/>
      </c>
      <c r="MW277" s="471">
        <f>SUMIF($D$9:$D$274,$D277,MW$9:MW$274)</f>
        <v/>
      </c>
      <c r="MX277" s="471">
        <f>SUMIF($D$9:$D$274,$D277,MX$9:MX$274)</f>
        <v/>
      </c>
      <c r="MY277" s="471">
        <f>SUMIF($D$9:$D$274,$D277,MY$9:MY$274)</f>
        <v/>
      </c>
      <c r="MZ277" s="471">
        <f>SUMIF($D$9:$D$274,$D277,MZ$9:MZ$274)</f>
        <v/>
      </c>
      <c r="NA277" s="471">
        <f>SUMIF($D$9:$D$274,$D277,NA$9:NA$274)</f>
        <v/>
      </c>
      <c r="NB277" s="471">
        <f>SUMIF($D$9:$D$274,$D277,NB$9:NB$274)</f>
        <v/>
      </c>
      <c r="NC277" s="471">
        <f>SUMIF($D$9:$D$274,$D277,NC$9:NC$274)</f>
        <v/>
      </c>
      <c r="ND277" s="471">
        <f>SUMIF($D$9:$D$274,$D277,ND$9:ND$274)</f>
        <v/>
      </c>
      <c r="NE277" s="471">
        <f>SUMIF($D$9:$D$274,$D277,NE$9:NE$274)</f>
        <v/>
      </c>
      <c r="NF277" s="471">
        <f>SUMIF($D$9:$D$274,$D277,NF$9:NF$274)</f>
        <v/>
      </c>
      <c r="NG277" s="471">
        <f>SUMIF($D$9:$D$274,$D277,NG$9:NG$274)</f>
        <v/>
      </c>
      <c r="NH277" s="471">
        <f>SUMIF($D$9:$D$274,$D277,NH$9:NH$274)</f>
        <v/>
      </c>
      <c r="NI277" s="471">
        <f>SUMIF($D$9:$D$274,$D277,NI$9:NI$274)</f>
        <v/>
      </c>
      <c r="NJ277" s="471">
        <f>SUMIF($D$9:$D$274,$D277,NJ$9:NJ$274)</f>
        <v/>
      </c>
      <c r="NK277" s="471">
        <f>SUMIF($D$9:$D$274,$D277,NK$9:NK$274)</f>
        <v/>
      </c>
      <c r="NL277" s="471">
        <f>SUMIF($D$9:$D$274,$D277,NL$9:NL$274)</f>
        <v/>
      </c>
      <c r="NM277" s="471">
        <f>SUMIF($D$9:$D$274,$D277,NM$9:NM$274)</f>
        <v/>
      </c>
      <c r="NN277" s="471">
        <f>SUMIF($D$9:$D$274,$D277,NN$9:NN$274)</f>
        <v/>
      </c>
      <c r="NO277" s="471">
        <f>SUMIF($D$9:$D$274,$D277,NO$9:NO$274)</f>
        <v/>
      </c>
      <c r="NP277" s="471">
        <f>SUMIF($D$9:$D$274,$D277,NP$9:NP$274)</f>
        <v/>
      </c>
      <c r="NQ277" s="471">
        <f>SUMIF($D$9:$D$274,$D277,NQ$9:NQ$274)</f>
        <v/>
      </c>
      <c r="NR277" s="471">
        <f>SUMIF($D$9:$D$274,$D277,NR$9:NR$274)</f>
        <v/>
      </c>
      <c r="NS277" s="471">
        <f>SUMIF($D$9:$D$274,$D277,NS$9:NS$274)</f>
        <v/>
      </c>
      <c r="NT277" s="471">
        <f>SUMIF($D$9:$D$274,$D277,NT$9:NT$274)</f>
        <v/>
      </c>
      <c r="NU277" s="471">
        <f>SUMIF($D$9:$D$274,$D277,NU$9:NU$274)</f>
        <v/>
      </c>
      <c r="NV277" s="471">
        <f>SUMIF($D$9:$D$274,$D277,NV$9:NV$274)</f>
        <v/>
      </c>
      <c r="NW277" s="471">
        <f>SUMIF($D$9:$D$274,$D277,NW$9:NW$274)</f>
        <v/>
      </c>
      <c r="NX277" s="471">
        <f>SUMIF($D$9:$D$274,$D277,NX$9:NX$274)</f>
        <v/>
      </c>
      <c r="NY277" s="471">
        <f>SUMIF($D$9:$D$274,$D277,NY$9:NY$274)</f>
        <v/>
      </c>
      <c r="NZ277" s="471">
        <f>SUMIF($D$9:$D$274,$D277,NZ$9:NZ$274)</f>
        <v/>
      </c>
      <c r="OA277" s="471">
        <f>SUMIF($D$9:$D$274,$D277,OA$9:OA$274)</f>
        <v/>
      </c>
      <c r="OB277" s="471">
        <f>SUMIF($D$9:$D$274,$D277,OB$9:OB$274)</f>
        <v/>
      </c>
      <c r="OC277" s="471">
        <f>SUMIF($D$9:$D$274,$D277,OC$9:OC$274)</f>
        <v/>
      </c>
      <c r="OD277" s="471">
        <f>SUMIF($D$9:$D$274,$D277,OD$9:OD$274)</f>
        <v/>
      </c>
      <c r="OE277" s="471">
        <f>SUMIF($D$9:$D$274,$D277,OE$9:OE$274)</f>
        <v/>
      </c>
      <c r="OF277" s="471">
        <f>SUMIF($D$9:$D$274,$D277,OF$9:OF$274)</f>
        <v/>
      </c>
      <c r="OG277" s="471">
        <f>SUMIF($D$9:$D$274,$D277,OG$9:OG$274)</f>
        <v/>
      </c>
      <c r="OH277" s="471">
        <f>SUMIF($D$9:$D$274,$D277,OH$9:OH$274)</f>
        <v/>
      </c>
      <c r="OI277" s="471">
        <f>SUMIF($D$9:$D$274,$D277,OI$9:OI$274)</f>
        <v/>
      </c>
      <c r="OJ277" s="471">
        <f>SUMIF($D$9:$D$274,$D277,OJ$9:OJ$274)</f>
        <v/>
      </c>
      <c r="OK277" s="471">
        <f>SUMIF($D$9:$D$274,$D277,OK$9:OK$274)</f>
        <v/>
      </c>
      <c r="OL277" s="471">
        <f>SUMIF($D$9:$D$274,$D277,OL$9:OL$274)</f>
        <v/>
      </c>
      <c r="OM277" s="471">
        <f>SUMIF($D$9:$D$274,$D277,OM$9:OM$274)</f>
        <v/>
      </c>
      <c r="ON277" s="471">
        <f>SUMIF($D$9:$D$274,$D277,ON$9:ON$274)</f>
        <v/>
      </c>
      <c r="OO277" s="471">
        <f>SUMIF($D$9:$D$274,$D277,OO$9:OO$274)</f>
        <v/>
      </c>
      <c r="OP277" s="471">
        <f>SUMIF($D$9:$D$274,$D277,OP$9:OP$274)</f>
        <v/>
      </c>
      <c r="OQ277" s="471">
        <f>SUMIF($D$9:$D$274,$D277,OQ$9:OQ$274)</f>
        <v/>
      </c>
      <c r="OR277" s="471">
        <f>SUMIF($D$9:$D$274,$D277,OR$9:OR$274)</f>
        <v/>
      </c>
      <c r="OS277" s="471">
        <f>SUMIF($D$9:$D$274,$D277,OS$9:OS$274)</f>
        <v/>
      </c>
      <c r="OT277" s="471">
        <f>SUMIF($D$9:$D$274,$D277,OT$9:OT$274)</f>
        <v/>
      </c>
      <c r="OU277" s="471">
        <f>SUMIF($D$9:$D$274,$D277,OU$9:OU$274)</f>
        <v/>
      </c>
      <c r="OV277" s="471">
        <f>SUMIF($D$9:$D$274,$D277,OV$9:OV$274)</f>
        <v/>
      </c>
      <c r="OW277" s="471">
        <f>SUMIF($D$9:$D$274,$D277,OW$9:OW$274)</f>
        <v/>
      </c>
      <c r="OX277" s="471">
        <f>SUMIF($D$9:$D$274,$D277,OX$9:OX$274)</f>
        <v/>
      </c>
      <c r="OY277" s="471">
        <f>SUMIF($D$9:$D$274,$D277,OY$9:OY$274)</f>
        <v/>
      </c>
      <c r="OZ277" s="471">
        <f>SUMIF($D$9:$D$274,$D277,OZ$9:OZ$274)</f>
        <v/>
      </c>
      <c r="PA277" s="471">
        <f>SUMIF($D$9:$D$274,$D277,PA$9:PA$274)</f>
        <v/>
      </c>
      <c r="PB277" s="471">
        <f>SUMIF($D$9:$D$274,$D277,PB$9:PB$274)</f>
        <v/>
      </c>
      <c r="PC277" s="471">
        <f>SUMIF($D$9:$D$274,$D277,PC$9:PC$274)</f>
        <v/>
      </c>
      <c r="PD277" s="471">
        <f>SUMIF($D$9:$D$274,$D277,PD$9:PD$274)</f>
        <v/>
      </c>
      <c r="PE277" s="471">
        <f>SUMIF($D$9:$D$274,$D277,PE$9:PE$274)</f>
        <v/>
      </c>
      <c r="PF277" s="471">
        <f>SUMIF($D$9:$D$274,$D277,PF$9:PF$274)</f>
        <v/>
      </c>
      <c r="PG277" s="471">
        <f>SUMIF($D$9:$D$274,$D277,PG$9:PG$274)</f>
        <v/>
      </c>
      <c r="PH277" s="471">
        <f>SUMIF($D$9:$D$274,$D277,PH$9:PH$274)</f>
        <v/>
      </c>
      <c r="PI277" s="471">
        <f>SUMIF($D$9:$D$274,$D277,PI$9:PI$274)</f>
        <v/>
      </c>
      <c r="PJ277" s="471">
        <f>SUMIF($D$9:$D$274,$D277,PJ$9:PJ$274)</f>
        <v/>
      </c>
      <c r="PK277" s="471">
        <f>SUMIF($D$9:$D$274,$D277,PK$9:PK$274)</f>
        <v/>
      </c>
      <c r="PL277" s="471">
        <f>SUMIF($D$9:$D$274,$D277,PL$9:PL$274)</f>
        <v/>
      </c>
      <c r="PM277" s="471">
        <f>SUMIF($D$9:$D$274,$D277,PM$9:PM$274)</f>
        <v/>
      </c>
      <c r="PN277" s="471">
        <f>SUMIF($D$9:$D$274,$D277,PN$9:PN$274)</f>
        <v/>
      </c>
      <c r="PO277" s="471">
        <f>SUMIF($D$9:$D$274,$D277,PO$9:PO$274)</f>
        <v/>
      </c>
      <c r="PP277" s="471">
        <f>SUMIF($D$9:$D$274,$D277,PP$9:PP$274)</f>
        <v/>
      </c>
      <c r="PQ277" s="471">
        <f>SUMIF($D$9:$D$274,$D277,PQ$9:PQ$274)</f>
        <v/>
      </c>
      <c r="PR277" s="471">
        <f>SUMIF($D$9:$D$274,$D277,PR$9:PR$274)</f>
        <v/>
      </c>
      <c r="PS277" s="471">
        <f>SUMIF($D$9:$D$274,$D277,PS$9:PS$274)</f>
        <v/>
      </c>
      <c r="PT277" s="471">
        <f>SUMIF($D$9:$D$274,$D277,PT$9:PT$274)</f>
        <v/>
      </c>
      <c r="PU277" s="471">
        <f>SUMIF($D$9:$D$274,$D277,PU$9:PU$274)</f>
        <v/>
      </c>
      <c r="PV277" s="471">
        <f>SUMIF($D$9:$D$274,$D277,PV$9:PV$274)</f>
        <v/>
      </c>
      <c r="PW277" s="471">
        <f>SUMIF($D$9:$D$274,$D277,PW$9:PW$274)</f>
        <v/>
      </c>
      <c r="PX277" s="471">
        <f>SUMIF($D$9:$D$274,$D277,PX$9:PX$274)</f>
        <v/>
      </c>
      <c r="PY277" s="471">
        <f>SUMIF($D$9:$D$274,$D277,PY$9:PY$274)</f>
        <v/>
      </c>
      <c r="PZ277" s="471">
        <f>SUMIF($D$9:$D$274,$D277,PZ$9:PZ$274)</f>
        <v/>
      </c>
      <c r="QA277" s="471">
        <f>SUMIF($D$9:$D$274,$D277,QA$9:QA$274)</f>
        <v/>
      </c>
      <c r="QB277" s="471">
        <f>SUMIF($D$9:$D$274,$D277,QB$9:QB$274)</f>
        <v/>
      </c>
      <c r="QC277" s="471">
        <f>SUMIF($D$9:$D$274,$D277,QC$9:QC$274)</f>
        <v/>
      </c>
      <c r="QD277" s="471">
        <f>SUMIF($D$9:$D$274,$D277,QD$9:QD$274)</f>
        <v/>
      </c>
      <c r="QE277" s="471">
        <f>SUMIF($D$9:$D$274,$D277,QE$9:QE$274)</f>
        <v/>
      </c>
      <c r="QF277" s="471">
        <f>SUMIF($D$9:$D$274,$D277,QF$9:QF$274)</f>
        <v/>
      </c>
      <c r="QG277" s="471">
        <f>SUMIF($D$9:$D$274,$D277,QG$9:QG$274)</f>
        <v/>
      </c>
      <c r="QH277" s="471">
        <f>SUMIF($D$9:$D$274,$D277,QH$9:QH$274)</f>
        <v/>
      </c>
      <c r="QI277" s="471">
        <f>SUMIF($D$9:$D$274,$D277,QI$9:QI$274)</f>
        <v/>
      </c>
      <c r="QJ277" s="471">
        <f>SUMIF($D$9:$D$274,$D277,QJ$9:QJ$274)</f>
        <v/>
      </c>
      <c r="QK277" s="471">
        <f>SUMIF($D$9:$D$274,$D277,QK$9:QK$274)</f>
        <v/>
      </c>
      <c r="QL277" s="471">
        <f>SUMIF($D$9:$D$274,$D277,QL$9:QL$274)</f>
        <v/>
      </c>
      <c r="QM277" s="471">
        <f>SUMIF($D$9:$D$274,$D277,QM$9:QM$274)</f>
        <v/>
      </c>
      <c r="QN277" s="471">
        <f>SUMIF($D$9:$D$274,$D277,QN$9:QN$274)</f>
        <v/>
      </c>
      <c r="QO277" s="471">
        <f>SUMIF($D$9:$D$274,$D277,QO$9:QO$274)</f>
        <v/>
      </c>
      <c r="QP277" s="471">
        <f>SUMIF($D$9:$D$274,$D277,QP$9:QP$274)</f>
        <v/>
      </c>
      <c r="QQ277" s="471">
        <f>SUMIF($D$9:$D$274,$D277,QQ$9:QQ$274)</f>
        <v/>
      </c>
      <c r="QR277" s="471">
        <f>SUMIF($D$9:$D$274,$D277,QR$9:QR$274)</f>
        <v/>
      </c>
      <c r="QS277" s="471">
        <f>SUMIF($D$9:$D$274,$D277,QS$9:QS$274)</f>
        <v/>
      </c>
      <c r="QT277" s="471">
        <f>SUMIF($D$9:$D$274,$D277,QT$9:QT$274)</f>
        <v/>
      </c>
      <c r="QU277" s="471">
        <f>SUMIF($D$9:$D$274,$D277,QU$9:QU$274)</f>
        <v/>
      </c>
      <c r="QV277" s="471">
        <f>SUMIF($D$9:$D$274,$D277,QV$9:QV$274)</f>
        <v/>
      </c>
      <c r="QW277" s="471">
        <f>SUMIF($D$9:$D$274,$D277,QW$9:QW$274)</f>
        <v/>
      </c>
      <c r="QX277" s="471">
        <f>SUMIF($D$9:$D$274,$D277,QX$9:QX$274)</f>
        <v/>
      </c>
      <c r="QY277" s="471">
        <f>SUMIF($D$9:$D$274,$D277,QY$9:QY$274)</f>
        <v/>
      </c>
      <c r="QZ277" s="471">
        <f>SUMIF($D$9:$D$274,$D277,QZ$9:QZ$274)</f>
        <v/>
      </c>
      <c r="RA277" s="471">
        <f>SUMIF($D$9:$D$274,$D277,RA$9:RA$274)</f>
        <v/>
      </c>
      <c r="RB277" s="471">
        <f>SUMIF($D$9:$D$274,$D277,RB$9:RB$274)</f>
        <v/>
      </c>
      <c r="RC277" s="471">
        <f>SUMIF($D$9:$D$274,$D277,RC$9:RC$274)</f>
        <v/>
      </c>
      <c r="RD277" s="471">
        <f>SUMIF($D$9:$D$274,$D277,RD$9:RD$274)</f>
        <v/>
      </c>
      <c r="RE277" s="471">
        <f>SUMIF($D$9:$D$274,$D277,RE$9:RE$274)</f>
        <v/>
      </c>
      <c r="RF277" s="455">
        <f>SUM(E277:RE277)-QF277-QL277-SUM(QO277:QQ277)-SUM(QT277:QV277)+TB277+TC277+SUM(TE277:TU277)</f>
        <v/>
      </c>
      <c r="RH277" s="471">
        <f>SUMIF($D$9:$D$274,$D277,RH$9:RH$274)</f>
        <v/>
      </c>
      <c r="RI277" s="471">
        <f>SUMIF($D$9:$D$274,$D277,RI$9:RI$274)</f>
        <v/>
      </c>
      <c r="RJ277" s="471">
        <f>SUMIF($D$9:$D$274,$D277,RJ$9:RJ$274)</f>
        <v/>
      </c>
      <c r="RK277" s="471">
        <f>SUMIF($D$9:$D$274,$D277,RK$9:RK$274)</f>
        <v/>
      </c>
      <c r="RL277" s="471">
        <f>SUMIF($D$9:$D$274,$D277,RL$9:RL$274)</f>
        <v/>
      </c>
      <c r="RM277" s="471">
        <f>SUMIF($D$9:$D$274,$D277,RM$9:RM$274)</f>
        <v/>
      </c>
      <c r="RN277" s="471">
        <f>SUMIF($D$9:$D$274,$D277,RN$9:RN$274)</f>
        <v/>
      </c>
      <c r="RO277" s="471">
        <f>SUMIF($D$9:$D$274,$D277,RO$9:RO$274)</f>
        <v/>
      </c>
      <c r="RP277" s="471">
        <f>SUMIF($D$9:$D$274,$D277,RP$9:RP$274)</f>
        <v/>
      </c>
      <c r="RQ277" s="471">
        <f>SUMIF($D$9:$D$274,$D277,RQ$9:RQ$274)</f>
        <v/>
      </c>
      <c r="RR277" s="471">
        <f>SUMIF($D$9:$D$274,$D277,RR$9:RR$274)</f>
        <v/>
      </c>
      <c r="RS277" s="471">
        <f>SUMIF($D$9:$D$274,$D277,RS$9:RS$274)</f>
        <v/>
      </c>
      <c r="RT277" s="471">
        <f>SUMIF($D$9:$D$274,$D277,RT$9:RT$274)</f>
        <v/>
      </c>
      <c r="RU277" s="471">
        <f>SUMIF($D$9:$D$274,$D277,RU$9:RU$274)</f>
        <v/>
      </c>
      <c r="RV277" s="471">
        <f>SUMIF($D$9:$D$274,$D277,RV$9:RV$274)</f>
        <v/>
      </c>
      <c r="RW277" s="471">
        <f>SUMIF($D$9:$D$274,$D277,RW$9:RW$274)</f>
        <v/>
      </c>
      <c r="RX277" s="471">
        <f>SUMIF($D$9:$D$274,$D277,RX$9:RX$274)</f>
        <v/>
      </c>
      <c r="RY277" s="471">
        <f>SUMIF($D$9:$D$274,$D277,RY$9:RY$274)</f>
        <v/>
      </c>
      <c r="RZ277" s="471">
        <f>SUMIF($D$9:$D$274,$D277,RZ$9:RZ$274)</f>
        <v/>
      </c>
      <c r="SA277" s="471">
        <f>SUMIF($D$9:$D$274,$D277,SA$9:SA$274)</f>
        <v/>
      </c>
      <c r="SB277" s="471">
        <f>SUMIF($D$9:$D$274,$D277,SB$9:SB$274)</f>
        <v/>
      </c>
      <c r="SC277" s="471">
        <f>SUMIF($D$9:$D$274,$D277,SC$9:SC$274)</f>
        <v/>
      </c>
      <c r="SD277" s="471">
        <f>SUMIF($D$9:$D$274,$D277,SD$9:SD$274)</f>
        <v/>
      </c>
      <c r="SE277" s="471">
        <f>SUMIF($D$9:$D$274,$D277,SE$9:SE$274)</f>
        <v/>
      </c>
      <c r="SF277" s="471">
        <f>SUMIF($D$9:$D$274,$D277,SF$9:SF$274)</f>
        <v/>
      </c>
      <c r="SG277" s="471">
        <f>SUMIF($D$9:$D$274,$D277,SG$9:SG$274)</f>
        <v/>
      </c>
      <c r="SH277" s="471">
        <f>SUMIF($D$9:$D$274,$D277,SH$9:SH$274)</f>
        <v/>
      </c>
      <c r="SI277" s="471">
        <f>SUMIF($D$9:$D$274,$D277,SI$9:SI$274)</f>
        <v/>
      </c>
      <c r="SJ277" s="471">
        <f>SUMIF($D$9:$D$274,$D277,SJ$9:SJ$274)</f>
        <v/>
      </c>
      <c r="SK277" s="471">
        <f>SUMIF($D$9:$D$274,$D277,SK$9:SK$274)</f>
        <v/>
      </c>
      <c r="SL277" s="471">
        <f>SUMIF($D$9:$D$274,$D277,SL$9:SL$274)</f>
        <v/>
      </c>
      <c r="SM277" s="471">
        <f>SUMIF($D$9:$D$274,$D277,SM$9:SM$274)</f>
        <v/>
      </c>
      <c r="SN277" s="471">
        <f>SUMIF($D$9:$D$274,$D277,SN$9:SN$274)</f>
        <v/>
      </c>
      <c r="SO277" s="471">
        <f>SUMIF($D$9:$D$274,$D277,SO$9:SO$274)</f>
        <v/>
      </c>
      <c r="SP277" s="471">
        <f>SUMIF($D$9:$D$274,$D277,SP$9:SP$274)</f>
        <v/>
      </c>
      <c r="SQ277" s="471">
        <f>SUMIF($D$9:$D$274,$D277,SQ$9:SQ$274)</f>
        <v/>
      </c>
      <c r="SR277" s="471">
        <f>SUMIF($D$9:$D$274,$D277,SR$9:SR$274)</f>
        <v/>
      </c>
      <c r="SS277" s="471">
        <f>SUMIF($D$9:$D$274,$D277,SS$9:SS$274)</f>
        <v/>
      </c>
      <c r="ST277" s="471">
        <f>SUMIF($D$9:$D$274,$D277,ST$9:ST$274)</f>
        <v/>
      </c>
      <c r="SU277" s="471">
        <f>SUMIF($D$9:$D$274,$D277,SU$9:SU$274)</f>
        <v/>
      </c>
      <c r="SV277" s="471">
        <f>SUMIF($D$9:$D$274,$D277,SV$9:SV$274)</f>
        <v/>
      </c>
      <c r="SW277" s="471">
        <f>SUMIF($D$9:$D$274,$D277,SW$9:SW$274)</f>
        <v/>
      </c>
      <c r="SX277" s="471">
        <f>SUMIF($D$9:$D$274,$D277,SX$9:SX$274)</f>
        <v/>
      </c>
      <c r="SY277" s="471">
        <f>SUMIF($D$9:$D$274,$D277,SY$9:SY$274)</f>
        <v/>
      </c>
      <c r="SZ277" s="471">
        <f>SUMIF($D$9:$D$274,$D277,SZ$9:SZ$274)</f>
        <v/>
      </c>
      <c r="TB277" s="471">
        <f>SUMIF($D$9:$D$274,$D277,TB$9:TB$274)</f>
        <v/>
      </c>
      <c r="TC277" s="471">
        <f>SUMIF($D$9:$D$274,$D277,TC$9:TC$274)</f>
        <v/>
      </c>
      <c r="TE277" s="471">
        <f>SUMIF($D$9:$D$274,$D277,TE$9:TE$274)</f>
        <v/>
      </c>
      <c r="TF277" s="471">
        <f>SUMIF($D$9:$D$274,$D277,TF$9:TF$274)</f>
        <v/>
      </c>
      <c r="TG277" s="471">
        <f>SUMIF($D$9:$D$274,$D277,TG$9:TG$274)</f>
        <v/>
      </c>
      <c r="TH277" s="471">
        <f>SUMIF($D$9:$D$274,$D277,TH$9:TH$274)</f>
        <v/>
      </c>
      <c r="TI277" s="471">
        <f>SUMIF($D$9:$D$274,$D277,TI$9:TI$274)</f>
        <v/>
      </c>
      <c r="TJ277" s="471">
        <f>SUMIF($D$9:$D$274,$D277,TJ$9:TJ$274)</f>
        <v/>
      </c>
      <c r="TK277" s="471">
        <f>SUMIF($D$9:$D$274,$D277,TK$9:TK$274)</f>
        <v/>
      </c>
      <c r="TL277" s="471">
        <f>SUMIF($D$9:$D$274,$D277,TL$9:TL$274)</f>
        <v/>
      </c>
      <c r="TM277" s="471">
        <f>SUMIF($D$9:$D$274,$D277,TM$9:TM$274)</f>
        <v/>
      </c>
      <c r="TN277" s="471">
        <f>SUMIF($D$9:$D$274,$D277,TN$9:TN$274)</f>
        <v/>
      </c>
      <c r="TO277" s="471">
        <f>SUMIF($D$9:$D$274,$D277,TO$9:TO$274)</f>
        <v/>
      </c>
      <c r="TP277" s="471">
        <f>SUMIF($D$9:$D$274,$D277,TP$9:TP$274)</f>
        <v/>
      </c>
      <c r="TQ277" s="471">
        <f>SUMIF($D$9:$D$274,$D277,TQ$9:TQ$274)</f>
        <v/>
      </c>
      <c r="TR277" s="471">
        <f>SUMIF($D$9:$D$274,$D277,TR$9:TR$274)</f>
        <v/>
      </c>
      <c r="TS277" s="471">
        <f>SUMIF($D$9:$D$274,$D277,TS$9:TS$274)</f>
        <v/>
      </c>
      <c r="TT277" s="471">
        <f>SUMIF($D$9:$D$274,$D277,TT$9:TT$274)</f>
        <v/>
      </c>
      <c r="TU277" s="471">
        <f>SUMIF($D$9:$D$274,$D277,TU$9:TU$274)</f>
        <v/>
      </c>
    </row>
    <row r="278" ht="19.5" customHeight="1">
      <c r="A278" s="1106" t="n"/>
      <c r="B278" s="1058" t="n"/>
      <c r="C278" s="1107" t="n"/>
      <c r="D278" s="77" t="inlineStr">
        <is>
          <t>TOTAL GENERO</t>
        </is>
      </c>
      <c r="E278" s="457">
        <f>SUM(E275:E277)</f>
        <v/>
      </c>
      <c r="F278" s="457">
        <f>SUM(F275:F277)</f>
        <v/>
      </c>
      <c r="G278" s="457">
        <f>SUM(G275:G277)</f>
        <v/>
      </c>
      <c r="H278" s="457">
        <f>SUM(H275:H277)</f>
        <v/>
      </c>
      <c r="I278" s="457">
        <f>SUM(I275:I277)</f>
        <v/>
      </c>
      <c r="J278" s="457">
        <f>SUM(J275:J277)</f>
        <v/>
      </c>
      <c r="K278" s="457">
        <f>SUM(K275:K277)</f>
        <v/>
      </c>
      <c r="L278" s="457">
        <f>SUM(L275:L277)</f>
        <v/>
      </c>
      <c r="M278" s="457">
        <f>SUM(M275:M277)</f>
        <v/>
      </c>
      <c r="N278" s="457">
        <f>SUM(N275:N277)</f>
        <v/>
      </c>
      <c r="O278" s="457">
        <f>SUM(O275:O277)</f>
        <v/>
      </c>
      <c r="P278" s="457">
        <f>SUM(P275:P277)</f>
        <v/>
      </c>
      <c r="Q278" s="457">
        <f>SUM(Q275:Q277)</f>
        <v/>
      </c>
      <c r="R278" s="457">
        <f>SUM(R275:R277)</f>
        <v/>
      </c>
      <c r="S278" s="457">
        <f>SUM(S275:S277)</f>
        <v/>
      </c>
      <c r="T278" s="457">
        <f>SUM(T275:T277)</f>
        <v/>
      </c>
      <c r="U278" s="457">
        <f>SUM(U275:U277)</f>
        <v/>
      </c>
      <c r="V278" s="457">
        <f>SUM(V275:V277)</f>
        <v/>
      </c>
      <c r="W278" s="457">
        <f>SUM(W275:W277)</f>
        <v/>
      </c>
      <c r="X278" s="457">
        <f>SUM(X275:X277)</f>
        <v/>
      </c>
      <c r="Y278" s="457">
        <f>SUM(Y275:Y277)</f>
        <v/>
      </c>
      <c r="Z278" s="457">
        <f>SUM(Z275:Z277)</f>
        <v/>
      </c>
      <c r="AA278" s="457">
        <f>SUM(AA275:AA277)</f>
        <v/>
      </c>
      <c r="AB278" s="457">
        <f>SUM(AB275:AB277)</f>
        <v/>
      </c>
      <c r="AC278" s="457">
        <f>SUM(AC275:AC277)</f>
        <v/>
      </c>
      <c r="AD278" s="457">
        <f>SUM(AD275:AD277)</f>
        <v/>
      </c>
      <c r="AE278" s="457">
        <f>SUM(AE275:AE277)</f>
        <v/>
      </c>
      <c r="AF278" s="457">
        <f>SUM(AF275:AF277)</f>
        <v/>
      </c>
      <c r="AG278" s="457">
        <f>SUM(AG275:AG277)</f>
        <v/>
      </c>
      <c r="AH278" s="457">
        <f>SUM(AH275:AH277)</f>
        <v/>
      </c>
      <c r="AI278" s="457">
        <f>SUM(AI275:AI277)</f>
        <v/>
      </c>
      <c r="AJ278" s="457">
        <f>SUM(AJ275:AJ277)</f>
        <v/>
      </c>
      <c r="AK278" s="457">
        <f>SUM(AK275:AK277)</f>
        <v/>
      </c>
      <c r="AL278" s="457">
        <f>SUM(AL275:AL277)</f>
        <v/>
      </c>
      <c r="AM278" s="457">
        <f>SUM(AM275:AM277)</f>
        <v/>
      </c>
      <c r="AN278" s="457">
        <f>SUM(AN275:AN277)</f>
        <v/>
      </c>
      <c r="AO278" s="457">
        <f>SUM(AO275:AO277)</f>
        <v/>
      </c>
      <c r="AP278" s="457">
        <f>SUM(AP275:AP277)</f>
        <v/>
      </c>
      <c r="AQ278" s="457">
        <f>SUM(AQ275:AQ277)</f>
        <v/>
      </c>
      <c r="AR278" s="457">
        <f>SUM(AR275:AR277)</f>
        <v/>
      </c>
      <c r="AS278" s="457">
        <f>SUM(AS275:AS277)</f>
        <v/>
      </c>
      <c r="AT278" s="457">
        <f>SUM(AT275:AT277)</f>
        <v/>
      </c>
      <c r="AU278" s="457">
        <f>SUM(AU275:AU277)</f>
        <v/>
      </c>
      <c r="AV278" s="457">
        <f>SUM(AV275:AV277)</f>
        <v/>
      </c>
      <c r="AW278" s="457">
        <f>SUM(AW275:AW277)</f>
        <v/>
      </c>
      <c r="AX278" s="457">
        <f>SUM(AX275:AX277)</f>
        <v/>
      </c>
      <c r="AY278" s="457">
        <f>SUM(AY275:AY277)</f>
        <v/>
      </c>
      <c r="AZ278" s="457">
        <f>SUM(AZ275:AZ277)</f>
        <v/>
      </c>
      <c r="BA278" s="457">
        <f>SUM(BA275:BA277)</f>
        <v/>
      </c>
      <c r="BB278" s="457">
        <f>SUM(BB275:BB277)</f>
        <v/>
      </c>
      <c r="BC278" s="457">
        <f>SUM(BC275:BC277)</f>
        <v/>
      </c>
      <c r="BD278" s="457">
        <f>SUM(BD275:BD277)</f>
        <v/>
      </c>
      <c r="BE278" s="457">
        <f>SUM(BE275:BE277)</f>
        <v/>
      </c>
      <c r="BF278" s="457">
        <f>SUM(BF275:BF277)</f>
        <v/>
      </c>
      <c r="BG278" s="457">
        <f>SUM(BG275:BG277)</f>
        <v/>
      </c>
      <c r="BH278" s="457">
        <f>SUM(BH275:BH277)</f>
        <v/>
      </c>
      <c r="BI278" s="457">
        <f>SUM(BI275:BI277)</f>
        <v/>
      </c>
      <c r="BJ278" s="457">
        <f>SUM(BJ275:BJ277)</f>
        <v/>
      </c>
      <c r="BK278" s="457">
        <f>SUM(BK275:BK277)</f>
        <v/>
      </c>
      <c r="BL278" s="457">
        <f>SUM(BL275:BL277)</f>
        <v/>
      </c>
      <c r="BM278" s="457">
        <f>SUM(BM275:BM277)</f>
        <v/>
      </c>
      <c r="BN278" s="457">
        <f>SUM(BN275:BN277)</f>
        <v/>
      </c>
      <c r="BO278" s="457">
        <f>SUM(BO275:BO277)</f>
        <v/>
      </c>
      <c r="BP278" s="457">
        <f>SUM(BP275:BP277)</f>
        <v/>
      </c>
      <c r="BQ278" s="457">
        <f>SUM(BQ275:BQ277)</f>
        <v/>
      </c>
      <c r="BR278" s="457">
        <f>SUM(BR275:BR277)</f>
        <v/>
      </c>
      <c r="BS278" s="457">
        <f>SUM(BS275:BS277)</f>
        <v/>
      </c>
      <c r="BT278" s="457">
        <f>SUM(BT275:BT277)</f>
        <v/>
      </c>
      <c r="BU278" s="457">
        <f>SUM(BU275:BU277)</f>
        <v/>
      </c>
      <c r="BV278" s="457">
        <f>SUM(BV275:BV277)</f>
        <v/>
      </c>
      <c r="BW278" s="457">
        <f>SUM(BW275:BW277)</f>
        <v/>
      </c>
      <c r="BX278" s="457">
        <f>SUM(BX275:BX277)</f>
        <v/>
      </c>
      <c r="BY278" s="457">
        <f>SUM(BY275:BY277)</f>
        <v/>
      </c>
      <c r="BZ278" s="457">
        <f>SUM(BZ275:BZ277)</f>
        <v/>
      </c>
      <c r="CA278" s="457">
        <f>SUM(CA275:CA277)</f>
        <v/>
      </c>
      <c r="CB278" s="457">
        <f>SUM(CB275:CB277)</f>
        <v/>
      </c>
      <c r="CC278" s="457">
        <f>SUM(CC275:CC277)</f>
        <v/>
      </c>
      <c r="CD278" s="457">
        <f>SUM(CD275:CD277)</f>
        <v/>
      </c>
      <c r="CE278" s="457">
        <f>SUM(CE275:CE277)</f>
        <v/>
      </c>
      <c r="CF278" s="457">
        <f>SUM(CF275:CF277)</f>
        <v/>
      </c>
      <c r="CG278" s="457">
        <f>SUM(CG275:CG277)</f>
        <v/>
      </c>
      <c r="CH278" s="457">
        <f>SUM(CH275:CH277)</f>
        <v/>
      </c>
      <c r="CI278" s="457">
        <f>SUM(CI275:CI277)</f>
        <v/>
      </c>
      <c r="CJ278" s="457">
        <f>SUM(CJ275:CJ277)</f>
        <v/>
      </c>
      <c r="CK278" s="457">
        <f>SUM(CK275:CK277)</f>
        <v/>
      </c>
      <c r="CL278" s="457">
        <f>SUM(CL275:CL277)</f>
        <v/>
      </c>
      <c r="CM278" s="457">
        <f>SUM(CM275:CM277)</f>
        <v/>
      </c>
      <c r="CN278" s="457">
        <f>SUM(CN275:CN277)</f>
        <v/>
      </c>
      <c r="CO278" s="457">
        <f>SUM(CO275:CO277)</f>
        <v/>
      </c>
      <c r="CP278" s="457">
        <f>SUM(CP275:CP277)</f>
        <v/>
      </c>
      <c r="CQ278" s="457">
        <f>SUM(CQ275:CQ277)</f>
        <v/>
      </c>
      <c r="CR278" s="457">
        <f>SUM(CR275:CR277)</f>
        <v/>
      </c>
      <c r="CS278" s="457">
        <f>SUM(CS275:CS277)</f>
        <v/>
      </c>
      <c r="CT278" s="457">
        <f>SUM(CT275:CT277)</f>
        <v/>
      </c>
      <c r="CU278" s="457">
        <f>SUM(CU275:CU277)</f>
        <v/>
      </c>
      <c r="CV278" s="457">
        <f>SUM(CV275:CV277)</f>
        <v/>
      </c>
      <c r="CW278" s="457">
        <f>SUM(CW275:CW277)</f>
        <v/>
      </c>
      <c r="CX278" s="457">
        <f>SUM(CX275:CX277)</f>
        <v/>
      </c>
      <c r="CY278" s="457">
        <f>SUM(CY275:CY277)</f>
        <v/>
      </c>
      <c r="CZ278" s="457">
        <f>SUM(CZ275:CZ277)</f>
        <v/>
      </c>
      <c r="DA278" s="457">
        <f>SUM(DA275:DA277)</f>
        <v/>
      </c>
      <c r="DB278" s="457">
        <f>SUM(DB275:DB277)</f>
        <v/>
      </c>
      <c r="DC278" s="457">
        <f>SUM(DC275:DC277)</f>
        <v/>
      </c>
      <c r="DD278" s="457">
        <f>SUM(DD275:DD277)</f>
        <v/>
      </c>
      <c r="DE278" s="457">
        <f>SUM(DE275:DE277)</f>
        <v/>
      </c>
      <c r="DF278" s="457">
        <f>SUM(DF275:DF277)</f>
        <v/>
      </c>
      <c r="DG278" s="457">
        <f>SUM(DG275:DG277)</f>
        <v/>
      </c>
      <c r="DH278" s="457">
        <f>SUM(DH275:DH277)</f>
        <v/>
      </c>
      <c r="DI278" s="457">
        <f>SUM(DI275:DI277)</f>
        <v/>
      </c>
      <c r="DJ278" s="457">
        <f>SUM(DJ275:DJ277)</f>
        <v/>
      </c>
      <c r="DK278" s="457">
        <f>SUM(DK275:DK277)</f>
        <v/>
      </c>
      <c r="DL278" s="457">
        <f>SUM(DL275:DL277)</f>
        <v/>
      </c>
      <c r="DM278" s="457">
        <f>SUM(DM275:DM277)</f>
        <v/>
      </c>
      <c r="DN278" s="457">
        <f>SUM(DN275:DN277)</f>
        <v/>
      </c>
      <c r="DO278" s="457">
        <f>SUM(DO275:DO277)</f>
        <v/>
      </c>
      <c r="DP278" s="457">
        <f>SUM(DP275:DP277)</f>
        <v/>
      </c>
      <c r="DQ278" s="457">
        <f>SUM(DQ275:DQ277)</f>
        <v/>
      </c>
      <c r="DR278" s="457">
        <f>SUM(DR275:DR277)</f>
        <v/>
      </c>
      <c r="DS278" s="457">
        <f>SUM(DS275:DS277)</f>
        <v/>
      </c>
      <c r="DT278" s="457">
        <f>SUM(DT275:DT277)</f>
        <v/>
      </c>
      <c r="DU278" s="457">
        <f>SUM(DU275:DU277)</f>
        <v/>
      </c>
      <c r="DV278" s="457">
        <f>SUM(DV275:DV277)</f>
        <v/>
      </c>
      <c r="DW278" s="457">
        <f>SUM(DW275:DW277)</f>
        <v/>
      </c>
      <c r="DX278" s="457">
        <f>SUM(DX275:DX277)</f>
        <v/>
      </c>
      <c r="DY278" s="457">
        <f>SUM(DY275:DY277)</f>
        <v/>
      </c>
      <c r="DZ278" s="457">
        <f>SUM(DZ275:DZ277)</f>
        <v/>
      </c>
      <c r="EA278" s="457">
        <f>SUM(EA275:EA277)</f>
        <v/>
      </c>
      <c r="EB278" s="457">
        <f>SUM(EB275:EB277)</f>
        <v/>
      </c>
      <c r="EC278" s="457">
        <f>SUM(EC275:EC277)</f>
        <v/>
      </c>
      <c r="ED278" s="457">
        <f>SUM(ED275:ED277)</f>
        <v/>
      </c>
      <c r="EE278" s="457">
        <f>SUM(EE275:EE277)</f>
        <v/>
      </c>
      <c r="EF278" s="457">
        <f>SUM(EF275:EF277)</f>
        <v/>
      </c>
      <c r="EG278" s="457">
        <f>SUM(EG275:EG277)</f>
        <v/>
      </c>
      <c r="EH278" s="457">
        <f>SUM(EH275:EH277)</f>
        <v/>
      </c>
      <c r="EI278" s="457">
        <f>SUM(EI275:EI277)</f>
        <v/>
      </c>
      <c r="EJ278" s="457">
        <f>SUM(EJ275:EJ277)</f>
        <v/>
      </c>
      <c r="EK278" s="457">
        <f>SUM(EK275:EK277)</f>
        <v/>
      </c>
      <c r="EL278" s="457">
        <f>SUM(EL275:EL277)</f>
        <v/>
      </c>
      <c r="EM278" s="457">
        <f>SUM(EM275:EM277)</f>
        <v/>
      </c>
      <c r="EN278" s="457">
        <f>SUM(EN275:EN277)</f>
        <v/>
      </c>
      <c r="EO278" s="457">
        <f>SUM(EO275:EO277)</f>
        <v/>
      </c>
      <c r="EP278" s="457">
        <f>SUM(EP275:EP277)</f>
        <v/>
      </c>
      <c r="EQ278" s="457">
        <f>SUM(EQ275:EQ277)</f>
        <v/>
      </c>
      <c r="ER278" s="457">
        <f>SUM(ER275:ER277)</f>
        <v/>
      </c>
      <c r="ES278" s="457">
        <f>SUM(ES275:ES277)</f>
        <v/>
      </c>
      <c r="ET278" s="457">
        <f>SUM(ET275:ET277)</f>
        <v/>
      </c>
      <c r="EU278" s="457">
        <f>SUM(EU275:EU277)</f>
        <v/>
      </c>
      <c r="EV278" s="457">
        <f>SUM(EV275:EV277)</f>
        <v/>
      </c>
      <c r="EW278" s="457">
        <f>SUM(EW275:EW277)</f>
        <v/>
      </c>
      <c r="EX278" s="457">
        <f>SUM(EX275:EX277)</f>
        <v/>
      </c>
      <c r="EY278" s="457">
        <f>SUM(EY275:EY277)</f>
        <v/>
      </c>
      <c r="EZ278" s="457">
        <f>SUM(EZ275:EZ277)</f>
        <v/>
      </c>
      <c r="FA278" s="457">
        <f>SUM(FA275:FA277)</f>
        <v/>
      </c>
      <c r="FB278" s="457">
        <f>SUM(FB275:FB277)</f>
        <v/>
      </c>
      <c r="FC278" s="457">
        <f>SUM(FC275:FC277)</f>
        <v/>
      </c>
      <c r="FD278" s="457">
        <f>SUM(FD275:FD277)</f>
        <v/>
      </c>
      <c r="FE278" s="457">
        <f>SUM(FE275:FE277)</f>
        <v/>
      </c>
      <c r="FF278" s="457">
        <f>SUM(FF275:FF277)</f>
        <v/>
      </c>
      <c r="FG278" s="457">
        <f>SUM(FG275:FG277)</f>
        <v/>
      </c>
      <c r="FH278" s="457">
        <f>SUM(FH275:FH277)</f>
        <v/>
      </c>
      <c r="FI278" s="457">
        <f>SUM(FI275:FI277)</f>
        <v/>
      </c>
      <c r="FJ278" s="457">
        <f>SUM(FJ275:FJ277)</f>
        <v/>
      </c>
      <c r="FK278" s="457">
        <f>SUM(FK275:FK277)</f>
        <v/>
      </c>
      <c r="FL278" s="457">
        <f>SUM(FL275:FL277)</f>
        <v/>
      </c>
      <c r="FM278" s="457">
        <f>SUM(FM275:FM277)</f>
        <v/>
      </c>
      <c r="FN278" s="457">
        <f>SUM(FN275:FN277)</f>
        <v/>
      </c>
      <c r="FO278" s="457">
        <f>SUM(FO275:FO277)</f>
        <v/>
      </c>
      <c r="FP278" s="457">
        <f>SUM(FP275:FP277)</f>
        <v/>
      </c>
      <c r="FQ278" s="457">
        <f>SUM(FQ275:FQ277)</f>
        <v/>
      </c>
      <c r="FR278" s="457">
        <f>SUM(FR275:FR277)</f>
        <v/>
      </c>
      <c r="FS278" s="457">
        <f>SUM(FS275:FS277)</f>
        <v/>
      </c>
      <c r="FT278" s="457">
        <f>SUM(FT275:FT277)</f>
        <v/>
      </c>
      <c r="FU278" s="457">
        <f>SUM(FU275:FU277)</f>
        <v/>
      </c>
      <c r="FV278" s="457">
        <f>SUM(FV275:FV277)</f>
        <v/>
      </c>
      <c r="FW278" s="457">
        <f>SUM(FW275:FW277)</f>
        <v/>
      </c>
      <c r="FX278" s="457">
        <f>SUM(FX275:FX277)</f>
        <v/>
      </c>
      <c r="FY278" s="457">
        <f>SUM(FY275:FY277)</f>
        <v/>
      </c>
      <c r="FZ278" s="457">
        <f>SUM(FZ275:FZ277)</f>
        <v/>
      </c>
      <c r="GA278" s="457">
        <f>SUM(GA275:GA277)</f>
        <v/>
      </c>
      <c r="GB278" s="457">
        <f>SUM(GB275:GB277)</f>
        <v/>
      </c>
      <c r="GC278" s="457">
        <f>SUM(GC275:GC277)</f>
        <v/>
      </c>
      <c r="GD278" s="457">
        <f>SUM(GD275:GD277)</f>
        <v/>
      </c>
      <c r="GE278" s="457">
        <f>SUM(GE275:GE277)</f>
        <v/>
      </c>
      <c r="GF278" s="457">
        <f>SUM(GF275:GF277)</f>
        <v/>
      </c>
      <c r="GG278" s="457">
        <f>SUM(GG275:GG277)</f>
        <v/>
      </c>
      <c r="GH278" s="457">
        <f>SUM(GH275:GH277)</f>
        <v/>
      </c>
      <c r="GI278" s="457">
        <f>SUM(GI275:GI277)</f>
        <v/>
      </c>
      <c r="GJ278" s="457">
        <f>SUM(GJ275:GJ277)</f>
        <v/>
      </c>
      <c r="GK278" s="457">
        <f>SUM(GK275:GK277)</f>
        <v/>
      </c>
      <c r="GL278" s="457">
        <f>SUM(GL275:GL277)</f>
        <v/>
      </c>
      <c r="GM278" s="457">
        <f>SUM(GM275:GM277)</f>
        <v/>
      </c>
      <c r="GN278" s="457">
        <f>SUM(GN275:GN277)</f>
        <v/>
      </c>
      <c r="GO278" s="457">
        <f>SUM(GO275:GO277)</f>
        <v/>
      </c>
      <c r="GP278" s="457">
        <f>SUM(GP275:GP277)</f>
        <v/>
      </c>
      <c r="GQ278" s="457">
        <f>SUM(GQ275:GQ277)</f>
        <v/>
      </c>
      <c r="GR278" s="457">
        <f>SUM(GR275:GR277)</f>
        <v/>
      </c>
      <c r="GS278" s="457">
        <f>SUM(GS275:GS277)</f>
        <v/>
      </c>
      <c r="GT278" s="457">
        <f>SUM(GT275:GT277)</f>
        <v/>
      </c>
      <c r="GU278" s="457">
        <f>SUM(GU275:GU277)</f>
        <v/>
      </c>
      <c r="GV278" s="457">
        <f>SUM(GV275:GV277)</f>
        <v/>
      </c>
      <c r="GW278" s="457">
        <f>SUM(GW275:GW277)</f>
        <v/>
      </c>
      <c r="GX278" s="457">
        <f>SUM(GX275:GX277)</f>
        <v/>
      </c>
      <c r="GY278" s="457">
        <f>SUM(GY275:GY277)</f>
        <v/>
      </c>
      <c r="GZ278" s="457">
        <f>SUM(GZ275:GZ277)</f>
        <v/>
      </c>
      <c r="HA278" s="457">
        <f>SUM(HA275:HA277)</f>
        <v/>
      </c>
      <c r="HB278" s="457">
        <f>SUM(HB275:HB277)</f>
        <v/>
      </c>
      <c r="HC278" s="457">
        <f>SUM(HC275:HC277)</f>
        <v/>
      </c>
      <c r="HD278" s="457">
        <f>SUM(HD275:HD277)</f>
        <v/>
      </c>
      <c r="HE278" s="457">
        <f>SUM(HE275:HE277)</f>
        <v/>
      </c>
      <c r="HF278" s="457">
        <f>SUM(HF275:HF277)</f>
        <v/>
      </c>
      <c r="HG278" s="457">
        <f>SUM(HG275:HG277)</f>
        <v/>
      </c>
      <c r="HH278" s="457">
        <f>SUM(HH275:HH277)</f>
        <v/>
      </c>
      <c r="HI278" s="457">
        <f>SUM(HI275:HI277)</f>
        <v/>
      </c>
      <c r="HJ278" s="457">
        <f>SUM(HJ275:HJ277)</f>
        <v/>
      </c>
      <c r="HK278" s="457">
        <f>SUM(HK275:HK277)</f>
        <v/>
      </c>
      <c r="HL278" s="457">
        <f>SUM(HL275:HL277)</f>
        <v/>
      </c>
      <c r="HM278" s="457">
        <f>SUM(HM275:HM277)</f>
        <v/>
      </c>
      <c r="HN278" s="457">
        <f>SUM(HN275:HN277)</f>
        <v/>
      </c>
      <c r="HO278" s="457">
        <f>SUM(HO275:HO277)</f>
        <v/>
      </c>
      <c r="HP278" s="457">
        <f>SUM(HP275:HP277)</f>
        <v/>
      </c>
      <c r="HQ278" s="457">
        <f>SUM(HQ275:HQ277)</f>
        <v/>
      </c>
      <c r="HR278" s="457">
        <f>SUM(HR275:HR277)</f>
        <v/>
      </c>
      <c r="HS278" s="457">
        <f>SUM(HS275:HS277)</f>
        <v/>
      </c>
      <c r="HT278" s="457">
        <f>SUM(HT275:HT277)</f>
        <v/>
      </c>
      <c r="HU278" s="457">
        <f>SUM(HU275:HU277)</f>
        <v/>
      </c>
      <c r="HV278" s="457">
        <f>SUM(HV275:HV277)</f>
        <v/>
      </c>
      <c r="HW278" s="457">
        <f>SUM(HW275:HW277)</f>
        <v/>
      </c>
      <c r="HX278" s="457">
        <f>SUM(HX275:HX277)</f>
        <v/>
      </c>
      <c r="HY278" s="457">
        <f>SUM(HY275:HY277)</f>
        <v/>
      </c>
      <c r="HZ278" s="457">
        <f>SUM(HZ275:HZ277)</f>
        <v/>
      </c>
      <c r="IA278" s="457">
        <f>SUM(IA275:IA277)</f>
        <v/>
      </c>
      <c r="IB278" s="457">
        <f>SUM(IB275:IB277)</f>
        <v/>
      </c>
      <c r="IC278" s="457">
        <f>SUM(IC275:IC277)</f>
        <v/>
      </c>
      <c r="ID278" s="457">
        <f>SUM(ID275:ID277)</f>
        <v/>
      </c>
      <c r="IE278" s="457">
        <f>SUM(IE275:IE277)</f>
        <v/>
      </c>
      <c r="IF278" s="457">
        <f>SUM(IF275:IF277)</f>
        <v/>
      </c>
      <c r="IG278" s="457">
        <f>SUM(IG275:IG277)</f>
        <v/>
      </c>
      <c r="IH278" s="457">
        <f>SUM(IH275:IH277)</f>
        <v/>
      </c>
      <c r="II278" s="457">
        <f>SUM(II275:II277)</f>
        <v/>
      </c>
      <c r="IJ278" s="457">
        <f>SUM(IJ275:IJ277)</f>
        <v/>
      </c>
      <c r="IK278" s="457">
        <f>SUM(IK275:IK277)</f>
        <v/>
      </c>
      <c r="IL278" s="457">
        <f>SUM(IL275:IL277)</f>
        <v/>
      </c>
      <c r="IM278" s="457">
        <f>SUM(IM275:IM277)</f>
        <v/>
      </c>
      <c r="IN278" s="457">
        <f>SUM(IN275:IN277)</f>
        <v/>
      </c>
      <c r="IO278" s="457">
        <f>SUM(IO275:IO277)</f>
        <v/>
      </c>
      <c r="IP278" s="457">
        <f>SUM(IP275:IP277)</f>
        <v/>
      </c>
      <c r="IQ278" s="457">
        <f>SUM(IQ275:IQ277)</f>
        <v/>
      </c>
      <c r="IR278" s="457">
        <f>SUM(IR275:IR277)</f>
        <v/>
      </c>
      <c r="IS278" s="457">
        <f>SUM(IS275:IS277)</f>
        <v/>
      </c>
      <c r="IT278" s="457">
        <f>SUM(IT275:IT277)</f>
        <v/>
      </c>
      <c r="IU278" s="457">
        <f>SUM(IU275:IU277)</f>
        <v/>
      </c>
      <c r="IV278" s="457">
        <f>SUM(IV275:IV277)</f>
        <v/>
      </c>
      <c r="IW278" s="457">
        <f>SUM(IW275:IW277)</f>
        <v/>
      </c>
      <c r="IX278" s="457">
        <f>SUM(IX275:IX277)</f>
        <v/>
      </c>
      <c r="IY278" s="457">
        <f>SUM(IY275:IY277)</f>
        <v/>
      </c>
      <c r="IZ278" s="457">
        <f>SUM(IZ275:IZ277)</f>
        <v/>
      </c>
      <c r="JA278" s="457">
        <f>SUM(JA275:JA277)</f>
        <v/>
      </c>
      <c r="JB278" s="457">
        <f>SUM(JB275:JB277)</f>
        <v/>
      </c>
      <c r="JC278" s="457">
        <f>SUM(JC275:JC277)</f>
        <v/>
      </c>
      <c r="JD278" s="457">
        <f>SUM(JD275:JD277)</f>
        <v/>
      </c>
      <c r="JE278" s="457">
        <f>SUM(JE275:JE277)</f>
        <v/>
      </c>
      <c r="JF278" s="457">
        <f>SUM(JF275:JF277)</f>
        <v/>
      </c>
      <c r="JG278" s="457">
        <f>SUM(JG275:JG277)</f>
        <v/>
      </c>
      <c r="JH278" s="457">
        <f>SUM(JH275:JH277)</f>
        <v/>
      </c>
      <c r="JI278" s="457">
        <f>SUM(JI275:JI277)</f>
        <v/>
      </c>
      <c r="JJ278" s="457">
        <f>SUM(JJ275:JJ277)</f>
        <v/>
      </c>
      <c r="JK278" s="457">
        <f>SUM(JK275:JK277)</f>
        <v/>
      </c>
      <c r="JL278" s="457">
        <f>SUM(JL275:JL277)</f>
        <v/>
      </c>
      <c r="JM278" s="457">
        <f>SUM(JM275:JM277)</f>
        <v/>
      </c>
      <c r="JN278" s="457">
        <f>SUM(JN275:JN277)</f>
        <v/>
      </c>
      <c r="JO278" s="457">
        <f>SUM(JO275:JO277)</f>
        <v/>
      </c>
      <c r="JP278" s="457">
        <f>SUM(JP275:JP277)</f>
        <v/>
      </c>
      <c r="JQ278" s="457">
        <f>SUM(JQ275:JQ277)</f>
        <v/>
      </c>
      <c r="JR278" s="457">
        <f>SUM(JR275:JR277)</f>
        <v/>
      </c>
      <c r="JS278" s="457">
        <f>SUM(JS275:JS277)</f>
        <v/>
      </c>
      <c r="JT278" s="457">
        <f>SUM(JT275:JT277)</f>
        <v/>
      </c>
      <c r="JU278" s="457">
        <f>SUM(JU275:JU277)</f>
        <v/>
      </c>
      <c r="JV278" s="457">
        <f>SUM(JV275:JV277)</f>
        <v/>
      </c>
      <c r="JW278" s="457">
        <f>SUM(JW275:JW277)</f>
        <v/>
      </c>
      <c r="JX278" s="457">
        <f>SUM(JX275:JX277)</f>
        <v/>
      </c>
      <c r="JY278" s="457">
        <f>SUM(JY275:JY277)</f>
        <v/>
      </c>
      <c r="JZ278" s="457">
        <f>SUM(JZ275:JZ277)</f>
        <v/>
      </c>
      <c r="KA278" s="457">
        <f>SUM(KA275:KA277)</f>
        <v/>
      </c>
      <c r="KB278" s="457">
        <f>SUM(KB275:KB277)</f>
        <v/>
      </c>
      <c r="KC278" s="457">
        <f>SUM(KC275:KC277)</f>
        <v/>
      </c>
      <c r="KD278" s="457">
        <f>SUM(KD275:KD277)</f>
        <v/>
      </c>
      <c r="KE278" s="457">
        <f>SUM(KE275:KE277)</f>
        <v/>
      </c>
      <c r="KF278" s="457">
        <f>SUM(KF275:KF277)</f>
        <v/>
      </c>
      <c r="KG278" s="457">
        <f>SUM(KG275:KG277)</f>
        <v/>
      </c>
      <c r="KH278" s="457">
        <f>SUM(KH275:KH277)</f>
        <v/>
      </c>
      <c r="KI278" s="457">
        <f>SUM(KI275:KI277)</f>
        <v/>
      </c>
      <c r="KJ278" s="457">
        <f>SUM(KJ275:KJ277)</f>
        <v/>
      </c>
      <c r="KK278" s="457">
        <f>SUM(KK275:KK277)</f>
        <v/>
      </c>
      <c r="KL278" s="457">
        <f>SUM(KL275:KL277)</f>
        <v/>
      </c>
      <c r="KM278" s="457">
        <f>SUM(KM275:KM277)</f>
        <v/>
      </c>
      <c r="KN278" s="457">
        <f>SUM(KN275:KN277)</f>
        <v/>
      </c>
      <c r="KO278" s="457">
        <f>SUM(KO275:KO277)</f>
        <v/>
      </c>
      <c r="KP278" s="457">
        <f>SUM(KP275:KP277)</f>
        <v/>
      </c>
      <c r="KQ278" s="457">
        <f>SUM(KQ275:KQ277)</f>
        <v/>
      </c>
      <c r="KR278" s="457">
        <f>SUM(KR275:KR277)</f>
        <v/>
      </c>
      <c r="KS278" s="457">
        <f>SUM(KS275:KS277)</f>
        <v/>
      </c>
      <c r="KT278" s="457">
        <f>SUM(KT275:KT277)</f>
        <v/>
      </c>
      <c r="KU278" s="457">
        <f>SUM(KU275:KU277)</f>
        <v/>
      </c>
      <c r="KV278" s="457">
        <f>SUM(KV275:KV277)</f>
        <v/>
      </c>
      <c r="KW278" s="457">
        <f>SUM(KW275:KW277)</f>
        <v/>
      </c>
      <c r="KX278" s="457">
        <f>SUM(KX275:KX277)</f>
        <v/>
      </c>
      <c r="KY278" s="457">
        <f>SUM(KY275:KY277)</f>
        <v/>
      </c>
      <c r="KZ278" s="457">
        <f>SUM(KZ275:KZ277)</f>
        <v/>
      </c>
      <c r="LA278" s="457">
        <f>SUM(LA275:LA277)</f>
        <v/>
      </c>
      <c r="LB278" s="457">
        <f>SUM(LB275:LB277)</f>
        <v/>
      </c>
      <c r="LC278" s="457">
        <f>SUM(LC275:LC277)</f>
        <v/>
      </c>
      <c r="LD278" s="457">
        <f>SUM(LD275:LD277)</f>
        <v/>
      </c>
      <c r="LE278" s="457">
        <f>SUM(LE275:LE277)</f>
        <v/>
      </c>
      <c r="LF278" s="457">
        <f>SUM(LF275:LF277)</f>
        <v/>
      </c>
      <c r="LG278" s="457">
        <f>SUM(LG275:LG277)</f>
        <v/>
      </c>
      <c r="LH278" s="457">
        <f>SUM(LH275:LH277)</f>
        <v/>
      </c>
      <c r="LI278" s="457">
        <f>SUM(LI275:LI277)</f>
        <v/>
      </c>
      <c r="LJ278" s="457">
        <f>SUM(LJ275:LJ277)</f>
        <v/>
      </c>
      <c r="LK278" s="457">
        <f>SUM(LK275:LK277)</f>
        <v/>
      </c>
      <c r="LL278" s="457">
        <f>SUM(LL275:LL277)</f>
        <v/>
      </c>
      <c r="LM278" s="457">
        <f>SUM(LM275:LM277)</f>
        <v/>
      </c>
      <c r="LN278" s="457">
        <f>SUM(LN275:LN277)</f>
        <v/>
      </c>
      <c r="LO278" s="457">
        <f>SUM(LO275:LO277)</f>
        <v/>
      </c>
      <c r="LP278" s="457">
        <f>SUM(LP275:LP277)</f>
        <v/>
      </c>
      <c r="LQ278" s="457">
        <f>SUM(LQ275:LQ277)</f>
        <v/>
      </c>
      <c r="LR278" s="457">
        <f>SUM(LR275:LR277)</f>
        <v/>
      </c>
      <c r="LS278" s="457">
        <f>SUM(LS275:LS277)</f>
        <v/>
      </c>
      <c r="LT278" s="457">
        <f>SUM(LT275:LT277)</f>
        <v/>
      </c>
      <c r="LU278" s="457">
        <f>SUM(LU275:LU277)</f>
        <v/>
      </c>
      <c r="LV278" s="457">
        <f>SUM(LV275:LV277)</f>
        <v/>
      </c>
      <c r="LW278" s="457">
        <f>SUM(LW275:LW277)</f>
        <v/>
      </c>
      <c r="LX278" s="457">
        <f>SUM(LX275:LX277)</f>
        <v/>
      </c>
      <c r="LY278" s="457">
        <f>SUM(LY275:LY277)</f>
        <v/>
      </c>
      <c r="LZ278" s="457">
        <f>SUM(LZ275:LZ277)</f>
        <v/>
      </c>
      <c r="MA278" s="457">
        <f>SUM(MA275:MA277)</f>
        <v/>
      </c>
      <c r="MB278" s="457">
        <f>SUM(MB275:MB277)</f>
        <v/>
      </c>
      <c r="MC278" s="457">
        <f>SUM(MC275:MC277)</f>
        <v/>
      </c>
      <c r="MD278" s="457">
        <f>SUM(MD275:MD277)</f>
        <v/>
      </c>
      <c r="ME278" s="457">
        <f>SUM(ME275:ME277)</f>
        <v/>
      </c>
      <c r="MF278" s="457">
        <f>SUM(MF275:MF277)</f>
        <v/>
      </c>
      <c r="MG278" s="457">
        <f>SUM(MG275:MG277)</f>
        <v/>
      </c>
      <c r="MH278" s="457">
        <f>SUM(MH275:MH277)</f>
        <v/>
      </c>
      <c r="MI278" s="457">
        <f>SUM(MI275:MI277)</f>
        <v/>
      </c>
      <c r="MJ278" s="457">
        <f>SUM(MJ275:MJ277)</f>
        <v/>
      </c>
      <c r="MK278" s="457">
        <f>SUM(MK275:MK277)</f>
        <v/>
      </c>
      <c r="ML278" s="457">
        <f>SUM(ML275:ML277)</f>
        <v/>
      </c>
      <c r="MM278" s="457">
        <f>SUM(MM275:MM277)</f>
        <v/>
      </c>
      <c r="MN278" s="457">
        <f>SUM(MN275:MN277)</f>
        <v/>
      </c>
      <c r="MO278" s="457">
        <f>SUM(MO275:MO277)</f>
        <v/>
      </c>
      <c r="MP278" s="457">
        <f>SUM(MP275:MP277)</f>
        <v/>
      </c>
      <c r="MQ278" s="457">
        <f>SUM(MQ275:MQ277)</f>
        <v/>
      </c>
      <c r="MR278" s="457">
        <f>SUM(MR275:MR277)</f>
        <v/>
      </c>
      <c r="MS278" s="457">
        <f>SUM(MS275:MS277)</f>
        <v/>
      </c>
      <c r="MT278" s="457">
        <f>SUM(MT275:MT277)</f>
        <v/>
      </c>
      <c r="MU278" s="457">
        <f>SUM(MU275:MU277)</f>
        <v/>
      </c>
      <c r="MV278" s="457">
        <f>SUM(MV275:MV277)</f>
        <v/>
      </c>
      <c r="MW278" s="457">
        <f>SUM(MW275:MW277)</f>
        <v/>
      </c>
      <c r="MX278" s="457">
        <f>SUM(MX275:MX277)</f>
        <v/>
      </c>
      <c r="MY278" s="457">
        <f>SUM(MY275:MY277)</f>
        <v/>
      </c>
      <c r="MZ278" s="457">
        <f>SUM(MZ275:MZ277)</f>
        <v/>
      </c>
      <c r="NA278" s="457">
        <f>SUM(NA275:NA277)</f>
        <v/>
      </c>
      <c r="NB278" s="457">
        <f>SUM(NB275:NB277)</f>
        <v/>
      </c>
      <c r="NC278" s="457">
        <f>SUM(NC275:NC277)</f>
        <v/>
      </c>
      <c r="ND278" s="457">
        <f>SUM(ND275:ND277)</f>
        <v/>
      </c>
      <c r="NE278" s="457">
        <f>SUM(NE275:NE277)</f>
        <v/>
      </c>
      <c r="NF278" s="457">
        <f>SUM(NF275:NF277)</f>
        <v/>
      </c>
      <c r="NG278" s="457">
        <f>SUM(NG275:NG277)</f>
        <v/>
      </c>
      <c r="NH278" s="457">
        <f>SUM(NH275:NH277)</f>
        <v/>
      </c>
      <c r="NI278" s="457">
        <f>SUM(NI275:NI277)</f>
        <v/>
      </c>
      <c r="NJ278" s="457">
        <f>SUM(NJ275:NJ277)</f>
        <v/>
      </c>
      <c r="NK278" s="457">
        <f>SUM(NK275:NK277)</f>
        <v/>
      </c>
      <c r="NL278" s="457">
        <f>SUM(NL275:NL277)</f>
        <v/>
      </c>
      <c r="NM278" s="457">
        <f>SUM(NM275:NM277)</f>
        <v/>
      </c>
      <c r="NN278" s="457">
        <f>SUM(NN275:NN277)</f>
        <v/>
      </c>
      <c r="NO278" s="457">
        <f>SUM(NO275:NO277)</f>
        <v/>
      </c>
      <c r="NP278" s="457">
        <f>SUM(NP275:NP277)</f>
        <v/>
      </c>
      <c r="NQ278" s="457">
        <f>SUM(NQ275:NQ277)</f>
        <v/>
      </c>
      <c r="NR278" s="457">
        <f>SUM(NR275:NR277)</f>
        <v/>
      </c>
      <c r="NS278" s="457">
        <f>SUM(NS275:NS277)</f>
        <v/>
      </c>
      <c r="NT278" s="457">
        <f>SUM(NT275:NT277)</f>
        <v/>
      </c>
      <c r="NU278" s="457">
        <f>SUM(NU275:NU277)</f>
        <v/>
      </c>
      <c r="NV278" s="457">
        <f>SUM(NV275:NV277)</f>
        <v/>
      </c>
      <c r="NW278" s="457">
        <f>SUM(NW275:NW277)</f>
        <v/>
      </c>
      <c r="NX278" s="457">
        <f>SUM(NX275:NX277)</f>
        <v/>
      </c>
      <c r="NY278" s="457">
        <f>SUM(NY275:NY277)</f>
        <v/>
      </c>
      <c r="NZ278" s="457">
        <f>SUM(NZ275:NZ277)</f>
        <v/>
      </c>
      <c r="OA278" s="457">
        <f>SUM(OA275:OA277)</f>
        <v/>
      </c>
      <c r="OB278" s="457">
        <f>SUM(OB275:OB277)</f>
        <v/>
      </c>
      <c r="OC278" s="457">
        <f>SUM(OC275:OC277)</f>
        <v/>
      </c>
      <c r="OD278" s="457">
        <f>SUM(OD275:OD277)</f>
        <v/>
      </c>
      <c r="OE278" s="457">
        <f>SUM(OE275:OE277)</f>
        <v/>
      </c>
      <c r="OF278" s="457">
        <f>SUM(OF275:OF277)</f>
        <v/>
      </c>
      <c r="OG278" s="457">
        <f>SUM(OG275:OG277)</f>
        <v/>
      </c>
      <c r="OH278" s="457">
        <f>SUM(OH275:OH277)</f>
        <v/>
      </c>
      <c r="OI278" s="457">
        <f>SUM(OI275:OI277)</f>
        <v/>
      </c>
      <c r="OJ278" s="457">
        <f>SUM(OJ275:OJ277)</f>
        <v/>
      </c>
      <c r="OK278" s="457">
        <f>SUM(OK275:OK277)</f>
        <v/>
      </c>
      <c r="OL278" s="457">
        <f>SUM(OL275:OL277)</f>
        <v/>
      </c>
      <c r="OM278" s="457">
        <f>SUM(OM275:OM277)</f>
        <v/>
      </c>
      <c r="ON278" s="457">
        <f>SUM(ON275:ON277)</f>
        <v/>
      </c>
      <c r="OO278" s="457">
        <f>SUM(OO275:OO277)</f>
        <v/>
      </c>
      <c r="OP278" s="457">
        <f>SUM(OP275:OP277)</f>
        <v/>
      </c>
      <c r="OQ278" s="457">
        <f>SUM(OQ275:OQ277)</f>
        <v/>
      </c>
      <c r="OR278" s="457">
        <f>SUM(OR275:OR277)</f>
        <v/>
      </c>
      <c r="OS278" s="457">
        <f>SUM(OS275:OS277)</f>
        <v/>
      </c>
      <c r="OT278" s="457">
        <f>SUM(OT275:OT277)</f>
        <v/>
      </c>
      <c r="OU278" s="457">
        <f>SUM(OU275:OU277)</f>
        <v/>
      </c>
      <c r="OV278" s="457">
        <f>SUM(OV275:OV277)</f>
        <v/>
      </c>
      <c r="OW278" s="457">
        <f>SUM(OW275:OW277)</f>
        <v/>
      </c>
      <c r="OX278" s="457">
        <f>SUM(OX275:OX277)</f>
        <v/>
      </c>
      <c r="OY278" s="457">
        <f>SUM(OY275:OY277)</f>
        <v/>
      </c>
      <c r="OZ278" s="457">
        <f>SUM(OZ275:OZ277)</f>
        <v/>
      </c>
      <c r="PA278" s="457">
        <f>SUM(PA275:PA277)</f>
        <v/>
      </c>
      <c r="PB278" s="457">
        <f>SUM(PB275:PB277)</f>
        <v/>
      </c>
      <c r="PC278" s="457">
        <f>SUM(PC275:PC277)</f>
        <v/>
      </c>
      <c r="PD278" s="457">
        <f>SUM(PD275:PD277)</f>
        <v/>
      </c>
      <c r="PE278" s="457">
        <f>SUM(PE275:PE277)</f>
        <v/>
      </c>
      <c r="PF278" s="457">
        <f>SUM(PF275:PF277)</f>
        <v/>
      </c>
      <c r="PG278" s="457">
        <f>SUM(PG275:PG277)</f>
        <v/>
      </c>
      <c r="PH278" s="457">
        <f>SUM(PH275:PH277)</f>
        <v/>
      </c>
      <c r="PI278" s="457">
        <f>SUM(PI275:PI277)</f>
        <v/>
      </c>
      <c r="PJ278" s="457">
        <f>SUM(PJ275:PJ277)</f>
        <v/>
      </c>
      <c r="PK278" s="457">
        <f>SUM(PK275:PK277)</f>
        <v/>
      </c>
      <c r="PL278" s="457">
        <f>SUM(PL275:PL277)</f>
        <v/>
      </c>
      <c r="PM278" s="457">
        <f>SUM(PM275:PM277)</f>
        <v/>
      </c>
      <c r="PN278" s="457">
        <f>SUM(PN275:PN277)</f>
        <v/>
      </c>
      <c r="PO278" s="457">
        <f>SUM(PO275:PO277)</f>
        <v/>
      </c>
      <c r="PP278" s="457">
        <f>SUM(PP275:PP277)</f>
        <v/>
      </c>
      <c r="PQ278" s="457">
        <f>SUM(PQ275:PQ277)</f>
        <v/>
      </c>
      <c r="PR278" s="457">
        <f>SUM(PR275:PR277)</f>
        <v/>
      </c>
      <c r="PS278" s="457">
        <f>SUM(PS275:PS277)</f>
        <v/>
      </c>
      <c r="PT278" s="457">
        <f>SUM(PT275:PT277)</f>
        <v/>
      </c>
      <c r="PU278" s="457">
        <f>SUM(PU275:PU277)</f>
        <v/>
      </c>
      <c r="PV278" s="457">
        <f>SUM(PV275:PV277)</f>
        <v/>
      </c>
      <c r="PW278" s="457">
        <f>SUM(PW275:PW277)</f>
        <v/>
      </c>
      <c r="PX278" s="457">
        <f>SUM(PX275:PX277)</f>
        <v/>
      </c>
      <c r="PY278" s="457">
        <f>SUM(PY275:PY277)</f>
        <v/>
      </c>
      <c r="PZ278" s="457">
        <f>SUM(PZ275:PZ277)</f>
        <v/>
      </c>
      <c r="QA278" s="457">
        <f>SUM(QA275:QA277)</f>
        <v/>
      </c>
      <c r="QB278" s="457">
        <f>SUM(QB275:QB277)</f>
        <v/>
      </c>
      <c r="QC278" s="457">
        <f>SUM(QC275:QC277)</f>
        <v/>
      </c>
      <c r="QD278" s="457">
        <f>SUM(QD275:QD277)</f>
        <v/>
      </c>
      <c r="QE278" s="457">
        <f>SUM(QE275:QE277)</f>
        <v/>
      </c>
      <c r="QF278" s="457">
        <f>SUM(QF275:QF277)</f>
        <v/>
      </c>
      <c r="QG278" s="457">
        <f>SUM(QG275:QG277)</f>
        <v/>
      </c>
      <c r="QH278" s="457">
        <f>SUM(QH275:QH277)</f>
        <v/>
      </c>
      <c r="QI278" s="457">
        <f>SUM(QI275:QI277)</f>
        <v/>
      </c>
      <c r="QJ278" s="457">
        <f>SUM(QJ275:QJ277)</f>
        <v/>
      </c>
      <c r="QK278" s="457">
        <f>SUM(QK275:QK277)</f>
        <v/>
      </c>
      <c r="QL278" s="457">
        <f>SUM(QL275:QL277)</f>
        <v/>
      </c>
      <c r="QM278" s="457">
        <f>SUM(QM275:QM277)</f>
        <v/>
      </c>
      <c r="QN278" s="457">
        <f>SUM(QN275:QN277)</f>
        <v/>
      </c>
      <c r="QO278" s="457">
        <f>SUM(QO275:QO277)</f>
        <v/>
      </c>
      <c r="QP278" s="457">
        <f>SUM(QP275:QP277)</f>
        <v/>
      </c>
      <c r="QQ278" s="457">
        <f>SUM(QQ275:QQ277)</f>
        <v/>
      </c>
      <c r="QR278" s="457">
        <f>SUM(QR275:QR277)</f>
        <v/>
      </c>
      <c r="QS278" s="457">
        <f>SUM(QS275:QS277)</f>
        <v/>
      </c>
      <c r="QT278" s="457">
        <f>SUM(QT275:QT277)</f>
        <v/>
      </c>
      <c r="QU278" s="457">
        <f>SUM(QU275:QU277)</f>
        <v/>
      </c>
      <c r="QV278" s="457">
        <f>SUM(QV275:QV277)</f>
        <v/>
      </c>
      <c r="QW278" s="457">
        <f>SUM(QW275:QW277)</f>
        <v/>
      </c>
      <c r="QX278" s="457">
        <f>SUM(QX275:QX277)</f>
        <v/>
      </c>
      <c r="QY278" s="457">
        <f>SUM(QY275:QY277)</f>
        <v/>
      </c>
      <c r="QZ278" s="457">
        <f>SUM(QZ275:QZ277)</f>
        <v/>
      </c>
      <c r="RA278" s="457">
        <f>SUM(RA275:RA277)</f>
        <v/>
      </c>
      <c r="RB278" s="457">
        <f>SUM(RB275:RB277)</f>
        <v/>
      </c>
      <c r="RC278" s="457">
        <f>SUM(RC275:RC277)</f>
        <v/>
      </c>
      <c r="RD278" s="457">
        <f>SUM(RD275:RD277)</f>
        <v/>
      </c>
      <c r="RE278" s="457">
        <f>SUM(RE275:RE277)</f>
        <v/>
      </c>
      <c r="RF278" s="457">
        <f>SUM(RF275:RF277)</f>
        <v/>
      </c>
      <c r="RH278" s="457">
        <f>SUM(RH275:RH277)</f>
        <v/>
      </c>
      <c r="RI278" s="457">
        <f>SUM(RI275:RI277)</f>
        <v/>
      </c>
      <c r="RJ278" s="457">
        <f>SUM(RJ275:RJ277)</f>
        <v/>
      </c>
      <c r="RK278" s="457">
        <f>SUM(RK275:RK277)</f>
        <v/>
      </c>
      <c r="RL278" s="457">
        <f>SUM(RL275:RL277)</f>
        <v/>
      </c>
      <c r="RM278" s="457">
        <f>SUM(RM275:RM277)</f>
        <v/>
      </c>
      <c r="RN278" s="457">
        <f>SUM(RN275:RN277)</f>
        <v/>
      </c>
      <c r="RO278" s="457">
        <f>SUM(RO275:RO277)</f>
        <v/>
      </c>
      <c r="RP278" s="457">
        <f>SUM(RP275:RP277)</f>
        <v/>
      </c>
      <c r="RQ278" s="457">
        <f>SUM(RQ275:RQ277)</f>
        <v/>
      </c>
      <c r="RR278" s="457">
        <f>SUM(RR275:RR277)</f>
        <v/>
      </c>
      <c r="RS278" s="457">
        <f>SUM(RS275:RS277)</f>
        <v/>
      </c>
      <c r="RT278" s="457">
        <f>SUM(RT275:RT277)</f>
        <v/>
      </c>
      <c r="RU278" s="457">
        <f>SUM(RU275:RU277)</f>
        <v/>
      </c>
      <c r="RV278" s="457">
        <f>SUM(RV275:RV277)</f>
        <v/>
      </c>
      <c r="RW278" s="457">
        <f>SUM(RW275:RW277)</f>
        <v/>
      </c>
      <c r="RX278" s="457">
        <f>SUM(RX275:RX277)</f>
        <v/>
      </c>
      <c r="RY278" s="457">
        <f>SUM(RY275:RY277)</f>
        <v/>
      </c>
      <c r="RZ278" s="457">
        <f>SUM(RZ275:RZ277)</f>
        <v/>
      </c>
      <c r="SA278" s="457">
        <f>SUM(SA275:SA277)</f>
        <v/>
      </c>
      <c r="SB278" s="457">
        <f>SUM(SB275:SB277)</f>
        <v/>
      </c>
      <c r="SC278" s="457">
        <f>SUM(SC275:SC277)</f>
        <v/>
      </c>
      <c r="SD278" s="457">
        <f>SUM(SD275:SD277)</f>
        <v/>
      </c>
      <c r="SE278" s="457">
        <f>SUM(SE275:SE277)</f>
        <v/>
      </c>
      <c r="SF278" s="457">
        <f>SUM(SF275:SF277)</f>
        <v/>
      </c>
      <c r="SG278" s="457">
        <f>SUM(SG275:SG277)</f>
        <v/>
      </c>
      <c r="SH278" s="457">
        <f>SUM(SH275:SH277)</f>
        <v/>
      </c>
      <c r="SI278" s="457">
        <f>SUM(SI275:SI277)</f>
        <v/>
      </c>
      <c r="SJ278" s="457">
        <f>SUM(SJ275:SJ277)</f>
        <v/>
      </c>
      <c r="SK278" s="457">
        <f>SUM(SK275:SK277)</f>
        <v/>
      </c>
      <c r="SL278" s="457">
        <f>SUM(SL275:SL277)</f>
        <v/>
      </c>
      <c r="SM278" s="457">
        <f>SUM(SM275:SM277)</f>
        <v/>
      </c>
      <c r="SN278" s="457">
        <f>SUM(SN275:SN277)</f>
        <v/>
      </c>
      <c r="SO278" s="457">
        <f>SUM(SO275:SO277)</f>
        <v/>
      </c>
      <c r="SP278" s="457">
        <f>SUM(SP275:SP277)</f>
        <v/>
      </c>
      <c r="SQ278" s="457">
        <f>SUM(SQ275:SQ277)</f>
        <v/>
      </c>
      <c r="SR278" s="457">
        <f>SUM(SR275:SR277)</f>
        <v/>
      </c>
      <c r="SS278" s="457">
        <f>SUM(SS275:SS277)</f>
        <v/>
      </c>
      <c r="ST278" s="457">
        <f>SUM(ST275:ST277)</f>
        <v/>
      </c>
      <c r="SU278" s="457">
        <f>SUM(SU275:SU277)</f>
        <v/>
      </c>
      <c r="SV278" s="457">
        <f>SUM(SV275:SV277)</f>
        <v/>
      </c>
      <c r="SW278" s="457">
        <f>SUM(SW275:SW277)</f>
        <v/>
      </c>
      <c r="SX278" s="457">
        <f>SUM(SX275:SX277)</f>
        <v/>
      </c>
      <c r="SY278" s="457">
        <f>SUM(SY275:SY277)</f>
        <v/>
      </c>
      <c r="SZ278" s="457">
        <f>SUM(SZ275:SZ277)</f>
        <v/>
      </c>
      <c r="TB278" s="457">
        <f>SUM(TB275:TB277)</f>
        <v/>
      </c>
      <c r="TC278" s="457">
        <f>SUM(TC275:TC277)</f>
        <v/>
      </c>
      <c r="TE278" s="457">
        <f>SUM(TE275:TE277)</f>
        <v/>
      </c>
      <c r="TF278" s="457">
        <f>SUM(TF275:TF277)</f>
        <v/>
      </c>
      <c r="TG278" s="457">
        <f>SUM(TG275:TG277)</f>
        <v/>
      </c>
      <c r="TH278" s="457">
        <f>SUM(TH275:TH277)</f>
        <v/>
      </c>
      <c r="TI278" s="457">
        <f>SUM(TI275:TI277)</f>
        <v/>
      </c>
      <c r="TJ278" s="457">
        <f>SUM(TJ275:TJ277)</f>
        <v/>
      </c>
      <c r="TK278" s="457">
        <f>SUM(TK275:TK277)</f>
        <v/>
      </c>
      <c r="TL278" s="457">
        <f>SUM(TL275:TL277)</f>
        <v/>
      </c>
      <c r="TM278" s="457">
        <f>SUM(TM275:TM277)</f>
        <v/>
      </c>
      <c r="TN278" s="457">
        <f>SUM(TN275:TN277)</f>
        <v/>
      </c>
      <c r="TO278" s="457">
        <f>SUM(TO275:TO277)</f>
        <v/>
      </c>
      <c r="TP278" s="457">
        <f>SUM(TP275:TP277)</f>
        <v/>
      </c>
      <c r="TQ278" s="457">
        <f>SUM(TQ275:TQ277)</f>
        <v/>
      </c>
      <c r="TR278" s="457">
        <f>SUM(TR275:TR277)</f>
        <v/>
      </c>
      <c r="TS278" s="457">
        <f>SUM(TS275:TS277)</f>
        <v/>
      </c>
      <c r="TT278" s="457">
        <f>SUM(TT275:TT277)</f>
        <v/>
      </c>
      <c r="TU278" s="457">
        <f>SUM(TU275:TU277)</f>
        <v/>
      </c>
    </row>
    <row r="279" ht="19.5" customHeight="1">
      <c r="A279" s="1106" t="n"/>
      <c r="B279" s="1058" t="n"/>
      <c r="C279" s="1107" t="n"/>
      <c r="D279" s="472" t="inlineStr">
        <is>
          <t>CONTRIBUTIVO</t>
        </is>
      </c>
      <c r="E279" s="471">
        <f>SUMIF($D$9:$D$274,$D279,E$9:E$274)</f>
        <v/>
      </c>
      <c r="F279" s="471">
        <f>SUMIF($D$9:$D$274,$D279,F$9:F$274)</f>
        <v/>
      </c>
      <c r="G279" s="471">
        <f>SUMIF($D$9:$D$274,$D279,G$9:G$274)</f>
        <v/>
      </c>
      <c r="H279" s="471">
        <f>SUMIF($D$9:$D$274,$D279,H$9:H$274)</f>
        <v/>
      </c>
      <c r="I279" s="471">
        <f>SUMIF($D$9:$D$274,$D279,I$9:I$274)</f>
        <v/>
      </c>
      <c r="J279" s="471">
        <f>SUMIF($D$9:$D$274,$D279,J$9:J$274)</f>
        <v/>
      </c>
      <c r="K279" s="471">
        <f>SUMIF($D$9:$D$274,$D279,K$9:K$274)</f>
        <v/>
      </c>
      <c r="L279" s="471">
        <f>SUMIF($D$9:$D$274,$D279,L$9:L$274)</f>
        <v/>
      </c>
      <c r="M279" s="471">
        <f>SUMIF($D$9:$D$274,$D279,M$9:M$274)</f>
        <v/>
      </c>
      <c r="N279" s="471">
        <f>SUMIF($D$9:$D$274,$D279,N$9:N$274)</f>
        <v/>
      </c>
      <c r="O279" s="471">
        <f>SUMIF($D$9:$D$274,$D279,O$9:O$274)</f>
        <v/>
      </c>
      <c r="P279" s="471">
        <f>SUMIF($D$9:$D$274,$D279,P$9:P$274)</f>
        <v/>
      </c>
      <c r="Q279" s="471">
        <f>SUMIF($D$9:$D$274,$D279,Q$9:Q$274)</f>
        <v/>
      </c>
      <c r="R279" s="471">
        <f>SUMIF($D$9:$D$274,$D279,R$9:R$274)</f>
        <v/>
      </c>
      <c r="S279" s="471">
        <f>SUMIF($D$9:$D$274,$D279,S$9:S$274)</f>
        <v/>
      </c>
      <c r="T279" s="471">
        <f>SUMIF($D$9:$D$274,$D279,T$9:T$274)</f>
        <v/>
      </c>
      <c r="U279" s="471">
        <f>SUMIF($D$9:$D$274,$D279,U$9:U$274)</f>
        <v/>
      </c>
      <c r="V279" s="471">
        <f>SUMIF($D$9:$D$274,$D279,V$9:V$274)</f>
        <v/>
      </c>
      <c r="W279" s="471">
        <f>SUMIF($D$9:$D$274,$D279,W$9:W$274)</f>
        <v/>
      </c>
      <c r="X279" s="471">
        <f>SUMIF($D$9:$D$274,$D279,X$9:X$274)</f>
        <v/>
      </c>
      <c r="Y279" s="471">
        <f>SUMIF($D$9:$D$274,$D279,Y$9:Y$274)</f>
        <v/>
      </c>
      <c r="Z279" s="471">
        <f>SUMIF($D$9:$D$274,$D279,Z$9:Z$274)</f>
        <v/>
      </c>
      <c r="AA279" s="471">
        <f>SUMIF($D$9:$D$274,$D279,AA$9:AA$274)</f>
        <v/>
      </c>
      <c r="AB279" s="471">
        <f>SUMIF($D$9:$D$274,$D279,AB$9:AB$274)</f>
        <v/>
      </c>
      <c r="AC279" s="471">
        <f>SUMIF($D$9:$D$274,$D279,AC$9:AC$274)</f>
        <v/>
      </c>
      <c r="AD279" s="471">
        <f>SUMIF($D$9:$D$274,$D279,AD$9:AD$274)</f>
        <v/>
      </c>
      <c r="AE279" s="471">
        <f>SUMIF($D$9:$D$274,$D279,AE$9:AE$274)</f>
        <v/>
      </c>
      <c r="AF279" s="471">
        <f>SUMIF($D$9:$D$274,$D279,AF$9:AF$274)</f>
        <v/>
      </c>
      <c r="AG279" s="471">
        <f>SUMIF($D$9:$D$274,$D279,AG$9:AG$274)</f>
        <v/>
      </c>
      <c r="AH279" s="471">
        <f>SUMIF($D$9:$D$274,$D279,AH$9:AH$274)</f>
        <v/>
      </c>
      <c r="AI279" s="471">
        <f>SUMIF($D$9:$D$274,$D279,AI$9:AI$274)</f>
        <v/>
      </c>
      <c r="AJ279" s="471">
        <f>SUMIF($D$9:$D$274,$D279,AJ$9:AJ$274)</f>
        <v/>
      </c>
      <c r="AK279" s="471">
        <f>SUMIF($D$9:$D$274,$D279,AK$9:AK$274)</f>
        <v/>
      </c>
      <c r="AL279" s="471">
        <f>SUMIF($D$9:$D$274,$D279,AL$9:AL$274)</f>
        <v/>
      </c>
      <c r="AM279" s="471">
        <f>SUMIF($D$9:$D$274,$D279,AM$9:AM$274)</f>
        <v/>
      </c>
      <c r="AN279" s="471">
        <f>SUMIF($D$9:$D$274,$D279,AN$9:AN$274)</f>
        <v/>
      </c>
      <c r="AO279" s="471">
        <f>SUMIF($D$9:$D$274,$D279,AO$9:AO$274)</f>
        <v/>
      </c>
      <c r="AP279" s="471">
        <f>SUMIF($D$9:$D$274,$D279,AP$9:AP$274)</f>
        <v/>
      </c>
      <c r="AQ279" s="471">
        <f>SUMIF($D$9:$D$274,$D279,AQ$9:AQ$274)</f>
        <v/>
      </c>
      <c r="AR279" s="471">
        <f>SUMIF($D$9:$D$274,$D279,AR$9:AR$274)</f>
        <v/>
      </c>
      <c r="AS279" s="471">
        <f>SUMIF($D$9:$D$274,$D279,AS$9:AS$274)</f>
        <v/>
      </c>
      <c r="AT279" s="471">
        <f>SUMIF($D$9:$D$274,$D279,AT$9:AT$274)</f>
        <v/>
      </c>
      <c r="AU279" s="471">
        <f>SUMIF($D$9:$D$274,$D279,AU$9:AU$274)</f>
        <v/>
      </c>
      <c r="AV279" s="471">
        <f>SUMIF($D$9:$D$274,$D279,AV$9:AV$274)</f>
        <v/>
      </c>
      <c r="AW279" s="471">
        <f>SUMIF($D$9:$D$274,$D279,AW$9:AW$274)</f>
        <v/>
      </c>
      <c r="AX279" s="471">
        <f>SUMIF($D$9:$D$274,$D279,AX$9:AX$274)</f>
        <v/>
      </c>
      <c r="AY279" s="471">
        <f>SUMIF($D$9:$D$274,$D279,AY$9:AY$274)</f>
        <v/>
      </c>
      <c r="AZ279" s="471">
        <f>SUMIF($D$9:$D$274,$D279,AZ$9:AZ$274)</f>
        <v/>
      </c>
      <c r="BA279" s="471">
        <f>SUMIF($D$9:$D$274,$D279,BA$9:BA$274)</f>
        <v/>
      </c>
      <c r="BB279" s="471">
        <f>SUMIF($D$9:$D$274,$D279,BB$9:BB$274)</f>
        <v/>
      </c>
      <c r="BC279" s="471">
        <f>SUMIF($D$9:$D$274,$D279,BC$9:BC$274)</f>
        <v/>
      </c>
      <c r="BD279" s="471">
        <f>SUMIF($D$9:$D$274,$D279,BD$9:BD$274)</f>
        <v/>
      </c>
      <c r="BE279" s="471">
        <f>SUMIF($D$9:$D$274,$D279,BE$9:BE$274)</f>
        <v/>
      </c>
      <c r="BF279" s="471">
        <f>SUMIF($D$9:$D$274,$D279,BF$9:BF$274)</f>
        <v/>
      </c>
      <c r="BG279" s="471">
        <f>SUMIF($D$9:$D$274,$D279,BG$9:BG$274)</f>
        <v/>
      </c>
      <c r="BH279" s="471">
        <f>SUMIF($D$9:$D$274,$D279,BH$9:BH$274)</f>
        <v/>
      </c>
      <c r="BI279" s="471">
        <f>SUMIF($D$9:$D$274,$D279,BI$9:BI$274)</f>
        <v/>
      </c>
      <c r="BJ279" s="471">
        <f>SUMIF($D$9:$D$274,$D279,BJ$9:BJ$274)</f>
        <v/>
      </c>
      <c r="BK279" s="471">
        <f>SUMIF($D$9:$D$274,$D279,BK$9:BK$274)</f>
        <v/>
      </c>
      <c r="BL279" s="471">
        <f>SUMIF($D$9:$D$274,$D279,BL$9:BL$274)</f>
        <v/>
      </c>
      <c r="BM279" s="471">
        <f>SUMIF($D$9:$D$274,$D279,BM$9:BM$274)</f>
        <v/>
      </c>
      <c r="BN279" s="471">
        <f>SUMIF($D$9:$D$274,$D279,BN$9:BN$274)</f>
        <v/>
      </c>
      <c r="BO279" s="471">
        <f>SUMIF($D$9:$D$274,$D279,BO$9:BO$274)</f>
        <v/>
      </c>
      <c r="BP279" s="471">
        <f>SUMIF($D$9:$D$274,$D279,BP$9:BP$274)</f>
        <v/>
      </c>
      <c r="BQ279" s="471">
        <f>SUMIF($D$9:$D$274,$D279,BQ$9:BQ$274)</f>
        <v/>
      </c>
      <c r="BR279" s="471">
        <f>SUMIF($D$9:$D$274,$D279,BR$9:BR$274)</f>
        <v/>
      </c>
      <c r="BS279" s="471">
        <f>SUMIF($D$9:$D$274,$D279,BS$9:BS$274)</f>
        <v/>
      </c>
      <c r="BT279" s="471">
        <f>SUMIF($D$9:$D$274,$D279,BT$9:BT$274)</f>
        <v/>
      </c>
      <c r="BU279" s="471">
        <f>SUMIF($D$9:$D$274,$D279,BU$9:BU$274)</f>
        <v/>
      </c>
      <c r="BV279" s="471">
        <f>SUMIF($D$9:$D$274,$D279,BV$9:BV$274)</f>
        <v/>
      </c>
      <c r="BW279" s="471">
        <f>SUMIF($D$9:$D$274,$D279,BW$9:BW$274)</f>
        <v/>
      </c>
      <c r="BX279" s="471">
        <f>SUMIF($D$9:$D$274,$D279,BX$9:BX$274)</f>
        <v/>
      </c>
      <c r="BY279" s="471">
        <f>SUMIF($D$9:$D$274,$D279,BY$9:BY$274)</f>
        <v/>
      </c>
      <c r="BZ279" s="471">
        <f>SUMIF($D$9:$D$274,$D279,BZ$9:BZ$274)</f>
        <v/>
      </c>
      <c r="CA279" s="471">
        <f>SUMIF($D$9:$D$274,$D279,CA$9:CA$274)</f>
        <v/>
      </c>
      <c r="CB279" s="471">
        <f>SUMIF($D$9:$D$274,$D279,CB$9:CB$274)</f>
        <v/>
      </c>
      <c r="CC279" s="471">
        <f>SUMIF($D$9:$D$274,$D279,CC$9:CC$274)</f>
        <v/>
      </c>
      <c r="CD279" s="471">
        <f>SUMIF($D$9:$D$274,$D279,CD$9:CD$274)</f>
        <v/>
      </c>
      <c r="CE279" s="471">
        <f>SUMIF($D$9:$D$274,$D279,CE$9:CE$274)</f>
        <v/>
      </c>
      <c r="CF279" s="471">
        <f>SUMIF($D$9:$D$274,$D279,CF$9:CF$274)</f>
        <v/>
      </c>
      <c r="CG279" s="471">
        <f>SUMIF($D$9:$D$274,$D279,CG$9:CG$274)</f>
        <v/>
      </c>
      <c r="CH279" s="471">
        <f>SUMIF($D$9:$D$274,$D279,CH$9:CH$274)</f>
        <v/>
      </c>
      <c r="CI279" s="471">
        <f>SUMIF($D$9:$D$274,$D279,CI$9:CI$274)</f>
        <v/>
      </c>
      <c r="CJ279" s="471">
        <f>SUMIF($D$9:$D$274,$D279,CJ$9:CJ$274)</f>
        <v/>
      </c>
      <c r="CK279" s="471">
        <f>SUMIF($D$9:$D$274,$D279,CK$9:CK$274)</f>
        <v/>
      </c>
      <c r="CL279" s="471">
        <f>SUMIF($D$9:$D$274,$D279,CL$9:CL$274)</f>
        <v/>
      </c>
      <c r="CM279" s="471">
        <f>SUMIF($D$9:$D$274,$D279,CM$9:CM$274)</f>
        <v/>
      </c>
      <c r="CN279" s="471">
        <f>SUMIF($D$9:$D$274,$D279,CN$9:CN$274)</f>
        <v/>
      </c>
      <c r="CO279" s="471">
        <f>SUMIF($D$9:$D$274,$D279,CO$9:CO$274)</f>
        <v/>
      </c>
      <c r="CP279" s="471">
        <f>SUMIF($D$9:$D$274,$D279,CP$9:CP$274)</f>
        <v/>
      </c>
      <c r="CQ279" s="471">
        <f>SUMIF($D$9:$D$274,$D279,CQ$9:CQ$274)</f>
        <v/>
      </c>
      <c r="CR279" s="471">
        <f>SUMIF($D$9:$D$274,$D279,CR$9:CR$274)</f>
        <v/>
      </c>
      <c r="CS279" s="471">
        <f>SUMIF($D$9:$D$274,$D279,CS$9:CS$274)</f>
        <v/>
      </c>
      <c r="CT279" s="471">
        <f>SUMIF($D$9:$D$274,$D279,CT$9:CT$274)</f>
        <v/>
      </c>
      <c r="CU279" s="471">
        <f>SUMIF($D$9:$D$274,$D279,CU$9:CU$274)</f>
        <v/>
      </c>
      <c r="CV279" s="471">
        <f>SUMIF($D$9:$D$274,$D279,CV$9:CV$274)</f>
        <v/>
      </c>
      <c r="CW279" s="471">
        <f>SUMIF($D$9:$D$274,$D279,CW$9:CW$274)</f>
        <v/>
      </c>
      <c r="CX279" s="471">
        <f>SUMIF($D$9:$D$274,$D279,CX$9:CX$274)</f>
        <v/>
      </c>
      <c r="CY279" s="471">
        <f>SUMIF($D$9:$D$274,$D279,CY$9:CY$274)</f>
        <v/>
      </c>
      <c r="CZ279" s="471">
        <f>SUMIF($D$9:$D$274,$D279,CZ$9:CZ$274)</f>
        <v/>
      </c>
      <c r="DA279" s="471">
        <f>SUMIF($D$9:$D$274,$D279,DA$9:DA$274)</f>
        <v/>
      </c>
      <c r="DB279" s="471">
        <f>SUMIF($D$9:$D$274,$D279,DB$9:DB$274)</f>
        <v/>
      </c>
      <c r="DC279" s="471">
        <f>SUMIF($D$9:$D$274,$D279,DC$9:DC$274)</f>
        <v/>
      </c>
      <c r="DD279" s="471">
        <f>SUMIF($D$9:$D$274,$D279,DD$9:DD$274)</f>
        <v/>
      </c>
      <c r="DE279" s="471">
        <f>SUMIF($D$9:$D$274,$D279,DE$9:DE$274)</f>
        <v/>
      </c>
      <c r="DF279" s="471">
        <f>SUMIF($D$9:$D$274,$D279,DF$9:DF$274)</f>
        <v/>
      </c>
      <c r="DG279" s="471">
        <f>SUMIF($D$9:$D$274,$D279,DG$9:DG$274)</f>
        <v/>
      </c>
      <c r="DH279" s="471">
        <f>SUMIF($D$9:$D$274,$D279,DH$9:DH$274)</f>
        <v/>
      </c>
      <c r="DI279" s="471">
        <f>SUMIF($D$9:$D$274,$D279,DI$9:DI$274)</f>
        <v/>
      </c>
      <c r="DJ279" s="471">
        <f>SUMIF($D$9:$D$274,$D279,DJ$9:DJ$274)</f>
        <v/>
      </c>
      <c r="DK279" s="471">
        <f>SUMIF($D$9:$D$274,$D279,DK$9:DK$274)</f>
        <v/>
      </c>
      <c r="DL279" s="471">
        <f>SUMIF($D$9:$D$274,$D279,DL$9:DL$274)</f>
        <v/>
      </c>
      <c r="DM279" s="471">
        <f>SUMIF($D$9:$D$274,$D279,DM$9:DM$274)</f>
        <v/>
      </c>
      <c r="DN279" s="471">
        <f>SUMIF($D$9:$D$274,$D279,DN$9:DN$274)</f>
        <v/>
      </c>
      <c r="DO279" s="471">
        <f>SUMIF($D$9:$D$274,$D279,DO$9:DO$274)</f>
        <v/>
      </c>
      <c r="DP279" s="471">
        <f>SUMIF($D$9:$D$274,$D279,DP$9:DP$274)</f>
        <v/>
      </c>
      <c r="DQ279" s="471">
        <f>SUMIF($D$9:$D$274,$D279,DQ$9:DQ$274)</f>
        <v/>
      </c>
      <c r="DR279" s="471">
        <f>SUMIF($D$9:$D$274,$D279,DR$9:DR$274)</f>
        <v/>
      </c>
      <c r="DS279" s="471">
        <f>SUMIF($D$9:$D$274,$D279,DS$9:DS$274)</f>
        <v/>
      </c>
      <c r="DT279" s="471">
        <f>SUMIF($D$9:$D$274,$D279,DT$9:DT$274)</f>
        <v/>
      </c>
      <c r="DU279" s="471">
        <f>SUMIF($D$9:$D$274,$D279,DU$9:DU$274)</f>
        <v/>
      </c>
      <c r="DV279" s="471">
        <f>SUMIF($D$9:$D$274,$D279,DV$9:DV$274)</f>
        <v/>
      </c>
      <c r="DW279" s="471">
        <f>SUMIF($D$9:$D$274,$D279,DW$9:DW$274)</f>
        <v/>
      </c>
      <c r="DX279" s="471">
        <f>SUMIF($D$9:$D$274,$D279,DX$9:DX$274)</f>
        <v/>
      </c>
      <c r="DY279" s="471">
        <f>SUMIF($D$9:$D$274,$D279,DY$9:DY$274)</f>
        <v/>
      </c>
      <c r="DZ279" s="471">
        <f>SUMIF($D$9:$D$274,$D279,DZ$9:DZ$274)</f>
        <v/>
      </c>
      <c r="EA279" s="471">
        <f>SUMIF($D$9:$D$274,$D279,EA$9:EA$274)</f>
        <v/>
      </c>
      <c r="EB279" s="471">
        <f>SUMIF($D$9:$D$274,$D279,EB$9:EB$274)</f>
        <v/>
      </c>
      <c r="EC279" s="471">
        <f>SUMIF($D$9:$D$274,$D279,EC$9:EC$274)</f>
        <v/>
      </c>
      <c r="ED279" s="471">
        <f>SUMIF($D$9:$D$274,$D279,ED$9:ED$274)</f>
        <v/>
      </c>
      <c r="EE279" s="471">
        <f>SUMIF($D$9:$D$274,$D279,EE$9:EE$274)</f>
        <v/>
      </c>
      <c r="EF279" s="471">
        <f>SUMIF($D$9:$D$274,$D279,EF$9:EF$274)</f>
        <v/>
      </c>
      <c r="EG279" s="471">
        <f>SUMIF($D$9:$D$274,$D279,EG$9:EG$274)</f>
        <v/>
      </c>
      <c r="EH279" s="471">
        <f>SUMIF($D$9:$D$274,$D279,EH$9:EH$274)</f>
        <v/>
      </c>
      <c r="EI279" s="471">
        <f>SUMIF($D$9:$D$274,$D279,EI$9:EI$274)</f>
        <v/>
      </c>
      <c r="EJ279" s="471">
        <f>SUMIF($D$9:$D$274,$D279,EJ$9:EJ$274)</f>
        <v/>
      </c>
      <c r="EK279" s="471">
        <f>SUMIF($D$9:$D$274,$D279,EK$9:EK$274)</f>
        <v/>
      </c>
      <c r="EL279" s="471">
        <f>SUMIF($D$9:$D$274,$D279,EL$9:EL$274)</f>
        <v/>
      </c>
      <c r="EM279" s="471">
        <f>SUMIF($D$9:$D$274,$D279,EM$9:EM$274)</f>
        <v/>
      </c>
      <c r="EN279" s="471">
        <f>SUMIF($D$9:$D$274,$D279,EN$9:EN$274)</f>
        <v/>
      </c>
      <c r="EO279" s="471">
        <f>SUMIF($D$9:$D$274,$D279,EO$9:EO$274)</f>
        <v/>
      </c>
      <c r="EP279" s="471">
        <f>SUMIF($D$9:$D$274,$D279,EP$9:EP$274)</f>
        <v/>
      </c>
      <c r="EQ279" s="471">
        <f>SUMIF($D$9:$D$274,$D279,EQ$9:EQ$274)</f>
        <v/>
      </c>
      <c r="ER279" s="471">
        <f>SUMIF($D$9:$D$274,$D279,ER$9:ER$274)</f>
        <v/>
      </c>
      <c r="ES279" s="471">
        <f>SUMIF($D$9:$D$274,$D279,ES$9:ES$274)</f>
        <v/>
      </c>
      <c r="ET279" s="471">
        <f>SUMIF($D$9:$D$274,$D279,ET$9:ET$274)</f>
        <v/>
      </c>
      <c r="EU279" s="471">
        <f>SUMIF($D$9:$D$274,$D279,EU$9:EU$274)</f>
        <v/>
      </c>
      <c r="EV279" s="471">
        <f>SUMIF($D$9:$D$274,$D279,EV$9:EV$274)</f>
        <v/>
      </c>
      <c r="EW279" s="471">
        <f>SUMIF($D$9:$D$274,$D279,EW$9:EW$274)</f>
        <v/>
      </c>
      <c r="EX279" s="471">
        <f>SUMIF($D$9:$D$274,$D279,EX$9:EX$274)</f>
        <v/>
      </c>
      <c r="EY279" s="471">
        <f>SUMIF($D$9:$D$274,$D279,EY$9:EY$274)</f>
        <v/>
      </c>
      <c r="EZ279" s="471">
        <f>SUMIF($D$9:$D$274,$D279,EZ$9:EZ$274)</f>
        <v/>
      </c>
      <c r="FA279" s="471">
        <f>SUMIF($D$9:$D$274,$D279,FA$9:FA$274)</f>
        <v/>
      </c>
      <c r="FB279" s="471">
        <f>SUMIF($D$9:$D$274,$D279,FB$9:FB$274)</f>
        <v/>
      </c>
      <c r="FC279" s="471">
        <f>SUMIF($D$9:$D$274,$D279,FC$9:FC$274)</f>
        <v/>
      </c>
      <c r="FD279" s="471">
        <f>SUMIF($D$9:$D$274,$D279,FD$9:FD$274)</f>
        <v/>
      </c>
      <c r="FE279" s="471">
        <f>SUMIF($D$9:$D$274,$D279,FE$9:FE$274)</f>
        <v/>
      </c>
      <c r="FF279" s="471">
        <f>SUMIF($D$9:$D$274,$D279,FF$9:FF$274)</f>
        <v/>
      </c>
      <c r="FG279" s="471">
        <f>SUMIF($D$9:$D$274,$D279,FG$9:FG$274)</f>
        <v/>
      </c>
      <c r="FH279" s="471">
        <f>SUMIF($D$9:$D$274,$D279,FH$9:FH$274)</f>
        <v/>
      </c>
      <c r="FI279" s="471">
        <f>SUMIF($D$9:$D$274,$D279,FI$9:FI$274)</f>
        <v/>
      </c>
      <c r="FJ279" s="471">
        <f>SUMIF($D$9:$D$274,$D279,FJ$9:FJ$274)</f>
        <v/>
      </c>
      <c r="FK279" s="471">
        <f>SUMIF($D$9:$D$274,$D279,FK$9:FK$274)</f>
        <v/>
      </c>
      <c r="FL279" s="471">
        <f>SUMIF($D$9:$D$274,$D279,FL$9:FL$274)</f>
        <v/>
      </c>
      <c r="FM279" s="471">
        <f>SUMIF($D$9:$D$274,$D279,FM$9:FM$274)</f>
        <v/>
      </c>
      <c r="FN279" s="471">
        <f>SUMIF($D$9:$D$274,$D279,FN$9:FN$274)</f>
        <v/>
      </c>
      <c r="FO279" s="471">
        <f>SUMIF($D$9:$D$274,$D279,FO$9:FO$274)</f>
        <v/>
      </c>
      <c r="FP279" s="471">
        <f>SUMIF($D$9:$D$274,$D279,FP$9:FP$274)</f>
        <v/>
      </c>
      <c r="FQ279" s="471">
        <f>SUMIF($D$9:$D$274,$D279,FQ$9:FQ$274)</f>
        <v/>
      </c>
      <c r="FR279" s="471">
        <f>SUMIF($D$9:$D$274,$D279,FR$9:FR$274)</f>
        <v/>
      </c>
      <c r="FS279" s="471">
        <f>SUMIF($D$9:$D$274,$D279,FS$9:FS$274)</f>
        <v/>
      </c>
      <c r="FT279" s="471">
        <f>SUMIF($D$9:$D$274,$D279,FT$9:FT$274)</f>
        <v/>
      </c>
      <c r="FU279" s="471">
        <f>SUMIF($D$9:$D$274,$D279,FU$9:FU$274)</f>
        <v/>
      </c>
      <c r="FV279" s="471">
        <f>SUMIF($D$9:$D$274,$D279,FV$9:FV$274)</f>
        <v/>
      </c>
      <c r="FW279" s="471">
        <f>SUMIF($D$9:$D$274,$D279,FW$9:FW$274)</f>
        <v/>
      </c>
      <c r="FX279" s="471">
        <f>SUMIF($D$9:$D$274,$D279,FX$9:FX$274)</f>
        <v/>
      </c>
      <c r="FY279" s="471">
        <f>SUMIF($D$9:$D$274,$D279,FY$9:FY$274)</f>
        <v/>
      </c>
      <c r="FZ279" s="471">
        <f>SUMIF($D$9:$D$274,$D279,FZ$9:FZ$274)</f>
        <v/>
      </c>
      <c r="GA279" s="471">
        <f>SUMIF($D$9:$D$274,$D279,GA$9:GA$274)</f>
        <v/>
      </c>
      <c r="GB279" s="471">
        <f>SUMIF($D$9:$D$274,$D279,GB$9:GB$274)</f>
        <v/>
      </c>
      <c r="GC279" s="471">
        <f>SUMIF($D$9:$D$274,$D279,GC$9:GC$274)</f>
        <v/>
      </c>
      <c r="GD279" s="471">
        <f>SUMIF($D$9:$D$274,$D279,GD$9:GD$274)</f>
        <v/>
      </c>
      <c r="GE279" s="471">
        <f>SUMIF($D$9:$D$274,$D279,GE$9:GE$274)</f>
        <v/>
      </c>
      <c r="GF279" s="471">
        <f>SUMIF($D$9:$D$274,$D279,GF$9:GF$274)</f>
        <v/>
      </c>
      <c r="GG279" s="471">
        <f>SUMIF($D$9:$D$274,$D279,GG$9:GG$274)</f>
        <v/>
      </c>
      <c r="GH279" s="471">
        <f>SUMIF($D$9:$D$274,$D279,GH$9:GH$274)</f>
        <v/>
      </c>
      <c r="GI279" s="471">
        <f>SUMIF($D$9:$D$274,$D279,GI$9:GI$274)</f>
        <v/>
      </c>
      <c r="GJ279" s="471">
        <f>SUMIF($D$9:$D$274,$D279,GJ$9:GJ$274)</f>
        <v/>
      </c>
      <c r="GK279" s="471">
        <f>SUMIF($D$9:$D$274,$D279,GK$9:GK$274)</f>
        <v/>
      </c>
      <c r="GL279" s="471">
        <f>SUMIF($D$9:$D$274,$D279,GL$9:GL$274)</f>
        <v/>
      </c>
      <c r="GM279" s="471">
        <f>SUMIF($D$9:$D$274,$D279,GM$9:GM$274)</f>
        <v/>
      </c>
      <c r="GN279" s="471">
        <f>SUMIF($D$9:$D$274,$D279,GN$9:GN$274)</f>
        <v/>
      </c>
      <c r="GO279" s="471">
        <f>SUMIF($D$9:$D$274,$D279,GO$9:GO$274)</f>
        <v/>
      </c>
      <c r="GP279" s="471">
        <f>SUMIF($D$9:$D$274,$D279,GP$9:GP$274)</f>
        <v/>
      </c>
      <c r="GQ279" s="471">
        <f>SUMIF($D$9:$D$274,$D279,GQ$9:GQ$274)</f>
        <v/>
      </c>
      <c r="GR279" s="471">
        <f>SUMIF($D$9:$D$274,$D279,GR$9:GR$274)</f>
        <v/>
      </c>
      <c r="GS279" s="471">
        <f>SUMIF($D$9:$D$274,$D279,GS$9:GS$274)</f>
        <v/>
      </c>
      <c r="GT279" s="471">
        <f>SUMIF($D$9:$D$274,$D279,GT$9:GT$274)</f>
        <v/>
      </c>
      <c r="GU279" s="471">
        <f>SUMIF($D$9:$D$274,$D279,GU$9:GU$274)</f>
        <v/>
      </c>
      <c r="GV279" s="471">
        <f>SUMIF($D$9:$D$274,$D279,GV$9:GV$274)</f>
        <v/>
      </c>
      <c r="GW279" s="471">
        <f>SUMIF($D$9:$D$274,$D279,GW$9:GW$274)</f>
        <v/>
      </c>
      <c r="GX279" s="471">
        <f>SUMIF($D$9:$D$274,$D279,GX$9:GX$274)</f>
        <v/>
      </c>
      <c r="GY279" s="471">
        <f>SUMIF($D$9:$D$274,$D279,GY$9:GY$274)</f>
        <v/>
      </c>
      <c r="GZ279" s="471">
        <f>SUMIF($D$9:$D$274,$D279,GZ$9:GZ$274)</f>
        <v/>
      </c>
      <c r="HA279" s="471">
        <f>SUMIF($D$9:$D$274,$D279,HA$9:HA$274)</f>
        <v/>
      </c>
      <c r="HB279" s="471">
        <f>SUMIF($D$9:$D$274,$D279,HB$9:HB$274)</f>
        <v/>
      </c>
      <c r="HC279" s="471">
        <f>SUMIF($D$9:$D$274,$D279,HC$9:HC$274)</f>
        <v/>
      </c>
      <c r="HD279" s="471">
        <f>SUMIF($D$9:$D$274,$D279,HD$9:HD$274)</f>
        <v/>
      </c>
      <c r="HE279" s="471">
        <f>SUMIF($D$9:$D$274,$D279,HE$9:HE$274)</f>
        <v/>
      </c>
      <c r="HF279" s="471">
        <f>SUMIF($D$9:$D$274,$D279,HF$9:HF$274)</f>
        <v/>
      </c>
      <c r="HG279" s="471">
        <f>SUMIF($D$9:$D$274,$D279,HG$9:HG$274)</f>
        <v/>
      </c>
      <c r="HH279" s="471">
        <f>SUMIF($D$9:$D$274,$D279,HH$9:HH$274)</f>
        <v/>
      </c>
      <c r="HI279" s="471">
        <f>SUMIF($D$9:$D$274,$D279,HI$9:HI$274)</f>
        <v/>
      </c>
      <c r="HJ279" s="471">
        <f>SUMIF($D$9:$D$274,$D279,HJ$9:HJ$274)</f>
        <v/>
      </c>
      <c r="HK279" s="471">
        <f>SUMIF($D$9:$D$274,$D279,HK$9:HK$274)</f>
        <v/>
      </c>
      <c r="HL279" s="471">
        <f>SUMIF($D$9:$D$274,$D279,HL$9:HL$274)</f>
        <v/>
      </c>
      <c r="HM279" s="471">
        <f>SUMIF($D$9:$D$274,$D279,HM$9:HM$274)</f>
        <v/>
      </c>
      <c r="HN279" s="471">
        <f>SUMIF($D$9:$D$274,$D279,HN$9:HN$274)</f>
        <v/>
      </c>
      <c r="HO279" s="471">
        <f>SUMIF($D$9:$D$274,$D279,HO$9:HO$274)</f>
        <v/>
      </c>
      <c r="HP279" s="471">
        <f>SUMIF($D$9:$D$274,$D279,HP$9:HP$274)</f>
        <v/>
      </c>
      <c r="HQ279" s="471">
        <f>SUMIF($D$9:$D$274,$D279,HQ$9:HQ$274)</f>
        <v/>
      </c>
      <c r="HR279" s="471">
        <f>SUMIF($D$9:$D$274,$D279,HR$9:HR$274)</f>
        <v/>
      </c>
      <c r="HS279" s="471">
        <f>SUMIF($D$9:$D$274,$D279,HS$9:HS$274)</f>
        <v/>
      </c>
      <c r="HT279" s="471">
        <f>SUMIF($D$9:$D$274,$D279,HT$9:HT$274)</f>
        <v/>
      </c>
      <c r="HU279" s="471">
        <f>SUMIF($D$9:$D$274,$D279,HU$9:HU$274)</f>
        <v/>
      </c>
      <c r="HV279" s="471">
        <f>SUMIF($D$9:$D$274,$D279,HV$9:HV$274)</f>
        <v/>
      </c>
      <c r="HW279" s="471">
        <f>SUMIF($D$9:$D$274,$D279,HW$9:HW$274)</f>
        <v/>
      </c>
      <c r="HX279" s="471">
        <f>SUMIF($D$9:$D$274,$D279,HX$9:HX$274)</f>
        <v/>
      </c>
      <c r="HY279" s="471">
        <f>SUMIF($D$9:$D$274,$D279,HY$9:HY$274)</f>
        <v/>
      </c>
      <c r="HZ279" s="471">
        <f>SUMIF($D$9:$D$274,$D279,HZ$9:HZ$274)</f>
        <v/>
      </c>
      <c r="IA279" s="471">
        <f>SUMIF($D$9:$D$274,$D279,IA$9:IA$274)</f>
        <v/>
      </c>
      <c r="IB279" s="471">
        <f>SUMIF($D$9:$D$274,$D279,IB$9:IB$274)</f>
        <v/>
      </c>
      <c r="IC279" s="471">
        <f>SUMIF($D$9:$D$274,$D279,IC$9:IC$274)</f>
        <v/>
      </c>
      <c r="ID279" s="471">
        <f>SUMIF($D$9:$D$274,$D279,ID$9:ID$274)</f>
        <v/>
      </c>
      <c r="IE279" s="471">
        <f>SUMIF($D$9:$D$274,$D279,IE$9:IE$274)</f>
        <v/>
      </c>
      <c r="IF279" s="471">
        <f>SUMIF($D$9:$D$274,$D279,IF$9:IF$274)</f>
        <v/>
      </c>
      <c r="IG279" s="471">
        <f>SUMIF($D$9:$D$274,$D279,IG$9:IG$274)</f>
        <v/>
      </c>
      <c r="IH279" s="471">
        <f>SUMIF($D$9:$D$274,$D279,IH$9:IH$274)</f>
        <v/>
      </c>
      <c r="II279" s="471">
        <f>SUMIF($D$9:$D$274,$D279,II$9:II$274)</f>
        <v/>
      </c>
      <c r="IJ279" s="471">
        <f>SUMIF($D$9:$D$274,$D279,IJ$9:IJ$274)</f>
        <v/>
      </c>
      <c r="IK279" s="471">
        <f>SUMIF($D$9:$D$274,$D279,IK$9:IK$274)</f>
        <v/>
      </c>
      <c r="IL279" s="471">
        <f>SUMIF($D$9:$D$274,$D279,IL$9:IL$274)</f>
        <v/>
      </c>
      <c r="IM279" s="471">
        <f>SUMIF($D$9:$D$274,$D279,IM$9:IM$274)</f>
        <v/>
      </c>
      <c r="IN279" s="471">
        <f>SUMIF($D$9:$D$274,$D279,IN$9:IN$274)</f>
        <v/>
      </c>
      <c r="IO279" s="471">
        <f>SUMIF($D$9:$D$274,$D279,IO$9:IO$274)</f>
        <v/>
      </c>
      <c r="IP279" s="471">
        <f>SUMIF($D$9:$D$274,$D279,IP$9:IP$274)</f>
        <v/>
      </c>
      <c r="IQ279" s="471">
        <f>SUMIF($D$9:$D$274,$D279,IQ$9:IQ$274)</f>
        <v/>
      </c>
      <c r="IR279" s="471">
        <f>SUMIF($D$9:$D$274,$D279,IR$9:IR$274)</f>
        <v/>
      </c>
      <c r="IS279" s="471">
        <f>SUMIF($D$9:$D$274,$D279,IS$9:IS$274)</f>
        <v/>
      </c>
      <c r="IT279" s="471">
        <f>SUMIF($D$9:$D$274,$D279,IT$9:IT$274)</f>
        <v/>
      </c>
      <c r="IU279" s="471">
        <f>SUMIF($D$9:$D$274,$D279,IU$9:IU$274)</f>
        <v/>
      </c>
      <c r="IV279" s="471">
        <f>SUMIF($D$9:$D$274,$D279,IV$9:IV$274)</f>
        <v/>
      </c>
      <c r="IW279" s="471">
        <f>SUMIF($D$9:$D$274,$D279,IW$9:IW$274)</f>
        <v/>
      </c>
      <c r="IX279" s="471">
        <f>SUMIF($D$9:$D$274,$D279,IX$9:IX$274)</f>
        <v/>
      </c>
      <c r="IY279" s="471">
        <f>SUMIF($D$9:$D$274,$D279,IY$9:IY$274)</f>
        <v/>
      </c>
      <c r="IZ279" s="471">
        <f>SUMIF($D$9:$D$274,$D279,IZ$9:IZ$274)</f>
        <v/>
      </c>
      <c r="JA279" s="471">
        <f>SUMIF($D$9:$D$274,$D279,JA$9:JA$274)</f>
        <v/>
      </c>
      <c r="JB279" s="471">
        <f>SUMIF($D$9:$D$274,$D279,JB$9:JB$274)</f>
        <v/>
      </c>
      <c r="JC279" s="471">
        <f>SUMIF($D$9:$D$274,$D279,JC$9:JC$274)</f>
        <v/>
      </c>
      <c r="JD279" s="471">
        <f>SUMIF($D$9:$D$274,$D279,JD$9:JD$274)</f>
        <v/>
      </c>
      <c r="JE279" s="471">
        <f>SUMIF($D$9:$D$274,$D279,JE$9:JE$274)</f>
        <v/>
      </c>
      <c r="JF279" s="471">
        <f>SUMIF($D$9:$D$274,$D279,JF$9:JF$274)</f>
        <v/>
      </c>
      <c r="JG279" s="471">
        <f>SUMIF($D$9:$D$274,$D279,JG$9:JG$274)</f>
        <v/>
      </c>
      <c r="JH279" s="471">
        <f>SUMIF($D$9:$D$274,$D279,JH$9:JH$274)</f>
        <v/>
      </c>
      <c r="JI279" s="471">
        <f>SUMIF($D$9:$D$274,$D279,JI$9:JI$274)</f>
        <v/>
      </c>
      <c r="JJ279" s="471">
        <f>SUMIF($D$9:$D$274,$D279,JJ$9:JJ$274)</f>
        <v/>
      </c>
      <c r="JK279" s="471">
        <f>SUMIF($D$9:$D$274,$D279,JK$9:JK$274)</f>
        <v/>
      </c>
      <c r="JL279" s="471">
        <f>SUMIF($D$9:$D$274,$D279,JL$9:JL$274)</f>
        <v/>
      </c>
      <c r="JM279" s="471">
        <f>SUMIF($D$9:$D$274,$D279,JM$9:JM$274)</f>
        <v/>
      </c>
      <c r="JN279" s="471">
        <f>SUMIF($D$9:$D$274,$D279,JN$9:JN$274)</f>
        <v/>
      </c>
      <c r="JO279" s="471">
        <f>SUMIF($D$9:$D$274,$D279,JO$9:JO$274)</f>
        <v/>
      </c>
      <c r="JP279" s="471">
        <f>SUMIF($D$9:$D$274,$D279,JP$9:JP$274)</f>
        <v/>
      </c>
      <c r="JQ279" s="471">
        <f>SUMIF($D$9:$D$274,$D279,JQ$9:JQ$274)</f>
        <v/>
      </c>
      <c r="JR279" s="471">
        <f>SUMIF($D$9:$D$274,$D279,JR$9:JR$274)</f>
        <v/>
      </c>
      <c r="JS279" s="471">
        <f>SUMIF($D$9:$D$274,$D279,JS$9:JS$274)</f>
        <v/>
      </c>
      <c r="JT279" s="471">
        <f>SUMIF($D$9:$D$274,$D279,JT$9:JT$274)</f>
        <v/>
      </c>
      <c r="JU279" s="471">
        <f>SUMIF($D$9:$D$274,$D279,JU$9:JU$274)</f>
        <v/>
      </c>
      <c r="JV279" s="471">
        <f>SUMIF($D$9:$D$274,$D279,JV$9:JV$274)</f>
        <v/>
      </c>
      <c r="JW279" s="471">
        <f>SUMIF($D$9:$D$274,$D279,JW$9:JW$274)</f>
        <v/>
      </c>
      <c r="JX279" s="471">
        <f>SUMIF($D$9:$D$274,$D279,JX$9:JX$274)</f>
        <v/>
      </c>
      <c r="JY279" s="471">
        <f>SUMIF($D$9:$D$274,$D279,JY$9:JY$274)</f>
        <v/>
      </c>
      <c r="JZ279" s="471">
        <f>SUMIF($D$9:$D$274,$D279,JZ$9:JZ$274)</f>
        <v/>
      </c>
      <c r="KA279" s="471">
        <f>SUMIF($D$9:$D$274,$D279,KA$9:KA$274)</f>
        <v/>
      </c>
      <c r="KB279" s="471">
        <f>SUMIF($D$9:$D$274,$D279,KB$9:KB$274)</f>
        <v/>
      </c>
      <c r="KC279" s="471">
        <f>SUMIF($D$9:$D$274,$D279,KC$9:KC$274)</f>
        <v/>
      </c>
      <c r="KD279" s="471">
        <f>SUMIF($D$9:$D$274,$D279,KD$9:KD$274)</f>
        <v/>
      </c>
      <c r="KE279" s="471">
        <f>SUMIF($D$9:$D$274,$D279,KE$9:KE$274)</f>
        <v/>
      </c>
      <c r="KF279" s="471">
        <f>SUMIF($D$9:$D$274,$D279,KF$9:KF$274)</f>
        <v/>
      </c>
      <c r="KG279" s="471">
        <f>SUMIF($D$9:$D$274,$D279,KG$9:KG$274)</f>
        <v/>
      </c>
      <c r="KH279" s="471">
        <f>SUMIF($D$9:$D$274,$D279,KH$9:KH$274)</f>
        <v/>
      </c>
      <c r="KI279" s="471">
        <f>SUMIF($D$9:$D$274,$D279,KI$9:KI$274)</f>
        <v/>
      </c>
      <c r="KJ279" s="471">
        <f>SUMIF($D$9:$D$274,$D279,KJ$9:KJ$274)</f>
        <v/>
      </c>
      <c r="KK279" s="471">
        <f>SUMIF($D$9:$D$274,$D279,KK$9:KK$274)</f>
        <v/>
      </c>
      <c r="KL279" s="471">
        <f>SUMIF($D$9:$D$274,$D279,KL$9:KL$274)</f>
        <v/>
      </c>
      <c r="KM279" s="471">
        <f>SUMIF($D$9:$D$274,$D279,KM$9:KM$274)</f>
        <v/>
      </c>
      <c r="KN279" s="471">
        <f>SUMIF($D$9:$D$274,$D279,KN$9:KN$274)</f>
        <v/>
      </c>
      <c r="KO279" s="471">
        <f>SUMIF($D$9:$D$274,$D279,KO$9:KO$274)</f>
        <v/>
      </c>
      <c r="KP279" s="471">
        <f>SUMIF($D$9:$D$274,$D279,KP$9:KP$274)</f>
        <v/>
      </c>
      <c r="KQ279" s="471">
        <f>SUMIF($D$9:$D$274,$D279,KQ$9:KQ$274)</f>
        <v/>
      </c>
      <c r="KR279" s="471">
        <f>SUMIF($D$9:$D$274,$D279,KR$9:KR$274)</f>
        <v/>
      </c>
      <c r="KS279" s="471">
        <f>SUMIF($D$9:$D$274,$D279,KS$9:KS$274)</f>
        <v/>
      </c>
      <c r="KT279" s="471">
        <f>SUMIF($D$9:$D$274,$D279,KT$9:KT$274)</f>
        <v/>
      </c>
      <c r="KU279" s="471">
        <f>SUMIF($D$9:$D$274,$D279,KU$9:KU$274)</f>
        <v/>
      </c>
      <c r="KV279" s="471">
        <f>SUMIF($D$9:$D$274,$D279,KV$9:KV$274)</f>
        <v/>
      </c>
      <c r="KW279" s="471">
        <f>SUMIF($D$9:$D$274,$D279,KW$9:KW$274)</f>
        <v/>
      </c>
      <c r="KX279" s="471">
        <f>SUMIF($D$9:$D$274,$D279,KX$9:KX$274)</f>
        <v/>
      </c>
      <c r="KY279" s="471">
        <f>SUMIF($D$9:$D$274,$D279,KY$9:KY$274)</f>
        <v/>
      </c>
      <c r="KZ279" s="471">
        <f>SUMIF($D$9:$D$274,$D279,KZ$9:KZ$274)</f>
        <v/>
      </c>
      <c r="LA279" s="471">
        <f>SUMIF($D$9:$D$274,$D279,LA$9:LA$274)</f>
        <v/>
      </c>
      <c r="LB279" s="471">
        <f>SUMIF($D$9:$D$274,$D279,LB$9:LB$274)</f>
        <v/>
      </c>
      <c r="LC279" s="471">
        <f>SUMIF($D$9:$D$274,$D279,LC$9:LC$274)</f>
        <v/>
      </c>
      <c r="LD279" s="471">
        <f>SUMIF($D$9:$D$274,$D279,LD$9:LD$274)</f>
        <v/>
      </c>
      <c r="LE279" s="471">
        <f>SUMIF($D$9:$D$274,$D279,LE$9:LE$274)</f>
        <v/>
      </c>
      <c r="LF279" s="471">
        <f>SUMIF($D$9:$D$274,$D279,LF$9:LF$274)</f>
        <v/>
      </c>
      <c r="LG279" s="471">
        <f>SUMIF($D$9:$D$274,$D279,LG$9:LG$274)</f>
        <v/>
      </c>
      <c r="LH279" s="471">
        <f>SUMIF($D$9:$D$274,$D279,LH$9:LH$274)</f>
        <v/>
      </c>
      <c r="LI279" s="471">
        <f>SUMIF($D$9:$D$274,$D279,LI$9:LI$274)</f>
        <v/>
      </c>
      <c r="LJ279" s="471">
        <f>SUMIF($D$9:$D$274,$D279,LJ$9:LJ$274)</f>
        <v/>
      </c>
      <c r="LK279" s="471">
        <f>SUMIF($D$9:$D$274,$D279,LK$9:LK$274)</f>
        <v/>
      </c>
      <c r="LL279" s="471">
        <f>SUMIF($D$9:$D$274,$D279,LL$9:LL$274)</f>
        <v/>
      </c>
      <c r="LM279" s="471">
        <f>SUMIF($D$9:$D$274,$D279,LM$9:LM$274)</f>
        <v/>
      </c>
      <c r="LN279" s="471">
        <f>SUMIF($D$9:$D$274,$D279,LN$9:LN$274)</f>
        <v/>
      </c>
      <c r="LO279" s="471">
        <f>SUMIF($D$9:$D$274,$D279,LO$9:LO$274)</f>
        <v/>
      </c>
      <c r="LP279" s="471">
        <f>SUMIF($D$9:$D$274,$D279,LP$9:LP$274)</f>
        <v/>
      </c>
      <c r="LQ279" s="471">
        <f>SUMIF($D$9:$D$274,$D279,LQ$9:LQ$274)</f>
        <v/>
      </c>
      <c r="LR279" s="471">
        <f>SUMIF($D$9:$D$274,$D279,LR$9:LR$274)</f>
        <v/>
      </c>
      <c r="LS279" s="471">
        <f>SUMIF($D$9:$D$274,$D279,LS$9:LS$274)</f>
        <v/>
      </c>
      <c r="LT279" s="471">
        <f>SUMIF($D$9:$D$274,$D279,LT$9:LT$274)</f>
        <v/>
      </c>
      <c r="LU279" s="471">
        <f>SUMIF($D$9:$D$274,$D279,LU$9:LU$274)</f>
        <v/>
      </c>
      <c r="LV279" s="471">
        <f>SUMIF($D$9:$D$274,$D279,LV$9:LV$274)</f>
        <v/>
      </c>
      <c r="LW279" s="471">
        <f>SUMIF($D$9:$D$274,$D279,LW$9:LW$274)</f>
        <v/>
      </c>
      <c r="LX279" s="471">
        <f>SUMIF($D$9:$D$274,$D279,LX$9:LX$274)</f>
        <v/>
      </c>
      <c r="LY279" s="471">
        <f>SUMIF($D$9:$D$274,$D279,LY$9:LY$274)</f>
        <v/>
      </c>
      <c r="LZ279" s="471">
        <f>SUMIF($D$9:$D$274,$D279,LZ$9:LZ$274)</f>
        <v/>
      </c>
      <c r="MA279" s="471">
        <f>SUMIF($D$9:$D$274,$D279,MA$9:MA$274)</f>
        <v/>
      </c>
      <c r="MB279" s="471">
        <f>SUMIF($D$9:$D$274,$D279,MB$9:MB$274)</f>
        <v/>
      </c>
      <c r="MC279" s="471">
        <f>SUMIF($D$9:$D$274,$D279,MC$9:MC$274)</f>
        <v/>
      </c>
      <c r="MD279" s="471">
        <f>SUMIF($D$9:$D$274,$D279,MD$9:MD$274)</f>
        <v/>
      </c>
      <c r="ME279" s="471">
        <f>SUMIF($D$9:$D$274,$D279,ME$9:ME$274)</f>
        <v/>
      </c>
      <c r="MF279" s="471">
        <f>SUMIF($D$9:$D$274,$D279,MF$9:MF$274)</f>
        <v/>
      </c>
      <c r="MG279" s="471">
        <f>SUMIF($D$9:$D$274,$D279,MG$9:MG$274)</f>
        <v/>
      </c>
      <c r="MH279" s="471">
        <f>SUMIF($D$9:$D$274,$D279,MH$9:MH$274)</f>
        <v/>
      </c>
      <c r="MI279" s="471">
        <f>SUMIF($D$9:$D$274,$D279,MI$9:MI$274)</f>
        <v/>
      </c>
      <c r="MJ279" s="471">
        <f>SUMIF($D$9:$D$274,$D279,MJ$9:MJ$274)</f>
        <v/>
      </c>
      <c r="MK279" s="471">
        <f>SUMIF($D$9:$D$274,$D279,MK$9:MK$274)</f>
        <v/>
      </c>
      <c r="ML279" s="471">
        <f>SUMIF($D$9:$D$274,$D279,ML$9:ML$274)</f>
        <v/>
      </c>
      <c r="MM279" s="471">
        <f>SUMIF($D$9:$D$274,$D279,MM$9:MM$274)</f>
        <v/>
      </c>
      <c r="MN279" s="471">
        <f>SUMIF($D$9:$D$274,$D279,MN$9:MN$274)</f>
        <v/>
      </c>
      <c r="MO279" s="471">
        <f>SUMIF($D$9:$D$274,$D279,MO$9:MO$274)</f>
        <v/>
      </c>
      <c r="MP279" s="471">
        <f>SUMIF($D$9:$D$274,$D279,MP$9:MP$274)</f>
        <v/>
      </c>
      <c r="MQ279" s="471">
        <f>SUMIF($D$9:$D$274,$D279,MQ$9:MQ$274)</f>
        <v/>
      </c>
      <c r="MR279" s="471">
        <f>SUMIF($D$9:$D$274,$D279,MR$9:MR$274)</f>
        <v/>
      </c>
      <c r="MS279" s="471">
        <f>SUMIF($D$9:$D$274,$D279,MS$9:MS$274)</f>
        <v/>
      </c>
      <c r="MT279" s="471">
        <f>SUMIF($D$9:$D$274,$D279,MT$9:MT$274)</f>
        <v/>
      </c>
      <c r="MU279" s="471">
        <f>SUMIF($D$9:$D$274,$D279,MU$9:MU$274)</f>
        <v/>
      </c>
      <c r="MV279" s="471">
        <f>SUMIF($D$9:$D$274,$D279,MV$9:MV$274)</f>
        <v/>
      </c>
      <c r="MW279" s="471">
        <f>SUMIF($D$9:$D$274,$D279,MW$9:MW$274)</f>
        <v/>
      </c>
      <c r="MX279" s="471">
        <f>SUMIF($D$9:$D$274,$D279,MX$9:MX$274)</f>
        <v/>
      </c>
      <c r="MY279" s="471">
        <f>SUMIF($D$9:$D$274,$D279,MY$9:MY$274)</f>
        <v/>
      </c>
      <c r="MZ279" s="471">
        <f>SUMIF($D$9:$D$274,$D279,MZ$9:MZ$274)</f>
        <v/>
      </c>
      <c r="NA279" s="471">
        <f>SUMIF($D$9:$D$274,$D279,NA$9:NA$274)</f>
        <v/>
      </c>
      <c r="NB279" s="471">
        <f>SUMIF($D$9:$D$274,$D279,NB$9:NB$274)</f>
        <v/>
      </c>
      <c r="NC279" s="471">
        <f>SUMIF($D$9:$D$274,$D279,NC$9:NC$274)</f>
        <v/>
      </c>
      <c r="ND279" s="471">
        <f>SUMIF($D$9:$D$274,$D279,ND$9:ND$274)</f>
        <v/>
      </c>
      <c r="NE279" s="471">
        <f>SUMIF($D$9:$D$274,$D279,NE$9:NE$274)</f>
        <v/>
      </c>
      <c r="NF279" s="471">
        <f>SUMIF($D$9:$D$274,$D279,NF$9:NF$274)</f>
        <v/>
      </c>
      <c r="NG279" s="471">
        <f>SUMIF($D$9:$D$274,$D279,NG$9:NG$274)</f>
        <v/>
      </c>
      <c r="NH279" s="471">
        <f>SUMIF($D$9:$D$274,$D279,NH$9:NH$274)</f>
        <v/>
      </c>
      <c r="NI279" s="471">
        <f>SUMIF($D$9:$D$274,$D279,NI$9:NI$274)</f>
        <v/>
      </c>
      <c r="NJ279" s="471">
        <f>SUMIF($D$9:$D$274,$D279,NJ$9:NJ$274)</f>
        <v/>
      </c>
      <c r="NK279" s="471">
        <f>SUMIF($D$9:$D$274,$D279,NK$9:NK$274)</f>
        <v/>
      </c>
      <c r="NL279" s="471">
        <f>SUMIF($D$9:$D$274,$D279,NL$9:NL$274)</f>
        <v/>
      </c>
      <c r="NM279" s="471">
        <f>SUMIF($D$9:$D$274,$D279,NM$9:NM$274)</f>
        <v/>
      </c>
      <c r="NN279" s="471">
        <f>SUMIF($D$9:$D$274,$D279,NN$9:NN$274)</f>
        <v/>
      </c>
      <c r="NO279" s="471">
        <f>SUMIF($D$9:$D$274,$D279,NO$9:NO$274)</f>
        <v/>
      </c>
      <c r="NP279" s="471">
        <f>SUMIF($D$9:$D$274,$D279,NP$9:NP$274)</f>
        <v/>
      </c>
      <c r="NQ279" s="471">
        <f>SUMIF($D$9:$D$274,$D279,NQ$9:NQ$274)</f>
        <v/>
      </c>
      <c r="NR279" s="471">
        <f>SUMIF($D$9:$D$274,$D279,NR$9:NR$274)</f>
        <v/>
      </c>
      <c r="NS279" s="471">
        <f>SUMIF($D$9:$D$274,$D279,NS$9:NS$274)</f>
        <v/>
      </c>
      <c r="NT279" s="471">
        <f>SUMIF($D$9:$D$274,$D279,NT$9:NT$274)</f>
        <v/>
      </c>
      <c r="NU279" s="471">
        <f>SUMIF($D$9:$D$274,$D279,NU$9:NU$274)</f>
        <v/>
      </c>
      <c r="NV279" s="471">
        <f>SUMIF($D$9:$D$274,$D279,NV$9:NV$274)</f>
        <v/>
      </c>
      <c r="NW279" s="471">
        <f>SUMIF($D$9:$D$274,$D279,NW$9:NW$274)</f>
        <v/>
      </c>
      <c r="NX279" s="471">
        <f>SUMIF($D$9:$D$274,$D279,NX$9:NX$274)</f>
        <v/>
      </c>
      <c r="NY279" s="471">
        <f>SUMIF($D$9:$D$274,$D279,NY$9:NY$274)</f>
        <v/>
      </c>
      <c r="NZ279" s="471">
        <f>SUMIF($D$9:$D$274,$D279,NZ$9:NZ$274)</f>
        <v/>
      </c>
      <c r="OA279" s="471">
        <f>SUMIF($D$9:$D$274,$D279,OA$9:OA$274)</f>
        <v/>
      </c>
      <c r="OB279" s="471">
        <f>SUMIF($D$9:$D$274,$D279,OB$9:OB$274)</f>
        <v/>
      </c>
      <c r="OC279" s="471">
        <f>SUMIF($D$9:$D$274,$D279,OC$9:OC$274)</f>
        <v/>
      </c>
      <c r="OD279" s="471">
        <f>SUMIF($D$9:$D$274,$D279,OD$9:OD$274)</f>
        <v/>
      </c>
      <c r="OE279" s="471">
        <f>SUMIF($D$9:$D$274,$D279,OE$9:OE$274)</f>
        <v/>
      </c>
      <c r="OF279" s="471">
        <f>SUMIF($D$9:$D$274,$D279,OF$9:OF$274)</f>
        <v/>
      </c>
      <c r="OG279" s="471">
        <f>SUMIF($D$9:$D$274,$D279,OG$9:OG$274)</f>
        <v/>
      </c>
      <c r="OH279" s="471">
        <f>SUMIF($D$9:$D$274,$D279,OH$9:OH$274)</f>
        <v/>
      </c>
      <c r="OI279" s="471">
        <f>SUMIF($D$9:$D$274,$D279,OI$9:OI$274)</f>
        <v/>
      </c>
      <c r="OJ279" s="471">
        <f>SUMIF($D$9:$D$274,$D279,OJ$9:OJ$274)</f>
        <v/>
      </c>
      <c r="OK279" s="471">
        <f>SUMIF($D$9:$D$274,$D279,OK$9:OK$274)</f>
        <v/>
      </c>
      <c r="OL279" s="471">
        <f>SUMIF($D$9:$D$274,$D279,OL$9:OL$274)</f>
        <v/>
      </c>
      <c r="OM279" s="471">
        <f>SUMIF($D$9:$D$274,$D279,OM$9:OM$274)</f>
        <v/>
      </c>
      <c r="ON279" s="471">
        <f>SUMIF($D$9:$D$274,$D279,ON$9:ON$274)</f>
        <v/>
      </c>
      <c r="OO279" s="471">
        <f>SUMIF($D$9:$D$274,$D279,OO$9:OO$274)</f>
        <v/>
      </c>
      <c r="OP279" s="471">
        <f>SUMIF($D$9:$D$274,$D279,OP$9:OP$274)</f>
        <v/>
      </c>
      <c r="OQ279" s="471">
        <f>SUMIF($D$9:$D$274,$D279,OQ$9:OQ$274)</f>
        <v/>
      </c>
      <c r="OR279" s="471">
        <f>SUMIF($D$9:$D$274,$D279,OR$9:OR$274)</f>
        <v/>
      </c>
      <c r="OS279" s="471">
        <f>SUMIF($D$9:$D$274,$D279,OS$9:OS$274)</f>
        <v/>
      </c>
      <c r="OT279" s="471">
        <f>SUMIF($D$9:$D$274,$D279,OT$9:OT$274)</f>
        <v/>
      </c>
      <c r="OU279" s="471">
        <f>SUMIF($D$9:$D$274,$D279,OU$9:OU$274)</f>
        <v/>
      </c>
      <c r="OV279" s="471">
        <f>SUMIF($D$9:$D$274,$D279,OV$9:OV$274)</f>
        <v/>
      </c>
      <c r="OW279" s="471">
        <f>SUMIF($D$9:$D$274,$D279,OW$9:OW$274)</f>
        <v/>
      </c>
      <c r="OX279" s="471">
        <f>SUMIF($D$9:$D$274,$D279,OX$9:OX$274)</f>
        <v/>
      </c>
      <c r="OY279" s="471">
        <f>SUMIF($D$9:$D$274,$D279,OY$9:OY$274)</f>
        <v/>
      </c>
      <c r="OZ279" s="471">
        <f>SUMIF($D$9:$D$274,$D279,OZ$9:OZ$274)</f>
        <v/>
      </c>
      <c r="PA279" s="471">
        <f>SUMIF($D$9:$D$274,$D279,PA$9:PA$274)</f>
        <v/>
      </c>
      <c r="PB279" s="471">
        <f>SUMIF($D$9:$D$274,$D279,PB$9:PB$274)</f>
        <v/>
      </c>
      <c r="PC279" s="471">
        <f>SUMIF($D$9:$D$274,$D279,PC$9:PC$274)</f>
        <v/>
      </c>
      <c r="PD279" s="471">
        <f>SUMIF($D$9:$D$274,$D279,PD$9:PD$274)</f>
        <v/>
      </c>
      <c r="PE279" s="471">
        <f>SUMIF($D$9:$D$274,$D279,PE$9:PE$274)</f>
        <v/>
      </c>
      <c r="PF279" s="471">
        <f>SUMIF($D$9:$D$274,$D279,PF$9:PF$274)</f>
        <v/>
      </c>
      <c r="PG279" s="471">
        <f>SUMIF($D$9:$D$274,$D279,PG$9:PG$274)</f>
        <v/>
      </c>
      <c r="PH279" s="471">
        <f>SUMIF($D$9:$D$274,$D279,PH$9:PH$274)</f>
        <v/>
      </c>
      <c r="PI279" s="471">
        <f>SUMIF($D$9:$D$274,$D279,PI$9:PI$274)</f>
        <v/>
      </c>
      <c r="PJ279" s="471">
        <f>SUMIF($D$9:$D$274,$D279,PJ$9:PJ$274)</f>
        <v/>
      </c>
      <c r="PK279" s="471">
        <f>SUMIF($D$9:$D$274,$D279,PK$9:PK$274)</f>
        <v/>
      </c>
      <c r="PL279" s="471">
        <f>SUMIF($D$9:$D$274,$D279,PL$9:PL$274)</f>
        <v/>
      </c>
      <c r="PM279" s="471">
        <f>SUMIF($D$9:$D$274,$D279,PM$9:PM$274)</f>
        <v/>
      </c>
      <c r="PN279" s="471">
        <f>SUMIF($D$9:$D$274,$D279,PN$9:PN$274)</f>
        <v/>
      </c>
      <c r="PO279" s="471">
        <f>SUMIF($D$9:$D$274,$D279,PO$9:PO$274)</f>
        <v/>
      </c>
      <c r="PP279" s="471">
        <f>SUMIF($D$9:$D$274,$D279,PP$9:PP$274)</f>
        <v/>
      </c>
      <c r="PQ279" s="471">
        <f>SUMIF($D$9:$D$274,$D279,PQ$9:PQ$274)</f>
        <v/>
      </c>
      <c r="PR279" s="471">
        <f>SUMIF($D$9:$D$274,$D279,PR$9:PR$274)</f>
        <v/>
      </c>
      <c r="PS279" s="471">
        <f>SUMIF($D$9:$D$274,$D279,PS$9:PS$274)</f>
        <v/>
      </c>
      <c r="PT279" s="471">
        <f>SUMIF($D$9:$D$274,$D279,PT$9:PT$274)</f>
        <v/>
      </c>
      <c r="PU279" s="471">
        <f>SUMIF($D$9:$D$274,$D279,PU$9:PU$274)</f>
        <v/>
      </c>
      <c r="PV279" s="471">
        <f>SUMIF($D$9:$D$274,$D279,PV$9:PV$274)</f>
        <v/>
      </c>
      <c r="PW279" s="471">
        <f>SUMIF($D$9:$D$274,$D279,PW$9:PW$274)</f>
        <v/>
      </c>
      <c r="PX279" s="471">
        <f>SUMIF($D$9:$D$274,$D279,PX$9:PX$274)</f>
        <v/>
      </c>
      <c r="PY279" s="471">
        <f>SUMIF($D$9:$D$274,$D279,PY$9:PY$274)</f>
        <v/>
      </c>
      <c r="PZ279" s="471">
        <f>SUMIF($D$9:$D$274,$D279,PZ$9:PZ$274)</f>
        <v/>
      </c>
      <c r="QA279" s="471">
        <f>SUMIF($D$9:$D$274,$D279,QA$9:QA$274)</f>
        <v/>
      </c>
      <c r="QB279" s="471">
        <f>SUMIF($D$9:$D$274,$D279,QB$9:QB$274)</f>
        <v/>
      </c>
      <c r="QC279" s="471">
        <f>SUMIF($D$9:$D$274,$D279,QC$9:QC$274)</f>
        <v/>
      </c>
      <c r="QD279" s="471">
        <f>SUMIF($D$9:$D$274,$D279,QD$9:QD$274)</f>
        <v/>
      </c>
      <c r="QE279" s="471">
        <f>SUMIF($D$9:$D$274,$D279,QE$9:QE$274)</f>
        <v/>
      </c>
      <c r="QF279" s="471">
        <f>SUMIF($D$9:$D$274,$D279,QF$9:QF$274)</f>
        <v/>
      </c>
      <c r="QG279" s="471">
        <f>SUMIF($D$9:$D$274,$D279,QG$9:QG$274)</f>
        <v/>
      </c>
      <c r="QH279" s="471">
        <f>SUMIF($D$9:$D$274,$D279,QH$9:QH$274)</f>
        <v/>
      </c>
      <c r="QI279" s="471">
        <f>SUMIF($D$9:$D$274,$D279,QI$9:QI$274)</f>
        <v/>
      </c>
      <c r="QJ279" s="471">
        <f>SUMIF($D$9:$D$274,$D279,QJ$9:QJ$274)</f>
        <v/>
      </c>
      <c r="QK279" s="471">
        <f>SUMIF($D$9:$D$274,$D279,QK$9:QK$274)</f>
        <v/>
      </c>
      <c r="QL279" s="471">
        <f>SUMIF($D$9:$D$274,$D279,QL$9:QL$274)</f>
        <v/>
      </c>
      <c r="QM279" s="471">
        <f>SUMIF($D$9:$D$274,$D279,QM$9:QM$274)</f>
        <v/>
      </c>
      <c r="QN279" s="471">
        <f>SUMIF($D$9:$D$274,$D279,QN$9:QN$274)</f>
        <v/>
      </c>
      <c r="QO279" s="471">
        <f>SUMIF($D$9:$D$274,$D279,QO$9:QO$274)</f>
        <v/>
      </c>
      <c r="QP279" s="471">
        <f>SUMIF($D$9:$D$274,$D279,QP$9:QP$274)</f>
        <v/>
      </c>
      <c r="QQ279" s="471">
        <f>SUMIF($D$9:$D$274,$D279,QQ$9:QQ$274)</f>
        <v/>
      </c>
      <c r="QR279" s="471">
        <f>SUMIF($D$9:$D$274,$D279,QR$9:QR$274)</f>
        <v/>
      </c>
      <c r="QS279" s="471">
        <f>SUMIF($D$9:$D$274,$D279,QS$9:QS$274)</f>
        <v/>
      </c>
      <c r="QT279" s="471">
        <f>SUMIF($D$9:$D$274,$D279,QT$9:QT$274)</f>
        <v/>
      </c>
      <c r="QU279" s="471">
        <f>SUMIF($D$9:$D$274,$D279,QU$9:QU$274)</f>
        <v/>
      </c>
      <c r="QV279" s="471">
        <f>SUMIF($D$9:$D$274,$D279,QV$9:QV$274)</f>
        <v/>
      </c>
      <c r="QW279" s="471">
        <f>SUMIF($D$9:$D$274,$D279,QW$9:QW$274)</f>
        <v/>
      </c>
      <c r="QX279" s="471">
        <f>SUMIF($D$9:$D$274,$D279,QX$9:QX$274)</f>
        <v/>
      </c>
      <c r="QY279" s="471">
        <f>SUMIF($D$9:$D$274,$D279,QY$9:QY$274)</f>
        <v/>
      </c>
      <c r="QZ279" s="471">
        <f>SUMIF($D$9:$D$274,$D279,QZ$9:QZ$274)</f>
        <v/>
      </c>
      <c r="RA279" s="471">
        <f>SUMIF($D$9:$D$274,$D279,RA$9:RA$274)</f>
        <v/>
      </c>
      <c r="RB279" s="471">
        <f>SUMIF($D$9:$D$274,$D279,RB$9:RB$274)</f>
        <v/>
      </c>
      <c r="RC279" s="471">
        <f>SUMIF($D$9:$D$274,$D279,RC$9:RC$274)</f>
        <v/>
      </c>
      <c r="RD279" s="471">
        <f>SUMIF($D$9:$D$274,$D279,RD$9:RD$274)</f>
        <v/>
      </c>
      <c r="RE279" s="471">
        <f>SUMIF($D$9:$D$274,$D279,RE$9:RE$274)</f>
        <v/>
      </c>
      <c r="RF279" s="455">
        <f>SUM(E279:RE279)-QF279-QL279-SUM(QO279:QQ279)-SUM(QT279:QV279)+TB279+TC279+SUM(TE279:TU279)</f>
        <v/>
      </c>
      <c r="RH279" s="471">
        <f>SUMIF($D$9:$D$274,$D279,RH$9:RH$274)</f>
        <v/>
      </c>
      <c r="RI279" s="471">
        <f>SUMIF($D$9:$D$274,$D279,RI$9:RI$274)</f>
        <v/>
      </c>
      <c r="RJ279" s="471">
        <f>SUMIF($D$9:$D$274,$D279,RJ$9:RJ$274)</f>
        <v/>
      </c>
      <c r="RK279" s="471">
        <f>SUMIF($D$9:$D$274,$D279,RK$9:RK$274)</f>
        <v/>
      </c>
      <c r="RL279" s="471">
        <f>SUMIF($D$9:$D$274,$D279,RL$9:RL$274)</f>
        <v/>
      </c>
      <c r="RM279" s="471">
        <f>SUMIF($D$9:$D$274,$D279,RM$9:RM$274)</f>
        <v/>
      </c>
      <c r="RN279" s="471">
        <f>SUMIF($D$9:$D$274,$D279,RN$9:RN$274)</f>
        <v/>
      </c>
      <c r="RO279" s="471">
        <f>SUMIF($D$9:$D$274,$D279,RO$9:RO$274)</f>
        <v/>
      </c>
      <c r="RP279" s="471">
        <f>SUMIF($D$9:$D$274,$D279,RP$9:RP$274)</f>
        <v/>
      </c>
      <c r="RQ279" s="471">
        <f>SUMIF($D$9:$D$274,$D279,RQ$9:RQ$274)</f>
        <v/>
      </c>
      <c r="RR279" s="471">
        <f>SUMIF($D$9:$D$274,$D279,RR$9:RR$274)</f>
        <v/>
      </c>
      <c r="RS279" s="471">
        <f>SUMIF($D$9:$D$274,$D279,RS$9:RS$274)</f>
        <v/>
      </c>
      <c r="RT279" s="471">
        <f>SUMIF($D$9:$D$274,$D279,RT$9:RT$274)</f>
        <v/>
      </c>
      <c r="RU279" s="471">
        <f>SUMIF($D$9:$D$274,$D279,RU$9:RU$274)</f>
        <v/>
      </c>
      <c r="RV279" s="471">
        <f>SUMIF($D$9:$D$274,$D279,RV$9:RV$274)</f>
        <v/>
      </c>
      <c r="RW279" s="471">
        <f>SUMIF($D$9:$D$274,$D279,RW$9:RW$274)</f>
        <v/>
      </c>
      <c r="RX279" s="471">
        <f>SUMIF($D$9:$D$274,$D279,RX$9:RX$274)</f>
        <v/>
      </c>
      <c r="RY279" s="471">
        <f>SUMIF($D$9:$D$274,$D279,RY$9:RY$274)</f>
        <v/>
      </c>
      <c r="RZ279" s="471">
        <f>SUMIF($D$9:$D$274,$D279,RZ$9:RZ$274)</f>
        <v/>
      </c>
      <c r="SA279" s="471">
        <f>SUMIF($D$9:$D$274,$D279,SA$9:SA$274)</f>
        <v/>
      </c>
      <c r="SB279" s="471">
        <f>SUMIF($D$9:$D$274,$D279,SB$9:SB$274)</f>
        <v/>
      </c>
      <c r="SC279" s="471">
        <f>SUMIF($D$9:$D$274,$D279,SC$9:SC$274)</f>
        <v/>
      </c>
      <c r="SD279" s="471">
        <f>SUMIF($D$9:$D$274,$D279,SD$9:SD$274)</f>
        <v/>
      </c>
      <c r="SE279" s="471">
        <f>SUMIF($D$9:$D$274,$D279,SE$9:SE$274)</f>
        <v/>
      </c>
      <c r="SF279" s="471">
        <f>SUMIF($D$9:$D$274,$D279,SF$9:SF$274)</f>
        <v/>
      </c>
      <c r="SG279" s="471">
        <f>SUMIF($D$9:$D$274,$D279,SG$9:SG$274)</f>
        <v/>
      </c>
      <c r="SH279" s="471">
        <f>SUMIF($D$9:$D$274,$D279,SH$9:SH$274)</f>
        <v/>
      </c>
      <c r="SI279" s="471">
        <f>SUMIF($D$9:$D$274,$D279,SI$9:SI$274)</f>
        <v/>
      </c>
      <c r="SJ279" s="471">
        <f>SUMIF($D$9:$D$274,$D279,SJ$9:SJ$274)</f>
        <v/>
      </c>
      <c r="SK279" s="471">
        <f>SUMIF($D$9:$D$274,$D279,SK$9:SK$274)</f>
        <v/>
      </c>
      <c r="SL279" s="471">
        <f>SUMIF($D$9:$D$274,$D279,SL$9:SL$274)</f>
        <v/>
      </c>
      <c r="SM279" s="471">
        <f>SUMIF($D$9:$D$274,$D279,SM$9:SM$274)</f>
        <v/>
      </c>
      <c r="SN279" s="471">
        <f>SUMIF($D$9:$D$274,$D279,SN$9:SN$274)</f>
        <v/>
      </c>
      <c r="SO279" s="471">
        <f>SUMIF($D$9:$D$274,$D279,SO$9:SO$274)</f>
        <v/>
      </c>
      <c r="SP279" s="471">
        <f>SUMIF($D$9:$D$274,$D279,SP$9:SP$274)</f>
        <v/>
      </c>
      <c r="SQ279" s="471">
        <f>SUMIF($D$9:$D$274,$D279,SQ$9:SQ$274)</f>
        <v/>
      </c>
      <c r="SR279" s="471">
        <f>SUMIF($D$9:$D$274,$D279,SR$9:SR$274)</f>
        <v/>
      </c>
      <c r="SS279" s="471">
        <f>SUMIF($D$9:$D$274,$D279,SS$9:SS$274)</f>
        <v/>
      </c>
      <c r="ST279" s="471">
        <f>SUMIF($D$9:$D$274,$D279,ST$9:ST$274)</f>
        <v/>
      </c>
      <c r="SU279" s="471">
        <f>SUMIF($D$9:$D$274,$D279,SU$9:SU$274)</f>
        <v/>
      </c>
      <c r="SV279" s="471">
        <f>SUMIF($D$9:$D$274,$D279,SV$9:SV$274)</f>
        <v/>
      </c>
      <c r="SW279" s="471">
        <f>SUMIF($D$9:$D$274,$D279,SW$9:SW$274)</f>
        <v/>
      </c>
      <c r="SX279" s="471">
        <f>SUMIF($D$9:$D$274,$D279,SX$9:SX$274)</f>
        <v/>
      </c>
      <c r="SY279" s="471">
        <f>SUMIF($D$9:$D$274,$D279,SY$9:SY$274)</f>
        <v/>
      </c>
      <c r="SZ279" s="471">
        <f>SUMIF($D$9:$D$274,$D279,SZ$9:SZ$274)</f>
        <v/>
      </c>
      <c r="TB279" s="471">
        <f>SUMIF($D$9:$D$274,$D279,TB$9:TB$274)</f>
        <v/>
      </c>
      <c r="TC279" s="471">
        <f>SUMIF($D$9:$D$274,$D279,TC$9:TC$274)</f>
        <v/>
      </c>
      <c r="TE279" s="471">
        <f>SUMIF($D$9:$D$274,$D279,TE$9:TE$274)</f>
        <v/>
      </c>
      <c r="TF279" s="471">
        <f>SUMIF($D$9:$D$274,$D279,TF$9:TF$274)</f>
        <v/>
      </c>
      <c r="TG279" s="471">
        <f>SUMIF($D$9:$D$274,$D279,TG$9:TG$274)</f>
        <v/>
      </c>
      <c r="TH279" s="471">
        <f>SUMIF($D$9:$D$274,$D279,TH$9:TH$274)</f>
        <v/>
      </c>
      <c r="TI279" s="471">
        <f>SUMIF($D$9:$D$274,$D279,TI$9:TI$274)</f>
        <v/>
      </c>
      <c r="TJ279" s="471">
        <f>SUMIF($D$9:$D$274,$D279,TJ$9:TJ$274)</f>
        <v/>
      </c>
      <c r="TK279" s="471">
        <f>SUMIF($D$9:$D$274,$D279,TK$9:TK$274)</f>
        <v/>
      </c>
      <c r="TL279" s="471">
        <f>SUMIF($D$9:$D$274,$D279,TL$9:TL$274)</f>
        <v/>
      </c>
      <c r="TM279" s="471">
        <f>SUMIF($D$9:$D$274,$D279,TM$9:TM$274)</f>
        <v/>
      </c>
      <c r="TN279" s="471">
        <f>SUMIF($D$9:$D$274,$D279,TN$9:TN$274)</f>
        <v/>
      </c>
      <c r="TO279" s="471">
        <f>SUMIF($D$9:$D$274,$D279,TO$9:TO$274)</f>
        <v/>
      </c>
      <c r="TP279" s="471">
        <f>SUMIF($D$9:$D$274,$D279,TP$9:TP$274)</f>
        <v/>
      </c>
      <c r="TQ279" s="471">
        <f>SUMIF($D$9:$D$274,$D279,TQ$9:TQ$274)</f>
        <v/>
      </c>
      <c r="TR279" s="471">
        <f>SUMIF($D$9:$D$274,$D279,TR$9:TR$274)</f>
        <v/>
      </c>
      <c r="TS279" s="471">
        <f>SUMIF($D$9:$D$274,$D279,TS$9:TS$274)</f>
        <v/>
      </c>
      <c r="TT279" s="471">
        <f>SUMIF($D$9:$D$274,$D279,TT$9:TT$274)</f>
        <v/>
      </c>
      <c r="TU279" s="471">
        <f>SUMIF($D$9:$D$274,$D279,TU$9:TU$274)</f>
        <v/>
      </c>
    </row>
    <row r="280" ht="19.5" customHeight="1">
      <c r="A280" s="1106" t="n"/>
      <c r="B280" s="1058" t="n"/>
      <c r="C280" s="1107" t="n"/>
      <c r="D280" s="473" t="inlineStr">
        <is>
          <t>SUBSIDIADO</t>
        </is>
      </c>
      <c r="E280" s="471">
        <f>SUMIF($D$9:$D$274,$D280,E$9:E$274)</f>
        <v/>
      </c>
      <c r="F280" s="471">
        <f>SUMIF($D$9:$D$274,$D280,F$9:F$274)</f>
        <v/>
      </c>
      <c r="G280" s="471">
        <f>SUMIF($D$9:$D$274,$D280,G$9:G$274)</f>
        <v/>
      </c>
      <c r="H280" s="471">
        <f>SUMIF($D$9:$D$274,$D280,H$9:H$274)</f>
        <v/>
      </c>
      <c r="I280" s="471">
        <f>SUMIF($D$9:$D$274,$D280,I$9:I$274)</f>
        <v/>
      </c>
      <c r="J280" s="471">
        <f>SUMIF($D$9:$D$274,$D280,J$9:J$274)</f>
        <v/>
      </c>
      <c r="K280" s="471">
        <f>SUMIF($D$9:$D$274,$D280,K$9:K$274)</f>
        <v/>
      </c>
      <c r="L280" s="471">
        <f>SUMIF($D$9:$D$274,$D280,L$9:L$274)</f>
        <v/>
      </c>
      <c r="M280" s="471">
        <f>SUMIF($D$9:$D$274,$D280,M$9:M$274)</f>
        <v/>
      </c>
      <c r="N280" s="471">
        <f>SUMIF($D$9:$D$274,$D280,N$9:N$274)</f>
        <v/>
      </c>
      <c r="O280" s="471">
        <f>SUMIF($D$9:$D$274,$D280,O$9:O$274)</f>
        <v/>
      </c>
      <c r="P280" s="471">
        <f>SUMIF($D$9:$D$274,$D280,P$9:P$274)</f>
        <v/>
      </c>
      <c r="Q280" s="471">
        <f>SUMIF($D$9:$D$274,$D280,Q$9:Q$274)</f>
        <v/>
      </c>
      <c r="R280" s="471">
        <f>SUMIF($D$9:$D$274,$D280,R$9:R$274)</f>
        <v/>
      </c>
      <c r="S280" s="471">
        <f>SUMIF($D$9:$D$274,$D280,S$9:S$274)</f>
        <v/>
      </c>
      <c r="T280" s="471">
        <f>SUMIF($D$9:$D$274,$D280,T$9:T$274)</f>
        <v/>
      </c>
      <c r="U280" s="471">
        <f>SUMIF($D$9:$D$274,$D280,U$9:U$274)</f>
        <v/>
      </c>
      <c r="V280" s="471">
        <f>SUMIF($D$9:$D$274,$D280,V$9:V$274)</f>
        <v/>
      </c>
      <c r="W280" s="471">
        <f>SUMIF($D$9:$D$274,$D280,W$9:W$274)</f>
        <v/>
      </c>
      <c r="X280" s="471">
        <f>SUMIF($D$9:$D$274,$D280,X$9:X$274)</f>
        <v/>
      </c>
      <c r="Y280" s="471">
        <f>SUMIF($D$9:$D$274,$D280,Y$9:Y$274)</f>
        <v/>
      </c>
      <c r="Z280" s="471">
        <f>SUMIF($D$9:$D$274,$D280,Z$9:Z$274)</f>
        <v/>
      </c>
      <c r="AA280" s="471">
        <f>SUMIF($D$9:$D$274,$D280,AA$9:AA$274)</f>
        <v/>
      </c>
      <c r="AB280" s="471">
        <f>SUMIF($D$9:$D$274,$D280,AB$9:AB$274)</f>
        <v/>
      </c>
      <c r="AC280" s="471">
        <f>SUMIF($D$9:$D$274,$D280,AC$9:AC$274)</f>
        <v/>
      </c>
      <c r="AD280" s="471">
        <f>SUMIF($D$9:$D$274,$D280,AD$9:AD$274)</f>
        <v/>
      </c>
      <c r="AE280" s="471">
        <f>SUMIF($D$9:$D$274,$D280,AE$9:AE$274)</f>
        <v/>
      </c>
      <c r="AF280" s="471">
        <f>SUMIF($D$9:$D$274,$D280,AF$9:AF$274)</f>
        <v/>
      </c>
      <c r="AG280" s="471">
        <f>SUMIF($D$9:$D$274,$D280,AG$9:AG$274)</f>
        <v/>
      </c>
      <c r="AH280" s="471">
        <f>SUMIF($D$9:$D$274,$D280,AH$9:AH$274)</f>
        <v/>
      </c>
      <c r="AI280" s="471">
        <f>SUMIF($D$9:$D$274,$D280,AI$9:AI$274)</f>
        <v/>
      </c>
      <c r="AJ280" s="471">
        <f>SUMIF($D$9:$D$274,$D280,AJ$9:AJ$274)</f>
        <v/>
      </c>
      <c r="AK280" s="471">
        <f>SUMIF($D$9:$D$274,$D280,AK$9:AK$274)</f>
        <v/>
      </c>
      <c r="AL280" s="471">
        <f>SUMIF($D$9:$D$274,$D280,AL$9:AL$274)</f>
        <v/>
      </c>
      <c r="AM280" s="471">
        <f>SUMIF($D$9:$D$274,$D280,AM$9:AM$274)</f>
        <v/>
      </c>
      <c r="AN280" s="471">
        <f>SUMIF($D$9:$D$274,$D280,AN$9:AN$274)</f>
        <v/>
      </c>
      <c r="AO280" s="471">
        <f>SUMIF($D$9:$D$274,$D280,AO$9:AO$274)</f>
        <v/>
      </c>
      <c r="AP280" s="471">
        <f>SUMIF($D$9:$D$274,$D280,AP$9:AP$274)</f>
        <v/>
      </c>
      <c r="AQ280" s="471">
        <f>SUMIF($D$9:$D$274,$D280,AQ$9:AQ$274)</f>
        <v/>
      </c>
      <c r="AR280" s="471">
        <f>SUMIF($D$9:$D$274,$D280,AR$9:AR$274)</f>
        <v/>
      </c>
      <c r="AS280" s="471">
        <f>SUMIF($D$9:$D$274,$D280,AS$9:AS$274)</f>
        <v/>
      </c>
      <c r="AT280" s="471">
        <f>SUMIF($D$9:$D$274,$D280,AT$9:AT$274)</f>
        <v/>
      </c>
      <c r="AU280" s="471">
        <f>SUMIF($D$9:$D$274,$D280,AU$9:AU$274)</f>
        <v/>
      </c>
      <c r="AV280" s="471">
        <f>SUMIF($D$9:$D$274,$D280,AV$9:AV$274)</f>
        <v/>
      </c>
      <c r="AW280" s="471">
        <f>SUMIF($D$9:$D$274,$D280,AW$9:AW$274)</f>
        <v/>
      </c>
      <c r="AX280" s="471">
        <f>SUMIF($D$9:$D$274,$D280,AX$9:AX$274)</f>
        <v/>
      </c>
      <c r="AY280" s="471">
        <f>SUMIF($D$9:$D$274,$D280,AY$9:AY$274)</f>
        <v/>
      </c>
      <c r="AZ280" s="471">
        <f>SUMIF($D$9:$D$274,$D280,AZ$9:AZ$274)</f>
        <v/>
      </c>
      <c r="BA280" s="471">
        <f>SUMIF($D$9:$D$274,$D280,BA$9:BA$274)</f>
        <v/>
      </c>
      <c r="BB280" s="471">
        <f>SUMIF($D$9:$D$274,$D280,BB$9:BB$274)</f>
        <v/>
      </c>
      <c r="BC280" s="471">
        <f>SUMIF($D$9:$D$274,$D280,BC$9:BC$274)</f>
        <v/>
      </c>
      <c r="BD280" s="471">
        <f>SUMIF($D$9:$D$274,$D280,BD$9:BD$274)</f>
        <v/>
      </c>
      <c r="BE280" s="471">
        <f>SUMIF($D$9:$D$274,$D280,BE$9:BE$274)</f>
        <v/>
      </c>
      <c r="BF280" s="471">
        <f>SUMIF($D$9:$D$274,$D280,BF$9:BF$274)</f>
        <v/>
      </c>
      <c r="BG280" s="471">
        <f>SUMIF($D$9:$D$274,$D280,BG$9:BG$274)</f>
        <v/>
      </c>
      <c r="BH280" s="471">
        <f>SUMIF($D$9:$D$274,$D280,BH$9:BH$274)</f>
        <v/>
      </c>
      <c r="BI280" s="471">
        <f>SUMIF($D$9:$D$274,$D280,BI$9:BI$274)</f>
        <v/>
      </c>
      <c r="BJ280" s="471">
        <f>SUMIF($D$9:$D$274,$D280,BJ$9:BJ$274)</f>
        <v/>
      </c>
      <c r="BK280" s="471">
        <f>SUMIF($D$9:$D$274,$D280,BK$9:BK$274)</f>
        <v/>
      </c>
      <c r="BL280" s="471">
        <f>SUMIF($D$9:$D$274,$D280,BL$9:BL$274)</f>
        <v/>
      </c>
      <c r="BM280" s="471">
        <f>SUMIF($D$9:$D$274,$D280,BM$9:BM$274)</f>
        <v/>
      </c>
      <c r="BN280" s="471">
        <f>SUMIF($D$9:$D$274,$D280,BN$9:BN$274)</f>
        <v/>
      </c>
      <c r="BO280" s="471">
        <f>SUMIF($D$9:$D$274,$D280,BO$9:BO$274)</f>
        <v/>
      </c>
      <c r="BP280" s="471">
        <f>SUMIF($D$9:$D$274,$D280,BP$9:BP$274)</f>
        <v/>
      </c>
      <c r="BQ280" s="471">
        <f>SUMIF($D$9:$D$274,$D280,BQ$9:BQ$274)</f>
        <v/>
      </c>
      <c r="BR280" s="471">
        <f>SUMIF($D$9:$D$274,$D280,BR$9:BR$274)</f>
        <v/>
      </c>
      <c r="BS280" s="471">
        <f>SUMIF($D$9:$D$274,$D280,BS$9:BS$274)</f>
        <v/>
      </c>
      <c r="BT280" s="471">
        <f>SUMIF($D$9:$D$274,$D280,BT$9:BT$274)</f>
        <v/>
      </c>
      <c r="BU280" s="471">
        <f>SUMIF($D$9:$D$274,$D280,BU$9:BU$274)</f>
        <v/>
      </c>
      <c r="BV280" s="471">
        <f>SUMIF($D$9:$D$274,$D280,BV$9:BV$274)</f>
        <v/>
      </c>
      <c r="BW280" s="471">
        <f>SUMIF($D$9:$D$274,$D280,BW$9:BW$274)</f>
        <v/>
      </c>
      <c r="BX280" s="471">
        <f>SUMIF($D$9:$D$274,$D280,BX$9:BX$274)</f>
        <v/>
      </c>
      <c r="BY280" s="471">
        <f>SUMIF($D$9:$D$274,$D280,BY$9:BY$274)</f>
        <v/>
      </c>
      <c r="BZ280" s="471">
        <f>SUMIF($D$9:$D$274,$D280,BZ$9:BZ$274)</f>
        <v/>
      </c>
      <c r="CA280" s="471">
        <f>SUMIF($D$9:$D$274,$D280,CA$9:CA$274)</f>
        <v/>
      </c>
      <c r="CB280" s="471">
        <f>SUMIF($D$9:$D$274,$D280,CB$9:CB$274)</f>
        <v/>
      </c>
      <c r="CC280" s="471">
        <f>SUMIF($D$9:$D$274,$D280,CC$9:CC$274)</f>
        <v/>
      </c>
      <c r="CD280" s="471">
        <f>SUMIF($D$9:$D$274,$D280,CD$9:CD$274)</f>
        <v/>
      </c>
      <c r="CE280" s="471">
        <f>SUMIF($D$9:$D$274,$D280,CE$9:CE$274)</f>
        <v/>
      </c>
      <c r="CF280" s="471">
        <f>SUMIF($D$9:$D$274,$D280,CF$9:CF$274)</f>
        <v/>
      </c>
      <c r="CG280" s="471">
        <f>SUMIF($D$9:$D$274,$D280,CG$9:CG$274)</f>
        <v/>
      </c>
      <c r="CH280" s="471">
        <f>SUMIF($D$9:$D$274,$D280,CH$9:CH$274)</f>
        <v/>
      </c>
      <c r="CI280" s="471">
        <f>SUMIF($D$9:$D$274,$D280,CI$9:CI$274)</f>
        <v/>
      </c>
      <c r="CJ280" s="471">
        <f>SUMIF($D$9:$D$274,$D280,CJ$9:CJ$274)</f>
        <v/>
      </c>
      <c r="CK280" s="471">
        <f>SUMIF($D$9:$D$274,$D280,CK$9:CK$274)</f>
        <v/>
      </c>
      <c r="CL280" s="471">
        <f>SUMIF($D$9:$D$274,$D280,CL$9:CL$274)</f>
        <v/>
      </c>
      <c r="CM280" s="471">
        <f>SUMIF($D$9:$D$274,$D280,CM$9:CM$274)</f>
        <v/>
      </c>
      <c r="CN280" s="471">
        <f>SUMIF($D$9:$D$274,$D280,CN$9:CN$274)</f>
        <v/>
      </c>
      <c r="CO280" s="471">
        <f>SUMIF($D$9:$D$274,$D280,CO$9:CO$274)</f>
        <v/>
      </c>
      <c r="CP280" s="471">
        <f>SUMIF($D$9:$D$274,$D280,CP$9:CP$274)</f>
        <v/>
      </c>
      <c r="CQ280" s="471">
        <f>SUMIF($D$9:$D$274,$D280,CQ$9:CQ$274)</f>
        <v/>
      </c>
      <c r="CR280" s="471">
        <f>SUMIF($D$9:$D$274,$D280,CR$9:CR$274)</f>
        <v/>
      </c>
      <c r="CS280" s="471">
        <f>SUMIF($D$9:$D$274,$D280,CS$9:CS$274)</f>
        <v/>
      </c>
      <c r="CT280" s="471">
        <f>SUMIF($D$9:$D$274,$D280,CT$9:CT$274)</f>
        <v/>
      </c>
      <c r="CU280" s="471">
        <f>SUMIF($D$9:$D$274,$D280,CU$9:CU$274)</f>
        <v/>
      </c>
      <c r="CV280" s="471">
        <f>SUMIF($D$9:$D$274,$D280,CV$9:CV$274)</f>
        <v/>
      </c>
      <c r="CW280" s="471">
        <f>SUMIF($D$9:$D$274,$D280,CW$9:CW$274)</f>
        <v/>
      </c>
      <c r="CX280" s="471">
        <f>SUMIF($D$9:$D$274,$D280,CX$9:CX$274)</f>
        <v/>
      </c>
      <c r="CY280" s="471">
        <f>SUMIF($D$9:$D$274,$D280,CY$9:CY$274)</f>
        <v/>
      </c>
      <c r="CZ280" s="471">
        <f>SUMIF($D$9:$D$274,$D280,CZ$9:CZ$274)</f>
        <v/>
      </c>
      <c r="DA280" s="471">
        <f>SUMIF($D$9:$D$274,$D280,DA$9:DA$274)</f>
        <v/>
      </c>
      <c r="DB280" s="471">
        <f>SUMIF($D$9:$D$274,$D280,DB$9:DB$274)</f>
        <v/>
      </c>
      <c r="DC280" s="471">
        <f>SUMIF($D$9:$D$274,$D280,DC$9:DC$274)</f>
        <v/>
      </c>
      <c r="DD280" s="471">
        <f>SUMIF($D$9:$D$274,$D280,DD$9:DD$274)</f>
        <v/>
      </c>
      <c r="DE280" s="471">
        <f>SUMIF($D$9:$D$274,$D280,DE$9:DE$274)</f>
        <v/>
      </c>
      <c r="DF280" s="471">
        <f>SUMIF($D$9:$D$274,$D280,DF$9:DF$274)</f>
        <v/>
      </c>
      <c r="DG280" s="471">
        <f>SUMIF($D$9:$D$274,$D280,DG$9:DG$274)</f>
        <v/>
      </c>
      <c r="DH280" s="471">
        <f>SUMIF($D$9:$D$274,$D280,DH$9:DH$274)</f>
        <v/>
      </c>
      <c r="DI280" s="471">
        <f>SUMIF($D$9:$D$274,$D280,DI$9:DI$274)</f>
        <v/>
      </c>
      <c r="DJ280" s="471">
        <f>SUMIF($D$9:$D$274,$D280,DJ$9:DJ$274)</f>
        <v/>
      </c>
      <c r="DK280" s="471">
        <f>SUMIF($D$9:$D$274,$D280,DK$9:DK$274)</f>
        <v/>
      </c>
      <c r="DL280" s="471">
        <f>SUMIF($D$9:$D$274,$D280,DL$9:DL$274)</f>
        <v/>
      </c>
      <c r="DM280" s="471">
        <f>SUMIF($D$9:$D$274,$D280,DM$9:DM$274)</f>
        <v/>
      </c>
      <c r="DN280" s="471">
        <f>SUMIF($D$9:$D$274,$D280,DN$9:DN$274)</f>
        <v/>
      </c>
      <c r="DO280" s="471">
        <f>SUMIF($D$9:$D$274,$D280,DO$9:DO$274)</f>
        <v/>
      </c>
      <c r="DP280" s="471">
        <f>SUMIF($D$9:$D$274,$D280,DP$9:DP$274)</f>
        <v/>
      </c>
      <c r="DQ280" s="471">
        <f>SUMIF($D$9:$D$274,$D280,DQ$9:DQ$274)</f>
        <v/>
      </c>
      <c r="DR280" s="471">
        <f>SUMIF($D$9:$D$274,$D280,DR$9:DR$274)</f>
        <v/>
      </c>
      <c r="DS280" s="471">
        <f>SUMIF($D$9:$D$274,$D280,DS$9:DS$274)</f>
        <v/>
      </c>
      <c r="DT280" s="471">
        <f>SUMIF($D$9:$D$274,$D280,DT$9:DT$274)</f>
        <v/>
      </c>
      <c r="DU280" s="471">
        <f>SUMIF($D$9:$D$274,$D280,DU$9:DU$274)</f>
        <v/>
      </c>
      <c r="DV280" s="471">
        <f>SUMIF($D$9:$D$274,$D280,DV$9:DV$274)</f>
        <v/>
      </c>
      <c r="DW280" s="471">
        <f>SUMIF($D$9:$D$274,$D280,DW$9:DW$274)</f>
        <v/>
      </c>
      <c r="DX280" s="471">
        <f>SUMIF($D$9:$D$274,$D280,DX$9:DX$274)</f>
        <v/>
      </c>
      <c r="DY280" s="471">
        <f>SUMIF($D$9:$D$274,$D280,DY$9:DY$274)</f>
        <v/>
      </c>
      <c r="DZ280" s="471">
        <f>SUMIF($D$9:$D$274,$D280,DZ$9:DZ$274)</f>
        <v/>
      </c>
      <c r="EA280" s="471">
        <f>SUMIF($D$9:$D$274,$D280,EA$9:EA$274)</f>
        <v/>
      </c>
      <c r="EB280" s="471">
        <f>SUMIF($D$9:$D$274,$D280,EB$9:EB$274)</f>
        <v/>
      </c>
      <c r="EC280" s="471">
        <f>SUMIF($D$9:$D$274,$D280,EC$9:EC$274)</f>
        <v/>
      </c>
      <c r="ED280" s="471">
        <f>SUMIF($D$9:$D$274,$D280,ED$9:ED$274)</f>
        <v/>
      </c>
      <c r="EE280" s="471">
        <f>SUMIF($D$9:$D$274,$D280,EE$9:EE$274)</f>
        <v/>
      </c>
      <c r="EF280" s="471">
        <f>SUMIF($D$9:$D$274,$D280,EF$9:EF$274)</f>
        <v/>
      </c>
      <c r="EG280" s="471">
        <f>SUMIF($D$9:$D$274,$D280,EG$9:EG$274)</f>
        <v/>
      </c>
      <c r="EH280" s="471">
        <f>SUMIF($D$9:$D$274,$D280,EH$9:EH$274)</f>
        <v/>
      </c>
      <c r="EI280" s="471">
        <f>SUMIF($D$9:$D$274,$D280,EI$9:EI$274)</f>
        <v/>
      </c>
      <c r="EJ280" s="471">
        <f>SUMIF($D$9:$D$274,$D280,EJ$9:EJ$274)</f>
        <v/>
      </c>
      <c r="EK280" s="471">
        <f>SUMIF($D$9:$D$274,$D280,EK$9:EK$274)</f>
        <v/>
      </c>
      <c r="EL280" s="471">
        <f>SUMIF($D$9:$D$274,$D280,EL$9:EL$274)</f>
        <v/>
      </c>
      <c r="EM280" s="471">
        <f>SUMIF($D$9:$D$274,$D280,EM$9:EM$274)</f>
        <v/>
      </c>
      <c r="EN280" s="471">
        <f>SUMIF($D$9:$D$274,$D280,EN$9:EN$274)</f>
        <v/>
      </c>
      <c r="EO280" s="471">
        <f>SUMIF($D$9:$D$274,$D280,EO$9:EO$274)</f>
        <v/>
      </c>
      <c r="EP280" s="471">
        <f>SUMIF($D$9:$D$274,$D280,EP$9:EP$274)</f>
        <v/>
      </c>
      <c r="EQ280" s="471">
        <f>SUMIF($D$9:$D$274,$D280,EQ$9:EQ$274)</f>
        <v/>
      </c>
      <c r="ER280" s="471">
        <f>SUMIF($D$9:$D$274,$D280,ER$9:ER$274)</f>
        <v/>
      </c>
      <c r="ES280" s="471">
        <f>SUMIF($D$9:$D$274,$D280,ES$9:ES$274)</f>
        <v/>
      </c>
      <c r="ET280" s="471">
        <f>SUMIF($D$9:$D$274,$D280,ET$9:ET$274)</f>
        <v/>
      </c>
      <c r="EU280" s="471">
        <f>SUMIF($D$9:$D$274,$D280,EU$9:EU$274)</f>
        <v/>
      </c>
      <c r="EV280" s="471">
        <f>SUMIF($D$9:$D$274,$D280,EV$9:EV$274)</f>
        <v/>
      </c>
      <c r="EW280" s="471">
        <f>SUMIF($D$9:$D$274,$D280,EW$9:EW$274)</f>
        <v/>
      </c>
      <c r="EX280" s="471">
        <f>SUMIF($D$9:$D$274,$D280,EX$9:EX$274)</f>
        <v/>
      </c>
      <c r="EY280" s="471">
        <f>SUMIF($D$9:$D$274,$D280,EY$9:EY$274)</f>
        <v/>
      </c>
      <c r="EZ280" s="471">
        <f>SUMIF($D$9:$D$274,$D280,EZ$9:EZ$274)</f>
        <v/>
      </c>
      <c r="FA280" s="471">
        <f>SUMIF($D$9:$D$274,$D280,FA$9:FA$274)</f>
        <v/>
      </c>
      <c r="FB280" s="471">
        <f>SUMIF($D$9:$D$274,$D280,FB$9:FB$274)</f>
        <v/>
      </c>
      <c r="FC280" s="471">
        <f>SUMIF($D$9:$D$274,$D280,FC$9:FC$274)</f>
        <v/>
      </c>
      <c r="FD280" s="471">
        <f>SUMIF($D$9:$D$274,$D280,FD$9:FD$274)</f>
        <v/>
      </c>
      <c r="FE280" s="471">
        <f>SUMIF($D$9:$D$274,$D280,FE$9:FE$274)</f>
        <v/>
      </c>
      <c r="FF280" s="471">
        <f>SUMIF($D$9:$D$274,$D280,FF$9:FF$274)</f>
        <v/>
      </c>
      <c r="FG280" s="471">
        <f>SUMIF($D$9:$D$274,$D280,FG$9:FG$274)</f>
        <v/>
      </c>
      <c r="FH280" s="471">
        <f>SUMIF($D$9:$D$274,$D280,FH$9:FH$274)</f>
        <v/>
      </c>
      <c r="FI280" s="471">
        <f>SUMIF($D$9:$D$274,$D280,FI$9:FI$274)</f>
        <v/>
      </c>
      <c r="FJ280" s="471">
        <f>SUMIF($D$9:$D$274,$D280,FJ$9:FJ$274)</f>
        <v/>
      </c>
      <c r="FK280" s="471">
        <f>SUMIF($D$9:$D$274,$D280,FK$9:FK$274)</f>
        <v/>
      </c>
      <c r="FL280" s="471">
        <f>SUMIF($D$9:$D$274,$D280,FL$9:FL$274)</f>
        <v/>
      </c>
      <c r="FM280" s="471">
        <f>SUMIF($D$9:$D$274,$D280,FM$9:FM$274)</f>
        <v/>
      </c>
      <c r="FN280" s="471">
        <f>SUMIF($D$9:$D$274,$D280,FN$9:FN$274)</f>
        <v/>
      </c>
      <c r="FO280" s="471">
        <f>SUMIF($D$9:$D$274,$D280,FO$9:FO$274)</f>
        <v/>
      </c>
      <c r="FP280" s="471">
        <f>SUMIF($D$9:$D$274,$D280,FP$9:FP$274)</f>
        <v/>
      </c>
      <c r="FQ280" s="471">
        <f>SUMIF($D$9:$D$274,$D280,FQ$9:FQ$274)</f>
        <v/>
      </c>
      <c r="FR280" s="471">
        <f>SUMIF($D$9:$D$274,$D280,FR$9:FR$274)</f>
        <v/>
      </c>
      <c r="FS280" s="471">
        <f>SUMIF($D$9:$D$274,$D280,FS$9:FS$274)</f>
        <v/>
      </c>
      <c r="FT280" s="471">
        <f>SUMIF($D$9:$D$274,$D280,FT$9:FT$274)</f>
        <v/>
      </c>
      <c r="FU280" s="471">
        <f>SUMIF($D$9:$D$274,$D280,FU$9:FU$274)</f>
        <v/>
      </c>
      <c r="FV280" s="471">
        <f>SUMIF($D$9:$D$274,$D280,FV$9:FV$274)</f>
        <v/>
      </c>
      <c r="FW280" s="471">
        <f>SUMIF($D$9:$D$274,$D280,FW$9:FW$274)</f>
        <v/>
      </c>
      <c r="FX280" s="471">
        <f>SUMIF($D$9:$D$274,$D280,FX$9:FX$274)</f>
        <v/>
      </c>
      <c r="FY280" s="471">
        <f>SUMIF($D$9:$D$274,$D280,FY$9:FY$274)</f>
        <v/>
      </c>
      <c r="FZ280" s="471">
        <f>SUMIF($D$9:$D$274,$D280,FZ$9:FZ$274)</f>
        <v/>
      </c>
      <c r="GA280" s="471">
        <f>SUMIF($D$9:$D$274,$D280,GA$9:GA$274)</f>
        <v/>
      </c>
      <c r="GB280" s="471">
        <f>SUMIF($D$9:$D$274,$D280,GB$9:GB$274)</f>
        <v/>
      </c>
      <c r="GC280" s="471">
        <f>SUMIF($D$9:$D$274,$D280,GC$9:GC$274)</f>
        <v/>
      </c>
      <c r="GD280" s="471">
        <f>SUMIF($D$9:$D$274,$D280,GD$9:GD$274)</f>
        <v/>
      </c>
      <c r="GE280" s="471">
        <f>SUMIF($D$9:$D$274,$D280,GE$9:GE$274)</f>
        <v/>
      </c>
      <c r="GF280" s="471">
        <f>SUMIF($D$9:$D$274,$D280,GF$9:GF$274)</f>
        <v/>
      </c>
      <c r="GG280" s="471">
        <f>SUMIF($D$9:$D$274,$D280,GG$9:GG$274)</f>
        <v/>
      </c>
      <c r="GH280" s="471">
        <f>SUMIF($D$9:$D$274,$D280,GH$9:GH$274)</f>
        <v/>
      </c>
      <c r="GI280" s="471">
        <f>SUMIF($D$9:$D$274,$D280,GI$9:GI$274)</f>
        <v/>
      </c>
      <c r="GJ280" s="471">
        <f>SUMIF($D$9:$D$274,$D280,GJ$9:GJ$274)</f>
        <v/>
      </c>
      <c r="GK280" s="471">
        <f>SUMIF($D$9:$D$274,$D280,GK$9:GK$274)</f>
        <v/>
      </c>
      <c r="GL280" s="471">
        <f>SUMIF($D$9:$D$274,$D280,GL$9:GL$274)</f>
        <v/>
      </c>
      <c r="GM280" s="471">
        <f>SUMIF($D$9:$D$274,$D280,GM$9:GM$274)</f>
        <v/>
      </c>
      <c r="GN280" s="471">
        <f>SUMIF($D$9:$D$274,$D280,GN$9:GN$274)</f>
        <v/>
      </c>
      <c r="GO280" s="471">
        <f>SUMIF($D$9:$D$274,$D280,GO$9:GO$274)</f>
        <v/>
      </c>
      <c r="GP280" s="471">
        <f>SUMIF($D$9:$D$274,$D280,GP$9:GP$274)</f>
        <v/>
      </c>
      <c r="GQ280" s="471">
        <f>SUMIF($D$9:$D$274,$D280,GQ$9:GQ$274)</f>
        <v/>
      </c>
      <c r="GR280" s="471">
        <f>SUMIF($D$9:$D$274,$D280,GR$9:GR$274)</f>
        <v/>
      </c>
      <c r="GS280" s="471">
        <f>SUMIF($D$9:$D$274,$D280,GS$9:GS$274)</f>
        <v/>
      </c>
      <c r="GT280" s="471">
        <f>SUMIF($D$9:$D$274,$D280,GT$9:GT$274)</f>
        <v/>
      </c>
      <c r="GU280" s="471">
        <f>SUMIF($D$9:$D$274,$D280,GU$9:GU$274)</f>
        <v/>
      </c>
      <c r="GV280" s="471">
        <f>SUMIF($D$9:$D$274,$D280,GV$9:GV$274)</f>
        <v/>
      </c>
      <c r="GW280" s="471">
        <f>SUMIF($D$9:$D$274,$D280,GW$9:GW$274)</f>
        <v/>
      </c>
      <c r="GX280" s="471">
        <f>SUMIF($D$9:$D$274,$D280,GX$9:GX$274)</f>
        <v/>
      </c>
      <c r="GY280" s="471">
        <f>SUMIF($D$9:$D$274,$D280,GY$9:GY$274)</f>
        <v/>
      </c>
      <c r="GZ280" s="471">
        <f>SUMIF($D$9:$D$274,$D280,GZ$9:GZ$274)</f>
        <v/>
      </c>
      <c r="HA280" s="471">
        <f>SUMIF($D$9:$D$274,$D280,HA$9:HA$274)</f>
        <v/>
      </c>
      <c r="HB280" s="471">
        <f>SUMIF($D$9:$D$274,$D280,HB$9:HB$274)</f>
        <v/>
      </c>
      <c r="HC280" s="471">
        <f>SUMIF($D$9:$D$274,$D280,HC$9:HC$274)</f>
        <v/>
      </c>
      <c r="HD280" s="471">
        <f>SUMIF($D$9:$D$274,$D280,HD$9:HD$274)</f>
        <v/>
      </c>
      <c r="HE280" s="471">
        <f>SUMIF($D$9:$D$274,$D280,HE$9:HE$274)</f>
        <v/>
      </c>
      <c r="HF280" s="471">
        <f>SUMIF($D$9:$D$274,$D280,HF$9:HF$274)</f>
        <v/>
      </c>
      <c r="HG280" s="471">
        <f>SUMIF($D$9:$D$274,$D280,HG$9:HG$274)</f>
        <v/>
      </c>
      <c r="HH280" s="471">
        <f>SUMIF($D$9:$D$274,$D280,HH$9:HH$274)</f>
        <v/>
      </c>
      <c r="HI280" s="471">
        <f>SUMIF($D$9:$D$274,$D280,HI$9:HI$274)</f>
        <v/>
      </c>
      <c r="HJ280" s="471">
        <f>SUMIF($D$9:$D$274,$D280,HJ$9:HJ$274)</f>
        <v/>
      </c>
      <c r="HK280" s="471">
        <f>SUMIF($D$9:$D$274,$D280,HK$9:HK$274)</f>
        <v/>
      </c>
      <c r="HL280" s="471">
        <f>SUMIF($D$9:$D$274,$D280,HL$9:HL$274)</f>
        <v/>
      </c>
      <c r="HM280" s="471">
        <f>SUMIF($D$9:$D$274,$D280,HM$9:HM$274)</f>
        <v/>
      </c>
      <c r="HN280" s="471">
        <f>SUMIF($D$9:$D$274,$D280,HN$9:HN$274)</f>
        <v/>
      </c>
      <c r="HO280" s="471">
        <f>SUMIF($D$9:$D$274,$D280,HO$9:HO$274)</f>
        <v/>
      </c>
      <c r="HP280" s="471">
        <f>SUMIF($D$9:$D$274,$D280,HP$9:HP$274)</f>
        <v/>
      </c>
      <c r="HQ280" s="471">
        <f>SUMIF($D$9:$D$274,$D280,HQ$9:HQ$274)</f>
        <v/>
      </c>
      <c r="HR280" s="471">
        <f>SUMIF($D$9:$D$274,$D280,HR$9:HR$274)</f>
        <v/>
      </c>
      <c r="HS280" s="471">
        <f>SUMIF($D$9:$D$274,$D280,HS$9:HS$274)</f>
        <v/>
      </c>
      <c r="HT280" s="471">
        <f>SUMIF($D$9:$D$274,$D280,HT$9:HT$274)</f>
        <v/>
      </c>
      <c r="HU280" s="471">
        <f>SUMIF($D$9:$D$274,$D280,HU$9:HU$274)</f>
        <v/>
      </c>
      <c r="HV280" s="471">
        <f>SUMIF($D$9:$D$274,$D280,HV$9:HV$274)</f>
        <v/>
      </c>
      <c r="HW280" s="471">
        <f>SUMIF($D$9:$D$274,$D280,HW$9:HW$274)</f>
        <v/>
      </c>
      <c r="HX280" s="471">
        <f>SUMIF($D$9:$D$274,$D280,HX$9:HX$274)</f>
        <v/>
      </c>
      <c r="HY280" s="471">
        <f>SUMIF($D$9:$D$274,$D280,HY$9:HY$274)</f>
        <v/>
      </c>
      <c r="HZ280" s="471">
        <f>SUMIF($D$9:$D$274,$D280,HZ$9:HZ$274)</f>
        <v/>
      </c>
      <c r="IA280" s="471">
        <f>SUMIF($D$9:$D$274,$D280,IA$9:IA$274)</f>
        <v/>
      </c>
      <c r="IB280" s="471">
        <f>SUMIF($D$9:$D$274,$D280,IB$9:IB$274)</f>
        <v/>
      </c>
      <c r="IC280" s="471">
        <f>SUMIF($D$9:$D$274,$D280,IC$9:IC$274)</f>
        <v/>
      </c>
      <c r="ID280" s="471">
        <f>SUMIF($D$9:$D$274,$D280,ID$9:ID$274)</f>
        <v/>
      </c>
      <c r="IE280" s="471">
        <f>SUMIF($D$9:$D$274,$D280,IE$9:IE$274)</f>
        <v/>
      </c>
      <c r="IF280" s="471">
        <f>SUMIF($D$9:$D$274,$D280,IF$9:IF$274)</f>
        <v/>
      </c>
      <c r="IG280" s="471">
        <f>SUMIF($D$9:$D$274,$D280,IG$9:IG$274)</f>
        <v/>
      </c>
      <c r="IH280" s="471">
        <f>SUMIF($D$9:$D$274,$D280,IH$9:IH$274)</f>
        <v/>
      </c>
      <c r="II280" s="471">
        <f>SUMIF($D$9:$D$274,$D280,II$9:II$274)</f>
        <v/>
      </c>
      <c r="IJ280" s="471">
        <f>SUMIF($D$9:$D$274,$D280,IJ$9:IJ$274)</f>
        <v/>
      </c>
      <c r="IK280" s="471">
        <f>SUMIF($D$9:$D$274,$D280,IK$9:IK$274)</f>
        <v/>
      </c>
      <c r="IL280" s="471">
        <f>SUMIF($D$9:$D$274,$D280,IL$9:IL$274)</f>
        <v/>
      </c>
      <c r="IM280" s="471">
        <f>SUMIF($D$9:$D$274,$D280,IM$9:IM$274)</f>
        <v/>
      </c>
      <c r="IN280" s="471">
        <f>SUMIF($D$9:$D$274,$D280,IN$9:IN$274)</f>
        <v/>
      </c>
      <c r="IO280" s="471">
        <f>SUMIF($D$9:$D$274,$D280,IO$9:IO$274)</f>
        <v/>
      </c>
      <c r="IP280" s="471">
        <f>SUMIF($D$9:$D$274,$D280,IP$9:IP$274)</f>
        <v/>
      </c>
      <c r="IQ280" s="471">
        <f>SUMIF($D$9:$D$274,$D280,IQ$9:IQ$274)</f>
        <v/>
      </c>
      <c r="IR280" s="471">
        <f>SUMIF($D$9:$D$274,$D280,IR$9:IR$274)</f>
        <v/>
      </c>
      <c r="IS280" s="471">
        <f>SUMIF($D$9:$D$274,$D280,IS$9:IS$274)</f>
        <v/>
      </c>
      <c r="IT280" s="471">
        <f>SUMIF($D$9:$D$274,$D280,IT$9:IT$274)</f>
        <v/>
      </c>
      <c r="IU280" s="471">
        <f>SUMIF($D$9:$D$274,$D280,IU$9:IU$274)</f>
        <v/>
      </c>
      <c r="IV280" s="471">
        <f>SUMIF($D$9:$D$274,$D280,IV$9:IV$274)</f>
        <v/>
      </c>
      <c r="IW280" s="471">
        <f>SUMIF($D$9:$D$274,$D280,IW$9:IW$274)</f>
        <v/>
      </c>
      <c r="IX280" s="471">
        <f>SUMIF($D$9:$D$274,$D280,IX$9:IX$274)</f>
        <v/>
      </c>
      <c r="IY280" s="471">
        <f>SUMIF($D$9:$D$274,$D280,IY$9:IY$274)</f>
        <v/>
      </c>
      <c r="IZ280" s="471">
        <f>SUMIF($D$9:$D$274,$D280,IZ$9:IZ$274)</f>
        <v/>
      </c>
      <c r="JA280" s="471">
        <f>SUMIF($D$9:$D$274,$D280,JA$9:JA$274)</f>
        <v/>
      </c>
      <c r="JB280" s="471">
        <f>SUMIF($D$9:$D$274,$D280,JB$9:JB$274)</f>
        <v/>
      </c>
      <c r="JC280" s="471">
        <f>SUMIF($D$9:$D$274,$D280,JC$9:JC$274)</f>
        <v/>
      </c>
      <c r="JD280" s="471">
        <f>SUMIF($D$9:$D$274,$D280,JD$9:JD$274)</f>
        <v/>
      </c>
      <c r="JE280" s="471">
        <f>SUMIF($D$9:$D$274,$D280,JE$9:JE$274)</f>
        <v/>
      </c>
      <c r="JF280" s="471">
        <f>SUMIF($D$9:$D$274,$D280,JF$9:JF$274)</f>
        <v/>
      </c>
      <c r="JG280" s="471">
        <f>SUMIF($D$9:$D$274,$D280,JG$9:JG$274)</f>
        <v/>
      </c>
      <c r="JH280" s="471">
        <f>SUMIF($D$9:$D$274,$D280,JH$9:JH$274)</f>
        <v/>
      </c>
      <c r="JI280" s="471">
        <f>SUMIF($D$9:$D$274,$D280,JI$9:JI$274)</f>
        <v/>
      </c>
      <c r="JJ280" s="471">
        <f>SUMIF($D$9:$D$274,$D280,JJ$9:JJ$274)</f>
        <v/>
      </c>
      <c r="JK280" s="471">
        <f>SUMIF($D$9:$D$274,$D280,JK$9:JK$274)</f>
        <v/>
      </c>
      <c r="JL280" s="471">
        <f>SUMIF($D$9:$D$274,$D280,JL$9:JL$274)</f>
        <v/>
      </c>
      <c r="JM280" s="471">
        <f>SUMIF($D$9:$D$274,$D280,JM$9:JM$274)</f>
        <v/>
      </c>
      <c r="JN280" s="471">
        <f>SUMIF($D$9:$D$274,$D280,JN$9:JN$274)</f>
        <v/>
      </c>
      <c r="JO280" s="471">
        <f>SUMIF($D$9:$D$274,$D280,JO$9:JO$274)</f>
        <v/>
      </c>
      <c r="JP280" s="471">
        <f>SUMIF($D$9:$D$274,$D280,JP$9:JP$274)</f>
        <v/>
      </c>
      <c r="JQ280" s="471">
        <f>SUMIF($D$9:$D$274,$D280,JQ$9:JQ$274)</f>
        <v/>
      </c>
      <c r="JR280" s="471">
        <f>SUMIF($D$9:$D$274,$D280,JR$9:JR$274)</f>
        <v/>
      </c>
      <c r="JS280" s="471">
        <f>SUMIF($D$9:$D$274,$D280,JS$9:JS$274)</f>
        <v/>
      </c>
      <c r="JT280" s="471">
        <f>SUMIF($D$9:$D$274,$D280,JT$9:JT$274)</f>
        <v/>
      </c>
      <c r="JU280" s="471">
        <f>SUMIF($D$9:$D$274,$D280,JU$9:JU$274)</f>
        <v/>
      </c>
      <c r="JV280" s="471">
        <f>SUMIF($D$9:$D$274,$D280,JV$9:JV$274)</f>
        <v/>
      </c>
      <c r="JW280" s="471">
        <f>SUMIF($D$9:$D$274,$D280,JW$9:JW$274)</f>
        <v/>
      </c>
      <c r="JX280" s="471">
        <f>SUMIF($D$9:$D$274,$D280,JX$9:JX$274)</f>
        <v/>
      </c>
      <c r="JY280" s="471">
        <f>SUMIF($D$9:$D$274,$D280,JY$9:JY$274)</f>
        <v/>
      </c>
      <c r="JZ280" s="471">
        <f>SUMIF($D$9:$D$274,$D280,JZ$9:JZ$274)</f>
        <v/>
      </c>
      <c r="KA280" s="471">
        <f>SUMIF($D$9:$D$274,$D280,KA$9:KA$274)</f>
        <v/>
      </c>
      <c r="KB280" s="471">
        <f>SUMIF($D$9:$D$274,$D280,KB$9:KB$274)</f>
        <v/>
      </c>
      <c r="KC280" s="471">
        <f>SUMIF($D$9:$D$274,$D280,KC$9:KC$274)</f>
        <v/>
      </c>
      <c r="KD280" s="471">
        <f>SUMIF($D$9:$D$274,$D280,KD$9:KD$274)</f>
        <v/>
      </c>
      <c r="KE280" s="471">
        <f>SUMIF($D$9:$D$274,$D280,KE$9:KE$274)</f>
        <v/>
      </c>
      <c r="KF280" s="471">
        <f>SUMIF($D$9:$D$274,$D280,KF$9:KF$274)</f>
        <v/>
      </c>
      <c r="KG280" s="471">
        <f>SUMIF($D$9:$D$274,$D280,KG$9:KG$274)</f>
        <v/>
      </c>
      <c r="KH280" s="471">
        <f>SUMIF($D$9:$D$274,$D280,KH$9:KH$274)</f>
        <v/>
      </c>
      <c r="KI280" s="471">
        <f>SUMIF($D$9:$D$274,$D280,KI$9:KI$274)</f>
        <v/>
      </c>
      <c r="KJ280" s="471">
        <f>SUMIF($D$9:$D$274,$D280,KJ$9:KJ$274)</f>
        <v/>
      </c>
      <c r="KK280" s="471">
        <f>SUMIF($D$9:$D$274,$D280,KK$9:KK$274)</f>
        <v/>
      </c>
      <c r="KL280" s="471">
        <f>SUMIF($D$9:$D$274,$D280,KL$9:KL$274)</f>
        <v/>
      </c>
      <c r="KM280" s="471">
        <f>SUMIF($D$9:$D$274,$D280,KM$9:KM$274)</f>
        <v/>
      </c>
      <c r="KN280" s="471">
        <f>SUMIF($D$9:$D$274,$D280,KN$9:KN$274)</f>
        <v/>
      </c>
      <c r="KO280" s="471">
        <f>SUMIF($D$9:$D$274,$D280,KO$9:KO$274)</f>
        <v/>
      </c>
      <c r="KP280" s="471">
        <f>SUMIF($D$9:$D$274,$D280,KP$9:KP$274)</f>
        <v/>
      </c>
      <c r="KQ280" s="471">
        <f>SUMIF($D$9:$D$274,$D280,KQ$9:KQ$274)</f>
        <v/>
      </c>
      <c r="KR280" s="471">
        <f>SUMIF($D$9:$D$274,$D280,KR$9:KR$274)</f>
        <v/>
      </c>
      <c r="KS280" s="471">
        <f>SUMIF($D$9:$D$274,$D280,KS$9:KS$274)</f>
        <v/>
      </c>
      <c r="KT280" s="471">
        <f>SUMIF($D$9:$D$274,$D280,KT$9:KT$274)</f>
        <v/>
      </c>
      <c r="KU280" s="471">
        <f>SUMIF($D$9:$D$274,$D280,KU$9:KU$274)</f>
        <v/>
      </c>
      <c r="KV280" s="471">
        <f>SUMIF($D$9:$D$274,$D280,KV$9:KV$274)</f>
        <v/>
      </c>
      <c r="KW280" s="471">
        <f>SUMIF($D$9:$D$274,$D280,KW$9:KW$274)</f>
        <v/>
      </c>
      <c r="KX280" s="471">
        <f>SUMIF($D$9:$D$274,$D280,KX$9:KX$274)</f>
        <v/>
      </c>
      <c r="KY280" s="471">
        <f>SUMIF($D$9:$D$274,$D280,KY$9:KY$274)</f>
        <v/>
      </c>
      <c r="KZ280" s="471">
        <f>SUMIF($D$9:$D$274,$D280,KZ$9:KZ$274)</f>
        <v/>
      </c>
      <c r="LA280" s="471">
        <f>SUMIF($D$9:$D$274,$D280,LA$9:LA$274)</f>
        <v/>
      </c>
      <c r="LB280" s="471">
        <f>SUMIF($D$9:$D$274,$D280,LB$9:LB$274)</f>
        <v/>
      </c>
      <c r="LC280" s="471">
        <f>SUMIF($D$9:$D$274,$D280,LC$9:LC$274)</f>
        <v/>
      </c>
      <c r="LD280" s="471">
        <f>SUMIF($D$9:$D$274,$D280,LD$9:LD$274)</f>
        <v/>
      </c>
      <c r="LE280" s="471">
        <f>SUMIF($D$9:$D$274,$D280,LE$9:LE$274)</f>
        <v/>
      </c>
      <c r="LF280" s="471">
        <f>SUMIF($D$9:$D$274,$D280,LF$9:LF$274)</f>
        <v/>
      </c>
      <c r="LG280" s="471">
        <f>SUMIF($D$9:$D$274,$D280,LG$9:LG$274)</f>
        <v/>
      </c>
      <c r="LH280" s="471">
        <f>SUMIF($D$9:$D$274,$D280,LH$9:LH$274)</f>
        <v/>
      </c>
      <c r="LI280" s="471">
        <f>SUMIF($D$9:$D$274,$D280,LI$9:LI$274)</f>
        <v/>
      </c>
      <c r="LJ280" s="471">
        <f>SUMIF($D$9:$D$274,$D280,LJ$9:LJ$274)</f>
        <v/>
      </c>
      <c r="LK280" s="471">
        <f>SUMIF($D$9:$D$274,$D280,LK$9:LK$274)</f>
        <v/>
      </c>
      <c r="LL280" s="471">
        <f>SUMIF($D$9:$D$274,$D280,LL$9:LL$274)</f>
        <v/>
      </c>
      <c r="LM280" s="471">
        <f>SUMIF($D$9:$D$274,$D280,LM$9:LM$274)</f>
        <v/>
      </c>
      <c r="LN280" s="471">
        <f>SUMIF($D$9:$D$274,$D280,LN$9:LN$274)</f>
        <v/>
      </c>
      <c r="LO280" s="471">
        <f>SUMIF($D$9:$D$274,$D280,LO$9:LO$274)</f>
        <v/>
      </c>
      <c r="LP280" s="471">
        <f>SUMIF($D$9:$D$274,$D280,LP$9:LP$274)</f>
        <v/>
      </c>
      <c r="LQ280" s="471">
        <f>SUMIF($D$9:$D$274,$D280,LQ$9:LQ$274)</f>
        <v/>
      </c>
      <c r="LR280" s="471">
        <f>SUMIF($D$9:$D$274,$D280,LR$9:LR$274)</f>
        <v/>
      </c>
      <c r="LS280" s="471">
        <f>SUMIF($D$9:$D$274,$D280,LS$9:LS$274)</f>
        <v/>
      </c>
      <c r="LT280" s="471">
        <f>SUMIF($D$9:$D$274,$D280,LT$9:LT$274)</f>
        <v/>
      </c>
      <c r="LU280" s="471">
        <f>SUMIF($D$9:$D$274,$D280,LU$9:LU$274)</f>
        <v/>
      </c>
      <c r="LV280" s="471">
        <f>SUMIF($D$9:$D$274,$D280,LV$9:LV$274)</f>
        <v/>
      </c>
      <c r="LW280" s="471">
        <f>SUMIF($D$9:$D$274,$D280,LW$9:LW$274)</f>
        <v/>
      </c>
      <c r="LX280" s="471">
        <f>SUMIF($D$9:$D$274,$D280,LX$9:LX$274)</f>
        <v/>
      </c>
      <c r="LY280" s="471">
        <f>SUMIF($D$9:$D$274,$D280,LY$9:LY$274)</f>
        <v/>
      </c>
      <c r="LZ280" s="471">
        <f>SUMIF($D$9:$D$274,$D280,LZ$9:LZ$274)</f>
        <v/>
      </c>
      <c r="MA280" s="471">
        <f>SUMIF($D$9:$D$274,$D280,MA$9:MA$274)</f>
        <v/>
      </c>
      <c r="MB280" s="471">
        <f>SUMIF($D$9:$D$274,$D280,MB$9:MB$274)</f>
        <v/>
      </c>
      <c r="MC280" s="471">
        <f>SUMIF($D$9:$D$274,$D280,MC$9:MC$274)</f>
        <v/>
      </c>
      <c r="MD280" s="471">
        <f>SUMIF($D$9:$D$274,$D280,MD$9:MD$274)</f>
        <v/>
      </c>
      <c r="ME280" s="471">
        <f>SUMIF($D$9:$D$274,$D280,ME$9:ME$274)</f>
        <v/>
      </c>
      <c r="MF280" s="471">
        <f>SUMIF($D$9:$D$274,$D280,MF$9:MF$274)</f>
        <v/>
      </c>
      <c r="MG280" s="471">
        <f>SUMIF($D$9:$D$274,$D280,MG$9:MG$274)</f>
        <v/>
      </c>
      <c r="MH280" s="471">
        <f>SUMIF($D$9:$D$274,$D280,MH$9:MH$274)</f>
        <v/>
      </c>
      <c r="MI280" s="471">
        <f>SUMIF($D$9:$D$274,$D280,MI$9:MI$274)</f>
        <v/>
      </c>
      <c r="MJ280" s="471">
        <f>SUMIF($D$9:$D$274,$D280,MJ$9:MJ$274)</f>
        <v/>
      </c>
      <c r="MK280" s="471">
        <f>SUMIF($D$9:$D$274,$D280,MK$9:MK$274)</f>
        <v/>
      </c>
      <c r="ML280" s="471">
        <f>SUMIF($D$9:$D$274,$D280,ML$9:ML$274)</f>
        <v/>
      </c>
      <c r="MM280" s="471">
        <f>SUMIF($D$9:$D$274,$D280,MM$9:MM$274)</f>
        <v/>
      </c>
      <c r="MN280" s="471">
        <f>SUMIF($D$9:$D$274,$D280,MN$9:MN$274)</f>
        <v/>
      </c>
      <c r="MO280" s="471">
        <f>SUMIF($D$9:$D$274,$D280,MO$9:MO$274)</f>
        <v/>
      </c>
      <c r="MP280" s="471">
        <f>SUMIF($D$9:$D$274,$D280,MP$9:MP$274)</f>
        <v/>
      </c>
      <c r="MQ280" s="471">
        <f>SUMIF($D$9:$D$274,$D280,MQ$9:MQ$274)</f>
        <v/>
      </c>
      <c r="MR280" s="471">
        <f>SUMIF($D$9:$D$274,$D280,MR$9:MR$274)</f>
        <v/>
      </c>
      <c r="MS280" s="471">
        <f>SUMIF($D$9:$D$274,$D280,MS$9:MS$274)</f>
        <v/>
      </c>
      <c r="MT280" s="471">
        <f>SUMIF($D$9:$D$274,$D280,MT$9:MT$274)</f>
        <v/>
      </c>
      <c r="MU280" s="471">
        <f>SUMIF($D$9:$D$274,$D280,MU$9:MU$274)</f>
        <v/>
      </c>
      <c r="MV280" s="471">
        <f>SUMIF($D$9:$D$274,$D280,MV$9:MV$274)</f>
        <v/>
      </c>
      <c r="MW280" s="471">
        <f>SUMIF($D$9:$D$274,$D280,MW$9:MW$274)</f>
        <v/>
      </c>
      <c r="MX280" s="471">
        <f>SUMIF($D$9:$D$274,$D280,MX$9:MX$274)</f>
        <v/>
      </c>
      <c r="MY280" s="471">
        <f>SUMIF($D$9:$D$274,$D280,MY$9:MY$274)</f>
        <v/>
      </c>
      <c r="MZ280" s="471">
        <f>SUMIF($D$9:$D$274,$D280,MZ$9:MZ$274)</f>
        <v/>
      </c>
      <c r="NA280" s="471">
        <f>SUMIF($D$9:$D$274,$D280,NA$9:NA$274)</f>
        <v/>
      </c>
      <c r="NB280" s="471">
        <f>SUMIF($D$9:$D$274,$D280,NB$9:NB$274)</f>
        <v/>
      </c>
      <c r="NC280" s="471">
        <f>SUMIF($D$9:$D$274,$D280,NC$9:NC$274)</f>
        <v/>
      </c>
      <c r="ND280" s="471">
        <f>SUMIF($D$9:$D$274,$D280,ND$9:ND$274)</f>
        <v/>
      </c>
      <c r="NE280" s="471">
        <f>SUMIF($D$9:$D$274,$D280,NE$9:NE$274)</f>
        <v/>
      </c>
      <c r="NF280" s="471">
        <f>SUMIF($D$9:$D$274,$D280,NF$9:NF$274)</f>
        <v/>
      </c>
      <c r="NG280" s="471">
        <f>SUMIF($D$9:$D$274,$D280,NG$9:NG$274)</f>
        <v/>
      </c>
      <c r="NH280" s="471">
        <f>SUMIF($D$9:$D$274,$D280,NH$9:NH$274)</f>
        <v/>
      </c>
      <c r="NI280" s="471">
        <f>SUMIF($D$9:$D$274,$D280,NI$9:NI$274)</f>
        <v/>
      </c>
      <c r="NJ280" s="471">
        <f>SUMIF($D$9:$D$274,$D280,NJ$9:NJ$274)</f>
        <v/>
      </c>
      <c r="NK280" s="471">
        <f>SUMIF($D$9:$D$274,$D280,NK$9:NK$274)</f>
        <v/>
      </c>
      <c r="NL280" s="471">
        <f>SUMIF($D$9:$D$274,$D280,NL$9:NL$274)</f>
        <v/>
      </c>
      <c r="NM280" s="471">
        <f>SUMIF($D$9:$D$274,$D280,NM$9:NM$274)</f>
        <v/>
      </c>
      <c r="NN280" s="471">
        <f>SUMIF($D$9:$D$274,$D280,NN$9:NN$274)</f>
        <v/>
      </c>
      <c r="NO280" s="471">
        <f>SUMIF($D$9:$D$274,$D280,NO$9:NO$274)</f>
        <v/>
      </c>
      <c r="NP280" s="471">
        <f>SUMIF($D$9:$D$274,$D280,NP$9:NP$274)</f>
        <v/>
      </c>
      <c r="NQ280" s="471">
        <f>SUMIF($D$9:$D$274,$D280,NQ$9:NQ$274)</f>
        <v/>
      </c>
      <c r="NR280" s="471">
        <f>SUMIF($D$9:$D$274,$D280,NR$9:NR$274)</f>
        <v/>
      </c>
      <c r="NS280" s="471">
        <f>SUMIF($D$9:$D$274,$D280,NS$9:NS$274)</f>
        <v/>
      </c>
      <c r="NT280" s="471">
        <f>SUMIF($D$9:$D$274,$D280,NT$9:NT$274)</f>
        <v/>
      </c>
      <c r="NU280" s="471">
        <f>SUMIF($D$9:$D$274,$D280,NU$9:NU$274)</f>
        <v/>
      </c>
      <c r="NV280" s="471">
        <f>SUMIF($D$9:$D$274,$D280,NV$9:NV$274)</f>
        <v/>
      </c>
      <c r="NW280" s="471">
        <f>SUMIF($D$9:$D$274,$D280,NW$9:NW$274)</f>
        <v/>
      </c>
      <c r="NX280" s="471">
        <f>SUMIF($D$9:$D$274,$D280,NX$9:NX$274)</f>
        <v/>
      </c>
      <c r="NY280" s="471">
        <f>SUMIF($D$9:$D$274,$D280,NY$9:NY$274)</f>
        <v/>
      </c>
      <c r="NZ280" s="471">
        <f>SUMIF($D$9:$D$274,$D280,NZ$9:NZ$274)</f>
        <v/>
      </c>
      <c r="OA280" s="471">
        <f>SUMIF($D$9:$D$274,$D280,OA$9:OA$274)</f>
        <v/>
      </c>
      <c r="OB280" s="471">
        <f>SUMIF($D$9:$D$274,$D280,OB$9:OB$274)</f>
        <v/>
      </c>
      <c r="OC280" s="471">
        <f>SUMIF($D$9:$D$274,$D280,OC$9:OC$274)</f>
        <v/>
      </c>
      <c r="OD280" s="471">
        <f>SUMIF($D$9:$D$274,$D280,OD$9:OD$274)</f>
        <v/>
      </c>
      <c r="OE280" s="471">
        <f>SUMIF($D$9:$D$274,$D280,OE$9:OE$274)</f>
        <v/>
      </c>
      <c r="OF280" s="471">
        <f>SUMIF($D$9:$D$274,$D280,OF$9:OF$274)</f>
        <v/>
      </c>
      <c r="OG280" s="471">
        <f>SUMIF($D$9:$D$274,$D280,OG$9:OG$274)</f>
        <v/>
      </c>
      <c r="OH280" s="471">
        <f>SUMIF($D$9:$D$274,$D280,OH$9:OH$274)</f>
        <v/>
      </c>
      <c r="OI280" s="471">
        <f>SUMIF($D$9:$D$274,$D280,OI$9:OI$274)</f>
        <v/>
      </c>
      <c r="OJ280" s="471">
        <f>SUMIF($D$9:$D$274,$D280,OJ$9:OJ$274)</f>
        <v/>
      </c>
      <c r="OK280" s="471">
        <f>SUMIF($D$9:$D$274,$D280,OK$9:OK$274)</f>
        <v/>
      </c>
      <c r="OL280" s="471">
        <f>SUMIF($D$9:$D$274,$D280,OL$9:OL$274)</f>
        <v/>
      </c>
      <c r="OM280" s="471">
        <f>SUMIF($D$9:$D$274,$D280,OM$9:OM$274)</f>
        <v/>
      </c>
      <c r="ON280" s="471">
        <f>SUMIF($D$9:$D$274,$D280,ON$9:ON$274)</f>
        <v/>
      </c>
      <c r="OO280" s="471">
        <f>SUMIF($D$9:$D$274,$D280,OO$9:OO$274)</f>
        <v/>
      </c>
      <c r="OP280" s="471">
        <f>SUMIF($D$9:$D$274,$D280,OP$9:OP$274)</f>
        <v/>
      </c>
      <c r="OQ280" s="471">
        <f>SUMIF($D$9:$D$274,$D280,OQ$9:OQ$274)</f>
        <v/>
      </c>
      <c r="OR280" s="471">
        <f>SUMIF($D$9:$D$274,$D280,OR$9:OR$274)</f>
        <v/>
      </c>
      <c r="OS280" s="471">
        <f>SUMIF($D$9:$D$274,$D280,OS$9:OS$274)</f>
        <v/>
      </c>
      <c r="OT280" s="471">
        <f>SUMIF($D$9:$D$274,$D280,OT$9:OT$274)</f>
        <v/>
      </c>
      <c r="OU280" s="471">
        <f>SUMIF($D$9:$D$274,$D280,OU$9:OU$274)</f>
        <v/>
      </c>
      <c r="OV280" s="471">
        <f>SUMIF($D$9:$D$274,$D280,OV$9:OV$274)</f>
        <v/>
      </c>
      <c r="OW280" s="471">
        <f>SUMIF($D$9:$D$274,$D280,OW$9:OW$274)</f>
        <v/>
      </c>
      <c r="OX280" s="471">
        <f>SUMIF($D$9:$D$274,$D280,OX$9:OX$274)</f>
        <v/>
      </c>
      <c r="OY280" s="471">
        <f>SUMIF($D$9:$D$274,$D280,OY$9:OY$274)</f>
        <v/>
      </c>
      <c r="OZ280" s="471">
        <f>SUMIF($D$9:$D$274,$D280,OZ$9:OZ$274)</f>
        <v/>
      </c>
      <c r="PA280" s="471">
        <f>SUMIF($D$9:$D$274,$D280,PA$9:PA$274)</f>
        <v/>
      </c>
      <c r="PB280" s="471">
        <f>SUMIF($D$9:$D$274,$D280,PB$9:PB$274)</f>
        <v/>
      </c>
      <c r="PC280" s="471">
        <f>SUMIF($D$9:$D$274,$D280,PC$9:PC$274)</f>
        <v/>
      </c>
      <c r="PD280" s="471">
        <f>SUMIF($D$9:$D$274,$D280,PD$9:PD$274)</f>
        <v/>
      </c>
      <c r="PE280" s="471">
        <f>SUMIF($D$9:$D$274,$D280,PE$9:PE$274)</f>
        <v/>
      </c>
      <c r="PF280" s="471">
        <f>SUMIF($D$9:$D$274,$D280,PF$9:PF$274)</f>
        <v/>
      </c>
      <c r="PG280" s="471">
        <f>SUMIF($D$9:$D$274,$D280,PG$9:PG$274)</f>
        <v/>
      </c>
      <c r="PH280" s="471">
        <f>SUMIF($D$9:$D$274,$D280,PH$9:PH$274)</f>
        <v/>
      </c>
      <c r="PI280" s="471">
        <f>SUMIF($D$9:$D$274,$D280,PI$9:PI$274)</f>
        <v/>
      </c>
      <c r="PJ280" s="471">
        <f>SUMIF($D$9:$D$274,$D280,PJ$9:PJ$274)</f>
        <v/>
      </c>
      <c r="PK280" s="471">
        <f>SUMIF($D$9:$D$274,$D280,PK$9:PK$274)</f>
        <v/>
      </c>
      <c r="PL280" s="471">
        <f>SUMIF($D$9:$D$274,$D280,PL$9:PL$274)</f>
        <v/>
      </c>
      <c r="PM280" s="471">
        <f>SUMIF($D$9:$D$274,$D280,PM$9:PM$274)</f>
        <v/>
      </c>
      <c r="PN280" s="471">
        <f>SUMIF($D$9:$D$274,$D280,PN$9:PN$274)</f>
        <v/>
      </c>
      <c r="PO280" s="471">
        <f>SUMIF($D$9:$D$274,$D280,PO$9:PO$274)</f>
        <v/>
      </c>
      <c r="PP280" s="471">
        <f>SUMIF($D$9:$D$274,$D280,PP$9:PP$274)</f>
        <v/>
      </c>
      <c r="PQ280" s="471">
        <f>SUMIF($D$9:$D$274,$D280,PQ$9:PQ$274)</f>
        <v/>
      </c>
      <c r="PR280" s="471">
        <f>SUMIF($D$9:$D$274,$D280,PR$9:PR$274)</f>
        <v/>
      </c>
      <c r="PS280" s="471">
        <f>SUMIF($D$9:$D$274,$D280,PS$9:PS$274)</f>
        <v/>
      </c>
      <c r="PT280" s="471">
        <f>SUMIF($D$9:$D$274,$D280,PT$9:PT$274)</f>
        <v/>
      </c>
      <c r="PU280" s="471">
        <f>SUMIF($D$9:$D$274,$D280,PU$9:PU$274)</f>
        <v/>
      </c>
      <c r="PV280" s="471">
        <f>SUMIF($D$9:$D$274,$D280,PV$9:PV$274)</f>
        <v/>
      </c>
      <c r="PW280" s="471">
        <f>SUMIF($D$9:$D$274,$D280,PW$9:PW$274)</f>
        <v/>
      </c>
      <c r="PX280" s="471">
        <f>SUMIF($D$9:$D$274,$D280,PX$9:PX$274)</f>
        <v/>
      </c>
      <c r="PY280" s="471">
        <f>SUMIF($D$9:$D$274,$D280,PY$9:PY$274)</f>
        <v/>
      </c>
      <c r="PZ280" s="471">
        <f>SUMIF($D$9:$D$274,$D280,PZ$9:PZ$274)</f>
        <v/>
      </c>
      <c r="QA280" s="471">
        <f>SUMIF($D$9:$D$274,$D280,QA$9:QA$274)</f>
        <v/>
      </c>
      <c r="QB280" s="471">
        <f>SUMIF($D$9:$D$274,$D280,QB$9:QB$274)</f>
        <v/>
      </c>
      <c r="QC280" s="471">
        <f>SUMIF($D$9:$D$274,$D280,QC$9:QC$274)</f>
        <v/>
      </c>
      <c r="QD280" s="471">
        <f>SUMIF($D$9:$D$274,$D280,QD$9:QD$274)</f>
        <v/>
      </c>
      <c r="QE280" s="471">
        <f>SUMIF($D$9:$D$274,$D280,QE$9:QE$274)</f>
        <v/>
      </c>
      <c r="QF280" s="471">
        <f>SUMIF($D$9:$D$274,$D280,QF$9:QF$274)</f>
        <v/>
      </c>
      <c r="QG280" s="471">
        <f>SUMIF($D$9:$D$274,$D280,QG$9:QG$274)</f>
        <v/>
      </c>
      <c r="QH280" s="471">
        <f>SUMIF($D$9:$D$274,$D280,QH$9:QH$274)</f>
        <v/>
      </c>
      <c r="QI280" s="471">
        <f>SUMIF($D$9:$D$274,$D280,QI$9:QI$274)</f>
        <v/>
      </c>
      <c r="QJ280" s="471">
        <f>SUMIF($D$9:$D$274,$D280,QJ$9:QJ$274)</f>
        <v/>
      </c>
      <c r="QK280" s="471">
        <f>SUMIF($D$9:$D$274,$D280,QK$9:QK$274)</f>
        <v/>
      </c>
      <c r="QL280" s="471">
        <f>SUMIF($D$9:$D$274,$D280,QL$9:QL$274)</f>
        <v/>
      </c>
      <c r="QM280" s="471">
        <f>SUMIF($D$9:$D$274,$D280,QM$9:QM$274)</f>
        <v/>
      </c>
      <c r="QN280" s="471">
        <f>SUMIF($D$9:$D$274,$D280,QN$9:QN$274)</f>
        <v/>
      </c>
      <c r="QO280" s="471">
        <f>SUMIF($D$9:$D$274,$D280,QO$9:QO$274)</f>
        <v/>
      </c>
      <c r="QP280" s="471">
        <f>SUMIF($D$9:$D$274,$D280,QP$9:QP$274)</f>
        <v/>
      </c>
      <c r="QQ280" s="471">
        <f>SUMIF($D$9:$D$274,$D280,QQ$9:QQ$274)</f>
        <v/>
      </c>
      <c r="QR280" s="471">
        <f>SUMIF($D$9:$D$274,$D280,QR$9:QR$274)</f>
        <v/>
      </c>
      <c r="QS280" s="471">
        <f>SUMIF($D$9:$D$274,$D280,QS$9:QS$274)</f>
        <v/>
      </c>
      <c r="QT280" s="471">
        <f>SUMIF($D$9:$D$274,$D280,QT$9:QT$274)</f>
        <v/>
      </c>
      <c r="QU280" s="471">
        <f>SUMIF($D$9:$D$274,$D280,QU$9:QU$274)</f>
        <v/>
      </c>
      <c r="QV280" s="471">
        <f>SUMIF($D$9:$D$274,$D280,QV$9:QV$274)</f>
        <v/>
      </c>
      <c r="QW280" s="471">
        <f>SUMIF($D$9:$D$274,$D280,QW$9:QW$274)</f>
        <v/>
      </c>
      <c r="QX280" s="471">
        <f>SUMIF($D$9:$D$274,$D280,QX$9:QX$274)</f>
        <v/>
      </c>
      <c r="QY280" s="471">
        <f>SUMIF($D$9:$D$274,$D280,QY$9:QY$274)</f>
        <v/>
      </c>
      <c r="QZ280" s="471">
        <f>SUMIF($D$9:$D$274,$D280,QZ$9:QZ$274)</f>
        <v/>
      </c>
      <c r="RA280" s="471">
        <f>SUMIF($D$9:$D$274,$D280,RA$9:RA$274)</f>
        <v/>
      </c>
      <c r="RB280" s="471">
        <f>SUMIF($D$9:$D$274,$D280,RB$9:RB$274)</f>
        <v/>
      </c>
      <c r="RC280" s="471">
        <f>SUMIF($D$9:$D$274,$D280,RC$9:RC$274)</f>
        <v/>
      </c>
      <c r="RD280" s="471">
        <f>SUMIF($D$9:$D$274,$D280,RD$9:RD$274)</f>
        <v/>
      </c>
      <c r="RE280" s="471">
        <f>SUMIF($D$9:$D$274,$D280,RE$9:RE$274)</f>
        <v/>
      </c>
      <c r="RF280" s="455">
        <f>SUM(E280:RE280)-QF280-QL280-SUM(QO280:QQ280)-SUM(QT280:QV280)+TB280+TC280+SUM(TE280:TU280)</f>
        <v/>
      </c>
      <c r="RH280" s="471">
        <f>SUMIF($D$9:$D$274,$D280,RH$9:RH$274)</f>
        <v/>
      </c>
      <c r="RI280" s="471">
        <f>SUMIF($D$9:$D$274,$D280,RI$9:RI$274)</f>
        <v/>
      </c>
      <c r="RJ280" s="471">
        <f>SUMIF($D$9:$D$274,$D280,RJ$9:RJ$274)</f>
        <v/>
      </c>
      <c r="RK280" s="471">
        <f>SUMIF($D$9:$D$274,$D280,RK$9:RK$274)</f>
        <v/>
      </c>
      <c r="RL280" s="471">
        <f>SUMIF($D$9:$D$274,$D280,RL$9:RL$274)</f>
        <v/>
      </c>
      <c r="RM280" s="471">
        <f>SUMIF($D$9:$D$274,$D280,RM$9:RM$274)</f>
        <v/>
      </c>
      <c r="RN280" s="471">
        <f>SUMIF($D$9:$D$274,$D280,RN$9:RN$274)</f>
        <v/>
      </c>
      <c r="RO280" s="471">
        <f>SUMIF($D$9:$D$274,$D280,RO$9:RO$274)</f>
        <v/>
      </c>
      <c r="RP280" s="471">
        <f>SUMIF($D$9:$D$274,$D280,RP$9:RP$274)</f>
        <v/>
      </c>
      <c r="RQ280" s="471">
        <f>SUMIF($D$9:$D$274,$D280,RQ$9:RQ$274)</f>
        <v/>
      </c>
      <c r="RR280" s="471">
        <f>SUMIF($D$9:$D$274,$D280,RR$9:RR$274)</f>
        <v/>
      </c>
      <c r="RS280" s="471">
        <f>SUMIF($D$9:$D$274,$D280,RS$9:RS$274)</f>
        <v/>
      </c>
      <c r="RT280" s="471">
        <f>SUMIF($D$9:$D$274,$D280,RT$9:RT$274)</f>
        <v/>
      </c>
      <c r="RU280" s="471">
        <f>SUMIF($D$9:$D$274,$D280,RU$9:RU$274)</f>
        <v/>
      </c>
      <c r="RV280" s="471">
        <f>SUMIF($D$9:$D$274,$D280,RV$9:RV$274)</f>
        <v/>
      </c>
      <c r="RW280" s="471">
        <f>SUMIF($D$9:$D$274,$D280,RW$9:RW$274)</f>
        <v/>
      </c>
      <c r="RX280" s="471">
        <f>SUMIF($D$9:$D$274,$D280,RX$9:RX$274)</f>
        <v/>
      </c>
      <c r="RY280" s="471">
        <f>SUMIF($D$9:$D$274,$D280,RY$9:RY$274)</f>
        <v/>
      </c>
      <c r="RZ280" s="471">
        <f>SUMIF($D$9:$D$274,$D280,RZ$9:RZ$274)</f>
        <v/>
      </c>
      <c r="SA280" s="471">
        <f>SUMIF($D$9:$D$274,$D280,SA$9:SA$274)</f>
        <v/>
      </c>
      <c r="SB280" s="471">
        <f>SUMIF($D$9:$D$274,$D280,SB$9:SB$274)</f>
        <v/>
      </c>
      <c r="SC280" s="471">
        <f>SUMIF($D$9:$D$274,$D280,SC$9:SC$274)</f>
        <v/>
      </c>
      <c r="SD280" s="471">
        <f>SUMIF($D$9:$D$274,$D280,SD$9:SD$274)</f>
        <v/>
      </c>
      <c r="SE280" s="471">
        <f>SUMIF($D$9:$D$274,$D280,SE$9:SE$274)</f>
        <v/>
      </c>
      <c r="SF280" s="471">
        <f>SUMIF($D$9:$D$274,$D280,SF$9:SF$274)</f>
        <v/>
      </c>
      <c r="SG280" s="471">
        <f>SUMIF($D$9:$D$274,$D280,SG$9:SG$274)</f>
        <v/>
      </c>
      <c r="SH280" s="471">
        <f>SUMIF($D$9:$D$274,$D280,SH$9:SH$274)</f>
        <v/>
      </c>
      <c r="SI280" s="471">
        <f>SUMIF($D$9:$D$274,$D280,SI$9:SI$274)</f>
        <v/>
      </c>
      <c r="SJ280" s="471">
        <f>SUMIF($D$9:$D$274,$D280,SJ$9:SJ$274)</f>
        <v/>
      </c>
      <c r="SK280" s="471">
        <f>SUMIF($D$9:$D$274,$D280,SK$9:SK$274)</f>
        <v/>
      </c>
      <c r="SL280" s="471">
        <f>SUMIF($D$9:$D$274,$D280,SL$9:SL$274)</f>
        <v/>
      </c>
      <c r="SM280" s="471">
        <f>SUMIF($D$9:$D$274,$D280,SM$9:SM$274)</f>
        <v/>
      </c>
      <c r="SN280" s="471">
        <f>SUMIF($D$9:$D$274,$D280,SN$9:SN$274)</f>
        <v/>
      </c>
      <c r="SO280" s="471">
        <f>SUMIF($D$9:$D$274,$D280,SO$9:SO$274)</f>
        <v/>
      </c>
      <c r="SP280" s="471">
        <f>SUMIF($D$9:$D$274,$D280,SP$9:SP$274)</f>
        <v/>
      </c>
      <c r="SQ280" s="471">
        <f>SUMIF($D$9:$D$274,$D280,SQ$9:SQ$274)</f>
        <v/>
      </c>
      <c r="SR280" s="471">
        <f>SUMIF($D$9:$D$274,$D280,SR$9:SR$274)</f>
        <v/>
      </c>
      <c r="SS280" s="471">
        <f>SUMIF($D$9:$D$274,$D280,SS$9:SS$274)</f>
        <v/>
      </c>
      <c r="ST280" s="471">
        <f>SUMIF($D$9:$D$274,$D280,ST$9:ST$274)</f>
        <v/>
      </c>
      <c r="SU280" s="471">
        <f>SUMIF($D$9:$D$274,$D280,SU$9:SU$274)</f>
        <v/>
      </c>
      <c r="SV280" s="471">
        <f>SUMIF($D$9:$D$274,$D280,SV$9:SV$274)</f>
        <v/>
      </c>
      <c r="SW280" s="471">
        <f>SUMIF($D$9:$D$274,$D280,SW$9:SW$274)</f>
        <v/>
      </c>
      <c r="SX280" s="471">
        <f>SUMIF($D$9:$D$274,$D280,SX$9:SX$274)</f>
        <v/>
      </c>
      <c r="SY280" s="471">
        <f>SUMIF($D$9:$D$274,$D280,SY$9:SY$274)</f>
        <v/>
      </c>
      <c r="SZ280" s="471">
        <f>SUMIF($D$9:$D$274,$D280,SZ$9:SZ$274)</f>
        <v/>
      </c>
      <c r="TB280" s="471">
        <f>SUMIF($D$9:$D$274,$D280,TB$9:TB$274)</f>
        <v/>
      </c>
      <c r="TC280" s="471">
        <f>SUMIF($D$9:$D$274,$D280,TC$9:TC$274)</f>
        <v/>
      </c>
      <c r="TE280" s="471">
        <f>SUMIF($D$9:$D$274,$D280,TE$9:TE$274)</f>
        <v/>
      </c>
      <c r="TF280" s="471">
        <f>SUMIF($D$9:$D$274,$D280,TF$9:TF$274)</f>
        <v/>
      </c>
      <c r="TG280" s="471">
        <f>SUMIF($D$9:$D$274,$D280,TG$9:TG$274)</f>
        <v/>
      </c>
      <c r="TH280" s="471">
        <f>SUMIF($D$9:$D$274,$D280,TH$9:TH$274)</f>
        <v/>
      </c>
      <c r="TI280" s="471">
        <f>SUMIF($D$9:$D$274,$D280,TI$9:TI$274)</f>
        <v/>
      </c>
      <c r="TJ280" s="471">
        <f>SUMIF($D$9:$D$274,$D280,TJ$9:TJ$274)</f>
        <v/>
      </c>
      <c r="TK280" s="471">
        <f>SUMIF($D$9:$D$274,$D280,TK$9:TK$274)</f>
        <v/>
      </c>
      <c r="TL280" s="471">
        <f>SUMIF($D$9:$D$274,$D280,TL$9:TL$274)</f>
        <v/>
      </c>
      <c r="TM280" s="471">
        <f>SUMIF($D$9:$D$274,$D280,TM$9:TM$274)</f>
        <v/>
      </c>
      <c r="TN280" s="471">
        <f>SUMIF($D$9:$D$274,$D280,TN$9:TN$274)</f>
        <v/>
      </c>
      <c r="TO280" s="471">
        <f>SUMIF($D$9:$D$274,$D280,TO$9:TO$274)</f>
        <v/>
      </c>
      <c r="TP280" s="471">
        <f>SUMIF($D$9:$D$274,$D280,TP$9:TP$274)</f>
        <v/>
      </c>
      <c r="TQ280" s="471">
        <f>SUMIF($D$9:$D$274,$D280,TQ$9:TQ$274)</f>
        <v/>
      </c>
      <c r="TR280" s="471">
        <f>SUMIF($D$9:$D$274,$D280,TR$9:TR$274)</f>
        <v/>
      </c>
      <c r="TS280" s="471">
        <f>SUMIF($D$9:$D$274,$D280,TS$9:TS$274)</f>
        <v/>
      </c>
      <c r="TT280" s="471">
        <f>SUMIF($D$9:$D$274,$D280,TT$9:TT$274)</f>
        <v/>
      </c>
      <c r="TU280" s="471">
        <f>SUMIF($D$9:$D$274,$D280,TU$9:TU$274)</f>
        <v/>
      </c>
    </row>
    <row r="281" ht="19.5" customHeight="1">
      <c r="A281" s="1106" t="n"/>
      <c r="B281" s="1058" t="n"/>
      <c r="C281" s="1107" t="n"/>
      <c r="D281" s="474" t="inlineStr">
        <is>
          <t>POBRE NO ASEGURADO</t>
        </is>
      </c>
      <c r="E281" s="471">
        <f>SUMIF($D$9:$D$274,$D281,E$9:E$274)</f>
        <v/>
      </c>
      <c r="F281" s="471">
        <f>SUMIF($D$9:$D$274,$D281,F$9:F$274)</f>
        <v/>
      </c>
      <c r="G281" s="471">
        <f>SUMIF($D$9:$D$274,$D281,G$9:G$274)</f>
        <v/>
      </c>
      <c r="H281" s="471">
        <f>SUMIF($D$9:$D$274,$D281,H$9:H$274)</f>
        <v/>
      </c>
      <c r="I281" s="471">
        <f>SUMIF($D$9:$D$274,$D281,I$9:I$274)</f>
        <v/>
      </c>
      <c r="J281" s="471">
        <f>SUMIF($D$9:$D$274,$D281,J$9:J$274)</f>
        <v/>
      </c>
      <c r="K281" s="471">
        <f>SUMIF($D$9:$D$274,$D281,K$9:K$274)</f>
        <v/>
      </c>
      <c r="L281" s="471">
        <f>SUMIF($D$9:$D$274,$D281,L$9:L$274)</f>
        <v/>
      </c>
      <c r="M281" s="471">
        <f>SUMIF($D$9:$D$274,$D281,M$9:M$274)</f>
        <v/>
      </c>
      <c r="N281" s="471">
        <f>SUMIF($D$9:$D$274,$D281,N$9:N$274)</f>
        <v/>
      </c>
      <c r="O281" s="471">
        <f>SUMIF($D$9:$D$274,$D281,O$9:O$274)</f>
        <v/>
      </c>
      <c r="P281" s="471">
        <f>SUMIF($D$9:$D$274,$D281,P$9:P$274)</f>
        <v/>
      </c>
      <c r="Q281" s="471">
        <f>SUMIF($D$9:$D$274,$D281,Q$9:Q$274)</f>
        <v/>
      </c>
      <c r="R281" s="471">
        <f>SUMIF($D$9:$D$274,$D281,R$9:R$274)</f>
        <v/>
      </c>
      <c r="S281" s="471">
        <f>SUMIF($D$9:$D$274,$D281,S$9:S$274)</f>
        <v/>
      </c>
      <c r="T281" s="471">
        <f>SUMIF($D$9:$D$274,$D281,T$9:T$274)</f>
        <v/>
      </c>
      <c r="U281" s="471">
        <f>SUMIF($D$9:$D$274,$D281,U$9:U$274)</f>
        <v/>
      </c>
      <c r="V281" s="471">
        <f>SUMIF($D$9:$D$274,$D281,V$9:V$274)</f>
        <v/>
      </c>
      <c r="W281" s="471">
        <f>SUMIF($D$9:$D$274,$D281,W$9:W$274)</f>
        <v/>
      </c>
      <c r="X281" s="471">
        <f>SUMIF($D$9:$D$274,$D281,X$9:X$274)</f>
        <v/>
      </c>
      <c r="Y281" s="471">
        <f>SUMIF($D$9:$D$274,$D281,Y$9:Y$274)</f>
        <v/>
      </c>
      <c r="Z281" s="471">
        <f>SUMIF($D$9:$D$274,$D281,Z$9:Z$274)</f>
        <v/>
      </c>
      <c r="AA281" s="471">
        <f>SUMIF($D$9:$D$274,$D281,AA$9:AA$274)</f>
        <v/>
      </c>
      <c r="AB281" s="471">
        <f>SUMIF($D$9:$D$274,$D281,AB$9:AB$274)</f>
        <v/>
      </c>
      <c r="AC281" s="471">
        <f>SUMIF($D$9:$D$274,$D281,AC$9:AC$274)</f>
        <v/>
      </c>
      <c r="AD281" s="471">
        <f>SUMIF($D$9:$D$274,$D281,AD$9:AD$274)</f>
        <v/>
      </c>
      <c r="AE281" s="471">
        <f>SUMIF($D$9:$D$274,$D281,AE$9:AE$274)</f>
        <v/>
      </c>
      <c r="AF281" s="471">
        <f>SUMIF($D$9:$D$274,$D281,AF$9:AF$274)</f>
        <v/>
      </c>
      <c r="AG281" s="471">
        <f>SUMIF($D$9:$D$274,$D281,AG$9:AG$274)</f>
        <v/>
      </c>
      <c r="AH281" s="471">
        <f>SUMIF($D$9:$D$274,$D281,AH$9:AH$274)</f>
        <v/>
      </c>
      <c r="AI281" s="471">
        <f>SUMIF($D$9:$D$274,$D281,AI$9:AI$274)</f>
        <v/>
      </c>
      <c r="AJ281" s="471">
        <f>SUMIF($D$9:$D$274,$D281,AJ$9:AJ$274)</f>
        <v/>
      </c>
      <c r="AK281" s="471">
        <f>SUMIF($D$9:$D$274,$D281,AK$9:AK$274)</f>
        <v/>
      </c>
      <c r="AL281" s="471">
        <f>SUMIF($D$9:$D$274,$D281,AL$9:AL$274)</f>
        <v/>
      </c>
      <c r="AM281" s="471">
        <f>SUMIF($D$9:$D$274,$D281,AM$9:AM$274)</f>
        <v/>
      </c>
      <c r="AN281" s="471">
        <f>SUMIF($D$9:$D$274,$D281,AN$9:AN$274)</f>
        <v/>
      </c>
      <c r="AO281" s="471">
        <f>SUMIF($D$9:$D$274,$D281,AO$9:AO$274)</f>
        <v/>
      </c>
      <c r="AP281" s="471">
        <f>SUMIF($D$9:$D$274,$D281,AP$9:AP$274)</f>
        <v/>
      </c>
      <c r="AQ281" s="471">
        <f>SUMIF($D$9:$D$274,$D281,AQ$9:AQ$274)</f>
        <v/>
      </c>
      <c r="AR281" s="471">
        <f>SUMIF($D$9:$D$274,$D281,AR$9:AR$274)</f>
        <v/>
      </c>
      <c r="AS281" s="471">
        <f>SUMIF($D$9:$D$274,$D281,AS$9:AS$274)</f>
        <v/>
      </c>
      <c r="AT281" s="471">
        <f>SUMIF($D$9:$D$274,$D281,AT$9:AT$274)</f>
        <v/>
      </c>
      <c r="AU281" s="471">
        <f>SUMIF($D$9:$D$274,$D281,AU$9:AU$274)</f>
        <v/>
      </c>
      <c r="AV281" s="471">
        <f>SUMIF($D$9:$D$274,$D281,AV$9:AV$274)</f>
        <v/>
      </c>
      <c r="AW281" s="471">
        <f>SUMIF($D$9:$D$274,$D281,AW$9:AW$274)</f>
        <v/>
      </c>
      <c r="AX281" s="471">
        <f>SUMIF($D$9:$D$274,$D281,AX$9:AX$274)</f>
        <v/>
      </c>
      <c r="AY281" s="471">
        <f>SUMIF($D$9:$D$274,$D281,AY$9:AY$274)</f>
        <v/>
      </c>
      <c r="AZ281" s="471">
        <f>SUMIF($D$9:$D$274,$D281,AZ$9:AZ$274)</f>
        <v/>
      </c>
      <c r="BA281" s="471">
        <f>SUMIF($D$9:$D$274,$D281,BA$9:BA$274)</f>
        <v/>
      </c>
      <c r="BB281" s="471">
        <f>SUMIF($D$9:$D$274,$D281,BB$9:BB$274)</f>
        <v/>
      </c>
      <c r="BC281" s="471">
        <f>SUMIF($D$9:$D$274,$D281,BC$9:BC$274)</f>
        <v/>
      </c>
      <c r="BD281" s="471">
        <f>SUMIF($D$9:$D$274,$D281,BD$9:BD$274)</f>
        <v/>
      </c>
      <c r="BE281" s="471">
        <f>SUMIF($D$9:$D$274,$D281,BE$9:BE$274)</f>
        <v/>
      </c>
      <c r="BF281" s="471">
        <f>SUMIF($D$9:$D$274,$D281,BF$9:BF$274)</f>
        <v/>
      </c>
      <c r="BG281" s="471">
        <f>SUMIF($D$9:$D$274,$D281,BG$9:BG$274)</f>
        <v/>
      </c>
      <c r="BH281" s="471">
        <f>SUMIF($D$9:$D$274,$D281,BH$9:BH$274)</f>
        <v/>
      </c>
      <c r="BI281" s="471">
        <f>SUMIF($D$9:$D$274,$D281,BI$9:BI$274)</f>
        <v/>
      </c>
      <c r="BJ281" s="471">
        <f>SUMIF($D$9:$D$274,$D281,BJ$9:BJ$274)</f>
        <v/>
      </c>
      <c r="BK281" s="471">
        <f>SUMIF($D$9:$D$274,$D281,BK$9:BK$274)</f>
        <v/>
      </c>
      <c r="BL281" s="471">
        <f>SUMIF($D$9:$D$274,$D281,BL$9:BL$274)</f>
        <v/>
      </c>
      <c r="BM281" s="471">
        <f>SUMIF($D$9:$D$274,$D281,BM$9:BM$274)</f>
        <v/>
      </c>
      <c r="BN281" s="471">
        <f>SUMIF($D$9:$D$274,$D281,BN$9:BN$274)</f>
        <v/>
      </c>
      <c r="BO281" s="471">
        <f>SUMIF($D$9:$D$274,$D281,BO$9:BO$274)</f>
        <v/>
      </c>
      <c r="BP281" s="471">
        <f>SUMIF($D$9:$D$274,$D281,BP$9:BP$274)</f>
        <v/>
      </c>
      <c r="BQ281" s="471">
        <f>SUMIF($D$9:$D$274,$D281,BQ$9:BQ$274)</f>
        <v/>
      </c>
      <c r="BR281" s="471">
        <f>SUMIF($D$9:$D$274,$D281,BR$9:BR$274)</f>
        <v/>
      </c>
      <c r="BS281" s="471">
        <f>SUMIF($D$9:$D$274,$D281,BS$9:BS$274)</f>
        <v/>
      </c>
      <c r="BT281" s="471">
        <f>SUMIF($D$9:$D$274,$D281,BT$9:BT$274)</f>
        <v/>
      </c>
      <c r="BU281" s="471">
        <f>SUMIF($D$9:$D$274,$D281,BU$9:BU$274)</f>
        <v/>
      </c>
      <c r="BV281" s="471">
        <f>SUMIF($D$9:$D$274,$D281,BV$9:BV$274)</f>
        <v/>
      </c>
      <c r="BW281" s="471">
        <f>SUMIF($D$9:$D$274,$D281,BW$9:BW$274)</f>
        <v/>
      </c>
      <c r="BX281" s="471">
        <f>SUMIF($D$9:$D$274,$D281,BX$9:BX$274)</f>
        <v/>
      </c>
      <c r="BY281" s="471">
        <f>SUMIF($D$9:$D$274,$D281,BY$9:BY$274)</f>
        <v/>
      </c>
      <c r="BZ281" s="471">
        <f>SUMIF($D$9:$D$274,$D281,BZ$9:BZ$274)</f>
        <v/>
      </c>
      <c r="CA281" s="471">
        <f>SUMIF($D$9:$D$274,$D281,CA$9:CA$274)</f>
        <v/>
      </c>
      <c r="CB281" s="471">
        <f>SUMIF($D$9:$D$274,$D281,CB$9:CB$274)</f>
        <v/>
      </c>
      <c r="CC281" s="471">
        <f>SUMIF($D$9:$D$274,$D281,CC$9:CC$274)</f>
        <v/>
      </c>
      <c r="CD281" s="471">
        <f>SUMIF($D$9:$D$274,$D281,CD$9:CD$274)</f>
        <v/>
      </c>
      <c r="CE281" s="471">
        <f>SUMIF($D$9:$D$274,$D281,CE$9:CE$274)</f>
        <v/>
      </c>
      <c r="CF281" s="471">
        <f>SUMIF($D$9:$D$274,$D281,CF$9:CF$274)</f>
        <v/>
      </c>
      <c r="CG281" s="471">
        <f>SUMIF($D$9:$D$274,$D281,CG$9:CG$274)</f>
        <v/>
      </c>
      <c r="CH281" s="471">
        <f>SUMIF($D$9:$D$274,$D281,CH$9:CH$274)</f>
        <v/>
      </c>
      <c r="CI281" s="471">
        <f>SUMIF($D$9:$D$274,$D281,CI$9:CI$274)</f>
        <v/>
      </c>
      <c r="CJ281" s="471">
        <f>SUMIF($D$9:$D$274,$D281,CJ$9:CJ$274)</f>
        <v/>
      </c>
      <c r="CK281" s="471">
        <f>SUMIF($D$9:$D$274,$D281,CK$9:CK$274)</f>
        <v/>
      </c>
      <c r="CL281" s="471">
        <f>SUMIF($D$9:$D$274,$D281,CL$9:CL$274)</f>
        <v/>
      </c>
      <c r="CM281" s="471">
        <f>SUMIF($D$9:$D$274,$D281,CM$9:CM$274)</f>
        <v/>
      </c>
      <c r="CN281" s="471">
        <f>SUMIF($D$9:$D$274,$D281,CN$9:CN$274)</f>
        <v/>
      </c>
      <c r="CO281" s="471">
        <f>SUMIF($D$9:$D$274,$D281,CO$9:CO$274)</f>
        <v/>
      </c>
      <c r="CP281" s="471">
        <f>SUMIF($D$9:$D$274,$D281,CP$9:CP$274)</f>
        <v/>
      </c>
      <c r="CQ281" s="471">
        <f>SUMIF($D$9:$D$274,$D281,CQ$9:CQ$274)</f>
        <v/>
      </c>
      <c r="CR281" s="471">
        <f>SUMIF($D$9:$D$274,$D281,CR$9:CR$274)</f>
        <v/>
      </c>
      <c r="CS281" s="471">
        <f>SUMIF($D$9:$D$274,$D281,CS$9:CS$274)</f>
        <v/>
      </c>
      <c r="CT281" s="471">
        <f>SUMIF($D$9:$D$274,$D281,CT$9:CT$274)</f>
        <v/>
      </c>
      <c r="CU281" s="471">
        <f>SUMIF($D$9:$D$274,$D281,CU$9:CU$274)</f>
        <v/>
      </c>
      <c r="CV281" s="471">
        <f>SUMIF($D$9:$D$274,$D281,CV$9:CV$274)</f>
        <v/>
      </c>
      <c r="CW281" s="471">
        <f>SUMIF($D$9:$D$274,$D281,CW$9:CW$274)</f>
        <v/>
      </c>
      <c r="CX281" s="471">
        <f>SUMIF($D$9:$D$274,$D281,CX$9:CX$274)</f>
        <v/>
      </c>
      <c r="CY281" s="471">
        <f>SUMIF($D$9:$D$274,$D281,CY$9:CY$274)</f>
        <v/>
      </c>
      <c r="CZ281" s="471">
        <f>SUMIF($D$9:$D$274,$D281,CZ$9:CZ$274)</f>
        <v/>
      </c>
      <c r="DA281" s="471">
        <f>SUMIF($D$9:$D$274,$D281,DA$9:DA$274)</f>
        <v/>
      </c>
      <c r="DB281" s="471">
        <f>SUMIF($D$9:$D$274,$D281,DB$9:DB$274)</f>
        <v/>
      </c>
      <c r="DC281" s="471">
        <f>SUMIF($D$9:$D$274,$D281,DC$9:DC$274)</f>
        <v/>
      </c>
      <c r="DD281" s="471">
        <f>SUMIF($D$9:$D$274,$D281,DD$9:DD$274)</f>
        <v/>
      </c>
      <c r="DE281" s="471">
        <f>SUMIF($D$9:$D$274,$D281,DE$9:DE$274)</f>
        <v/>
      </c>
      <c r="DF281" s="471">
        <f>SUMIF($D$9:$D$274,$D281,DF$9:DF$274)</f>
        <v/>
      </c>
      <c r="DG281" s="471">
        <f>SUMIF($D$9:$D$274,$D281,DG$9:DG$274)</f>
        <v/>
      </c>
      <c r="DH281" s="471">
        <f>SUMIF($D$9:$D$274,$D281,DH$9:DH$274)</f>
        <v/>
      </c>
      <c r="DI281" s="471">
        <f>SUMIF($D$9:$D$274,$D281,DI$9:DI$274)</f>
        <v/>
      </c>
      <c r="DJ281" s="471">
        <f>SUMIF($D$9:$D$274,$D281,DJ$9:DJ$274)</f>
        <v/>
      </c>
      <c r="DK281" s="471">
        <f>SUMIF($D$9:$D$274,$D281,DK$9:DK$274)</f>
        <v/>
      </c>
      <c r="DL281" s="471">
        <f>SUMIF($D$9:$D$274,$D281,DL$9:DL$274)</f>
        <v/>
      </c>
      <c r="DM281" s="471">
        <f>SUMIF($D$9:$D$274,$D281,DM$9:DM$274)</f>
        <v/>
      </c>
      <c r="DN281" s="471">
        <f>SUMIF($D$9:$D$274,$D281,DN$9:DN$274)</f>
        <v/>
      </c>
      <c r="DO281" s="471">
        <f>SUMIF($D$9:$D$274,$D281,DO$9:DO$274)</f>
        <v/>
      </c>
      <c r="DP281" s="471">
        <f>SUMIF($D$9:$D$274,$D281,DP$9:DP$274)</f>
        <v/>
      </c>
      <c r="DQ281" s="471">
        <f>SUMIF($D$9:$D$274,$D281,DQ$9:DQ$274)</f>
        <v/>
      </c>
      <c r="DR281" s="471">
        <f>SUMIF($D$9:$D$274,$D281,DR$9:DR$274)</f>
        <v/>
      </c>
      <c r="DS281" s="471">
        <f>SUMIF($D$9:$D$274,$D281,DS$9:DS$274)</f>
        <v/>
      </c>
      <c r="DT281" s="471">
        <f>SUMIF($D$9:$D$274,$D281,DT$9:DT$274)</f>
        <v/>
      </c>
      <c r="DU281" s="471">
        <f>SUMIF($D$9:$D$274,$D281,DU$9:DU$274)</f>
        <v/>
      </c>
      <c r="DV281" s="471">
        <f>SUMIF($D$9:$D$274,$D281,DV$9:DV$274)</f>
        <v/>
      </c>
      <c r="DW281" s="471">
        <f>SUMIF($D$9:$D$274,$D281,DW$9:DW$274)</f>
        <v/>
      </c>
      <c r="DX281" s="471">
        <f>SUMIF($D$9:$D$274,$D281,DX$9:DX$274)</f>
        <v/>
      </c>
      <c r="DY281" s="471">
        <f>SUMIF($D$9:$D$274,$D281,DY$9:DY$274)</f>
        <v/>
      </c>
      <c r="DZ281" s="471">
        <f>SUMIF($D$9:$D$274,$D281,DZ$9:DZ$274)</f>
        <v/>
      </c>
      <c r="EA281" s="471">
        <f>SUMIF($D$9:$D$274,$D281,EA$9:EA$274)</f>
        <v/>
      </c>
      <c r="EB281" s="471">
        <f>SUMIF($D$9:$D$274,$D281,EB$9:EB$274)</f>
        <v/>
      </c>
      <c r="EC281" s="471">
        <f>SUMIF($D$9:$D$274,$D281,EC$9:EC$274)</f>
        <v/>
      </c>
      <c r="ED281" s="471">
        <f>SUMIF($D$9:$D$274,$D281,ED$9:ED$274)</f>
        <v/>
      </c>
      <c r="EE281" s="471">
        <f>SUMIF($D$9:$D$274,$D281,EE$9:EE$274)</f>
        <v/>
      </c>
      <c r="EF281" s="471">
        <f>SUMIF($D$9:$D$274,$D281,EF$9:EF$274)</f>
        <v/>
      </c>
      <c r="EG281" s="471">
        <f>SUMIF($D$9:$D$274,$D281,EG$9:EG$274)</f>
        <v/>
      </c>
      <c r="EH281" s="471">
        <f>SUMIF($D$9:$D$274,$D281,EH$9:EH$274)</f>
        <v/>
      </c>
      <c r="EI281" s="471">
        <f>SUMIF($D$9:$D$274,$D281,EI$9:EI$274)</f>
        <v/>
      </c>
      <c r="EJ281" s="471">
        <f>SUMIF($D$9:$D$274,$D281,EJ$9:EJ$274)</f>
        <v/>
      </c>
      <c r="EK281" s="471">
        <f>SUMIF($D$9:$D$274,$D281,EK$9:EK$274)</f>
        <v/>
      </c>
      <c r="EL281" s="471">
        <f>SUMIF($D$9:$D$274,$D281,EL$9:EL$274)</f>
        <v/>
      </c>
      <c r="EM281" s="471">
        <f>SUMIF($D$9:$D$274,$D281,EM$9:EM$274)</f>
        <v/>
      </c>
      <c r="EN281" s="471">
        <f>SUMIF($D$9:$D$274,$D281,EN$9:EN$274)</f>
        <v/>
      </c>
      <c r="EO281" s="471">
        <f>SUMIF($D$9:$D$274,$D281,EO$9:EO$274)</f>
        <v/>
      </c>
      <c r="EP281" s="471">
        <f>SUMIF($D$9:$D$274,$D281,EP$9:EP$274)</f>
        <v/>
      </c>
      <c r="EQ281" s="471">
        <f>SUMIF($D$9:$D$274,$D281,EQ$9:EQ$274)</f>
        <v/>
      </c>
      <c r="ER281" s="471">
        <f>SUMIF($D$9:$D$274,$D281,ER$9:ER$274)</f>
        <v/>
      </c>
      <c r="ES281" s="471">
        <f>SUMIF($D$9:$D$274,$D281,ES$9:ES$274)</f>
        <v/>
      </c>
      <c r="ET281" s="471">
        <f>SUMIF($D$9:$D$274,$D281,ET$9:ET$274)</f>
        <v/>
      </c>
      <c r="EU281" s="471">
        <f>SUMIF($D$9:$D$274,$D281,EU$9:EU$274)</f>
        <v/>
      </c>
      <c r="EV281" s="471">
        <f>SUMIF($D$9:$D$274,$D281,EV$9:EV$274)</f>
        <v/>
      </c>
      <c r="EW281" s="471">
        <f>SUMIF($D$9:$D$274,$D281,EW$9:EW$274)</f>
        <v/>
      </c>
      <c r="EX281" s="471">
        <f>SUMIF($D$9:$D$274,$D281,EX$9:EX$274)</f>
        <v/>
      </c>
      <c r="EY281" s="471">
        <f>SUMIF($D$9:$D$274,$D281,EY$9:EY$274)</f>
        <v/>
      </c>
      <c r="EZ281" s="471">
        <f>SUMIF($D$9:$D$274,$D281,EZ$9:EZ$274)</f>
        <v/>
      </c>
      <c r="FA281" s="471">
        <f>SUMIF($D$9:$D$274,$D281,FA$9:FA$274)</f>
        <v/>
      </c>
      <c r="FB281" s="471">
        <f>SUMIF($D$9:$D$274,$D281,FB$9:FB$274)</f>
        <v/>
      </c>
      <c r="FC281" s="471">
        <f>SUMIF($D$9:$D$274,$D281,FC$9:FC$274)</f>
        <v/>
      </c>
      <c r="FD281" s="471">
        <f>SUMIF($D$9:$D$274,$D281,FD$9:FD$274)</f>
        <v/>
      </c>
      <c r="FE281" s="471">
        <f>SUMIF($D$9:$D$274,$D281,FE$9:FE$274)</f>
        <v/>
      </c>
      <c r="FF281" s="471">
        <f>SUMIF($D$9:$D$274,$D281,FF$9:FF$274)</f>
        <v/>
      </c>
      <c r="FG281" s="471">
        <f>SUMIF($D$9:$D$274,$D281,FG$9:FG$274)</f>
        <v/>
      </c>
      <c r="FH281" s="471">
        <f>SUMIF($D$9:$D$274,$D281,FH$9:FH$274)</f>
        <v/>
      </c>
      <c r="FI281" s="471">
        <f>SUMIF($D$9:$D$274,$D281,FI$9:FI$274)</f>
        <v/>
      </c>
      <c r="FJ281" s="471">
        <f>SUMIF($D$9:$D$274,$D281,FJ$9:FJ$274)</f>
        <v/>
      </c>
      <c r="FK281" s="471">
        <f>SUMIF($D$9:$D$274,$D281,FK$9:FK$274)</f>
        <v/>
      </c>
      <c r="FL281" s="471">
        <f>SUMIF($D$9:$D$274,$D281,FL$9:FL$274)</f>
        <v/>
      </c>
      <c r="FM281" s="471">
        <f>SUMIF($D$9:$D$274,$D281,FM$9:FM$274)</f>
        <v/>
      </c>
      <c r="FN281" s="471">
        <f>SUMIF($D$9:$D$274,$D281,FN$9:FN$274)</f>
        <v/>
      </c>
      <c r="FO281" s="471">
        <f>SUMIF($D$9:$D$274,$D281,FO$9:FO$274)</f>
        <v/>
      </c>
      <c r="FP281" s="471">
        <f>SUMIF($D$9:$D$274,$D281,FP$9:FP$274)</f>
        <v/>
      </c>
      <c r="FQ281" s="471">
        <f>SUMIF($D$9:$D$274,$D281,FQ$9:FQ$274)</f>
        <v/>
      </c>
      <c r="FR281" s="471">
        <f>SUMIF($D$9:$D$274,$D281,FR$9:FR$274)</f>
        <v/>
      </c>
      <c r="FS281" s="471">
        <f>SUMIF($D$9:$D$274,$D281,FS$9:FS$274)</f>
        <v/>
      </c>
      <c r="FT281" s="471">
        <f>SUMIF($D$9:$D$274,$D281,FT$9:FT$274)</f>
        <v/>
      </c>
      <c r="FU281" s="471">
        <f>SUMIF($D$9:$D$274,$D281,FU$9:FU$274)</f>
        <v/>
      </c>
      <c r="FV281" s="471">
        <f>SUMIF($D$9:$D$274,$D281,FV$9:FV$274)</f>
        <v/>
      </c>
      <c r="FW281" s="471">
        <f>SUMIF($D$9:$D$274,$D281,FW$9:FW$274)</f>
        <v/>
      </c>
      <c r="FX281" s="471">
        <f>SUMIF($D$9:$D$274,$D281,FX$9:FX$274)</f>
        <v/>
      </c>
      <c r="FY281" s="471">
        <f>SUMIF($D$9:$D$274,$D281,FY$9:FY$274)</f>
        <v/>
      </c>
      <c r="FZ281" s="471">
        <f>SUMIF($D$9:$D$274,$D281,FZ$9:FZ$274)</f>
        <v/>
      </c>
      <c r="GA281" s="471">
        <f>SUMIF($D$9:$D$274,$D281,GA$9:GA$274)</f>
        <v/>
      </c>
      <c r="GB281" s="471">
        <f>SUMIF($D$9:$D$274,$D281,GB$9:GB$274)</f>
        <v/>
      </c>
      <c r="GC281" s="471">
        <f>SUMIF($D$9:$D$274,$D281,GC$9:GC$274)</f>
        <v/>
      </c>
      <c r="GD281" s="471">
        <f>SUMIF($D$9:$D$274,$D281,GD$9:GD$274)</f>
        <v/>
      </c>
      <c r="GE281" s="471">
        <f>SUMIF($D$9:$D$274,$D281,GE$9:GE$274)</f>
        <v/>
      </c>
      <c r="GF281" s="471">
        <f>SUMIF($D$9:$D$274,$D281,GF$9:GF$274)</f>
        <v/>
      </c>
      <c r="GG281" s="471">
        <f>SUMIF($D$9:$D$274,$D281,GG$9:GG$274)</f>
        <v/>
      </c>
      <c r="GH281" s="471">
        <f>SUMIF($D$9:$D$274,$D281,GH$9:GH$274)</f>
        <v/>
      </c>
      <c r="GI281" s="471">
        <f>SUMIF($D$9:$D$274,$D281,GI$9:GI$274)</f>
        <v/>
      </c>
      <c r="GJ281" s="471">
        <f>SUMIF($D$9:$D$274,$D281,GJ$9:GJ$274)</f>
        <v/>
      </c>
      <c r="GK281" s="471">
        <f>SUMIF($D$9:$D$274,$D281,GK$9:GK$274)</f>
        <v/>
      </c>
      <c r="GL281" s="471">
        <f>SUMIF($D$9:$D$274,$D281,GL$9:GL$274)</f>
        <v/>
      </c>
      <c r="GM281" s="471">
        <f>SUMIF($D$9:$D$274,$D281,GM$9:GM$274)</f>
        <v/>
      </c>
      <c r="GN281" s="471">
        <f>SUMIF($D$9:$D$274,$D281,GN$9:GN$274)</f>
        <v/>
      </c>
      <c r="GO281" s="471">
        <f>SUMIF($D$9:$D$274,$D281,GO$9:GO$274)</f>
        <v/>
      </c>
      <c r="GP281" s="471">
        <f>SUMIF($D$9:$D$274,$D281,GP$9:GP$274)</f>
        <v/>
      </c>
      <c r="GQ281" s="471">
        <f>SUMIF($D$9:$D$274,$D281,GQ$9:GQ$274)</f>
        <v/>
      </c>
      <c r="GR281" s="471">
        <f>SUMIF($D$9:$D$274,$D281,GR$9:GR$274)</f>
        <v/>
      </c>
      <c r="GS281" s="471">
        <f>SUMIF($D$9:$D$274,$D281,GS$9:GS$274)</f>
        <v/>
      </c>
      <c r="GT281" s="471">
        <f>SUMIF($D$9:$D$274,$D281,GT$9:GT$274)</f>
        <v/>
      </c>
      <c r="GU281" s="471">
        <f>SUMIF($D$9:$D$274,$D281,GU$9:GU$274)</f>
        <v/>
      </c>
      <c r="GV281" s="471">
        <f>SUMIF($D$9:$D$274,$D281,GV$9:GV$274)</f>
        <v/>
      </c>
      <c r="GW281" s="471">
        <f>SUMIF($D$9:$D$274,$D281,GW$9:GW$274)</f>
        <v/>
      </c>
      <c r="GX281" s="471">
        <f>SUMIF($D$9:$D$274,$D281,GX$9:GX$274)</f>
        <v/>
      </c>
      <c r="GY281" s="471">
        <f>SUMIF($D$9:$D$274,$D281,GY$9:GY$274)</f>
        <v/>
      </c>
      <c r="GZ281" s="471">
        <f>SUMIF($D$9:$D$274,$D281,GZ$9:GZ$274)</f>
        <v/>
      </c>
      <c r="HA281" s="471">
        <f>SUMIF($D$9:$D$274,$D281,HA$9:HA$274)</f>
        <v/>
      </c>
      <c r="HB281" s="471">
        <f>SUMIF($D$9:$D$274,$D281,HB$9:HB$274)</f>
        <v/>
      </c>
      <c r="HC281" s="471">
        <f>SUMIF($D$9:$D$274,$D281,HC$9:HC$274)</f>
        <v/>
      </c>
      <c r="HD281" s="471">
        <f>SUMIF($D$9:$D$274,$D281,HD$9:HD$274)</f>
        <v/>
      </c>
      <c r="HE281" s="471">
        <f>SUMIF($D$9:$D$274,$D281,HE$9:HE$274)</f>
        <v/>
      </c>
      <c r="HF281" s="471">
        <f>SUMIF($D$9:$D$274,$D281,HF$9:HF$274)</f>
        <v/>
      </c>
      <c r="HG281" s="471">
        <f>SUMIF($D$9:$D$274,$D281,HG$9:HG$274)</f>
        <v/>
      </c>
      <c r="HH281" s="471">
        <f>SUMIF($D$9:$D$274,$D281,HH$9:HH$274)</f>
        <v/>
      </c>
      <c r="HI281" s="471">
        <f>SUMIF($D$9:$D$274,$D281,HI$9:HI$274)</f>
        <v/>
      </c>
      <c r="HJ281" s="471">
        <f>SUMIF($D$9:$D$274,$D281,HJ$9:HJ$274)</f>
        <v/>
      </c>
      <c r="HK281" s="471">
        <f>SUMIF($D$9:$D$274,$D281,HK$9:HK$274)</f>
        <v/>
      </c>
      <c r="HL281" s="471">
        <f>SUMIF($D$9:$D$274,$D281,HL$9:HL$274)</f>
        <v/>
      </c>
      <c r="HM281" s="471">
        <f>SUMIF($D$9:$D$274,$D281,HM$9:HM$274)</f>
        <v/>
      </c>
      <c r="HN281" s="471">
        <f>SUMIF($D$9:$D$274,$D281,HN$9:HN$274)</f>
        <v/>
      </c>
      <c r="HO281" s="471">
        <f>SUMIF($D$9:$D$274,$D281,HO$9:HO$274)</f>
        <v/>
      </c>
      <c r="HP281" s="471">
        <f>SUMIF($D$9:$D$274,$D281,HP$9:HP$274)</f>
        <v/>
      </c>
      <c r="HQ281" s="471">
        <f>SUMIF($D$9:$D$274,$D281,HQ$9:HQ$274)</f>
        <v/>
      </c>
      <c r="HR281" s="471">
        <f>SUMIF($D$9:$D$274,$D281,HR$9:HR$274)</f>
        <v/>
      </c>
      <c r="HS281" s="471">
        <f>SUMIF($D$9:$D$274,$D281,HS$9:HS$274)</f>
        <v/>
      </c>
      <c r="HT281" s="471">
        <f>SUMIF($D$9:$D$274,$D281,HT$9:HT$274)</f>
        <v/>
      </c>
      <c r="HU281" s="471">
        <f>SUMIF($D$9:$D$274,$D281,HU$9:HU$274)</f>
        <v/>
      </c>
      <c r="HV281" s="471">
        <f>SUMIF($D$9:$D$274,$D281,HV$9:HV$274)</f>
        <v/>
      </c>
      <c r="HW281" s="471">
        <f>SUMIF($D$9:$D$274,$D281,HW$9:HW$274)</f>
        <v/>
      </c>
      <c r="HX281" s="471">
        <f>SUMIF($D$9:$D$274,$D281,HX$9:HX$274)</f>
        <v/>
      </c>
      <c r="HY281" s="471">
        <f>SUMIF($D$9:$D$274,$D281,HY$9:HY$274)</f>
        <v/>
      </c>
      <c r="HZ281" s="471">
        <f>SUMIF($D$9:$D$274,$D281,HZ$9:HZ$274)</f>
        <v/>
      </c>
      <c r="IA281" s="471">
        <f>SUMIF($D$9:$D$274,$D281,IA$9:IA$274)</f>
        <v/>
      </c>
      <c r="IB281" s="471">
        <f>SUMIF($D$9:$D$274,$D281,IB$9:IB$274)</f>
        <v/>
      </c>
      <c r="IC281" s="471">
        <f>SUMIF($D$9:$D$274,$D281,IC$9:IC$274)</f>
        <v/>
      </c>
      <c r="ID281" s="471">
        <f>SUMIF($D$9:$D$274,$D281,ID$9:ID$274)</f>
        <v/>
      </c>
      <c r="IE281" s="471">
        <f>SUMIF($D$9:$D$274,$D281,IE$9:IE$274)</f>
        <v/>
      </c>
      <c r="IF281" s="471">
        <f>SUMIF($D$9:$D$274,$D281,IF$9:IF$274)</f>
        <v/>
      </c>
      <c r="IG281" s="471">
        <f>SUMIF($D$9:$D$274,$D281,IG$9:IG$274)</f>
        <v/>
      </c>
      <c r="IH281" s="471">
        <f>SUMIF($D$9:$D$274,$D281,IH$9:IH$274)</f>
        <v/>
      </c>
      <c r="II281" s="471">
        <f>SUMIF($D$9:$D$274,$D281,II$9:II$274)</f>
        <v/>
      </c>
      <c r="IJ281" s="471">
        <f>SUMIF($D$9:$D$274,$D281,IJ$9:IJ$274)</f>
        <v/>
      </c>
      <c r="IK281" s="471">
        <f>SUMIF($D$9:$D$274,$D281,IK$9:IK$274)</f>
        <v/>
      </c>
      <c r="IL281" s="471">
        <f>SUMIF($D$9:$D$274,$D281,IL$9:IL$274)</f>
        <v/>
      </c>
      <c r="IM281" s="471">
        <f>SUMIF($D$9:$D$274,$D281,IM$9:IM$274)</f>
        <v/>
      </c>
      <c r="IN281" s="471">
        <f>SUMIF($D$9:$D$274,$D281,IN$9:IN$274)</f>
        <v/>
      </c>
      <c r="IO281" s="471">
        <f>SUMIF($D$9:$D$274,$D281,IO$9:IO$274)</f>
        <v/>
      </c>
      <c r="IP281" s="471">
        <f>SUMIF($D$9:$D$274,$D281,IP$9:IP$274)</f>
        <v/>
      </c>
      <c r="IQ281" s="471">
        <f>SUMIF($D$9:$D$274,$D281,IQ$9:IQ$274)</f>
        <v/>
      </c>
      <c r="IR281" s="471">
        <f>SUMIF($D$9:$D$274,$D281,IR$9:IR$274)</f>
        <v/>
      </c>
      <c r="IS281" s="471">
        <f>SUMIF($D$9:$D$274,$D281,IS$9:IS$274)</f>
        <v/>
      </c>
      <c r="IT281" s="471">
        <f>SUMIF($D$9:$D$274,$D281,IT$9:IT$274)</f>
        <v/>
      </c>
      <c r="IU281" s="471">
        <f>SUMIF($D$9:$D$274,$D281,IU$9:IU$274)</f>
        <v/>
      </c>
      <c r="IV281" s="471">
        <f>SUMIF($D$9:$D$274,$D281,IV$9:IV$274)</f>
        <v/>
      </c>
      <c r="IW281" s="471">
        <f>SUMIF($D$9:$D$274,$D281,IW$9:IW$274)</f>
        <v/>
      </c>
      <c r="IX281" s="471">
        <f>SUMIF($D$9:$D$274,$D281,IX$9:IX$274)</f>
        <v/>
      </c>
      <c r="IY281" s="471">
        <f>SUMIF($D$9:$D$274,$D281,IY$9:IY$274)</f>
        <v/>
      </c>
      <c r="IZ281" s="471">
        <f>SUMIF($D$9:$D$274,$D281,IZ$9:IZ$274)</f>
        <v/>
      </c>
      <c r="JA281" s="471">
        <f>SUMIF($D$9:$D$274,$D281,JA$9:JA$274)</f>
        <v/>
      </c>
      <c r="JB281" s="471">
        <f>SUMIF($D$9:$D$274,$D281,JB$9:JB$274)</f>
        <v/>
      </c>
      <c r="JC281" s="471">
        <f>SUMIF($D$9:$D$274,$D281,JC$9:JC$274)</f>
        <v/>
      </c>
      <c r="JD281" s="471">
        <f>SUMIF($D$9:$D$274,$D281,JD$9:JD$274)</f>
        <v/>
      </c>
      <c r="JE281" s="471">
        <f>SUMIF($D$9:$D$274,$D281,JE$9:JE$274)</f>
        <v/>
      </c>
      <c r="JF281" s="471">
        <f>SUMIF($D$9:$D$274,$D281,JF$9:JF$274)</f>
        <v/>
      </c>
      <c r="JG281" s="471">
        <f>SUMIF($D$9:$D$274,$D281,JG$9:JG$274)</f>
        <v/>
      </c>
      <c r="JH281" s="471">
        <f>SUMIF($D$9:$D$274,$D281,JH$9:JH$274)</f>
        <v/>
      </c>
      <c r="JI281" s="471">
        <f>SUMIF($D$9:$D$274,$D281,JI$9:JI$274)</f>
        <v/>
      </c>
      <c r="JJ281" s="471">
        <f>SUMIF($D$9:$D$274,$D281,JJ$9:JJ$274)</f>
        <v/>
      </c>
      <c r="JK281" s="471">
        <f>SUMIF($D$9:$D$274,$D281,JK$9:JK$274)</f>
        <v/>
      </c>
      <c r="JL281" s="471">
        <f>SUMIF($D$9:$D$274,$D281,JL$9:JL$274)</f>
        <v/>
      </c>
      <c r="JM281" s="471">
        <f>SUMIF($D$9:$D$274,$D281,JM$9:JM$274)</f>
        <v/>
      </c>
      <c r="JN281" s="471">
        <f>SUMIF($D$9:$D$274,$D281,JN$9:JN$274)</f>
        <v/>
      </c>
      <c r="JO281" s="471">
        <f>SUMIF($D$9:$D$274,$D281,JO$9:JO$274)</f>
        <v/>
      </c>
      <c r="JP281" s="471">
        <f>SUMIF($D$9:$D$274,$D281,JP$9:JP$274)</f>
        <v/>
      </c>
      <c r="JQ281" s="471">
        <f>SUMIF($D$9:$D$274,$D281,JQ$9:JQ$274)</f>
        <v/>
      </c>
      <c r="JR281" s="471">
        <f>SUMIF($D$9:$D$274,$D281,JR$9:JR$274)</f>
        <v/>
      </c>
      <c r="JS281" s="471">
        <f>SUMIF($D$9:$D$274,$D281,JS$9:JS$274)</f>
        <v/>
      </c>
      <c r="JT281" s="471">
        <f>SUMIF($D$9:$D$274,$D281,JT$9:JT$274)</f>
        <v/>
      </c>
      <c r="JU281" s="471">
        <f>SUMIF($D$9:$D$274,$D281,JU$9:JU$274)</f>
        <v/>
      </c>
      <c r="JV281" s="471">
        <f>SUMIF($D$9:$D$274,$D281,JV$9:JV$274)</f>
        <v/>
      </c>
      <c r="JW281" s="471">
        <f>SUMIF($D$9:$D$274,$D281,JW$9:JW$274)</f>
        <v/>
      </c>
      <c r="JX281" s="471">
        <f>SUMIF($D$9:$D$274,$D281,JX$9:JX$274)</f>
        <v/>
      </c>
      <c r="JY281" s="471">
        <f>SUMIF($D$9:$D$274,$D281,JY$9:JY$274)</f>
        <v/>
      </c>
      <c r="JZ281" s="471">
        <f>SUMIF($D$9:$D$274,$D281,JZ$9:JZ$274)</f>
        <v/>
      </c>
      <c r="KA281" s="471">
        <f>SUMIF($D$9:$D$274,$D281,KA$9:KA$274)</f>
        <v/>
      </c>
      <c r="KB281" s="471">
        <f>SUMIF($D$9:$D$274,$D281,KB$9:KB$274)</f>
        <v/>
      </c>
      <c r="KC281" s="471">
        <f>SUMIF($D$9:$D$274,$D281,KC$9:KC$274)</f>
        <v/>
      </c>
      <c r="KD281" s="471">
        <f>SUMIF($D$9:$D$274,$D281,KD$9:KD$274)</f>
        <v/>
      </c>
      <c r="KE281" s="471">
        <f>SUMIF($D$9:$D$274,$D281,KE$9:KE$274)</f>
        <v/>
      </c>
      <c r="KF281" s="471">
        <f>SUMIF($D$9:$D$274,$D281,KF$9:KF$274)</f>
        <v/>
      </c>
      <c r="KG281" s="471">
        <f>SUMIF($D$9:$D$274,$D281,KG$9:KG$274)</f>
        <v/>
      </c>
      <c r="KH281" s="471">
        <f>SUMIF($D$9:$D$274,$D281,KH$9:KH$274)</f>
        <v/>
      </c>
      <c r="KI281" s="471">
        <f>SUMIF($D$9:$D$274,$D281,KI$9:KI$274)</f>
        <v/>
      </c>
      <c r="KJ281" s="471">
        <f>SUMIF($D$9:$D$274,$D281,KJ$9:KJ$274)</f>
        <v/>
      </c>
      <c r="KK281" s="471">
        <f>SUMIF($D$9:$D$274,$D281,KK$9:KK$274)</f>
        <v/>
      </c>
      <c r="KL281" s="471">
        <f>SUMIF($D$9:$D$274,$D281,KL$9:KL$274)</f>
        <v/>
      </c>
      <c r="KM281" s="471">
        <f>SUMIF($D$9:$D$274,$D281,KM$9:KM$274)</f>
        <v/>
      </c>
      <c r="KN281" s="471">
        <f>SUMIF($D$9:$D$274,$D281,KN$9:KN$274)</f>
        <v/>
      </c>
      <c r="KO281" s="471">
        <f>SUMIF($D$9:$D$274,$D281,KO$9:KO$274)</f>
        <v/>
      </c>
      <c r="KP281" s="471">
        <f>SUMIF($D$9:$D$274,$D281,KP$9:KP$274)</f>
        <v/>
      </c>
      <c r="KQ281" s="471">
        <f>SUMIF($D$9:$D$274,$D281,KQ$9:KQ$274)</f>
        <v/>
      </c>
      <c r="KR281" s="471">
        <f>SUMIF($D$9:$D$274,$D281,KR$9:KR$274)</f>
        <v/>
      </c>
      <c r="KS281" s="471">
        <f>SUMIF($D$9:$D$274,$D281,KS$9:KS$274)</f>
        <v/>
      </c>
      <c r="KT281" s="471">
        <f>SUMIF($D$9:$D$274,$D281,KT$9:KT$274)</f>
        <v/>
      </c>
      <c r="KU281" s="471">
        <f>SUMIF($D$9:$D$274,$D281,KU$9:KU$274)</f>
        <v/>
      </c>
      <c r="KV281" s="471">
        <f>SUMIF($D$9:$D$274,$D281,KV$9:KV$274)</f>
        <v/>
      </c>
      <c r="KW281" s="471">
        <f>SUMIF($D$9:$D$274,$D281,KW$9:KW$274)</f>
        <v/>
      </c>
      <c r="KX281" s="471">
        <f>SUMIF($D$9:$D$274,$D281,KX$9:KX$274)</f>
        <v/>
      </c>
      <c r="KY281" s="471">
        <f>SUMIF($D$9:$D$274,$D281,KY$9:KY$274)</f>
        <v/>
      </c>
      <c r="KZ281" s="471">
        <f>SUMIF($D$9:$D$274,$D281,KZ$9:KZ$274)</f>
        <v/>
      </c>
      <c r="LA281" s="471">
        <f>SUMIF($D$9:$D$274,$D281,LA$9:LA$274)</f>
        <v/>
      </c>
      <c r="LB281" s="471">
        <f>SUMIF($D$9:$D$274,$D281,LB$9:LB$274)</f>
        <v/>
      </c>
      <c r="LC281" s="471">
        <f>SUMIF($D$9:$D$274,$D281,LC$9:LC$274)</f>
        <v/>
      </c>
      <c r="LD281" s="471">
        <f>SUMIF($D$9:$D$274,$D281,LD$9:LD$274)</f>
        <v/>
      </c>
      <c r="LE281" s="471">
        <f>SUMIF($D$9:$D$274,$D281,LE$9:LE$274)</f>
        <v/>
      </c>
      <c r="LF281" s="471">
        <f>SUMIF($D$9:$D$274,$D281,LF$9:LF$274)</f>
        <v/>
      </c>
      <c r="LG281" s="471">
        <f>SUMIF($D$9:$D$274,$D281,LG$9:LG$274)</f>
        <v/>
      </c>
      <c r="LH281" s="471">
        <f>SUMIF($D$9:$D$274,$D281,LH$9:LH$274)</f>
        <v/>
      </c>
      <c r="LI281" s="471">
        <f>SUMIF($D$9:$D$274,$D281,LI$9:LI$274)</f>
        <v/>
      </c>
      <c r="LJ281" s="471">
        <f>SUMIF($D$9:$D$274,$D281,LJ$9:LJ$274)</f>
        <v/>
      </c>
      <c r="LK281" s="471">
        <f>SUMIF($D$9:$D$274,$D281,LK$9:LK$274)</f>
        <v/>
      </c>
      <c r="LL281" s="471">
        <f>SUMIF($D$9:$D$274,$D281,LL$9:LL$274)</f>
        <v/>
      </c>
      <c r="LM281" s="471">
        <f>SUMIF($D$9:$D$274,$D281,LM$9:LM$274)</f>
        <v/>
      </c>
      <c r="LN281" s="471">
        <f>SUMIF($D$9:$D$274,$D281,LN$9:LN$274)</f>
        <v/>
      </c>
      <c r="LO281" s="471">
        <f>SUMIF($D$9:$D$274,$D281,LO$9:LO$274)</f>
        <v/>
      </c>
      <c r="LP281" s="471">
        <f>SUMIF($D$9:$D$274,$D281,LP$9:LP$274)</f>
        <v/>
      </c>
      <c r="LQ281" s="471">
        <f>SUMIF($D$9:$D$274,$D281,LQ$9:LQ$274)</f>
        <v/>
      </c>
      <c r="LR281" s="471">
        <f>SUMIF($D$9:$D$274,$D281,LR$9:LR$274)</f>
        <v/>
      </c>
      <c r="LS281" s="471">
        <f>SUMIF($D$9:$D$274,$D281,LS$9:LS$274)</f>
        <v/>
      </c>
      <c r="LT281" s="471">
        <f>SUMIF($D$9:$D$274,$D281,LT$9:LT$274)</f>
        <v/>
      </c>
      <c r="LU281" s="471">
        <f>SUMIF($D$9:$D$274,$D281,LU$9:LU$274)</f>
        <v/>
      </c>
      <c r="LV281" s="471">
        <f>SUMIF($D$9:$D$274,$D281,LV$9:LV$274)</f>
        <v/>
      </c>
      <c r="LW281" s="471">
        <f>SUMIF($D$9:$D$274,$D281,LW$9:LW$274)</f>
        <v/>
      </c>
      <c r="LX281" s="471">
        <f>SUMIF($D$9:$D$274,$D281,LX$9:LX$274)</f>
        <v/>
      </c>
      <c r="LY281" s="471">
        <f>SUMIF($D$9:$D$274,$D281,LY$9:LY$274)</f>
        <v/>
      </c>
      <c r="LZ281" s="471">
        <f>SUMIF($D$9:$D$274,$D281,LZ$9:LZ$274)</f>
        <v/>
      </c>
      <c r="MA281" s="471">
        <f>SUMIF($D$9:$D$274,$D281,MA$9:MA$274)</f>
        <v/>
      </c>
      <c r="MB281" s="471">
        <f>SUMIF($D$9:$D$274,$D281,MB$9:MB$274)</f>
        <v/>
      </c>
      <c r="MC281" s="471">
        <f>SUMIF($D$9:$D$274,$D281,MC$9:MC$274)</f>
        <v/>
      </c>
      <c r="MD281" s="471">
        <f>SUMIF($D$9:$D$274,$D281,MD$9:MD$274)</f>
        <v/>
      </c>
      <c r="ME281" s="471">
        <f>SUMIF($D$9:$D$274,$D281,ME$9:ME$274)</f>
        <v/>
      </c>
      <c r="MF281" s="471">
        <f>SUMIF($D$9:$D$274,$D281,MF$9:MF$274)</f>
        <v/>
      </c>
      <c r="MG281" s="471">
        <f>SUMIF($D$9:$D$274,$D281,MG$9:MG$274)</f>
        <v/>
      </c>
      <c r="MH281" s="471">
        <f>SUMIF($D$9:$D$274,$D281,MH$9:MH$274)</f>
        <v/>
      </c>
      <c r="MI281" s="471">
        <f>SUMIF($D$9:$D$274,$D281,MI$9:MI$274)</f>
        <v/>
      </c>
      <c r="MJ281" s="471">
        <f>SUMIF($D$9:$D$274,$D281,MJ$9:MJ$274)</f>
        <v/>
      </c>
      <c r="MK281" s="471">
        <f>SUMIF($D$9:$D$274,$D281,MK$9:MK$274)</f>
        <v/>
      </c>
      <c r="ML281" s="471">
        <f>SUMIF($D$9:$D$274,$D281,ML$9:ML$274)</f>
        <v/>
      </c>
      <c r="MM281" s="471">
        <f>SUMIF($D$9:$D$274,$D281,MM$9:MM$274)</f>
        <v/>
      </c>
      <c r="MN281" s="471">
        <f>SUMIF($D$9:$D$274,$D281,MN$9:MN$274)</f>
        <v/>
      </c>
      <c r="MO281" s="471">
        <f>SUMIF($D$9:$D$274,$D281,MO$9:MO$274)</f>
        <v/>
      </c>
      <c r="MP281" s="471">
        <f>SUMIF($D$9:$D$274,$D281,MP$9:MP$274)</f>
        <v/>
      </c>
      <c r="MQ281" s="471">
        <f>SUMIF($D$9:$D$274,$D281,MQ$9:MQ$274)</f>
        <v/>
      </c>
      <c r="MR281" s="471">
        <f>SUMIF($D$9:$D$274,$D281,MR$9:MR$274)</f>
        <v/>
      </c>
      <c r="MS281" s="471">
        <f>SUMIF($D$9:$D$274,$D281,MS$9:MS$274)</f>
        <v/>
      </c>
      <c r="MT281" s="471">
        <f>SUMIF($D$9:$D$274,$D281,MT$9:MT$274)</f>
        <v/>
      </c>
      <c r="MU281" s="471">
        <f>SUMIF($D$9:$D$274,$D281,MU$9:MU$274)</f>
        <v/>
      </c>
      <c r="MV281" s="471">
        <f>SUMIF($D$9:$D$274,$D281,MV$9:MV$274)</f>
        <v/>
      </c>
      <c r="MW281" s="471">
        <f>SUMIF($D$9:$D$274,$D281,MW$9:MW$274)</f>
        <v/>
      </c>
      <c r="MX281" s="471">
        <f>SUMIF($D$9:$D$274,$D281,MX$9:MX$274)</f>
        <v/>
      </c>
      <c r="MY281" s="471">
        <f>SUMIF($D$9:$D$274,$D281,MY$9:MY$274)</f>
        <v/>
      </c>
      <c r="MZ281" s="471">
        <f>SUMIF($D$9:$D$274,$D281,MZ$9:MZ$274)</f>
        <v/>
      </c>
      <c r="NA281" s="471">
        <f>SUMIF($D$9:$D$274,$D281,NA$9:NA$274)</f>
        <v/>
      </c>
      <c r="NB281" s="471">
        <f>SUMIF($D$9:$D$274,$D281,NB$9:NB$274)</f>
        <v/>
      </c>
      <c r="NC281" s="471">
        <f>SUMIF($D$9:$D$274,$D281,NC$9:NC$274)</f>
        <v/>
      </c>
      <c r="ND281" s="471">
        <f>SUMIF($D$9:$D$274,$D281,ND$9:ND$274)</f>
        <v/>
      </c>
      <c r="NE281" s="471">
        <f>SUMIF($D$9:$D$274,$D281,NE$9:NE$274)</f>
        <v/>
      </c>
      <c r="NF281" s="471">
        <f>SUMIF($D$9:$D$274,$D281,NF$9:NF$274)</f>
        <v/>
      </c>
      <c r="NG281" s="471">
        <f>SUMIF($D$9:$D$274,$D281,NG$9:NG$274)</f>
        <v/>
      </c>
      <c r="NH281" s="471">
        <f>SUMIF($D$9:$D$274,$D281,NH$9:NH$274)</f>
        <v/>
      </c>
      <c r="NI281" s="471">
        <f>SUMIF($D$9:$D$274,$D281,NI$9:NI$274)</f>
        <v/>
      </c>
      <c r="NJ281" s="471">
        <f>SUMIF($D$9:$D$274,$D281,NJ$9:NJ$274)</f>
        <v/>
      </c>
      <c r="NK281" s="471">
        <f>SUMIF($D$9:$D$274,$D281,NK$9:NK$274)</f>
        <v/>
      </c>
      <c r="NL281" s="471">
        <f>SUMIF($D$9:$D$274,$D281,NL$9:NL$274)</f>
        <v/>
      </c>
      <c r="NM281" s="471">
        <f>SUMIF($D$9:$D$274,$D281,NM$9:NM$274)</f>
        <v/>
      </c>
      <c r="NN281" s="471">
        <f>SUMIF($D$9:$D$274,$D281,NN$9:NN$274)</f>
        <v/>
      </c>
      <c r="NO281" s="471">
        <f>SUMIF($D$9:$D$274,$D281,NO$9:NO$274)</f>
        <v/>
      </c>
      <c r="NP281" s="471">
        <f>SUMIF($D$9:$D$274,$D281,NP$9:NP$274)</f>
        <v/>
      </c>
      <c r="NQ281" s="471">
        <f>SUMIF($D$9:$D$274,$D281,NQ$9:NQ$274)</f>
        <v/>
      </c>
      <c r="NR281" s="471">
        <f>SUMIF($D$9:$D$274,$D281,NR$9:NR$274)</f>
        <v/>
      </c>
      <c r="NS281" s="471">
        <f>SUMIF($D$9:$D$274,$D281,NS$9:NS$274)</f>
        <v/>
      </c>
      <c r="NT281" s="471">
        <f>SUMIF($D$9:$D$274,$D281,NT$9:NT$274)</f>
        <v/>
      </c>
      <c r="NU281" s="471">
        <f>SUMIF($D$9:$D$274,$D281,NU$9:NU$274)</f>
        <v/>
      </c>
      <c r="NV281" s="471">
        <f>SUMIF($D$9:$D$274,$D281,NV$9:NV$274)</f>
        <v/>
      </c>
      <c r="NW281" s="471">
        <f>SUMIF($D$9:$D$274,$D281,NW$9:NW$274)</f>
        <v/>
      </c>
      <c r="NX281" s="471">
        <f>SUMIF($D$9:$D$274,$D281,NX$9:NX$274)</f>
        <v/>
      </c>
      <c r="NY281" s="471">
        <f>SUMIF($D$9:$D$274,$D281,NY$9:NY$274)</f>
        <v/>
      </c>
      <c r="NZ281" s="471">
        <f>SUMIF($D$9:$D$274,$D281,NZ$9:NZ$274)</f>
        <v/>
      </c>
      <c r="OA281" s="471">
        <f>SUMIF($D$9:$D$274,$D281,OA$9:OA$274)</f>
        <v/>
      </c>
      <c r="OB281" s="471">
        <f>SUMIF($D$9:$D$274,$D281,OB$9:OB$274)</f>
        <v/>
      </c>
      <c r="OC281" s="471">
        <f>SUMIF($D$9:$D$274,$D281,OC$9:OC$274)</f>
        <v/>
      </c>
      <c r="OD281" s="471">
        <f>SUMIF($D$9:$D$274,$D281,OD$9:OD$274)</f>
        <v/>
      </c>
      <c r="OE281" s="471">
        <f>SUMIF($D$9:$D$274,$D281,OE$9:OE$274)</f>
        <v/>
      </c>
      <c r="OF281" s="471">
        <f>SUMIF($D$9:$D$274,$D281,OF$9:OF$274)</f>
        <v/>
      </c>
      <c r="OG281" s="471">
        <f>SUMIF($D$9:$D$274,$D281,OG$9:OG$274)</f>
        <v/>
      </c>
      <c r="OH281" s="471">
        <f>SUMIF($D$9:$D$274,$D281,OH$9:OH$274)</f>
        <v/>
      </c>
      <c r="OI281" s="471">
        <f>SUMIF($D$9:$D$274,$D281,OI$9:OI$274)</f>
        <v/>
      </c>
      <c r="OJ281" s="471">
        <f>SUMIF($D$9:$D$274,$D281,OJ$9:OJ$274)</f>
        <v/>
      </c>
      <c r="OK281" s="471">
        <f>SUMIF($D$9:$D$274,$D281,OK$9:OK$274)</f>
        <v/>
      </c>
      <c r="OL281" s="471">
        <f>SUMIF($D$9:$D$274,$D281,OL$9:OL$274)</f>
        <v/>
      </c>
      <c r="OM281" s="471">
        <f>SUMIF($D$9:$D$274,$D281,OM$9:OM$274)</f>
        <v/>
      </c>
      <c r="ON281" s="471">
        <f>SUMIF($D$9:$D$274,$D281,ON$9:ON$274)</f>
        <v/>
      </c>
      <c r="OO281" s="471">
        <f>SUMIF($D$9:$D$274,$D281,OO$9:OO$274)</f>
        <v/>
      </c>
      <c r="OP281" s="471">
        <f>SUMIF($D$9:$D$274,$D281,OP$9:OP$274)</f>
        <v/>
      </c>
      <c r="OQ281" s="471">
        <f>SUMIF($D$9:$D$274,$D281,OQ$9:OQ$274)</f>
        <v/>
      </c>
      <c r="OR281" s="471">
        <f>SUMIF($D$9:$D$274,$D281,OR$9:OR$274)</f>
        <v/>
      </c>
      <c r="OS281" s="471">
        <f>SUMIF($D$9:$D$274,$D281,OS$9:OS$274)</f>
        <v/>
      </c>
      <c r="OT281" s="471">
        <f>SUMIF($D$9:$D$274,$D281,OT$9:OT$274)</f>
        <v/>
      </c>
      <c r="OU281" s="471">
        <f>SUMIF($D$9:$D$274,$D281,OU$9:OU$274)</f>
        <v/>
      </c>
      <c r="OV281" s="471">
        <f>SUMIF($D$9:$D$274,$D281,OV$9:OV$274)</f>
        <v/>
      </c>
      <c r="OW281" s="471">
        <f>SUMIF($D$9:$D$274,$D281,OW$9:OW$274)</f>
        <v/>
      </c>
      <c r="OX281" s="471">
        <f>SUMIF($D$9:$D$274,$D281,OX$9:OX$274)</f>
        <v/>
      </c>
      <c r="OY281" s="471">
        <f>SUMIF($D$9:$D$274,$D281,OY$9:OY$274)</f>
        <v/>
      </c>
      <c r="OZ281" s="471">
        <f>SUMIF($D$9:$D$274,$D281,OZ$9:OZ$274)</f>
        <v/>
      </c>
      <c r="PA281" s="471">
        <f>SUMIF($D$9:$D$274,$D281,PA$9:PA$274)</f>
        <v/>
      </c>
      <c r="PB281" s="471">
        <f>SUMIF($D$9:$D$274,$D281,PB$9:PB$274)</f>
        <v/>
      </c>
      <c r="PC281" s="471">
        <f>SUMIF($D$9:$D$274,$D281,PC$9:PC$274)</f>
        <v/>
      </c>
      <c r="PD281" s="471">
        <f>SUMIF($D$9:$D$274,$D281,PD$9:PD$274)</f>
        <v/>
      </c>
      <c r="PE281" s="471">
        <f>SUMIF($D$9:$D$274,$D281,PE$9:PE$274)</f>
        <v/>
      </c>
      <c r="PF281" s="471">
        <f>SUMIF($D$9:$D$274,$D281,PF$9:PF$274)</f>
        <v/>
      </c>
      <c r="PG281" s="471">
        <f>SUMIF($D$9:$D$274,$D281,PG$9:PG$274)</f>
        <v/>
      </c>
      <c r="PH281" s="471">
        <f>SUMIF($D$9:$D$274,$D281,PH$9:PH$274)</f>
        <v/>
      </c>
      <c r="PI281" s="471">
        <f>SUMIF($D$9:$D$274,$D281,PI$9:PI$274)</f>
        <v/>
      </c>
      <c r="PJ281" s="471">
        <f>SUMIF($D$9:$D$274,$D281,PJ$9:PJ$274)</f>
        <v/>
      </c>
      <c r="PK281" s="471">
        <f>SUMIF($D$9:$D$274,$D281,PK$9:PK$274)</f>
        <v/>
      </c>
      <c r="PL281" s="471">
        <f>SUMIF($D$9:$D$274,$D281,PL$9:PL$274)</f>
        <v/>
      </c>
      <c r="PM281" s="471">
        <f>SUMIF($D$9:$D$274,$D281,PM$9:PM$274)</f>
        <v/>
      </c>
      <c r="PN281" s="471">
        <f>SUMIF($D$9:$D$274,$D281,PN$9:PN$274)</f>
        <v/>
      </c>
      <c r="PO281" s="471">
        <f>SUMIF($D$9:$D$274,$D281,PO$9:PO$274)</f>
        <v/>
      </c>
      <c r="PP281" s="471">
        <f>SUMIF($D$9:$D$274,$D281,PP$9:PP$274)</f>
        <v/>
      </c>
      <c r="PQ281" s="471">
        <f>SUMIF($D$9:$D$274,$D281,PQ$9:PQ$274)</f>
        <v/>
      </c>
      <c r="PR281" s="471">
        <f>SUMIF($D$9:$D$274,$D281,PR$9:PR$274)</f>
        <v/>
      </c>
      <c r="PS281" s="471">
        <f>SUMIF($D$9:$D$274,$D281,PS$9:PS$274)</f>
        <v/>
      </c>
      <c r="PT281" s="471">
        <f>SUMIF($D$9:$D$274,$D281,PT$9:PT$274)</f>
        <v/>
      </c>
      <c r="PU281" s="471">
        <f>SUMIF($D$9:$D$274,$D281,PU$9:PU$274)</f>
        <v/>
      </c>
      <c r="PV281" s="471">
        <f>SUMIF($D$9:$D$274,$D281,PV$9:PV$274)</f>
        <v/>
      </c>
      <c r="PW281" s="471">
        <f>SUMIF($D$9:$D$274,$D281,PW$9:PW$274)</f>
        <v/>
      </c>
      <c r="PX281" s="471">
        <f>SUMIF($D$9:$D$274,$D281,PX$9:PX$274)</f>
        <v/>
      </c>
      <c r="PY281" s="471">
        <f>SUMIF($D$9:$D$274,$D281,PY$9:PY$274)</f>
        <v/>
      </c>
      <c r="PZ281" s="471">
        <f>SUMIF($D$9:$D$274,$D281,PZ$9:PZ$274)</f>
        <v/>
      </c>
      <c r="QA281" s="471">
        <f>SUMIF($D$9:$D$274,$D281,QA$9:QA$274)</f>
        <v/>
      </c>
      <c r="QB281" s="471">
        <f>SUMIF($D$9:$D$274,$D281,QB$9:QB$274)</f>
        <v/>
      </c>
      <c r="QC281" s="471">
        <f>SUMIF($D$9:$D$274,$D281,QC$9:QC$274)</f>
        <v/>
      </c>
      <c r="QD281" s="471">
        <f>SUMIF($D$9:$D$274,$D281,QD$9:QD$274)</f>
        <v/>
      </c>
      <c r="QE281" s="471">
        <f>SUMIF($D$9:$D$274,$D281,QE$9:QE$274)</f>
        <v/>
      </c>
      <c r="QF281" s="471">
        <f>SUMIF($D$9:$D$274,$D281,QF$9:QF$274)</f>
        <v/>
      </c>
      <c r="QG281" s="471">
        <f>SUMIF($D$9:$D$274,$D281,QG$9:QG$274)</f>
        <v/>
      </c>
      <c r="QH281" s="471">
        <f>SUMIF($D$9:$D$274,$D281,QH$9:QH$274)</f>
        <v/>
      </c>
      <c r="QI281" s="471">
        <f>SUMIF($D$9:$D$274,$D281,QI$9:QI$274)</f>
        <v/>
      </c>
      <c r="QJ281" s="471">
        <f>SUMIF($D$9:$D$274,$D281,QJ$9:QJ$274)</f>
        <v/>
      </c>
      <c r="QK281" s="471">
        <f>SUMIF($D$9:$D$274,$D281,QK$9:QK$274)</f>
        <v/>
      </c>
      <c r="QL281" s="471">
        <f>SUMIF($D$9:$D$274,$D281,QL$9:QL$274)</f>
        <v/>
      </c>
      <c r="QM281" s="471">
        <f>SUMIF($D$9:$D$274,$D281,QM$9:QM$274)</f>
        <v/>
      </c>
      <c r="QN281" s="471">
        <f>SUMIF($D$9:$D$274,$D281,QN$9:QN$274)</f>
        <v/>
      </c>
      <c r="QO281" s="471">
        <f>SUMIF($D$9:$D$274,$D281,QO$9:QO$274)</f>
        <v/>
      </c>
      <c r="QP281" s="471">
        <f>SUMIF($D$9:$D$274,$D281,QP$9:QP$274)</f>
        <v/>
      </c>
      <c r="QQ281" s="471">
        <f>SUMIF($D$9:$D$274,$D281,QQ$9:QQ$274)</f>
        <v/>
      </c>
      <c r="QR281" s="471">
        <f>SUMIF($D$9:$D$274,$D281,QR$9:QR$274)</f>
        <v/>
      </c>
      <c r="QS281" s="471">
        <f>SUMIF($D$9:$D$274,$D281,QS$9:QS$274)</f>
        <v/>
      </c>
      <c r="QT281" s="471">
        <f>SUMIF($D$9:$D$274,$D281,QT$9:QT$274)</f>
        <v/>
      </c>
      <c r="QU281" s="471">
        <f>SUMIF($D$9:$D$274,$D281,QU$9:QU$274)</f>
        <v/>
      </c>
      <c r="QV281" s="471">
        <f>SUMIF($D$9:$D$274,$D281,QV$9:QV$274)</f>
        <v/>
      </c>
      <c r="QW281" s="471">
        <f>SUMIF($D$9:$D$274,$D281,QW$9:QW$274)</f>
        <v/>
      </c>
      <c r="QX281" s="471">
        <f>SUMIF($D$9:$D$274,$D281,QX$9:QX$274)</f>
        <v/>
      </c>
      <c r="QY281" s="471">
        <f>SUMIF($D$9:$D$274,$D281,QY$9:QY$274)</f>
        <v/>
      </c>
      <c r="QZ281" s="471">
        <f>SUMIF($D$9:$D$274,$D281,QZ$9:QZ$274)</f>
        <v/>
      </c>
      <c r="RA281" s="471">
        <f>SUMIF($D$9:$D$274,$D281,RA$9:RA$274)</f>
        <v/>
      </c>
      <c r="RB281" s="471">
        <f>SUMIF($D$9:$D$274,$D281,RB$9:RB$274)</f>
        <v/>
      </c>
      <c r="RC281" s="471">
        <f>SUMIF($D$9:$D$274,$D281,RC$9:RC$274)</f>
        <v/>
      </c>
      <c r="RD281" s="471">
        <f>SUMIF($D$9:$D$274,$D281,RD$9:RD$274)</f>
        <v/>
      </c>
      <c r="RE281" s="471">
        <f>SUMIF($D$9:$D$274,$D281,RE$9:RE$274)</f>
        <v/>
      </c>
      <c r="RF281" s="455">
        <f>SUM(E281:RE281)-QF281-QL281-SUM(QO281:QQ281)-SUM(QT281:QV281)+TB281+TC281+SUM(TE281:TU281)</f>
        <v/>
      </c>
      <c r="RH281" s="471">
        <f>SUMIF($D$9:$D$274,$D281,RH$9:RH$274)</f>
        <v/>
      </c>
      <c r="RI281" s="471">
        <f>SUMIF($D$9:$D$274,$D281,RI$9:RI$274)</f>
        <v/>
      </c>
      <c r="RJ281" s="471">
        <f>SUMIF($D$9:$D$274,$D281,RJ$9:RJ$274)</f>
        <v/>
      </c>
      <c r="RK281" s="471">
        <f>SUMIF($D$9:$D$274,$D281,RK$9:RK$274)</f>
        <v/>
      </c>
      <c r="RL281" s="471">
        <f>SUMIF($D$9:$D$274,$D281,RL$9:RL$274)</f>
        <v/>
      </c>
      <c r="RM281" s="471">
        <f>SUMIF($D$9:$D$274,$D281,RM$9:RM$274)</f>
        <v/>
      </c>
      <c r="RN281" s="471">
        <f>SUMIF($D$9:$D$274,$D281,RN$9:RN$274)</f>
        <v/>
      </c>
      <c r="RO281" s="471">
        <f>SUMIF($D$9:$D$274,$D281,RO$9:RO$274)</f>
        <v/>
      </c>
      <c r="RP281" s="471">
        <f>SUMIF($D$9:$D$274,$D281,RP$9:RP$274)</f>
        <v/>
      </c>
      <c r="RQ281" s="471">
        <f>SUMIF($D$9:$D$274,$D281,RQ$9:RQ$274)</f>
        <v/>
      </c>
      <c r="RR281" s="471">
        <f>SUMIF($D$9:$D$274,$D281,RR$9:RR$274)</f>
        <v/>
      </c>
      <c r="RS281" s="471">
        <f>SUMIF($D$9:$D$274,$D281,RS$9:RS$274)</f>
        <v/>
      </c>
      <c r="RT281" s="471">
        <f>SUMIF($D$9:$D$274,$D281,RT$9:RT$274)</f>
        <v/>
      </c>
      <c r="RU281" s="471">
        <f>SUMIF($D$9:$D$274,$D281,RU$9:RU$274)</f>
        <v/>
      </c>
      <c r="RV281" s="471">
        <f>SUMIF($D$9:$D$274,$D281,RV$9:RV$274)</f>
        <v/>
      </c>
      <c r="RW281" s="471">
        <f>SUMIF($D$9:$D$274,$D281,RW$9:RW$274)</f>
        <v/>
      </c>
      <c r="RX281" s="471">
        <f>SUMIF($D$9:$D$274,$D281,RX$9:RX$274)</f>
        <v/>
      </c>
      <c r="RY281" s="471">
        <f>SUMIF($D$9:$D$274,$D281,RY$9:RY$274)</f>
        <v/>
      </c>
      <c r="RZ281" s="471">
        <f>SUMIF($D$9:$D$274,$D281,RZ$9:RZ$274)</f>
        <v/>
      </c>
      <c r="SA281" s="471">
        <f>SUMIF($D$9:$D$274,$D281,SA$9:SA$274)</f>
        <v/>
      </c>
      <c r="SB281" s="471">
        <f>SUMIF($D$9:$D$274,$D281,SB$9:SB$274)</f>
        <v/>
      </c>
      <c r="SC281" s="471">
        <f>SUMIF($D$9:$D$274,$D281,SC$9:SC$274)</f>
        <v/>
      </c>
      <c r="SD281" s="471">
        <f>SUMIF($D$9:$D$274,$D281,SD$9:SD$274)</f>
        <v/>
      </c>
      <c r="SE281" s="471">
        <f>SUMIF($D$9:$D$274,$D281,SE$9:SE$274)</f>
        <v/>
      </c>
      <c r="SF281" s="471">
        <f>SUMIF($D$9:$D$274,$D281,SF$9:SF$274)</f>
        <v/>
      </c>
      <c r="SG281" s="471">
        <f>SUMIF($D$9:$D$274,$D281,SG$9:SG$274)</f>
        <v/>
      </c>
      <c r="SH281" s="471">
        <f>SUMIF($D$9:$D$274,$D281,SH$9:SH$274)</f>
        <v/>
      </c>
      <c r="SI281" s="471">
        <f>SUMIF($D$9:$D$274,$D281,SI$9:SI$274)</f>
        <v/>
      </c>
      <c r="SJ281" s="471">
        <f>SUMIF($D$9:$D$274,$D281,SJ$9:SJ$274)</f>
        <v/>
      </c>
      <c r="SK281" s="471">
        <f>SUMIF($D$9:$D$274,$D281,SK$9:SK$274)</f>
        <v/>
      </c>
      <c r="SL281" s="471">
        <f>SUMIF($D$9:$D$274,$D281,SL$9:SL$274)</f>
        <v/>
      </c>
      <c r="SM281" s="471">
        <f>SUMIF($D$9:$D$274,$D281,SM$9:SM$274)</f>
        <v/>
      </c>
      <c r="SN281" s="471">
        <f>SUMIF($D$9:$D$274,$D281,SN$9:SN$274)</f>
        <v/>
      </c>
      <c r="SO281" s="471">
        <f>SUMIF($D$9:$D$274,$D281,SO$9:SO$274)</f>
        <v/>
      </c>
      <c r="SP281" s="471">
        <f>SUMIF($D$9:$D$274,$D281,SP$9:SP$274)</f>
        <v/>
      </c>
      <c r="SQ281" s="471">
        <f>SUMIF($D$9:$D$274,$D281,SQ$9:SQ$274)</f>
        <v/>
      </c>
      <c r="SR281" s="471">
        <f>SUMIF($D$9:$D$274,$D281,SR$9:SR$274)</f>
        <v/>
      </c>
      <c r="SS281" s="471">
        <f>SUMIF($D$9:$D$274,$D281,SS$9:SS$274)</f>
        <v/>
      </c>
      <c r="ST281" s="471">
        <f>SUMIF($D$9:$D$274,$D281,ST$9:ST$274)</f>
        <v/>
      </c>
      <c r="SU281" s="471">
        <f>SUMIF($D$9:$D$274,$D281,SU$9:SU$274)</f>
        <v/>
      </c>
      <c r="SV281" s="471">
        <f>SUMIF($D$9:$D$274,$D281,SV$9:SV$274)</f>
        <v/>
      </c>
      <c r="SW281" s="471">
        <f>SUMIF($D$9:$D$274,$D281,SW$9:SW$274)</f>
        <v/>
      </c>
      <c r="SX281" s="471">
        <f>SUMIF($D$9:$D$274,$D281,SX$9:SX$274)</f>
        <v/>
      </c>
      <c r="SY281" s="471">
        <f>SUMIF($D$9:$D$274,$D281,SY$9:SY$274)</f>
        <v/>
      </c>
      <c r="SZ281" s="471">
        <f>SUMIF($D$9:$D$274,$D281,SZ$9:SZ$274)</f>
        <v/>
      </c>
      <c r="TB281" s="471">
        <f>SUMIF($D$9:$D$274,$D281,TB$9:TB$274)</f>
        <v/>
      </c>
      <c r="TC281" s="471">
        <f>SUMIF($D$9:$D$274,$D281,TC$9:TC$274)</f>
        <v/>
      </c>
      <c r="TE281" s="471">
        <f>SUMIF($D$9:$D$274,$D281,TE$9:TE$274)</f>
        <v/>
      </c>
      <c r="TF281" s="471">
        <f>SUMIF($D$9:$D$274,$D281,TF$9:TF$274)</f>
        <v/>
      </c>
      <c r="TG281" s="471">
        <f>SUMIF($D$9:$D$274,$D281,TG$9:TG$274)</f>
        <v/>
      </c>
      <c r="TH281" s="471">
        <f>SUMIF($D$9:$D$274,$D281,TH$9:TH$274)</f>
        <v/>
      </c>
      <c r="TI281" s="471">
        <f>SUMIF($D$9:$D$274,$D281,TI$9:TI$274)</f>
        <v/>
      </c>
      <c r="TJ281" s="471">
        <f>SUMIF($D$9:$D$274,$D281,TJ$9:TJ$274)</f>
        <v/>
      </c>
      <c r="TK281" s="471">
        <f>SUMIF($D$9:$D$274,$D281,TK$9:TK$274)</f>
        <v/>
      </c>
      <c r="TL281" s="471">
        <f>SUMIF($D$9:$D$274,$D281,TL$9:TL$274)</f>
        <v/>
      </c>
      <c r="TM281" s="471">
        <f>SUMIF($D$9:$D$274,$D281,TM$9:TM$274)</f>
        <v/>
      </c>
      <c r="TN281" s="471">
        <f>SUMIF($D$9:$D$274,$D281,TN$9:TN$274)</f>
        <v/>
      </c>
      <c r="TO281" s="471">
        <f>SUMIF($D$9:$D$274,$D281,TO$9:TO$274)</f>
        <v/>
      </c>
      <c r="TP281" s="471">
        <f>SUMIF($D$9:$D$274,$D281,TP$9:TP$274)</f>
        <v/>
      </c>
      <c r="TQ281" s="471">
        <f>SUMIF($D$9:$D$274,$D281,TQ$9:TQ$274)</f>
        <v/>
      </c>
      <c r="TR281" s="471">
        <f>SUMIF($D$9:$D$274,$D281,TR$9:TR$274)</f>
        <v/>
      </c>
      <c r="TS281" s="471">
        <f>SUMIF($D$9:$D$274,$D281,TS$9:TS$274)</f>
        <v/>
      </c>
      <c r="TT281" s="471">
        <f>SUMIF($D$9:$D$274,$D281,TT$9:TT$274)</f>
        <v/>
      </c>
      <c r="TU281" s="471">
        <f>SUMIF($D$9:$D$274,$D281,TU$9:TU$274)</f>
        <v/>
      </c>
    </row>
    <row r="282" ht="19.5" customHeight="1">
      <c r="A282" s="1106" t="n"/>
      <c r="B282" s="1058" t="n"/>
      <c r="C282" s="1107" t="n"/>
      <c r="D282" s="475" t="inlineStr">
        <is>
          <t>REGIMEN ESPECIAL</t>
        </is>
      </c>
      <c r="E282" s="471">
        <f>SUMIF($D$9:$D$274,$D282,E$9:E$274)</f>
        <v/>
      </c>
      <c r="F282" s="471">
        <f>SUMIF($D$9:$D$274,$D282,F$9:F$274)</f>
        <v/>
      </c>
      <c r="G282" s="471">
        <f>SUMIF($D$9:$D$274,$D282,G$9:G$274)</f>
        <v/>
      </c>
      <c r="H282" s="471">
        <f>SUMIF($D$9:$D$274,$D282,H$9:H$274)</f>
        <v/>
      </c>
      <c r="I282" s="471">
        <f>SUMIF($D$9:$D$274,$D282,I$9:I$274)</f>
        <v/>
      </c>
      <c r="J282" s="471">
        <f>SUMIF($D$9:$D$274,$D282,J$9:J$274)</f>
        <v/>
      </c>
      <c r="K282" s="471">
        <f>SUMIF($D$9:$D$274,$D282,K$9:K$274)</f>
        <v/>
      </c>
      <c r="L282" s="471">
        <f>SUMIF($D$9:$D$274,$D282,L$9:L$274)</f>
        <v/>
      </c>
      <c r="M282" s="471">
        <f>SUMIF($D$9:$D$274,$D282,M$9:M$274)</f>
        <v/>
      </c>
      <c r="N282" s="471">
        <f>SUMIF($D$9:$D$274,$D282,N$9:N$274)</f>
        <v/>
      </c>
      <c r="O282" s="471">
        <f>SUMIF($D$9:$D$274,$D282,O$9:O$274)</f>
        <v/>
      </c>
      <c r="P282" s="471">
        <f>SUMIF($D$9:$D$274,$D282,P$9:P$274)</f>
        <v/>
      </c>
      <c r="Q282" s="471">
        <f>SUMIF($D$9:$D$274,$D282,Q$9:Q$274)</f>
        <v/>
      </c>
      <c r="R282" s="471">
        <f>SUMIF($D$9:$D$274,$D282,R$9:R$274)</f>
        <v/>
      </c>
      <c r="S282" s="471">
        <f>SUMIF($D$9:$D$274,$D282,S$9:S$274)</f>
        <v/>
      </c>
      <c r="T282" s="471">
        <f>SUMIF($D$9:$D$274,$D282,T$9:T$274)</f>
        <v/>
      </c>
      <c r="U282" s="471">
        <f>SUMIF($D$9:$D$274,$D282,U$9:U$274)</f>
        <v/>
      </c>
      <c r="V282" s="471">
        <f>SUMIF($D$9:$D$274,$D282,V$9:V$274)</f>
        <v/>
      </c>
      <c r="W282" s="471">
        <f>SUMIF($D$9:$D$274,$D282,W$9:W$274)</f>
        <v/>
      </c>
      <c r="X282" s="471">
        <f>SUMIF($D$9:$D$274,$D282,X$9:X$274)</f>
        <v/>
      </c>
      <c r="Y282" s="471">
        <f>SUMIF($D$9:$D$274,$D282,Y$9:Y$274)</f>
        <v/>
      </c>
      <c r="Z282" s="471">
        <f>SUMIF($D$9:$D$274,$D282,Z$9:Z$274)</f>
        <v/>
      </c>
      <c r="AA282" s="471">
        <f>SUMIF($D$9:$D$274,$D282,AA$9:AA$274)</f>
        <v/>
      </c>
      <c r="AB282" s="471">
        <f>SUMIF($D$9:$D$274,$D282,AB$9:AB$274)</f>
        <v/>
      </c>
      <c r="AC282" s="471">
        <f>SUMIF($D$9:$D$274,$D282,AC$9:AC$274)</f>
        <v/>
      </c>
      <c r="AD282" s="471">
        <f>SUMIF($D$9:$D$274,$D282,AD$9:AD$274)</f>
        <v/>
      </c>
      <c r="AE282" s="471">
        <f>SUMIF($D$9:$D$274,$D282,AE$9:AE$274)</f>
        <v/>
      </c>
      <c r="AF282" s="471">
        <f>SUMIF($D$9:$D$274,$D282,AF$9:AF$274)</f>
        <v/>
      </c>
      <c r="AG282" s="471">
        <f>SUMIF($D$9:$D$274,$D282,AG$9:AG$274)</f>
        <v/>
      </c>
      <c r="AH282" s="471">
        <f>SUMIF($D$9:$D$274,$D282,AH$9:AH$274)</f>
        <v/>
      </c>
      <c r="AI282" s="471">
        <f>SUMIF($D$9:$D$274,$D282,AI$9:AI$274)</f>
        <v/>
      </c>
      <c r="AJ282" s="471">
        <f>SUMIF($D$9:$D$274,$D282,AJ$9:AJ$274)</f>
        <v/>
      </c>
      <c r="AK282" s="471">
        <f>SUMIF($D$9:$D$274,$D282,AK$9:AK$274)</f>
        <v/>
      </c>
      <c r="AL282" s="471">
        <f>SUMIF($D$9:$D$274,$D282,AL$9:AL$274)</f>
        <v/>
      </c>
      <c r="AM282" s="471">
        <f>SUMIF($D$9:$D$274,$D282,AM$9:AM$274)</f>
        <v/>
      </c>
      <c r="AN282" s="471">
        <f>SUMIF($D$9:$D$274,$D282,AN$9:AN$274)</f>
        <v/>
      </c>
      <c r="AO282" s="471">
        <f>SUMIF($D$9:$D$274,$D282,AO$9:AO$274)</f>
        <v/>
      </c>
      <c r="AP282" s="471">
        <f>SUMIF($D$9:$D$274,$D282,AP$9:AP$274)</f>
        <v/>
      </c>
      <c r="AQ282" s="471">
        <f>SUMIF($D$9:$D$274,$D282,AQ$9:AQ$274)</f>
        <v/>
      </c>
      <c r="AR282" s="471">
        <f>SUMIF($D$9:$D$274,$D282,AR$9:AR$274)</f>
        <v/>
      </c>
      <c r="AS282" s="471">
        <f>SUMIF($D$9:$D$274,$D282,AS$9:AS$274)</f>
        <v/>
      </c>
      <c r="AT282" s="471">
        <f>SUMIF($D$9:$D$274,$D282,AT$9:AT$274)</f>
        <v/>
      </c>
      <c r="AU282" s="471">
        <f>SUMIF($D$9:$D$274,$D282,AU$9:AU$274)</f>
        <v/>
      </c>
      <c r="AV282" s="471">
        <f>SUMIF($D$9:$D$274,$D282,AV$9:AV$274)</f>
        <v/>
      </c>
      <c r="AW282" s="471">
        <f>SUMIF($D$9:$D$274,$D282,AW$9:AW$274)</f>
        <v/>
      </c>
      <c r="AX282" s="471">
        <f>SUMIF($D$9:$D$274,$D282,AX$9:AX$274)</f>
        <v/>
      </c>
      <c r="AY282" s="471">
        <f>SUMIF($D$9:$D$274,$D282,AY$9:AY$274)</f>
        <v/>
      </c>
      <c r="AZ282" s="471">
        <f>SUMIF($D$9:$D$274,$D282,AZ$9:AZ$274)</f>
        <v/>
      </c>
      <c r="BA282" s="471">
        <f>SUMIF($D$9:$D$274,$D282,BA$9:BA$274)</f>
        <v/>
      </c>
      <c r="BB282" s="471">
        <f>SUMIF($D$9:$D$274,$D282,BB$9:BB$274)</f>
        <v/>
      </c>
      <c r="BC282" s="471">
        <f>SUMIF($D$9:$D$274,$D282,BC$9:BC$274)</f>
        <v/>
      </c>
      <c r="BD282" s="471">
        <f>SUMIF($D$9:$D$274,$D282,BD$9:BD$274)</f>
        <v/>
      </c>
      <c r="BE282" s="471">
        <f>SUMIF($D$9:$D$274,$D282,BE$9:BE$274)</f>
        <v/>
      </c>
      <c r="BF282" s="471">
        <f>SUMIF($D$9:$D$274,$D282,BF$9:BF$274)</f>
        <v/>
      </c>
      <c r="BG282" s="471">
        <f>SUMIF($D$9:$D$274,$D282,BG$9:BG$274)</f>
        <v/>
      </c>
      <c r="BH282" s="471">
        <f>SUMIF($D$9:$D$274,$D282,BH$9:BH$274)</f>
        <v/>
      </c>
      <c r="BI282" s="471">
        <f>SUMIF($D$9:$D$274,$D282,BI$9:BI$274)</f>
        <v/>
      </c>
      <c r="BJ282" s="471">
        <f>SUMIF($D$9:$D$274,$D282,BJ$9:BJ$274)</f>
        <v/>
      </c>
      <c r="BK282" s="471">
        <f>SUMIF($D$9:$D$274,$D282,BK$9:BK$274)</f>
        <v/>
      </c>
      <c r="BL282" s="471">
        <f>SUMIF($D$9:$D$274,$D282,BL$9:BL$274)</f>
        <v/>
      </c>
      <c r="BM282" s="471">
        <f>SUMIF($D$9:$D$274,$D282,BM$9:BM$274)</f>
        <v/>
      </c>
      <c r="BN282" s="471">
        <f>SUMIF($D$9:$D$274,$D282,BN$9:BN$274)</f>
        <v/>
      </c>
      <c r="BO282" s="471">
        <f>SUMIF($D$9:$D$274,$D282,BO$9:BO$274)</f>
        <v/>
      </c>
      <c r="BP282" s="471">
        <f>SUMIF($D$9:$D$274,$D282,BP$9:BP$274)</f>
        <v/>
      </c>
      <c r="BQ282" s="471">
        <f>SUMIF($D$9:$D$274,$D282,BQ$9:BQ$274)</f>
        <v/>
      </c>
      <c r="BR282" s="471">
        <f>SUMIF($D$9:$D$274,$D282,BR$9:BR$274)</f>
        <v/>
      </c>
      <c r="BS282" s="471">
        <f>SUMIF($D$9:$D$274,$D282,BS$9:BS$274)</f>
        <v/>
      </c>
      <c r="BT282" s="471">
        <f>SUMIF($D$9:$D$274,$D282,BT$9:BT$274)</f>
        <v/>
      </c>
      <c r="BU282" s="471">
        <f>SUMIF($D$9:$D$274,$D282,BU$9:BU$274)</f>
        <v/>
      </c>
      <c r="BV282" s="471">
        <f>SUMIF($D$9:$D$274,$D282,BV$9:BV$274)</f>
        <v/>
      </c>
      <c r="BW282" s="471">
        <f>SUMIF($D$9:$D$274,$D282,BW$9:BW$274)</f>
        <v/>
      </c>
      <c r="BX282" s="471">
        <f>SUMIF($D$9:$D$274,$D282,BX$9:BX$274)</f>
        <v/>
      </c>
      <c r="BY282" s="471">
        <f>SUMIF($D$9:$D$274,$D282,BY$9:BY$274)</f>
        <v/>
      </c>
      <c r="BZ282" s="471">
        <f>SUMIF($D$9:$D$274,$D282,BZ$9:BZ$274)</f>
        <v/>
      </c>
      <c r="CA282" s="471">
        <f>SUMIF($D$9:$D$274,$D282,CA$9:CA$274)</f>
        <v/>
      </c>
      <c r="CB282" s="471">
        <f>SUMIF($D$9:$D$274,$D282,CB$9:CB$274)</f>
        <v/>
      </c>
      <c r="CC282" s="471">
        <f>SUMIF($D$9:$D$274,$D282,CC$9:CC$274)</f>
        <v/>
      </c>
      <c r="CD282" s="471">
        <f>SUMIF($D$9:$D$274,$D282,CD$9:CD$274)</f>
        <v/>
      </c>
      <c r="CE282" s="471">
        <f>SUMIF($D$9:$D$274,$D282,CE$9:CE$274)</f>
        <v/>
      </c>
      <c r="CF282" s="471">
        <f>SUMIF($D$9:$D$274,$D282,CF$9:CF$274)</f>
        <v/>
      </c>
      <c r="CG282" s="471">
        <f>SUMIF($D$9:$D$274,$D282,CG$9:CG$274)</f>
        <v/>
      </c>
      <c r="CH282" s="471">
        <f>SUMIF($D$9:$D$274,$D282,CH$9:CH$274)</f>
        <v/>
      </c>
      <c r="CI282" s="471">
        <f>SUMIF($D$9:$D$274,$D282,CI$9:CI$274)</f>
        <v/>
      </c>
      <c r="CJ282" s="471">
        <f>SUMIF($D$9:$D$274,$D282,CJ$9:CJ$274)</f>
        <v/>
      </c>
      <c r="CK282" s="471">
        <f>SUMIF($D$9:$D$274,$D282,CK$9:CK$274)</f>
        <v/>
      </c>
      <c r="CL282" s="471">
        <f>SUMIF($D$9:$D$274,$D282,CL$9:CL$274)</f>
        <v/>
      </c>
      <c r="CM282" s="471">
        <f>SUMIF($D$9:$D$274,$D282,CM$9:CM$274)</f>
        <v/>
      </c>
      <c r="CN282" s="471">
        <f>SUMIF($D$9:$D$274,$D282,CN$9:CN$274)</f>
        <v/>
      </c>
      <c r="CO282" s="471">
        <f>SUMIF($D$9:$D$274,$D282,CO$9:CO$274)</f>
        <v/>
      </c>
      <c r="CP282" s="471">
        <f>SUMIF($D$9:$D$274,$D282,CP$9:CP$274)</f>
        <v/>
      </c>
      <c r="CQ282" s="471">
        <f>SUMIF($D$9:$D$274,$D282,CQ$9:CQ$274)</f>
        <v/>
      </c>
      <c r="CR282" s="471">
        <f>SUMIF($D$9:$D$274,$D282,CR$9:CR$274)</f>
        <v/>
      </c>
      <c r="CS282" s="471">
        <f>SUMIF($D$9:$D$274,$D282,CS$9:CS$274)</f>
        <v/>
      </c>
      <c r="CT282" s="471">
        <f>SUMIF($D$9:$D$274,$D282,CT$9:CT$274)</f>
        <v/>
      </c>
      <c r="CU282" s="471">
        <f>SUMIF($D$9:$D$274,$D282,CU$9:CU$274)</f>
        <v/>
      </c>
      <c r="CV282" s="471">
        <f>SUMIF($D$9:$D$274,$D282,CV$9:CV$274)</f>
        <v/>
      </c>
      <c r="CW282" s="471">
        <f>SUMIF($D$9:$D$274,$D282,CW$9:CW$274)</f>
        <v/>
      </c>
      <c r="CX282" s="471">
        <f>SUMIF($D$9:$D$274,$D282,CX$9:CX$274)</f>
        <v/>
      </c>
      <c r="CY282" s="471">
        <f>SUMIF($D$9:$D$274,$D282,CY$9:CY$274)</f>
        <v/>
      </c>
      <c r="CZ282" s="471">
        <f>SUMIF($D$9:$D$274,$D282,CZ$9:CZ$274)</f>
        <v/>
      </c>
      <c r="DA282" s="471">
        <f>SUMIF($D$9:$D$274,$D282,DA$9:DA$274)</f>
        <v/>
      </c>
      <c r="DB282" s="471">
        <f>SUMIF($D$9:$D$274,$D282,DB$9:DB$274)</f>
        <v/>
      </c>
      <c r="DC282" s="471">
        <f>SUMIF($D$9:$D$274,$D282,DC$9:DC$274)</f>
        <v/>
      </c>
      <c r="DD282" s="471">
        <f>SUMIF($D$9:$D$274,$D282,DD$9:DD$274)</f>
        <v/>
      </c>
      <c r="DE282" s="471">
        <f>SUMIF($D$9:$D$274,$D282,DE$9:DE$274)</f>
        <v/>
      </c>
      <c r="DF282" s="471">
        <f>SUMIF($D$9:$D$274,$D282,DF$9:DF$274)</f>
        <v/>
      </c>
      <c r="DG282" s="471">
        <f>SUMIF($D$9:$D$274,$D282,DG$9:DG$274)</f>
        <v/>
      </c>
      <c r="DH282" s="471">
        <f>SUMIF($D$9:$D$274,$D282,DH$9:DH$274)</f>
        <v/>
      </c>
      <c r="DI282" s="471">
        <f>SUMIF($D$9:$D$274,$D282,DI$9:DI$274)</f>
        <v/>
      </c>
      <c r="DJ282" s="471">
        <f>SUMIF($D$9:$D$274,$D282,DJ$9:DJ$274)</f>
        <v/>
      </c>
      <c r="DK282" s="471">
        <f>SUMIF($D$9:$D$274,$D282,DK$9:DK$274)</f>
        <v/>
      </c>
      <c r="DL282" s="471">
        <f>SUMIF($D$9:$D$274,$D282,DL$9:DL$274)</f>
        <v/>
      </c>
      <c r="DM282" s="471">
        <f>SUMIF($D$9:$D$274,$D282,DM$9:DM$274)</f>
        <v/>
      </c>
      <c r="DN282" s="471">
        <f>SUMIF($D$9:$D$274,$D282,DN$9:DN$274)</f>
        <v/>
      </c>
      <c r="DO282" s="471">
        <f>SUMIF($D$9:$D$274,$D282,DO$9:DO$274)</f>
        <v/>
      </c>
      <c r="DP282" s="471">
        <f>SUMIF($D$9:$D$274,$D282,DP$9:DP$274)</f>
        <v/>
      </c>
      <c r="DQ282" s="471">
        <f>SUMIF($D$9:$D$274,$D282,DQ$9:DQ$274)</f>
        <v/>
      </c>
      <c r="DR282" s="471">
        <f>SUMIF($D$9:$D$274,$D282,DR$9:DR$274)</f>
        <v/>
      </c>
      <c r="DS282" s="471">
        <f>SUMIF($D$9:$D$274,$D282,DS$9:DS$274)</f>
        <v/>
      </c>
      <c r="DT282" s="471">
        <f>SUMIF($D$9:$D$274,$D282,DT$9:DT$274)</f>
        <v/>
      </c>
      <c r="DU282" s="471">
        <f>SUMIF($D$9:$D$274,$D282,DU$9:DU$274)</f>
        <v/>
      </c>
      <c r="DV282" s="471">
        <f>SUMIF($D$9:$D$274,$D282,DV$9:DV$274)</f>
        <v/>
      </c>
      <c r="DW282" s="471">
        <f>SUMIF($D$9:$D$274,$D282,DW$9:DW$274)</f>
        <v/>
      </c>
      <c r="DX282" s="471">
        <f>SUMIF($D$9:$D$274,$D282,DX$9:DX$274)</f>
        <v/>
      </c>
      <c r="DY282" s="471">
        <f>SUMIF($D$9:$D$274,$D282,DY$9:DY$274)</f>
        <v/>
      </c>
      <c r="DZ282" s="471">
        <f>SUMIF($D$9:$D$274,$D282,DZ$9:DZ$274)</f>
        <v/>
      </c>
      <c r="EA282" s="471">
        <f>SUMIF($D$9:$D$274,$D282,EA$9:EA$274)</f>
        <v/>
      </c>
      <c r="EB282" s="471">
        <f>SUMIF($D$9:$D$274,$D282,EB$9:EB$274)</f>
        <v/>
      </c>
      <c r="EC282" s="471">
        <f>SUMIF($D$9:$D$274,$D282,EC$9:EC$274)</f>
        <v/>
      </c>
      <c r="ED282" s="471">
        <f>SUMIF($D$9:$D$274,$D282,ED$9:ED$274)</f>
        <v/>
      </c>
      <c r="EE282" s="471">
        <f>SUMIF($D$9:$D$274,$D282,EE$9:EE$274)</f>
        <v/>
      </c>
      <c r="EF282" s="471">
        <f>SUMIF($D$9:$D$274,$D282,EF$9:EF$274)</f>
        <v/>
      </c>
      <c r="EG282" s="471">
        <f>SUMIF($D$9:$D$274,$D282,EG$9:EG$274)</f>
        <v/>
      </c>
      <c r="EH282" s="471">
        <f>SUMIF($D$9:$D$274,$D282,EH$9:EH$274)</f>
        <v/>
      </c>
      <c r="EI282" s="471">
        <f>SUMIF($D$9:$D$274,$D282,EI$9:EI$274)</f>
        <v/>
      </c>
      <c r="EJ282" s="471">
        <f>SUMIF($D$9:$D$274,$D282,EJ$9:EJ$274)</f>
        <v/>
      </c>
      <c r="EK282" s="471">
        <f>SUMIF($D$9:$D$274,$D282,EK$9:EK$274)</f>
        <v/>
      </c>
      <c r="EL282" s="471">
        <f>SUMIF($D$9:$D$274,$D282,EL$9:EL$274)</f>
        <v/>
      </c>
      <c r="EM282" s="471">
        <f>SUMIF($D$9:$D$274,$D282,EM$9:EM$274)</f>
        <v/>
      </c>
      <c r="EN282" s="471">
        <f>SUMIF($D$9:$D$274,$D282,EN$9:EN$274)</f>
        <v/>
      </c>
      <c r="EO282" s="471">
        <f>SUMIF($D$9:$D$274,$D282,EO$9:EO$274)</f>
        <v/>
      </c>
      <c r="EP282" s="471">
        <f>SUMIF($D$9:$D$274,$D282,EP$9:EP$274)</f>
        <v/>
      </c>
      <c r="EQ282" s="471">
        <f>SUMIF($D$9:$D$274,$D282,EQ$9:EQ$274)</f>
        <v/>
      </c>
      <c r="ER282" s="471">
        <f>SUMIF($D$9:$D$274,$D282,ER$9:ER$274)</f>
        <v/>
      </c>
      <c r="ES282" s="471">
        <f>SUMIF($D$9:$D$274,$D282,ES$9:ES$274)</f>
        <v/>
      </c>
      <c r="ET282" s="471">
        <f>SUMIF($D$9:$D$274,$D282,ET$9:ET$274)</f>
        <v/>
      </c>
      <c r="EU282" s="471">
        <f>SUMIF($D$9:$D$274,$D282,EU$9:EU$274)</f>
        <v/>
      </c>
      <c r="EV282" s="471">
        <f>SUMIF($D$9:$D$274,$D282,EV$9:EV$274)</f>
        <v/>
      </c>
      <c r="EW282" s="471">
        <f>SUMIF($D$9:$D$274,$D282,EW$9:EW$274)</f>
        <v/>
      </c>
      <c r="EX282" s="471">
        <f>SUMIF($D$9:$D$274,$D282,EX$9:EX$274)</f>
        <v/>
      </c>
      <c r="EY282" s="471">
        <f>SUMIF($D$9:$D$274,$D282,EY$9:EY$274)</f>
        <v/>
      </c>
      <c r="EZ282" s="471">
        <f>SUMIF($D$9:$D$274,$D282,EZ$9:EZ$274)</f>
        <v/>
      </c>
      <c r="FA282" s="471">
        <f>SUMIF($D$9:$D$274,$D282,FA$9:FA$274)</f>
        <v/>
      </c>
      <c r="FB282" s="471">
        <f>SUMIF($D$9:$D$274,$D282,FB$9:FB$274)</f>
        <v/>
      </c>
      <c r="FC282" s="471">
        <f>SUMIF($D$9:$D$274,$D282,FC$9:FC$274)</f>
        <v/>
      </c>
      <c r="FD282" s="471">
        <f>SUMIF($D$9:$D$274,$D282,FD$9:FD$274)</f>
        <v/>
      </c>
      <c r="FE282" s="471">
        <f>SUMIF($D$9:$D$274,$D282,FE$9:FE$274)</f>
        <v/>
      </c>
      <c r="FF282" s="471">
        <f>SUMIF($D$9:$D$274,$D282,FF$9:FF$274)</f>
        <v/>
      </c>
      <c r="FG282" s="471">
        <f>SUMIF($D$9:$D$274,$D282,FG$9:FG$274)</f>
        <v/>
      </c>
      <c r="FH282" s="471">
        <f>SUMIF($D$9:$D$274,$D282,FH$9:FH$274)</f>
        <v/>
      </c>
      <c r="FI282" s="471">
        <f>SUMIF($D$9:$D$274,$D282,FI$9:FI$274)</f>
        <v/>
      </c>
      <c r="FJ282" s="471">
        <f>SUMIF($D$9:$D$274,$D282,FJ$9:FJ$274)</f>
        <v/>
      </c>
      <c r="FK282" s="471">
        <f>SUMIF($D$9:$D$274,$D282,FK$9:FK$274)</f>
        <v/>
      </c>
      <c r="FL282" s="471">
        <f>SUMIF($D$9:$D$274,$D282,FL$9:FL$274)</f>
        <v/>
      </c>
      <c r="FM282" s="471">
        <f>SUMIF($D$9:$D$274,$D282,FM$9:FM$274)</f>
        <v/>
      </c>
      <c r="FN282" s="471">
        <f>SUMIF($D$9:$D$274,$D282,FN$9:FN$274)</f>
        <v/>
      </c>
      <c r="FO282" s="471">
        <f>SUMIF($D$9:$D$274,$D282,FO$9:FO$274)</f>
        <v/>
      </c>
      <c r="FP282" s="471">
        <f>SUMIF($D$9:$D$274,$D282,FP$9:FP$274)</f>
        <v/>
      </c>
      <c r="FQ282" s="471">
        <f>SUMIF($D$9:$D$274,$D282,FQ$9:FQ$274)</f>
        <v/>
      </c>
      <c r="FR282" s="471">
        <f>SUMIF($D$9:$D$274,$D282,FR$9:FR$274)</f>
        <v/>
      </c>
      <c r="FS282" s="471">
        <f>SUMIF($D$9:$D$274,$D282,FS$9:FS$274)</f>
        <v/>
      </c>
      <c r="FT282" s="471">
        <f>SUMIF($D$9:$D$274,$D282,FT$9:FT$274)</f>
        <v/>
      </c>
      <c r="FU282" s="471">
        <f>SUMIF($D$9:$D$274,$D282,FU$9:FU$274)</f>
        <v/>
      </c>
      <c r="FV282" s="471">
        <f>SUMIF($D$9:$D$274,$D282,FV$9:FV$274)</f>
        <v/>
      </c>
      <c r="FW282" s="471">
        <f>SUMIF($D$9:$D$274,$D282,FW$9:FW$274)</f>
        <v/>
      </c>
      <c r="FX282" s="471">
        <f>SUMIF($D$9:$D$274,$D282,FX$9:FX$274)</f>
        <v/>
      </c>
      <c r="FY282" s="471">
        <f>SUMIF($D$9:$D$274,$D282,FY$9:FY$274)</f>
        <v/>
      </c>
      <c r="FZ282" s="471">
        <f>SUMIF($D$9:$D$274,$D282,FZ$9:FZ$274)</f>
        <v/>
      </c>
      <c r="GA282" s="471">
        <f>SUMIF($D$9:$D$274,$D282,GA$9:GA$274)</f>
        <v/>
      </c>
      <c r="GB282" s="471">
        <f>SUMIF($D$9:$D$274,$D282,GB$9:GB$274)</f>
        <v/>
      </c>
      <c r="GC282" s="471">
        <f>SUMIF($D$9:$D$274,$D282,GC$9:GC$274)</f>
        <v/>
      </c>
      <c r="GD282" s="471">
        <f>SUMIF($D$9:$D$274,$D282,GD$9:GD$274)</f>
        <v/>
      </c>
      <c r="GE282" s="471">
        <f>SUMIF($D$9:$D$274,$D282,GE$9:GE$274)</f>
        <v/>
      </c>
      <c r="GF282" s="471">
        <f>SUMIF($D$9:$D$274,$D282,GF$9:GF$274)</f>
        <v/>
      </c>
      <c r="GG282" s="471">
        <f>SUMIF($D$9:$D$274,$D282,GG$9:GG$274)</f>
        <v/>
      </c>
      <c r="GH282" s="471">
        <f>SUMIF($D$9:$D$274,$D282,GH$9:GH$274)</f>
        <v/>
      </c>
      <c r="GI282" s="471">
        <f>SUMIF($D$9:$D$274,$D282,GI$9:GI$274)</f>
        <v/>
      </c>
      <c r="GJ282" s="471">
        <f>SUMIF($D$9:$D$274,$D282,GJ$9:GJ$274)</f>
        <v/>
      </c>
      <c r="GK282" s="471">
        <f>SUMIF($D$9:$D$274,$D282,GK$9:GK$274)</f>
        <v/>
      </c>
      <c r="GL282" s="471">
        <f>SUMIF($D$9:$D$274,$D282,GL$9:GL$274)</f>
        <v/>
      </c>
      <c r="GM282" s="471">
        <f>SUMIF($D$9:$D$274,$D282,GM$9:GM$274)</f>
        <v/>
      </c>
      <c r="GN282" s="471">
        <f>SUMIF($D$9:$D$274,$D282,GN$9:GN$274)</f>
        <v/>
      </c>
      <c r="GO282" s="471">
        <f>SUMIF($D$9:$D$274,$D282,GO$9:GO$274)</f>
        <v/>
      </c>
      <c r="GP282" s="471">
        <f>SUMIF($D$9:$D$274,$D282,GP$9:GP$274)</f>
        <v/>
      </c>
      <c r="GQ282" s="471">
        <f>SUMIF($D$9:$D$274,$D282,GQ$9:GQ$274)</f>
        <v/>
      </c>
      <c r="GR282" s="471">
        <f>SUMIF($D$9:$D$274,$D282,GR$9:GR$274)</f>
        <v/>
      </c>
      <c r="GS282" s="471">
        <f>SUMIF($D$9:$D$274,$D282,GS$9:GS$274)</f>
        <v/>
      </c>
      <c r="GT282" s="471">
        <f>SUMIF($D$9:$D$274,$D282,GT$9:GT$274)</f>
        <v/>
      </c>
      <c r="GU282" s="471">
        <f>SUMIF($D$9:$D$274,$D282,GU$9:GU$274)</f>
        <v/>
      </c>
      <c r="GV282" s="471">
        <f>SUMIF($D$9:$D$274,$D282,GV$9:GV$274)</f>
        <v/>
      </c>
      <c r="GW282" s="471">
        <f>SUMIF($D$9:$D$274,$D282,GW$9:GW$274)</f>
        <v/>
      </c>
      <c r="GX282" s="471">
        <f>SUMIF($D$9:$D$274,$D282,GX$9:GX$274)</f>
        <v/>
      </c>
      <c r="GY282" s="471">
        <f>SUMIF($D$9:$D$274,$D282,GY$9:GY$274)</f>
        <v/>
      </c>
      <c r="GZ282" s="471">
        <f>SUMIF($D$9:$D$274,$D282,GZ$9:GZ$274)</f>
        <v/>
      </c>
      <c r="HA282" s="471">
        <f>SUMIF($D$9:$D$274,$D282,HA$9:HA$274)</f>
        <v/>
      </c>
      <c r="HB282" s="471">
        <f>SUMIF($D$9:$D$274,$D282,HB$9:HB$274)</f>
        <v/>
      </c>
      <c r="HC282" s="471">
        <f>SUMIF($D$9:$D$274,$D282,HC$9:HC$274)</f>
        <v/>
      </c>
      <c r="HD282" s="471">
        <f>SUMIF($D$9:$D$274,$D282,HD$9:HD$274)</f>
        <v/>
      </c>
      <c r="HE282" s="471">
        <f>SUMIF($D$9:$D$274,$D282,HE$9:HE$274)</f>
        <v/>
      </c>
      <c r="HF282" s="471">
        <f>SUMIF($D$9:$D$274,$D282,HF$9:HF$274)</f>
        <v/>
      </c>
      <c r="HG282" s="471">
        <f>SUMIF($D$9:$D$274,$D282,HG$9:HG$274)</f>
        <v/>
      </c>
      <c r="HH282" s="471">
        <f>SUMIF($D$9:$D$274,$D282,HH$9:HH$274)</f>
        <v/>
      </c>
      <c r="HI282" s="471">
        <f>SUMIF($D$9:$D$274,$D282,HI$9:HI$274)</f>
        <v/>
      </c>
      <c r="HJ282" s="471">
        <f>SUMIF($D$9:$D$274,$D282,HJ$9:HJ$274)</f>
        <v/>
      </c>
      <c r="HK282" s="471">
        <f>SUMIF($D$9:$D$274,$D282,HK$9:HK$274)</f>
        <v/>
      </c>
      <c r="HL282" s="471">
        <f>SUMIF($D$9:$D$274,$D282,HL$9:HL$274)</f>
        <v/>
      </c>
      <c r="HM282" s="471">
        <f>SUMIF($D$9:$D$274,$D282,HM$9:HM$274)</f>
        <v/>
      </c>
      <c r="HN282" s="471">
        <f>SUMIF($D$9:$D$274,$D282,HN$9:HN$274)</f>
        <v/>
      </c>
      <c r="HO282" s="471">
        <f>SUMIF($D$9:$D$274,$D282,HO$9:HO$274)</f>
        <v/>
      </c>
      <c r="HP282" s="471">
        <f>SUMIF($D$9:$D$274,$D282,HP$9:HP$274)</f>
        <v/>
      </c>
      <c r="HQ282" s="471">
        <f>SUMIF($D$9:$D$274,$D282,HQ$9:HQ$274)</f>
        <v/>
      </c>
      <c r="HR282" s="471">
        <f>SUMIF($D$9:$D$274,$D282,HR$9:HR$274)</f>
        <v/>
      </c>
      <c r="HS282" s="471">
        <f>SUMIF($D$9:$D$274,$D282,HS$9:HS$274)</f>
        <v/>
      </c>
      <c r="HT282" s="471">
        <f>SUMIF($D$9:$D$274,$D282,HT$9:HT$274)</f>
        <v/>
      </c>
      <c r="HU282" s="471">
        <f>SUMIF($D$9:$D$274,$D282,HU$9:HU$274)</f>
        <v/>
      </c>
      <c r="HV282" s="471">
        <f>SUMIF($D$9:$D$274,$D282,HV$9:HV$274)</f>
        <v/>
      </c>
      <c r="HW282" s="471">
        <f>SUMIF($D$9:$D$274,$D282,HW$9:HW$274)</f>
        <v/>
      </c>
      <c r="HX282" s="471">
        <f>SUMIF($D$9:$D$274,$D282,HX$9:HX$274)</f>
        <v/>
      </c>
      <c r="HY282" s="471">
        <f>SUMIF($D$9:$D$274,$D282,HY$9:HY$274)</f>
        <v/>
      </c>
      <c r="HZ282" s="471">
        <f>SUMIF($D$9:$D$274,$D282,HZ$9:HZ$274)</f>
        <v/>
      </c>
      <c r="IA282" s="471">
        <f>SUMIF($D$9:$D$274,$D282,IA$9:IA$274)</f>
        <v/>
      </c>
      <c r="IB282" s="471">
        <f>SUMIF($D$9:$D$274,$D282,IB$9:IB$274)</f>
        <v/>
      </c>
      <c r="IC282" s="471">
        <f>SUMIF($D$9:$D$274,$D282,IC$9:IC$274)</f>
        <v/>
      </c>
      <c r="ID282" s="471">
        <f>SUMIF($D$9:$D$274,$D282,ID$9:ID$274)</f>
        <v/>
      </c>
      <c r="IE282" s="471">
        <f>SUMIF($D$9:$D$274,$D282,IE$9:IE$274)</f>
        <v/>
      </c>
      <c r="IF282" s="471">
        <f>SUMIF($D$9:$D$274,$D282,IF$9:IF$274)</f>
        <v/>
      </c>
      <c r="IG282" s="471">
        <f>SUMIF($D$9:$D$274,$D282,IG$9:IG$274)</f>
        <v/>
      </c>
      <c r="IH282" s="471">
        <f>SUMIF($D$9:$D$274,$D282,IH$9:IH$274)</f>
        <v/>
      </c>
      <c r="II282" s="471">
        <f>SUMIF($D$9:$D$274,$D282,II$9:II$274)</f>
        <v/>
      </c>
      <c r="IJ282" s="471">
        <f>SUMIF($D$9:$D$274,$D282,IJ$9:IJ$274)</f>
        <v/>
      </c>
      <c r="IK282" s="471">
        <f>SUMIF($D$9:$D$274,$D282,IK$9:IK$274)</f>
        <v/>
      </c>
      <c r="IL282" s="471">
        <f>SUMIF($D$9:$D$274,$D282,IL$9:IL$274)</f>
        <v/>
      </c>
      <c r="IM282" s="471">
        <f>SUMIF($D$9:$D$274,$D282,IM$9:IM$274)</f>
        <v/>
      </c>
      <c r="IN282" s="471">
        <f>SUMIF($D$9:$D$274,$D282,IN$9:IN$274)</f>
        <v/>
      </c>
      <c r="IO282" s="471">
        <f>SUMIF($D$9:$D$274,$D282,IO$9:IO$274)</f>
        <v/>
      </c>
      <c r="IP282" s="471">
        <f>SUMIF($D$9:$D$274,$D282,IP$9:IP$274)</f>
        <v/>
      </c>
      <c r="IQ282" s="471">
        <f>SUMIF($D$9:$D$274,$D282,IQ$9:IQ$274)</f>
        <v/>
      </c>
      <c r="IR282" s="471">
        <f>SUMIF($D$9:$D$274,$D282,IR$9:IR$274)</f>
        <v/>
      </c>
      <c r="IS282" s="471">
        <f>SUMIF($D$9:$D$274,$D282,IS$9:IS$274)</f>
        <v/>
      </c>
      <c r="IT282" s="471">
        <f>SUMIF($D$9:$D$274,$D282,IT$9:IT$274)</f>
        <v/>
      </c>
      <c r="IU282" s="471">
        <f>SUMIF($D$9:$D$274,$D282,IU$9:IU$274)</f>
        <v/>
      </c>
      <c r="IV282" s="471">
        <f>SUMIF($D$9:$D$274,$D282,IV$9:IV$274)</f>
        <v/>
      </c>
      <c r="IW282" s="471">
        <f>SUMIF($D$9:$D$274,$D282,IW$9:IW$274)</f>
        <v/>
      </c>
      <c r="IX282" s="471">
        <f>SUMIF($D$9:$D$274,$D282,IX$9:IX$274)</f>
        <v/>
      </c>
      <c r="IY282" s="471">
        <f>SUMIF($D$9:$D$274,$D282,IY$9:IY$274)</f>
        <v/>
      </c>
      <c r="IZ282" s="471">
        <f>SUMIF($D$9:$D$274,$D282,IZ$9:IZ$274)</f>
        <v/>
      </c>
      <c r="JA282" s="471">
        <f>SUMIF($D$9:$D$274,$D282,JA$9:JA$274)</f>
        <v/>
      </c>
      <c r="JB282" s="471">
        <f>SUMIF($D$9:$D$274,$D282,JB$9:JB$274)</f>
        <v/>
      </c>
      <c r="JC282" s="471">
        <f>SUMIF($D$9:$D$274,$D282,JC$9:JC$274)</f>
        <v/>
      </c>
      <c r="JD282" s="471">
        <f>SUMIF($D$9:$D$274,$D282,JD$9:JD$274)</f>
        <v/>
      </c>
      <c r="JE282" s="471">
        <f>SUMIF($D$9:$D$274,$D282,JE$9:JE$274)</f>
        <v/>
      </c>
      <c r="JF282" s="471">
        <f>SUMIF($D$9:$D$274,$D282,JF$9:JF$274)</f>
        <v/>
      </c>
      <c r="JG282" s="471">
        <f>SUMIF($D$9:$D$274,$D282,JG$9:JG$274)</f>
        <v/>
      </c>
      <c r="JH282" s="471">
        <f>SUMIF($D$9:$D$274,$D282,JH$9:JH$274)</f>
        <v/>
      </c>
      <c r="JI282" s="471">
        <f>SUMIF($D$9:$D$274,$D282,JI$9:JI$274)</f>
        <v/>
      </c>
      <c r="JJ282" s="471">
        <f>SUMIF($D$9:$D$274,$D282,JJ$9:JJ$274)</f>
        <v/>
      </c>
      <c r="JK282" s="471">
        <f>SUMIF($D$9:$D$274,$D282,JK$9:JK$274)</f>
        <v/>
      </c>
      <c r="JL282" s="471">
        <f>SUMIF($D$9:$D$274,$D282,JL$9:JL$274)</f>
        <v/>
      </c>
      <c r="JM282" s="471">
        <f>SUMIF($D$9:$D$274,$D282,JM$9:JM$274)</f>
        <v/>
      </c>
      <c r="JN282" s="471">
        <f>SUMIF($D$9:$D$274,$D282,JN$9:JN$274)</f>
        <v/>
      </c>
      <c r="JO282" s="471">
        <f>SUMIF($D$9:$D$274,$D282,JO$9:JO$274)</f>
        <v/>
      </c>
      <c r="JP282" s="471">
        <f>SUMIF($D$9:$D$274,$D282,JP$9:JP$274)</f>
        <v/>
      </c>
      <c r="JQ282" s="471">
        <f>SUMIF($D$9:$D$274,$D282,JQ$9:JQ$274)</f>
        <v/>
      </c>
      <c r="JR282" s="471">
        <f>SUMIF($D$9:$D$274,$D282,JR$9:JR$274)</f>
        <v/>
      </c>
      <c r="JS282" s="471">
        <f>SUMIF($D$9:$D$274,$D282,JS$9:JS$274)</f>
        <v/>
      </c>
      <c r="JT282" s="471">
        <f>SUMIF($D$9:$D$274,$D282,JT$9:JT$274)</f>
        <v/>
      </c>
      <c r="JU282" s="471">
        <f>SUMIF($D$9:$D$274,$D282,JU$9:JU$274)</f>
        <v/>
      </c>
      <c r="JV282" s="471">
        <f>SUMIF($D$9:$D$274,$D282,JV$9:JV$274)</f>
        <v/>
      </c>
      <c r="JW282" s="471">
        <f>SUMIF($D$9:$D$274,$D282,JW$9:JW$274)</f>
        <v/>
      </c>
      <c r="JX282" s="471">
        <f>SUMIF($D$9:$D$274,$D282,JX$9:JX$274)</f>
        <v/>
      </c>
      <c r="JY282" s="471">
        <f>SUMIF($D$9:$D$274,$D282,JY$9:JY$274)</f>
        <v/>
      </c>
      <c r="JZ282" s="471">
        <f>SUMIF($D$9:$D$274,$D282,JZ$9:JZ$274)</f>
        <v/>
      </c>
      <c r="KA282" s="471">
        <f>SUMIF($D$9:$D$274,$D282,KA$9:KA$274)</f>
        <v/>
      </c>
      <c r="KB282" s="471">
        <f>SUMIF($D$9:$D$274,$D282,KB$9:KB$274)</f>
        <v/>
      </c>
      <c r="KC282" s="471">
        <f>SUMIF($D$9:$D$274,$D282,KC$9:KC$274)</f>
        <v/>
      </c>
      <c r="KD282" s="471">
        <f>SUMIF($D$9:$D$274,$D282,KD$9:KD$274)</f>
        <v/>
      </c>
      <c r="KE282" s="471">
        <f>SUMIF($D$9:$D$274,$D282,KE$9:KE$274)</f>
        <v/>
      </c>
      <c r="KF282" s="471">
        <f>SUMIF($D$9:$D$274,$D282,KF$9:KF$274)</f>
        <v/>
      </c>
      <c r="KG282" s="471">
        <f>SUMIF($D$9:$D$274,$D282,KG$9:KG$274)</f>
        <v/>
      </c>
      <c r="KH282" s="471">
        <f>SUMIF($D$9:$D$274,$D282,KH$9:KH$274)</f>
        <v/>
      </c>
      <c r="KI282" s="471">
        <f>SUMIF($D$9:$D$274,$D282,KI$9:KI$274)</f>
        <v/>
      </c>
      <c r="KJ282" s="471">
        <f>SUMIF($D$9:$D$274,$D282,KJ$9:KJ$274)</f>
        <v/>
      </c>
      <c r="KK282" s="471">
        <f>SUMIF($D$9:$D$274,$D282,KK$9:KK$274)</f>
        <v/>
      </c>
      <c r="KL282" s="471">
        <f>SUMIF($D$9:$D$274,$D282,KL$9:KL$274)</f>
        <v/>
      </c>
      <c r="KM282" s="471">
        <f>SUMIF($D$9:$D$274,$D282,KM$9:KM$274)</f>
        <v/>
      </c>
      <c r="KN282" s="471">
        <f>SUMIF($D$9:$D$274,$D282,KN$9:KN$274)</f>
        <v/>
      </c>
      <c r="KO282" s="471">
        <f>SUMIF($D$9:$D$274,$D282,KO$9:KO$274)</f>
        <v/>
      </c>
      <c r="KP282" s="471">
        <f>SUMIF($D$9:$D$274,$D282,KP$9:KP$274)</f>
        <v/>
      </c>
      <c r="KQ282" s="471">
        <f>SUMIF($D$9:$D$274,$D282,KQ$9:KQ$274)</f>
        <v/>
      </c>
      <c r="KR282" s="471">
        <f>SUMIF($D$9:$D$274,$D282,KR$9:KR$274)</f>
        <v/>
      </c>
      <c r="KS282" s="471">
        <f>SUMIF($D$9:$D$274,$D282,KS$9:KS$274)</f>
        <v/>
      </c>
      <c r="KT282" s="471">
        <f>SUMIF($D$9:$D$274,$D282,KT$9:KT$274)</f>
        <v/>
      </c>
      <c r="KU282" s="471">
        <f>SUMIF($D$9:$D$274,$D282,KU$9:KU$274)</f>
        <v/>
      </c>
      <c r="KV282" s="471">
        <f>SUMIF($D$9:$D$274,$D282,KV$9:KV$274)</f>
        <v/>
      </c>
      <c r="KW282" s="471">
        <f>SUMIF($D$9:$D$274,$D282,KW$9:KW$274)</f>
        <v/>
      </c>
      <c r="KX282" s="471">
        <f>SUMIF($D$9:$D$274,$D282,KX$9:KX$274)</f>
        <v/>
      </c>
      <c r="KY282" s="471">
        <f>SUMIF($D$9:$D$274,$D282,KY$9:KY$274)</f>
        <v/>
      </c>
      <c r="KZ282" s="471">
        <f>SUMIF($D$9:$D$274,$D282,KZ$9:KZ$274)</f>
        <v/>
      </c>
      <c r="LA282" s="471">
        <f>SUMIF($D$9:$D$274,$D282,LA$9:LA$274)</f>
        <v/>
      </c>
      <c r="LB282" s="471">
        <f>SUMIF($D$9:$D$274,$D282,LB$9:LB$274)</f>
        <v/>
      </c>
      <c r="LC282" s="471">
        <f>SUMIF($D$9:$D$274,$D282,LC$9:LC$274)</f>
        <v/>
      </c>
      <c r="LD282" s="471">
        <f>SUMIF($D$9:$D$274,$D282,LD$9:LD$274)</f>
        <v/>
      </c>
      <c r="LE282" s="471">
        <f>SUMIF($D$9:$D$274,$D282,LE$9:LE$274)</f>
        <v/>
      </c>
      <c r="LF282" s="471">
        <f>SUMIF($D$9:$D$274,$D282,LF$9:LF$274)</f>
        <v/>
      </c>
      <c r="LG282" s="471">
        <f>SUMIF($D$9:$D$274,$D282,LG$9:LG$274)</f>
        <v/>
      </c>
      <c r="LH282" s="471">
        <f>SUMIF($D$9:$D$274,$D282,LH$9:LH$274)</f>
        <v/>
      </c>
      <c r="LI282" s="471">
        <f>SUMIF($D$9:$D$274,$D282,LI$9:LI$274)</f>
        <v/>
      </c>
      <c r="LJ282" s="471">
        <f>SUMIF($D$9:$D$274,$D282,LJ$9:LJ$274)</f>
        <v/>
      </c>
      <c r="LK282" s="471">
        <f>SUMIF($D$9:$D$274,$D282,LK$9:LK$274)</f>
        <v/>
      </c>
      <c r="LL282" s="471">
        <f>SUMIF($D$9:$D$274,$D282,LL$9:LL$274)</f>
        <v/>
      </c>
      <c r="LM282" s="471">
        <f>SUMIF($D$9:$D$274,$D282,LM$9:LM$274)</f>
        <v/>
      </c>
      <c r="LN282" s="471">
        <f>SUMIF($D$9:$D$274,$D282,LN$9:LN$274)</f>
        <v/>
      </c>
      <c r="LO282" s="471">
        <f>SUMIF($D$9:$D$274,$D282,LO$9:LO$274)</f>
        <v/>
      </c>
      <c r="LP282" s="471">
        <f>SUMIF($D$9:$D$274,$D282,LP$9:LP$274)</f>
        <v/>
      </c>
      <c r="LQ282" s="471">
        <f>SUMIF($D$9:$D$274,$D282,LQ$9:LQ$274)</f>
        <v/>
      </c>
      <c r="LR282" s="471">
        <f>SUMIF($D$9:$D$274,$D282,LR$9:LR$274)</f>
        <v/>
      </c>
      <c r="LS282" s="471">
        <f>SUMIF($D$9:$D$274,$D282,LS$9:LS$274)</f>
        <v/>
      </c>
      <c r="LT282" s="471">
        <f>SUMIF($D$9:$D$274,$D282,LT$9:LT$274)</f>
        <v/>
      </c>
      <c r="LU282" s="471">
        <f>SUMIF($D$9:$D$274,$D282,LU$9:LU$274)</f>
        <v/>
      </c>
      <c r="LV282" s="471">
        <f>SUMIF($D$9:$D$274,$D282,LV$9:LV$274)</f>
        <v/>
      </c>
      <c r="LW282" s="471">
        <f>SUMIF($D$9:$D$274,$D282,LW$9:LW$274)</f>
        <v/>
      </c>
      <c r="LX282" s="471">
        <f>SUMIF($D$9:$D$274,$D282,LX$9:LX$274)</f>
        <v/>
      </c>
      <c r="LY282" s="471">
        <f>SUMIF($D$9:$D$274,$D282,LY$9:LY$274)</f>
        <v/>
      </c>
      <c r="LZ282" s="471">
        <f>SUMIF($D$9:$D$274,$D282,LZ$9:LZ$274)</f>
        <v/>
      </c>
      <c r="MA282" s="471">
        <f>SUMIF($D$9:$D$274,$D282,MA$9:MA$274)</f>
        <v/>
      </c>
      <c r="MB282" s="471">
        <f>SUMIF($D$9:$D$274,$D282,MB$9:MB$274)</f>
        <v/>
      </c>
      <c r="MC282" s="471">
        <f>SUMIF($D$9:$D$274,$D282,MC$9:MC$274)</f>
        <v/>
      </c>
      <c r="MD282" s="471">
        <f>SUMIF($D$9:$D$274,$D282,MD$9:MD$274)</f>
        <v/>
      </c>
      <c r="ME282" s="471">
        <f>SUMIF($D$9:$D$274,$D282,ME$9:ME$274)</f>
        <v/>
      </c>
      <c r="MF282" s="471">
        <f>SUMIF($D$9:$D$274,$D282,MF$9:MF$274)</f>
        <v/>
      </c>
      <c r="MG282" s="471">
        <f>SUMIF($D$9:$D$274,$D282,MG$9:MG$274)</f>
        <v/>
      </c>
      <c r="MH282" s="471">
        <f>SUMIF($D$9:$D$274,$D282,MH$9:MH$274)</f>
        <v/>
      </c>
      <c r="MI282" s="471">
        <f>SUMIF($D$9:$D$274,$D282,MI$9:MI$274)</f>
        <v/>
      </c>
      <c r="MJ282" s="471">
        <f>SUMIF($D$9:$D$274,$D282,MJ$9:MJ$274)</f>
        <v/>
      </c>
      <c r="MK282" s="471">
        <f>SUMIF($D$9:$D$274,$D282,MK$9:MK$274)</f>
        <v/>
      </c>
      <c r="ML282" s="471">
        <f>SUMIF($D$9:$D$274,$D282,ML$9:ML$274)</f>
        <v/>
      </c>
      <c r="MM282" s="471">
        <f>SUMIF($D$9:$D$274,$D282,MM$9:MM$274)</f>
        <v/>
      </c>
      <c r="MN282" s="471">
        <f>SUMIF($D$9:$D$274,$D282,MN$9:MN$274)</f>
        <v/>
      </c>
      <c r="MO282" s="471">
        <f>SUMIF($D$9:$D$274,$D282,MO$9:MO$274)</f>
        <v/>
      </c>
      <c r="MP282" s="471">
        <f>SUMIF($D$9:$D$274,$D282,MP$9:MP$274)</f>
        <v/>
      </c>
      <c r="MQ282" s="471">
        <f>SUMIF($D$9:$D$274,$D282,MQ$9:MQ$274)</f>
        <v/>
      </c>
      <c r="MR282" s="471">
        <f>SUMIF($D$9:$D$274,$D282,MR$9:MR$274)</f>
        <v/>
      </c>
      <c r="MS282" s="471">
        <f>SUMIF($D$9:$D$274,$D282,MS$9:MS$274)</f>
        <v/>
      </c>
      <c r="MT282" s="471">
        <f>SUMIF($D$9:$D$274,$D282,MT$9:MT$274)</f>
        <v/>
      </c>
      <c r="MU282" s="471">
        <f>SUMIF($D$9:$D$274,$D282,MU$9:MU$274)</f>
        <v/>
      </c>
      <c r="MV282" s="471">
        <f>SUMIF($D$9:$D$274,$D282,MV$9:MV$274)</f>
        <v/>
      </c>
      <c r="MW282" s="471">
        <f>SUMIF($D$9:$D$274,$D282,MW$9:MW$274)</f>
        <v/>
      </c>
      <c r="MX282" s="471">
        <f>SUMIF($D$9:$D$274,$D282,MX$9:MX$274)</f>
        <v/>
      </c>
      <c r="MY282" s="471">
        <f>SUMIF($D$9:$D$274,$D282,MY$9:MY$274)</f>
        <v/>
      </c>
      <c r="MZ282" s="471">
        <f>SUMIF($D$9:$D$274,$D282,MZ$9:MZ$274)</f>
        <v/>
      </c>
      <c r="NA282" s="471">
        <f>SUMIF($D$9:$D$274,$D282,NA$9:NA$274)</f>
        <v/>
      </c>
      <c r="NB282" s="471">
        <f>SUMIF($D$9:$D$274,$D282,NB$9:NB$274)</f>
        <v/>
      </c>
      <c r="NC282" s="471">
        <f>SUMIF($D$9:$D$274,$D282,NC$9:NC$274)</f>
        <v/>
      </c>
      <c r="ND282" s="471">
        <f>SUMIF($D$9:$D$274,$D282,ND$9:ND$274)</f>
        <v/>
      </c>
      <c r="NE282" s="471">
        <f>SUMIF($D$9:$D$274,$D282,NE$9:NE$274)</f>
        <v/>
      </c>
      <c r="NF282" s="471">
        <f>SUMIF($D$9:$D$274,$D282,NF$9:NF$274)</f>
        <v/>
      </c>
      <c r="NG282" s="471">
        <f>SUMIF($D$9:$D$274,$D282,NG$9:NG$274)</f>
        <v/>
      </c>
      <c r="NH282" s="471">
        <f>SUMIF($D$9:$D$274,$D282,NH$9:NH$274)</f>
        <v/>
      </c>
      <c r="NI282" s="471">
        <f>SUMIF($D$9:$D$274,$D282,NI$9:NI$274)</f>
        <v/>
      </c>
      <c r="NJ282" s="471">
        <f>SUMIF($D$9:$D$274,$D282,NJ$9:NJ$274)</f>
        <v/>
      </c>
      <c r="NK282" s="471">
        <f>SUMIF($D$9:$D$274,$D282,NK$9:NK$274)</f>
        <v/>
      </c>
      <c r="NL282" s="471">
        <f>SUMIF($D$9:$D$274,$D282,NL$9:NL$274)</f>
        <v/>
      </c>
      <c r="NM282" s="471">
        <f>SUMIF($D$9:$D$274,$D282,NM$9:NM$274)</f>
        <v/>
      </c>
      <c r="NN282" s="471">
        <f>SUMIF($D$9:$D$274,$D282,NN$9:NN$274)</f>
        <v/>
      </c>
      <c r="NO282" s="471">
        <f>SUMIF($D$9:$D$274,$D282,NO$9:NO$274)</f>
        <v/>
      </c>
      <c r="NP282" s="471">
        <f>SUMIF($D$9:$D$274,$D282,NP$9:NP$274)</f>
        <v/>
      </c>
      <c r="NQ282" s="471">
        <f>SUMIF($D$9:$D$274,$D282,NQ$9:NQ$274)</f>
        <v/>
      </c>
      <c r="NR282" s="471">
        <f>SUMIF($D$9:$D$274,$D282,NR$9:NR$274)</f>
        <v/>
      </c>
      <c r="NS282" s="471">
        <f>SUMIF($D$9:$D$274,$D282,NS$9:NS$274)</f>
        <v/>
      </c>
      <c r="NT282" s="471">
        <f>SUMIF($D$9:$D$274,$D282,NT$9:NT$274)</f>
        <v/>
      </c>
      <c r="NU282" s="471">
        <f>SUMIF($D$9:$D$274,$D282,NU$9:NU$274)</f>
        <v/>
      </c>
      <c r="NV282" s="471">
        <f>SUMIF($D$9:$D$274,$D282,NV$9:NV$274)</f>
        <v/>
      </c>
      <c r="NW282" s="471">
        <f>SUMIF($D$9:$D$274,$D282,NW$9:NW$274)</f>
        <v/>
      </c>
      <c r="NX282" s="471">
        <f>SUMIF($D$9:$D$274,$D282,NX$9:NX$274)</f>
        <v/>
      </c>
      <c r="NY282" s="471">
        <f>SUMIF($D$9:$D$274,$D282,NY$9:NY$274)</f>
        <v/>
      </c>
      <c r="NZ282" s="471">
        <f>SUMIF($D$9:$D$274,$D282,NZ$9:NZ$274)</f>
        <v/>
      </c>
      <c r="OA282" s="471">
        <f>SUMIF($D$9:$D$274,$D282,OA$9:OA$274)</f>
        <v/>
      </c>
      <c r="OB282" s="471">
        <f>SUMIF($D$9:$D$274,$D282,OB$9:OB$274)</f>
        <v/>
      </c>
      <c r="OC282" s="471">
        <f>SUMIF($D$9:$D$274,$D282,OC$9:OC$274)</f>
        <v/>
      </c>
      <c r="OD282" s="471">
        <f>SUMIF($D$9:$D$274,$D282,OD$9:OD$274)</f>
        <v/>
      </c>
      <c r="OE282" s="471">
        <f>SUMIF($D$9:$D$274,$D282,OE$9:OE$274)</f>
        <v/>
      </c>
      <c r="OF282" s="471">
        <f>SUMIF($D$9:$D$274,$D282,OF$9:OF$274)</f>
        <v/>
      </c>
      <c r="OG282" s="471">
        <f>SUMIF($D$9:$D$274,$D282,OG$9:OG$274)</f>
        <v/>
      </c>
      <c r="OH282" s="471">
        <f>SUMIF($D$9:$D$274,$D282,OH$9:OH$274)</f>
        <v/>
      </c>
      <c r="OI282" s="471">
        <f>SUMIF($D$9:$D$274,$D282,OI$9:OI$274)</f>
        <v/>
      </c>
      <c r="OJ282" s="471">
        <f>SUMIF($D$9:$D$274,$D282,OJ$9:OJ$274)</f>
        <v/>
      </c>
      <c r="OK282" s="471">
        <f>SUMIF($D$9:$D$274,$D282,OK$9:OK$274)</f>
        <v/>
      </c>
      <c r="OL282" s="471">
        <f>SUMIF($D$9:$D$274,$D282,OL$9:OL$274)</f>
        <v/>
      </c>
      <c r="OM282" s="471">
        <f>SUMIF($D$9:$D$274,$D282,OM$9:OM$274)</f>
        <v/>
      </c>
      <c r="ON282" s="471">
        <f>SUMIF($D$9:$D$274,$D282,ON$9:ON$274)</f>
        <v/>
      </c>
      <c r="OO282" s="471">
        <f>SUMIF($D$9:$D$274,$D282,OO$9:OO$274)</f>
        <v/>
      </c>
      <c r="OP282" s="471">
        <f>SUMIF($D$9:$D$274,$D282,OP$9:OP$274)</f>
        <v/>
      </c>
      <c r="OQ282" s="471">
        <f>SUMIF($D$9:$D$274,$D282,OQ$9:OQ$274)</f>
        <v/>
      </c>
      <c r="OR282" s="471">
        <f>SUMIF($D$9:$D$274,$D282,OR$9:OR$274)</f>
        <v/>
      </c>
      <c r="OS282" s="471">
        <f>SUMIF($D$9:$D$274,$D282,OS$9:OS$274)</f>
        <v/>
      </c>
      <c r="OT282" s="471">
        <f>SUMIF($D$9:$D$274,$D282,OT$9:OT$274)</f>
        <v/>
      </c>
      <c r="OU282" s="471">
        <f>SUMIF($D$9:$D$274,$D282,OU$9:OU$274)</f>
        <v/>
      </c>
      <c r="OV282" s="471">
        <f>SUMIF($D$9:$D$274,$D282,OV$9:OV$274)</f>
        <v/>
      </c>
      <c r="OW282" s="471">
        <f>SUMIF($D$9:$D$274,$D282,OW$9:OW$274)</f>
        <v/>
      </c>
      <c r="OX282" s="471">
        <f>SUMIF($D$9:$D$274,$D282,OX$9:OX$274)</f>
        <v/>
      </c>
      <c r="OY282" s="471">
        <f>SUMIF($D$9:$D$274,$D282,OY$9:OY$274)</f>
        <v/>
      </c>
      <c r="OZ282" s="471">
        <f>SUMIF($D$9:$D$274,$D282,OZ$9:OZ$274)</f>
        <v/>
      </c>
      <c r="PA282" s="471">
        <f>SUMIF($D$9:$D$274,$D282,PA$9:PA$274)</f>
        <v/>
      </c>
      <c r="PB282" s="471">
        <f>SUMIF($D$9:$D$274,$D282,PB$9:PB$274)</f>
        <v/>
      </c>
      <c r="PC282" s="471">
        <f>SUMIF($D$9:$D$274,$D282,PC$9:PC$274)</f>
        <v/>
      </c>
      <c r="PD282" s="471">
        <f>SUMIF($D$9:$D$274,$D282,PD$9:PD$274)</f>
        <v/>
      </c>
      <c r="PE282" s="471">
        <f>SUMIF($D$9:$D$274,$D282,PE$9:PE$274)</f>
        <v/>
      </c>
      <c r="PF282" s="471">
        <f>SUMIF($D$9:$D$274,$D282,PF$9:PF$274)</f>
        <v/>
      </c>
      <c r="PG282" s="471">
        <f>SUMIF($D$9:$D$274,$D282,PG$9:PG$274)</f>
        <v/>
      </c>
      <c r="PH282" s="471">
        <f>SUMIF($D$9:$D$274,$D282,PH$9:PH$274)</f>
        <v/>
      </c>
      <c r="PI282" s="471">
        <f>SUMIF($D$9:$D$274,$D282,PI$9:PI$274)</f>
        <v/>
      </c>
      <c r="PJ282" s="471">
        <f>SUMIF($D$9:$D$274,$D282,PJ$9:PJ$274)</f>
        <v/>
      </c>
      <c r="PK282" s="471">
        <f>SUMIF($D$9:$D$274,$D282,PK$9:PK$274)</f>
        <v/>
      </c>
      <c r="PL282" s="471">
        <f>SUMIF($D$9:$D$274,$D282,PL$9:PL$274)</f>
        <v/>
      </c>
      <c r="PM282" s="471">
        <f>SUMIF($D$9:$D$274,$D282,PM$9:PM$274)</f>
        <v/>
      </c>
      <c r="PN282" s="471">
        <f>SUMIF($D$9:$D$274,$D282,PN$9:PN$274)</f>
        <v/>
      </c>
      <c r="PO282" s="471">
        <f>SUMIF($D$9:$D$274,$D282,PO$9:PO$274)</f>
        <v/>
      </c>
      <c r="PP282" s="471">
        <f>SUMIF($D$9:$D$274,$D282,PP$9:PP$274)</f>
        <v/>
      </c>
      <c r="PQ282" s="471">
        <f>SUMIF($D$9:$D$274,$D282,PQ$9:PQ$274)</f>
        <v/>
      </c>
      <c r="PR282" s="471">
        <f>SUMIF($D$9:$D$274,$D282,PR$9:PR$274)</f>
        <v/>
      </c>
      <c r="PS282" s="471">
        <f>SUMIF($D$9:$D$274,$D282,PS$9:PS$274)</f>
        <v/>
      </c>
      <c r="PT282" s="471">
        <f>SUMIF($D$9:$D$274,$D282,PT$9:PT$274)</f>
        <v/>
      </c>
      <c r="PU282" s="471">
        <f>SUMIF($D$9:$D$274,$D282,PU$9:PU$274)</f>
        <v/>
      </c>
      <c r="PV282" s="471">
        <f>SUMIF($D$9:$D$274,$D282,PV$9:PV$274)</f>
        <v/>
      </c>
      <c r="PW282" s="471">
        <f>SUMIF($D$9:$D$274,$D282,PW$9:PW$274)</f>
        <v/>
      </c>
      <c r="PX282" s="471">
        <f>SUMIF($D$9:$D$274,$D282,PX$9:PX$274)</f>
        <v/>
      </c>
      <c r="PY282" s="471">
        <f>SUMIF($D$9:$D$274,$D282,PY$9:PY$274)</f>
        <v/>
      </c>
      <c r="PZ282" s="471">
        <f>SUMIF($D$9:$D$274,$D282,PZ$9:PZ$274)</f>
        <v/>
      </c>
      <c r="QA282" s="471">
        <f>SUMIF($D$9:$D$274,$D282,QA$9:QA$274)</f>
        <v/>
      </c>
      <c r="QB282" s="471">
        <f>SUMIF($D$9:$D$274,$D282,QB$9:QB$274)</f>
        <v/>
      </c>
      <c r="QC282" s="471">
        <f>SUMIF($D$9:$D$274,$D282,QC$9:QC$274)</f>
        <v/>
      </c>
      <c r="QD282" s="471">
        <f>SUMIF($D$9:$D$274,$D282,QD$9:QD$274)</f>
        <v/>
      </c>
      <c r="QE282" s="471">
        <f>SUMIF($D$9:$D$274,$D282,QE$9:QE$274)</f>
        <v/>
      </c>
      <c r="QF282" s="471">
        <f>SUMIF($D$9:$D$274,$D282,QF$9:QF$274)</f>
        <v/>
      </c>
      <c r="QG282" s="471">
        <f>SUMIF($D$9:$D$274,$D282,QG$9:QG$274)</f>
        <v/>
      </c>
      <c r="QH282" s="471">
        <f>SUMIF($D$9:$D$274,$D282,QH$9:QH$274)</f>
        <v/>
      </c>
      <c r="QI282" s="471">
        <f>SUMIF($D$9:$D$274,$D282,QI$9:QI$274)</f>
        <v/>
      </c>
      <c r="QJ282" s="471">
        <f>SUMIF($D$9:$D$274,$D282,QJ$9:QJ$274)</f>
        <v/>
      </c>
      <c r="QK282" s="471">
        <f>SUMIF($D$9:$D$274,$D282,QK$9:QK$274)</f>
        <v/>
      </c>
      <c r="QL282" s="471">
        <f>SUMIF($D$9:$D$274,$D282,QL$9:QL$274)</f>
        <v/>
      </c>
      <c r="QM282" s="471">
        <f>SUMIF($D$9:$D$274,$D282,QM$9:QM$274)</f>
        <v/>
      </c>
      <c r="QN282" s="471">
        <f>SUMIF($D$9:$D$274,$D282,QN$9:QN$274)</f>
        <v/>
      </c>
      <c r="QO282" s="471">
        <f>SUMIF($D$9:$D$274,$D282,QO$9:QO$274)</f>
        <v/>
      </c>
      <c r="QP282" s="471">
        <f>SUMIF($D$9:$D$274,$D282,QP$9:QP$274)</f>
        <v/>
      </c>
      <c r="QQ282" s="471">
        <f>SUMIF($D$9:$D$274,$D282,QQ$9:QQ$274)</f>
        <v/>
      </c>
      <c r="QR282" s="471">
        <f>SUMIF($D$9:$D$274,$D282,QR$9:QR$274)</f>
        <v/>
      </c>
      <c r="QS282" s="471">
        <f>SUMIF($D$9:$D$274,$D282,QS$9:QS$274)</f>
        <v/>
      </c>
      <c r="QT282" s="471">
        <f>SUMIF($D$9:$D$274,$D282,QT$9:QT$274)</f>
        <v/>
      </c>
      <c r="QU282" s="471">
        <f>SUMIF($D$9:$D$274,$D282,QU$9:QU$274)</f>
        <v/>
      </c>
      <c r="QV282" s="471">
        <f>SUMIF($D$9:$D$274,$D282,QV$9:QV$274)</f>
        <v/>
      </c>
      <c r="QW282" s="471">
        <f>SUMIF($D$9:$D$274,$D282,QW$9:QW$274)</f>
        <v/>
      </c>
      <c r="QX282" s="471">
        <f>SUMIF($D$9:$D$274,$D282,QX$9:QX$274)</f>
        <v/>
      </c>
      <c r="QY282" s="471">
        <f>SUMIF($D$9:$D$274,$D282,QY$9:QY$274)</f>
        <v/>
      </c>
      <c r="QZ282" s="471">
        <f>SUMIF($D$9:$D$274,$D282,QZ$9:QZ$274)</f>
        <v/>
      </c>
      <c r="RA282" s="471">
        <f>SUMIF($D$9:$D$274,$D282,RA$9:RA$274)</f>
        <v/>
      </c>
      <c r="RB282" s="471">
        <f>SUMIF($D$9:$D$274,$D282,RB$9:RB$274)</f>
        <v/>
      </c>
      <c r="RC282" s="471">
        <f>SUMIF($D$9:$D$274,$D282,RC$9:RC$274)</f>
        <v/>
      </c>
      <c r="RD282" s="471">
        <f>SUMIF($D$9:$D$274,$D282,RD$9:RD$274)</f>
        <v/>
      </c>
      <c r="RE282" s="471">
        <f>SUMIF($D$9:$D$274,$D282,RE$9:RE$274)</f>
        <v/>
      </c>
      <c r="RF282" s="455">
        <f>SUM(E282:RE282)-QF282-QL282-SUM(QO282:QQ282)-SUM(QT282:QV282)+TB282+TC282+SUM(TE282:TU282)</f>
        <v/>
      </c>
      <c r="RH282" s="471">
        <f>SUMIF($D$9:$D$274,$D282,RH$9:RH$274)</f>
        <v/>
      </c>
      <c r="RI282" s="471">
        <f>SUMIF($D$9:$D$274,$D282,RI$9:RI$274)</f>
        <v/>
      </c>
      <c r="RJ282" s="471">
        <f>SUMIF($D$9:$D$274,$D282,RJ$9:RJ$274)</f>
        <v/>
      </c>
      <c r="RK282" s="471">
        <f>SUMIF($D$9:$D$274,$D282,RK$9:RK$274)</f>
        <v/>
      </c>
      <c r="RL282" s="471">
        <f>SUMIF($D$9:$D$274,$D282,RL$9:RL$274)</f>
        <v/>
      </c>
      <c r="RM282" s="471">
        <f>SUMIF($D$9:$D$274,$D282,RM$9:RM$274)</f>
        <v/>
      </c>
      <c r="RN282" s="471">
        <f>SUMIF($D$9:$D$274,$D282,RN$9:RN$274)</f>
        <v/>
      </c>
      <c r="RO282" s="471">
        <f>SUMIF($D$9:$D$274,$D282,RO$9:RO$274)</f>
        <v/>
      </c>
      <c r="RP282" s="471">
        <f>SUMIF($D$9:$D$274,$D282,RP$9:RP$274)</f>
        <v/>
      </c>
      <c r="RQ282" s="471">
        <f>SUMIF($D$9:$D$274,$D282,RQ$9:RQ$274)</f>
        <v/>
      </c>
      <c r="RR282" s="471">
        <f>SUMIF($D$9:$D$274,$D282,RR$9:RR$274)</f>
        <v/>
      </c>
      <c r="RS282" s="471">
        <f>SUMIF($D$9:$D$274,$D282,RS$9:RS$274)</f>
        <v/>
      </c>
      <c r="RT282" s="471">
        <f>SUMIF($D$9:$D$274,$D282,RT$9:RT$274)</f>
        <v/>
      </c>
      <c r="RU282" s="471">
        <f>SUMIF($D$9:$D$274,$D282,RU$9:RU$274)</f>
        <v/>
      </c>
      <c r="RV282" s="471">
        <f>SUMIF($D$9:$D$274,$D282,RV$9:RV$274)</f>
        <v/>
      </c>
      <c r="RW282" s="471">
        <f>SUMIF($D$9:$D$274,$D282,RW$9:RW$274)</f>
        <v/>
      </c>
      <c r="RX282" s="471">
        <f>SUMIF($D$9:$D$274,$D282,RX$9:RX$274)</f>
        <v/>
      </c>
      <c r="RY282" s="471">
        <f>SUMIF($D$9:$D$274,$D282,RY$9:RY$274)</f>
        <v/>
      </c>
      <c r="RZ282" s="471">
        <f>SUMIF($D$9:$D$274,$D282,RZ$9:RZ$274)</f>
        <v/>
      </c>
      <c r="SA282" s="471">
        <f>SUMIF($D$9:$D$274,$D282,SA$9:SA$274)</f>
        <v/>
      </c>
      <c r="SB282" s="471">
        <f>SUMIF($D$9:$D$274,$D282,SB$9:SB$274)</f>
        <v/>
      </c>
      <c r="SC282" s="471">
        <f>SUMIF($D$9:$D$274,$D282,SC$9:SC$274)</f>
        <v/>
      </c>
      <c r="SD282" s="471">
        <f>SUMIF($D$9:$D$274,$D282,SD$9:SD$274)</f>
        <v/>
      </c>
      <c r="SE282" s="471">
        <f>SUMIF($D$9:$D$274,$D282,SE$9:SE$274)</f>
        <v/>
      </c>
      <c r="SF282" s="471">
        <f>SUMIF($D$9:$D$274,$D282,SF$9:SF$274)</f>
        <v/>
      </c>
      <c r="SG282" s="471">
        <f>SUMIF($D$9:$D$274,$D282,SG$9:SG$274)</f>
        <v/>
      </c>
      <c r="SH282" s="471">
        <f>SUMIF($D$9:$D$274,$D282,SH$9:SH$274)</f>
        <v/>
      </c>
      <c r="SI282" s="471">
        <f>SUMIF($D$9:$D$274,$D282,SI$9:SI$274)</f>
        <v/>
      </c>
      <c r="SJ282" s="471">
        <f>SUMIF($D$9:$D$274,$D282,SJ$9:SJ$274)</f>
        <v/>
      </c>
      <c r="SK282" s="471">
        <f>SUMIF($D$9:$D$274,$D282,SK$9:SK$274)</f>
        <v/>
      </c>
      <c r="SL282" s="471">
        <f>SUMIF($D$9:$D$274,$D282,SL$9:SL$274)</f>
        <v/>
      </c>
      <c r="SM282" s="471">
        <f>SUMIF($D$9:$D$274,$D282,SM$9:SM$274)</f>
        <v/>
      </c>
      <c r="SN282" s="471">
        <f>SUMIF($D$9:$D$274,$D282,SN$9:SN$274)</f>
        <v/>
      </c>
      <c r="SO282" s="471">
        <f>SUMIF($D$9:$D$274,$D282,SO$9:SO$274)</f>
        <v/>
      </c>
      <c r="SP282" s="471">
        <f>SUMIF($D$9:$D$274,$D282,SP$9:SP$274)</f>
        <v/>
      </c>
      <c r="SQ282" s="471">
        <f>SUMIF($D$9:$D$274,$D282,SQ$9:SQ$274)</f>
        <v/>
      </c>
      <c r="SR282" s="471">
        <f>SUMIF($D$9:$D$274,$D282,SR$9:SR$274)</f>
        <v/>
      </c>
      <c r="SS282" s="471">
        <f>SUMIF($D$9:$D$274,$D282,SS$9:SS$274)</f>
        <v/>
      </c>
      <c r="ST282" s="471">
        <f>SUMIF($D$9:$D$274,$D282,ST$9:ST$274)</f>
        <v/>
      </c>
      <c r="SU282" s="471">
        <f>SUMIF($D$9:$D$274,$D282,SU$9:SU$274)</f>
        <v/>
      </c>
      <c r="SV282" s="471">
        <f>SUMIF($D$9:$D$274,$D282,SV$9:SV$274)</f>
        <v/>
      </c>
      <c r="SW282" s="471">
        <f>SUMIF($D$9:$D$274,$D282,SW$9:SW$274)</f>
        <v/>
      </c>
      <c r="SX282" s="471">
        <f>SUMIF($D$9:$D$274,$D282,SX$9:SX$274)</f>
        <v/>
      </c>
      <c r="SY282" s="471">
        <f>SUMIF($D$9:$D$274,$D282,SY$9:SY$274)</f>
        <v/>
      </c>
      <c r="SZ282" s="471">
        <f>SUMIF($D$9:$D$274,$D282,SZ$9:SZ$274)</f>
        <v/>
      </c>
      <c r="TB282" s="471">
        <f>SUMIF($D$9:$D$274,$D282,TB$9:TB$274)</f>
        <v/>
      </c>
      <c r="TC282" s="471">
        <f>SUMIF($D$9:$D$274,$D282,TC$9:TC$274)</f>
        <v/>
      </c>
      <c r="TE282" s="471">
        <f>SUMIF($D$9:$D$274,$D282,TE$9:TE$274)</f>
        <v/>
      </c>
      <c r="TF282" s="471">
        <f>SUMIF($D$9:$D$274,$D282,TF$9:TF$274)</f>
        <v/>
      </c>
      <c r="TG282" s="471">
        <f>SUMIF($D$9:$D$274,$D282,TG$9:TG$274)</f>
        <v/>
      </c>
      <c r="TH282" s="471">
        <f>SUMIF($D$9:$D$274,$D282,TH$9:TH$274)</f>
        <v/>
      </c>
      <c r="TI282" s="471">
        <f>SUMIF($D$9:$D$274,$D282,TI$9:TI$274)</f>
        <v/>
      </c>
      <c r="TJ282" s="471">
        <f>SUMIF($D$9:$D$274,$D282,TJ$9:TJ$274)</f>
        <v/>
      </c>
      <c r="TK282" s="471">
        <f>SUMIF($D$9:$D$274,$D282,TK$9:TK$274)</f>
        <v/>
      </c>
      <c r="TL282" s="471">
        <f>SUMIF($D$9:$D$274,$D282,TL$9:TL$274)</f>
        <v/>
      </c>
      <c r="TM282" s="471">
        <f>SUMIF($D$9:$D$274,$D282,TM$9:TM$274)</f>
        <v/>
      </c>
      <c r="TN282" s="471">
        <f>SUMIF($D$9:$D$274,$D282,TN$9:TN$274)</f>
        <v/>
      </c>
      <c r="TO282" s="471">
        <f>SUMIF($D$9:$D$274,$D282,TO$9:TO$274)</f>
        <v/>
      </c>
      <c r="TP282" s="471">
        <f>SUMIF($D$9:$D$274,$D282,TP$9:TP$274)</f>
        <v/>
      </c>
      <c r="TQ282" s="471">
        <f>SUMIF($D$9:$D$274,$D282,TQ$9:TQ$274)</f>
        <v/>
      </c>
      <c r="TR282" s="471">
        <f>SUMIF($D$9:$D$274,$D282,TR$9:TR$274)</f>
        <v/>
      </c>
      <c r="TS282" s="471">
        <f>SUMIF($D$9:$D$274,$D282,TS$9:TS$274)</f>
        <v/>
      </c>
      <c r="TT282" s="471">
        <f>SUMIF($D$9:$D$274,$D282,TT$9:TT$274)</f>
        <v/>
      </c>
      <c r="TU282" s="471">
        <f>SUMIF($D$9:$D$274,$D282,TU$9:TU$274)</f>
        <v/>
      </c>
    </row>
    <row r="283" ht="19.5" customHeight="1">
      <c r="A283" s="1106" t="n"/>
      <c r="B283" s="1058" t="n"/>
      <c r="C283" s="1107" t="n"/>
      <c r="D283" s="464" t="inlineStr">
        <is>
          <t>TOTAL REGIMEN</t>
        </is>
      </c>
      <c r="E283" s="465">
        <f>SUM(E279:E282)</f>
        <v/>
      </c>
      <c r="F283" s="465">
        <f>SUM(F279:F282)</f>
        <v/>
      </c>
      <c r="G283" s="465">
        <f>SUM(G279:G282)</f>
        <v/>
      </c>
      <c r="H283" s="465">
        <f>SUM(H279:H282)</f>
        <v/>
      </c>
      <c r="I283" s="465">
        <f>SUM(I279:I282)</f>
        <v/>
      </c>
      <c r="J283" s="465">
        <f>SUM(J279:J282)</f>
        <v/>
      </c>
      <c r="K283" s="465">
        <f>SUM(K279:K282)</f>
        <v/>
      </c>
      <c r="L283" s="465">
        <f>SUM(L279:L282)</f>
        <v/>
      </c>
      <c r="M283" s="465">
        <f>SUM(M279:M282)</f>
        <v/>
      </c>
      <c r="N283" s="465">
        <f>SUM(N279:N282)</f>
        <v/>
      </c>
      <c r="O283" s="465">
        <f>SUM(O279:O282)</f>
        <v/>
      </c>
      <c r="P283" s="465">
        <f>SUM(P279:P282)</f>
        <v/>
      </c>
      <c r="Q283" s="465">
        <f>SUM(Q279:Q282)</f>
        <v/>
      </c>
      <c r="R283" s="465">
        <f>SUM(R279:R282)</f>
        <v/>
      </c>
      <c r="S283" s="465">
        <f>SUM(S279:S282)</f>
        <v/>
      </c>
      <c r="T283" s="465">
        <f>SUM(T279:T282)</f>
        <v/>
      </c>
      <c r="U283" s="465">
        <f>SUM(U279:U282)</f>
        <v/>
      </c>
      <c r="V283" s="465">
        <f>SUM(V279:V282)</f>
        <v/>
      </c>
      <c r="W283" s="465">
        <f>SUM(W279:W282)</f>
        <v/>
      </c>
      <c r="X283" s="465">
        <f>SUM(X279:X282)</f>
        <v/>
      </c>
      <c r="Y283" s="465">
        <f>SUM(Y279:Y282)</f>
        <v/>
      </c>
      <c r="Z283" s="465">
        <f>SUM(Z279:Z282)</f>
        <v/>
      </c>
      <c r="AA283" s="465">
        <f>SUM(AA279:AA282)</f>
        <v/>
      </c>
      <c r="AB283" s="465">
        <f>SUM(AB279:AB282)</f>
        <v/>
      </c>
      <c r="AC283" s="465">
        <f>SUM(AC279:AC282)</f>
        <v/>
      </c>
      <c r="AD283" s="465">
        <f>SUM(AD279:AD282)</f>
        <v/>
      </c>
      <c r="AE283" s="465">
        <f>SUM(AE279:AE282)</f>
        <v/>
      </c>
      <c r="AF283" s="465">
        <f>SUM(AF279:AF282)</f>
        <v/>
      </c>
      <c r="AG283" s="465">
        <f>SUM(AG279:AG282)</f>
        <v/>
      </c>
      <c r="AH283" s="465">
        <f>SUM(AH279:AH282)</f>
        <v/>
      </c>
      <c r="AI283" s="465">
        <f>SUM(AI279:AI282)</f>
        <v/>
      </c>
      <c r="AJ283" s="465">
        <f>SUM(AJ279:AJ282)</f>
        <v/>
      </c>
      <c r="AK283" s="465">
        <f>SUM(AK279:AK282)</f>
        <v/>
      </c>
      <c r="AL283" s="465">
        <f>SUM(AL279:AL282)</f>
        <v/>
      </c>
      <c r="AM283" s="465">
        <f>SUM(AM279:AM282)</f>
        <v/>
      </c>
      <c r="AN283" s="465">
        <f>SUM(AN279:AN282)</f>
        <v/>
      </c>
      <c r="AO283" s="465">
        <f>SUM(AO279:AO282)</f>
        <v/>
      </c>
      <c r="AP283" s="465">
        <f>SUM(AP279:AP282)</f>
        <v/>
      </c>
      <c r="AQ283" s="465">
        <f>SUM(AQ279:AQ282)</f>
        <v/>
      </c>
      <c r="AR283" s="465">
        <f>SUM(AR279:AR282)</f>
        <v/>
      </c>
      <c r="AS283" s="465">
        <f>SUM(AS279:AS282)</f>
        <v/>
      </c>
      <c r="AT283" s="465">
        <f>SUM(AT279:AT282)</f>
        <v/>
      </c>
      <c r="AU283" s="465">
        <f>SUM(AU279:AU282)</f>
        <v/>
      </c>
      <c r="AV283" s="465">
        <f>SUM(AV279:AV282)</f>
        <v/>
      </c>
      <c r="AW283" s="465">
        <f>SUM(AW279:AW282)</f>
        <v/>
      </c>
      <c r="AX283" s="465">
        <f>SUM(AX279:AX282)</f>
        <v/>
      </c>
      <c r="AY283" s="465">
        <f>SUM(AY279:AY282)</f>
        <v/>
      </c>
      <c r="AZ283" s="465">
        <f>SUM(AZ279:AZ282)</f>
        <v/>
      </c>
      <c r="BA283" s="465">
        <f>SUM(BA279:BA282)</f>
        <v/>
      </c>
      <c r="BB283" s="465">
        <f>SUM(BB279:BB282)</f>
        <v/>
      </c>
      <c r="BC283" s="465">
        <f>SUM(BC279:BC282)</f>
        <v/>
      </c>
      <c r="BD283" s="465">
        <f>SUM(BD279:BD282)</f>
        <v/>
      </c>
      <c r="BE283" s="465">
        <f>SUM(BE279:BE282)</f>
        <v/>
      </c>
      <c r="BF283" s="465">
        <f>SUM(BF279:BF282)</f>
        <v/>
      </c>
      <c r="BG283" s="465">
        <f>SUM(BG279:BG282)</f>
        <v/>
      </c>
      <c r="BH283" s="465">
        <f>SUM(BH279:BH282)</f>
        <v/>
      </c>
      <c r="BI283" s="465">
        <f>SUM(BI279:BI282)</f>
        <v/>
      </c>
      <c r="BJ283" s="465">
        <f>SUM(BJ279:BJ282)</f>
        <v/>
      </c>
      <c r="BK283" s="465">
        <f>SUM(BK279:BK282)</f>
        <v/>
      </c>
      <c r="BL283" s="465">
        <f>SUM(BL279:BL282)</f>
        <v/>
      </c>
      <c r="BM283" s="465">
        <f>SUM(BM279:BM282)</f>
        <v/>
      </c>
      <c r="BN283" s="465">
        <f>SUM(BN279:BN282)</f>
        <v/>
      </c>
      <c r="BO283" s="465">
        <f>SUM(BO279:BO282)</f>
        <v/>
      </c>
      <c r="BP283" s="465">
        <f>SUM(BP279:BP282)</f>
        <v/>
      </c>
      <c r="BQ283" s="465">
        <f>SUM(BQ279:BQ282)</f>
        <v/>
      </c>
      <c r="BR283" s="465">
        <f>SUM(BR279:BR282)</f>
        <v/>
      </c>
      <c r="BS283" s="465">
        <f>SUM(BS279:BS282)</f>
        <v/>
      </c>
      <c r="BT283" s="465">
        <f>SUM(BT279:BT282)</f>
        <v/>
      </c>
      <c r="BU283" s="465">
        <f>SUM(BU279:BU282)</f>
        <v/>
      </c>
      <c r="BV283" s="465">
        <f>SUM(BV279:BV282)</f>
        <v/>
      </c>
      <c r="BW283" s="465">
        <f>SUM(BW279:BW282)</f>
        <v/>
      </c>
      <c r="BX283" s="465">
        <f>SUM(BX279:BX282)</f>
        <v/>
      </c>
      <c r="BY283" s="465">
        <f>SUM(BY279:BY282)</f>
        <v/>
      </c>
      <c r="BZ283" s="465">
        <f>SUM(BZ279:BZ282)</f>
        <v/>
      </c>
      <c r="CA283" s="465">
        <f>SUM(CA279:CA282)</f>
        <v/>
      </c>
      <c r="CB283" s="465">
        <f>SUM(CB279:CB282)</f>
        <v/>
      </c>
      <c r="CC283" s="465">
        <f>SUM(CC279:CC282)</f>
        <v/>
      </c>
      <c r="CD283" s="465">
        <f>SUM(CD279:CD282)</f>
        <v/>
      </c>
      <c r="CE283" s="465">
        <f>SUM(CE279:CE282)</f>
        <v/>
      </c>
      <c r="CF283" s="465">
        <f>SUM(CF279:CF282)</f>
        <v/>
      </c>
      <c r="CG283" s="465">
        <f>SUM(CG279:CG282)</f>
        <v/>
      </c>
      <c r="CH283" s="465">
        <f>SUM(CH279:CH282)</f>
        <v/>
      </c>
      <c r="CI283" s="465">
        <f>SUM(CI279:CI282)</f>
        <v/>
      </c>
      <c r="CJ283" s="465">
        <f>SUM(CJ279:CJ282)</f>
        <v/>
      </c>
      <c r="CK283" s="465">
        <f>SUM(CK279:CK282)</f>
        <v/>
      </c>
      <c r="CL283" s="465">
        <f>SUM(CL279:CL282)</f>
        <v/>
      </c>
      <c r="CM283" s="465">
        <f>SUM(CM279:CM282)</f>
        <v/>
      </c>
      <c r="CN283" s="465">
        <f>SUM(CN279:CN282)</f>
        <v/>
      </c>
      <c r="CO283" s="465">
        <f>SUM(CO279:CO282)</f>
        <v/>
      </c>
      <c r="CP283" s="465">
        <f>SUM(CP279:CP282)</f>
        <v/>
      </c>
      <c r="CQ283" s="465">
        <f>SUM(CQ279:CQ282)</f>
        <v/>
      </c>
      <c r="CR283" s="465">
        <f>SUM(CR279:CR282)</f>
        <v/>
      </c>
      <c r="CS283" s="465">
        <f>SUM(CS279:CS282)</f>
        <v/>
      </c>
      <c r="CT283" s="465">
        <f>SUM(CT279:CT282)</f>
        <v/>
      </c>
      <c r="CU283" s="465">
        <f>SUM(CU279:CU282)</f>
        <v/>
      </c>
      <c r="CV283" s="465">
        <f>SUM(CV279:CV282)</f>
        <v/>
      </c>
      <c r="CW283" s="465">
        <f>SUM(CW279:CW282)</f>
        <v/>
      </c>
      <c r="CX283" s="465">
        <f>SUM(CX279:CX282)</f>
        <v/>
      </c>
      <c r="CY283" s="465">
        <f>SUM(CY279:CY282)</f>
        <v/>
      </c>
      <c r="CZ283" s="465">
        <f>SUM(CZ279:CZ282)</f>
        <v/>
      </c>
      <c r="DA283" s="465">
        <f>SUM(DA279:DA282)</f>
        <v/>
      </c>
      <c r="DB283" s="465">
        <f>SUM(DB279:DB282)</f>
        <v/>
      </c>
      <c r="DC283" s="465">
        <f>SUM(DC279:DC282)</f>
        <v/>
      </c>
      <c r="DD283" s="465">
        <f>SUM(DD279:DD282)</f>
        <v/>
      </c>
      <c r="DE283" s="465">
        <f>SUM(DE279:DE282)</f>
        <v/>
      </c>
      <c r="DF283" s="465">
        <f>SUM(DF279:DF282)</f>
        <v/>
      </c>
      <c r="DG283" s="465">
        <f>SUM(DG279:DG282)</f>
        <v/>
      </c>
      <c r="DH283" s="465">
        <f>SUM(DH279:DH282)</f>
        <v/>
      </c>
      <c r="DI283" s="465">
        <f>SUM(DI279:DI282)</f>
        <v/>
      </c>
      <c r="DJ283" s="465">
        <f>SUM(DJ279:DJ282)</f>
        <v/>
      </c>
      <c r="DK283" s="465">
        <f>SUM(DK279:DK282)</f>
        <v/>
      </c>
      <c r="DL283" s="465">
        <f>SUM(DL279:DL282)</f>
        <v/>
      </c>
      <c r="DM283" s="465">
        <f>SUM(DM279:DM282)</f>
        <v/>
      </c>
      <c r="DN283" s="465">
        <f>SUM(DN279:DN282)</f>
        <v/>
      </c>
      <c r="DO283" s="465">
        <f>SUM(DO279:DO282)</f>
        <v/>
      </c>
      <c r="DP283" s="465">
        <f>SUM(DP279:DP282)</f>
        <v/>
      </c>
      <c r="DQ283" s="465">
        <f>SUM(DQ279:DQ282)</f>
        <v/>
      </c>
      <c r="DR283" s="465">
        <f>SUM(DR279:DR282)</f>
        <v/>
      </c>
      <c r="DS283" s="465">
        <f>SUM(DS279:DS282)</f>
        <v/>
      </c>
      <c r="DT283" s="465">
        <f>SUM(DT279:DT282)</f>
        <v/>
      </c>
      <c r="DU283" s="465">
        <f>SUM(DU279:DU282)</f>
        <v/>
      </c>
      <c r="DV283" s="465">
        <f>SUM(DV279:DV282)</f>
        <v/>
      </c>
      <c r="DW283" s="465">
        <f>SUM(DW279:DW282)</f>
        <v/>
      </c>
      <c r="DX283" s="465">
        <f>SUM(DX279:DX282)</f>
        <v/>
      </c>
      <c r="DY283" s="465">
        <f>SUM(DY279:DY282)</f>
        <v/>
      </c>
      <c r="DZ283" s="465">
        <f>SUM(DZ279:DZ282)</f>
        <v/>
      </c>
      <c r="EA283" s="465">
        <f>SUM(EA279:EA282)</f>
        <v/>
      </c>
      <c r="EB283" s="465">
        <f>SUM(EB279:EB282)</f>
        <v/>
      </c>
      <c r="EC283" s="465">
        <f>SUM(EC279:EC282)</f>
        <v/>
      </c>
      <c r="ED283" s="465">
        <f>SUM(ED279:ED282)</f>
        <v/>
      </c>
      <c r="EE283" s="465">
        <f>SUM(EE279:EE282)</f>
        <v/>
      </c>
      <c r="EF283" s="465">
        <f>SUM(EF279:EF282)</f>
        <v/>
      </c>
      <c r="EG283" s="465">
        <f>SUM(EG279:EG282)</f>
        <v/>
      </c>
      <c r="EH283" s="465">
        <f>SUM(EH279:EH282)</f>
        <v/>
      </c>
      <c r="EI283" s="465">
        <f>SUM(EI279:EI282)</f>
        <v/>
      </c>
      <c r="EJ283" s="465">
        <f>SUM(EJ279:EJ282)</f>
        <v/>
      </c>
      <c r="EK283" s="465">
        <f>SUM(EK279:EK282)</f>
        <v/>
      </c>
      <c r="EL283" s="465">
        <f>SUM(EL279:EL282)</f>
        <v/>
      </c>
      <c r="EM283" s="465">
        <f>SUM(EM279:EM282)</f>
        <v/>
      </c>
      <c r="EN283" s="465">
        <f>SUM(EN279:EN282)</f>
        <v/>
      </c>
      <c r="EO283" s="465">
        <f>SUM(EO279:EO282)</f>
        <v/>
      </c>
      <c r="EP283" s="465">
        <f>SUM(EP279:EP282)</f>
        <v/>
      </c>
      <c r="EQ283" s="465">
        <f>SUM(EQ279:EQ282)</f>
        <v/>
      </c>
      <c r="ER283" s="465">
        <f>SUM(ER279:ER282)</f>
        <v/>
      </c>
      <c r="ES283" s="465">
        <f>SUM(ES279:ES282)</f>
        <v/>
      </c>
      <c r="ET283" s="465">
        <f>SUM(ET279:ET282)</f>
        <v/>
      </c>
      <c r="EU283" s="465">
        <f>SUM(EU279:EU282)</f>
        <v/>
      </c>
      <c r="EV283" s="465">
        <f>SUM(EV279:EV282)</f>
        <v/>
      </c>
      <c r="EW283" s="465">
        <f>SUM(EW279:EW282)</f>
        <v/>
      </c>
      <c r="EX283" s="465">
        <f>SUM(EX279:EX282)</f>
        <v/>
      </c>
      <c r="EY283" s="465">
        <f>SUM(EY279:EY282)</f>
        <v/>
      </c>
      <c r="EZ283" s="465">
        <f>SUM(EZ279:EZ282)</f>
        <v/>
      </c>
      <c r="FA283" s="465">
        <f>SUM(FA279:FA282)</f>
        <v/>
      </c>
      <c r="FB283" s="465">
        <f>SUM(FB279:FB282)</f>
        <v/>
      </c>
      <c r="FC283" s="465">
        <f>SUM(FC279:FC282)</f>
        <v/>
      </c>
      <c r="FD283" s="465">
        <f>SUM(FD279:FD282)</f>
        <v/>
      </c>
      <c r="FE283" s="465">
        <f>SUM(FE279:FE282)</f>
        <v/>
      </c>
      <c r="FF283" s="465">
        <f>SUM(FF279:FF282)</f>
        <v/>
      </c>
      <c r="FG283" s="465">
        <f>SUM(FG279:FG282)</f>
        <v/>
      </c>
      <c r="FH283" s="465">
        <f>SUM(FH279:FH282)</f>
        <v/>
      </c>
      <c r="FI283" s="465">
        <f>SUM(FI279:FI282)</f>
        <v/>
      </c>
      <c r="FJ283" s="465">
        <f>SUM(FJ279:FJ282)</f>
        <v/>
      </c>
      <c r="FK283" s="465">
        <f>SUM(FK279:FK282)</f>
        <v/>
      </c>
      <c r="FL283" s="465">
        <f>SUM(FL279:FL282)</f>
        <v/>
      </c>
      <c r="FM283" s="465">
        <f>SUM(FM279:FM282)</f>
        <v/>
      </c>
      <c r="FN283" s="465">
        <f>SUM(FN279:FN282)</f>
        <v/>
      </c>
      <c r="FO283" s="465">
        <f>SUM(FO279:FO282)</f>
        <v/>
      </c>
      <c r="FP283" s="465">
        <f>SUM(FP279:FP282)</f>
        <v/>
      </c>
      <c r="FQ283" s="465">
        <f>SUM(FQ279:FQ282)</f>
        <v/>
      </c>
      <c r="FR283" s="465">
        <f>SUM(FR279:FR282)</f>
        <v/>
      </c>
      <c r="FS283" s="465">
        <f>SUM(FS279:FS282)</f>
        <v/>
      </c>
      <c r="FT283" s="465">
        <f>SUM(FT279:FT282)</f>
        <v/>
      </c>
      <c r="FU283" s="465">
        <f>SUM(FU279:FU282)</f>
        <v/>
      </c>
      <c r="FV283" s="465">
        <f>SUM(FV279:FV282)</f>
        <v/>
      </c>
      <c r="FW283" s="465">
        <f>SUM(FW279:FW282)</f>
        <v/>
      </c>
      <c r="FX283" s="465">
        <f>SUM(FX279:FX282)</f>
        <v/>
      </c>
      <c r="FY283" s="465">
        <f>SUM(FY279:FY282)</f>
        <v/>
      </c>
      <c r="FZ283" s="465">
        <f>SUM(FZ279:FZ282)</f>
        <v/>
      </c>
      <c r="GA283" s="465">
        <f>SUM(GA279:GA282)</f>
        <v/>
      </c>
      <c r="GB283" s="465">
        <f>SUM(GB279:GB282)</f>
        <v/>
      </c>
      <c r="GC283" s="465">
        <f>SUM(GC279:GC282)</f>
        <v/>
      </c>
      <c r="GD283" s="465">
        <f>SUM(GD279:GD282)</f>
        <v/>
      </c>
      <c r="GE283" s="465">
        <f>SUM(GE279:GE282)</f>
        <v/>
      </c>
      <c r="GF283" s="465">
        <f>SUM(GF279:GF282)</f>
        <v/>
      </c>
      <c r="GG283" s="465">
        <f>SUM(GG279:GG282)</f>
        <v/>
      </c>
      <c r="GH283" s="465">
        <f>SUM(GH279:GH282)</f>
        <v/>
      </c>
      <c r="GI283" s="465">
        <f>SUM(GI279:GI282)</f>
        <v/>
      </c>
      <c r="GJ283" s="465">
        <f>SUM(GJ279:GJ282)</f>
        <v/>
      </c>
      <c r="GK283" s="465">
        <f>SUM(GK279:GK282)</f>
        <v/>
      </c>
      <c r="GL283" s="465">
        <f>SUM(GL279:GL282)</f>
        <v/>
      </c>
      <c r="GM283" s="465">
        <f>SUM(GM279:GM282)</f>
        <v/>
      </c>
      <c r="GN283" s="465">
        <f>SUM(GN279:GN282)</f>
        <v/>
      </c>
      <c r="GO283" s="465">
        <f>SUM(GO279:GO282)</f>
        <v/>
      </c>
      <c r="GP283" s="465">
        <f>SUM(GP279:GP282)</f>
        <v/>
      </c>
      <c r="GQ283" s="465">
        <f>SUM(GQ279:GQ282)</f>
        <v/>
      </c>
      <c r="GR283" s="465">
        <f>SUM(GR279:GR282)</f>
        <v/>
      </c>
      <c r="GS283" s="465">
        <f>SUM(GS279:GS282)</f>
        <v/>
      </c>
      <c r="GT283" s="465">
        <f>SUM(GT279:GT282)</f>
        <v/>
      </c>
      <c r="GU283" s="465">
        <f>SUM(GU279:GU282)</f>
        <v/>
      </c>
      <c r="GV283" s="465">
        <f>SUM(GV279:GV282)</f>
        <v/>
      </c>
      <c r="GW283" s="465">
        <f>SUM(GW279:GW282)</f>
        <v/>
      </c>
      <c r="GX283" s="465">
        <f>SUM(GX279:GX282)</f>
        <v/>
      </c>
      <c r="GY283" s="465">
        <f>SUM(GY279:GY282)</f>
        <v/>
      </c>
      <c r="GZ283" s="465">
        <f>SUM(GZ279:GZ282)</f>
        <v/>
      </c>
      <c r="HA283" s="465">
        <f>SUM(HA279:HA282)</f>
        <v/>
      </c>
      <c r="HB283" s="465">
        <f>SUM(HB279:HB282)</f>
        <v/>
      </c>
      <c r="HC283" s="465">
        <f>SUM(HC279:HC282)</f>
        <v/>
      </c>
      <c r="HD283" s="465">
        <f>SUM(HD279:HD282)</f>
        <v/>
      </c>
      <c r="HE283" s="465">
        <f>SUM(HE279:HE282)</f>
        <v/>
      </c>
      <c r="HF283" s="465">
        <f>SUM(HF279:HF282)</f>
        <v/>
      </c>
      <c r="HG283" s="465">
        <f>SUM(HG279:HG282)</f>
        <v/>
      </c>
      <c r="HH283" s="465">
        <f>SUM(HH279:HH282)</f>
        <v/>
      </c>
      <c r="HI283" s="465">
        <f>SUM(HI279:HI282)</f>
        <v/>
      </c>
      <c r="HJ283" s="465">
        <f>SUM(HJ279:HJ282)</f>
        <v/>
      </c>
      <c r="HK283" s="465">
        <f>SUM(HK279:HK282)</f>
        <v/>
      </c>
      <c r="HL283" s="465">
        <f>SUM(HL279:HL282)</f>
        <v/>
      </c>
      <c r="HM283" s="465">
        <f>SUM(HM279:HM282)</f>
        <v/>
      </c>
      <c r="HN283" s="465">
        <f>SUM(HN279:HN282)</f>
        <v/>
      </c>
      <c r="HO283" s="465">
        <f>SUM(HO279:HO282)</f>
        <v/>
      </c>
      <c r="HP283" s="465">
        <f>SUM(HP279:HP282)</f>
        <v/>
      </c>
      <c r="HQ283" s="465">
        <f>SUM(HQ279:HQ282)</f>
        <v/>
      </c>
      <c r="HR283" s="465">
        <f>SUM(HR279:HR282)</f>
        <v/>
      </c>
      <c r="HS283" s="465">
        <f>SUM(HS279:HS282)</f>
        <v/>
      </c>
      <c r="HT283" s="465">
        <f>SUM(HT279:HT282)</f>
        <v/>
      </c>
      <c r="HU283" s="465">
        <f>SUM(HU279:HU282)</f>
        <v/>
      </c>
      <c r="HV283" s="465">
        <f>SUM(HV279:HV282)</f>
        <v/>
      </c>
      <c r="HW283" s="465">
        <f>SUM(HW279:HW282)</f>
        <v/>
      </c>
      <c r="HX283" s="465">
        <f>SUM(HX279:HX282)</f>
        <v/>
      </c>
      <c r="HY283" s="465">
        <f>SUM(HY279:HY282)</f>
        <v/>
      </c>
      <c r="HZ283" s="465">
        <f>SUM(HZ279:HZ282)</f>
        <v/>
      </c>
      <c r="IA283" s="465">
        <f>SUM(IA279:IA282)</f>
        <v/>
      </c>
      <c r="IB283" s="465">
        <f>SUM(IB279:IB282)</f>
        <v/>
      </c>
      <c r="IC283" s="465">
        <f>SUM(IC279:IC282)</f>
        <v/>
      </c>
      <c r="ID283" s="465">
        <f>SUM(ID279:ID282)</f>
        <v/>
      </c>
      <c r="IE283" s="465">
        <f>SUM(IE279:IE282)</f>
        <v/>
      </c>
      <c r="IF283" s="465">
        <f>SUM(IF279:IF282)</f>
        <v/>
      </c>
      <c r="IG283" s="465">
        <f>SUM(IG279:IG282)</f>
        <v/>
      </c>
      <c r="IH283" s="465">
        <f>SUM(IH279:IH282)</f>
        <v/>
      </c>
      <c r="II283" s="465">
        <f>SUM(II279:II282)</f>
        <v/>
      </c>
      <c r="IJ283" s="465">
        <f>SUM(IJ279:IJ282)</f>
        <v/>
      </c>
      <c r="IK283" s="465">
        <f>SUM(IK279:IK282)</f>
        <v/>
      </c>
      <c r="IL283" s="465">
        <f>SUM(IL279:IL282)</f>
        <v/>
      </c>
      <c r="IM283" s="465">
        <f>SUM(IM279:IM282)</f>
        <v/>
      </c>
      <c r="IN283" s="465">
        <f>SUM(IN279:IN282)</f>
        <v/>
      </c>
      <c r="IO283" s="465">
        <f>SUM(IO279:IO282)</f>
        <v/>
      </c>
      <c r="IP283" s="465">
        <f>SUM(IP279:IP282)</f>
        <v/>
      </c>
      <c r="IQ283" s="465">
        <f>SUM(IQ279:IQ282)</f>
        <v/>
      </c>
      <c r="IR283" s="465">
        <f>SUM(IR279:IR282)</f>
        <v/>
      </c>
      <c r="IS283" s="465">
        <f>SUM(IS279:IS282)</f>
        <v/>
      </c>
      <c r="IT283" s="465">
        <f>SUM(IT279:IT282)</f>
        <v/>
      </c>
      <c r="IU283" s="465">
        <f>SUM(IU279:IU282)</f>
        <v/>
      </c>
      <c r="IV283" s="465">
        <f>SUM(IV279:IV282)</f>
        <v/>
      </c>
      <c r="IW283" s="465">
        <f>SUM(IW279:IW282)</f>
        <v/>
      </c>
      <c r="IX283" s="465">
        <f>SUM(IX279:IX282)</f>
        <v/>
      </c>
      <c r="IY283" s="465">
        <f>SUM(IY279:IY282)</f>
        <v/>
      </c>
      <c r="IZ283" s="465">
        <f>SUM(IZ279:IZ282)</f>
        <v/>
      </c>
      <c r="JA283" s="465">
        <f>SUM(JA279:JA282)</f>
        <v/>
      </c>
      <c r="JB283" s="465">
        <f>SUM(JB279:JB282)</f>
        <v/>
      </c>
      <c r="JC283" s="465">
        <f>SUM(JC279:JC282)</f>
        <v/>
      </c>
      <c r="JD283" s="465">
        <f>SUM(JD279:JD282)</f>
        <v/>
      </c>
      <c r="JE283" s="465">
        <f>SUM(JE279:JE282)</f>
        <v/>
      </c>
      <c r="JF283" s="465">
        <f>SUM(JF279:JF282)</f>
        <v/>
      </c>
      <c r="JG283" s="465">
        <f>SUM(JG279:JG282)</f>
        <v/>
      </c>
      <c r="JH283" s="465">
        <f>SUM(JH279:JH282)</f>
        <v/>
      </c>
      <c r="JI283" s="465">
        <f>SUM(JI279:JI282)</f>
        <v/>
      </c>
      <c r="JJ283" s="465">
        <f>SUM(JJ279:JJ282)</f>
        <v/>
      </c>
      <c r="JK283" s="465">
        <f>SUM(JK279:JK282)</f>
        <v/>
      </c>
      <c r="JL283" s="465">
        <f>SUM(JL279:JL282)</f>
        <v/>
      </c>
      <c r="JM283" s="465">
        <f>SUM(JM279:JM282)</f>
        <v/>
      </c>
      <c r="JN283" s="465">
        <f>SUM(JN279:JN282)</f>
        <v/>
      </c>
      <c r="JO283" s="465">
        <f>SUM(JO279:JO282)</f>
        <v/>
      </c>
      <c r="JP283" s="465">
        <f>SUM(JP279:JP282)</f>
        <v/>
      </c>
      <c r="JQ283" s="465">
        <f>SUM(JQ279:JQ282)</f>
        <v/>
      </c>
      <c r="JR283" s="465">
        <f>SUM(JR279:JR282)</f>
        <v/>
      </c>
      <c r="JS283" s="465">
        <f>SUM(JS279:JS282)</f>
        <v/>
      </c>
      <c r="JT283" s="465">
        <f>SUM(JT279:JT282)</f>
        <v/>
      </c>
      <c r="JU283" s="465">
        <f>SUM(JU279:JU282)</f>
        <v/>
      </c>
      <c r="JV283" s="465">
        <f>SUM(JV279:JV282)</f>
        <v/>
      </c>
      <c r="JW283" s="465">
        <f>SUM(JW279:JW282)</f>
        <v/>
      </c>
      <c r="JX283" s="465">
        <f>SUM(JX279:JX282)</f>
        <v/>
      </c>
      <c r="JY283" s="465">
        <f>SUM(JY279:JY282)</f>
        <v/>
      </c>
      <c r="JZ283" s="465">
        <f>SUM(JZ279:JZ282)</f>
        <v/>
      </c>
      <c r="KA283" s="465">
        <f>SUM(KA279:KA282)</f>
        <v/>
      </c>
      <c r="KB283" s="465">
        <f>SUM(KB279:KB282)</f>
        <v/>
      </c>
      <c r="KC283" s="465">
        <f>SUM(KC279:KC282)</f>
        <v/>
      </c>
      <c r="KD283" s="465">
        <f>SUM(KD279:KD282)</f>
        <v/>
      </c>
      <c r="KE283" s="465">
        <f>SUM(KE279:KE282)</f>
        <v/>
      </c>
      <c r="KF283" s="465">
        <f>SUM(KF279:KF282)</f>
        <v/>
      </c>
      <c r="KG283" s="465">
        <f>SUM(KG279:KG282)</f>
        <v/>
      </c>
      <c r="KH283" s="465">
        <f>SUM(KH279:KH282)</f>
        <v/>
      </c>
      <c r="KI283" s="465">
        <f>SUM(KI279:KI282)</f>
        <v/>
      </c>
      <c r="KJ283" s="465">
        <f>SUM(KJ279:KJ282)</f>
        <v/>
      </c>
      <c r="KK283" s="465">
        <f>SUM(KK279:KK282)</f>
        <v/>
      </c>
      <c r="KL283" s="465">
        <f>SUM(KL279:KL282)</f>
        <v/>
      </c>
      <c r="KM283" s="465">
        <f>SUM(KM279:KM282)</f>
        <v/>
      </c>
      <c r="KN283" s="465">
        <f>SUM(KN279:KN282)</f>
        <v/>
      </c>
      <c r="KO283" s="465">
        <f>SUM(KO279:KO282)</f>
        <v/>
      </c>
      <c r="KP283" s="465">
        <f>SUM(KP279:KP282)</f>
        <v/>
      </c>
      <c r="KQ283" s="465">
        <f>SUM(KQ279:KQ282)</f>
        <v/>
      </c>
      <c r="KR283" s="465">
        <f>SUM(KR279:KR282)</f>
        <v/>
      </c>
      <c r="KS283" s="465">
        <f>SUM(KS279:KS282)</f>
        <v/>
      </c>
      <c r="KT283" s="465">
        <f>SUM(KT279:KT282)</f>
        <v/>
      </c>
      <c r="KU283" s="465">
        <f>SUM(KU279:KU282)</f>
        <v/>
      </c>
      <c r="KV283" s="465">
        <f>SUM(KV279:KV282)</f>
        <v/>
      </c>
      <c r="KW283" s="465">
        <f>SUM(KW279:KW282)</f>
        <v/>
      </c>
      <c r="KX283" s="465">
        <f>SUM(KX279:KX282)</f>
        <v/>
      </c>
      <c r="KY283" s="465">
        <f>SUM(KY279:KY282)</f>
        <v/>
      </c>
      <c r="KZ283" s="465">
        <f>SUM(KZ279:KZ282)</f>
        <v/>
      </c>
      <c r="LA283" s="465">
        <f>SUM(LA279:LA282)</f>
        <v/>
      </c>
      <c r="LB283" s="465">
        <f>SUM(LB279:LB282)</f>
        <v/>
      </c>
      <c r="LC283" s="465">
        <f>SUM(LC279:LC282)</f>
        <v/>
      </c>
      <c r="LD283" s="465">
        <f>SUM(LD279:LD282)</f>
        <v/>
      </c>
      <c r="LE283" s="465">
        <f>SUM(LE279:LE282)</f>
        <v/>
      </c>
      <c r="LF283" s="465">
        <f>SUM(LF279:LF282)</f>
        <v/>
      </c>
      <c r="LG283" s="465">
        <f>SUM(LG279:LG282)</f>
        <v/>
      </c>
      <c r="LH283" s="465">
        <f>SUM(LH279:LH282)</f>
        <v/>
      </c>
      <c r="LI283" s="465">
        <f>SUM(LI279:LI282)</f>
        <v/>
      </c>
      <c r="LJ283" s="465">
        <f>SUM(LJ279:LJ282)</f>
        <v/>
      </c>
      <c r="LK283" s="465">
        <f>SUM(LK279:LK282)</f>
        <v/>
      </c>
      <c r="LL283" s="465">
        <f>SUM(LL279:LL282)</f>
        <v/>
      </c>
      <c r="LM283" s="465">
        <f>SUM(LM279:LM282)</f>
        <v/>
      </c>
      <c r="LN283" s="465">
        <f>SUM(LN279:LN282)</f>
        <v/>
      </c>
      <c r="LO283" s="465">
        <f>SUM(LO279:LO282)</f>
        <v/>
      </c>
      <c r="LP283" s="465">
        <f>SUM(LP279:LP282)</f>
        <v/>
      </c>
      <c r="LQ283" s="465">
        <f>SUM(LQ279:LQ282)</f>
        <v/>
      </c>
      <c r="LR283" s="465">
        <f>SUM(LR279:LR282)</f>
        <v/>
      </c>
      <c r="LS283" s="465">
        <f>SUM(LS279:LS282)</f>
        <v/>
      </c>
      <c r="LT283" s="465">
        <f>SUM(LT279:LT282)</f>
        <v/>
      </c>
      <c r="LU283" s="465">
        <f>SUM(LU279:LU282)</f>
        <v/>
      </c>
      <c r="LV283" s="465">
        <f>SUM(LV279:LV282)</f>
        <v/>
      </c>
      <c r="LW283" s="465">
        <f>SUM(LW279:LW282)</f>
        <v/>
      </c>
      <c r="LX283" s="465">
        <f>SUM(LX279:LX282)</f>
        <v/>
      </c>
      <c r="LY283" s="465">
        <f>SUM(LY279:LY282)</f>
        <v/>
      </c>
      <c r="LZ283" s="465">
        <f>SUM(LZ279:LZ282)</f>
        <v/>
      </c>
      <c r="MA283" s="465">
        <f>SUM(MA279:MA282)</f>
        <v/>
      </c>
      <c r="MB283" s="465">
        <f>SUM(MB279:MB282)</f>
        <v/>
      </c>
      <c r="MC283" s="465">
        <f>SUM(MC279:MC282)</f>
        <v/>
      </c>
      <c r="MD283" s="465">
        <f>SUM(MD279:MD282)</f>
        <v/>
      </c>
      <c r="ME283" s="465">
        <f>SUM(ME279:ME282)</f>
        <v/>
      </c>
      <c r="MF283" s="465">
        <f>SUM(MF279:MF282)</f>
        <v/>
      </c>
      <c r="MG283" s="465">
        <f>SUM(MG279:MG282)</f>
        <v/>
      </c>
      <c r="MH283" s="465">
        <f>SUM(MH279:MH282)</f>
        <v/>
      </c>
      <c r="MI283" s="465">
        <f>SUM(MI279:MI282)</f>
        <v/>
      </c>
      <c r="MJ283" s="465">
        <f>SUM(MJ279:MJ282)</f>
        <v/>
      </c>
      <c r="MK283" s="465">
        <f>SUM(MK279:MK282)</f>
        <v/>
      </c>
      <c r="ML283" s="465">
        <f>SUM(ML279:ML282)</f>
        <v/>
      </c>
      <c r="MM283" s="465">
        <f>SUM(MM279:MM282)</f>
        <v/>
      </c>
      <c r="MN283" s="465">
        <f>SUM(MN279:MN282)</f>
        <v/>
      </c>
      <c r="MO283" s="465">
        <f>SUM(MO279:MO282)</f>
        <v/>
      </c>
      <c r="MP283" s="465">
        <f>SUM(MP279:MP282)</f>
        <v/>
      </c>
      <c r="MQ283" s="465">
        <f>SUM(MQ279:MQ282)</f>
        <v/>
      </c>
      <c r="MR283" s="465">
        <f>SUM(MR279:MR282)</f>
        <v/>
      </c>
      <c r="MS283" s="465">
        <f>SUM(MS279:MS282)</f>
        <v/>
      </c>
      <c r="MT283" s="465">
        <f>SUM(MT279:MT282)</f>
        <v/>
      </c>
      <c r="MU283" s="465">
        <f>SUM(MU279:MU282)</f>
        <v/>
      </c>
      <c r="MV283" s="465">
        <f>SUM(MV279:MV282)</f>
        <v/>
      </c>
      <c r="MW283" s="465">
        <f>SUM(MW279:MW282)</f>
        <v/>
      </c>
      <c r="MX283" s="465">
        <f>SUM(MX279:MX282)</f>
        <v/>
      </c>
      <c r="MY283" s="465">
        <f>SUM(MY279:MY282)</f>
        <v/>
      </c>
      <c r="MZ283" s="465">
        <f>SUM(MZ279:MZ282)</f>
        <v/>
      </c>
      <c r="NA283" s="465">
        <f>SUM(NA279:NA282)</f>
        <v/>
      </c>
      <c r="NB283" s="465">
        <f>SUM(NB279:NB282)</f>
        <v/>
      </c>
      <c r="NC283" s="465">
        <f>SUM(NC279:NC282)</f>
        <v/>
      </c>
      <c r="ND283" s="465">
        <f>SUM(ND279:ND282)</f>
        <v/>
      </c>
      <c r="NE283" s="465">
        <f>SUM(NE279:NE282)</f>
        <v/>
      </c>
      <c r="NF283" s="465">
        <f>SUM(NF279:NF282)</f>
        <v/>
      </c>
      <c r="NG283" s="465">
        <f>SUM(NG279:NG282)</f>
        <v/>
      </c>
      <c r="NH283" s="465">
        <f>SUM(NH279:NH282)</f>
        <v/>
      </c>
      <c r="NI283" s="465">
        <f>SUM(NI279:NI282)</f>
        <v/>
      </c>
      <c r="NJ283" s="465">
        <f>SUM(NJ279:NJ282)</f>
        <v/>
      </c>
      <c r="NK283" s="465">
        <f>SUM(NK279:NK282)</f>
        <v/>
      </c>
      <c r="NL283" s="465">
        <f>SUM(NL279:NL282)</f>
        <v/>
      </c>
      <c r="NM283" s="465">
        <f>SUM(NM279:NM282)</f>
        <v/>
      </c>
      <c r="NN283" s="465">
        <f>SUM(NN279:NN282)</f>
        <v/>
      </c>
      <c r="NO283" s="465">
        <f>SUM(NO279:NO282)</f>
        <v/>
      </c>
      <c r="NP283" s="465">
        <f>SUM(NP279:NP282)</f>
        <v/>
      </c>
      <c r="NQ283" s="465">
        <f>SUM(NQ279:NQ282)</f>
        <v/>
      </c>
      <c r="NR283" s="465">
        <f>SUM(NR279:NR282)</f>
        <v/>
      </c>
      <c r="NS283" s="465">
        <f>SUM(NS279:NS282)</f>
        <v/>
      </c>
      <c r="NT283" s="465">
        <f>SUM(NT279:NT282)</f>
        <v/>
      </c>
      <c r="NU283" s="465">
        <f>SUM(NU279:NU282)</f>
        <v/>
      </c>
      <c r="NV283" s="465">
        <f>SUM(NV279:NV282)</f>
        <v/>
      </c>
      <c r="NW283" s="465">
        <f>SUM(NW279:NW282)</f>
        <v/>
      </c>
      <c r="NX283" s="465">
        <f>SUM(NX279:NX282)</f>
        <v/>
      </c>
      <c r="NY283" s="465">
        <f>SUM(NY279:NY282)</f>
        <v/>
      </c>
      <c r="NZ283" s="465">
        <f>SUM(NZ279:NZ282)</f>
        <v/>
      </c>
      <c r="OA283" s="465">
        <f>SUM(OA279:OA282)</f>
        <v/>
      </c>
      <c r="OB283" s="465">
        <f>SUM(OB279:OB282)</f>
        <v/>
      </c>
      <c r="OC283" s="465">
        <f>SUM(OC279:OC282)</f>
        <v/>
      </c>
      <c r="OD283" s="465">
        <f>SUM(OD279:OD282)</f>
        <v/>
      </c>
      <c r="OE283" s="465">
        <f>SUM(OE279:OE282)</f>
        <v/>
      </c>
      <c r="OF283" s="465">
        <f>SUM(OF279:OF282)</f>
        <v/>
      </c>
      <c r="OG283" s="465">
        <f>SUM(OG279:OG282)</f>
        <v/>
      </c>
      <c r="OH283" s="465">
        <f>SUM(OH279:OH282)</f>
        <v/>
      </c>
      <c r="OI283" s="465">
        <f>SUM(OI279:OI282)</f>
        <v/>
      </c>
      <c r="OJ283" s="465">
        <f>SUM(OJ279:OJ282)</f>
        <v/>
      </c>
      <c r="OK283" s="465">
        <f>SUM(OK279:OK282)</f>
        <v/>
      </c>
      <c r="OL283" s="465">
        <f>SUM(OL279:OL282)</f>
        <v/>
      </c>
      <c r="OM283" s="465">
        <f>SUM(OM279:OM282)</f>
        <v/>
      </c>
      <c r="ON283" s="465">
        <f>SUM(ON279:ON282)</f>
        <v/>
      </c>
      <c r="OO283" s="465">
        <f>SUM(OO279:OO282)</f>
        <v/>
      </c>
      <c r="OP283" s="465">
        <f>SUM(OP279:OP282)</f>
        <v/>
      </c>
      <c r="OQ283" s="465">
        <f>SUM(OQ279:OQ282)</f>
        <v/>
      </c>
      <c r="OR283" s="465">
        <f>SUM(OR279:OR282)</f>
        <v/>
      </c>
      <c r="OS283" s="465">
        <f>SUM(OS279:OS282)</f>
        <v/>
      </c>
      <c r="OT283" s="465">
        <f>SUM(OT279:OT282)</f>
        <v/>
      </c>
      <c r="OU283" s="465">
        <f>SUM(OU279:OU282)</f>
        <v/>
      </c>
      <c r="OV283" s="465">
        <f>SUM(OV279:OV282)</f>
        <v/>
      </c>
      <c r="OW283" s="465">
        <f>SUM(OW279:OW282)</f>
        <v/>
      </c>
      <c r="OX283" s="465">
        <f>SUM(OX279:OX282)</f>
        <v/>
      </c>
      <c r="OY283" s="465">
        <f>SUM(OY279:OY282)</f>
        <v/>
      </c>
      <c r="OZ283" s="465">
        <f>SUM(OZ279:OZ282)</f>
        <v/>
      </c>
      <c r="PA283" s="465">
        <f>SUM(PA279:PA282)</f>
        <v/>
      </c>
      <c r="PB283" s="465">
        <f>SUM(PB279:PB282)</f>
        <v/>
      </c>
      <c r="PC283" s="465">
        <f>SUM(PC279:PC282)</f>
        <v/>
      </c>
      <c r="PD283" s="465">
        <f>SUM(PD279:PD282)</f>
        <v/>
      </c>
      <c r="PE283" s="465">
        <f>SUM(PE279:PE282)</f>
        <v/>
      </c>
      <c r="PF283" s="465">
        <f>SUM(PF279:PF282)</f>
        <v/>
      </c>
      <c r="PG283" s="465">
        <f>SUM(PG279:PG282)</f>
        <v/>
      </c>
      <c r="PH283" s="465">
        <f>SUM(PH279:PH282)</f>
        <v/>
      </c>
      <c r="PI283" s="465">
        <f>SUM(PI279:PI282)</f>
        <v/>
      </c>
      <c r="PJ283" s="465">
        <f>SUM(PJ279:PJ282)</f>
        <v/>
      </c>
      <c r="PK283" s="465">
        <f>SUM(PK279:PK282)</f>
        <v/>
      </c>
      <c r="PL283" s="465">
        <f>SUM(PL279:PL282)</f>
        <v/>
      </c>
      <c r="PM283" s="465">
        <f>SUM(PM279:PM282)</f>
        <v/>
      </c>
      <c r="PN283" s="465">
        <f>SUM(PN279:PN282)</f>
        <v/>
      </c>
      <c r="PO283" s="465">
        <f>SUM(PO279:PO282)</f>
        <v/>
      </c>
      <c r="PP283" s="465">
        <f>SUM(PP279:PP282)</f>
        <v/>
      </c>
      <c r="PQ283" s="465">
        <f>SUM(PQ279:PQ282)</f>
        <v/>
      </c>
      <c r="PR283" s="465">
        <f>SUM(PR279:PR282)</f>
        <v/>
      </c>
      <c r="PS283" s="465">
        <f>SUM(PS279:PS282)</f>
        <v/>
      </c>
      <c r="PT283" s="465">
        <f>SUM(PT279:PT282)</f>
        <v/>
      </c>
      <c r="PU283" s="465">
        <f>SUM(PU279:PU282)</f>
        <v/>
      </c>
      <c r="PV283" s="465">
        <f>SUM(PV279:PV282)</f>
        <v/>
      </c>
      <c r="PW283" s="465">
        <f>SUM(PW279:PW282)</f>
        <v/>
      </c>
      <c r="PX283" s="465">
        <f>SUM(PX279:PX282)</f>
        <v/>
      </c>
      <c r="PY283" s="465">
        <f>SUM(PY279:PY282)</f>
        <v/>
      </c>
      <c r="PZ283" s="465">
        <f>SUM(PZ279:PZ282)</f>
        <v/>
      </c>
      <c r="QA283" s="465">
        <f>SUM(QA279:QA282)</f>
        <v/>
      </c>
      <c r="QB283" s="465">
        <f>SUM(QB279:QB282)</f>
        <v/>
      </c>
      <c r="QC283" s="465">
        <f>SUM(QC279:QC282)</f>
        <v/>
      </c>
      <c r="QD283" s="465">
        <f>SUM(QD279:QD282)</f>
        <v/>
      </c>
      <c r="QE283" s="465">
        <f>SUM(QE279:QE282)</f>
        <v/>
      </c>
      <c r="QF283" s="465">
        <f>SUM(QF279:QF282)</f>
        <v/>
      </c>
      <c r="QG283" s="465">
        <f>SUM(QG279:QG282)</f>
        <v/>
      </c>
      <c r="QH283" s="465">
        <f>SUM(QH279:QH282)</f>
        <v/>
      </c>
      <c r="QI283" s="465">
        <f>SUM(QI279:QI282)</f>
        <v/>
      </c>
      <c r="QJ283" s="465">
        <f>SUM(QJ279:QJ282)</f>
        <v/>
      </c>
      <c r="QK283" s="465">
        <f>SUM(QK279:QK282)</f>
        <v/>
      </c>
      <c r="QL283" s="465">
        <f>SUM(QL279:QL282)</f>
        <v/>
      </c>
      <c r="QM283" s="465">
        <f>SUM(QM279:QM282)</f>
        <v/>
      </c>
      <c r="QN283" s="465">
        <f>SUM(QN279:QN282)</f>
        <v/>
      </c>
      <c r="QO283" s="465">
        <f>SUM(QO279:QO282)</f>
        <v/>
      </c>
      <c r="QP283" s="465">
        <f>SUM(QP279:QP282)</f>
        <v/>
      </c>
      <c r="QQ283" s="465">
        <f>SUM(QQ279:QQ282)</f>
        <v/>
      </c>
      <c r="QR283" s="465">
        <f>SUM(QR279:QR282)</f>
        <v/>
      </c>
      <c r="QS283" s="465">
        <f>SUM(QS279:QS282)</f>
        <v/>
      </c>
      <c r="QT283" s="465">
        <f>SUM(QT279:QT282)</f>
        <v/>
      </c>
      <c r="QU283" s="465">
        <f>SUM(QU279:QU282)</f>
        <v/>
      </c>
      <c r="QV283" s="465">
        <f>SUM(QV279:QV282)</f>
        <v/>
      </c>
      <c r="QW283" s="465">
        <f>SUM(QW279:QW282)</f>
        <v/>
      </c>
      <c r="QX283" s="465">
        <f>SUM(QX279:QX282)</f>
        <v/>
      </c>
      <c r="QY283" s="465">
        <f>SUM(QY279:QY282)</f>
        <v/>
      </c>
      <c r="QZ283" s="465">
        <f>SUM(QZ279:QZ282)</f>
        <v/>
      </c>
      <c r="RA283" s="465">
        <f>SUM(RA279:RA282)</f>
        <v/>
      </c>
      <c r="RB283" s="465">
        <f>SUM(RB279:RB282)</f>
        <v/>
      </c>
      <c r="RC283" s="465">
        <f>SUM(RC279:RC282)</f>
        <v/>
      </c>
      <c r="RD283" s="465">
        <f>SUM(RD279:RD282)</f>
        <v/>
      </c>
      <c r="RE283" s="465">
        <f>SUM(RE279:RE282)</f>
        <v/>
      </c>
      <c r="RF283" s="465">
        <f>SUM(RF279:RF282)</f>
        <v/>
      </c>
      <c r="RH283" s="465">
        <f>SUM(RH279:RH282)</f>
        <v/>
      </c>
      <c r="RI283" s="465">
        <f>SUM(RI279:RI282)</f>
        <v/>
      </c>
      <c r="RJ283" s="465">
        <f>SUM(RJ279:RJ282)</f>
        <v/>
      </c>
      <c r="RK283" s="465">
        <f>SUM(RK279:RK282)</f>
        <v/>
      </c>
      <c r="RL283" s="465">
        <f>SUM(RL279:RL282)</f>
        <v/>
      </c>
      <c r="RM283" s="465">
        <f>SUM(RM279:RM282)</f>
        <v/>
      </c>
      <c r="RN283" s="465">
        <f>SUM(RN279:RN282)</f>
        <v/>
      </c>
      <c r="RO283" s="465">
        <f>SUM(RO279:RO282)</f>
        <v/>
      </c>
      <c r="RP283" s="465">
        <f>SUM(RP279:RP282)</f>
        <v/>
      </c>
      <c r="RQ283" s="465">
        <f>SUM(RQ279:RQ282)</f>
        <v/>
      </c>
      <c r="RR283" s="465">
        <f>SUM(RR279:RR282)</f>
        <v/>
      </c>
      <c r="RS283" s="465">
        <f>SUM(RS279:RS282)</f>
        <v/>
      </c>
      <c r="RT283" s="465">
        <f>SUM(RT279:RT282)</f>
        <v/>
      </c>
      <c r="RU283" s="465">
        <f>SUM(RU279:RU282)</f>
        <v/>
      </c>
      <c r="RV283" s="465">
        <f>SUM(RV279:RV282)</f>
        <v/>
      </c>
      <c r="RW283" s="465">
        <f>SUM(RW279:RW282)</f>
        <v/>
      </c>
      <c r="RX283" s="465">
        <f>SUM(RX279:RX282)</f>
        <v/>
      </c>
      <c r="RY283" s="465">
        <f>SUM(RY279:RY282)</f>
        <v/>
      </c>
      <c r="RZ283" s="465">
        <f>SUM(RZ279:RZ282)</f>
        <v/>
      </c>
      <c r="SA283" s="465">
        <f>SUM(SA279:SA282)</f>
        <v/>
      </c>
      <c r="SB283" s="465">
        <f>SUM(SB279:SB282)</f>
        <v/>
      </c>
      <c r="SC283" s="465">
        <f>SUM(SC279:SC282)</f>
        <v/>
      </c>
      <c r="SD283" s="465">
        <f>SUM(SD279:SD282)</f>
        <v/>
      </c>
      <c r="SE283" s="465">
        <f>SUM(SE279:SE282)</f>
        <v/>
      </c>
      <c r="SF283" s="465">
        <f>SUM(SF279:SF282)</f>
        <v/>
      </c>
      <c r="SG283" s="465">
        <f>SUM(SG279:SG282)</f>
        <v/>
      </c>
      <c r="SH283" s="465">
        <f>SUM(SH279:SH282)</f>
        <v/>
      </c>
      <c r="SI283" s="465">
        <f>SUM(SI279:SI282)</f>
        <v/>
      </c>
      <c r="SJ283" s="465">
        <f>SUM(SJ279:SJ282)</f>
        <v/>
      </c>
      <c r="SK283" s="465">
        <f>SUM(SK279:SK282)</f>
        <v/>
      </c>
      <c r="SL283" s="465">
        <f>SUM(SL279:SL282)</f>
        <v/>
      </c>
      <c r="SM283" s="465">
        <f>SUM(SM279:SM282)</f>
        <v/>
      </c>
      <c r="SN283" s="465">
        <f>SUM(SN279:SN282)</f>
        <v/>
      </c>
      <c r="SO283" s="465">
        <f>SUM(SO279:SO282)</f>
        <v/>
      </c>
      <c r="SP283" s="465">
        <f>SUM(SP279:SP282)</f>
        <v/>
      </c>
      <c r="SQ283" s="465">
        <f>SUM(SQ279:SQ282)</f>
        <v/>
      </c>
      <c r="SR283" s="465">
        <f>SUM(SR279:SR282)</f>
        <v/>
      </c>
      <c r="SS283" s="465">
        <f>SUM(SS279:SS282)</f>
        <v/>
      </c>
      <c r="ST283" s="465">
        <f>SUM(ST279:ST282)</f>
        <v/>
      </c>
      <c r="SU283" s="465">
        <f>SUM(SU279:SU282)</f>
        <v/>
      </c>
      <c r="SV283" s="465">
        <f>SUM(SV279:SV282)</f>
        <v/>
      </c>
      <c r="SW283" s="465">
        <f>SUM(SW279:SW282)</f>
        <v/>
      </c>
      <c r="SX283" s="465">
        <f>SUM(SX279:SX282)</f>
        <v/>
      </c>
      <c r="SY283" s="465">
        <f>SUM(SY279:SY282)</f>
        <v/>
      </c>
      <c r="SZ283" s="465">
        <f>SUM(SZ279:SZ282)</f>
        <v/>
      </c>
      <c r="TB283" s="465">
        <f>SUM(TB279:TB282)</f>
        <v/>
      </c>
      <c r="TC283" s="465">
        <f>SUM(TC279:TC282)</f>
        <v/>
      </c>
      <c r="TE283" s="465">
        <f>SUM(TE279:TE282)</f>
        <v/>
      </c>
      <c r="TF283" s="465">
        <f>SUM(TF279:TF282)</f>
        <v/>
      </c>
      <c r="TG283" s="465">
        <f>SUM(TG279:TG282)</f>
        <v/>
      </c>
      <c r="TH283" s="465">
        <f>SUM(TH279:TH282)</f>
        <v/>
      </c>
      <c r="TI283" s="465">
        <f>SUM(TI279:TI282)</f>
        <v/>
      </c>
      <c r="TJ283" s="465">
        <f>SUM(TJ279:TJ282)</f>
        <v/>
      </c>
      <c r="TK283" s="465">
        <f>SUM(TK279:TK282)</f>
        <v/>
      </c>
      <c r="TL283" s="465">
        <f>SUM(TL279:TL282)</f>
        <v/>
      </c>
      <c r="TM283" s="465">
        <f>SUM(TM279:TM282)</f>
        <v/>
      </c>
      <c r="TN283" s="465">
        <f>SUM(TN279:TN282)</f>
        <v/>
      </c>
      <c r="TO283" s="465">
        <f>SUM(TO279:TO282)</f>
        <v/>
      </c>
      <c r="TP283" s="465">
        <f>SUM(TP279:TP282)</f>
        <v/>
      </c>
      <c r="TQ283" s="465">
        <f>SUM(TQ279:TQ282)</f>
        <v/>
      </c>
      <c r="TR283" s="465">
        <f>SUM(TR279:TR282)</f>
        <v/>
      </c>
      <c r="TS283" s="465">
        <f>SUM(TS279:TS282)</f>
        <v/>
      </c>
      <c r="TT283" s="465">
        <f>SUM(TT279:TT282)</f>
        <v/>
      </c>
      <c r="TU283" s="465">
        <f>SUM(TU279:TU282)</f>
        <v/>
      </c>
    </row>
    <row r="284" ht="19.5" customHeight="1">
      <c r="A284" s="1106" t="n"/>
      <c r="B284" s="1058" t="n"/>
      <c r="C284" s="1107" t="n"/>
      <c r="D284" s="85" t="inlineStr">
        <is>
          <t>INDIGENA</t>
        </is>
      </c>
      <c r="E284" s="471">
        <f>SUMIF($D$9:$D$274,$D284,E$9:E$274)</f>
        <v/>
      </c>
      <c r="F284" s="471">
        <f>SUMIF($D$9:$D$274,$D284,F$9:F$274)</f>
        <v/>
      </c>
      <c r="G284" s="471">
        <f>SUMIF($D$9:$D$274,$D284,G$9:G$274)</f>
        <v/>
      </c>
      <c r="H284" s="471">
        <f>SUMIF($D$9:$D$274,$D284,H$9:H$274)</f>
        <v/>
      </c>
      <c r="I284" s="471">
        <f>SUMIF($D$9:$D$274,$D284,I$9:I$274)</f>
        <v/>
      </c>
      <c r="J284" s="471">
        <f>SUMIF($D$9:$D$274,$D284,J$9:J$274)</f>
        <v/>
      </c>
      <c r="K284" s="471">
        <f>SUMIF($D$9:$D$274,$D284,K$9:K$274)</f>
        <v/>
      </c>
      <c r="L284" s="471">
        <f>SUMIF($D$9:$D$274,$D284,L$9:L$274)</f>
        <v/>
      </c>
      <c r="M284" s="471">
        <f>SUMIF($D$9:$D$274,$D284,M$9:M$274)</f>
        <v/>
      </c>
      <c r="N284" s="471">
        <f>SUMIF($D$9:$D$274,$D284,N$9:N$274)</f>
        <v/>
      </c>
      <c r="O284" s="471">
        <f>SUMIF($D$9:$D$274,$D284,O$9:O$274)</f>
        <v/>
      </c>
      <c r="P284" s="471">
        <f>SUMIF($D$9:$D$274,$D284,P$9:P$274)</f>
        <v/>
      </c>
      <c r="Q284" s="471">
        <f>SUMIF($D$9:$D$274,$D284,Q$9:Q$274)</f>
        <v/>
      </c>
      <c r="R284" s="471">
        <f>SUMIF($D$9:$D$274,$D284,R$9:R$274)</f>
        <v/>
      </c>
      <c r="S284" s="471">
        <f>SUMIF($D$9:$D$274,$D284,S$9:S$274)</f>
        <v/>
      </c>
      <c r="T284" s="471">
        <f>SUMIF($D$9:$D$274,$D284,T$9:T$274)</f>
        <v/>
      </c>
      <c r="U284" s="471">
        <f>SUMIF($D$9:$D$274,$D284,U$9:U$274)</f>
        <v/>
      </c>
      <c r="V284" s="471">
        <f>SUMIF($D$9:$D$274,$D284,V$9:V$274)</f>
        <v/>
      </c>
      <c r="W284" s="471">
        <f>SUMIF($D$9:$D$274,$D284,W$9:W$274)</f>
        <v/>
      </c>
      <c r="X284" s="471">
        <f>SUMIF($D$9:$D$274,$D284,X$9:X$274)</f>
        <v/>
      </c>
      <c r="Y284" s="471">
        <f>SUMIF($D$9:$D$274,$D284,Y$9:Y$274)</f>
        <v/>
      </c>
      <c r="Z284" s="471">
        <f>SUMIF($D$9:$D$274,$D284,Z$9:Z$274)</f>
        <v/>
      </c>
      <c r="AA284" s="471">
        <f>SUMIF($D$9:$D$274,$D284,AA$9:AA$274)</f>
        <v/>
      </c>
      <c r="AB284" s="471">
        <f>SUMIF($D$9:$D$274,$D284,AB$9:AB$274)</f>
        <v/>
      </c>
      <c r="AC284" s="471">
        <f>SUMIF($D$9:$D$274,$D284,AC$9:AC$274)</f>
        <v/>
      </c>
      <c r="AD284" s="471">
        <f>SUMIF($D$9:$D$274,$D284,AD$9:AD$274)</f>
        <v/>
      </c>
      <c r="AE284" s="471">
        <f>SUMIF($D$9:$D$274,$D284,AE$9:AE$274)</f>
        <v/>
      </c>
      <c r="AF284" s="471">
        <f>SUMIF($D$9:$D$274,$D284,AF$9:AF$274)</f>
        <v/>
      </c>
      <c r="AG284" s="471">
        <f>SUMIF($D$9:$D$274,$D284,AG$9:AG$274)</f>
        <v/>
      </c>
      <c r="AH284" s="471">
        <f>SUMIF($D$9:$D$274,$D284,AH$9:AH$274)</f>
        <v/>
      </c>
      <c r="AI284" s="471">
        <f>SUMIF($D$9:$D$274,$D284,AI$9:AI$274)</f>
        <v/>
      </c>
      <c r="AJ284" s="471">
        <f>SUMIF($D$9:$D$274,$D284,AJ$9:AJ$274)</f>
        <v/>
      </c>
      <c r="AK284" s="471">
        <f>SUMIF($D$9:$D$274,$D284,AK$9:AK$274)</f>
        <v/>
      </c>
      <c r="AL284" s="471">
        <f>SUMIF($D$9:$D$274,$D284,AL$9:AL$274)</f>
        <v/>
      </c>
      <c r="AM284" s="471">
        <f>SUMIF($D$9:$D$274,$D284,AM$9:AM$274)</f>
        <v/>
      </c>
      <c r="AN284" s="471">
        <f>SUMIF($D$9:$D$274,$D284,AN$9:AN$274)</f>
        <v/>
      </c>
      <c r="AO284" s="471">
        <f>SUMIF($D$9:$D$274,$D284,AO$9:AO$274)</f>
        <v/>
      </c>
      <c r="AP284" s="471">
        <f>SUMIF($D$9:$D$274,$D284,AP$9:AP$274)</f>
        <v/>
      </c>
      <c r="AQ284" s="471">
        <f>SUMIF($D$9:$D$274,$D284,AQ$9:AQ$274)</f>
        <v/>
      </c>
      <c r="AR284" s="471">
        <f>SUMIF($D$9:$D$274,$D284,AR$9:AR$274)</f>
        <v/>
      </c>
      <c r="AS284" s="471">
        <f>SUMIF($D$9:$D$274,$D284,AS$9:AS$274)</f>
        <v/>
      </c>
      <c r="AT284" s="471">
        <f>SUMIF($D$9:$D$274,$D284,AT$9:AT$274)</f>
        <v/>
      </c>
      <c r="AU284" s="471">
        <f>SUMIF($D$9:$D$274,$D284,AU$9:AU$274)</f>
        <v/>
      </c>
      <c r="AV284" s="471">
        <f>SUMIF($D$9:$D$274,$D284,AV$9:AV$274)</f>
        <v/>
      </c>
      <c r="AW284" s="471">
        <f>SUMIF($D$9:$D$274,$D284,AW$9:AW$274)</f>
        <v/>
      </c>
      <c r="AX284" s="471">
        <f>SUMIF($D$9:$D$274,$D284,AX$9:AX$274)</f>
        <v/>
      </c>
      <c r="AY284" s="471">
        <f>SUMIF($D$9:$D$274,$D284,AY$9:AY$274)</f>
        <v/>
      </c>
      <c r="AZ284" s="471">
        <f>SUMIF($D$9:$D$274,$D284,AZ$9:AZ$274)</f>
        <v/>
      </c>
      <c r="BA284" s="471">
        <f>SUMIF($D$9:$D$274,$D284,BA$9:BA$274)</f>
        <v/>
      </c>
      <c r="BB284" s="471">
        <f>SUMIF($D$9:$D$274,$D284,BB$9:BB$274)</f>
        <v/>
      </c>
      <c r="BC284" s="471">
        <f>SUMIF($D$9:$D$274,$D284,BC$9:BC$274)</f>
        <v/>
      </c>
      <c r="BD284" s="471">
        <f>SUMIF($D$9:$D$274,$D284,BD$9:BD$274)</f>
        <v/>
      </c>
      <c r="BE284" s="471">
        <f>SUMIF($D$9:$D$274,$D284,BE$9:BE$274)</f>
        <v/>
      </c>
      <c r="BF284" s="471">
        <f>SUMIF($D$9:$D$274,$D284,BF$9:BF$274)</f>
        <v/>
      </c>
      <c r="BG284" s="471">
        <f>SUMIF($D$9:$D$274,$D284,BG$9:BG$274)</f>
        <v/>
      </c>
      <c r="BH284" s="471">
        <f>SUMIF($D$9:$D$274,$D284,BH$9:BH$274)</f>
        <v/>
      </c>
      <c r="BI284" s="471">
        <f>SUMIF($D$9:$D$274,$D284,BI$9:BI$274)</f>
        <v/>
      </c>
      <c r="BJ284" s="471">
        <f>SUMIF($D$9:$D$274,$D284,BJ$9:BJ$274)</f>
        <v/>
      </c>
      <c r="BK284" s="471">
        <f>SUMIF($D$9:$D$274,$D284,BK$9:BK$274)</f>
        <v/>
      </c>
      <c r="BL284" s="471">
        <f>SUMIF($D$9:$D$274,$D284,BL$9:BL$274)</f>
        <v/>
      </c>
      <c r="BM284" s="471">
        <f>SUMIF($D$9:$D$274,$D284,BM$9:BM$274)</f>
        <v/>
      </c>
      <c r="BN284" s="471">
        <f>SUMIF($D$9:$D$274,$D284,BN$9:BN$274)</f>
        <v/>
      </c>
      <c r="BO284" s="471">
        <f>SUMIF($D$9:$D$274,$D284,BO$9:BO$274)</f>
        <v/>
      </c>
      <c r="BP284" s="471">
        <f>SUMIF($D$9:$D$274,$D284,BP$9:BP$274)</f>
        <v/>
      </c>
      <c r="BQ284" s="471">
        <f>SUMIF($D$9:$D$274,$D284,BQ$9:BQ$274)</f>
        <v/>
      </c>
      <c r="BR284" s="471">
        <f>SUMIF($D$9:$D$274,$D284,BR$9:BR$274)</f>
        <v/>
      </c>
      <c r="BS284" s="471">
        <f>SUMIF($D$9:$D$274,$D284,BS$9:BS$274)</f>
        <v/>
      </c>
      <c r="BT284" s="471">
        <f>SUMIF($D$9:$D$274,$D284,BT$9:BT$274)</f>
        <v/>
      </c>
      <c r="BU284" s="471">
        <f>SUMIF($D$9:$D$274,$D284,BU$9:BU$274)</f>
        <v/>
      </c>
      <c r="BV284" s="471">
        <f>SUMIF($D$9:$D$274,$D284,BV$9:BV$274)</f>
        <v/>
      </c>
      <c r="BW284" s="471">
        <f>SUMIF($D$9:$D$274,$D284,BW$9:BW$274)</f>
        <v/>
      </c>
      <c r="BX284" s="471">
        <f>SUMIF($D$9:$D$274,$D284,BX$9:BX$274)</f>
        <v/>
      </c>
      <c r="BY284" s="471">
        <f>SUMIF($D$9:$D$274,$D284,BY$9:BY$274)</f>
        <v/>
      </c>
      <c r="BZ284" s="471">
        <f>SUMIF($D$9:$D$274,$D284,BZ$9:BZ$274)</f>
        <v/>
      </c>
      <c r="CA284" s="471">
        <f>SUMIF($D$9:$D$274,$D284,CA$9:CA$274)</f>
        <v/>
      </c>
      <c r="CB284" s="471">
        <f>SUMIF($D$9:$D$274,$D284,CB$9:CB$274)</f>
        <v/>
      </c>
      <c r="CC284" s="471">
        <f>SUMIF($D$9:$D$274,$D284,CC$9:CC$274)</f>
        <v/>
      </c>
      <c r="CD284" s="471">
        <f>SUMIF($D$9:$D$274,$D284,CD$9:CD$274)</f>
        <v/>
      </c>
      <c r="CE284" s="471">
        <f>SUMIF($D$9:$D$274,$D284,CE$9:CE$274)</f>
        <v/>
      </c>
      <c r="CF284" s="471">
        <f>SUMIF($D$9:$D$274,$D284,CF$9:CF$274)</f>
        <v/>
      </c>
      <c r="CG284" s="471">
        <f>SUMIF($D$9:$D$274,$D284,CG$9:CG$274)</f>
        <v/>
      </c>
      <c r="CH284" s="471">
        <f>SUMIF($D$9:$D$274,$D284,CH$9:CH$274)</f>
        <v/>
      </c>
      <c r="CI284" s="471">
        <f>SUMIF($D$9:$D$274,$D284,CI$9:CI$274)</f>
        <v/>
      </c>
      <c r="CJ284" s="471">
        <f>SUMIF($D$9:$D$274,$D284,CJ$9:CJ$274)</f>
        <v/>
      </c>
      <c r="CK284" s="471">
        <f>SUMIF($D$9:$D$274,$D284,CK$9:CK$274)</f>
        <v/>
      </c>
      <c r="CL284" s="471">
        <f>SUMIF($D$9:$D$274,$D284,CL$9:CL$274)</f>
        <v/>
      </c>
      <c r="CM284" s="471">
        <f>SUMIF($D$9:$D$274,$D284,CM$9:CM$274)</f>
        <v/>
      </c>
      <c r="CN284" s="471">
        <f>SUMIF($D$9:$D$274,$D284,CN$9:CN$274)</f>
        <v/>
      </c>
      <c r="CO284" s="471">
        <f>SUMIF($D$9:$D$274,$D284,CO$9:CO$274)</f>
        <v/>
      </c>
      <c r="CP284" s="471">
        <f>SUMIF($D$9:$D$274,$D284,CP$9:CP$274)</f>
        <v/>
      </c>
      <c r="CQ284" s="471">
        <f>SUMIF($D$9:$D$274,$D284,CQ$9:CQ$274)</f>
        <v/>
      </c>
      <c r="CR284" s="471">
        <f>SUMIF($D$9:$D$274,$D284,CR$9:CR$274)</f>
        <v/>
      </c>
      <c r="CS284" s="471">
        <f>SUMIF($D$9:$D$274,$D284,CS$9:CS$274)</f>
        <v/>
      </c>
      <c r="CT284" s="471">
        <f>SUMIF($D$9:$D$274,$D284,CT$9:CT$274)</f>
        <v/>
      </c>
      <c r="CU284" s="471">
        <f>SUMIF($D$9:$D$274,$D284,CU$9:CU$274)</f>
        <v/>
      </c>
      <c r="CV284" s="471">
        <f>SUMIF($D$9:$D$274,$D284,CV$9:CV$274)</f>
        <v/>
      </c>
      <c r="CW284" s="471">
        <f>SUMIF($D$9:$D$274,$D284,CW$9:CW$274)</f>
        <v/>
      </c>
      <c r="CX284" s="471">
        <f>SUMIF($D$9:$D$274,$D284,CX$9:CX$274)</f>
        <v/>
      </c>
      <c r="CY284" s="471">
        <f>SUMIF($D$9:$D$274,$D284,CY$9:CY$274)</f>
        <v/>
      </c>
      <c r="CZ284" s="471">
        <f>SUMIF($D$9:$D$274,$D284,CZ$9:CZ$274)</f>
        <v/>
      </c>
      <c r="DA284" s="471">
        <f>SUMIF($D$9:$D$274,$D284,DA$9:DA$274)</f>
        <v/>
      </c>
      <c r="DB284" s="471">
        <f>SUMIF($D$9:$D$274,$D284,DB$9:DB$274)</f>
        <v/>
      </c>
      <c r="DC284" s="471">
        <f>SUMIF($D$9:$D$274,$D284,DC$9:DC$274)</f>
        <v/>
      </c>
      <c r="DD284" s="471">
        <f>SUMIF($D$9:$D$274,$D284,DD$9:DD$274)</f>
        <v/>
      </c>
      <c r="DE284" s="471">
        <f>SUMIF($D$9:$D$274,$D284,DE$9:DE$274)</f>
        <v/>
      </c>
      <c r="DF284" s="471">
        <f>SUMIF($D$9:$D$274,$D284,DF$9:DF$274)</f>
        <v/>
      </c>
      <c r="DG284" s="471">
        <f>SUMIF($D$9:$D$274,$D284,DG$9:DG$274)</f>
        <v/>
      </c>
      <c r="DH284" s="471">
        <f>SUMIF($D$9:$D$274,$D284,DH$9:DH$274)</f>
        <v/>
      </c>
      <c r="DI284" s="471">
        <f>SUMIF($D$9:$D$274,$D284,DI$9:DI$274)</f>
        <v/>
      </c>
      <c r="DJ284" s="471">
        <f>SUMIF($D$9:$D$274,$D284,DJ$9:DJ$274)</f>
        <v/>
      </c>
      <c r="DK284" s="471">
        <f>SUMIF($D$9:$D$274,$D284,DK$9:DK$274)</f>
        <v/>
      </c>
      <c r="DL284" s="471">
        <f>SUMIF($D$9:$D$274,$D284,DL$9:DL$274)</f>
        <v/>
      </c>
      <c r="DM284" s="471">
        <f>SUMIF($D$9:$D$274,$D284,DM$9:DM$274)</f>
        <v/>
      </c>
      <c r="DN284" s="471">
        <f>SUMIF($D$9:$D$274,$D284,DN$9:DN$274)</f>
        <v/>
      </c>
      <c r="DO284" s="471">
        <f>SUMIF($D$9:$D$274,$D284,DO$9:DO$274)</f>
        <v/>
      </c>
      <c r="DP284" s="471">
        <f>SUMIF($D$9:$D$274,$D284,DP$9:DP$274)</f>
        <v/>
      </c>
      <c r="DQ284" s="471">
        <f>SUMIF($D$9:$D$274,$D284,DQ$9:DQ$274)</f>
        <v/>
      </c>
      <c r="DR284" s="471">
        <f>SUMIF($D$9:$D$274,$D284,DR$9:DR$274)</f>
        <v/>
      </c>
      <c r="DS284" s="471">
        <f>SUMIF($D$9:$D$274,$D284,DS$9:DS$274)</f>
        <v/>
      </c>
      <c r="DT284" s="471">
        <f>SUMIF($D$9:$D$274,$D284,DT$9:DT$274)</f>
        <v/>
      </c>
      <c r="DU284" s="471">
        <f>SUMIF($D$9:$D$274,$D284,DU$9:DU$274)</f>
        <v/>
      </c>
      <c r="DV284" s="471">
        <f>SUMIF($D$9:$D$274,$D284,DV$9:DV$274)</f>
        <v/>
      </c>
      <c r="DW284" s="471">
        <f>SUMIF($D$9:$D$274,$D284,DW$9:DW$274)</f>
        <v/>
      </c>
      <c r="DX284" s="471">
        <f>SUMIF($D$9:$D$274,$D284,DX$9:DX$274)</f>
        <v/>
      </c>
      <c r="DY284" s="471">
        <f>SUMIF($D$9:$D$274,$D284,DY$9:DY$274)</f>
        <v/>
      </c>
      <c r="DZ284" s="471">
        <f>SUMIF($D$9:$D$274,$D284,DZ$9:DZ$274)</f>
        <v/>
      </c>
      <c r="EA284" s="471">
        <f>SUMIF($D$9:$D$274,$D284,EA$9:EA$274)</f>
        <v/>
      </c>
      <c r="EB284" s="471">
        <f>SUMIF($D$9:$D$274,$D284,EB$9:EB$274)</f>
        <v/>
      </c>
      <c r="EC284" s="471">
        <f>SUMIF($D$9:$D$274,$D284,EC$9:EC$274)</f>
        <v/>
      </c>
      <c r="ED284" s="471">
        <f>SUMIF($D$9:$D$274,$D284,ED$9:ED$274)</f>
        <v/>
      </c>
      <c r="EE284" s="471">
        <f>SUMIF($D$9:$D$274,$D284,EE$9:EE$274)</f>
        <v/>
      </c>
      <c r="EF284" s="471">
        <f>SUMIF($D$9:$D$274,$D284,EF$9:EF$274)</f>
        <v/>
      </c>
      <c r="EG284" s="471">
        <f>SUMIF($D$9:$D$274,$D284,EG$9:EG$274)</f>
        <v/>
      </c>
      <c r="EH284" s="471">
        <f>SUMIF($D$9:$D$274,$D284,EH$9:EH$274)</f>
        <v/>
      </c>
      <c r="EI284" s="471">
        <f>SUMIF($D$9:$D$274,$D284,EI$9:EI$274)</f>
        <v/>
      </c>
      <c r="EJ284" s="471">
        <f>SUMIF($D$9:$D$274,$D284,EJ$9:EJ$274)</f>
        <v/>
      </c>
      <c r="EK284" s="471">
        <f>SUMIF($D$9:$D$274,$D284,EK$9:EK$274)</f>
        <v/>
      </c>
      <c r="EL284" s="471">
        <f>SUMIF($D$9:$D$274,$D284,EL$9:EL$274)</f>
        <v/>
      </c>
      <c r="EM284" s="471">
        <f>SUMIF($D$9:$D$274,$D284,EM$9:EM$274)</f>
        <v/>
      </c>
      <c r="EN284" s="471">
        <f>SUMIF($D$9:$D$274,$D284,EN$9:EN$274)</f>
        <v/>
      </c>
      <c r="EO284" s="471">
        <f>SUMIF($D$9:$D$274,$D284,EO$9:EO$274)</f>
        <v/>
      </c>
      <c r="EP284" s="471">
        <f>SUMIF($D$9:$D$274,$D284,EP$9:EP$274)</f>
        <v/>
      </c>
      <c r="EQ284" s="471">
        <f>SUMIF($D$9:$D$274,$D284,EQ$9:EQ$274)</f>
        <v/>
      </c>
      <c r="ER284" s="471">
        <f>SUMIF($D$9:$D$274,$D284,ER$9:ER$274)</f>
        <v/>
      </c>
      <c r="ES284" s="471">
        <f>SUMIF($D$9:$D$274,$D284,ES$9:ES$274)</f>
        <v/>
      </c>
      <c r="ET284" s="471">
        <f>SUMIF($D$9:$D$274,$D284,ET$9:ET$274)</f>
        <v/>
      </c>
      <c r="EU284" s="471">
        <f>SUMIF($D$9:$D$274,$D284,EU$9:EU$274)</f>
        <v/>
      </c>
      <c r="EV284" s="471">
        <f>SUMIF($D$9:$D$274,$D284,EV$9:EV$274)</f>
        <v/>
      </c>
      <c r="EW284" s="471">
        <f>SUMIF($D$9:$D$274,$D284,EW$9:EW$274)</f>
        <v/>
      </c>
      <c r="EX284" s="471">
        <f>SUMIF($D$9:$D$274,$D284,EX$9:EX$274)</f>
        <v/>
      </c>
      <c r="EY284" s="471">
        <f>SUMIF($D$9:$D$274,$D284,EY$9:EY$274)</f>
        <v/>
      </c>
      <c r="EZ284" s="471">
        <f>SUMIF($D$9:$D$274,$D284,EZ$9:EZ$274)</f>
        <v/>
      </c>
      <c r="FA284" s="471">
        <f>SUMIF($D$9:$D$274,$D284,FA$9:FA$274)</f>
        <v/>
      </c>
      <c r="FB284" s="471">
        <f>SUMIF($D$9:$D$274,$D284,FB$9:FB$274)</f>
        <v/>
      </c>
      <c r="FC284" s="471">
        <f>SUMIF($D$9:$D$274,$D284,FC$9:FC$274)</f>
        <v/>
      </c>
      <c r="FD284" s="471">
        <f>SUMIF($D$9:$D$274,$D284,FD$9:FD$274)</f>
        <v/>
      </c>
      <c r="FE284" s="471">
        <f>SUMIF($D$9:$D$274,$D284,FE$9:FE$274)</f>
        <v/>
      </c>
      <c r="FF284" s="471">
        <f>SUMIF($D$9:$D$274,$D284,FF$9:FF$274)</f>
        <v/>
      </c>
      <c r="FG284" s="471">
        <f>SUMIF($D$9:$D$274,$D284,FG$9:FG$274)</f>
        <v/>
      </c>
      <c r="FH284" s="471">
        <f>SUMIF($D$9:$D$274,$D284,FH$9:FH$274)</f>
        <v/>
      </c>
      <c r="FI284" s="471">
        <f>SUMIF($D$9:$D$274,$D284,FI$9:FI$274)</f>
        <v/>
      </c>
      <c r="FJ284" s="471">
        <f>SUMIF($D$9:$D$274,$D284,FJ$9:FJ$274)</f>
        <v/>
      </c>
      <c r="FK284" s="471">
        <f>SUMIF($D$9:$D$274,$D284,FK$9:FK$274)</f>
        <v/>
      </c>
      <c r="FL284" s="471">
        <f>SUMIF($D$9:$D$274,$D284,FL$9:FL$274)</f>
        <v/>
      </c>
      <c r="FM284" s="471">
        <f>SUMIF($D$9:$D$274,$D284,FM$9:FM$274)</f>
        <v/>
      </c>
      <c r="FN284" s="471">
        <f>SUMIF($D$9:$D$274,$D284,FN$9:FN$274)</f>
        <v/>
      </c>
      <c r="FO284" s="471">
        <f>SUMIF($D$9:$D$274,$D284,FO$9:FO$274)</f>
        <v/>
      </c>
      <c r="FP284" s="471">
        <f>SUMIF($D$9:$D$274,$D284,FP$9:FP$274)</f>
        <v/>
      </c>
      <c r="FQ284" s="471">
        <f>SUMIF($D$9:$D$274,$D284,FQ$9:FQ$274)</f>
        <v/>
      </c>
      <c r="FR284" s="471">
        <f>SUMIF($D$9:$D$274,$D284,FR$9:FR$274)</f>
        <v/>
      </c>
      <c r="FS284" s="471">
        <f>SUMIF($D$9:$D$274,$D284,FS$9:FS$274)</f>
        <v/>
      </c>
      <c r="FT284" s="471">
        <f>SUMIF($D$9:$D$274,$D284,FT$9:FT$274)</f>
        <v/>
      </c>
      <c r="FU284" s="471">
        <f>SUMIF($D$9:$D$274,$D284,FU$9:FU$274)</f>
        <v/>
      </c>
      <c r="FV284" s="471">
        <f>SUMIF($D$9:$D$274,$D284,FV$9:FV$274)</f>
        <v/>
      </c>
      <c r="FW284" s="471">
        <f>SUMIF($D$9:$D$274,$D284,FW$9:FW$274)</f>
        <v/>
      </c>
      <c r="FX284" s="471">
        <f>SUMIF($D$9:$D$274,$D284,FX$9:FX$274)</f>
        <v/>
      </c>
      <c r="FY284" s="471">
        <f>SUMIF($D$9:$D$274,$D284,FY$9:FY$274)</f>
        <v/>
      </c>
      <c r="FZ284" s="471">
        <f>SUMIF($D$9:$D$274,$D284,FZ$9:FZ$274)</f>
        <v/>
      </c>
      <c r="GA284" s="471">
        <f>SUMIF($D$9:$D$274,$D284,GA$9:GA$274)</f>
        <v/>
      </c>
      <c r="GB284" s="471">
        <f>SUMIF($D$9:$D$274,$D284,GB$9:GB$274)</f>
        <v/>
      </c>
      <c r="GC284" s="471">
        <f>SUMIF($D$9:$D$274,$D284,GC$9:GC$274)</f>
        <v/>
      </c>
      <c r="GD284" s="471">
        <f>SUMIF($D$9:$D$274,$D284,GD$9:GD$274)</f>
        <v/>
      </c>
      <c r="GE284" s="471">
        <f>SUMIF($D$9:$D$274,$D284,GE$9:GE$274)</f>
        <v/>
      </c>
      <c r="GF284" s="471">
        <f>SUMIF($D$9:$D$274,$D284,GF$9:GF$274)</f>
        <v/>
      </c>
      <c r="GG284" s="471">
        <f>SUMIF($D$9:$D$274,$D284,GG$9:GG$274)</f>
        <v/>
      </c>
      <c r="GH284" s="471">
        <f>SUMIF($D$9:$D$274,$D284,GH$9:GH$274)</f>
        <v/>
      </c>
      <c r="GI284" s="471">
        <f>SUMIF($D$9:$D$274,$D284,GI$9:GI$274)</f>
        <v/>
      </c>
      <c r="GJ284" s="471">
        <f>SUMIF($D$9:$D$274,$D284,GJ$9:GJ$274)</f>
        <v/>
      </c>
      <c r="GK284" s="471">
        <f>SUMIF($D$9:$D$274,$D284,GK$9:GK$274)</f>
        <v/>
      </c>
      <c r="GL284" s="471">
        <f>SUMIF($D$9:$D$274,$D284,GL$9:GL$274)</f>
        <v/>
      </c>
      <c r="GM284" s="471">
        <f>SUMIF($D$9:$D$274,$D284,GM$9:GM$274)</f>
        <v/>
      </c>
      <c r="GN284" s="471">
        <f>SUMIF($D$9:$D$274,$D284,GN$9:GN$274)</f>
        <v/>
      </c>
      <c r="GO284" s="471">
        <f>SUMIF($D$9:$D$274,$D284,GO$9:GO$274)</f>
        <v/>
      </c>
      <c r="GP284" s="471">
        <f>SUMIF($D$9:$D$274,$D284,GP$9:GP$274)</f>
        <v/>
      </c>
      <c r="GQ284" s="471">
        <f>SUMIF($D$9:$D$274,$D284,GQ$9:GQ$274)</f>
        <v/>
      </c>
      <c r="GR284" s="471">
        <f>SUMIF($D$9:$D$274,$D284,GR$9:GR$274)</f>
        <v/>
      </c>
      <c r="GS284" s="471">
        <f>SUMIF($D$9:$D$274,$D284,GS$9:GS$274)</f>
        <v/>
      </c>
      <c r="GT284" s="471">
        <f>SUMIF($D$9:$D$274,$D284,GT$9:GT$274)</f>
        <v/>
      </c>
      <c r="GU284" s="471">
        <f>SUMIF($D$9:$D$274,$D284,GU$9:GU$274)</f>
        <v/>
      </c>
      <c r="GV284" s="471">
        <f>SUMIF($D$9:$D$274,$D284,GV$9:GV$274)</f>
        <v/>
      </c>
      <c r="GW284" s="471">
        <f>SUMIF($D$9:$D$274,$D284,GW$9:GW$274)</f>
        <v/>
      </c>
      <c r="GX284" s="471">
        <f>SUMIF($D$9:$D$274,$D284,GX$9:GX$274)</f>
        <v/>
      </c>
      <c r="GY284" s="471">
        <f>SUMIF($D$9:$D$274,$D284,GY$9:GY$274)</f>
        <v/>
      </c>
      <c r="GZ284" s="471">
        <f>SUMIF($D$9:$D$274,$D284,GZ$9:GZ$274)</f>
        <v/>
      </c>
      <c r="HA284" s="471">
        <f>SUMIF($D$9:$D$274,$D284,HA$9:HA$274)</f>
        <v/>
      </c>
      <c r="HB284" s="471">
        <f>SUMIF($D$9:$D$274,$D284,HB$9:HB$274)</f>
        <v/>
      </c>
      <c r="HC284" s="471">
        <f>SUMIF($D$9:$D$274,$D284,HC$9:HC$274)</f>
        <v/>
      </c>
      <c r="HD284" s="471">
        <f>SUMIF($D$9:$D$274,$D284,HD$9:HD$274)</f>
        <v/>
      </c>
      <c r="HE284" s="471">
        <f>SUMIF($D$9:$D$274,$D284,HE$9:HE$274)</f>
        <v/>
      </c>
      <c r="HF284" s="471">
        <f>SUMIF($D$9:$D$274,$D284,HF$9:HF$274)</f>
        <v/>
      </c>
      <c r="HG284" s="471">
        <f>SUMIF($D$9:$D$274,$D284,HG$9:HG$274)</f>
        <v/>
      </c>
      <c r="HH284" s="471">
        <f>SUMIF($D$9:$D$274,$D284,HH$9:HH$274)</f>
        <v/>
      </c>
      <c r="HI284" s="471">
        <f>SUMIF($D$9:$D$274,$D284,HI$9:HI$274)</f>
        <v/>
      </c>
      <c r="HJ284" s="471">
        <f>SUMIF($D$9:$D$274,$D284,HJ$9:HJ$274)</f>
        <v/>
      </c>
      <c r="HK284" s="471">
        <f>SUMIF($D$9:$D$274,$D284,HK$9:HK$274)</f>
        <v/>
      </c>
      <c r="HL284" s="471">
        <f>SUMIF($D$9:$D$274,$D284,HL$9:HL$274)</f>
        <v/>
      </c>
      <c r="HM284" s="471">
        <f>SUMIF($D$9:$D$274,$D284,HM$9:HM$274)</f>
        <v/>
      </c>
      <c r="HN284" s="471">
        <f>SUMIF($D$9:$D$274,$D284,HN$9:HN$274)</f>
        <v/>
      </c>
      <c r="HO284" s="471">
        <f>SUMIF($D$9:$D$274,$D284,HO$9:HO$274)</f>
        <v/>
      </c>
      <c r="HP284" s="471">
        <f>SUMIF($D$9:$D$274,$D284,HP$9:HP$274)</f>
        <v/>
      </c>
      <c r="HQ284" s="471">
        <f>SUMIF($D$9:$D$274,$D284,HQ$9:HQ$274)</f>
        <v/>
      </c>
      <c r="HR284" s="471">
        <f>SUMIF($D$9:$D$274,$D284,HR$9:HR$274)</f>
        <v/>
      </c>
      <c r="HS284" s="471">
        <f>SUMIF($D$9:$D$274,$D284,HS$9:HS$274)</f>
        <v/>
      </c>
      <c r="HT284" s="471">
        <f>SUMIF($D$9:$D$274,$D284,HT$9:HT$274)</f>
        <v/>
      </c>
      <c r="HU284" s="471">
        <f>SUMIF($D$9:$D$274,$D284,HU$9:HU$274)</f>
        <v/>
      </c>
      <c r="HV284" s="471">
        <f>SUMIF($D$9:$D$274,$D284,HV$9:HV$274)</f>
        <v/>
      </c>
      <c r="HW284" s="471">
        <f>SUMIF($D$9:$D$274,$D284,HW$9:HW$274)</f>
        <v/>
      </c>
      <c r="HX284" s="471">
        <f>SUMIF($D$9:$D$274,$D284,HX$9:HX$274)</f>
        <v/>
      </c>
      <c r="HY284" s="471">
        <f>SUMIF($D$9:$D$274,$D284,HY$9:HY$274)</f>
        <v/>
      </c>
      <c r="HZ284" s="471">
        <f>SUMIF($D$9:$D$274,$D284,HZ$9:HZ$274)</f>
        <v/>
      </c>
      <c r="IA284" s="471">
        <f>SUMIF($D$9:$D$274,$D284,IA$9:IA$274)</f>
        <v/>
      </c>
      <c r="IB284" s="471">
        <f>SUMIF($D$9:$D$274,$D284,IB$9:IB$274)</f>
        <v/>
      </c>
      <c r="IC284" s="471">
        <f>SUMIF($D$9:$D$274,$D284,IC$9:IC$274)</f>
        <v/>
      </c>
      <c r="ID284" s="471">
        <f>SUMIF($D$9:$D$274,$D284,ID$9:ID$274)</f>
        <v/>
      </c>
      <c r="IE284" s="471">
        <f>SUMIF($D$9:$D$274,$D284,IE$9:IE$274)</f>
        <v/>
      </c>
      <c r="IF284" s="471">
        <f>SUMIF($D$9:$D$274,$D284,IF$9:IF$274)</f>
        <v/>
      </c>
      <c r="IG284" s="471">
        <f>SUMIF($D$9:$D$274,$D284,IG$9:IG$274)</f>
        <v/>
      </c>
      <c r="IH284" s="471">
        <f>SUMIF($D$9:$D$274,$D284,IH$9:IH$274)</f>
        <v/>
      </c>
      <c r="II284" s="471">
        <f>SUMIF($D$9:$D$274,$D284,II$9:II$274)</f>
        <v/>
      </c>
      <c r="IJ284" s="471">
        <f>SUMIF($D$9:$D$274,$D284,IJ$9:IJ$274)</f>
        <v/>
      </c>
      <c r="IK284" s="471">
        <f>SUMIF($D$9:$D$274,$D284,IK$9:IK$274)</f>
        <v/>
      </c>
      <c r="IL284" s="471">
        <f>SUMIF($D$9:$D$274,$D284,IL$9:IL$274)</f>
        <v/>
      </c>
      <c r="IM284" s="471">
        <f>SUMIF($D$9:$D$274,$D284,IM$9:IM$274)</f>
        <v/>
      </c>
      <c r="IN284" s="471">
        <f>SUMIF($D$9:$D$274,$D284,IN$9:IN$274)</f>
        <v/>
      </c>
      <c r="IO284" s="471">
        <f>SUMIF($D$9:$D$274,$D284,IO$9:IO$274)</f>
        <v/>
      </c>
      <c r="IP284" s="471">
        <f>SUMIF($D$9:$D$274,$D284,IP$9:IP$274)</f>
        <v/>
      </c>
      <c r="IQ284" s="471">
        <f>SUMIF($D$9:$D$274,$D284,IQ$9:IQ$274)</f>
        <v/>
      </c>
      <c r="IR284" s="471">
        <f>SUMIF($D$9:$D$274,$D284,IR$9:IR$274)</f>
        <v/>
      </c>
      <c r="IS284" s="471">
        <f>SUMIF($D$9:$D$274,$D284,IS$9:IS$274)</f>
        <v/>
      </c>
      <c r="IT284" s="471">
        <f>SUMIF($D$9:$D$274,$D284,IT$9:IT$274)</f>
        <v/>
      </c>
      <c r="IU284" s="471">
        <f>SUMIF($D$9:$D$274,$D284,IU$9:IU$274)</f>
        <v/>
      </c>
      <c r="IV284" s="471">
        <f>SUMIF($D$9:$D$274,$D284,IV$9:IV$274)</f>
        <v/>
      </c>
      <c r="IW284" s="471">
        <f>SUMIF($D$9:$D$274,$D284,IW$9:IW$274)</f>
        <v/>
      </c>
      <c r="IX284" s="471">
        <f>SUMIF($D$9:$D$274,$D284,IX$9:IX$274)</f>
        <v/>
      </c>
      <c r="IY284" s="471">
        <f>SUMIF($D$9:$D$274,$D284,IY$9:IY$274)</f>
        <v/>
      </c>
      <c r="IZ284" s="471">
        <f>SUMIF($D$9:$D$274,$D284,IZ$9:IZ$274)</f>
        <v/>
      </c>
      <c r="JA284" s="471">
        <f>SUMIF($D$9:$D$274,$D284,JA$9:JA$274)</f>
        <v/>
      </c>
      <c r="JB284" s="471">
        <f>SUMIF($D$9:$D$274,$D284,JB$9:JB$274)</f>
        <v/>
      </c>
      <c r="JC284" s="471">
        <f>SUMIF($D$9:$D$274,$D284,JC$9:JC$274)</f>
        <v/>
      </c>
      <c r="JD284" s="471">
        <f>SUMIF($D$9:$D$274,$D284,JD$9:JD$274)</f>
        <v/>
      </c>
      <c r="JE284" s="471">
        <f>SUMIF($D$9:$D$274,$D284,JE$9:JE$274)</f>
        <v/>
      </c>
      <c r="JF284" s="471">
        <f>SUMIF($D$9:$D$274,$D284,JF$9:JF$274)</f>
        <v/>
      </c>
      <c r="JG284" s="471">
        <f>SUMIF($D$9:$D$274,$D284,JG$9:JG$274)</f>
        <v/>
      </c>
      <c r="JH284" s="471">
        <f>SUMIF($D$9:$D$274,$D284,JH$9:JH$274)</f>
        <v/>
      </c>
      <c r="JI284" s="471">
        <f>SUMIF($D$9:$D$274,$D284,JI$9:JI$274)</f>
        <v/>
      </c>
      <c r="JJ284" s="471">
        <f>SUMIF($D$9:$D$274,$D284,JJ$9:JJ$274)</f>
        <v/>
      </c>
      <c r="JK284" s="471">
        <f>SUMIF($D$9:$D$274,$D284,JK$9:JK$274)</f>
        <v/>
      </c>
      <c r="JL284" s="471">
        <f>SUMIF($D$9:$D$274,$D284,JL$9:JL$274)</f>
        <v/>
      </c>
      <c r="JM284" s="471">
        <f>SUMIF($D$9:$D$274,$D284,JM$9:JM$274)</f>
        <v/>
      </c>
      <c r="JN284" s="471">
        <f>SUMIF($D$9:$D$274,$D284,JN$9:JN$274)</f>
        <v/>
      </c>
      <c r="JO284" s="471">
        <f>SUMIF($D$9:$D$274,$D284,JO$9:JO$274)</f>
        <v/>
      </c>
      <c r="JP284" s="471">
        <f>SUMIF($D$9:$D$274,$D284,JP$9:JP$274)</f>
        <v/>
      </c>
      <c r="JQ284" s="471">
        <f>SUMIF($D$9:$D$274,$D284,JQ$9:JQ$274)</f>
        <v/>
      </c>
      <c r="JR284" s="471">
        <f>SUMIF($D$9:$D$274,$D284,JR$9:JR$274)</f>
        <v/>
      </c>
      <c r="JS284" s="471">
        <f>SUMIF($D$9:$D$274,$D284,JS$9:JS$274)</f>
        <v/>
      </c>
      <c r="JT284" s="471">
        <f>SUMIF($D$9:$D$274,$D284,JT$9:JT$274)</f>
        <v/>
      </c>
      <c r="JU284" s="471">
        <f>SUMIF($D$9:$D$274,$D284,JU$9:JU$274)</f>
        <v/>
      </c>
      <c r="JV284" s="471">
        <f>SUMIF($D$9:$D$274,$D284,JV$9:JV$274)</f>
        <v/>
      </c>
      <c r="JW284" s="471">
        <f>SUMIF($D$9:$D$274,$D284,JW$9:JW$274)</f>
        <v/>
      </c>
      <c r="JX284" s="471">
        <f>SUMIF($D$9:$D$274,$D284,JX$9:JX$274)</f>
        <v/>
      </c>
      <c r="JY284" s="471">
        <f>SUMIF($D$9:$D$274,$D284,JY$9:JY$274)</f>
        <v/>
      </c>
      <c r="JZ284" s="471">
        <f>SUMIF($D$9:$D$274,$D284,JZ$9:JZ$274)</f>
        <v/>
      </c>
      <c r="KA284" s="471">
        <f>SUMIF($D$9:$D$274,$D284,KA$9:KA$274)</f>
        <v/>
      </c>
      <c r="KB284" s="471">
        <f>SUMIF($D$9:$D$274,$D284,KB$9:KB$274)</f>
        <v/>
      </c>
      <c r="KC284" s="471">
        <f>SUMIF($D$9:$D$274,$D284,KC$9:KC$274)</f>
        <v/>
      </c>
      <c r="KD284" s="471">
        <f>SUMIF($D$9:$D$274,$D284,KD$9:KD$274)</f>
        <v/>
      </c>
      <c r="KE284" s="471">
        <f>SUMIF($D$9:$D$274,$D284,KE$9:KE$274)</f>
        <v/>
      </c>
      <c r="KF284" s="471">
        <f>SUMIF($D$9:$D$274,$D284,KF$9:KF$274)</f>
        <v/>
      </c>
      <c r="KG284" s="471">
        <f>SUMIF($D$9:$D$274,$D284,KG$9:KG$274)</f>
        <v/>
      </c>
      <c r="KH284" s="471">
        <f>SUMIF($D$9:$D$274,$D284,KH$9:KH$274)</f>
        <v/>
      </c>
      <c r="KI284" s="471">
        <f>SUMIF($D$9:$D$274,$D284,KI$9:KI$274)</f>
        <v/>
      </c>
      <c r="KJ284" s="471">
        <f>SUMIF($D$9:$D$274,$D284,KJ$9:KJ$274)</f>
        <v/>
      </c>
      <c r="KK284" s="471">
        <f>SUMIF($D$9:$D$274,$D284,KK$9:KK$274)</f>
        <v/>
      </c>
      <c r="KL284" s="471">
        <f>SUMIF($D$9:$D$274,$D284,KL$9:KL$274)</f>
        <v/>
      </c>
      <c r="KM284" s="471">
        <f>SUMIF($D$9:$D$274,$D284,KM$9:KM$274)</f>
        <v/>
      </c>
      <c r="KN284" s="471">
        <f>SUMIF($D$9:$D$274,$D284,KN$9:KN$274)</f>
        <v/>
      </c>
      <c r="KO284" s="471">
        <f>SUMIF($D$9:$D$274,$D284,KO$9:KO$274)</f>
        <v/>
      </c>
      <c r="KP284" s="471">
        <f>SUMIF($D$9:$D$274,$D284,KP$9:KP$274)</f>
        <v/>
      </c>
      <c r="KQ284" s="471">
        <f>SUMIF($D$9:$D$274,$D284,KQ$9:KQ$274)</f>
        <v/>
      </c>
      <c r="KR284" s="471">
        <f>SUMIF($D$9:$D$274,$D284,KR$9:KR$274)</f>
        <v/>
      </c>
      <c r="KS284" s="471">
        <f>SUMIF($D$9:$D$274,$D284,KS$9:KS$274)</f>
        <v/>
      </c>
      <c r="KT284" s="471">
        <f>SUMIF($D$9:$D$274,$D284,KT$9:KT$274)</f>
        <v/>
      </c>
      <c r="KU284" s="471">
        <f>SUMIF($D$9:$D$274,$D284,KU$9:KU$274)</f>
        <v/>
      </c>
      <c r="KV284" s="471">
        <f>SUMIF($D$9:$D$274,$D284,KV$9:KV$274)</f>
        <v/>
      </c>
      <c r="KW284" s="471">
        <f>SUMIF($D$9:$D$274,$D284,KW$9:KW$274)</f>
        <v/>
      </c>
      <c r="KX284" s="471">
        <f>SUMIF($D$9:$D$274,$D284,KX$9:KX$274)</f>
        <v/>
      </c>
      <c r="KY284" s="471">
        <f>SUMIF($D$9:$D$274,$D284,KY$9:KY$274)</f>
        <v/>
      </c>
      <c r="KZ284" s="471">
        <f>SUMIF($D$9:$D$274,$D284,KZ$9:KZ$274)</f>
        <v/>
      </c>
      <c r="LA284" s="471">
        <f>SUMIF($D$9:$D$274,$D284,LA$9:LA$274)</f>
        <v/>
      </c>
      <c r="LB284" s="471">
        <f>SUMIF($D$9:$D$274,$D284,LB$9:LB$274)</f>
        <v/>
      </c>
      <c r="LC284" s="471">
        <f>SUMIF($D$9:$D$274,$D284,LC$9:LC$274)</f>
        <v/>
      </c>
      <c r="LD284" s="471">
        <f>SUMIF($D$9:$D$274,$D284,LD$9:LD$274)</f>
        <v/>
      </c>
      <c r="LE284" s="471">
        <f>SUMIF($D$9:$D$274,$D284,LE$9:LE$274)</f>
        <v/>
      </c>
      <c r="LF284" s="471">
        <f>SUMIF($D$9:$D$274,$D284,LF$9:LF$274)</f>
        <v/>
      </c>
      <c r="LG284" s="471">
        <f>SUMIF($D$9:$D$274,$D284,LG$9:LG$274)</f>
        <v/>
      </c>
      <c r="LH284" s="471">
        <f>SUMIF($D$9:$D$274,$D284,LH$9:LH$274)</f>
        <v/>
      </c>
      <c r="LI284" s="471">
        <f>SUMIF($D$9:$D$274,$D284,LI$9:LI$274)</f>
        <v/>
      </c>
      <c r="LJ284" s="471">
        <f>SUMIF($D$9:$D$274,$D284,LJ$9:LJ$274)</f>
        <v/>
      </c>
      <c r="LK284" s="471">
        <f>SUMIF($D$9:$D$274,$D284,LK$9:LK$274)</f>
        <v/>
      </c>
      <c r="LL284" s="471">
        <f>SUMIF($D$9:$D$274,$D284,LL$9:LL$274)</f>
        <v/>
      </c>
      <c r="LM284" s="471">
        <f>SUMIF($D$9:$D$274,$D284,LM$9:LM$274)</f>
        <v/>
      </c>
      <c r="LN284" s="471">
        <f>SUMIF($D$9:$D$274,$D284,LN$9:LN$274)</f>
        <v/>
      </c>
      <c r="LO284" s="471">
        <f>SUMIF($D$9:$D$274,$D284,LO$9:LO$274)</f>
        <v/>
      </c>
      <c r="LP284" s="471">
        <f>SUMIF($D$9:$D$274,$D284,LP$9:LP$274)</f>
        <v/>
      </c>
      <c r="LQ284" s="471">
        <f>SUMIF($D$9:$D$274,$D284,LQ$9:LQ$274)</f>
        <v/>
      </c>
      <c r="LR284" s="471">
        <f>SUMIF($D$9:$D$274,$D284,LR$9:LR$274)</f>
        <v/>
      </c>
      <c r="LS284" s="471">
        <f>SUMIF($D$9:$D$274,$D284,LS$9:LS$274)</f>
        <v/>
      </c>
      <c r="LT284" s="471">
        <f>SUMIF($D$9:$D$274,$D284,LT$9:LT$274)</f>
        <v/>
      </c>
      <c r="LU284" s="471">
        <f>SUMIF($D$9:$D$274,$D284,LU$9:LU$274)</f>
        <v/>
      </c>
      <c r="LV284" s="471">
        <f>SUMIF($D$9:$D$274,$D284,LV$9:LV$274)</f>
        <v/>
      </c>
      <c r="LW284" s="471">
        <f>SUMIF($D$9:$D$274,$D284,LW$9:LW$274)</f>
        <v/>
      </c>
      <c r="LX284" s="471">
        <f>SUMIF($D$9:$D$274,$D284,LX$9:LX$274)</f>
        <v/>
      </c>
      <c r="LY284" s="471">
        <f>SUMIF($D$9:$D$274,$D284,LY$9:LY$274)</f>
        <v/>
      </c>
      <c r="LZ284" s="471">
        <f>SUMIF($D$9:$D$274,$D284,LZ$9:LZ$274)</f>
        <v/>
      </c>
      <c r="MA284" s="471">
        <f>SUMIF($D$9:$D$274,$D284,MA$9:MA$274)</f>
        <v/>
      </c>
      <c r="MB284" s="471">
        <f>SUMIF($D$9:$D$274,$D284,MB$9:MB$274)</f>
        <v/>
      </c>
      <c r="MC284" s="471">
        <f>SUMIF($D$9:$D$274,$D284,MC$9:MC$274)</f>
        <v/>
      </c>
      <c r="MD284" s="471">
        <f>SUMIF($D$9:$D$274,$D284,MD$9:MD$274)</f>
        <v/>
      </c>
      <c r="ME284" s="471">
        <f>SUMIF($D$9:$D$274,$D284,ME$9:ME$274)</f>
        <v/>
      </c>
      <c r="MF284" s="471">
        <f>SUMIF($D$9:$D$274,$D284,MF$9:MF$274)</f>
        <v/>
      </c>
      <c r="MG284" s="471">
        <f>SUMIF($D$9:$D$274,$D284,MG$9:MG$274)</f>
        <v/>
      </c>
      <c r="MH284" s="471">
        <f>SUMIF($D$9:$D$274,$D284,MH$9:MH$274)</f>
        <v/>
      </c>
      <c r="MI284" s="471">
        <f>SUMIF($D$9:$D$274,$D284,MI$9:MI$274)</f>
        <v/>
      </c>
      <c r="MJ284" s="471">
        <f>SUMIF($D$9:$D$274,$D284,MJ$9:MJ$274)</f>
        <v/>
      </c>
      <c r="MK284" s="471">
        <f>SUMIF($D$9:$D$274,$D284,MK$9:MK$274)</f>
        <v/>
      </c>
      <c r="ML284" s="471">
        <f>SUMIF($D$9:$D$274,$D284,ML$9:ML$274)</f>
        <v/>
      </c>
      <c r="MM284" s="471">
        <f>SUMIF($D$9:$D$274,$D284,MM$9:MM$274)</f>
        <v/>
      </c>
      <c r="MN284" s="471">
        <f>SUMIF($D$9:$D$274,$D284,MN$9:MN$274)</f>
        <v/>
      </c>
      <c r="MO284" s="471">
        <f>SUMIF($D$9:$D$274,$D284,MO$9:MO$274)</f>
        <v/>
      </c>
      <c r="MP284" s="471">
        <f>SUMIF($D$9:$D$274,$D284,MP$9:MP$274)</f>
        <v/>
      </c>
      <c r="MQ284" s="471">
        <f>SUMIF($D$9:$D$274,$D284,MQ$9:MQ$274)</f>
        <v/>
      </c>
      <c r="MR284" s="471">
        <f>SUMIF($D$9:$D$274,$D284,MR$9:MR$274)</f>
        <v/>
      </c>
      <c r="MS284" s="471">
        <f>SUMIF($D$9:$D$274,$D284,MS$9:MS$274)</f>
        <v/>
      </c>
      <c r="MT284" s="471">
        <f>SUMIF($D$9:$D$274,$D284,MT$9:MT$274)</f>
        <v/>
      </c>
      <c r="MU284" s="471">
        <f>SUMIF($D$9:$D$274,$D284,MU$9:MU$274)</f>
        <v/>
      </c>
      <c r="MV284" s="471">
        <f>SUMIF($D$9:$D$274,$D284,MV$9:MV$274)</f>
        <v/>
      </c>
      <c r="MW284" s="471">
        <f>SUMIF($D$9:$D$274,$D284,MW$9:MW$274)</f>
        <v/>
      </c>
      <c r="MX284" s="471">
        <f>SUMIF($D$9:$D$274,$D284,MX$9:MX$274)</f>
        <v/>
      </c>
      <c r="MY284" s="471">
        <f>SUMIF($D$9:$D$274,$D284,MY$9:MY$274)</f>
        <v/>
      </c>
      <c r="MZ284" s="471">
        <f>SUMIF($D$9:$D$274,$D284,MZ$9:MZ$274)</f>
        <v/>
      </c>
      <c r="NA284" s="471">
        <f>SUMIF($D$9:$D$274,$D284,NA$9:NA$274)</f>
        <v/>
      </c>
      <c r="NB284" s="471">
        <f>SUMIF($D$9:$D$274,$D284,NB$9:NB$274)</f>
        <v/>
      </c>
      <c r="NC284" s="471">
        <f>SUMIF($D$9:$D$274,$D284,NC$9:NC$274)</f>
        <v/>
      </c>
      <c r="ND284" s="471">
        <f>SUMIF($D$9:$D$274,$D284,ND$9:ND$274)</f>
        <v/>
      </c>
      <c r="NE284" s="471">
        <f>SUMIF($D$9:$D$274,$D284,NE$9:NE$274)</f>
        <v/>
      </c>
      <c r="NF284" s="471">
        <f>SUMIF($D$9:$D$274,$D284,NF$9:NF$274)</f>
        <v/>
      </c>
      <c r="NG284" s="471">
        <f>SUMIF($D$9:$D$274,$D284,NG$9:NG$274)</f>
        <v/>
      </c>
      <c r="NH284" s="471">
        <f>SUMIF($D$9:$D$274,$D284,NH$9:NH$274)</f>
        <v/>
      </c>
      <c r="NI284" s="471">
        <f>SUMIF($D$9:$D$274,$D284,NI$9:NI$274)</f>
        <v/>
      </c>
      <c r="NJ284" s="471">
        <f>SUMIF($D$9:$D$274,$D284,NJ$9:NJ$274)</f>
        <v/>
      </c>
      <c r="NK284" s="471">
        <f>SUMIF($D$9:$D$274,$D284,NK$9:NK$274)</f>
        <v/>
      </c>
      <c r="NL284" s="471">
        <f>SUMIF($D$9:$D$274,$D284,NL$9:NL$274)</f>
        <v/>
      </c>
      <c r="NM284" s="471">
        <f>SUMIF($D$9:$D$274,$D284,NM$9:NM$274)</f>
        <v/>
      </c>
      <c r="NN284" s="471">
        <f>SUMIF($D$9:$D$274,$D284,NN$9:NN$274)</f>
        <v/>
      </c>
      <c r="NO284" s="471">
        <f>SUMIF($D$9:$D$274,$D284,NO$9:NO$274)</f>
        <v/>
      </c>
      <c r="NP284" s="471">
        <f>SUMIF($D$9:$D$274,$D284,NP$9:NP$274)</f>
        <v/>
      </c>
      <c r="NQ284" s="471">
        <f>SUMIF($D$9:$D$274,$D284,NQ$9:NQ$274)</f>
        <v/>
      </c>
      <c r="NR284" s="471">
        <f>SUMIF($D$9:$D$274,$D284,NR$9:NR$274)</f>
        <v/>
      </c>
      <c r="NS284" s="471">
        <f>SUMIF($D$9:$D$274,$D284,NS$9:NS$274)</f>
        <v/>
      </c>
      <c r="NT284" s="471">
        <f>SUMIF($D$9:$D$274,$D284,NT$9:NT$274)</f>
        <v/>
      </c>
      <c r="NU284" s="471">
        <f>SUMIF($D$9:$D$274,$D284,NU$9:NU$274)</f>
        <v/>
      </c>
      <c r="NV284" s="471">
        <f>SUMIF($D$9:$D$274,$D284,NV$9:NV$274)</f>
        <v/>
      </c>
      <c r="NW284" s="471">
        <f>SUMIF($D$9:$D$274,$D284,NW$9:NW$274)</f>
        <v/>
      </c>
      <c r="NX284" s="471">
        <f>SUMIF($D$9:$D$274,$D284,NX$9:NX$274)</f>
        <v/>
      </c>
      <c r="NY284" s="471">
        <f>SUMIF($D$9:$D$274,$D284,NY$9:NY$274)</f>
        <v/>
      </c>
      <c r="NZ284" s="471">
        <f>SUMIF($D$9:$D$274,$D284,NZ$9:NZ$274)</f>
        <v/>
      </c>
      <c r="OA284" s="471">
        <f>SUMIF($D$9:$D$274,$D284,OA$9:OA$274)</f>
        <v/>
      </c>
      <c r="OB284" s="471">
        <f>SUMIF($D$9:$D$274,$D284,OB$9:OB$274)</f>
        <v/>
      </c>
      <c r="OC284" s="471">
        <f>SUMIF($D$9:$D$274,$D284,OC$9:OC$274)</f>
        <v/>
      </c>
      <c r="OD284" s="471">
        <f>SUMIF($D$9:$D$274,$D284,OD$9:OD$274)</f>
        <v/>
      </c>
      <c r="OE284" s="471">
        <f>SUMIF($D$9:$D$274,$D284,OE$9:OE$274)</f>
        <v/>
      </c>
      <c r="OF284" s="471">
        <f>SUMIF($D$9:$D$274,$D284,OF$9:OF$274)</f>
        <v/>
      </c>
      <c r="OG284" s="471">
        <f>SUMIF($D$9:$D$274,$D284,OG$9:OG$274)</f>
        <v/>
      </c>
      <c r="OH284" s="471">
        <f>SUMIF($D$9:$D$274,$D284,OH$9:OH$274)</f>
        <v/>
      </c>
      <c r="OI284" s="471">
        <f>SUMIF($D$9:$D$274,$D284,OI$9:OI$274)</f>
        <v/>
      </c>
      <c r="OJ284" s="471">
        <f>SUMIF($D$9:$D$274,$D284,OJ$9:OJ$274)</f>
        <v/>
      </c>
      <c r="OK284" s="471">
        <f>SUMIF($D$9:$D$274,$D284,OK$9:OK$274)</f>
        <v/>
      </c>
      <c r="OL284" s="471">
        <f>SUMIF($D$9:$D$274,$D284,OL$9:OL$274)</f>
        <v/>
      </c>
      <c r="OM284" s="471">
        <f>SUMIF($D$9:$D$274,$D284,OM$9:OM$274)</f>
        <v/>
      </c>
      <c r="ON284" s="471">
        <f>SUMIF($D$9:$D$274,$D284,ON$9:ON$274)</f>
        <v/>
      </c>
      <c r="OO284" s="471">
        <f>SUMIF($D$9:$D$274,$D284,OO$9:OO$274)</f>
        <v/>
      </c>
      <c r="OP284" s="471">
        <f>SUMIF($D$9:$D$274,$D284,OP$9:OP$274)</f>
        <v/>
      </c>
      <c r="OQ284" s="471">
        <f>SUMIF($D$9:$D$274,$D284,OQ$9:OQ$274)</f>
        <v/>
      </c>
      <c r="OR284" s="471">
        <f>SUMIF($D$9:$D$274,$D284,OR$9:OR$274)</f>
        <v/>
      </c>
      <c r="OS284" s="471">
        <f>SUMIF($D$9:$D$274,$D284,OS$9:OS$274)</f>
        <v/>
      </c>
      <c r="OT284" s="471">
        <f>SUMIF($D$9:$D$274,$D284,OT$9:OT$274)</f>
        <v/>
      </c>
      <c r="OU284" s="471">
        <f>SUMIF($D$9:$D$274,$D284,OU$9:OU$274)</f>
        <v/>
      </c>
      <c r="OV284" s="471">
        <f>SUMIF($D$9:$D$274,$D284,OV$9:OV$274)</f>
        <v/>
      </c>
      <c r="OW284" s="471">
        <f>SUMIF($D$9:$D$274,$D284,OW$9:OW$274)</f>
        <v/>
      </c>
      <c r="OX284" s="471">
        <f>SUMIF($D$9:$D$274,$D284,OX$9:OX$274)</f>
        <v/>
      </c>
      <c r="OY284" s="471">
        <f>SUMIF($D$9:$D$274,$D284,OY$9:OY$274)</f>
        <v/>
      </c>
      <c r="OZ284" s="471">
        <f>SUMIF($D$9:$D$274,$D284,OZ$9:OZ$274)</f>
        <v/>
      </c>
      <c r="PA284" s="471">
        <f>SUMIF($D$9:$D$274,$D284,PA$9:PA$274)</f>
        <v/>
      </c>
      <c r="PB284" s="471">
        <f>SUMIF($D$9:$D$274,$D284,PB$9:PB$274)</f>
        <v/>
      </c>
      <c r="PC284" s="471">
        <f>SUMIF($D$9:$D$274,$D284,PC$9:PC$274)</f>
        <v/>
      </c>
      <c r="PD284" s="471">
        <f>SUMIF($D$9:$D$274,$D284,PD$9:PD$274)</f>
        <v/>
      </c>
      <c r="PE284" s="471">
        <f>SUMIF($D$9:$D$274,$D284,PE$9:PE$274)</f>
        <v/>
      </c>
      <c r="PF284" s="471">
        <f>SUMIF($D$9:$D$274,$D284,PF$9:PF$274)</f>
        <v/>
      </c>
      <c r="PG284" s="471">
        <f>SUMIF($D$9:$D$274,$D284,PG$9:PG$274)</f>
        <v/>
      </c>
      <c r="PH284" s="471">
        <f>SUMIF($D$9:$D$274,$D284,PH$9:PH$274)</f>
        <v/>
      </c>
      <c r="PI284" s="471">
        <f>SUMIF($D$9:$D$274,$D284,PI$9:PI$274)</f>
        <v/>
      </c>
      <c r="PJ284" s="471">
        <f>SUMIF($D$9:$D$274,$D284,PJ$9:PJ$274)</f>
        <v/>
      </c>
      <c r="PK284" s="471">
        <f>SUMIF($D$9:$D$274,$D284,PK$9:PK$274)</f>
        <v/>
      </c>
      <c r="PL284" s="471">
        <f>SUMIF($D$9:$D$274,$D284,PL$9:PL$274)</f>
        <v/>
      </c>
      <c r="PM284" s="471">
        <f>SUMIF($D$9:$D$274,$D284,PM$9:PM$274)</f>
        <v/>
      </c>
      <c r="PN284" s="471">
        <f>SUMIF($D$9:$D$274,$D284,PN$9:PN$274)</f>
        <v/>
      </c>
      <c r="PO284" s="471">
        <f>SUMIF($D$9:$D$274,$D284,PO$9:PO$274)</f>
        <v/>
      </c>
      <c r="PP284" s="471">
        <f>SUMIF($D$9:$D$274,$D284,PP$9:PP$274)</f>
        <v/>
      </c>
      <c r="PQ284" s="471">
        <f>SUMIF($D$9:$D$274,$D284,PQ$9:PQ$274)</f>
        <v/>
      </c>
      <c r="PR284" s="471">
        <f>SUMIF($D$9:$D$274,$D284,PR$9:PR$274)</f>
        <v/>
      </c>
      <c r="PS284" s="471">
        <f>SUMIF($D$9:$D$274,$D284,PS$9:PS$274)</f>
        <v/>
      </c>
      <c r="PT284" s="471">
        <f>SUMIF($D$9:$D$274,$D284,PT$9:PT$274)</f>
        <v/>
      </c>
      <c r="PU284" s="471">
        <f>SUMIF($D$9:$D$274,$D284,PU$9:PU$274)</f>
        <v/>
      </c>
      <c r="PV284" s="471">
        <f>SUMIF($D$9:$D$274,$D284,PV$9:PV$274)</f>
        <v/>
      </c>
      <c r="PW284" s="471">
        <f>SUMIF($D$9:$D$274,$D284,PW$9:PW$274)</f>
        <v/>
      </c>
      <c r="PX284" s="471">
        <f>SUMIF($D$9:$D$274,$D284,PX$9:PX$274)</f>
        <v/>
      </c>
      <c r="PY284" s="471">
        <f>SUMIF($D$9:$D$274,$D284,PY$9:PY$274)</f>
        <v/>
      </c>
      <c r="PZ284" s="471">
        <f>SUMIF($D$9:$D$274,$D284,PZ$9:PZ$274)</f>
        <v/>
      </c>
      <c r="QA284" s="471">
        <f>SUMIF($D$9:$D$274,$D284,QA$9:QA$274)</f>
        <v/>
      </c>
      <c r="QB284" s="471">
        <f>SUMIF($D$9:$D$274,$D284,QB$9:QB$274)</f>
        <v/>
      </c>
      <c r="QC284" s="471">
        <f>SUMIF($D$9:$D$274,$D284,QC$9:QC$274)</f>
        <v/>
      </c>
      <c r="QD284" s="471">
        <f>SUMIF($D$9:$D$274,$D284,QD$9:QD$274)</f>
        <v/>
      </c>
      <c r="QE284" s="471">
        <f>SUMIF($D$9:$D$274,$D284,QE$9:QE$274)</f>
        <v/>
      </c>
      <c r="QF284" s="471">
        <f>SUMIF($D$9:$D$274,$D284,QF$9:QF$274)</f>
        <v/>
      </c>
      <c r="QG284" s="471">
        <f>SUMIF($D$9:$D$274,$D284,QG$9:QG$274)</f>
        <v/>
      </c>
      <c r="QH284" s="471">
        <f>SUMIF($D$9:$D$274,$D284,QH$9:QH$274)</f>
        <v/>
      </c>
      <c r="QI284" s="471">
        <f>SUMIF($D$9:$D$274,$D284,QI$9:QI$274)</f>
        <v/>
      </c>
      <c r="QJ284" s="471">
        <f>SUMIF($D$9:$D$274,$D284,QJ$9:QJ$274)</f>
        <v/>
      </c>
      <c r="QK284" s="471">
        <f>SUMIF($D$9:$D$274,$D284,QK$9:QK$274)</f>
        <v/>
      </c>
      <c r="QL284" s="471">
        <f>SUMIF($D$9:$D$274,$D284,QL$9:QL$274)</f>
        <v/>
      </c>
      <c r="QM284" s="471">
        <f>SUMIF($D$9:$D$274,$D284,QM$9:QM$274)</f>
        <v/>
      </c>
      <c r="QN284" s="471">
        <f>SUMIF($D$9:$D$274,$D284,QN$9:QN$274)</f>
        <v/>
      </c>
      <c r="QO284" s="471">
        <f>SUMIF($D$9:$D$274,$D284,QO$9:QO$274)</f>
        <v/>
      </c>
      <c r="QP284" s="471">
        <f>SUMIF($D$9:$D$274,$D284,QP$9:QP$274)</f>
        <v/>
      </c>
      <c r="QQ284" s="471">
        <f>SUMIF($D$9:$D$274,$D284,QQ$9:QQ$274)</f>
        <v/>
      </c>
      <c r="QR284" s="471">
        <f>SUMIF($D$9:$D$274,$D284,QR$9:QR$274)</f>
        <v/>
      </c>
      <c r="QS284" s="471">
        <f>SUMIF($D$9:$D$274,$D284,QS$9:QS$274)</f>
        <v/>
      </c>
      <c r="QT284" s="471">
        <f>SUMIF($D$9:$D$274,$D284,QT$9:QT$274)</f>
        <v/>
      </c>
      <c r="QU284" s="471">
        <f>SUMIF($D$9:$D$274,$D284,QU$9:QU$274)</f>
        <v/>
      </c>
      <c r="QV284" s="471">
        <f>SUMIF($D$9:$D$274,$D284,QV$9:QV$274)</f>
        <v/>
      </c>
      <c r="QW284" s="471">
        <f>SUMIF($D$9:$D$274,$D284,QW$9:QW$274)</f>
        <v/>
      </c>
      <c r="QX284" s="471">
        <f>SUMIF($D$9:$D$274,$D284,QX$9:QX$274)</f>
        <v/>
      </c>
      <c r="QY284" s="471">
        <f>SUMIF($D$9:$D$274,$D284,QY$9:QY$274)</f>
        <v/>
      </c>
      <c r="QZ284" s="471">
        <f>SUMIF($D$9:$D$274,$D284,QZ$9:QZ$274)</f>
        <v/>
      </c>
      <c r="RA284" s="471">
        <f>SUMIF($D$9:$D$274,$D284,RA$9:RA$274)</f>
        <v/>
      </c>
      <c r="RB284" s="471">
        <f>SUMIF($D$9:$D$274,$D284,RB$9:RB$274)</f>
        <v/>
      </c>
      <c r="RC284" s="471">
        <f>SUMIF($D$9:$D$274,$D284,RC$9:RC$274)</f>
        <v/>
      </c>
      <c r="RD284" s="471">
        <f>SUMIF($D$9:$D$274,$D284,RD$9:RD$274)</f>
        <v/>
      </c>
      <c r="RE284" s="471">
        <f>SUMIF($D$9:$D$274,$D284,RE$9:RE$274)</f>
        <v/>
      </c>
      <c r="RF284" s="455">
        <f>SUM(E284:RE284)-QF284-QL284-SUM(QO284:QQ284)-SUM(QT284:QV284)+TB284+TC284+SUM(TE284:TU284)</f>
        <v/>
      </c>
      <c r="RH284" s="471">
        <f>SUMIF($D$9:$D$274,$D284,RH$9:RH$274)</f>
        <v/>
      </c>
      <c r="RI284" s="471">
        <f>SUMIF($D$9:$D$274,$D284,RI$9:RI$274)</f>
        <v/>
      </c>
      <c r="RJ284" s="471">
        <f>SUMIF($D$9:$D$274,$D284,RJ$9:RJ$274)</f>
        <v/>
      </c>
      <c r="RK284" s="471">
        <f>SUMIF($D$9:$D$274,$D284,RK$9:RK$274)</f>
        <v/>
      </c>
      <c r="RL284" s="471">
        <f>SUMIF($D$9:$D$274,$D284,RL$9:RL$274)</f>
        <v/>
      </c>
      <c r="RM284" s="471">
        <f>SUMIF($D$9:$D$274,$D284,RM$9:RM$274)</f>
        <v/>
      </c>
      <c r="RN284" s="471">
        <f>SUMIF($D$9:$D$274,$D284,RN$9:RN$274)</f>
        <v/>
      </c>
      <c r="RO284" s="471">
        <f>SUMIF($D$9:$D$274,$D284,RO$9:RO$274)</f>
        <v/>
      </c>
      <c r="RP284" s="471">
        <f>SUMIF($D$9:$D$274,$D284,RP$9:RP$274)</f>
        <v/>
      </c>
      <c r="RQ284" s="471">
        <f>SUMIF($D$9:$D$274,$D284,RQ$9:RQ$274)</f>
        <v/>
      </c>
      <c r="RR284" s="471">
        <f>SUMIF($D$9:$D$274,$D284,RR$9:RR$274)</f>
        <v/>
      </c>
      <c r="RS284" s="471">
        <f>SUMIF($D$9:$D$274,$D284,RS$9:RS$274)</f>
        <v/>
      </c>
      <c r="RT284" s="471">
        <f>SUMIF($D$9:$D$274,$D284,RT$9:RT$274)</f>
        <v/>
      </c>
      <c r="RU284" s="471">
        <f>SUMIF($D$9:$D$274,$D284,RU$9:RU$274)</f>
        <v/>
      </c>
      <c r="RV284" s="471">
        <f>SUMIF($D$9:$D$274,$D284,RV$9:RV$274)</f>
        <v/>
      </c>
      <c r="RW284" s="471">
        <f>SUMIF($D$9:$D$274,$D284,RW$9:RW$274)</f>
        <v/>
      </c>
      <c r="RX284" s="471">
        <f>SUMIF($D$9:$D$274,$D284,RX$9:RX$274)</f>
        <v/>
      </c>
      <c r="RY284" s="471">
        <f>SUMIF($D$9:$D$274,$D284,RY$9:RY$274)</f>
        <v/>
      </c>
      <c r="RZ284" s="471">
        <f>SUMIF($D$9:$D$274,$D284,RZ$9:RZ$274)</f>
        <v/>
      </c>
      <c r="SA284" s="471">
        <f>SUMIF($D$9:$D$274,$D284,SA$9:SA$274)</f>
        <v/>
      </c>
      <c r="SB284" s="471">
        <f>SUMIF($D$9:$D$274,$D284,SB$9:SB$274)</f>
        <v/>
      </c>
      <c r="SC284" s="471">
        <f>SUMIF($D$9:$D$274,$D284,SC$9:SC$274)</f>
        <v/>
      </c>
      <c r="SD284" s="471">
        <f>SUMIF($D$9:$D$274,$D284,SD$9:SD$274)</f>
        <v/>
      </c>
      <c r="SE284" s="471">
        <f>SUMIF($D$9:$D$274,$D284,SE$9:SE$274)</f>
        <v/>
      </c>
      <c r="SF284" s="471">
        <f>SUMIF($D$9:$D$274,$D284,SF$9:SF$274)</f>
        <v/>
      </c>
      <c r="SG284" s="471">
        <f>SUMIF($D$9:$D$274,$D284,SG$9:SG$274)</f>
        <v/>
      </c>
      <c r="SH284" s="471">
        <f>SUMIF($D$9:$D$274,$D284,SH$9:SH$274)</f>
        <v/>
      </c>
      <c r="SI284" s="471">
        <f>SUMIF($D$9:$D$274,$D284,SI$9:SI$274)</f>
        <v/>
      </c>
      <c r="SJ284" s="471">
        <f>SUMIF($D$9:$D$274,$D284,SJ$9:SJ$274)</f>
        <v/>
      </c>
      <c r="SK284" s="471">
        <f>SUMIF($D$9:$D$274,$D284,SK$9:SK$274)</f>
        <v/>
      </c>
      <c r="SL284" s="471">
        <f>SUMIF($D$9:$D$274,$D284,SL$9:SL$274)</f>
        <v/>
      </c>
      <c r="SM284" s="471">
        <f>SUMIF($D$9:$D$274,$D284,SM$9:SM$274)</f>
        <v/>
      </c>
      <c r="SN284" s="471">
        <f>SUMIF($D$9:$D$274,$D284,SN$9:SN$274)</f>
        <v/>
      </c>
      <c r="SO284" s="471">
        <f>SUMIF($D$9:$D$274,$D284,SO$9:SO$274)</f>
        <v/>
      </c>
      <c r="SP284" s="471">
        <f>SUMIF($D$9:$D$274,$D284,SP$9:SP$274)</f>
        <v/>
      </c>
      <c r="SQ284" s="471">
        <f>SUMIF($D$9:$D$274,$D284,SQ$9:SQ$274)</f>
        <v/>
      </c>
      <c r="SR284" s="471">
        <f>SUMIF($D$9:$D$274,$D284,SR$9:SR$274)</f>
        <v/>
      </c>
      <c r="SS284" s="471">
        <f>SUMIF($D$9:$D$274,$D284,SS$9:SS$274)</f>
        <v/>
      </c>
      <c r="ST284" s="471">
        <f>SUMIF($D$9:$D$274,$D284,ST$9:ST$274)</f>
        <v/>
      </c>
      <c r="SU284" s="471">
        <f>SUMIF($D$9:$D$274,$D284,SU$9:SU$274)</f>
        <v/>
      </c>
      <c r="SV284" s="471">
        <f>SUMIF($D$9:$D$274,$D284,SV$9:SV$274)</f>
        <v/>
      </c>
      <c r="SW284" s="471">
        <f>SUMIF($D$9:$D$274,$D284,SW$9:SW$274)</f>
        <v/>
      </c>
      <c r="SX284" s="471">
        <f>SUMIF($D$9:$D$274,$D284,SX$9:SX$274)</f>
        <v/>
      </c>
      <c r="SY284" s="471">
        <f>SUMIF($D$9:$D$274,$D284,SY$9:SY$274)</f>
        <v/>
      </c>
      <c r="SZ284" s="471">
        <f>SUMIF($D$9:$D$274,$D284,SZ$9:SZ$274)</f>
        <v/>
      </c>
      <c r="TB284" s="471">
        <f>SUMIF($D$9:$D$274,$D284,TB$9:TB$274)</f>
        <v/>
      </c>
      <c r="TC284" s="471">
        <f>SUMIF($D$9:$D$274,$D284,TC$9:TC$274)</f>
        <v/>
      </c>
      <c r="TE284" s="471">
        <f>SUMIF($D$9:$D$274,$D284,TE$9:TE$274)</f>
        <v/>
      </c>
      <c r="TF284" s="471">
        <f>SUMIF($D$9:$D$274,$D284,TF$9:TF$274)</f>
        <v/>
      </c>
      <c r="TG284" s="471">
        <f>SUMIF($D$9:$D$274,$D284,TG$9:TG$274)</f>
        <v/>
      </c>
      <c r="TH284" s="471">
        <f>SUMIF($D$9:$D$274,$D284,TH$9:TH$274)</f>
        <v/>
      </c>
      <c r="TI284" s="471">
        <f>SUMIF($D$9:$D$274,$D284,TI$9:TI$274)</f>
        <v/>
      </c>
      <c r="TJ284" s="471">
        <f>SUMIF($D$9:$D$274,$D284,TJ$9:TJ$274)</f>
        <v/>
      </c>
      <c r="TK284" s="471">
        <f>SUMIF($D$9:$D$274,$D284,TK$9:TK$274)</f>
        <v/>
      </c>
      <c r="TL284" s="471">
        <f>SUMIF($D$9:$D$274,$D284,TL$9:TL$274)</f>
        <v/>
      </c>
      <c r="TM284" s="471">
        <f>SUMIF($D$9:$D$274,$D284,TM$9:TM$274)</f>
        <v/>
      </c>
      <c r="TN284" s="471">
        <f>SUMIF($D$9:$D$274,$D284,TN$9:TN$274)</f>
        <v/>
      </c>
      <c r="TO284" s="471">
        <f>SUMIF($D$9:$D$274,$D284,TO$9:TO$274)</f>
        <v/>
      </c>
      <c r="TP284" s="471">
        <f>SUMIF($D$9:$D$274,$D284,TP$9:TP$274)</f>
        <v/>
      </c>
      <c r="TQ284" s="471">
        <f>SUMIF($D$9:$D$274,$D284,TQ$9:TQ$274)</f>
        <v/>
      </c>
      <c r="TR284" s="471">
        <f>SUMIF($D$9:$D$274,$D284,TR$9:TR$274)</f>
        <v/>
      </c>
      <c r="TS284" s="471">
        <f>SUMIF($D$9:$D$274,$D284,TS$9:TS$274)</f>
        <v/>
      </c>
      <c r="TT284" s="471">
        <f>SUMIF($D$9:$D$274,$D284,TT$9:TT$274)</f>
        <v/>
      </c>
      <c r="TU284" s="471">
        <f>SUMIF($D$9:$D$274,$D284,TU$9:TU$274)</f>
        <v/>
      </c>
    </row>
    <row r="285" ht="19.5" customHeight="1">
      <c r="A285" s="1106" t="n"/>
      <c r="B285" s="1058" t="n"/>
      <c r="C285" s="1107" t="n"/>
      <c r="D285" s="86" t="inlineStr">
        <is>
          <t>ROM  (GITANO)</t>
        </is>
      </c>
      <c r="E285" s="471">
        <f>SUMIF($D$9:$D$274,$D285,E$9:E$274)</f>
        <v/>
      </c>
      <c r="F285" s="471">
        <f>SUMIF($D$9:$D$274,$D285,F$9:F$274)</f>
        <v/>
      </c>
      <c r="G285" s="471">
        <f>SUMIF($D$9:$D$274,$D285,G$9:G$274)</f>
        <v/>
      </c>
      <c r="H285" s="471">
        <f>SUMIF($D$9:$D$274,$D285,H$9:H$274)</f>
        <v/>
      </c>
      <c r="I285" s="471">
        <f>SUMIF($D$9:$D$274,$D285,I$9:I$274)</f>
        <v/>
      </c>
      <c r="J285" s="471">
        <f>SUMIF($D$9:$D$274,$D285,J$9:J$274)</f>
        <v/>
      </c>
      <c r="K285" s="471">
        <f>SUMIF($D$9:$D$274,$D285,K$9:K$274)</f>
        <v/>
      </c>
      <c r="L285" s="471">
        <f>SUMIF($D$9:$D$274,$D285,L$9:L$274)</f>
        <v/>
      </c>
      <c r="M285" s="471">
        <f>SUMIF($D$9:$D$274,$D285,M$9:M$274)</f>
        <v/>
      </c>
      <c r="N285" s="471">
        <f>SUMIF($D$9:$D$274,$D285,N$9:N$274)</f>
        <v/>
      </c>
      <c r="O285" s="471">
        <f>SUMIF($D$9:$D$274,$D285,O$9:O$274)</f>
        <v/>
      </c>
      <c r="P285" s="471">
        <f>SUMIF($D$9:$D$274,$D285,P$9:P$274)</f>
        <v/>
      </c>
      <c r="Q285" s="471">
        <f>SUMIF($D$9:$D$274,$D285,Q$9:Q$274)</f>
        <v/>
      </c>
      <c r="R285" s="471">
        <f>SUMIF($D$9:$D$274,$D285,R$9:R$274)</f>
        <v/>
      </c>
      <c r="S285" s="471">
        <f>SUMIF($D$9:$D$274,$D285,S$9:S$274)</f>
        <v/>
      </c>
      <c r="T285" s="471">
        <f>SUMIF($D$9:$D$274,$D285,T$9:T$274)</f>
        <v/>
      </c>
      <c r="U285" s="471">
        <f>SUMIF($D$9:$D$274,$D285,U$9:U$274)</f>
        <v/>
      </c>
      <c r="V285" s="471">
        <f>SUMIF($D$9:$D$274,$D285,V$9:V$274)</f>
        <v/>
      </c>
      <c r="W285" s="471">
        <f>SUMIF($D$9:$D$274,$D285,W$9:W$274)</f>
        <v/>
      </c>
      <c r="X285" s="471">
        <f>SUMIF($D$9:$D$274,$D285,X$9:X$274)</f>
        <v/>
      </c>
      <c r="Y285" s="471">
        <f>SUMIF($D$9:$D$274,$D285,Y$9:Y$274)</f>
        <v/>
      </c>
      <c r="Z285" s="471">
        <f>SUMIF($D$9:$D$274,$D285,Z$9:Z$274)</f>
        <v/>
      </c>
      <c r="AA285" s="471">
        <f>SUMIF($D$9:$D$274,$D285,AA$9:AA$274)</f>
        <v/>
      </c>
      <c r="AB285" s="471">
        <f>SUMIF($D$9:$D$274,$D285,AB$9:AB$274)</f>
        <v/>
      </c>
      <c r="AC285" s="471">
        <f>SUMIF($D$9:$D$274,$D285,AC$9:AC$274)</f>
        <v/>
      </c>
      <c r="AD285" s="471">
        <f>SUMIF($D$9:$D$274,$D285,AD$9:AD$274)</f>
        <v/>
      </c>
      <c r="AE285" s="471">
        <f>SUMIF($D$9:$D$274,$D285,AE$9:AE$274)</f>
        <v/>
      </c>
      <c r="AF285" s="471">
        <f>SUMIF($D$9:$D$274,$D285,AF$9:AF$274)</f>
        <v/>
      </c>
      <c r="AG285" s="471">
        <f>SUMIF($D$9:$D$274,$D285,AG$9:AG$274)</f>
        <v/>
      </c>
      <c r="AH285" s="471">
        <f>SUMIF($D$9:$D$274,$D285,AH$9:AH$274)</f>
        <v/>
      </c>
      <c r="AI285" s="471">
        <f>SUMIF($D$9:$D$274,$D285,AI$9:AI$274)</f>
        <v/>
      </c>
      <c r="AJ285" s="471">
        <f>SUMIF($D$9:$D$274,$D285,AJ$9:AJ$274)</f>
        <v/>
      </c>
      <c r="AK285" s="471">
        <f>SUMIF($D$9:$D$274,$D285,AK$9:AK$274)</f>
        <v/>
      </c>
      <c r="AL285" s="471">
        <f>SUMIF($D$9:$D$274,$D285,AL$9:AL$274)</f>
        <v/>
      </c>
      <c r="AM285" s="471">
        <f>SUMIF($D$9:$D$274,$D285,AM$9:AM$274)</f>
        <v/>
      </c>
      <c r="AN285" s="471">
        <f>SUMIF($D$9:$D$274,$D285,AN$9:AN$274)</f>
        <v/>
      </c>
      <c r="AO285" s="471">
        <f>SUMIF($D$9:$D$274,$D285,AO$9:AO$274)</f>
        <v/>
      </c>
      <c r="AP285" s="471">
        <f>SUMIF($D$9:$D$274,$D285,AP$9:AP$274)</f>
        <v/>
      </c>
      <c r="AQ285" s="471">
        <f>SUMIF($D$9:$D$274,$D285,AQ$9:AQ$274)</f>
        <v/>
      </c>
      <c r="AR285" s="471">
        <f>SUMIF($D$9:$D$274,$D285,AR$9:AR$274)</f>
        <v/>
      </c>
      <c r="AS285" s="471">
        <f>SUMIF($D$9:$D$274,$D285,AS$9:AS$274)</f>
        <v/>
      </c>
      <c r="AT285" s="471">
        <f>SUMIF($D$9:$D$274,$D285,AT$9:AT$274)</f>
        <v/>
      </c>
      <c r="AU285" s="471">
        <f>SUMIF($D$9:$D$274,$D285,AU$9:AU$274)</f>
        <v/>
      </c>
      <c r="AV285" s="471">
        <f>SUMIF($D$9:$D$274,$D285,AV$9:AV$274)</f>
        <v/>
      </c>
      <c r="AW285" s="471">
        <f>SUMIF($D$9:$D$274,$D285,AW$9:AW$274)</f>
        <v/>
      </c>
      <c r="AX285" s="471">
        <f>SUMIF($D$9:$D$274,$D285,AX$9:AX$274)</f>
        <v/>
      </c>
      <c r="AY285" s="471">
        <f>SUMIF($D$9:$D$274,$D285,AY$9:AY$274)</f>
        <v/>
      </c>
      <c r="AZ285" s="471">
        <f>SUMIF($D$9:$D$274,$D285,AZ$9:AZ$274)</f>
        <v/>
      </c>
      <c r="BA285" s="471">
        <f>SUMIF($D$9:$D$274,$D285,BA$9:BA$274)</f>
        <v/>
      </c>
      <c r="BB285" s="471">
        <f>SUMIF($D$9:$D$274,$D285,BB$9:BB$274)</f>
        <v/>
      </c>
      <c r="BC285" s="471">
        <f>SUMIF($D$9:$D$274,$D285,BC$9:BC$274)</f>
        <v/>
      </c>
      <c r="BD285" s="471">
        <f>SUMIF($D$9:$D$274,$D285,BD$9:BD$274)</f>
        <v/>
      </c>
      <c r="BE285" s="471">
        <f>SUMIF($D$9:$D$274,$D285,BE$9:BE$274)</f>
        <v/>
      </c>
      <c r="BF285" s="471">
        <f>SUMIF($D$9:$D$274,$D285,BF$9:BF$274)</f>
        <v/>
      </c>
      <c r="BG285" s="471">
        <f>SUMIF($D$9:$D$274,$D285,BG$9:BG$274)</f>
        <v/>
      </c>
      <c r="BH285" s="471">
        <f>SUMIF($D$9:$D$274,$D285,BH$9:BH$274)</f>
        <v/>
      </c>
      <c r="BI285" s="471">
        <f>SUMIF($D$9:$D$274,$D285,BI$9:BI$274)</f>
        <v/>
      </c>
      <c r="BJ285" s="471">
        <f>SUMIF($D$9:$D$274,$D285,BJ$9:BJ$274)</f>
        <v/>
      </c>
      <c r="BK285" s="471">
        <f>SUMIF($D$9:$D$274,$D285,BK$9:BK$274)</f>
        <v/>
      </c>
      <c r="BL285" s="471">
        <f>SUMIF($D$9:$D$274,$D285,BL$9:BL$274)</f>
        <v/>
      </c>
      <c r="BM285" s="471">
        <f>SUMIF($D$9:$D$274,$D285,BM$9:BM$274)</f>
        <v/>
      </c>
      <c r="BN285" s="471">
        <f>SUMIF($D$9:$D$274,$D285,BN$9:BN$274)</f>
        <v/>
      </c>
      <c r="BO285" s="471">
        <f>SUMIF($D$9:$D$274,$D285,BO$9:BO$274)</f>
        <v/>
      </c>
      <c r="BP285" s="471">
        <f>SUMIF($D$9:$D$274,$D285,BP$9:BP$274)</f>
        <v/>
      </c>
      <c r="BQ285" s="471">
        <f>SUMIF($D$9:$D$274,$D285,BQ$9:BQ$274)</f>
        <v/>
      </c>
      <c r="BR285" s="471">
        <f>SUMIF($D$9:$D$274,$D285,BR$9:BR$274)</f>
        <v/>
      </c>
      <c r="BS285" s="471">
        <f>SUMIF($D$9:$D$274,$D285,BS$9:BS$274)</f>
        <v/>
      </c>
      <c r="BT285" s="471">
        <f>SUMIF($D$9:$D$274,$D285,BT$9:BT$274)</f>
        <v/>
      </c>
      <c r="BU285" s="471">
        <f>SUMIF($D$9:$D$274,$D285,BU$9:BU$274)</f>
        <v/>
      </c>
      <c r="BV285" s="471">
        <f>SUMIF($D$9:$D$274,$D285,BV$9:BV$274)</f>
        <v/>
      </c>
      <c r="BW285" s="471">
        <f>SUMIF($D$9:$D$274,$D285,BW$9:BW$274)</f>
        <v/>
      </c>
      <c r="BX285" s="471">
        <f>SUMIF($D$9:$D$274,$D285,BX$9:BX$274)</f>
        <v/>
      </c>
      <c r="BY285" s="471">
        <f>SUMIF($D$9:$D$274,$D285,BY$9:BY$274)</f>
        <v/>
      </c>
      <c r="BZ285" s="471">
        <f>SUMIF($D$9:$D$274,$D285,BZ$9:BZ$274)</f>
        <v/>
      </c>
      <c r="CA285" s="471">
        <f>SUMIF($D$9:$D$274,$D285,CA$9:CA$274)</f>
        <v/>
      </c>
      <c r="CB285" s="471">
        <f>SUMIF($D$9:$D$274,$D285,CB$9:CB$274)</f>
        <v/>
      </c>
      <c r="CC285" s="471">
        <f>SUMIF($D$9:$D$274,$D285,CC$9:CC$274)</f>
        <v/>
      </c>
      <c r="CD285" s="471">
        <f>SUMIF($D$9:$D$274,$D285,CD$9:CD$274)</f>
        <v/>
      </c>
      <c r="CE285" s="471">
        <f>SUMIF($D$9:$D$274,$D285,CE$9:CE$274)</f>
        <v/>
      </c>
      <c r="CF285" s="471">
        <f>SUMIF($D$9:$D$274,$D285,CF$9:CF$274)</f>
        <v/>
      </c>
      <c r="CG285" s="471">
        <f>SUMIF($D$9:$D$274,$D285,CG$9:CG$274)</f>
        <v/>
      </c>
      <c r="CH285" s="471">
        <f>SUMIF($D$9:$D$274,$D285,CH$9:CH$274)</f>
        <v/>
      </c>
      <c r="CI285" s="471">
        <f>SUMIF($D$9:$D$274,$D285,CI$9:CI$274)</f>
        <v/>
      </c>
      <c r="CJ285" s="471">
        <f>SUMIF($D$9:$D$274,$D285,CJ$9:CJ$274)</f>
        <v/>
      </c>
      <c r="CK285" s="471">
        <f>SUMIF($D$9:$D$274,$D285,CK$9:CK$274)</f>
        <v/>
      </c>
      <c r="CL285" s="471">
        <f>SUMIF($D$9:$D$274,$D285,CL$9:CL$274)</f>
        <v/>
      </c>
      <c r="CM285" s="471">
        <f>SUMIF($D$9:$D$274,$D285,CM$9:CM$274)</f>
        <v/>
      </c>
      <c r="CN285" s="471">
        <f>SUMIF($D$9:$D$274,$D285,CN$9:CN$274)</f>
        <v/>
      </c>
      <c r="CO285" s="471">
        <f>SUMIF($D$9:$D$274,$D285,CO$9:CO$274)</f>
        <v/>
      </c>
      <c r="CP285" s="471">
        <f>SUMIF($D$9:$D$274,$D285,CP$9:CP$274)</f>
        <v/>
      </c>
      <c r="CQ285" s="471">
        <f>SUMIF($D$9:$D$274,$D285,CQ$9:CQ$274)</f>
        <v/>
      </c>
      <c r="CR285" s="471">
        <f>SUMIF($D$9:$D$274,$D285,CR$9:CR$274)</f>
        <v/>
      </c>
      <c r="CS285" s="471">
        <f>SUMIF($D$9:$D$274,$D285,CS$9:CS$274)</f>
        <v/>
      </c>
      <c r="CT285" s="471">
        <f>SUMIF($D$9:$D$274,$D285,CT$9:CT$274)</f>
        <v/>
      </c>
      <c r="CU285" s="471">
        <f>SUMIF($D$9:$D$274,$D285,CU$9:CU$274)</f>
        <v/>
      </c>
      <c r="CV285" s="471">
        <f>SUMIF($D$9:$D$274,$D285,CV$9:CV$274)</f>
        <v/>
      </c>
      <c r="CW285" s="471">
        <f>SUMIF($D$9:$D$274,$D285,CW$9:CW$274)</f>
        <v/>
      </c>
      <c r="CX285" s="471">
        <f>SUMIF($D$9:$D$274,$D285,CX$9:CX$274)</f>
        <v/>
      </c>
      <c r="CY285" s="471">
        <f>SUMIF($D$9:$D$274,$D285,CY$9:CY$274)</f>
        <v/>
      </c>
      <c r="CZ285" s="471">
        <f>SUMIF($D$9:$D$274,$D285,CZ$9:CZ$274)</f>
        <v/>
      </c>
      <c r="DA285" s="471">
        <f>SUMIF($D$9:$D$274,$D285,DA$9:DA$274)</f>
        <v/>
      </c>
      <c r="DB285" s="471">
        <f>SUMIF($D$9:$D$274,$D285,DB$9:DB$274)</f>
        <v/>
      </c>
      <c r="DC285" s="471">
        <f>SUMIF($D$9:$D$274,$D285,DC$9:DC$274)</f>
        <v/>
      </c>
      <c r="DD285" s="471">
        <f>SUMIF($D$9:$D$274,$D285,DD$9:DD$274)</f>
        <v/>
      </c>
      <c r="DE285" s="471">
        <f>SUMIF($D$9:$D$274,$D285,DE$9:DE$274)</f>
        <v/>
      </c>
      <c r="DF285" s="471">
        <f>SUMIF($D$9:$D$274,$D285,DF$9:DF$274)</f>
        <v/>
      </c>
      <c r="DG285" s="471">
        <f>SUMIF($D$9:$D$274,$D285,DG$9:DG$274)</f>
        <v/>
      </c>
      <c r="DH285" s="471">
        <f>SUMIF($D$9:$D$274,$D285,DH$9:DH$274)</f>
        <v/>
      </c>
      <c r="DI285" s="471">
        <f>SUMIF($D$9:$D$274,$D285,DI$9:DI$274)</f>
        <v/>
      </c>
      <c r="DJ285" s="471">
        <f>SUMIF($D$9:$D$274,$D285,DJ$9:DJ$274)</f>
        <v/>
      </c>
      <c r="DK285" s="471">
        <f>SUMIF($D$9:$D$274,$D285,DK$9:DK$274)</f>
        <v/>
      </c>
      <c r="DL285" s="471">
        <f>SUMIF($D$9:$D$274,$D285,DL$9:DL$274)</f>
        <v/>
      </c>
      <c r="DM285" s="471">
        <f>SUMIF($D$9:$D$274,$D285,DM$9:DM$274)</f>
        <v/>
      </c>
      <c r="DN285" s="471">
        <f>SUMIF($D$9:$D$274,$D285,DN$9:DN$274)</f>
        <v/>
      </c>
      <c r="DO285" s="471">
        <f>SUMIF($D$9:$D$274,$D285,DO$9:DO$274)</f>
        <v/>
      </c>
      <c r="DP285" s="471">
        <f>SUMIF($D$9:$D$274,$D285,DP$9:DP$274)</f>
        <v/>
      </c>
      <c r="DQ285" s="471">
        <f>SUMIF($D$9:$D$274,$D285,DQ$9:DQ$274)</f>
        <v/>
      </c>
      <c r="DR285" s="471">
        <f>SUMIF($D$9:$D$274,$D285,DR$9:DR$274)</f>
        <v/>
      </c>
      <c r="DS285" s="471">
        <f>SUMIF($D$9:$D$274,$D285,DS$9:DS$274)</f>
        <v/>
      </c>
      <c r="DT285" s="471">
        <f>SUMIF($D$9:$D$274,$D285,DT$9:DT$274)</f>
        <v/>
      </c>
      <c r="DU285" s="471">
        <f>SUMIF($D$9:$D$274,$D285,DU$9:DU$274)</f>
        <v/>
      </c>
      <c r="DV285" s="471">
        <f>SUMIF($D$9:$D$274,$D285,DV$9:DV$274)</f>
        <v/>
      </c>
      <c r="DW285" s="471">
        <f>SUMIF($D$9:$D$274,$D285,DW$9:DW$274)</f>
        <v/>
      </c>
      <c r="DX285" s="471">
        <f>SUMIF($D$9:$D$274,$D285,DX$9:DX$274)</f>
        <v/>
      </c>
      <c r="DY285" s="471">
        <f>SUMIF($D$9:$D$274,$D285,DY$9:DY$274)</f>
        <v/>
      </c>
      <c r="DZ285" s="471">
        <f>SUMIF($D$9:$D$274,$D285,DZ$9:DZ$274)</f>
        <v/>
      </c>
      <c r="EA285" s="471">
        <f>SUMIF($D$9:$D$274,$D285,EA$9:EA$274)</f>
        <v/>
      </c>
      <c r="EB285" s="471">
        <f>SUMIF($D$9:$D$274,$D285,EB$9:EB$274)</f>
        <v/>
      </c>
      <c r="EC285" s="471">
        <f>SUMIF($D$9:$D$274,$D285,EC$9:EC$274)</f>
        <v/>
      </c>
      <c r="ED285" s="471">
        <f>SUMIF($D$9:$D$274,$D285,ED$9:ED$274)</f>
        <v/>
      </c>
      <c r="EE285" s="471">
        <f>SUMIF($D$9:$D$274,$D285,EE$9:EE$274)</f>
        <v/>
      </c>
      <c r="EF285" s="471">
        <f>SUMIF($D$9:$D$274,$D285,EF$9:EF$274)</f>
        <v/>
      </c>
      <c r="EG285" s="471">
        <f>SUMIF($D$9:$D$274,$D285,EG$9:EG$274)</f>
        <v/>
      </c>
      <c r="EH285" s="471">
        <f>SUMIF($D$9:$D$274,$D285,EH$9:EH$274)</f>
        <v/>
      </c>
      <c r="EI285" s="471">
        <f>SUMIF($D$9:$D$274,$D285,EI$9:EI$274)</f>
        <v/>
      </c>
      <c r="EJ285" s="471">
        <f>SUMIF($D$9:$D$274,$D285,EJ$9:EJ$274)</f>
        <v/>
      </c>
      <c r="EK285" s="471">
        <f>SUMIF($D$9:$D$274,$D285,EK$9:EK$274)</f>
        <v/>
      </c>
      <c r="EL285" s="471">
        <f>SUMIF($D$9:$D$274,$D285,EL$9:EL$274)</f>
        <v/>
      </c>
      <c r="EM285" s="471">
        <f>SUMIF($D$9:$D$274,$D285,EM$9:EM$274)</f>
        <v/>
      </c>
      <c r="EN285" s="471">
        <f>SUMIF($D$9:$D$274,$D285,EN$9:EN$274)</f>
        <v/>
      </c>
      <c r="EO285" s="471">
        <f>SUMIF($D$9:$D$274,$D285,EO$9:EO$274)</f>
        <v/>
      </c>
      <c r="EP285" s="471">
        <f>SUMIF($D$9:$D$274,$D285,EP$9:EP$274)</f>
        <v/>
      </c>
      <c r="EQ285" s="471">
        <f>SUMIF($D$9:$D$274,$D285,EQ$9:EQ$274)</f>
        <v/>
      </c>
      <c r="ER285" s="471">
        <f>SUMIF($D$9:$D$274,$D285,ER$9:ER$274)</f>
        <v/>
      </c>
      <c r="ES285" s="471">
        <f>SUMIF($D$9:$D$274,$D285,ES$9:ES$274)</f>
        <v/>
      </c>
      <c r="ET285" s="471">
        <f>SUMIF($D$9:$D$274,$D285,ET$9:ET$274)</f>
        <v/>
      </c>
      <c r="EU285" s="471">
        <f>SUMIF($D$9:$D$274,$D285,EU$9:EU$274)</f>
        <v/>
      </c>
      <c r="EV285" s="471">
        <f>SUMIF($D$9:$D$274,$D285,EV$9:EV$274)</f>
        <v/>
      </c>
      <c r="EW285" s="471">
        <f>SUMIF($D$9:$D$274,$D285,EW$9:EW$274)</f>
        <v/>
      </c>
      <c r="EX285" s="471">
        <f>SUMIF($D$9:$D$274,$D285,EX$9:EX$274)</f>
        <v/>
      </c>
      <c r="EY285" s="471">
        <f>SUMIF($D$9:$D$274,$D285,EY$9:EY$274)</f>
        <v/>
      </c>
      <c r="EZ285" s="471">
        <f>SUMIF($D$9:$D$274,$D285,EZ$9:EZ$274)</f>
        <v/>
      </c>
      <c r="FA285" s="471">
        <f>SUMIF($D$9:$D$274,$D285,FA$9:FA$274)</f>
        <v/>
      </c>
      <c r="FB285" s="471">
        <f>SUMIF($D$9:$D$274,$D285,FB$9:FB$274)</f>
        <v/>
      </c>
      <c r="FC285" s="471">
        <f>SUMIF($D$9:$D$274,$D285,FC$9:FC$274)</f>
        <v/>
      </c>
      <c r="FD285" s="471">
        <f>SUMIF($D$9:$D$274,$D285,FD$9:FD$274)</f>
        <v/>
      </c>
      <c r="FE285" s="471">
        <f>SUMIF($D$9:$D$274,$D285,FE$9:FE$274)</f>
        <v/>
      </c>
      <c r="FF285" s="471">
        <f>SUMIF($D$9:$D$274,$D285,FF$9:FF$274)</f>
        <v/>
      </c>
      <c r="FG285" s="471">
        <f>SUMIF($D$9:$D$274,$D285,FG$9:FG$274)</f>
        <v/>
      </c>
      <c r="FH285" s="471">
        <f>SUMIF($D$9:$D$274,$D285,FH$9:FH$274)</f>
        <v/>
      </c>
      <c r="FI285" s="471">
        <f>SUMIF($D$9:$D$274,$D285,FI$9:FI$274)</f>
        <v/>
      </c>
      <c r="FJ285" s="471">
        <f>SUMIF($D$9:$D$274,$D285,FJ$9:FJ$274)</f>
        <v/>
      </c>
      <c r="FK285" s="471">
        <f>SUMIF($D$9:$D$274,$D285,FK$9:FK$274)</f>
        <v/>
      </c>
      <c r="FL285" s="471">
        <f>SUMIF($D$9:$D$274,$D285,FL$9:FL$274)</f>
        <v/>
      </c>
      <c r="FM285" s="471">
        <f>SUMIF($D$9:$D$274,$D285,FM$9:FM$274)</f>
        <v/>
      </c>
      <c r="FN285" s="471">
        <f>SUMIF($D$9:$D$274,$D285,FN$9:FN$274)</f>
        <v/>
      </c>
      <c r="FO285" s="471">
        <f>SUMIF($D$9:$D$274,$D285,FO$9:FO$274)</f>
        <v/>
      </c>
      <c r="FP285" s="471">
        <f>SUMIF($D$9:$D$274,$D285,FP$9:FP$274)</f>
        <v/>
      </c>
      <c r="FQ285" s="471">
        <f>SUMIF($D$9:$D$274,$D285,FQ$9:FQ$274)</f>
        <v/>
      </c>
      <c r="FR285" s="471">
        <f>SUMIF($D$9:$D$274,$D285,FR$9:FR$274)</f>
        <v/>
      </c>
      <c r="FS285" s="471">
        <f>SUMIF($D$9:$D$274,$D285,FS$9:FS$274)</f>
        <v/>
      </c>
      <c r="FT285" s="471">
        <f>SUMIF($D$9:$D$274,$D285,FT$9:FT$274)</f>
        <v/>
      </c>
      <c r="FU285" s="471">
        <f>SUMIF($D$9:$D$274,$D285,FU$9:FU$274)</f>
        <v/>
      </c>
      <c r="FV285" s="471">
        <f>SUMIF($D$9:$D$274,$D285,FV$9:FV$274)</f>
        <v/>
      </c>
      <c r="FW285" s="471">
        <f>SUMIF($D$9:$D$274,$D285,FW$9:FW$274)</f>
        <v/>
      </c>
      <c r="FX285" s="471">
        <f>SUMIF($D$9:$D$274,$D285,FX$9:FX$274)</f>
        <v/>
      </c>
      <c r="FY285" s="471">
        <f>SUMIF($D$9:$D$274,$D285,FY$9:FY$274)</f>
        <v/>
      </c>
      <c r="FZ285" s="471">
        <f>SUMIF($D$9:$D$274,$D285,FZ$9:FZ$274)</f>
        <v/>
      </c>
      <c r="GA285" s="471">
        <f>SUMIF($D$9:$D$274,$D285,GA$9:GA$274)</f>
        <v/>
      </c>
      <c r="GB285" s="471">
        <f>SUMIF($D$9:$D$274,$D285,GB$9:GB$274)</f>
        <v/>
      </c>
      <c r="GC285" s="471">
        <f>SUMIF($D$9:$D$274,$D285,GC$9:GC$274)</f>
        <v/>
      </c>
      <c r="GD285" s="471">
        <f>SUMIF($D$9:$D$274,$D285,GD$9:GD$274)</f>
        <v/>
      </c>
      <c r="GE285" s="471">
        <f>SUMIF($D$9:$D$274,$D285,GE$9:GE$274)</f>
        <v/>
      </c>
      <c r="GF285" s="471">
        <f>SUMIF($D$9:$D$274,$D285,GF$9:GF$274)</f>
        <v/>
      </c>
      <c r="GG285" s="471">
        <f>SUMIF($D$9:$D$274,$D285,GG$9:GG$274)</f>
        <v/>
      </c>
      <c r="GH285" s="471">
        <f>SUMIF($D$9:$D$274,$D285,GH$9:GH$274)</f>
        <v/>
      </c>
      <c r="GI285" s="471">
        <f>SUMIF($D$9:$D$274,$D285,GI$9:GI$274)</f>
        <v/>
      </c>
      <c r="GJ285" s="471">
        <f>SUMIF($D$9:$D$274,$D285,GJ$9:GJ$274)</f>
        <v/>
      </c>
      <c r="GK285" s="471">
        <f>SUMIF($D$9:$D$274,$D285,GK$9:GK$274)</f>
        <v/>
      </c>
      <c r="GL285" s="471">
        <f>SUMIF($D$9:$D$274,$D285,GL$9:GL$274)</f>
        <v/>
      </c>
      <c r="GM285" s="471">
        <f>SUMIF($D$9:$D$274,$D285,GM$9:GM$274)</f>
        <v/>
      </c>
      <c r="GN285" s="471">
        <f>SUMIF($D$9:$D$274,$D285,GN$9:GN$274)</f>
        <v/>
      </c>
      <c r="GO285" s="471">
        <f>SUMIF($D$9:$D$274,$D285,GO$9:GO$274)</f>
        <v/>
      </c>
      <c r="GP285" s="471">
        <f>SUMIF($D$9:$D$274,$D285,GP$9:GP$274)</f>
        <v/>
      </c>
      <c r="GQ285" s="471">
        <f>SUMIF($D$9:$D$274,$D285,GQ$9:GQ$274)</f>
        <v/>
      </c>
      <c r="GR285" s="471">
        <f>SUMIF($D$9:$D$274,$D285,GR$9:GR$274)</f>
        <v/>
      </c>
      <c r="GS285" s="471">
        <f>SUMIF($D$9:$D$274,$D285,GS$9:GS$274)</f>
        <v/>
      </c>
      <c r="GT285" s="471">
        <f>SUMIF($D$9:$D$274,$D285,GT$9:GT$274)</f>
        <v/>
      </c>
      <c r="GU285" s="471">
        <f>SUMIF($D$9:$D$274,$D285,GU$9:GU$274)</f>
        <v/>
      </c>
      <c r="GV285" s="471">
        <f>SUMIF($D$9:$D$274,$D285,GV$9:GV$274)</f>
        <v/>
      </c>
      <c r="GW285" s="471">
        <f>SUMIF($D$9:$D$274,$D285,GW$9:GW$274)</f>
        <v/>
      </c>
      <c r="GX285" s="471">
        <f>SUMIF($D$9:$D$274,$D285,GX$9:GX$274)</f>
        <v/>
      </c>
      <c r="GY285" s="471">
        <f>SUMIF($D$9:$D$274,$D285,GY$9:GY$274)</f>
        <v/>
      </c>
      <c r="GZ285" s="471">
        <f>SUMIF($D$9:$D$274,$D285,GZ$9:GZ$274)</f>
        <v/>
      </c>
      <c r="HA285" s="471">
        <f>SUMIF($D$9:$D$274,$D285,HA$9:HA$274)</f>
        <v/>
      </c>
      <c r="HB285" s="471">
        <f>SUMIF($D$9:$D$274,$D285,HB$9:HB$274)</f>
        <v/>
      </c>
      <c r="HC285" s="471">
        <f>SUMIF($D$9:$D$274,$D285,HC$9:HC$274)</f>
        <v/>
      </c>
      <c r="HD285" s="471">
        <f>SUMIF($D$9:$D$274,$D285,HD$9:HD$274)</f>
        <v/>
      </c>
      <c r="HE285" s="471">
        <f>SUMIF($D$9:$D$274,$D285,HE$9:HE$274)</f>
        <v/>
      </c>
      <c r="HF285" s="471">
        <f>SUMIF($D$9:$D$274,$D285,HF$9:HF$274)</f>
        <v/>
      </c>
      <c r="HG285" s="471">
        <f>SUMIF($D$9:$D$274,$D285,HG$9:HG$274)</f>
        <v/>
      </c>
      <c r="HH285" s="471">
        <f>SUMIF($D$9:$D$274,$D285,HH$9:HH$274)</f>
        <v/>
      </c>
      <c r="HI285" s="471">
        <f>SUMIF($D$9:$D$274,$D285,HI$9:HI$274)</f>
        <v/>
      </c>
      <c r="HJ285" s="471">
        <f>SUMIF($D$9:$D$274,$D285,HJ$9:HJ$274)</f>
        <v/>
      </c>
      <c r="HK285" s="471">
        <f>SUMIF($D$9:$D$274,$D285,HK$9:HK$274)</f>
        <v/>
      </c>
      <c r="HL285" s="471">
        <f>SUMIF($D$9:$D$274,$D285,HL$9:HL$274)</f>
        <v/>
      </c>
      <c r="HM285" s="471">
        <f>SUMIF($D$9:$D$274,$D285,HM$9:HM$274)</f>
        <v/>
      </c>
      <c r="HN285" s="471">
        <f>SUMIF($D$9:$D$274,$D285,HN$9:HN$274)</f>
        <v/>
      </c>
      <c r="HO285" s="471">
        <f>SUMIF($D$9:$D$274,$D285,HO$9:HO$274)</f>
        <v/>
      </c>
      <c r="HP285" s="471">
        <f>SUMIF($D$9:$D$274,$D285,HP$9:HP$274)</f>
        <v/>
      </c>
      <c r="HQ285" s="471">
        <f>SUMIF($D$9:$D$274,$D285,HQ$9:HQ$274)</f>
        <v/>
      </c>
      <c r="HR285" s="471">
        <f>SUMIF($D$9:$D$274,$D285,HR$9:HR$274)</f>
        <v/>
      </c>
      <c r="HS285" s="471">
        <f>SUMIF($D$9:$D$274,$D285,HS$9:HS$274)</f>
        <v/>
      </c>
      <c r="HT285" s="471">
        <f>SUMIF($D$9:$D$274,$D285,HT$9:HT$274)</f>
        <v/>
      </c>
      <c r="HU285" s="471">
        <f>SUMIF($D$9:$D$274,$D285,HU$9:HU$274)</f>
        <v/>
      </c>
      <c r="HV285" s="471">
        <f>SUMIF($D$9:$D$274,$D285,HV$9:HV$274)</f>
        <v/>
      </c>
      <c r="HW285" s="471">
        <f>SUMIF($D$9:$D$274,$D285,HW$9:HW$274)</f>
        <v/>
      </c>
      <c r="HX285" s="471">
        <f>SUMIF($D$9:$D$274,$D285,HX$9:HX$274)</f>
        <v/>
      </c>
      <c r="HY285" s="471">
        <f>SUMIF($D$9:$D$274,$D285,HY$9:HY$274)</f>
        <v/>
      </c>
      <c r="HZ285" s="471">
        <f>SUMIF($D$9:$D$274,$D285,HZ$9:HZ$274)</f>
        <v/>
      </c>
      <c r="IA285" s="471">
        <f>SUMIF($D$9:$D$274,$D285,IA$9:IA$274)</f>
        <v/>
      </c>
      <c r="IB285" s="471">
        <f>SUMIF($D$9:$D$274,$D285,IB$9:IB$274)</f>
        <v/>
      </c>
      <c r="IC285" s="471">
        <f>SUMIF($D$9:$D$274,$D285,IC$9:IC$274)</f>
        <v/>
      </c>
      <c r="ID285" s="471">
        <f>SUMIF($D$9:$D$274,$D285,ID$9:ID$274)</f>
        <v/>
      </c>
      <c r="IE285" s="471">
        <f>SUMIF($D$9:$D$274,$D285,IE$9:IE$274)</f>
        <v/>
      </c>
      <c r="IF285" s="471">
        <f>SUMIF($D$9:$D$274,$D285,IF$9:IF$274)</f>
        <v/>
      </c>
      <c r="IG285" s="471">
        <f>SUMIF($D$9:$D$274,$D285,IG$9:IG$274)</f>
        <v/>
      </c>
      <c r="IH285" s="471">
        <f>SUMIF($D$9:$D$274,$D285,IH$9:IH$274)</f>
        <v/>
      </c>
      <c r="II285" s="471">
        <f>SUMIF($D$9:$D$274,$D285,II$9:II$274)</f>
        <v/>
      </c>
      <c r="IJ285" s="471">
        <f>SUMIF($D$9:$D$274,$D285,IJ$9:IJ$274)</f>
        <v/>
      </c>
      <c r="IK285" s="471">
        <f>SUMIF($D$9:$D$274,$D285,IK$9:IK$274)</f>
        <v/>
      </c>
      <c r="IL285" s="471">
        <f>SUMIF($D$9:$D$274,$D285,IL$9:IL$274)</f>
        <v/>
      </c>
      <c r="IM285" s="471">
        <f>SUMIF($D$9:$D$274,$D285,IM$9:IM$274)</f>
        <v/>
      </c>
      <c r="IN285" s="471">
        <f>SUMIF($D$9:$D$274,$D285,IN$9:IN$274)</f>
        <v/>
      </c>
      <c r="IO285" s="471">
        <f>SUMIF($D$9:$D$274,$D285,IO$9:IO$274)</f>
        <v/>
      </c>
      <c r="IP285" s="471">
        <f>SUMIF($D$9:$D$274,$D285,IP$9:IP$274)</f>
        <v/>
      </c>
      <c r="IQ285" s="471">
        <f>SUMIF($D$9:$D$274,$D285,IQ$9:IQ$274)</f>
        <v/>
      </c>
      <c r="IR285" s="471">
        <f>SUMIF($D$9:$D$274,$D285,IR$9:IR$274)</f>
        <v/>
      </c>
      <c r="IS285" s="471">
        <f>SUMIF($D$9:$D$274,$D285,IS$9:IS$274)</f>
        <v/>
      </c>
      <c r="IT285" s="471">
        <f>SUMIF($D$9:$D$274,$D285,IT$9:IT$274)</f>
        <v/>
      </c>
      <c r="IU285" s="471">
        <f>SUMIF($D$9:$D$274,$D285,IU$9:IU$274)</f>
        <v/>
      </c>
      <c r="IV285" s="471">
        <f>SUMIF($D$9:$D$274,$D285,IV$9:IV$274)</f>
        <v/>
      </c>
      <c r="IW285" s="471">
        <f>SUMIF($D$9:$D$274,$D285,IW$9:IW$274)</f>
        <v/>
      </c>
      <c r="IX285" s="471">
        <f>SUMIF($D$9:$D$274,$D285,IX$9:IX$274)</f>
        <v/>
      </c>
      <c r="IY285" s="471">
        <f>SUMIF($D$9:$D$274,$D285,IY$9:IY$274)</f>
        <v/>
      </c>
      <c r="IZ285" s="471">
        <f>SUMIF($D$9:$D$274,$D285,IZ$9:IZ$274)</f>
        <v/>
      </c>
      <c r="JA285" s="471">
        <f>SUMIF($D$9:$D$274,$D285,JA$9:JA$274)</f>
        <v/>
      </c>
      <c r="JB285" s="471">
        <f>SUMIF($D$9:$D$274,$D285,JB$9:JB$274)</f>
        <v/>
      </c>
      <c r="JC285" s="471">
        <f>SUMIF($D$9:$D$274,$D285,JC$9:JC$274)</f>
        <v/>
      </c>
      <c r="JD285" s="471">
        <f>SUMIF($D$9:$D$274,$D285,JD$9:JD$274)</f>
        <v/>
      </c>
      <c r="JE285" s="471">
        <f>SUMIF($D$9:$D$274,$D285,JE$9:JE$274)</f>
        <v/>
      </c>
      <c r="JF285" s="471">
        <f>SUMIF($D$9:$D$274,$D285,JF$9:JF$274)</f>
        <v/>
      </c>
      <c r="JG285" s="471">
        <f>SUMIF($D$9:$D$274,$D285,JG$9:JG$274)</f>
        <v/>
      </c>
      <c r="JH285" s="471">
        <f>SUMIF($D$9:$D$274,$D285,JH$9:JH$274)</f>
        <v/>
      </c>
      <c r="JI285" s="471">
        <f>SUMIF($D$9:$D$274,$D285,JI$9:JI$274)</f>
        <v/>
      </c>
      <c r="JJ285" s="471">
        <f>SUMIF($D$9:$D$274,$D285,JJ$9:JJ$274)</f>
        <v/>
      </c>
      <c r="JK285" s="471">
        <f>SUMIF($D$9:$D$274,$D285,JK$9:JK$274)</f>
        <v/>
      </c>
      <c r="JL285" s="471">
        <f>SUMIF($D$9:$D$274,$D285,JL$9:JL$274)</f>
        <v/>
      </c>
      <c r="JM285" s="471">
        <f>SUMIF($D$9:$D$274,$D285,JM$9:JM$274)</f>
        <v/>
      </c>
      <c r="JN285" s="471">
        <f>SUMIF($D$9:$D$274,$D285,JN$9:JN$274)</f>
        <v/>
      </c>
      <c r="JO285" s="471">
        <f>SUMIF($D$9:$D$274,$D285,JO$9:JO$274)</f>
        <v/>
      </c>
      <c r="JP285" s="471">
        <f>SUMIF($D$9:$D$274,$D285,JP$9:JP$274)</f>
        <v/>
      </c>
      <c r="JQ285" s="471">
        <f>SUMIF($D$9:$D$274,$D285,JQ$9:JQ$274)</f>
        <v/>
      </c>
      <c r="JR285" s="471">
        <f>SUMIF($D$9:$D$274,$D285,JR$9:JR$274)</f>
        <v/>
      </c>
      <c r="JS285" s="471">
        <f>SUMIF($D$9:$D$274,$D285,JS$9:JS$274)</f>
        <v/>
      </c>
      <c r="JT285" s="471">
        <f>SUMIF($D$9:$D$274,$D285,JT$9:JT$274)</f>
        <v/>
      </c>
      <c r="JU285" s="471">
        <f>SUMIF($D$9:$D$274,$D285,JU$9:JU$274)</f>
        <v/>
      </c>
      <c r="JV285" s="471">
        <f>SUMIF($D$9:$D$274,$D285,JV$9:JV$274)</f>
        <v/>
      </c>
      <c r="JW285" s="471">
        <f>SUMIF($D$9:$D$274,$D285,JW$9:JW$274)</f>
        <v/>
      </c>
      <c r="JX285" s="471">
        <f>SUMIF($D$9:$D$274,$D285,JX$9:JX$274)</f>
        <v/>
      </c>
      <c r="JY285" s="471">
        <f>SUMIF($D$9:$D$274,$D285,JY$9:JY$274)</f>
        <v/>
      </c>
      <c r="JZ285" s="471">
        <f>SUMIF($D$9:$D$274,$D285,JZ$9:JZ$274)</f>
        <v/>
      </c>
      <c r="KA285" s="471">
        <f>SUMIF($D$9:$D$274,$D285,KA$9:KA$274)</f>
        <v/>
      </c>
      <c r="KB285" s="471">
        <f>SUMIF($D$9:$D$274,$D285,KB$9:KB$274)</f>
        <v/>
      </c>
      <c r="KC285" s="471">
        <f>SUMIF($D$9:$D$274,$D285,KC$9:KC$274)</f>
        <v/>
      </c>
      <c r="KD285" s="471">
        <f>SUMIF($D$9:$D$274,$D285,KD$9:KD$274)</f>
        <v/>
      </c>
      <c r="KE285" s="471">
        <f>SUMIF($D$9:$D$274,$D285,KE$9:KE$274)</f>
        <v/>
      </c>
      <c r="KF285" s="471">
        <f>SUMIF($D$9:$D$274,$D285,KF$9:KF$274)</f>
        <v/>
      </c>
      <c r="KG285" s="471">
        <f>SUMIF($D$9:$D$274,$D285,KG$9:KG$274)</f>
        <v/>
      </c>
      <c r="KH285" s="471">
        <f>SUMIF($D$9:$D$274,$D285,KH$9:KH$274)</f>
        <v/>
      </c>
      <c r="KI285" s="471">
        <f>SUMIF($D$9:$D$274,$D285,KI$9:KI$274)</f>
        <v/>
      </c>
      <c r="KJ285" s="471">
        <f>SUMIF($D$9:$D$274,$D285,KJ$9:KJ$274)</f>
        <v/>
      </c>
      <c r="KK285" s="471">
        <f>SUMIF($D$9:$D$274,$D285,KK$9:KK$274)</f>
        <v/>
      </c>
      <c r="KL285" s="471">
        <f>SUMIF($D$9:$D$274,$D285,KL$9:KL$274)</f>
        <v/>
      </c>
      <c r="KM285" s="471">
        <f>SUMIF($D$9:$D$274,$D285,KM$9:KM$274)</f>
        <v/>
      </c>
      <c r="KN285" s="471">
        <f>SUMIF($D$9:$D$274,$D285,KN$9:KN$274)</f>
        <v/>
      </c>
      <c r="KO285" s="471">
        <f>SUMIF($D$9:$D$274,$D285,KO$9:KO$274)</f>
        <v/>
      </c>
      <c r="KP285" s="471">
        <f>SUMIF($D$9:$D$274,$D285,KP$9:KP$274)</f>
        <v/>
      </c>
      <c r="KQ285" s="471">
        <f>SUMIF($D$9:$D$274,$D285,KQ$9:KQ$274)</f>
        <v/>
      </c>
      <c r="KR285" s="471">
        <f>SUMIF($D$9:$D$274,$D285,KR$9:KR$274)</f>
        <v/>
      </c>
      <c r="KS285" s="471">
        <f>SUMIF($D$9:$D$274,$D285,KS$9:KS$274)</f>
        <v/>
      </c>
      <c r="KT285" s="471">
        <f>SUMIF($D$9:$D$274,$D285,KT$9:KT$274)</f>
        <v/>
      </c>
      <c r="KU285" s="471">
        <f>SUMIF($D$9:$D$274,$D285,KU$9:KU$274)</f>
        <v/>
      </c>
      <c r="KV285" s="471">
        <f>SUMIF($D$9:$D$274,$D285,KV$9:KV$274)</f>
        <v/>
      </c>
      <c r="KW285" s="471">
        <f>SUMIF($D$9:$D$274,$D285,KW$9:KW$274)</f>
        <v/>
      </c>
      <c r="KX285" s="471">
        <f>SUMIF($D$9:$D$274,$D285,KX$9:KX$274)</f>
        <v/>
      </c>
      <c r="KY285" s="471">
        <f>SUMIF($D$9:$D$274,$D285,KY$9:KY$274)</f>
        <v/>
      </c>
      <c r="KZ285" s="471">
        <f>SUMIF($D$9:$D$274,$D285,KZ$9:KZ$274)</f>
        <v/>
      </c>
      <c r="LA285" s="471">
        <f>SUMIF($D$9:$D$274,$D285,LA$9:LA$274)</f>
        <v/>
      </c>
      <c r="LB285" s="471">
        <f>SUMIF($D$9:$D$274,$D285,LB$9:LB$274)</f>
        <v/>
      </c>
      <c r="LC285" s="471">
        <f>SUMIF($D$9:$D$274,$D285,LC$9:LC$274)</f>
        <v/>
      </c>
      <c r="LD285" s="471">
        <f>SUMIF($D$9:$D$274,$D285,LD$9:LD$274)</f>
        <v/>
      </c>
      <c r="LE285" s="471">
        <f>SUMIF($D$9:$D$274,$D285,LE$9:LE$274)</f>
        <v/>
      </c>
      <c r="LF285" s="471">
        <f>SUMIF($D$9:$D$274,$D285,LF$9:LF$274)</f>
        <v/>
      </c>
      <c r="LG285" s="471">
        <f>SUMIF($D$9:$D$274,$D285,LG$9:LG$274)</f>
        <v/>
      </c>
      <c r="LH285" s="471">
        <f>SUMIF($D$9:$D$274,$D285,LH$9:LH$274)</f>
        <v/>
      </c>
      <c r="LI285" s="471">
        <f>SUMIF($D$9:$D$274,$D285,LI$9:LI$274)</f>
        <v/>
      </c>
      <c r="LJ285" s="471">
        <f>SUMIF($D$9:$D$274,$D285,LJ$9:LJ$274)</f>
        <v/>
      </c>
      <c r="LK285" s="471">
        <f>SUMIF($D$9:$D$274,$D285,LK$9:LK$274)</f>
        <v/>
      </c>
      <c r="LL285" s="471">
        <f>SUMIF($D$9:$D$274,$D285,LL$9:LL$274)</f>
        <v/>
      </c>
      <c r="LM285" s="471">
        <f>SUMIF($D$9:$D$274,$D285,LM$9:LM$274)</f>
        <v/>
      </c>
      <c r="LN285" s="471">
        <f>SUMIF($D$9:$D$274,$D285,LN$9:LN$274)</f>
        <v/>
      </c>
      <c r="LO285" s="471">
        <f>SUMIF($D$9:$D$274,$D285,LO$9:LO$274)</f>
        <v/>
      </c>
      <c r="LP285" s="471">
        <f>SUMIF($D$9:$D$274,$D285,LP$9:LP$274)</f>
        <v/>
      </c>
      <c r="LQ285" s="471">
        <f>SUMIF($D$9:$D$274,$D285,LQ$9:LQ$274)</f>
        <v/>
      </c>
      <c r="LR285" s="471">
        <f>SUMIF($D$9:$D$274,$D285,LR$9:LR$274)</f>
        <v/>
      </c>
      <c r="LS285" s="471">
        <f>SUMIF($D$9:$D$274,$D285,LS$9:LS$274)</f>
        <v/>
      </c>
      <c r="LT285" s="471">
        <f>SUMIF($D$9:$D$274,$D285,LT$9:LT$274)</f>
        <v/>
      </c>
      <c r="LU285" s="471">
        <f>SUMIF($D$9:$D$274,$D285,LU$9:LU$274)</f>
        <v/>
      </c>
      <c r="LV285" s="471">
        <f>SUMIF($D$9:$D$274,$D285,LV$9:LV$274)</f>
        <v/>
      </c>
      <c r="LW285" s="471">
        <f>SUMIF($D$9:$D$274,$D285,LW$9:LW$274)</f>
        <v/>
      </c>
      <c r="LX285" s="471">
        <f>SUMIF($D$9:$D$274,$D285,LX$9:LX$274)</f>
        <v/>
      </c>
      <c r="LY285" s="471">
        <f>SUMIF($D$9:$D$274,$D285,LY$9:LY$274)</f>
        <v/>
      </c>
      <c r="LZ285" s="471">
        <f>SUMIF($D$9:$D$274,$D285,LZ$9:LZ$274)</f>
        <v/>
      </c>
      <c r="MA285" s="471">
        <f>SUMIF($D$9:$D$274,$D285,MA$9:MA$274)</f>
        <v/>
      </c>
      <c r="MB285" s="471">
        <f>SUMIF($D$9:$D$274,$D285,MB$9:MB$274)</f>
        <v/>
      </c>
      <c r="MC285" s="471">
        <f>SUMIF($D$9:$D$274,$D285,MC$9:MC$274)</f>
        <v/>
      </c>
      <c r="MD285" s="471">
        <f>SUMIF($D$9:$D$274,$D285,MD$9:MD$274)</f>
        <v/>
      </c>
      <c r="ME285" s="471">
        <f>SUMIF($D$9:$D$274,$D285,ME$9:ME$274)</f>
        <v/>
      </c>
      <c r="MF285" s="471">
        <f>SUMIF($D$9:$D$274,$D285,MF$9:MF$274)</f>
        <v/>
      </c>
      <c r="MG285" s="471">
        <f>SUMIF($D$9:$D$274,$D285,MG$9:MG$274)</f>
        <v/>
      </c>
      <c r="MH285" s="471">
        <f>SUMIF($D$9:$D$274,$D285,MH$9:MH$274)</f>
        <v/>
      </c>
      <c r="MI285" s="471">
        <f>SUMIF($D$9:$D$274,$D285,MI$9:MI$274)</f>
        <v/>
      </c>
      <c r="MJ285" s="471">
        <f>SUMIF($D$9:$D$274,$D285,MJ$9:MJ$274)</f>
        <v/>
      </c>
      <c r="MK285" s="471">
        <f>SUMIF($D$9:$D$274,$D285,MK$9:MK$274)</f>
        <v/>
      </c>
      <c r="ML285" s="471">
        <f>SUMIF($D$9:$D$274,$D285,ML$9:ML$274)</f>
        <v/>
      </c>
      <c r="MM285" s="471">
        <f>SUMIF($D$9:$D$274,$D285,MM$9:MM$274)</f>
        <v/>
      </c>
      <c r="MN285" s="471">
        <f>SUMIF($D$9:$D$274,$D285,MN$9:MN$274)</f>
        <v/>
      </c>
      <c r="MO285" s="471">
        <f>SUMIF($D$9:$D$274,$D285,MO$9:MO$274)</f>
        <v/>
      </c>
      <c r="MP285" s="471">
        <f>SUMIF($D$9:$D$274,$D285,MP$9:MP$274)</f>
        <v/>
      </c>
      <c r="MQ285" s="471">
        <f>SUMIF($D$9:$D$274,$D285,MQ$9:MQ$274)</f>
        <v/>
      </c>
      <c r="MR285" s="471">
        <f>SUMIF($D$9:$D$274,$D285,MR$9:MR$274)</f>
        <v/>
      </c>
      <c r="MS285" s="471">
        <f>SUMIF($D$9:$D$274,$D285,MS$9:MS$274)</f>
        <v/>
      </c>
      <c r="MT285" s="471">
        <f>SUMIF($D$9:$D$274,$D285,MT$9:MT$274)</f>
        <v/>
      </c>
      <c r="MU285" s="471">
        <f>SUMIF($D$9:$D$274,$D285,MU$9:MU$274)</f>
        <v/>
      </c>
      <c r="MV285" s="471">
        <f>SUMIF($D$9:$D$274,$D285,MV$9:MV$274)</f>
        <v/>
      </c>
      <c r="MW285" s="471">
        <f>SUMIF($D$9:$D$274,$D285,MW$9:MW$274)</f>
        <v/>
      </c>
      <c r="MX285" s="471">
        <f>SUMIF($D$9:$D$274,$D285,MX$9:MX$274)</f>
        <v/>
      </c>
      <c r="MY285" s="471">
        <f>SUMIF($D$9:$D$274,$D285,MY$9:MY$274)</f>
        <v/>
      </c>
      <c r="MZ285" s="471">
        <f>SUMIF($D$9:$D$274,$D285,MZ$9:MZ$274)</f>
        <v/>
      </c>
      <c r="NA285" s="471">
        <f>SUMIF($D$9:$D$274,$D285,NA$9:NA$274)</f>
        <v/>
      </c>
      <c r="NB285" s="471">
        <f>SUMIF($D$9:$D$274,$D285,NB$9:NB$274)</f>
        <v/>
      </c>
      <c r="NC285" s="471">
        <f>SUMIF($D$9:$D$274,$D285,NC$9:NC$274)</f>
        <v/>
      </c>
      <c r="ND285" s="471">
        <f>SUMIF($D$9:$D$274,$D285,ND$9:ND$274)</f>
        <v/>
      </c>
      <c r="NE285" s="471">
        <f>SUMIF($D$9:$D$274,$D285,NE$9:NE$274)</f>
        <v/>
      </c>
      <c r="NF285" s="471">
        <f>SUMIF($D$9:$D$274,$D285,NF$9:NF$274)</f>
        <v/>
      </c>
      <c r="NG285" s="471">
        <f>SUMIF($D$9:$D$274,$D285,NG$9:NG$274)</f>
        <v/>
      </c>
      <c r="NH285" s="471">
        <f>SUMIF($D$9:$D$274,$D285,NH$9:NH$274)</f>
        <v/>
      </c>
      <c r="NI285" s="471">
        <f>SUMIF($D$9:$D$274,$D285,NI$9:NI$274)</f>
        <v/>
      </c>
      <c r="NJ285" s="471">
        <f>SUMIF($D$9:$D$274,$D285,NJ$9:NJ$274)</f>
        <v/>
      </c>
      <c r="NK285" s="471">
        <f>SUMIF($D$9:$D$274,$D285,NK$9:NK$274)</f>
        <v/>
      </c>
      <c r="NL285" s="471">
        <f>SUMIF($D$9:$D$274,$D285,NL$9:NL$274)</f>
        <v/>
      </c>
      <c r="NM285" s="471">
        <f>SUMIF($D$9:$D$274,$D285,NM$9:NM$274)</f>
        <v/>
      </c>
      <c r="NN285" s="471">
        <f>SUMIF($D$9:$D$274,$D285,NN$9:NN$274)</f>
        <v/>
      </c>
      <c r="NO285" s="471">
        <f>SUMIF($D$9:$D$274,$D285,NO$9:NO$274)</f>
        <v/>
      </c>
      <c r="NP285" s="471">
        <f>SUMIF($D$9:$D$274,$D285,NP$9:NP$274)</f>
        <v/>
      </c>
      <c r="NQ285" s="471">
        <f>SUMIF($D$9:$D$274,$D285,NQ$9:NQ$274)</f>
        <v/>
      </c>
      <c r="NR285" s="471">
        <f>SUMIF($D$9:$D$274,$D285,NR$9:NR$274)</f>
        <v/>
      </c>
      <c r="NS285" s="471">
        <f>SUMIF($D$9:$D$274,$D285,NS$9:NS$274)</f>
        <v/>
      </c>
      <c r="NT285" s="471">
        <f>SUMIF($D$9:$D$274,$D285,NT$9:NT$274)</f>
        <v/>
      </c>
      <c r="NU285" s="471">
        <f>SUMIF($D$9:$D$274,$D285,NU$9:NU$274)</f>
        <v/>
      </c>
      <c r="NV285" s="471">
        <f>SUMIF($D$9:$D$274,$D285,NV$9:NV$274)</f>
        <v/>
      </c>
      <c r="NW285" s="471">
        <f>SUMIF($D$9:$D$274,$D285,NW$9:NW$274)</f>
        <v/>
      </c>
      <c r="NX285" s="471">
        <f>SUMIF($D$9:$D$274,$D285,NX$9:NX$274)</f>
        <v/>
      </c>
      <c r="NY285" s="471">
        <f>SUMIF($D$9:$D$274,$D285,NY$9:NY$274)</f>
        <v/>
      </c>
      <c r="NZ285" s="471">
        <f>SUMIF($D$9:$D$274,$D285,NZ$9:NZ$274)</f>
        <v/>
      </c>
      <c r="OA285" s="471">
        <f>SUMIF($D$9:$D$274,$D285,OA$9:OA$274)</f>
        <v/>
      </c>
      <c r="OB285" s="471">
        <f>SUMIF($D$9:$D$274,$D285,OB$9:OB$274)</f>
        <v/>
      </c>
      <c r="OC285" s="471">
        <f>SUMIF($D$9:$D$274,$D285,OC$9:OC$274)</f>
        <v/>
      </c>
      <c r="OD285" s="471">
        <f>SUMIF($D$9:$D$274,$D285,OD$9:OD$274)</f>
        <v/>
      </c>
      <c r="OE285" s="471">
        <f>SUMIF($D$9:$D$274,$D285,OE$9:OE$274)</f>
        <v/>
      </c>
      <c r="OF285" s="471">
        <f>SUMIF($D$9:$D$274,$D285,OF$9:OF$274)</f>
        <v/>
      </c>
      <c r="OG285" s="471">
        <f>SUMIF($D$9:$D$274,$D285,OG$9:OG$274)</f>
        <v/>
      </c>
      <c r="OH285" s="471">
        <f>SUMIF($D$9:$D$274,$D285,OH$9:OH$274)</f>
        <v/>
      </c>
      <c r="OI285" s="471">
        <f>SUMIF($D$9:$D$274,$D285,OI$9:OI$274)</f>
        <v/>
      </c>
      <c r="OJ285" s="471">
        <f>SUMIF($D$9:$D$274,$D285,OJ$9:OJ$274)</f>
        <v/>
      </c>
      <c r="OK285" s="471">
        <f>SUMIF($D$9:$D$274,$D285,OK$9:OK$274)</f>
        <v/>
      </c>
      <c r="OL285" s="471">
        <f>SUMIF($D$9:$D$274,$D285,OL$9:OL$274)</f>
        <v/>
      </c>
      <c r="OM285" s="471">
        <f>SUMIF($D$9:$D$274,$D285,OM$9:OM$274)</f>
        <v/>
      </c>
      <c r="ON285" s="471">
        <f>SUMIF($D$9:$D$274,$D285,ON$9:ON$274)</f>
        <v/>
      </c>
      <c r="OO285" s="471">
        <f>SUMIF($D$9:$D$274,$D285,OO$9:OO$274)</f>
        <v/>
      </c>
      <c r="OP285" s="471">
        <f>SUMIF($D$9:$D$274,$D285,OP$9:OP$274)</f>
        <v/>
      </c>
      <c r="OQ285" s="471">
        <f>SUMIF($D$9:$D$274,$D285,OQ$9:OQ$274)</f>
        <v/>
      </c>
      <c r="OR285" s="471">
        <f>SUMIF($D$9:$D$274,$D285,OR$9:OR$274)</f>
        <v/>
      </c>
      <c r="OS285" s="471">
        <f>SUMIF($D$9:$D$274,$D285,OS$9:OS$274)</f>
        <v/>
      </c>
      <c r="OT285" s="471">
        <f>SUMIF($D$9:$D$274,$D285,OT$9:OT$274)</f>
        <v/>
      </c>
      <c r="OU285" s="471">
        <f>SUMIF($D$9:$D$274,$D285,OU$9:OU$274)</f>
        <v/>
      </c>
      <c r="OV285" s="471">
        <f>SUMIF($D$9:$D$274,$D285,OV$9:OV$274)</f>
        <v/>
      </c>
      <c r="OW285" s="471">
        <f>SUMIF($D$9:$D$274,$D285,OW$9:OW$274)</f>
        <v/>
      </c>
      <c r="OX285" s="471">
        <f>SUMIF($D$9:$D$274,$D285,OX$9:OX$274)</f>
        <v/>
      </c>
      <c r="OY285" s="471">
        <f>SUMIF($D$9:$D$274,$D285,OY$9:OY$274)</f>
        <v/>
      </c>
      <c r="OZ285" s="471">
        <f>SUMIF($D$9:$D$274,$D285,OZ$9:OZ$274)</f>
        <v/>
      </c>
      <c r="PA285" s="471">
        <f>SUMIF($D$9:$D$274,$D285,PA$9:PA$274)</f>
        <v/>
      </c>
      <c r="PB285" s="471">
        <f>SUMIF($D$9:$D$274,$D285,PB$9:PB$274)</f>
        <v/>
      </c>
      <c r="PC285" s="471">
        <f>SUMIF($D$9:$D$274,$D285,PC$9:PC$274)</f>
        <v/>
      </c>
      <c r="PD285" s="471">
        <f>SUMIF($D$9:$D$274,$D285,PD$9:PD$274)</f>
        <v/>
      </c>
      <c r="PE285" s="471">
        <f>SUMIF($D$9:$D$274,$D285,PE$9:PE$274)</f>
        <v/>
      </c>
      <c r="PF285" s="471">
        <f>SUMIF($D$9:$D$274,$D285,PF$9:PF$274)</f>
        <v/>
      </c>
      <c r="PG285" s="471">
        <f>SUMIF($D$9:$D$274,$D285,PG$9:PG$274)</f>
        <v/>
      </c>
      <c r="PH285" s="471">
        <f>SUMIF($D$9:$D$274,$D285,PH$9:PH$274)</f>
        <v/>
      </c>
      <c r="PI285" s="471">
        <f>SUMIF($D$9:$D$274,$D285,PI$9:PI$274)</f>
        <v/>
      </c>
      <c r="PJ285" s="471">
        <f>SUMIF($D$9:$D$274,$D285,PJ$9:PJ$274)</f>
        <v/>
      </c>
      <c r="PK285" s="471">
        <f>SUMIF($D$9:$D$274,$D285,PK$9:PK$274)</f>
        <v/>
      </c>
      <c r="PL285" s="471">
        <f>SUMIF($D$9:$D$274,$D285,PL$9:PL$274)</f>
        <v/>
      </c>
      <c r="PM285" s="471">
        <f>SUMIF($D$9:$D$274,$D285,PM$9:PM$274)</f>
        <v/>
      </c>
      <c r="PN285" s="471">
        <f>SUMIF($D$9:$D$274,$D285,PN$9:PN$274)</f>
        <v/>
      </c>
      <c r="PO285" s="471">
        <f>SUMIF($D$9:$D$274,$D285,PO$9:PO$274)</f>
        <v/>
      </c>
      <c r="PP285" s="471">
        <f>SUMIF($D$9:$D$274,$D285,PP$9:PP$274)</f>
        <v/>
      </c>
      <c r="PQ285" s="471">
        <f>SUMIF($D$9:$D$274,$D285,PQ$9:PQ$274)</f>
        <v/>
      </c>
      <c r="PR285" s="471">
        <f>SUMIF($D$9:$D$274,$D285,PR$9:PR$274)</f>
        <v/>
      </c>
      <c r="PS285" s="471">
        <f>SUMIF($D$9:$D$274,$D285,PS$9:PS$274)</f>
        <v/>
      </c>
      <c r="PT285" s="471">
        <f>SUMIF($D$9:$D$274,$D285,PT$9:PT$274)</f>
        <v/>
      </c>
      <c r="PU285" s="471">
        <f>SUMIF($D$9:$D$274,$D285,PU$9:PU$274)</f>
        <v/>
      </c>
      <c r="PV285" s="471">
        <f>SUMIF($D$9:$D$274,$D285,PV$9:PV$274)</f>
        <v/>
      </c>
      <c r="PW285" s="471">
        <f>SUMIF($D$9:$D$274,$D285,PW$9:PW$274)</f>
        <v/>
      </c>
      <c r="PX285" s="471">
        <f>SUMIF($D$9:$D$274,$D285,PX$9:PX$274)</f>
        <v/>
      </c>
      <c r="PY285" s="471">
        <f>SUMIF($D$9:$D$274,$D285,PY$9:PY$274)</f>
        <v/>
      </c>
      <c r="PZ285" s="471">
        <f>SUMIF($D$9:$D$274,$D285,PZ$9:PZ$274)</f>
        <v/>
      </c>
      <c r="QA285" s="471">
        <f>SUMIF($D$9:$D$274,$D285,QA$9:QA$274)</f>
        <v/>
      </c>
      <c r="QB285" s="471">
        <f>SUMIF($D$9:$D$274,$D285,QB$9:QB$274)</f>
        <v/>
      </c>
      <c r="QC285" s="471">
        <f>SUMIF($D$9:$D$274,$D285,QC$9:QC$274)</f>
        <v/>
      </c>
      <c r="QD285" s="471">
        <f>SUMIF($D$9:$D$274,$D285,QD$9:QD$274)</f>
        <v/>
      </c>
      <c r="QE285" s="471">
        <f>SUMIF($D$9:$D$274,$D285,QE$9:QE$274)</f>
        <v/>
      </c>
      <c r="QF285" s="471">
        <f>SUMIF($D$9:$D$274,$D285,QF$9:QF$274)</f>
        <v/>
      </c>
      <c r="QG285" s="471">
        <f>SUMIF($D$9:$D$274,$D285,QG$9:QG$274)</f>
        <v/>
      </c>
      <c r="QH285" s="471">
        <f>SUMIF($D$9:$D$274,$D285,QH$9:QH$274)</f>
        <v/>
      </c>
      <c r="QI285" s="471">
        <f>SUMIF($D$9:$D$274,$D285,QI$9:QI$274)</f>
        <v/>
      </c>
      <c r="QJ285" s="471">
        <f>SUMIF($D$9:$D$274,$D285,QJ$9:QJ$274)</f>
        <v/>
      </c>
      <c r="QK285" s="471">
        <f>SUMIF($D$9:$D$274,$D285,QK$9:QK$274)</f>
        <v/>
      </c>
      <c r="QL285" s="471">
        <f>SUMIF($D$9:$D$274,$D285,QL$9:QL$274)</f>
        <v/>
      </c>
      <c r="QM285" s="471">
        <f>SUMIF($D$9:$D$274,$D285,QM$9:QM$274)</f>
        <v/>
      </c>
      <c r="QN285" s="471">
        <f>SUMIF($D$9:$D$274,$D285,QN$9:QN$274)</f>
        <v/>
      </c>
      <c r="QO285" s="471">
        <f>SUMIF($D$9:$D$274,$D285,QO$9:QO$274)</f>
        <v/>
      </c>
      <c r="QP285" s="471">
        <f>SUMIF($D$9:$D$274,$D285,QP$9:QP$274)</f>
        <v/>
      </c>
      <c r="QQ285" s="471">
        <f>SUMIF($D$9:$D$274,$D285,QQ$9:QQ$274)</f>
        <v/>
      </c>
      <c r="QR285" s="471">
        <f>SUMIF($D$9:$D$274,$D285,QR$9:QR$274)</f>
        <v/>
      </c>
      <c r="QS285" s="471">
        <f>SUMIF($D$9:$D$274,$D285,QS$9:QS$274)</f>
        <v/>
      </c>
      <c r="QT285" s="471">
        <f>SUMIF($D$9:$D$274,$D285,QT$9:QT$274)</f>
        <v/>
      </c>
      <c r="QU285" s="471">
        <f>SUMIF($D$9:$D$274,$D285,QU$9:QU$274)</f>
        <v/>
      </c>
      <c r="QV285" s="471">
        <f>SUMIF($D$9:$D$274,$D285,QV$9:QV$274)</f>
        <v/>
      </c>
      <c r="QW285" s="471">
        <f>SUMIF($D$9:$D$274,$D285,QW$9:QW$274)</f>
        <v/>
      </c>
      <c r="QX285" s="471">
        <f>SUMIF($D$9:$D$274,$D285,QX$9:QX$274)</f>
        <v/>
      </c>
      <c r="QY285" s="471">
        <f>SUMIF($D$9:$D$274,$D285,QY$9:QY$274)</f>
        <v/>
      </c>
      <c r="QZ285" s="471">
        <f>SUMIF($D$9:$D$274,$D285,QZ$9:QZ$274)</f>
        <v/>
      </c>
      <c r="RA285" s="471">
        <f>SUMIF($D$9:$D$274,$D285,RA$9:RA$274)</f>
        <v/>
      </c>
      <c r="RB285" s="471">
        <f>SUMIF($D$9:$D$274,$D285,RB$9:RB$274)</f>
        <v/>
      </c>
      <c r="RC285" s="471">
        <f>SUMIF($D$9:$D$274,$D285,RC$9:RC$274)</f>
        <v/>
      </c>
      <c r="RD285" s="471">
        <f>SUMIF($D$9:$D$274,$D285,RD$9:RD$274)</f>
        <v/>
      </c>
      <c r="RE285" s="471">
        <f>SUMIF($D$9:$D$274,$D285,RE$9:RE$274)</f>
        <v/>
      </c>
      <c r="RF285" s="455">
        <f>SUM(E285:RE285)-QF285-QL285-SUM(QO285:QQ285)-SUM(QT285:QV285)+TB285+TC285+SUM(TE285:TU285)</f>
        <v/>
      </c>
      <c r="RH285" s="471">
        <f>SUMIF($D$9:$D$274,$D285,RH$9:RH$274)</f>
        <v/>
      </c>
      <c r="RI285" s="471">
        <f>SUMIF($D$9:$D$274,$D285,RI$9:RI$274)</f>
        <v/>
      </c>
      <c r="RJ285" s="471">
        <f>SUMIF($D$9:$D$274,$D285,RJ$9:RJ$274)</f>
        <v/>
      </c>
      <c r="RK285" s="471">
        <f>SUMIF($D$9:$D$274,$D285,RK$9:RK$274)</f>
        <v/>
      </c>
      <c r="RL285" s="471">
        <f>SUMIF($D$9:$D$274,$D285,RL$9:RL$274)</f>
        <v/>
      </c>
      <c r="RM285" s="471">
        <f>SUMIF($D$9:$D$274,$D285,RM$9:RM$274)</f>
        <v/>
      </c>
      <c r="RN285" s="471">
        <f>SUMIF($D$9:$D$274,$D285,RN$9:RN$274)</f>
        <v/>
      </c>
      <c r="RO285" s="471">
        <f>SUMIF($D$9:$D$274,$D285,RO$9:RO$274)</f>
        <v/>
      </c>
      <c r="RP285" s="471">
        <f>SUMIF($D$9:$D$274,$D285,RP$9:RP$274)</f>
        <v/>
      </c>
      <c r="RQ285" s="471">
        <f>SUMIF($D$9:$D$274,$D285,RQ$9:RQ$274)</f>
        <v/>
      </c>
      <c r="RR285" s="471">
        <f>SUMIF($D$9:$D$274,$D285,RR$9:RR$274)</f>
        <v/>
      </c>
      <c r="RS285" s="471">
        <f>SUMIF($D$9:$D$274,$D285,RS$9:RS$274)</f>
        <v/>
      </c>
      <c r="RT285" s="471">
        <f>SUMIF($D$9:$D$274,$D285,RT$9:RT$274)</f>
        <v/>
      </c>
      <c r="RU285" s="471">
        <f>SUMIF($D$9:$D$274,$D285,RU$9:RU$274)</f>
        <v/>
      </c>
      <c r="RV285" s="471">
        <f>SUMIF($D$9:$D$274,$D285,RV$9:RV$274)</f>
        <v/>
      </c>
      <c r="RW285" s="471">
        <f>SUMIF($D$9:$D$274,$D285,RW$9:RW$274)</f>
        <v/>
      </c>
      <c r="RX285" s="471">
        <f>SUMIF($D$9:$D$274,$D285,RX$9:RX$274)</f>
        <v/>
      </c>
      <c r="RY285" s="471">
        <f>SUMIF($D$9:$D$274,$D285,RY$9:RY$274)</f>
        <v/>
      </c>
      <c r="RZ285" s="471">
        <f>SUMIF($D$9:$D$274,$D285,RZ$9:RZ$274)</f>
        <v/>
      </c>
      <c r="SA285" s="471">
        <f>SUMIF($D$9:$D$274,$D285,SA$9:SA$274)</f>
        <v/>
      </c>
      <c r="SB285" s="471">
        <f>SUMIF($D$9:$D$274,$D285,SB$9:SB$274)</f>
        <v/>
      </c>
      <c r="SC285" s="471">
        <f>SUMIF($D$9:$D$274,$D285,SC$9:SC$274)</f>
        <v/>
      </c>
      <c r="SD285" s="471">
        <f>SUMIF($D$9:$D$274,$D285,SD$9:SD$274)</f>
        <v/>
      </c>
      <c r="SE285" s="471">
        <f>SUMIF($D$9:$D$274,$D285,SE$9:SE$274)</f>
        <v/>
      </c>
      <c r="SF285" s="471">
        <f>SUMIF($D$9:$D$274,$D285,SF$9:SF$274)</f>
        <v/>
      </c>
      <c r="SG285" s="471">
        <f>SUMIF($D$9:$D$274,$D285,SG$9:SG$274)</f>
        <v/>
      </c>
      <c r="SH285" s="471">
        <f>SUMIF($D$9:$D$274,$D285,SH$9:SH$274)</f>
        <v/>
      </c>
      <c r="SI285" s="471">
        <f>SUMIF($D$9:$D$274,$D285,SI$9:SI$274)</f>
        <v/>
      </c>
      <c r="SJ285" s="471">
        <f>SUMIF($D$9:$D$274,$D285,SJ$9:SJ$274)</f>
        <v/>
      </c>
      <c r="SK285" s="471">
        <f>SUMIF($D$9:$D$274,$D285,SK$9:SK$274)</f>
        <v/>
      </c>
      <c r="SL285" s="471">
        <f>SUMIF($D$9:$D$274,$D285,SL$9:SL$274)</f>
        <v/>
      </c>
      <c r="SM285" s="471">
        <f>SUMIF($D$9:$D$274,$D285,SM$9:SM$274)</f>
        <v/>
      </c>
      <c r="SN285" s="471">
        <f>SUMIF($D$9:$D$274,$D285,SN$9:SN$274)</f>
        <v/>
      </c>
      <c r="SO285" s="471">
        <f>SUMIF($D$9:$D$274,$D285,SO$9:SO$274)</f>
        <v/>
      </c>
      <c r="SP285" s="471">
        <f>SUMIF($D$9:$D$274,$D285,SP$9:SP$274)</f>
        <v/>
      </c>
      <c r="SQ285" s="471">
        <f>SUMIF($D$9:$D$274,$D285,SQ$9:SQ$274)</f>
        <v/>
      </c>
      <c r="SR285" s="471">
        <f>SUMIF($D$9:$D$274,$D285,SR$9:SR$274)</f>
        <v/>
      </c>
      <c r="SS285" s="471">
        <f>SUMIF($D$9:$D$274,$D285,SS$9:SS$274)</f>
        <v/>
      </c>
      <c r="ST285" s="471">
        <f>SUMIF($D$9:$D$274,$D285,ST$9:ST$274)</f>
        <v/>
      </c>
      <c r="SU285" s="471">
        <f>SUMIF($D$9:$D$274,$D285,SU$9:SU$274)</f>
        <v/>
      </c>
      <c r="SV285" s="471">
        <f>SUMIF($D$9:$D$274,$D285,SV$9:SV$274)</f>
        <v/>
      </c>
      <c r="SW285" s="471">
        <f>SUMIF($D$9:$D$274,$D285,SW$9:SW$274)</f>
        <v/>
      </c>
      <c r="SX285" s="471">
        <f>SUMIF($D$9:$D$274,$D285,SX$9:SX$274)</f>
        <v/>
      </c>
      <c r="SY285" s="471">
        <f>SUMIF($D$9:$D$274,$D285,SY$9:SY$274)</f>
        <v/>
      </c>
      <c r="SZ285" s="471">
        <f>SUMIF($D$9:$D$274,$D285,SZ$9:SZ$274)</f>
        <v/>
      </c>
      <c r="TB285" s="471">
        <f>SUMIF($D$9:$D$274,$D285,TB$9:TB$274)</f>
        <v/>
      </c>
      <c r="TC285" s="471">
        <f>SUMIF($D$9:$D$274,$D285,TC$9:TC$274)</f>
        <v/>
      </c>
      <c r="TE285" s="471">
        <f>SUMIF($D$9:$D$274,$D285,TE$9:TE$274)</f>
        <v/>
      </c>
      <c r="TF285" s="471">
        <f>SUMIF($D$9:$D$274,$D285,TF$9:TF$274)</f>
        <v/>
      </c>
      <c r="TG285" s="471">
        <f>SUMIF($D$9:$D$274,$D285,TG$9:TG$274)</f>
        <v/>
      </c>
      <c r="TH285" s="471">
        <f>SUMIF($D$9:$D$274,$D285,TH$9:TH$274)</f>
        <v/>
      </c>
      <c r="TI285" s="471">
        <f>SUMIF($D$9:$D$274,$D285,TI$9:TI$274)</f>
        <v/>
      </c>
      <c r="TJ285" s="471">
        <f>SUMIF($D$9:$D$274,$D285,TJ$9:TJ$274)</f>
        <v/>
      </c>
      <c r="TK285" s="471">
        <f>SUMIF($D$9:$D$274,$D285,TK$9:TK$274)</f>
        <v/>
      </c>
      <c r="TL285" s="471">
        <f>SUMIF($D$9:$D$274,$D285,TL$9:TL$274)</f>
        <v/>
      </c>
      <c r="TM285" s="471">
        <f>SUMIF($D$9:$D$274,$D285,TM$9:TM$274)</f>
        <v/>
      </c>
      <c r="TN285" s="471">
        <f>SUMIF($D$9:$D$274,$D285,TN$9:TN$274)</f>
        <v/>
      </c>
      <c r="TO285" s="471">
        <f>SUMIF($D$9:$D$274,$D285,TO$9:TO$274)</f>
        <v/>
      </c>
      <c r="TP285" s="471">
        <f>SUMIF($D$9:$D$274,$D285,TP$9:TP$274)</f>
        <v/>
      </c>
      <c r="TQ285" s="471">
        <f>SUMIF($D$9:$D$274,$D285,TQ$9:TQ$274)</f>
        <v/>
      </c>
      <c r="TR285" s="471">
        <f>SUMIF($D$9:$D$274,$D285,TR$9:TR$274)</f>
        <v/>
      </c>
      <c r="TS285" s="471">
        <f>SUMIF($D$9:$D$274,$D285,TS$9:TS$274)</f>
        <v/>
      </c>
      <c r="TT285" s="471">
        <f>SUMIF($D$9:$D$274,$D285,TT$9:TT$274)</f>
        <v/>
      </c>
      <c r="TU285" s="471">
        <f>SUMIF($D$9:$D$274,$D285,TU$9:TU$274)</f>
        <v/>
      </c>
    </row>
    <row r="286" ht="19.5" customHeight="1">
      <c r="A286" s="1106" t="n"/>
      <c r="B286" s="1058" t="n"/>
      <c r="C286" s="1107" t="n"/>
      <c r="D286" s="87" t="inlineStr">
        <is>
          <t xml:space="preserve">RAIZAL </t>
        </is>
      </c>
      <c r="E286" s="471">
        <f>SUMIF($D$9:$D$274,$D286,E$9:E$274)</f>
        <v/>
      </c>
      <c r="F286" s="471">
        <f>SUMIF($D$9:$D$274,$D286,F$9:F$274)</f>
        <v/>
      </c>
      <c r="G286" s="471">
        <f>SUMIF($D$9:$D$274,$D286,G$9:G$274)</f>
        <v/>
      </c>
      <c r="H286" s="471">
        <f>SUMIF($D$9:$D$274,$D286,H$9:H$274)</f>
        <v/>
      </c>
      <c r="I286" s="471">
        <f>SUMIF($D$9:$D$274,$D286,I$9:I$274)</f>
        <v/>
      </c>
      <c r="J286" s="471">
        <f>SUMIF($D$9:$D$274,$D286,J$9:J$274)</f>
        <v/>
      </c>
      <c r="K286" s="471">
        <f>SUMIF($D$9:$D$274,$D286,K$9:K$274)</f>
        <v/>
      </c>
      <c r="L286" s="471">
        <f>SUMIF($D$9:$D$274,$D286,L$9:L$274)</f>
        <v/>
      </c>
      <c r="M286" s="471">
        <f>SUMIF($D$9:$D$274,$D286,M$9:M$274)</f>
        <v/>
      </c>
      <c r="N286" s="471">
        <f>SUMIF($D$9:$D$274,$D286,N$9:N$274)</f>
        <v/>
      </c>
      <c r="O286" s="471">
        <f>SUMIF($D$9:$D$274,$D286,O$9:O$274)</f>
        <v/>
      </c>
      <c r="P286" s="471">
        <f>SUMIF($D$9:$D$274,$D286,P$9:P$274)</f>
        <v/>
      </c>
      <c r="Q286" s="471">
        <f>SUMIF($D$9:$D$274,$D286,Q$9:Q$274)</f>
        <v/>
      </c>
      <c r="R286" s="471">
        <f>SUMIF($D$9:$D$274,$D286,R$9:R$274)</f>
        <v/>
      </c>
      <c r="S286" s="471">
        <f>SUMIF($D$9:$D$274,$D286,S$9:S$274)</f>
        <v/>
      </c>
      <c r="T286" s="471">
        <f>SUMIF($D$9:$D$274,$D286,T$9:T$274)</f>
        <v/>
      </c>
      <c r="U286" s="471">
        <f>SUMIF($D$9:$D$274,$D286,U$9:U$274)</f>
        <v/>
      </c>
      <c r="V286" s="471">
        <f>SUMIF($D$9:$D$274,$D286,V$9:V$274)</f>
        <v/>
      </c>
      <c r="W286" s="471">
        <f>SUMIF($D$9:$D$274,$D286,W$9:W$274)</f>
        <v/>
      </c>
      <c r="X286" s="471">
        <f>SUMIF($D$9:$D$274,$D286,X$9:X$274)</f>
        <v/>
      </c>
      <c r="Y286" s="471">
        <f>SUMIF($D$9:$D$274,$D286,Y$9:Y$274)</f>
        <v/>
      </c>
      <c r="Z286" s="471">
        <f>SUMIF($D$9:$D$274,$D286,Z$9:Z$274)</f>
        <v/>
      </c>
      <c r="AA286" s="471">
        <f>SUMIF($D$9:$D$274,$D286,AA$9:AA$274)</f>
        <v/>
      </c>
      <c r="AB286" s="471">
        <f>SUMIF($D$9:$D$274,$D286,AB$9:AB$274)</f>
        <v/>
      </c>
      <c r="AC286" s="471">
        <f>SUMIF($D$9:$D$274,$D286,AC$9:AC$274)</f>
        <v/>
      </c>
      <c r="AD286" s="471">
        <f>SUMIF($D$9:$D$274,$D286,AD$9:AD$274)</f>
        <v/>
      </c>
      <c r="AE286" s="471">
        <f>SUMIF($D$9:$D$274,$D286,AE$9:AE$274)</f>
        <v/>
      </c>
      <c r="AF286" s="471">
        <f>SUMIF($D$9:$D$274,$D286,AF$9:AF$274)</f>
        <v/>
      </c>
      <c r="AG286" s="471">
        <f>SUMIF($D$9:$D$274,$D286,AG$9:AG$274)</f>
        <v/>
      </c>
      <c r="AH286" s="471">
        <f>SUMIF($D$9:$D$274,$D286,AH$9:AH$274)</f>
        <v/>
      </c>
      <c r="AI286" s="471">
        <f>SUMIF($D$9:$D$274,$D286,AI$9:AI$274)</f>
        <v/>
      </c>
      <c r="AJ286" s="471">
        <f>SUMIF($D$9:$D$274,$D286,AJ$9:AJ$274)</f>
        <v/>
      </c>
      <c r="AK286" s="471">
        <f>SUMIF($D$9:$D$274,$D286,AK$9:AK$274)</f>
        <v/>
      </c>
      <c r="AL286" s="471">
        <f>SUMIF($D$9:$D$274,$D286,AL$9:AL$274)</f>
        <v/>
      </c>
      <c r="AM286" s="471">
        <f>SUMIF($D$9:$D$274,$D286,AM$9:AM$274)</f>
        <v/>
      </c>
      <c r="AN286" s="471">
        <f>SUMIF($D$9:$D$274,$D286,AN$9:AN$274)</f>
        <v/>
      </c>
      <c r="AO286" s="471">
        <f>SUMIF($D$9:$D$274,$D286,AO$9:AO$274)</f>
        <v/>
      </c>
      <c r="AP286" s="471">
        <f>SUMIF($D$9:$D$274,$D286,AP$9:AP$274)</f>
        <v/>
      </c>
      <c r="AQ286" s="471">
        <f>SUMIF($D$9:$D$274,$D286,AQ$9:AQ$274)</f>
        <v/>
      </c>
      <c r="AR286" s="471">
        <f>SUMIF($D$9:$D$274,$D286,AR$9:AR$274)</f>
        <v/>
      </c>
      <c r="AS286" s="471">
        <f>SUMIF($D$9:$D$274,$D286,AS$9:AS$274)</f>
        <v/>
      </c>
      <c r="AT286" s="471">
        <f>SUMIF($D$9:$D$274,$D286,AT$9:AT$274)</f>
        <v/>
      </c>
      <c r="AU286" s="471">
        <f>SUMIF($D$9:$D$274,$D286,AU$9:AU$274)</f>
        <v/>
      </c>
      <c r="AV286" s="471">
        <f>SUMIF($D$9:$D$274,$D286,AV$9:AV$274)</f>
        <v/>
      </c>
      <c r="AW286" s="471">
        <f>SUMIF($D$9:$D$274,$D286,AW$9:AW$274)</f>
        <v/>
      </c>
      <c r="AX286" s="471">
        <f>SUMIF($D$9:$D$274,$D286,AX$9:AX$274)</f>
        <v/>
      </c>
      <c r="AY286" s="471">
        <f>SUMIF($D$9:$D$274,$D286,AY$9:AY$274)</f>
        <v/>
      </c>
      <c r="AZ286" s="471">
        <f>SUMIF($D$9:$D$274,$D286,AZ$9:AZ$274)</f>
        <v/>
      </c>
      <c r="BA286" s="471">
        <f>SUMIF($D$9:$D$274,$D286,BA$9:BA$274)</f>
        <v/>
      </c>
      <c r="BB286" s="471">
        <f>SUMIF($D$9:$D$274,$D286,BB$9:BB$274)</f>
        <v/>
      </c>
      <c r="BC286" s="471">
        <f>SUMIF($D$9:$D$274,$D286,BC$9:BC$274)</f>
        <v/>
      </c>
      <c r="BD286" s="471">
        <f>SUMIF($D$9:$D$274,$D286,BD$9:BD$274)</f>
        <v/>
      </c>
      <c r="BE286" s="471">
        <f>SUMIF($D$9:$D$274,$D286,BE$9:BE$274)</f>
        <v/>
      </c>
      <c r="BF286" s="471">
        <f>SUMIF($D$9:$D$274,$D286,BF$9:BF$274)</f>
        <v/>
      </c>
      <c r="BG286" s="471">
        <f>SUMIF($D$9:$D$274,$D286,BG$9:BG$274)</f>
        <v/>
      </c>
      <c r="BH286" s="471">
        <f>SUMIF($D$9:$D$274,$D286,BH$9:BH$274)</f>
        <v/>
      </c>
      <c r="BI286" s="471">
        <f>SUMIF($D$9:$D$274,$D286,BI$9:BI$274)</f>
        <v/>
      </c>
      <c r="BJ286" s="471">
        <f>SUMIF($D$9:$D$274,$D286,BJ$9:BJ$274)</f>
        <v/>
      </c>
      <c r="BK286" s="471">
        <f>SUMIF($D$9:$D$274,$D286,BK$9:BK$274)</f>
        <v/>
      </c>
      <c r="BL286" s="471">
        <f>SUMIF($D$9:$D$274,$D286,BL$9:BL$274)</f>
        <v/>
      </c>
      <c r="BM286" s="471">
        <f>SUMIF($D$9:$D$274,$D286,BM$9:BM$274)</f>
        <v/>
      </c>
      <c r="BN286" s="471">
        <f>SUMIF($D$9:$D$274,$D286,BN$9:BN$274)</f>
        <v/>
      </c>
      <c r="BO286" s="471">
        <f>SUMIF($D$9:$D$274,$D286,BO$9:BO$274)</f>
        <v/>
      </c>
      <c r="BP286" s="471">
        <f>SUMIF($D$9:$D$274,$D286,BP$9:BP$274)</f>
        <v/>
      </c>
      <c r="BQ286" s="471">
        <f>SUMIF($D$9:$D$274,$D286,BQ$9:BQ$274)</f>
        <v/>
      </c>
      <c r="BR286" s="471">
        <f>SUMIF($D$9:$D$274,$D286,BR$9:BR$274)</f>
        <v/>
      </c>
      <c r="BS286" s="471">
        <f>SUMIF($D$9:$D$274,$D286,BS$9:BS$274)</f>
        <v/>
      </c>
      <c r="BT286" s="471">
        <f>SUMIF($D$9:$D$274,$D286,BT$9:BT$274)</f>
        <v/>
      </c>
      <c r="BU286" s="471">
        <f>SUMIF($D$9:$D$274,$D286,BU$9:BU$274)</f>
        <v/>
      </c>
      <c r="BV286" s="471">
        <f>SUMIF($D$9:$D$274,$D286,BV$9:BV$274)</f>
        <v/>
      </c>
      <c r="BW286" s="471">
        <f>SUMIF($D$9:$D$274,$D286,BW$9:BW$274)</f>
        <v/>
      </c>
      <c r="BX286" s="471">
        <f>SUMIF($D$9:$D$274,$D286,BX$9:BX$274)</f>
        <v/>
      </c>
      <c r="BY286" s="471">
        <f>SUMIF($D$9:$D$274,$D286,BY$9:BY$274)</f>
        <v/>
      </c>
      <c r="BZ286" s="471">
        <f>SUMIF($D$9:$D$274,$D286,BZ$9:BZ$274)</f>
        <v/>
      </c>
      <c r="CA286" s="471">
        <f>SUMIF($D$9:$D$274,$D286,CA$9:CA$274)</f>
        <v/>
      </c>
      <c r="CB286" s="471">
        <f>SUMIF($D$9:$D$274,$D286,CB$9:CB$274)</f>
        <v/>
      </c>
      <c r="CC286" s="471">
        <f>SUMIF($D$9:$D$274,$D286,CC$9:CC$274)</f>
        <v/>
      </c>
      <c r="CD286" s="471">
        <f>SUMIF($D$9:$D$274,$D286,CD$9:CD$274)</f>
        <v/>
      </c>
      <c r="CE286" s="471">
        <f>SUMIF($D$9:$D$274,$D286,CE$9:CE$274)</f>
        <v/>
      </c>
      <c r="CF286" s="471">
        <f>SUMIF($D$9:$D$274,$D286,CF$9:CF$274)</f>
        <v/>
      </c>
      <c r="CG286" s="471">
        <f>SUMIF($D$9:$D$274,$D286,CG$9:CG$274)</f>
        <v/>
      </c>
      <c r="CH286" s="471">
        <f>SUMIF($D$9:$D$274,$D286,CH$9:CH$274)</f>
        <v/>
      </c>
      <c r="CI286" s="471">
        <f>SUMIF($D$9:$D$274,$D286,CI$9:CI$274)</f>
        <v/>
      </c>
      <c r="CJ286" s="471">
        <f>SUMIF($D$9:$D$274,$D286,CJ$9:CJ$274)</f>
        <v/>
      </c>
      <c r="CK286" s="471">
        <f>SUMIF($D$9:$D$274,$D286,CK$9:CK$274)</f>
        <v/>
      </c>
      <c r="CL286" s="471">
        <f>SUMIF($D$9:$D$274,$D286,CL$9:CL$274)</f>
        <v/>
      </c>
      <c r="CM286" s="471">
        <f>SUMIF($D$9:$D$274,$D286,CM$9:CM$274)</f>
        <v/>
      </c>
      <c r="CN286" s="471">
        <f>SUMIF($D$9:$D$274,$D286,CN$9:CN$274)</f>
        <v/>
      </c>
      <c r="CO286" s="471">
        <f>SUMIF($D$9:$D$274,$D286,CO$9:CO$274)</f>
        <v/>
      </c>
      <c r="CP286" s="471">
        <f>SUMIF($D$9:$D$274,$D286,CP$9:CP$274)</f>
        <v/>
      </c>
      <c r="CQ286" s="471">
        <f>SUMIF($D$9:$D$274,$D286,CQ$9:CQ$274)</f>
        <v/>
      </c>
      <c r="CR286" s="471">
        <f>SUMIF($D$9:$D$274,$D286,CR$9:CR$274)</f>
        <v/>
      </c>
      <c r="CS286" s="471">
        <f>SUMIF($D$9:$D$274,$D286,CS$9:CS$274)</f>
        <v/>
      </c>
      <c r="CT286" s="471">
        <f>SUMIF($D$9:$D$274,$D286,CT$9:CT$274)</f>
        <v/>
      </c>
      <c r="CU286" s="471">
        <f>SUMIF($D$9:$D$274,$D286,CU$9:CU$274)</f>
        <v/>
      </c>
      <c r="CV286" s="471">
        <f>SUMIF($D$9:$D$274,$D286,CV$9:CV$274)</f>
        <v/>
      </c>
      <c r="CW286" s="471">
        <f>SUMIF($D$9:$D$274,$D286,CW$9:CW$274)</f>
        <v/>
      </c>
      <c r="CX286" s="471">
        <f>SUMIF($D$9:$D$274,$D286,CX$9:CX$274)</f>
        <v/>
      </c>
      <c r="CY286" s="471">
        <f>SUMIF($D$9:$D$274,$D286,CY$9:CY$274)</f>
        <v/>
      </c>
      <c r="CZ286" s="471">
        <f>SUMIF($D$9:$D$274,$D286,CZ$9:CZ$274)</f>
        <v/>
      </c>
      <c r="DA286" s="471">
        <f>SUMIF($D$9:$D$274,$D286,DA$9:DA$274)</f>
        <v/>
      </c>
      <c r="DB286" s="471">
        <f>SUMIF($D$9:$D$274,$D286,DB$9:DB$274)</f>
        <v/>
      </c>
      <c r="DC286" s="471">
        <f>SUMIF($D$9:$D$274,$D286,DC$9:DC$274)</f>
        <v/>
      </c>
      <c r="DD286" s="471">
        <f>SUMIF($D$9:$D$274,$D286,DD$9:DD$274)</f>
        <v/>
      </c>
      <c r="DE286" s="471">
        <f>SUMIF($D$9:$D$274,$D286,DE$9:DE$274)</f>
        <v/>
      </c>
      <c r="DF286" s="471">
        <f>SUMIF($D$9:$D$274,$D286,DF$9:DF$274)</f>
        <v/>
      </c>
      <c r="DG286" s="471">
        <f>SUMIF($D$9:$D$274,$D286,DG$9:DG$274)</f>
        <v/>
      </c>
      <c r="DH286" s="471">
        <f>SUMIF($D$9:$D$274,$D286,DH$9:DH$274)</f>
        <v/>
      </c>
      <c r="DI286" s="471">
        <f>SUMIF($D$9:$D$274,$D286,DI$9:DI$274)</f>
        <v/>
      </c>
      <c r="DJ286" s="471">
        <f>SUMIF($D$9:$D$274,$D286,DJ$9:DJ$274)</f>
        <v/>
      </c>
      <c r="DK286" s="471">
        <f>SUMIF($D$9:$D$274,$D286,DK$9:DK$274)</f>
        <v/>
      </c>
      <c r="DL286" s="471">
        <f>SUMIF($D$9:$D$274,$D286,DL$9:DL$274)</f>
        <v/>
      </c>
      <c r="DM286" s="471">
        <f>SUMIF($D$9:$D$274,$D286,DM$9:DM$274)</f>
        <v/>
      </c>
      <c r="DN286" s="471">
        <f>SUMIF($D$9:$D$274,$D286,DN$9:DN$274)</f>
        <v/>
      </c>
      <c r="DO286" s="471">
        <f>SUMIF($D$9:$D$274,$D286,DO$9:DO$274)</f>
        <v/>
      </c>
      <c r="DP286" s="471">
        <f>SUMIF($D$9:$D$274,$D286,DP$9:DP$274)</f>
        <v/>
      </c>
      <c r="DQ286" s="471">
        <f>SUMIF($D$9:$D$274,$D286,DQ$9:DQ$274)</f>
        <v/>
      </c>
      <c r="DR286" s="471">
        <f>SUMIF($D$9:$D$274,$D286,DR$9:DR$274)</f>
        <v/>
      </c>
      <c r="DS286" s="471">
        <f>SUMIF($D$9:$D$274,$D286,DS$9:DS$274)</f>
        <v/>
      </c>
      <c r="DT286" s="471">
        <f>SUMIF($D$9:$D$274,$D286,DT$9:DT$274)</f>
        <v/>
      </c>
      <c r="DU286" s="471">
        <f>SUMIF($D$9:$D$274,$D286,DU$9:DU$274)</f>
        <v/>
      </c>
      <c r="DV286" s="471">
        <f>SUMIF($D$9:$D$274,$D286,DV$9:DV$274)</f>
        <v/>
      </c>
      <c r="DW286" s="471">
        <f>SUMIF($D$9:$D$274,$D286,DW$9:DW$274)</f>
        <v/>
      </c>
      <c r="DX286" s="471">
        <f>SUMIF($D$9:$D$274,$D286,DX$9:DX$274)</f>
        <v/>
      </c>
      <c r="DY286" s="471">
        <f>SUMIF($D$9:$D$274,$D286,DY$9:DY$274)</f>
        <v/>
      </c>
      <c r="DZ286" s="471">
        <f>SUMIF($D$9:$D$274,$D286,DZ$9:DZ$274)</f>
        <v/>
      </c>
      <c r="EA286" s="471">
        <f>SUMIF($D$9:$D$274,$D286,EA$9:EA$274)</f>
        <v/>
      </c>
      <c r="EB286" s="471">
        <f>SUMIF($D$9:$D$274,$D286,EB$9:EB$274)</f>
        <v/>
      </c>
      <c r="EC286" s="471">
        <f>SUMIF($D$9:$D$274,$D286,EC$9:EC$274)</f>
        <v/>
      </c>
      <c r="ED286" s="471">
        <f>SUMIF($D$9:$D$274,$D286,ED$9:ED$274)</f>
        <v/>
      </c>
      <c r="EE286" s="471">
        <f>SUMIF($D$9:$D$274,$D286,EE$9:EE$274)</f>
        <v/>
      </c>
      <c r="EF286" s="471">
        <f>SUMIF($D$9:$D$274,$D286,EF$9:EF$274)</f>
        <v/>
      </c>
      <c r="EG286" s="471">
        <f>SUMIF($D$9:$D$274,$D286,EG$9:EG$274)</f>
        <v/>
      </c>
      <c r="EH286" s="471">
        <f>SUMIF($D$9:$D$274,$D286,EH$9:EH$274)</f>
        <v/>
      </c>
      <c r="EI286" s="471">
        <f>SUMIF($D$9:$D$274,$D286,EI$9:EI$274)</f>
        <v/>
      </c>
      <c r="EJ286" s="471">
        <f>SUMIF($D$9:$D$274,$D286,EJ$9:EJ$274)</f>
        <v/>
      </c>
      <c r="EK286" s="471">
        <f>SUMIF($D$9:$D$274,$D286,EK$9:EK$274)</f>
        <v/>
      </c>
      <c r="EL286" s="471">
        <f>SUMIF($D$9:$D$274,$D286,EL$9:EL$274)</f>
        <v/>
      </c>
      <c r="EM286" s="471">
        <f>SUMIF($D$9:$D$274,$D286,EM$9:EM$274)</f>
        <v/>
      </c>
      <c r="EN286" s="471">
        <f>SUMIF($D$9:$D$274,$D286,EN$9:EN$274)</f>
        <v/>
      </c>
      <c r="EO286" s="471">
        <f>SUMIF($D$9:$D$274,$D286,EO$9:EO$274)</f>
        <v/>
      </c>
      <c r="EP286" s="471">
        <f>SUMIF($D$9:$D$274,$D286,EP$9:EP$274)</f>
        <v/>
      </c>
      <c r="EQ286" s="471">
        <f>SUMIF($D$9:$D$274,$D286,EQ$9:EQ$274)</f>
        <v/>
      </c>
      <c r="ER286" s="471">
        <f>SUMIF($D$9:$D$274,$D286,ER$9:ER$274)</f>
        <v/>
      </c>
      <c r="ES286" s="471">
        <f>SUMIF($D$9:$D$274,$D286,ES$9:ES$274)</f>
        <v/>
      </c>
      <c r="ET286" s="471">
        <f>SUMIF($D$9:$D$274,$D286,ET$9:ET$274)</f>
        <v/>
      </c>
      <c r="EU286" s="471">
        <f>SUMIF($D$9:$D$274,$D286,EU$9:EU$274)</f>
        <v/>
      </c>
      <c r="EV286" s="471">
        <f>SUMIF($D$9:$D$274,$D286,EV$9:EV$274)</f>
        <v/>
      </c>
      <c r="EW286" s="471">
        <f>SUMIF($D$9:$D$274,$D286,EW$9:EW$274)</f>
        <v/>
      </c>
      <c r="EX286" s="471">
        <f>SUMIF($D$9:$D$274,$D286,EX$9:EX$274)</f>
        <v/>
      </c>
      <c r="EY286" s="471">
        <f>SUMIF($D$9:$D$274,$D286,EY$9:EY$274)</f>
        <v/>
      </c>
      <c r="EZ286" s="471">
        <f>SUMIF($D$9:$D$274,$D286,EZ$9:EZ$274)</f>
        <v/>
      </c>
      <c r="FA286" s="471">
        <f>SUMIF($D$9:$D$274,$D286,FA$9:FA$274)</f>
        <v/>
      </c>
      <c r="FB286" s="471">
        <f>SUMIF($D$9:$D$274,$D286,FB$9:FB$274)</f>
        <v/>
      </c>
      <c r="FC286" s="471">
        <f>SUMIF($D$9:$D$274,$D286,FC$9:FC$274)</f>
        <v/>
      </c>
      <c r="FD286" s="471">
        <f>SUMIF($D$9:$D$274,$D286,FD$9:FD$274)</f>
        <v/>
      </c>
      <c r="FE286" s="471">
        <f>SUMIF($D$9:$D$274,$D286,FE$9:FE$274)</f>
        <v/>
      </c>
      <c r="FF286" s="471">
        <f>SUMIF($D$9:$D$274,$D286,FF$9:FF$274)</f>
        <v/>
      </c>
      <c r="FG286" s="471">
        <f>SUMIF($D$9:$D$274,$D286,FG$9:FG$274)</f>
        <v/>
      </c>
      <c r="FH286" s="471">
        <f>SUMIF($D$9:$D$274,$D286,FH$9:FH$274)</f>
        <v/>
      </c>
      <c r="FI286" s="471">
        <f>SUMIF($D$9:$D$274,$D286,FI$9:FI$274)</f>
        <v/>
      </c>
      <c r="FJ286" s="471">
        <f>SUMIF($D$9:$D$274,$D286,FJ$9:FJ$274)</f>
        <v/>
      </c>
      <c r="FK286" s="471">
        <f>SUMIF($D$9:$D$274,$D286,FK$9:FK$274)</f>
        <v/>
      </c>
      <c r="FL286" s="471">
        <f>SUMIF($D$9:$D$274,$D286,FL$9:FL$274)</f>
        <v/>
      </c>
      <c r="FM286" s="471">
        <f>SUMIF($D$9:$D$274,$D286,FM$9:FM$274)</f>
        <v/>
      </c>
      <c r="FN286" s="471">
        <f>SUMIF($D$9:$D$274,$D286,FN$9:FN$274)</f>
        <v/>
      </c>
      <c r="FO286" s="471">
        <f>SUMIF($D$9:$D$274,$D286,FO$9:FO$274)</f>
        <v/>
      </c>
      <c r="FP286" s="471">
        <f>SUMIF($D$9:$D$274,$D286,FP$9:FP$274)</f>
        <v/>
      </c>
      <c r="FQ286" s="471">
        <f>SUMIF($D$9:$D$274,$D286,FQ$9:FQ$274)</f>
        <v/>
      </c>
      <c r="FR286" s="471">
        <f>SUMIF($D$9:$D$274,$D286,FR$9:FR$274)</f>
        <v/>
      </c>
      <c r="FS286" s="471">
        <f>SUMIF($D$9:$D$274,$D286,FS$9:FS$274)</f>
        <v/>
      </c>
      <c r="FT286" s="471">
        <f>SUMIF($D$9:$D$274,$D286,FT$9:FT$274)</f>
        <v/>
      </c>
      <c r="FU286" s="471">
        <f>SUMIF($D$9:$D$274,$D286,FU$9:FU$274)</f>
        <v/>
      </c>
      <c r="FV286" s="471">
        <f>SUMIF($D$9:$D$274,$D286,FV$9:FV$274)</f>
        <v/>
      </c>
      <c r="FW286" s="471">
        <f>SUMIF($D$9:$D$274,$D286,FW$9:FW$274)</f>
        <v/>
      </c>
      <c r="FX286" s="471">
        <f>SUMIF($D$9:$D$274,$D286,FX$9:FX$274)</f>
        <v/>
      </c>
      <c r="FY286" s="471">
        <f>SUMIF($D$9:$D$274,$D286,FY$9:FY$274)</f>
        <v/>
      </c>
      <c r="FZ286" s="471">
        <f>SUMIF($D$9:$D$274,$D286,FZ$9:FZ$274)</f>
        <v/>
      </c>
      <c r="GA286" s="471">
        <f>SUMIF($D$9:$D$274,$D286,GA$9:GA$274)</f>
        <v/>
      </c>
      <c r="GB286" s="471">
        <f>SUMIF($D$9:$D$274,$D286,GB$9:GB$274)</f>
        <v/>
      </c>
      <c r="GC286" s="471">
        <f>SUMIF($D$9:$D$274,$D286,GC$9:GC$274)</f>
        <v/>
      </c>
      <c r="GD286" s="471">
        <f>SUMIF($D$9:$D$274,$D286,GD$9:GD$274)</f>
        <v/>
      </c>
      <c r="GE286" s="471">
        <f>SUMIF($D$9:$D$274,$D286,GE$9:GE$274)</f>
        <v/>
      </c>
      <c r="GF286" s="471">
        <f>SUMIF($D$9:$D$274,$D286,GF$9:GF$274)</f>
        <v/>
      </c>
      <c r="GG286" s="471">
        <f>SUMIF($D$9:$D$274,$D286,GG$9:GG$274)</f>
        <v/>
      </c>
      <c r="GH286" s="471">
        <f>SUMIF($D$9:$D$274,$D286,GH$9:GH$274)</f>
        <v/>
      </c>
      <c r="GI286" s="471">
        <f>SUMIF($D$9:$D$274,$D286,GI$9:GI$274)</f>
        <v/>
      </c>
      <c r="GJ286" s="471">
        <f>SUMIF($D$9:$D$274,$D286,GJ$9:GJ$274)</f>
        <v/>
      </c>
      <c r="GK286" s="471">
        <f>SUMIF($D$9:$D$274,$D286,GK$9:GK$274)</f>
        <v/>
      </c>
      <c r="GL286" s="471">
        <f>SUMIF($D$9:$D$274,$D286,GL$9:GL$274)</f>
        <v/>
      </c>
      <c r="GM286" s="471">
        <f>SUMIF($D$9:$D$274,$D286,GM$9:GM$274)</f>
        <v/>
      </c>
      <c r="GN286" s="471">
        <f>SUMIF($D$9:$D$274,$D286,GN$9:GN$274)</f>
        <v/>
      </c>
      <c r="GO286" s="471">
        <f>SUMIF($D$9:$D$274,$D286,GO$9:GO$274)</f>
        <v/>
      </c>
      <c r="GP286" s="471">
        <f>SUMIF($D$9:$D$274,$D286,GP$9:GP$274)</f>
        <v/>
      </c>
      <c r="GQ286" s="471">
        <f>SUMIF($D$9:$D$274,$D286,GQ$9:GQ$274)</f>
        <v/>
      </c>
      <c r="GR286" s="471">
        <f>SUMIF($D$9:$D$274,$D286,GR$9:GR$274)</f>
        <v/>
      </c>
      <c r="GS286" s="471">
        <f>SUMIF($D$9:$D$274,$D286,GS$9:GS$274)</f>
        <v/>
      </c>
      <c r="GT286" s="471">
        <f>SUMIF($D$9:$D$274,$D286,GT$9:GT$274)</f>
        <v/>
      </c>
      <c r="GU286" s="471">
        <f>SUMIF($D$9:$D$274,$D286,GU$9:GU$274)</f>
        <v/>
      </c>
      <c r="GV286" s="471">
        <f>SUMIF($D$9:$D$274,$D286,GV$9:GV$274)</f>
        <v/>
      </c>
      <c r="GW286" s="471">
        <f>SUMIF($D$9:$D$274,$D286,GW$9:GW$274)</f>
        <v/>
      </c>
      <c r="GX286" s="471">
        <f>SUMIF($D$9:$D$274,$D286,GX$9:GX$274)</f>
        <v/>
      </c>
      <c r="GY286" s="471">
        <f>SUMIF($D$9:$D$274,$D286,GY$9:GY$274)</f>
        <v/>
      </c>
      <c r="GZ286" s="471">
        <f>SUMIF($D$9:$D$274,$D286,GZ$9:GZ$274)</f>
        <v/>
      </c>
      <c r="HA286" s="471">
        <f>SUMIF($D$9:$D$274,$D286,HA$9:HA$274)</f>
        <v/>
      </c>
      <c r="HB286" s="471">
        <f>SUMIF($D$9:$D$274,$D286,HB$9:HB$274)</f>
        <v/>
      </c>
      <c r="HC286" s="471">
        <f>SUMIF($D$9:$D$274,$D286,HC$9:HC$274)</f>
        <v/>
      </c>
      <c r="HD286" s="471">
        <f>SUMIF($D$9:$D$274,$D286,HD$9:HD$274)</f>
        <v/>
      </c>
      <c r="HE286" s="471">
        <f>SUMIF($D$9:$D$274,$D286,HE$9:HE$274)</f>
        <v/>
      </c>
      <c r="HF286" s="471">
        <f>SUMIF($D$9:$D$274,$D286,HF$9:HF$274)</f>
        <v/>
      </c>
      <c r="HG286" s="471">
        <f>SUMIF($D$9:$D$274,$D286,HG$9:HG$274)</f>
        <v/>
      </c>
      <c r="HH286" s="471">
        <f>SUMIF($D$9:$D$274,$D286,HH$9:HH$274)</f>
        <v/>
      </c>
      <c r="HI286" s="471">
        <f>SUMIF($D$9:$D$274,$D286,HI$9:HI$274)</f>
        <v/>
      </c>
      <c r="HJ286" s="471">
        <f>SUMIF($D$9:$D$274,$D286,HJ$9:HJ$274)</f>
        <v/>
      </c>
      <c r="HK286" s="471">
        <f>SUMIF($D$9:$D$274,$D286,HK$9:HK$274)</f>
        <v/>
      </c>
      <c r="HL286" s="471">
        <f>SUMIF($D$9:$D$274,$D286,HL$9:HL$274)</f>
        <v/>
      </c>
      <c r="HM286" s="471">
        <f>SUMIF($D$9:$D$274,$D286,HM$9:HM$274)</f>
        <v/>
      </c>
      <c r="HN286" s="471">
        <f>SUMIF($D$9:$D$274,$D286,HN$9:HN$274)</f>
        <v/>
      </c>
      <c r="HO286" s="471">
        <f>SUMIF($D$9:$D$274,$D286,HO$9:HO$274)</f>
        <v/>
      </c>
      <c r="HP286" s="471">
        <f>SUMIF($D$9:$D$274,$D286,HP$9:HP$274)</f>
        <v/>
      </c>
      <c r="HQ286" s="471">
        <f>SUMIF($D$9:$D$274,$D286,HQ$9:HQ$274)</f>
        <v/>
      </c>
      <c r="HR286" s="471">
        <f>SUMIF($D$9:$D$274,$D286,HR$9:HR$274)</f>
        <v/>
      </c>
      <c r="HS286" s="471">
        <f>SUMIF($D$9:$D$274,$D286,HS$9:HS$274)</f>
        <v/>
      </c>
      <c r="HT286" s="471">
        <f>SUMIF($D$9:$D$274,$D286,HT$9:HT$274)</f>
        <v/>
      </c>
      <c r="HU286" s="471">
        <f>SUMIF($D$9:$D$274,$D286,HU$9:HU$274)</f>
        <v/>
      </c>
      <c r="HV286" s="471">
        <f>SUMIF($D$9:$D$274,$D286,HV$9:HV$274)</f>
        <v/>
      </c>
      <c r="HW286" s="471">
        <f>SUMIF($D$9:$D$274,$D286,HW$9:HW$274)</f>
        <v/>
      </c>
      <c r="HX286" s="471">
        <f>SUMIF($D$9:$D$274,$D286,HX$9:HX$274)</f>
        <v/>
      </c>
      <c r="HY286" s="471">
        <f>SUMIF($D$9:$D$274,$D286,HY$9:HY$274)</f>
        <v/>
      </c>
      <c r="HZ286" s="471">
        <f>SUMIF($D$9:$D$274,$D286,HZ$9:HZ$274)</f>
        <v/>
      </c>
      <c r="IA286" s="471">
        <f>SUMIF($D$9:$D$274,$D286,IA$9:IA$274)</f>
        <v/>
      </c>
      <c r="IB286" s="471">
        <f>SUMIF($D$9:$D$274,$D286,IB$9:IB$274)</f>
        <v/>
      </c>
      <c r="IC286" s="471">
        <f>SUMIF($D$9:$D$274,$D286,IC$9:IC$274)</f>
        <v/>
      </c>
      <c r="ID286" s="471">
        <f>SUMIF($D$9:$D$274,$D286,ID$9:ID$274)</f>
        <v/>
      </c>
      <c r="IE286" s="471">
        <f>SUMIF($D$9:$D$274,$D286,IE$9:IE$274)</f>
        <v/>
      </c>
      <c r="IF286" s="471">
        <f>SUMIF($D$9:$D$274,$D286,IF$9:IF$274)</f>
        <v/>
      </c>
      <c r="IG286" s="471">
        <f>SUMIF($D$9:$D$274,$D286,IG$9:IG$274)</f>
        <v/>
      </c>
      <c r="IH286" s="471">
        <f>SUMIF($D$9:$D$274,$D286,IH$9:IH$274)</f>
        <v/>
      </c>
      <c r="II286" s="471">
        <f>SUMIF($D$9:$D$274,$D286,II$9:II$274)</f>
        <v/>
      </c>
      <c r="IJ286" s="471">
        <f>SUMIF($D$9:$D$274,$D286,IJ$9:IJ$274)</f>
        <v/>
      </c>
      <c r="IK286" s="471">
        <f>SUMIF($D$9:$D$274,$D286,IK$9:IK$274)</f>
        <v/>
      </c>
      <c r="IL286" s="471">
        <f>SUMIF($D$9:$D$274,$D286,IL$9:IL$274)</f>
        <v/>
      </c>
      <c r="IM286" s="471">
        <f>SUMIF($D$9:$D$274,$D286,IM$9:IM$274)</f>
        <v/>
      </c>
      <c r="IN286" s="471">
        <f>SUMIF($D$9:$D$274,$D286,IN$9:IN$274)</f>
        <v/>
      </c>
      <c r="IO286" s="471">
        <f>SUMIF($D$9:$D$274,$D286,IO$9:IO$274)</f>
        <v/>
      </c>
      <c r="IP286" s="471">
        <f>SUMIF($D$9:$D$274,$D286,IP$9:IP$274)</f>
        <v/>
      </c>
      <c r="IQ286" s="471">
        <f>SUMIF($D$9:$D$274,$D286,IQ$9:IQ$274)</f>
        <v/>
      </c>
      <c r="IR286" s="471">
        <f>SUMIF($D$9:$D$274,$D286,IR$9:IR$274)</f>
        <v/>
      </c>
      <c r="IS286" s="471">
        <f>SUMIF($D$9:$D$274,$D286,IS$9:IS$274)</f>
        <v/>
      </c>
      <c r="IT286" s="471">
        <f>SUMIF($D$9:$D$274,$D286,IT$9:IT$274)</f>
        <v/>
      </c>
      <c r="IU286" s="471">
        <f>SUMIF($D$9:$D$274,$D286,IU$9:IU$274)</f>
        <v/>
      </c>
      <c r="IV286" s="471">
        <f>SUMIF($D$9:$D$274,$D286,IV$9:IV$274)</f>
        <v/>
      </c>
      <c r="IW286" s="471">
        <f>SUMIF($D$9:$D$274,$D286,IW$9:IW$274)</f>
        <v/>
      </c>
      <c r="IX286" s="471">
        <f>SUMIF($D$9:$D$274,$D286,IX$9:IX$274)</f>
        <v/>
      </c>
      <c r="IY286" s="471">
        <f>SUMIF($D$9:$D$274,$D286,IY$9:IY$274)</f>
        <v/>
      </c>
      <c r="IZ286" s="471">
        <f>SUMIF($D$9:$D$274,$D286,IZ$9:IZ$274)</f>
        <v/>
      </c>
      <c r="JA286" s="471">
        <f>SUMIF($D$9:$D$274,$D286,JA$9:JA$274)</f>
        <v/>
      </c>
      <c r="JB286" s="471">
        <f>SUMIF($D$9:$D$274,$D286,JB$9:JB$274)</f>
        <v/>
      </c>
      <c r="JC286" s="471">
        <f>SUMIF($D$9:$D$274,$D286,JC$9:JC$274)</f>
        <v/>
      </c>
      <c r="JD286" s="471">
        <f>SUMIF($D$9:$D$274,$D286,JD$9:JD$274)</f>
        <v/>
      </c>
      <c r="JE286" s="471">
        <f>SUMIF($D$9:$D$274,$D286,JE$9:JE$274)</f>
        <v/>
      </c>
      <c r="JF286" s="471">
        <f>SUMIF($D$9:$D$274,$D286,JF$9:JF$274)</f>
        <v/>
      </c>
      <c r="JG286" s="471">
        <f>SUMIF($D$9:$D$274,$D286,JG$9:JG$274)</f>
        <v/>
      </c>
      <c r="JH286" s="471">
        <f>SUMIF($D$9:$D$274,$D286,JH$9:JH$274)</f>
        <v/>
      </c>
      <c r="JI286" s="471">
        <f>SUMIF($D$9:$D$274,$D286,JI$9:JI$274)</f>
        <v/>
      </c>
      <c r="JJ286" s="471">
        <f>SUMIF($D$9:$D$274,$D286,JJ$9:JJ$274)</f>
        <v/>
      </c>
      <c r="JK286" s="471">
        <f>SUMIF($D$9:$D$274,$D286,JK$9:JK$274)</f>
        <v/>
      </c>
      <c r="JL286" s="471">
        <f>SUMIF($D$9:$D$274,$D286,JL$9:JL$274)</f>
        <v/>
      </c>
      <c r="JM286" s="471">
        <f>SUMIF($D$9:$D$274,$D286,JM$9:JM$274)</f>
        <v/>
      </c>
      <c r="JN286" s="471">
        <f>SUMIF($D$9:$D$274,$D286,JN$9:JN$274)</f>
        <v/>
      </c>
      <c r="JO286" s="471">
        <f>SUMIF($D$9:$D$274,$D286,JO$9:JO$274)</f>
        <v/>
      </c>
      <c r="JP286" s="471">
        <f>SUMIF($D$9:$D$274,$D286,JP$9:JP$274)</f>
        <v/>
      </c>
      <c r="JQ286" s="471">
        <f>SUMIF($D$9:$D$274,$D286,JQ$9:JQ$274)</f>
        <v/>
      </c>
      <c r="JR286" s="471">
        <f>SUMIF($D$9:$D$274,$D286,JR$9:JR$274)</f>
        <v/>
      </c>
      <c r="JS286" s="471">
        <f>SUMIF($D$9:$D$274,$D286,JS$9:JS$274)</f>
        <v/>
      </c>
      <c r="JT286" s="471">
        <f>SUMIF($D$9:$D$274,$D286,JT$9:JT$274)</f>
        <v/>
      </c>
      <c r="JU286" s="471">
        <f>SUMIF($D$9:$D$274,$D286,JU$9:JU$274)</f>
        <v/>
      </c>
      <c r="JV286" s="471">
        <f>SUMIF($D$9:$D$274,$D286,JV$9:JV$274)</f>
        <v/>
      </c>
      <c r="JW286" s="471">
        <f>SUMIF($D$9:$D$274,$D286,JW$9:JW$274)</f>
        <v/>
      </c>
      <c r="JX286" s="471">
        <f>SUMIF($D$9:$D$274,$D286,JX$9:JX$274)</f>
        <v/>
      </c>
      <c r="JY286" s="471">
        <f>SUMIF($D$9:$D$274,$D286,JY$9:JY$274)</f>
        <v/>
      </c>
      <c r="JZ286" s="471">
        <f>SUMIF($D$9:$D$274,$D286,JZ$9:JZ$274)</f>
        <v/>
      </c>
      <c r="KA286" s="471">
        <f>SUMIF($D$9:$D$274,$D286,KA$9:KA$274)</f>
        <v/>
      </c>
      <c r="KB286" s="471">
        <f>SUMIF($D$9:$D$274,$D286,KB$9:KB$274)</f>
        <v/>
      </c>
      <c r="KC286" s="471">
        <f>SUMIF($D$9:$D$274,$D286,KC$9:KC$274)</f>
        <v/>
      </c>
      <c r="KD286" s="471">
        <f>SUMIF($D$9:$D$274,$D286,KD$9:KD$274)</f>
        <v/>
      </c>
      <c r="KE286" s="471">
        <f>SUMIF($D$9:$D$274,$D286,KE$9:KE$274)</f>
        <v/>
      </c>
      <c r="KF286" s="471">
        <f>SUMIF($D$9:$D$274,$D286,KF$9:KF$274)</f>
        <v/>
      </c>
      <c r="KG286" s="471">
        <f>SUMIF($D$9:$D$274,$D286,KG$9:KG$274)</f>
        <v/>
      </c>
      <c r="KH286" s="471">
        <f>SUMIF($D$9:$D$274,$D286,KH$9:KH$274)</f>
        <v/>
      </c>
      <c r="KI286" s="471">
        <f>SUMIF($D$9:$D$274,$D286,KI$9:KI$274)</f>
        <v/>
      </c>
      <c r="KJ286" s="471">
        <f>SUMIF($D$9:$D$274,$D286,KJ$9:KJ$274)</f>
        <v/>
      </c>
      <c r="KK286" s="471">
        <f>SUMIF($D$9:$D$274,$D286,KK$9:KK$274)</f>
        <v/>
      </c>
      <c r="KL286" s="471">
        <f>SUMIF($D$9:$D$274,$D286,KL$9:KL$274)</f>
        <v/>
      </c>
      <c r="KM286" s="471">
        <f>SUMIF($D$9:$D$274,$D286,KM$9:KM$274)</f>
        <v/>
      </c>
      <c r="KN286" s="471">
        <f>SUMIF($D$9:$D$274,$D286,KN$9:KN$274)</f>
        <v/>
      </c>
      <c r="KO286" s="471">
        <f>SUMIF($D$9:$D$274,$D286,KO$9:KO$274)</f>
        <v/>
      </c>
      <c r="KP286" s="471">
        <f>SUMIF($D$9:$D$274,$D286,KP$9:KP$274)</f>
        <v/>
      </c>
      <c r="KQ286" s="471">
        <f>SUMIF($D$9:$D$274,$D286,KQ$9:KQ$274)</f>
        <v/>
      </c>
      <c r="KR286" s="471">
        <f>SUMIF($D$9:$D$274,$D286,KR$9:KR$274)</f>
        <v/>
      </c>
      <c r="KS286" s="471">
        <f>SUMIF($D$9:$D$274,$D286,KS$9:KS$274)</f>
        <v/>
      </c>
      <c r="KT286" s="471">
        <f>SUMIF($D$9:$D$274,$D286,KT$9:KT$274)</f>
        <v/>
      </c>
      <c r="KU286" s="471">
        <f>SUMIF($D$9:$D$274,$D286,KU$9:KU$274)</f>
        <v/>
      </c>
      <c r="KV286" s="471">
        <f>SUMIF($D$9:$D$274,$D286,KV$9:KV$274)</f>
        <v/>
      </c>
      <c r="KW286" s="471">
        <f>SUMIF($D$9:$D$274,$D286,KW$9:KW$274)</f>
        <v/>
      </c>
      <c r="KX286" s="471">
        <f>SUMIF($D$9:$D$274,$D286,KX$9:KX$274)</f>
        <v/>
      </c>
      <c r="KY286" s="471">
        <f>SUMIF($D$9:$D$274,$D286,KY$9:KY$274)</f>
        <v/>
      </c>
      <c r="KZ286" s="471">
        <f>SUMIF($D$9:$D$274,$D286,KZ$9:KZ$274)</f>
        <v/>
      </c>
      <c r="LA286" s="471">
        <f>SUMIF($D$9:$D$274,$D286,LA$9:LA$274)</f>
        <v/>
      </c>
      <c r="LB286" s="471">
        <f>SUMIF($D$9:$D$274,$D286,LB$9:LB$274)</f>
        <v/>
      </c>
      <c r="LC286" s="471">
        <f>SUMIF($D$9:$D$274,$D286,LC$9:LC$274)</f>
        <v/>
      </c>
      <c r="LD286" s="471">
        <f>SUMIF($D$9:$D$274,$D286,LD$9:LD$274)</f>
        <v/>
      </c>
      <c r="LE286" s="471">
        <f>SUMIF($D$9:$D$274,$D286,LE$9:LE$274)</f>
        <v/>
      </c>
      <c r="LF286" s="471">
        <f>SUMIF($D$9:$D$274,$D286,LF$9:LF$274)</f>
        <v/>
      </c>
      <c r="LG286" s="471">
        <f>SUMIF($D$9:$D$274,$D286,LG$9:LG$274)</f>
        <v/>
      </c>
      <c r="LH286" s="471">
        <f>SUMIF($D$9:$D$274,$D286,LH$9:LH$274)</f>
        <v/>
      </c>
      <c r="LI286" s="471">
        <f>SUMIF($D$9:$D$274,$D286,LI$9:LI$274)</f>
        <v/>
      </c>
      <c r="LJ286" s="471">
        <f>SUMIF($D$9:$D$274,$D286,LJ$9:LJ$274)</f>
        <v/>
      </c>
      <c r="LK286" s="471">
        <f>SUMIF($D$9:$D$274,$D286,LK$9:LK$274)</f>
        <v/>
      </c>
      <c r="LL286" s="471">
        <f>SUMIF($D$9:$D$274,$D286,LL$9:LL$274)</f>
        <v/>
      </c>
      <c r="LM286" s="471">
        <f>SUMIF($D$9:$D$274,$D286,LM$9:LM$274)</f>
        <v/>
      </c>
      <c r="LN286" s="471">
        <f>SUMIF($D$9:$D$274,$D286,LN$9:LN$274)</f>
        <v/>
      </c>
      <c r="LO286" s="471">
        <f>SUMIF($D$9:$D$274,$D286,LO$9:LO$274)</f>
        <v/>
      </c>
      <c r="LP286" s="471">
        <f>SUMIF($D$9:$D$274,$D286,LP$9:LP$274)</f>
        <v/>
      </c>
      <c r="LQ286" s="471">
        <f>SUMIF($D$9:$D$274,$D286,LQ$9:LQ$274)</f>
        <v/>
      </c>
      <c r="LR286" s="471">
        <f>SUMIF($D$9:$D$274,$D286,LR$9:LR$274)</f>
        <v/>
      </c>
      <c r="LS286" s="471">
        <f>SUMIF($D$9:$D$274,$D286,LS$9:LS$274)</f>
        <v/>
      </c>
      <c r="LT286" s="471">
        <f>SUMIF($D$9:$D$274,$D286,LT$9:LT$274)</f>
        <v/>
      </c>
      <c r="LU286" s="471">
        <f>SUMIF($D$9:$D$274,$D286,LU$9:LU$274)</f>
        <v/>
      </c>
      <c r="LV286" s="471">
        <f>SUMIF($D$9:$D$274,$D286,LV$9:LV$274)</f>
        <v/>
      </c>
      <c r="LW286" s="471">
        <f>SUMIF($D$9:$D$274,$D286,LW$9:LW$274)</f>
        <v/>
      </c>
      <c r="LX286" s="471">
        <f>SUMIF($D$9:$D$274,$D286,LX$9:LX$274)</f>
        <v/>
      </c>
      <c r="LY286" s="471">
        <f>SUMIF($D$9:$D$274,$D286,LY$9:LY$274)</f>
        <v/>
      </c>
      <c r="LZ286" s="471">
        <f>SUMIF($D$9:$D$274,$D286,LZ$9:LZ$274)</f>
        <v/>
      </c>
      <c r="MA286" s="471">
        <f>SUMIF($D$9:$D$274,$D286,MA$9:MA$274)</f>
        <v/>
      </c>
      <c r="MB286" s="471">
        <f>SUMIF($D$9:$D$274,$D286,MB$9:MB$274)</f>
        <v/>
      </c>
      <c r="MC286" s="471">
        <f>SUMIF($D$9:$D$274,$D286,MC$9:MC$274)</f>
        <v/>
      </c>
      <c r="MD286" s="471">
        <f>SUMIF($D$9:$D$274,$D286,MD$9:MD$274)</f>
        <v/>
      </c>
      <c r="ME286" s="471">
        <f>SUMIF($D$9:$D$274,$D286,ME$9:ME$274)</f>
        <v/>
      </c>
      <c r="MF286" s="471">
        <f>SUMIF($D$9:$D$274,$D286,MF$9:MF$274)</f>
        <v/>
      </c>
      <c r="MG286" s="471">
        <f>SUMIF($D$9:$D$274,$D286,MG$9:MG$274)</f>
        <v/>
      </c>
      <c r="MH286" s="471">
        <f>SUMIF($D$9:$D$274,$D286,MH$9:MH$274)</f>
        <v/>
      </c>
      <c r="MI286" s="471">
        <f>SUMIF($D$9:$D$274,$D286,MI$9:MI$274)</f>
        <v/>
      </c>
      <c r="MJ286" s="471">
        <f>SUMIF($D$9:$D$274,$D286,MJ$9:MJ$274)</f>
        <v/>
      </c>
      <c r="MK286" s="471">
        <f>SUMIF($D$9:$D$274,$D286,MK$9:MK$274)</f>
        <v/>
      </c>
      <c r="ML286" s="471">
        <f>SUMIF($D$9:$D$274,$D286,ML$9:ML$274)</f>
        <v/>
      </c>
      <c r="MM286" s="471">
        <f>SUMIF($D$9:$D$274,$D286,MM$9:MM$274)</f>
        <v/>
      </c>
      <c r="MN286" s="471">
        <f>SUMIF($D$9:$D$274,$D286,MN$9:MN$274)</f>
        <v/>
      </c>
      <c r="MO286" s="471">
        <f>SUMIF($D$9:$D$274,$D286,MO$9:MO$274)</f>
        <v/>
      </c>
      <c r="MP286" s="471">
        <f>SUMIF($D$9:$D$274,$D286,MP$9:MP$274)</f>
        <v/>
      </c>
      <c r="MQ286" s="471">
        <f>SUMIF($D$9:$D$274,$D286,MQ$9:MQ$274)</f>
        <v/>
      </c>
      <c r="MR286" s="471">
        <f>SUMIF($D$9:$D$274,$D286,MR$9:MR$274)</f>
        <v/>
      </c>
      <c r="MS286" s="471">
        <f>SUMIF($D$9:$D$274,$D286,MS$9:MS$274)</f>
        <v/>
      </c>
      <c r="MT286" s="471">
        <f>SUMIF($D$9:$D$274,$D286,MT$9:MT$274)</f>
        <v/>
      </c>
      <c r="MU286" s="471">
        <f>SUMIF($D$9:$D$274,$D286,MU$9:MU$274)</f>
        <v/>
      </c>
      <c r="MV286" s="471">
        <f>SUMIF($D$9:$D$274,$D286,MV$9:MV$274)</f>
        <v/>
      </c>
      <c r="MW286" s="471">
        <f>SUMIF($D$9:$D$274,$D286,MW$9:MW$274)</f>
        <v/>
      </c>
      <c r="MX286" s="471">
        <f>SUMIF($D$9:$D$274,$D286,MX$9:MX$274)</f>
        <v/>
      </c>
      <c r="MY286" s="471">
        <f>SUMIF($D$9:$D$274,$D286,MY$9:MY$274)</f>
        <v/>
      </c>
      <c r="MZ286" s="471">
        <f>SUMIF($D$9:$D$274,$D286,MZ$9:MZ$274)</f>
        <v/>
      </c>
      <c r="NA286" s="471">
        <f>SUMIF($D$9:$D$274,$D286,NA$9:NA$274)</f>
        <v/>
      </c>
      <c r="NB286" s="471">
        <f>SUMIF($D$9:$D$274,$D286,NB$9:NB$274)</f>
        <v/>
      </c>
      <c r="NC286" s="471">
        <f>SUMIF($D$9:$D$274,$D286,NC$9:NC$274)</f>
        <v/>
      </c>
      <c r="ND286" s="471">
        <f>SUMIF($D$9:$D$274,$D286,ND$9:ND$274)</f>
        <v/>
      </c>
      <c r="NE286" s="471">
        <f>SUMIF($D$9:$D$274,$D286,NE$9:NE$274)</f>
        <v/>
      </c>
      <c r="NF286" s="471">
        <f>SUMIF($D$9:$D$274,$D286,NF$9:NF$274)</f>
        <v/>
      </c>
      <c r="NG286" s="471">
        <f>SUMIF($D$9:$D$274,$D286,NG$9:NG$274)</f>
        <v/>
      </c>
      <c r="NH286" s="471">
        <f>SUMIF($D$9:$D$274,$D286,NH$9:NH$274)</f>
        <v/>
      </c>
      <c r="NI286" s="471">
        <f>SUMIF($D$9:$D$274,$D286,NI$9:NI$274)</f>
        <v/>
      </c>
      <c r="NJ286" s="471">
        <f>SUMIF($D$9:$D$274,$D286,NJ$9:NJ$274)</f>
        <v/>
      </c>
      <c r="NK286" s="471">
        <f>SUMIF($D$9:$D$274,$D286,NK$9:NK$274)</f>
        <v/>
      </c>
      <c r="NL286" s="471">
        <f>SUMIF($D$9:$D$274,$D286,NL$9:NL$274)</f>
        <v/>
      </c>
      <c r="NM286" s="471">
        <f>SUMIF($D$9:$D$274,$D286,NM$9:NM$274)</f>
        <v/>
      </c>
      <c r="NN286" s="471">
        <f>SUMIF($D$9:$D$274,$D286,NN$9:NN$274)</f>
        <v/>
      </c>
      <c r="NO286" s="471">
        <f>SUMIF($D$9:$D$274,$D286,NO$9:NO$274)</f>
        <v/>
      </c>
      <c r="NP286" s="471">
        <f>SUMIF($D$9:$D$274,$D286,NP$9:NP$274)</f>
        <v/>
      </c>
      <c r="NQ286" s="471">
        <f>SUMIF($D$9:$D$274,$D286,NQ$9:NQ$274)</f>
        <v/>
      </c>
      <c r="NR286" s="471">
        <f>SUMIF($D$9:$D$274,$D286,NR$9:NR$274)</f>
        <v/>
      </c>
      <c r="NS286" s="471">
        <f>SUMIF($D$9:$D$274,$D286,NS$9:NS$274)</f>
        <v/>
      </c>
      <c r="NT286" s="471">
        <f>SUMIF($D$9:$D$274,$D286,NT$9:NT$274)</f>
        <v/>
      </c>
      <c r="NU286" s="471">
        <f>SUMIF($D$9:$D$274,$D286,NU$9:NU$274)</f>
        <v/>
      </c>
      <c r="NV286" s="471">
        <f>SUMIF($D$9:$D$274,$D286,NV$9:NV$274)</f>
        <v/>
      </c>
      <c r="NW286" s="471">
        <f>SUMIF($D$9:$D$274,$D286,NW$9:NW$274)</f>
        <v/>
      </c>
      <c r="NX286" s="471">
        <f>SUMIF($D$9:$D$274,$D286,NX$9:NX$274)</f>
        <v/>
      </c>
      <c r="NY286" s="471">
        <f>SUMIF($D$9:$D$274,$D286,NY$9:NY$274)</f>
        <v/>
      </c>
      <c r="NZ286" s="471">
        <f>SUMIF($D$9:$D$274,$D286,NZ$9:NZ$274)</f>
        <v/>
      </c>
      <c r="OA286" s="471">
        <f>SUMIF($D$9:$D$274,$D286,OA$9:OA$274)</f>
        <v/>
      </c>
      <c r="OB286" s="471">
        <f>SUMIF($D$9:$D$274,$D286,OB$9:OB$274)</f>
        <v/>
      </c>
      <c r="OC286" s="471">
        <f>SUMIF($D$9:$D$274,$D286,OC$9:OC$274)</f>
        <v/>
      </c>
      <c r="OD286" s="471">
        <f>SUMIF($D$9:$D$274,$D286,OD$9:OD$274)</f>
        <v/>
      </c>
      <c r="OE286" s="471">
        <f>SUMIF($D$9:$D$274,$D286,OE$9:OE$274)</f>
        <v/>
      </c>
      <c r="OF286" s="471">
        <f>SUMIF($D$9:$D$274,$D286,OF$9:OF$274)</f>
        <v/>
      </c>
      <c r="OG286" s="471">
        <f>SUMIF($D$9:$D$274,$D286,OG$9:OG$274)</f>
        <v/>
      </c>
      <c r="OH286" s="471">
        <f>SUMIF($D$9:$D$274,$D286,OH$9:OH$274)</f>
        <v/>
      </c>
      <c r="OI286" s="471">
        <f>SUMIF($D$9:$D$274,$D286,OI$9:OI$274)</f>
        <v/>
      </c>
      <c r="OJ286" s="471">
        <f>SUMIF($D$9:$D$274,$D286,OJ$9:OJ$274)</f>
        <v/>
      </c>
      <c r="OK286" s="471">
        <f>SUMIF($D$9:$D$274,$D286,OK$9:OK$274)</f>
        <v/>
      </c>
      <c r="OL286" s="471">
        <f>SUMIF($D$9:$D$274,$D286,OL$9:OL$274)</f>
        <v/>
      </c>
      <c r="OM286" s="471">
        <f>SUMIF($D$9:$D$274,$D286,OM$9:OM$274)</f>
        <v/>
      </c>
      <c r="ON286" s="471">
        <f>SUMIF($D$9:$D$274,$D286,ON$9:ON$274)</f>
        <v/>
      </c>
      <c r="OO286" s="471">
        <f>SUMIF($D$9:$D$274,$D286,OO$9:OO$274)</f>
        <v/>
      </c>
      <c r="OP286" s="471">
        <f>SUMIF($D$9:$D$274,$D286,OP$9:OP$274)</f>
        <v/>
      </c>
      <c r="OQ286" s="471">
        <f>SUMIF($D$9:$D$274,$D286,OQ$9:OQ$274)</f>
        <v/>
      </c>
      <c r="OR286" s="471">
        <f>SUMIF($D$9:$D$274,$D286,OR$9:OR$274)</f>
        <v/>
      </c>
      <c r="OS286" s="471">
        <f>SUMIF($D$9:$D$274,$D286,OS$9:OS$274)</f>
        <v/>
      </c>
      <c r="OT286" s="471">
        <f>SUMIF($D$9:$D$274,$D286,OT$9:OT$274)</f>
        <v/>
      </c>
      <c r="OU286" s="471">
        <f>SUMIF($D$9:$D$274,$D286,OU$9:OU$274)</f>
        <v/>
      </c>
      <c r="OV286" s="471">
        <f>SUMIF($D$9:$D$274,$D286,OV$9:OV$274)</f>
        <v/>
      </c>
      <c r="OW286" s="471">
        <f>SUMIF($D$9:$D$274,$D286,OW$9:OW$274)</f>
        <v/>
      </c>
      <c r="OX286" s="471">
        <f>SUMIF($D$9:$D$274,$D286,OX$9:OX$274)</f>
        <v/>
      </c>
      <c r="OY286" s="471">
        <f>SUMIF($D$9:$D$274,$D286,OY$9:OY$274)</f>
        <v/>
      </c>
      <c r="OZ286" s="471">
        <f>SUMIF($D$9:$D$274,$D286,OZ$9:OZ$274)</f>
        <v/>
      </c>
      <c r="PA286" s="471">
        <f>SUMIF($D$9:$D$274,$D286,PA$9:PA$274)</f>
        <v/>
      </c>
      <c r="PB286" s="471">
        <f>SUMIF($D$9:$D$274,$D286,PB$9:PB$274)</f>
        <v/>
      </c>
      <c r="PC286" s="471">
        <f>SUMIF($D$9:$D$274,$D286,PC$9:PC$274)</f>
        <v/>
      </c>
      <c r="PD286" s="471">
        <f>SUMIF($D$9:$D$274,$D286,PD$9:PD$274)</f>
        <v/>
      </c>
      <c r="PE286" s="471">
        <f>SUMIF($D$9:$D$274,$D286,PE$9:PE$274)</f>
        <v/>
      </c>
      <c r="PF286" s="471">
        <f>SUMIF($D$9:$D$274,$D286,PF$9:PF$274)</f>
        <v/>
      </c>
      <c r="PG286" s="471">
        <f>SUMIF($D$9:$D$274,$D286,PG$9:PG$274)</f>
        <v/>
      </c>
      <c r="PH286" s="471">
        <f>SUMIF($D$9:$D$274,$D286,PH$9:PH$274)</f>
        <v/>
      </c>
      <c r="PI286" s="471">
        <f>SUMIF($D$9:$D$274,$D286,PI$9:PI$274)</f>
        <v/>
      </c>
      <c r="PJ286" s="471">
        <f>SUMIF($D$9:$D$274,$D286,PJ$9:PJ$274)</f>
        <v/>
      </c>
      <c r="PK286" s="471">
        <f>SUMIF($D$9:$D$274,$D286,PK$9:PK$274)</f>
        <v/>
      </c>
      <c r="PL286" s="471">
        <f>SUMIF($D$9:$D$274,$D286,PL$9:PL$274)</f>
        <v/>
      </c>
      <c r="PM286" s="471">
        <f>SUMIF($D$9:$D$274,$D286,PM$9:PM$274)</f>
        <v/>
      </c>
      <c r="PN286" s="471">
        <f>SUMIF($D$9:$D$274,$D286,PN$9:PN$274)</f>
        <v/>
      </c>
      <c r="PO286" s="471">
        <f>SUMIF($D$9:$D$274,$D286,PO$9:PO$274)</f>
        <v/>
      </c>
      <c r="PP286" s="471">
        <f>SUMIF($D$9:$D$274,$D286,PP$9:PP$274)</f>
        <v/>
      </c>
      <c r="PQ286" s="471">
        <f>SUMIF($D$9:$D$274,$D286,PQ$9:PQ$274)</f>
        <v/>
      </c>
      <c r="PR286" s="471">
        <f>SUMIF($D$9:$D$274,$D286,PR$9:PR$274)</f>
        <v/>
      </c>
      <c r="PS286" s="471">
        <f>SUMIF($D$9:$D$274,$D286,PS$9:PS$274)</f>
        <v/>
      </c>
      <c r="PT286" s="471">
        <f>SUMIF($D$9:$D$274,$D286,PT$9:PT$274)</f>
        <v/>
      </c>
      <c r="PU286" s="471">
        <f>SUMIF($D$9:$D$274,$D286,PU$9:PU$274)</f>
        <v/>
      </c>
      <c r="PV286" s="471">
        <f>SUMIF($D$9:$D$274,$D286,PV$9:PV$274)</f>
        <v/>
      </c>
      <c r="PW286" s="471">
        <f>SUMIF($D$9:$D$274,$D286,PW$9:PW$274)</f>
        <v/>
      </c>
      <c r="PX286" s="471">
        <f>SUMIF($D$9:$D$274,$D286,PX$9:PX$274)</f>
        <v/>
      </c>
      <c r="PY286" s="471">
        <f>SUMIF($D$9:$D$274,$D286,PY$9:PY$274)</f>
        <v/>
      </c>
      <c r="PZ286" s="471">
        <f>SUMIF($D$9:$D$274,$D286,PZ$9:PZ$274)</f>
        <v/>
      </c>
      <c r="QA286" s="471">
        <f>SUMIF($D$9:$D$274,$D286,QA$9:QA$274)</f>
        <v/>
      </c>
      <c r="QB286" s="471">
        <f>SUMIF($D$9:$D$274,$D286,QB$9:QB$274)</f>
        <v/>
      </c>
      <c r="QC286" s="471">
        <f>SUMIF($D$9:$D$274,$D286,QC$9:QC$274)</f>
        <v/>
      </c>
      <c r="QD286" s="471">
        <f>SUMIF($D$9:$D$274,$D286,QD$9:QD$274)</f>
        <v/>
      </c>
      <c r="QE286" s="471">
        <f>SUMIF($D$9:$D$274,$D286,QE$9:QE$274)</f>
        <v/>
      </c>
      <c r="QF286" s="471">
        <f>SUMIF($D$9:$D$274,$D286,QF$9:QF$274)</f>
        <v/>
      </c>
      <c r="QG286" s="471">
        <f>SUMIF($D$9:$D$274,$D286,QG$9:QG$274)</f>
        <v/>
      </c>
      <c r="QH286" s="471">
        <f>SUMIF($D$9:$D$274,$D286,QH$9:QH$274)</f>
        <v/>
      </c>
      <c r="QI286" s="471">
        <f>SUMIF($D$9:$D$274,$D286,QI$9:QI$274)</f>
        <v/>
      </c>
      <c r="QJ286" s="471">
        <f>SUMIF($D$9:$D$274,$D286,QJ$9:QJ$274)</f>
        <v/>
      </c>
      <c r="QK286" s="471">
        <f>SUMIF($D$9:$D$274,$D286,QK$9:QK$274)</f>
        <v/>
      </c>
      <c r="QL286" s="471">
        <f>SUMIF($D$9:$D$274,$D286,QL$9:QL$274)</f>
        <v/>
      </c>
      <c r="QM286" s="471">
        <f>SUMIF($D$9:$D$274,$D286,QM$9:QM$274)</f>
        <v/>
      </c>
      <c r="QN286" s="471">
        <f>SUMIF($D$9:$D$274,$D286,QN$9:QN$274)</f>
        <v/>
      </c>
      <c r="QO286" s="471">
        <f>SUMIF($D$9:$D$274,$D286,QO$9:QO$274)</f>
        <v/>
      </c>
      <c r="QP286" s="471">
        <f>SUMIF($D$9:$D$274,$D286,QP$9:QP$274)</f>
        <v/>
      </c>
      <c r="QQ286" s="471">
        <f>SUMIF($D$9:$D$274,$D286,QQ$9:QQ$274)</f>
        <v/>
      </c>
      <c r="QR286" s="471">
        <f>SUMIF($D$9:$D$274,$D286,QR$9:QR$274)</f>
        <v/>
      </c>
      <c r="QS286" s="471">
        <f>SUMIF($D$9:$D$274,$D286,QS$9:QS$274)</f>
        <v/>
      </c>
      <c r="QT286" s="471">
        <f>SUMIF($D$9:$D$274,$D286,QT$9:QT$274)</f>
        <v/>
      </c>
      <c r="QU286" s="471">
        <f>SUMIF($D$9:$D$274,$D286,QU$9:QU$274)</f>
        <v/>
      </c>
      <c r="QV286" s="471">
        <f>SUMIF($D$9:$D$274,$D286,QV$9:QV$274)</f>
        <v/>
      </c>
      <c r="QW286" s="471">
        <f>SUMIF($D$9:$D$274,$D286,QW$9:QW$274)</f>
        <v/>
      </c>
      <c r="QX286" s="471">
        <f>SUMIF($D$9:$D$274,$D286,QX$9:QX$274)</f>
        <v/>
      </c>
      <c r="QY286" s="471">
        <f>SUMIF($D$9:$D$274,$D286,QY$9:QY$274)</f>
        <v/>
      </c>
      <c r="QZ286" s="471">
        <f>SUMIF($D$9:$D$274,$D286,QZ$9:QZ$274)</f>
        <v/>
      </c>
      <c r="RA286" s="471">
        <f>SUMIF($D$9:$D$274,$D286,RA$9:RA$274)</f>
        <v/>
      </c>
      <c r="RB286" s="471">
        <f>SUMIF($D$9:$D$274,$D286,RB$9:RB$274)</f>
        <v/>
      </c>
      <c r="RC286" s="471">
        <f>SUMIF($D$9:$D$274,$D286,RC$9:RC$274)</f>
        <v/>
      </c>
      <c r="RD286" s="471">
        <f>SUMIF($D$9:$D$274,$D286,RD$9:RD$274)</f>
        <v/>
      </c>
      <c r="RE286" s="471">
        <f>SUMIF($D$9:$D$274,$D286,RE$9:RE$274)</f>
        <v/>
      </c>
      <c r="RF286" s="455">
        <f>SUM(E286:RE286)-QF286-QL286-SUM(QO286:QQ286)-SUM(QT286:QV286)+TB286+TC286+SUM(TE286:TU286)</f>
        <v/>
      </c>
      <c r="RH286" s="471">
        <f>SUMIF($D$9:$D$274,$D286,RH$9:RH$274)</f>
        <v/>
      </c>
      <c r="RI286" s="471">
        <f>SUMIF($D$9:$D$274,$D286,RI$9:RI$274)</f>
        <v/>
      </c>
      <c r="RJ286" s="471">
        <f>SUMIF($D$9:$D$274,$D286,RJ$9:RJ$274)</f>
        <v/>
      </c>
      <c r="RK286" s="471">
        <f>SUMIF($D$9:$D$274,$D286,RK$9:RK$274)</f>
        <v/>
      </c>
      <c r="RL286" s="471">
        <f>SUMIF($D$9:$D$274,$D286,RL$9:RL$274)</f>
        <v/>
      </c>
      <c r="RM286" s="471">
        <f>SUMIF($D$9:$D$274,$D286,RM$9:RM$274)</f>
        <v/>
      </c>
      <c r="RN286" s="471">
        <f>SUMIF($D$9:$D$274,$D286,RN$9:RN$274)</f>
        <v/>
      </c>
      <c r="RO286" s="471">
        <f>SUMIF($D$9:$D$274,$D286,RO$9:RO$274)</f>
        <v/>
      </c>
      <c r="RP286" s="471">
        <f>SUMIF($D$9:$D$274,$D286,RP$9:RP$274)</f>
        <v/>
      </c>
      <c r="RQ286" s="471">
        <f>SUMIF($D$9:$D$274,$D286,RQ$9:RQ$274)</f>
        <v/>
      </c>
      <c r="RR286" s="471">
        <f>SUMIF($D$9:$D$274,$D286,RR$9:RR$274)</f>
        <v/>
      </c>
      <c r="RS286" s="471">
        <f>SUMIF($D$9:$D$274,$D286,RS$9:RS$274)</f>
        <v/>
      </c>
      <c r="RT286" s="471">
        <f>SUMIF($D$9:$D$274,$D286,RT$9:RT$274)</f>
        <v/>
      </c>
      <c r="RU286" s="471">
        <f>SUMIF($D$9:$D$274,$D286,RU$9:RU$274)</f>
        <v/>
      </c>
      <c r="RV286" s="471">
        <f>SUMIF($D$9:$D$274,$D286,RV$9:RV$274)</f>
        <v/>
      </c>
      <c r="RW286" s="471">
        <f>SUMIF($D$9:$D$274,$D286,RW$9:RW$274)</f>
        <v/>
      </c>
      <c r="RX286" s="471">
        <f>SUMIF($D$9:$D$274,$D286,RX$9:RX$274)</f>
        <v/>
      </c>
      <c r="RY286" s="471">
        <f>SUMIF($D$9:$D$274,$D286,RY$9:RY$274)</f>
        <v/>
      </c>
      <c r="RZ286" s="471">
        <f>SUMIF($D$9:$D$274,$D286,RZ$9:RZ$274)</f>
        <v/>
      </c>
      <c r="SA286" s="471">
        <f>SUMIF($D$9:$D$274,$D286,SA$9:SA$274)</f>
        <v/>
      </c>
      <c r="SB286" s="471">
        <f>SUMIF($D$9:$D$274,$D286,SB$9:SB$274)</f>
        <v/>
      </c>
      <c r="SC286" s="471">
        <f>SUMIF($D$9:$D$274,$D286,SC$9:SC$274)</f>
        <v/>
      </c>
      <c r="SD286" s="471">
        <f>SUMIF($D$9:$D$274,$D286,SD$9:SD$274)</f>
        <v/>
      </c>
      <c r="SE286" s="471">
        <f>SUMIF($D$9:$D$274,$D286,SE$9:SE$274)</f>
        <v/>
      </c>
      <c r="SF286" s="471">
        <f>SUMIF($D$9:$D$274,$D286,SF$9:SF$274)</f>
        <v/>
      </c>
      <c r="SG286" s="471">
        <f>SUMIF($D$9:$D$274,$D286,SG$9:SG$274)</f>
        <v/>
      </c>
      <c r="SH286" s="471">
        <f>SUMIF($D$9:$D$274,$D286,SH$9:SH$274)</f>
        <v/>
      </c>
      <c r="SI286" s="471">
        <f>SUMIF($D$9:$D$274,$D286,SI$9:SI$274)</f>
        <v/>
      </c>
      <c r="SJ286" s="471">
        <f>SUMIF($D$9:$D$274,$D286,SJ$9:SJ$274)</f>
        <v/>
      </c>
      <c r="SK286" s="471">
        <f>SUMIF($D$9:$D$274,$D286,SK$9:SK$274)</f>
        <v/>
      </c>
      <c r="SL286" s="471">
        <f>SUMIF($D$9:$D$274,$D286,SL$9:SL$274)</f>
        <v/>
      </c>
      <c r="SM286" s="471">
        <f>SUMIF($D$9:$D$274,$D286,SM$9:SM$274)</f>
        <v/>
      </c>
      <c r="SN286" s="471">
        <f>SUMIF($D$9:$D$274,$D286,SN$9:SN$274)</f>
        <v/>
      </c>
      <c r="SO286" s="471">
        <f>SUMIF($D$9:$D$274,$D286,SO$9:SO$274)</f>
        <v/>
      </c>
      <c r="SP286" s="471">
        <f>SUMIF($D$9:$D$274,$D286,SP$9:SP$274)</f>
        <v/>
      </c>
      <c r="SQ286" s="471">
        <f>SUMIF($D$9:$D$274,$D286,SQ$9:SQ$274)</f>
        <v/>
      </c>
      <c r="SR286" s="471">
        <f>SUMIF($D$9:$D$274,$D286,SR$9:SR$274)</f>
        <v/>
      </c>
      <c r="SS286" s="471">
        <f>SUMIF($D$9:$D$274,$D286,SS$9:SS$274)</f>
        <v/>
      </c>
      <c r="ST286" s="471">
        <f>SUMIF($D$9:$D$274,$D286,ST$9:ST$274)</f>
        <v/>
      </c>
      <c r="SU286" s="471">
        <f>SUMIF($D$9:$D$274,$D286,SU$9:SU$274)</f>
        <v/>
      </c>
      <c r="SV286" s="471">
        <f>SUMIF($D$9:$D$274,$D286,SV$9:SV$274)</f>
        <v/>
      </c>
      <c r="SW286" s="471">
        <f>SUMIF($D$9:$D$274,$D286,SW$9:SW$274)</f>
        <v/>
      </c>
      <c r="SX286" s="471">
        <f>SUMIF($D$9:$D$274,$D286,SX$9:SX$274)</f>
        <v/>
      </c>
      <c r="SY286" s="471">
        <f>SUMIF($D$9:$D$274,$D286,SY$9:SY$274)</f>
        <v/>
      </c>
      <c r="SZ286" s="471">
        <f>SUMIF($D$9:$D$274,$D286,SZ$9:SZ$274)</f>
        <v/>
      </c>
      <c r="TB286" s="471">
        <f>SUMIF($D$9:$D$274,$D286,TB$9:TB$274)</f>
        <v/>
      </c>
      <c r="TC286" s="471">
        <f>SUMIF($D$9:$D$274,$D286,TC$9:TC$274)</f>
        <v/>
      </c>
      <c r="TE286" s="471">
        <f>SUMIF($D$9:$D$274,$D286,TE$9:TE$274)</f>
        <v/>
      </c>
      <c r="TF286" s="471">
        <f>SUMIF($D$9:$D$274,$D286,TF$9:TF$274)</f>
        <v/>
      </c>
      <c r="TG286" s="471">
        <f>SUMIF($D$9:$D$274,$D286,TG$9:TG$274)</f>
        <v/>
      </c>
      <c r="TH286" s="471">
        <f>SUMIF($D$9:$D$274,$D286,TH$9:TH$274)</f>
        <v/>
      </c>
      <c r="TI286" s="471">
        <f>SUMIF($D$9:$D$274,$D286,TI$9:TI$274)</f>
        <v/>
      </c>
      <c r="TJ286" s="471">
        <f>SUMIF($D$9:$D$274,$D286,TJ$9:TJ$274)</f>
        <v/>
      </c>
      <c r="TK286" s="471">
        <f>SUMIF($D$9:$D$274,$D286,TK$9:TK$274)</f>
        <v/>
      </c>
      <c r="TL286" s="471">
        <f>SUMIF($D$9:$D$274,$D286,TL$9:TL$274)</f>
        <v/>
      </c>
      <c r="TM286" s="471">
        <f>SUMIF($D$9:$D$274,$D286,TM$9:TM$274)</f>
        <v/>
      </c>
      <c r="TN286" s="471">
        <f>SUMIF($D$9:$D$274,$D286,TN$9:TN$274)</f>
        <v/>
      </c>
      <c r="TO286" s="471">
        <f>SUMIF($D$9:$D$274,$D286,TO$9:TO$274)</f>
        <v/>
      </c>
      <c r="TP286" s="471">
        <f>SUMIF($D$9:$D$274,$D286,TP$9:TP$274)</f>
        <v/>
      </c>
      <c r="TQ286" s="471">
        <f>SUMIF($D$9:$D$274,$D286,TQ$9:TQ$274)</f>
        <v/>
      </c>
      <c r="TR286" s="471">
        <f>SUMIF($D$9:$D$274,$D286,TR$9:TR$274)</f>
        <v/>
      </c>
      <c r="TS286" s="471">
        <f>SUMIF($D$9:$D$274,$D286,TS$9:TS$274)</f>
        <v/>
      </c>
      <c r="TT286" s="471">
        <f>SUMIF($D$9:$D$274,$D286,TT$9:TT$274)</f>
        <v/>
      </c>
      <c r="TU286" s="471">
        <f>SUMIF($D$9:$D$274,$D286,TU$9:TU$274)</f>
        <v/>
      </c>
    </row>
    <row r="287" ht="19.5" customHeight="1">
      <c r="A287" s="1106" t="n"/>
      <c r="B287" s="1058" t="n"/>
      <c r="C287" s="1107" t="n"/>
      <c r="D287" s="88" t="inlineStr">
        <is>
          <t>PALENQUERO</t>
        </is>
      </c>
      <c r="E287" s="471">
        <f>SUMIF($D$9:$D$274,$D287,E$9:E$274)</f>
        <v/>
      </c>
      <c r="F287" s="471">
        <f>SUMIF($D$9:$D$274,$D287,F$9:F$274)</f>
        <v/>
      </c>
      <c r="G287" s="471">
        <f>SUMIF($D$9:$D$274,$D287,G$9:G$274)</f>
        <v/>
      </c>
      <c r="H287" s="471">
        <f>SUMIF($D$9:$D$274,$D287,H$9:H$274)</f>
        <v/>
      </c>
      <c r="I287" s="471">
        <f>SUMIF($D$9:$D$274,$D287,I$9:I$274)</f>
        <v/>
      </c>
      <c r="J287" s="471">
        <f>SUMIF($D$9:$D$274,$D287,J$9:J$274)</f>
        <v/>
      </c>
      <c r="K287" s="471">
        <f>SUMIF($D$9:$D$274,$D287,K$9:K$274)</f>
        <v/>
      </c>
      <c r="L287" s="471">
        <f>SUMIF($D$9:$D$274,$D287,L$9:L$274)</f>
        <v/>
      </c>
      <c r="M287" s="471">
        <f>SUMIF($D$9:$D$274,$D287,M$9:M$274)</f>
        <v/>
      </c>
      <c r="N287" s="471">
        <f>SUMIF($D$9:$D$274,$D287,N$9:N$274)</f>
        <v/>
      </c>
      <c r="O287" s="471">
        <f>SUMIF($D$9:$D$274,$D287,O$9:O$274)</f>
        <v/>
      </c>
      <c r="P287" s="471">
        <f>SUMIF($D$9:$D$274,$D287,P$9:P$274)</f>
        <v/>
      </c>
      <c r="Q287" s="471">
        <f>SUMIF($D$9:$D$274,$D287,Q$9:Q$274)</f>
        <v/>
      </c>
      <c r="R287" s="471">
        <f>SUMIF($D$9:$D$274,$D287,R$9:R$274)</f>
        <v/>
      </c>
      <c r="S287" s="471">
        <f>SUMIF($D$9:$D$274,$D287,S$9:S$274)</f>
        <v/>
      </c>
      <c r="T287" s="471">
        <f>SUMIF($D$9:$D$274,$D287,T$9:T$274)</f>
        <v/>
      </c>
      <c r="U287" s="471">
        <f>SUMIF($D$9:$D$274,$D287,U$9:U$274)</f>
        <v/>
      </c>
      <c r="V287" s="471">
        <f>SUMIF($D$9:$D$274,$D287,V$9:V$274)</f>
        <v/>
      </c>
      <c r="W287" s="471">
        <f>SUMIF($D$9:$D$274,$D287,W$9:W$274)</f>
        <v/>
      </c>
      <c r="X287" s="471">
        <f>SUMIF($D$9:$D$274,$D287,X$9:X$274)</f>
        <v/>
      </c>
      <c r="Y287" s="471">
        <f>SUMIF($D$9:$D$274,$D287,Y$9:Y$274)</f>
        <v/>
      </c>
      <c r="Z287" s="471">
        <f>SUMIF($D$9:$D$274,$D287,Z$9:Z$274)</f>
        <v/>
      </c>
      <c r="AA287" s="471">
        <f>SUMIF($D$9:$D$274,$D287,AA$9:AA$274)</f>
        <v/>
      </c>
      <c r="AB287" s="471">
        <f>SUMIF($D$9:$D$274,$D287,AB$9:AB$274)</f>
        <v/>
      </c>
      <c r="AC287" s="471">
        <f>SUMIF($D$9:$D$274,$D287,AC$9:AC$274)</f>
        <v/>
      </c>
      <c r="AD287" s="471">
        <f>SUMIF($D$9:$D$274,$D287,AD$9:AD$274)</f>
        <v/>
      </c>
      <c r="AE287" s="471">
        <f>SUMIF($D$9:$D$274,$D287,AE$9:AE$274)</f>
        <v/>
      </c>
      <c r="AF287" s="471">
        <f>SUMIF($D$9:$D$274,$D287,AF$9:AF$274)</f>
        <v/>
      </c>
      <c r="AG287" s="471">
        <f>SUMIF($D$9:$D$274,$D287,AG$9:AG$274)</f>
        <v/>
      </c>
      <c r="AH287" s="471">
        <f>SUMIF($D$9:$D$274,$D287,AH$9:AH$274)</f>
        <v/>
      </c>
      <c r="AI287" s="471">
        <f>SUMIF($D$9:$D$274,$D287,AI$9:AI$274)</f>
        <v/>
      </c>
      <c r="AJ287" s="471">
        <f>SUMIF($D$9:$D$274,$D287,AJ$9:AJ$274)</f>
        <v/>
      </c>
      <c r="AK287" s="471">
        <f>SUMIF($D$9:$D$274,$D287,AK$9:AK$274)</f>
        <v/>
      </c>
      <c r="AL287" s="471">
        <f>SUMIF($D$9:$D$274,$D287,AL$9:AL$274)</f>
        <v/>
      </c>
      <c r="AM287" s="471">
        <f>SUMIF($D$9:$D$274,$D287,AM$9:AM$274)</f>
        <v/>
      </c>
      <c r="AN287" s="471">
        <f>SUMIF($D$9:$D$274,$D287,AN$9:AN$274)</f>
        <v/>
      </c>
      <c r="AO287" s="471">
        <f>SUMIF($D$9:$D$274,$D287,AO$9:AO$274)</f>
        <v/>
      </c>
      <c r="AP287" s="471">
        <f>SUMIF($D$9:$D$274,$D287,AP$9:AP$274)</f>
        <v/>
      </c>
      <c r="AQ287" s="471">
        <f>SUMIF($D$9:$D$274,$D287,AQ$9:AQ$274)</f>
        <v/>
      </c>
      <c r="AR287" s="471">
        <f>SUMIF($D$9:$D$274,$D287,AR$9:AR$274)</f>
        <v/>
      </c>
      <c r="AS287" s="471">
        <f>SUMIF($D$9:$D$274,$D287,AS$9:AS$274)</f>
        <v/>
      </c>
      <c r="AT287" s="471">
        <f>SUMIF($D$9:$D$274,$D287,AT$9:AT$274)</f>
        <v/>
      </c>
      <c r="AU287" s="471">
        <f>SUMIF($D$9:$D$274,$D287,AU$9:AU$274)</f>
        <v/>
      </c>
      <c r="AV287" s="471">
        <f>SUMIF($D$9:$D$274,$D287,AV$9:AV$274)</f>
        <v/>
      </c>
      <c r="AW287" s="471">
        <f>SUMIF($D$9:$D$274,$D287,AW$9:AW$274)</f>
        <v/>
      </c>
      <c r="AX287" s="471">
        <f>SUMIF($D$9:$D$274,$D287,AX$9:AX$274)</f>
        <v/>
      </c>
      <c r="AY287" s="471">
        <f>SUMIF($D$9:$D$274,$D287,AY$9:AY$274)</f>
        <v/>
      </c>
      <c r="AZ287" s="471">
        <f>SUMIF($D$9:$D$274,$D287,AZ$9:AZ$274)</f>
        <v/>
      </c>
      <c r="BA287" s="471">
        <f>SUMIF($D$9:$D$274,$D287,BA$9:BA$274)</f>
        <v/>
      </c>
      <c r="BB287" s="471">
        <f>SUMIF($D$9:$D$274,$D287,BB$9:BB$274)</f>
        <v/>
      </c>
      <c r="BC287" s="471">
        <f>SUMIF($D$9:$D$274,$D287,BC$9:BC$274)</f>
        <v/>
      </c>
      <c r="BD287" s="471">
        <f>SUMIF($D$9:$D$274,$D287,BD$9:BD$274)</f>
        <v/>
      </c>
      <c r="BE287" s="471">
        <f>SUMIF($D$9:$D$274,$D287,BE$9:BE$274)</f>
        <v/>
      </c>
      <c r="BF287" s="471">
        <f>SUMIF($D$9:$D$274,$D287,BF$9:BF$274)</f>
        <v/>
      </c>
      <c r="BG287" s="471">
        <f>SUMIF($D$9:$D$274,$D287,BG$9:BG$274)</f>
        <v/>
      </c>
      <c r="BH287" s="471">
        <f>SUMIF($D$9:$D$274,$D287,BH$9:BH$274)</f>
        <v/>
      </c>
      <c r="BI287" s="471">
        <f>SUMIF($D$9:$D$274,$D287,BI$9:BI$274)</f>
        <v/>
      </c>
      <c r="BJ287" s="471">
        <f>SUMIF($D$9:$D$274,$D287,BJ$9:BJ$274)</f>
        <v/>
      </c>
      <c r="BK287" s="471">
        <f>SUMIF($D$9:$D$274,$D287,BK$9:BK$274)</f>
        <v/>
      </c>
      <c r="BL287" s="471">
        <f>SUMIF($D$9:$D$274,$D287,BL$9:BL$274)</f>
        <v/>
      </c>
      <c r="BM287" s="471">
        <f>SUMIF($D$9:$D$274,$D287,BM$9:BM$274)</f>
        <v/>
      </c>
      <c r="BN287" s="471">
        <f>SUMIF($D$9:$D$274,$D287,BN$9:BN$274)</f>
        <v/>
      </c>
      <c r="BO287" s="471">
        <f>SUMIF($D$9:$D$274,$D287,BO$9:BO$274)</f>
        <v/>
      </c>
      <c r="BP287" s="471">
        <f>SUMIF($D$9:$D$274,$D287,BP$9:BP$274)</f>
        <v/>
      </c>
      <c r="BQ287" s="471">
        <f>SUMIF($D$9:$D$274,$D287,BQ$9:BQ$274)</f>
        <v/>
      </c>
      <c r="BR287" s="471">
        <f>SUMIF($D$9:$D$274,$D287,BR$9:BR$274)</f>
        <v/>
      </c>
      <c r="BS287" s="471">
        <f>SUMIF($D$9:$D$274,$D287,BS$9:BS$274)</f>
        <v/>
      </c>
      <c r="BT287" s="471">
        <f>SUMIF($D$9:$D$274,$D287,BT$9:BT$274)</f>
        <v/>
      </c>
      <c r="BU287" s="471">
        <f>SUMIF($D$9:$D$274,$D287,BU$9:BU$274)</f>
        <v/>
      </c>
      <c r="BV287" s="471">
        <f>SUMIF($D$9:$D$274,$D287,BV$9:BV$274)</f>
        <v/>
      </c>
      <c r="BW287" s="471">
        <f>SUMIF($D$9:$D$274,$D287,BW$9:BW$274)</f>
        <v/>
      </c>
      <c r="BX287" s="471">
        <f>SUMIF($D$9:$D$274,$D287,BX$9:BX$274)</f>
        <v/>
      </c>
      <c r="BY287" s="471">
        <f>SUMIF($D$9:$D$274,$D287,BY$9:BY$274)</f>
        <v/>
      </c>
      <c r="BZ287" s="471">
        <f>SUMIF($D$9:$D$274,$D287,BZ$9:BZ$274)</f>
        <v/>
      </c>
      <c r="CA287" s="471">
        <f>SUMIF($D$9:$D$274,$D287,CA$9:CA$274)</f>
        <v/>
      </c>
      <c r="CB287" s="471">
        <f>SUMIF($D$9:$D$274,$D287,CB$9:CB$274)</f>
        <v/>
      </c>
      <c r="CC287" s="471">
        <f>SUMIF($D$9:$D$274,$D287,CC$9:CC$274)</f>
        <v/>
      </c>
      <c r="CD287" s="471">
        <f>SUMIF($D$9:$D$274,$D287,CD$9:CD$274)</f>
        <v/>
      </c>
      <c r="CE287" s="471">
        <f>SUMIF($D$9:$D$274,$D287,CE$9:CE$274)</f>
        <v/>
      </c>
      <c r="CF287" s="471">
        <f>SUMIF($D$9:$D$274,$D287,CF$9:CF$274)</f>
        <v/>
      </c>
      <c r="CG287" s="471">
        <f>SUMIF($D$9:$D$274,$D287,CG$9:CG$274)</f>
        <v/>
      </c>
      <c r="CH287" s="471">
        <f>SUMIF($D$9:$D$274,$D287,CH$9:CH$274)</f>
        <v/>
      </c>
      <c r="CI287" s="471">
        <f>SUMIF($D$9:$D$274,$D287,CI$9:CI$274)</f>
        <v/>
      </c>
      <c r="CJ287" s="471">
        <f>SUMIF($D$9:$D$274,$D287,CJ$9:CJ$274)</f>
        <v/>
      </c>
      <c r="CK287" s="471">
        <f>SUMIF($D$9:$D$274,$D287,CK$9:CK$274)</f>
        <v/>
      </c>
      <c r="CL287" s="471">
        <f>SUMIF($D$9:$D$274,$D287,CL$9:CL$274)</f>
        <v/>
      </c>
      <c r="CM287" s="471">
        <f>SUMIF($D$9:$D$274,$D287,CM$9:CM$274)</f>
        <v/>
      </c>
      <c r="CN287" s="471">
        <f>SUMIF($D$9:$D$274,$D287,CN$9:CN$274)</f>
        <v/>
      </c>
      <c r="CO287" s="471">
        <f>SUMIF($D$9:$D$274,$D287,CO$9:CO$274)</f>
        <v/>
      </c>
      <c r="CP287" s="471">
        <f>SUMIF($D$9:$D$274,$D287,CP$9:CP$274)</f>
        <v/>
      </c>
      <c r="CQ287" s="471">
        <f>SUMIF($D$9:$D$274,$D287,CQ$9:CQ$274)</f>
        <v/>
      </c>
      <c r="CR287" s="471">
        <f>SUMIF($D$9:$D$274,$D287,CR$9:CR$274)</f>
        <v/>
      </c>
      <c r="CS287" s="471">
        <f>SUMIF($D$9:$D$274,$D287,CS$9:CS$274)</f>
        <v/>
      </c>
      <c r="CT287" s="471">
        <f>SUMIF($D$9:$D$274,$D287,CT$9:CT$274)</f>
        <v/>
      </c>
      <c r="CU287" s="471">
        <f>SUMIF($D$9:$D$274,$D287,CU$9:CU$274)</f>
        <v/>
      </c>
      <c r="CV287" s="471">
        <f>SUMIF($D$9:$D$274,$D287,CV$9:CV$274)</f>
        <v/>
      </c>
      <c r="CW287" s="471">
        <f>SUMIF($D$9:$D$274,$D287,CW$9:CW$274)</f>
        <v/>
      </c>
      <c r="CX287" s="471">
        <f>SUMIF($D$9:$D$274,$D287,CX$9:CX$274)</f>
        <v/>
      </c>
      <c r="CY287" s="471">
        <f>SUMIF($D$9:$D$274,$D287,CY$9:CY$274)</f>
        <v/>
      </c>
      <c r="CZ287" s="471">
        <f>SUMIF($D$9:$D$274,$D287,CZ$9:CZ$274)</f>
        <v/>
      </c>
      <c r="DA287" s="471">
        <f>SUMIF($D$9:$D$274,$D287,DA$9:DA$274)</f>
        <v/>
      </c>
      <c r="DB287" s="471">
        <f>SUMIF($D$9:$D$274,$D287,DB$9:DB$274)</f>
        <v/>
      </c>
      <c r="DC287" s="471">
        <f>SUMIF($D$9:$D$274,$D287,DC$9:DC$274)</f>
        <v/>
      </c>
      <c r="DD287" s="471">
        <f>SUMIF($D$9:$D$274,$D287,DD$9:DD$274)</f>
        <v/>
      </c>
      <c r="DE287" s="471">
        <f>SUMIF($D$9:$D$274,$D287,DE$9:DE$274)</f>
        <v/>
      </c>
      <c r="DF287" s="471">
        <f>SUMIF($D$9:$D$274,$D287,DF$9:DF$274)</f>
        <v/>
      </c>
      <c r="DG287" s="471">
        <f>SUMIF($D$9:$D$274,$D287,DG$9:DG$274)</f>
        <v/>
      </c>
      <c r="DH287" s="471">
        <f>SUMIF($D$9:$D$274,$D287,DH$9:DH$274)</f>
        <v/>
      </c>
      <c r="DI287" s="471">
        <f>SUMIF($D$9:$D$274,$D287,DI$9:DI$274)</f>
        <v/>
      </c>
      <c r="DJ287" s="471">
        <f>SUMIF($D$9:$D$274,$D287,DJ$9:DJ$274)</f>
        <v/>
      </c>
      <c r="DK287" s="471">
        <f>SUMIF($D$9:$D$274,$D287,DK$9:DK$274)</f>
        <v/>
      </c>
      <c r="DL287" s="471">
        <f>SUMIF($D$9:$D$274,$D287,DL$9:DL$274)</f>
        <v/>
      </c>
      <c r="DM287" s="471">
        <f>SUMIF($D$9:$D$274,$D287,DM$9:DM$274)</f>
        <v/>
      </c>
      <c r="DN287" s="471">
        <f>SUMIF($D$9:$D$274,$D287,DN$9:DN$274)</f>
        <v/>
      </c>
      <c r="DO287" s="471">
        <f>SUMIF($D$9:$D$274,$D287,DO$9:DO$274)</f>
        <v/>
      </c>
      <c r="DP287" s="471">
        <f>SUMIF($D$9:$D$274,$D287,DP$9:DP$274)</f>
        <v/>
      </c>
      <c r="DQ287" s="471">
        <f>SUMIF($D$9:$D$274,$D287,DQ$9:DQ$274)</f>
        <v/>
      </c>
      <c r="DR287" s="471">
        <f>SUMIF($D$9:$D$274,$D287,DR$9:DR$274)</f>
        <v/>
      </c>
      <c r="DS287" s="471">
        <f>SUMIF($D$9:$D$274,$D287,DS$9:DS$274)</f>
        <v/>
      </c>
      <c r="DT287" s="471">
        <f>SUMIF($D$9:$D$274,$D287,DT$9:DT$274)</f>
        <v/>
      </c>
      <c r="DU287" s="471">
        <f>SUMIF($D$9:$D$274,$D287,DU$9:DU$274)</f>
        <v/>
      </c>
      <c r="DV287" s="471">
        <f>SUMIF($D$9:$D$274,$D287,DV$9:DV$274)</f>
        <v/>
      </c>
      <c r="DW287" s="471">
        <f>SUMIF($D$9:$D$274,$D287,DW$9:DW$274)</f>
        <v/>
      </c>
      <c r="DX287" s="471">
        <f>SUMIF($D$9:$D$274,$D287,DX$9:DX$274)</f>
        <v/>
      </c>
      <c r="DY287" s="471">
        <f>SUMIF($D$9:$D$274,$D287,DY$9:DY$274)</f>
        <v/>
      </c>
      <c r="DZ287" s="471">
        <f>SUMIF($D$9:$D$274,$D287,DZ$9:DZ$274)</f>
        <v/>
      </c>
      <c r="EA287" s="471">
        <f>SUMIF($D$9:$D$274,$D287,EA$9:EA$274)</f>
        <v/>
      </c>
      <c r="EB287" s="471">
        <f>SUMIF($D$9:$D$274,$D287,EB$9:EB$274)</f>
        <v/>
      </c>
      <c r="EC287" s="471">
        <f>SUMIF($D$9:$D$274,$D287,EC$9:EC$274)</f>
        <v/>
      </c>
      <c r="ED287" s="471">
        <f>SUMIF($D$9:$D$274,$D287,ED$9:ED$274)</f>
        <v/>
      </c>
      <c r="EE287" s="471">
        <f>SUMIF($D$9:$D$274,$D287,EE$9:EE$274)</f>
        <v/>
      </c>
      <c r="EF287" s="471">
        <f>SUMIF($D$9:$D$274,$D287,EF$9:EF$274)</f>
        <v/>
      </c>
      <c r="EG287" s="471">
        <f>SUMIF($D$9:$D$274,$D287,EG$9:EG$274)</f>
        <v/>
      </c>
      <c r="EH287" s="471">
        <f>SUMIF($D$9:$D$274,$D287,EH$9:EH$274)</f>
        <v/>
      </c>
      <c r="EI287" s="471">
        <f>SUMIF($D$9:$D$274,$D287,EI$9:EI$274)</f>
        <v/>
      </c>
      <c r="EJ287" s="471">
        <f>SUMIF($D$9:$D$274,$D287,EJ$9:EJ$274)</f>
        <v/>
      </c>
      <c r="EK287" s="471">
        <f>SUMIF($D$9:$D$274,$D287,EK$9:EK$274)</f>
        <v/>
      </c>
      <c r="EL287" s="471">
        <f>SUMIF($D$9:$D$274,$D287,EL$9:EL$274)</f>
        <v/>
      </c>
      <c r="EM287" s="471">
        <f>SUMIF($D$9:$D$274,$D287,EM$9:EM$274)</f>
        <v/>
      </c>
      <c r="EN287" s="471">
        <f>SUMIF($D$9:$D$274,$D287,EN$9:EN$274)</f>
        <v/>
      </c>
      <c r="EO287" s="471">
        <f>SUMIF($D$9:$D$274,$D287,EO$9:EO$274)</f>
        <v/>
      </c>
      <c r="EP287" s="471">
        <f>SUMIF($D$9:$D$274,$D287,EP$9:EP$274)</f>
        <v/>
      </c>
      <c r="EQ287" s="471">
        <f>SUMIF($D$9:$D$274,$D287,EQ$9:EQ$274)</f>
        <v/>
      </c>
      <c r="ER287" s="471">
        <f>SUMIF($D$9:$D$274,$D287,ER$9:ER$274)</f>
        <v/>
      </c>
      <c r="ES287" s="471">
        <f>SUMIF($D$9:$D$274,$D287,ES$9:ES$274)</f>
        <v/>
      </c>
      <c r="ET287" s="471">
        <f>SUMIF($D$9:$D$274,$D287,ET$9:ET$274)</f>
        <v/>
      </c>
      <c r="EU287" s="471">
        <f>SUMIF($D$9:$D$274,$D287,EU$9:EU$274)</f>
        <v/>
      </c>
      <c r="EV287" s="471">
        <f>SUMIF($D$9:$D$274,$D287,EV$9:EV$274)</f>
        <v/>
      </c>
      <c r="EW287" s="471">
        <f>SUMIF($D$9:$D$274,$D287,EW$9:EW$274)</f>
        <v/>
      </c>
      <c r="EX287" s="471">
        <f>SUMIF($D$9:$D$274,$D287,EX$9:EX$274)</f>
        <v/>
      </c>
      <c r="EY287" s="471">
        <f>SUMIF($D$9:$D$274,$D287,EY$9:EY$274)</f>
        <v/>
      </c>
      <c r="EZ287" s="471">
        <f>SUMIF($D$9:$D$274,$D287,EZ$9:EZ$274)</f>
        <v/>
      </c>
      <c r="FA287" s="471">
        <f>SUMIF($D$9:$D$274,$D287,FA$9:FA$274)</f>
        <v/>
      </c>
      <c r="FB287" s="471">
        <f>SUMIF($D$9:$D$274,$D287,FB$9:FB$274)</f>
        <v/>
      </c>
      <c r="FC287" s="471">
        <f>SUMIF($D$9:$D$274,$D287,FC$9:FC$274)</f>
        <v/>
      </c>
      <c r="FD287" s="471">
        <f>SUMIF($D$9:$D$274,$D287,FD$9:FD$274)</f>
        <v/>
      </c>
      <c r="FE287" s="471">
        <f>SUMIF($D$9:$D$274,$D287,FE$9:FE$274)</f>
        <v/>
      </c>
      <c r="FF287" s="471">
        <f>SUMIF($D$9:$D$274,$D287,FF$9:FF$274)</f>
        <v/>
      </c>
      <c r="FG287" s="471">
        <f>SUMIF($D$9:$D$274,$D287,FG$9:FG$274)</f>
        <v/>
      </c>
      <c r="FH287" s="471">
        <f>SUMIF($D$9:$D$274,$D287,FH$9:FH$274)</f>
        <v/>
      </c>
      <c r="FI287" s="471">
        <f>SUMIF($D$9:$D$274,$D287,FI$9:FI$274)</f>
        <v/>
      </c>
      <c r="FJ287" s="471">
        <f>SUMIF($D$9:$D$274,$D287,FJ$9:FJ$274)</f>
        <v/>
      </c>
      <c r="FK287" s="471">
        <f>SUMIF($D$9:$D$274,$D287,FK$9:FK$274)</f>
        <v/>
      </c>
      <c r="FL287" s="471">
        <f>SUMIF($D$9:$D$274,$D287,FL$9:FL$274)</f>
        <v/>
      </c>
      <c r="FM287" s="471">
        <f>SUMIF($D$9:$D$274,$D287,FM$9:FM$274)</f>
        <v/>
      </c>
      <c r="FN287" s="471">
        <f>SUMIF($D$9:$D$274,$D287,FN$9:FN$274)</f>
        <v/>
      </c>
      <c r="FO287" s="471">
        <f>SUMIF($D$9:$D$274,$D287,FO$9:FO$274)</f>
        <v/>
      </c>
      <c r="FP287" s="471">
        <f>SUMIF($D$9:$D$274,$D287,FP$9:FP$274)</f>
        <v/>
      </c>
      <c r="FQ287" s="471">
        <f>SUMIF($D$9:$D$274,$D287,FQ$9:FQ$274)</f>
        <v/>
      </c>
      <c r="FR287" s="471">
        <f>SUMIF($D$9:$D$274,$D287,FR$9:FR$274)</f>
        <v/>
      </c>
      <c r="FS287" s="471">
        <f>SUMIF($D$9:$D$274,$D287,FS$9:FS$274)</f>
        <v/>
      </c>
      <c r="FT287" s="471">
        <f>SUMIF($D$9:$D$274,$D287,FT$9:FT$274)</f>
        <v/>
      </c>
      <c r="FU287" s="471">
        <f>SUMIF($D$9:$D$274,$D287,FU$9:FU$274)</f>
        <v/>
      </c>
      <c r="FV287" s="471">
        <f>SUMIF($D$9:$D$274,$D287,FV$9:FV$274)</f>
        <v/>
      </c>
      <c r="FW287" s="471">
        <f>SUMIF($D$9:$D$274,$D287,FW$9:FW$274)</f>
        <v/>
      </c>
      <c r="FX287" s="471">
        <f>SUMIF($D$9:$D$274,$D287,FX$9:FX$274)</f>
        <v/>
      </c>
      <c r="FY287" s="471">
        <f>SUMIF($D$9:$D$274,$D287,FY$9:FY$274)</f>
        <v/>
      </c>
      <c r="FZ287" s="471">
        <f>SUMIF($D$9:$D$274,$D287,FZ$9:FZ$274)</f>
        <v/>
      </c>
      <c r="GA287" s="471">
        <f>SUMIF($D$9:$D$274,$D287,GA$9:GA$274)</f>
        <v/>
      </c>
      <c r="GB287" s="471">
        <f>SUMIF($D$9:$D$274,$D287,GB$9:GB$274)</f>
        <v/>
      </c>
      <c r="GC287" s="471">
        <f>SUMIF($D$9:$D$274,$D287,GC$9:GC$274)</f>
        <v/>
      </c>
      <c r="GD287" s="471">
        <f>SUMIF($D$9:$D$274,$D287,GD$9:GD$274)</f>
        <v/>
      </c>
      <c r="GE287" s="471">
        <f>SUMIF($D$9:$D$274,$D287,GE$9:GE$274)</f>
        <v/>
      </c>
      <c r="GF287" s="471">
        <f>SUMIF($D$9:$D$274,$D287,GF$9:GF$274)</f>
        <v/>
      </c>
      <c r="GG287" s="471">
        <f>SUMIF($D$9:$D$274,$D287,GG$9:GG$274)</f>
        <v/>
      </c>
      <c r="GH287" s="471">
        <f>SUMIF($D$9:$D$274,$D287,GH$9:GH$274)</f>
        <v/>
      </c>
      <c r="GI287" s="471">
        <f>SUMIF($D$9:$D$274,$D287,GI$9:GI$274)</f>
        <v/>
      </c>
      <c r="GJ287" s="471">
        <f>SUMIF($D$9:$D$274,$D287,GJ$9:GJ$274)</f>
        <v/>
      </c>
      <c r="GK287" s="471">
        <f>SUMIF($D$9:$D$274,$D287,GK$9:GK$274)</f>
        <v/>
      </c>
      <c r="GL287" s="471">
        <f>SUMIF($D$9:$D$274,$D287,GL$9:GL$274)</f>
        <v/>
      </c>
      <c r="GM287" s="471">
        <f>SUMIF($D$9:$D$274,$D287,GM$9:GM$274)</f>
        <v/>
      </c>
      <c r="GN287" s="471">
        <f>SUMIF($D$9:$D$274,$D287,GN$9:GN$274)</f>
        <v/>
      </c>
      <c r="GO287" s="471">
        <f>SUMIF($D$9:$D$274,$D287,GO$9:GO$274)</f>
        <v/>
      </c>
      <c r="GP287" s="471">
        <f>SUMIF($D$9:$D$274,$D287,GP$9:GP$274)</f>
        <v/>
      </c>
      <c r="GQ287" s="471">
        <f>SUMIF($D$9:$D$274,$D287,GQ$9:GQ$274)</f>
        <v/>
      </c>
      <c r="GR287" s="471">
        <f>SUMIF($D$9:$D$274,$D287,GR$9:GR$274)</f>
        <v/>
      </c>
      <c r="GS287" s="471">
        <f>SUMIF($D$9:$D$274,$D287,GS$9:GS$274)</f>
        <v/>
      </c>
      <c r="GT287" s="471">
        <f>SUMIF($D$9:$D$274,$D287,GT$9:GT$274)</f>
        <v/>
      </c>
      <c r="GU287" s="471">
        <f>SUMIF($D$9:$D$274,$D287,GU$9:GU$274)</f>
        <v/>
      </c>
      <c r="GV287" s="471">
        <f>SUMIF($D$9:$D$274,$D287,GV$9:GV$274)</f>
        <v/>
      </c>
      <c r="GW287" s="471">
        <f>SUMIF($D$9:$D$274,$D287,GW$9:GW$274)</f>
        <v/>
      </c>
      <c r="GX287" s="471">
        <f>SUMIF($D$9:$D$274,$D287,GX$9:GX$274)</f>
        <v/>
      </c>
      <c r="GY287" s="471">
        <f>SUMIF($D$9:$D$274,$D287,GY$9:GY$274)</f>
        <v/>
      </c>
      <c r="GZ287" s="471">
        <f>SUMIF($D$9:$D$274,$D287,GZ$9:GZ$274)</f>
        <v/>
      </c>
      <c r="HA287" s="471">
        <f>SUMIF($D$9:$D$274,$D287,HA$9:HA$274)</f>
        <v/>
      </c>
      <c r="HB287" s="471">
        <f>SUMIF($D$9:$D$274,$D287,HB$9:HB$274)</f>
        <v/>
      </c>
      <c r="HC287" s="471">
        <f>SUMIF($D$9:$D$274,$D287,HC$9:HC$274)</f>
        <v/>
      </c>
      <c r="HD287" s="471">
        <f>SUMIF($D$9:$D$274,$D287,HD$9:HD$274)</f>
        <v/>
      </c>
      <c r="HE287" s="471">
        <f>SUMIF($D$9:$D$274,$D287,HE$9:HE$274)</f>
        <v/>
      </c>
      <c r="HF287" s="471">
        <f>SUMIF($D$9:$D$274,$D287,HF$9:HF$274)</f>
        <v/>
      </c>
      <c r="HG287" s="471">
        <f>SUMIF($D$9:$D$274,$D287,HG$9:HG$274)</f>
        <v/>
      </c>
      <c r="HH287" s="471">
        <f>SUMIF($D$9:$D$274,$D287,HH$9:HH$274)</f>
        <v/>
      </c>
      <c r="HI287" s="471">
        <f>SUMIF($D$9:$D$274,$D287,HI$9:HI$274)</f>
        <v/>
      </c>
      <c r="HJ287" s="471">
        <f>SUMIF($D$9:$D$274,$D287,HJ$9:HJ$274)</f>
        <v/>
      </c>
      <c r="HK287" s="471">
        <f>SUMIF($D$9:$D$274,$D287,HK$9:HK$274)</f>
        <v/>
      </c>
      <c r="HL287" s="471">
        <f>SUMIF($D$9:$D$274,$D287,HL$9:HL$274)</f>
        <v/>
      </c>
      <c r="HM287" s="471">
        <f>SUMIF($D$9:$D$274,$D287,HM$9:HM$274)</f>
        <v/>
      </c>
      <c r="HN287" s="471">
        <f>SUMIF($D$9:$D$274,$D287,HN$9:HN$274)</f>
        <v/>
      </c>
      <c r="HO287" s="471">
        <f>SUMIF($D$9:$D$274,$D287,HO$9:HO$274)</f>
        <v/>
      </c>
      <c r="HP287" s="471">
        <f>SUMIF($D$9:$D$274,$D287,HP$9:HP$274)</f>
        <v/>
      </c>
      <c r="HQ287" s="471">
        <f>SUMIF($D$9:$D$274,$D287,HQ$9:HQ$274)</f>
        <v/>
      </c>
      <c r="HR287" s="471">
        <f>SUMIF($D$9:$D$274,$D287,HR$9:HR$274)</f>
        <v/>
      </c>
      <c r="HS287" s="471">
        <f>SUMIF($D$9:$D$274,$D287,HS$9:HS$274)</f>
        <v/>
      </c>
      <c r="HT287" s="471">
        <f>SUMIF($D$9:$D$274,$D287,HT$9:HT$274)</f>
        <v/>
      </c>
      <c r="HU287" s="471">
        <f>SUMIF($D$9:$D$274,$D287,HU$9:HU$274)</f>
        <v/>
      </c>
      <c r="HV287" s="471">
        <f>SUMIF($D$9:$D$274,$D287,HV$9:HV$274)</f>
        <v/>
      </c>
      <c r="HW287" s="471">
        <f>SUMIF($D$9:$D$274,$D287,HW$9:HW$274)</f>
        <v/>
      </c>
      <c r="HX287" s="471">
        <f>SUMIF($D$9:$D$274,$D287,HX$9:HX$274)</f>
        <v/>
      </c>
      <c r="HY287" s="471">
        <f>SUMIF($D$9:$D$274,$D287,HY$9:HY$274)</f>
        <v/>
      </c>
      <c r="HZ287" s="471">
        <f>SUMIF($D$9:$D$274,$D287,HZ$9:HZ$274)</f>
        <v/>
      </c>
      <c r="IA287" s="471">
        <f>SUMIF($D$9:$D$274,$D287,IA$9:IA$274)</f>
        <v/>
      </c>
      <c r="IB287" s="471">
        <f>SUMIF($D$9:$D$274,$D287,IB$9:IB$274)</f>
        <v/>
      </c>
      <c r="IC287" s="471">
        <f>SUMIF($D$9:$D$274,$D287,IC$9:IC$274)</f>
        <v/>
      </c>
      <c r="ID287" s="471">
        <f>SUMIF($D$9:$D$274,$D287,ID$9:ID$274)</f>
        <v/>
      </c>
      <c r="IE287" s="471">
        <f>SUMIF($D$9:$D$274,$D287,IE$9:IE$274)</f>
        <v/>
      </c>
      <c r="IF287" s="471">
        <f>SUMIF($D$9:$D$274,$D287,IF$9:IF$274)</f>
        <v/>
      </c>
      <c r="IG287" s="471">
        <f>SUMIF($D$9:$D$274,$D287,IG$9:IG$274)</f>
        <v/>
      </c>
      <c r="IH287" s="471">
        <f>SUMIF($D$9:$D$274,$D287,IH$9:IH$274)</f>
        <v/>
      </c>
      <c r="II287" s="471">
        <f>SUMIF($D$9:$D$274,$D287,II$9:II$274)</f>
        <v/>
      </c>
      <c r="IJ287" s="471">
        <f>SUMIF($D$9:$D$274,$D287,IJ$9:IJ$274)</f>
        <v/>
      </c>
      <c r="IK287" s="471">
        <f>SUMIF($D$9:$D$274,$D287,IK$9:IK$274)</f>
        <v/>
      </c>
      <c r="IL287" s="471">
        <f>SUMIF($D$9:$D$274,$D287,IL$9:IL$274)</f>
        <v/>
      </c>
      <c r="IM287" s="471">
        <f>SUMIF($D$9:$D$274,$D287,IM$9:IM$274)</f>
        <v/>
      </c>
      <c r="IN287" s="471">
        <f>SUMIF($D$9:$D$274,$D287,IN$9:IN$274)</f>
        <v/>
      </c>
      <c r="IO287" s="471">
        <f>SUMIF($D$9:$D$274,$D287,IO$9:IO$274)</f>
        <v/>
      </c>
      <c r="IP287" s="471">
        <f>SUMIF($D$9:$D$274,$D287,IP$9:IP$274)</f>
        <v/>
      </c>
      <c r="IQ287" s="471">
        <f>SUMIF($D$9:$D$274,$D287,IQ$9:IQ$274)</f>
        <v/>
      </c>
      <c r="IR287" s="471">
        <f>SUMIF($D$9:$D$274,$D287,IR$9:IR$274)</f>
        <v/>
      </c>
      <c r="IS287" s="471">
        <f>SUMIF($D$9:$D$274,$D287,IS$9:IS$274)</f>
        <v/>
      </c>
      <c r="IT287" s="471">
        <f>SUMIF($D$9:$D$274,$D287,IT$9:IT$274)</f>
        <v/>
      </c>
      <c r="IU287" s="471">
        <f>SUMIF($D$9:$D$274,$D287,IU$9:IU$274)</f>
        <v/>
      </c>
      <c r="IV287" s="471">
        <f>SUMIF($D$9:$D$274,$D287,IV$9:IV$274)</f>
        <v/>
      </c>
      <c r="IW287" s="471">
        <f>SUMIF($D$9:$D$274,$D287,IW$9:IW$274)</f>
        <v/>
      </c>
      <c r="IX287" s="471">
        <f>SUMIF($D$9:$D$274,$D287,IX$9:IX$274)</f>
        <v/>
      </c>
      <c r="IY287" s="471">
        <f>SUMIF($D$9:$D$274,$D287,IY$9:IY$274)</f>
        <v/>
      </c>
      <c r="IZ287" s="471">
        <f>SUMIF($D$9:$D$274,$D287,IZ$9:IZ$274)</f>
        <v/>
      </c>
      <c r="JA287" s="471">
        <f>SUMIF($D$9:$D$274,$D287,JA$9:JA$274)</f>
        <v/>
      </c>
      <c r="JB287" s="471">
        <f>SUMIF($D$9:$D$274,$D287,JB$9:JB$274)</f>
        <v/>
      </c>
      <c r="JC287" s="471">
        <f>SUMIF($D$9:$D$274,$D287,JC$9:JC$274)</f>
        <v/>
      </c>
      <c r="JD287" s="471">
        <f>SUMIF($D$9:$D$274,$D287,JD$9:JD$274)</f>
        <v/>
      </c>
      <c r="JE287" s="471">
        <f>SUMIF($D$9:$D$274,$D287,JE$9:JE$274)</f>
        <v/>
      </c>
      <c r="JF287" s="471">
        <f>SUMIF($D$9:$D$274,$D287,JF$9:JF$274)</f>
        <v/>
      </c>
      <c r="JG287" s="471">
        <f>SUMIF($D$9:$D$274,$D287,JG$9:JG$274)</f>
        <v/>
      </c>
      <c r="JH287" s="471">
        <f>SUMIF($D$9:$D$274,$D287,JH$9:JH$274)</f>
        <v/>
      </c>
      <c r="JI287" s="471">
        <f>SUMIF($D$9:$D$274,$D287,JI$9:JI$274)</f>
        <v/>
      </c>
      <c r="JJ287" s="471">
        <f>SUMIF($D$9:$D$274,$D287,JJ$9:JJ$274)</f>
        <v/>
      </c>
      <c r="JK287" s="471">
        <f>SUMIF($D$9:$D$274,$D287,JK$9:JK$274)</f>
        <v/>
      </c>
      <c r="JL287" s="471">
        <f>SUMIF($D$9:$D$274,$D287,JL$9:JL$274)</f>
        <v/>
      </c>
      <c r="JM287" s="471">
        <f>SUMIF($D$9:$D$274,$D287,JM$9:JM$274)</f>
        <v/>
      </c>
      <c r="JN287" s="471">
        <f>SUMIF($D$9:$D$274,$D287,JN$9:JN$274)</f>
        <v/>
      </c>
      <c r="JO287" s="471">
        <f>SUMIF($D$9:$D$274,$D287,JO$9:JO$274)</f>
        <v/>
      </c>
      <c r="JP287" s="471">
        <f>SUMIF($D$9:$D$274,$D287,JP$9:JP$274)</f>
        <v/>
      </c>
      <c r="JQ287" s="471">
        <f>SUMIF($D$9:$D$274,$D287,JQ$9:JQ$274)</f>
        <v/>
      </c>
      <c r="JR287" s="471">
        <f>SUMIF($D$9:$D$274,$D287,JR$9:JR$274)</f>
        <v/>
      </c>
      <c r="JS287" s="471">
        <f>SUMIF($D$9:$D$274,$D287,JS$9:JS$274)</f>
        <v/>
      </c>
      <c r="JT287" s="471">
        <f>SUMIF($D$9:$D$274,$D287,JT$9:JT$274)</f>
        <v/>
      </c>
      <c r="JU287" s="471">
        <f>SUMIF($D$9:$D$274,$D287,JU$9:JU$274)</f>
        <v/>
      </c>
      <c r="JV287" s="471">
        <f>SUMIF($D$9:$D$274,$D287,JV$9:JV$274)</f>
        <v/>
      </c>
      <c r="JW287" s="471">
        <f>SUMIF($D$9:$D$274,$D287,JW$9:JW$274)</f>
        <v/>
      </c>
      <c r="JX287" s="471">
        <f>SUMIF($D$9:$D$274,$D287,JX$9:JX$274)</f>
        <v/>
      </c>
      <c r="JY287" s="471">
        <f>SUMIF($D$9:$D$274,$D287,JY$9:JY$274)</f>
        <v/>
      </c>
      <c r="JZ287" s="471">
        <f>SUMIF($D$9:$D$274,$D287,JZ$9:JZ$274)</f>
        <v/>
      </c>
      <c r="KA287" s="471">
        <f>SUMIF($D$9:$D$274,$D287,KA$9:KA$274)</f>
        <v/>
      </c>
      <c r="KB287" s="471">
        <f>SUMIF($D$9:$D$274,$D287,KB$9:KB$274)</f>
        <v/>
      </c>
      <c r="KC287" s="471">
        <f>SUMIF($D$9:$D$274,$D287,KC$9:KC$274)</f>
        <v/>
      </c>
      <c r="KD287" s="471">
        <f>SUMIF($D$9:$D$274,$D287,KD$9:KD$274)</f>
        <v/>
      </c>
      <c r="KE287" s="471">
        <f>SUMIF($D$9:$D$274,$D287,KE$9:KE$274)</f>
        <v/>
      </c>
      <c r="KF287" s="471">
        <f>SUMIF($D$9:$D$274,$D287,KF$9:KF$274)</f>
        <v/>
      </c>
      <c r="KG287" s="471">
        <f>SUMIF($D$9:$D$274,$D287,KG$9:KG$274)</f>
        <v/>
      </c>
      <c r="KH287" s="471">
        <f>SUMIF($D$9:$D$274,$D287,KH$9:KH$274)</f>
        <v/>
      </c>
      <c r="KI287" s="471">
        <f>SUMIF($D$9:$D$274,$D287,KI$9:KI$274)</f>
        <v/>
      </c>
      <c r="KJ287" s="471">
        <f>SUMIF($D$9:$D$274,$D287,KJ$9:KJ$274)</f>
        <v/>
      </c>
      <c r="KK287" s="471">
        <f>SUMIF($D$9:$D$274,$D287,KK$9:KK$274)</f>
        <v/>
      </c>
      <c r="KL287" s="471">
        <f>SUMIF($D$9:$D$274,$D287,KL$9:KL$274)</f>
        <v/>
      </c>
      <c r="KM287" s="471">
        <f>SUMIF($D$9:$D$274,$D287,KM$9:KM$274)</f>
        <v/>
      </c>
      <c r="KN287" s="471">
        <f>SUMIF($D$9:$D$274,$D287,KN$9:KN$274)</f>
        <v/>
      </c>
      <c r="KO287" s="471">
        <f>SUMIF($D$9:$D$274,$D287,KO$9:KO$274)</f>
        <v/>
      </c>
      <c r="KP287" s="471">
        <f>SUMIF($D$9:$D$274,$D287,KP$9:KP$274)</f>
        <v/>
      </c>
      <c r="KQ287" s="471">
        <f>SUMIF($D$9:$D$274,$D287,KQ$9:KQ$274)</f>
        <v/>
      </c>
      <c r="KR287" s="471">
        <f>SUMIF($D$9:$D$274,$D287,KR$9:KR$274)</f>
        <v/>
      </c>
      <c r="KS287" s="471">
        <f>SUMIF($D$9:$D$274,$D287,KS$9:KS$274)</f>
        <v/>
      </c>
      <c r="KT287" s="471">
        <f>SUMIF($D$9:$D$274,$D287,KT$9:KT$274)</f>
        <v/>
      </c>
      <c r="KU287" s="471">
        <f>SUMIF($D$9:$D$274,$D287,KU$9:KU$274)</f>
        <v/>
      </c>
      <c r="KV287" s="471">
        <f>SUMIF($D$9:$D$274,$D287,KV$9:KV$274)</f>
        <v/>
      </c>
      <c r="KW287" s="471">
        <f>SUMIF($D$9:$D$274,$D287,KW$9:KW$274)</f>
        <v/>
      </c>
      <c r="KX287" s="471">
        <f>SUMIF($D$9:$D$274,$D287,KX$9:KX$274)</f>
        <v/>
      </c>
      <c r="KY287" s="471">
        <f>SUMIF($D$9:$D$274,$D287,KY$9:KY$274)</f>
        <v/>
      </c>
      <c r="KZ287" s="471">
        <f>SUMIF($D$9:$D$274,$D287,KZ$9:KZ$274)</f>
        <v/>
      </c>
      <c r="LA287" s="471">
        <f>SUMIF($D$9:$D$274,$D287,LA$9:LA$274)</f>
        <v/>
      </c>
      <c r="LB287" s="471">
        <f>SUMIF($D$9:$D$274,$D287,LB$9:LB$274)</f>
        <v/>
      </c>
      <c r="LC287" s="471">
        <f>SUMIF($D$9:$D$274,$D287,LC$9:LC$274)</f>
        <v/>
      </c>
      <c r="LD287" s="471">
        <f>SUMIF($D$9:$D$274,$D287,LD$9:LD$274)</f>
        <v/>
      </c>
      <c r="LE287" s="471">
        <f>SUMIF($D$9:$D$274,$D287,LE$9:LE$274)</f>
        <v/>
      </c>
      <c r="LF287" s="471">
        <f>SUMIF($D$9:$D$274,$D287,LF$9:LF$274)</f>
        <v/>
      </c>
      <c r="LG287" s="471">
        <f>SUMIF($D$9:$D$274,$D287,LG$9:LG$274)</f>
        <v/>
      </c>
      <c r="LH287" s="471">
        <f>SUMIF($D$9:$D$274,$D287,LH$9:LH$274)</f>
        <v/>
      </c>
      <c r="LI287" s="471">
        <f>SUMIF($D$9:$D$274,$D287,LI$9:LI$274)</f>
        <v/>
      </c>
      <c r="LJ287" s="471">
        <f>SUMIF($D$9:$D$274,$D287,LJ$9:LJ$274)</f>
        <v/>
      </c>
      <c r="LK287" s="471">
        <f>SUMIF($D$9:$D$274,$D287,LK$9:LK$274)</f>
        <v/>
      </c>
      <c r="LL287" s="471">
        <f>SUMIF($D$9:$D$274,$D287,LL$9:LL$274)</f>
        <v/>
      </c>
      <c r="LM287" s="471">
        <f>SUMIF($D$9:$D$274,$D287,LM$9:LM$274)</f>
        <v/>
      </c>
      <c r="LN287" s="471">
        <f>SUMIF($D$9:$D$274,$D287,LN$9:LN$274)</f>
        <v/>
      </c>
      <c r="LO287" s="471">
        <f>SUMIF($D$9:$D$274,$D287,LO$9:LO$274)</f>
        <v/>
      </c>
      <c r="LP287" s="471">
        <f>SUMIF($D$9:$D$274,$D287,LP$9:LP$274)</f>
        <v/>
      </c>
      <c r="LQ287" s="471">
        <f>SUMIF($D$9:$D$274,$D287,LQ$9:LQ$274)</f>
        <v/>
      </c>
      <c r="LR287" s="471">
        <f>SUMIF($D$9:$D$274,$D287,LR$9:LR$274)</f>
        <v/>
      </c>
      <c r="LS287" s="471">
        <f>SUMIF($D$9:$D$274,$D287,LS$9:LS$274)</f>
        <v/>
      </c>
      <c r="LT287" s="471">
        <f>SUMIF($D$9:$D$274,$D287,LT$9:LT$274)</f>
        <v/>
      </c>
      <c r="LU287" s="471">
        <f>SUMIF($D$9:$D$274,$D287,LU$9:LU$274)</f>
        <v/>
      </c>
      <c r="LV287" s="471">
        <f>SUMIF($D$9:$D$274,$D287,LV$9:LV$274)</f>
        <v/>
      </c>
      <c r="LW287" s="471">
        <f>SUMIF($D$9:$D$274,$D287,LW$9:LW$274)</f>
        <v/>
      </c>
      <c r="LX287" s="471">
        <f>SUMIF($D$9:$D$274,$D287,LX$9:LX$274)</f>
        <v/>
      </c>
      <c r="LY287" s="471">
        <f>SUMIF($D$9:$D$274,$D287,LY$9:LY$274)</f>
        <v/>
      </c>
      <c r="LZ287" s="471">
        <f>SUMIF($D$9:$D$274,$D287,LZ$9:LZ$274)</f>
        <v/>
      </c>
      <c r="MA287" s="471">
        <f>SUMIF($D$9:$D$274,$D287,MA$9:MA$274)</f>
        <v/>
      </c>
      <c r="MB287" s="471">
        <f>SUMIF($D$9:$D$274,$D287,MB$9:MB$274)</f>
        <v/>
      </c>
      <c r="MC287" s="471">
        <f>SUMIF($D$9:$D$274,$D287,MC$9:MC$274)</f>
        <v/>
      </c>
      <c r="MD287" s="471">
        <f>SUMIF($D$9:$D$274,$D287,MD$9:MD$274)</f>
        <v/>
      </c>
      <c r="ME287" s="471">
        <f>SUMIF($D$9:$D$274,$D287,ME$9:ME$274)</f>
        <v/>
      </c>
      <c r="MF287" s="471">
        <f>SUMIF($D$9:$D$274,$D287,MF$9:MF$274)</f>
        <v/>
      </c>
      <c r="MG287" s="471">
        <f>SUMIF($D$9:$D$274,$D287,MG$9:MG$274)</f>
        <v/>
      </c>
      <c r="MH287" s="471">
        <f>SUMIF($D$9:$D$274,$D287,MH$9:MH$274)</f>
        <v/>
      </c>
      <c r="MI287" s="471">
        <f>SUMIF($D$9:$D$274,$D287,MI$9:MI$274)</f>
        <v/>
      </c>
      <c r="MJ287" s="471">
        <f>SUMIF($D$9:$D$274,$D287,MJ$9:MJ$274)</f>
        <v/>
      </c>
      <c r="MK287" s="471">
        <f>SUMIF($D$9:$D$274,$D287,MK$9:MK$274)</f>
        <v/>
      </c>
      <c r="ML287" s="471">
        <f>SUMIF($D$9:$D$274,$D287,ML$9:ML$274)</f>
        <v/>
      </c>
      <c r="MM287" s="471">
        <f>SUMIF($D$9:$D$274,$D287,MM$9:MM$274)</f>
        <v/>
      </c>
      <c r="MN287" s="471">
        <f>SUMIF($D$9:$D$274,$D287,MN$9:MN$274)</f>
        <v/>
      </c>
      <c r="MO287" s="471">
        <f>SUMIF($D$9:$D$274,$D287,MO$9:MO$274)</f>
        <v/>
      </c>
      <c r="MP287" s="471">
        <f>SUMIF($D$9:$D$274,$D287,MP$9:MP$274)</f>
        <v/>
      </c>
      <c r="MQ287" s="471">
        <f>SUMIF($D$9:$D$274,$D287,MQ$9:MQ$274)</f>
        <v/>
      </c>
      <c r="MR287" s="471">
        <f>SUMIF($D$9:$D$274,$D287,MR$9:MR$274)</f>
        <v/>
      </c>
      <c r="MS287" s="471">
        <f>SUMIF($D$9:$D$274,$D287,MS$9:MS$274)</f>
        <v/>
      </c>
      <c r="MT287" s="471">
        <f>SUMIF($D$9:$D$274,$D287,MT$9:MT$274)</f>
        <v/>
      </c>
      <c r="MU287" s="471">
        <f>SUMIF($D$9:$D$274,$D287,MU$9:MU$274)</f>
        <v/>
      </c>
      <c r="MV287" s="471">
        <f>SUMIF($D$9:$D$274,$D287,MV$9:MV$274)</f>
        <v/>
      </c>
      <c r="MW287" s="471">
        <f>SUMIF($D$9:$D$274,$D287,MW$9:MW$274)</f>
        <v/>
      </c>
      <c r="MX287" s="471">
        <f>SUMIF($D$9:$D$274,$D287,MX$9:MX$274)</f>
        <v/>
      </c>
      <c r="MY287" s="471">
        <f>SUMIF($D$9:$D$274,$D287,MY$9:MY$274)</f>
        <v/>
      </c>
      <c r="MZ287" s="471">
        <f>SUMIF($D$9:$D$274,$D287,MZ$9:MZ$274)</f>
        <v/>
      </c>
      <c r="NA287" s="471">
        <f>SUMIF($D$9:$D$274,$D287,NA$9:NA$274)</f>
        <v/>
      </c>
      <c r="NB287" s="471">
        <f>SUMIF($D$9:$D$274,$D287,NB$9:NB$274)</f>
        <v/>
      </c>
      <c r="NC287" s="471">
        <f>SUMIF($D$9:$D$274,$D287,NC$9:NC$274)</f>
        <v/>
      </c>
      <c r="ND287" s="471">
        <f>SUMIF($D$9:$D$274,$D287,ND$9:ND$274)</f>
        <v/>
      </c>
      <c r="NE287" s="471">
        <f>SUMIF($D$9:$D$274,$D287,NE$9:NE$274)</f>
        <v/>
      </c>
      <c r="NF287" s="471">
        <f>SUMIF($D$9:$D$274,$D287,NF$9:NF$274)</f>
        <v/>
      </c>
      <c r="NG287" s="471">
        <f>SUMIF($D$9:$D$274,$D287,NG$9:NG$274)</f>
        <v/>
      </c>
      <c r="NH287" s="471">
        <f>SUMIF($D$9:$D$274,$D287,NH$9:NH$274)</f>
        <v/>
      </c>
      <c r="NI287" s="471">
        <f>SUMIF($D$9:$D$274,$D287,NI$9:NI$274)</f>
        <v/>
      </c>
      <c r="NJ287" s="471">
        <f>SUMIF($D$9:$D$274,$D287,NJ$9:NJ$274)</f>
        <v/>
      </c>
      <c r="NK287" s="471">
        <f>SUMIF($D$9:$D$274,$D287,NK$9:NK$274)</f>
        <v/>
      </c>
      <c r="NL287" s="471">
        <f>SUMIF($D$9:$D$274,$D287,NL$9:NL$274)</f>
        <v/>
      </c>
      <c r="NM287" s="471">
        <f>SUMIF($D$9:$D$274,$D287,NM$9:NM$274)</f>
        <v/>
      </c>
      <c r="NN287" s="471">
        <f>SUMIF($D$9:$D$274,$D287,NN$9:NN$274)</f>
        <v/>
      </c>
      <c r="NO287" s="471">
        <f>SUMIF($D$9:$D$274,$D287,NO$9:NO$274)</f>
        <v/>
      </c>
      <c r="NP287" s="471">
        <f>SUMIF($D$9:$D$274,$D287,NP$9:NP$274)</f>
        <v/>
      </c>
      <c r="NQ287" s="471">
        <f>SUMIF($D$9:$D$274,$D287,NQ$9:NQ$274)</f>
        <v/>
      </c>
      <c r="NR287" s="471">
        <f>SUMIF($D$9:$D$274,$D287,NR$9:NR$274)</f>
        <v/>
      </c>
      <c r="NS287" s="471">
        <f>SUMIF($D$9:$D$274,$D287,NS$9:NS$274)</f>
        <v/>
      </c>
      <c r="NT287" s="471">
        <f>SUMIF($D$9:$D$274,$D287,NT$9:NT$274)</f>
        <v/>
      </c>
      <c r="NU287" s="471">
        <f>SUMIF($D$9:$D$274,$D287,NU$9:NU$274)</f>
        <v/>
      </c>
      <c r="NV287" s="471">
        <f>SUMIF($D$9:$D$274,$D287,NV$9:NV$274)</f>
        <v/>
      </c>
      <c r="NW287" s="471">
        <f>SUMIF($D$9:$D$274,$D287,NW$9:NW$274)</f>
        <v/>
      </c>
      <c r="NX287" s="471">
        <f>SUMIF($D$9:$D$274,$D287,NX$9:NX$274)</f>
        <v/>
      </c>
      <c r="NY287" s="471">
        <f>SUMIF($D$9:$D$274,$D287,NY$9:NY$274)</f>
        <v/>
      </c>
      <c r="NZ287" s="471">
        <f>SUMIF($D$9:$D$274,$D287,NZ$9:NZ$274)</f>
        <v/>
      </c>
      <c r="OA287" s="471">
        <f>SUMIF($D$9:$D$274,$D287,OA$9:OA$274)</f>
        <v/>
      </c>
      <c r="OB287" s="471">
        <f>SUMIF($D$9:$D$274,$D287,OB$9:OB$274)</f>
        <v/>
      </c>
      <c r="OC287" s="471">
        <f>SUMIF($D$9:$D$274,$D287,OC$9:OC$274)</f>
        <v/>
      </c>
      <c r="OD287" s="471">
        <f>SUMIF($D$9:$D$274,$D287,OD$9:OD$274)</f>
        <v/>
      </c>
      <c r="OE287" s="471">
        <f>SUMIF($D$9:$D$274,$D287,OE$9:OE$274)</f>
        <v/>
      </c>
      <c r="OF287" s="471">
        <f>SUMIF($D$9:$D$274,$D287,OF$9:OF$274)</f>
        <v/>
      </c>
      <c r="OG287" s="471">
        <f>SUMIF($D$9:$D$274,$D287,OG$9:OG$274)</f>
        <v/>
      </c>
      <c r="OH287" s="471">
        <f>SUMIF($D$9:$D$274,$D287,OH$9:OH$274)</f>
        <v/>
      </c>
      <c r="OI287" s="471">
        <f>SUMIF($D$9:$D$274,$D287,OI$9:OI$274)</f>
        <v/>
      </c>
      <c r="OJ287" s="471">
        <f>SUMIF($D$9:$D$274,$D287,OJ$9:OJ$274)</f>
        <v/>
      </c>
      <c r="OK287" s="471">
        <f>SUMIF($D$9:$D$274,$D287,OK$9:OK$274)</f>
        <v/>
      </c>
      <c r="OL287" s="471">
        <f>SUMIF($D$9:$D$274,$D287,OL$9:OL$274)</f>
        <v/>
      </c>
      <c r="OM287" s="471">
        <f>SUMIF($D$9:$D$274,$D287,OM$9:OM$274)</f>
        <v/>
      </c>
      <c r="ON287" s="471">
        <f>SUMIF($D$9:$D$274,$D287,ON$9:ON$274)</f>
        <v/>
      </c>
      <c r="OO287" s="471">
        <f>SUMIF($D$9:$D$274,$D287,OO$9:OO$274)</f>
        <v/>
      </c>
      <c r="OP287" s="471">
        <f>SUMIF($D$9:$D$274,$D287,OP$9:OP$274)</f>
        <v/>
      </c>
      <c r="OQ287" s="471">
        <f>SUMIF($D$9:$D$274,$D287,OQ$9:OQ$274)</f>
        <v/>
      </c>
      <c r="OR287" s="471">
        <f>SUMIF($D$9:$D$274,$D287,OR$9:OR$274)</f>
        <v/>
      </c>
      <c r="OS287" s="471">
        <f>SUMIF($D$9:$D$274,$D287,OS$9:OS$274)</f>
        <v/>
      </c>
      <c r="OT287" s="471">
        <f>SUMIF($D$9:$D$274,$D287,OT$9:OT$274)</f>
        <v/>
      </c>
      <c r="OU287" s="471">
        <f>SUMIF($D$9:$D$274,$D287,OU$9:OU$274)</f>
        <v/>
      </c>
      <c r="OV287" s="471">
        <f>SUMIF($D$9:$D$274,$D287,OV$9:OV$274)</f>
        <v/>
      </c>
      <c r="OW287" s="471">
        <f>SUMIF($D$9:$D$274,$D287,OW$9:OW$274)</f>
        <v/>
      </c>
      <c r="OX287" s="471">
        <f>SUMIF($D$9:$D$274,$D287,OX$9:OX$274)</f>
        <v/>
      </c>
      <c r="OY287" s="471">
        <f>SUMIF($D$9:$D$274,$D287,OY$9:OY$274)</f>
        <v/>
      </c>
      <c r="OZ287" s="471">
        <f>SUMIF($D$9:$D$274,$D287,OZ$9:OZ$274)</f>
        <v/>
      </c>
      <c r="PA287" s="471">
        <f>SUMIF($D$9:$D$274,$D287,PA$9:PA$274)</f>
        <v/>
      </c>
      <c r="PB287" s="471">
        <f>SUMIF($D$9:$D$274,$D287,PB$9:PB$274)</f>
        <v/>
      </c>
      <c r="PC287" s="471">
        <f>SUMIF($D$9:$D$274,$D287,PC$9:PC$274)</f>
        <v/>
      </c>
      <c r="PD287" s="471">
        <f>SUMIF($D$9:$D$274,$D287,PD$9:PD$274)</f>
        <v/>
      </c>
      <c r="PE287" s="471">
        <f>SUMIF($D$9:$D$274,$D287,PE$9:PE$274)</f>
        <v/>
      </c>
      <c r="PF287" s="471">
        <f>SUMIF($D$9:$D$274,$D287,PF$9:PF$274)</f>
        <v/>
      </c>
      <c r="PG287" s="471">
        <f>SUMIF($D$9:$D$274,$D287,PG$9:PG$274)</f>
        <v/>
      </c>
      <c r="PH287" s="471">
        <f>SUMIF($D$9:$D$274,$D287,PH$9:PH$274)</f>
        <v/>
      </c>
      <c r="PI287" s="471">
        <f>SUMIF($D$9:$D$274,$D287,PI$9:PI$274)</f>
        <v/>
      </c>
      <c r="PJ287" s="471">
        <f>SUMIF($D$9:$D$274,$D287,PJ$9:PJ$274)</f>
        <v/>
      </c>
      <c r="PK287" s="471">
        <f>SUMIF($D$9:$D$274,$D287,PK$9:PK$274)</f>
        <v/>
      </c>
      <c r="PL287" s="471">
        <f>SUMIF($D$9:$D$274,$D287,PL$9:PL$274)</f>
        <v/>
      </c>
      <c r="PM287" s="471">
        <f>SUMIF($D$9:$D$274,$D287,PM$9:PM$274)</f>
        <v/>
      </c>
      <c r="PN287" s="471">
        <f>SUMIF($D$9:$D$274,$D287,PN$9:PN$274)</f>
        <v/>
      </c>
      <c r="PO287" s="471">
        <f>SUMIF($D$9:$D$274,$D287,PO$9:PO$274)</f>
        <v/>
      </c>
      <c r="PP287" s="471">
        <f>SUMIF($D$9:$D$274,$D287,PP$9:PP$274)</f>
        <v/>
      </c>
      <c r="PQ287" s="471">
        <f>SUMIF($D$9:$D$274,$D287,PQ$9:PQ$274)</f>
        <v/>
      </c>
      <c r="PR287" s="471">
        <f>SUMIF($D$9:$D$274,$D287,PR$9:PR$274)</f>
        <v/>
      </c>
      <c r="PS287" s="471">
        <f>SUMIF($D$9:$D$274,$D287,PS$9:PS$274)</f>
        <v/>
      </c>
      <c r="PT287" s="471">
        <f>SUMIF($D$9:$D$274,$D287,PT$9:PT$274)</f>
        <v/>
      </c>
      <c r="PU287" s="471">
        <f>SUMIF($D$9:$D$274,$D287,PU$9:PU$274)</f>
        <v/>
      </c>
      <c r="PV287" s="471">
        <f>SUMIF($D$9:$D$274,$D287,PV$9:PV$274)</f>
        <v/>
      </c>
      <c r="PW287" s="471">
        <f>SUMIF($D$9:$D$274,$D287,PW$9:PW$274)</f>
        <v/>
      </c>
      <c r="PX287" s="471">
        <f>SUMIF($D$9:$D$274,$D287,PX$9:PX$274)</f>
        <v/>
      </c>
      <c r="PY287" s="471">
        <f>SUMIF($D$9:$D$274,$D287,PY$9:PY$274)</f>
        <v/>
      </c>
      <c r="PZ287" s="471">
        <f>SUMIF($D$9:$D$274,$D287,PZ$9:PZ$274)</f>
        <v/>
      </c>
      <c r="QA287" s="471">
        <f>SUMIF($D$9:$D$274,$D287,QA$9:QA$274)</f>
        <v/>
      </c>
      <c r="QB287" s="471">
        <f>SUMIF($D$9:$D$274,$D287,QB$9:QB$274)</f>
        <v/>
      </c>
      <c r="QC287" s="471">
        <f>SUMIF($D$9:$D$274,$D287,QC$9:QC$274)</f>
        <v/>
      </c>
      <c r="QD287" s="471">
        <f>SUMIF($D$9:$D$274,$D287,QD$9:QD$274)</f>
        <v/>
      </c>
      <c r="QE287" s="471">
        <f>SUMIF($D$9:$D$274,$D287,QE$9:QE$274)</f>
        <v/>
      </c>
      <c r="QF287" s="471">
        <f>SUMIF($D$9:$D$274,$D287,QF$9:QF$274)</f>
        <v/>
      </c>
      <c r="QG287" s="471">
        <f>SUMIF($D$9:$D$274,$D287,QG$9:QG$274)</f>
        <v/>
      </c>
      <c r="QH287" s="471">
        <f>SUMIF($D$9:$D$274,$D287,QH$9:QH$274)</f>
        <v/>
      </c>
      <c r="QI287" s="471">
        <f>SUMIF($D$9:$D$274,$D287,QI$9:QI$274)</f>
        <v/>
      </c>
      <c r="QJ287" s="471">
        <f>SUMIF($D$9:$D$274,$D287,QJ$9:QJ$274)</f>
        <v/>
      </c>
      <c r="QK287" s="471">
        <f>SUMIF($D$9:$D$274,$D287,QK$9:QK$274)</f>
        <v/>
      </c>
      <c r="QL287" s="471">
        <f>SUMIF($D$9:$D$274,$D287,QL$9:QL$274)</f>
        <v/>
      </c>
      <c r="QM287" s="471">
        <f>SUMIF($D$9:$D$274,$D287,QM$9:QM$274)</f>
        <v/>
      </c>
      <c r="QN287" s="471">
        <f>SUMIF($D$9:$D$274,$D287,QN$9:QN$274)</f>
        <v/>
      </c>
      <c r="QO287" s="471">
        <f>SUMIF($D$9:$D$274,$D287,QO$9:QO$274)</f>
        <v/>
      </c>
      <c r="QP287" s="471">
        <f>SUMIF($D$9:$D$274,$D287,QP$9:QP$274)</f>
        <v/>
      </c>
      <c r="QQ287" s="471">
        <f>SUMIF($D$9:$D$274,$D287,QQ$9:QQ$274)</f>
        <v/>
      </c>
      <c r="QR287" s="471">
        <f>SUMIF($D$9:$D$274,$D287,QR$9:QR$274)</f>
        <v/>
      </c>
      <c r="QS287" s="471">
        <f>SUMIF($D$9:$D$274,$D287,QS$9:QS$274)</f>
        <v/>
      </c>
      <c r="QT287" s="471">
        <f>SUMIF($D$9:$D$274,$D287,QT$9:QT$274)</f>
        <v/>
      </c>
      <c r="QU287" s="471">
        <f>SUMIF($D$9:$D$274,$D287,QU$9:QU$274)</f>
        <v/>
      </c>
      <c r="QV287" s="471">
        <f>SUMIF($D$9:$D$274,$D287,QV$9:QV$274)</f>
        <v/>
      </c>
      <c r="QW287" s="471">
        <f>SUMIF($D$9:$D$274,$D287,QW$9:QW$274)</f>
        <v/>
      </c>
      <c r="QX287" s="471">
        <f>SUMIF($D$9:$D$274,$D287,QX$9:QX$274)</f>
        <v/>
      </c>
      <c r="QY287" s="471">
        <f>SUMIF($D$9:$D$274,$D287,QY$9:QY$274)</f>
        <v/>
      </c>
      <c r="QZ287" s="471">
        <f>SUMIF($D$9:$D$274,$D287,QZ$9:QZ$274)</f>
        <v/>
      </c>
      <c r="RA287" s="471">
        <f>SUMIF($D$9:$D$274,$D287,RA$9:RA$274)</f>
        <v/>
      </c>
      <c r="RB287" s="471">
        <f>SUMIF($D$9:$D$274,$D287,RB$9:RB$274)</f>
        <v/>
      </c>
      <c r="RC287" s="471">
        <f>SUMIF($D$9:$D$274,$D287,RC$9:RC$274)</f>
        <v/>
      </c>
      <c r="RD287" s="471">
        <f>SUMIF($D$9:$D$274,$D287,RD$9:RD$274)</f>
        <v/>
      </c>
      <c r="RE287" s="471">
        <f>SUMIF($D$9:$D$274,$D287,RE$9:RE$274)</f>
        <v/>
      </c>
      <c r="RF287" s="455">
        <f>SUM(E287:RE287)-QF287-QL287-SUM(QO287:QQ287)-SUM(QT287:QV287)+TB287+TC287+SUM(TE287:TU287)</f>
        <v/>
      </c>
      <c r="RH287" s="471">
        <f>SUMIF($D$9:$D$274,$D287,RH$9:RH$274)</f>
        <v/>
      </c>
      <c r="RI287" s="471">
        <f>SUMIF($D$9:$D$274,$D287,RI$9:RI$274)</f>
        <v/>
      </c>
      <c r="RJ287" s="471">
        <f>SUMIF($D$9:$D$274,$D287,RJ$9:RJ$274)</f>
        <v/>
      </c>
      <c r="RK287" s="471">
        <f>SUMIF($D$9:$D$274,$D287,RK$9:RK$274)</f>
        <v/>
      </c>
      <c r="RL287" s="471">
        <f>SUMIF($D$9:$D$274,$D287,RL$9:RL$274)</f>
        <v/>
      </c>
      <c r="RM287" s="471">
        <f>SUMIF($D$9:$D$274,$D287,RM$9:RM$274)</f>
        <v/>
      </c>
      <c r="RN287" s="471">
        <f>SUMIF($D$9:$D$274,$D287,RN$9:RN$274)</f>
        <v/>
      </c>
      <c r="RO287" s="471">
        <f>SUMIF($D$9:$D$274,$D287,RO$9:RO$274)</f>
        <v/>
      </c>
      <c r="RP287" s="471">
        <f>SUMIF($D$9:$D$274,$D287,RP$9:RP$274)</f>
        <v/>
      </c>
      <c r="RQ287" s="471">
        <f>SUMIF($D$9:$D$274,$D287,RQ$9:RQ$274)</f>
        <v/>
      </c>
      <c r="RR287" s="471">
        <f>SUMIF($D$9:$D$274,$D287,RR$9:RR$274)</f>
        <v/>
      </c>
      <c r="RS287" s="471">
        <f>SUMIF($D$9:$D$274,$D287,RS$9:RS$274)</f>
        <v/>
      </c>
      <c r="RT287" s="471">
        <f>SUMIF($D$9:$D$274,$D287,RT$9:RT$274)</f>
        <v/>
      </c>
      <c r="RU287" s="471">
        <f>SUMIF($D$9:$D$274,$D287,RU$9:RU$274)</f>
        <v/>
      </c>
      <c r="RV287" s="471">
        <f>SUMIF($D$9:$D$274,$D287,RV$9:RV$274)</f>
        <v/>
      </c>
      <c r="RW287" s="471">
        <f>SUMIF($D$9:$D$274,$D287,RW$9:RW$274)</f>
        <v/>
      </c>
      <c r="RX287" s="471">
        <f>SUMIF($D$9:$D$274,$D287,RX$9:RX$274)</f>
        <v/>
      </c>
      <c r="RY287" s="471">
        <f>SUMIF($D$9:$D$274,$D287,RY$9:RY$274)</f>
        <v/>
      </c>
      <c r="RZ287" s="471">
        <f>SUMIF($D$9:$D$274,$D287,RZ$9:RZ$274)</f>
        <v/>
      </c>
      <c r="SA287" s="471">
        <f>SUMIF($D$9:$D$274,$D287,SA$9:SA$274)</f>
        <v/>
      </c>
      <c r="SB287" s="471">
        <f>SUMIF($D$9:$D$274,$D287,SB$9:SB$274)</f>
        <v/>
      </c>
      <c r="SC287" s="471">
        <f>SUMIF($D$9:$D$274,$D287,SC$9:SC$274)</f>
        <v/>
      </c>
      <c r="SD287" s="471">
        <f>SUMIF($D$9:$D$274,$D287,SD$9:SD$274)</f>
        <v/>
      </c>
      <c r="SE287" s="471">
        <f>SUMIF($D$9:$D$274,$D287,SE$9:SE$274)</f>
        <v/>
      </c>
      <c r="SF287" s="471">
        <f>SUMIF($D$9:$D$274,$D287,SF$9:SF$274)</f>
        <v/>
      </c>
      <c r="SG287" s="471">
        <f>SUMIF($D$9:$D$274,$D287,SG$9:SG$274)</f>
        <v/>
      </c>
      <c r="SH287" s="471">
        <f>SUMIF($D$9:$D$274,$D287,SH$9:SH$274)</f>
        <v/>
      </c>
      <c r="SI287" s="471">
        <f>SUMIF($D$9:$D$274,$D287,SI$9:SI$274)</f>
        <v/>
      </c>
      <c r="SJ287" s="471">
        <f>SUMIF($D$9:$D$274,$D287,SJ$9:SJ$274)</f>
        <v/>
      </c>
      <c r="SK287" s="471">
        <f>SUMIF($D$9:$D$274,$D287,SK$9:SK$274)</f>
        <v/>
      </c>
      <c r="SL287" s="471">
        <f>SUMIF($D$9:$D$274,$D287,SL$9:SL$274)</f>
        <v/>
      </c>
      <c r="SM287" s="471">
        <f>SUMIF($D$9:$D$274,$D287,SM$9:SM$274)</f>
        <v/>
      </c>
      <c r="SN287" s="471">
        <f>SUMIF($D$9:$D$274,$D287,SN$9:SN$274)</f>
        <v/>
      </c>
      <c r="SO287" s="471">
        <f>SUMIF($D$9:$D$274,$D287,SO$9:SO$274)</f>
        <v/>
      </c>
      <c r="SP287" s="471">
        <f>SUMIF($D$9:$D$274,$D287,SP$9:SP$274)</f>
        <v/>
      </c>
      <c r="SQ287" s="471">
        <f>SUMIF($D$9:$D$274,$D287,SQ$9:SQ$274)</f>
        <v/>
      </c>
      <c r="SR287" s="471">
        <f>SUMIF($D$9:$D$274,$D287,SR$9:SR$274)</f>
        <v/>
      </c>
      <c r="SS287" s="471">
        <f>SUMIF($D$9:$D$274,$D287,SS$9:SS$274)</f>
        <v/>
      </c>
      <c r="ST287" s="471">
        <f>SUMIF($D$9:$D$274,$D287,ST$9:ST$274)</f>
        <v/>
      </c>
      <c r="SU287" s="471">
        <f>SUMIF($D$9:$D$274,$D287,SU$9:SU$274)</f>
        <v/>
      </c>
      <c r="SV287" s="471">
        <f>SUMIF($D$9:$D$274,$D287,SV$9:SV$274)</f>
        <v/>
      </c>
      <c r="SW287" s="471">
        <f>SUMIF($D$9:$D$274,$D287,SW$9:SW$274)</f>
        <v/>
      </c>
      <c r="SX287" s="471">
        <f>SUMIF($D$9:$D$274,$D287,SX$9:SX$274)</f>
        <v/>
      </c>
      <c r="SY287" s="471">
        <f>SUMIF($D$9:$D$274,$D287,SY$9:SY$274)</f>
        <v/>
      </c>
      <c r="SZ287" s="471">
        <f>SUMIF($D$9:$D$274,$D287,SZ$9:SZ$274)</f>
        <v/>
      </c>
      <c r="TB287" s="471">
        <f>SUMIF($D$9:$D$274,$D287,TB$9:TB$274)</f>
        <v/>
      </c>
      <c r="TC287" s="471">
        <f>SUMIF($D$9:$D$274,$D287,TC$9:TC$274)</f>
        <v/>
      </c>
      <c r="TE287" s="471">
        <f>SUMIF($D$9:$D$274,$D287,TE$9:TE$274)</f>
        <v/>
      </c>
      <c r="TF287" s="471">
        <f>SUMIF($D$9:$D$274,$D287,TF$9:TF$274)</f>
        <v/>
      </c>
      <c r="TG287" s="471">
        <f>SUMIF($D$9:$D$274,$D287,TG$9:TG$274)</f>
        <v/>
      </c>
      <c r="TH287" s="471">
        <f>SUMIF($D$9:$D$274,$D287,TH$9:TH$274)</f>
        <v/>
      </c>
      <c r="TI287" s="471">
        <f>SUMIF($D$9:$D$274,$D287,TI$9:TI$274)</f>
        <v/>
      </c>
      <c r="TJ287" s="471">
        <f>SUMIF($D$9:$D$274,$D287,TJ$9:TJ$274)</f>
        <v/>
      </c>
      <c r="TK287" s="471">
        <f>SUMIF($D$9:$D$274,$D287,TK$9:TK$274)</f>
        <v/>
      </c>
      <c r="TL287" s="471">
        <f>SUMIF($D$9:$D$274,$D287,TL$9:TL$274)</f>
        <v/>
      </c>
      <c r="TM287" s="471">
        <f>SUMIF($D$9:$D$274,$D287,TM$9:TM$274)</f>
        <v/>
      </c>
      <c r="TN287" s="471">
        <f>SUMIF($D$9:$D$274,$D287,TN$9:TN$274)</f>
        <v/>
      </c>
      <c r="TO287" s="471">
        <f>SUMIF($D$9:$D$274,$D287,TO$9:TO$274)</f>
        <v/>
      </c>
      <c r="TP287" s="471">
        <f>SUMIF($D$9:$D$274,$D287,TP$9:TP$274)</f>
        <v/>
      </c>
      <c r="TQ287" s="471">
        <f>SUMIF($D$9:$D$274,$D287,TQ$9:TQ$274)</f>
        <v/>
      </c>
      <c r="TR287" s="471">
        <f>SUMIF($D$9:$D$274,$D287,TR$9:TR$274)</f>
        <v/>
      </c>
      <c r="TS287" s="471">
        <f>SUMIF($D$9:$D$274,$D287,TS$9:TS$274)</f>
        <v/>
      </c>
      <c r="TT287" s="471">
        <f>SUMIF($D$9:$D$274,$D287,TT$9:TT$274)</f>
        <v/>
      </c>
      <c r="TU287" s="471">
        <f>SUMIF($D$9:$D$274,$D287,TU$9:TU$274)</f>
        <v/>
      </c>
    </row>
    <row r="288" ht="19.5" customHeight="1">
      <c r="A288" s="1106" t="n"/>
      <c r="B288" s="1058" t="n"/>
      <c r="C288" s="1107" t="n"/>
      <c r="D288" s="89" t="inlineStr">
        <is>
          <t>NEGRO(A), MULATO (A), AFROCOLOMBIANO (A)</t>
        </is>
      </c>
      <c r="E288" s="471">
        <f>SUMIF($D$9:$D$274,$D288,E$9:E$274)</f>
        <v/>
      </c>
      <c r="F288" s="471">
        <f>SUMIF($D$9:$D$274,$D288,F$9:F$274)</f>
        <v/>
      </c>
      <c r="G288" s="471">
        <f>SUMIF($D$9:$D$274,$D288,G$9:G$274)</f>
        <v/>
      </c>
      <c r="H288" s="471">
        <f>SUMIF($D$9:$D$274,$D288,H$9:H$274)</f>
        <v/>
      </c>
      <c r="I288" s="471">
        <f>SUMIF($D$9:$D$274,$D288,I$9:I$274)</f>
        <v/>
      </c>
      <c r="J288" s="471">
        <f>SUMIF($D$9:$D$274,$D288,J$9:J$274)</f>
        <v/>
      </c>
      <c r="K288" s="471">
        <f>SUMIF($D$9:$D$274,$D288,K$9:K$274)</f>
        <v/>
      </c>
      <c r="L288" s="471">
        <f>SUMIF($D$9:$D$274,$D288,L$9:L$274)</f>
        <v/>
      </c>
      <c r="M288" s="471">
        <f>SUMIF($D$9:$D$274,$D288,M$9:M$274)</f>
        <v/>
      </c>
      <c r="N288" s="471">
        <f>SUMIF($D$9:$D$274,$D288,N$9:N$274)</f>
        <v/>
      </c>
      <c r="O288" s="471">
        <f>SUMIF($D$9:$D$274,$D288,O$9:O$274)</f>
        <v/>
      </c>
      <c r="P288" s="471">
        <f>SUMIF($D$9:$D$274,$D288,P$9:P$274)</f>
        <v/>
      </c>
      <c r="Q288" s="471">
        <f>SUMIF($D$9:$D$274,$D288,Q$9:Q$274)</f>
        <v/>
      </c>
      <c r="R288" s="471">
        <f>SUMIF($D$9:$D$274,$D288,R$9:R$274)</f>
        <v/>
      </c>
      <c r="S288" s="471">
        <f>SUMIF($D$9:$D$274,$D288,S$9:S$274)</f>
        <v/>
      </c>
      <c r="T288" s="471">
        <f>SUMIF($D$9:$D$274,$D288,T$9:T$274)</f>
        <v/>
      </c>
      <c r="U288" s="471">
        <f>SUMIF($D$9:$D$274,$D288,U$9:U$274)</f>
        <v/>
      </c>
      <c r="V288" s="471">
        <f>SUMIF($D$9:$D$274,$D288,V$9:V$274)</f>
        <v/>
      </c>
      <c r="W288" s="471">
        <f>SUMIF($D$9:$D$274,$D288,W$9:W$274)</f>
        <v/>
      </c>
      <c r="X288" s="471">
        <f>SUMIF($D$9:$D$274,$D288,X$9:X$274)</f>
        <v/>
      </c>
      <c r="Y288" s="471">
        <f>SUMIF($D$9:$D$274,$D288,Y$9:Y$274)</f>
        <v/>
      </c>
      <c r="Z288" s="471">
        <f>SUMIF($D$9:$D$274,$D288,Z$9:Z$274)</f>
        <v/>
      </c>
      <c r="AA288" s="471">
        <f>SUMIF($D$9:$D$274,$D288,AA$9:AA$274)</f>
        <v/>
      </c>
      <c r="AB288" s="471">
        <f>SUMIF($D$9:$D$274,$D288,AB$9:AB$274)</f>
        <v/>
      </c>
      <c r="AC288" s="471">
        <f>SUMIF($D$9:$D$274,$D288,AC$9:AC$274)</f>
        <v/>
      </c>
      <c r="AD288" s="471">
        <f>SUMIF($D$9:$D$274,$D288,AD$9:AD$274)</f>
        <v/>
      </c>
      <c r="AE288" s="471">
        <f>SUMIF($D$9:$D$274,$D288,AE$9:AE$274)</f>
        <v/>
      </c>
      <c r="AF288" s="471">
        <f>SUMIF($D$9:$D$274,$D288,AF$9:AF$274)</f>
        <v/>
      </c>
      <c r="AG288" s="471">
        <f>SUMIF($D$9:$D$274,$D288,AG$9:AG$274)</f>
        <v/>
      </c>
      <c r="AH288" s="471">
        <f>SUMIF($D$9:$D$274,$D288,AH$9:AH$274)</f>
        <v/>
      </c>
      <c r="AI288" s="471">
        <f>SUMIF($D$9:$D$274,$D288,AI$9:AI$274)</f>
        <v/>
      </c>
      <c r="AJ288" s="471">
        <f>SUMIF($D$9:$D$274,$D288,AJ$9:AJ$274)</f>
        <v/>
      </c>
      <c r="AK288" s="471">
        <f>SUMIF($D$9:$D$274,$D288,AK$9:AK$274)</f>
        <v/>
      </c>
      <c r="AL288" s="471">
        <f>SUMIF($D$9:$D$274,$D288,AL$9:AL$274)</f>
        <v/>
      </c>
      <c r="AM288" s="471">
        <f>SUMIF($D$9:$D$274,$D288,AM$9:AM$274)</f>
        <v/>
      </c>
      <c r="AN288" s="471">
        <f>SUMIF($D$9:$D$274,$D288,AN$9:AN$274)</f>
        <v/>
      </c>
      <c r="AO288" s="471">
        <f>SUMIF($D$9:$D$274,$D288,AO$9:AO$274)</f>
        <v/>
      </c>
      <c r="AP288" s="471">
        <f>SUMIF($D$9:$D$274,$D288,AP$9:AP$274)</f>
        <v/>
      </c>
      <c r="AQ288" s="471">
        <f>SUMIF($D$9:$D$274,$D288,AQ$9:AQ$274)</f>
        <v/>
      </c>
      <c r="AR288" s="471">
        <f>SUMIF($D$9:$D$274,$D288,AR$9:AR$274)</f>
        <v/>
      </c>
      <c r="AS288" s="471">
        <f>SUMIF($D$9:$D$274,$D288,AS$9:AS$274)</f>
        <v/>
      </c>
      <c r="AT288" s="471">
        <f>SUMIF($D$9:$D$274,$D288,AT$9:AT$274)</f>
        <v/>
      </c>
      <c r="AU288" s="471">
        <f>SUMIF($D$9:$D$274,$D288,AU$9:AU$274)</f>
        <v/>
      </c>
      <c r="AV288" s="471">
        <f>SUMIF($D$9:$D$274,$D288,AV$9:AV$274)</f>
        <v/>
      </c>
      <c r="AW288" s="471">
        <f>SUMIF($D$9:$D$274,$D288,AW$9:AW$274)</f>
        <v/>
      </c>
      <c r="AX288" s="471">
        <f>SUMIF($D$9:$D$274,$D288,AX$9:AX$274)</f>
        <v/>
      </c>
      <c r="AY288" s="471">
        <f>SUMIF($D$9:$D$274,$D288,AY$9:AY$274)</f>
        <v/>
      </c>
      <c r="AZ288" s="471">
        <f>SUMIF($D$9:$D$274,$D288,AZ$9:AZ$274)</f>
        <v/>
      </c>
      <c r="BA288" s="471">
        <f>SUMIF($D$9:$D$274,$D288,BA$9:BA$274)</f>
        <v/>
      </c>
      <c r="BB288" s="471">
        <f>SUMIF($D$9:$D$274,$D288,BB$9:BB$274)</f>
        <v/>
      </c>
      <c r="BC288" s="471">
        <f>SUMIF($D$9:$D$274,$D288,BC$9:BC$274)</f>
        <v/>
      </c>
      <c r="BD288" s="471">
        <f>SUMIF($D$9:$D$274,$D288,BD$9:BD$274)</f>
        <v/>
      </c>
      <c r="BE288" s="471">
        <f>SUMIF($D$9:$D$274,$D288,BE$9:BE$274)</f>
        <v/>
      </c>
      <c r="BF288" s="471">
        <f>SUMIF($D$9:$D$274,$D288,BF$9:BF$274)</f>
        <v/>
      </c>
      <c r="BG288" s="471">
        <f>SUMIF($D$9:$D$274,$D288,BG$9:BG$274)</f>
        <v/>
      </c>
      <c r="BH288" s="471">
        <f>SUMIF($D$9:$D$274,$D288,BH$9:BH$274)</f>
        <v/>
      </c>
      <c r="BI288" s="471">
        <f>SUMIF($D$9:$D$274,$D288,BI$9:BI$274)</f>
        <v/>
      </c>
      <c r="BJ288" s="471">
        <f>SUMIF($D$9:$D$274,$D288,BJ$9:BJ$274)</f>
        <v/>
      </c>
      <c r="BK288" s="471">
        <f>SUMIF($D$9:$D$274,$D288,BK$9:BK$274)</f>
        <v/>
      </c>
      <c r="BL288" s="471">
        <f>SUMIF($D$9:$D$274,$D288,BL$9:BL$274)</f>
        <v/>
      </c>
      <c r="BM288" s="471">
        <f>SUMIF($D$9:$D$274,$D288,BM$9:BM$274)</f>
        <v/>
      </c>
      <c r="BN288" s="471">
        <f>SUMIF($D$9:$D$274,$D288,BN$9:BN$274)</f>
        <v/>
      </c>
      <c r="BO288" s="471">
        <f>SUMIF($D$9:$D$274,$D288,BO$9:BO$274)</f>
        <v/>
      </c>
      <c r="BP288" s="471">
        <f>SUMIF($D$9:$D$274,$D288,BP$9:BP$274)</f>
        <v/>
      </c>
      <c r="BQ288" s="471">
        <f>SUMIF($D$9:$D$274,$D288,BQ$9:BQ$274)</f>
        <v/>
      </c>
      <c r="BR288" s="471">
        <f>SUMIF($D$9:$D$274,$D288,BR$9:BR$274)</f>
        <v/>
      </c>
      <c r="BS288" s="471">
        <f>SUMIF($D$9:$D$274,$D288,BS$9:BS$274)</f>
        <v/>
      </c>
      <c r="BT288" s="471">
        <f>SUMIF($D$9:$D$274,$D288,BT$9:BT$274)</f>
        <v/>
      </c>
      <c r="BU288" s="471">
        <f>SUMIF($D$9:$D$274,$D288,BU$9:BU$274)</f>
        <v/>
      </c>
      <c r="BV288" s="471">
        <f>SUMIF($D$9:$D$274,$D288,BV$9:BV$274)</f>
        <v/>
      </c>
      <c r="BW288" s="471">
        <f>SUMIF($D$9:$D$274,$D288,BW$9:BW$274)</f>
        <v/>
      </c>
      <c r="BX288" s="471">
        <f>SUMIF($D$9:$D$274,$D288,BX$9:BX$274)</f>
        <v/>
      </c>
      <c r="BY288" s="471">
        <f>SUMIF($D$9:$D$274,$D288,BY$9:BY$274)</f>
        <v/>
      </c>
      <c r="BZ288" s="471">
        <f>SUMIF($D$9:$D$274,$D288,BZ$9:BZ$274)</f>
        <v/>
      </c>
      <c r="CA288" s="471">
        <f>SUMIF($D$9:$D$274,$D288,CA$9:CA$274)</f>
        <v/>
      </c>
      <c r="CB288" s="471">
        <f>SUMIF($D$9:$D$274,$D288,CB$9:CB$274)</f>
        <v/>
      </c>
      <c r="CC288" s="471">
        <f>SUMIF($D$9:$D$274,$D288,CC$9:CC$274)</f>
        <v/>
      </c>
      <c r="CD288" s="471">
        <f>SUMIF($D$9:$D$274,$D288,CD$9:CD$274)</f>
        <v/>
      </c>
      <c r="CE288" s="471">
        <f>SUMIF($D$9:$D$274,$D288,CE$9:CE$274)</f>
        <v/>
      </c>
      <c r="CF288" s="471">
        <f>SUMIF($D$9:$D$274,$D288,CF$9:CF$274)</f>
        <v/>
      </c>
      <c r="CG288" s="471">
        <f>SUMIF($D$9:$D$274,$D288,CG$9:CG$274)</f>
        <v/>
      </c>
      <c r="CH288" s="471">
        <f>SUMIF($D$9:$D$274,$D288,CH$9:CH$274)</f>
        <v/>
      </c>
      <c r="CI288" s="471">
        <f>SUMIF($D$9:$D$274,$D288,CI$9:CI$274)</f>
        <v/>
      </c>
      <c r="CJ288" s="471">
        <f>SUMIF($D$9:$D$274,$D288,CJ$9:CJ$274)</f>
        <v/>
      </c>
      <c r="CK288" s="471">
        <f>SUMIF($D$9:$D$274,$D288,CK$9:CK$274)</f>
        <v/>
      </c>
      <c r="CL288" s="471">
        <f>SUMIF($D$9:$D$274,$D288,CL$9:CL$274)</f>
        <v/>
      </c>
      <c r="CM288" s="471">
        <f>SUMIF($D$9:$D$274,$D288,CM$9:CM$274)</f>
        <v/>
      </c>
      <c r="CN288" s="471">
        <f>SUMIF($D$9:$D$274,$D288,CN$9:CN$274)</f>
        <v/>
      </c>
      <c r="CO288" s="471">
        <f>SUMIF($D$9:$D$274,$D288,CO$9:CO$274)</f>
        <v/>
      </c>
      <c r="CP288" s="471">
        <f>SUMIF($D$9:$D$274,$D288,CP$9:CP$274)</f>
        <v/>
      </c>
      <c r="CQ288" s="471">
        <f>SUMIF($D$9:$D$274,$D288,CQ$9:CQ$274)</f>
        <v/>
      </c>
      <c r="CR288" s="471">
        <f>SUMIF($D$9:$D$274,$D288,CR$9:CR$274)</f>
        <v/>
      </c>
      <c r="CS288" s="471">
        <f>SUMIF($D$9:$D$274,$D288,CS$9:CS$274)</f>
        <v/>
      </c>
      <c r="CT288" s="471">
        <f>SUMIF($D$9:$D$274,$D288,CT$9:CT$274)</f>
        <v/>
      </c>
      <c r="CU288" s="471">
        <f>SUMIF($D$9:$D$274,$D288,CU$9:CU$274)</f>
        <v/>
      </c>
      <c r="CV288" s="471">
        <f>SUMIF($D$9:$D$274,$D288,CV$9:CV$274)</f>
        <v/>
      </c>
      <c r="CW288" s="471">
        <f>SUMIF($D$9:$D$274,$D288,CW$9:CW$274)</f>
        <v/>
      </c>
      <c r="CX288" s="471">
        <f>SUMIF($D$9:$D$274,$D288,CX$9:CX$274)</f>
        <v/>
      </c>
      <c r="CY288" s="471">
        <f>SUMIF($D$9:$D$274,$D288,CY$9:CY$274)</f>
        <v/>
      </c>
      <c r="CZ288" s="471">
        <f>SUMIF($D$9:$D$274,$D288,CZ$9:CZ$274)</f>
        <v/>
      </c>
      <c r="DA288" s="471">
        <f>SUMIF($D$9:$D$274,$D288,DA$9:DA$274)</f>
        <v/>
      </c>
      <c r="DB288" s="471">
        <f>SUMIF($D$9:$D$274,$D288,DB$9:DB$274)</f>
        <v/>
      </c>
      <c r="DC288" s="471">
        <f>SUMIF($D$9:$D$274,$D288,DC$9:DC$274)</f>
        <v/>
      </c>
      <c r="DD288" s="471">
        <f>SUMIF($D$9:$D$274,$D288,DD$9:DD$274)</f>
        <v/>
      </c>
      <c r="DE288" s="471">
        <f>SUMIF($D$9:$D$274,$D288,DE$9:DE$274)</f>
        <v/>
      </c>
      <c r="DF288" s="471">
        <f>SUMIF($D$9:$D$274,$D288,DF$9:DF$274)</f>
        <v/>
      </c>
      <c r="DG288" s="471">
        <f>SUMIF($D$9:$D$274,$D288,DG$9:DG$274)</f>
        <v/>
      </c>
      <c r="DH288" s="471">
        <f>SUMIF($D$9:$D$274,$D288,DH$9:DH$274)</f>
        <v/>
      </c>
      <c r="DI288" s="471">
        <f>SUMIF($D$9:$D$274,$D288,DI$9:DI$274)</f>
        <v/>
      </c>
      <c r="DJ288" s="471">
        <f>SUMIF($D$9:$D$274,$D288,DJ$9:DJ$274)</f>
        <v/>
      </c>
      <c r="DK288" s="471">
        <f>SUMIF($D$9:$D$274,$D288,DK$9:DK$274)</f>
        <v/>
      </c>
      <c r="DL288" s="471">
        <f>SUMIF($D$9:$D$274,$D288,DL$9:DL$274)</f>
        <v/>
      </c>
      <c r="DM288" s="471">
        <f>SUMIF($D$9:$D$274,$D288,DM$9:DM$274)</f>
        <v/>
      </c>
      <c r="DN288" s="471">
        <f>SUMIF($D$9:$D$274,$D288,DN$9:DN$274)</f>
        <v/>
      </c>
      <c r="DO288" s="471">
        <f>SUMIF($D$9:$D$274,$D288,DO$9:DO$274)</f>
        <v/>
      </c>
      <c r="DP288" s="471">
        <f>SUMIF($D$9:$D$274,$D288,DP$9:DP$274)</f>
        <v/>
      </c>
      <c r="DQ288" s="471">
        <f>SUMIF($D$9:$D$274,$D288,DQ$9:DQ$274)</f>
        <v/>
      </c>
      <c r="DR288" s="471">
        <f>SUMIF($D$9:$D$274,$D288,DR$9:DR$274)</f>
        <v/>
      </c>
      <c r="DS288" s="471">
        <f>SUMIF($D$9:$D$274,$D288,DS$9:DS$274)</f>
        <v/>
      </c>
      <c r="DT288" s="471">
        <f>SUMIF($D$9:$D$274,$D288,DT$9:DT$274)</f>
        <v/>
      </c>
      <c r="DU288" s="471">
        <f>SUMIF($D$9:$D$274,$D288,DU$9:DU$274)</f>
        <v/>
      </c>
      <c r="DV288" s="471">
        <f>SUMIF($D$9:$D$274,$D288,DV$9:DV$274)</f>
        <v/>
      </c>
      <c r="DW288" s="471">
        <f>SUMIF($D$9:$D$274,$D288,DW$9:DW$274)</f>
        <v/>
      </c>
      <c r="DX288" s="471">
        <f>SUMIF($D$9:$D$274,$D288,DX$9:DX$274)</f>
        <v/>
      </c>
      <c r="DY288" s="471">
        <f>SUMIF($D$9:$D$274,$D288,DY$9:DY$274)</f>
        <v/>
      </c>
      <c r="DZ288" s="471">
        <f>SUMIF($D$9:$D$274,$D288,DZ$9:DZ$274)</f>
        <v/>
      </c>
      <c r="EA288" s="471">
        <f>SUMIF($D$9:$D$274,$D288,EA$9:EA$274)</f>
        <v/>
      </c>
      <c r="EB288" s="471">
        <f>SUMIF($D$9:$D$274,$D288,EB$9:EB$274)</f>
        <v/>
      </c>
      <c r="EC288" s="471">
        <f>SUMIF($D$9:$D$274,$D288,EC$9:EC$274)</f>
        <v/>
      </c>
      <c r="ED288" s="471">
        <f>SUMIF($D$9:$D$274,$D288,ED$9:ED$274)</f>
        <v/>
      </c>
      <c r="EE288" s="471">
        <f>SUMIF($D$9:$D$274,$D288,EE$9:EE$274)</f>
        <v/>
      </c>
      <c r="EF288" s="471">
        <f>SUMIF($D$9:$D$274,$D288,EF$9:EF$274)</f>
        <v/>
      </c>
      <c r="EG288" s="471">
        <f>SUMIF($D$9:$D$274,$D288,EG$9:EG$274)</f>
        <v/>
      </c>
      <c r="EH288" s="471">
        <f>SUMIF($D$9:$D$274,$D288,EH$9:EH$274)</f>
        <v/>
      </c>
      <c r="EI288" s="471">
        <f>SUMIF($D$9:$D$274,$D288,EI$9:EI$274)</f>
        <v/>
      </c>
      <c r="EJ288" s="471">
        <f>SUMIF($D$9:$D$274,$D288,EJ$9:EJ$274)</f>
        <v/>
      </c>
      <c r="EK288" s="471">
        <f>SUMIF($D$9:$D$274,$D288,EK$9:EK$274)</f>
        <v/>
      </c>
      <c r="EL288" s="471">
        <f>SUMIF($D$9:$D$274,$D288,EL$9:EL$274)</f>
        <v/>
      </c>
      <c r="EM288" s="471">
        <f>SUMIF($D$9:$D$274,$D288,EM$9:EM$274)</f>
        <v/>
      </c>
      <c r="EN288" s="471">
        <f>SUMIF($D$9:$D$274,$D288,EN$9:EN$274)</f>
        <v/>
      </c>
      <c r="EO288" s="471">
        <f>SUMIF($D$9:$D$274,$D288,EO$9:EO$274)</f>
        <v/>
      </c>
      <c r="EP288" s="471">
        <f>SUMIF($D$9:$D$274,$D288,EP$9:EP$274)</f>
        <v/>
      </c>
      <c r="EQ288" s="471">
        <f>SUMIF($D$9:$D$274,$D288,EQ$9:EQ$274)</f>
        <v/>
      </c>
      <c r="ER288" s="471">
        <f>SUMIF($D$9:$D$274,$D288,ER$9:ER$274)</f>
        <v/>
      </c>
      <c r="ES288" s="471">
        <f>SUMIF($D$9:$D$274,$D288,ES$9:ES$274)</f>
        <v/>
      </c>
      <c r="ET288" s="471">
        <f>SUMIF($D$9:$D$274,$D288,ET$9:ET$274)</f>
        <v/>
      </c>
      <c r="EU288" s="471">
        <f>SUMIF($D$9:$D$274,$D288,EU$9:EU$274)</f>
        <v/>
      </c>
      <c r="EV288" s="471">
        <f>SUMIF($D$9:$D$274,$D288,EV$9:EV$274)</f>
        <v/>
      </c>
      <c r="EW288" s="471">
        <f>SUMIF($D$9:$D$274,$D288,EW$9:EW$274)</f>
        <v/>
      </c>
      <c r="EX288" s="471">
        <f>SUMIF($D$9:$D$274,$D288,EX$9:EX$274)</f>
        <v/>
      </c>
      <c r="EY288" s="471">
        <f>SUMIF($D$9:$D$274,$D288,EY$9:EY$274)</f>
        <v/>
      </c>
      <c r="EZ288" s="471">
        <f>SUMIF($D$9:$D$274,$D288,EZ$9:EZ$274)</f>
        <v/>
      </c>
      <c r="FA288" s="471">
        <f>SUMIF($D$9:$D$274,$D288,FA$9:FA$274)</f>
        <v/>
      </c>
      <c r="FB288" s="471">
        <f>SUMIF($D$9:$D$274,$D288,FB$9:FB$274)</f>
        <v/>
      </c>
      <c r="FC288" s="471">
        <f>SUMIF($D$9:$D$274,$D288,FC$9:FC$274)</f>
        <v/>
      </c>
      <c r="FD288" s="471">
        <f>SUMIF($D$9:$D$274,$D288,FD$9:FD$274)</f>
        <v/>
      </c>
      <c r="FE288" s="471">
        <f>SUMIF($D$9:$D$274,$D288,FE$9:FE$274)</f>
        <v/>
      </c>
      <c r="FF288" s="471">
        <f>SUMIF($D$9:$D$274,$D288,FF$9:FF$274)</f>
        <v/>
      </c>
      <c r="FG288" s="471">
        <f>SUMIF($D$9:$D$274,$D288,FG$9:FG$274)</f>
        <v/>
      </c>
      <c r="FH288" s="471">
        <f>SUMIF($D$9:$D$274,$D288,FH$9:FH$274)</f>
        <v/>
      </c>
      <c r="FI288" s="471">
        <f>SUMIF($D$9:$D$274,$D288,FI$9:FI$274)</f>
        <v/>
      </c>
      <c r="FJ288" s="471">
        <f>SUMIF($D$9:$D$274,$D288,FJ$9:FJ$274)</f>
        <v/>
      </c>
      <c r="FK288" s="471">
        <f>SUMIF($D$9:$D$274,$D288,FK$9:FK$274)</f>
        <v/>
      </c>
      <c r="FL288" s="471">
        <f>SUMIF($D$9:$D$274,$D288,FL$9:FL$274)</f>
        <v/>
      </c>
      <c r="FM288" s="471">
        <f>SUMIF($D$9:$D$274,$D288,FM$9:FM$274)</f>
        <v/>
      </c>
      <c r="FN288" s="471">
        <f>SUMIF($D$9:$D$274,$D288,FN$9:FN$274)</f>
        <v/>
      </c>
      <c r="FO288" s="471">
        <f>SUMIF($D$9:$D$274,$D288,FO$9:FO$274)</f>
        <v/>
      </c>
      <c r="FP288" s="471">
        <f>SUMIF($D$9:$D$274,$D288,FP$9:FP$274)</f>
        <v/>
      </c>
      <c r="FQ288" s="471">
        <f>SUMIF($D$9:$D$274,$D288,FQ$9:FQ$274)</f>
        <v/>
      </c>
      <c r="FR288" s="471">
        <f>SUMIF($D$9:$D$274,$D288,FR$9:FR$274)</f>
        <v/>
      </c>
      <c r="FS288" s="471">
        <f>SUMIF($D$9:$D$274,$D288,FS$9:FS$274)</f>
        <v/>
      </c>
      <c r="FT288" s="471">
        <f>SUMIF($D$9:$D$274,$D288,FT$9:FT$274)</f>
        <v/>
      </c>
      <c r="FU288" s="471">
        <f>SUMIF($D$9:$D$274,$D288,FU$9:FU$274)</f>
        <v/>
      </c>
      <c r="FV288" s="471">
        <f>SUMIF($D$9:$D$274,$D288,FV$9:FV$274)</f>
        <v/>
      </c>
      <c r="FW288" s="471">
        <f>SUMIF($D$9:$D$274,$D288,FW$9:FW$274)</f>
        <v/>
      </c>
      <c r="FX288" s="471">
        <f>SUMIF($D$9:$D$274,$D288,FX$9:FX$274)</f>
        <v/>
      </c>
      <c r="FY288" s="471">
        <f>SUMIF($D$9:$D$274,$D288,FY$9:FY$274)</f>
        <v/>
      </c>
      <c r="FZ288" s="471">
        <f>SUMIF($D$9:$D$274,$D288,FZ$9:FZ$274)</f>
        <v/>
      </c>
      <c r="GA288" s="471">
        <f>SUMIF($D$9:$D$274,$D288,GA$9:GA$274)</f>
        <v/>
      </c>
      <c r="GB288" s="471">
        <f>SUMIF($D$9:$D$274,$D288,GB$9:GB$274)</f>
        <v/>
      </c>
      <c r="GC288" s="471">
        <f>SUMIF($D$9:$D$274,$D288,GC$9:GC$274)</f>
        <v/>
      </c>
      <c r="GD288" s="471">
        <f>SUMIF($D$9:$D$274,$D288,GD$9:GD$274)</f>
        <v/>
      </c>
      <c r="GE288" s="471">
        <f>SUMIF($D$9:$D$274,$D288,GE$9:GE$274)</f>
        <v/>
      </c>
      <c r="GF288" s="471">
        <f>SUMIF($D$9:$D$274,$D288,GF$9:GF$274)</f>
        <v/>
      </c>
      <c r="GG288" s="471">
        <f>SUMIF($D$9:$D$274,$D288,GG$9:GG$274)</f>
        <v/>
      </c>
      <c r="GH288" s="471">
        <f>SUMIF($D$9:$D$274,$D288,GH$9:GH$274)</f>
        <v/>
      </c>
      <c r="GI288" s="471">
        <f>SUMIF($D$9:$D$274,$D288,GI$9:GI$274)</f>
        <v/>
      </c>
      <c r="GJ288" s="471">
        <f>SUMIF($D$9:$D$274,$D288,GJ$9:GJ$274)</f>
        <v/>
      </c>
      <c r="GK288" s="471">
        <f>SUMIF($D$9:$D$274,$D288,GK$9:GK$274)</f>
        <v/>
      </c>
      <c r="GL288" s="471">
        <f>SUMIF($D$9:$D$274,$D288,GL$9:GL$274)</f>
        <v/>
      </c>
      <c r="GM288" s="471">
        <f>SUMIF($D$9:$D$274,$D288,GM$9:GM$274)</f>
        <v/>
      </c>
      <c r="GN288" s="471">
        <f>SUMIF($D$9:$D$274,$D288,GN$9:GN$274)</f>
        <v/>
      </c>
      <c r="GO288" s="471">
        <f>SUMIF($D$9:$D$274,$D288,GO$9:GO$274)</f>
        <v/>
      </c>
      <c r="GP288" s="471">
        <f>SUMIF($D$9:$D$274,$D288,GP$9:GP$274)</f>
        <v/>
      </c>
      <c r="GQ288" s="471">
        <f>SUMIF($D$9:$D$274,$D288,GQ$9:GQ$274)</f>
        <v/>
      </c>
      <c r="GR288" s="471">
        <f>SUMIF($D$9:$D$274,$D288,GR$9:GR$274)</f>
        <v/>
      </c>
      <c r="GS288" s="471">
        <f>SUMIF($D$9:$D$274,$D288,GS$9:GS$274)</f>
        <v/>
      </c>
      <c r="GT288" s="471">
        <f>SUMIF($D$9:$D$274,$D288,GT$9:GT$274)</f>
        <v/>
      </c>
      <c r="GU288" s="471">
        <f>SUMIF($D$9:$D$274,$D288,GU$9:GU$274)</f>
        <v/>
      </c>
      <c r="GV288" s="471">
        <f>SUMIF($D$9:$D$274,$D288,GV$9:GV$274)</f>
        <v/>
      </c>
      <c r="GW288" s="471">
        <f>SUMIF($D$9:$D$274,$D288,GW$9:GW$274)</f>
        <v/>
      </c>
      <c r="GX288" s="471">
        <f>SUMIF($D$9:$D$274,$D288,GX$9:GX$274)</f>
        <v/>
      </c>
      <c r="GY288" s="471">
        <f>SUMIF($D$9:$D$274,$D288,GY$9:GY$274)</f>
        <v/>
      </c>
      <c r="GZ288" s="471">
        <f>SUMIF($D$9:$D$274,$D288,GZ$9:GZ$274)</f>
        <v/>
      </c>
      <c r="HA288" s="471">
        <f>SUMIF($D$9:$D$274,$D288,HA$9:HA$274)</f>
        <v/>
      </c>
      <c r="HB288" s="471">
        <f>SUMIF($D$9:$D$274,$D288,HB$9:HB$274)</f>
        <v/>
      </c>
      <c r="HC288" s="471">
        <f>SUMIF($D$9:$D$274,$D288,HC$9:HC$274)</f>
        <v/>
      </c>
      <c r="HD288" s="471">
        <f>SUMIF($D$9:$D$274,$D288,HD$9:HD$274)</f>
        <v/>
      </c>
      <c r="HE288" s="471">
        <f>SUMIF($D$9:$D$274,$D288,HE$9:HE$274)</f>
        <v/>
      </c>
      <c r="HF288" s="471">
        <f>SUMIF($D$9:$D$274,$D288,HF$9:HF$274)</f>
        <v/>
      </c>
      <c r="HG288" s="471">
        <f>SUMIF($D$9:$D$274,$D288,HG$9:HG$274)</f>
        <v/>
      </c>
      <c r="HH288" s="471">
        <f>SUMIF($D$9:$D$274,$D288,HH$9:HH$274)</f>
        <v/>
      </c>
      <c r="HI288" s="471">
        <f>SUMIF($D$9:$D$274,$D288,HI$9:HI$274)</f>
        <v/>
      </c>
      <c r="HJ288" s="471">
        <f>SUMIF($D$9:$D$274,$D288,HJ$9:HJ$274)</f>
        <v/>
      </c>
      <c r="HK288" s="471">
        <f>SUMIF($D$9:$D$274,$D288,HK$9:HK$274)</f>
        <v/>
      </c>
      <c r="HL288" s="471">
        <f>SUMIF($D$9:$D$274,$D288,HL$9:HL$274)</f>
        <v/>
      </c>
      <c r="HM288" s="471">
        <f>SUMIF($D$9:$D$274,$D288,HM$9:HM$274)</f>
        <v/>
      </c>
      <c r="HN288" s="471">
        <f>SUMIF($D$9:$D$274,$D288,HN$9:HN$274)</f>
        <v/>
      </c>
      <c r="HO288" s="471">
        <f>SUMIF($D$9:$D$274,$D288,HO$9:HO$274)</f>
        <v/>
      </c>
      <c r="HP288" s="471">
        <f>SUMIF($D$9:$D$274,$D288,HP$9:HP$274)</f>
        <v/>
      </c>
      <c r="HQ288" s="471">
        <f>SUMIF($D$9:$D$274,$D288,HQ$9:HQ$274)</f>
        <v/>
      </c>
      <c r="HR288" s="471">
        <f>SUMIF($D$9:$D$274,$D288,HR$9:HR$274)</f>
        <v/>
      </c>
      <c r="HS288" s="471">
        <f>SUMIF($D$9:$D$274,$D288,HS$9:HS$274)</f>
        <v/>
      </c>
      <c r="HT288" s="471">
        <f>SUMIF($D$9:$D$274,$D288,HT$9:HT$274)</f>
        <v/>
      </c>
      <c r="HU288" s="471">
        <f>SUMIF($D$9:$D$274,$D288,HU$9:HU$274)</f>
        <v/>
      </c>
      <c r="HV288" s="471">
        <f>SUMIF($D$9:$D$274,$D288,HV$9:HV$274)</f>
        <v/>
      </c>
      <c r="HW288" s="471">
        <f>SUMIF($D$9:$D$274,$D288,HW$9:HW$274)</f>
        <v/>
      </c>
      <c r="HX288" s="471">
        <f>SUMIF($D$9:$D$274,$D288,HX$9:HX$274)</f>
        <v/>
      </c>
      <c r="HY288" s="471">
        <f>SUMIF($D$9:$D$274,$D288,HY$9:HY$274)</f>
        <v/>
      </c>
      <c r="HZ288" s="471">
        <f>SUMIF($D$9:$D$274,$D288,HZ$9:HZ$274)</f>
        <v/>
      </c>
      <c r="IA288" s="471">
        <f>SUMIF($D$9:$D$274,$D288,IA$9:IA$274)</f>
        <v/>
      </c>
      <c r="IB288" s="471">
        <f>SUMIF($D$9:$D$274,$D288,IB$9:IB$274)</f>
        <v/>
      </c>
      <c r="IC288" s="471">
        <f>SUMIF($D$9:$D$274,$D288,IC$9:IC$274)</f>
        <v/>
      </c>
      <c r="ID288" s="471">
        <f>SUMIF($D$9:$D$274,$D288,ID$9:ID$274)</f>
        <v/>
      </c>
      <c r="IE288" s="471">
        <f>SUMIF($D$9:$D$274,$D288,IE$9:IE$274)</f>
        <v/>
      </c>
      <c r="IF288" s="471">
        <f>SUMIF($D$9:$D$274,$D288,IF$9:IF$274)</f>
        <v/>
      </c>
      <c r="IG288" s="471">
        <f>SUMIF($D$9:$D$274,$D288,IG$9:IG$274)</f>
        <v/>
      </c>
      <c r="IH288" s="471">
        <f>SUMIF($D$9:$D$274,$D288,IH$9:IH$274)</f>
        <v/>
      </c>
      <c r="II288" s="471">
        <f>SUMIF($D$9:$D$274,$D288,II$9:II$274)</f>
        <v/>
      </c>
      <c r="IJ288" s="471">
        <f>SUMIF($D$9:$D$274,$D288,IJ$9:IJ$274)</f>
        <v/>
      </c>
      <c r="IK288" s="471">
        <f>SUMIF($D$9:$D$274,$D288,IK$9:IK$274)</f>
        <v/>
      </c>
      <c r="IL288" s="471">
        <f>SUMIF($D$9:$D$274,$D288,IL$9:IL$274)</f>
        <v/>
      </c>
      <c r="IM288" s="471">
        <f>SUMIF($D$9:$D$274,$D288,IM$9:IM$274)</f>
        <v/>
      </c>
      <c r="IN288" s="471">
        <f>SUMIF($D$9:$D$274,$D288,IN$9:IN$274)</f>
        <v/>
      </c>
      <c r="IO288" s="471">
        <f>SUMIF($D$9:$D$274,$D288,IO$9:IO$274)</f>
        <v/>
      </c>
      <c r="IP288" s="471">
        <f>SUMIF($D$9:$D$274,$D288,IP$9:IP$274)</f>
        <v/>
      </c>
      <c r="IQ288" s="471">
        <f>SUMIF($D$9:$D$274,$D288,IQ$9:IQ$274)</f>
        <v/>
      </c>
      <c r="IR288" s="471">
        <f>SUMIF($D$9:$D$274,$D288,IR$9:IR$274)</f>
        <v/>
      </c>
      <c r="IS288" s="471">
        <f>SUMIF($D$9:$D$274,$D288,IS$9:IS$274)</f>
        <v/>
      </c>
      <c r="IT288" s="471">
        <f>SUMIF($D$9:$D$274,$D288,IT$9:IT$274)</f>
        <v/>
      </c>
      <c r="IU288" s="471">
        <f>SUMIF($D$9:$D$274,$D288,IU$9:IU$274)</f>
        <v/>
      </c>
      <c r="IV288" s="471">
        <f>SUMIF($D$9:$D$274,$D288,IV$9:IV$274)</f>
        <v/>
      </c>
      <c r="IW288" s="471">
        <f>SUMIF($D$9:$D$274,$D288,IW$9:IW$274)</f>
        <v/>
      </c>
      <c r="IX288" s="471">
        <f>SUMIF($D$9:$D$274,$D288,IX$9:IX$274)</f>
        <v/>
      </c>
      <c r="IY288" s="471">
        <f>SUMIF($D$9:$D$274,$D288,IY$9:IY$274)</f>
        <v/>
      </c>
      <c r="IZ288" s="471">
        <f>SUMIF($D$9:$D$274,$D288,IZ$9:IZ$274)</f>
        <v/>
      </c>
      <c r="JA288" s="471">
        <f>SUMIF($D$9:$D$274,$D288,JA$9:JA$274)</f>
        <v/>
      </c>
      <c r="JB288" s="471">
        <f>SUMIF($D$9:$D$274,$D288,JB$9:JB$274)</f>
        <v/>
      </c>
      <c r="JC288" s="471">
        <f>SUMIF($D$9:$D$274,$D288,JC$9:JC$274)</f>
        <v/>
      </c>
      <c r="JD288" s="471">
        <f>SUMIF($D$9:$D$274,$D288,JD$9:JD$274)</f>
        <v/>
      </c>
      <c r="JE288" s="471">
        <f>SUMIF($D$9:$D$274,$D288,JE$9:JE$274)</f>
        <v/>
      </c>
      <c r="JF288" s="471">
        <f>SUMIF($D$9:$D$274,$D288,JF$9:JF$274)</f>
        <v/>
      </c>
      <c r="JG288" s="471">
        <f>SUMIF($D$9:$D$274,$D288,JG$9:JG$274)</f>
        <v/>
      </c>
      <c r="JH288" s="471">
        <f>SUMIF($D$9:$D$274,$D288,JH$9:JH$274)</f>
        <v/>
      </c>
      <c r="JI288" s="471">
        <f>SUMIF($D$9:$D$274,$D288,JI$9:JI$274)</f>
        <v/>
      </c>
      <c r="JJ288" s="471">
        <f>SUMIF($D$9:$D$274,$D288,JJ$9:JJ$274)</f>
        <v/>
      </c>
      <c r="JK288" s="471">
        <f>SUMIF($D$9:$D$274,$D288,JK$9:JK$274)</f>
        <v/>
      </c>
      <c r="JL288" s="471">
        <f>SUMIF($D$9:$D$274,$D288,JL$9:JL$274)</f>
        <v/>
      </c>
      <c r="JM288" s="471">
        <f>SUMIF($D$9:$D$274,$D288,JM$9:JM$274)</f>
        <v/>
      </c>
      <c r="JN288" s="471">
        <f>SUMIF($D$9:$D$274,$D288,JN$9:JN$274)</f>
        <v/>
      </c>
      <c r="JO288" s="471">
        <f>SUMIF($D$9:$D$274,$D288,JO$9:JO$274)</f>
        <v/>
      </c>
      <c r="JP288" s="471">
        <f>SUMIF($D$9:$D$274,$D288,JP$9:JP$274)</f>
        <v/>
      </c>
      <c r="JQ288" s="471">
        <f>SUMIF($D$9:$D$274,$D288,JQ$9:JQ$274)</f>
        <v/>
      </c>
      <c r="JR288" s="471">
        <f>SUMIF($D$9:$D$274,$D288,JR$9:JR$274)</f>
        <v/>
      </c>
      <c r="JS288" s="471">
        <f>SUMIF($D$9:$D$274,$D288,JS$9:JS$274)</f>
        <v/>
      </c>
      <c r="JT288" s="471">
        <f>SUMIF($D$9:$D$274,$D288,JT$9:JT$274)</f>
        <v/>
      </c>
      <c r="JU288" s="471">
        <f>SUMIF($D$9:$D$274,$D288,JU$9:JU$274)</f>
        <v/>
      </c>
      <c r="JV288" s="471">
        <f>SUMIF($D$9:$D$274,$D288,JV$9:JV$274)</f>
        <v/>
      </c>
      <c r="JW288" s="471">
        <f>SUMIF($D$9:$D$274,$D288,JW$9:JW$274)</f>
        <v/>
      </c>
      <c r="JX288" s="471">
        <f>SUMIF($D$9:$D$274,$D288,JX$9:JX$274)</f>
        <v/>
      </c>
      <c r="JY288" s="471">
        <f>SUMIF($D$9:$D$274,$D288,JY$9:JY$274)</f>
        <v/>
      </c>
      <c r="JZ288" s="471">
        <f>SUMIF($D$9:$D$274,$D288,JZ$9:JZ$274)</f>
        <v/>
      </c>
      <c r="KA288" s="471">
        <f>SUMIF($D$9:$D$274,$D288,KA$9:KA$274)</f>
        <v/>
      </c>
      <c r="KB288" s="471">
        <f>SUMIF($D$9:$D$274,$D288,KB$9:KB$274)</f>
        <v/>
      </c>
      <c r="KC288" s="471">
        <f>SUMIF($D$9:$D$274,$D288,KC$9:KC$274)</f>
        <v/>
      </c>
      <c r="KD288" s="471">
        <f>SUMIF($D$9:$D$274,$D288,KD$9:KD$274)</f>
        <v/>
      </c>
      <c r="KE288" s="471">
        <f>SUMIF($D$9:$D$274,$D288,KE$9:KE$274)</f>
        <v/>
      </c>
      <c r="KF288" s="471">
        <f>SUMIF($D$9:$D$274,$D288,KF$9:KF$274)</f>
        <v/>
      </c>
      <c r="KG288" s="471">
        <f>SUMIF($D$9:$D$274,$D288,KG$9:KG$274)</f>
        <v/>
      </c>
      <c r="KH288" s="471">
        <f>SUMIF($D$9:$D$274,$D288,KH$9:KH$274)</f>
        <v/>
      </c>
      <c r="KI288" s="471">
        <f>SUMIF($D$9:$D$274,$D288,KI$9:KI$274)</f>
        <v/>
      </c>
      <c r="KJ288" s="471">
        <f>SUMIF($D$9:$D$274,$D288,KJ$9:KJ$274)</f>
        <v/>
      </c>
      <c r="KK288" s="471">
        <f>SUMIF($D$9:$D$274,$D288,KK$9:KK$274)</f>
        <v/>
      </c>
      <c r="KL288" s="471">
        <f>SUMIF($D$9:$D$274,$D288,KL$9:KL$274)</f>
        <v/>
      </c>
      <c r="KM288" s="471">
        <f>SUMIF($D$9:$D$274,$D288,KM$9:KM$274)</f>
        <v/>
      </c>
      <c r="KN288" s="471">
        <f>SUMIF($D$9:$D$274,$D288,KN$9:KN$274)</f>
        <v/>
      </c>
      <c r="KO288" s="471">
        <f>SUMIF($D$9:$D$274,$D288,KO$9:KO$274)</f>
        <v/>
      </c>
      <c r="KP288" s="471">
        <f>SUMIF($D$9:$D$274,$D288,KP$9:KP$274)</f>
        <v/>
      </c>
      <c r="KQ288" s="471">
        <f>SUMIF($D$9:$D$274,$D288,KQ$9:KQ$274)</f>
        <v/>
      </c>
      <c r="KR288" s="471">
        <f>SUMIF($D$9:$D$274,$D288,KR$9:KR$274)</f>
        <v/>
      </c>
      <c r="KS288" s="471">
        <f>SUMIF($D$9:$D$274,$D288,KS$9:KS$274)</f>
        <v/>
      </c>
      <c r="KT288" s="471">
        <f>SUMIF($D$9:$D$274,$D288,KT$9:KT$274)</f>
        <v/>
      </c>
      <c r="KU288" s="471">
        <f>SUMIF($D$9:$D$274,$D288,KU$9:KU$274)</f>
        <v/>
      </c>
      <c r="KV288" s="471">
        <f>SUMIF($D$9:$D$274,$D288,KV$9:KV$274)</f>
        <v/>
      </c>
      <c r="KW288" s="471">
        <f>SUMIF($D$9:$D$274,$D288,KW$9:KW$274)</f>
        <v/>
      </c>
      <c r="KX288" s="471">
        <f>SUMIF($D$9:$D$274,$D288,KX$9:KX$274)</f>
        <v/>
      </c>
      <c r="KY288" s="471">
        <f>SUMIF($D$9:$D$274,$D288,KY$9:KY$274)</f>
        <v/>
      </c>
      <c r="KZ288" s="471">
        <f>SUMIF($D$9:$D$274,$D288,KZ$9:KZ$274)</f>
        <v/>
      </c>
      <c r="LA288" s="471">
        <f>SUMIF($D$9:$D$274,$D288,LA$9:LA$274)</f>
        <v/>
      </c>
      <c r="LB288" s="471">
        <f>SUMIF($D$9:$D$274,$D288,LB$9:LB$274)</f>
        <v/>
      </c>
      <c r="LC288" s="471">
        <f>SUMIF($D$9:$D$274,$D288,LC$9:LC$274)</f>
        <v/>
      </c>
      <c r="LD288" s="471">
        <f>SUMIF($D$9:$D$274,$D288,LD$9:LD$274)</f>
        <v/>
      </c>
      <c r="LE288" s="471">
        <f>SUMIF($D$9:$D$274,$D288,LE$9:LE$274)</f>
        <v/>
      </c>
      <c r="LF288" s="471">
        <f>SUMIF($D$9:$D$274,$D288,LF$9:LF$274)</f>
        <v/>
      </c>
      <c r="LG288" s="471">
        <f>SUMIF($D$9:$D$274,$D288,LG$9:LG$274)</f>
        <v/>
      </c>
      <c r="LH288" s="471">
        <f>SUMIF($D$9:$D$274,$D288,LH$9:LH$274)</f>
        <v/>
      </c>
      <c r="LI288" s="471">
        <f>SUMIF($D$9:$D$274,$D288,LI$9:LI$274)</f>
        <v/>
      </c>
      <c r="LJ288" s="471">
        <f>SUMIF($D$9:$D$274,$D288,LJ$9:LJ$274)</f>
        <v/>
      </c>
      <c r="LK288" s="471">
        <f>SUMIF($D$9:$D$274,$D288,LK$9:LK$274)</f>
        <v/>
      </c>
      <c r="LL288" s="471">
        <f>SUMIF($D$9:$D$274,$D288,LL$9:LL$274)</f>
        <v/>
      </c>
      <c r="LM288" s="471">
        <f>SUMIF($D$9:$D$274,$D288,LM$9:LM$274)</f>
        <v/>
      </c>
      <c r="LN288" s="471">
        <f>SUMIF($D$9:$D$274,$D288,LN$9:LN$274)</f>
        <v/>
      </c>
      <c r="LO288" s="471">
        <f>SUMIF($D$9:$D$274,$D288,LO$9:LO$274)</f>
        <v/>
      </c>
      <c r="LP288" s="471">
        <f>SUMIF($D$9:$D$274,$D288,LP$9:LP$274)</f>
        <v/>
      </c>
      <c r="LQ288" s="471">
        <f>SUMIF($D$9:$D$274,$D288,LQ$9:LQ$274)</f>
        <v/>
      </c>
      <c r="LR288" s="471">
        <f>SUMIF($D$9:$D$274,$D288,LR$9:LR$274)</f>
        <v/>
      </c>
      <c r="LS288" s="471">
        <f>SUMIF($D$9:$D$274,$D288,LS$9:LS$274)</f>
        <v/>
      </c>
      <c r="LT288" s="471">
        <f>SUMIF($D$9:$D$274,$D288,LT$9:LT$274)</f>
        <v/>
      </c>
      <c r="LU288" s="471">
        <f>SUMIF($D$9:$D$274,$D288,LU$9:LU$274)</f>
        <v/>
      </c>
      <c r="LV288" s="471">
        <f>SUMIF($D$9:$D$274,$D288,LV$9:LV$274)</f>
        <v/>
      </c>
      <c r="LW288" s="471">
        <f>SUMIF($D$9:$D$274,$D288,LW$9:LW$274)</f>
        <v/>
      </c>
      <c r="LX288" s="471">
        <f>SUMIF($D$9:$D$274,$D288,LX$9:LX$274)</f>
        <v/>
      </c>
      <c r="LY288" s="471">
        <f>SUMIF($D$9:$D$274,$D288,LY$9:LY$274)</f>
        <v/>
      </c>
      <c r="LZ288" s="471">
        <f>SUMIF($D$9:$D$274,$D288,LZ$9:LZ$274)</f>
        <v/>
      </c>
      <c r="MA288" s="471">
        <f>SUMIF($D$9:$D$274,$D288,MA$9:MA$274)</f>
        <v/>
      </c>
      <c r="MB288" s="471">
        <f>SUMIF($D$9:$D$274,$D288,MB$9:MB$274)</f>
        <v/>
      </c>
      <c r="MC288" s="471">
        <f>SUMIF($D$9:$D$274,$D288,MC$9:MC$274)</f>
        <v/>
      </c>
      <c r="MD288" s="471">
        <f>SUMIF($D$9:$D$274,$D288,MD$9:MD$274)</f>
        <v/>
      </c>
      <c r="ME288" s="471">
        <f>SUMIF($D$9:$D$274,$D288,ME$9:ME$274)</f>
        <v/>
      </c>
      <c r="MF288" s="471">
        <f>SUMIF($D$9:$D$274,$D288,MF$9:MF$274)</f>
        <v/>
      </c>
      <c r="MG288" s="471">
        <f>SUMIF($D$9:$D$274,$D288,MG$9:MG$274)</f>
        <v/>
      </c>
      <c r="MH288" s="471">
        <f>SUMIF($D$9:$D$274,$D288,MH$9:MH$274)</f>
        <v/>
      </c>
      <c r="MI288" s="471">
        <f>SUMIF($D$9:$D$274,$D288,MI$9:MI$274)</f>
        <v/>
      </c>
      <c r="MJ288" s="471">
        <f>SUMIF($D$9:$D$274,$D288,MJ$9:MJ$274)</f>
        <v/>
      </c>
      <c r="MK288" s="471">
        <f>SUMIF($D$9:$D$274,$D288,MK$9:MK$274)</f>
        <v/>
      </c>
      <c r="ML288" s="471">
        <f>SUMIF($D$9:$D$274,$D288,ML$9:ML$274)</f>
        <v/>
      </c>
      <c r="MM288" s="471">
        <f>SUMIF($D$9:$D$274,$D288,MM$9:MM$274)</f>
        <v/>
      </c>
      <c r="MN288" s="471">
        <f>SUMIF($D$9:$D$274,$D288,MN$9:MN$274)</f>
        <v/>
      </c>
      <c r="MO288" s="471">
        <f>SUMIF($D$9:$D$274,$D288,MO$9:MO$274)</f>
        <v/>
      </c>
      <c r="MP288" s="471">
        <f>SUMIF($D$9:$D$274,$D288,MP$9:MP$274)</f>
        <v/>
      </c>
      <c r="MQ288" s="471">
        <f>SUMIF($D$9:$D$274,$D288,MQ$9:MQ$274)</f>
        <v/>
      </c>
      <c r="MR288" s="471">
        <f>SUMIF($D$9:$D$274,$D288,MR$9:MR$274)</f>
        <v/>
      </c>
      <c r="MS288" s="471">
        <f>SUMIF($D$9:$D$274,$D288,MS$9:MS$274)</f>
        <v/>
      </c>
      <c r="MT288" s="471">
        <f>SUMIF($D$9:$D$274,$D288,MT$9:MT$274)</f>
        <v/>
      </c>
      <c r="MU288" s="471">
        <f>SUMIF($D$9:$D$274,$D288,MU$9:MU$274)</f>
        <v/>
      </c>
      <c r="MV288" s="471">
        <f>SUMIF($D$9:$D$274,$D288,MV$9:MV$274)</f>
        <v/>
      </c>
      <c r="MW288" s="471">
        <f>SUMIF($D$9:$D$274,$D288,MW$9:MW$274)</f>
        <v/>
      </c>
      <c r="MX288" s="471">
        <f>SUMIF($D$9:$D$274,$D288,MX$9:MX$274)</f>
        <v/>
      </c>
      <c r="MY288" s="471">
        <f>SUMIF($D$9:$D$274,$D288,MY$9:MY$274)</f>
        <v/>
      </c>
      <c r="MZ288" s="471">
        <f>SUMIF($D$9:$D$274,$D288,MZ$9:MZ$274)</f>
        <v/>
      </c>
      <c r="NA288" s="471">
        <f>SUMIF($D$9:$D$274,$D288,NA$9:NA$274)</f>
        <v/>
      </c>
      <c r="NB288" s="471">
        <f>SUMIF($D$9:$D$274,$D288,NB$9:NB$274)</f>
        <v/>
      </c>
      <c r="NC288" s="471">
        <f>SUMIF($D$9:$D$274,$D288,NC$9:NC$274)</f>
        <v/>
      </c>
      <c r="ND288" s="471">
        <f>SUMIF($D$9:$D$274,$D288,ND$9:ND$274)</f>
        <v/>
      </c>
      <c r="NE288" s="471">
        <f>SUMIF($D$9:$D$274,$D288,NE$9:NE$274)</f>
        <v/>
      </c>
      <c r="NF288" s="471">
        <f>SUMIF($D$9:$D$274,$D288,NF$9:NF$274)</f>
        <v/>
      </c>
      <c r="NG288" s="471">
        <f>SUMIF($D$9:$D$274,$D288,NG$9:NG$274)</f>
        <v/>
      </c>
      <c r="NH288" s="471">
        <f>SUMIF($D$9:$D$274,$D288,NH$9:NH$274)</f>
        <v/>
      </c>
      <c r="NI288" s="471">
        <f>SUMIF($D$9:$D$274,$D288,NI$9:NI$274)</f>
        <v/>
      </c>
      <c r="NJ288" s="471">
        <f>SUMIF($D$9:$D$274,$D288,NJ$9:NJ$274)</f>
        <v/>
      </c>
      <c r="NK288" s="471">
        <f>SUMIF($D$9:$D$274,$D288,NK$9:NK$274)</f>
        <v/>
      </c>
      <c r="NL288" s="471">
        <f>SUMIF($D$9:$D$274,$D288,NL$9:NL$274)</f>
        <v/>
      </c>
      <c r="NM288" s="471">
        <f>SUMIF($D$9:$D$274,$D288,NM$9:NM$274)</f>
        <v/>
      </c>
      <c r="NN288" s="471">
        <f>SUMIF($D$9:$D$274,$D288,NN$9:NN$274)</f>
        <v/>
      </c>
      <c r="NO288" s="471">
        <f>SUMIF($D$9:$D$274,$D288,NO$9:NO$274)</f>
        <v/>
      </c>
      <c r="NP288" s="471">
        <f>SUMIF($D$9:$D$274,$D288,NP$9:NP$274)</f>
        <v/>
      </c>
      <c r="NQ288" s="471">
        <f>SUMIF($D$9:$D$274,$D288,NQ$9:NQ$274)</f>
        <v/>
      </c>
      <c r="NR288" s="471">
        <f>SUMIF($D$9:$D$274,$D288,NR$9:NR$274)</f>
        <v/>
      </c>
      <c r="NS288" s="471">
        <f>SUMIF($D$9:$D$274,$D288,NS$9:NS$274)</f>
        <v/>
      </c>
      <c r="NT288" s="471">
        <f>SUMIF($D$9:$D$274,$D288,NT$9:NT$274)</f>
        <v/>
      </c>
      <c r="NU288" s="471">
        <f>SUMIF($D$9:$D$274,$D288,NU$9:NU$274)</f>
        <v/>
      </c>
      <c r="NV288" s="471">
        <f>SUMIF($D$9:$D$274,$D288,NV$9:NV$274)</f>
        <v/>
      </c>
      <c r="NW288" s="471">
        <f>SUMIF($D$9:$D$274,$D288,NW$9:NW$274)</f>
        <v/>
      </c>
      <c r="NX288" s="471">
        <f>SUMIF($D$9:$D$274,$D288,NX$9:NX$274)</f>
        <v/>
      </c>
      <c r="NY288" s="471">
        <f>SUMIF($D$9:$D$274,$D288,NY$9:NY$274)</f>
        <v/>
      </c>
      <c r="NZ288" s="471">
        <f>SUMIF($D$9:$D$274,$D288,NZ$9:NZ$274)</f>
        <v/>
      </c>
      <c r="OA288" s="471">
        <f>SUMIF($D$9:$D$274,$D288,OA$9:OA$274)</f>
        <v/>
      </c>
      <c r="OB288" s="471">
        <f>SUMIF($D$9:$D$274,$D288,OB$9:OB$274)</f>
        <v/>
      </c>
      <c r="OC288" s="471">
        <f>SUMIF($D$9:$D$274,$D288,OC$9:OC$274)</f>
        <v/>
      </c>
      <c r="OD288" s="471">
        <f>SUMIF($D$9:$D$274,$D288,OD$9:OD$274)</f>
        <v/>
      </c>
      <c r="OE288" s="471">
        <f>SUMIF($D$9:$D$274,$D288,OE$9:OE$274)</f>
        <v/>
      </c>
      <c r="OF288" s="471">
        <f>SUMIF($D$9:$D$274,$D288,OF$9:OF$274)</f>
        <v/>
      </c>
      <c r="OG288" s="471">
        <f>SUMIF($D$9:$D$274,$D288,OG$9:OG$274)</f>
        <v/>
      </c>
      <c r="OH288" s="471">
        <f>SUMIF($D$9:$D$274,$D288,OH$9:OH$274)</f>
        <v/>
      </c>
      <c r="OI288" s="471">
        <f>SUMIF($D$9:$D$274,$D288,OI$9:OI$274)</f>
        <v/>
      </c>
      <c r="OJ288" s="471">
        <f>SUMIF($D$9:$D$274,$D288,OJ$9:OJ$274)</f>
        <v/>
      </c>
      <c r="OK288" s="471">
        <f>SUMIF($D$9:$D$274,$D288,OK$9:OK$274)</f>
        <v/>
      </c>
      <c r="OL288" s="471">
        <f>SUMIF($D$9:$D$274,$D288,OL$9:OL$274)</f>
        <v/>
      </c>
      <c r="OM288" s="471">
        <f>SUMIF($D$9:$D$274,$D288,OM$9:OM$274)</f>
        <v/>
      </c>
      <c r="ON288" s="471">
        <f>SUMIF($D$9:$D$274,$D288,ON$9:ON$274)</f>
        <v/>
      </c>
      <c r="OO288" s="471">
        <f>SUMIF($D$9:$D$274,$D288,OO$9:OO$274)</f>
        <v/>
      </c>
      <c r="OP288" s="471">
        <f>SUMIF($D$9:$D$274,$D288,OP$9:OP$274)</f>
        <v/>
      </c>
      <c r="OQ288" s="471">
        <f>SUMIF($D$9:$D$274,$D288,OQ$9:OQ$274)</f>
        <v/>
      </c>
      <c r="OR288" s="471">
        <f>SUMIF($D$9:$D$274,$D288,OR$9:OR$274)</f>
        <v/>
      </c>
      <c r="OS288" s="471">
        <f>SUMIF($D$9:$D$274,$D288,OS$9:OS$274)</f>
        <v/>
      </c>
      <c r="OT288" s="471">
        <f>SUMIF($D$9:$D$274,$D288,OT$9:OT$274)</f>
        <v/>
      </c>
      <c r="OU288" s="471">
        <f>SUMIF($D$9:$D$274,$D288,OU$9:OU$274)</f>
        <v/>
      </c>
      <c r="OV288" s="471">
        <f>SUMIF($D$9:$D$274,$D288,OV$9:OV$274)</f>
        <v/>
      </c>
      <c r="OW288" s="471">
        <f>SUMIF($D$9:$D$274,$D288,OW$9:OW$274)</f>
        <v/>
      </c>
      <c r="OX288" s="471">
        <f>SUMIF($D$9:$D$274,$D288,OX$9:OX$274)</f>
        <v/>
      </c>
      <c r="OY288" s="471">
        <f>SUMIF($D$9:$D$274,$D288,OY$9:OY$274)</f>
        <v/>
      </c>
      <c r="OZ288" s="471">
        <f>SUMIF($D$9:$D$274,$D288,OZ$9:OZ$274)</f>
        <v/>
      </c>
      <c r="PA288" s="471">
        <f>SUMIF($D$9:$D$274,$D288,PA$9:PA$274)</f>
        <v/>
      </c>
      <c r="PB288" s="471">
        <f>SUMIF($D$9:$D$274,$D288,PB$9:PB$274)</f>
        <v/>
      </c>
      <c r="PC288" s="471">
        <f>SUMIF($D$9:$D$274,$D288,PC$9:PC$274)</f>
        <v/>
      </c>
      <c r="PD288" s="471">
        <f>SUMIF($D$9:$D$274,$D288,PD$9:PD$274)</f>
        <v/>
      </c>
      <c r="PE288" s="471">
        <f>SUMIF($D$9:$D$274,$D288,PE$9:PE$274)</f>
        <v/>
      </c>
      <c r="PF288" s="471">
        <f>SUMIF($D$9:$D$274,$D288,PF$9:PF$274)</f>
        <v/>
      </c>
      <c r="PG288" s="471">
        <f>SUMIF($D$9:$D$274,$D288,PG$9:PG$274)</f>
        <v/>
      </c>
      <c r="PH288" s="471">
        <f>SUMIF($D$9:$D$274,$D288,PH$9:PH$274)</f>
        <v/>
      </c>
      <c r="PI288" s="471">
        <f>SUMIF($D$9:$D$274,$D288,PI$9:PI$274)</f>
        <v/>
      </c>
      <c r="PJ288" s="471">
        <f>SUMIF($D$9:$D$274,$D288,PJ$9:PJ$274)</f>
        <v/>
      </c>
      <c r="PK288" s="471">
        <f>SUMIF($D$9:$D$274,$D288,PK$9:PK$274)</f>
        <v/>
      </c>
      <c r="PL288" s="471">
        <f>SUMIF($D$9:$D$274,$D288,PL$9:PL$274)</f>
        <v/>
      </c>
      <c r="PM288" s="471">
        <f>SUMIF($D$9:$D$274,$D288,PM$9:PM$274)</f>
        <v/>
      </c>
      <c r="PN288" s="471">
        <f>SUMIF($D$9:$D$274,$D288,PN$9:PN$274)</f>
        <v/>
      </c>
      <c r="PO288" s="471">
        <f>SUMIF($D$9:$D$274,$D288,PO$9:PO$274)</f>
        <v/>
      </c>
      <c r="PP288" s="471">
        <f>SUMIF($D$9:$D$274,$D288,PP$9:PP$274)</f>
        <v/>
      </c>
      <c r="PQ288" s="471">
        <f>SUMIF($D$9:$D$274,$D288,PQ$9:PQ$274)</f>
        <v/>
      </c>
      <c r="PR288" s="471">
        <f>SUMIF($D$9:$D$274,$D288,PR$9:PR$274)</f>
        <v/>
      </c>
      <c r="PS288" s="471">
        <f>SUMIF($D$9:$D$274,$D288,PS$9:PS$274)</f>
        <v/>
      </c>
      <c r="PT288" s="471">
        <f>SUMIF($D$9:$D$274,$D288,PT$9:PT$274)</f>
        <v/>
      </c>
      <c r="PU288" s="471">
        <f>SUMIF($D$9:$D$274,$D288,PU$9:PU$274)</f>
        <v/>
      </c>
      <c r="PV288" s="471">
        <f>SUMIF($D$9:$D$274,$D288,PV$9:PV$274)</f>
        <v/>
      </c>
      <c r="PW288" s="471">
        <f>SUMIF($D$9:$D$274,$D288,PW$9:PW$274)</f>
        <v/>
      </c>
      <c r="PX288" s="471">
        <f>SUMIF($D$9:$D$274,$D288,PX$9:PX$274)</f>
        <v/>
      </c>
      <c r="PY288" s="471">
        <f>SUMIF($D$9:$D$274,$D288,PY$9:PY$274)</f>
        <v/>
      </c>
      <c r="PZ288" s="471">
        <f>SUMIF($D$9:$D$274,$D288,PZ$9:PZ$274)</f>
        <v/>
      </c>
      <c r="QA288" s="471">
        <f>SUMIF($D$9:$D$274,$D288,QA$9:QA$274)</f>
        <v/>
      </c>
      <c r="QB288" s="471">
        <f>SUMIF($D$9:$D$274,$D288,QB$9:QB$274)</f>
        <v/>
      </c>
      <c r="QC288" s="471">
        <f>SUMIF($D$9:$D$274,$D288,QC$9:QC$274)</f>
        <v/>
      </c>
      <c r="QD288" s="471">
        <f>SUMIF($D$9:$D$274,$D288,QD$9:QD$274)</f>
        <v/>
      </c>
      <c r="QE288" s="471">
        <f>SUMIF($D$9:$D$274,$D288,QE$9:QE$274)</f>
        <v/>
      </c>
      <c r="QF288" s="471">
        <f>SUMIF($D$9:$D$274,$D288,QF$9:QF$274)</f>
        <v/>
      </c>
      <c r="QG288" s="471">
        <f>SUMIF($D$9:$D$274,$D288,QG$9:QG$274)</f>
        <v/>
      </c>
      <c r="QH288" s="471">
        <f>SUMIF($D$9:$D$274,$D288,QH$9:QH$274)</f>
        <v/>
      </c>
      <c r="QI288" s="471">
        <f>SUMIF($D$9:$D$274,$D288,QI$9:QI$274)</f>
        <v/>
      </c>
      <c r="QJ288" s="471">
        <f>SUMIF($D$9:$D$274,$D288,QJ$9:QJ$274)</f>
        <v/>
      </c>
      <c r="QK288" s="471">
        <f>SUMIF($D$9:$D$274,$D288,QK$9:QK$274)</f>
        <v/>
      </c>
      <c r="QL288" s="471">
        <f>SUMIF($D$9:$D$274,$D288,QL$9:QL$274)</f>
        <v/>
      </c>
      <c r="QM288" s="471">
        <f>SUMIF($D$9:$D$274,$D288,QM$9:QM$274)</f>
        <v/>
      </c>
      <c r="QN288" s="471">
        <f>SUMIF($D$9:$D$274,$D288,QN$9:QN$274)</f>
        <v/>
      </c>
      <c r="QO288" s="471">
        <f>SUMIF($D$9:$D$274,$D288,QO$9:QO$274)</f>
        <v/>
      </c>
      <c r="QP288" s="471">
        <f>SUMIF($D$9:$D$274,$D288,QP$9:QP$274)</f>
        <v/>
      </c>
      <c r="QQ288" s="471">
        <f>SUMIF($D$9:$D$274,$D288,QQ$9:QQ$274)</f>
        <v/>
      </c>
      <c r="QR288" s="471">
        <f>SUMIF($D$9:$D$274,$D288,QR$9:QR$274)</f>
        <v/>
      </c>
      <c r="QS288" s="471">
        <f>SUMIF($D$9:$D$274,$D288,QS$9:QS$274)</f>
        <v/>
      </c>
      <c r="QT288" s="471">
        <f>SUMIF($D$9:$D$274,$D288,QT$9:QT$274)</f>
        <v/>
      </c>
      <c r="QU288" s="471">
        <f>SUMIF($D$9:$D$274,$D288,QU$9:QU$274)</f>
        <v/>
      </c>
      <c r="QV288" s="471">
        <f>SUMIF($D$9:$D$274,$D288,QV$9:QV$274)</f>
        <v/>
      </c>
      <c r="QW288" s="471">
        <f>SUMIF($D$9:$D$274,$D288,QW$9:QW$274)</f>
        <v/>
      </c>
      <c r="QX288" s="471">
        <f>SUMIF($D$9:$D$274,$D288,QX$9:QX$274)</f>
        <v/>
      </c>
      <c r="QY288" s="471">
        <f>SUMIF($D$9:$D$274,$D288,QY$9:QY$274)</f>
        <v/>
      </c>
      <c r="QZ288" s="471">
        <f>SUMIF($D$9:$D$274,$D288,QZ$9:QZ$274)</f>
        <v/>
      </c>
      <c r="RA288" s="471">
        <f>SUMIF($D$9:$D$274,$D288,RA$9:RA$274)</f>
        <v/>
      </c>
      <c r="RB288" s="471">
        <f>SUMIF($D$9:$D$274,$D288,RB$9:RB$274)</f>
        <v/>
      </c>
      <c r="RC288" s="471">
        <f>SUMIF($D$9:$D$274,$D288,RC$9:RC$274)</f>
        <v/>
      </c>
      <c r="RD288" s="471">
        <f>SUMIF($D$9:$D$274,$D288,RD$9:RD$274)</f>
        <v/>
      </c>
      <c r="RE288" s="471">
        <f>SUMIF($D$9:$D$274,$D288,RE$9:RE$274)</f>
        <v/>
      </c>
      <c r="RF288" s="455">
        <f>SUM(E288:RE288)-QF288-QL288-SUM(QO288:QQ288)-SUM(QT288:QV288)+TB288+TC288+SUM(TE288:TU288)</f>
        <v/>
      </c>
      <c r="RH288" s="471">
        <f>SUMIF($D$9:$D$274,$D288,RH$9:RH$274)</f>
        <v/>
      </c>
      <c r="RI288" s="471">
        <f>SUMIF($D$9:$D$274,$D288,RI$9:RI$274)</f>
        <v/>
      </c>
      <c r="RJ288" s="471">
        <f>SUMIF($D$9:$D$274,$D288,RJ$9:RJ$274)</f>
        <v/>
      </c>
      <c r="RK288" s="471">
        <f>SUMIF($D$9:$D$274,$D288,RK$9:RK$274)</f>
        <v/>
      </c>
      <c r="RL288" s="471">
        <f>SUMIF($D$9:$D$274,$D288,RL$9:RL$274)</f>
        <v/>
      </c>
      <c r="RM288" s="471">
        <f>SUMIF($D$9:$D$274,$D288,RM$9:RM$274)</f>
        <v/>
      </c>
      <c r="RN288" s="471">
        <f>SUMIF($D$9:$D$274,$D288,RN$9:RN$274)</f>
        <v/>
      </c>
      <c r="RO288" s="471">
        <f>SUMIF($D$9:$D$274,$D288,RO$9:RO$274)</f>
        <v/>
      </c>
      <c r="RP288" s="471">
        <f>SUMIF($D$9:$D$274,$D288,RP$9:RP$274)</f>
        <v/>
      </c>
      <c r="RQ288" s="471">
        <f>SUMIF($D$9:$D$274,$D288,RQ$9:RQ$274)</f>
        <v/>
      </c>
      <c r="RR288" s="471">
        <f>SUMIF($D$9:$D$274,$D288,RR$9:RR$274)</f>
        <v/>
      </c>
      <c r="RS288" s="471">
        <f>SUMIF($D$9:$D$274,$D288,RS$9:RS$274)</f>
        <v/>
      </c>
      <c r="RT288" s="471">
        <f>SUMIF($D$9:$D$274,$D288,RT$9:RT$274)</f>
        <v/>
      </c>
      <c r="RU288" s="471">
        <f>SUMIF($D$9:$D$274,$D288,RU$9:RU$274)</f>
        <v/>
      </c>
      <c r="RV288" s="471">
        <f>SUMIF($D$9:$D$274,$D288,RV$9:RV$274)</f>
        <v/>
      </c>
      <c r="RW288" s="471">
        <f>SUMIF($D$9:$D$274,$D288,RW$9:RW$274)</f>
        <v/>
      </c>
      <c r="RX288" s="471">
        <f>SUMIF($D$9:$D$274,$D288,RX$9:RX$274)</f>
        <v/>
      </c>
      <c r="RY288" s="471">
        <f>SUMIF($D$9:$D$274,$D288,RY$9:RY$274)</f>
        <v/>
      </c>
      <c r="RZ288" s="471">
        <f>SUMIF($D$9:$D$274,$D288,RZ$9:RZ$274)</f>
        <v/>
      </c>
      <c r="SA288" s="471">
        <f>SUMIF($D$9:$D$274,$D288,SA$9:SA$274)</f>
        <v/>
      </c>
      <c r="SB288" s="471">
        <f>SUMIF($D$9:$D$274,$D288,SB$9:SB$274)</f>
        <v/>
      </c>
      <c r="SC288" s="471">
        <f>SUMIF($D$9:$D$274,$D288,SC$9:SC$274)</f>
        <v/>
      </c>
      <c r="SD288" s="471">
        <f>SUMIF($D$9:$D$274,$D288,SD$9:SD$274)</f>
        <v/>
      </c>
      <c r="SE288" s="471">
        <f>SUMIF($D$9:$D$274,$D288,SE$9:SE$274)</f>
        <v/>
      </c>
      <c r="SF288" s="471">
        <f>SUMIF($D$9:$D$274,$D288,SF$9:SF$274)</f>
        <v/>
      </c>
      <c r="SG288" s="471">
        <f>SUMIF($D$9:$D$274,$D288,SG$9:SG$274)</f>
        <v/>
      </c>
      <c r="SH288" s="471">
        <f>SUMIF($D$9:$D$274,$D288,SH$9:SH$274)</f>
        <v/>
      </c>
      <c r="SI288" s="471">
        <f>SUMIF($D$9:$D$274,$D288,SI$9:SI$274)</f>
        <v/>
      </c>
      <c r="SJ288" s="471">
        <f>SUMIF($D$9:$D$274,$D288,SJ$9:SJ$274)</f>
        <v/>
      </c>
      <c r="SK288" s="471">
        <f>SUMIF($D$9:$D$274,$D288,SK$9:SK$274)</f>
        <v/>
      </c>
      <c r="SL288" s="471">
        <f>SUMIF($D$9:$D$274,$D288,SL$9:SL$274)</f>
        <v/>
      </c>
      <c r="SM288" s="471">
        <f>SUMIF($D$9:$D$274,$D288,SM$9:SM$274)</f>
        <v/>
      </c>
      <c r="SN288" s="471">
        <f>SUMIF($D$9:$D$274,$D288,SN$9:SN$274)</f>
        <v/>
      </c>
      <c r="SO288" s="471">
        <f>SUMIF($D$9:$D$274,$D288,SO$9:SO$274)</f>
        <v/>
      </c>
      <c r="SP288" s="471">
        <f>SUMIF($D$9:$D$274,$D288,SP$9:SP$274)</f>
        <v/>
      </c>
      <c r="SQ288" s="471">
        <f>SUMIF($D$9:$D$274,$D288,SQ$9:SQ$274)</f>
        <v/>
      </c>
      <c r="SR288" s="471">
        <f>SUMIF($D$9:$D$274,$D288,SR$9:SR$274)</f>
        <v/>
      </c>
      <c r="SS288" s="471">
        <f>SUMIF($D$9:$D$274,$D288,SS$9:SS$274)</f>
        <v/>
      </c>
      <c r="ST288" s="471">
        <f>SUMIF($D$9:$D$274,$D288,ST$9:ST$274)</f>
        <v/>
      </c>
      <c r="SU288" s="471">
        <f>SUMIF($D$9:$D$274,$D288,SU$9:SU$274)</f>
        <v/>
      </c>
      <c r="SV288" s="471">
        <f>SUMIF($D$9:$D$274,$D288,SV$9:SV$274)</f>
        <v/>
      </c>
      <c r="SW288" s="471">
        <f>SUMIF($D$9:$D$274,$D288,SW$9:SW$274)</f>
        <v/>
      </c>
      <c r="SX288" s="471">
        <f>SUMIF($D$9:$D$274,$D288,SX$9:SX$274)</f>
        <v/>
      </c>
      <c r="SY288" s="471">
        <f>SUMIF($D$9:$D$274,$D288,SY$9:SY$274)</f>
        <v/>
      </c>
      <c r="SZ288" s="471">
        <f>SUMIF($D$9:$D$274,$D288,SZ$9:SZ$274)</f>
        <v/>
      </c>
      <c r="TB288" s="471">
        <f>SUMIF($D$9:$D$274,$D288,TB$9:TB$274)</f>
        <v/>
      </c>
      <c r="TC288" s="471">
        <f>SUMIF($D$9:$D$274,$D288,TC$9:TC$274)</f>
        <v/>
      </c>
      <c r="TE288" s="471">
        <f>SUMIF($D$9:$D$274,$D288,TE$9:TE$274)</f>
        <v/>
      </c>
      <c r="TF288" s="471">
        <f>SUMIF($D$9:$D$274,$D288,TF$9:TF$274)</f>
        <v/>
      </c>
      <c r="TG288" s="471">
        <f>SUMIF($D$9:$D$274,$D288,TG$9:TG$274)</f>
        <v/>
      </c>
      <c r="TH288" s="471">
        <f>SUMIF($D$9:$D$274,$D288,TH$9:TH$274)</f>
        <v/>
      </c>
      <c r="TI288" s="471">
        <f>SUMIF($D$9:$D$274,$D288,TI$9:TI$274)</f>
        <v/>
      </c>
      <c r="TJ288" s="471">
        <f>SUMIF($D$9:$D$274,$D288,TJ$9:TJ$274)</f>
        <v/>
      </c>
      <c r="TK288" s="471">
        <f>SUMIF($D$9:$D$274,$D288,TK$9:TK$274)</f>
        <v/>
      </c>
      <c r="TL288" s="471">
        <f>SUMIF($D$9:$D$274,$D288,TL$9:TL$274)</f>
        <v/>
      </c>
      <c r="TM288" s="471">
        <f>SUMIF($D$9:$D$274,$D288,TM$9:TM$274)</f>
        <v/>
      </c>
      <c r="TN288" s="471">
        <f>SUMIF($D$9:$D$274,$D288,TN$9:TN$274)</f>
        <v/>
      </c>
      <c r="TO288" s="471">
        <f>SUMIF($D$9:$D$274,$D288,TO$9:TO$274)</f>
        <v/>
      </c>
      <c r="TP288" s="471">
        <f>SUMIF($D$9:$D$274,$D288,TP$9:TP$274)</f>
        <v/>
      </c>
      <c r="TQ288" s="471">
        <f>SUMIF($D$9:$D$274,$D288,TQ$9:TQ$274)</f>
        <v/>
      </c>
      <c r="TR288" s="471">
        <f>SUMIF($D$9:$D$274,$D288,TR$9:TR$274)</f>
        <v/>
      </c>
      <c r="TS288" s="471">
        <f>SUMIF($D$9:$D$274,$D288,TS$9:TS$274)</f>
        <v/>
      </c>
      <c r="TT288" s="471">
        <f>SUMIF($D$9:$D$274,$D288,TT$9:TT$274)</f>
        <v/>
      </c>
      <c r="TU288" s="471">
        <f>SUMIF($D$9:$D$274,$D288,TU$9:TU$274)</f>
        <v/>
      </c>
    </row>
    <row r="289" ht="19.5" customHeight="1">
      <c r="A289" s="1106" t="n"/>
      <c r="B289" s="1058" t="n"/>
      <c r="C289" s="1107" t="n"/>
      <c r="D289" s="90" t="inlineStr">
        <is>
          <t>SIN PERTENENCIA ETNICA</t>
        </is>
      </c>
      <c r="E289" s="471">
        <f>SUMIF($D$9:$D$274,$D289,E$9:E$274)</f>
        <v/>
      </c>
      <c r="F289" s="471">
        <f>SUMIF($D$9:$D$274,$D289,F$9:F$274)</f>
        <v/>
      </c>
      <c r="G289" s="471">
        <f>SUMIF($D$9:$D$274,$D289,G$9:G$274)</f>
        <v/>
      </c>
      <c r="H289" s="471">
        <f>SUMIF($D$9:$D$274,$D289,H$9:H$274)</f>
        <v/>
      </c>
      <c r="I289" s="471">
        <f>SUMIF($D$9:$D$274,$D289,I$9:I$274)</f>
        <v/>
      </c>
      <c r="J289" s="471">
        <f>SUMIF($D$9:$D$274,$D289,J$9:J$274)</f>
        <v/>
      </c>
      <c r="K289" s="471">
        <f>SUMIF($D$9:$D$274,$D289,K$9:K$274)</f>
        <v/>
      </c>
      <c r="L289" s="471">
        <f>SUMIF($D$9:$D$274,$D289,L$9:L$274)</f>
        <v/>
      </c>
      <c r="M289" s="471">
        <f>SUMIF($D$9:$D$274,$D289,M$9:M$274)</f>
        <v/>
      </c>
      <c r="N289" s="471">
        <f>SUMIF($D$9:$D$274,$D289,N$9:N$274)</f>
        <v/>
      </c>
      <c r="O289" s="471">
        <f>SUMIF($D$9:$D$274,$D289,O$9:O$274)</f>
        <v/>
      </c>
      <c r="P289" s="471">
        <f>SUMIF($D$9:$D$274,$D289,P$9:P$274)</f>
        <v/>
      </c>
      <c r="Q289" s="471">
        <f>SUMIF($D$9:$D$274,$D289,Q$9:Q$274)</f>
        <v/>
      </c>
      <c r="R289" s="471">
        <f>SUMIF($D$9:$D$274,$D289,R$9:R$274)</f>
        <v/>
      </c>
      <c r="S289" s="471">
        <f>SUMIF($D$9:$D$274,$D289,S$9:S$274)</f>
        <v/>
      </c>
      <c r="T289" s="471">
        <f>SUMIF($D$9:$D$274,$D289,T$9:T$274)</f>
        <v/>
      </c>
      <c r="U289" s="471">
        <f>SUMIF($D$9:$D$274,$D289,U$9:U$274)</f>
        <v/>
      </c>
      <c r="V289" s="471">
        <f>SUMIF($D$9:$D$274,$D289,V$9:V$274)</f>
        <v/>
      </c>
      <c r="W289" s="471">
        <f>SUMIF($D$9:$D$274,$D289,W$9:W$274)</f>
        <v/>
      </c>
      <c r="X289" s="471">
        <f>SUMIF($D$9:$D$274,$D289,X$9:X$274)</f>
        <v/>
      </c>
      <c r="Y289" s="471">
        <f>SUMIF($D$9:$D$274,$D289,Y$9:Y$274)</f>
        <v/>
      </c>
      <c r="Z289" s="471">
        <f>SUMIF($D$9:$D$274,$D289,Z$9:Z$274)</f>
        <v/>
      </c>
      <c r="AA289" s="471">
        <f>SUMIF($D$9:$D$274,$D289,AA$9:AA$274)</f>
        <v/>
      </c>
      <c r="AB289" s="471">
        <f>SUMIF($D$9:$D$274,$D289,AB$9:AB$274)</f>
        <v/>
      </c>
      <c r="AC289" s="471">
        <f>SUMIF($D$9:$D$274,$D289,AC$9:AC$274)</f>
        <v/>
      </c>
      <c r="AD289" s="471">
        <f>SUMIF($D$9:$D$274,$D289,AD$9:AD$274)</f>
        <v/>
      </c>
      <c r="AE289" s="471">
        <f>SUMIF($D$9:$D$274,$D289,AE$9:AE$274)</f>
        <v/>
      </c>
      <c r="AF289" s="471">
        <f>SUMIF($D$9:$D$274,$D289,AF$9:AF$274)</f>
        <v/>
      </c>
      <c r="AG289" s="471">
        <f>SUMIF($D$9:$D$274,$D289,AG$9:AG$274)</f>
        <v/>
      </c>
      <c r="AH289" s="471">
        <f>SUMIF($D$9:$D$274,$D289,AH$9:AH$274)</f>
        <v/>
      </c>
      <c r="AI289" s="471">
        <f>SUMIF($D$9:$D$274,$D289,AI$9:AI$274)</f>
        <v/>
      </c>
      <c r="AJ289" s="471">
        <f>SUMIF($D$9:$D$274,$D289,AJ$9:AJ$274)</f>
        <v/>
      </c>
      <c r="AK289" s="471">
        <f>SUMIF($D$9:$D$274,$D289,AK$9:AK$274)</f>
        <v/>
      </c>
      <c r="AL289" s="471">
        <f>SUMIF($D$9:$D$274,$D289,AL$9:AL$274)</f>
        <v/>
      </c>
      <c r="AM289" s="471">
        <f>SUMIF($D$9:$D$274,$D289,AM$9:AM$274)</f>
        <v/>
      </c>
      <c r="AN289" s="471">
        <f>SUMIF($D$9:$D$274,$D289,AN$9:AN$274)</f>
        <v/>
      </c>
      <c r="AO289" s="471">
        <f>SUMIF($D$9:$D$274,$D289,AO$9:AO$274)</f>
        <v/>
      </c>
      <c r="AP289" s="471">
        <f>SUMIF($D$9:$D$274,$D289,AP$9:AP$274)</f>
        <v/>
      </c>
      <c r="AQ289" s="471">
        <f>SUMIF($D$9:$D$274,$D289,AQ$9:AQ$274)</f>
        <v/>
      </c>
      <c r="AR289" s="471">
        <f>SUMIF($D$9:$D$274,$D289,AR$9:AR$274)</f>
        <v/>
      </c>
      <c r="AS289" s="471">
        <f>SUMIF($D$9:$D$274,$D289,AS$9:AS$274)</f>
        <v/>
      </c>
      <c r="AT289" s="471">
        <f>SUMIF($D$9:$D$274,$D289,AT$9:AT$274)</f>
        <v/>
      </c>
      <c r="AU289" s="471">
        <f>SUMIF($D$9:$D$274,$D289,AU$9:AU$274)</f>
        <v/>
      </c>
      <c r="AV289" s="471">
        <f>SUMIF($D$9:$D$274,$D289,AV$9:AV$274)</f>
        <v/>
      </c>
      <c r="AW289" s="471">
        <f>SUMIF($D$9:$D$274,$D289,AW$9:AW$274)</f>
        <v/>
      </c>
      <c r="AX289" s="471">
        <f>SUMIF($D$9:$D$274,$D289,AX$9:AX$274)</f>
        <v/>
      </c>
      <c r="AY289" s="471">
        <f>SUMIF($D$9:$D$274,$D289,AY$9:AY$274)</f>
        <v/>
      </c>
      <c r="AZ289" s="471">
        <f>SUMIF($D$9:$D$274,$D289,AZ$9:AZ$274)</f>
        <v/>
      </c>
      <c r="BA289" s="471">
        <f>SUMIF($D$9:$D$274,$D289,BA$9:BA$274)</f>
        <v/>
      </c>
      <c r="BB289" s="471">
        <f>SUMIF($D$9:$D$274,$D289,BB$9:BB$274)</f>
        <v/>
      </c>
      <c r="BC289" s="471">
        <f>SUMIF($D$9:$D$274,$D289,BC$9:BC$274)</f>
        <v/>
      </c>
      <c r="BD289" s="471">
        <f>SUMIF($D$9:$D$274,$D289,BD$9:BD$274)</f>
        <v/>
      </c>
      <c r="BE289" s="471">
        <f>SUMIF($D$9:$D$274,$D289,BE$9:BE$274)</f>
        <v/>
      </c>
      <c r="BF289" s="471">
        <f>SUMIF($D$9:$D$274,$D289,BF$9:BF$274)</f>
        <v/>
      </c>
      <c r="BG289" s="471">
        <f>SUMIF($D$9:$D$274,$D289,BG$9:BG$274)</f>
        <v/>
      </c>
      <c r="BH289" s="471">
        <f>SUMIF($D$9:$D$274,$D289,BH$9:BH$274)</f>
        <v/>
      </c>
      <c r="BI289" s="471">
        <f>SUMIF($D$9:$D$274,$D289,BI$9:BI$274)</f>
        <v/>
      </c>
      <c r="BJ289" s="471">
        <f>SUMIF($D$9:$D$274,$D289,BJ$9:BJ$274)</f>
        <v/>
      </c>
      <c r="BK289" s="471">
        <f>SUMIF($D$9:$D$274,$D289,BK$9:BK$274)</f>
        <v/>
      </c>
      <c r="BL289" s="471">
        <f>SUMIF($D$9:$D$274,$D289,BL$9:BL$274)</f>
        <v/>
      </c>
      <c r="BM289" s="471">
        <f>SUMIF($D$9:$D$274,$D289,BM$9:BM$274)</f>
        <v/>
      </c>
      <c r="BN289" s="471">
        <f>SUMIF($D$9:$D$274,$D289,BN$9:BN$274)</f>
        <v/>
      </c>
      <c r="BO289" s="471">
        <f>SUMIF($D$9:$D$274,$D289,BO$9:BO$274)</f>
        <v/>
      </c>
      <c r="BP289" s="471">
        <f>SUMIF($D$9:$D$274,$D289,BP$9:BP$274)</f>
        <v/>
      </c>
      <c r="BQ289" s="471">
        <f>SUMIF($D$9:$D$274,$D289,BQ$9:BQ$274)</f>
        <v/>
      </c>
      <c r="BR289" s="471">
        <f>SUMIF($D$9:$D$274,$D289,BR$9:BR$274)</f>
        <v/>
      </c>
      <c r="BS289" s="471">
        <f>SUMIF($D$9:$D$274,$D289,BS$9:BS$274)</f>
        <v/>
      </c>
      <c r="BT289" s="471">
        <f>SUMIF($D$9:$D$274,$D289,BT$9:BT$274)</f>
        <v/>
      </c>
      <c r="BU289" s="471">
        <f>SUMIF($D$9:$D$274,$D289,BU$9:BU$274)</f>
        <v/>
      </c>
      <c r="BV289" s="471">
        <f>SUMIF($D$9:$D$274,$D289,BV$9:BV$274)</f>
        <v/>
      </c>
      <c r="BW289" s="471">
        <f>SUMIF($D$9:$D$274,$D289,BW$9:BW$274)</f>
        <v/>
      </c>
      <c r="BX289" s="471">
        <f>SUMIF($D$9:$D$274,$D289,BX$9:BX$274)</f>
        <v/>
      </c>
      <c r="BY289" s="471">
        <f>SUMIF($D$9:$D$274,$D289,BY$9:BY$274)</f>
        <v/>
      </c>
      <c r="BZ289" s="471">
        <f>SUMIF($D$9:$D$274,$D289,BZ$9:BZ$274)</f>
        <v/>
      </c>
      <c r="CA289" s="471">
        <f>SUMIF($D$9:$D$274,$D289,CA$9:CA$274)</f>
        <v/>
      </c>
      <c r="CB289" s="471">
        <f>SUMIF($D$9:$D$274,$D289,CB$9:CB$274)</f>
        <v/>
      </c>
      <c r="CC289" s="471">
        <f>SUMIF($D$9:$D$274,$D289,CC$9:CC$274)</f>
        <v/>
      </c>
      <c r="CD289" s="471">
        <f>SUMIF($D$9:$D$274,$D289,CD$9:CD$274)</f>
        <v/>
      </c>
      <c r="CE289" s="471">
        <f>SUMIF($D$9:$D$274,$D289,CE$9:CE$274)</f>
        <v/>
      </c>
      <c r="CF289" s="471">
        <f>SUMIF($D$9:$D$274,$D289,CF$9:CF$274)</f>
        <v/>
      </c>
      <c r="CG289" s="471">
        <f>SUMIF($D$9:$D$274,$D289,CG$9:CG$274)</f>
        <v/>
      </c>
      <c r="CH289" s="471">
        <f>SUMIF($D$9:$D$274,$D289,CH$9:CH$274)</f>
        <v/>
      </c>
      <c r="CI289" s="471">
        <f>SUMIF($D$9:$D$274,$D289,CI$9:CI$274)</f>
        <v/>
      </c>
      <c r="CJ289" s="471">
        <f>SUMIF($D$9:$D$274,$D289,CJ$9:CJ$274)</f>
        <v/>
      </c>
      <c r="CK289" s="471">
        <f>SUMIF($D$9:$D$274,$D289,CK$9:CK$274)</f>
        <v/>
      </c>
      <c r="CL289" s="471">
        <f>SUMIF($D$9:$D$274,$D289,CL$9:CL$274)</f>
        <v/>
      </c>
      <c r="CM289" s="471">
        <f>SUMIF($D$9:$D$274,$D289,CM$9:CM$274)</f>
        <v/>
      </c>
      <c r="CN289" s="471">
        <f>SUMIF($D$9:$D$274,$D289,CN$9:CN$274)</f>
        <v/>
      </c>
      <c r="CO289" s="471">
        <f>SUMIF($D$9:$D$274,$D289,CO$9:CO$274)</f>
        <v/>
      </c>
      <c r="CP289" s="471">
        <f>SUMIF($D$9:$D$274,$D289,CP$9:CP$274)</f>
        <v/>
      </c>
      <c r="CQ289" s="471">
        <f>SUMIF($D$9:$D$274,$D289,CQ$9:CQ$274)</f>
        <v/>
      </c>
      <c r="CR289" s="471">
        <f>SUMIF($D$9:$D$274,$D289,CR$9:CR$274)</f>
        <v/>
      </c>
      <c r="CS289" s="471">
        <f>SUMIF($D$9:$D$274,$D289,CS$9:CS$274)</f>
        <v/>
      </c>
      <c r="CT289" s="471">
        <f>SUMIF($D$9:$D$274,$D289,CT$9:CT$274)</f>
        <v/>
      </c>
      <c r="CU289" s="471">
        <f>SUMIF($D$9:$D$274,$D289,CU$9:CU$274)</f>
        <v/>
      </c>
      <c r="CV289" s="471">
        <f>SUMIF($D$9:$D$274,$D289,CV$9:CV$274)</f>
        <v/>
      </c>
      <c r="CW289" s="471">
        <f>SUMIF($D$9:$D$274,$D289,CW$9:CW$274)</f>
        <v/>
      </c>
      <c r="CX289" s="471">
        <f>SUMIF($D$9:$D$274,$D289,CX$9:CX$274)</f>
        <v/>
      </c>
      <c r="CY289" s="471">
        <f>SUMIF($D$9:$D$274,$D289,CY$9:CY$274)</f>
        <v/>
      </c>
      <c r="CZ289" s="471">
        <f>SUMIF($D$9:$D$274,$D289,CZ$9:CZ$274)</f>
        <v/>
      </c>
      <c r="DA289" s="471">
        <f>SUMIF($D$9:$D$274,$D289,DA$9:DA$274)</f>
        <v/>
      </c>
      <c r="DB289" s="471">
        <f>SUMIF($D$9:$D$274,$D289,DB$9:DB$274)</f>
        <v/>
      </c>
      <c r="DC289" s="471">
        <f>SUMIF($D$9:$D$274,$D289,DC$9:DC$274)</f>
        <v/>
      </c>
      <c r="DD289" s="471">
        <f>SUMIF($D$9:$D$274,$D289,DD$9:DD$274)</f>
        <v/>
      </c>
      <c r="DE289" s="471">
        <f>SUMIF($D$9:$D$274,$D289,DE$9:DE$274)</f>
        <v/>
      </c>
      <c r="DF289" s="471">
        <f>SUMIF($D$9:$D$274,$D289,DF$9:DF$274)</f>
        <v/>
      </c>
      <c r="DG289" s="471">
        <f>SUMIF($D$9:$D$274,$D289,DG$9:DG$274)</f>
        <v/>
      </c>
      <c r="DH289" s="471">
        <f>SUMIF($D$9:$D$274,$D289,DH$9:DH$274)</f>
        <v/>
      </c>
      <c r="DI289" s="471">
        <f>SUMIF($D$9:$D$274,$D289,DI$9:DI$274)</f>
        <v/>
      </c>
      <c r="DJ289" s="471">
        <f>SUMIF($D$9:$D$274,$D289,DJ$9:DJ$274)</f>
        <v/>
      </c>
      <c r="DK289" s="471">
        <f>SUMIF($D$9:$D$274,$D289,DK$9:DK$274)</f>
        <v/>
      </c>
      <c r="DL289" s="471">
        <f>SUMIF($D$9:$D$274,$D289,DL$9:DL$274)</f>
        <v/>
      </c>
      <c r="DM289" s="471">
        <f>SUMIF($D$9:$D$274,$D289,DM$9:DM$274)</f>
        <v/>
      </c>
      <c r="DN289" s="471">
        <f>SUMIF($D$9:$D$274,$D289,DN$9:DN$274)</f>
        <v/>
      </c>
      <c r="DO289" s="471">
        <f>SUMIF($D$9:$D$274,$D289,DO$9:DO$274)</f>
        <v/>
      </c>
      <c r="DP289" s="471">
        <f>SUMIF($D$9:$D$274,$D289,DP$9:DP$274)</f>
        <v/>
      </c>
      <c r="DQ289" s="471">
        <f>SUMIF($D$9:$D$274,$D289,DQ$9:DQ$274)</f>
        <v/>
      </c>
      <c r="DR289" s="471">
        <f>SUMIF($D$9:$D$274,$D289,DR$9:DR$274)</f>
        <v/>
      </c>
      <c r="DS289" s="471">
        <f>SUMIF($D$9:$D$274,$D289,DS$9:DS$274)</f>
        <v/>
      </c>
      <c r="DT289" s="471">
        <f>SUMIF($D$9:$D$274,$D289,DT$9:DT$274)</f>
        <v/>
      </c>
      <c r="DU289" s="471">
        <f>SUMIF($D$9:$D$274,$D289,DU$9:DU$274)</f>
        <v/>
      </c>
      <c r="DV289" s="471">
        <f>SUMIF($D$9:$D$274,$D289,DV$9:DV$274)</f>
        <v/>
      </c>
      <c r="DW289" s="471">
        <f>SUMIF($D$9:$D$274,$D289,DW$9:DW$274)</f>
        <v/>
      </c>
      <c r="DX289" s="471">
        <f>SUMIF($D$9:$D$274,$D289,DX$9:DX$274)</f>
        <v/>
      </c>
      <c r="DY289" s="471">
        <f>SUMIF($D$9:$D$274,$D289,DY$9:DY$274)</f>
        <v/>
      </c>
      <c r="DZ289" s="471">
        <f>SUMIF($D$9:$D$274,$D289,DZ$9:DZ$274)</f>
        <v/>
      </c>
      <c r="EA289" s="471">
        <f>SUMIF($D$9:$D$274,$D289,EA$9:EA$274)</f>
        <v/>
      </c>
      <c r="EB289" s="471">
        <f>SUMIF($D$9:$D$274,$D289,EB$9:EB$274)</f>
        <v/>
      </c>
      <c r="EC289" s="471">
        <f>SUMIF($D$9:$D$274,$D289,EC$9:EC$274)</f>
        <v/>
      </c>
      <c r="ED289" s="471">
        <f>SUMIF($D$9:$D$274,$D289,ED$9:ED$274)</f>
        <v/>
      </c>
      <c r="EE289" s="471">
        <f>SUMIF($D$9:$D$274,$D289,EE$9:EE$274)</f>
        <v/>
      </c>
      <c r="EF289" s="471">
        <f>SUMIF($D$9:$D$274,$D289,EF$9:EF$274)</f>
        <v/>
      </c>
      <c r="EG289" s="471">
        <f>SUMIF($D$9:$D$274,$D289,EG$9:EG$274)</f>
        <v/>
      </c>
      <c r="EH289" s="471">
        <f>SUMIF($D$9:$D$274,$D289,EH$9:EH$274)</f>
        <v/>
      </c>
      <c r="EI289" s="471">
        <f>SUMIF($D$9:$D$274,$D289,EI$9:EI$274)</f>
        <v/>
      </c>
      <c r="EJ289" s="471">
        <f>SUMIF($D$9:$D$274,$D289,EJ$9:EJ$274)</f>
        <v/>
      </c>
      <c r="EK289" s="471">
        <f>SUMIF($D$9:$D$274,$D289,EK$9:EK$274)</f>
        <v/>
      </c>
      <c r="EL289" s="471">
        <f>SUMIF($D$9:$D$274,$D289,EL$9:EL$274)</f>
        <v/>
      </c>
      <c r="EM289" s="471">
        <f>SUMIF($D$9:$D$274,$D289,EM$9:EM$274)</f>
        <v/>
      </c>
      <c r="EN289" s="471">
        <f>SUMIF($D$9:$D$274,$D289,EN$9:EN$274)</f>
        <v/>
      </c>
      <c r="EO289" s="471">
        <f>SUMIF($D$9:$D$274,$D289,EO$9:EO$274)</f>
        <v/>
      </c>
      <c r="EP289" s="471">
        <f>SUMIF($D$9:$D$274,$D289,EP$9:EP$274)</f>
        <v/>
      </c>
      <c r="EQ289" s="471">
        <f>SUMIF($D$9:$D$274,$D289,EQ$9:EQ$274)</f>
        <v/>
      </c>
      <c r="ER289" s="471">
        <f>SUMIF($D$9:$D$274,$D289,ER$9:ER$274)</f>
        <v/>
      </c>
      <c r="ES289" s="471">
        <f>SUMIF($D$9:$D$274,$D289,ES$9:ES$274)</f>
        <v/>
      </c>
      <c r="ET289" s="471">
        <f>SUMIF($D$9:$D$274,$D289,ET$9:ET$274)</f>
        <v/>
      </c>
      <c r="EU289" s="471">
        <f>SUMIF($D$9:$D$274,$D289,EU$9:EU$274)</f>
        <v/>
      </c>
      <c r="EV289" s="471">
        <f>SUMIF($D$9:$D$274,$D289,EV$9:EV$274)</f>
        <v/>
      </c>
      <c r="EW289" s="471">
        <f>SUMIF($D$9:$D$274,$D289,EW$9:EW$274)</f>
        <v/>
      </c>
      <c r="EX289" s="471">
        <f>SUMIF($D$9:$D$274,$D289,EX$9:EX$274)</f>
        <v/>
      </c>
      <c r="EY289" s="471">
        <f>SUMIF($D$9:$D$274,$D289,EY$9:EY$274)</f>
        <v/>
      </c>
      <c r="EZ289" s="471">
        <f>SUMIF($D$9:$D$274,$D289,EZ$9:EZ$274)</f>
        <v/>
      </c>
      <c r="FA289" s="471">
        <f>SUMIF($D$9:$D$274,$D289,FA$9:FA$274)</f>
        <v/>
      </c>
      <c r="FB289" s="471">
        <f>SUMIF($D$9:$D$274,$D289,FB$9:FB$274)</f>
        <v/>
      </c>
      <c r="FC289" s="471">
        <f>SUMIF($D$9:$D$274,$D289,FC$9:FC$274)</f>
        <v/>
      </c>
      <c r="FD289" s="471">
        <f>SUMIF($D$9:$D$274,$D289,FD$9:FD$274)</f>
        <v/>
      </c>
      <c r="FE289" s="471">
        <f>SUMIF($D$9:$D$274,$D289,FE$9:FE$274)</f>
        <v/>
      </c>
      <c r="FF289" s="471">
        <f>SUMIF($D$9:$D$274,$D289,FF$9:FF$274)</f>
        <v/>
      </c>
      <c r="FG289" s="471">
        <f>SUMIF($D$9:$D$274,$D289,FG$9:FG$274)</f>
        <v/>
      </c>
      <c r="FH289" s="471">
        <f>SUMIF($D$9:$D$274,$D289,FH$9:FH$274)</f>
        <v/>
      </c>
      <c r="FI289" s="471">
        <f>SUMIF($D$9:$D$274,$D289,FI$9:FI$274)</f>
        <v/>
      </c>
      <c r="FJ289" s="471">
        <f>SUMIF($D$9:$D$274,$D289,FJ$9:FJ$274)</f>
        <v/>
      </c>
      <c r="FK289" s="471">
        <f>SUMIF($D$9:$D$274,$D289,FK$9:FK$274)</f>
        <v/>
      </c>
      <c r="FL289" s="471">
        <f>SUMIF($D$9:$D$274,$D289,FL$9:FL$274)</f>
        <v/>
      </c>
      <c r="FM289" s="471">
        <f>SUMIF($D$9:$D$274,$D289,FM$9:FM$274)</f>
        <v/>
      </c>
      <c r="FN289" s="471">
        <f>SUMIF($D$9:$D$274,$D289,FN$9:FN$274)</f>
        <v/>
      </c>
      <c r="FO289" s="471">
        <f>SUMIF($D$9:$D$274,$D289,FO$9:FO$274)</f>
        <v/>
      </c>
      <c r="FP289" s="471">
        <f>SUMIF($D$9:$D$274,$D289,FP$9:FP$274)</f>
        <v/>
      </c>
      <c r="FQ289" s="471">
        <f>SUMIF($D$9:$D$274,$D289,FQ$9:FQ$274)</f>
        <v/>
      </c>
      <c r="FR289" s="471">
        <f>SUMIF($D$9:$D$274,$D289,FR$9:FR$274)</f>
        <v/>
      </c>
      <c r="FS289" s="471">
        <f>SUMIF($D$9:$D$274,$D289,FS$9:FS$274)</f>
        <v/>
      </c>
      <c r="FT289" s="471">
        <f>SUMIF($D$9:$D$274,$D289,FT$9:FT$274)</f>
        <v/>
      </c>
      <c r="FU289" s="471">
        <f>SUMIF($D$9:$D$274,$D289,FU$9:FU$274)</f>
        <v/>
      </c>
      <c r="FV289" s="471">
        <f>SUMIF($D$9:$D$274,$D289,FV$9:FV$274)</f>
        <v/>
      </c>
      <c r="FW289" s="471">
        <f>SUMIF($D$9:$D$274,$D289,FW$9:FW$274)</f>
        <v/>
      </c>
      <c r="FX289" s="471">
        <f>SUMIF($D$9:$D$274,$D289,FX$9:FX$274)</f>
        <v/>
      </c>
      <c r="FY289" s="471">
        <f>SUMIF($D$9:$D$274,$D289,FY$9:FY$274)</f>
        <v/>
      </c>
      <c r="FZ289" s="471">
        <f>SUMIF($D$9:$D$274,$D289,FZ$9:FZ$274)</f>
        <v/>
      </c>
      <c r="GA289" s="471">
        <f>SUMIF($D$9:$D$274,$D289,GA$9:GA$274)</f>
        <v/>
      </c>
      <c r="GB289" s="471">
        <f>SUMIF($D$9:$D$274,$D289,GB$9:GB$274)</f>
        <v/>
      </c>
      <c r="GC289" s="471">
        <f>SUMIF($D$9:$D$274,$D289,GC$9:GC$274)</f>
        <v/>
      </c>
      <c r="GD289" s="471">
        <f>SUMIF($D$9:$D$274,$D289,GD$9:GD$274)</f>
        <v/>
      </c>
      <c r="GE289" s="471">
        <f>SUMIF($D$9:$D$274,$D289,GE$9:GE$274)</f>
        <v/>
      </c>
      <c r="GF289" s="471">
        <f>SUMIF($D$9:$D$274,$D289,GF$9:GF$274)</f>
        <v/>
      </c>
      <c r="GG289" s="471">
        <f>SUMIF($D$9:$D$274,$D289,GG$9:GG$274)</f>
        <v/>
      </c>
      <c r="GH289" s="471">
        <f>SUMIF($D$9:$D$274,$D289,GH$9:GH$274)</f>
        <v/>
      </c>
      <c r="GI289" s="471">
        <f>SUMIF($D$9:$D$274,$D289,GI$9:GI$274)</f>
        <v/>
      </c>
      <c r="GJ289" s="471">
        <f>SUMIF($D$9:$D$274,$D289,GJ$9:GJ$274)</f>
        <v/>
      </c>
      <c r="GK289" s="471">
        <f>SUMIF($D$9:$D$274,$D289,GK$9:GK$274)</f>
        <v/>
      </c>
      <c r="GL289" s="471">
        <f>SUMIF($D$9:$D$274,$D289,GL$9:GL$274)</f>
        <v/>
      </c>
      <c r="GM289" s="471">
        <f>SUMIF($D$9:$D$274,$D289,GM$9:GM$274)</f>
        <v/>
      </c>
      <c r="GN289" s="471">
        <f>SUMIF($D$9:$D$274,$D289,GN$9:GN$274)</f>
        <v/>
      </c>
      <c r="GO289" s="471">
        <f>SUMIF($D$9:$D$274,$D289,GO$9:GO$274)</f>
        <v/>
      </c>
      <c r="GP289" s="471">
        <f>SUMIF($D$9:$D$274,$D289,GP$9:GP$274)</f>
        <v/>
      </c>
      <c r="GQ289" s="471">
        <f>SUMIF($D$9:$D$274,$D289,GQ$9:GQ$274)</f>
        <v/>
      </c>
      <c r="GR289" s="471">
        <f>SUMIF($D$9:$D$274,$D289,GR$9:GR$274)</f>
        <v/>
      </c>
      <c r="GS289" s="471">
        <f>SUMIF($D$9:$D$274,$D289,GS$9:GS$274)</f>
        <v/>
      </c>
      <c r="GT289" s="471">
        <f>SUMIF($D$9:$D$274,$D289,GT$9:GT$274)</f>
        <v/>
      </c>
      <c r="GU289" s="471">
        <f>SUMIF($D$9:$D$274,$D289,GU$9:GU$274)</f>
        <v/>
      </c>
      <c r="GV289" s="471">
        <f>SUMIF($D$9:$D$274,$D289,GV$9:GV$274)</f>
        <v/>
      </c>
      <c r="GW289" s="471">
        <f>SUMIF($D$9:$D$274,$D289,GW$9:GW$274)</f>
        <v/>
      </c>
      <c r="GX289" s="471">
        <f>SUMIF($D$9:$D$274,$D289,GX$9:GX$274)</f>
        <v/>
      </c>
      <c r="GY289" s="471">
        <f>SUMIF($D$9:$D$274,$D289,GY$9:GY$274)</f>
        <v/>
      </c>
      <c r="GZ289" s="471">
        <f>SUMIF($D$9:$D$274,$D289,GZ$9:GZ$274)</f>
        <v/>
      </c>
      <c r="HA289" s="471">
        <f>SUMIF($D$9:$D$274,$D289,HA$9:HA$274)</f>
        <v/>
      </c>
      <c r="HB289" s="471">
        <f>SUMIF($D$9:$D$274,$D289,HB$9:HB$274)</f>
        <v/>
      </c>
      <c r="HC289" s="471">
        <f>SUMIF($D$9:$D$274,$D289,HC$9:HC$274)</f>
        <v/>
      </c>
      <c r="HD289" s="471">
        <f>SUMIF($D$9:$D$274,$D289,HD$9:HD$274)</f>
        <v/>
      </c>
      <c r="HE289" s="471">
        <f>SUMIF($D$9:$D$274,$D289,HE$9:HE$274)</f>
        <v/>
      </c>
      <c r="HF289" s="471">
        <f>SUMIF($D$9:$D$274,$D289,HF$9:HF$274)</f>
        <v/>
      </c>
      <c r="HG289" s="471">
        <f>SUMIF($D$9:$D$274,$D289,HG$9:HG$274)</f>
        <v/>
      </c>
      <c r="HH289" s="471">
        <f>SUMIF($D$9:$D$274,$D289,HH$9:HH$274)</f>
        <v/>
      </c>
      <c r="HI289" s="471">
        <f>SUMIF($D$9:$D$274,$D289,HI$9:HI$274)</f>
        <v/>
      </c>
      <c r="HJ289" s="471">
        <f>SUMIF($D$9:$D$274,$D289,HJ$9:HJ$274)</f>
        <v/>
      </c>
      <c r="HK289" s="471">
        <f>SUMIF($D$9:$D$274,$D289,HK$9:HK$274)</f>
        <v/>
      </c>
      <c r="HL289" s="471">
        <f>SUMIF($D$9:$D$274,$D289,HL$9:HL$274)</f>
        <v/>
      </c>
      <c r="HM289" s="471">
        <f>SUMIF($D$9:$D$274,$D289,HM$9:HM$274)</f>
        <v/>
      </c>
      <c r="HN289" s="471">
        <f>SUMIF($D$9:$D$274,$D289,HN$9:HN$274)</f>
        <v/>
      </c>
      <c r="HO289" s="471">
        <f>SUMIF($D$9:$D$274,$D289,HO$9:HO$274)</f>
        <v/>
      </c>
      <c r="HP289" s="471">
        <f>SUMIF($D$9:$D$274,$D289,HP$9:HP$274)</f>
        <v/>
      </c>
      <c r="HQ289" s="471">
        <f>SUMIF($D$9:$D$274,$D289,HQ$9:HQ$274)</f>
        <v/>
      </c>
      <c r="HR289" s="471">
        <f>SUMIF($D$9:$D$274,$D289,HR$9:HR$274)</f>
        <v/>
      </c>
      <c r="HS289" s="471">
        <f>SUMIF($D$9:$D$274,$D289,HS$9:HS$274)</f>
        <v/>
      </c>
      <c r="HT289" s="471">
        <f>SUMIF($D$9:$D$274,$D289,HT$9:HT$274)</f>
        <v/>
      </c>
      <c r="HU289" s="471">
        <f>SUMIF($D$9:$D$274,$D289,HU$9:HU$274)</f>
        <v/>
      </c>
      <c r="HV289" s="471">
        <f>SUMIF($D$9:$D$274,$D289,HV$9:HV$274)</f>
        <v/>
      </c>
      <c r="HW289" s="471">
        <f>SUMIF($D$9:$D$274,$D289,HW$9:HW$274)</f>
        <v/>
      </c>
      <c r="HX289" s="471">
        <f>SUMIF($D$9:$D$274,$D289,HX$9:HX$274)</f>
        <v/>
      </c>
      <c r="HY289" s="471">
        <f>SUMIF($D$9:$D$274,$D289,HY$9:HY$274)</f>
        <v/>
      </c>
      <c r="HZ289" s="471">
        <f>SUMIF($D$9:$D$274,$D289,HZ$9:HZ$274)</f>
        <v/>
      </c>
      <c r="IA289" s="471">
        <f>SUMIF($D$9:$D$274,$D289,IA$9:IA$274)</f>
        <v/>
      </c>
      <c r="IB289" s="471">
        <f>SUMIF($D$9:$D$274,$D289,IB$9:IB$274)</f>
        <v/>
      </c>
      <c r="IC289" s="471">
        <f>SUMIF($D$9:$D$274,$D289,IC$9:IC$274)</f>
        <v/>
      </c>
      <c r="ID289" s="471">
        <f>SUMIF($D$9:$D$274,$D289,ID$9:ID$274)</f>
        <v/>
      </c>
      <c r="IE289" s="471">
        <f>SUMIF($D$9:$D$274,$D289,IE$9:IE$274)</f>
        <v/>
      </c>
      <c r="IF289" s="471">
        <f>SUMIF($D$9:$D$274,$D289,IF$9:IF$274)</f>
        <v/>
      </c>
      <c r="IG289" s="471">
        <f>SUMIF($D$9:$D$274,$D289,IG$9:IG$274)</f>
        <v/>
      </c>
      <c r="IH289" s="471">
        <f>SUMIF($D$9:$D$274,$D289,IH$9:IH$274)</f>
        <v/>
      </c>
      <c r="II289" s="471">
        <f>SUMIF($D$9:$D$274,$D289,II$9:II$274)</f>
        <v/>
      </c>
      <c r="IJ289" s="471">
        <f>SUMIF($D$9:$D$274,$D289,IJ$9:IJ$274)</f>
        <v/>
      </c>
      <c r="IK289" s="471">
        <f>SUMIF($D$9:$D$274,$D289,IK$9:IK$274)</f>
        <v/>
      </c>
      <c r="IL289" s="471">
        <f>SUMIF($D$9:$D$274,$D289,IL$9:IL$274)</f>
        <v/>
      </c>
      <c r="IM289" s="471">
        <f>SUMIF($D$9:$D$274,$D289,IM$9:IM$274)</f>
        <v/>
      </c>
      <c r="IN289" s="471">
        <f>SUMIF($D$9:$D$274,$D289,IN$9:IN$274)</f>
        <v/>
      </c>
      <c r="IO289" s="471">
        <f>SUMIF($D$9:$D$274,$D289,IO$9:IO$274)</f>
        <v/>
      </c>
      <c r="IP289" s="471">
        <f>SUMIF($D$9:$D$274,$D289,IP$9:IP$274)</f>
        <v/>
      </c>
      <c r="IQ289" s="471">
        <f>SUMIF($D$9:$D$274,$D289,IQ$9:IQ$274)</f>
        <v/>
      </c>
      <c r="IR289" s="471">
        <f>SUMIF($D$9:$D$274,$D289,IR$9:IR$274)</f>
        <v/>
      </c>
      <c r="IS289" s="471">
        <f>SUMIF($D$9:$D$274,$D289,IS$9:IS$274)</f>
        <v/>
      </c>
      <c r="IT289" s="471">
        <f>SUMIF($D$9:$D$274,$D289,IT$9:IT$274)</f>
        <v/>
      </c>
      <c r="IU289" s="471">
        <f>SUMIF($D$9:$D$274,$D289,IU$9:IU$274)</f>
        <v/>
      </c>
      <c r="IV289" s="471">
        <f>SUMIF($D$9:$D$274,$D289,IV$9:IV$274)</f>
        <v/>
      </c>
      <c r="IW289" s="471">
        <f>SUMIF($D$9:$D$274,$D289,IW$9:IW$274)</f>
        <v/>
      </c>
      <c r="IX289" s="471">
        <f>SUMIF($D$9:$D$274,$D289,IX$9:IX$274)</f>
        <v/>
      </c>
      <c r="IY289" s="471">
        <f>SUMIF($D$9:$D$274,$D289,IY$9:IY$274)</f>
        <v/>
      </c>
      <c r="IZ289" s="471">
        <f>SUMIF($D$9:$D$274,$D289,IZ$9:IZ$274)</f>
        <v/>
      </c>
      <c r="JA289" s="471">
        <f>SUMIF($D$9:$D$274,$D289,JA$9:JA$274)</f>
        <v/>
      </c>
      <c r="JB289" s="471">
        <f>SUMIF($D$9:$D$274,$D289,JB$9:JB$274)</f>
        <v/>
      </c>
      <c r="JC289" s="471">
        <f>SUMIF($D$9:$D$274,$D289,JC$9:JC$274)</f>
        <v/>
      </c>
      <c r="JD289" s="471">
        <f>SUMIF($D$9:$D$274,$D289,JD$9:JD$274)</f>
        <v/>
      </c>
      <c r="JE289" s="471">
        <f>SUMIF($D$9:$D$274,$D289,JE$9:JE$274)</f>
        <v/>
      </c>
      <c r="JF289" s="471">
        <f>SUMIF($D$9:$D$274,$D289,JF$9:JF$274)</f>
        <v/>
      </c>
      <c r="JG289" s="471">
        <f>SUMIF($D$9:$D$274,$D289,JG$9:JG$274)</f>
        <v/>
      </c>
      <c r="JH289" s="471">
        <f>SUMIF($D$9:$D$274,$D289,JH$9:JH$274)</f>
        <v/>
      </c>
      <c r="JI289" s="471">
        <f>SUMIF($D$9:$D$274,$D289,JI$9:JI$274)</f>
        <v/>
      </c>
      <c r="JJ289" s="471">
        <f>SUMIF($D$9:$D$274,$D289,JJ$9:JJ$274)</f>
        <v/>
      </c>
      <c r="JK289" s="471">
        <f>SUMIF($D$9:$D$274,$D289,JK$9:JK$274)</f>
        <v/>
      </c>
      <c r="JL289" s="471">
        <f>SUMIF($D$9:$D$274,$D289,JL$9:JL$274)</f>
        <v/>
      </c>
      <c r="JM289" s="471">
        <f>SUMIF($D$9:$D$274,$D289,JM$9:JM$274)</f>
        <v/>
      </c>
      <c r="JN289" s="471">
        <f>SUMIF($D$9:$D$274,$D289,JN$9:JN$274)</f>
        <v/>
      </c>
      <c r="JO289" s="471">
        <f>SUMIF($D$9:$D$274,$D289,JO$9:JO$274)</f>
        <v/>
      </c>
      <c r="JP289" s="471">
        <f>SUMIF($D$9:$D$274,$D289,JP$9:JP$274)</f>
        <v/>
      </c>
      <c r="JQ289" s="471">
        <f>SUMIF($D$9:$D$274,$D289,JQ$9:JQ$274)</f>
        <v/>
      </c>
      <c r="JR289" s="471">
        <f>SUMIF($D$9:$D$274,$D289,JR$9:JR$274)</f>
        <v/>
      </c>
      <c r="JS289" s="471">
        <f>SUMIF($D$9:$D$274,$D289,JS$9:JS$274)</f>
        <v/>
      </c>
      <c r="JT289" s="471">
        <f>SUMIF($D$9:$D$274,$D289,JT$9:JT$274)</f>
        <v/>
      </c>
      <c r="JU289" s="471">
        <f>SUMIF($D$9:$D$274,$D289,JU$9:JU$274)</f>
        <v/>
      </c>
      <c r="JV289" s="471">
        <f>SUMIF($D$9:$D$274,$D289,JV$9:JV$274)</f>
        <v/>
      </c>
      <c r="JW289" s="471">
        <f>SUMIF($D$9:$D$274,$D289,JW$9:JW$274)</f>
        <v/>
      </c>
      <c r="JX289" s="471">
        <f>SUMIF($D$9:$D$274,$D289,JX$9:JX$274)</f>
        <v/>
      </c>
      <c r="JY289" s="471">
        <f>SUMIF($D$9:$D$274,$D289,JY$9:JY$274)</f>
        <v/>
      </c>
      <c r="JZ289" s="471">
        <f>SUMIF($D$9:$D$274,$D289,JZ$9:JZ$274)</f>
        <v/>
      </c>
      <c r="KA289" s="471">
        <f>SUMIF($D$9:$D$274,$D289,KA$9:KA$274)</f>
        <v/>
      </c>
      <c r="KB289" s="471">
        <f>SUMIF($D$9:$D$274,$D289,KB$9:KB$274)</f>
        <v/>
      </c>
      <c r="KC289" s="471">
        <f>SUMIF($D$9:$D$274,$D289,KC$9:KC$274)</f>
        <v/>
      </c>
      <c r="KD289" s="471">
        <f>SUMIF($D$9:$D$274,$D289,KD$9:KD$274)</f>
        <v/>
      </c>
      <c r="KE289" s="471">
        <f>SUMIF($D$9:$D$274,$D289,KE$9:KE$274)</f>
        <v/>
      </c>
      <c r="KF289" s="471">
        <f>SUMIF($D$9:$D$274,$D289,KF$9:KF$274)</f>
        <v/>
      </c>
      <c r="KG289" s="471">
        <f>SUMIF($D$9:$D$274,$D289,KG$9:KG$274)</f>
        <v/>
      </c>
      <c r="KH289" s="471">
        <f>SUMIF($D$9:$D$274,$D289,KH$9:KH$274)</f>
        <v/>
      </c>
      <c r="KI289" s="471">
        <f>SUMIF($D$9:$D$274,$D289,KI$9:KI$274)</f>
        <v/>
      </c>
      <c r="KJ289" s="471">
        <f>SUMIF($D$9:$D$274,$D289,KJ$9:KJ$274)</f>
        <v/>
      </c>
      <c r="KK289" s="471">
        <f>SUMIF($D$9:$D$274,$D289,KK$9:KK$274)</f>
        <v/>
      </c>
      <c r="KL289" s="471">
        <f>SUMIF($D$9:$D$274,$D289,KL$9:KL$274)</f>
        <v/>
      </c>
      <c r="KM289" s="471">
        <f>SUMIF($D$9:$D$274,$D289,KM$9:KM$274)</f>
        <v/>
      </c>
      <c r="KN289" s="471">
        <f>SUMIF($D$9:$D$274,$D289,KN$9:KN$274)</f>
        <v/>
      </c>
      <c r="KO289" s="471">
        <f>SUMIF($D$9:$D$274,$D289,KO$9:KO$274)</f>
        <v/>
      </c>
      <c r="KP289" s="471">
        <f>SUMIF($D$9:$D$274,$D289,KP$9:KP$274)</f>
        <v/>
      </c>
      <c r="KQ289" s="471">
        <f>SUMIF($D$9:$D$274,$D289,KQ$9:KQ$274)</f>
        <v/>
      </c>
      <c r="KR289" s="471">
        <f>SUMIF($D$9:$D$274,$D289,KR$9:KR$274)</f>
        <v/>
      </c>
      <c r="KS289" s="471">
        <f>SUMIF($D$9:$D$274,$D289,KS$9:KS$274)</f>
        <v/>
      </c>
      <c r="KT289" s="471">
        <f>SUMIF($D$9:$D$274,$D289,KT$9:KT$274)</f>
        <v/>
      </c>
      <c r="KU289" s="471">
        <f>SUMIF($D$9:$D$274,$D289,KU$9:KU$274)</f>
        <v/>
      </c>
      <c r="KV289" s="471">
        <f>SUMIF($D$9:$D$274,$D289,KV$9:KV$274)</f>
        <v/>
      </c>
      <c r="KW289" s="471">
        <f>SUMIF($D$9:$D$274,$D289,KW$9:KW$274)</f>
        <v/>
      </c>
      <c r="KX289" s="471">
        <f>SUMIF($D$9:$D$274,$D289,KX$9:KX$274)</f>
        <v/>
      </c>
      <c r="KY289" s="471">
        <f>SUMIF($D$9:$D$274,$D289,KY$9:KY$274)</f>
        <v/>
      </c>
      <c r="KZ289" s="471">
        <f>SUMIF($D$9:$D$274,$D289,KZ$9:KZ$274)</f>
        <v/>
      </c>
      <c r="LA289" s="471">
        <f>SUMIF($D$9:$D$274,$D289,LA$9:LA$274)</f>
        <v/>
      </c>
      <c r="LB289" s="471">
        <f>SUMIF($D$9:$D$274,$D289,LB$9:LB$274)</f>
        <v/>
      </c>
      <c r="LC289" s="471">
        <f>SUMIF($D$9:$D$274,$D289,LC$9:LC$274)</f>
        <v/>
      </c>
      <c r="LD289" s="471">
        <f>SUMIF($D$9:$D$274,$D289,LD$9:LD$274)</f>
        <v/>
      </c>
      <c r="LE289" s="471">
        <f>SUMIF($D$9:$D$274,$D289,LE$9:LE$274)</f>
        <v/>
      </c>
      <c r="LF289" s="471">
        <f>SUMIF($D$9:$D$274,$D289,LF$9:LF$274)</f>
        <v/>
      </c>
      <c r="LG289" s="471">
        <f>SUMIF($D$9:$D$274,$D289,LG$9:LG$274)</f>
        <v/>
      </c>
      <c r="LH289" s="471">
        <f>SUMIF($D$9:$D$274,$D289,LH$9:LH$274)</f>
        <v/>
      </c>
      <c r="LI289" s="471">
        <f>SUMIF($D$9:$D$274,$D289,LI$9:LI$274)</f>
        <v/>
      </c>
      <c r="LJ289" s="471">
        <f>SUMIF($D$9:$D$274,$D289,LJ$9:LJ$274)</f>
        <v/>
      </c>
      <c r="LK289" s="471">
        <f>SUMIF($D$9:$D$274,$D289,LK$9:LK$274)</f>
        <v/>
      </c>
      <c r="LL289" s="471">
        <f>SUMIF($D$9:$D$274,$D289,LL$9:LL$274)</f>
        <v/>
      </c>
      <c r="LM289" s="471">
        <f>SUMIF($D$9:$D$274,$D289,LM$9:LM$274)</f>
        <v/>
      </c>
      <c r="LN289" s="471">
        <f>SUMIF($D$9:$D$274,$D289,LN$9:LN$274)</f>
        <v/>
      </c>
      <c r="LO289" s="471">
        <f>SUMIF($D$9:$D$274,$D289,LO$9:LO$274)</f>
        <v/>
      </c>
      <c r="LP289" s="471">
        <f>SUMIF($D$9:$D$274,$D289,LP$9:LP$274)</f>
        <v/>
      </c>
      <c r="LQ289" s="471">
        <f>SUMIF($D$9:$D$274,$D289,LQ$9:LQ$274)</f>
        <v/>
      </c>
      <c r="LR289" s="471">
        <f>SUMIF($D$9:$D$274,$D289,LR$9:LR$274)</f>
        <v/>
      </c>
      <c r="LS289" s="471">
        <f>SUMIF($D$9:$D$274,$D289,LS$9:LS$274)</f>
        <v/>
      </c>
      <c r="LT289" s="471">
        <f>SUMIF($D$9:$D$274,$D289,LT$9:LT$274)</f>
        <v/>
      </c>
      <c r="LU289" s="471">
        <f>SUMIF($D$9:$D$274,$D289,LU$9:LU$274)</f>
        <v/>
      </c>
      <c r="LV289" s="471">
        <f>SUMIF($D$9:$D$274,$D289,LV$9:LV$274)</f>
        <v/>
      </c>
      <c r="LW289" s="471">
        <f>SUMIF($D$9:$D$274,$D289,LW$9:LW$274)</f>
        <v/>
      </c>
      <c r="LX289" s="471">
        <f>SUMIF($D$9:$D$274,$D289,LX$9:LX$274)</f>
        <v/>
      </c>
      <c r="LY289" s="471">
        <f>SUMIF($D$9:$D$274,$D289,LY$9:LY$274)</f>
        <v/>
      </c>
      <c r="LZ289" s="471">
        <f>SUMIF($D$9:$D$274,$D289,LZ$9:LZ$274)</f>
        <v/>
      </c>
      <c r="MA289" s="471">
        <f>SUMIF($D$9:$D$274,$D289,MA$9:MA$274)</f>
        <v/>
      </c>
      <c r="MB289" s="471">
        <f>SUMIF($D$9:$D$274,$D289,MB$9:MB$274)</f>
        <v/>
      </c>
      <c r="MC289" s="471">
        <f>SUMIF($D$9:$D$274,$D289,MC$9:MC$274)</f>
        <v/>
      </c>
      <c r="MD289" s="471">
        <f>SUMIF($D$9:$D$274,$D289,MD$9:MD$274)</f>
        <v/>
      </c>
      <c r="ME289" s="471">
        <f>SUMIF($D$9:$D$274,$D289,ME$9:ME$274)</f>
        <v/>
      </c>
      <c r="MF289" s="471">
        <f>SUMIF($D$9:$D$274,$D289,MF$9:MF$274)</f>
        <v/>
      </c>
      <c r="MG289" s="471">
        <f>SUMIF($D$9:$D$274,$D289,MG$9:MG$274)</f>
        <v/>
      </c>
      <c r="MH289" s="471">
        <f>SUMIF($D$9:$D$274,$D289,MH$9:MH$274)</f>
        <v/>
      </c>
      <c r="MI289" s="471">
        <f>SUMIF($D$9:$D$274,$D289,MI$9:MI$274)</f>
        <v/>
      </c>
      <c r="MJ289" s="471">
        <f>SUMIF($D$9:$D$274,$D289,MJ$9:MJ$274)</f>
        <v/>
      </c>
      <c r="MK289" s="471">
        <f>SUMIF($D$9:$D$274,$D289,MK$9:MK$274)</f>
        <v/>
      </c>
      <c r="ML289" s="471">
        <f>SUMIF($D$9:$D$274,$D289,ML$9:ML$274)</f>
        <v/>
      </c>
      <c r="MM289" s="471">
        <f>SUMIF($D$9:$D$274,$D289,MM$9:MM$274)</f>
        <v/>
      </c>
      <c r="MN289" s="471">
        <f>SUMIF($D$9:$D$274,$D289,MN$9:MN$274)</f>
        <v/>
      </c>
      <c r="MO289" s="471">
        <f>SUMIF($D$9:$D$274,$D289,MO$9:MO$274)</f>
        <v/>
      </c>
      <c r="MP289" s="471">
        <f>SUMIF($D$9:$D$274,$D289,MP$9:MP$274)</f>
        <v/>
      </c>
      <c r="MQ289" s="471">
        <f>SUMIF($D$9:$D$274,$D289,MQ$9:MQ$274)</f>
        <v/>
      </c>
      <c r="MR289" s="471">
        <f>SUMIF($D$9:$D$274,$D289,MR$9:MR$274)</f>
        <v/>
      </c>
      <c r="MS289" s="471">
        <f>SUMIF($D$9:$D$274,$D289,MS$9:MS$274)</f>
        <v/>
      </c>
      <c r="MT289" s="471">
        <f>SUMIF($D$9:$D$274,$D289,MT$9:MT$274)</f>
        <v/>
      </c>
      <c r="MU289" s="471">
        <f>SUMIF($D$9:$D$274,$D289,MU$9:MU$274)</f>
        <v/>
      </c>
      <c r="MV289" s="471">
        <f>SUMIF($D$9:$D$274,$D289,MV$9:MV$274)</f>
        <v/>
      </c>
      <c r="MW289" s="471">
        <f>SUMIF($D$9:$D$274,$D289,MW$9:MW$274)</f>
        <v/>
      </c>
      <c r="MX289" s="471">
        <f>SUMIF($D$9:$D$274,$D289,MX$9:MX$274)</f>
        <v/>
      </c>
      <c r="MY289" s="471">
        <f>SUMIF($D$9:$D$274,$D289,MY$9:MY$274)</f>
        <v/>
      </c>
      <c r="MZ289" s="471">
        <f>SUMIF($D$9:$D$274,$D289,MZ$9:MZ$274)</f>
        <v/>
      </c>
      <c r="NA289" s="471">
        <f>SUMIF($D$9:$D$274,$D289,NA$9:NA$274)</f>
        <v/>
      </c>
      <c r="NB289" s="471">
        <f>SUMIF($D$9:$D$274,$D289,NB$9:NB$274)</f>
        <v/>
      </c>
      <c r="NC289" s="471">
        <f>SUMIF($D$9:$D$274,$D289,NC$9:NC$274)</f>
        <v/>
      </c>
      <c r="ND289" s="471">
        <f>SUMIF($D$9:$D$274,$D289,ND$9:ND$274)</f>
        <v/>
      </c>
      <c r="NE289" s="471">
        <f>SUMIF($D$9:$D$274,$D289,NE$9:NE$274)</f>
        <v/>
      </c>
      <c r="NF289" s="471">
        <f>SUMIF($D$9:$D$274,$D289,NF$9:NF$274)</f>
        <v/>
      </c>
      <c r="NG289" s="471">
        <f>SUMIF($D$9:$D$274,$D289,NG$9:NG$274)</f>
        <v/>
      </c>
      <c r="NH289" s="471">
        <f>SUMIF($D$9:$D$274,$D289,NH$9:NH$274)</f>
        <v/>
      </c>
      <c r="NI289" s="471">
        <f>SUMIF($D$9:$D$274,$D289,NI$9:NI$274)</f>
        <v/>
      </c>
      <c r="NJ289" s="471">
        <f>SUMIF($D$9:$D$274,$D289,NJ$9:NJ$274)</f>
        <v/>
      </c>
      <c r="NK289" s="471">
        <f>SUMIF($D$9:$D$274,$D289,NK$9:NK$274)</f>
        <v/>
      </c>
      <c r="NL289" s="471">
        <f>SUMIF($D$9:$D$274,$D289,NL$9:NL$274)</f>
        <v/>
      </c>
      <c r="NM289" s="471">
        <f>SUMIF($D$9:$D$274,$D289,NM$9:NM$274)</f>
        <v/>
      </c>
      <c r="NN289" s="471">
        <f>SUMIF($D$9:$D$274,$D289,NN$9:NN$274)</f>
        <v/>
      </c>
      <c r="NO289" s="471">
        <f>SUMIF($D$9:$D$274,$D289,NO$9:NO$274)</f>
        <v/>
      </c>
      <c r="NP289" s="471">
        <f>SUMIF($D$9:$D$274,$D289,NP$9:NP$274)</f>
        <v/>
      </c>
      <c r="NQ289" s="471">
        <f>SUMIF($D$9:$D$274,$D289,NQ$9:NQ$274)</f>
        <v/>
      </c>
      <c r="NR289" s="471">
        <f>SUMIF($D$9:$D$274,$D289,NR$9:NR$274)</f>
        <v/>
      </c>
      <c r="NS289" s="471">
        <f>SUMIF($D$9:$D$274,$D289,NS$9:NS$274)</f>
        <v/>
      </c>
      <c r="NT289" s="471">
        <f>SUMIF($D$9:$D$274,$D289,NT$9:NT$274)</f>
        <v/>
      </c>
      <c r="NU289" s="471">
        <f>SUMIF($D$9:$D$274,$D289,NU$9:NU$274)</f>
        <v/>
      </c>
      <c r="NV289" s="471">
        <f>SUMIF($D$9:$D$274,$D289,NV$9:NV$274)</f>
        <v/>
      </c>
      <c r="NW289" s="471">
        <f>SUMIF($D$9:$D$274,$D289,NW$9:NW$274)</f>
        <v/>
      </c>
      <c r="NX289" s="471">
        <f>SUMIF($D$9:$D$274,$D289,NX$9:NX$274)</f>
        <v/>
      </c>
      <c r="NY289" s="471">
        <f>SUMIF($D$9:$D$274,$D289,NY$9:NY$274)</f>
        <v/>
      </c>
      <c r="NZ289" s="471">
        <f>SUMIF($D$9:$D$274,$D289,NZ$9:NZ$274)</f>
        <v/>
      </c>
      <c r="OA289" s="471">
        <f>SUMIF($D$9:$D$274,$D289,OA$9:OA$274)</f>
        <v/>
      </c>
      <c r="OB289" s="471">
        <f>SUMIF($D$9:$D$274,$D289,OB$9:OB$274)</f>
        <v/>
      </c>
      <c r="OC289" s="471">
        <f>SUMIF($D$9:$D$274,$D289,OC$9:OC$274)</f>
        <v/>
      </c>
      <c r="OD289" s="471">
        <f>SUMIF($D$9:$D$274,$D289,OD$9:OD$274)</f>
        <v/>
      </c>
      <c r="OE289" s="471">
        <f>SUMIF($D$9:$D$274,$D289,OE$9:OE$274)</f>
        <v/>
      </c>
      <c r="OF289" s="471">
        <f>SUMIF($D$9:$D$274,$D289,OF$9:OF$274)</f>
        <v/>
      </c>
      <c r="OG289" s="471">
        <f>SUMIF($D$9:$D$274,$D289,OG$9:OG$274)</f>
        <v/>
      </c>
      <c r="OH289" s="471">
        <f>SUMIF($D$9:$D$274,$D289,OH$9:OH$274)</f>
        <v/>
      </c>
      <c r="OI289" s="471">
        <f>SUMIF($D$9:$D$274,$D289,OI$9:OI$274)</f>
        <v/>
      </c>
      <c r="OJ289" s="471">
        <f>SUMIF($D$9:$D$274,$D289,OJ$9:OJ$274)</f>
        <v/>
      </c>
      <c r="OK289" s="471">
        <f>SUMIF($D$9:$D$274,$D289,OK$9:OK$274)</f>
        <v/>
      </c>
      <c r="OL289" s="471">
        <f>SUMIF($D$9:$D$274,$D289,OL$9:OL$274)</f>
        <v/>
      </c>
      <c r="OM289" s="471">
        <f>SUMIF($D$9:$D$274,$D289,OM$9:OM$274)</f>
        <v/>
      </c>
      <c r="ON289" s="471">
        <f>SUMIF($D$9:$D$274,$D289,ON$9:ON$274)</f>
        <v/>
      </c>
      <c r="OO289" s="471">
        <f>SUMIF($D$9:$D$274,$D289,OO$9:OO$274)</f>
        <v/>
      </c>
      <c r="OP289" s="471">
        <f>SUMIF($D$9:$D$274,$D289,OP$9:OP$274)</f>
        <v/>
      </c>
      <c r="OQ289" s="471">
        <f>SUMIF($D$9:$D$274,$D289,OQ$9:OQ$274)</f>
        <v/>
      </c>
      <c r="OR289" s="471">
        <f>SUMIF($D$9:$D$274,$D289,OR$9:OR$274)</f>
        <v/>
      </c>
      <c r="OS289" s="471">
        <f>SUMIF($D$9:$D$274,$D289,OS$9:OS$274)</f>
        <v/>
      </c>
      <c r="OT289" s="471">
        <f>SUMIF($D$9:$D$274,$D289,OT$9:OT$274)</f>
        <v/>
      </c>
      <c r="OU289" s="471">
        <f>SUMIF($D$9:$D$274,$D289,OU$9:OU$274)</f>
        <v/>
      </c>
      <c r="OV289" s="471">
        <f>SUMIF($D$9:$D$274,$D289,OV$9:OV$274)</f>
        <v/>
      </c>
      <c r="OW289" s="471">
        <f>SUMIF($D$9:$D$274,$D289,OW$9:OW$274)</f>
        <v/>
      </c>
      <c r="OX289" s="471">
        <f>SUMIF($D$9:$D$274,$D289,OX$9:OX$274)</f>
        <v/>
      </c>
      <c r="OY289" s="471">
        <f>SUMIF($D$9:$D$274,$D289,OY$9:OY$274)</f>
        <v/>
      </c>
      <c r="OZ289" s="471">
        <f>SUMIF($D$9:$D$274,$D289,OZ$9:OZ$274)</f>
        <v/>
      </c>
      <c r="PA289" s="471">
        <f>SUMIF($D$9:$D$274,$D289,PA$9:PA$274)</f>
        <v/>
      </c>
      <c r="PB289" s="471">
        <f>SUMIF($D$9:$D$274,$D289,PB$9:PB$274)</f>
        <v/>
      </c>
      <c r="PC289" s="471">
        <f>SUMIF($D$9:$D$274,$D289,PC$9:PC$274)</f>
        <v/>
      </c>
      <c r="PD289" s="471">
        <f>SUMIF($D$9:$D$274,$D289,PD$9:PD$274)</f>
        <v/>
      </c>
      <c r="PE289" s="471">
        <f>SUMIF($D$9:$D$274,$D289,PE$9:PE$274)</f>
        <v/>
      </c>
      <c r="PF289" s="471">
        <f>SUMIF($D$9:$D$274,$D289,PF$9:PF$274)</f>
        <v/>
      </c>
      <c r="PG289" s="471">
        <f>SUMIF($D$9:$D$274,$D289,PG$9:PG$274)</f>
        <v/>
      </c>
      <c r="PH289" s="471">
        <f>SUMIF($D$9:$D$274,$D289,PH$9:PH$274)</f>
        <v/>
      </c>
      <c r="PI289" s="471">
        <f>SUMIF($D$9:$D$274,$D289,PI$9:PI$274)</f>
        <v/>
      </c>
      <c r="PJ289" s="471">
        <f>SUMIF($D$9:$D$274,$D289,PJ$9:PJ$274)</f>
        <v/>
      </c>
      <c r="PK289" s="471">
        <f>SUMIF($D$9:$D$274,$D289,PK$9:PK$274)</f>
        <v/>
      </c>
      <c r="PL289" s="471">
        <f>SUMIF($D$9:$D$274,$D289,PL$9:PL$274)</f>
        <v/>
      </c>
      <c r="PM289" s="471">
        <f>SUMIF($D$9:$D$274,$D289,PM$9:PM$274)</f>
        <v/>
      </c>
      <c r="PN289" s="471">
        <f>SUMIF($D$9:$D$274,$D289,PN$9:PN$274)</f>
        <v/>
      </c>
      <c r="PO289" s="471">
        <f>SUMIF($D$9:$D$274,$D289,PO$9:PO$274)</f>
        <v/>
      </c>
      <c r="PP289" s="471">
        <f>SUMIF($D$9:$D$274,$D289,PP$9:PP$274)</f>
        <v/>
      </c>
      <c r="PQ289" s="471">
        <f>SUMIF($D$9:$D$274,$D289,PQ$9:PQ$274)</f>
        <v/>
      </c>
      <c r="PR289" s="471">
        <f>SUMIF($D$9:$D$274,$D289,PR$9:PR$274)</f>
        <v/>
      </c>
      <c r="PS289" s="471">
        <f>SUMIF($D$9:$D$274,$D289,PS$9:PS$274)</f>
        <v/>
      </c>
      <c r="PT289" s="471">
        <f>SUMIF($D$9:$D$274,$D289,PT$9:PT$274)</f>
        <v/>
      </c>
      <c r="PU289" s="471">
        <f>SUMIF($D$9:$D$274,$D289,PU$9:PU$274)</f>
        <v/>
      </c>
      <c r="PV289" s="471">
        <f>SUMIF($D$9:$D$274,$D289,PV$9:PV$274)</f>
        <v/>
      </c>
      <c r="PW289" s="471">
        <f>SUMIF($D$9:$D$274,$D289,PW$9:PW$274)</f>
        <v/>
      </c>
      <c r="PX289" s="471">
        <f>SUMIF($D$9:$D$274,$D289,PX$9:PX$274)</f>
        <v/>
      </c>
      <c r="PY289" s="471">
        <f>SUMIF($D$9:$D$274,$D289,PY$9:PY$274)</f>
        <v/>
      </c>
      <c r="PZ289" s="471">
        <f>SUMIF($D$9:$D$274,$D289,PZ$9:PZ$274)</f>
        <v/>
      </c>
      <c r="QA289" s="471">
        <f>SUMIF($D$9:$D$274,$D289,QA$9:QA$274)</f>
        <v/>
      </c>
      <c r="QB289" s="471">
        <f>SUMIF($D$9:$D$274,$D289,QB$9:QB$274)</f>
        <v/>
      </c>
      <c r="QC289" s="471">
        <f>SUMIF($D$9:$D$274,$D289,QC$9:QC$274)</f>
        <v/>
      </c>
      <c r="QD289" s="471">
        <f>SUMIF($D$9:$D$274,$D289,QD$9:QD$274)</f>
        <v/>
      </c>
      <c r="QE289" s="471">
        <f>SUMIF($D$9:$D$274,$D289,QE$9:QE$274)</f>
        <v/>
      </c>
      <c r="QF289" s="471">
        <f>SUMIF($D$9:$D$274,$D289,QF$9:QF$274)</f>
        <v/>
      </c>
      <c r="QG289" s="471">
        <f>SUMIF($D$9:$D$274,$D289,QG$9:QG$274)</f>
        <v/>
      </c>
      <c r="QH289" s="471">
        <f>SUMIF($D$9:$D$274,$D289,QH$9:QH$274)</f>
        <v/>
      </c>
      <c r="QI289" s="471">
        <f>SUMIF($D$9:$D$274,$D289,QI$9:QI$274)</f>
        <v/>
      </c>
      <c r="QJ289" s="471">
        <f>SUMIF($D$9:$D$274,$D289,QJ$9:QJ$274)</f>
        <v/>
      </c>
      <c r="QK289" s="471">
        <f>SUMIF($D$9:$D$274,$D289,QK$9:QK$274)</f>
        <v/>
      </c>
      <c r="QL289" s="471">
        <f>SUMIF($D$9:$D$274,$D289,QL$9:QL$274)</f>
        <v/>
      </c>
      <c r="QM289" s="471">
        <f>SUMIF($D$9:$D$274,$D289,QM$9:QM$274)</f>
        <v/>
      </c>
      <c r="QN289" s="471">
        <f>SUMIF($D$9:$D$274,$D289,QN$9:QN$274)</f>
        <v/>
      </c>
      <c r="QO289" s="471">
        <f>SUMIF($D$9:$D$274,$D289,QO$9:QO$274)</f>
        <v/>
      </c>
      <c r="QP289" s="471">
        <f>SUMIF($D$9:$D$274,$D289,QP$9:QP$274)</f>
        <v/>
      </c>
      <c r="QQ289" s="471">
        <f>SUMIF($D$9:$D$274,$D289,QQ$9:QQ$274)</f>
        <v/>
      </c>
      <c r="QR289" s="471">
        <f>SUMIF($D$9:$D$274,$D289,QR$9:QR$274)</f>
        <v/>
      </c>
      <c r="QS289" s="471">
        <f>SUMIF($D$9:$D$274,$D289,QS$9:QS$274)</f>
        <v/>
      </c>
      <c r="QT289" s="471">
        <f>SUMIF($D$9:$D$274,$D289,QT$9:QT$274)</f>
        <v/>
      </c>
      <c r="QU289" s="471">
        <f>SUMIF($D$9:$D$274,$D289,QU$9:QU$274)</f>
        <v/>
      </c>
      <c r="QV289" s="471">
        <f>SUMIF($D$9:$D$274,$D289,QV$9:QV$274)</f>
        <v/>
      </c>
      <c r="QW289" s="471">
        <f>SUMIF($D$9:$D$274,$D289,QW$9:QW$274)</f>
        <v/>
      </c>
      <c r="QX289" s="471">
        <f>SUMIF($D$9:$D$274,$D289,QX$9:QX$274)</f>
        <v/>
      </c>
      <c r="QY289" s="471">
        <f>SUMIF($D$9:$D$274,$D289,QY$9:QY$274)</f>
        <v/>
      </c>
      <c r="QZ289" s="471">
        <f>SUMIF($D$9:$D$274,$D289,QZ$9:QZ$274)</f>
        <v/>
      </c>
      <c r="RA289" s="471">
        <f>SUMIF($D$9:$D$274,$D289,RA$9:RA$274)</f>
        <v/>
      </c>
      <c r="RB289" s="471">
        <f>SUMIF($D$9:$D$274,$D289,RB$9:RB$274)</f>
        <v/>
      </c>
      <c r="RC289" s="471">
        <f>SUMIF($D$9:$D$274,$D289,RC$9:RC$274)</f>
        <v/>
      </c>
      <c r="RD289" s="471">
        <f>SUMIF($D$9:$D$274,$D289,RD$9:RD$274)</f>
        <v/>
      </c>
      <c r="RE289" s="471">
        <f>SUMIF($D$9:$D$274,$D289,RE$9:RE$274)</f>
        <v/>
      </c>
      <c r="RF289" s="455">
        <f>SUM(E289:RE289)-QF289-QL289-SUM(QO289:QQ289)-SUM(QT289:QV289)+TB289+TC289+SUM(TE289:TU289)</f>
        <v/>
      </c>
      <c r="RH289" s="471">
        <f>SUMIF($D$9:$D$274,$D289,RH$9:RH$274)</f>
        <v/>
      </c>
      <c r="RI289" s="471">
        <f>SUMIF($D$9:$D$274,$D289,RI$9:RI$274)</f>
        <v/>
      </c>
      <c r="RJ289" s="471">
        <f>SUMIF($D$9:$D$274,$D289,RJ$9:RJ$274)</f>
        <v/>
      </c>
      <c r="RK289" s="471">
        <f>SUMIF($D$9:$D$274,$D289,RK$9:RK$274)</f>
        <v/>
      </c>
      <c r="RL289" s="471">
        <f>SUMIF($D$9:$D$274,$D289,RL$9:RL$274)</f>
        <v/>
      </c>
      <c r="RM289" s="471">
        <f>SUMIF($D$9:$D$274,$D289,RM$9:RM$274)</f>
        <v/>
      </c>
      <c r="RN289" s="471">
        <f>SUMIF($D$9:$D$274,$D289,RN$9:RN$274)</f>
        <v/>
      </c>
      <c r="RO289" s="471">
        <f>SUMIF($D$9:$D$274,$D289,RO$9:RO$274)</f>
        <v/>
      </c>
      <c r="RP289" s="471">
        <f>SUMIF($D$9:$D$274,$D289,RP$9:RP$274)</f>
        <v/>
      </c>
      <c r="RQ289" s="471">
        <f>SUMIF($D$9:$D$274,$D289,RQ$9:RQ$274)</f>
        <v/>
      </c>
      <c r="RR289" s="471">
        <f>SUMIF($D$9:$D$274,$D289,RR$9:RR$274)</f>
        <v/>
      </c>
      <c r="RS289" s="471">
        <f>SUMIF($D$9:$D$274,$D289,RS$9:RS$274)</f>
        <v/>
      </c>
      <c r="RT289" s="471">
        <f>SUMIF($D$9:$D$274,$D289,RT$9:RT$274)</f>
        <v/>
      </c>
      <c r="RU289" s="471">
        <f>SUMIF($D$9:$D$274,$D289,RU$9:RU$274)</f>
        <v/>
      </c>
      <c r="RV289" s="471">
        <f>SUMIF($D$9:$D$274,$D289,RV$9:RV$274)</f>
        <v/>
      </c>
      <c r="RW289" s="471">
        <f>SUMIF($D$9:$D$274,$D289,RW$9:RW$274)</f>
        <v/>
      </c>
      <c r="RX289" s="471">
        <f>SUMIF($D$9:$D$274,$D289,RX$9:RX$274)</f>
        <v/>
      </c>
      <c r="RY289" s="471">
        <f>SUMIF($D$9:$D$274,$D289,RY$9:RY$274)</f>
        <v/>
      </c>
      <c r="RZ289" s="471">
        <f>SUMIF($D$9:$D$274,$D289,RZ$9:RZ$274)</f>
        <v/>
      </c>
      <c r="SA289" s="471">
        <f>SUMIF($D$9:$D$274,$D289,SA$9:SA$274)</f>
        <v/>
      </c>
      <c r="SB289" s="471">
        <f>SUMIF($D$9:$D$274,$D289,SB$9:SB$274)</f>
        <v/>
      </c>
      <c r="SC289" s="471">
        <f>SUMIF($D$9:$D$274,$D289,SC$9:SC$274)</f>
        <v/>
      </c>
      <c r="SD289" s="471">
        <f>SUMIF($D$9:$D$274,$D289,SD$9:SD$274)</f>
        <v/>
      </c>
      <c r="SE289" s="471">
        <f>SUMIF($D$9:$D$274,$D289,SE$9:SE$274)</f>
        <v/>
      </c>
      <c r="SF289" s="471">
        <f>SUMIF($D$9:$D$274,$D289,SF$9:SF$274)</f>
        <v/>
      </c>
      <c r="SG289" s="471">
        <f>SUMIF($D$9:$D$274,$D289,SG$9:SG$274)</f>
        <v/>
      </c>
      <c r="SH289" s="471">
        <f>SUMIF($D$9:$D$274,$D289,SH$9:SH$274)</f>
        <v/>
      </c>
      <c r="SI289" s="471">
        <f>SUMIF($D$9:$D$274,$D289,SI$9:SI$274)</f>
        <v/>
      </c>
      <c r="SJ289" s="471">
        <f>SUMIF($D$9:$D$274,$D289,SJ$9:SJ$274)</f>
        <v/>
      </c>
      <c r="SK289" s="471">
        <f>SUMIF($D$9:$D$274,$D289,SK$9:SK$274)</f>
        <v/>
      </c>
      <c r="SL289" s="471">
        <f>SUMIF($D$9:$D$274,$D289,SL$9:SL$274)</f>
        <v/>
      </c>
      <c r="SM289" s="471">
        <f>SUMIF($D$9:$D$274,$D289,SM$9:SM$274)</f>
        <v/>
      </c>
      <c r="SN289" s="471">
        <f>SUMIF($D$9:$D$274,$D289,SN$9:SN$274)</f>
        <v/>
      </c>
      <c r="SO289" s="471">
        <f>SUMIF($D$9:$D$274,$D289,SO$9:SO$274)</f>
        <v/>
      </c>
      <c r="SP289" s="471">
        <f>SUMIF($D$9:$D$274,$D289,SP$9:SP$274)</f>
        <v/>
      </c>
      <c r="SQ289" s="471">
        <f>SUMIF($D$9:$D$274,$D289,SQ$9:SQ$274)</f>
        <v/>
      </c>
      <c r="SR289" s="471">
        <f>SUMIF($D$9:$D$274,$D289,SR$9:SR$274)</f>
        <v/>
      </c>
      <c r="SS289" s="471">
        <f>SUMIF($D$9:$D$274,$D289,SS$9:SS$274)</f>
        <v/>
      </c>
      <c r="ST289" s="471">
        <f>SUMIF($D$9:$D$274,$D289,ST$9:ST$274)</f>
        <v/>
      </c>
      <c r="SU289" s="471">
        <f>SUMIF($D$9:$D$274,$D289,SU$9:SU$274)</f>
        <v/>
      </c>
      <c r="SV289" s="471">
        <f>SUMIF($D$9:$D$274,$D289,SV$9:SV$274)</f>
        <v/>
      </c>
      <c r="SW289" s="471">
        <f>SUMIF($D$9:$D$274,$D289,SW$9:SW$274)</f>
        <v/>
      </c>
      <c r="SX289" s="471">
        <f>SUMIF($D$9:$D$274,$D289,SX$9:SX$274)</f>
        <v/>
      </c>
      <c r="SY289" s="471">
        <f>SUMIF($D$9:$D$274,$D289,SY$9:SY$274)</f>
        <v/>
      </c>
      <c r="SZ289" s="471">
        <f>SUMIF($D$9:$D$274,$D289,SZ$9:SZ$274)</f>
        <v/>
      </c>
      <c r="TB289" s="471">
        <f>SUMIF($D$9:$D$274,$D289,TB$9:TB$274)</f>
        <v/>
      </c>
      <c r="TC289" s="471">
        <f>SUMIF($D$9:$D$274,$D289,TC$9:TC$274)</f>
        <v/>
      </c>
      <c r="TE289" s="471">
        <f>SUMIF($D$9:$D$274,$D289,TE$9:TE$274)</f>
        <v/>
      </c>
      <c r="TF289" s="471">
        <f>SUMIF($D$9:$D$274,$D289,TF$9:TF$274)</f>
        <v/>
      </c>
      <c r="TG289" s="471">
        <f>SUMIF($D$9:$D$274,$D289,TG$9:TG$274)</f>
        <v/>
      </c>
      <c r="TH289" s="471">
        <f>SUMIF($D$9:$D$274,$D289,TH$9:TH$274)</f>
        <v/>
      </c>
      <c r="TI289" s="471">
        <f>SUMIF($D$9:$D$274,$D289,TI$9:TI$274)</f>
        <v/>
      </c>
      <c r="TJ289" s="471">
        <f>SUMIF($D$9:$D$274,$D289,TJ$9:TJ$274)</f>
        <v/>
      </c>
      <c r="TK289" s="471">
        <f>SUMIF($D$9:$D$274,$D289,TK$9:TK$274)</f>
        <v/>
      </c>
      <c r="TL289" s="471">
        <f>SUMIF($D$9:$D$274,$D289,TL$9:TL$274)</f>
        <v/>
      </c>
      <c r="TM289" s="471">
        <f>SUMIF($D$9:$D$274,$D289,TM$9:TM$274)</f>
        <v/>
      </c>
      <c r="TN289" s="471">
        <f>SUMIF($D$9:$D$274,$D289,TN$9:TN$274)</f>
        <v/>
      </c>
      <c r="TO289" s="471">
        <f>SUMIF($D$9:$D$274,$D289,TO$9:TO$274)</f>
        <v/>
      </c>
      <c r="TP289" s="471">
        <f>SUMIF($D$9:$D$274,$D289,TP$9:TP$274)</f>
        <v/>
      </c>
      <c r="TQ289" s="471">
        <f>SUMIF($D$9:$D$274,$D289,TQ$9:TQ$274)</f>
        <v/>
      </c>
      <c r="TR289" s="471">
        <f>SUMIF($D$9:$D$274,$D289,TR$9:TR$274)</f>
        <v/>
      </c>
      <c r="TS289" s="471">
        <f>SUMIF($D$9:$D$274,$D289,TS$9:TS$274)</f>
        <v/>
      </c>
      <c r="TT289" s="471">
        <f>SUMIF($D$9:$D$274,$D289,TT$9:TT$274)</f>
        <v/>
      </c>
      <c r="TU289" s="471">
        <f>SUMIF($D$9:$D$274,$D289,TU$9:TU$274)</f>
        <v/>
      </c>
    </row>
    <row r="290" ht="19.5" customHeight="1">
      <c r="A290" s="1106" t="n"/>
      <c r="B290" s="1058" t="n"/>
      <c r="C290" s="1107" t="n"/>
      <c r="D290" s="476" t="inlineStr">
        <is>
          <t>TOTAL ETNICOS</t>
        </is>
      </c>
      <c r="E290" s="469">
        <f>SUM(E284:E289)</f>
        <v/>
      </c>
      <c r="F290" s="469">
        <f>SUM(F284:F289)</f>
        <v/>
      </c>
      <c r="G290" s="469">
        <f>SUM(G284:G289)</f>
        <v/>
      </c>
      <c r="H290" s="469">
        <f>SUM(H284:H289)</f>
        <v/>
      </c>
      <c r="I290" s="469">
        <f>SUM(I284:I289)</f>
        <v/>
      </c>
      <c r="J290" s="469">
        <f>SUM(J284:J289)</f>
        <v/>
      </c>
      <c r="K290" s="469">
        <f>SUM(K284:K289)</f>
        <v/>
      </c>
      <c r="L290" s="469">
        <f>SUM(L284:L289)</f>
        <v/>
      </c>
      <c r="M290" s="469">
        <f>SUM(M284:M289)</f>
        <v/>
      </c>
      <c r="N290" s="469">
        <f>SUM(N284:N289)</f>
        <v/>
      </c>
      <c r="O290" s="469">
        <f>SUM(O284:O289)</f>
        <v/>
      </c>
      <c r="P290" s="469">
        <f>SUM(P284:P289)</f>
        <v/>
      </c>
      <c r="Q290" s="469">
        <f>SUM(Q284:Q289)</f>
        <v/>
      </c>
      <c r="R290" s="469">
        <f>SUM(R284:R289)</f>
        <v/>
      </c>
      <c r="S290" s="469">
        <f>SUM(S284:S289)</f>
        <v/>
      </c>
      <c r="T290" s="469">
        <f>SUM(T284:T289)</f>
        <v/>
      </c>
      <c r="U290" s="469">
        <f>SUM(U284:U289)</f>
        <v/>
      </c>
      <c r="V290" s="469">
        <f>SUM(V284:V289)</f>
        <v/>
      </c>
      <c r="W290" s="469">
        <f>SUM(W284:W289)</f>
        <v/>
      </c>
      <c r="X290" s="469">
        <f>SUM(X284:X289)</f>
        <v/>
      </c>
      <c r="Y290" s="469">
        <f>SUM(Y284:Y289)</f>
        <v/>
      </c>
      <c r="Z290" s="469">
        <f>SUM(Z284:Z289)</f>
        <v/>
      </c>
      <c r="AA290" s="469">
        <f>SUM(AA284:AA289)</f>
        <v/>
      </c>
      <c r="AB290" s="469">
        <f>SUM(AB284:AB289)</f>
        <v/>
      </c>
      <c r="AC290" s="469">
        <f>SUM(AC284:AC289)</f>
        <v/>
      </c>
      <c r="AD290" s="469">
        <f>SUM(AD284:AD289)</f>
        <v/>
      </c>
      <c r="AE290" s="469">
        <f>SUM(AE284:AE289)</f>
        <v/>
      </c>
      <c r="AF290" s="469">
        <f>SUM(AF284:AF289)</f>
        <v/>
      </c>
      <c r="AG290" s="469">
        <f>SUM(AG284:AG289)</f>
        <v/>
      </c>
      <c r="AH290" s="469">
        <f>SUM(AH284:AH289)</f>
        <v/>
      </c>
      <c r="AI290" s="469">
        <f>SUM(AI284:AI289)</f>
        <v/>
      </c>
      <c r="AJ290" s="469">
        <f>SUM(AJ284:AJ289)</f>
        <v/>
      </c>
      <c r="AK290" s="469">
        <f>SUM(AK284:AK289)</f>
        <v/>
      </c>
      <c r="AL290" s="469">
        <f>SUM(AL284:AL289)</f>
        <v/>
      </c>
      <c r="AM290" s="469">
        <f>SUM(AM284:AM289)</f>
        <v/>
      </c>
      <c r="AN290" s="469">
        <f>SUM(AN284:AN289)</f>
        <v/>
      </c>
      <c r="AO290" s="469">
        <f>SUM(AO284:AO289)</f>
        <v/>
      </c>
      <c r="AP290" s="469">
        <f>SUM(AP284:AP289)</f>
        <v/>
      </c>
      <c r="AQ290" s="469">
        <f>SUM(AQ284:AQ289)</f>
        <v/>
      </c>
      <c r="AR290" s="469">
        <f>SUM(AR284:AR289)</f>
        <v/>
      </c>
      <c r="AS290" s="469">
        <f>SUM(AS284:AS289)</f>
        <v/>
      </c>
      <c r="AT290" s="469">
        <f>SUM(AT284:AT289)</f>
        <v/>
      </c>
      <c r="AU290" s="469">
        <f>SUM(AU284:AU289)</f>
        <v/>
      </c>
      <c r="AV290" s="469">
        <f>SUM(AV284:AV289)</f>
        <v/>
      </c>
      <c r="AW290" s="469">
        <f>SUM(AW284:AW289)</f>
        <v/>
      </c>
      <c r="AX290" s="469">
        <f>SUM(AX284:AX289)</f>
        <v/>
      </c>
      <c r="AY290" s="469">
        <f>SUM(AY284:AY289)</f>
        <v/>
      </c>
      <c r="AZ290" s="469">
        <f>SUM(AZ284:AZ289)</f>
        <v/>
      </c>
      <c r="BA290" s="469">
        <f>SUM(BA284:BA289)</f>
        <v/>
      </c>
      <c r="BB290" s="469">
        <f>SUM(BB284:BB289)</f>
        <v/>
      </c>
      <c r="BC290" s="469">
        <f>SUM(BC284:BC289)</f>
        <v/>
      </c>
      <c r="BD290" s="469">
        <f>SUM(BD284:BD289)</f>
        <v/>
      </c>
      <c r="BE290" s="469">
        <f>SUM(BE284:BE289)</f>
        <v/>
      </c>
      <c r="BF290" s="469">
        <f>SUM(BF284:BF289)</f>
        <v/>
      </c>
      <c r="BG290" s="469">
        <f>SUM(BG284:BG289)</f>
        <v/>
      </c>
      <c r="BH290" s="469">
        <f>SUM(BH284:BH289)</f>
        <v/>
      </c>
      <c r="BI290" s="469">
        <f>SUM(BI284:BI289)</f>
        <v/>
      </c>
      <c r="BJ290" s="469">
        <f>SUM(BJ284:BJ289)</f>
        <v/>
      </c>
      <c r="BK290" s="469">
        <f>SUM(BK284:BK289)</f>
        <v/>
      </c>
      <c r="BL290" s="469">
        <f>SUM(BL284:BL289)</f>
        <v/>
      </c>
      <c r="BM290" s="469">
        <f>SUM(BM284:BM289)</f>
        <v/>
      </c>
      <c r="BN290" s="469">
        <f>SUM(BN284:BN289)</f>
        <v/>
      </c>
      <c r="BO290" s="469">
        <f>SUM(BO284:BO289)</f>
        <v/>
      </c>
      <c r="BP290" s="469">
        <f>SUM(BP284:BP289)</f>
        <v/>
      </c>
      <c r="BQ290" s="469">
        <f>SUM(BQ284:BQ289)</f>
        <v/>
      </c>
      <c r="BR290" s="469">
        <f>SUM(BR284:BR289)</f>
        <v/>
      </c>
      <c r="BS290" s="469">
        <f>SUM(BS284:BS289)</f>
        <v/>
      </c>
      <c r="BT290" s="469">
        <f>SUM(BT284:BT289)</f>
        <v/>
      </c>
      <c r="BU290" s="469">
        <f>SUM(BU284:BU289)</f>
        <v/>
      </c>
      <c r="BV290" s="469">
        <f>SUM(BV284:BV289)</f>
        <v/>
      </c>
      <c r="BW290" s="469">
        <f>SUM(BW284:BW289)</f>
        <v/>
      </c>
      <c r="BX290" s="469">
        <f>SUM(BX284:BX289)</f>
        <v/>
      </c>
      <c r="BY290" s="469">
        <f>SUM(BY284:BY289)</f>
        <v/>
      </c>
      <c r="BZ290" s="469">
        <f>SUM(BZ284:BZ289)</f>
        <v/>
      </c>
      <c r="CA290" s="469">
        <f>SUM(CA284:CA289)</f>
        <v/>
      </c>
      <c r="CB290" s="469">
        <f>SUM(CB284:CB289)</f>
        <v/>
      </c>
      <c r="CC290" s="469">
        <f>SUM(CC284:CC289)</f>
        <v/>
      </c>
      <c r="CD290" s="469">
        <f>SUM(CD284:CD289)</f>
        <v/>
      </c>
      <c r="CE290" s="469">
        <f>SUM(CE284:CE289)</f>
        <v/>
      </c>
      <c r="CF290" s="469">
        <f>SUM(CF284:CF289)</f>
        <v/>
      </c>
      <c r="CG290" s="469">
        <f>SUM(CG284:CG289)</f>
        <v/>
      </c>
      <c r="CH290" s="469">
        <f>SUM(CH284:CH289)</f>
        <v/>
      </c>
      <c r="CI290" s="469">
        <f>SUM(CI284:CI289)</f>
        <v/>
      </c>
      <c r="CJ290" s="469">
        <f>SUM(CJ284:CJ289)</f>
        <v/>
      </c>
      <c r="CK290" s="469">
        <f>SUM(CK284:CK289)</f>
        <v/>
      </c>
      <c r="CL290" s="469">
        <f>SUM(CL284:CL289)</f>
        <v/>
      </c>
      <c r="CM290" s="469">
        <f>SUM(CM284:CM289)</f>
        <v/>
      </c>
      <c r="CN290" s="469">
        <f>SUM(CN284:CN289)</f>
        <v/>
      </c>
      <c r="CO290" s="469">
        <f>SUM(CO284:CO289)</f>
        <v/>
      </c>
      <c r="CP290" s="469">
        <f>SUM(CP284:CP289)</f>
        <v/>
      </c>
      <c r="CQ290" s="469">
        <f>SUM(CQ284:CQ289)</f>
        <v/>
      </c>
      <c r="CR290" s="469">
        <f>SUM(CR284:CR289)</f>
        <v/>
      </c>
      <c r="CS290" s="469">
        <f>SUM(CS284:CS289)</f>
        <v/>
      </c>
      <c r="CT290" s="469">
        <f>SUM(CT284:CT289)</f>
        <v/>
      </c>
      <c r="CU290" s="469">
        <f>SUM(CU284:CU289)</f>
        <v/>
      </c>
      <c r="CV290" s="469">
        <f>SUM(CV284:CV289)</f>
        <v/>
      </c>
      <c r="CW290" s="469">
        <f>SUM(CW284:CW289)</f>
        <v/>
      </c>
      <c r="CX290" s="469">
        <f>SUM(CX284:CX289)</f>
        <v/>
      </c>
      <c r="CY290" s="469">
        <f>SUM(CY284:CY289)</f>
        <v/>
      </c>
      <c r="CZ290" s="469">
        <f>SUM(CZ284:CZ289)</f>
        <v/>
      </c>
      <c r="DA290" s="469">
        <f>SUM(DA284:DA289)</f>
        <v/>
      </c>
      <c r="DB290" s="469">
        <f>SUM(DB284:DB289)</f>
        <v/>
      </c>
      <c r="DC290" s="469">
        <f>SUM(DC284:DC289)</f>
        <v/>
      </c>
      <c r="DD290" s="469">
        <f>SUM(DD284:DD289)</f>
        <v/>
      </c>
      <c r="DE290" s="469">
        <f>SUM(DE284:DE289)</f>
        <v/>
      </c>
      <c r="DF290" s="469">
        <f>SUM(DF284:DF289)</f>
        <v/>
      </c>
      <c r="DG290" s="469">
        <f>SUM(DG284:DG289)</f>
        <v/>
      </c>
      <c r="DH290" s="469">
        <f>SUM(DH284:DH289)</f>
        <v/>
      </c>
      <c r="DI290" s="469">
        <f>SUM(DI284:DI289)</f>
        <v/>
      </c>
      <c r="DJ290" s="469">
        <f>SUM(DJ284:DJ289)</f>
        <v/>
      </c>
      <c r="DK290" s="469">
        <f>SUM(DK284:DK289)</f>
        <v/>
      </c>
      <c r="DL290" s="469">
        <f>SUM(DL284:DL289)</f>
        <v/>
      </c>
      <c r="DM290" s="469">
        <f>SUM(DM284:DM289)</f>
        <v/>
      </c>
      <c r="DN290" s="469">
        <f>SUM(DN284:DN289)</f>
        <v/>
      </c>
      <c r="DO290" s="469">
        <f>SUM(DO284:DO289)</f>
        <v/>
      </c>
      <c r="DP290" s="469">
        <f>SUM(DP284:DP289)</f>
        <v/>
      </c>
      <c r="DQ290" s="469">
        <f>SUM(DQ284:DQ289)</f>
        <v/>
      </c>
      <c r="DR290" s="469">
        <f>SUM(DR284:DR289)</f>
        <v/>
      </c>
      <c r="DS290" s="469">
        <f>SUM(DS284:DS289)</f>
        <v/>
      </c>
      <c r="DT290" s="469">
        <f>SUM(DT284:DT289)</f>
        <v/>
      </c>
      <c r="DU290" s="469">
        <f>SUM(DU284:DU289)</f>
        <v/>
      </c>
      <c r="DV290" s="469">
        <f>SUM(DV284:DV289)</f>
        <v/>
      </c>
      <c r="DW290" s="469">
        <f>SUM(DW284:DW289)</f>
        <v/>
      </c>
      <c r="DX290" s="469">
        <f>SUM(DX284:DX289)</f>
        <v/>
      </c>
      <c r="DY290" s="469">
        <f>SUM(DY284:DY289)</f>
        <v/>
      </c>
      <c r="DZ290" s="469">
        <f>SUM(DZ284:DZ289)</f>
        <v/>
      </c>
      <c r="EA290" s="469">
        <f>SUM(EA284:EA289)</f>
        <v/>
      </c>
      <c r="EB290" s="469">
        <f>SUM(EB284:EB289)</f>
        <v/>
      </c>
      <c r="EC290" s="469">
        <f>SUM(EC284:EC289)</f>
        <v/>
      </c>
      <c r="ED290" s="469">
        <f>SUM(ED284:ED289)</f>
        <v/>
      </c>
      <c r="EE290" s="469">
        <f>SUM(EE284:EE289)</f>
        <v/>
      </c>
      <c r="EF290" s="469">
        <f>SUM(EF284:EF289)</f>
        <v/>
      </c>
      <c r="EG290" s="469">
        <f>SUM(EG284:EG289)</f>
        <v/>
      </c>
      <c r="EH290" s="469">
        <f>SUM(EH284:EH289)</f>
        <v/>
      </c>
      <c r="EI290" s="469">
        <f>SUM(EI284:EI289)</f>
        <v/>
      </c>
      <c r="EJ290" s="469">
        <f>SUM(EJ284:EJ289)</f>
        <v/>
      </c>
      <c r="EK290" s="469">
        <f>SUM(EK284:EK289)</f>
        <v/>
      </c>
      <c r="EL290" s="469">
        <f>SUM(EL284:EL289)</f>
        <v/>
      </c>
      <c r="EM290" s="469">
        <f>SUM(EM284:EM289)</f>
        <v/>
      </c>
      <c r="EN290" s="469">
        <f>SUM(EN284:EN289)</f>
        <v/>
      </c>
      <c r="EO290" s="469">
        <f>SUM(EO284:EO289)</f>
        <v/>
      </c>
      <c r="EP290" s="469">
        <f>SUM(EP284:EP289)</f>
        <v/>
      </c>
      <c r="EQ290" s="469">
        <f>SUM(EQ284:EQ289)</f>
        <v/>
      </c>
      <c r="ER290" s="469">
        <f>SUM(ER284:ER289)</f>
        <v/>
      </c>
      <c r="ES290" s="469">
        <f>SUM(ES284:ES289)</f>
        <v/>
      </c>
      <c r="ET290" s="469">
        <f>SUM(ET284:ET289)</f>
        <v/>
      </c>
      <c r="EU290" s="469">
        <f>SUM(EU284:EU289)</f>
        <v/>
      </c>
      <c r="EV290" s="469">
        <f>SUM(EV284:EV289)</f>
        <v/>
      </c>
      <c r="EW290" s="469">
        <f>SUM(EW284:EW289)</f>
        <v/>
      </c>
      <c r="EX290" s="469">
        <f>SUM(EX284:EX289)</f>
        <v/>
      </c>
      <c r="EY290" s="469">
        <f>SUM(EY284:EY289)</f>
        <v/>
      </c>
      <c r="EZ290" s="469">
        <f>SUM(EZ284:EZ289)</f>
        <v/>
      </c>
      <c r="FA290" s="469">
        <f>SUM(FA284:FA289)</f>
        <v/>
      </c>
      <c r="FB290" s="469">
        <f>SUM(FB284:FB289)</f>
        <v/>
      </c>
      <c r="FC290" s="469">
        <f>SUM(FC284:FC289)</f>
        <v/>
      </c>
      <c r="FD290" s="469">
        <f>SUM(FD284:FD289)</f>
        <v/>
      </c>
      <c r="FE290" s="469">
        <f>SUM(FE284:FE289)</f>
        <v/>
      </c>
      <c r="FF290" s="469">
        <f>SUM(FF284:FF289)</f>
        <v/>
      </c>
      <c r="FG290" s="469">
        <f>SUM(FG284:FG289)</f>
        <v/>
      </c>
      <c r="FH290" s="469">
        <f>SUM(FH284:FH289)</f>
        <v/>
      </c>
      <c r="FI290" s="469">
        <f>SUM(FI284:FI289)</f>
        <v/>
      </c>
      <c r="FJ290" s="469">
        <f>SUM(FJ284:FJ289)</f>
        <v/>
      </c>
      <c r="FK290" s="469">
        <f>SUM(FK284:FK289)</f>
        <v/>
      </c>
      <c r="FL290" s="469">
        <f>SUM(FL284:FL289)</f>
        <v/>
      </c>
      <c r="FM290" s="469">
        <f>SUM(FM284:FM289)</f>
        <v/>
      </c>
      <c r="FN290" s="469">
        <f>SUM(FN284:FN289)</f>
        <v/>
      </c>
      <c r="FO290" s="469">
        <f>SUM(FO284:FO289)</f>
        <v/>
      </c>
      <c r="FP290" s="469">
        <f>SUM(FP284:FP289)</f>
        <v/>
      </c>
      <c r="FQ290" s="469">
        <f>SUM(FQ284:FQ289)</f>
        <v/>
      </c>
      <c r="FR290" s="469">
        <f>SUM(FR284:FR289)</f>
        <v/>
      </c>
      <c r="FS290" s="469">
        <f>SUM(FS284:FS289)</f>
        <v/>
      </c>
      <c r="FT290" s="469">
        <f>SUM(FT284:FT289)</f>
        <v/>
      </c>
      <c r="FU290" s="469">
        <f>SUM(FU284:FU289)</f>
        <v/>
      </c>
      <c r="FV290" s="469">
        <f>SUM(FV284:FV289)</f>
        <v/>
      </c>
      <c r="FW290" s="469">
        <f>SUM(FW284:FW289)</f>
        <v/>
      </c>
      <c r="FX290" s="469">
        <f>SUM(FX284:FX289)</f>
        <v/>
      </c>
      <c r="FY290" s="469">
        <f>SUM(FY284:FY289)</f>
        <v/>
      </c>
      <c r="FZ290" s="469">
        <f>SUM(FZ284:FZ289)</f>
        <v/>
      </c>
      <c r="GA290" s="469">
        <f>SUM(GA284:GA289)</f>
        <v/>
      </c>
      <c r="GB290" s="469">
        <f>SUM(GB284:GB289)</f>
        <v/>
      </c>
      <c r="GC290" s="469">
        <f>SUM(GC284:GC289)</f>
        <v/>
      </c>
      <c r="GD290" s="469">
        <f>SUM(GD284:GD289)</f>
        <v/>
      </c>
      <c r="GE290" s="469">
        <f>SUM(GE284:GE289)</f>
        <v/>
      </c>
      <c r="GF290" s="469">
        <f>SUM(GF284:GF289)</f>
        <v/>
      </c>
      <c r="GG290" s="469">
        <f>SUM(GG284:GG289)</f>
        <v/>
      </c>
      <c r="GH290" s="469">
        <f>SUM(GH284:GH289)</f>
        <v/>
      </c>
      <c r="GI290" s="469">
        <f>SUM(GI284:GI289)</f>
        <v/>
      </c>
      <c r="GJ290" s="469">
        <f>SUM(GJ284:GJ289)</f>
        <v/>
      </c>
      <c r="GK290" s="469">
        <f>SUM(GK284:GK289)</f>
        <v/>
      </c>
      <c r="GL290" s="469">
        <f>SUM(GL284:GL289)</f>
        <v/>
      </c>
      <c r="GM290" s="469">
        <f>SUM(GM284:GM289)</f>
        <v/>
      </c>
      <c r="GN290" s="469">
        <f>SUM(GN284:GN289)</f>
        <v/>
      </c>
      <c r="GO290" s="469">
        <f>SUM(GO284:GO289)</f>
        <v/>
      </c>
      <c r="GP290" s="469">
        <f>SUM(GP284:GP289)</f>
        <v/>
      </c>
      <c r="GQ290" s="469">
        <f>SUM(GQ284:GQ289)</f>
        <v/>
      </c>
      <c r="GR290" s="469">
        <f>SUM(GR284:GR289)</f>
        <v/>
      </c>
      <c r="GS290" s="469">
        <f>SUM(GS284:GS289)</f>
        <v/>
      </c>
      <c r="GT290" s="469">
        <f>SUM(GT284:GT289)</f>
        <v/>
      </c>
      <c r="GU290" s="469">
        <f>SUM(GU284:GU289)</f>
        <v/>
      </c>
      <c r="GV290" s="469">
        <f>SUM(GV284:GV289)</f>
        <v/>
      </c>
      <c r="GW290" s="469">
        <f>SUM(GW284:GW289)</f>
        <v/>
      </c>
      <c r="GX290" s="469">
        <f>SUM(GX284:GX289)</f>
        <v/>
      </c>
      <c r="GY290" s="469">
        <f>SUM(GY284:GY289)</f>
        <v/>
      </c>
      <c r="GZ290" s="469">
        <f>SUM(GZ284:GZ289)</f>
        <v/>
      </c>
      <c r="HA290" s="469">
        <f>SUM(HA284:HA289)</f>
        <v/>
      </c>
      <c r="HB290" s="469">
        <f>SUM(HB284:HB289)</f>
        <v/>
      </c>
      <c r="HC290" s="469">
        <f>SUM(HC284:HC289)</f>
        <v/>
      </c>
      <c r="HD290" s="469">
        <f>SUM(HD284:HD289)</f>
        <v/>
      </c>
      <c r="HE290" s="469">
        <f>SUM(HE284:HE289)</f>
        <v/>
      </c>
      <c r="HF290" s="469">
        <f>SUM(HF284:HF289)</f>
        <v/>
      </c>
      <c r="HG290" s="469">
        <f>SUM(HG284:HG289)</f>
        <v/>
      </c>
      <c r="HH290" s="469">
        <f>SUM(HH284:HH289)</f>
        <v/>
      </c>
      <c r="HI290" s="469">
        <f>SUM(HI284:HI289)</f>
        <v/>
      </c>
      <c r="HJ290" s="469">
        <f>SUM(HJ284:HJ289)</f>
        <v/>
      </c>
      <c r="HK290" s="469">
        <f>SUM(HK284:HK289)</f>
        <v/>
      </c>
      <c r="HL290" s="469">
        <f>SUM(HL284:HL289)</f>
        <v/>
      </c>
      <c r="HM290" s="469">
        <f>SUM(HM284:HM289)</f>
        <v/>
      </c>
      <c r="HN290" s="469">
        <f>SUM(HN284:HN289)</f>
        <v/>
      </c>
      <c r="HO290" s="469">
        <f>SUM(HO284:HO289)</f>
        <v/>
      </c>
      <c r="HP290" s="469">
        <f>SUM(HP284:HP289)</f>
        <v/>
      </c>
      <c r="HQ290" s="469">
        <f>SUM(HQ284:HQ289)</f>
        <v/>
      </c>
      <c r="HR290" s="469">
        <f>SUM(HR284:HR289)</f>
        <v/>
      </c>
      <c r="HS290" s="469">
        <f>SUM(HS284:HS289)</f>
        <v/>
      </c>
      <c r="HT290" s="469">
        <f>SUM(HT284:HT289)</f>
        <v/>
      </c>
      <c r="HU290" s="469">
        <f>SUM(HU284:HU289)</f>
        <v/>
      </c>
      <c r="HV290" s="469">
        <f>SUM(HV284:HV289)</f>
        <v/>
      </c>
      <c r="HW290" s="469">
        <f>SUM(HW284:HW289)</f>
        <v/>
      </c>
      <c r="HX290" s="469">
        <f>SUM(HX284:HX289)</f>
        <v/>
      </c>
      <c r="HY290" s="469">
        <f>SUM(HY284:HY289)</f>
        <v/>
      </c>
      <c r="HZ290" s="469">
        <f>SUM(HZ284:HZ289)</f>
        <v/>
      </c>
      <c r="IA290" s="469">
        <f>SUM(IA284:IA289)</f>
        <v/>
      </c>
      <c r="IB290" s="469">
        <f>SUM(IB284:IB289)</f>
        <v/>
      </c>
      <c r="IC290" s="469">
        <f>SUM(IC284:IC289)</f>
        <v/>
      </c>
      <c r="ID290" s="469">
        <f>SUM(ID284:ID289)</f>
        <v/>
      </c>
      <c r="IE290" s="469">
        <f>SUM(IE284:IE289)</f>
        <v/>
      </c>
      <c r="IF290" s="469">
        <f>SUM(IF284:IF289)</f>
        <v/>
      </c>
      <c r="IG290" s="469">
        <f>SUM(IG284:IG289)</f>
        <v/>
      </c>
      <c r="IH290" s="469">
        <f>SUM(IH284:IH289)</f>
        <v/>
      </c>
      <c r="II290" s="469">
        <f>SUM(II284:II289)</f>
        <v/>
      </c>
      <c r="IJ290" s="469">
        <f>SUM(IJ284:IJ289)</f>
        <v/>
      </c>
      <c r="IK290" s="469">
        <f>SUM(IK284:IK289)</f>
        <v/>
      </c>
      <c r="IL290" s="469">
        <f>SUM(IL284:IL289)</f>
        <v/>
      </c>
      <c r="IM290" s="469">
        <f>SUM(IM284:IM289)</f>
        <v/>
      </c>
      <c r="IN290" s="469">
        <f>SUM(IN284:IN289)</f>
        <v/>
      </c>
      <c r="IO290" s="469">
        <f>SUM(IO284:IO289)</f>
        <v/>
      </c>
      <c r="IP290" s="469">
        <f>SUM(IP284:IP289)</f>
        <v/>
      </c>
      <c r="IQ290" s="469">
        <f>SUM(IQ284:IQ289)</f>
        <v/>
      </c>
      <c r="IR290" s="469">
        <f>SUM(IR284:IR289)</f>
        <v/>
      </c>
      <c r="IS290" s="469">
        <f>SUM(IS284:IS289)</f>
        <v/>
      </c>
      <c r="IT290" s="469">
        <f>SUM(IT284:IT289)</f>
        <v/>
      </c>
      <c r="IU290" s="469">
        <f>SUM(IU284:IU289)</f>
        <v/>
      </c>
      <c r="IV290" s="469">
        <f>SUM(IV284:IV289)</f>
        <v/>
      </c>
      <c r="IW290" s="469">
        <f>SUM(IW284:IW289)</f>
        <v/>
      </c>
      <c r="IX290" s="469">
        <f>SUM(IX284:IX289)</f>
        <v/>
      </c>
      <c r="IY290" s="469">
        <f>SUM(IY284:IY289)</f>
        <v/>
      </c>
      <c r="IZ290" s="469">
        <f>SUM(IZ284:IZ289)</f>
        <v/>
      </c>
      <c r="JA290" s="469">
        <f>SUM(JA284:JA289)</f>
        <v/>
      </c>
      <c r="JB290" s="469">
        <f>SUM(JB284:JB289)</f>
        <v/>
      </c>
      <c r="JC290" s="469">
        <f>SUM(JC284:JC289)</f>
        <v/>
      </c>
      <c r="JD290" s="469">
        <f>SUM(JD284:JD289)</f>
        <v/>
      </c>
      <c r="JE290" s="469">
        <f>SUM(JE284:JE289)</f>
        <v/>
      </c>
      <c r="JF290" s="469">
        <f>SUM(JF284:JF289)</f>
        <v/>
      </c>
      <c r="JG290" s="469">
        <f>SUM(JG284:JG289)</f>
        <v/>
      </c>
      <c r="JH290" s="469">
        <f>SUM(JH284:JH289)</f>
        <v/>
      </c>
      <c r="JI290" s="469">
        <f>SUM(JI284:JI289)</f>
        <v/>
      </c>
      <c r="JJ290" s="469">
        <f>SUM(JJ284:JJ289)</f>
        <v/>
      </c>
      <c r="JK290" s="469">
        <f>SUM(JK284:JK289)</f>
        <v/>
      </c>
      <c r="JL290" s="469">
        <f>SUM(JL284:JL289)</f>
        <v/>
      </c>
      <c r="JM290" s="469">
        <f>SUM(JM284:JM289)</f>
        <v/>
      </c>
      <c r="JN290" s="469">
        <f>SUM(JN284:JN289)</f>
        <v/>
      </c>
      <c r="JO290" s="469">
        <f>SUM(JO284:JO289)</f>
        <v/>
      </c>
      <c r="JP290" s="469">
        <f>SUM(JP284:JP289)</f>
        <v/>
      </c>
      <c r="JQ290" s="469">
        <f>SUM(JQ284:JQ289)</f>
        <v/>
      </c>
      <c r="JR290" s="469">
        <f>SUM(JR284:JR289)</f>
        <v/>
      </c>
      <c r="JS290" s="469">
        <f>SUM(JS284:JS289)</f>
        <v/>
      </c>
      <c r="JT290" s="469">
        <f>SUM(JT284:JT289)</f>
        <v/>
      </c>
      <c r="JU290" s="469">
        <f>SUM(JU284:JU289)</f>
        <v/>
      </c>
      <c r="JV290" s="469">
        <f>SUM(JV284:JV289)</f>
        <v/>
      </c>
      <c r="JW290" s="469">
        <f>SUM(JW284:JW289)</f>
        <v/>
      </c>
      <c r="JX290" s="469">
        <f>SUM(JX284:JX289)</f>
        <v/>
      </c>
      <c r="JY290" s="469">
        <f>SUM(JY284:JY289)</f>
        <v/>
      </c>
      <c r="JZ290" s="469">
        <f>SUM(JZ284:JZ289)</f>
        <v/>
      </c>
      <c r="KA290" s="469">
        <f>SUM(KA284:KA289)</f>
        <v/>
      </c>
      <c r="KB290" s="469">
        <f>SUM(KB284:KB289)</f>
        <v/>
      </c>
      <c r="KC290" s="469">
        <f>SUM(KC284:KC289)</f>
        <v/>
      </c>
      <c r="KD290" s="469">
        <f>SUM(KD284:KD289)</f>
        <v/>
      </c>
      <c r="KE290" s="469">
        <f>SUM(KE284:KE289)</f>
        <v/>
      </c>
      <c r="KF290" s="469">
        <f>SUM(KF284:KF289)</f>
        <v/>
      </c>
      <c r="KG290" s="469">
        <f>SUM(KG284:KG289)</f>
        <v/>
      </c>
      <c r="KH290" s="469">
        <f>SUM(KH284:KH289)</f>
        <v/>
      </c>
      <c r="KI290" s="469">
        <f>SUM(KI284:KI289)</f>
        <v/>
      </c>
      <c r="KJ290" s="469">
        <f>SUM(KJ284:KJ289)</f>
        <v/>
      </c>
      <c r="KK290" s="469">
        <f>SUM(KK284:KK289)</f>
        <v/>
      </c>
      <c r="KL290" s="469">
        <f>SUM(KL284:KL289)</f>
        <v/>
      </c>
      <c r="KM290" s="469">
        <f>SUM(KM284:KM289)</f>
        <v/>
      </c>
      <c r="KN290" s="469">
        <f>SUM(KN284:KN289)</f>
        <v/>
      </c>
      <c r="KO290" s="469">
        <f>SUM(KO284:KO289)</f>
        <v/>
      </c>
      <c r="KP290" s="469">
        <f>SUM(KP284:KP289)</f>
        <v/>
      </c>
      <c r="KQ290" s="469">
        <f>SUM(KQ284:KQ289)</f>
        <v/>
      </c>
      <c r="KR290" s="469">
        <f>SUM(KR284:KR289)</f>
        <v/>
      </c>
      <c r="KS290" s="469">
        <f>SUM(KS284:KS289)</f>
        <v/>
      </c>
      <c r="KT290" s="469">
        <f>SUM(KT284:KT289)</f>
        <v/>
      </c>
      <c r="KU290" s="469">
        <f>SUM(KU284:KU289)</f>
        <v/>
      </c>
      <c r="KV290" s="469">
        <f>SUM(KV284:KV289)</f>
        <v/>
      </c>
      <c r="KW290" s="469">
        <f>SUM(KW284:KW289)</f>
        <v/>
      </c>
      <c r="KX290" s="469">
        <f>SUM(KX284:KX289)</f>
        <v/>
      </c>
      <c r="KY290" s="469">
        <f>SUM(KY284:KY289)</f>
        <v/>
      </c>
      <c r="KZ290" s="469">
        <f>SUM(KZ284:KZ289)</f>
        <v/>
      </c>
      <c r="LA290" s="469">
        <f>SUM(LA284:LA289)</f>
        <v/>
      </c>
      <c r="LB290" s="469">
        <f>SUM(LB284:LB289)</f>
        <v/>
      </c>
      <c r="LC290" s="469">
        <f>SUM(LC284:LC289)</f>
        <v/>
      </c>
      <c r="LD290" s="469">
        <f>SUM(LD284:LD289)</f>
        <v/>
      </c>
      <c r="LE290" s="469">
        <f>SUM(LE284:LE289)</f>
        <v/>
      </c>
      <c r="LF290" s="469">
        <f>SUM(LF284:LF289)</f>
        <v/>
      </c>
      <c r="LG290" s="469">
        <f>SUM(LG284:LG289)</f>
        <v/>
      </c>
      <c r="LH290" s="469">
        <f>SUM(LH284:LH289)</f>
        <v/>
      </c>
      <c r="LI290" s="469">
        <f>SUM(LI284:LI289)</f>
        <v/>
      </c>
      <c r="LJ290" s="469">
        <f>SUM(LJ284:LJ289)</f>
        <v/>
      </c>
      <c r="LK290" s="469">
        <f>SUM(LK284:LK289)</f>
        <v/>
      </c>
      <c r="LL290" s="469">
        <f>SUM(LL284:LL289)</f>
        <v/>
      </c>
      <c r="LM290" s="469">
        <f>SUM(LM284:LM289)</f>
        <v/>
      </c>
      <c r="LN290" s="469">
        <f>SUM(LN284:LN289)</f>
        <v/>
      </c>
      <c r="LO290" s="469">
        <f>SUM(LO284:LO289)</f>
        <v/>
      </c>
      <c r="LP290" s="469">
        <f>SUM(LP284:LP289)</f>
        <v/>
      </c>
      <c r="LQ290" s="469">
        <f>SUM(LQ284:LQ289)</f>
        <v/>
      </c>
      <c r="LR290" s="469">
        <f>SUM(LR284:LR289)</f>
        <v/>
      </c>
      <c r="LS290" s="469">
        <f>SUM(LS284:LS289)</f>
        <v/>
      </c>
      <c r="LT290" s="469">
        <f>SUM(LT284:LT289)</f>
        <v/>
      </c>
      <c r="LU290" s="469">
        <f>SUM(LU284:LU289)</f>
        <v/>
      </c>
      <c r="LV290" s="469">
        <f>SUM(LV284:LV289)</f>
        <v/>
      </c>
      <c r="LW290" s="469">
        <f>SUM(LW284:LW289)</f>
        <v/>
      </c>
      <c r="LX290" s="469">
        <f>SUM(LX284:LX289)</f>
        <v/>
      </c>
      <c r="LY290" s="469">
        <f>SUM(LY284:LY289)</f>
        <v/>
      </c>
      <c r="LZ290" s="469">
        <f>SUM(LZ284:LZ289)</f>
        <v/>
      </c>
      <c r="MA290" s="469">
        <f>SUM(MA284:MA289)</f>
        <v/>
      </c>
      <c r="MB290" s="469">
        <f>SUM(MB284:MB289)</f>
        <v/>
      </c>
      <c r="MC290" s="469">
        <f>SUM(MC284:MC289)</f>
        <v/>
      </c>
      <c r="MD290" s="469">
        <f>SUM(MD284:MD289)</f>
        <v/>
      </c>
      <c r="ME290" s="469">
        <f>SUM(ME284:ME289)</f>
        <v/>
      </c>
      <c r="MF290" s="469">
        <f>SUM(MF284:MF289)</f>
        <v/>
      </c>
      <c r="MG290" s="469">
        <f>SUM(MG284:MG289)</f>
        <v/>
      </c>
      <c r="MH290" s="469">
        <f>SUM(MH284:MH289)</f>
        <v/>
      </c>
      <c r="MI290" s="469">
        <f>SUM(MI284:MI289)</f>
        <v/>
      </c>
      <c r="MJ290" s="469">
        <f>SUM(MJ284:MJ289)</f>
        <v/>
      </c>
      <c r="MK290" s="469">
        <f>SUM(MK284:MK289)</f>
        <v/>
      </c>
      <c r="ML290" s="469">
        <f>SUM(ML284:ML289)</f>
        <v/>
      </c>
      <c r="MM290" s="469">
        <f>SUM(MM284:MM289)</f>
        <v/>
      </c>
      <c r="MN290" s="469">
        <f>SUM(MN284:MN289)</f>
        <v/>
      </c>
      <c r="MO290" s="469">
        <f>SUM(MO284:MO289)</f>
        <v/>
      </c>
      <c r="MP290" s="469">
        <f>SUM(MP284:MP289)</f>
        <v/>
      </c>
      <c r="MQ290" s="469">
        <f>SUM(MQ284:MQ289)</f>
        <v/>
      </c>
      <c r="MR290" s="469">
        <f>SUM(MR284:MR289)</f>
        <v/>
      </c>
      <c r="MS290" s="469">
        <f>SUM(MS284:MS289)</f>
        <v/>
      </c>
      <c r="MT290" s="469">
        <f>SUM(MT284:MT289)</f>
        <v/>
      </c>
      <c r="MU290" s="469">
        <f>SUM(MU284:MU289)</f>
        <v/>
      </c>
      <c r="MV290" s="469">
        <f>SUM(MV284:MV289)</f>
        <v/>
      </c>
      <c r="MW290" s="469">
        <f>SUM(MW284:MW289)</f>
        <v/>
      </c>
      <c r="MX290" s="469">
        <f>SUM(MX284:MX289)</f>
        <v/>
      </c>
      <c r="MY290" s="469">
        <f>SUM(MY284:MY289)</f>
        <v/>
      </c>
      <c r="MZ290" s="469">
        <f>SUM(MZ284:MZ289)</f>
        <v/>
      </c>
      <c r="NA290" s="469">
        <f>SUM(NA284:NA289)</f>
        <v/>
      </c>
      <c r="NB290" s="469">
        <f>SUM(NB284:NB289)</f>
        <v/>
      </c>
      <c r="NC290" s="469">
        <f>SUM(NC284:NC289)</f>
        <v/>
      </c>
      <c r="ND290" s="469">
        <f>SUM(ND284:ND289)</f>
        <v/>
      </c>
      <c r="NE290" s="469">
        <f>SUM(NE284:NE289)</f>
        <v/>
      </c>
      <c r="NF290" s="469">
        <f>SUM(NF284:NF289)</f>
        <v/>
      </c>
      <c r="NG290" s="469">
        <f>SUM(NG284:NG289)</f>
        <v/>
      </c>
      <c r="NH290" s="469">
        <f>SUM(NH284:NH289)</f>
        <v/>
      </c>
      <c r="NI290" s="469">
        <f>SUM(NI284:NI289)</f>
        <v/>
      </c>
      <c r="NJ290" s="469">
        <f>SUM(NJ284:NJ289)</f>
        <v/>
      </c>
      <c r="NK290" s="469">
        <f>SUM(NK284:NK289)</f>
        <v/>
      </c>
      <c r="NL290" s="469">
        <f>SUM(NL284:NL289)</f>
        <v/>
      </c>
      <c r="NM290" s="469">
        <f>SUM(NM284:NM289)</f>
        <v/>
      </c>
      <c r="NN290" s="469">
        <f>SUM(NN284:NN289)</f>
        <v/>
      </c>
      <c r="NO290" s="469">
        <f>SUM(NO284:NO289)</f>
        <v/>
      </c>
      <c r="NP290" s="469">
        <f>SUM(NP284:NP289)</f>
        <v/>
      </c>
      <c r="NQ290" s="469">
        <f>SUM(NQ284:NQ289)</f>
        <v/>
      </c>
      <c r="NR290" s="469">
        <f>SUM(NR284:NR289)</f>
        <v/>
      </c>
      <c r="NS290" s="469">
        <f>SUM(NS284:NS289)</f>
        <v/>
      </c>
      <c r="NT290" s="469">
        <f>SUM(NT284:NT289)</f>
        <v/>
      </c>
      <c r="NU290" s="469">
        <f>SUM(NU284:NU289)</f>
        <v/>
      </c>
      <c r="NV290" s="469">
        <f>SUM(NV284:NV289)</f>
        <v/>
      </c>
      <c r="NW290" s="469">
        <f>SUM(NW284:NW289)</f>
        <v/>
      </c>
      <c r="NX290" s="469">
        <f>SUM(NX284:NX289)</f>
        <v/>
      </c>
      <c r="NY290" s="469">
        <f>SUM(NY284:NY289)</f>
        <v/>
      </c>
      <c r="NZ290" s="469">
        <f>SUM(NZ284:NZ289)</f>
        <v/>
      </c>
      <c r="OA290" s="469">
        <f>SUM(OA284:OA289)</f>
        <v/>
      </c>
      <c r="OB290" s="469">
        <f>SUM(OB284:OB289)</f>
        <v/>
      </c>
      <c r="OC290" s="469">
        <f>SUM(OC284:OC289)</f>
        <v/>
      </c>
      <c r="OD290" s="469">
        <f>SUM(OD284:OD289)</f>
        <v/>
      </c>
      <c r="OE290" s="469">
        <f>SUM(OE284:OE289)</f>
        <v/>
      </c>
      <c r="OF290" s="469">
        <f>SUM(OF284:OF289)</f>
        <v/>
      </c>
      <c r="OG290" s="469">
        <f>SUM(OG284:OG289)</f>
        <v/>
      </c>
      <c r="OH290" s="469">
        <f>SUM(OH284:OH289)</f>
        <v/>
      </c>
      <c r="OI290" s="469">
        <f>SUM(OI284:OI289)</f>
        <v/>
      </c>
      <c r="OJ290" s="469">
        <f>SUM(OJ284:OJ289)</f>
        <v/>
      </c>
      <c r="OK290" s="469">
        <f>SUM(OK284:OK289)</f>
        <v/>
      </c>
      <c r="OL290" s="469">
        <f>SUM(OL284:OL289)</f>
        <v/>
      </c>
      <c r="OM290" s="469">
        <f>SUM(OM284:OM289)</f>
        <v/>
      </c>
      <c r="ON290" s="469">
        <f>SUM(ON284:ON289)</f>
        <v/>
      </c>
      <c r="OO290" s="469">
        <f>SUM(OO284:OO289)</f>
        <v/>
      </c>
      <c r="OP290" s="469">
        <f>SUM(OP284:OP289)</f>
        <v/>
      </c>
      <c r="OQ290" s="469">
        <f>SUM(OQ284:OQ289)</f>
        <v/>
      </c>
      <c r="OR290" s="469">
        <f>SUM(OR284:OR289)</f>
        <v/>
      </c>
      <c r="OS290" s="469">
        <f>SUM(OS284:OS289)</f>
        <v/>
      </c>
      <c r="OT290" s="469">
        <f>SUM(OT284:OT289)</f>
        <v/>
      </c>
      <c r="OU290" s="469">
        <f>SUM(OU284:OU289)</f>
        <v/>
      </c>
      <c r="OV290" s="469">
        <f>SUM(OV284:OV289)</f>
        <v/>
      </c>
      <c r="OW290" s="469">
        <f>SUM(OW284:OW289)</f>
        <v/>
      </c>
      <c r="OX290" s="469">
        <f>SUM(OX284:OX289)</f>
        <v/>
      </c>
      <c r="OY290" s="469">
        <f>SUM(OY284:OY289)</f>
        <v/>
      </c>
      <c r="OZ290" s="469">
        <f>SUM(OZ284:OZ289)</f>
        <v/>
      </c>
      <c r="PA290" s="469">
        <f>SUM(PA284:PA289)</f>
        <v/>
      </c>
      <c r="PB290" s="469">
        <f>SUM(PB284:PB289)</f>
        <v/>
      </c>
      <c r="PC290" s="469">
        <f>SUM(PC284:PC289)</f>
        <v/>
      </c>
      <c r="PD290" s="469">
        <f>SUM(PD284:PD289)</f>
        <v/>
      </c>
      <c r="PE290" s="469">
        <f>SUM(PE284:PE289)</f>
        <v/>
      </c>
      <c r="PF290" s="469">
        <f>SUM(PF284:PF289)</f>
        <v/>
      </c>
      <c r="PG290" s="469">
        <f>SUM(PG284:PG289)</f>
        <v/>
      </c>
      <c r="PH290" s="469">
        <f>SUM(PH284:PH289)</f>
        <v/>
      </c>
      <c r="PI290" s="469">
        <f>SUM(PI284:PI289)</f>
        <v/>
      </c>
      <c r="PJ290" s="469">
        <f>SUM(PJ284:PJ289)</f>
        <v/>
      </c>
      <c r="PK290" s="469">
        <f>SUM(PK284:PK289)</f>
        <v/>
      </c>
      <c r="PL290" s="469">
        <f>SUM(PL284:PL289)</f>
        <v/>
      </c>
      <c r="PM290" s="469">
        <f>SUM(PM284:PM289)</f>
        <v/>
      </c>
      <c r="PN290" s="469">
        <f>SUM(PN284:PN289)</f>
        <v/>
      </c>
      <c r="PO290" s="469">
        <f>SUM(PO284:PO289)</f>
        <v/>
      </c>
      <c r="PP290" s="469">
        <f>SUM(PP284:PP289)</f>
        <v/>
      </c>
      <c r="PQ290" s="469">
        <f>SUM(PQ284:PQ289)</f>
        <v/>
      </c>
      <c r="PR290" s="469">
        <f>SUM(PR284:PR289)</f>
        <v/>
      </c>
      <c r="PS290" s="469">
        <f>SUM(PS284:PS289)</f>
        <v/>
      </c>
      <c r="PT290" s="469">
        <f>SUM(PT284:PT289)</f>
        <v/>
      </c>
      <c r="PU290" s="469">
        <f>SUM(PU284:PU289)</f>
        <v/>
      </c>
      <c r="PV290" s="469">
        <f>SUM(PV284:PV289)</f>
        <v/>
      </c>
      <c r="PW290" s="469">
        <f>SUM(PW284:PW289)</f>
        <v/>
      </c>
      <c r="PX290" s="469">
        <f>SUM(PX284:PX289)</f>
        <v/>
      </c>
      <c r="PY290" s="469">
        <f>SUM(PY284:PY289)</f>
        <v/>
      </c>
      <c r="PZ290" s="469">
        <f>SUM(PZ284:PZ289)</f>
        <v/>
      </c>
      <c r="QA290" s="469">
        <f>SUM(QA284:QA289)</f>
        <v/>
      </c>
      <c r="QB290" s="469">
        <f>SUM(QB284:QB289)</f>
        <v/>
      </c>
      <c r="QC290" s="469">
        <f>SUM(QC284:QC289)</f>
        <v/>
      </c>
      <c r="QD290" s="469">
        <f>SUM(QD284:QD289)</f>
        <v/>
      </c>
      <c r="QE290" s="469">
        <f>SUM(QE284:QE289)</f>
        <v/>
      </c>
      <c r="QF290" s="469">
        <f>SUM(QF284:QF289)</f>
        <v/>
      </c>
      <c r="QG290" s="469">
        <f>SUM(QG284:QG289)</f>
        <v/>
      </c>
      <c r="QH290" s="469">
        <f>SUM(QH284:QH289)</f>
        <v/>
      </c>
      <c r="QI290" s="469">
        <f>SUM(QI284:QI289)</f>
        <v/>
      </c>
      <c r="QJ290" s="469">
        <f>SUM(QJ284:QJ289)</f>
        <v/>
      </c>
      <c r="QK290" s="469">
        <f>SUM(QK284:QK289)</f>
        <v/>
      </c>
      <c r="QL290" s="469">
        <f>SUM(QL284:QL289)</f>
        <v/>
      </c>
      <c r="QM290" s="469">
        <f>SUM(QM284:QM289)</f>
        <v/>
      </c>
      <c r="QN290" s="469">
        <f>SUM(QN284:QN289)</f>
        <v/>
      </c>
      <c r="QO290" s="469">
        <f>SUM(QO284:QO289)</f>
        <v/>
      </c>
      <c r="QP290" s="469">
        <f>SUM(QP284:QP289)</f>
        <v/>
      </c>
      <c r="QQ290" s="469">
        <f>SUM(QQ284:QQ289)</f>
        <v/>
      </c>
      <c r="QR290" s="469">
        <f>SUM(QR284:QR289)</f>
        <v/>
      </c>
      <c r="QS290" s="469">
        <f>SUM(QS284:QS289)</f>
        <v/>
      </c>
      <c r="QT290" s="469">
        <f>SUM(QT284:QT289)</f>
        <v/>
      </c>
      <c r="QU290" s="469">
        <f>SUM(QU284:QU289)</f>
        <v/>
      </c>
      <c r="QV290" s="469">
        <f>SUM(QV284:QV289)</f>
        <v/>
      </c>
      <c r="QW290" s="469">
        <f>SUM(QW284:QW289)</f>
        <v/>
      </c>
      <c r="QX290" s="469">
        <f>SUM(QX284:QX289)</f>
        <v/>
      </c>
      <c r="QY290" s="469">
        <f>SUM(QY284:QY289)</f>
        <v/>
      </c>
      <c r="QZ290" s="469">
        <f>SUM(QZ284:QZ289)</f>
        <v/>
      </c>
      <c r="RA290" s="469">
        <f>SUM(RA284:RA289)</f>
        <v/>
      </c>
      <c r="RB290" s="469">
        <f>SUM(RB284:RB289)</f>
        <v/>
      </c>
      <c r="RC290" s="469">
        <f>SUM(RC284:RC289)</f>
        <v/>
      </c>
      <c r="RD290" s="469">
        <f>SUM(RD284:RD289)</f>
        <v/>
      </c>
      <c r="RE290" s="469">
        <f>SUM(RE284:RE289)</f>
        <v/>
      </c>
      <c r="RF290" s="469">
        <f>SUM(RF284:RF289)</f>
        <v/>
      </c>
      <c r="RH290" s="469">
        <f>SUM(RH284:RH289)</f>
        <v/>
      </c>
      <c r="RI290" s="469">
        <f>SUM(RI284:RI289)</f>
        <v/>
      </c>
      <c r="RJ290" s="469">
        <f>SUM(RJ284:RJ289)</f>
        <v/>
      </c>
      <c r="RK290" s="469">
        <f>SUM(RK284:RK289)</f>
        <v/>
      </c>
      <c r="RL290" s="469">
        <f>SUM(RL284:RL289)</f>
        <v/>
      </c>
      <c r="RM290" s="469">
        <f>SUM(RM284:RM289)</f>
        <v/>
      </c>
      <c r="RN290" s="469">
        <f>SUM(RN284:RN289)</f>
        <v/>
      </c>
      <c r="RO290" s="469">
        <f>SUM(RO284:RO289)</f>
        <v/>
      </c>
      <c r="RP290" s="469">
        <f>SUM(RP284:RP289)</f>
        <v/>
      </c>
      <c r="RQ290" s="469">
        <f>SUM(RQ284:RQ289)</f>
        <v/>
      </c>
      <c r="RR290" s="469">
        <f>SUM(RR284:RR289)</f>
        <v/>
      </c>
      <c r="RS290" s="469">
        <f>SUM(RS284:RS289)</f>
        <v/>
      </c>
      <c r="RT290" s="469">
        <f>SUM(RT284:RT289)</f>
        <v/>
      </c>
      <c r="RU290" s="469">
        <f>SUM(RU284:RU289)</f>
        <v/>
      </c>
      <c r="RV290" s="469">
        <f>SUM(RV284:RV289)</f>
        <v/>
      </c>
      <c r="RW290" s="469">
        <f>SUM(RW284:RW289)</f>
        <v/>
      </c>
      <c r="RX290" s="469">
        <f>SUM(RX284:RX289)</f>
        <v/>
      </c>
      <c r="RY290" s="469">
        <f>SUM(RY284:RY289)</f>
        <v/>
      </c>
      <c r="RZ290" s="469">
        <f>SUM(RZ284:RZ289)</f>
        <v/>
      </c>
      <c r="SA290" s="469">
        <f>SUM(SA284:SA289)</f>
        <v/>
      </c>
      <c r="SB290" s="469">
        <f>SUM(SB284:SB289)</f>
        <v/>
      </c>
      <c r="SC290" s="469">
        <f>SUM(SC284:SC289)</f>
        <v/>
      </c>
      <c r="SD290" s="469">
        <f>SUM(SD284:SD289)</f>
        <v/>
      </c>
      <c r="SE290" s="469">
        <f>SUM(SE284:SE289)</f>
        <v/>
      </c>
      <c r="SF290" s="469">
        <f>SUM(SF284:SF289)</f>
        <v/>
      </c>
      <c r="SG290" s="469">
        <f>SUM(SG284:SG289)</f>
        <v/>
      </c>
      <c r="SH290" s="469">
        <f>SUM(SH284:SH289)</f>
        <v/>
      </c>
      <c r="SI290" s="469">
        <f>SUM(SI284:SI289)</f>
        <v/>
      </c>
      <c r="SJ290" s="469">
        <f>SUM(SJ284:SJ289)</f>
        <v/>
      </c>
      <c r="SK290" s="469">
        <f>SUM(SK284:SK289)</f>
        <v/>
      </c>
      <c r="SL290" s="469">
        <f>SUM(SL284:SL289)</f>
        <v/>
      </c>
      <c r="SM290" s="469">
        <f>SUM(SM284:SM289)</f>
        <v/>
      </c>
      <c r="SN290" s="469">
        <f>SUM(SN284:SN289)</f>
        <v/>
      </c>
      <c r="SO290" s="469">
        <f>SUM(SO284:SO289)</f>
        <v/>
      </c>
      <c r="SP290" s="469">
        <f>SUM(SP284:SP289)</f>
        <v/>
      </c>
      <c r="SQ290" s="469">
        <f>SUM(SQ284:SQ289)</f>
        <v/>
      </c>
      <c r="SR290" s="469">
        <f>SUM(SR284:SR289)</f>
        <v/>
      </c>
      <c r="SS290" s="469">
        <f>SUM(SS284:SS289)</f>
        <v/>
      </c>
      <c r="ST290" s="469">
        <f>SUM(ST284:ST289)</f>
        <v/>
      </c>
      <c r="SU290" s="469">
        <f>SUM(SU284:SU289)</f>
        <v/>
      </c>
      <c r="SV290" s="469">
        <f>SUM(SV284:SV289)</f>
        <v/>
      </c>
      <c r="SW290" s="469">
        <f>SUM(SW284:SW289)</f>
        <v/>
      </c>
      <c r="SX290" s="469">
        <f>SUM(SX284:SX289)</f>
        <v/>
      </c>
      <c r="SY290" s="469">
        <f>SUM(SY284:SY289)</f>
        <v/>
      </c>
      <c r="SZ290" s="469">
        <f>SUM(SZ284:SZ289)</f>
        <v/>
      </c>
      <c r="TB290" s="469">
        <f>SUM(TB284:TB289)</f>
        <v/>
      </c>
      <c r="TC290" s="469">
        <f>SUM(TC284:TC289)</f>
        <v/>
      </c>
      <c r="TE290" s="469">
        <f>SUM(TE284:TE289)</f>
        <v/>
      </c>
      <c r="TF290" s="469">
        <f>SUM(TF284:TF289)</f>
        <v/>
      </c>
      <c r="TG290" s="469">
        <f>SUM(TG284:TG289)</f>
        <v/>
      </c>
      <c r="TH290" s="469">
        <f>SUM(TH284:TH289)</f>
        <v/>
      </c>
      <c r="TI290" s="469">
        <f>SUM(TI284:TI289)</f>
        <v/>
      </c>
      <c r="TJ290" s="469">
        <f>SUM(TJ284:TJ289)</f>
        <v/>
      </c>
      <c r="TK290" s="469">
        <f>SUM(TK284:TK289)</f>
        <v/>
      </c>
      <c r="TL290" s="469">
        <f>SUM(TL284:TL289)</f>
        <v/>
      </c>
      <c r="TM290" s="469">
        <f>SUM(TM284:TM289)</f>
        <v/>
      </c>
      <c r="TN290" s="469">
        <f>SUM(TN284:TN289)</f>
        <v/>
      </c>
      <c r="TO290" s="469">
        <f>SUM(TO284:TO289)</f>
        <v/>
      </c>
      <c r="TP290" s="469">
        <f>SUM(TP284:TP289)</f>
        <v/>
      </c>
      <c r="TQ290" s="469">
        <f>SUM(TQ284:TQ289)</f>
        <v/>
      </c>
      <c r="TR290" s="469">
        <f>SUM(TR284:TR289)</f>
        <v/>
      </c>
      <c r="TS290" s="469">
        <f>SUM(TS284:TS289)</f>
        <v/>
      </c>
      <c r="TT290" s="469">
        <f>SUM(TT284:TT289)</f>
        <v/>
      </c>
      <c r="TU290" s="469">
        <f>SUM(TU284:TU289)</f>
        <v/>
      </c>
    </row>
    <row r="291" ht="19.5" customHeight="1">
      <c r="A291" s="1106" t="n"/>
      <c r="B291" s="1058" t="n"/>
      <c r="C291" s="1107" t="n"/>
      <c r="D291" s="601" t="inlineStr">
        <is>
          <t>EN SITUACION DE DESPLAZAMIENTO</t>
        </is>
      </c>
      <c r="E291" s="471">
        <f>SUMIF($D$9:$D$274,$D291,E$9:E$274)</f>
        <v/>
      </c>
      <c r="F291" s="471">
        <f>SUMIF($D$9:$D$274,$D291,F$9:F$274)</f>
        <v/>
      </c>
      <c r="G291" s="471">
        <f>SUMIF($D$9:$D$274,$D291,G$9:G$274)</f>
        <v/>
      </c>
      <c r="H291" s="471">
        <f>SUMIF($D$9:$D$274,$D291,H$9:H$274)</f>
        <v/>
      </c>
      <c r="I291" s="471">
        <f>SUMIF($D$9:$D$274,$D291,I$9:I$274)</f>
        <v/>
      </c>
      <c r="J291" s="471">
        <f>SUMIF($D$9:$D$274,$D291,J$9:J$274)</f>
        <v/>
      </c>
      <c r="K291" s="471">
        <f>SUMIF($D$9:$D$274,$D291,K$9:K$274)</f>
        <v/>
      </c>
      <c r="L291" s="471">
        <f>SUMIF($D$9:$D$274,$D291,L$9:L$274)</f>
        <v/>
      </c>
      <c r="M291" s="471">
        <f>SUMIF($D$9:$D$274,$D291,M$9:M$274)</f>
        <v/>
      </c>
      <c r="N291" s="471">
        <f>SUMIF($D$9:$D$274,$D291,N$9:N$274)</f>
        <v/>
      </c>
      <c r="O291" s="471">
        <f>SUMIF($D$9:$D$274,$D291,O$9:O$274)</f>
        <v/>
      </c>
      <c r="P291" s="471">
        <f>SUMIF($D$9:$D$274,$D291,P$9:P$274)</f>
        <v/>
      </c>
      <c r="Q291" s="471">
        <f>SUMIF($D$9:$D$274,$D291,Q$9:Q$274)</f>
        <v/>
      </c>
      <c r="R291" s="471">
        <f>SUMIF($D$9:$D$274,$D291,R$9:R$274)</f>
        <v/>
      </c>
      <c r="S291" s="471">
        <f>SUMIF($D$9:$D$274,$D291,S$9:S$274)</f>
        <v/>
      </c>
      <c r="T291" s="471">
        <f>SUMIF($D$9:$D$274,$D291,T$9:T$274)</f>
        <v/>
      </c>
      <c r="U291" s="471">
        <f>SUMIF($D$9:$D$274,$D291,U$9:U$274)</f>
        <v/>
      </c>
      <c r="V291" s="471">
        <f>SUMIF($D$9:$D$274,$D291,V$9:V$274)</f>
        <v/>
      </c>
      <c r="W291" s="471">
        <f>SUMIF($D$9:$D$274,$D291,W$9:W$274)</f>
        <v/>
      </c>
      <c r="X291" s="471">
        <f>SUMIF($D$9:$D$274,$D291,X$9:X$274)</f>
        <v/>
      </c>
      <c r="Y291" s="471">
        <f>SUMIF($D$9:$D$274,$D291,Y$9:Y$274)</f>
        <v/>
      </c>
      <c r="Z291" s="471">
        <f>SUMIF($D$9:$D$274,$D291,Z$9:Z$274)</f>
        <v/>
      </c>
      <c r="AA291" s="471">
        <f>SUMIF($D$9:$D$274,$D291,AA$9:AA$274)</f>
        <v/>
      </c>
      <c r="AB291" s="471">
        <f>SUMIF($D$9:$D$274,$D291,AB$9:AB$274)</f>
        <v/>
      </c>
      <c r="AC291" s="471">
        <f>SUMIF($D$9:$D$274,$D291,AC$9:AC$274)</f>
        <v/>
      </c>
      <c r="AD291" s="471">
        <f>SUMIF($D$9:$D$274,$D291,AD$9:AD$274)</f>
        <v/>
      </c>
      <c r="AE291" s="471">
        <f>SUMIF($D$9:$D$274,$D291,AE$9:AE$274)</f>
        <v/>
      </c>
      <c r="AF291" s="471">
        <f>SUMIF($D$9:$D$274,$D291,AF$9:AF$274)</f>
        <v/>
      </c>
      <c r="AG291" s="471">
        <f>SUMIF($D$9:$D$274,$D291,AG$9:AG$274)</f>
        <v/>
      </c>
      <c r="AH291" s="471">
        <f>SUMIF($D$9:$D$274,$D291,AH$9:AH$274)</f>
        <v/>
      </c>
      <c r="AI291" s="471">
        <f>SUMIF($D$9:$D$274,$D291,AI$9:AI$274)</f>
        <v/>
      </c>
      <c r="AJ291" s="471">
        <f>SUMIF($D$9:$D$274,$D291,AJ$9:AJ$274)</f>
        <v/>
      </c>
      <c r="AK291" s="471">
        <f>SUMIF($D$9:$D$274,$D291,AK$9:AK$274)</f>
        <v/>
      </c>
      <c r="AL291" s="471">
        <f>SUMIF($D$9:$D$274,$D291,AL$9:AL$274)</f>
        <v/>
      </c>
      <c r="AM291" s="471">
        <f>SUMIF($D$9:$D$274,$D291,AM$9:AM$274)</f>
        <v/>
      </c>
      <c r="AN291" s="471">
        <f>SUMIF($D$9:$D$274,$D291,AN$9:AN$274)</f>
        <v/>
      </c>
      <c r="AO291" s="471">
        <f>SUMIF($D$9:$D$274,$D291,AO$9:AO$274)</f>
        <v/>
      </c>
      <c r="AP291" s="471">
        <f>SUMIF($D$9:$D$274,$D291,AP$9:AP$274)</f>
        <v/>
      </c>
      <c r="AQ291" s="471">
        <f>SUMIF($D$9:$D$274,$D291,AQ$9:AQ$274)</f>
        <v/>
      </c>
      <c r="AR291" s="471">
        <f>SUMIF($D$9:$D$274,$D291,AR$9:AR$274)</f>
        <v/>
      </c>
      <c r="AS291" s="471">
        <f>SUMIF($D$9:$D$274,$D291,AS$9:AS$274)</f>
        <v/>
      </c>
      <c r="AT291" s="471">
        <f>SUMIF($D$9:$D$274,$D291,AT$9:AT$274)</f>
        <v/>
      </c>
      <c r="AU291" s="471">
        <f>SUMIF($D$9:$D$274,$D291,AU$9:AU$274)</f>
        <v/>
      </c>
      <c r="AV291" s="471">
        <f>SUMIF($D$9:$D$274,$D291,AV$9:AV$274)</f>
        <v/>
      </c>
      <c r="AW291" s="471">
        <f>SUMIF($D$9:$D$274,$D291,AW$9:AW$274)</f>
        <v/>
      </c>
      <c r="AX291" s="471">
        <f>SUMIF($D$9:$D$274,$D291,AX$9:AX$274)</f>
        <v/>
      </c>
      <c r="AY291" s="471">
        <f>SUMIF($D$9:$D$274,$D291,AY$9:AY$274)</f>
        <v/>
      </c>
      <c r="AZ291" s="471">
        <f>SUMIF($D$9:$D$274,$D291,AZ$9:AZ$274)</f>
        <v/>
      </c>
      <c r="BA291" s="471">
        <f>SUMIF($D$9:$D$274,$D291,BA$9:BA$274)</f>
        <v/>
      </c>
      <c r="BB291" s="471">
        <f>SUMIF($D$9:$D$274,$D291,BB$9:BB$274)</f>
        <v/>
      </c>
      <c r="BC291" s="471">
        <f>SUMIF($D$9:$D$274,$D291,BC$9:BC$274)</f>
        <v/>
      </c>
      <c r="BD291" s="471">
        <f>SUMIF($D$9:$D$274,$D291,BD$9:BD$274)</f>
        <v/>
      </c>
      <c r="BE291" s="471">
        <f>SUMIF($D$9:$D$274,$D291,BE$9:BE$274)</f>
        <v/>
      </c>
      <c r="BF291" s="471">
        <f>SUMIF($D$9:$D$274,$D291,BF$9:BF$274)</f>
        <v/>
      </c>
      <c r="BG291" s="471">
        <f>SUMIF($D$9:$D$274,$D291,BG$9:BG$274)</f>
        <v/>
      </c>
      <c r="BH291" s="471">
        <f>SUMIF($D$9:$D$274,$D291,BH$9:BH$274)</f>
        <v/>
      </c>
      <c r="BI291" s="471">
        <f>SUMIF($D$9:$D$274,$D291,BI$9:BI$274)</f>
        <v/>
      </c>
      <c r="BJ291" s="471">
        <f>SUMIF($D$9:$D$274,$D291,BJ$9:BJ$274)</f>
        <v/>
      </c>
      <c r="BK291" s="471">
        <f>SUMIF($D$9:$D$274,$D291,BK$9:BK$274)</f>
        <v/>
      </c>
      <c r="BL291" s="471">
        <f>SUMIF($D$9:$D$274,$D291,BL$9:BL$274)</f>
        <v/>
      </c>
      <c r="BM291" s="471">
        <f>SUMIF($D$9:$D$274,$D291,BM$9:BM$274)</f>
        <v/>
      </c>
      <c r="BN291" s="471">
        <f>SUMIF($D$9:$D$274,$D291,BN$9:BN$274)</f>
        <v/>
      </c>
      <c r="BO291" s="471">
        <f>SUMIF($D$9:$D$274,$D291,BO$9:BO$274)</f>
        <v/>
      </c>
      <c r="BP291" s="471">
        <f>SUMIF($D$9:$D$274,$D291,BP$9:BP$274)</f>
        <v/>
      </c>
      <c r="BQ291" s="471">
        <f>SUMIF($D$9:$D$274,$D291,BQ$9:BQ$274)</f>
        <v/>
      </c>
      <c r="BR291" s="471">
        <f>SUMIF($D$9:$D$274,$D291,BR$9:BR$274)</f>
        <v/>
      </c>
      <c r="BS291" s="471">
        <f>SUMIF($D$9:$D$274,$D291,BS$9:BS$274)</f>
        <v/>
      </c>
      <c r="BT291" s="471">
        <f>SUMIF($D$9:$D$274,$D291,BT$9:BT$274)</f>
        <v/>
      </c>
      <c r="BU291" s="471">
        <f>SUMIF($D$9:$D$274,$D291,BU$9:BU$274)</f>
        <v/>
      </c>
      <c r="BV291" s="471">
        <f>SUMIF($D$9:$D$274,$D291,BV$9:BV$274)</f>
        <v/>
      </c>
      <c r="BW291" s="471">
        <f>SUMIF($D$9:$D$274,$D291,BW$9:BW$274)</f>
        <v/>
      </c>
      <c r="BX291" s="471">
        <f>SUMIF($D$9:$D$274,$D291,BX$9:BX$274)</f>
        <v/>
      </c>
      <c r="BY291" s="471">
        <f>SUMIF($D$9:$D$274,$D291,BY$9:BY$274)</f>
        <v/>
      </c>
      <c r="BZ291" s="471">
        <f>SUMIF($D$9:$D$274,$D291,BZ$9:BZ$274)</f>
        <v/>
      </c>
      <c r="CA291" s="471">
        <f>SUMIF($D$9:$D$274,$D291,CA$9:CA$274)</f>
        <v/>
      </c>
      <c r="CB291" s="471">
        <f>SUMIF($D$9:$D$274,$D291,CB$9:CB$274)</f>
        <v/>
      </c>
      <c r="CC291" s="471">
        <f>SUMIF($D$9:$D$274,$D291,CC$9:CC$274)</f>
        <v/>
      </c>
      <c r="CD291" s="471">
        <f>SUMIF($D$9:$D$274,$D291,CD$9:CD$274)</f>
        <v/>
      </c>
      <c r="CE291" s="471">
        <f>SUMIF($D$9:$D$274,$D291,CE$9:CE$274)</f>
        <v/>
      </c>
      <c r="CF291" s="471">
        <f>SUMIF($D$9:$D$274,$D291,CF$9:CF$274)</f>
        <v/>
      </c>
      <c r="CG291" s="471">
        <f>SUMIF($D$9:$D$274,$D291,CG$9:CG$274)</f>
        <v/>
      </c>
      <c r="CH291" s="471">
        <f>SUMIF($D$9:$D$274,$D291,CH$9:CH$274)</f>
        <v/>
      </c>
      <c r="CI291" s="471">
        <f>SUMIF($D$9:$D$274,$D291,CI$9:CI$274)</f>
        <v/>
      </c>
      <c r="CJ291" s="471">
        <f>SUMIF($D$9:$D$274,$D291,CJ$9:CJ$274)</f>
        <v/>
      </c>
      <c r="CK291" s="471">
        <f>SUMIF($D$9:$D$274,$D291,CK$9:CK$274)</f>
        <v/>
      </c>
      <c r="CL291" s="471">
        <f>SUMIF($D$9:$D$274,$D291,CL$9:CL$274)</f>
        <v/>
      </c>
      <c r="CM291" s="471">
        <f>SUMIF($D$9:$D$274,$D291,CM$9:CM$274)</f>
        <v/>
      </c>
      <c r="CN291" s="471">
        <f>SUMIF($D$9:$D$274,$D291,CN$9:CN$274)</f>
        <v/>
      </c>
      <c r="CO291" s="471">
        <f>SUMIF($D$9:$D$274,$D291,CO$9:CO$274)</f>
        <v/>
      </c>
      <c r="CP291" s="471">
        <f>SUMIF($D$9:$D$274,$D291,CP$9:CP$274)</f>
        <v/>
      </c>
      <c r="CQ291" s="471">
        <f>SUMIF($D$9:$D$274,$D291,CQ$9:CQ$274)</f>
        <v/>
      </c>
      <c r="CR291" s="471">
        <f>SUMIF($D$9:$D$274,$D291,CR$9:CR$274)</f>
        <v/>
      </c>
      <c r="CS291" s="471">
        <f>SUMIF($D$9:$D$274,$D291,CS$9:CS$274)</f>
        <v/>
      </c>
      <c r="CT291" s="471">
        <f>SUMIF($D$9:$D$274,$D291,CT$9:CT$274)</f>
        <v/>
      </c>
      <c r="CU291" s="471">
        <f>SUMIF($D$9:$D$274,$D291,CU$9:CU$274)</f>
        <v/>
      </c>
      <c r="CV291" s="471">
        <f>SUMIF($D$9:$D$274,$D291,CV$9:CV$274)</f>
        <v/>
      </c>
      <c r="CW291" s="471">
        <f>SUMIF($D$9:$D$274,$D291,CW$9:CW$274)</f>
        <v/>
      </c>
      <c r="CX291" s="471">
        <f>SUMIF($D$9:$D$274,$D291,CX$9:CX$274)</f>
        <v/>
      </c>
      <c r="CY291" s="471">
        <f>SUMIF($D$9:$D$274,$D291,CY$9:CY$274)</f>
        <v/>
      </c>
      <c r="CZ291" s="471">
        <f>SUMIF($D$9:$D$274,$D291,CZ$9:CZ$274)</f>
        <v/>
      </c>
      <c r="DA291" s="471">
        <f>SUMIF($D$9:$D$274,$D291,DA$9:DA$274)</f>
        <v/>
      </c>
      <c r="DB291" s="471">
        <f>SUMIF($D$9:$D$274,$D291,DB$9:DB$274)</f>
        <v/>
      </c>
      <c r="DC291" s="471">
        <f>SUMIF($D$9:$D$274,$D291,DC$9:DC$274)</f>
        <v/>
      </c>
      <c r="DD291" s="471">
        <f>SUMIF($D$9:$D$274,$D291,DD$9:DD$274)</f>
        <v/>
      </c>
      <c r="DE291" s="471">
        <f>SUMIF($D$9:$D$274,$D291,DE$9:DE$274)</f>
        <v/>
      </c>
      <c r="DF291" s="471">
        <f>SUMIF($D$9:$D$274,$D291,DF$9:DF$274)</f>
        <v/>
      </c>
      <c r="DG291" s="471">
        <f>SUMIF($D$9:$D$274,$D291,DG$9:DG$274)</f>
        <v/>
      </c>
      <c r="DH291" s="471">
        <f>SUMIF($D$9:$D$274,$D291,DH$9:DH$274)</f>
        <v/>
      </c>
      <c r="DI291" s="471">
        <f>SUMIF($D$9:$D$274,$D291,DI$9:DI$274)</f>
        <v/>
      </c>
      <c r="DJ291" s="471">
        <f>SUMIF($D$9:$D$274,$D291,DJ$9:DJ$274)</f>
        <v/>
      </c>
      <c r="DK291" s="471">
        <f>SUMIF($D$9:$D$274,$D291,DK$9:DK$274)</f>
        <v/>
      </c>
      <c r="DL291" s="471">
        <f>SUMIF($D$9:$D$274,$D291,DL$9:DL$274)</f>
        <v/>
      </c>
      <c r="DM291" s="471">
        <f>SUMIF($D$9:$D$274,$D291,DM$9:DM$274)</f>
        <v/>
      </c>
      <c r="DN291" s="471">
        <f>SUMIF($D$9:$D$274,$D291,DN$9:DN$274)</f>
        <v/>
      </c>
      <c r="DO291" s="471">
        <f>SUMIF($D$9:$D$274,$D291,DO$9:DO$274)</f>
        <v/>
      </c>
      <c r="DP291" s="471">
        <f>SUMIF($D$9:$D$274,$D291,DP$9:DP$274)</f>
        <v/>
      </c>
      <c r="DQ291" s="471">
        <f>SUMIF($D$9:$D$274,$D291,DQ$9:DQ$274)</f>
        <v/>
      </c>
      <c r="DR291" s="471">
        <f>SUMIF($D$9:$D$274,$D291,DR$9:DR$274)</f>
        <v/>
      </c>
      <c r="DS291" s="471">
        <f>SUMIF($D$9:$D$274,$D291,DS$9:DS$274)</f>
        <v/>
      </c>
      <c r="DT291" s="471">
        <f>SUMIF($D$9:$D$274,$D291,DT$9:DT$274)</f>
        <v/>
      </c>
      <c r="DU291" s="471">
        <f>SUMIF($D$9:$D$274,$D291,DU$9:DU$274)</f>
        <v/>
      </c>
      <c r="DV291" s="471">
        <f>SUMIF($D$9:$D$274,$D291,DV$9:DV$274)</f>
        <v/>
      </c>
      <c r="DW291" s="471">
        <f>SUMIF($D$9:$D$274,$D291,DW$9:DW$274)</f>
        <v/>
      </c>
      <c r="DX291" s="471">
        <f>SUMIF($D$9:$D$274,$D291,DX$9:DX$274)</f>
        <v/>
      </c>
      <c r="DY291" s="471">
        <f>SUMIF($D$9:$D$274,$D291,DY$9:DY$274)</f>
        <v/>
      </c>
      <c r="DZ291" s="471">
        <f>SUMIF($D$9:$D$274,$D291,DZ$9:DZ$274)</f>
        <v/>
      </c>
      <c r="EA291" s="471">
        <f>SUMIF($D$9:$D$274,$D291,EA$9:EA$274)</f>
        <v/>
      </c>
      <c r="EB291" s="471">
        <f>SUMIF($D$9:$D$274,$D291,EB$9:EB$274)</f>
        <v/>
      </c>
      <c r="EC291" s="471">
        <f>SUMIF($D$9:$D$274,$D291,EC$9:EC$274)</f>
        <v/>
      </c>
      <c r="ED291" s="471">
        <f>SUMIF($D$9:$D$274,$D291,ED$9:ED$274)</f>
        <v/>
      </c>
      <c r="EE291" s="471">
        <f>SUMIF($D$9:$D$274,$D291,EE$9:EE$274)</f>
        <v/>
      </c>
      <c r="EF291" s="471">
        <f>SUMIF($D$9:$D$274,$D291,EF$9:EF$274)</f>
        <v/>
      </c>
      <c r="EG291" s="471">
        <f>SUMIF($D$9:$D$274,$D291,EG$9:EG$274)</f>
        <v/>
      </c>
      <c r="EH291" s="471">
        <f>SUMIF($D$9:$D$274,$D291,EH$9:EH$274)</f>
        <v/>
      </c>
      <c r="EI291" s="471">
        <f>SUMIF($D$9:$D$274,$D291,EI$9:EI$274)</f>
        <v/>
      </c>
      <c r="EJ291" s="471">
        <f>SUMIF($D$9:$D$274,$D291,EJ$9:EJ$274)</f>
        <v/>
      </c>
      <c r="EK291" s="471">
        <f>SUMIF($D$9:$D$274,$D291,EK$9:EK$274)</f>
        <v/>
      </c>
      <c r="EL291" s="471">
        <f>SUMIF($D$9:$D$274,$D291,EL$9:EL$274)</f>
        <v/>
      </c>
      <c r="EM291" s="471">
        <f>SUMIF($D$9:$D$274,$D291,EM$9:EM$274)</f>
        <v/>
      </c>
      <c r="EN291" s="471">
        <f>SUMIF($D$9:$D$274,$D291,EN$9:EN$274)</f>
        <v/>
      </c>
      <c r="EO291" s="471">
        <f>SUMIF($D$9:$D$274,$D291,EO$9:EO$274)</f>
        <v/>
      </c>
      <c r="EP291" s="471">
        <f>SUMIF($D$9:$D$274,$D291,EP$9:EP$274)</f>
        <v/>
      </c>
      <c r="EQ291" s="471">
        <f>SUMIF($D$9:$D$274,$D291,EQ$9:EQ$274)</f>
        <v/>
      </c>
      <c r="ER291" s="471">
        <f>SUMIF($D$9:$D$274,$D291,ER$9:ER$274)</f>
        <v/>
      </c>
      <c r="ES291" s="471">
        <f>SUMIF($D$9:$D$274,$D291,ES$9:ES$274)</f>
        <v/>
      </c>
      <c r="ET291" s="471">
        <f>SUMIF($D$9:$D$274,$D291,ET$9:ET$274)</f>
        <v/>
      </c>
      <c r="EU291" s="471">
        <f>SUMIF($D$9:$D$274,$D291,EU$9:EU$274)</f>
        <v/>
      </c>
      <c r="EV291" s="471">
        <f>SUMIF($D$9:$D$274,$D291,EV$9:EV$274)</f>
        <v/>
      </c>
      <c r="EW291" s="471">
        <f>SUMIF($D$9:$D$274,$D291,EW$9:EW$274)</f>
        <v/>
      </c>
      <c r="EX291" s="471">
        <f>SUMIF($D$9:$D$274,$D291,EX$9:EX$274)</f>
        <v/>
      </c>
      <c r="EY291" s="471">
        <f>SUMIF($D$9:$D$274,$D291,EY$9:EY$274)</f>
        <v/>
      </c>
      <c r="EZ291" s="471">
        <f>SUMIF($D$9:$D$274,$D291,EZ$9:EZ$274)</f>
        <v/>
      </c>
      <c r="FA291" s="471">
        <f>SUMIF($D$9:$D$274,$D291,FA$9:FA$274)</f>
        <v/>
      </c>
      <c r="FB291" s="471">
        <f>SUMIF($D$9:$D$274,$D291,FB$9:FB$274)</f>
        <v/>
      </c>
      <c r="FC291" s="471">
        <f>SUMIF($D$9:$D$274,$D291,FC$9:FC$274)</f>
        <v/>
      </c>
      <c r="FD291" s="471">
        <f>SUMIF($D$9:$D$274,$D291,FD$9:FD$274)</f>
        <v/>
      </c>
      <c r="FE291" s="471">
        <f>SUMIF($D$9:$D$274,$D291,FE$9:FE$274)</f>
        <v/>
      </c>
      <c r="FF291" s="471">
        <f>SUMIF($D$9:$D$274,$D291,FF$9:FF$274)</f>
        <v/>
      </c>
      <c r="FG291" s="471">
        <f>SUMIF($D$9:$D$274,$D291,FG$9:FG$274)</f>
        <v/>
      </c>
      <c r="FH291" s="471">
        <f>SUMIF($D$9:$D$274,$D291,FH$9:FH$274)</f>
        <v/>
      </c>
      <c r="FI291" s="471">
        <f>SUMIF($D$9:$D$274,$D291,FI$9:FI$274)</f>
        <v/>
      </c>
      <c r="FJ291" s="471">
        <f>SUMIF($D$9:$D$274,$D291,FJ$9:FJ$274)</f>
        <v/>
      </c>
      <c r="FK291" s="471">
        <f>SUMIF($D$9:$D$274,$D291,FK$9:FK$274)</f>
        <v/>
      </c>
      <c r="FL291" s="471">
        <f>SUMIF($D$9:$D$274,$D291,FL$9:FL$274)</f>
        <v/>
      </c>
      <c r="FM291" s="471">
        <f>SUMIF($D$9:$D$274,$D291,FM$9:FM$274)</f>
        <v/>
      </c>
      <c r="FN291" s="471">
        <f>SUMIF($D$9:$D$274,$D291,FN$9:FN$274)</f>
        <v/>
      </c>
      <c r="FO291" s="471">
        <f>SUMIF($D$9:$D$274,$D291,FO$9:FO$274)</f>
        <v/>
      </c>
      <c r="FP291" s="471">
        <f>SUMIF($D$9:$D$274,$D291,FP$9:FP$274)</f>
        <v/>
      </c>
      <c r="FQ291" s="471">
        <f>SUMIF($D$9:$D$274,$D291,FQ$9:FQ$274)</f>
        <v/>
      </c>
      <c r="FR291" s="471">
        <f>SUMIF($D$9:$D$274,$D291,FR$9:FR$274)</f>
        <v/>
      </c>
      <c r="FS291" s="471">
        <f>SUMIF($D$9:$D$274,$D291,FS$9:FS$274)</f>
        <v/>
      </c>
      <c r="FT291" s="471">
        <f>SUMIF($D$9:$D$274,$D291,FT$9:FT$274)</f>
        <v/>
      </c>
      <c r="FU291" s="471">
        <f>SUMIF($D$9:$D$274,$D291,FU$9:FU$274)</f>
        <v/>
      </c>
      <c r="FV291" s="471">
        <f>SUMIF($D$9:$D$274,$D291,FV$9:FV$274)</f>
        <v/>
      </c>
      <c r="FW291" s="471">
        <f>SUMIF($D$9:$D$274,$D291,FW$9:FW$274)</f>
        <v/>
      </c>
      <c r="FX291" s="471">
        <f>SUMIF($D$9:$D$274,$D291,FX$9:FX$274)</f>
        <v/>
      </c>
      <c r="FY291" s="471">
        <f>SUMIF($D$9:$D$274,$D291,FY$9:FY$274)</f>
        <v/>
      </c>
      <c r="FZ291" s="471">
        <f>SUMIF($D$9:$D$274,$D291,FZ$9:FZ$274)</f>
        <v/>
      </c>
      <c r="GA291" s="471">
        <f>SUMIF($D$9:$D$274,$D291,GA$9:GA$274)</f>
        <v/>
      </c>
      <c r="GB291" s="471">
        <f>SUMIF($D$9:$D$274,$D291,GB$9:GB$274)</f>
        <v/>
      </c>
      <c r="GC291" s="471">
        <f>SUMIF($D$9:$D$274,$D291,GC$9:GC$274)</f>
        <v/>
      </c>
      <c r="GD291" s="471">
        <f>SUMIF($D$9:$D$274,$D291,GD$9:GD$274)</f>
        <v/>
      </c>
      <c r="GE291" s="471">
        <f>SUMIF($D$9:$D$274,$D291,GE$9:GE$274)</f>
        <v/>
      </c>
      <c r="GF291" s="471">
        <f>SUMIF($D$9:$D$274,$D291,GF$9:GF$274)</f>
        <v/>
      </c>
      <c r="GG291" s="471">
        <f>SUMIF($D$9:$D$274,$D291,GG$9:GG$274)</f>
        <v/>
      </c>
      <c r="GH291" s="471">
        <f>SUMIF($D$9:$D$274,$D291,GH$9:GH$274)</f>
        <v/>
      </c>
      <c r="GI291" s="471">
        <f>SUMIF($D$9:$D$274,$D291,GI$9:GI$274)</f>
        <v/>
      </c>
      <c r="GJ291" s="471">
        <f>SUMIF($D$9:$D$274,$D291,GJ$9:GJ$274)</f>
        <v/>
      </c>
      <c r="GK291" s="471">
        <f>SUMIF($D$9:$D$274,$D291,GK$9:GK$274)</f>
        <v/>
      </c>
      <c r="GL291" s="471">
        <f>SUMIF($D$9:$D$274,$D291,GL$9:GL$274)</f>
        <v/>
      </c>
      <c r="GM291" s="471">
        <f>SUMIF($D$9:$D$274,$D291,GM$9:GM$274)</f>
        <v/>
      </c>
      <c r="GN291" s="471">
        <f>SUMIF($D$9:$D$274,$D291,GN$9:GN$274)</f>
        <v/>
      </c>
      <c r="GO291" s="471">
        <f>SUMIF($D$9:$D$274,$D291,GO$9:GO$274)</f>
        <v/>
      </c>
      <c r="GP291" s="471">
        <f>SUMIF($D$9:$D$274,$D291,GP$9:GP$274)</f>
        <v/>
      </c>
      <c r="GQ291" s="471">
        <f>SUMIF($D$9:$D$274,$D291,GQ$9:GQ$274)</f>
        <v/>
      </c>
      <c r="GR291" s="471">
        <f>SUMIF($D$9:$D$274,$D291,GR$9:GR$274)</f>
        <v/>
      </c>
      <c r="GS291" s="471">
        <f>SUMIF($D$9:$D$274,$D291,GS$9:GS$274)</f>
        <v/>
      </c>
      <c r="GT291" s="471">
        <f>SUMIF($D$9:$D$274,$D291,GT$9:GT$274)</f>
        <v/>
      </c>
      <c r="GU291" s="471">
        <f>SUMIF($D$9:$D$274,$D291,GU$9:GU$274)</f>
        <v/>
      </c>
      <c r="GV291" s="471">
        <f>SUMIF($D$9:$D$274,$D291,GV$9:GV$274)</f>
        <v/>
      </c>
      <c r="GW291" s="471">
        <f>SUMIF($D$9:$D$274,$D291,GW$9:GW$274)</f>
        <v/>
      </c>
      <c r="GX291" s="471">
        <f>SUMIF($D$9:$D$274,$D291,GX$9:GX$274)</f>
        <v/>
      </c>
      <c r="GY291" s="471">
        <f>SUMIF($D$9:$D$274,$D291,GY$9:GY$274)</f>
        <v/>
      </c>
      <c r="GZ291" s="471">
        <f>SUMIF($D$9:$D$274,$D291,GZ$9:GZ$274)</f>
        <v/>
      </c>
      <c r="HA291" s="471">
        <f>SUMIF($D$9:$D$274,$D291,HA$9:HA$274)</f>
        <v/>
      </c>
      <c r="HB291" s="471">
        <f>SUMIF($D$9:$D$274,$D291,HB$9:HB$274)</f>
        <v/>
      </c>
      <c r="HC291" s="471">
        <f>SUMIF($D$9:$D$274,$D291,HC$9:HC$274)</f>
        <v/>
      </c>
      <c r="HD291" s="471">
        <f>SUMIF($D$9:$D$274,$D291,HD$9:HD$274)</f>
        <v/>
      </c>
      <c r="HE291" s="471">
        <f>SUMIF($D$9:$D$274,$D291,HE$9:HE$274)</f>
        <v/>
      </c>
      <c r="HF291" s="471">
        <f>SUMIF($D$9:$D$274,$D291,HF$9:HF$274)</f>
        <v/>
      </c>
      <c r="HG291" s="471">
        <f>SUMIF($D$9:$D$274,$D291,HG$9:HG$274)</f>
        <v/>
      </c>
      <c r="HH291" s="471">
        <f>SUMIF($D$9:$D$274,$D291,HH$9:HH$274)</f>
        <v/>
      </c>
      <c r="HI291" s="471">
        <f>SUMIF($D$9:$D$274,$D291,HI$9:HI$274)</f>
        <v/>
      </c>
      <c r="HJ291" s="471">
        <f>SUMIF($D$9:$D$274,$D291,HJ$9:HJ$274)</f>
        <v/>
      </c>
      <c r="HK291" s="471">
        <f>SUMIF($D$9:$D$274,$D291,HK$9:HK$274)</f>
        <v/>
      </c>
      <c r="HL291" s="471">
        <f>SUMIF($D$9:$D$274,$D291,HL$9:HL$274)</f>
        <v/>
      </c>
      <c r="HM291" s="471">
        <f>SUMIF($D$9:$D$274,$D291,HM$9:HM$274)</f>
        <v/>
      </c>
      <c r="HN291" s="471">
        <f>SUMIF($D$9:$D$274,$D291,HN$9:HN$274)</f>
        <v/>
      </c>
      <c r="HO291" s="471">
        <f>SUMIF($D$9:$D$274,$D291,HO$9:HO$274)</f>
        <v/>
      </c>
      <c r="HP291" s="471">
        <f>SUMIF($D$9:$D$274,$D291,HP$9:HP$274)</f>
        <v/>
      </c>
      <c r="HQ291" s="471">
        <f>SUMIF($D$9:$D$274,$D291,HQ$9:HQ$274)</f>
        <v/>
      </c>
      <c r="HR291" s="471">
        <f>SUMIF($D$9:$D$274,$D291,HR$9:HR$274)</f>
        <v/>
      </c>
      <c r="HS291" s="471">
        <f>SUMIF($D$9:$D$274,$D291,HS$9:HS$274)</f>
        <v/>
      </c>
      <c r="HT291" s="471">
        <f>SUMIF($D$9:$D$274,$D291,HT$9:HT$274)</f>
        <v/>
      </c>
      <c r="HU291" s="471">
        <f>SUMIF($D$9:$D$274,$D291,HU$9:HU$274)</f>
        <v/>
      </c>
      <c r="HV291" s="471">
        <f>SUMIF($D$9:$D$274,$D291,HV$9:HV$274)</f>
        <v/>
      </c>
      <c r="HW291" s="471">
        <f>SUMIF($D$9:$D$274,$D291,HW$9:HW$274)</f>
        <v/>
      </c>
      <c r="HX291" s="471">
        <f>SUMIF($D$9:$D$274,$D291,HX$9:HX$274)</f>
        <v/>
      </c>
      <c r="HY291" s="471">
        <f>SUMIF($D$9:$D$274,$D291,HY$9:HY$274)</f>
        <v/>
      </c>
      <c r="HZ291" s="471">
        <f>SUMIF($D$9:$D$274,$D291,HZ$9:HZ$274)</f>
        <v/>
      </c>
      <c r="IA291" s="471">
        <f>SUMIF($D$9:$D$274,$D291,IA$9:IA$274)</f>
        <v/>
      </c>
      <c r="IB291" s="471">
        <f>SUMIF($D$9:$D$274,$D291,IB$9:IB$274)</f>
        <v/>
      </c>
      <c r="IC291" s="471">
        <f>SUMIF($D$9:$D$274,$D291,IC$9:IC$274)</f>
        <v/>
      </c>
      <c r="ID291" s="471">
        <f>SUMIF($D$9:$D$274,$D291,ID$9:ID$274)</f>
        <v/>
      </c>
      <c r="IE291" s="471">
        <f>SUMIF($D$9:$D$274,$D291,IE$9:IE$274)</f>
        <v/>
      </c>
      <c r="IF291" s="471">
        <f>SUMIF($D$9:$D$274,$D291,IF$9:IF$274)</f>
        <v/>
      </c>
      <c r="IG291" s="471">
        <f>SUMIF($D$9:$D$274,$D291,IG$9:IG$274)</f>
        <v/>
      </c>
      <c r="IH291" s="471">
        <f>SUMIF($D$9:$D$274,$D291,IH$9:IH$274)</f>
        <v/>
      </c>
      <c r="II291" s="471">
        <f>SUMIF($D$9:$D$274,$D291,II$9:II$274)</f>
        <v/>
      </c>
      <c r="IJ291" s="471">
        <f>SUMIF($D$9:$D$274,$D291,IJ$9:IJ$274)</f>
        <v/>
      </c>
      <c r="IK291" s="471">
        <f>SUMIF($D$9:$D$274,$D291,IK$9:IK$274)</f>
        <v/>
      </c>
      <c r="IL291" s="471">
        <f>SUMIF($D$9:$D$274,$D291,IL$9:IL$274)</f>
        <v/>
      </c>
      <c r="IM291" s="471">
        <f>SUMIF($D$9:$D$274,$D291,IM$9:IM$274)</f>
        <v/>
      </c>
      <c r="IN291" s="471">
        <f>SUMIF($D$9:$D$274,$D291,IN$9:IN$274)</f>
        <v/>
      </c>
      <c r="IO291" s="471">
        <f>SUMIF($D$9:$D$274,$D291,IO$9:IO$274)</f>
        <v/>
      </c>
      <c r="IP291" s="471">
        <f>SUMIF($D$9:$D$274,$D291,IP$9:IP$274)</f>
        <v/>
      </c>
      <c r="IQ291" s="471">
        <f>SUMIF($D$9:$D$274,$D291,IQ$9:IQ$274)</f>
        <v/>
      </c>
      <c r="IR291" s="471">
        <f>SUMIF($D$9:$D$274,$D291,IR$9:IR$274)</f>
        <v/>
      </c>
      <c r="IS291" s="471">
        <f>SUMIF($D$9:$D$274,$D291,IS$9:IS$274)</f>
        <v/>
      </c>
      <c r="IT291" s="471">
        <f>SUMIF($D$9:$D$274,$D291,IT$9:IT$274)</f>
        <v/>
      </c>
      <c r="IU291" s="471">
        <f>SUMIF($D$9:$D$274,$D291,IU$9:IU$274)</f>
        <v/>
      </c>
      <c r="IV291" s="471">
        <f>SUMIF($D$9:$D$274,$D291,IV$9:IV$274)</f>
        <v/>
      </c>
      <c r="IW291" s="471">
        <f>SUMIF($D$9:$D$274,$D291,IW$9:IW$274)</f>
        <v/>
      </c>
      <c r="IX291" s="471">
        <f>SUMIF($D$9:$D$274,$D291,IX$9:IX$274)</f>
        <v/>
      </c>
      <c r="IY291" s="471">
        <f>SUMIF($D$9:$D$274,$D291,IY$9:IY$274)</f>
        <v/>
      </c>
      <c r="IZ291" s="471">
        <f>SUMIF($D$9:$D$274,$D291,IZ$9:IZ$274)</f>
        <v/>
      </c>
      <c r="JA291" s="471">
        <f>SUMIF($D$9:$D$274,$D291,JA$9:JA$274)</f>
        <v/>
      </c>
      <c r="JB291" s="471">
        <f>SUMIF($D$9:$D$274,$D291,JB$9:JB$274)</f>
        <v/>
      </c>
      <c r="JC291" s="471">
        <f>SUMIF($D$9:$D$274,$D291,JC$9:JC$274)</f>
        <v/>
      </c>
      <c r="JD291" s="471">
        <f>SUMIF($D$9:$D$274,$D291,JD$9:JD$274)</f>
        <v/>
      </c>
      <c r="JE291" s="471">
        <f>SUMIF($D$9:$D$274,$D291,JE$9:JE$274)</f>
        <v/>
      </c>
      <c r="JF291" s="471">
        <f>SUMIF($D$9:$D$274,$D291,JF$9:JF$274)</f>
        <v/>
      </c>
      <c r="JG291" s="471">
        <f>SUMIF($D$9:$D$274,$D291,JG$9:JG$274)</f>
        <v/>
      </c>
      <c r="JH291" s="471">
        <f>SUMIF($D$9:$D$274,$D291,JH$9:JH$274)</f>
        <v/>
      </c>
      <c r="JI291" s="471">
        <f>SUMIF($D$9:$D$274,$D291,JI$9:JI$274)</f>
        <v/>
      </c>
      <c r="JJ291" s="471">
        <f>SUMIF($D$9:$D$274,$D291,JJ$9:JJ$274)</f>
        <v/>
      </c>
      <c r="JK291" s="471">
        <f>SUMIF($D$9:$D$274,$D291,JK$9:JK$274)</f>
        <v/>
      </c>
      <c r="JL291" s="471">
        <f>SUMIF($D$9:$D$274,$D291,JL$9:JL$274)</f>
        <v/>
      </c>
      <c r="JM291" s="471">
        <f>SUMIF($D$9:$D$274,$D291,JM$9:JM$274)</f>
        <v/>
      </c>
      <c r="JN291" s="471">
        <f>SUMIF($D$9:$D$274,$D291,JN$9:JN$274)</f>
        <v/>
      </c>
      <c r="JO291" s="471">
        <f>SUMIF($D$9:$D$274,$D291,JO$9:JO$274)</f>
        <v/>
      </c>
      <c r="JP291" s="471">
        <f>SUMIF($D$9:$D$274,$D291,JP$9:JP$274)</f>
        <v/>
      </c>
      <c r="JQ291" s="471">
        <f>SUMIF($D$9:$D$274,$D291,JQ$9:JQ$274)</f>
        <v/>
      </c>
      <c r="JR291" s="471">
        <f>SUMIF($D$9:$D$274,$D291,JR$9:JR$274)</f>
        <v/>
      </c>
      <c r="JS291" s="471">
        <f>SUMIF($D$9:$D$274,$D291,JS$9:JS$274)</f>
        <v/>
      </c>
      <c r="JT291" s="471">
        <f>SUMIF($D$9:$D$274,$D291,JT$9:JT$274)</f>
        <v/>
      </c>
      <c r="JU291" s="471">
        <f>SUMIF($D$9:$D$274,$D291,JU$9:JU$274)</f>
        <v/>
      </c>
      <c r="JV291" s="471">
        <f>SUMIF($D$9:$D$274,$D291,JV$9:JV$274)</f>
        <v/>
      </c>
      <c r="JW291" s="471">
        <f>SUMIF($D$9:$D$274,$D291,JW$9:JW$274)</f>
        <v/>
      </c>
      <c r="JX291" s="471">
        <f>SUMIF($D$9:$D$274,$D291,JX$9:JX$274)</f>
        <v/>
      </c>
      <c r="JY291" s="471">
        <f>SUMIF($D$9:$D$274,$D291,JY$9:JY$274)</f>
        <v/>
      </c>
      <c r="JZ291" s="471">
        <f>SUMIF($D$9:$D$274,$D291,JZ$9:JZ$274)</f>
        <v/>
      </c>
      <c r="KA291" s="471">
        <f>SUMIF($D$9:$D$274,$D291,KA$9:KA$274)</f>
        <v/>
      </c>
      <c r="KB291" s="471">
        <f>SUMIF($D$9:$D$274,$D291,KB$9:KB$274)</f>
        <v/>
      </c>
      <c r="KC291" s="471">
        <f>SUMIF($D$9:$D$274,$D291,KC$9:KC$274)</f>
        <v/>
      </c>
      <c r="KD291" s="471">
        <f>SUMIF($D$9:$D$274,$D291,KD$9:KD$274)</f>
        <v/>
      </c>
      <c r="KE291" s="471">
        <f>SUMIF($D$9:$D$274,$D291,KE$9:KE$274)</f>
        <v/>
      </c>
      <c r="KF291" s="471">
        <f>SUMIF($D$9:$D$274,$D291,KF$9:KF$274)</f>
        <v/>
      </c>
      <c r="KG291" s="471">
        <f>SUMIF($D$9:$D$274,$D291,KG$9:KG$274)</f>
        <v/>
      </c>
      <c r="KH291" s="471">
        <f>SUMIF($D$9:$D$274,$D291,KH$9:KH$274)</f>
        <v/>
      </c>
      <c r="KI291" s="471">
        <f>SUMIF($D$9:$D$274,$D291,KI$9:KI$274)</f>
        <v/>
      </c>
      <c r="KJ291" s="471">
        <f>SUMIF($D$9:$D$274,$D291,KJ$9:KJ$274)</f>
        <v/>
      </c>
      <c r="KK291" s="471">
        <f>SUMIF($D$9:$D$274,$D291,KK$9:KK$274)</f>
        <v/>
      </c>
      <c r="KL291" s="471">
        <f>SUMIF($D$9:$D$274,$D291,KL$9:KL$274)</f>
        <v/>
      </c>
      <c r="KM291" s="471">
        <f>SUMIF($D$9:$D$274,$D291,KM$9:KM$274)</f>
        <v/>
      </c>
      <c r="KN291" s="471">
        <f>SUMIF($D$9:$D$274,$D291,KN$9:KN$274)</f>
        <v/>
      </c>
      <c r="KO291" s="471">
        <f>SUMIF($D$9:$D$274,$D291,KO$9:KO$274)</f>
        <v/>
      </c>
      <c r="KP291" s="471">
        <f>SUMIF($D$9:$D$274,$D291,KP$9:KP$274)</f>
        <v/>
      </c>
      <c r="KQ291" s="471">
        <f>SUMIF($D$9:$D$274,$D291,KQ$9:KQ$274)</f>
        <v/>
      </c>
      <c r="KR291" s="471">
        <f>SUMIF($D$9:$D$274,$D291,KR$9:KR$274)</f>
        <v/>
      </c>
      <c r="KS291" s="471">
        <f>SUMIF($D$9:$D$274,$D291,KS$9:KS$274)</f>
        <v/>
      </c>
      <c r="KT291" s="471">
        <f>SUMIF($D$9:$D$274,$D291,KT$9:KT$274)</f>
        <v/>
      </c>
      <c r="KU291" s="471">
        <f>SUMIF($D$9:$D$274,$D291,KU$9:KU$274)</f>
        <v/>
      </c>
      <c r="KV291" s="471">
        <f>SUMIF($D$9:$D$274,$D291,KV$9:KV$274)</f>
        <v/>
      </c>
      <c r="KW291" s="471">
        <f>SUMIF($D$9:$D$274,$D291,KW$9:KW$274)</f>
        <v/>
      </c>
      <c r="KX291" s="471">
        <f>SUMIF($D$9:$D$274,$D291,KX$9:KX$274)</f>
        <v/>
      </c>
      <c r="KY291" s="471">
        <f>SUMIF($D$9:$D$274,$D291,KY$9:KY$274)</f>
        <v/>
      </c>
      <c r="KZ291" s="471">
        <f>SUMIF($D$9:$D$274,$D291,KZ$9:KZ$274)</f>
        <v/>
      </c>
      <c r="LA291" s="471">
        <f>SUMIF($D$9:$D$274,$D291,LA$9:LA$274)</f>
        <v/>
      </c>
      <c r="LB291" s="471">
        <f>SUMIF($D$9:$D$274,$D291,LB$9:LB$274)</f>
        <v/>
      </c>
      <c r="LC291" s="471">
        <f>SUMIF($D$9:$D$274,$D291,LC$9:LC$274)</f>
        <v/>
      </c>
      <c r="LD291" s="471">
        <f>SUMIF($D$9:$D$274,$D291,LD$9:LD$274)</f>
        <v/>
      </c>
      <c r="LE291" s="471">
        <f>SUMIF($D$9:$D$274,$D291,LE$9:LE$274)</f>
        <v/>
      </c>
      <c r="LF291" s="471">
        <f>SUMIF($D$9:$D$274,$D291,LF$9:LF$274)</f>
        <v/>
      </c>
      <c r="LG291" s="471">
        <f>SUMIF($D$9:$D$274,$D291,LG$9:LG$274)</f>
        <v/>
      </c>
      <c r="LH291" s="471">
        <f>SUMIF($D$9:$D$274,$D291,LH$9:LH$274)</f>
        <v/>
      </c>
      <c r="LI291" s="471">
        <f>SUMIF($D$9:$D$274,$D291,LI$9:LI$274)</f>
        <v/>
      </c>
      <c r="LJ291" s="471">
        <f>SUMIF($D$9:$D$274,$D291,LJ$9:LJ$274)</f>
        <v/>
      </c>
      <c r="LK291" s="471">
        <f>SUMIF($D$9:$D$274,$D291,LK$9:LK$274)</f>
        <v/>
      </c>
      <c r="LL291" s="471">
        <f>SUMIF($D$9:$D$274,$D291,LL$9:LL$274)</f>
        <v/>
      </c>
      <c r="LM291" s="471">
        <f>SUMIF($D$9:$D$274,$D291,LM$9:LM$274)</f>
        <v/>
      </c>
      <c r="LN291" s="471">
        <f>SUMIF($D$9:$D$274,$D291,LN$9:LN$274)</f>
        <v/>
      </c>
      <c r="LO291" s="471">
        <f>SUMIF($D$9:$D$274,$D291,LO$9:LO$274)</f>
        <v/>
      </c>
      <c r="LP291" s="471">
        <f>SUMIF($D$9:$D$274,$D291,LP$9:LP$274)</f>
        <v/>
      </c>
      <c r="LQ291" s="471">
        <f>SUMIF($D$9:$D$274,$D291,LQ$9:LQ$274)</f>
        <v/>
      </c>
      <c r="LR291" s="471">
        <f>SUMIF($D$9:$D$274,$D291,LR$9:LR$274)</f>
        <v/>
      </c>
      <c r="LS291" s="471">
        <f>SUMIF($D$9:$D$274,$D291,LS$9:LS$274)</f>
        <v/>
      </c>
      <c r="LT291" s="471">
        <f>SUMIF($D$9:$D$274,$D291,LT$9:LT$274)</f>
        <v/>
      </c>
      <c r="LU291" s="471">
        <f>SUMIF($D$9:$D$274,$D291,LU$9:LU$274)</f>
        <v/>
      </c>
      <c r="LV291" s="471">
        <f>SUMIF($D$9:$D$274,$D291,LV$9:LV$274)</f>
        <v/>
      </c>
      <c r="LW291" s="471">
        <f>SUMIF($D$9:$D$274,$D291,LW$9:LW$274)</f>
        <v/>
      </c>
      <c r="LX291" s="471">
        <f>SUMIF($D$9:$D$274,$D291,LX$9:LX$274)</f>
        <v/>
      </c>
      <c r="LY291" s="471">
        <f>SUMIF($D$9:$D$274,$D291,LY$9:LY$274)</f>
        <v/>
      </c>
      <c r="LZ291" s="471">
        <f>SUMIF($D$9:$D$274,$D291,LZ$9:LZ$274)</f>
        <v/>
      </c>
      <c r="MA291" s="471">
        <f>SUMIF($D$9:$D$274,$D291,MA$9:MA$274)</f>
        <v/>
      </c>
      <c r="MB291" s="471">
        <f>SUMIF($D$9:$D$274,$D291,MB$9:MB$274)</f>
        <v/>
      </c>
      <c r="MC291" s="471">
        <f>SUMIF($D$9:$D$274,$D291,MC$9:MC$274)</f>
        <v/>
      </c>
      <c r="MD291" s="471">
        <f>SUMIF($D$9:$D$274,$D291,MD$9:MD$274)</f>
        <v/>
      </c>
      <c r="ME291" s="471">
        <f>SUMIF($D$9:$D$274,$D291,ME$9:ME$274)</f>
        <v/>
      </c>
      <c r="MF291" s="471">
        <f>SUMIF($D$9:$D$274,$D291,MF$9:MF$274)</f>
        <v/>
      </c>
      <c r="MG291" s="471">
        <f>SUMIF($D$9:$D$274,$D291,MG$9:MG$274)</f>
        <v/>
      </c>
      <c r="MH291" s="471">
        <f>SUMIF($D$9:$D$274,$D291,MH$9:MH$274)</f>
        <v/>
      </c>
      <c r="MI291" s="471">
        <f>SUMIF($D$9:$D$274,$D291,MI$9:MI$274)</f>
        <v/>
      </c>
      <c r="MJ291" s="471">
        <f>SUMIF($D$9:$D$274,$D291,MJ$9:MJ$274)</f>
        <v/>
      </c>
      <c r="MK291" s="471">
        <f>SUMIF($D$9:$D$274,$D291,MK$9:MK$274)</f>
        <v/>
      </c>
      <c r="ML291" s="471">
        <f>SUMIF($D$9:$D$274,$D291,ML$9:ML$274)</f>
        <v/>
      </c>
      <c r="MM291" s="471">
        <f>SUMIF($D$9:$D$274,$D291,MM$9:MM$274)</f>
        <v/>
      </c>
      <c r="MN291" s="471">
        <f>SUMIF($D$9:$D$274,$D291,MN$9:MN$274)</f>
        <v/>
      </c>
      <c r="MO291" s="471">
        <f>SUMIF($D$9:$D$274,$D291,MO$9:MO$274)</f>
        <v/>
      </c>
      <c r="MP291" s="471">
        <f>SUMIF($D$9:$D$274,$D291,MP$9:MP$274)</f>
        <v/>
      </c>
      <c r="MQ291" s="471">
        <f>SUMIF($D$9:$D$274,$D291,MQ$9:MQ$274)</f>
        <v/>
      </c>
      <c r="MR291" s="471">
        <f>SUMIF($D$9:$D$274,$D291,MR$9:MR$274)</f>
        <v/>
      </c>
      <c r="MS291" s="471">
        <f>SUMIF($D$9:$D$274,$D291,MS$9:MS$274)</f>
        <v/>
      </c>
      <c r="MT291" s="471">
        <f>SUMIF($D$9:$D$274,$D291,MT$9:MT$274)</f>
        <v/>
      </c>
      <c r="MU291" s="471">
        <f>SUMIF($D$9:$D$274,$D291,MU$9:MU$274)</f>
        <v/>
      </c>
      <c r="MV291" s="471">
        <f>SUMIF($D$9:$D$274,$D291,MV$9:MV$274)</f>
        <v/>
      </c>
      <c r="MW291" s="471">
        <f>SUMIF($D$9:$D$274,$D291,MW$9:MW$274)</f>
        <v/>
      </c>
      <c r="MX291" s="471">
        <f>SUMIF($D$9:$D$274,$D291,MX$9:MX$274)</f>
        <v/>
      </c>
      <c r="MY291" s="471">
        <f>SUMIF($D$9:$D$274,$D291,MY$9:MY$274)</f>
        <v/>
      </c>
      <c r="MZ291" s="471">
        <f>SUMIF($D$9:$D$274,$D291,MZ$9:MZ$274)</f>
        <v/>
      </c>
      <c r="NA291" s="471">
        <f>SUMIF($D$9:$D$274,$D291,NA$9:NA$274)</f>
        <v/>
      </c>
      <c r="NB291" s="471">
        <f>SUMIF($D$9:$D$274,$D291,NB$9:NB$274)</f>
        <v/>
      </c>
      <c r="NC291" s="471">
        <f>SUMIF($D$9:$D$274,$D291,NC$9:NC$274)</f>
        <v/>
      </c>
      <c r="ND291" s="471">
        <f>SUMIF($D$9:$D$274,$D291,ND$9:ND$274)</f>
        <v/>
      </c>
      <c r="NE291" s="471">
        <f>SUMIF($D$9:$D$274,$D291,NE$9:NE$274)</f>
        <v/>
      </c>
      <c r="NF291" s="471">
        <f>SUMIF($D$9:$D$274,$D291,NF$9:NF$274)</f>
        <v/>
      </c>
      <c r="NG291" s="471">
        <f>SUMIF($D$9:$D$274,$D291,NG$9:NG$274)</f>
        <v/>
      </c>
      <c r="NH291" s="471">
        <f>SUMIF($D$9:$D$274,$D291,NH$9:NH$274)</f>
        <v/>
      </c>
      <c r="NI291" s="471">
        <f>SUMIF($D$9:$D$274,$D291,NI$9:NI$274)</f>
        <v/>
      </c>
      <c r="NJ291" s="471">
        <f>SUMIF($D$9:$D$274,$D291,NJ$9:NJ$274)</f>
        <v/>
      </c>
      <c r="NK291" s="471">
        <f>SUMIF($D$9:$D$274,$D291,NK$9:NK$274)</f>
        <v/>
      </c>
      <c r="NL291" s="471">
        <f>SUMIF($D$9:$D$274,$D291,NL$9:NL$274)</f>
        <v/>
      </c>
      <c r="NM291" s="471">
        <f>SUMIF($D$9:$D$274,$D291,NM$9:NM$274)</f>
        <v/>
      </c>
      <c r="NN291" s="471">
        <f>SUMIF($D$9:$D$274,$D291,NN$9:NN$274)</f>
        <v/>
      </c>
      <c r="NO291" s="471">
        <f>SUMIF($D$9:$D$274,$D291,NO$9:NO$274)</f>
        <v/>
      </c>
      <c r="NP291" s="471">
        <f>SUMIF($D$9:$D$274,$D291,NP$9:NP$274)</f>
        <v/>
      </c>
      <c r="NQ291" s="471">
        <f>SUMIF($D$9:$D$274,$D291,NQ$9:NQ$274)</f>
        <v/>
      </c>
      <c r="NR291" s="471">
        <f>SUMIF($D$9:$D$274,$D291,NR$9:NR$274)</f>
        <v/>
      </c>
      <c r="NS291" s="471">
        <f>SUMIF($D$9:$D$274,$D291,NS$9:NS$274)</f>
        <v/>
      </c>
      <c r="NT291" s="471">
        <f>SUMIF($D$9:$D$274,$D291,NT$9:NT$274)</f>
        <v/>
      </c>
      <c r="NU291" s="471">
        <f>SUMIF($D$9:$D$274,$D291,NU$9:NU$274)</f>
        <v/>
      </c>
      <c r="NV291" s="471">
        <f>SUMIF($D$9:$D$274,$D291,NV$9:NV$274)</f>
        <v/>
      </c>
      <c r="NW291" s="471">
        <f>SUMIF($D$9:$D$274,$D291,NW$9:NW$274)</f>
        <v/>
      </c>
      <c r="NX291" s="471">
        <f>SUMIF($D$9:$D$274,$D291,NX$9:NX$274)</f>
        <v/>
      </c>
      <c r="NY291" s="471">
        <f>SUMIF($D$9:$D$274,$D291,NY$9:NY$274)</f>
        <v/>
      </c>
      <c r="NZ291" s="471">
        <f>SUMIF($D$9:$D$274,$D291,NZ$9:NZ$274)</f>
        <v/>
      </c>
      <c r="OA291" s="471">
        <f>SUMIF($D$9:$D$274,$D291,OA$9:OA$274)</f>
        <v/>
      </c>
      <c r="OB291" s="471">
        <f>SUMIF($D$9:$D$274,$D291,OB$9:OB$274)</f>
        <v/>
      </c>
      <c r="OC291" s="471">
        <f>SUMIF($D$9:$D$274,$D291,OC$9:OC$274)</f>
        <v/>
      </c>
      <c r="OD291" s="471">
        <f>SUMIF($D$9:$D$274,$D291,OD$9:OD$274)</f>
        <v/>
      </c>
      <c r="OE291" s="471">
        <f>SUMIF($D$9:$D$274,$D291,OE$9:OE$274)</f>
        <v/>
      </c>
      <c r="OF291" s="471">
        <f>SUMIF($D$9:$D$274,$D291,OF$9:OF$274)</f>
        <v/>
      </c>
      <c r="OG291" s="471">
        <f>SUMIF($D$9:$D$274,$D291,OG$9:OG$274)</f>
        <v/>
      </c>
      <c r="OH291" s="471">
        <f>SUMIF($D$9:$D$274,$D291,OH$9:OH$274)</f>
        <v/>
      </c>
      <c r="OI291" s="471">
        <f>SUMIF($D$9:$D$274,$D291,OI$9:OI$274)</f>
        <v/>
      </c>
      <c r="OJ291" s="471">
        <f>SUMIF($D$9:$D$274,$D291,OJ$9:OJ$274)</f>
        <v/>
      </c>
      <c r="OK291" s="471">
        <f>SUMIF($D$9:$D$274,$D291,OK$9:OK$274)</f>
        <v/>
      </c>
      <c r="OL291" s="471">
        <f>SUMIF($D$9:$D$274,$D291,OL$9:OL$274)</f>
        <v/>
      </c>
      <c r="OM291" s="471">
        <f>SUMIF($D$9:$D$274,$D291,OM$9:OM$274)</f>
        <v/>
      </c>
      <c r="ON291" s="471">
        <f>SUMIF($D$9:$D$274,$D291,ON$9:ON$274)</f>
        <v/>
      </c>
      <c r="OO291" s="471">
        <f>SUMIF($D$9:$D$274,$D291,OO$9:OO$274)</f>
        <v/>
      </c>
      <c r="OP291" s="471">
        <f>SUMIF($D$9:$D$274,$D291,OP$9:OP$274)</f>
        <v/>
      </c>
      <c r="OQ291" s="471">
        <f>SUMIF($D$9:$D$274,$D291,OQ$9:OQ$274)</f>
        <v/>
      </c>
      <c r="OR291" s="471">
        <f>SUMIF($D$9:$D$274,$D291,OR$9:OR$274)</f>
        <v/>
      </c>
      <c r="OS291" s="471">
        <f>SUMIF($D$9:$D$274,$D291,OS$9:OS$274)</f>
        <v/>
      </c>
      <c r="OT291" s="471">
        <f>SUMIF($D$9:$D$274,$D291,OT$9:OT$274)</f>
        <v/>
      </c>
      <c r="OU291" s="471">
        <f>SUMIF($D$9:$D$274,$D291,OU$9:OU$274)</f>
        <v/>
      </c>
      <c r="OV291" s="471">
        <f>SUMIF($D$9:$D$274,$D291,OV$9:OV$274)</f>
        <v/>
      </c>
      <c r="OW291" s="471">
        <f>SUMIF($D$9:$D$274,$D291,OW$9:OW$274)</f>
        <v/>
      </c>
      <c r="OX291" s="471">
        <f>SUMIF($D$9:$D$274,$D291,OX$9:OX$274)</f>
        <v/>
      </c>
      <c r="OY291" s="471">
        <f>SUMIF($D$9:$D$274,$D291,OY$9:OY$274)</f>
        <v/>
      </c>
      <c r="OZ291" s="471">
        <f>SUMIF($D$9:$D$274,$D291,OZ$9:OZ$274)</f>
        <v/>
      </c>
      <c r="PA291" s="471">
        <f>SUMIF($D$9:$D$274,$D291,PA$9:PA$274)</f>
        <v/>
      </c>
      <c r="PB291" s="471">
        <f>SUMIF($D$9:$D$274,$D291,PB$9:PB$274)</f>
        <v/>
      </c>
      <c r="PC291" s="471">
        <f>SUMIF($D$9:$D$274,$D291,PC$9:PC$274)</f>
        <v/>
      </c>
      <c r="PD291" s="471">
        <f>SUMIF($D$9:$D$274,$D291,PD$9:PD$274)</f>
        <v/>
      </c>
      <c r="PE291" s="471">
        <f>SUMIF($D$9:$D$274,$D291,PE$9:PE$274)</f>
        <v/>
      </c>
      <c r="PF291" s="471">
        <f>SUMIF($D$9:$D$274,$D291,PF$9:PF$274)</f>
        <v/>
      </c>
      <c r="PG291" s="471">
        <f>SUMIF($D$9:$D$274,$D291,PG$9:PG$274)</f>
        <v/>
      </c>
      <c r="PH291" s="471">
        <f>SUMIF($D$9:$D$274,$D291,PH$9:PH$274)</f>
        <v/>
      </c>
      <c r="PI291" s="471">
        <f>SUMIF($D$9:$D$274,$D291,PI$9:PI$274)</f>
        <v/>
      </c>
      <c r="PJ291" s="471">
        <f>SUMIF($D$9:$D$274,$D291,PJ$9:PJ$274)</f>
        <v/>
      </c>
      <c r="PK291" s="471">
        <f>SUMIF($D$9:$D$274,$D291,PK$9:PK$274)</f>
        <v/>
      </c>
      <c r="PL291" s="471">
        <f>SUMIF($D$9:$D$274,$D291,PL$9:PL$274)</f>
        <v/>
      </c>
      <c r="PM291" s="471">
        <f>SUMIF($D$9:$D$274,$D291,PM$9:PM$274)</f>
        <v/>
      </c>
      <c r="PN291" s="471">
        <f>SUMIF($D$9:$D$274,$D291,PN$9:PN$274)</f>
        <v/>
      </c>
      <c r="PO291" s="471">
        <f>SUMIF($D$9:$D$274,$D291,PO$9:PO$274)</f>
        <v/>
      </c>
      <c r="PP291" s="471">
        <f>SUMIF($D$9:$D$274,$D291,PP$9:PP$274)</f>
        <v/>
      </c>
      <c r="PQ291" s="471">
        <f>SUMIF($D$9:$D$274,$D291,PQ$9:PQ$274)</f>
        <v/>
      </c>
      <c r="PR291" s="471">
        <f>SUMIF($D$9:$D$274,$D291,PR$9:PR$274)</f>
        <v/>
      </c>
      <c r="PS291" s="471">
        <f>SUMIF($D$9:$D$274,$D291,PS$9:PS$274)</f>
        <v/>
      </c>
      <c r="PT291" s="471">
        <f>SUMIF($D$9:$D$274,$D291,PT$9:PT$274)</f>
        <v/>
      </c>
      <c r="PU291" s="471">
        <f>SUMIF($D$9:$D$274,$D291,PU$9:PU$274)</f>
        <v/>
      </c>
      <c r="PV291" s="471">
        <f>SUMIF($D$9:$D$274,$D291,PV$9:PV$274)</f>
        <v/>
      </c>
      <c r="PW291" s="471">
        <f>SUMIF($D$9:$D$274,$D291,PW$9:PW$274)</f>
        <v/>
      </c>
      <c r="PX291" s="471">
        <f>SUMIF($D$9:$D$274,$D291,PX$9:PX$274)</f>
        <v/>
      </c>
      <c r="PY291" s="471">
        <f>SUMIF($D$9:$D$274,$D291,PY$9:PY$274)</f>
        <v/>
      </c>
      <c r="PZ291" s="471">
        <f>SUMIF($D$9:$D$274,$D291,PZ$9:PZ$274)</f>
        <v/>
      </c>
      <c r="QA291" s="471">
        <f>SUMIF($D$9:$D$274,$D291,QA$9:QA$274)</f>
        <v/>
      </c>
      <c r="QB291" s="471">
        <f>SUMIF($D$9:$D$274,$D291,QB$9:QB$274)</f>
        <v/>
      </c>
      <c r="QC291" s="471">
        <f>SUMIF($D$9:$D$274,$D291,QC$9:QC$274)</f>
        <v/>
      </c>
      <c r="QD291" s="471">
        <f>SUMIF($D$9:$D$274,$D291,QD$9:QD$274)</f>
        <v/>
      </c>
      <c r="QE291" s="471">
        <f>SUMIF($D$9:$D$274,$D291,QE$9:QE$274)</f>
        <v/>
      </c>
      <c r="QF291" s="471">
        <f>SUMIF($D$9:$D$274,$D291,QF$9:QF$274)</f>
        <v/>
      </c>
      <c r="QG291" s="471">
        <f>SUMIF($D$9:$D$274,$D291,QG$9:QG$274)</f>
        <v/>
      </c>
      <c r="QH291" s="471">
        <f>SUMIF($D$9:$D$274,$D291,QH$9:QH$274)</f>
        <v/>
      </c>
      <c r="QI291" s="471">
        <f>SUMIF($D$9:$D$274,$D291,QI$9:QI$274)</f>
        <v/>
      </c>
      <c r="QJ291" s="471">
        <f>SUMIF($D$9:$D$274,$D291,QJ$9:QJ$274)</f>
        <v/>
      </c>
      <c r="QK291" s="471">
        <f>SUMIF($D$9:$D$274,$D291,QK$9:QK$274)</f>
        <v/>
      </c>
      <c r="QL291" s="471">
        <f>SUMIF($D$9:$D$274,$D291,QL$9:QL$274)</f>
        <v/>
      </c>
      <c r="QM291" s="471">
        <f>SUMIF($D$9:$D$274,$D291,QM$9:QM$274)</f>
        <v/>
      </c>
      <c r="QN291" s="471">
        <f>SUMIF($D$9:$D$274,$D291,QN$9:QN$274)</f>
        <v/>
      </c>
      <c r="QO291" s="471">
        <f>SUMIF($D$9:$D$274,$D291,QO$9:QO$274)</f>
        <v/>
      </c>
      <c r="QP291" s="471">
        <f>SUMIF($D$9:$D$274,$D291,QP$9:QP$274)</f>
        <v/>
      </c>
      <c r="QQ291" s="471">
        <f>SUMIF($D$9:$D$274,$D291,QQ$9:QQ$274)</f>
        <v/>
      </c>
      <c r="QR291" s="471">
        <f>SUMIF($D$9:$D$274,$D291,QR$9:QR$274)</f>
        <v/>
      </c>
      <c r="QS291" s="471">
        <f>SUMIF($D$9:$D$274,$D291,QS$9:QS$274)</f>
        <v/>
      </c>
      <c r="QT291" s="471">
        <f>SUMIF($D$9:$D$274,$D291,QT$9:QT$274)</f>
        <v/>
      </c>
      <c r="QU291" s="471">
        <f>SUMIF($D$9:$D$274,$D291,QU$9:QU$274)</f>
        <v/>
      </c>
      <c r="QV291" s="471">
        <f>SUMIF($D$9:$D$274,$D291,QV$9:QV$274)</f>
        <v/>
      </c>
      <c r="QW291" s="471">
        <f>SUMIF($D$9:$D$274,$D291,QW$9:QW$274)</f>
        <v/>
      </c>
      <c r="QX291" s="471">
        <f>SUMIF($D$9:$D$274,$D291,QX$9:QX$274)</f>
        <v/>
      </c>
      <c r="QY291" s="471">
        <f>SUMIF($D$9:$D$274,$D291,QY$9:QY$274)</f>
        <v/>
      </c>
      <c r="QZ291" s="471">
        <f>SUMIF($D$9:$D$274,$D291,QZ$9:QZ$274)</f>
        <v/>
      </c>
      <c r="RA291" s="471">
        <f>SUMIF($D$9:$D$274,$D291,RA$9:RA$274)</f>
        <v/>
      </c>
      <c r="RB291" s="471">
        <f>SUMIF($D$9:$D$274,$D291,RB$9:RB$274)</f>
        <v/>
      </c>
      <c r="RC291" s="471">
        <f>SUMIF($D$9:$D$274,$D291,RC$9:RC$274)</f>
        <v/>
      </c>
      <c r="RD291" s="471">
        <f>SUMIF($D$9:$D$274,$D291,RD$9:RD$274)</f>
        <v/>
      </c>
      <c r="RE291" s="471">
        <f>SUMIF($D$9:$D$274,$D291,RE$9:RE$274)</f>
        <v/>
      </c>
      <c r="RF291" s="455">
        <f>SUM(E291:RE291)-QF291-QL291-SUM(QO291:QQ291)-SUM(QT291:QV291)+TB291+TC291+SUM(TE291:TU291)</f>
        <v/>
      </c>
      <c r="RH291" s="471">
        <f>SUMIF($D$9:$D$274,$D291,RH$9:RH$274)</f>
        <v/>
      </c>
      <c r="RI291" s="471">
        <f>SUMIF($D$9:$D$274,$D291,RI$9:RI$274)</f>
        <v/>
      </c>
      <c r="RJ291" s="471">
        <f>SUMIF($D$9:$D$274,$D291,RJ$9:RJ$274)</f>
        <v/>
      </c>
      <c r="RK291" s="471">
        <f>SUMIF($D$9:$D$274,$D291,RK$9:RK$274)</f>
        <v/>
      </c>
      <c r="RL291" s="471">
        <f>SUMIF($D$9:$D$274,$D291,RL$9:RL$274)</f>
        <v/>
      </c>
      <c r="RM291" s="471">
        <f>SUMIF($D$9:$D$274,$D291,RM$9:RM$274)</f>
        <v/>
      </c>
      <c r="RN291" s="471">
        <f>SUMIF($D$9:$D$274,$D291,RN$9:RN$274)</f>
        <v/>
      </c>
      <c r="RO291" s="471">
        <f>SUMIF($D$9:$D$274,$D291,RO$9:RO$274)</f>
        <v/>
      </c>
      <c r="RP291" s="471">
        <f>SUMIF($D$9:$D$274,$D291,RP$9:RP$274)</f>
        <v/>
      </c>
      <c r="RQ291" s="471">
        <f>SUMIF($D$9:$D$274,$D291,RQ$9:RQ$274)</f>
        <v/>
      </c>
      <c r="RR291" s="471">
        <f>SUMIF($D$9:$D$274,$D291,RR$9:RR$274)</f>
        <v/>
      </c>
      <c r="RS291" s="471">
        <f>SUMIF($D$9:$D$274,$D291,RS$9:RS$274)</f>
        <v/>
      </c>
      <c r="RT291" s="471">
        <f>SUMIF($D$9:$D$274,$D291,RT$9:RT$274)</f>
        <v/>
      </c>
      <c r="RU291" s="471">
        <f>SUMIF($D$9:$D$274,$D291,RU$9:RU$274)</f>
        <v/>
      </c>
      <c r="RV291" s="471">
        <f>SUMIF($D$9:$D$274,$D291,RV$9:RV$274)</f>
        <v/>
      </c>
      <c r="RW291" s="471">
        <f>SUMIF($D$9:$D$274,$D291,RW$9:RW$274)</f>
        <v/>
      </c>
      <c r="RX291" s="471">
        <f>SUMIF($D$9:$D$274,$D291,RX$9:RX$274)</f>
        <v/>
      </c>
      <c r="RY291" s="471">
        <f>SUMIF($D$9:$D$274,$D291,RY$9:RY$274)</f>
        <v/>
      </c>
      <c r="RZ291" s="471">
        <f>SUMIF($D$9:$D$274,$D291,RZ$9:RZ$274)</f>
        <v/>
      </c>
      <c r="SA291" s="471">
        <f>SUMIF($D$9:$D$274,$D291,SA$9:SA$274)</f>
        <v/>
      </c>
      <c r="SB291" s="471">
        <f>SUMIF($D$9:$D$274,$D291,SB$9:SB$274)</f>
        <v/>
      </c>
      <c r="SC291" s="471">
        <f>SUMIF($D$9:$D$274,$D291,SC$9:SC$274)</f>
        <v/>
      </c>
      <c r="SD291" s="471">
        <f>SUMIF($D$9:$D$274,$D291,SD$9:SD$274)</f>
        <v/>
      </c>
      <c r="SE291" s="471">
        <f>SUMIF($D$9:$D$274,$D291,SE$9:SE$274)</f>
        <v/>
      </c>
      <c r="SF291" s="471">
        <f>SUMIF($D$9:$D$274,$D291,SF$9:SF$274)</f>
        <v/>
      </c>
      <c r="SG291" s="471">
        <f>SUMIF($D$9:$D$274,$D291,SG$9:SG$274)</f>
        <v/>
      </c>
      <c r="SH291" s="471">
        <f>SUMIF($D$9:$D$274,$D291,SH$9:SH$274)</f>
        <v/>
      </c>
      <c r="SI291" s="471">
        <f>SUMIF($D$9:$D$274,$D291,SI$9:SI$274)</f>
        <v/>
      </c>
      <c r="SJ291" s="471">
        <f>SUMIF($D$9:$D$274,$D291,SJ$9:SJ$274)</f>
        <v/>
      </c>
      <c r="SK291" s="471">
        <f>SUMIF($D$9:$D$274,$D291,SK$9:SK$274)</f>
        <v/>
      </c>
      <c r="SL291" s="471">
        <f>SUMIF($D$9:$D$274,$D291,SL$9:SL$274)</f>
        <v/>
      </c>
      <c r="SM291" s="471">
        <f>SUMIF($D$9:$D$274,$D291,SM$9:SM$274)</f>
        <v/>
      </c>
      <c r="SN291" s="471">
        <f>SUMIF($D$9:$D$274,$D291,SN$9:SN$274)</f>
        <v/>
      </c>
      <c r="SO291" s="471">
        <f>SUMIF($D$9:$D$274,$D291,SO$9:SO$274)</f>
        <v/>
      </c>
      <c r="SP291" s="471">
        <f>SUMIF($D$9:$D$274,$D291,SP$9:SP$274)</f>
        <v/>
      </c>
      <c r="SQ291" s="471">
        <f>SUMIF($D$9:$D$274,$D291,SQ$9:SQ$274)</f>
        <v/>
      </c>
      <c r="SR291" s="471">
        <f>SUMIF($D$9:$D$274,$D291,SR$9:SR$274)</f>
        <v/>
      </c>
      <c r="SS291" s="471">
        <f>SUMIF($D$9:$D$274,$D291,SS$9:SS$274)</f>
        <v/>
      </c>
      <c r="ST291" s="471">
        <f>SUMIF($D$9:$D$274,$D291,ST$9:ST$274)</f>
        <v/>
      </c>
      <c r="SU291" s="471">
        <f>SUMIF($D$9:$D$274,$D291,SU$9:SU$274)</f>
        <v/>
      </c>
      <c r="SV291" s="471">
        <f>SUMIF($D$9:$D$274,$D291,SV$9:SV$274)</f>
        <v/>
      </c>
      <c r="SW291" s="471">
        <f>SUMIF($D$9:$D$274,$D291,SW$9:SW$274)</f>
        <v/>
      </c>
      <c r="SX291" s="471">
        <f>SUMIF($D$9:$D$274,$D291,SX$9:SX$274)</f>
        <v/>
      </c>
      <c r="SY291" s="471">
        <f>SUMIF($D$9:$D$274,$D291,SY$9:SY$274)</f>
        <v/>
      </c>
      <c r="SZ291" s="471">
        <f>SUMIF($D$9:$D$274,$D291,SZ$9:SZ$274)</f>
        <v/>
      </c>
      <c r="TB291" s="471">
        <f>SUMIF($D$9:$D$274,$D291,TB$9:TB$274)</f>
        <v/>
      </c>
      <c r="TC291" s="471">
        <f>SUMIF($D$9:$D$274,$D291,TC$9:TC$274)</f>
        <v/>
      </c>
      <c r="TE291" s="471">
        <f>SUMIF($D$9:$D$274,$D291,TE$9:TE$274)</f>
        <v/>
      </c>
      <c r="TF291" s="471">
        <f>SUMIF($D$9:$D$274,$D291,TF$9:TF$274)</f>
        <v/>
      </c>
      <c r="TG291" s="471">
        <f>SUMIF($D$9:$D$274,$D291,TG$9:TG$274)</f>
        <v/>
      </c>
      <c r="TH291" s="471">
        <f>SUMIF($D$9:$D$274,$D291,TH$9:TH$274)</f>
        <v/>
      </c>
      <c r="TI291" s="471">
        <f>SUMIF($D$9:$D$274,$D291,TI$9:TI$274)</f>
        <v/>
      </c>
      <c r="TJ291" s="471">
        <f>SUMIF($D$9:$D$274,$D291,TJ$9:TJ$274)</f>
        <v/>
      </c>
      <c r="TK291" s="471">
        <f>SUMIF($D$9:$D$274,$D291,TK$9:TK$274)</f>
        <v/>
      </c>
      <c r="TL291" s="471">
        <f>SUMIF($D$9:$D$274,$D291,TL$9:TL$274)</f>
        <v/>
      </c>
      <c r="TM291" s="471">
        <f>SUMIF($D$9:$D$274,$D291,TM$9:TM$274)</f>
        <v/>
      </c>
      <c r="TN291" s="471">
        <f>SUMIF($D$9:$D$274,$D291,TN$9:TN$274)</f>
        <v/>
      </c>
      <c r="TO291" s="471">
        <f>SUMIF($D$9:$D$274,$D291,TO$9:TO$274)</f>
        <v/>
      </c>
      <c r="TP291" s="471">
        <f>SUMIF($D$9:$D$274,$D291,TP$9:TP$274)</f>
        <v/>
      </c>
      <c r="TQ291" s="471">
        <f>SUMIF($D$9:$D$274,$D291,TQ$9:TQ$274)</f>
        <v/>
      </c>
      <c r="TR291" s="471">
        <f>SUMIF($D$9:$D$274,$D291,TR$9:TR$274)</f>
        <v/>
      </c>
      <c r="TS291" s="471">
        <f>SUMIF($D$9:$D$274,$D291,TS$9:TS$274)</f>
        <v/>
      </c>
      <c r="TT291" s="471">
        <f>SUMIF($D$9:$D$274,$D291,TT$9:TT$274)</f>
        <v/>
      </c>
      <c r="TU291" s="471">
        <f>SUMIF($D$9:$D$274,$D291,TU$9:TU$274)</f>
        <v/>
      </c>
    </row>
    <row r="292" ht="19.5" customHeight="1">
      <c r="A292" s="1106" t="n"/>
      <c r="B292" s="1058" t="n"/>
      <c r="C292" s="1107" t="n"/>
      <c r="D292" s="601" t="inlineStr">
        <is>
          <t>EN CONDICION DE DISCAPACIDAD</t>
        </is>
      </c>
      <c r="E292" s="471">
        <f>SUMIF($D$9:$D$274,$D292,E$9:E$274)</f>
        <v/>
      </c>
      <c r="F292" s="471">
        <f>SUMIF($D$9:$D$274,$D292,F$9:F$274)</f>
        <v/>
      </c>
      <c r="G292" s="471">
        <f>SUMIF($D$9:$D$274,$D292,G$9:G$274)</f>
        <v/>
      </c>
      <c r="H292" s="471">
        <f>SUMIF($D$9:$D$274,$D292,H$9:H$274)</f>
        <v/>
      </c>
      <c r="I292" s="471">
        <f>SUMIF($D$9:$D$274,$D292,I$9:I$274)</f>
        <v/>
      </c>
      <c r="J292" s="471">
        <f>SUMIF($D$9:$D$274,$D292,J$9:J$274)</f>
        <v/>
      </c>
      <c r="K292" s="471">
        <f>SUMIF($D$9:$D$274,$D292,K$9:K$274)</f>
        <v/>
      </c>
      <c r="L292" s="471">
        <f>SUMIF($D$9:$D$274,$D292,L$9:L$274)</f>
        <v/>
      </c>
      <c r="M292" s="471">
        <f>SUMIF($D$9:$D$274,$D292,M$9:M$274)</f>
        <v/>
      </c>
      <c r="N292" s="471">
        <f>SUMIF($D$9:$D$274,$D292,N$9:N$274)</f>
        <v/>
      </c>
      <c r="O292" s="471">
        <f>SUMIF($D$9:$D$274,$D292,O$9:O$274)</f>
        <v/>
      </c>
      <c r="P292" s="471">
        <f>SUMIF($D$9:$D$274,$D292,P$9:P$274)</f>
        <v/>
      </c>
      <c r="Q292" s="471">
        <f>SUMIF($D$9:$D$274,$D292,Q$9:Q$274)</f>
        <v/>
      </c>
      <c r="R292" s="471">
        <f>SUMIF($D$9:$D$274,$D292,R$9:R$274)</f>
        <v/>
      </c>
      <c r="S292" s="471">
        <f>SUMIF($D$9:$D$274,$D292,S$9:S$274)</f>
        <v/>
      </c>
      <c r="T292" s="471">
        <f>SUMIF($D$9:$D$274,$D292,T$9:T$274)</f>
        <v/>
      </c>
      <c r="U292" s="471">
        <f>SUMIF($D$9:$D$274,$D292,U$9:U$274)</f>
        <v/>
      </c>
      <c r="V292" s="471">
        <f>SUMIF($D$9:$D$274,$D292,V$9:V$274)</f>
        <v/>
      </c>
      <c r="W292" s="471">
        <f>SUMIF($D$9:$D$274,$D292,W$9:W$274)</f>
        <v/>
      </c>
      <c r="X292" s="471">
        <f>SUMIF($D$9:$D$274,$D292,X$9:X$274)</f>
        <v/>
      </c>
      <c r="Y292" s="471">
        <f>SUMIF($D$9:$D$274,$D292,Y$9:Y$274)</f>
        <v/>
      </c>
      <c r="Z292" s="471">
        <f>SUMIF($D$9:$D$274,$D292,Z$9:Z$274)</f>
        <v/>
      </c>
      <c r="AA292" s="471">
        <f>SUMIF($D$9:$D$274,$D292,AA$9:AA$274)</f>
        <v/>
      </c>
      <c r="AB292" s="471">
        <f>SUMIF($D$9:$D$274,$D292,AB$9:AB$274)</f>
        <v/>
      </c>
      <c r="AC292" s="471">
        <f>SUMIF($D$9:$D$274,$D292,AC$9:AC$274)</f>
        <v/>
      </c>
      <c r="AD292" s="471">
        <f>SUMIF($D$9:$D$274,$D292,AD$9:AD$274)</f>
        <v/>
      </c>
      <c r="AE292" s="471">
        <f>SUMIF($D$9:$D$274,$D292,AE$9:AE$274)</f>
        <v/>
      </c>
      <c r="AF292" s="471">
        <f>SUMIF($D$9:$D$274,$D292,AF$9:AF$274)</f>
        <v/>
      </c>
      <c r="AG292" s="471">
        <f>SUMIF($D$9:$D$274,$D292,AG$9:AG$274)</f>
        <v/>
      </c>
      <c r="AH292" s="471">
        <f>SUMIF($D$9:$D$274,$D292,AH$9:AH$274)</f>
        <v/>
      </c>
      <c r="AI292" s="471">
        <f>SUMIF($D$9:$D$274,$D292,AI$9:AI$274)</f>
        <v/>
      </c>
      <c r="AJ292" s="471">
        <f>SUMIF($D$9:$D$274,$D292,AJ$9:AJ$274)</f>
        <v/>
      </c>
      <c r="AK292" s="471">
        <f>SUMIF($D$9:$D$274,$D292,AK$9:AK$274)</f>
        <v/>
      </c>
      <c r="AL292" s="471">
        <f>SUMIF($D$9:$D$274,$D292,AL$9:AL$274)</f>
        <v/>
      </c>
      <c r="AM292" s="471">
        <f>SUMIF($D$9:$D$274,$D292,AM$9:AM$274)</f>
        <v/>
      </c>
      <c r="AN292" s="471">
        <f>SUMIF($D$9:$D$274,$D292,AN$9:AN$274)</f>
        <v/>
      </c>
      <c r="AO292" s="471">
        <f>SUMIF($D$9:$D$274,$D292,AO$9:AO$274)</f>
        <v/>
      </c>
      <c r="AP292" s="471">
        <f>SUMIF($D$9:$D$274,$D292,AP$9:AP$274)</f>
        <v/>
      </c>
      <c r="AQ292" s="471">
        <f>SUMIF($D$9:$D$274,$D292,AQ$9:AQ$274)</f>
        <v/>
      </c>
      <c r="AR292" s="471">
        <f>SUMIF($D$9:$D$274,$D292,AR$9:AR$274)</f>
        <v/>
      </c>
      <c r="AS292" s="471">
        <f>SUMIF($D$9:$D$274,$D292,AS$9:AS$274)</f>
        <v/>
      </c>
      <c r="AT292" s="471">
        <f>SUMIF($D$9:$D$274,$D292,AT$9:AT$274)</f>
        <v/>
      </c>
      <c r="AU292" s="471">
        <f>SUMIF($D$9:$D$274,$D292,AU$9:AU$274)</f>
        <v/>
      </c>
      <c r="AV292" s="471">
        <f>SUMIF($D$9:$D$274,$D292,AV$9:AV$274)</f>
        <v/>
      </c>
      <c r="AW292" s="471">
        <f>SUMIF($D$9:$D$274,$D292,AW$9:AW$274)</f>
        <v/>
      </c>
      <c r="AX292" s="471">
        <f>SUMIF($D$9:$D$274,$D292,AX$9:AX$274)</f>
        <v/>
      </c>
      <c r="AY292" s="471">
        <f>SUMIF($D$9:$D$274,$D292,AY$9:AY$274)</f>
        <v/>
      </c>
      <c r="AZ292" s="471">
        <f>SUMIF($D$9:$D$274,$D292,AZ$9:AZ$274)</f>
        <v/>
      </c>
      <c r="BA292" s="471">
        <f>SUMIF($D$9:$D$274,$D292,BA$9:BA$274)</f>
        <v/>
      </c>
      <c r="BB292" s="471">
        <f>SUMIF($D$9:$D$274,$D292,BB$9:BB$274)</f>
        <v/>
      </c>
      <c r="BC292" s="471">
        <f>SUMIF($D$9:$D$274,$D292,BC$9:BC$274)</f>
        <v/>
      </c>
      <c r="BD292" s="471">
        <f>SUMIF($D$9:$D$274,$D292,BD$9:BD$274)</f>
        <v/>
      </c>
      <c r="BE292" s="471">
        <f>SUMIF($D$9:$D$274,$D292,BE$9:BE$274)</f>
        <v/>
      </c>
      <c r="BF292" s="471">
        <f>SUMIF($D$9:$D$274,$D292,BF$9:BF$274)</f>
        <v/>
      </c>
      <c r="BG292" s="471">
        <f>SUMIF($D$9:$D$274,$D292,BG$9:BG$274)</f>
        <v/>
      </c>
      <c r="BH292" s="471">
        <f>SUMIF($D$9:$D$274,$D292,BH$9:BH$274)</f>
        <v/>
      </c>
      <c r="BI292" s="471">
        <f>SUMIF($D$9:$D$274,$D292,BI$9:BI$274)</f>
        <v/>
      </c>
      <c r="BJ292" s="471">
        <f>SUMIF($D$9:$D$274,$D292,BJ$9:BJ$274)</f>
        <v/>
      </c>
      <c r="BK292" s="471">
        <f>SUMIF($D$9:$D$274,$D292,BK$9:BK$274)</f>
        <v/>
      </c>
      <c r="BL292" s="471">
        <f>SUMIF($D$9:$D$274,$D292,BL$9:BL$274)</f>
        <v/>
      </c>
      <c r="BM292" s="471">
        <f>SUMIF($D$9:$D$274,$D292,BM$9:BM$274)</f>
        <v/>
      </c>
      <c r="BN292" s="471">
        <f>SUMIF($D$9:$D$274,$D292,BN$9:BN$274)</f>
        <v/>
      </c>
      <c r="BO292" s="471">
        <f>SUMIF($D$9:$D$274,$D292,BO$9:BO$274)</f>
        <v/>
      </c>
      <c r="BP292" s="471">
        <f>SUMIF($D$9:$D$274,$D292,BP$9:BP$274)</f>
        <v/>
      </c>
      <c r="BQ292" s="471">
        <f>SUMIF($D$9:$D$274,$D292,BQ$9:BQ$274)</f>
        <v/>
      </c>
      <c r="BR292" s="471">
        <f>SUMIF($D$9:$D$274,$D292,BR$9:BR$274)</f>
        <v/>
      </c>
      <c r="BS292" s="471">
        <f>SUMIF($D$9:$D$274,$D292,BS$9:BS$274)</f>
        <v/>
      </c>
      <c r="BT292" s="471">
        <f>SUMIF($D$9:$D$274,$D292,BT$9:BT$274)</f>
        <v/>
      </c>
      <c r="BU292" s="471">
        <f>SUMIF($D$9:$D$274,$D292,BU$9:BU$274)</f>
        <v/>
      </c>
      <c r="BV292" s="471">
        <f>SUMIF($D$9:$D$274,$D292,BV$9:BV$274)</f>
        <v/>
      </c>
      <c r="BW292" s="471">
        <f>SUMIF($D$9:$D$274,$D292,BW$9:BW$274)</f>
        <v/>
      </c>
      <c r="BX292" s="471">
        <f>SUMIF($D$9:$D$274,$D292,BX$9:BX$274)</f>
        <v/>
      </c>
      <c r="BY292" s="471">
        <f>SUMIF($D$9:$D$274,$D292,BY$9:BY$274)</f>
        <v/>
      </c>
      <c r="BZ292" s="471">
        <f>SUMIF($D$9:$D$274,$D292,BZ$9:BZ$274)</f>
        <v/>
      </c>
      <c r="CA292" s="471">
        <f>SUMIF($D$9:$D$274,$D292,CA$9:CA$274)</f>
        <v/>
      </c>
      <c r="CB292" s="471">
        <f>SUMIF($D$9:$D$274,$D292,CB$9:CB$274)</f>
        <v/>
      </c>
      <c r="CC292" s="471">
        <f>SUMIF($D$9:$D$274,$D292,CC$9:CC$274)</f>
        <v/>
      </c>
      <c r="CD292" s="471">
        <f>SUMIF($D$9:$D$274,$D292,CD$9:CD$274)</f>
        <v/>
      </c>
      <c r="CE292" s="471">
        <f>SUMIF($D$9:$D$274,$D292,CE$9:CE$274)</f>
        <v/>
      </c>
      <c r="CF292" s="471">
        <f>SUMIF($D$9:$D$274,$D292,CF$9:CF$274)</f>
        <v/>
      </c>
      <c r="CG292" s="471">
        <f>SUMIF($D$9:$D$274,$D292,CG$9:CG$274)</f>
        <v/>
      </c>
      <c r="CH292" s="471">
        <f>SUMIF($D$9:$D$274,$D292,CH$9:CH$274)</f>
        <v/>
      </c>
      <c r="CI292" s="471">
        <f>SUMIF($D$9:$D$274,$D292,CI$9:CI$274)</f>
        <v/>
      </c>
      <c r="CJ292" s="471">
        <f>SUMIF($D$9:$D$274,$D292,CJ$9:CJ$274)</f>
        <v/>
      </c>
      <c r="CK292" s="471">
        <f>SUMIF($D$9:$D$274,$D292,CK$9:CK$274)</f>
        <v/>
      </c>
      <c r="CL292" s="471">
        <f>SUMIF($D$9:$D$274,$D292,CL$9:CL$274)</f>
        <v/>
      </c>
      <c r="CM292" s="471">
        <f>SUMIF($D$9:$D$274,$D292,CM$9:CM$274)</f>
        <v/>
      </c>
      <c r="CN292" s="471">
        <f>SUMIF($D$9:$D$274,$D292,CN$9:CN$274)</f>
        <v/>
      </c>
      <c r="CO292" s="471">
        <f>SUMIF($D$9:$D$274,$D292,CO$9:CO$274)</f>
        <v/>
      </c>
      <c r="CP292" s="471">
        <f>SUMIF($D$9:$D$274,$D292,CP$9:CP$274)</f>
        <v/>
      </c>
      <c r="CQ292" s="471">
        <f>SUMIF($D$9:$D$274,$D292,CQ$9:CQ$274)</f>
        <v/>
      </c>
      <c r="CR292" s="471">
        <f>SUMIF($D$9:$D$274,$D292,CR$9:CR$274)</f>
        <v/>
      </c>
      <c r="CS292" s="471">
        <f>SUMIF($D$9:$D$274,$D292,CS$9:CS$274)</f>
        <v/>
      </c>
      <c r="CT292" s="471">
        <f>SUMIF($D$9:$D$274,$D292,CT$9:CT$274)</f>
        <v/>
      </c>
      <c r="CU292" s="471">
        <f>SUMIF($D$9:$D$274,$D292,CU$9:CU$274)</f>
        <v/>
      </c>
      <c r="CV292" s="471">
        <f>SUMIF($D$9:$D$274,$D292,CV$9:CV$274)</f>
        <v/>
      </c>
      <c r="CW292" s="471">
        <f>SUMIF($D$9:$D$274,$D292,CW$9:CW$274)</f>
        <v/>
      </c>
      <c r="CX292" s="471">
        <f>SUMIF($D$9:$D$274,$D292,CX$9:CX$274)</f>
        <v/>
      </c>
      <c r="CY292" s="471">
        <f>SUMIF($D$9:$D$274,$D292,CY$9:CY$274)</f>
        <v/>
      </c>
      <c r="CZ292" s="471">
        <f>SUMIF($D$9:$D$274,$D292,CZ$9:CZ$274)</f>
        <v/>
      </c>
      <c r="DA292" s="471">
        <f>SUMIF($D$9:$D$274,$D292,DA$9:DA$274)</f>
        <v/>
      </c>
      <c r="DB292" s="471">
        <f>SUMIF($D$9:$D$274,$D292,DB$9:DB$274)</f>
        <v/>
      </c>
      <c r="DC292" s="471">
        <f>SUMIF($D$9:$D$274,$D292,DC$9:DC$274)</f>
        <v/>
      </c>
      <c r="DD292" s="471">
        <f>SUMIF($D$9:$D$274,$D292,DD$9:DD$274)</f>
        <v/>
      </c>
      <c r="DE292" s="471">
        <f>SUMIF($D$9:$D$274,$D292,DE$9:DE$274)</f>
        <v/>
      </c>
      <c r="DF292" s="471">
        <f>SUMIF($D$9:$D$274,$D292,DF$9:DF$274)</f>
        <v/>
      </c>
      <c r="DG292" s="471">
        <f>SUMIF($D$9:$D$274,$D292,DG$9:DG$274)</f>
        <v/>
      </c>
      <c r="DH292" s="471">
        <f>SUMIF($D$9:$D$274,$D292,DH$9:DH$274)</f>
        <v/>
      </c>
      <c r="DI292" s="471">
        <f>SUMIF($D$9:$D$274,$D292,DI$9:DI$274)</f>
        <v/>
      </c>
      <c r="DJ292" s="471">
        <f>SUMIF($D$9:$D$274,$D292,DJ$9:DJ$274)</f>
        <v/>
      </c>
      <c r="DK292" s="471">
        <f>SUMIF($D$9:$D$274,$D292,DK$9:DK$274)</f>
        <v/>
      </c>
      <c r="DL292" s="471">
        <f>SUMIF($D$9:$D$274,$D292,DL$9:DL$274)</f>
        <v/>
      </c>
      <c r="DM292" s="471">
        <f>SUMIF($D$9:$D$274,$D292,DM$9:DM$274)</f>
        <v/>
      </c>
      <c r="DN292" s="471">
        <f>SUMIF($D$9:$D$274,$D292,DN$9:DN$274)</f>
        <v/>
      </c>
      <c r="DO292" s="471">
        <f>SUMIF($D$9:$D$274,$D292,DO$9:DO$274)</f>
        <v/>
      </c>
      <c r="DP292" s="471">
        <f>SUMIF($D$9:$D$274,$D292,DP$9:DP$274)</f>
        <v/>
      </c>
      <c r="DQ292" s="471">
        <f>SUMIF($D$9:$D$274,$D292,DQ$9:DQ$274)</f>
        <v/>
      </c>
      <c r="DR292" s="471">
        <f>SUMIF($D$9:$D$274,$D292,DR$9:DR$274)</f>
        <v/>
      </c>
      <c r="DS292" s="471">
        <f>SUMIF($D$9:$D$274,$D292,DS$9:DS$274)</f>
        <v/>
      </c>
      <c r="DT292" s="471">
        <f>SUMIF($D$9:$D$274,$D292,DT$9:DT$274)</f>
        <v/>
      </c>
      <c r="DU292" s="471">
        <f>SUMIF($D$9:$D$274,$D292,DU$9:DU$274)</f>
        <v/>
      </c>
      <c r="DV292" s="471">
        <f>SUMIF($D$9:$D$274,$D292,DV$9:DV$274)</f>
        <v/>
      </c>
      <c r="DW292" s="471">
        <f>SUMIF($D$9:$D$274,$D292,DW$9:DW$274)</f>
        <v/>
      </c>
      <c r="DX292" s="471">
        <f>SUMIF($D$9:$D$274,$D292,DX$9:DX$274)</f>
        <v/>
      </c>
      <c r="DY292" s="471">
        <f>SUMIF($D$9:$D$274,$D292,DY$9:DY$274)</f>
        <v/>
      </c>
      <c r="DZ292" s="471">
        <f>SUMIF($D$9:$D$274,$D292,DZ$9:DZ$274)</f>
        <v/>
      </c>
      <c r="EA292" s="471">
        <f>SUMIF($D$9:$D$274,$D292,EA$9:EA$274)</f>
        <v/>
      </c>
      <c r="EB292" s="471">
        <f>SUMIF($D$9:$D$274,$D292,EB$9:EB$274)</f>
        <v/>
      </c>
      <c r="EC292" s="471">
        <f>SUMIF($D$9:$D$274,$D292,EC$9:EC$274)</f>
        <v/>
      </c>
      <c r="ED292" s="471">
        <f>SUMIF($D$9:$D$274,$D292,ED$9:ED$274)</f>
        <v/>
      </c>
      <c r="EE292" s="471">
        <f>SUMIF($D$9:$D$274,$D292,EE$9:EE$274)</f>
        <v/>
      </c>
      <c r="EF292" s="471">
        <f>SUMIF($D$9:$D$274,$D292,EF$9:EF$274)</f>
        <v/>
      </c>
      <c r="EG292" s="471">
        <f>SUMIF($D$9:$D$274,$D292,EG$9:EG$274)</f>
        <v/>
      </c>
      <c r="EH292" s="471">
        <f>SUMIF($D$9:$D$274,$D292,EH$9:EH$274)</f>
        <v/>
      </c>
      <c r="EI292" s="471">
        <f>SUMIF($D$9:$D$274,$D292,EI$9:EI$274)</f>
        <v/>
      </c>
      <c r="EJ292" s="471">
        <f>SUMIF($D$9:$D$274,$D292,EJ$9:EJ$274)</f>
        <v/>
      </c>
      <c r="EK292" s="471">
        <f>SUMIF($D$9:$D$274,$D292,EK$9:EK$274)</f>
        <v/>
      </c>
      <c r="EL292" s="471">
        <f>SUMIF($D$9:$D$274,$D292,EL$9:EL$274)</f>
        <v/>
      </c>
      <c r="EM292" s="471">
        <f>SUMIF($D$9:$D$274,$D292,EM$9:EM$274)</f>
        <v/>
      </c>
      <c r="EN292" s="471">
        <f>SUMIF($D$9:$D$274,$D292,EN$9:EN$274)</f>
        <v/>
      </c>
      <c r="EO292" s="471">
        <f>SUMIF($D$9:$D$274,$D292,EO$9:EO$274)</f>
        <v/>
      </c>
      <c r="EP292" s="471">
        <f>SUMIF($D$9:$D$274,$D292,EP$9:EP$274)</f>
        <v/>
      </c>
      <c r="EQ292" s="471">
        <f>SUMIF($D$9:$D$274,$D292,EQ$9:EQ$274)</f>
        <v/>
      </c>
      <c r="ER292" s="471">
        <f>SUMIF($D$9:$D$274,$D292,ER$9:ER$274)</f>
        <v/>
      </c>
      <c r="ES292" s="471">
        <f>SUMIF($D$9:$D$274,$D292,ES$9:ES$274)</f>
        <v/>
      </c>
      <c r="ET292" s="471">
        <f>SUMIF($D$9:$D$274,$D292,ET$9:ET$274)</f>
        <v/>
      </c>
      <c r="EU292" s="471">
        <f>SUMIF($D$9:$D$274,$D292,EU$9:EU$274)</f>
        <v/>
      </c>
      <c r="EV292" s="471">
        <f>SUMIF($D$9:$D$274,$D292,EV$9:EV$274)</f>
        <v/>
      </c>
      <c r="EW292" s="471">
        <f>SUMIF($D$9:$D$274,$D292,EW$9:EW$274)</f>
        <v/>
      </c>
      <c r="EX292" s="471">
        <f>SUMIF($D$9:$D$274,$D292,EX$9:EX$274)</f>
        <v/>
      </c>
      <c r="EY292" s="471">
        <f>SUMIF($D$9:$D$274,$D292,EY$9:EY$274)</f>
        <v/>
      </c>
      <c r="EZ292" s="471">
        <f>SUMIF($D$9:$D$274,$D292,EZ$9:EZ$274)</f>
        <v/>
      </c>
      <c r="FA292" s="471">
        <f>SUMIF($D$9:$D$274,$D292,FA$9:FA$274)</f>
        <v/>
      </c>
      <c r="FB292" s="471">
        <f>SUMIF($D$9:$D$274,$D292,FB$9:FB$274)</f>
        <v/>
      </c>
      <c r="FC292" s="471">
        <f>SUMIF($D$9:$D$274,$D292,FC$9:FC$274)</f>
        <v/>
      </c>
      <c r="FD292" s="471">
        <f>SUMIF($D$9:$D$274,$D292,FD$9:FD$274)</f>
        <v/>
      </c>
      <c r="FE292" s="471">
        <f>SUMIF($D$9:$D$274,$D292,FE$9:FE$274)</f>
        <v/>
      </c>
      <c r="FF292" s="471">
        <f>SUMIF($D$9:$D$274,$D292,FF$9:FF$274)</f>
        <v/>
      </c>
      <c r="FG292" s="471">
        <f>SUMIF($D$9:$D$274,$D292,FG$9:FG$274)</f>
        <v/>
      </c>
      <c r="FH292" s="471">
        <f>SUMIF($D$9:$D$274,$D292,FH$9:FH$274)</f>
        <v/>
      </c>
      <c r="FI292" s="471">
        <f>SUMIF($D$9:$D$274,$D292,FI$9:FI$274)</f>
        <v/>
      </c>
      <c r="FJ292" s="471">
        <f>SUMIF($D$9:$D$274,$D292,FJ$9:FJ$274)</f>
        <v/>
      </c>
      <c r="FK292" s="471">
        <f>SUMIF($D$9:$D$274,$D292,FK$9:FK$274)</f>
        <v/>
      </c>
      <c r="FL292" s="471">
        <f>SUMIF($D$9:$D$274,$D292,FL$9:FL$274)</f>
        <v/>
      </c>
      <c r="FM292" s="471">
        <f>SUMIF($D$9:$D$274,$D292,FM$9:FM$274)</f>
        <v/>
      </c>
      <c r="FN292" s="471">
        <f>SUMIF($D$9:$D$274,$D292,FN$9:FN$274)</f>
        <v/>
      </c>
      <c r="FO292" s="471">
        <f>SUMIF($D$9:$D$274,$D292,FO$9:FO$274)</f>
        <v/>
      </c>
      <c r="FP292" s="471">
        <f>SUMIF($D$9:$D$274,$D292,FP$9:FP$274)</f>
        <v/>
      </c>
      <c r="FQ292" s="471">
        <f>SUMIF($D$9:$D$274,$D292,FQ$9:FQ$274)</f>
        <v/>
      </c>
      <c r="FR292" s="471">
        <f>SUMIF($D$9:$D$274,$D292,FR$9:FR$274)</f>
        <v/>
      </c>
      <c r="FS292" s="471">
        <f>SUMIF($D$9:$D$274,$D292,FS$9:FS$274)</f>
        <v/>
      </c>
      <c r="FT292" s="471">
        <f>SUMIF($D$9:$D$274,$D292,FT$9:FT$274)</f>
        <v/>
      </c>
      <c r="FU292" s="471">
        <f>SUMIF($D$9:$D$274,$D292,FU$9:FU$274)</f>
        <v/>
      </c>
      <c r="FV292" s="471">
        <f>SUMIF($D$9:$D$274,$D292,FV$9:FV$274)</f>
        <v/>
      </c>
      <c r="FW292" s="471">
        <f>SUMIF($D$9:$D$274,$D292,FW$9:FW$274)</f>
        <v/>
      </c>
      <c r="FX292" s="471">
        <f>SUMIF($D$9:$D$274,$D292,FX$9:FX$274)</f>
        <v/>
      </c>
      <c r="FY292" s="471">
        <f>SUMIF($D$9:$D$274,$D292,FY$9:FY$274)</f>
        <v/>
      </c>
      <c r="FZ292" s="471">
        <f>SUMIF($D$9:$D$274,$D292,FZ$9:FZ$274)</f>
        <v/>
      </c>
      <c r="GA292" s="471">
        <f>SUMIF($D$9:$D$274,$D292,GA$9:GA$274)</f>
        <v/>
      </c>
      <c r="GB292" s="471">
        <f>SUMIF($D$9:$D$274,$D292,GB$9:GB$274)</f>
        <v/>
      </c>
      <c r="GC292" s="471">
        <f>SUMIF($D$9:$D$274,$D292,GC$9:GC$274)</f>
        <v/>
      </c>
      <c r="GD292" s="471">
        <f>SUMIF($D$9:$D$274,$D292,GD$9:GD$274)</f>
        <v/>
      </c>
      <c r="GE292" s="471">
        <f>SUMIF($D$9:$D$274,$D292,GE$9:GE$274)</f>
        <v/>
      </c>
      <c r="GF292" s="471">
        <f>SUMIF($D$9:$D$274,$D292,GF$9:GF$274)</f>
        <v/>
      </c>
      <c r="GG292" s="471">
        <f>SUMIF($D$9:$D$274,$D292,GG$9:GG$274)</f>
        <v/>
      </c>
      <c r="GH292" s="471">
        <f>SUMIF($D$9:$D$274,$D292,GH$9:GH$274)</f>
        <v/>
      </c>
      <c r="GI292" s="471">
        <f>SUMIF($D$9:$D$274,$D292,GI$9:GI$274)</f>
        <v/>
      </c>
      <c r="GJ292" s="471">
        <f>SUMIF($D$9:$D$274,$D292,GJ$9:GJ$274)</f>
        <v/>
      </c>
      <c r="GK292" s="471">
        <f>SUMIF($D$9:$D$274,$D292,GK$9:GK$274)</f>
        <v/>
      </c>
      <c r="GL292" s="471">
        <f>SUMIF($D$9:$D$274,$D292,GL$9:GL$274)</f>
        <v/>
      </c>
      <c r="GM292" s="471">
        <f>SUMIF($D$9:$D$274,$D292,GM$9:GM$274)</f>
        <v/>
      </c>
      <c r="GN292" s="471">
        <f>SUMIF($D$9:$D$274,$D292,GN$9:GN$274)</f>
        <v/>
      </c>
      <c r="GO292" s="471">
        <f>SUMIF($D$9:$D$274,$D292,GO$9:GO$274)</f>
        <v/>
      </c>
      <c r="GP292" s="471">
        <f>SUMIF($D$9:$D$274,$D292,GP$9:GP$274)</f>
        <v/>
      </c>
      <c r="GQ292" s="471">
        <f>SUMIF($D$9:$D$274,$D292,GQ$9:GQ$274)</f>
        <v/>
      </c>
      <c r="GR292" s="471">
        <f>SUMIF($D$9:$D$274,$D292,GR$9:GR$274)</f>
        <v/>
      </c>
      <c r="GS292" s="471">
        <f>SUMIF($D$9:$D$274,$D292,GS$9:GS$274)</f>
        <v/>
      </c>
      <c r="GT292" s="471">
        <f>SUMIF($D$9:$D$274,$D292,GT$9:GT$274)</f>
        <v/>
      </c>
      <c r="GU292" s="471">
        <f>SUMIF($D$9:$D$274,$D292,GU$9:GU$274)</f>
        <v/>
      </c>
      <c r="GV292" s="471">
        <f>SUMIF($D$9:$D$274,$D292,GV$9:GV$274)</f>
        <v/>
      </c>
      <c r="GW292" s="471">
        <f>SUMIF($D$9:$D$274,$D292,GW$9:GW$274)</f>
        <v/>
      </c>
      <c r="GX292" s="471">
        <f>SUMIF($D$9:$D$274,$D292,GX$9:GX$274)</f>
        <v/>
      </c>
      <c r="GY292" s="471">
        <f>SUMIF($D$9:$D$274,$D292,GY$9:GY$274)</f>
        <v/>
      </c>
      <c r="GZ292" s="471">
        <f>SUMIF($D$9:$D$274,$D292,GZ$9:GZ$274)</f>
        <v/>
      </c>
      <c r="HA292" s="471">
        <f>SUMIF($D$9:$D$274,$D292,HA$9:HA$274)</f>
        <v/>
      </c>
      <c r="HB292" s="471">
        <f>SUMIF($D$9:$D$274,$D292,HB$9:HB$274)</f>
        <v/>
      </c>
      <c r="HC292" s="471">
        <f>SUMIF($D$9:$D$274,$D292,HC$9:HC$274)</f>
        <v/>
      </c>
      <c r="HD292" s="471">
        <f>SUMIF($D$9:$D$274,$D292,HD$9:HD$274)</f>
        <v/>
      </c>
      <c r="HE292" s="471">
        <f>SUMIF($D$9:$D$274,$D292,HE$9:HE$274)</f>
        <v/>
      </c>
      <c r="HF292" s="471">
        <f>SUMIF($D$9:$D$274,$D292,HF$9:HF$274)</f>
        <v/>
      </c>
      <c r="HG292" s="471">
        <f>SUMIF($D$9:$D$274,$D292,HG$9:HG$274)</f>
        <v/>
      </c>
      <c r="HH292" s="471">
        <f>SUMIF($D$9:$D$274,$D292,HH$9:HH$274)</f>
        <v/>
      </c>
      <c r="HI292" s="471">
        <f>SUMIF($D$9:$D$274,$D292,HI$9:HI$274)</f>
        <v/>
      </c>
      <c r="HJ292" s="471">
        <f>SUMIF($D$9:$D$274,$D292,HJ$9:HJ$274)</f>
        <v/>
      </c>
      <c r="HK292" s="471">
        <f>SUMIF($D$9:$D$274,$D292,HK$9:HK$274)</f>
        <v/>
      </c>
      <c r="HL292" s="471">
        <f>SUMIF($D$9:$D$274,$D292,HL$9:HL$274)</f>
        <v/>
      </c>
      <c r="HM292" s="471">
        <f>SUMIF($D$9:$D$274,$D292,HM$9:HM$274)</f>
        <v/>
      </c>
      <c r="HN292" s="471">
        <f>SUMIF($D$9:$D$274,$D292,HN$9:HN$274)</f>
        <v/>
      </c>
      <c r="HO292" s="471">
        <f>SUMIF($D$9:$D$274,$D292,HO$9:HO$274)</f>
        <v/>
      </c>
      <c r="HP292" s="471">
        <f>SUMIF($D$9:$D$274,$D292,HP$9:HP$274)</f>
        <v/>
      </c>
      <c r="HQ292" s="471">
        <f>SUMIF($D$9:$D$274,$D292,HQ$9:HQ$274)</f>
        <v/>
      </c>
      <c r="HR292" s="471">
        <f>SUMIF($D$9:$D$274,$D292,HR$9:HR$274)</f>
        <v/>
      </c>
      <c r="HS292" s="471">
        <f>SUMIF($D$9:$D$274,$D292,HS$9:HS$274)</f>
        <v/>
      </c>
      <c r="HT292" s="471">
        <f>SUMIF($D$9:$D$274,$D292,HT$9:HT$274)</f>
        <v/>
      </c>
      <c r="HU292" s="471">
        <f>SUMIF($D$9:$D$274,$D292,HU$9:HU$274)</f>
        <v/>
      </c>
      <c r="HV292" s="471">
        <f>SUMIF($D$9:$D$274,$D292,HV$9:HV$274)</f>
        <v/>
      </c>
      <c r="HW292" s="471">
        <f>SUMIF($D$9:$D$274,$D292,HW$9:HW$274)</f>
        <v/>
      </c>
      <c r="HX292" s="471">
        <f>SUMIF($D$9:$D$274,$D292,HX$9:HX$274)</f>
        <v/>
      </c>
      <c r="HY292" s="471">
        <f>SUMIF($D$9:$D$274,$D292,HY$9:HY$274)</f>
        <v/>
      </c>
      <c r="HZ292" s="471">
        <f>SUMIF($D$9:$D$274,$D292,HZ$9:HZ$274)</f>
        <v/>
      </c>
      <c r="IA292" s="471">
        <f>SUMIF($D$9:$D$274,$D292,IA$9:IA$274)</f>
        <v/>
      </c>
      <c r="IB292" s="471">
        <f>SUMIF($D$9:$D$274,$D292,IB$9:IB$274)</f>
        <v/>
      </c>
      <c r="IC292" s="471">
        <f>SUMIF($D$9:$D$274,$D292,IC$9:IC$274)</f>
        <v/>
      </c>
      <c r="ID292" s="471">
        <f>SUMIF($D$9:$D$274,$D292,ID$9:ID$274)</f>
        <v/>
      </c>
      <c r="IE292" s="471">
        <f>SUMIF($D$9:$D$274,$D292,IE$9:IE$274)</f>
        <v/>
      </c>
      <c r="IF292" s="471">
        <f>SUMIF($D$9:$D$274,$D292,IF$9:IF$274)</f>
        <v/>
      </c>
      <c r="IG292" s="471">
        <f>SUMIF($D$9:$D$274,$D292,IG$9:IG$274)</f>
        <v/>
      </c>
      <c r="IH292" s="471">
        <f>SUMIF($D$9:$D$274,$D292,IH$9:IH$274)</f>
        <v/>
      </c>
      <c r="II292" s="471">
        <f>SUMIF($D$9:$D$274,$D292,II$9:II$274)</f>
        <v/>
      </c>
      <c r="IJ292" s="471">
        <f>SUMIF($D$9:$D$274,$D292,IJ$9:IJ$274)</f>
        <v/>
      </c>
      <c r="IK292" s="471">
        <f>SUMIF($D$9:$D$274,$D292,IK$9:IK$274)</f>
        <v/>
      </c>
      <c r="IL292" s="471">
        <f>SUMIF($D$9:$D$274,$D292,IL$9:IL$274)</f>
        <v/>
      </c>
      <c r="IM292" s="471">
        <f>SUMIF($D$9:$D$274,$D292,IM$9:IM$274)</f>
        <v/>
      </c>
      <c r="IN292" s="471">
        <f>SUMIF($D$9:$D$274,$D292,IN$9:IN$274)</f>
        <v/>
      </c>
      <c r="IO292" s="471">
        <f>SUMIF($D$9:$D$274,$D292,IO$9:IO$274)</f>
        <v/>
      </c>
      <c r="IP292" s="471">
        <f>SUMIF($D$9:$D$274,$D292,IP$9:IP$274)</f>
        <v/>
      </c>
      <c r="IQ292" s="471">
        <f>SUMIF($D$9:$D$274,$D292,IQ$9:IQ$274)</f>
        <v/>
      </c>
      <c r="IR292" s="471">
        <f>SUMIF($D$9:$D$274,$D292,IR$9:IR$274)</f>
        <v/>
      </c>
      <c r="IS292" s="471">
        <f>SUMIF($D$9:$D$274,$D292,IS$9:IS$274)</f>
        <v/>
      </c>
      <c r="IT292" s="471">
        <f>SUMIF($D$9:$D$274,$D292,IT$9:IT$274)</f>
        <v/>
      </c>
      <c r="IU292" s="471">
        <f>SUMIF($D$9:$D$274,$D292,IU$9:IU$274)</f>
        <v/>
      </c>
      <c r="IV292" s="471">
        <f>SUMIF($D$9:$D$274,$D292,IV$9:IV$274)</f>
        <v/>
      </c>
      <c r="IW292" s="471">
        <f>SUMIF($D$9:$D$274,$D292,IW$9:IW$274)</f>
        <v/>
      </c>
      <c r="IX292" s="471">
        <f>SUMIF($D$9:$D$274,$D292,IX$9:IX$274)</f>
        <v/>
      </c>
      <c r="IY292" s="471">
        <f>SUMIF($D$9:$D$274,$D292,IY$9:IY$274)</f>
        <v/>
      </c>
      <c r="IZ292" s="471">
        <f>SUMIF($D$9:$D$274,$D292,IZ$9:IZ$274)</f>
        <v/>
      </c>
      <c r="JA292" s="471">
        <f>SUMIF($D$9:$D$274,$D292,JA$9:JA$274)</f>
        <v/>
      </c>
      <c r="JB292" s="471">
        <f>SUMIF($D$9:$D$274,$D292,JB$9:JB$274)</f>
        <v/>
      </c>
      <c r="JC292" s="471">
        <f>SUMIF($D$9:$D$274,$D292,JC$9:JC$274)</f>
        <v/>
      </c>
      <c r="JD292" s="471">
        <f>SUMIF($D$9:$D$274,$D292,JD$9:JD$274)</f>
        <v/>
      </c>
      <c r="JE292" s="471">
        <f>SUMIF($D$9:$D$274,$D292,JE$9:JE$274)</f>
        <v/>
      </c>
      <c r="JF292" s="471">
        <f>SUMIF($D$9:$D$274,$D292,JF$9:JF$274)</f>
        <v/>
      </c>
      <c r="JG292" s="471">
        <f>SUMIF($D$9:$D$274,$D292,JG$9:JG$274)</f>
        <v/>
      </c>
      <c r="JH292" s="471">
        <f>SUMIF($D$9:$D$274,$D292,JH$9:JH$274)</f>
        <v/>
      </c>
      <c r="JI292" s="471">
        <f>SUMIF($D$9:$D$274,$D292,JI$9:JI$274)</f>
        <v/>
      </c>
      <c r="JJ292" s="471">
        <f>SUMIF($D$9:$D$274,$D292,JJ$9:JJ$274)</f>
        <v/>
      </c>
      <c r="JK292" s="471">
        <f>SUMIF($D$9:$D$274,$D292,JK$9:JK$274)</f>
        <v/>
      </c>
      <c r="JL292" s="471">
        <f>SUMIF($D$9:$D$274,$D292,JL$9:JL$274)</f>
        <v/>
      </c>
      <c r="JM292" s="471">
        <f>SUMIF($D$9:$D$274,$D292,JM$9:JM$274)</f>
        <v/>
      </c>
      <c r="JN292" s="471">
        <f>SUMIF($D$9:$D$274,$D292,JN$9:JN$274)</f>
        <v/>
      </c>
      <c r="JO292" s="471">
        <f>SUMIF($D$9:$D$274,$D292,JO$9:JO$274)</f>
        <v/>
      </c>
      <c r="JP292" s="471">
        <f>SUMIF($D$9:$D$274,$D292,JP$9:JP$274)</f>
        <v/>
      </c>
      <c r="JQ292" s="471">
        <f>SUMIF($D$9:$D$274,$D292,JQ$9:JQ$274)</f>
        <v/>
      </c>
      <c r="JR292" s="471">
        <f>SUMIF($D$9:$D$274,$D292,JR$9:JR$274)</f>
        <v/>
      </c>
      <c r="JS292" s="471">
        <f>SUMIF($D$9:$D$274,$D292,JS$9:JS$274)</f>
        <v/>
      </c>
      <c r="JT292" s="471">
        <f>SUMIF($D$9:$D$274,$D292,JT$9:JT$274)</f>
        <v/>
      </c>
      <c r="JU292" s="471">
        <f>SUMIF($D$9:$D$274,$D292,JU$9:JU$274)</f>
        <v/>
      </c>
      <c r="JV292" s="471">
        <f>SUMIF($D$9:$D$274,$D292,JV$9:JV$274)</f>
        <v/>
      </c>
      <c r="JW292" s="471">
        <f>SUMIF($D$9:$D$274,$D292,JW$9:JW$274)</f>
        <v/>
      </c>
      <c r="JX292" s="471">
        <f>SUMIF($D$9:$D$274,$D292,JX$9:JX$274)</f>
        <v/>
      </c>
      <c r="JY292" s="471">
        <f>SUMIF($D$9:$D$274,$D292,JY$9:JY$274)</f>
        <v/>
      </c>
      <c r="JZ292" s="471">
        <f>SUMIF($D$9:$D$274,$D292,JZ$9:JZ$274)</f>
        <v/>
      </c>
      <c r="KA292" s="471">
        <f>SUMIF($D$9:$D$274,$D292,KA$9:KA$274)</f>
        <v/>
      </c>
      <c r="KB292" s="471">
        <f>SUMIF($D$9:$D$274,$D292,KB$9:KB$274)</f>
        <v/>
      </c>
      <c r="KC292" s="471">
        <f>SUMIF($D$9:$D$274,$D292,KC$9:KC$274)</f>
        <v/>
      </c>
      <c r="KD292" s="471">
        <f>SUMIF($D$9:$D$274,$D292,KD$9:KD$274)</f>
        <v/>
      </c>
      <c r="KE292" s="471">
        <f>SUMIF($D$9:$D$274,$D292,KE$9:KE$274)</f>
        <v/>
      </c>
      <c r="KF292" s="471">
        <f>SUMIF($D$9:$D$274,$D292,KF$9:KF$274)</f>
        <v/>
      </c>
      <c r="KG292" s="471">
        <f>SUMIF($D$9:$D$274,$D292,KG$9:KG$274)</f>
        <v/>
      </c>
      <c r="KH292" s="471">
        <f>SUMIF($D$9:$D$274,$D292,KH$9:KH$274)</f>
        <v/>
      </c>
      <c r="KI292" s="471">
        <f>SUMIF($D$9:$D$274,$D292,KI$9:KI$274)</f>
        <v/>
      </c>
      <c r="KJ292" s="471">
        <f>SUMIF($D$9:$D$274,$D292,KJ$9:KJ$274)</f>
        <v/>
      </c>
      <c r="KK292" s="471">
        <f>SUMIF($D$9:$D$274,$D292,KK$9:KK$274)</f>
        <v/>
      </c>
      <c r="KL292" s="471">
        <f>SUMIF($D$9:$D$274,$D292,KL$9:KL$274)</f>
        <v/>
      </c>
      <c r="KM292" s="471">
        <f>SUMIF($D$9:$D$274,$D292,KM$9:KM$274)</f>
        <v/>
      </c>
      <c r="KN292" s="471">
        <f>SUMIF($D$9:$D$274,$D292,KN$9:KN$274)</f>
        <v/>
      </c>
      <c r="KO292" s="471">
        <f>SUMIF($D$9:$D$274,$D292,KO$9:KO$274)</f>
        <v/>
      </c>
      <c r="KP292" s="471">
        <f>SUMIF($D$9:$D$274,$D292,KP$9:KP$274)</f>
        <v/>
      </c>
      <c r="KQ292" s="471">
        <f>SUMIF($D$9:$D$274,$D292,KQ$9:KQ$274)</f>
        <v/>
      </c>
      <c r="KR292" s="471">
        <f>SUMIF($D$9:$D$274,$D292,KR$9:KR$274)</f>
        <v/>
      </c>
      <c r="KS292" s="471">
        <f>SUMIF($D$9:$D$274,$D292,KS$9:KS$274)</f>
        <v/>
      </c>
      <c r="KT292" s="471">
        <f>SUMIF($D$9:$D$274,$D292,KT$9:KT$274)</f>
        <v/>
      </c>
      <c r="KU292" s="471">
        <f>SUMIF($D$9:$D$274,$D292,KU$9:KU$274)</f>
        <v/>
      </c>
      <c r="KV292" s="471">
        <f>SUMIF($D$9:$D$274,$D292,KV$9:KV$274)</f>
        <v/>
      </c>
      <c r="KW292" s="471">
        <f>SUMIF($D$9:$D$274,$D292,KW$9:KW$274)</f>
        <v/>
      </c>
      <c r="KX292" s="471">
        <f>SUMIF($D$9:$D$274,$D292,KX$9:KX$274)</f>
        <v/>
      </c>
      <c r="KY292" s="471">
        <f>SUMIF($D$9:$D$274,$D292,KY$9:KY$274)</f>
        <v/>
      </c>
      <c r="KZ292" s="471">
        <f>SUMIF($D$9:$D$274,$D292,KZ$9:KZ$274)</f>
        <v/>
      </c>
      <c r="LA292" s="471">
        <f>SUMIF($D$9:$D$274,$D292,LA$9:LA$274)</f>
        <v/>
      </c>
      <c r="LB292" s="471">
        <f>SUMIF($D$9:$D$274,$D292,LB$9:LB$274)</f>
        <v/>
      </c>
      <c r="LC292" s="471">
        <f>SUMIF($D$9:$D$274,$D292,LC$9:LC$274)</f>
        <v/>
      </c>
      <c r="LD292" s="471">
        <f>SUMIF($D$9:$D$274,$D292,LD$9:LD$274)</f>
        <v/>
      </c>
      <c r="LE292" s="471">
        <f>SUMIF($D$9:$D$274,$D292,LE$9:LE$274)</f>
        <v/>
      </c>
      <c r="LF292" s="471">
        <f>SUMIF($D$9:$D$274,$D292,LF$9:LF$274)</f>
        <v/>
      </c>
      <c r="LG292" s="471">
        <f>SUMIF($D$9:$D$274,$D292,LG$9:LG$274)</f>
        <v/>
      </c>
      <c r="LH292" s="471">
        <f>SUMIF($D$9:$D$274,$D292,LH$9:LH$274)</f>
        <v/>
      </c>
      <c r="LI292" s="471">
        <f>SUMIF($D$9:$D$274,$D292,LI$9:LI$274)</f>
        <v/>
      </c>
      <c r="LJ292" s="471">
        <f>SUMIF($D$9:$D$274,$D292,LJ$9:LJ$274)</f>
        <v/>
      </c>
      <c r="LK292" s="471">
        <f>SUMIF($D$9:$D$274,$D292,LK$9:LK$274)</f>
        <v/>
      </c>
      <c r="LL292" s="471">
        <f>SUMIF($D$9:$D$274,$D292,LL$9:LL$274)</f>
        <v/>
      </c>
      <c r="LM292" s="471">
        <f>SUMIF($D$9:$D$274,$D292,LM$9:LM$274)</f>
        <v/>
      </c>
      <c r="LN292" s="471">
        <f>SUMIF($D$9:$D$274,$D292,LN$9:LN$274)</f>
        <v/>
      </c>
      <c r="LO292" s="471">
        <f>SUMIF($D$9:$D$274,$D292,LO$9:LO$274)</f>
        <v/>
      </c>
      <c r="LP292" s="471">
        <f>SUMIF($D$9:$D$274,$D292,LP$9:LP$274)</f>
        <v/>
      </c>
      <c r="LQ292" s="471">
        <f>SUMIF($D$9:$D$274,$D292,LQ$9:LQ$274)</f>
        <v/>
      </c>
      <c r="LR292" s="471">
        <f>SUMIF($D$9:$D$274,$D292,LR$9:LR$274)</f>
        <v/>
      </c>
      <c r="LS292" s="471">
        <f>SUMIF($D$9:$D$274,$D292,LS$9:LS$274)</f>
        <v/>
      </c>
      <c r="LT292" s="471">
        <f>SUMIF($D$9:$D$274,$D292,LT$9:LT$274)</f>
        <v/>
      </c>
      <c r="LU292" s="471">
        <f>SUMIF($D$9:$D$274,$D292,LU$9:LU$274)</f>
        <v/>
      </c>
      <c r="LV292" s="471">
        <f>SUMIF($D$9:$D$274,$D292,LV$9:LV$274)</f>
        <v/>
      </c>
      <c r="LW292" s="471">
        <f>SUMIF($D$9:$D$274,$D292,LW$9:LW$274)</f>
        <v/>
      </c>
      <c r="LX292" s="471">
        <f>SUMIF($D$9:$D$274,$D292,LX$9:LX$274)</f>
        <v/>
      </c>
      <c r="LY292" s="471">
        <f>SUMIF($D$9:$D$274,$D292,LY$9:LY$274)</f>
        <v/>
      </c>
      <c r="LZ292" s="471">
        <f>SUMIF($D$9:$D$274,$D292,LZ$9:LZ$274)</f>
        <v/>
      </c>
      <c r="MA292" s="471">
        <f>SUMIF($D$9:$D$274,$D292,MA$9:MA$274)</f>
        <v/>
      </c>
      <c r="MB292" s="471">
        <f>SUMIF($D$9:$D$274,$D292,MB$9:MB$274)</f>
        <v/>
      </c>
      <c r="MC292" s="471">
        <f>SUMIF($D$9:$D$274,$D292,MC$9:MC$274)</f>
        <v/>
      </c>
      <c r="MD292" s="471">
        <f>SUMIF($D$9:$D$274,$D292,MD$9:MD$274)</f>
        <v/>
      </c>
      <c r="ME292" s="471">
        <f>SUMIF($D$9:$D$274,$D292,ME$9:ME$274)</f>
        <v/>
      </c>
      <c r="MF292" s="471">
        <f>SUMIF($D$9:$D$274,$D292,MF$9:MF$274)</f>
        <v/>
      </c>
      <c r="MG292" s="471">
        <f>SUMIF($D$9:$D$274,$D292,MG$9:MG$274)</f>
        <v/>
      </c>
      <c r="MH292" s="471">
        <f>SUMIF($D$9:$D$274,$D292,MH$9:MH$274)</f>
        <v/>
      </c>
      <c r="MI292" s="471">
        <f>SUMIF($D$9:$D$274,$D292,MI$9:MI$274)</f>
        <v/>
      </c>
      <c r="MJ292" s="471">
        <f>SUMIF($D$9:$D$274,$D292,MJ$9:MJ$274)</f>
        <v/>
      </c>
      <c r="MK292" s="471">
        <f>SUMIF($D$9:$D$274,$D292,MK$9:MK$274)</f>
        <v/>
      </c>
      <c r="ML292" s="471">
        <f>SUMIF($D$9:$D$274,$D292,ML$9:ML$274)</f>
        <v/>
      </c>
      <c r="MM292" s="471">
        <f>SUMIF($D$9:$D$274,$D292,MM$9:MM$274)</f>
        <v/>
      </c>
      <c r="MN292" s="471">
        <f>SUMIF($D$9:$D$274,$D292,MN$9:MN$274)</f>
        <v/>
      </c>
      <c r="MO292" s="471">
        <f>SUMIF($D$9:$D$274,$D292,MO$9:MO$274)</f>
        <v/>
      </c>
      <c r="MP292" s="471">
        <f>SUMIF($D$9:$D$274,$D292,MP$9:MP$274)</f>
        <v/>
      </c>
      <c r="MQ292" s="471">
        <f>SUMIF($D$9:$D$274,$D292,MQ$9:MQ$274)</f>
        <v/>
      </c>
      <c r="MR292" s="471">
        <f>SUMIF($D$9:$D$274,$D292,MR$9:MR$274)</f>
        <v/>
      </c>
      <c r="MS292" s="471">
        <f>SUMIF($D$9:$D$274,$D292,MS$9:MS$274)</f>
        <v/>
      </c>
      <c r="MT292" s="471">
        <f>SUMIF($D$9:$D$274,$D292,MT$9:MT$274)</f>
        <v/>
      </c>
      <c r="MU292" s="471">
        <f>SUMIF($D$9:$D$274,$D292,MU$9:MU$274)</f>
        <v/>
      </c>
      <c r="MV292" s="471">
        <f>SUMIF($D$9:$D$274,$D292,MV$9:MV$274)</f>
        <v/>
      </c>
      <c r="MW292" s="471">
        <f>SUMIF($D$9:$D$274,$D292,MW$9:MW$274)</f>
        <v/>
      </c>
      <c r="MX292" s="471">
        <f>SUMIF($D$9:$D$274,$D292,MX$9:MX$274)</f>
        <v/>
      </c>
      <c r="MY292" s="471">
        <f>SUMIF($D$9:$D$274,$D292,MY$9:MY$274)</f>
        <v/>
      </c>
      <c r="MZ292" s="471">
        <f>SUMIF($D$9:$D$274,$D292,MZ$9:MZ$274)</f>
        <v/>
      </c>
      <c r="NA292" s="471">
        <f>SUMIF($D$9:$D$274,$D292,NA$9:NA$274)</f>
        <v/>
      </c>
      <c r="NB292" s="471">
        <f>SUMIF($D$9:$D$274,$D292,NB$9:NB$274)</f>
        <v/>
      </c>
      <c r="NC292" s="471">
        <f>SUMIF($D$9:$D$274,$D292,NC$9:NC$274)</f>
        <v/>
      </c>
      <c r="ND292" s="471">
        <f>SUMIF($D$9:$D$274,$D292,ND$9:ND$274)</f>
        <v/>
      </c>
      <c r="NE292" s="471">
        <f>SUMIF($D$9:$D$274,$D292,NE$9:NE$274)</f>
        <v/>
      </c>
      <c r="NF292" s="471">
        <f>SUMIF($D$9:$D$274,$D292,NF$9:NF$274)</f>
        <v/>
      </c>
      <c r="NG292" s="471">
        <f>SUMIF($D$9:$D$274,$D292,NG$9:NG$274)</f>
        <v/>
      </c>
      <c r="NH292" s="471">
        <f>SUMIF($D$9:$D$274,$D292,NH$9:NH$274)</f>
        <v/>
      </c>
      <c r="NI292" s="471">
        <f>SUMIF($D$9:$D$274,$D292,NI$9:NI$274)</f>
        <v/>
      </c>
      <c r="NJ292" s="471">
        <f>SUMIF($D$9:$D$274,$D292,NJ$9:NJ$274)</f>
        <v/>
      </c>
      <c r="NK292" s="471">
        <f>SUMIF($D$9:$D$274,$D292,NK$9:NK$274)</f>
        <v/>
      </c>
      <c r="NL292" s="471">
        <f>SUMIF($D$9:$D$274,$D292,NL$9:NL$274)</f>
        <v/>
      </c>
      <c r="NM292" s="471">
        <f>SUMIF($D$9:$D$274,$D292,NM$9:NM$274)</f>
        <v/>
      </c>
      <c r="NN292" s="471">
        <f>SUMIF($D$9:$D$274,$D292,NN$9:NN$274)</f>
        <v/>
      </c>
      <c r="NO292" s="471">
        <f>SUMIF($D$9:$D$274,$D292,NO$9:NO$274)</f>
        <v/>
      </c>
      <c r="NP292" s="471">
        <f>SUMIF($D$9:$D$274,$D292,NP$9:NP$274)</f>
        <v/>
      </c>
      <c r="NQ292" s="471">
        <f>SUMIF($D$9:$D$274,$D292,NQ$9:NQ$274)</f>
        <v/>
      </c>
      <c r="NR292" s="471">
        <f>SUMIF($D$9:$D$274,$D292,NR$9:NR$274)</f>
        <v/>
      </c>
      <c r="NS292" s="471">
        <f>SUMIF($D$9:$D$274,$D292,NS$9:NS$274)</f>
        <v/>
      </c>
      <c r="NT292" s="471">
        <f>SUMIF($D$9:$D$274,$D292,NT$9:NT$274)</f>
        <v/>
      </c>
      <c r="NU292" s="471">
        <f>SUMIF($D$9:$D$274,$D292,NU$9:NU$274)</f>
        <v/>
      </c>
      <c r="NV292" s="471">
        <f>SUMIF($D$9:$D$274,$D292,NV$9:NV$274)</f>
        <v/>
      </c>
      <c r="NW292" s="471">
        <f>SUMIF($D$9:$D$274,$D292,NW$9:NW$274)</f>
        <v/>
      </c>
      <c r="NX292" s="471">
        <f>SUMIF($D$9:$D$274,$D292,NX$9:NX$274)</f>
        <v/>
      </c>
      <c r="NY292" s="471">
        <f>SUMIF($D$9:$D$274,$D292,NY$9:NY$274)</f>
        <v/>
      </c>
      <c r="NZ292" s="471">
        <f>SUMIF($D$9:$D$274,$D292,NZ$9:NZ$274)</f>
        <v/>
      </c>
      <c r="OA292" s="471">
        <f>SUMIF($D$9:$D$274,$D292,OA$9:OA$274)</f>
        <v/>
      </c>
      <c r="OB292" s="471">
        <f>SUMIF($D$9:$D$274,$D292,OB$9:OB$274)</f>
        <v/>
      </c>
      <c r="OC292" s="471">
        <f>SUMIF($D$9:$D$274,$D292,OC$9:OC$274)</f>
        <v/>
      </c>
      <c r="OD292" s="471">
        <f>SUMIF($D$9:$D$274,$D292,OD$9:OD$274)</f>
        <v/>
      </c>
      <c r="OE292" s="471">
        <f>SUMIF($D$9:$D$274,$D292,OE$9:OE$274)</f>
        <v/>
      </c>
      <c r="OF292" s="471">
        <f>SUMIF($D$9:$D$274,$D292,OF$9:OF$274)</f>
        <v/>
      </c>
      <c r="OG292" s="471">
        <f>SUMIF($D$9:$D$274,$D292,OG$9:OG$274)</f>
        <v/>
      </c>
      <c r="OH292" s="471">
        <f>SUMIF($D$9:$D$274,$D292,OH$9:OH$274)</f>
        <v/>
      </c>
      <c r="OI292" s="471">
        <f>SUMIF($D$9:$D$274,$D292,OI$9:OI$274)</f>
        <v/>
      </c>
      <c r="OJ292" s="471">
        <f>SUMIF($D$9:$D$274,$D292,OJ$9:OJ$274)</f>
        <v/>
      </c>
      <c r="OK292" s="471">
        <f>SUMIF($D$9:$D$274,$D292,OK$9:OK$274)</f>
        <v/>
      </c>
      <c r="OL292" s="471">
        <f>SUMIF($D$9:$D$274,$D292,OL$9:OL$274)</f>
        <v/>
      </c>
      <c r="OM292" s="471">
        <f>SUMIF($D$9:$D$274,$D292,OM$9:OM$274)</f>
        <v/>
      </c>
      <c r="ON292" s="471">
        <f>SUMIF($D$9:$D$274,$D292,ON$9:ON$274)</f>
        <v/>
      </c>
      <c r="OO292" s="471">
        <f>SUMIF($D$9:$D$274,$D292,OO$9:OO$274)</f>
        <v/>
      </c>
      <c r="OP292" s="471">
        <f>SUMIF($D$9:$D$274,$D292,OP$9:OP$274)</f>
        <v/>
      </c>
      <c r="OQ292" s="471">
        <f>SUMIF($D$9:$D$274,$D292,OQ$9:OQ$274)</f>
        <v/>
      </c>
      <c r="OR292" s="471">
        <f>SUMIF($D$9:$D$274,$D292,OR$9:OR$274)</f>
        <v/>
      </c>
      <c r="OS292" s="471">
        <f>SUMIF($D$9:$D$274,$D292,OS$9:OS$274)</f>
        <v/>
      </c>
      <c r="OT292" s="471">
        <f>SUMIF($D$9:$D$274,$D292,OT$9:OT$274)</f>
        <v/>
      </c>
      <c r="OU292" s="471">
        <f>SUMIF($D$9:$D$274,$D292,OU$9:OU$274)</f>
        <v/>
      </c>
      <c r="OV292" s="471">
        <f>SUMIF($D$9:$D$274,$D292,OV$9:OV$274)</f>
        <v/>
      </c>
      <c r="OW292" s="471">
        <f>SUMIF($D$9:$D$274,$D292,OW$9:OW$274)</f>
        <v/>
      </c>
      <c r="OX292" s="471">
        <f>SUMIF($D$9:$D$274,$D292,OX$9:OX$274)</f>
        <v/>
      </c>
      <c r="OY292" s="471">
        <f>SUMIF($D$9:$D$274,$D292,OY$9:OY$274)</f>
        <v/>
      </c>
      <c r="OZ292" s="471">
        <f>SUMIF($D$9:$D$274,$D292,OZ$9:OZ$274)</f>
        <v/>
      </c>
      <c r="PA292" s="471">
        <f>SUMIF($D$9:$D$274,$D292,PA$9:PA$274)</f>
        <v/>
      </c>
      <c r="PB292" s="471">
        <f>SUMIF($D$9:$D$274,$D292,PB$9:PB$274)</f>
        <v/>
      </c>
      <c r="PC292" s="471">
        <f>SUMIF($D$9:$D$274,$D292,PC$9:PC$274)</f>
        <v/>
      </c>
      <c r="PD292" s="471">
        <f>SUMIF($D$9:$D$274,$D292,PD$9:PD$274)</f>
        <v/>
      </c>
      <c r="PE292" s="471">
        <f>SUMIF($D$9:$D$274,$D292,PE$9:PE$274)</f>
        <v/>
      </c>
      <c r="PF292" s="471">
        <f>SUMIF($D$9:$D$274,$D292,PF$9:PF$274)</f>
        <v/>
      </c>
      <c r="PG292" s="471">
        <f>SUMIF($D$9:$D$274,$D292,PG$9:PG$274)</f>
        <v/>
      </c>
      <c r="PH292" s="471">
        <f>SUMIF($D$9:$D$274,$D292,PH$9:PH$274)</f>
        <v/>
      </c>
      <c r="PI292" s="471">
        <f>SUMIF($D$9:$D$274,$D292,PI$9:PI$274)</f>
        <v/>
      </c>
      <c r="PJ292" s="471">
        <f>SUMIF($D$9:$D$274,$D292,PJ$9:PJ$274)</f>
        <v/>
      </c>
      <c r="PK292" s="471">
        <f>SUMIF($D$9:$D$274,$D292,PK$9:PK$274)</f>
        <v/>
      </c>
      <c r="PL292" s="471">
        <f>SUMIF($D$9:$D$274,$D292,PL$9:PL$274)</f>
        <v/>
      </c>
      <c r="PM292" s="471">
        <f>SUMIF($D$9:$D$274,$D292,PM$9:PM$274)</f>
        <v/>
      </c>
      <c r="PN292" s="471">
        <f>SUMIF($D$9:$D$274,$D292,PN$9:PN$274)</f>
        <v/>
      </c>
      <c r="PO292" s="471">
        <f>SUMIF($D$9:$D$274,$D292,PO$9:PO$274)</f>
        <v/>
      </c>
      <c r="PP292" s="471">
        <f>SUMIF($D$9:$D$274,$D292,PP$9:PP$274)</f>
        <v/>
      </c>
      <c r="PQ292" s="471">
        <f>SUMIF($D$9:$D$274,$D292,PQ$9:PQ$274)</f>
        <v/>
      </c>
      <c r="PR292" s="471">
        <f>SUMIF($D$9:$D$274,$D292,PR$9:PR$274)</f>
        <v/>
      </c>
      <c r="PS292" s="471">
        <f>SUMIF($D$9:$D$274,$D292,PS$9:PS$274)</f>
        <v/>
      </c>
      <c r="PT292" s="471">
        <f>SUMIF($D$9:$D$274,$D292,PT$9:PT$274)</f>
        <v/>
      </c>
      <c r="PU292" s="471">
        <f>SUMIF($D$9:$D$274,$D292,PU$9:PU$274)</f>
        <v/>
      </c>
      <c r="PV292" s="471">
        <f>SUMIF($D$9:$D$274,$D292,PV$9:PV$274)</f>
        <v/>
      </c>
      <c r="PW292" s="471">
        <f>SUMIF($D$9:$D$274,$D292,PW$9:PW$274)</f>
        <v/>
      </c>
      <c r="PX292" s="471">
        <f>SUMIF($D$9:$D$274,$D292,PX$9:PX$274)</f>
        <v/>
      </c>
      <c r="PY292" s="471">
        <f>SUMIF($D$9:$D$274,$D292,PY$9:PY$274)</f>
        <v/>
      </c>
      <c r="PZ292" s="471">
        <f>SUMIF($D$9:$D$274,$D292,PZ$9:PZ$274)</f>
        <v/>
      </c>
      <c r="QA292" s="471">
        <f>SUMIF($D$9:$D$274,$D292,QA$9:QA$274)</f>
        <v/>
      </c>
      <c r="QB292" s="471">
        <f>SUMIF($D$9:$D$274,$D292,QB$9:QB$274)</f>
        <v/>
      </c>
      <c r="QC292" s="471">
        <f>SUMIF($D$9:$D$274,$D292,QC$9:QC$274)</f>
        <v/>
      </c>
      <c r="QD292" s="471">
        <f>SUMIF($D$9:$D$274,$D292,QD$9:QD$274)</f>
        <v/>
      </c>
      <c r="QE292" s="471">
        <f>SUMIF($D$9:$D$274,$D292,QE$9:QE$274)</f>
        <v/>
      </c>
      <c r="QF292" s="471">
        <f>SUMIF($D$9:$D$274,$D292,QF$9:QF$274)</f>
        <v/>
      </c>
      <c r="QG292" s="471">
        <f>SUMIF($D$9:$D$274,$D292,QG$9:QG$274)</f>
        <v/>
      </c>
      <c r="QH292" s="471">
        <f>SUMIF($D$9:$D$274,$D292,QH$9:QH$274)</f>
        <v/>
      </c>
      <c r="QI292" s="471">
        <f>SUMIF($D$9:$D$274,$D292,QI$9:QI$274)</f>
        <v/>
      </c>
      <c r="QJ292" s="471">
        <f>SUMIF($D$9:$D$274,$D292,QJ$9:QJ$274)</f>
        <v/>
      </c>
      <c r="QK292" s="471">
        <f>SUMIF($D$9:$D$274,$D292,QK$9:QK$274)</f>
        <v/>
      </c>
      <c r="QL292" s="471">
        <f>SUMIF($D$9:$D$274,$D292,QL$9:QL$274)</f>
        <v/>
      </c>
      <c r="QM292" s="471">
        <f>SUMIF($D$9:$D$274,$D292,QM$9:QM$274)</f>
        <v/>
      </c>
      <c r="QN292" s="471">
        <f>SUMIF($D$9:$D$274,$D292,QN$9:QN$274)</f>
        <v/>
      </c>
      <c r="QO292" s="471">
        <f>SUMIF($D$9:$D$274,$D292,QO$9:QO$274)</f>
        <v/>
      </c>
      <c r="QP292" s="471">
        <f>SUMIF($D$9:$D$274,$D292,QP$9:QP$274)</f>
        <v/>
      </c>
      <c r="QQ292" s="471">
        <f>SUMIF($D$9:$D$274,$D292,QQ$9:QQ$274)</f>
        <v/>
      </c>
      <c r="QR292" s="471">
        <f>SUMIF($D$9:$D$274,$D292,QR$9:QR$274)</f>
        <v/>
      </c>
      <c r="QS292" s="471">
        <f>SUMIF($D$9:$D$274,$D292,QS$9:QS$274)</f>
        <v/>
      </c>
      <c r="QT292" s="471">
        <f>SUMIF($D$9:$D$274,$D292,QT$9:QT$274)</f>
        <v/>
      </c>
      <c r="QU292" s="471">
        <f>SUMIF($D$9:$D$274,$D292,QU$9:QU$274)</f>
        <v/>
      </c>
      <c r="QV292" s="471">
        <f>SUMIF($D$9:$D$274,$D292,QV$9:QV$274)</f>
        <v/>
      </c>
      <c r="QW292" s="471">
        <f>SUMIF($D$9:$D$274,$D292,QW$9:QW$274)</f>
        <v/>
      </c>
      <c r="QX292" s="471">
        <f>SUMIF($D$9:$D$274,$D292,QX$9:QX$274)</f>
        <v/>
      </c>
      <c r="QY292" s="471">
        <f>SUMIF($D$9:$D$274,$D292,QY$9:QY$274)</f>
        <v/>
      </c>
      <c r="QZ292" s="471">
        <f>SUMIF($D$9:$D$274,$D292,QZ$9:QZ$274)</f>
        <v/>
      </c>
      <c r="RA292" s="471">
        <f>SUMIF($D$9:$D$274,$D292,RA$9:RA$274)</f>
        <v/>
      </c>
      <c r="RB292" s="471">
        <f>SUMIF($D$9:$D$274,$D292,RB$9:RB$274)</f>
        <v/>
      </c>
      <c r="RC292" s="471">
        <f>SUMIF($D$9:$D$274,$D292,RC$9:RC$274)</f>
        <v/>
      </c>
      <c r="RD292" s="471">
        <f>SUMIF($D$9:$D$274,$D292,RD$9:RD$274)</f>
        <v/>
      </c>
      <c r="RE292" s="471">
        <f>SUMIF($D$9:$D$274,$D292,RE$9:RE$274)</f>
        <v/>
      </c>
      <c r="RF292" s="455">
        <f>SUM(E292:RE292)-QF292-QL292-SUM(QO292:QQ292)-SUM(QT292:QV292)+TB292+TC292+SUM(TE292:TU292)</f>
        <v/>
      </c>
      <c r="RH292" s="471">
        <f>SUMIF($D$9:$D$274,$D292,RH$9:RH$274)</f>
        <v/>
      </c>
      <c r="RI292" s="471">
        <f>SUMIF($D$9:$D$274,$D292,RI$9:RI$274)</f>
        <v/>
      </c>
      <c r="RJ292" s="471">
        <f>SUMIF($D$9:$D$274,$D292,RJ$9:RJ$274)</f>
        <v/>
      </c>
      <c r="RK292" s="471">
        <f>SUMIF($D$9:$D$274,$D292,RK$9:RK$274)</f>
        <v/>
      </c>
      <c r="RL292" s="471">
        <f>SUMIF($D$9:$D$274,$D292,RL$9:RL$274)</f>
        <v/>
      </c>
      <c r="RM292" s="471">
        <f>SUMIF($D$9:$D$274,$D292,RM$9:RM$274)</f>
        <v/>
      </c>
      <c r="RN292" s="471">
        <f>SUMIF($D$9:$D$274,$D292,RN$9:RN$274)</f>
        <v/>
      </c>
      <c r="RO292" s="471">
        <f>SUMIF($D$9:$D$274,$D292,RO$9:RO$274)</f>
        <v/>
      </c>
      <c r="RP292" s="471">
        <f>SUMIF($D$9:$D$274,$D292,RP$9:RP$274)</f>
        <v/>
      </c>
      <c r="RQ292" s="471">
        <f>SUMIF($D$9:$D$274,$D292,RQ$9:RQ$274)</f>
        <v/>
      </c>
      <c r="RR292" s="471">
        <f>SUMIF($D$9:$D$274,$D292,RR$9:RR$274)</f>
        <v/>
      </c>
      <c r="RS292" s="471">
        <f>SUMIF($D$9:$D$274,$D292,RS$9:RS$274)</f>
        <v/>
      </c>
      <c r="RT292" s="471">
        <f>SUMIF($D$9:$D$274,$D292,RT$9:RT$274)</f>
        <v/>
      </c>
      <c r="RU292" s="471">
        <f>SUMIF($D$9:$D$274,$D292,RU$9:RU$274)</f>
        <v/>
      </c>
      <c r="RV292" s="471">
        <f>SUMIF($D$9:$D$274,$D292,RV$9:RV$274)</f>
        <v/>
      </c>
      <c r="RW292" s="471">
        <f>SUMIF($D$9:$D$274,$D292,RW$9:RW$274)</f>
        <v/>
      </c>
      <c r="RX292" s="471">
        <f>SUMIF($D$9:$D$274,$D292,RX$9:RX$274)</f>
        <v/>
      </c>
      <c r="RY292" s="471">
        <f>SUMIF($D$9:$D$274,$D292,RY$9:RY$274)</f>
        <v/>
      </c>
      <c r="RZ292" s="471">
        <f>SUMIF($D$9:$D$274,$D292,RZ$9:RZ$274)</f>
        <v/>
      </c>
      <c r="SA292" s="471">
        <f>SUMIF($D$9:$D$274,$D292,SA$9:SA$274)</f>
        <v/>
      </c>
      <c r="SB292" s="471">
        <f>SUMIF($D$9:$D$274,$D292,SB$9:SB$274)</f>
        <v/>
      </c>
      <c r="SC292" s="471">
        <f>SUMIF($D$9:$D$274,$D292,SC$9:SC$274)</f>
        <v/>
      </c>
      <c r="SD292" s="471">
        <f>SUMIF($D$9:$D$274,$D292,SD$9:SD$274)</f>
        <v/>
      </c>
      <c r="SE292" s="471">
        <f>SUMIF($D$9:$D$274,$D292,SE$9:SE$274)</f>
        <v/>
      </c>
      <c r="SF292" s="471">
        <f>SUMIF($D$9:$D$274,$D292,SF$9:SF$274)</f>
        <v/>
      </c>
      <c r="SG292" s="471">
        <f>SUMIF($D$9:$D$274,$D292,SG$9:SG$274)</f>
        <v/>
      </c>
      <c r="SH292" s="471">
        <f>SUMIF($D$9:$D$274,$D292,SH$9:SH$274)</f>
        <v/>
      </c>
      <c r="SI292" s="471">
        <f>SUMIF($D$9:$D$274,$D292,SI$9:SI$274)</f>
        <v/>
      </c>
      <c r="SJ292" s="471">
        <f>SUMIF($D$9:$D$274,$D292,SJ$9:SJ$274)</f>
        <v/>
      </c>
      <c r="SK292" s="471">
        <f>SUMIF($D$9:$D$274,$D292,SK$9:SK$274)</f>
        <v/>
      </c>
      <c r="SL292" s="471">
        <f>SUMIF($D$9:$D$274,$D292,SL$9:SL$274)</f>
        <v/>
      </c>
      <c r="SM292" s="471">
        <f>SUMIF($D$9:$D$274,$D292,SM$9:SM$274)</f>
        <v/>
      </c>
      <c r="SN292" s="471">
        <f>SUMIF($D$9:$D$274,$D292,SN$9:SN$274)</f>
        <v/>
      </c>
      <c r="SO292" s="471">
        <f>SUMIF($D$9:$D$274,$D292,SO$9:SO$274)</f>
        <v/>
      </c>
      <c r="SP292" s="471">
        <f>SUMIF($D$9:$D$274,$D292,SP$9:SP$274)</f>
        <v/>
      </c>
      <c r="SQ292" s="471">
        <f>SUMIF($D$9:$D$274,$D292,SQ$9:SQ$274)</f>
        <v/>
      </c>
      <c r="SR292" s="471">
        <f>SUMIF($D$9:$D$274,$D292,SR$9:SR$274)</f>
        <v/>
      </c>
      <c r="SS292" s="471">
        <f>SUMIF($D$9:$D$274,$D292,SS$9:SS$274)</f>
        <v/>
      </c>
      <c r="ST292" s="471">
        <f>SUMIF($D$9:$D$274,$D292,ST$9:ST$274)</f>
        <v/>
      </c>
      <c r="SU292" s="471">
        <f>SUMIF($D$9:$D$274,$D292,SU$9:SU$274)</f>
        <v/>
      </c>
      <c r="SV292" s="471">
        <f>SUMIF($D$9:$D$274,$D292,SV$9:SV$274)</f>
        <v/>
      </c>
      <c r="SW292" s="471">
        <f>SUMIF($D$9:$D$274,$D292,SW$9:SW$274)</f>
        <v/>
      </c>
      <c r="SX292" s="471">
        <f>SUMIF($D$9:$D$274,$D292,SX$9:SX$274)</f>
        <v/>
      </c>
      <c r="SY292" s="471">
        <f>SUMIF($D$9:$D$274,$D292,SY$9:SY$274)</f>
        <v/>
      </c>
      <c r="SZ292" s="471">
        <f>SUMIF($D$9:$D$274,$D292,SZ$9:SZ$274)</f>
        <v/>
      </c>
      <c r="TB292" s="471">
        <f>SUMIF($D$9:$D$274,$D292,TB$9:TB$274)</f>
        <v/>
      </c>
      <c r="TC292" s="471">
        <f>SUMIF($D$9:$D$274,$D292,TC$9:TC$274)</f>
        <v/>
      </c>
      <c r="TE292" s="471">
        <f>SUMIF($D$9:$D$274,$D292,TE$9:TE$274)</f>
        <v/>
      </c>
      <c r="TF292" s="471">
        <f>SUMIF($D$9:$D$274,$D292,TF$9:TF$274)</f>
        <v/>
      </c>
      <c r="TG292" s="471">
        <f>SUMIF($D$9:$D$274,$D292,TG$9:TG$274)</f>
        <v/>
      </c>
      <c r="TH292" s="471">
        <f>SUMIF($D$9:$D$274,$D292,TH$9:TH$274)</f>
        <v/>
      </c>
      <c r="TI292" s="471">
        <f>SUMIF($D$9:$D$274,$D292,TI$9:TI$274)</f>
        <v/>
      </c>
      <c r="TJ292" s="471">
        <f>SUMIF($D$9:$D$274,$D292,TJ$9:TJ$274)</f>
        <v/>
      </c>
      <c r="TK292" s="471">
        <f>SUMIF($D$9:$D$274,$D292,TK$9:TK$274)</f>
        <v/>
      </c>
      <c r="TL292" s="471">
        <f>SUMIF($D$9:$D$274,$D292,TL$9:TL$274)</f>
        <v/>
      </c>
      <c r="TM292" s="471">
        <f>SUMIF($D$9:$D$274,$D292,TM$9:TM$274)</f>
        <v/>
      </c>
      <c r="TN292" s="471">
        <f>SUMIF($D$9:$D$274,$D292,TN$9:TN$274)</f>
        <v/>
      </c>
      <c r="TO292" s="471">
        <f>SUMIF($D$9:$D$274,$D292,TO$9:TO$274)</f>
        <v/>
      </c>
      <c r="TP292" s="471">
        <f>SUMIF($D$9:$D$274,$D292,TP$9:TP$274)</f>
        <v/>
      </c>
      <c r="TQ292" s="471">
        <f>SUMIF($D$9:$D$274,$D292,TQ$9:TQ$274)</f>
        <v/>
      </c>
      <c r="TR292" s="471">
        <f>SUMIF($D$9:$D$274,$D292,TR$9:TR$274)</f>
        <v/>
      </c>
      <c r="TS292" s="471">
        <f>SUMIF($D$9:$D$274,$D292,TS$9:TS$274)</f>
        <v/>
      </c>
      <c r="TT292" s="471">
        <f>SUMIF($D$9:$D$274,$D292,TT$9:TT$274)</f>
        <v/>
      </c>
      <c r="TU292" s="471">
        <f>SUMIF($D$9:$D$274,$D292,TU$9:TU$274)</f>
        <v/>
      </c>
    </row>
    <row r="293" ht="19.5" customHeight="1">
      <c r="A293" s="1083" t="n"/>
      <c r="B293" s="1079" t="n"/>
      <c r="C293" s="1080" t="n"/>
      <c r="D293" s="601" t="inlineStr">
        <is>
          <t>VICTIMAS DEL CONFLICTO ARMADO</t>
        </is>
      </c>
      <c r="E293" s="471">
        <f>SUMIF($D$9:$D$274,$D293,E$9:E$274)</f>
        <v/>
      </c>
      <c r="F293" s="471">
        <f>SUMIF($D$9:$D$274,$D293,F$9:F$274)</f>
        <v/>
      </c>
      <c r="G293" s="471">
        <f>SUMIF($D$9:$D$274,$D293,G$9:G$274)</f>
        <v/>
      </c>
      <c r="H293" s="471">
        <f>SUMIF($D$9:$D$274,$D293,H$9:H$274)</f>
        <v/>
      </c>
      <c r="I293" s="471">
        <f>SUMIF($D$9:$D$274,$D293,I$9:I$274)</f>
        <v/>
      </c>
      <c r="J293" s="471">
        <f>SUMIF($D$9:$D$274,$D293,J$9:J$274)</f>
        <v/>
      </c>
      <c r="K293" s="471">
        <f>SUMIF($D$9:$D$274,$D293,K$9:K$274)</f>
        <v/>
      </c>
      <c r="L293" s="471">
        <f>SUMIF($D$9:$D$274,$D293,L$9:L$274)</f>
        <v/>
      </c>
      <c r="M293" s="471">
        <f>SUMIF($D$9:$D$274,$D293,M$9:M$274)</f>
        <v/>
      </c>
      <c r="N293" s="471">
        <f>SUMIF($D$9:$D$274,$D293,N$9:N$274)</f>
        <v/>
      </c>
      <c r="O293" s="471">
        <f>SUMIF($D$9:$D$274,$D293,O$9:O$274)</f>
        <v/>
      </c>
      <c r="P293" s="471">
        <f>SUMIF($D$9:$D$274,$D293,P$9:P$274)</f>
        <v/>
      </c>
      <c r="Q293" s="471">
        <f>SUMIF($D$9:$D$274,$D293,Q$9:Q$274)</f>
        <v/>
      </c>
      <c r="R293" s="471">
        <f>SUMIF($D$9:$D$274,$D293,R$9:R$274)</f>
        <v/>
      </c>
      <c r="S293" s="471">
        <f>SUMIF($D$9:$D$274,$D293,S$9:S$274)</f>
        <v/>
      </c>
      <c r="T293" s="471">
        <f>SUMIF($D$9:$D$274,$D293,T$9:T$274)</f>
        <v/>
      </c>
      <c r="U293" s="471">
        <f>SUMIF($D$9:$D$274,$D293,U$9:U$274)</f>
        <v/>
      </c>
      <c r="V293" s="471">
        <f>SUMIF($D$9:$D$274,$D293,V$9:V$274)</f>
        <v/>
      </c>
      <c r="W293" s="471">
        <f>SUMIF($D$9:$D$274,$D293,W$9:W$274)</f>
        <v/>
      </c>
      <c r="X293" s="471">
        <f>SUMIF($D$9:$D$274,$D293,X$9:X$274)</f>
        <v/>
      </c>
      <c r="Y293" s="471">
        <f>SUMIF($D$9:$D$274,$D293,Y$9:Y$274)</f>
        <v/>
      </c>
      <c r="Z293" s="471">
        <f>SUMIF($D$9:$D$274,$D293,Z$9:Z$274)</f>
        <v/>
      </c>
      <c r="AA293" s="471">
        <f>SUMIF($D$9:$D$274,$D293,AA$9:AA$274)</f>
        <v/>
      </c>
      <c r="AB293" s="471">
        <f>SUMIF($D$9:$D$274,$D293,AB$9:AB$274)</f>
        <v/>
      </c>
      <c r="AC293" s="471">
        <f>SUMIF($D$9:$D$274,$D293,AC$9:AC$274)</f>
        <v/>
      </c>
      <c r="AD293" s="471">
        <f>SUMIF($D$9:$D$274,$D293,AD$9:AD$274)</f>
        <v/>
      </c>
      <c r="AE293" s="471">
        <f>SUMIF($D$9:$D$274,$D293,AE$9:AE$274)</f>
        <v/>
      </c>
      <c r="AF293" s="471">
        <f>SUMIF($D$9:$D$274,$D293,AF$9:AF$274)</f>
        <v/>
      </c>
      <c r="AG293" s="471">
        <f>SUMIF($D$9:$D$274,$D293,AG$9:AG$274)</f>
        <v/>
      </c>
      <c r="AH293" s="471">
        <f>SUMIF($D$9:$D$274,$D293,AH$9:AH$274)</f>
        <v/>
      </c>
      <c r="AI293" s="471">
        <f>SUMIF($D$9:$D$274,$D293,AI$9:AI$274)</f>
        <v/>
      </c>
      <c r="AJ293" s="471">
        <f>SUMIF($D$9:$D$274,$D293,AJ$9:AJ$274)</f>
        <v/>
      </c>
      <c r="AK293" s="471">
        <f>SUMIF($D$9:$D$274,$D293,AK$9:AK$274)</f>
        <v/>
      </c>
      <c r="AL293" s="471">
        <f>SUMIF($D$9:$D$274,$D293,AL$9:AL$274)</f>
        <v/>
      </c>
      <c r="AM293" s="471">
        <f>SUMIF($D$9:$D$274,$D293,AM$9:AM$274)</f>
        <v/>
      </c>
      <c r="AN293" s="471">
        <f>SUMIF($D$9:$D$274,$D293,AN$9:AN$274)</f>
        <v/>
      </c>
      <c r="AO293" s="471">
        <f>SUMIF($D$9:$D$274,$D293,AO$9:AO$274)</f>
        <v/>
      </c>
      <c r="AP293" s="471">
        <f>SUMIF($D$9:$D$274,$D293,AP$9:AP$274)</f>
        <v/>
      </c>
      <c r="AQ293" s="471">
        <f>SUMIF($D$9:$D$274,$D293,AQ$9:AQ$274)</f>
        <v/>
      </c>
      <c r="AR293" s="471">
        <f>SUMIF($D$9:$D$274,$D293,AR$9:AR$274)</f>
        <v/>
      </c>
      <c r="AS293" s="471">
        <f>SUMIF($D$9:$D$274,$D293,AS$9:AS$274)</f>
        <v/>
      </c>
      <c r="AT293" s="471">
        <f>SUMIF($D$9:$D$274,$D293,AT$9:AT$274)</f>
        <v/>
      </c>
      <c r="AU293" s="471">
        <f>SUMIF($D$9:$D$274,$D293,AU$9:AU$274)</f>
        <v/>
      </c>
      <c r="AV293" s="471">
        <f>SUMIF($D$9:$D$274,$D293,AV$9:AV$274)</f>
        <v/>
      </c>
      <c r="AW293" s="471">
        <f>SUMIF($D$9:$D$274,$D293,AW$9:AW$274)</f>
        <v/>
      </c>
      <c r="AX293" s="471">
        <f>SUMIF($D$9:$D$274,$D293,AX$9:AX$274)</f>
        <v/>
      </c>
      <c r="AY293" s="471">
        <f>SUMIF($D$9:$D$274,$D293,AY$9:AY$274)</f>
        <v/>
      </c>
      <c r="AZ293" s="471">
        <f>SUMIF($D$9:$D$274,$D293,AZ$9:AZ$274)</f>
        <v/>
      </c>
      <c r="BA293" s="471">
        <f>SUMIF($D$9:$D$274,$D293,BA$9:BA$274)</f>
        <v/>
      </c>
      <c r="BB293" s="471">
        <f>SUMIF($D$9:$D$274,$D293,BB$9:BB$274)</f>
        <v/>
      </c>
      <c r="BC293" s="471">
        <f>SUMIF($D$9:$D$274,$D293,BC$9:BC$274)</f>
        <v/>
      </c>
      <c r="BD293" s="471">
        <f>SUMIF($D$9:$D$274,$D293,BD$9:BD$274)</f>
        <v/>
      </c>
      <c r="BE293" s="471">
        <f>SUMIF($D$9:$D$274,$D293,BE$9:BE$274)</f>
        <v/>
      </c>
      <c r="BF293" s="471">
        <f>SUMIF($D$9:$D$274,$D293,BF$9:BF$274)</f>
        <v/>
      </c>
      <c r="BG293" s="471">
        <f>SUMIF($D$9:$D$274,$D293,BG$9:BG$274)</f>
        <v/>
      </c>
      <c r="BH293" s="471">
        <f>SUMIF($D$9:$D$274,$D293,BH$9:BH$274)</f>
        <v/>
      </c>
      <c r="BI293" s="471">
        <f>SUMIF($D$9:$D$274,$D293,BI$9:BI$274)</f>
        <v/>
      </c>
      <c r="BJ293" s="471">
        <f>SUMIF($D$9:$D$274,$D293,BJ$9:BJ$274)</f>
        <v/>
      </c>
      <c r="BK293" s="471">
        <f>SUMIF($D$9:$D$274,$D293,BK$9:BK$274)</f>
        <v/>
      </c>
      <c r="BL293" s="471">
        <f>SUMIF($D$9:$D$274,$D293,BL$9:BL$274)</f>
        <v/>
      </c>
      <c r="BM293" s="471">
        <f>SUMIF($D$9:$D$274,$D293,BM$9:BM$274)</f>
        <v/>
      </c>
      <c r="BN293" s="471">
        <f>SUMIF($D$9:$D$274,$D293,BN$9:BN$274)</f>
        <v/>
      </c>
      <c r="BO293" s="471">
        <f>SUMIF($D$9:$D$274,$D293,BO$9:BO$274)</f>
        <v/>
      </c>
      <c r="BP293" s="471">
        <f>SUMIF($D$9:$D$274,$D293,BP$9:BP$274)</f>
        <v/>
      </c>
      <c r="BQ293" s="471">
        <f>SUMIF($D$9:$D$274,$D293,BQ$9:BQ$274)</f>
        <v/>
      </c>
      <c r="BR293" s="471">
        <f>SUMIF($D$9:$D$274,$D293,BR$9:BR$274)</f>
        <v/>
      </c>
      <c r="BS293" s="471">
        <f>SUMIF($D$9:$D$274,$D293,BS$9:BS$274)</f>
        <v/>
      </c>
      <c r="BT293" s="471">
        <f>SUMIF($D$9:$D$274,$D293,BT$9:BT$274)</f>
        <v/>
      </c>
      <c r="BU293" s="471">
        <f>SUMIF($D$9:$D$274,$D293,BU$9:BU$274)</f>
        <v/>
      </c>
      <c r="BV293" s="471">
        <f>SUMIF($D$9:$D$274,$D293,BV$9:BV$274)</f>
        <v/>
      </c>
      <c r="BW293" s="471">
        <f>SUMIF($D$9:$D$274,$D293,BW$9:BW$274)</f>
        <v/>
      </c>
      <c r="BX293" s="471">
        <f>SUMIF($D$9:$D$274,$D293,BX$9:BX$274)</f>
        <v/>
      </c>
      <c r="BY293" s="471">
        <f>SUMIF($D$9:$D$274,$D293,BY$9:BY$274)</f>
        <v/>
      </c>
      <c r="BZ293" s="471">
        <f>SUMIF($D$9:$D$274,$D293,BZ$9:BZ$274)</f>
        <v/>
      </c>
      <c r="CA293" s="471">
        <f>SUMIF($D$9:$D$274,$D293,CA$9:CA$274)</f>
        <v/>
      </c>
      <c r="CB293" s="471">
        <f>SUMIF($D$9:$D$274,$D293,CB$9:CB$274)</f>
        <v/>
      </c>
      <c r="CC293" s="471">
        <f>SUMIF($D$9:$D$274,$D293,CC$9:CC$274)</f>
        <v/>
      </c>
      <c r="CD293" s="471">
        <f>SUMIF($D$9:$D$274,$D293,CD$9:CD$274)</f>
        <v/>
      </c>
      <c r="CE293" s="471">
        <f>SUMIF($D$9:$D$274,$D293,CE$9:CE$274)</f>
        <v/>
      </c>
      <c r="CF293" s="471">
        <f>SUMIF($D$9:$D$274,$D293,CF$9:CF$274)</f>
        <v/>
      </c>
      <c r="CG293" s="471">
        <f>SUMIF($D$9:$D$274,$D293,CG$9:CG$274)</f>
        <v/>
      </c>
      <c r="CH293" s="471">
        <f>SUMIF($D$9:$D$274,$D293,CH$9:CH$274)</f>
        <v/>
      </c>
      <c r="CI293" s="471">
        <f>SUMIF($D$9:$D$274,$D293,CI$9:CI$274)</f>
        <v/>
      </c>
      <c r="CJ293" s="471">
        <f>SUMIF($D$9:$D$274,$D293,CJ$9:CJ$274)</f>
        <v/>
      </c>
      <c r="CK293" s="471">
        <f>SUMIF($D$9:$D$274,$D293,CK$9:CK$274)</f>
        <v/>
      </c>
      <c r="CL293" s="471">
        <f>SUMIF($D$9:$D$274,$D293,CL$9:CL$274)</f>
        <v/>
      </c>
      <c r="CM293" s="471">
        <f>SUMIF($D$9:$D$274,$D293,CM$9:CM$274)</f>
        <v/>
      </c>
      <c r="CN293" s="471">
        <f>SUMIF($D$9:$D$274,$D293,CN$9:CN$274)</f>
        <v/>
      </c>
      <c r="CO293" s="471">
        <f>SUMIF($D$9:$D$274,$D293,CO$9:CO$274)</f>
        <v/>
      </c>
      <c r="CP293" s="471">
        <f>SUMIF($D$9:$D$274,$D293,CP$9:CP$274)</f>
        <v/>
      </c>
      <c r="CQ293" s="471">
        <f>SUMIF($D$9:$D$274,$D293,CQ$9:CQ$274)</f>
        <v/>
      </c>
      <c r="CR293" s="471">
        <f>SUMIF($D$9:$D$274,$D293,CR$9:CR$274)</f>
        <v/>
      </c>
      <c r="CS293" s="471">
        <f>SUMIF($D$9:$D$274,$D293,CS$9:CS$274)</f>
        <v/>
      </c>
      <c r="CT293" s="471">
        <f>SUMIF($D$9:$D$274,$D293,CT$9:CT$274)</f>
        <v/>
      </c>
      <c r="CU293" s="471">
        <f>SUMIF($D$9:$D$274,$D293,CU$9:CU$274)</f>
        <v/>
      </c>
      <c r="CV293" s="471">
        <f>SUMIF($D$9:$D$274,$D293,CV$9:CV$274)</f>
        <v/>
      </c>
      <c r="CW293" s="471">
        <f>SUMIF($D$9:$D$274,$D293,CW$9:CW$274)</f>
        <v/>
      </c>
      <c r="CX293" s="471">
        <f>SUMIF($D$9:$D$274,$D293,CX$9:CX$274)</f>
        <v/>
      </c>
      <c r="CY293" s="471">
        <f>SUMIF($D$9:$D$274,$D293,CY$9:CY$274)</f>
        <v/>
      </c>
      <c r="CZ293" s="471">
        <f>SUMIF($D$9:$D$274,$D293,CZ$9:CZ$274)</f>
        <v/>
      </c>
      <c r="DA293" s="471">
        <f>SUMIF($D$9:$D$274,$D293,DA$9:DA$274)</f>
        <v/>
      </c>
      <c r="DB293" s="471">
        <f>SUMIF($D$9:$D$274,$D293,DB$9:DB$274)</f>
        <v/>
      </c>
      <c r="DC293" s="471">
        <f>SUMIF($D$9:$D$274,$D293,DC$9:DC$274)</f>
        <v/>
      </c>
      <c r="DD293" s="471">
        <f>SUMIF($D$9:$D$274,$D293,DD$9:DD$274)</f>
        <v/>
      </c>
      <c r="DE293" s="471">
        <f>SUMIF($D$9:$D$274,$D293,DE$9:DE$274)</f>
        <v/>
      </c>
      <c r="DF293" s="471">
        <f>SUMIF($D$9:$D$274,$D293,DF$9:DF$274)</f>
        <v/>
      </c>
      <c r="DG293" s="471">
        <f>SUMIF($D$9:$D$274,$D293,DG$9:DG$274)</f>
        <v/>
      </c>
      <c r="DH293" s="471">
        <f>SUMIF($D$9:$D$274,$D293,DH$9:DH$274)</f>
        <v/>
      </c>
      <c r="DI293" s="471">
        <f>SUMIF($D$9:$D$274,$D293,DI$9:DI$274)</f>
        <v/>
      </c>
      <c r="DJ293" s="471">
        <f>SUMIF($D$9:$D$274,$D293,DJ$9:DJ$274)</f>
        <v/>
      </c>
      <c r="DK293" s="471">
        <f>SUMIF($D$9:$D$274,$D293,DK$9:DK$274)</f>
        <v/>
      </c>
      <c r="DL293" s="471">
        <f>SUMIF($D$9:$D$274,$D293,DL$9:DL$274)</f>
        <v/>
      </c>
      <c r="DM293" s="471">
        <f>SUMIF($D$9:$D$274,$D293,DM$9:DM$274)</f>
        <v/>
      </c>
      <c r="DN293" s="471">
        <f>SUMIF($D$9:$D$274,$D293,DN$9:DN$274)</f>
        <v/>
      </c>
      <c r="DO293" s="471">
        <f>SUMIF($D$9:$D$274,$D293,DO$9:DO$274)</f>
        <v/>
      </c>
      <c r="DP293" s="471">
        <f>SUMIF($D$9:$D$274,$D293,DP$9:DP$274)</f>
        <v/>
      </c>
      <c r="DQ293" s="471">
        <f>SUMIF($D$9:$D$274,$D293,DQ$9:DQ$274)</f>
        <v/>
      </c>
      <c r="DR293" s="471">
        <f>SUMIF($D$9:$D$274,$D293,DR$9:DR$274)</f>
        <v/>
      </c>
      <c r="DS293" s="471">
        <f>SUMIF($D$9:$D$274,$D293,DS$9:DS$274)</f>
        <v/>
      </c>
      <c r="DT293" s="471">
        <f>SUMIF($D$9:$D$274,$D293,DT$9:DT$274)</f>
        <v/>
      </c>
      <c r="DU293" s="471">
        <f>SUMIF($D$9:$D$274,$D293,DU$9:DU$274)</f>
        <v/>
      </c>
      <c r="DV293" s="471">
        <f>SUMIF($D$9:$D$274,$D293,DV$9:DV$274)</f>
        <v/>
      </c>
      <c r="DW293" s="471">
        <f>SUMIF($D$9:$D$274,$D293,DW$9:DW$274)</f>
        <v/>
      </c>
      <c r="DX293" s="471">
        <f>SUMIF($D$9:$D$274,$D293,DX$9:DX$274)</f>
        <v/>
      </c>
      <c r="DY293" s="471">
        <f>SUMIF($D$9:$D$274,$D293,DY$9:DY$274)</f>
        <v/>
      </c>
      <c r="DZ293" s="471">
        <f>SUMIF($D$9:$D$274,$D293,DZ$9:DZ$274)</f>
        <v/>
      </c>
      <c r="EA293" s="471">
        <f>SUMIF($D$9:$D$274,$D293,EA$9:EA$274)</f>
        <v/>
      </c>
      <c r="EB293" s="471">
        <f>SUMIF($D$9:$D$274,$D293,EB$9:EB$274)</f>
        <v/>
      </c>
      <c r="EC293" s="471">
        <f>SUMIF($D$9:$D$274,$D293,EC$9:EC$274)</f>
        <v/>
      </c>
      <c r="ED293" s="471">
        <f>SUMIF($D$9:$D$274,$D293,ED$9:ED$274)</f>
        <v/>
      </c>
      <c r="EE293" s="471">
        <f>SUMIF($D$9:$D$274,$D293,EE$9:EE$274)</f>
        <v/>
      </c>
      <c r="EF293" s="471">
        <f>SUMIF($D$9:$D$274,$D293,EF$9:EF$274)</f>
        <v/>
      </c>
      <c r="EG293" s="471">
        <f>SUMIF($D$9:$D$274,$D293,EG$9:EG$274)</f>
        <v/>
      </c>
      <c r="EH293" s="471">
        <f>SUMIF($D$9:$D$274,$D293,EH$9:EH$274)</f>
        <v/>
      </c>
      <c r="EI293" s="471">
        <f>SUMIF($D$9:$D$274,$D293,EI$9:EI$274)</f>
        <v/>
      </c>
      <c r="EJ293" s="471">
        <f>SUMIF($D$9:$D$274,$D293,EJ$9:EJ$274)</f>
        <v/>
      </c>
      <c r="EK293" s="471">
        <f>SUMIF($D$9:$D$274,$D293,EK$9:EK$274)</f>
        <v/>
      </c>
      <c r="EL293" s="471">
        <f>SUMIF($D$9:$D$274,$D293,EL$9:EL$274)</f>
        <v/>
      </c>
      <c r="EM293" s="471">
        <f>SUMIF($D$9:$D$274,$D293,EM$9:EM$274)</f>
        <v/>
      </c>
      <c r="EN293" s="471">
        <f>SUMIF($D$9:$D$274,$D293,EN$9:EN$274)</f>
        <v/>
      </c>
      <c r="EO293" s="471">
        <f>SUMIF($D$9:$D$274,$D293,EO$9:EO$274)</f>
        <v/>
      </c>
      <c r="EP293" s="471">
        <f>SUMIF($D$9:$D$274,$D293,EP$9:EP$274)</f>
        <v/>
      </c>
      <c r="EQ293" s="471">
        <f>SUMIF($D$9:$D$274,$D293,EQ$9:EQ$274)</f>
        <v/>
      </c>
      <c r="ER293" s="471">
        <f>SUMIF($D$9:$D$274,$D293,ER$9:ER$274)</f>
        <v/>
      </c>
      <c r="ES293" s="471">
        <f>SUMIF($D$9:$D$274,$D293,ES$9:ES$274)</f>
        <v/>
      </c>
      <c r="ET293" s="471">
        <f>SUMIF($D$9:$D$274,$D293,ET$9:ET$274)</f>
        <v/>
      </c>
      <c r="EU293" s="471">
        <f>SUMIF($D$9:$D$274,$D293,EU$9:EU$274)</f>
        <v/>
      </c>
      <c r="EV293" s="471">
        <f>SUMIF($D$9:$D$274,$D293,EV$9:EV$274)</f>
        <v/>
      </c>
      <c r="EW293" s="471">
        <f>SUMIF($D$9:$D$274,$D293,EW$9:EW$274)</f>
        <v/>
      </c>
      <c r="EX293" s="471">
        <f>SUMIF($D$9:$D$274,$D293,EX$9:EX$274)</f>
        <v/>
      </c>
      <c r="EY293" s="471">
        <f>SUMIF($D$9:$D$274,$D293,EY$9:EY$274)</f>
        <v/>
      </c>
      <c r="EZ293" s="471">
        <f>SUMIF($D$9:$D$274,$D293,EZ$9:EZ$274)</f>
        <v/>
      </c>
      <c r="FA293" s="471">
        <f>SUMIF($D$9:$D$274,$D293,FA$9:FA$274)</f>
        <v/>
      </c>
      <c r="FB293" s="471">
        <f>SUMIF($D$9:$D$274,$D293,FB$9:FB$274)</f>
        <v/>
      </c>
      <c r="FC293" s="471">
        <f>SUMIF($D$9:$D$274,$D293,FC$9:FC$274)</f>
        <v/>
      </c>
      <c r="FD293" s="471">
        <f>SUMIF($D$9:$D$274,$D293,FD$9:FD$274)</f>
        <v/>
      </c>
      <c r="FE293" s="471">
        <f>SUMIF($D$9:$D$274,$D293,FE$9:FE$274)</f>
        <v/>
      </c>
      <c r="FF293" s="471">
        <f>SUMIF($D$9:$D$274,$D293,FF$9:FF$274)</f>
        <v/>
      </c>
      <c r="FG293" s="471">
        <f>SUMIF($D$9:$D$274,$D293,FG$9:FG$274)</f>
        <v/>
      </c>
      <c r="FH293" s="471">
        <f>SUMIF($D$9:$D$274,$D293,FH$9:FH$274)</f>
        <v/>
      </c>
      <c r="FI293" s="471">
        <f>SUMIF($D$9:$D$274,$D293,FI$9:FI$274)</f>
        <v/>
      </c>
      <c r="FJ293" s="471">
        <f>SUMIF($D$9:$D$274,$D293,FJ$9:FJ$274)</f>
        <v/>
      </c>
      <c r="FK293" s="471">
        <f>SUMIF($D$9:$D$274,$D293,FK$9:FK$274)</f>
        <v/>
      </c>
      <c r="FL293" s="471">
        <f>SUMIF($D$9:$D$274,$D293,FL$9:FL$274)</f>
        <v/>
      </c>
      <c r="FM293" s="471">
        <f>SUMIF($D$9:$D$274,$D293,FM$9:FM$274)</f>
        <v/>
      </c>
      <c r="FN293" s="471">
        <f>SUMIF($D$9:$D$274,$D293,FN$9:FN$274)</f>
        <v/>
      </c>
      <c r="FO293" s="471">
        <f>SUMIF($D$9:$D$274,$D293,FO$9:FO$274)</f>
        <v/>
      </c>
      <c r="FP293" s="471">
        <f>SUMIF($D$9:$D$274,$D293,FP$9:FP$274)</f>
        <v/>
      </c>
      <c r="FQ293" s="471">
        <f>SUMIF($D$9:$D$274,$D293,FQ$9:FQ$274)</f>
        <v/>
      </c>
      <c r="FR293" s="471">
        <f>SUMIF($D$9:$D$274,$D293,FR$9:FR$274)</f>
        <v/>
      </c>
      <c r="FS293" s="471">
        <f>SUMIF($D$9:$D$274,$D293,FS$9:FS$274)</f>
        <v/>
      </c>
      <c r="FT293" s="471">
        <f>SUMIF($D$9:$D$274,$D293,FT$9:FT$274)</f>
        <v/>
      </c>
      <c r="FU293" s="471">
        <f>SUMIF($D$9:$D$274,$D293,FU$9:FU$274)</f>
        <v/>
      </c>
      <c r="FV293" s="471">
        <f>SUMIF($D$9:$D$274,$D293,FV$9:FV$274)</f>
        <v/>
      </c>
      <c r="FW293" s="471">
        <f>SUMIF($D$9:$D$274,$D293,FW$9:FW$274)</f>
        <v/>
      </c>
      <c r="FX293" s="471">
        <f>SUMIF($D$9:$D$274,$D293,FX$9:FX$274)</f>
        <v/>
      </c>
      <c r="FY293" s="471">
        <f>SUMIF($D$9:$D$274,$D293,FY$9:FY$274)</f>
        <v/>
      </c>
      <c r="FZ293" s="471">
        <f>SUMIF($D$9:$D$274,$D293,FZ$9:FZ$274)</f>
        <v/>
      </c>
      <c r="GA293" s="471">
        <f>SUMIF($D$9:$D$274,$D293,GA$9:GA$274)</f>
        <v/>
      </c>
      <c r="GB293" s="471">
        <f>SUMIF($D$9:$D$274,$D293,GB$9:GB$274)</f>
        <v/>
      </c>
      <c r="GC293" s="471">
        <f>SUMIF($D$9:$D$274,$D293,GC$9:GC$274)</f>
        <v/>
      </c>
      <c r="GD293" s="471">
        <f>SUMIF($D$9:$D$274,$D293,GD$9:GD$274)</f>
        <v/>
      </c>
      <c r="GE293" s="471">
        <f>SUMIF($D$9:$D$274,$D293,GE$9:GE$274)</f>
        <v/>
      </c>
      <c r="GF293" s="471">
        <f>SUMIF($D$9:$D$274,$D293,GF$9:GF$274)</f>
        <v/>
      </c>
      <c r="GG293" s="471">
        <f>SUMIF($D$9:$D$274,$D293,GG$9:GG$274)</f>
        <v/>
      </c>
      <c r="GH293" s="471">
        <f>SUMIF($D$9:$D$274,$D293,GH$9:GH$274)</f>
        <v/>
      </c>
      <c r="GI293" s="471">
        <f>SUMIF($D$9:$D$274,$D293,GI$9:GI$274)</f>
        <v/>
      </c>
      <c r="GJ293" s="471">
        <f>SUMIF($D$9:$D$274,$D293,GJ$9:GJ$274)</f>
        <v/>
      </c>
      <c r="GK293" s="471">
        <f>SUMIF($D$9:$D$274,$D293,GK$9:GK$274)</f>
        <v/>
      </c>
      <c r="GL293" s="471">
        <f>SUMIF($D$9:$D$274,$D293,GL$9:GL$274)</f>
        <v/>
      </c>
      <c r="GM293" s="471">
        <f>SUMIF($D$9:$D$274,$D293,GM$9:GM$274)</f>
        <v/>
      </c>
      <c r="GN293" s="471">
        <f>SUMIF($D$9:$D$274,$D293,GN$9:GN$274)</f>
        <v/>
      </c>
      <c r="GO293" s="471">
        <f>SUMIF($D$9:$D$274,$D293,GO$9:GO$274)</f>
        <v/>
      </c>
      <c r="GP293" s="471">
        <f>SUMIF($D$9:$D$274,$D293,GP$9:GP$274)</f>
        <v/>
      </c>
      <c r="GQ293" s="471">
        <f>SUMIF($D$9:$D$274,$D293,GQ$9:GQ$274)</f>
        <v/>
      </c>
      <c r="GR293" s="471">
        <f>SUMIF($D$9:$D$274,$D293,GR$9:GR$274)</f>
        <v/>
      </c>
      <c r="GS293" s="471">
        <f>SUMIF($D$9:$D$274,$D293,GS$9:GS$274)</f>
        <v/>
      </c>
      <c r="GT293" s="471">
        <f>SUMIF($D$9:$D$274,$D293,GT$9:GT$274)</f>
        <v/>
      </c>
      <c r="GU293" s="471">
        <f>SUMIF($D$9:$D$274,$D293,GU$9:GU$274)</f>
        <v/>
      </c>
      <c r="GV293" s="471">
        <f>SUMIF($D$9:$D$274,$D293,GV$9:GV$274)</f>
        <v/>
      </c>
      <c r="GW293" s="471">
        <f>SUMIF($D$9:$D$274,$D293,GW$9:GW$274)</f>
        <v/>
      </c>
      <c r="GX293" s="471">
        <f>SUMIF($D$9:$D$274,$D293,GX$9:GX$274)</f>
        <v/>
      </c>
      <c r="GY293" s="471">
        <f>SUMIF($D$9:$D$274,$D293,GY$9:GY$274)</f>
        <v/>
      </c>
      <c r="GZ293" s="471">
        <f>SUMIF($D$9:$D$274,$D293,GZ$9:GZ$274)</f>
        <v/>
      </c>
      <c r="HA293" s="471">
        <f>SUMIF($D$9:$D$274,$D293,HA$9:HA$274)</f>
        <v/>
      </c>
      <c r="HB293" s="471">
        <f>SUMIF($D$9:$D$274,$D293,HB$9:HB$274)</f>
        <v/>
      </c>
      <c r="HC293" s="471">
        <f>SUMIF($D$9:$D$274,$D293,HC$9:HC$274)</f>
        <v/>
      </c>
      <c r="HD293" s="471">
        <f>SUMIF($D$9:$D$274,$D293,HD$9:HD$274)</f>
        <v/>
      </c>
      <c r="HE293" s="471">
        <f>SUMIF($D$9:$D$274,$D293,HE$9:HE$274)</f>
        <v/>
      </c>
      <c r="HF293" s="471">
        <f>SUMIF($D$9:$D$274,$D293,HF$9:HF$274)</f>
        <v/>
      </c>
      <c r="HG293" s="471">
        <f>SUMIF($D$9:$D$274,$D293,HG$9:HG$274)</f>
        <v/>
      </c>
      <c r="HH293" s="471">
        <f>SUMIF($D$9:$D$274,$D293,HH$9:HH$274)</f>
        <v/>
      </c>
      <c r="HI293" s="471">
        <f>SUMIF($D$9:$D$274,$D293,HI$9:HI$274)</f>
        <v/>
      </c>
      <c r="HJ293" s="471">
        <f>SUMIF($D$9:$D$274,$D293,HJ$9:HJ$274)</f>
        <v/>
      </c>
      <c r="HK293" s="471">
        <f>SUMIF($D$9:$D$274,$D293,HK$9:HK$274)</f>
        <v/>
      </c>
      <c r="HL293" s="471">
        <f>SUMIF($D$9:$D$274,$D293,HL$9:HL$274)</f>
        <v/>
      </c>
      <c r="HM293" s="471">
        <f>SUMIF($D$9:$D$274,$D293,HM$9:HM$274)</f>
        <v/>
      </c>
      <c r="HN293" s="471">
        <f>SUMIF($D$9:$D$274,$D293,HN$9:HN$274)</f>
        <v/>
      </c>
      <c r="HO293" s="471">
        <f>SUMIF($D$9:$D$274,$D293,HO$9:HO$274)</f>
        <v/>
      </c>
      <c r="HP293" s="471">
        <f>SUMIF($D$9:$D$274,$D293,HP$9:HP$274)</f>
        <v/>
      </c>
      <c r="HQ293" s="471">
        <f>SUMIF($D$9:$D$274,$D293,HQ$9:HQ$274)</f>
        <v/>
      </c>
      <c r="HR293" s="471">
        <f>SUMIF($D$9:$D$274,$D293,HR$9:HR$274)</f>
        <v/>
      </c>
      <c r="HS293" s="471">
        <f>SUMIF($D$9:$D$274,$D293,HS$9:HS$274)</f>
        <v/>
      </c>
      <c r="HT293" s="471">
        <f>SUMIF($D$9:$D$274,$D293,HT$9:HT$274)</f>
        <v/>
      </c>
      <c r="HU293" s="471">
        <f>SUMIF($D$9:$D$274,$D293,HU$9:HU$274)</f>
        <v/>
      </c>
      <c r="HV293" s="471">
        <f>SUMIF($D$9:$D$274,$D293,HV$9:HV$274)</f>
        <v/>
      </c>
      <c r="HW293" s="471">
        <f>SUMIF($D$9:$D$274,$D293,HW$9:HW$274)</f>
        <v/>
      </c>
      <c r="HX293" s="471">
        <f>SUMIF($D$9:$D$274,$D293,HX$9:HX$274)</f>
        <v/>
      </c>
      <c r="HY293" s="471">
        <f>SUMIF($D$9:$D$274,$D293,HY$9:HY$274)</f>
        <v/>
      </c>
      <c r="HZ293" s="471">
        <f>SUMIF($D$9:$D$274,$D293,HZ$9:HZ$274)</f>
        <v/>
      </c>
      <c r="IA293" s="471">
        <f>SUMIF($D$9:$D$274,$D293,IA$9:IA$274)</f>
        <v/>
      </c>
      <c r="IB293" s="471">
        <f>SUMIF($D$9:$D$274,$D293,IB$9:IB$274)</f>
        <v/>
      </c>
      <c r="IC293" s="471">
        <f>SUMIF($D$9:$D$274,$D293,IC$9:IC$274)</f>
        <v/>
      </c>
      <c r="ID293" s="471">
        <f>SUMIF($D$9:$D$274,$D293,ID$9:ID$274)</f>
        <v/>
      </c>
      <c r="IE293" s="471">
        <f>SUMIF($D$9:$D$274,$D293,IE$9:IE$274)</f>
        <v/>
      </c>
      <c r="IF293" s="471">
        <f>SUMIF($D$9:$D$274,$D293,IF$9:IF$274)</f>
        <v/>
      </c>
      <c r="IG293" s="471">
        <f>SUMIF($D$9:$D$274,$D293,IG$9:IG$274)</f>
        <v/>
      </c>
      <c r="IH293" s="471">
        <f>SUMIF($D$9:$D$274,$D293,IH$9:IH$274)</f>
        <v/>
      </c>
      <c r="II293" s="471">
        <f>SUMIF($D$9:$D$274,$D293,II$9:II$274)</f>
        <v/>
      </c>
      <c r="IJ293" s="471">
        <f>SUMIF($D$9:$D$274,$D293,IJ$9:IJ$274)</f>
        <v/>
      </c>
      <c r="IK293" s="471">
        <f>SUMIF($D$9:$D$274,$D293,IK$9:IK$274)</f>
        <v/>
      </c>
      <c r="IL293" s="471">
        <f>SUMIF($D$9:$D$274,$D293,IL$9:IL$274)</f>
        <v/>
      </c>
      <c r="IM293" s="471">
        <f>SUMIF($D$9:$D$274,$D293,IM$9:IM$274)</f>
        <v/>
      </c>
      <c r="IN293" s="471">
        <f>SUMIF($D$9:$D$274,$D293,IN$9:IN$274)</f>
        <v/>
      </c>
      <c r="IO293" s="471">
        <f>SUMIF($D$9:$D$274,$D293,IO$9:IO$274)</f>
        <v/>
      </c>
      <c r="IP293" s="471">
        <f>SUMIF($D$9:$D$274,$D293,IP$9:IP$274)</f>
        <v/>
      </c>
      <c r="IQ293" s="471">
        <f>SUMIF($D$9:$D$274,$D293,IQ$9:IQ$274)</f>
        <v/>
      </c>
      <c r="IR293" s="471">
        <f>SUMIF($D$9:$D$274,$D293,IR$9:IR$274)</f>
        <v/>
      </c>
      <c r="IS293" s="471">
        <f>SUMIF($D$9:$D$274,$D293,IS$9:IS$274)</f>
        <v/>
      </c>
      <c r="IT293" s="471">
        <f>SUMIF($D$9:$D$274,$D293,IT$9:IT$274)</f>
        <v/>
      </c>
      <c r="IU293" s="471">
        <f>SUMIF($D$9:$D$274,$D293,IU$9:IU$274)</f>
        <v/>
      </c>
      <c r="IV293" s="471">
        <f>SUMIF($D$9:$D$274,$D293,IV$9:IV$274)</f>
        <v/>
      </c>
      <c r="IW293" s="471">
        <f>SUMIF($D$9:$D$274,$D293,IW$9:IW$274)</f>
        <v/>
      </c>
      <c r="IX293" s="471">
        <f>SUMIF($D$9:$D$274,$D293,IX$9:IX$274)</f>
        <v/>
      </c>
      <c r="IY293" s="471">
        <f>SUMIF($D$9:$D$274,$D293,IY$9:IY$274)</f>
        <v/>
      </c>
      <c r="IZ293" s="471">
        <f>SUMIF($D$9:$D$274,$D293,IZ$9:IZ$274)</f>
        <v/>
      </c>
      <c r="JA293" s="471">
        <f>SUMIF($D$9:$D$274,$D293,JA$9:JA$274)</f>
        <v/>
      </c>
      <c r="JB293" s="471">
        <f>SUMIF($D$9:$D$274,$D293,JB$9:JB$274)</f>
        <v/>
      </c>
      <c r="JC293" s="471">
        <f>SUMIF($D$9:$D$274,$D293,JC$9:JC$274)</f>
        <v/>
      </c>
      <c r="JD293" s="471">
        <f>SUMIF($D$9:$D$274,$D293,JD$9:JD$274)</f>
        <v/>
      </c>
      <c r="JE293" s="471">
        <f>SUMIF($D$9:$D$274,$D293,JE$9:JE$274)</f>
        <v/>
      </c>
      <c r="JF293" s="471">
        <f>SUMIF($D$9:$D$274,$D293,JF$9:JF$274)</f>
        <v/>
      </c>
      <c r="JG293" s="471">
        <f>SUMIF($D$9:$D$274,$D293,JG$9:JG$274)</f>
        <v/>
      </c>
      <c r="JH293" s="471">
        <f>SUMIF($D$9:$D$274,$D293,JH$9:JH$274)</f>
        <v/>
      </c>
      <c r="JI293" s="471">
        <f>SUMIF($D$9:$D$274,$D293,JI$9:JI$274)</f>
        <v/>
      </c>
      <c r="JJ293" s="471">
        <f>SUMIF($D$9:$D$274,$D293,JJ$9:JJ$274)</f>
        <v/>
      </c>
      <c r="JK293" s="471">
        <f>SUMIF($D$9:$D$274,$D293,JK$9:JK$274)</f>
        <v/>
      </c>
      <c r="JL293" s="471">
        <f>SUMIF($D$9:$D$274,$D293,JL$9:JL$274)</f>
        <v/>
      </c>
      <c r="JM293" s="471">
        <f>SUMIF($D$9:$D$274,$D293,JM$9:JM$274)</f>
        <v/>
      </c>
      <c r="JN293" s="471">
        <f>SUMIF($D$9:$D$274,$D293,JN$9:JN$274)</f>
        <v/>
      </c>
      <c r="JO293" s="471">
        <f>SUMIF($D$9:$D$274,$D293,JO$9:JO$274)</f>
        <v/>
      </c>
      <c r="JP293" s="471">
        <f>SUMIF($D$9:$D$274,$D293,JP$9:JP$274)</f>
        <v/>
      </c>
      <c r="JQ293" s="471">
        <f>SUMIF($D$9:$D$274,$D293,JQ$9:JQ$274)</f>
        <v/>
      </c>
      <c r="JR293" s="471">
        <f>SUMIF($D$9:$D$274,$D293,JR$9:JR$274)</f>
        <v/>
      </c>
      <c r="JS293" s="471">
        <f>SUMIF($D$9:$D$274,$D293,JS$9:JS$274)</f>
        <v/>
      </c>
      <c r="JT293" s="471">
        <f>SUMIF($D$9:$D$274,$D293,JT$9:JT$274)</f>
        <v/>
      </c>
      <c r="JU293" s="471">
        <f>SUMIF($D$9:$D$274,$D293,JU$9:JU$274)</f>
        <v/>
      </c>
      <c r="JV293" s="471">
        <f>SUMIF($D$9:$D$274,$D293,JV$9:JV$274)</f>
        <v/>
      </c>
      <c r="JW293" s="471">
        <f>SUMIF($D$9:$D$274,$D293,JW$9:JW$274)</f>
        <v/>
      </c>
      <c r="JX293" s="471">
        <f>SUMIF($D$9:$D$274,$D293,JX$9:JX$274)</f>
        <v/>
      </c>
      <c r="JY293" s="471">
        <f>SUMIF($D$9:$D$274,$D293,JY$9:JY$274)</f>
        <v/>
      </c>
      <c r="JZ293" s="471">
        <f>SUMIF($D$9:$D$274,$D293,JZ$9:JZ$274)</f>
        <v/>
      </c>
      <c r="KA293" s="471">
        <f>SUMIF($D$9:$D$274,$D293,KA$9:KA$274)</f>
        <v/>
      </c>
      <c r="KB293" s="471">
        <f>SUMIF($D$9:$D$274,$D293,KB$9:KB$274)</f>
        <v/>
      </c>
      <c r="KC293" s="471">
        <f>SUMIF($D$9:$D$274,$D293,KC$9:KC$274)</f>
        <v/>
      </c>
      <c r="KD293" s="471">
        <f>SUMIF($D$9:$D$274,$D293,KD$9:KD$274)</f>
        <v/>
      </c>
      <c r="KE293" s="471">
        <f>SUMIF($D$9:$D$274,$D293,KE$9:KE$274)</f>
        <v/>
      </c>
      <c r="KF293" s="471">
        <f>SUMIF($D$9:$D$274,$D293,KF$9:KF$274)</f>
        <v/>
      </c>
      <c r="KG293" s="471">
        <f>SUMIF($D$9:$D$274,$D293,KG$9:KG$274)</f>
        <v/>
      </c>
      <c r="KH293" s="471">
        <f>SUMIF($D$9:$D$274,$D293,KH$9:KH$274)</f>
        <v/>
      </c>
      <c r="KI293" s="471">
        <f>SUMIF($D$9:$D$274,$D293,KI$9:KI$274)</f>
        <v/>
      </c>
      <c r="KJ293" s="471">
        <f>SUMIF($D$9:$D$274,$D293,KJ$9:KJ$274)</f>
        <v/>
      </c>
      <c r="KK293" s="471">
        <f>SUMIF($D$9:$D$274,$D293,KK$9:KK$274)</f>
        <v/>
      </c>
      <c r="KL293" s="471">
        <f>SUMIF($D$9:$D$274,$D293,KL$9:KL$274)</f>
        <v/>
      </c>
      <c r="KM293" s="471">
        <f>SUMIF($D$9:$D$274,$D293,KM$9:KM$274)</f>
        <v/>
      </c>
      <c r="KN293" s="471">
        <f>SUMIF($D$9:$D$274,$D293,KN$9:KN$274)</f>
        <v/>
      </c>
      <c r="KO293" s="471">
        <f>SUMIF($D$9:$D$274,$D293,KO$9:KO$274)</f>
        <v/>
      </c>
      <c r="KP293" s="471">
        <f>SUMIF($D$9:$D$274,$D293,KP$9:KP$274)</f>
        <v/>
      </c>
      <c r="KQ293" s="471">
        <f>SUMIF($D$9:$D$274,$D293,KQ$9:KQ$274)</f>
        <v/>
      </c>
      <c r="KR293" s="471">
        <f>SUMIF($D$9:$D$274,$D293,KR$9:KR$274)</f>
        <v/>
      </c>
      <c r="KS293" s="471">
        <f>SUMIF($D$9:$D$274,$D293,KS$9:KS$274)</f>
        <v/>
      </c>
      <c r="KT293" s="471">
        <f>SUMIF($D$9:$D$274,$D293,KT$9:KT$274)</f>
        <v/>
      </c>
      <c r="KU293" s="471">
        <f>SUMIF($D$9:$D$274,$D293,KU$9:KU$274)</f>
        <v/>
      </c>
      <c r="KV293" s="471">
        <f>SUMIF($D$9:$D$274,$D293,KV$9:KV$274)</f>
        <v/>
      </c>
      <c r="KW293" s="471">
        <f>SUMIF($D$9:$D$274,$D293,KW$9:KW$274)</f>
        <v/>
      </c>
      <c r="KX293" s="471">
        <f>SUMIF($D$9:$D$274,$D293,KX$9:KX$274)</f>
        <v/>
      </c>
      <c r="KY293" s="471">
        <f>SUMIF($D$9:$D$274,$D293,KY$9:KY$274)</f>
        <v/>
      </c>
      <c r="KZ293" s="471">
        <f>SUMIF($D$9:$D$274,$D293,KZ$9:KZ$274)</f>
        <v/>
      </c>
      <c r="LA293" s="471">
        <f>SUMIF($D$9:$D$274,$D293,LA$9:LA$274)</f>
        <v/>
      </c>
      <c r="LB293" s="471">
        <f>SUMIF($D$9:$D$274,$D293,LB$9:LB$274)</f>
        <v/>
      </c>
      <c r="LC293" s="471">
        <f>SUMIF($D$9:$D$274,$D293,LC$9:LC$274)</f>
        <v/>
      </c>
      <c r="LD293" s="471">
        <f>SUMIF($D$9:$D$274,$D293,LD$9:LD$274)</f>
        <v/>
      </c>
      <c r="LE293" s="471">
        <f>SUMIF($D$9:$D$274,$D293,LE$9:LE$274)</f>
        <v/>
      </c>
      <c r="LF293" s="471">
        <f>SUMIF($D$9:$D$274,$D293,LF$9:LF$274)</f>
        <v/>
      </c>
      <c r="LG293" s="471">
        <f>SUMIF($D$9:$D$274,$D293,LG$9:LG$274)</f>
        <v/>
      </c>
      <c r="LH293" s="471">
        <f>SUMIF($D$9:$D$274,$D293,LH$9:LH$274)</f>
        <v/>
      </c>
      <c r="LI293" s="471">
        <f>SUMIF($D$9:$D$274,$D293,LI$9:LI$274)</f>
        <v/>
      </c>
      <c r="LJ293" s="471">
        <f>SUMIF($D$9:$D$274,$D293,LJ$9:LJ$274)</f>
        <v/>
      </c>
      <c r="LK293" s="471">
        <f>SUMIF($D$9:$D$274,$D293,LK$9:LK$274)</f>
        <v/>
      </c>
      <c r="LL293" s="471">
        <f>SUMIF($D$9:$D$274,$D293,LL$9:LL$274)</f>
        <v/>
      </c>
      <c r="LM293" s="471">
        <f>SUMIF($D$9:$D$274,$D293,LM$9:LM$274)</f>
        <v/>
      </c>
      <c r="LN293" s="471">
        <f>SUMIF($D$9:$D$274,$D293,LN$9:LN$274)</f>
        <v/>
      </c>
      <c r="LO293" s="471">
        <f>SUMIF($D$9:$D$274,$D293,LO$9:LO$274)</f>
        <v/>
      </c>
      <c r="LP293" s="471">
        <f>SUMIF($D$9:$D$274,$D293,LP$9:LP$274)</f>
        <v/>
      </c>
      <c r="LQ293" s="471">
        <f>SUMIF($D$9:$D$274,$D293,LQ$9:LQ$274)</f>
        <v/>
      </c>
      <c r="LR293" s="471">
        <f>SUMIF($D$9:$D$274,$D293,LR$9:LR$274)</f>
        <v/>
      </c>
      <c r="LS293" s="471">
        <f>SUMIF($D$9:$D$274,$D293,LS$9:LS$274)</f>
        <v/>
      </c>
      <c r="LT293" s="471">
        <f>SUMIF($D$9:$D$274,$D293,LT$9:LT$274)</f>
        <v/>
      </c>
      <c r="LU293" s="471">
        <f>SUMIF($D$9:$D$274,$D293,LU$9:LU$274)</f>
        <v/>
      </c>
      <c r="LV293" s="471">
        <f>SUMIF($D$9:$D$274,$D293,LV$9:LV$274)</f>
        <v/>
      </c>
      <c r="LW293" s="471">
        <f>SUMIF($D$9:$D$274,$D293,LW$9:LW$274)</f>
        <v/>
      </c>
      <c r="LX293" s="471">
        <f>SUMIF($D$9:$D$274,$D293,LX$9:LX$274)</f>
        <v/>
      </c>
      <c r="LY293" s="471">
        <f>SUMIF($D$9:$D$274,$D293,LY$9:LY$274)</f>
        <v/>
      </c>
      <c r="LZ293" s="471">
        <f>SUMIF($D$9:$D$274,$D293,LZ$9:LZ$274)</f>
        <v/>
      </c>
      <c r="MA293" s="471">
        <f>SUMIF($D$9:$D$274,$D293,MA$9:MA$274)</f>
        <v/>
      </c>
      <c r="MB293" s="471">
        <f>SUMIF($D$9:$D$274,$D293,MB$9:MB$274)</f>
        <v/>
      </c>
      <c r="MC293" s="471">
        <f>SUMIF($D$9:$D$274,$D293,MC$9:MC$274)</f>
        <v/>
      </c>
      <c r="MD293" s="471">
        <f>SUMIF($D$9:$D$274,$D293,MD$9:MD$274)</f>
        <v/>
      </c>
      <c r="ME293" s="471">
        <f>SUMIF($D$9:$D$274,$D293,ME$9:ME$274)</f>
        <v/>
      </c>
      <c r="MF293" s="471">
        <f>SUMIF($D$9:$D$274,$D293,MF$9:MF$274)</f>
        <v/>
      </c>
      <c r="MG293" s="471">
        <f>SUMIF($D$9:$D$274,$D293,MG$9:MG$274)</f>
        <v/>
      </c>
      <c r="MH293" s="471">
        <f>SUMIF($D$9:$D$274,$D293,MH$9:MH$274)</f>
        <v/>
      </c>
      <c r="MI293" s="471">
        <f>SUMIF($D$9:$D$274,$D293,MI$9:MI$274)</f>
        <v/>
      </c>
      <c r="MJ293" s="471">
        <f>SUMIF($D$9:$D$274,$D293,MJ$9:MJ$274)</f>
        <v/>
      </c>
      <c r="MK293" s="471">
        <f>SUMIF($D$9:$D$274,$D293,MK$9:MK$274)</f>
        <v/>
      </c>
      <c r="ML293" s="471">
        <f>SUMIF($D$9:$D$274,$D293,ML$9:ML$274)</f>
        <v/>
      </c>
      <c r="MM293" s="471">
        <f>SUMIF($D$9:$D$274,$D293,MM$9:MM$274)</f>
        <v/>
      </c>
      <c r="MN293" s="471">
        <f>SUMIF($D$9:$D$274,$D293,MN$9:MN$274)</f>
        <v/>
      </c>
      <c r="MO293" s="471">
        <f>SUMIF($D$9:$D$274,$D293,MO$9:MO$274)</f>
        <v/>
      </c>
      <c r="MP293" s="471">
        <f>SUMIF($D$9:$D$274,$D293,MP$9:MP$274)</f>
        <v/>
      </c>
      <c r="MQ293" s="471">
        <f>SUMIF($D$9:$D$274,$D293,MQ$9:MQ$274)</f>
        <v/>
      </c>
      <c r="MR293" s="471">
        <f>SUMIF($D$9:$D$274,$D293,MR$9:MR$274)</f>
        <v/>
      </c>
      <c r="MS293" s="471">
        <f>SUMIF($D$9:$D$274,$D293,MS$9:MS$274)</f>
        <v/>
      </c>
      <c r="MT293" s="471">
        <f>SUMIF($D$9:$D$274,$D293,MT$9:MT$274)</f>
        <v/>
      </c>
      <c r="MU293" s="471">
        <f>SUMIF($D$9:$D$274,$D293,MU$9:MU$274)</f>
        <v/>
      </c>
      <c r="MV293" s="471">
        <f>SUMIF($D$9:$D$274,$D293,MV$9:MV$274)</f>
        <v/>
      </c>
      <c r="MW293" s="471">
        <f>SUMIF($D$9:$D$274,$D293,MW$9:MW$274)</f>
        <v/>
      </c>
      <c r="MX293" s="471">
        <f>SUMIF($D$9:$D$274,$D293,MX$9:MX$274)</f>
        <v/>
      </c>
      <c r="MY293" s="471">
        <f>SUMIF($D$9:$D$274,$D293,MY$9:MY$274)</f>
        <v/>
      </c>
      <c r="MZ293" s="471">
        <f>SUMIF($D$9:$D$274,$D293,MZ$9:MZ$274)</f>
        <v/>
      </c>
      <c r="NA293" s="471">
        <f>SUMIF($D$9:$D$274,$D293,NA$9:NA$274)</f>
        <v/>
      </c>
      <c r="NB293" s="471">
        <f>SUMIF($D$9:$D$274,$D293,NB$9:NB$274)</f>
        <v/>
      </c>
      <c r="NC293" s="471">
        <f>SUMIF($D$9:$D$274,$D293,NC$9:NC$274)</f>
        <v/>
      </c>
      <c r="ND293" s="471">
        <f>SUMIF($D$9:$D$274,$D293,ND$9:ND$274)</f>
        <v/>
      </c>
      <c r="NE293" s="471">
        <f>SUMIF($D$9:$D$274,$D293,NE$9:NE$274)</f>
        <v/>
      </c>
      <c r="NF293" s="471">
        <f>SUMIF($D$9:$D$274,$D293,NF$9:NF$274)</f>
        <v/>
      </c>
      <c r="NG293" s="471">
        <f>SUMIF($D$9:$D$274,$D293,NG$9:NG$274)</f>
        <v/>
      </c>
      <c r="NH293" s="471">
        <f>SUMIF($D$9:$D$274,$D293,NH$9:NH$274)</f>
        <v/>
      </c>
      <c r="NI293" s="471">
        <f>SUMIF($D$9:$D$274,$D293,NI$9:NI$274)</f>
        <v/>
      </c>
      <c r="NJ293" s="471">
        <f>SUMIF($D$9:$D$274,$D293,NJ$9:NJ$274)</f>
        <v/>
      </c>
      <c r="NK293" s="471">
        <f>SUMIF($D$9:$D$274,$D293,NK$9:NK$274)</f>
        <v/>
      </c>
      <c r="NL293" s="471">
        <f>SUMIF($D$9:$D$274,$D293,NL$9:NL$274)</f>
        <v/>
      </c>
      <c r="NM293" s="471">
        <f>SUMIF($D$9:$D$274,$D293,NM$9:NM$274)</f>
        <v/>
      </c>
      <c r="NN293" s="471">
        <f>SUMIF($D$9:$D$274,$D293,NN$9:NN$274)</f>
        <v/>
      </c>
      <c r="NO293" s="471">
        <f>SUMIF($D$9:$D$274,$D293,NO$9:NO$274)</f>
        <v/>
      </c>
      <c r="NP293" s="471">
        <f>SUMIF($D$9:$D$274,$D293,NP$9:NP$274)</f>
        <v/>
      </c>
      <c r="NQ293" s="471">
        <f>SUMIF($D$9:$D$274,$D293,NQ$9:NQ$274)</f>
        <v/>
      </c>
      <c r="NR293" s="471">
        <f>SUMIF($D$9:$D$274,$D293,NR$9:NR$274)</f>
        <v/>
      </c>
      <c r="NS293" s="471">
        <f>SUMIF($D$9:$D$274,$D293,NS$9:NS$274)</f>
        <v/>
      </c>
      <c r="NT293" s="471">
        <f>SUMIF($D$9:$D$274,$D293,NT$9:NT$274)</f>
        <v/>
      </c>
      <c r="NU293" s="471">
        <f>SUMIF($D$9:$D$274,$D293,NU$9:NU$274)</f>
        <v/>
      </c>
      <c r="NV293" s="471">
        <f>SUMIF($D$9:$D$274,$D293,NV$9:NV$274)</f>
        <v/>
      </c>
      <c r="NW293" s="471">
        <f>SUMIF($D$9:$D$274,$D293,NW$9:NW$274)</f>
        <v/>
      </c>
      <c r="NX293" s="471">
        <f>SUMIF($D$9:$D$274,$D293,NX$9:NX$274)</f>
        <v/>
      </c>
      <c r="NY293" s="471">
        <f>SUMIF($D$9:$D$274,$D293,NY$9:NY$274)</f>
        <v/>
      </c>
      <c r="NZ293" s="471">
        <f>SUMIF($D$9:$D$274,$D293,NZ$9:NZ$274)</f>
        <v/>
      </c>
      <c r="OA293" s="471">
        <f>SUMIF($D$9:$D$274,$D293,OA$9:OA$274)</f>
        <v/>
      </c>
      <c r="OB293" s="471">
        <f>SUMIF($D$9:$D$274,$D293,OB$9:OB$274)</f>
        <v/>
      </c>
      <c r="OC293" s="471">
        <f>SUMIF($D$9:$D$274,$D293,OC$9:OC$274)</f>
        <v/>
      </c>
      <c r="OD293" s="471">
        <f>SUMIF($D$9:$D$274,$D293,OD$9:OD$274)</f>
        <v/>
      </c>
      <c r="OE293" s="471">
        <f>SUMIF($D$9:$D$274,$D293,OE$9:OE$274)</f>
        <v/>
      </c>
      <c r="OF293" s="471">
        <f>SUMIF($D$9:$D$274,$D293,OF$9:OF$274)</f>
        <v/>
      </c>
      <c r="OG293" s="471">
        <f>SUMIF($D$9:$D$274,$D293,OG$9:OG$274)</f>
        <v/>
      </c>
      <c r="OH293" s="471">
        <f>SUMIF($D$9:$D$274,$D293,OH$9:OH$274)</f>
        <v/>
      </c>
      <c r="OI293" s="471">
        <f>SUMIF($D$9:$D$274,$D293,OI$9:OI$274)</f>
        <v/>
      </c>
      <c r="OJ293" s="471">
        <f>SUMIF($D$9:$D$274,$D293,OJ$9:OJ$274)</f>
        <v/>
      </c>
      <c r="OK293" s="471">
        <f>SUMIF($D$9:$D$274,$D293,OK$9:OK$274)</f>
        <v/>
      </c>
      <c r="OL293" s="471">
        <f>SUMIF($D$9:$D$274,$D293,OL$9:OL$274)</f>
        <v/>
      </c>
      <c r="OM293" s="471">
        <f>SUMIF($D$9:$D$274,$D293,OM$9:OM$274)</f>
        <v/>
      </c>
      <c r="ON293" s="471">
        <f>SUMIF($D$9:$D$274,$D293,ON$9:ON$274)</f>
        <v/>
      </c>
      <c r="OO293" s="471">
        <f>SUMIF($D$9:$D$274,$D293,OO$9:OO$274)</f>
        <v/>
      </c>
      <c r="OP293" s="471">
        <f>SUMIF($D$9:$D$274,$D293,OP$9:OP$274)</f>
        <v/>
      </c>
      <c r="OQ293" s="471">
        <f>SUMIF($D$9:$D$274,$D293,OQ$9:OQ$274)</f>
        <v/>
      </c>
      <c r="OR293" s="471">
        <f>SUMIF($D$9:$D$274,$D293,OR$9:OR$274)</f>
        <v/>
      </c>
      <c r="OS293" s="471">
        <f>SUMIF($D$9:$D$274,$D293,OS$9:OS$274)</f>
        <v/>
      </c>
      <c r="OT293" s="471">
        <f>SUMIF($D$9:$D$274,$D293,OT$9:OT$274)</f>
        <v/>
      </c>
      <c r="OU293" s="471">
        <f>SUMIF($D$9:$D$274,$D293,OU$9:OU$274)</f>
        <v/>
      </c>
      <c r="OV293" s="471">
        <f>SUMIF($D$9:$D$274,$D293,OV$9:OV$274)</f>
        <v/>
      </c>
      <c r="OW293" s="471">
        <f>SUMIF($D$9:$D$274,$D293,OW$9:OW$274)</f>
        <v/>
      </c>
      <c r="OX293" s="471">
        <f>SUMIF($D$9:$D$274,$D293,OX$9:OX$274)</f>
        <v/>
      </c>
      <c r="OY293" s="471">
        <f>SUMIF($D$9:$D$274,$D293,OY$9:OY$274)</f>
        <v/>
      </c>
      <c r="OZ293" s="471">
        <f>SUMIF($D$9:$D$274,$D293,OZ$9:OZ$274)</f>
        <v/>
      </c>
      <c r="PA293" s="471">
        <f>SUMIF($D$9:$D$274,$D293,PA$9:PA$274)</f>
        <v/>
      </c>
      <c r="PB293" s="471">
        <f>SUMIF($D$9:$D$274,$D293,PB$9:PB$274)</f>
        <v/>
      </c>
      <c r="PC293" s="471">
        <f>SUMIF($D$9:$D$274,$D293,PC$9:PC$274)</f>
        <v/>
      </c>
      <c r="PD293" s="471">
        <f>SUMIF($D$9:$D$274,$D293,PD$9:PD$274)</f>
        <v/>
      </c>
      <c r="PE293" s="471">
        <f>SUMIF($D$9:$D$274,$D293,PE$9:PE$274)</f>
        <v/>
      </c>
      <c r="PF293" s="471">
        <f>SUMIF($D$9:$D$274,$D293,PF$9:PF$274)</f>
        <v/>
      </c>
      <c r="PG293" s="471">
        <f>SUMIF($D$9:$D$274,$D293,PG$9:PG$274)</f>
        <v/>
      </c>
      <c r="PH293" s="471">
        <f>SUMIF($D$9:$D$274,$D293,PH$9:PH$274)</f>
        <v/>
      </c>
      <c r="PI293" s="471">
        <f>SUMIF($D$9:$D$274,$D293,PI$9:PI$274)</f>
        <v/>
      </c>
      <c r="PJ293" s="471">
        <f>SUMIF($D$9:$D$274,$D293,PJ$9:PJ$274)</f>
        <v/>
      </c>
      <c r="PK293" s="471">
        <f>SUMIF($D$9:$D$274,$D293,PK$9:PK$274)</f>
        <v/>
      </c>
      <c r="PL293" s="471">
        <f>SUMIF($D$9:$D$274,$D293,PL$9:PL$274)</f>
        <v/>
      </c>
      <c r="PM293" s="471">
        <f>SUMIF($D$9:$D$274,$D293,PM$9:PM$274)</f>
        <v/>
      </c>
      <c r="PN293" s="471">
        <f>SUMIF($D$9:$D$274,$D293,PN$9:PN$274)</f>
        <v/>
      </c>
      <c r="PO293" s="471">
        <f>SUMIF($D$9:$D$274,$D293,PO$9:PO$274)</f>
        <v/>
      </c>
      <c r="PP293" s="471">
        <f>SUMIF($D$9:$D$274,$D293,PP$9:PP$274)</f>
        <v/>
      </c>
      <c r="PQ293" s="471">
        <f>SUMIF($D$9:$D$274,$D293,PQ$9:PQ$274)</f>
        <v/>
      </c>
      <c r="PR293" s="471">
        <f>SUMIF($D$9:$D$274,$D293,PR$9:PR$274)</f>
        <v/>
      </c>
      <c r="PS293" s="471">
        <f>SUMIF($D$9:$D$274,$D293,PS$9:PS$274)</f>
        <v/>
      </c>
      <c r="PT293" s="471">
        <f>SUMIF($D$9:$D$274,$D293,PT$9:PT$274)</f>
        <v/>
      </c>
      <c r="PU293" s="471">
        <f>SUMIF($D$9:$D$274,$D293,PU$9:PU$274)</f>
        <v/>
      </c>
      <c r="PV293" s="471">
        <f>SUMIF($D$9:$D$274,$D293,PV$9:PV$274)</f>
        <v/>
      </c>
      <c r="PW293" s="471">
        <f>SUMIF($D$9:$D$274,$D293,PW$9:PW$274)</f>
        <v/>
      </c>
      <c r="PX293" s="471">
        <f>SUMIF($D$9:$D$274,$D293,PX$9:PX$274)</f>
        <v/>
      </c>
      <c r="PY293" s="471">
        <f>SUMIF($D$9:$D$274,$D293,PY$9:PY$274)</f>
        <v/>
      </c>
      <c r="PZ293" s="471">
        <f>SUMIF($D$9:$D$274,$D293,PZ$9:PZ$274)</f>
        <v/>
      </c>
      <c r="QA293" s="471">
        <f>SUMIF($D$9:$D$274,$D293,QA$9:QA$274)</f>
        <v/>
      </c>
      <c r="QB293" s="471">
        <f>SUMIF($D$9:$D$274,$D293,QB$9:QB$274)</f>
        <v/>
      </c>
      <c r="QC293" s="471">
        <f>SUMIF($D$9:$D$274,$D293,QC$9:QC$274)</f>
        <v/>
      </c>
      <c r="QD293" s="471">
        <f>SUMIF($D$9:$D$274,$D293,QD$9:QD$274)</f>
        <v/>
      </c>
      <c r="QE293" s="471">
        <f>SUMIF($D$9:$D$274,$D293,QE$9:QE$274)</f>
        <v/>
      </c>
      <c r="QF293" s="471">
        <f>SUMIF($D$9:$D$274,$D293,QF$9:QF$274)</f>
        <v/>
      </c>
      <c r="QG293" s="471">
        <f>SUMIF($D$9:$D$274,$D293,QG$9:QG$274)</f>
        <v/>
      </c>
      <c r="QH293" s="471">
        <f>SUMIF($D$9:$D$274,$D293,QH$9:QH$274)</f>
        <v/>
      </c>
      <c r="QI293" s="471">
        <f>SUMIF($D$9:$D$274,$D293,QI$9:QI$274)</f>
        <v/>
      </c>
      <c r="QJ293" s="471">
        <f>SUMIF($D$9:$D$274,$D293,QJ$9:QJ$274)</f>
        <v/>
      </c>
      <c r="QK293" s="471">
        <f>SUMIF($D$9:$D$274,$D293,QK$9:QK$274)</f>
        <v/>
      </c>
      <c r="QL293" s="471">
        <f>SUMIF($D$9:$D$274,$D293,QL$9:QL$274)</f>
        <v/>
      </c>
      <c r="QM293" s="471">
        <f>SUMIF($D$9:$D$274,$D293,QM$9:QM$274)</f>
        <v/>
      </c>
      <c r="QN293" s="471">
        <f>SUMIF($D$9:$D$274,$D293,QN$9:QN$274)</f>
        <v/>
      </c>
      <c r="QO293" s="471">
        <f>SUMIF($D$9:$D$274,$D293,QO$9:QO$274)</f>
        <v/>
      </c>
      <c r="QP293" s="471">
        <f>SUMIF($D$9:$D$274,$D293,QP$9:QP$274)</f>
        <v/>
      </c>
      <c r="QQ293" s="471">
        <f>SUMIF($D$9:$D$274,$D293,QQ$9:QQ$274)</f>
        <v/>
      </c>
      <c r="QR293" s="471">
        <f>SUMIF($D$9:$D$274,$D293,QR$9:QR$274)</f>
        <v/>
      </c>
      <c r="QS293" s="471">
        <f>SUMIF($D$9:$D$274,$D293,QS$9:QS$274)</f>
        <v/>
      </c>
      <c r="QT293" s="471">
        <f>SUMIF($D$9:$D$274,$D293,QT$9:QT$274)</f>
        <v/>
      </c>
      <c r="QU293" s="471">
        <f>SUMIF($D$9:$D$274,$D293,QU$9:QU$274)</f>
        <v/>
      </c>
      <c r="QV293" s="471">
        <f>SUMIF($D$9:$D$274,$D293,QV$9:QV$274)</f>
        <v/>
      </c>
      <c r="QW293" s="471">
        <f>SUMIF($D$9:$D$274,$D293,QW$9:QW$274)</f>
        <v/>
      </c>
      <c r="QX293" s="471">
        <f>SUMIF($D$9:$D$274,$D293,QX$9:QX$274)</f>
        <v/>
      </c>
      <c r="QY293" s="471">
        <f>SUMIF($D$9:$D$274,$D293,QY$9:QY$274)</f>
        <v/>
      </c>
      <c r="QZ293" s="471">
        <f>SUMIF($D$9:$D$274,$D293,QZ$9:QZ$274)</f>
        <v/>
      </c>
      <c r="RA293" s="471">
        <f>SUMIF($D$9:$D$274,$D293,RA$9:RA$274)</f>
        <v/>
      </c>
      <c r="RB293" s="471">
        <f>SUMIF($D$9:$D$274,$D293,RB$9:RB$274)</f>
        <v/>
      </c>
      <c r="RC293" s="471">
        <f>SUMIF($D$9:$D$274,$D293,RC$9:RC$274)</f>
        <v/>
      </c>
      <c r="RD293" s="471">
        <f>SUMIF($D$9:$D$274,$D293,RD$9:RD$274)</f>
        <v/>
      </c>
      <c r="RE293" s="471">
        <f>SUMIF($D$9:$D$274,$D293,RE$9:RE$274)</f>
        <v/>
      </c>
      <c r="RF293" s="455">
        <f>SUM(E293:RE293)-QF293-QL293-SUM(QO293:QQ293)-SUM(QT293:QV293)+TB293+TC293+SUM(TE293:TU293)</f>
        <v/>
      </c>
      <c r="RH293" s="471">
        <f>SUMIF($D$9:$D$274,$D293,RH$9:RH$274)</f>
        <v/>
      </c>
      <c r="RI293" s="471">
        <f>SUMIF($D$9:$D$274,$D293,RI$9:RI$274)</f>
        <v/>
      </c>
      <c r="RJ293" s="471">
        <f>SUMIF($D$9:$D$274,$D293,RJ$9:RJ$274)</f>
        <v/>
      </c>
      <c r="RK293" s="471">
        <f>SUMIF($D$9:$D$274,$D293,RK$9:RK$274)</f>
        <v/>
      </c>
      <c r="RL293" s="471">
        <f>SUMIF($D$9:$D$274,$D293,RL$9:RL$274)</f>
        <v/>
      </c>
      <c r="RM293" s="471">
        <f>SUMIF($D$9:$D$274,$D293,RM$9:RM$274)</f>
        <v/>
      </c>
      <c r="RN293" s="471">
        <f>SUMIF($D$9:$D$274,$D293,RN$9:RN$274)</f>
        <v/>
      </c>
      <c r="RO293" s="471">
        <f>SUMIF($D$9:$D$274,$D293,RO$9:RO$274)</f>
        <v/>
      </c>
      <c r="RP293" s="471">
        <f>SUMIF($D$9:$D$274,$D293,RP$9:RP$274)</f>
        <v/>
      </c>
      <c r="RQ293" s="471">
        <f>SUMIF($D$9:$D$274,$D293,RQ$9:RQ$274)</f>
        <v/>
      </c>
      <c r="RR293" s="471">
        <f>SUMIF($D$9:$D$274,$D293,RR$9:RR$274)</f>
        <v/>
      </c>
      <c r="RS293" s="471">
        <f>SUMIF($D$9:$D$274,$D293,RS$9:RS$274)</f>
        <v/>
      </c>
      <c r="RT293" s="471">
        <f>SUMIF($D$9:$D$274,$D293,RT$9:RT$274)</f>
        <v/>
      </c>
      <c r="RU293" s="471">
        <f>SUMIF($D$9:$D$274,$D293,RU$9:RU$274)</f>
        <v/>
      </c>
      <c r="RV293" s="471">
        <f>SUMIF($D$9:$D$274,$D293,RV$9:RV$274)</f>
        <v/>
      </c>
      <c r="RW293" s="471">
        <f>SUMIF($D$9:$D$274,$D293,RW$9:RW$274)</f>
        <v/>
      </c>
      <c r="RX293" s="471">
        <f>SUMIF($D$9:$D$274,$D293,RX$9:RX$274)</f>
        <v/>
      </c>
      <c r="RY293" s="471">
        <f>SUMIF($D$9:$D$274,$D293,RY$9:RY$274)</f>
        <v/>
      </c>
      <c r="RZ293" s="471">
        <f>SUMIF($D$9:$D$274,$D293,RZ$9:RZ$274)</f>
        <v/>
      </c>
      <c r="SA293" s="471">
        <f>SUMIF($D$9:$D$274,$D293,SA$9:SA$274)</f>
        <v/>
      </c>
      <c r="SB293" s="471">
        <f>SUMIF($D$9:$D$274,$D293,SB$9:SB$274)</f>
        <v/>
      </c>
      <c r="SC293" s="471">
        <f>SUMIF($D$9:$D$274,$D293,SC$9:SC$274)</f>
        <v/>
      </c>
      <c r="SD293" s="471">
        <f>SUMIF($D$9:$D$274,$D293,SD$9:SD$274)</f>
        <v/>
      </c>
      <c r="SE293" s="471">
        <f>SUMIF($D$9:$D$274,$D293,SE$9:SE$274)</f>
        <v/>
      </c>
      <c r="SF293" s="471">
        <f>SUMIF($D$9:$D$274,$D293,SF$9:SF$274)</f>
        <v/>
      </c>
      <c r="SG293" s="471">
        <f>SUMIF($D$9:$D$274,$D293,SG$9:SG$274)</f>
        <v/>
      </c>
      <c r="SH293" s="471">
        <f>SUMIF($D$9:$D$274,$D293,SH$9:SH$274)</f>
        <v/>
      </c>
      <c r="SI293" s="471">
        <f>SUMIF($D$9:$D$274,$D293,SI$9:SI$274)</f>
        <v/>
      </c>
      <c r="SJ293" s="471">
        <f>SUMIF($D$9:$D$274,$D293,SJ$9:SJ$274)</f>
        <v/>
      </c>
      <c r="SK293" s="471">
        <f>SUMIF($D$9:$D$274,$D293,SK$9:SK$274)</f>
        <v/>
      </c>
      <c r="SL293" s="471">
        <f>SUMIF($D$9:$D$274,$D293,SL$9:SL$274)</f>
        <v/>
      </c>
      <c r="SM293" s="471">
        <f>SUMIF($D$9:$D$274,$D293,SM$9:SM$274)</f>
        <v/>
      </c>
      <c r="SN293" s="471">
        <f>SUMIF($D$9:$D$274,$D293,SN$9:SN$274)</f>
        <v/>
      </c>
      <c r="SO293" s="471">
        <f>SUMIF($D$9:$D$274,$D293,SO$9:SO$274)</f>
        <v/>
      </c>
      <c r="SP293" s="471">
        <f>SUMIF($D$9:$D$274,$D293,SP$9:SP$274)</f>
        <v/>
      </c>
      <c r="SQ293" s="471">
        <f>SUMIF($D$9:$D$274,$D293,SQ$9:SQ$274)</f>
        <v/>
      </c>
      <c r="SR293" s="471">
        <f>SUMIF($D$9:$D$274,$D293,SR$9:SR$274)</f>
        <v/>
      </c>
      <c r="SS293" s="471">
        <f>SUMIF($D$9:$D$274,$D293,SS$9:SS$274)</f>
        <v/>
      </c>
      <c r="ST293" s="471">
        <f>SUMIF($D$9:$D$274,$D293,ST$9:ST$274)</f>
        <v/>
      </c>
      <c r="SU293" s="471">
        <f>SUMIF($D$9:$D$274,$D293,SU$9:SU$274)</f>
        <v/>
      </c>
      <c r="SV293" s="471">
        <f>SUMIF($D$9:$D$274,$D293,SV$9:SV$274)</f>
        <v/>
      </c>
      <c r="SW293" s="471">
        <f>SUMIF($D$9:$D$274,$D293,SW$9:SW$274)</f>
        <v/>
      </c>
      <c r="SX293" s="471">
        <f>SUMIF($D$9:$D$274,$D293,SX$9:SX$274)</f>
        <v/>
      </c>
      <c r="SY293" s="471">
        <f>SUMIF($D$9:$D$274,$D293,SY$9:SY$274)</f>
        <v/>
      </c>
      <c r="SZ293" s="471">
        <f>SUMIF($D$9:$D$274,$D293,SZ$9:SZ$274)</f>
        <v/>
      </c>
      <c r="TB293" s="471">
        <f>SUMIF($D$9:$D$274,$D293,TB$9:TB$274)</f>
        <v/>
      </c>
      <c r="TC293" s="471">
        <f>SUMIF($D$9:$D$274,$D293,TC$9:TC$274)</f>
        <v/>
      </c>
      <c r="TE293" s="471">
        <f>SUMIF($D$9:$D$274,$D293,TE$9:TE$274)</f>
        <v/>
      </c>
      <c r="TF293" s="471">
        <f>SUMIF($D$9:$D$274,$D293,TF$9:TF$274)</f>
        <v/>
      </c>
      <c r="TG293" s="471">
        <f>SUMIF($D$9:$D$274,$D293,TG$9:TG$274)</f>
        <v/>
      </c>
      <c r="TH293" s="471">
        <f>SUMIF($D$9:$D$274,$D293,TH$9:TH$274)</f>
        <v/>
      </c>
      <c r="TI293" s="471">
        <f>SUMIF($D$9:$D$274,$D293,TI$9:TI$274)</f>
        <v/>
      </c>
      <c r="TJ293" s="471">
        <f>SUMIF($D$9:$D$274,$D293,TJ$9:TJ$274)</f>
        <v/>
      </c>
      <c r="TK293" s="471">
        <f>SUMIF($D$9:$D$274,$D293,TK$9:TK$274)</f>
        <v/>
      </c>
      <c r="TL293" s="471">
        <f>SUMIF($D$9:$D$274,$D293,TL$9:TL$274)</f>
        <v/>
      </c>
      <c r="TM293" s="471">
        <f>SUMIF($D$9:$D$274,$D293,TM$9:TM$274)</f>
        <v/>
      </c>
      <c r="TN293" s="471">
        <f>SUMIF($D$9:$D$274,$D293,TN$9:TN$274)</f>
        <v/>
      </c>
      <c r="TO293" s="471">
        <f>SUMIF($D$9:$D$274,$D293,TO$9:TO$274)</f>
        <v/>
      </c>
      <c r="TP293" s="471">
        <f>SUMIF($D$9:$D$274,$D293,TP$9:TP$274)</f>
        <v/>
      </c>
      <c r="TQ293" s="471">
        <f>SUMIF($D$9:$D$274,$D293,TQ$9:TQ$274)</f>
        <v/>
      </c>
      <c r="TR293" s="471">
        <f>SUMIF($D$9:$D$274,$D293,TR$9:TR$274)</f>
        <v/>
      </c>
      <c r="TS293" s="471">
        <f>SUMIF($D$9:$D$274,$D293,TS$9:TS$274)</f>
        <v/>
      </c>
      <c r="TT293" s="471">
        <f>SUMIF($D$9:$D$274,$D293,TT$9:TT$274)</f>
        <v/>
      </c>
      <c r="TU293" s="471">
        <f>SUMIF($D$9:$D$274,$D293,TU$9:TU$274)</f>
        <v/>
      </c>
    </row>
    <row r="295" ht="19.5" customHeight="1">
      <c r="C295" s="1056">
        <f>COUNTIF(RG9:RG274,"FALSO")</f>
        <v/>
      </c>
      <c r="D295" s="477" t="inlineStr">
        <is>
          <t>Suma DIFxGrupoXMPio</t>
        </is>
      </c>
    </row>
    <row r="296" ht="19.5" customFormat="1" customHeight="1" s="478">
      <c r="C296" s="1057" t="n"/>
    </row>
    <row r="297" ht="19.5" customHeight="1">
      <c r="PK297" s="607" t="n"/>
      <c r="PL297" s="607" t="n"/>
      <c r="PM297" s="607" t="n"/>
      <c r="PN297" s="607" t="n"/>
    </row>
  </sheetData>
  <mergeCells count="223">
    <mergeCell ref="A142:A160"/>
    <mergeCell ref="QW6:RE6"/>
    <mergeCell ref="ND7:NF7"/>
    <mergeCell ref="LR7:LV7"/>
    <mergeCell ref="GZ7:GZ8"/>
    <mergeCell ref="KB7:KF7"/>
    <mergeCell ref="A199:A217"/>
    <mergeCell ref="B66:B84"/>
    <mergeCell ref="EH7:EJ7"/>
    <mergeCell ref="HB7:HB8"/>
    <mergeCell ref="A28:A46"/>
    <mergeCell ref="C28:C46"/>
    <mergeCell ref="FI6:GB6"/>
    <mergeCell ref="DR7:DU7"/>
    <mergeCell ref="MH7:MM7"/>
    <mergeCell ref="HX7:HX8"/>
    <mergeCell ref="HP7:HP8"/>
    <mergeCell ref="HR7:HR8"/>
    <mergeCell ref="MB7:MG7"/>
    <mergeCell ref="JP7:JV7"/>
    <mergeCell ref="A256:A274"/>
    <mergeCell ref="KG7:KK7"/>
    <mergeCell ref="EN8:ER8"/>
    <mergeCell ref="OC7:OD7"/>
    <mergeCell ref="NU7:NV7"/>
    <mergeCell ref="OO7:OP7"/>
    <mergeCell ref="OQ7:OR7"/>
    <mergeCell ref="PO8:PX8"/>
    <mergeCell ref="PA7:PB7"/>
    <mergeCell ref="EV7:EZ7"/>
    <mergeCell ref="PC7:PD7"/>
    <mergeCell ref="DI7:DK7"/>
    <mergeCell ref="GC6:GW6"/>
    <mergeCell ref="C123:C141"/>
    <mergeCell ref="BU7:BW7"/>
    <mergeCell ref="AQ7:AT7"/>
    <mergeCell ref="A104:A122"/>
    <mergeCell ref="OU7:OV7"/>
    <mergeCell ref="MP6:NJ6"/>
    <mergeCell ref="BC7:BF7"/>
    <mergeCell ref="JW6:MA6"/>
    <mergeCell ref="B28:B46"/>
    <mergeCell ref="PG7:PH7"/>
    <mergeCell ref="PY7:PZ7"/>
    <mergeCell ref="QA7:QB7"/>
    <mergeCell ref="CX6:DH6"/>
    <mergeCell ref="DY7:EA7"/>
    <mergeCell ref="HC7:HC8"/>
    <mergeCell ref="ES8:EU8"/>
    <mergeCell ref="C66:C84"/>
    <mergeCell ref="HE7:HE8"/>
    <mergeCell ref="LW7:MA7"/>
    <mergeCell ref="HG7:HG8"/>
    <mergeCell ref="EK7:EM7"/>
    <mergeCell ref="A85:A103"/>
    <mergeCell ref="F7:F8"/>
    <mergeCell ref="NQ6:NX6"/>
    <mergeCell ref="C199:C217"/>
    <mergeCell ref="A180:A198"/>
    <mergeCell ref="MR7:MT7"/>
    <mergeCell ref="A9:A27"/>
    <mergeCell ref="HK7:HK8"/>
    <mergeCell ref="B104:B122"/>
    <mergeCell ref="B218:B236"/>
    <mergeCell ref="HW7:HW8"/>
    <mergeCell ref="G7:G8"/>
    <mergeCell ref="SN7:SS7"/>
    <mergeCell ref="A3:C3"/>
    <mergeCell ref="MP7:MQ7"/>
    <mergeCell ref="QR6:QT6"/>
    <mergeCell ref="LN7:LQ7"/>
    <mergeCell ref="E6:G6"/>
    <mergeCell ref="C256:C274"/>
    <mergeCell ref="J7:L7"/>
    <mergeCell ref="A5:C5"/>
    <mergeCell ref="KP7:KT7"/>
    <mergeCell ref="DL7:DN7"/>
    <mergeCell ref="B161:B179"/>
    <mergeCell ref="C85:C103"/>
    <mergeCell ref="A4:C4"/>
    <mergeCell ref="D6:D8"/>
    <mergeCell ref="A218:A236"/>
    <mergeCell ref="C218:C236"/>
    <mergeCell ref="C47:C65"/>
    <mergeCell ref="QU6:QU7"/>
    <mergeCell ref="QG7:QK7"/>
    <mergeCell ref="CU6:CW6"/>
    <mergeCell ref="HH7:HH8"/>
    <mergeCell ref="HJ7:HJ8"/>
    <mergeCell ref="NS7:NT7"/>
    <mergeCell ref="OE7:OF7"/>
    <mergeCell ref="PM7:PN7"/>
    <mergeCell ref="OG7:OH7"/>
    <mergeCell ref="TL7:TO7"/>
    <mergeCell ref="HT7:HT8"/>
    <mergeCell ref="MU7:MW7"/>
    <mergeCell ref="HV7:HV8"/>
    <mergeCell ref="KU7:KY7"/>
    <mergeCell ref="FS7:GB7"/>
    <mergeCell ref="DI6:DU6"/>
    <mergeCell ref="OI7:OJ7"/>
    <mergeCell ref="AI7:AL7"/>
    <mergeCell ref="FC7:FD7"/>
    <mergeCell ref="OK7:OL7"/>
    <mergeCell ref="QC7:QE7"/>
    <mergeCell ref="OM7:ON7"/>
    <mergeCell ref="MN7:MN8"/>
    <mergeCell ref="QM7:QN7"/>
    <mergeCell ref="OW7:OX7"/>
    <mergeCell ref="BO7:BQ7"/>
    <mergeCell ref="NK6:NP6"/>
    <mergeCell ref="HS7:HS8"/>
    <mergeCell ref="MB6:MN6"/>
    <mergeCell ref="AM7:AP7"/>
    <mergeCell ref="KZ7:LC7"/>
    <mergeCell ref="B47:B65"/>
    <mergeCell ref="AY7:BB7"/>
    <mergeCell ref="NY6:OD6"/>
    <mergeCell ref="FC6:FH6"/>
    <mergeCell ref="P7:R7"/>
    <mergeCell ref="JD6:JV6"/>
    <mergeCell ref="QW7:QY7"/>
    <mergeCell ref="IQ6:JC6"/>
    <mergeCell ref="HI7:HI8"/>
    <mergeCell ref="GY7:GY8"/>
    <mergeCell ref="DB7:DD7"/>
    <mergeCell ref="HA7:HA8"/>
    <mergeCell ref="A237:A255"/>
    <mergeCell ref="B199:B217"/>
    <mergeCell ref="CD7:CF7"/>
    <mergeCell ref="HU7:HU8"/>
    <mergeCell ref="HZ7:IP7"/>
    <mergeCell ref="H6:AD6"/>
    <mergeCell ref="KL7:KO7"/>
    <mergeCell ref="NN7:NO7"/>
    <mergeCell ref="V7:X7"/>
    <mergeCell ref="TP7:TU7"/>
    <mergeCell ref="DV6:EZ6"/>
    <mergeCell ref="JD7:JO7"/>
    <mergeCell ref="A6:C7"/>
    <mergeCell ref="C142:C160"/>
    <mergeCell ref="BX7:BZ7"/>
    <mergeCell ref="HY7:HY8"/>
    <mergeCell ref="QW5:RE5"/>
    <mergeCell ref="E7:E8"/>
    <mergeCell ref="FF7:FG7"/>
    <mergeCell ref="QP7:QQ7"/>
    <mergeCell ref="QR7:QS7"/>
    <mergeCell ref="B9:B27"/>
    <mergeCell ref="BK6:BN7"/>
    <mergeCell ref="ST7:SU7"/>
    <mergeCell ref="LD7:LH7"/>
    <mergeCell ref="IQ7:JC7"/>
    <mergeCell ref="DV7:DX7"/>
    <mergeCell ref="NW7:NX7"/>
    <mergeCell ref="NY7:NZ7"/>
    <mergeCell ref="OS7:OT7"/>
    <mergeCell ref="B256:B274"/>
    <mergeCell ref="AE6:BJ6"/>
    <mergeCell ref="S7:U7"/>
    <mergeCell ref="PE7:PF7"/>
    <mergeCell ref="B237:B255"/>
    <mergeCell ref="PY6:PZ6"/>
    <mergeCell ref="FA6:FB6"/>
    <mergeCell ref="HL7:HL8"/>
    <mergeCell ref="A161:A179"/>
    <mergeCell ref="HD7:HD8"/>
    <mergeCell ref="HN7:HN8"/>
    <mergeCell ref="C161:C179"/>
    <mergeCell ref="HF7:HF8"/>
    <mergeCell ref="AU7:AX7"/>
    <mergeCell ref="FI7:FR7"/>
    <mergeCell ref="M7:O7"/>
    <mergeCell ref="B85:B103"/>
    <mergeCell ref="OY7:OZ7"/>
    <mergeCell ref="NQ7:NR7"/>
    <mergeCell ref="GD7:GW7"/>
    <mergeCell ref="CS7:CT7"/>
    <mergeCell ref="BG7:BJ7"/>
    <mergeCell ref="OA7:OB7"/>
    <mergeCell ref="Y7:AA7"/>
    <mergeCell ref="A123:A141"/>
    <mergeCell ref="GX6:IP6"/>
    <mergeCell ref="PI7:PJ7"/>
    <mergeCell ref="PK7:PL7"/>
    <mergeCell ref="CA7:CC7"/>
    <mergeCell ref="BO6:CT6"/>
    <mergeCell ref="JW7:KA7"/>
    <mergeCell ref="B180:B198"/>
    <mergeCell ref="CU7:CW7"/>
    <mergeCell ref="NK7:NM7"/>
    <mergeCell ref="EE7:EG7"/>
    <mergeCell ref="CM7:CO7"/>
    <mergeCell ref="C104:C122"/>
    <mergeCell ref="RY7:SI7"/>
    <mergeCell ref="AE7:AH7"/>
    <mergeCell ref="AB7:AD7"/>
    <mergeCell ref="A66:A84"/>
    <mergeCell ref="C180:C198"/>
    <mergeCell ref="C9:C27"/>
    <mergeCell ref="CG8:CK8"/>
    <mergeCell ref="HM7:HM8"/>
    <mergeCell ref="HO7:HO8"/>
    <mergeCell ref="CP7:CR7"/>
    <mergeCell ref="H7:I7"/>
    <mergeCell ref="LI7:LM7"/>
    <mergeCell ref="DO7:DQ7"/>
    <mergeCell ref="QA6:QQ6"/>
    <mergeCell ref="A275:C293"/>
    <mergeCell ref="TF7:TK7"/>
    <mergeCell ref="C237:C255"/>
    <mergeCell ref="CX7:CZ7"/>
    <mergeCell ref="MX7:MZ7"/>
    <mergeCell ref="OE6:PN6"/>
    <mergeCell ref="HQ7:HQ8"/>
    <mergeCell ref="PO6:PX6"/>
    <mergeCell ref="QV6:QV7"/>
    <mergeCell ref="A47:A65"/>
    <mergeCell ref="B142:B160"/>
    <mergeCell ref="EB7:ED7"/>
    <mergeCell ref="TE6:TU6"/>
    <mergeCell ref="BR7:BT7"/>
    <mergeCell ref="B123:B141"/>
  </mergeCells>
  <pageMargins left="1.181102362204725" right="0.5118110236220472" top="0.9055118110236221" bottom="0.3937007874015748" header="0.3149606299212598" footer="0.1968503937007874"/>
  <pageSetup orientation="landscape" paperSize="130" scale="50"/>
  <headerFooter>
    <oddHeader>&amp;C&amp;"-,Negrita"República de ColombiaMINISTERIO DE SALUD Y  PROTECCION SOCIALDirección de Promoción y PrevenciónPrograma Ampliado de Inmunizaciones - PAIPLANTILLA DE REPORTE MENSUAL DE VACUNACION</oddHeader>
    <oddFooter>&amp;L&amp;"-,Negrita"Página: &amp;PÚltima actualización: 25 de Enero de 2018&amp;C&amp;Z&amp;F&amp;R&amp;D ** &amp;T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5">
    <tabColor theme="2" tint="-0.249977111117893"/>
    <outlinePr summaryBelow="1" summaryRight="1"/>
    <pageSetUpPr/>
  </sheetPr>
  <dimension ref="A1:VN293"/>
  <sheetViews>
    <sheetView topLeftCell="B1" zoomScale="66" zoomScaleNormal="66" workbookViewId="0">
      <pane xSplit="3" ySplit="8" topLeftCell="VE9" activePane="bottomRight" state="frozen"/>
      <selection activeCell="D313" sqref="D313:D2383"/>
      <selection pane="topRight" activeCell="D313" sqref="D313:D2383"/>
      <selection pane="bottomLeft" activeCell="D313" sqref="D313:D2383"/>
      <selection pane="bottomRight" activeCell="VK96" sqref="VK96"/>
    </sheetView>
  </sheetViews>
  <sheetFormatPr baseColWidth="10" defaultColWidth="11" defaultRowHeight="19.5" customHeight="1"/>
  <cols>
    <col width="9.453125" customWidth="1" style="604" min="1" max="1"/>
    <col width="8.453125" customWidth="1" style="604" min="2" max="2"/>
    <col width="15.54296875" customWidth="1" style="604" min="3" max="3"/>
    <col width="23" customWidth="1" style="604" min="4" max="4"/>
    <col width="9" customWidth="1" style="604" min="5" max="5"/>
    <col width="6.26953125" customWidth="1" style="604" min="6" max="6"/>
    <col width="6.81640625" customWidth="1" style="604" min="7" max="7"/>
    <col width="6.54296875" customWidth="1" style="604" min="8" max="8"/>
    <col width="6.81640625" customWidth="1" style="604" min="9" max="9"/>
    <col width="6" customWidth="1" style="604" min="10" max="10"/>
    <col width="17.54296875" customWidth="1" style="604" min="11" max="11"/>
    <col width="3.7265625" customWidth="1" style="604" min="12" max="26"/>
    <col width="8.453125" customWidth="1" style="604" min="27" max="27"/>
    <col width="3.7265625" customWidth="1" style="604" min="28" max="28"/>
    <col width="5.26953125" customWidth="1" style="604" min="29" max="30"/>
    <col width="7.7265625" customWidth="1" style="604" min="31" max="31"/>
    <col width="2.7265625" bestFit="1" customWidth="1" style="604" min="32" max="32"/>
    <col width="3" bestFit="1" customWidth="1" style="604" min="33" max="34"/>
    <col width="8.7265625" customWidth="1" style="604" min="35" max="35"/>
    <col width="3" bestFit="1" customWidth="1" style="604" min="36" max="37"/>
    <col width="2.7265625" bestFit="1" customWidth="1" style="604" min="38" max="38"/>
    <col width="7.7265625" customWidth="1" style="604" min="39" max="39"/>
    <col width="3" bestFit="1" customWidth="1" style="604" min="40" max="40"/>
    <col width="2.7265625" bestFit="1" customWidth="1" style="604" min="41" max="41"/>
    <col width="3" bestFit="1" customWidth="1" style="604" min="42" max="43"/>
    <col width="2.7265625" bestFit="1" customWidth="1" style="604" min="44" max="44"/>
    <col width="3" bestFit="1" customWidth="1" style="604" min="45" max="46"/>
    <col width="3.7265625" customWidth="1" style="604" min="47" max="49"/>
    <col width="5.453125" customWidth="1" style="604" min="50" max="50"/>
    <col width="3.7265625" customWidth="1" style="604" min="51" max="53"/>
    <col width="5.453125" customWidth="1" style="604" min="54" max="54"/>
    <col width="3.7265625" customWidth="1" style="604" min="55" max="57"/>
    <col width="14.81640625" customWidth="1" style="604" min="58" max="58"/>
    <col width="6.81640625" customWidth="1" style="604" min="59" max="65"/>
    <col width="3.7265625" customWidth="1" style="604" min="66" max="68"/>
    <col width="5" customWidth="1" style="604" min="69" max="70"/>
    <col width="8.1796875" customWidth="1" style="604" min="71" max="71"/>
    <col width="10.81640625" customWidth="1" style="604" min="72" max="72"/>
    <col width="3.7265625" customWidth="1" style="604" min="73" max="78"/>
    <col width="5.453125" customWidth="1" style="604" min="79" max="81"/>
    <col width="6.26953125" customWidth="1" style="604" min="82" max="87"/>
    <col width="5.453125" customWidth="1" style="604" min="88" max="90"/>
    <col width="14.26953125" customWidth="1" style="604" min="91" max="91"/>
    <col width="6.7265625" customWidth="1" style="604" min="92" max="95"/>
    <col width="7.7265625" customWidth="1" style="604" min="96" max="96"/>
    <col width="6.54296875" customWidth="1" style="604" min="97" max="102"/>
    <col width="5.81640625" customWidth="1" style="604" min="103" max="103"/>
    <col width="8.453125" customWidth="1" style="604" min="104" max="104"/>
    <col width="8.26953125" customWidth="1" style="604" min="105" max="105"/>
    <col width="4.7265625" customWidth="1" style="604" min="106" max="109"/>
    <col width="7" customWidth="1" style="604" min="110" max="110"/>
    <col width="6.54296875" customWidth="1" style="604" min="111" max="114"/>
    <col width="4.7265625" customWidth="1" style="604" min="115" max="123"/>
    <col width="15.1796875" customWidth="1" style="604" min="124" max="124"/>
    <col width="7.26953125" customWidth="1" style="604" min="125" max="131"/>
    <col width="4.7265625" customWidth="1" style="604" min="132" max="134"/>
    <col width="5.54296875" customWidth="1" style="604" min="135" max="136"/>
    <col width="4.7265625" customWidth="1" style="604" min="137" max="145"/>
    <col width="5.7265625" customWidth="1" style="604" min="146" max="153"/>
    <col width="4.7265625" customWidth="1" style="604" min="154" max="154"/>
    <col width="15" customWidth="1" style="604" min="155" max="155"/>
    <col width="7.26953125" customWidth="1" style="604" min="156" max="162"/>
    <col width="4.7265625" customWidth="1" style="604" min="163" max="178"/>
    <col width="8.1796875" customWidth="1" style="604" min="179" max="180"/>
    <col width="6.54296875" customWidth="1" style="604" min="181" max="181"/>
    <col width="9.54296875" customWidth="1" style="604" min="182" max="183"/>
    <col width="6.453125" customWidth="1" style="604" min="184" max="190"/>
    <col width="11.7265625" customWidth="1" style="604" min="191" max="194"/>
    <col width="6.7265625" customWidth="1" style="604" min="195" max="197"/>
    <col width="5.81640625" customWidth="1" style="604" min="198" max="201"/>
    <col width="10.54296875" customWidth="1" style="604" min="202" max="205"/>
    <col width="4.7265625" customWidth="1" style="604" min="206" max="206"/>
    <col width="5.81640625" customWidth="1" style="604" min="207" max="208"/>
    <col width="7.7265625" customWidth="1" style="604" min="209" max="209"/>
    <col width="8.453125" customWidth="1" style="604" min="210" max="210"/>
    <col width="15" customWidth="1" style="604" min="211" max="211"/>
    <col width="8.54296875" customWidth="1" style="604" min="212" max="225"/>
    <col width="7" customWidth="1" style="604" min="226" max="234"/>
    <col width="10.26953125" customWidth="1" style="604" min="235" max="235"/>
    <col width="9.81640625" customWidth="1" style="604" min="236" max="237"/>
    <col width="7" customWidth="1" style="604" min="238" max="262"/>
    <col width="7.1796875" customWidth="1" style="604" min="263" max="263"/>
    <col width="7.26953125" customWidth="1" style="604" min="264" max="268"/>
    <col width="8.26953125" customWidth="1" style="604" min="269" max="269"/>
    <col width="7.26953125" customWidth="1" style="604" min="270" max="282"/>
    <col width="9.1796875" customWidth="1" style="604" min="283" max="283"/>
    <col width="7.26953125" customWidth="1" style="604" min="284" max="286"/>
    <col width="10.54296875" customWidth="1" style="604" min="287" max="287"/>
    <col width="7.26953125" customWidth="1" style="604" min="288" max="291"/>
    <col width="9.81640625" customWidth="1" style="604" min="292" max="292"/>
    <col width="5.81640625" customWidth="1" style="604" min="293" max="302"/>
    <col width="5.7265625" customWidth="1" style="604" min="303" max="303"/>
    <col width="5.81640625" customWidth="1" style="604" min="304" max="311"/>
    <col width="5.7265625" customWidth="1" style="604" min="312" max="347"/>
    <col width="5" customWidth="1" style="604" min="348" max="359"/>
    <col width="6.453125" customWidth="1" style="604" min="360" max="360"/>
    <col width="5" customWidth="1" style="604" min="361" max="362"/>
    <col width="7.54296875" customWidth="1" style="604" min="363" max="363"/>
    <col width="5" customWidth="1" style="604" min="364" max="377"/>
    <col width="6.7265625" customWidth="1" style="604" min="378" max="393"/>
    <col width="5.7265625" customWidth="1" style="604" min="394" max="401"/>
    <col width="6.26953125" customWidth="1" style="604" min="402" max="402"/>
    <col width="9.54296875" customWidth="1" style="604" min="403" max="403"/>
    <col width="6.26953125" customWidth="1" style="604" min="404" max="407"/>
    <col width="5.7265625" customWidth="1" style="604" min="408" max="409"/>
    <col width="5.453125" customWidth="1" style="604" min="410" max="410"/>
    <col width="7.1796875" customWidth="1" style="604" min="411" max="420"/>
    <col width="10.453125" customWidth="1" style="604" min="421" max="421"/>
    <col width="12.7265625" customWidth="1" style="604" min="422" max="426"/>
    <col width="10" customWidth="1" style="604" min="427" max="427"/>
    <col width="12.7265625" customWidth="1" style="604" min="428" max="432"/>
    <col width="15" customWidth="1" style="604" min="433" max="436"/>
    <col width="10.26953125" customWidth="1" style="604" min="437" max="446"/>
    <col width="10.54296875" customWidth="1" style="604" min="447" max="451"/>
    <col width="12.7265625" customWidth="1" style="604" min="452" max="455"/>
    <col width="11.81640625" customWidth="1" style="604" min="456" max="456"/>
    <col width="8.1796875" customWidth="1" style="604" min="457" max="457"/>
    <col width="7.54296875" customWidth="1" style="604" min="458" max="458"/>
    <col width="11" customWidth="1" style="604" min="459" max="459"/>
    <col width="8.81640625" customWidth="1" style="604" min="460" max="460"/>
    <col width="9.453125" customWidth="1" style="604" min="461" max="461"/>
    <col width="11" customWidth="1" style="604" min="462" max="462"/>
    <col width="7.26953125" customWidth="1" style="604" min="463" max="463"/>
    <col width="7" customWidth="1" style="604" min="464" max="466"/>
    <col width="7.26953125" customWidth="1" style="604" min="467" max="467"/>
    <col width="8.1796875" customWidth="1" style="604" min="468" max="468"/>
    <col width="8.54296875" customWidth="1" style="604" min="469" max="469"/>
    <col width="8.7265625" customWidth="1" style="604" min="470" max="470"/>
    <col width="16.26953125" customWidth="1" style="604" min="471" max="471"/>
    <col width="10.26953125" customWidth="1" style="604" min="472" max="473"/>
    <col width="12" customWidth="1" style="604" min="474" max="474"/>
    <col width="23.26953125" customWidth="1" style="604" min="475" max="475"/>
    <col width="9.7265625" customWidth="1" style="604" min="476" max="525"/>
    <col width="3.7265625" customWidth="1" style="604" min="526" max="531"/>
    <col width="5.7265625" customWidth="1" style="604" min="532" max="532"/>
    <col width="3.7265625" customWidth="1" style="604" min="533" max="541"/>
    <col width="5.7265625" customWidth="1" style="604" min="542" max="542"/>
    <col width="3.7265625" customWidth="1" style="604" min="543" max="551"/>
    <col width="5.7265625" customWidth="1" style="604" min="552" max="552"/>
    <col width="3.7265625" customWidth="1" style="604" min="553" max="555"/>
    <col width="5.81640625" customWidth="1" style="604" min="556" max="558"/>
    <col width="4.7265625" customWidth="1" style="604" min="559" max="559"/>
    <col width="4.26953125" customWidth="1" style="604" min="560" max="560"/>
    <col width="4.81640625" customWidth="1" style="604" min="561" max="561"/>
    <col width="6" customWidth="1" style="604" min="562" max="562"/>
    <col width="6.81640625" customWidth="1" style="604" min="563" max="563"/>
    <col width="5.81640625" customWidth="1" style="604" min="564" max="565"/>
    <col width="7.1796875" customWidth="1" style="604" min="566" max="566"/>
    <col width="23.81640625" customWidth="1" style="604" min="567" max="567"/>
    <col width="16.54296875" customWidth="1" style="604" min="568" max="568"/>
    <col width="13.26953125" customWidth="1" style="604" min="569" max="569"/>
    <col width="12" customWidth="1" style="604" min="570" max="570"/>
    <col width="17.453125" customWidth="1" style="604" min="571" max="571"/>
    <col width="21.26953125" customWidth="1" style="604" min="572" max="572"/>
    <col width="12" customWidth="1" style="604" min="573" max="573"/>
    <col width="14.7265625" customWidth="1" style="604" min="574" max="574"/>
    <col width="12" customWidth="1" style="604" min="575" max="575"/>
    <col width="15.26953125" customWidth="1" style="604" min="576" max="576"/>
    <col width="3.7265625" customWidth="1" style="604" min="577" max="580"/>
    <col width="5.7265625" customWidth="1" style="604" min="581" max="581"/>
    <col width="9.7265625" customWidth="1" style="604" min="582" max="582"/>
    <col width="8.7265625" customWidth="1" style="604" min="583" max="584"/>
    <col width="12.453125" customWidth="1" style="604" min="585" max="585"/>
    <col width="10.81640625" customWidth="1" style="438" min="586" max="586"/>
    <col width="11" customWidth="1" style="604" min="587" max="16384"/>
  </cols>
  <sheetData>
    <row r="1" ht="19.5" customHeight="1">
      <c r="I1" s="431" t="inlineStr">
        <is>
          <t>MINISTERIO DE SALUD Y PROTECCIÓN SOCIAL</t>
        </is>
      </c>
    </row>
    <row r="2" ht="19.5" customHeight="1">
      <c r="A2" s="439" t="n"/>
      <c r="B2" s="439" t="n"/>
      <c r="C2" s="439" t="n"/>
      <c r="D2" s="439" t="n"/>
      <c r="E2" s="439">
        <f>D2+1</f>
        <v/>
      </c>
      <c r="F2" s="439">
        <f>E2+1</f>
        <v/>
      </c>
      <c r="G2" s="439">
        <f>F2+1</f>
        <v/>
      </c>
      <c r="H2" s="439">
        <f>G2+1</f>
        <v/>
      </c>
      <c r="I2" s="431" t="inlineStr">
        <is>
          <t>DIRECCIÓN DE PROMOCIÓN Y PREVENCIÓN
SUBDIRECCIÓN DE ENFERMEDADES TRANSMISIBLES</t>
        </is>
      </c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39" t="n"/>
      <c r="AE2" s="439" t="n"/>
      <c r="AF2" s="439" t="n"/>
      <c r="AG2" s="439" t="n"/>
      <c r="AH2" s="439" t="n">
        <v>30</v>
      </c>
      <c r="AI2" s="439">
        <f>AH2+1</f>
        <v/>
      </c>
      <c r="AJ2" s="439">
        <f>AI2+1</f>
        <v/>
      </c>
      <c r="AK2" s="439">
        <f>AJ2+1</f>
        <v/>
      </c>
      <c r="AL2" s="439">
        <f>AK2+1</f>
        <v/>
      </c>
      <c r="AM2" s="439">
        <f>AL2+1</f>
        <v/>
      </c>
      <c r="AN2" s="439">
        <f>AM2+1</f>
        <v/>
      </c>
      <c r="AO2" s="439">
        <f>AN2+1</f>
        <v/>
      </c>
      <c r="AP2" s="439">
        <f>AO2+1</f>
        <v/>
      </c>
      <c r="AQ2" s="439">
        <f>AP2+1</f>
        <v/>
      </c>
      <c r="AR2" s="439">
        <f>AQ2+1</f>
        <v/>
      </c>
      <c r="AS2" s="439">
        <f>AR2+1</f>
        <v/>
      </c>
      <c r="AT2" s="439">
        <f>AS2+1</f>
        <v/>
      </c>
      <c r="AU2" s="439">
        <f>AT2+1</f>
        <v/>
      </c>
      <c r="AV2" s="439">
        <f>AU2+1</f>
        <v/>
      </c>
      <c r="AW2" s="439">
        <f>AV2+1</f>
        <v/>
      </c>
      <c r="AX2" s="439">
        <f>AW2+1</f>
        <v/>
      </c>
      <c r="AY2" s="439">
        <f>AX2+1</f>
        <v/>
      </c>
      <c r="AZ2" s="439">
        <f>AY2+1</f>
        <v/>
      </c>
      <c r="BA2" s="439">
        <f>AZ2+1</f>
        <v/>
      </c>
      <c r="BB2" s="439">
        <f>BA2+1</f>
        <v/>
      </c>
      <c r="BC2" s="439">
        <f>BB2+1</f>
        <v/>
      </c>
      <c r="BD2" s="439">
        <f>BC2+1</f>
        <v/>
      </c>
      <c r="BE2" s="439">
        <f>BD2+1</f>
        <v/>
      </c>
      <c r="BF2" s="439">
        <f>BE2+1</f>
        <v/>
      </c>
      <c r="BG2" s="439">
        <f>BF2+1</f>
        <v/>
      </c>
      <c r="BH2" s="439">
        <f>BG2+1</f>
        <v/>
      </c>
      <c r="BI2" s="439">
        <f>BH2+1</f>
        <v/>
      </c>
      <c r="BJ2" s="439">
        <f>BI2+1</f>
        <v/>
      </c>
      <c r="BK2" s="439">
        <f>BJ2+1</f>
        <v/>
      </c>
      <c r="BL2" s="439">
        <f>BK2+1</f>
        <v/>
      </c>
      <c r="BM2" s="439">
        <f>BL2+1</f>
        <v/>
      </c>
      <c r="BN2" s="439">
        <f>BM2+1</f>
        <v/>
      </c>
      <c r="BO2" s="439">
        <f>BN2+1</f>
        <v/>
      </c>
      <c r="BP2" s="439">
        <f>BO2+1</f>
        <v/>
      </c>
      <c r="BQ2" s="439">
        <f>BP2+1</f>
        <v/>
      </c>
      <c r="BR2" s="439">
        <f>BQ2+1</f>
        <v/>
      </c>
      <c r="BS2" s="439">
        <f>BR2+1</f>
        <v/>
      </c>
      <c r="BT2" s="439">
        <f>BS2+1</f>
        <v/>
      </c>
      <c r="BU2" s="439">
        <f>BT2+1</f>
        <v/>
      </c>
      <c r="BV2" s="439">
        <f>BU2+1</f>
        <v/>
      </c>
      <c r="BW2" s="439">
        <f>BV2+1</f>
        <v/>
      </c>
      <c r="BX2" s="439">
        <f>BW2+1</f>
        <v/>
      </c>
      <c r="BY2" s="439">
        <f>BX2+1</f>
        <v/>
      </c>
      <c r="BZ2" s="439">
        <f>BY2+1</f>
        <v/>
      </c>
      <c r="CA2" s="439">
        <f>BZ2+1</f>
        <v/>
      </c>
      <c r="CB2" s="439">
        <f>CA2+1</f>
        <v/>
      </c>
      <c r="CC2" s="439">
        <f>CB2+1</f>
        <v/>
      </c>
      <c r="CD2" s="439">
        <f>CC2+1</f>
        <v/>
      </c>
      <c r="CE2" s="439">
        <f>CD2+1</f>
        <v/>
      </c>
      <c r="CF2" s="439">
        <f>CE2+1</f>
        <v/>
      </c>
      <c r="CG2" s="439">
        <f>CF2+1</f>
        <v/>
      </c>
      <c r="CH2" s="439">
        <f>CG2+1</f>
        <v/>
      </c>
      <c r="CI2" s="439">
        <f>CH2+1</f>
        <v/>
      </c>
      <c r="CJ2" s="439">
        <f>CI2+1</f>
        <v/>
      </c>
      <c r="CK2" s="439">
        <f>CJ2+1</f>
        <v/>
      </c>
      <c r="CL2" s="439">
        <f>CK2+1</f>
        <v/>
      </c>
      <c r="CM2" s="439">
        <f>CL2+1</f>
        <v/>
      </c>
      <c r="CN2" s="439">
        <f>CM2+1</f>
        <v/>
      </c>
      <c r="CO2" s="439">
        <f>CN2+1</f>
        <v/>
      </c>
      <c r="CP2" s="439">
        <f>CO2+1</f>
        <v/>
      </c>
      <c r="CQ2" s="439">
        <f>CP2+1</f>
        <v/>
      </c>
      <c r="CR2" s="439">
        <f>CQ2+1</f>
        <v/>
      </c>
      <c r="CS2" s="439">
        <f>CR2+1</f>
        <v/>
      </c>
      <c r="CT2" s="439">
        <f>CS2+1</f>
        <v/>
      </c>
      <c r="CU2" s="439">
        <f>CT2+1</f>
        <v/>
      </c>
      <c r="CV2" s="439">
        <f>CU2+1</f>
        <v/>
      </c>
      <c r="CW2" s="439">
        <f>CV2+1</f>
        <v/>
      </c>
      <c r="CX2" s="439">
        <f>CW2+1</f>
        <v/>
      </c>
      <c r="CY2" s="439">
        <f>CX2+1</f>
        <v/>
      </c>
      <c r="CZ2" s="439">
        <f>CY2+1</f>
        <v/>
      </c>
      <c r="DA2" s="439">
        <f>CZ2+1</f>
        <v/>
      </c>
      <c r="DB2" s="439">
        <f>DA2+1</f>
        <v/>
      </c>
      <c r="DC2" s="439">
        <f>DB2+1</f>
        <v/>
      </c>
      <c r="DD2" s="439">
        <f>DC2+1</f>
        <v/>
      </c>
      <c r="DE2" s="439">
        <f>DD2+1</f>
        <v/>
      </c>
      <c r="DF2" s="439">
        <f>DE2+1</f>
        <v/>
      </c>
      <c r="DG2" s="439">
        <f>DF2+1</f>
        <v/>
      </c>
      <c r="DH2" s="439">
        <f>DG2+1</f>
        <v/>
      </c>
      <c r="DI2" s="439">
        <f>DH2+1</f>
        <v/>
      </c>
      <c r="DJ2" s="439">
        <f>DI2+1</f>
        <v/>
      </c>
      <c r="DK2" s="439">
        <f>DJ2+1</f>
        <v/>
      </c>
      <c r="DL2" s="439">
        <f>DK2+1</f>
        <v/>
      </c>
      <c r="DM2" s="439">
        <f>DL2+1</f>
        <v/>
      </c>
      <c r="DN2" s="439">
        <f>DM2+1</f>
        <v/>
      </c>
      <c r="DO2" s="439">
        <f>DN2+1</f>
        <v/>
      </c>
      <c r="DP2" s="439">
        <f>DO2+1</f>
        <v/>
      </c>
      <c r="DQ2" s="439">
        <f>DP2+1</f>
        <v/>
      </c>
      <c r="DR2" s="439">
        <f>DQ2+1</f>
        <v/>
      </c>
      <c r="DS2" s="439">
        <f>DR2+1</f>
        <v/>
      </c>
      <c r="DT2" s="439">
        <f>DS2+1</f>
        <v/>
      </c>
      <c r="DU2" s="439">
        <f>DT2+1</f>
        <v/>
      </c>
      <c r="DV2" s="439">
        <f>DU2+1</f>
        <v/>
      </c>
      <c r="DW2" s="439">
        <f>DV2+1</f>
        <v/>
      </c>
      <c r="DX2" s="439">
        <f>DW2+1</f>
        <v/>
      </c>
      <c r="DY2" s="439">
        <f>DX2+1</f>
        <v/>
      </c>
      <c r="DZ2" s="439">
        <f>DY2+1</f>
        <v/>
      </c>
      <c r="EA2" s="439">
        <f>DZ2+1</f>
        <v/>
      </c>
      <c r="EB2" s="439">
        <f>EA2+1</f>
        <v/>
      </c>
      <c r="EC2" s="439">
        <f>EB2+1</f>
        <v/>
      </c>
      <c r="ED2" s="439">
        <f>EC2+1</f>
        <v/>
      </c>
      <c r="EE2" s="439">
        <f>ED2+1</f>
        <v/>
      </c>
      <c r="EF2" s="439">
        <f>EE2+1</f>
        <v/>
      </c>
      <c r="EG2" s="439">
        <f>EF2+1</f>
        <v/>
      </c>
      <c r="EH2" s="439">
        <f>EG2+1</f>
        <v/>
      </c>
      <c r="EI2" s="439">
        <f>EH2+1</f>
        <v/>
      </c>
      <c r="EJ2" s="439">
        <f>EI2+1</f>
        <v/>
      </c>
      <c r="EK2" s="439">
        <f>EJ2+1</f>
        <v/>
      </c>
      <c r="EL2" s="439">
        <f>EK2+1</f>
        <v/>
      </c>
      <c r="EM2" s="439">
        <f>EL2+1</f>
        <v/>
      </c>
      <c r="EN2" s="439">
        <f>EM2+1</f>
        <v/>
      </c>
      <c r="EO2" s="439">
        <f>EN2+1</f>
        <v/>
      </c>
      <c r="EP2" s="439">
        <f>EO2+1</f>
        <v/>
      </c>
      <c r="EQ2" s="439">
        <f>EP2+1</f>
        <v/>
      </c>
      <c r="ER2" s="439">
        <f>EQ2+1</f>
        <v/>
      </c>
      <c r="ES2" s="439">
        <f>ER2+1</f>
        <v/>
      </c>
      <c r="ET2" s="439">
        <f>ES2+1</f>
        <v/>
      </c>
      <c r="EU2" s="439">
        <f>ET2+1</f>
        <v/>
      </c>
      <c r="EV2" s="439">
        <f>EU2+1</f>
        <v/>
      </c>
      <c r="EW2" s="439">
        <f>EV2+1</f>
        <v/>
      </c>
      <c r="EX2" s="439">
        <f>EW2+1</f>
        <v/>
      </c>
      <c r="EY2" s="439">
        <f>EX2+1</f>
        <v/>
      </c>
      <c r="EZ2" s="439">
        <f>EY2+1</f>
        <v/>
      </c>
      <c r="FA2" s="439">
        <f>EZ2+1</f>
        <v/>
      </c>
      <c r="FB2" s="439">
        <f>FA2+1</f>
        <v/>
      </c>
      <c r="FC2" s="439">
        <f>FB2+1</f>
        <v/>
      </c>
      <c r="FD2" s="439">
        <f>FC2+1</f>
        <v/>
      </c>
      <c r="FE2" s="439">
        <f>FD2+1</f>
        <v/>
      </c>
      <c r="FF2" s="439">
        <f>FE2+1</f>
        <v/>
      </c>
      <c r="FG2" s="439">
        <f>FF2+1</f>
        <v/>
      </c>
      <c r="FH2" s="439">
        <f>FG2+1</f>
        <v/>
      </c>
      <c r="FI2" s="439">
        <f>FH2+1</f>
        <v/>
      </c>
      <c r="FJ2" s="439">
        <f>FI2+1</f>
        <v/>
      </c>
      <c r="FK2" s="439">
        <f>FJ2+1</f>
        <v/>
      </c>
      <c r="FL2" s="439">
        <f>FK2+1</f>
        <v/>
      </c>
      <c r="FM2" s="439">
        <f>FL2+1</f>
        <v/>
      </c>
      <c r="FN2" s="439">
        <f>FM2+1</f>
        <v/>
      </c>
      <c r="FO2" s="439">
        <f>FN2+1</f>
        <v/>
      </c>
      <c r="FP2" s="439">
        <f>FO2+1</f>
        <v/>
      </c>
      <c r="FQ2" s="439">
        <f>FP2+1</f>
        <v/>
      </c>
      <c r="FR2" s="439">
        <f>FQ2+1</f>
        <v/>
      </c>
      <c r="FS2" s="439">
        <f>FR2+1</f>
        <v/>
      </c>
      <c r="FT2" s="439">
        <f>FS2+1</f>
        <v/>
      </c>
      <c r="FU2" s="439">
        <f>FT2+1</f>
        <v/>
      </c>
      <c r="FV2" s="439">
        <f>FU2+1</f>
        <v/>
      </c>
      <c r="FW2" s="439">
        <f>FV2+1</f>
        <v/>
      </c>
      <c r="FX2" s="439">
        <f>FW2+1</f>
        <v/>
      </c>
      <c r="FY2" s="439">
        <f>FX2+1</f>
        <v/>
      </c>
      <c r="FZ2" s="439">
        <f>FY2+1</f>
        <v/>
      </c>
      <c r="GA2" s="439">
        <f>FZ2+1</f>
        <v/>
      </c>
      <c r="GB2" s="439">
        <f>GA2+1</f>
        <v/>
      </c>
      <c r="GC2" s="439">
        <f>GB2+1</f>
        <v/>
      </c>
      <c r="GD2" s="439">
        <f>GC2+1</f>
        <v/>
      </c>
      <c r="GE2" s="439">
        <f>GD2+1</f>
        <v/>
      </c>
      <c r="GF2" s="439">
        <f>GE2+1</f>
        <v/>
      </c>
      <c r="GG2" s="439">
        <f>GF2+1</f>
        <v/>
      </c>
      <c r="GH2" s="439">
        <f>GG2+1</f>
        <v/>
      </c>
      <c r="GI2" s="439">
        <f>GH2+1</f>
        <v/>
      </c>
      <c r="GJ2" s="439">
        <f>GI2+1</f>
        <v/>
      </c>
      <c r="GK2" s="439">
        <f>GJ2+1</f>
        <v/>
      </c>
      <c r="GL2" s="439">
        <f>GK2+1</f>
        <v/>
      </c>
      <c r="GM2" s="439">
        <f>GL2+1</f>
        <v/>
      </c>
      <c r="GN2" s="439">
        <f>GM2+1</f>
        <v/>
      </c>
      <c r="GO2" s="439">
        <f>GN2+1</f>
        <v/>
      </c>
      <c r="GP2" s="439">
        <f>GO2+1</f>
        <v/>
      </c>
      <c r="GQ2" s="439">
        <f>GP2+1</f>
        <v/>
      </c>
      <c r="GR2" s="439">
        <f>GQ2+1</f>
        <v/>
      </c>
      <c r="GS2" s="439">
        <f>GR2+1</f>
        <v/>
      </c>
      <c r="GT2" s="439">
        <f>GS2+1</f>
        <v/>
      </c>
      <c r="GU2" s="439">
        <f>GT2+1</f>
        <v/>
      </c>
      <c r="GV2" s="439">
        <f>GU2+1</f>
        <v/>
      </c>
      <c r="GW2" s="439">
        <f>GV2+1</f>
        <v/>
      </c>
      <c r="GX2" s="439">
        <f>GW2+1</f>
        <v/>
      </c>
      <c r="GY2" s="439">
        <f>GX2+1</f>
        <v/>
      </c>
      <c r="GZ2" s="439">
        <f>GY2+1</f>
        <v/>
      </c>
      <c r="HA2" s="439">
        <f>GZ2+1</f>
        <v/>
      </c>
      <c r="HB2" s="439">
        <f>HA2+1</f>
        <v/>
      </c>
      <c r="HC2" s="439">
        <f>HB2+1</f>
        <v/>
      </c>
      <c r="HD2" s="439">
        <f>HC2+1</f>
        <v/>
      </c>
      <c r="HE2" s="439">
        <f>HD2+1</f>
        <v/>
      </c>
      <c r="HF2" s="439">
        <f>HE2+1</f>
        <v/>
      </c>
      <c r="HG2" s="439">
        <f>HF2+1</f>
        <v/>
      </c>
      <c r="HH2" s="439">
        <f>HG2+1</f>
        <v/>
      </c>
      <c r="HI2" s="439">
        <f>HH2+1</f>
        <v/>
      </c>
      <c r="HJ2" s="439">
        <f>HI2+1</f>
        <v/>
      </c>
      <c r="HK2" s="439">
        <f>HJ2+1</f>
        <v/>
      </c>
      <c r="HL2" s="439">
        <f>HK2+1</f>
        <v/>
      </c>
      <c r="HM2" s="439">
        <f>HL2+1</f>
        <v/>
      </c>
      <c r="HN2" s="439">
        <f>HM2+1</f>
        <v/>
      </c>
      <c r="HO2" s="439">
        <f>HN2+1</f>
        <v/>
      </c>
      <c r="HP2" s="439">
        <f>HO2+1</f>
        <v/>
      </c>
      <c r="HQ2" s="439">
        <f>HP2+1</f>
        <v/>
      </c>
      <c r="HR2" s="439">
        <f>HQ2+1</f>
        <v/>
      </c>
      <c r="HS2" s="439">
        <f>HR2+1</f>
        <v/>
      </c>
      <c r="HT2" s="439">
        <f>HS2+1</f>
        <v/>
      </c>
      <c r="HU2" s="439">
        <f>HT2+1</f>
        <v/>
      </c>
      <c r="HV2" s="439">
        <f>HU2+1</f>
        <v/>
      </c>
      <c r="HW2" s="439">
        <f>HV2+1</f>
        <v/>
      </c>
      <c r="HX2" s="439">
        <f>HW2+1</f>
        <v/>
      </c>
      <c r="HY2" s="439">
        <f>HX2+1</f>
        <v/>
      </c>
      <c r="HZ2" s="439">
        <f>HY2+1</f>
        <v/>
      </c>
      <c r="IA2" s="439">
        <f>HZ2+1</f>
        <v/>
      </c>
      <c r="IB2" s="439">
        <f>IA2+1</f>
        <v/>
      </c>
      <c r="IC2" s="439">
        <f>IB2+1</f>
        <v/>
      </c>
      <c r="ID2" s="439">
        <f>IC2+1</f>
        <v/>
      </c>
      <c r="IE2" s="439">
        <f>ID2+1</f>
        <v/>
      </c>
      <c r="IF2" s="439">
        <f>IE2+1</f>
        <v/>
      </c>
      <c r="IG2" s="439">
        <f>IF2+1</f>
        <v/>
      </c>
      <c r="IH2" s="439">
        <f>IG2+1</f>
        <v/>
      </c>
      <c r="II2" s="439">
        <f>IH2+1</f>
        <v/>
      </c>
      <c r="IJ2" s="439">
        <f>II2+1</f>
        <v/>
      </c>
      <c r="IK2" s="439">
        <f>IJ2+1</f>
        <v/>
      </c>
      <c r="IL2" s="439">
        <f>IK2+1</f>
        <v/>
      </c>
      <c r="IM2" s="439">
        <f>IL2+1</f>
        <v/>
      </c>
      <c r="IN2" s="439">
        <f>IM2+1</f>
        <v/>
      </c>
      <c r="IO2" s="439">
        <f>IN2+1</f>
        <v/>
      </c>
      <c r="IP2" s="439">
        <f>IO2+1</f>
        <v/>
      </c>
      <c r="IQ2" s="439">
        <f>IP2+1</f>
        <v/>
      </c>
      <c r="IR2" s="439">
        <f>IQ2+1</f>
        <v/>
      </c>
      <c r="IS2" s="439">
        <f>IR2+1</f>
        <v/>
      </c>
      <c r="IT2" s="439">
        <f>IS2+1</f>
        <v/>
      </c>
      <c r="IU2" s="439">
        <f>IT2+1</f>
        <v/>
      </c>
      <c r="IV2" s="439">
        <f>IU2+1</f>
        <v/>
      </c>
      <c r="IW2" s="439">
        <f>IV2+1</f>
        <v/>
      </c>
      <c r="IX2" s="439">
        <f>IW2+1</f>
        <v/>
      </c>
      <c r="IY2" s="439">
        <f>IX2+1</f>
        <v/>
      </c>
      <c r="IZ2" s="439">
        <f>IY2+1</f>
        <v/>
      </c>
      <c r="JA2" s="439">
        <f>IZ2+1</f>
        <v/>
      </c>
      <c r="JB2" s="439">
        <f>JA2+1</f>
        <v/>
      </c>
      <c r="JC2" s="439">
        <f>JB2+1</f>
        <v/>
      </c>
      <c r="JD2" s="439">
        <f>JC2+1</f>
        <v/>
      </c>
      <c r="JE2" s="439">
        <f>JD2+1</f>
        <v/>
      </c>
      <c r="JF2" s="439">
        <f>JE2+1</f>
        <v/>
      </c>
      <c r="JG2" s="439">
        <f>JF2+1</f>
        <v/>
      </c>
      <c r="JH2" s="439">
        <f>JG2+1</f>
        <v/>
      </c>
      <c r="JI2" s="439">
        <f>JH2+1</f>
        <v/>
      </c>
      <c r="JJ2" s="439">
        <f>JI2+1</f>
        <v/>
      </c>
      <c r="JK2" s="439">
        <f>JJ2+1</f>
        <v/>
      </c>
      <c r="JL2" s="439">
        <f>JK2+1</f>
        <v/>
      </c>
      <c r="JM2" s="439">
        <f>JL2+1</f>
        <v/>
      </c>
      <c r="JN2" s="439">
        <f>JM2+1</f>
        <v/>
      </c>
      <c r="JO2" s="439">
        <f>JN2+1</f>
        <v/>
      </c>
      <c r="JP2" s="439">
        <f>JO2+1</f>
        <v/>
      </c>
      <c r="JQ2" s="439">
        <f>JP2+1</f>
        <v/>
      </c>
      <c r="JR2" s="439">
        <f>JQ2+1</f>
        <v/>
      </c>
      <c r="JS2" s="439">
        <f>JR2+1</f>
        <v/>
      </c>
      <c r="JT2" s="439">
        <f>JS2+1</f>
        <v/>
      </c>
      <c r="JU2" s="439">
        <f>JT2+1</f>
        <v/>
      </c>
      <c r="JV2" s="439">
        <f>JU2+1</f>
        <v/>
      </c>
      <c r="JW2" s="439">
        <f>JV2+1</f>
        <v/>
      </c>
      <c r="JX2" s="439">
        <f>JW2+1</f>
        <v/>
      </c>
      <c r="JY2" s="439">
        <f>JX2+1</f>
        <v/>
      </c>
      <c r="JZ2" s="439">
        <f>JY2+1</f>
        <v/>
      </c>
      <c r="KA2" s="439">
        <f>JZ2+1</f>
        <v/>
      </c>
      <c r="KB2" s="439">
        <f>KA2+1</f>
        <v/>
      </c>
      <c r="KC2" s="439">
        <f>KB2+1</f>
        <v/>
      </c>
      <c r="KD2" s="439">
        <f>KC2+1</f>
        <v/>
      </c>
      <c r="KE2" s="439">
        <f>KD2+1</f>
        <v/>
      </c>
      <c r="KF2" s="439">
        <f>KE2+1</f>
        <v/>
      </c>
      <c r="KG2" s="439">
        <f>KF2+1</f>
        <v/>
      </c>
      <c r="KH2" s="439">
        <f>KG2+1</f>
        <v/>
      </c>
      <c r="KI2" s="439">
        <f>KH2+1</f>
        <v/>
      </c>
      <c r="KJ2" s="439">
        <f>KI2+1</f>
        <v/>
      </c>
      <c r="KK2" s="439">
        <f>KJ2+1</f>
        <v/>
      </c>
      <c r="KL2" s="439">
        <f>KK2+1</f>
        <v/>
      </c>
      <c r="KM2" s="439">
        <f>KL2+1</f>
        <v/>
      </c>
      <c r="KN2" s="439">
        <f>KM2+1</f>
        <v/>
      </c>
      <c r="KO2" s="439">
        <f>KN2+1</f>
        <v/>
      </c>
      <c r="KP2" s="439">
        <f>KO2+1</f>
        <v/>
      </c>
      <c r="KQ2" s="439">
        <f>KP2+1</f>
        <v/>
      </c>
      <c r="KR2" s="439">
        <f>KQ2+1</f>
        <v/>
      </c>
      <c r="KS2" s="439">
        <f>KR2+1</f>
        <v/>
      </c>
      <c r="KT2" s="439">
        <f>KS2+1</f>
        <v/>
      </c>
      <c r="KU2" s="439">
        <f>KT2+1</f>
        <v/>
      </c>
      <c r="KV2" s="439">
        <f>KU2+1</f>
        <v/>
      </c>
      <c r="KW2" s="439">
        <f>KV2+1</f>
        <v/>
      </c>
      <c r="KX2" s="439">
        <f>KW2+1</f>
        <v/>
      </c>
      <c r="KY2" s="439">
        <f>KX2+1</f>
        <v/>
      </c>
      <c r="KZ2" s="439">
        <f>KY2+1</f>
        <v/>
      </c>
      <c r="LA2" s="439">
        <f>KZ2+1</f>
        <v/>
      </c>
      <c r="LB2" s="439">
        <f>LA2+1</f>
        <v/>
      </c>
      <c r="LC2" s="439">
        <f>LB2+1</f>
        <v/>
      </c>
      <c r="LD2" s="439">
        <f>LC2+1</f>
        <v/>
      </c>
      <c r="LE2" s="439">
        <f>LD2+1</f>
        <v/>
      </c>
      <c r="LF2" s="439">
        <f>LE2+1</f>
        <v/>
      </c>
      <c r="LG2" s="439">
        <f>LF2+1</f>
        <v/>
      </c>
      <c r="LH2" s="439">
        <f>LG2+1</f>
        <v/>
      </c>
      <c r="LI2" s="439">
        <f>LH2+1</f>
        <v/>
      </c>
      <c r="LJ2" s="439">
        <f>LI2+1</f>
        <v/>
      </c>
      <c r="LK2" s="439">
        <f>LJ2+1</f>
        <v/>
      </c>
      <c r="LL2" s="439">
        <f>LK2+1</f>
        <v/>
      </c>
      <c r="LM2" s="439">
        <f>LL2+1</f>
        <v/>
      </c>
      <c r="LN2" s="439">
        <f>LM2+1</f>
        <v/>
      </c>
      <c r="LO2" s="439">
        <f>LN2+1</f>
        <v/>
      </c>
      <c r="LP2" s="439">
        <f>LO2+1</f>
        <v/>
      </c>
      <c r="LQ2" s="439">
        <f>LP2+1</f>
        <v/>
      </c>
      <c r="LR2" s="439">
        <f>LQ2+1</f>
        <v/>
      </c>
      <c r="LS2" s="439">
        <f>LR2+1</f>
        <v/>
      </c>
      <c r="LT2" s="439">
        <f>LS2+1</f>
        <v/>
      </c>
      <c r="LU2" s="439">
        <f>LT2+1</f>
        <v/>
      </c>
      <c r="LV2" s="439">
        <f>LU2+1</f>
        <v/>
      </c>
      <c r="LW2" s="439">
        <f>LV2+1</f>
        <v/>
      </c>
      <c r="LX2" s="439">
        <f>LW2+1</f>
        <v/>
      </c>
      <c r="LY2" s="439">
        <f>LX2+1</f>
        <v/>
      </c>
      <c r="LZ2" s="439">
        <f>LY2+1</f>
        <v/>
      </c>
      <c r="MA2" s="439">
        <f>LZ2+1</f>
        <v/>
      </c>
      <c r="MB2" s="439">
        <f>MA2+1</f>
        <v/>
      </c>
      <c r="MC2" s="439">
        <f>MB2+1</f>
        <v/>
      </c>
      <c r="MD2" s="439">
        <f>MC2+1</f>
        <v/>
      </c>
      <c r="ME2" s="439">
        <f>MD2+1</f>
        <v/>
      </c>
      <c r="MF2" s="439">
        <f>ME2+1</f>
        <v/>
      </c>
      <c r="MG2" s="439">
        <f>MF2+1</f>
        <v/>
      </c>
      <c r="MH2" s="439">
        <f>MG2+1</f>
        <v/>
      </c>
      <c r="MI2" s="439">
        <f>MH2+1</f>
        <v/>
      </c>
      <c r="MJ2" s="439">
        <f>MI2+1</f>
        <v/>
      </c>
      <c r="MK2" s="439">
        <f>MJ2+1</f>
        <v/>
      </c>
      <c r="ML2" s="439">
        <f>MK2+1</f>
        <v/>
      </c>
      <c r="MM2" s="439">
        <f>ML2+1</f>
        <v/>
      </c>
      <c r="MN2" s="439">
        <f>MM2+1</f>
        <v/>
      </c>
      <c r="MO2" s="439">
        <f>MN2+1</f>
        <v/>
      </c>
      <c r="MP2" s="439">
        <f>MO2+1</f>
        <v/>
      </c>
      <c r="MQ2" s="439">
        <f>MP2+1</f>
        <v/>
      </c>
      <c r="MR2" s="439">
        <f>MQ2+1</f>
        <v/>
      </c>
      <c r="MS2" s="439">
        <f>MR2+1</f>
        <v/>
      </c>
      <c r="MT2" s="439">
        <f>MS2+1</f>
        <v/>
      </c>
      <c r="MU2" s="439">
        <f>MT2+1</f>
        <v/>
      </c>
      <c r="MV2" s="439">
        <f>MU2+1</f>
        <v/>
      </c>
      <c r="MW2" s="439">
        <f>MV2+1</f>
        <v/>
      </c>
      <c r="MX2" s="439">
        <f>MW2+1</f>
        <v/>
      </c>
      <c r="MY2" s="439">
        <f>MX2+1</f>
        <v/>
      </c>
      <c r="MZ2" s="439">
        <f>MY2+1</f>
        <v/>
      </c>
      <c r="NA2" s="439">
        <f>MZ2+1</f>
        <v/>
      </c>
      <c r="NB2" s="439">
        <f>NA2+1</f>
        <v/>
      </c>
      <c r="NC2" s="439">
        <f>NB2+1</f>
        <v/>
      </c>
      <c r="ND2" s="439">
        <f>NC2+1</f>
        <v/>
      </c>
      <c r="NE2" s="439">
        <f>ND2+1</f>
        <v/>
      </c>
      <c r="NF2" s="439">
        <f>NE2+1</f>
        <v/>
      </c>
      <c r="NG2" s="439">
        <f>NF2+1</f>
        <v/>
      </c>
      <c r="NH2" s="439">
        <f>NG2+1</f>
        <v/>
      </c>
      <c r="NI2" s="439">
        <f>NH2+1</f>
        <v/>
      </c>
      <c r="NJ2" s="439">
        <f>NI2+1</f>
        <v/>
      </c>
      <c r="NK2" s="439">
        <f>NJ2+1</f>
        <v/>
      </c>
      <c r="NL2" s="439">
        <f>NK2+1</f>
        <v/>
      </c>
      <c r="NM2" s="439">
        <f>NL2+1</f>
        <v/>
      </c>
      <c r="NN2" s="439">
        <f>NM2+1</f>
        <v/>
      </c>
      <c r="NO2" s="439">
        <f>NN2+1</f>
        <v/>
      </c>
      <c r="NP2" s="439">
        <f>NO2+1</f>
        <v/>
      </c>
      <c r="NQ2" s="439">
        <f>NP2+1</f>
        <v/>
      </c>
      <c r="NR2" s="439">
        <f>NQ2+1</f>
        <v/>
      </c>
      <c r="NS2" s="439">
        <f>NR2+1</f>
        <v/>
      </c>
      <c r="NT2" s="439">
        <f>NS2+1</f>
        <v/>
      </c>
      <c r="NU2" s="439">
        <f>NT2+1</f>
        <v/>
      </c>
      <c r="NV2" s="439">
        <f>NU2+1</f>
        <v/>
      </c>
      <c r="NW2" s="439">
        <f>NV2+1</f>
        <v/>
      </c>
      <c r="NX2" s="439">
        <f>NW2+1</f>
        <v/>
      </c>
      <c r="NY2" s="439">
        <f>NX2+1</f>
        <v/>
      </c>
      <c r="NZ2" s="439">
        <f>NY2+1</f>
        <v/>
      </c>
      <c r="OA2" s="439">
        <f>NZ2+1</f>
        <v/>
      </c>
      <c r="OB2" s="439">
        <f>OA2+1</f>
        <v/>
      </c>
      <c r="OC2" s="439">
        <f>OB2+1</f>
        <v/>
      </c>
      <c r="OD2" s="439">
        <f>OC2+1</f>
        <v/>
      </c>
      <c r="OE2" s="439">
        <f>OD2+1</f>
        <v/>
      </c>
      <c r="OF2" s="439">
        <f>OE2+1</f>
        <v/>
      </c>
      <c r="OG2" s="439">
        <f>OF2+1</f>
        <v/>
      </c>
      <c r="OH2" s="439">
        <f>OG2+1</f>
        <v/>
      </c>
      <c r="OI2" s="439">
        <f>OH2+1</f>
        <v/>
      </c>
      <c r="OJ2" s="439">
        <f>OI2+1</f>
        <v/>
      </c>
      <c r="OK2" s="439">
        <f>OJ2+1</f>
        <v/>
      </c>
      <c r="OL2" s="439">
        <f>OK2+1</f>
        <v/>
      </c>
      <c r="OM2" s="439">
        <f>OL2+1</f>
        <v/>
      </c>
      <c r="ON2" s="439">
        <f>OM2+1</f>
        <v/>
      </c>
      <c r="OO2" s="439">
        <f>ON2+1</f>
        <v/>
      </c>
      <c r="OP2" s="439">
        <f>OO2+1</f>
        <v/>
      </c>
      <c r="OQ2" s="439">
        <f>OP2+1</f>
        <v/>
      </c>
      <c r="OR2" s="439">
        <f>OQ2+1</f>
        <v/>
      </c>
      <c r="OS2" s="439">
        <f>OR2+1</f>
        <v/>
      </c>
      <c r="OT2" s="439">
        <f>OS2+1</f>
        <v/>
      </c>
      <c r="OU2" s="439">
        <f>OT2+1</f>
        <v/>
      </c>
      <c r="OV2" s="439">
        <f>OU2+1</f>
        <v/>
      </c>
      <c r="OW2" s="439">
        <f>OV2+1</f>
        <v/>
      </c>
      <c r="OX2" s="439">
        <f>OW2+1</f>
        <v/>
      </c>
      <c r="OY2" s="439">
        <f>OX2+1</f>
        <v/>
      </c>
      <c r="OZ2" s="439">
        <f>OY2+1</f>
        <v/>
      </c>
      <c r="PA2" s="439">
        <f>OZ2+1</f>
        <v/>
      </c>
      <c r="PB2" s="439">
        <f>PA2+1</f>
        <v/>
      </c>
      <c r="PC2" s="439">
        <f>PB2+1</f>
        <v/>
      </c>
      <c r="PD2" s="439">
        <f>PC2+1</f>
        <v/>
      </c>
      <c r="PE2" s="439">
        <f>PD2+1</f>
        <v/>
      </c>
      <c r="PF2" s="439">
        <f>PE2+1</f>
        <v/>
      </c>
      <c r="PG2" s="439">
        <f>PF2+1</f>
        <v/>
      </c>
      <c r="PH2" s="439">
        <f>PG2+1</f>
        <v/>
      </c>
      <c r="PI2" s="439">
        <f>PH2+1</f>
        <v/>
      </c>
      <c r="PJ2" s="439">
        <f>PI2+1</f>
        <v/>
      </c>
      <c r="PK2" s="439">
        <f>PJ2+1</f>
        <v/>
      </c>
      <c r="PL2" s="439">
        <f>PK2+1</f>
        <v/>
      </c>
      <c r="PM2" s="439">
        <f>PL2+1</f>
        <v/>
      </c>
      <c r="PN2" s="439">
        <f>PM2+1</f>
        <v/>
      </c>
      <c r="PO2" s="439">
        <f>PN2+1</f>
        <v/>
      </c>
      <c r="PP2" s="439">
        <f>PO2+1</f>
        <v/>
      </c>
      <c r="PQ2" s="439">
        <f>PP2+1</f>
        <v/>
      </c>
      <c r="PR2" s="439">
        <f>PQ2+1</f>
        <v/>
      </c>
      <c r="PS2" s="439">
        <f>PR2+1</f>
        <v/>
      </c>
      <c r="PT2" s="439">
        <f>PS2+1</f>
        <v/>
      </c>
      <c r="PU2" s="439">
        <f>PT2+1</f>
        <v/>
      </c>
      <c r="PV2" s="439">
        <f>PU2+1</f>
        <v/>
      </c>
      <c r="PW2" s="439">
        <f>PV2+1</f>
        <v/>
      </c>
      <c r="PX2" s="439">
        <f>PW2+1</f>
        <v/>
      </c>
      <c r="PY2" s="439">
        <f>PX2+1</f>
        <v/>
      </c>
      <c r="PZ2" s="439">
        <f>PY2+1</f>
        <v/>
      </c>
      <c r="QA2" s="439">
        <f>PZ2+1</f>
        <v/>
      </c>
      <c r="QB2" s="439">
        <f>QA2+1</f>
        <v/>
      </c>
      <c r="QC2" s="439">
        <f>QB2+1</f>
        <v/>
      </c>
      <c r="QD2" s="439">
        <f>QC2+1</f>
        <v/>
      </c>
      <c r="QE2" s="439">
        <f>QD2+1</f>
        <v/>
      </c>
      <c r="QF2" s="439">
        <f>QE2+1</f>
        <v/>
      </c>
      <c r="QG2" s="439">
        <f>QF2+1</f>
        <v/>
      </c>
      <c r="QH2" s="439">
        <f>QG2+1</f>
        <v/>
      </c>
      <c r="QI2" s="439">
        <f>QH2+1</f>
        <v/>
      </c>
      <c r="QJ2" s="439">
        <f>QI2+1</f>
        <v/>
      </c>
      <c r="QK2" s="439">
        <f>QJ2+1</f>
        <v/>
      </c>
      <c r="QL2" s="439">
        <f>QK2+1</f>
        <v/>
      </c>
      <c r="QM2" s="439">
        <f>QL2+1</f>
        <v/>
      </c>
      <c r="QN2" s="439">
        <f>QM2+1</f>
        <v/>
      </c>
      <c r="QO2" s="439">
        <f>QN2+1</f>
        <v/>
      </c>
      <c r="QP2" s="439">
        <f>QO2+1</f>
        <v/>
      </c>
      <c r="QQ2" s="439">
        <f>QP2+1</f>
        <v/>
      </c>
      <c r="QR2" s="439">
        <f>QQ2+1</f>
        <v/>
      </c>
      <c r="QS2" s="439">
        <f>QR2+1</f>
        <v/>
      </c>
      <c r="QT2" s="439">
        <f>QS2+1</f>
        <v/>
      </c>
      <c r="QU2" s="439">
        <f>QT2+1</f>
        <v/>
      </c>
      <c r="QV2" s="439">
        <f>QU2+1</f>
        <v/>
      </c>
      <c r="QW2" s="439">
        <f>QV2+1</f>
        <v/>
      </c>
      <c r="QX2" s="439">
        <f>QW2+1</f>
        <v/>
      </c>
      <c r="QY2" s="439">
        <f>QX2+1</f>
        <v/>
      </c>
      <c r="QZ2" s="439">
        <f>QY2+1</f>
        <v/>
      </c>
      <c r="RA2" s="439">
        <f>QZ2+1</f>
        <v/>
      </c>
      <c r="RB2" s="439">
        <f>RA2+1</f>
        <v/>
      </c>
      <c r="RC2" s="439">
        <f>RB2+1</f>
        <v/>
      </c>
      <c r="RD2" s="439">
        <f>RC2+1</f>
        <v/>
      </c>
      <c r="RE2" s="439">
        <f>RD2+1</f>
        <v/>
      </c>
      <c r="RF2" s="439">
        <f>RE2+1</f>
        <v/>
      </c>
      <c r="RG2" s="439">
        <f>RF2+1</f>
        <v/>
      </c>
      <c r="RH2" s="439">
        <f>RG2+1</f>
        <v/>
      </c>
      <c r="RI2" s="439">
        <f>RH2+1</f>
        <v/>
      </c>
      <c r="RJ2" s="439">
        <f>RI2+1</f>
        <v/>
      </c>
      <c r="RK2" s="439">
        <f>RJ2+1</f>
        <v/>
      </c>
      <c r="RL2" s="439">
        <f>RK2+1</f>
        <v/>
      </c>
      <c r="RM2" s="439">
        <f>RL2+1</f>
        <v/>
      </c>
      <c r="RN2" s="439">
        <f>RM2+1</f>
        <v/>
      </c>
      <c r="RO2" s="439">
        <f>RN2+1</f>
        <v/>
      </c>
      <c r="RP2" s="439">
        <f>RO2+1</f>
        <v/>
      </c>
      <c r="RQ2" s="439">
        <f>RP2+1</f>
        <v/>
      </c>
      <c r="RR2" s="439">
        <f>RQ2+1</f>
        <v/>
      </c>
      <c r="RS2" s="439">
        <f>RR2+1</f>
        <v/>
      </c>
      <c r="RT2" s="439">
        <f>RS2+1</f>
        <v/>
      </c>
      <c r="RU2" s="439">
        <f>RT2+1</f>
        <v/>
      </c>
      <c r="RV2" s="439">
        <f>RU2+1</f>
        <v/>
      </c>
      <c r="RW2" s="439">
        <f>RV2+1</f>
        <v/>
      </c>
      <c r="RX2" s="439">
        <f>RW2+1</f>
        <v/>
      </c>
      <c r="RY2" s="439">
        <f>RX2+1</f>
        <v/>
      </c>
      <c r="RZ2" s="439">
        <f>RY2+1</f>
        <v/>
      </c>
      <c r="SA2" s="439">
        <f>RZ2+1</f>
        <v/>
      </c>
      <c r="SB2" s="439">
        <f>SA2+1</f>
        <v/>
      </c>
      <c r="SC2" s="439">
        <f>SB2+1</f>
        <v/>
      </c>
      <c r="SD2" s="439">
        <f>SC2+1</f>
        <v/>
      </c>
      <c r="SE2" s="439">
        <f>SD2+1</f>
        <v/>
      </c>
      <c r="SF2" s="439">
        <f>SE2+1</f>
        <v/>
      </c>
      <c r="SG2" s="439">
        <f>SF2+1</f>
        <v/>
      </c>
      <c r="SH2" s="439">
        <f>SG2+1</f>
        <v/>
      </c>
      <c r="SI2" s="439">
        <f>SH2+1</f>
        <v/>
      </c>
      <c r="SJ2" s="439">
        <f>SI2+1</f>
        <v/>
      </c>
      <c r="SK2" s="439">
        <f>SJ2+1</f>
        <v/>
      </c>
      <c r="SL2" s="439">
        <f>SK2+1</f>
        <v/>
      </c>
      <c r="SM2" s="439">
        <f>SL2+1</f>
        <v/>
      </c>
      <c r="SN2" s="439">
        <f>SM2+1</f>
        <v/>
      </c>
      <c r="SO2" s="439">
        <f>SN2+1</f>
        <v/>
      </c>
      <c r="SP2" s="439">
        <f>SO2+1</f>
        <v/>
      </c>
      <c r="SQ2" s="439">
        <f>SP2+1</f>
        <v/>
      </c>
      <c r="SR2" s="439">
        <f>SQ2+1</f>
        <v/>
      </c>
      <c r="SS2" s="439">
        <f>SR2+1</f>
        <v/>
      </c>
      <c r="ST2" s="439">
        <f>SS2+1</f>
        <v/>
      </c>
      <c r="SU2" s="439">
        <f>ST2+1</f>
        <v/>
      </c>
      <c r="SV2" s="439">
        <f>SU2+1</f>
        <v/>
      </c>
      <c r="SW2" s="439">
        <f>SV2+1</f>
        <v/>
      </c>
      <c r="SX2" s="439">
        <f>SW2+1</f>
        <v/>
      </c>
      <c r="SY2" s="439">
        <f>SX2+1</f>
        <v/>
      </c>
      <c r="SZ2" s="439">
        <f>SY2+1</f>
        <v/>
      </c>
      <c r="TA2" s="439">
        <f>SZ2+1</f>
        <v/>
      </c>
      <c r="TB2" s="439">
        <f>TA2+1</f>
        <v/>
      </c>
      <c r="TC2" s="439">
        <f>TB2+1</f>
        <v/>
      </c>
      <c r="TD2" s="439">
        <f>TC2+1</f>
        <v/>
      </c>
      <c r="TE2" s="439">
        <f>TD2+1</f>
        <v/>
      </c>
      <c r="TF2" s="439">
        <f>TE2+1</f>
        <v/>
      </c>
      <c r="TG2" s="439">
        <f>TF2+1</f>
        <v/>
      </c>
      <c r="TH2" s="439">
        <f>TG2+1</f>
        <v/>
      </c>
      <c r="TI2" s="439">
        <f>TH2+1</f>
        <v/>
      </c>
      <c r="TJ2" s="439">
        <f>TI2+1</f>
        <v/>
      </c>
      <c r="TK2" s="439">
        <f>TJ2+1</f>
        <v/>
      </c>
      <c r="TL2" s="439">
        <f>TK2+1</f>
        <v/>
      </c>
      <c r="TM2" s="439">
        <f>TL2+1</f>
        <v/>
      </c>
      <c r="TN2" s="439">
        <f>TM2+1</f>
        <v/>
      </c>
      <c r="TO2" s="439">
        <f>TN2+1</f>
        <v/>
      </c>
      <c r="TP2" s="439">
        <f>TO2+1</f>
        <v/>
      </c>
      <c r="TQ2" s="439">
        <f>TP2+1</f>
        <v/>
      </c>
      <c r="TR2" s="439">
        <f>TQ2+1</f>
        <v/>
      </c>
      <c r="TS2" s="439">
        <f>TR2+1</f>
        <v/>
      </c>
      <c r="TT2" s="439">
        <f>TS2+1</f>
        <v/>
      </c>
      <c r="TU2" s="439">
        <f>TT2+1</f>
        <v/>
      </c>
      <c r="TV2" s="439">
        <f>TU2+1</f>
        <v/>
      </c>
      <c r="TW2" s="439">
        <f>TV2+1</f>
        <v/>
      </c>
      <c r="TX2" s="439">
        <f>TW2+1</f>
        <v/>
      </c>
      <c r="TY2" s="439">
        <f>TX2+1</f>
        <v/>
      </c>
      <c r="TZ2" s="439">
        <f>TY2+1</f>
        <v/>
      </c>
      <c r="UA2" s="439">
        <f>TZ2+1</f>
        <v/>
      </c>
      <c r="UB2" s="439">
        <f>UA2+1</f>
        <v/>
      </c>
      <c r="UC2" s="439">
        <f>UB2+1</f>
        <v/>
      </c>
      <c r="UD2" s="439">
        <f>UC2+1</f>
        <v/>
      </c>
      <c r="UE2" s="439">
        <f>UD2+1</f>
        <v/>
      </c>
      <c r="UF2" s="439">
        <f>UE2+1</f>
        <v/>
      </c>
      <c r="UG2" s="439">
        <f>UF2+1</f>
        <v/>
      </c>
      <c r="UH2" s="439">
        <f>UG2+1</f>
        <v/>
      </c>
      <c r="UI2" s="439">
        <f>UH2+1</f>
        <v/>
      </c>
      <c r="UJ2" s="439">
        <f>UI2+1</f>
        <v/>
      </c>
      <c r="UK2" s="439">
        <f>UJ2+1</f>
        <v/>
      </c>
      <c r="UL2" s="439">
        <f>UK2+1</f>
        <v/>
      </c>
      <c r="UM2" s="439">
        <f>UL2+1</f>
        <v/>
      </c>
      <c r="UN2" s="439">
        <f>UM2+1</f>
        <v/>
      </c>
      <c r="UO2" s="439">
        <f>UN2+1</f>
        <v/>
      </c>
      <c r="UP2" s="439">
        <f>UO2+1</f>
        <v/>
      </c>
      <c r="UQ2" s="439">
        <f>UP2+1</f>
        <v/>
      </c>
      <c r="UR2" s="439">
        <f>UQ2+1</f>
        <v/>
      </c>
      <c r="US2" s="439">
        <f>UR2+1</f>
        <v/>
      </c>
      <c r="UT2" s="439">
        <f>US2+1</f>
        <v/>
      </c>
      <c r="UU2" s="439">
        <f>UT2+1</f>
        <v/>
      </c>
      <c r="UV2" s="439">
        <f>UU2+1</f>
        <v/>
      </c>
      <c r="UW2" s="439">
        <f>UV2+1</f>
        <v/>
      </c>
      <c r="UX2" s="439">
        <f>UW2+1</f>
        <v/>
      </c>
      <c r="UY2" s="439">
        <f>UX2+1</f>
        <v/>
      </c>
      <c r="UZ2" s="439">
        <f>UY2+1</f>
        <v/>
      </c>
      <c r="VA2" s="439">
        <f>UZ2+1</f>
        <v/>
      </c>
      <c r="VB2" s="439">
        <f>VA2+1</f>
        <v/>
      </c>
      <c r="VC2" s="439">
        <f>VB2+1</f>
        <v/>
      </c>
      <c r="VD2" s="439">
        <f>VC2+1</f>
        <v/>
      </c>
      <c r="VE2" s="439">
        <f>VD2+1</f>
        <v/>
      </c>
      <c r="VF2" s="439">
        <f>VE2+1</f>
        <v/>
      </c>
      <c r="VG2" s="439">
        <f>VF2+1</f>
        <v/>
      </c>
      <c r="VH2" s="439">
        <f>VG2+1</f>
        <v/>
      </c>
      <c r="VI2" s="439">
        <f>VH2+1</f>
        <v/>
      </c>
      <c r="VJ2" s="439">
        <f>VI2+1</f>
        <v/>
      </c>
      <c r="VK2" s="439">
        <f>VJ2+1</f>
        <v/>
      </c>
      <c r="VL2" s="439">
        <f>VK2+1</f>
        <v/>
      </c>
      <c r="VM2" s="439" t="n"/>
      <c r="VN2" s="441" t="n"/>
    </row>
    <row r="3" ht="15.5" customFormat="1" customHeight="1" s="606">
      <c r="A3" s="774" t="inlineStr">
        <is>
          <t>NOMBRE DEPARTAMENTO:</t>
        </is>
      </c>
      <c r="B3" s="1058" t="n"/>
      <c r="C3" s="1058" t="n"/>
      <c r="D3" s="446">
        <f>'1_PLANTILLA_MENSUAL'!D3</f>
        <v/>
      </c>
      <c r="E3" s="598" t="inlineStr">
        <is>
          <t>CODIGO DEPARTAMENTO:</t>
        </is>
      </c>
      <c r="G3" s="444">
        <f>VLOOKUP(D3,Tabla2[[DEPARTAMENTO]:[CODEP]],2,0)</f>
        <v/>
      </c>
      <c r="I3" s="431" t="inlineStr">
        <is>
          <t>GRUPO DE GESTIÓN INTEGRADA DE ENFERMEDADES INMUNOPREVENIBLES - Programa Ampliado de Inmunizaciones PAI</t>
        </is>
      </c>
      <c r="DY3" s="5" t="n"/>
      <c r="DZ3" s="5" t="n"/>
      <c r="EA3" s="5" t="n"/>
      <c r="EB3" s="5" t="n"/>
      <c r="EC3" s="5" t="n"/>
      <c r="ED3" s="5" t="n"/>
      <c r="EE3" s="5" t="n"/>
      <c r="EF3" s="5" t="n"/>
      <c r="EG3" s="5" t="n"/>
      <c r="EH3" s="5" t="n"/>
      <c r="EI3" s="5" t="n"/>
      <c r="EJ3" s="5" t="n"/>
      <c r="EK3" s="5" t="n"/>
      <c r="EL3" s="5" t="n"/>
      <c r="EM3" s="5" t="n"/>
      <c r="EN3" s="5" t="n"/>
      <c r="EO3" s="5" t="n"/>
      <c r="EP3" s="1001" t="n"/>
      <c r="EQ3" s="1058" t="n"/>
      <c r="ER3" s="1001" t="n"/>
      <c r="ES3" s="1001" t="n"/>
      <c r="ET3" s="1001" t="n"/>
      <c r="EU3" s="1001" t="n"/>
      <c r="EV3" s="1001" t="n"/>
      <c r="EW3" s="1001" t="n"/>
      <c r="KQ3" s="1" t="n"/>
      <c r="KR3" s="1" t="n"/>
      <c r="KS3" s="1" t="n"/>
      <c r="KT3" s="1" t="n"/>
      <c r="KU3" s="1" t="n"/>
      <c r="VN3" s="445" t="n"/>
    </row>
    <row r="4" ht="32.25" customFormat="1" customHeight="1" s="606" thickBot="1">
      <c r="A4" s="774" t="inlineStr">
        <is>
          <t>AÑO:</t>
        </is>
      </c>
      <c r="B4" s="1058" t="n"/>
      <c r="C4" s="1058" t="n"/>
      <c r="D4" s="446">
        <f>+'1_PLANTILLA_MENSUAL'!D4</f>
        <v/>
      </c>
      <c r="I4" s="432" t="inlineStr">
        <is>
          <t xml:space="preserve">REGISTRO DE DOSIS MERCADO PRIVADO POR BIOLOGICOS, MUNICIPIOS Y GRUPOS DE EDAD </t>
        </is>
      </c>
      <c r="GX4" s="606" t="n"/>
      <c r="GY4" s="606" t="n"/>
      <c r="GZ4" s="606" t="n"/>
      <c r="HA4" s="606" t="n"/>
      <c r="RH4" s="606">
        <f>CONCATENATE($RH$6," ",RH$7," ",RH8)</f>
        <v/>
      </c>
      <c r="RI4" s="606">
        <f>CONCATENATE($RH$6," ",RH7," ",RI8)</f>
        <v/>
      </c>
      <c r="RJ4" s="606">
        <f>CONCATENATE($RH$6," ",RJ$7," ",RJ8)</f>
        <v/>
      </c>
      <c r="RK4" s="606">
        <f>CONCATENATE($RH$6," ",RJ$7," ",RK8)</f>
        <v/>
      </c>
      <c r="RL4" s="606">
        <f>CONCATENATE($RH$6," ",RL$7," ",RL8)</f>
        <v/>
      </c>
      <c r="RM4" s="606">
        <f>CONCATENATE($RH$6," ",RL$7," ",RM8)</f>
        <v/>
      </c>
      <c r="RN4" s="606">
        <f>CONCATENATE($RH$6," ",RN$7," ",RN8)</f>
        <v/>
      </c>
      <c r="RO4" s="606">
        <f>CONCATENATE($RH$6," ",$RN$7," ",RO8)</f>
        <v/>
      </c>
      <c r="RP4" s="606">
        <f>CONCATENATE($RH$6," ",$RP$7," ",RP8)</f>
        <v/>
      </c>
      <c r="RQ4" s="606">
        <f>CONCATENATE($RH$6," ",$RP$7," ",RQ8)</f>
        <v/>
      </c>
      <c r="RR4" s="606">
        <f>CONCATENATE($RH$6," ",$RR$7," ",RR8)</f>
        <v/>
      </c>
      <c r="RS4" s="606">
        <f>CONCATENATE($RH$6," ",$RR$7," ",RS8)</f>
        <v/>
      </c>
      <c r="RT4" s="606">
        <f>CONCATENATE($RH$6," ",$RT$7," ",RT8)</f>
        <v/>
      </c>
      <c r="RU4" s="606">
        <f>CONCATENATE($RH$6," ",$RT$7," ",RU8)</f>
        <v/>
      </c>
      <c r="RV4" s="606">
        <f>CONCATENATE($RH$6," ",$RV$7," ",RV8)</f>
        <v/>
      </c>
      <c r="RW4" s="606">
        <f>CONCATENATE($RH$6," ",$RV$7," ",RW8)</f>
        <v/>
      </c>
      <c r="RX4" s="606">
        <f>CONCATENATE($RH$6," ",$RX$7," ",RX8)</f>
        <v/>
      </c>
      <c r="RY4" s="606">
        <f>CONCATENATE($RH$6," ",$RX$7," ",RY8)</f>
        <v/>
      </c>
      <c r="RZ4" s="606">
        <f>CONCATENATE($RH$6," ",$RZ$7," ",RZ8)</f>
        <v/>
      </c>
      <c r="SA4" s="606">
        <f>CONCATENATE($RH$6," ",$RZ$7," ",SA8)</f>
        <v/>
      </c>
      <c r="SB4" s="606">
        <f>CONCATENATE($RH$6," ",$SB$7," ",SB8)</f>
        <v/>
      </c>
      <c r="SC4" s="606">
        <f>CONCATENATE($RH$6," ",$SB$7," ",SC8)</f>
        <v/>
      </c>
      <c r="SD4" s="606">
        <f>CONCATENATE($RH$6," ",$SD$7," ",SD8)</f>
        <v/>
      </c>
      <c r="SE4" s="606">
        <f>CONCATENATE($RH$6," ",$SE$7," ",SE8)</f>
        <v/>
      </c>
      <c r="SF4" s="606">
        <f>CONCATENATE($RH$6," ",$SF$7," ",SF8)</f>
        <v/>
      </c>
      <c r="SG4" s="606">
        <f>CONCATENATE($RH$6," ",$SF$7," ",SG8)</f>
        <v/>
      </c>
      <c r="SH4" s="606">
        <f>CONCATENATE($RH$6," ",$SH$7," ",SH8)</f>
        <v/>
      </c>
      <c r="SI4" s="606">
        <f>CONCATENATE($RH$6," ",$SH$7," ",SI8)</f>
        <v/>
      </c>
      <c r="SJ4" s="606">
        <f>CONCATENATE($RH$6," ",$SJ$7," ",SJ8)</f>
        <v/>
      </c>
      <c r="SK4" s="606">
        <f>CONCATENATE($RH$6," ",$SJ$7," ",SK8)</f>
        <v/>
      </c>
      <c r="SL4" s="606">
        <f>CONCATENATE($RH$6," ",$SL$7," ",SL8)</f>
        <v/>
      </c>
      <c r="SM4" s="606">
        <f>CONCATENATE($RH$6," ",$SL$7," ",SM8)</f>
        <v/>
      </c>
      <c r="SN4" s="606">
        <f>CONCATENATE($RH$6," ",$SN$7," ",SN8)</f>
        <v/>
      </c>
      <c r="SO4" s="606">
        <f>CONCATENATE($RH$6," ",$SN$7," ",SO8)</f>
        <v/>
      </c>
      <c r="SP4" s="606">
        <f>CONCATENATE($RH$6," ",$SP$7," ",SP8)</f>
        <v/>
      </c>
      <c r="SQ4" s="606">
        <f>CONCATENATE($RH$6," ",$SP$7," ",SQ8)</f>
        <v/>
      </c>
      <c r="SR4" s="606">
        <f>CONCATENATE($RH$6," ",$SR$7," ",SR8)</f>
        <v/>
      </c>
      <c r="SS4" s="606">
        <f>CONCATENATE($RH$6," ",$SR$7," ",SS8)</f>
        <v/>
      </c>
      <c r="ST4" s="606">
        <f>CONCATENATE($RH$6," ",$ST$7," ",ST8)</f>
        <v/>
      </c>
      <c r="SU4" s="606">
        <f>CONCATENATE($RH$6," ",$SU$7," ",SU8)</f>
        <v/>
      </c>
      <c r="SV4" s="606">
        <f>CONCATENATE($RH$6," ",$SV$7," ",SV8)</f>
        <v/>
      </c>
      <c r="SW4" s="606">
        <f>CONCATENATE($RH$6," ",$SV$7," ",SW8)</f>
        <v/>
      </c>
      <c r="SX4" s="606">
        <f>CONCATENATE($RH$6," ",$SX$7," ",SX8)</f>
        <v/>
      </c>
      <c r="SY4" s="606">
        <f>CONCATENATE($RH$6," ",$SX$7," ",SY8)</f>
        <v/>
      </c>
      <c r="SZ4" s="606">
        <f>CONCATENATE($RH$6," ",$SZ$7," ",SZ8)</f>
        <v/>
      </c>
      <c r="TA4" s="606">
        <f>CONCATENATE($RH$6," ",$SZ$7," ",TA8)</f>
        <v/>
      </c>
      <c r="TB4" s="606">
        <f>CONCATENATE($RH$6," ",$TB$7," ",TB8)</f>
        <v/>
      </c>
      <c r="TC4" s="606">
        <f>CONCATENATE($RH$6," ",$TB$7," ",TC8)</f>
        <v/>
      </c>
      <c r="TD4" s="606">
        <f>CONCATENATE($RH$6," ",$TD$7," ",TD8)</f>
        <v/>
      </c>
      <c r="TE4" s="606">
        <f>CONCATENATE($RH$6," ",$TD$7," ",TE8)</f>
        <v/>
      </c>
      <c r="VM4" s="606" t="inlineStr">
        <is>
          <t>.</t>
        </is>
      </c>
      <c r="VN4" s="445" t="n"/>
    </row>
    <row r="5" ht="17.25" customFormat="1" customHeight="1" s="606" thickBot="1">
      <c r="A5" s="775" t="inlineStr">
        <is>
          <t>MES DE REPORTE</t>
        </is>
      </c>
      <c r="B5" s="1060" t="n"/>
      <c r="C5" s="1060" t="n"/>
      <c r="D5" s="570">
        <f>+'1_PLANTILLA_MENSUAL'!D5</f>
        <v/>
      </c>
      <c r="E5" s="1011" t="inlineStr">
        <is>
          <t>MERCADO PRIVADO O REGIMEN ESPECIAL</t>
        </is>
      </c>
      <c r="F5" s="1064" t="n"/>
      <c r="G5" s="1064" t="n"/>
      <c r="H5" s="1064" t="n"/>
      <c r="I5" s="1064" t="n"/>
      <c r="J5" s="1064" t="n"/>
      <c r="K5" s="1064" t="n"/>
      <c r="L5" s="1064" t="n"/>
      <c r="M5" s="1064" t="n"/>
      <c r="N5" s="1064" t="n"/>
      <c r="O5" s="1064" t="n"/>
      <c r="P5" s="1064" t="n"/>
      <c r="Q5" s="1064" t="n"/>
      <c r="R5" s="1064" t="n"/>
      <c r="S5" s="1064" t="n"/>
      <c r="T5" s="1064" t="n"/>
      <c r="U5" s="1064" t="n"/>
      <c r="V5" s="1064" t="n"/>
      <c r="W5" s="1064" t="n"/>
      <c r="X5" s="1064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5" t="n"/>
      <c r="AK5" s="95" t="n"/>
      <c r="AL5" s="95" t="n"/>
      <c r="AM5" s="95" t="n"/>
      <c r="AN5" s="95" t="n"/>
      <c r="AO5" s="95" t="n"/>
      <c r="AP5" s="95" t="n"/>
      <c r="AQ5" s="95" t="n"/>
      <c r="AR5" s="95" t="n"/>
      <c r="AS5" s="95" t="n"/>
      <c r="AT5" s="94" t="inlineStr">
        <is>
          <t>MERCADO PRIVADO O REGIMEN ESPECIAL</t>
        </is>
      </c>
      <c r="AU5" s="94" t="n"/>
      <c r="AV5" s="94" t="n"/>
      <c r="AW5" s="94" t="n"/>
      <c r="AX5" s="94" t="n"/>
      <c r="AY5" s="94" t="n"/>
      <c r="AZ5" s="94" t="n"/>
      <c r="BA5" s="94" t="n"/>
      <c r="BB5" s="94" t="n"/>
      <c r="BC5" s="94" t="n"/>
      <c r="BD5" s="94" t="n"/>
      <c r="BE5" s="94" t="n"/>
      <c r="BF5" s="95" t="n"/>
      <c r="BG5" s="95" t="n"/>
      <c r="BH5" s="95" t="n"/>
      <c r="BI5" s="95" t="n"/>
      <c r="BJ5" s="95" t="n"/>
      <c r="BK5" s="95" t="n"/>
      <c r="BL5" s="95" t="n"/>
      <c r="BM5" s="95" t="n"/>
      <c r="BN5" s="95" t="n"/>
      <c r="BO5" s="95" t="n"/>
      <c r="BP5" s="95" t="n"/>
      <c r="BQ5" s="95" t="n"/>
      <c r="BR5" s="95" t="n"/>
      <c r="BS5" s="95" t="n"/>
      <c r="BT5" s="95" t="n"/>
      <c r="BU5" s="95" t="n"/>
      <c r="BV5" s="95" t="n"/>
      <c r="BW5" s="95" t="n"/>
      <c r="BX5" s="95" t="n"/>
      <c r="BY5" s="95" t="n"/>
      <c r="BZ5" s="95" t="n"/>
      <c r="CA5" s="95" t="n"/>
      <c r="CB5" s="95" t="n"/>
      <c r="CC5" s="95" t="n"/>
      <c r="CD5" s="95" t="n"/>
      <c r="CE5" s="95" t="n"/>
      <c r="CF5" s="95" t="n"/>
      <c r="CG5" s="95" t="n"/>
      <c r="CH5" s="95" t="n"/>
      <c r="CI5" s="95" t="n"/>
      <c r="CJ5" s="95" t="n"/>
      <c r="CK5" s="95" t="n"/>
      <c r="CL5" s="95" t="n"/>
      <c r="CM5" s="95" t="n"/>
      <c r="CN5" s="95" t="n"/>
      <c r="CO5" s="95" t="n"/>
      <c r="CP5" s="95" t="n"/>
      <c r="CQ5" s="95" t="n"/>
      <c r="CR5" s="95" t="n"/>
      <c r="CS5" s="95" t="n"/>
      <c r="CT5" s="95" t="n"/>
      <c r="CU5" s="95" t="n"/>
      <c r="CV5" s="95" t="n"/>
      <c r="CW5" s="95" t="n"/>
      <c r="CX5" s="95" t="n"/>
      <c r="CY5" s="95" t="n"/>
      <c r="CZ5" s="95" t="n"/>
      <c r="DA5" s="95" t="n"/>
      <c r="DB5" s="95" t="n"/>
      <c r="DC5" s="95" t="n"/>
      <c r="DD5" s="95" t="n"/>
      <c r="DE5" s="95" t="n"/>
      <c r="DF5" s="95" t="n"/>
      <c r="DG5" s="974" t="inlineStr">
        <is>
          <t>MERCADO PRIVADO O REGIMEN ESPECIAL</t>
        </is>
      </c>
      <c r="DH5" s="1064" t="n"/>
      <c r="DI5" s="1064" t="n"/>
      <c r="DJ5" s="1064" t="n"/>
      <c r="DK5" s="1064" t="n"/>
      <c r="DL5" s="1064" t="n"/>
      <c r="DM5" s="1064" t="n"/>
      <c r="DN5" s="1064" t="n"/>
      <c r="DO5" s="1064" t="n"/>
      <c r="DP5" s="1064" t="n"/>
      <c r="DQ5" s="1064" t="n"/>
      <c r="DR5" s="1064" t="n"/>
      <c r="DS5" s="95" t="n"/>
      <c r="DT5" s="95" t="n"/>
      <c r="DU5" s="95" t="n"/>
      <c r="DV5" s="95" t="n"/>
      <c r="DW5" s="95" t="n"/>
      <c r="DX5" s="95" t="n"/>
      <c r="DY5" s="95" t="n"/>
      <c r="DZ5" s="95" t="n"/>
      <c r="EA5" s="95" t="n"/>
      <c r="EB5" s="95" t="n"/>
      <c r="EC5" s="95" t="n"/>
      <c r="ED5" s="95" t="n"/>
      <c r="EE5" s="95" t="n"/>
      <c r="EF5" s="95" t="n"/>
      <c r="EG5" s="95" t="n"/>
      <c r="EH5" s="95" t="n"/>
      <c r="EI5" s="95" t="n"/>
      <c r="EJ5" s="95" t="n"/>
      <c r="EK5" s="95" t="n"/>
      <c r="EL5" s="95" t="n"/>
      <c r="EM5" s="95" t="n"/>
      <c r="EN5" s="95" t="n"/>
      <c r="EO5" s="95" t="n"/>
      <c r="EP5" s="95" t="n"/>
      <c r="EQ5" s="95" t="n"/>
      <c r="ER5" s="95" t="n"/>
      <c r="ES5" s="95" t="n"/>
      <c r="ET5" s="95" t="n"/>
      <c r="EU5" s="987" t="inlineStr">
        <is>
          <t>MERCADO PRIVADO O REGIMEN ESPECIAL</t>
        </is>
      </c>
      <c r="EV5" s="1064" t="n"/>
      <c r="EW5" s="1064" t="n"/>
      <c r="EX5" s="1064" t="n"/>
      <c r="EY5" s="1064" t="n"/>
      <c r="EZ5" s="1064" t="n"/>
      <c r="FA5" s="1064" t="n"/>
      <c r="FB5" s="1064" t="n"/>
      <c r="FC5" s="1064" t="n"/>
      <c r="FD5" s="1064" t="n"/>
      <c r="FE5" s="1064" t="n"/>
      <c r="FF5" s="1064" t="n"/>
      <c r="FG5" s="1064" t="n"/>
      <c r="FH5" s="1064" t="n"/>
      <c r="FI5" s="1064" t="n"/>
      <c r="FJ5" s="1064" t="n"/>
      <c r="FK5" s="1064" t="n"/>
      <c r="FL5" s="95" t="n"/>
      <c r="FM5" s="95" t="n"/>
      <c r="FN5" s="95" t="n"/>
      <c r="FO5" s="95" t="n"/>
      <c r="FP5" s="95" t="n"/>
      <c r="FQ5" s="987" t="inlineStr">
        <is>
          <t>MERCADO PRIVADO O REGIMEN ESPECIAL</t>
        </is>
      </c>
      <c r="FR5" s="1064" t="n"/>
      <c r="FS5" s="1064" t="n"/>
      <c r="FT5" s="1064" t="n"/>
      <c r="FU5" s="1064" t="n"/>
      <c r="FV5" s="1064" t="n"/>
      <c r="FW5" s="1064" t="n"/>
      <c r="FX5" s="1064" t="n"/>
      <c r="FY5" s="1064" t="n"/>
      <c r="FZ5" s="1064" t="n"/>
      <c r="GA5" s="1064" t="n"/>
      <c r="GB5" s="1064" t="n"/>
      <c r="GC5" s="1064" t="n"/>
      <c r="GD5" s="1064" t="n"/>
      <c r="GE5" s="1064" t="n"/>
      <c r="GF5" s="1064" t="n"/>
      <c r="GG5" s="1064" t="n"/>
      <c r="GH5" s="1064" t="n"/>
      <c r="GI5" s="1064" t="n"/>
      <c r="GJ5" s="987" t="n"/>
      <c r="GK5" s="987" t="n"/>
      <c r="GL5" s="987" t="n"/>
      <c r="GM5" s="987" t="n"/>
      <c r="GN5" s="987" t="n"/>
      <c r="GO5" s="987" t="n"/>
      <c r="GP5" s="987" t="n"/>
      <c r="GQ5" s="987" t="n"/>
      <c r="GR5" s="987" t="n"/>
      <c r="GS5" s="987" t="n"/>
      <c r="GT5" s="987" t="n"/>
      <c r="GU5" s="987" t="n"/>
      <c r="GV5" s="987" t="n"/>
      <c r="GW5" s="987" t="n"/>
      <c r="GX5" s="95" t="n"/>
      <c r="GY5" s="95" t="n"/>
      <c r="GZ5" s="95" t="n"/>
      <c r="HA5" s="95" t="n"/>
      <c r="HB5" s="95" t="n"/>
      <c r="HC5" s="95" t="n"/>
      <c r="HD5" s="95" t="n"/>
      <c r="HE5" s="95" t="n"/>
      <c r="HF5" s="95" t="n"/>
      <c r="HG5" s="95" t="n"/>
      <c r="HH5" s="95" t="n"/>
      <c r="HI5" s="95" t="n"/>
      <c r="HJ5" s="95" t="n"/>
      <c r="HK5" s="95" t="n"/>
      <c r="HL5" s="95" t="n"/>
      <c r="HM5" s="95" t="n"/>
      <c r="HN5" s="95" t="n"/>
      <c r="HO5" s="95" t="n"/>
      <c r="HP5" s="95" t="n"/>
      <c r="HQ5" s="95" t="n"/>
      <c r="HR5" s="95" t="n"/>
      <c r="HS5" s="95" t="n"/>
      <c r="HT5" s="95" t="n"/>
      <c r="HU5" s="95" t="n"/>
      <c r="HV5" s="95" t="n"/>
      <c r="HW5" s="95" t="n"/>
      <c r="HX5" s="95" t="n"/>
      <c r="HY5" s="95" t="n"/>
      <c r="HZ5" s="95" t="n"/>
      <c r="IA5" s="95" t="n"/>
      <c r="IB5" s="95" t="n"/>
      <c r="IC5" s="95" t="n"/>
      <c r="ID5" s="95" t="n"/>
      <c r="IE5" s="95" t="n"/>
      <c r="IF5" s="95" t="n"/>
      <c r="IG5" s="95" t="n"/>
      <c r="IH5" s="95" t="n"/>
      <c r="II5" s="95" t="n"/>
      <c r="IJ5" s="95" t="n"/>
      <c r="IK5" s="95" t="n"/>
      <c r="IL5" s="95" t="n"/>
      <c r="IM5" s="95" t="n"/>
      <c r="IN5" s="95" t="n"/>
      <c r="IO5" s="95" t="n"/>
      <c r="IP5" s="95" t="n"/>
      <c r="IQ5" s="95" t="n"/>
      <c r="IR5" s="95" t="n"/>
      <c r="IS5" s="95" t="n"/>
      <c r="IT5" s="95" t="n"/>
      <c r="IU5" s="95" t="n"/>
      <c r="IV5" s="95" t="n"/>
      <c r="IW5" s="95" t="n"/>
      <c r="IX5" s="95" t="n"/>
      <c r="IY5" s="95" t="n"/>
      <c r="IZ5" s="95" t="n"/>
      <c r="JA5" s="95" t="n"/>
      <c r="JB5" s="95" t="n"/>
      <c r="JC5" s="95" t="n"/>
      <c r="JD5" s="95" t="n"/>
      <c r="JE5" s="95" t="n"/>
      <c r="JF5" s="95" t="n"/>
      <c r="JG5" s="95" t="n"/>
      <c r="JH5" s="95" t="n"/>
      <c r="JI5" s="95" t="n"/>
      <c r="JJ5" s="95" t="n"/>
      <c r="JK5" s="95" t="n"/>
      <c r="JL5" s="95" t="n"/>
      <c r="JM5" s="95" t="n"/>
      <c r="JN5" s="95" t="n"/>
      <c r="JO5" s="95" t="n"/>
      <c r="JP5" s="95" t="n"/>
      <c r="JQ5" s="95" t="n"/>
      <c r="JR5" s="95" t="n"/>
      <c r="JS5" s="95" t="n"/>
      <c r="JT5" s="95" t="n"/>
      <c r="JU5" s="95" t="n"/>
      <c r="JV5" s="95" t="n"/>
      <c r="JW5" s="95" t="n"/>
      <c r="JX5" s="95" t="n"/>
      <c r="JY5" s="95" t="n"/>
      <c r="JZ5" s="95" t="n"/>
      <c r="KA5" s="95" t="n"/>
      <c r="KB5" s="95" t="n"/>
      <c r="KC5" s="95" t="n"/>
      <c r="KD5" s="95" t="n"/>
      <c r="KE5" s="95" t="n"/>
      <c r="KF5" s="95" t="n"/>
      <c r="KG5" s="95" t="n"/>
      <c r="KH5" s="95" t="n"/>
      <c r="KI5" s="95" t="n"/>
      <c r="KJ5" s="95" t="n"/>
      <c r="KK5" s="95" t="n"/>
      <c r="KL5" s="95" t="n"/>
      <c r="KM5" s="95" t="n"/>
      <c r="KN5" s="95" t="n"/>
      <c r="KO5" s="95" t="n"/>
      <c r="KP5" s="95" t="n"/>
      <c r="KQ5" s="95" t="n"/>
      <c r="KR5" s="95" t="n"/>
      <c r="KS5" s="95" t="n"/>
      <c r="KT5" s="95" t="n"/>
      <c r="KU5" s="95" t="n"/>
      <c r="KV5" s="95" t="n"/>
      <c r="KW5" s="95" t="n"/>
      <c r="KX5" s="95" t="n"/>
      <c r="KY5" s="95" t="n"/>
      <c r="KZ5" s="95" t="n"/>
      <c r="LA5" s="95" t="n"/>
      <c r="LB5" s="95" t="n"/>
      <c r="LC5" s="95" t="n"/>
      <c r="LD5" s="95" t="n"/>
      <c r="LE5" s="95" t="n"/>
      <c r="LF5" s="95" t="n"/>
      <c r="LG5" s="95" t="n"/>
      <c r="LH5" s="95" t="n"/>
      <c r="LI5" s="95" t="n"/>
      <c r="LJ5" s="95" t="n"/>
      <c r="LK5" s="95" t="n"/>
      <c r="LL5" s="95" t="n"/>
      <c r="LM5" s="95" t="n"/>
      <c r="LN5" s="95" t="n"/>
      <c r="LO5" s="95" t="n"/>
      <c r="LP5" s="95" t="n"/>
      <c r="LQ5" s="95" t="n"/>
      <c r="LR5" s="95" t="n"/>
      <c r="LS5" s="95" t="n"/>
      <c r="LT5" s="95" t="n"/>
      <c r="LU5" s="95" t="n"/>
      <c r="LV5" s="95" t="n"/>
      <c r="LW5" s="95" t="n"/>
      <c r="LX5" s="95" t="n"/>
      <c r="LY5" s="95" t="n"/>
      <c r="LZ5" s="95" t="n"/>
      <c r="MA5" s="95" t="n"/>
      <c r="MB5" s="95" t="n"/>
      <c r="MC5" s="95" t="n"/>
      <c r="MD5" s="95" t="n"/>
      <c r="ME5" s="95" t="n"/>
      <c r="MF5" s="95" t="n"/>
      <c r="MG5" s="95" t="n"/>
      <c r="MH5" s="95" t="n"/>
      <c r="MI5" s="95" t="n"/>
      <c r="MJ5" s="95" t="n"/>
      <c r="MK5" s="95" t="n"/>
      <c r="ML5" s="95" t="n"/>
      <c r="MM5" s="95" t="n"/>
      <c r="MN5" s="95" t="n"/>
      <c r="MO5" s="95" t="n"/>
      <c r="MP5" s="95" t="n"/>
      <c r="MQ5" s="95" t="n"/>
      <c r="MR5" s="95" t="n"/>
      <c r="MS5" s="95" t="n"/>
      <c r="MT5" s="95" t="n"/>
      <c r="MU5" s="95" t="n"/>
      <c r="MV5" s="95" t="n"/>
      <c r="MW5" s="95" t="n"/>
      <c r="MX5" s="95" t="n"/>
      <c r="MY5" s="95" t="n"/>
      <c r="MZ5" s="95" t="n"/>
      <c r="NA5" s="95" t="n"/>
      <c r="NB5" s="95" t="n"/>
      <c r="NC5" s="95" t="n"/>
      <c r="ND5" s="95" t="n"/>
      <c r="NE5" s="95" t="n"/>
      <c r="NF5" s="95" t="n"/>
      <c r="NG5" s="95" t="n"/>
      <c r="NH5" s="95" t="n"/>
      <c r="NI5" s="95" t="n"/>
      <c r="NJ5" s="95" t="n"/>
      <c r="NK5" s="95" t="n"/>
      <c r="NL5" s="95" t="n"/>
      <c r="NM5" s="95" t="n"/>
      <c r="NN5" s="95" t="n"/>
      <c r="NO5" s="95" t="n"/>
      <c r="NP5" s="95" t="n"/>
      <c r="NQ5" s="95" t="n"/>
      <c r="NR5" s="95" t="n"/>
      <c r="NS5" s="95" t="n"/>
      <c r="NT5" s="95" t="n"/>
      <c r="NU5" s="95" t="n"/>
      <c r="NV5" s="95" t="n"/>
      <c r="NW5" s="95" t="n"/>
      <c r="NX5" s="95" t="n"/>
      <c r="NY5" s="95" t="n"/>
      <c r="NZ5" s="95" t="n"/>
      <c r="OA5" s="95" t="n"/>
      <c r="OB5" s="95" t="n"/>
      <c r="OC5" s="95" t="n"/>
      <c r="OD5" s="974" t="inlineStr">
        <is>
          <t>MERCADO PRIVADO O REGIMEN ESPECIAL</t>
        </is>
      </c>
      <c r="OE5" s="1064" t="n"/>
      <c r="OF5" s="1064" t="n"/>
      <c r="OG5" s="1064" t="n"/>
      <c r="OH5" s="1064" t="n"/>
      <c r="OI5" s="1064" t="n"/>
      <c r="OJ5" s="1064" t="n"/>
      <c r="OK5" s="1064" t="n"/>
      <c r="OL5" s="1064" t="n"/>
      <c r="OM5" s="1064" t="n"/>
      <c r="ON5" s="1064" t="n"/>
      <c r="OO5" s="1064" t="n"/>
      <c r="OP5" s="1064" t="n"/>
      <c r="OQ5" s="1064" t="n"/>
      <c r="OR5" s="1064" t="n"/>
      <c r="OS5" s="1064" t="n"/>
      <c r="OT5" s="95" t="n"/>
      <c r="OU5" s="95" t="n"/>
      <c r="OV5" s="95" t="n"/>
      <c r="OW5" s="95" t="n"/>
      <c r="OX5" s="95" t="n"/>
      <c r="OY5" s="95" t="n"/>
      <c r="OZ5" s="95" t="n"/>
      <c r="PA5" s="95" t="n"/>
      <c r="PB5" s="95" t="n"/>
      <c r="PC5" s="95" t="n"/>
      <c r="PD5" s="95" t="n"/>
      <c r="PE5" s="95" t="n"/>
      <c r="PF5" s="95" t="n"/>
      <c r="PG5" s="95" t="n"/>
      <c r="PH5" s="95" t="n"/>
      <c r="PI5" s="95" t="n"/>
      <c r="PJ5" s="95" t="n"/>
      <c r="PK5" s="95" t="n"/>
      <c r="PL5" s="95" t="n"/>
      <c r="PM5" s="95" t="n"/>
      <c r="PN5" s="95" t="n"/>
      <c r="PO5" s="95" t="n"/>
      <c r="PP5" s="95" t="n"/>
      <c r="PQ5" s="95" t="n"/>
      <c r="PR5" s="95" t="n"/>
      <c r="PS5" s="95" t="n"/>
      <c r="PT5" s="95" t="n"/>
      <c r="PU5" s="95" t="n"/>
      <c r="PV5" s="95" t="n"/>
      <c r="PW5" s="95" t="n"/>
      <c r="PX5" s="95" t="n"/>
      <c r="PY5" s="95" t="n"/>
      <c r="PZ5" s="95" t="n"/>
      <c r="QA5" s="95" t="n"/>
      <c r="QB5" s="95" t="n"/>
      <c r="QC5" s="95" t="n"/>
      <c r="QD5" s="95" t="n"/>
      <c r="QE5" s="95" t="n"/>
      <c r="QF5" s="95" t="n"/>
      <c r="QG5" s="95" t="n"/>
      <c r="QH5" s="95" t="n"/>
      <c r="QI5" s="95" t="n"/>
      <c r="QJ5" s="95" t="n"/>
      <c r="QK5" s="95" t="n"/>
      <c r="QL5" s="95" t="n"/>
      <c r="QM5" s="95" t="n"/>
      <c r="QN5" s="95" t="n"/>
      <c r="QO5" s="95" t="n"/>
      <c r="QP5" s="95" t="n"/>
      <c r="QQ5" s="95" t="n"/>
      <c r="QR5" s="95" t="n"/>
      <c r="QS5" s="95" t="n"/>
      <c r="QT5" s="95" t="n"/>
      <c r="QU5" s="95" t="n"/>
      <c r="QV5" s="95" t="n"/>
      <c r="QW5" s="95" t="n"/>
      <c r="QX5" s="95" t="n"/>
      <c r="QY5" s="95" t="n"/>
      <c r="QZ5" s="95" t="n"/>
      <c r="RA5" s="95" t="n"/>
      <c r="RB5" s="95" t="n"/>
      <c r="RC5" s="95" t="n"/>
      <c r="RD5" s="95" t="n"/>
      <c r="RE5" s="95" t="n"/>
      <c r="RF5" s="95" t="n"/>
      <c r="RG5" s="95" t="n"/>
      <c r="RH5" s="95" t="n"/>
      <c r="RI5" s="95" t="n"/>
      <c r="RJ5" s="95" t="n"/>
      <c r="RK5" s="95" t="n"/>
      <c r="RL5" s="95" t="n"/>
      <c r="RM5" s="95" t="n"/>
      <c r="RN5" s="95" t="n"/>
      <c r="RO5" s="95" t="n"/>
      <c r="RP5" s="95" t="n"/>
      <c r="RQ5" s="95" t="n"/>
      <c r="RR5" s="95" t="n"/>
      <c r="RS5" s="95" t="n"/>
      <c r="RT5" s="95" t="n"/>
      <c r="RU5" s="95" t="n"/>
      <c r="RV5" s="95" t="n"/>
      <c r="RW5" s="95" t="n"/>
      <c r="RX5" s="95" t="n"/>
      <c r="RY5" s="95" t="n"/>
      <c r="RZ5" s="95" t="n"/>
      <c r="SA5" s="95" t="n"/>
      <c r="SB5" s="95" t="n"/>
      <c r="SC5" s="95" t="n"/>
      <c r="SD5" s="95" t="n"/>
      <c r="SE5" s="95" t="n"/>
      <c r="SF5" s="95" t="n"/>
      <c r="SG5" s="95" t="n"/>
      <c r="SH5" s="95" t="n"/>
      <c r="SI5" s="95" t="n"/>
      <c r="SJ5" s="95" t="n"/>
      <c r="SK5" s="95" t="n"/>
      <c r="SL5" s="95" t="n"/>
      <c r="SM5" s="95" t="n"/>
      <c r="SN5" s="95" t="n"/>
      <c r="SO5" s="95" t="n"/>
      <c r="SP5" s="95" t="n"/>
      <c r="SQ5" s="95" t="n"/>
      <c r="SR5" s="95" t="n"/>
      <c r="SS5" s="95" t="n"/>
      <c r="ST5" s="95" t="n"/>
      <c r="SU5" s="95" t="n"/>
      <c r="SV5" s="95" t="n"/>
      <c r="SW5" s="95" t="n"/>
      <c r="SX5" s="95" t="n"/>
      <c r="SY5" s="95" t="n"/>
      <c r="SZ5" s="95" t="n"/>
      <c r="TA5" s="95" t="n"/>
      <c r="TB5" s="95" t="n"/>
      <c r="TC5" s="95" t="n"/>
      <c r="TD5" s="95" t="n"/>
      <c r="TE5" s="95" t="n"/>
      <c r="TF5" s="95" t="n"/>
      <c r="TG5" s="95" t="n"/>
      <c r="TH5" s="95" t="n"/>
      <c r="TI5" s="95" t="n"/>
      <c r="TJ5" s="95" t="n"/>
      <c r="TK5" s="95" t="n"/>
      <c r="TL5" s="95" t="n"/>
      <c r="TM5" s="95" t="n"/>
      <c r="TN5" s="95" t="n"/>
      <c r="TO5" s="95" t="n"/>
      <c r="TP5" s="95" t="n"/>
      <c r="TQ5" s="95" t="n"/>
      <c r="TR5" s="95" t="n"/>
      <c r="TS5" s="95" t="n"/>
      <c r="TT5" s="95" t="n"/>
      <c r="TU5" s="95" t="n"/>
      <c r="TV5" s="95" t="n"/>
      <c r="TW5" s="95" t="n"/>
      <c r="TX5" s="95" t="n"/>
      <c r="TY5" s="95" t="n"/>
      <c r="TZ5" s="95" t="n"/>
      <c r="UA5" s="95" t="n"/>
      <c r="UB5" s="95" t="n"/>
      <c r="UC5" s="95" t="n"/>
      <c r="UD5" s="95" t="n"/>
      <c r="UE5" s="951" t="inlineStr">
        <is>
          <t>MERCADO PRIVADO O REGIMEN ESPECIAL</t>
        </is>
      </c>
      <c r="UF5" s="1064" t="n"/>
      <c r="UG5" s="1064" t="n"/>
      <c r="UH5" s="1064" t="n"/>
      <c r="UI5" s="1064" t="n"/>
      <c r="UJ5" s="1064" t="n"/>
      <c r="UK5" s="1064" t="n"/>
      <c r="UL5" s="951" t="n"/>
      <c r="UM5" s="95" t="n"/>
      <c r="UN5" s="95" t="n"/>
      <c r="UO5" s="95" t="n"/>
      <c r="UP5" s="95" t="n"/>
      <c r="UQ5" s="95" t="n"/>
      <c r="UR5" s="95" t="n"/>
      <c r="US5" s="95" t="n"/>
      <c r="UT5" s="95" t="n"/>
      <c r="UU5" s="95" t="n"/>
      <c r="UV5" s="95" t="n"/>
      <c r="UW5" s="95" t="n"/>
      <c r="UX5" s="95" t="n"/>
      <c r="UY5" s="95" t="n"/>
      <c r="UZ5" s="95" t="n"/>
      <c r="VA5" s="95" t="n"/>
      <c r="VB5" s="95" t="n"/>
      <c r="VC5" s="95" t="n"/>
      <c r="VD5" s="95" t="n"/>
      <c r="VE5" s="95" t="n"/>
      <c r="VF5" s="95" t="n"/>
      <c r="VG5" s="95" t="n"/>
      <c r="VH5" s="95" t="n"/>
      <c r="VI5" s="95" t="n"/>
      <c r="VJ5" s="95" t="n"/>
      <c r="VK5" s="95" t="n"/>
      <c r="VL5" s="95" t="n"/>
      <c r="VM5" s="571" t="inlineStr">
        <is>
          <t>.</t>
        </is>
      </c>
      <c r="VN5" s="115">
        <f>'1_PLANTILLA_MENSUAL'!RG6</f>
        <v/>
      </c>
    </row>
    <row r="6" ht="12" customFormat="1" customHeight="1" s="10">
      <c r="A6" s="978" t="inlineStr">
        <is>
          <t xml:space="preserve">                 MUNICIPIO</t>
        </is>
      </c>
      <c r="B6" s="1064" t="n"/>
      <c r="C6" s="1065" t="n"/>
      <c r="D6" s="1008" t="inlineStr">
        <is>
          <t>REGIMEN / 
GRUPO ETNICO</t>
        </is>
      </c>
      <c r="E6" s="913" t="inlineStr">
        <is>
          <t>HEPATITIS B</t>
        </is>
      </c>
      <c r="F6" s="1066" t="n"/>
      <c r="G6" s="1066" t="n"/>
      <c r="H6" s="1066" t="n"/>
      <c r="I6" s="1066" t="n"/>
      <c r="J6" s="1066" t="n"/>
      <c r="K6" s="1066" t="n"/>
      <c r="L6" s="1066" t="n"/>
      <c r="M6" s="1066" t="n"/>
      <c r="N6" s="1066" t="n"/>
      <c r="O6" s="1066" t="n"/>
      <c r="P6" s="1066" t="n"/>
      <c r="Q6" s="1066" t="n"/>
      <c r="R6" s="1066" t="n"/>
      <c r="S6" s="1066" t="n"/>
      <c r="T6" s="1066" t="n"/>
      <c r="U6" s="1066" t="n"/>
      <c r="V6" s="1066" t="n"/>
      <c r="W6" s="1066" t="n"/>
      <c r="X6" s="1066" t="n"/>
      <c r="Y6" s="1066" t="n"/>
      <c r="Z6" s="1066" t="n"/>
      <c r="AA6" s="1066" t="n"/>
      <c r="AB6" s="1066" t="n"/>
      <c r="AC6" s="1066" t="n"/>
      <c r="AD6" s="1066" t="n"/>
      <c r="AE6" s="1066" t="n"/>
      <c r="AF6" s="1066" t="n"/>
      <c r="AG6" s="1066" t="n"/>
      <c r="AH6" s="1066" t="n"/>
      <c r="AI6" s="1066" t="n"/>
      <c r="AJ6" s="1066" t="n"/>
      <c r="AK6" s="1066" t="n"/>
      <c r="AL6" s="1066" t="n"/>
      <c r="AM6" s="1067" t="n"/>
      <c r="AN6" s="1015" t="inlineStr">
        <is>
          <t>PENTAVALENTE (DPTa -Hib-VIP)</t>
        </is>
      </c>
      <c r="AO6" s="1066" t="n"/>
      <c r="AP6" s="1066" t="n"/>
      <c r="AQ6" s="1066" t="n"/>
      <c r="AR6" s="1066" t="n"/>
      <c r="AS6" s="1066" t="n"/>
      <c r="AT6" s="1066" t="n"/>
      <c r="AU6" s="1066" t="n"/>
      <c r="AV6" s="1066" t="n"/>
      <c r="AW6" s="1066" t="n"/>
      <c r="AX6" s="1066" t="n"/>
      <c r="AY6" s="1066" t="n"/>
      <c r="AZ6" s="1066" t="n"/>
      <c r="BA6" s="1066" t="n"/>
      <c r="BB6" s="1066" t="n"/>
      <c r="BC6" s="1066" t="n"/>
      <c r="BD6" s="1066" t="n"/>
      <c r="BE6" s="1066" t="n"/>
      <c r="BF6" s="1066" t="n"/>
      <c r="BG6" s="1066" t="n"/>
      <c r="BH6" s="1066" t="n"/>
      <c r="BI6" s="1066" t="n"/>
      <c r="BJ6" s="1066" t="n"/>
      <c r="BK6" s="1066" t="n"/>
      <c r="BL6" s="1066" t="n"/>
      <c r="BM6" s="1066" t="n"/>
      <c r="BN6" s="1066" t="n"/>
      <c r="BO6" s="1066" t="n"/>
      <c r="BP6" s="1066" t="n"/>
      <c r="BQ6" s="1066" t="n"/>
      <c r="BR6" s="1066" t="n"/>
      <c r="BS6" s="1066" t="n"/>
      <c r="BT6" s="1067" t="n"/>
      <c r="BU6" s="1018" t="inlineStr">
        <is>
          <t>HEXAVALENTE  (DPTa-HB-Hib-VIP)</t>
        </is>
      </c>
      <c r="BV6" s="1066" t="n"/>
      <c r="BW6" s="1066" t="n"/>
      <c r="BX6" s="1066" t="n"/>
      <c r="BY6" s="1066" t="n"/>
      <c r="BZ6" s="1066" t="n"/>
      <c r="CA6" s="1066" t="n"/>
      <c r="CB6" s="1066" t="n"/>
      <c r="CC6" s="1066" t="n"/>
      <c r="CD6" s="1066" t="n"/>
      <c r="CE6" s="1066" t="n"/>
      <c r="CF6" s="1066" t="n"/>
      <c r="CG6" s="1066" t="n"/>
      <c r="CH6" s="1066" t="n"/>
      <c r="CI6" s="1066" t="n"/>
      <c r="CJ6" s="1066" t="n"/>
      <c r="CK6" s="1066" t="n"/>
      <c r="CL6" s="1066" t="n"/>
      <c r="CM6" s="1066" t="n"/>
      <c r="CN6" s="1066" t="n"/>
      <c r="CO6" s="1066" t="n"/>
      <c r="CP6" s="1066" t="n"/>
      <c r="CQ6" s="1066" t="n"/>
      <c r="CR6" s="1066" t="n"/>
      <c r="CS6" s="1066" t="n"/>
      <c r="CT6" s="1066" t="n"/>
      <c r="CU6" s="1066" t="n"/>
      <c r="CV6" s="1066" t="n"/>
      <c r="CW6" s="1066" t="n"/>
      <c r="CX6" s="1066" t="n"/>
      <c r="CY6" s="1066" t="n"/>
      <c r="CZ6" s="1066" t="n"/>
      <c r="DA6" s="1066" t="n"/>
      <c r="DB6" s="928" t="inlineStr">
        <is>
          <t>TETRAVALENTE -  (DPTa - VIP)</t>
        </is>
      </c>
      <c r="DC6" s="1066" t="n"/>
      <c r="DD6" s="1066" t="n"/>
      <c r="DE6" s="1066" t="n"/>
      <c r="DF6" s="1066" t="n"/>
      <c r="DG6" s="1066" t="n"/>
      <c r="DH6" s="1066" t="n"/>
      <c r="DI6" s="1066" t="n"/>
      <c r="DJ6" s="1066" t="n"/>
      <c r="DK6" s="1066" t="n"/>
      <c r="DL6" s="1066" t="n"/>
      <c r="DM6" s="1066" t="n"/>
      <c r="DN6" s="1066" t="n"/>
      <c r="DO6" s="1066" t="n"/>
      <c r="DP6" s="1066" t="n"/>
      <c r="DQ6" s="1066" t="n"/>
      <c r="DR6" s="1066" t="n"/>
      <c r="DS6" s="1066" t="n"/>
      <c r="DT6" s="1066" t="n"/>
      <c r="DU6" s="1066" t="n"/>
      <c r="DV6" s="1066" t="n"/>
      <c r="DW6" s="1066" t="n"/>
      <c r="DX6" s="1066" t="n"/>
      <c r="DY6" s="1066" t="n"/>
      <c r="DZ6" s="1066" t="n"/>
      <c r="EA6" s="1066" t="n"/>
      <c r="EB6" s="1066" t="n"/>
      <c r="EC6" s="1066" t="n"/>
      <c r="ED6" s="1066" t="n"/>
      <c r="EE6" s="1066" t="n"/>
      <c r="EF6" s="1067" t="n"/>
      <c r="EG6" s="860" t="inlineStr">
        <is>
          <t>TDaP Acelular Pediatrica</t>
        </is>
      </c>
      <c r="EH6" s="1066" t="n"/>
      <c r="EI6" s="1066" t="n"/>
      <c r="EJ6" s="1066" t="n"/>
      <c r="EK6" s="1066" t="n"/>
      <c r="EL6" s="1066" t="n"/>
      <c r="EM6" s="1066" t="n"/>
      <c r="EN6" s="1066" t="n"/>
      <c r="EO6" s="1066" t="n"/>
      <c r="EP6" s="1066" t="n"/>
      <c r="EQ6" s="1066" t="n"/>
      <c r="ER6" s="1066" t="n"/>
      <c r="ES6" s="1066" t="n"/>
      <c r="ET6" s="1066" t="n"/>
      <c r="EU6" s="1066" t="n"/>
      <c r="EV6" s="1066" t="n"/>
      <c r="EW6" s="1066" t="n"/>
      <c r="EX6" s="1066" t="n"/>
      <c r="EY6" s="1066" t="n"/>
      <c r="EZ6" s="1066" t="n"/>
      <c r="FA6" s="1066" t="n"/>
      <c r="FB6" s="1066" t="n"/>
      <c r="FC6" s="1066" t="n"/>
      <c r="FD6" s="1066" t="n"/>
      <c r="FE6" s="1066" t="n"/>
      <c r="FF6" s="1066" t="n"/>
      <c r="FG6" s="1066" t="n"/>
      <c r="FH6" s="1066" t="n"/>
      <c r="FI6" s="1066" t="n"/>
      <c r="FJ6" s="1066" t="n"/>
      <c r="FK6" s="1067" t="n"/>
      <c r="FL6" s="917" t="inlineStr">
        <is>
          <t xml:space="preserve">TOXOIDE TETANICO-DIFTERICO PEDIATRICO (TD) </t>
        </is>
      </c>
      <c r="FM6" s="1066" t="n"/>
      <c r="FN6" s="1066" t="n"/>
      <c r="FO6" s="1066" t="n"/>
      <c r="FP6" s="1067" t="n"/>
      <c r="FQ6" s="995" t="inlineStr">
        <is>
          <t>ROTAVIRUS</t>
        </is>
      </c>
      <c r="FR6" s="1066" t="n"/>
      <c r="FS6" s="1067" t="n"/>
      <c r="FT6" s="988" t="inlineStr">
        <is>
          <t>NEUMOCOCO CONJUGADA DECAVALENTE</t>
        </is>
      </c>
      <c r="FU6" s="1066" t="n"/>
      <c r="FV6" s="1066" t="n"/>
      <c r="FW6" s="1066" t="n"/>
      <c r="FX6" s="1066" t="n"/>
      <c r="FY6" s="1066" t="n"/>
      <c r="FZ6" s="1066" t="n"/>
      <c r="GA6" s="1067" t="n"/>
      <c r="GB6" s="834" t="inlineStr">
        <is>
          <t>NEUMOCOCO CONJUGADA TRECEVALENTE</t>
        </is>
      </c>
      <c r="GC6" s="1066" t="n"/>
      <c r="GD6" s="1066" t="n"/>
      <c r="GE6" s="1066" t="n"/>
      <c r="GF6" s="1066" t="n"/>
      <c r="GG6" s="1066" t="n"/>
      <c r="GH6" s="1066" t="n"/>
      <c r="GI6" s="1066" t="n"/>
      <c r="GJ6" s="1066" t="n"/>
      <c r="GK6" s="1066" t="n"/>
      <c r="GL6" s="1067" t="n"/>
      <c r="GM6" s="905" t="inlineStr">
        <is>
          <t>NEUMOCOCO CONJUGADA QUINCEVALENTE</t>
        </is>
      </c>
      <c r="GN6" s="1066" t="n"/>
      <c r="GO6" s="1066" t="n"/>
      <c r="GP6" s="1066" t="n"/>
      <c r="GQ6" s="1066" t="n"/>
      <c r="GR6" s="1066" t="n"/>
      <c r="GS6" s="1066" t="n"/>
      <c r="GT6" s="1066" t="n"/>
      <c r="GU6" s="1066" t="n"/>
      <c r="GV6" s="1066" t="n"/>
      <c r="GW6" s="1067" t="n"/>
      <c r="GX6" s="952" t="inlineStr">
        <is>
          <t>NEUMOCOCO POLISACARIDO</t>
        </is>
      </c>
      <c r="GY6" s="1066" t="n"/>
      <c r="GZ6" s="1066" t="n"/>
      <c r="HA6" s="1066" t="n"/>
      <c r="HB6" s="1066" t="n"/>
      <c r="HC6" s="1067" t="n"/>
      <c r="HD6" s="837" t="inlineStr">
        <is>
          <t>SRP (TRIPLE VIRAL)</t>
        </is>
      </c>
      <c r="HE6" s="1066" t="n"/>
      <c r="HF6" s="1066" t="n"/>
      <c r="HG6" s="1066" t="n"/>
      <c r="HH6" s="1066" t="n"/>
      <c r="HI6" s="1066" t="n"/>
      <c r="HJ6" s="1066" t="n"/>
      <c r="HK6" s="1066" t="n"/>
      <c r="HL6" s="1066" t="n"/>
      <c r="HM6" s="1066" t="n"/>
      <c r="HN6" s="1066" t="n"/>
      <c r="HO6" s="1066" t="n"/>
      <c r="HP6" s="1066" t="n"/>
      <c r="HQ6" s="1066" t="n"/>
      <c r="HR6" s="1066" t="n"/>
      <c r="HS6" s="1066" t="n"/>
      <c r="HT6" s="1066" t="n"/>
      <c r="HU6" s="1066" t="n"/>
      <c r="HV6" s="1066" t="n"/>
      <c r="HW6" s="1066" t="n"/>
      <c r="HX6" s="1066" t="n"/>
      <c r="HY6" s="1066" t="n"/>
      <c r="HZ6" s="1066" t="n"/>
      <c r="IA6" s="1066" t="n"/>
      <c r="IB6" s="1066" t="n"/>
      <c r="IC6" s="1067" t="n"/>
      <c r="ID6" s="955" t="inlineStr">
        <is>
          <t>TRIPLE VIRAL + VARICELA</t>
        </is>
      </c>
      <c r="IE6" s="1066" t="n"/>
      <c r="IF6" s="1066" t="n"/>
      <c r="IG6" s="1066" t="n"/>
      <c r="IH6" s="1066" t="n"/>
      <c r="II6" s="1066" t="n"/>
      <c r="IJ6" s="1066" t="n"/>
      <c r="IK6" s="1066" t="n"/>
      <c r="IL6" s="1066" t="n"/>
      <c r="IM6" s="1066" t="n"/>
      <c r="IN6" s="1066" t="n"/>
      <c r="IO6" s="1066" t="n"/>
      <c r="IP6" s="1066" t="n"/>
      <c r="IQ6" s="1066" t="n"/>
      <c r="IR6" s="1066" t="n"/>
      <c r="IS6" s="1066" t="n"/>
      <c r="IT6" s="1066" t="n"/>
      <c r="IU6" s="1066" t="n"/>
      <c r="IV6" s="1066" t="n"/>
      <c r="IW6" s="1066" t="n"/>
      <c r="IX6" s="1066" t="n"/>
      <c r="IY6" s="1066" t="n"/>
      <c r="IZ6" s="1066" t="n"/>
      <c r="JA6" s="1066" t="n"/>
      <c r="JB6" s="1067" t="n"/>
      <c r="JC6" s="1108" t="inlineStr">
        <is>
          <t>FIEBRE AMARILLA DOSIS UNICA</t>
        </is>
      </c>
      <c r="JD6" s="1066" t="n"/>
      <c r="JE6" s="1066" t="n"/>
      <c r="JF6" s="1066" t="n"/>
      <c r="JG6" s="1066" t="n"/>
      <c r="JH6" s="1066" t="n"/>
      <c r="JI6" s="1066" t="n"/>
      <c r="JJ6" s="1066" t="n"/>
      <c r="JK6" s="1066" t="n"/>
      <c r="JL6" s="1066" t="n"/>
      <c r="JM6" s="1066" t="n"/>
      <c r="JN6" s="1066" t="n"/>
      <c r="JO6" s="1066" t="n"/>
      <c r="JP6" s="1066" t="n"/>
      <c r="JQ6" s="1066" t="n"/>
      <c r="JR6" s="1066" t="n"/>
      <c r="JS6" s="1066" t="n"/>
      <c r="JT6" s="1066" t="n"/>
      <c r="JU6" s="1066" t="n"/>
      <c r="JV6" s="1066" t="n"/>
      <c r="JW6" s="1066" t="n"/>
      <c r="JX6" s="1066" t="n"/>
      <c r="JY6" s="1066" t="n"/>
      <c r="JZ6" s="1066" t="n"/>
      <c r="KA6" s="1067" t="n"/>
      <c r="KB6" s="958" t="inlineStr">
        <is>
          <t>HEPATITIS A</t>
        </is>
      </c>
      <c r="KC6" s="1072" t="n"/>
      <c r="KD6" s="1072" t="n"/>
      <c r="KE6" s="1072" t="n"/>
      <c r="KF6" s="1072" t="n"/>
      <c r="KG6" s="1072" t="n"/>
      <c r="KH6" s="1072" t="n"/>
      <c r="KI6" s="1072" t="n"/>
      <c r="KJ6" s="1072" t="n"/>
      <c r="KK6" s="1072" t="n"/>
      <c r="KL6" s="1072" t="n"/>
      <c r="KM6" s="1072" t="n"/>
      <c r="KN6" s="1072" t="n"/>
      <c r="KO6" s="1072" t="n"/>
      <c r="KP6" s="1072" t="n"/>
      <c r="KQ6" s="1072" t="n"/>
      <c r="KR6" s="1072" t="n"/>
      <c r="KS6" s="1072" t="n"/>
      <c r="KT6" s="1072" t="n"/>
      <c r="KU6" s="1072" t="n"/>
      <c r="KV6" s="1072" t="n"/>
      <c r="KW6" s="1072" t="n"/>
      <c r="KX6" s="1072" t="n"/>
      <c r="KY6" s="1074" t="n"/>
      <c r="KZ6" s="961" t="inlineStr">
        <is>
          <t>HEPATITIS A + B</t>
        </is>
      </c>
      <c r="LA6" s="1072" t="n"/>
      <c r="LB6" s="1072" t="n"/>
      <c r="LC6" s="1072" t="n"/>
      <c r="LD6" s="1072" t="n"/>
      <c r="LE6" s="1072" t="n"/>
      <c r="LF6" s="1072" t="n"/>
      <c r="LG6" s="1072" t="n"/>
      <c r="LH6" s="1072" t="n"/>
      <c r="LI6" s="1072" t="n"/>
      <c r="LJ6" s="1072" t="n"/>
      <c r="LK6" s="1072" t="n"/>
      <c r="LL6" s="1072" t="n"/>
      <c r="LM6" s="1072" t="n"/>
      <c r="LN6" s="1072" t="n"/>
      <c r="LO6" s="1072" t="n"/>
      <c r="LP6" s="1072" t="n"/>
      <c r="LQ6" s="1072" t="n"/>
      <c r="LR6" s="1072" t="n"/>
      <c r="LS6" s="1072" t="n"/>
      <c r="LT6" s="1072" t="n"/>
      <c r="LU6" s="1072" t="n"/>
      <c r="LV6" s="1072" t="n"/>
      <c r="LW6" s="1072" t="n"/>
      <c r="LX6" s="1072" t="n"/>
      <c r="LY6" s="1072" t="n"/>
      <c r="LZ6" s="1072" t="n"/>
      <c r="MA6" s="1072" t="n"/>
      <c r="MB6" s="1072" t="n"/>
      <c r="MC6" s="1072" t="n"/>
      <c r="MD6" s="1072" t="n"/>
      <c r="ME6" s="1072" t="n"/>
      <c r="MF6" s="1072" t="n"/>
      <c r="MG6" s="1072" t="n"/>
      <c r="MH6" s="1072" t="n"/>
      <c r="MI6" s="1074" t="n"/>
      <c r="MJ6" s="964" t="inlineStr">
        <is>
          <t>VARICELA</t>
        </is>
      </c>
      <c r="MK6" s="1066" t="n"/>
      <c r="ML6" s="1066" t="n"/>
      <c r="MM6" s="1066" t="n"/>
      <c r="MN6" s="1066" t="n"/>
      <c r="MO6" s="1066" t="n"/>
      <c r="MP6" s="1066" t="n"/>
      <c r="MQ6" s="1066" t="n"/>
      <c r="MR6" s="1066" t="n"/>
      <c r="MS6" s="1066" t="n"/>
      <c r="MT6" s="1066" t="n"/>
      <c r="MU6" s="1066" t="n"/>
      <c r="MV6" s="1066" t="n"/>
      <c r="MW6" s="1066" t="n"/>
      <c r="MX6" s="1066" t="n"/>
      <c r="MY6" s="1067" t="n"/>
      <c r="MZ6" s="967" t="inlineStr">
        <is>
          <t>TOXOIDE TETANICO-DIFTERICO DE ADULTOS (Td)</t>
        </is>
      </c>
      <c r="NA6" s="1066" t="n"/>
      <c r="NB6" s="1066" t="n"/>
      <c r="NC6" s="1066" t="n"/>
      <c r="ND6" s="1066" t="n"/>
      <c r="NE6" s="1066" t="n"/>
      <c r="NF6" s="1066" t="n"/>
      <c r="NG6" s="1066" t="n"/>
      <c r="NH6" s="1066" t="n"/>
      <c r="NI6" s="1066" t="n"/>
      <c r="NJ6" s="1066" t="n"/>
      <c r="NK6" s="1066" t="n"/>
      <c r="NL6" s="1066" t="n"/>
      <c r="NM6" s="1066" t="n"/>
      <c r="NN6" s="1066" t="n"/>
      <c r="NO6" s="1066" t="n"/>
      <c r="NP6" s="1066" t="n"/>
      <c r="NQ6" s="1066" t="n"/>
      <c r="NR6" s="1066" t="n"/>
      <c r="NS6" s="1066" t="n"/>
      <c r="NT6" s="1066" t="n"/>
      <c r="NU6" s="1066" t="n"/>
      <c r="NV6" s="1066" t="n"/>
      <c r="NW6" s="1066" t="n"/>
      <c r="NX6" s="1066" t="n"/>
      <c r="NY6" s="1066" t="n"/>
      <c r="NZ6" s="1066" t="n"/>
      <c r="OA6" s="1066" t="n"/>
      <c r="OB6" s="1066" t="n"/>
      <c r="OC6" s="1066" t="n"/>
      <c r="OD6" s="1066" t="n"/>
      <c r="OE6" s="1066" t="n"/>
      <c r="OF6" s="1066" t="n"/>
      <c r="OG6" s="1066" t="n"/>
      <c r="OH6" s="1066" t="n"/>
      <c r="OI6" s="1066" t="n"/>
      <c r="OJ6" s="1066" t="n"/>
      <c r="OK6" s="1066" t="n"/>
      <c r="OL6" s="1066" t="n"/>
      <c r="OM6" s="1066" t="n"/>
      <c r="ON6" s="1066" t="n"/>
      <c r="OO6" s="1066" t="n"/>
      <c r="OP6" s="1066" t="n"/>
      <c r="OQ6" s="1066" t="n"/>
      <c r="OR6" s="1066" t="n"/>
      <c r="OS6" s="1066" t="n"/>
      <c r="OT6" s="1066" t="n"/>
      <c r="OU6" s="1066" t="n"/>
      <c r="OV6" s="1066" t="n"/>
      <c r="OW6" s="1066" t="n"/>
      <c r="OX6" s="1066" t="n"/>
      <c r="OY6" s="1066" t="n"/>
      <c r="OZ6" s="1066" t="n"/>
      <c r="PA6" s="1066" t="n"/>
      <c r="PB6" s="1066" t="n"/>
      <c r="PC6" s="1066" t="n"/>
      <c r="PD6" s="1067" t="n"/>
      <c r="PE6" s="969" t="inlineStr">
        <is>
          <t>Tdap ACELULAR 
(Se debe garantizar una dosis por cada embarazo y se aplica a partir de las semana 26 y zona rural a partir de la semana 20 y otros grupos de dificil acceso o captación)</t>
        </is>
      </c>
      <c r="PF6" s="1066" t="n"/>
      <c r="PG6" s="1066" t="n"/>
      <c r="PH6" s="1066" t="n"/>
      <c r="PI6" s="1066" t="n"/>
      <c r="PJ6" s="1066" t="n"/>
      <c r="PK6" s="1066" t="n"/>
      <c r="PL6" s="1066" t="n"/>
      <c r="PM6" s="1066" t="n"/>
      <c r="PN6" s="1066" t="n"/>
      <c r="PO6" s="1066" t="n"/>
      <c r="PP6" s="1066" t="n"/>
      <c r="PQ6" s="1066" t="n"/>
      <c r="PR6" s="1066" t="n"/>
      <c r="PS6" s="1066" t="n"/>
      <c r="PT6" s="1067" t="n"/>
      <c r="PU6" s="971" t="inlineStr">
        <is>
          <t>Tdap ACELULAR (OTROS)</t>
        </is>
      </c>
      <c r="PV6" s="1066" t="n"/>
      <c r="PW6" s="1066" t="n"/>
      <c r="PX6" s="1066" t="n"/>
      <c r="PY6" s="1066" t="n"/>
      <c r="PZ6" s="1066" t="n"/>
      <c r="QA6" s="1066" t="n"/>
      <c r="QB6" s="1066" t="n"/>
      <c r="QC6" s="1066" t="n"/>
      <c r="QD6" s="1066" t="n"/>
      <c r="QE6" s="1066" t="n"/>
      <c r="QF6" s="1066" t="n"/>
      <c r="QG6" s="1066" t="n"/>
      <c r="QH6" s="1066" t="n"/>
      <c r="QI6" s="1066" t="n"/>
      <c r="QJ6" s="1066" t="n"/>
      <c r="QK6" s="1066" t="n"/>
      <c r="QL6" s="1066" t="n"/>
      <c r="QM6" s="1067" t="n"/>
      <c r="QN6" s="975" t="inlineStr">
        <is>
          <t>INFLUENZA</t>
        </is>
      </c>
      <c r="QO6" s="1066" t="n"/>
      <c r="QP6" s="1066" t="n"/>
      <c r="QQ6" s="1066" t="n"/>
      <c r="QR6" s="1066" t="n"/>
      <c r="QS6" s="1066" t="n"/>
      <c r="QT6" s="1066" t="n"/>
      <c r="QU6" s="1066" t="n"/>
      <c r="QV6" s="1066" t="n"/>
      <c r="QW6" s="1066" t="n"/>
      <c r="QX6" s="1066" t="n"/>
      <c r="QY6" s="1066" t="n"/>
      <c r="QZ6" s="1066" t="n"/>
      <c r="RA6" s="1066" t="n"/>
      <c r="RB6" s="1066" t="n"/>
      <c r="RC6" s="1066" t="n"/>
      <c r="RD6" s="1066" t="n"/>
      <c r="RE6" s="1066" t="n"/>
      <c r="RF6" s="1066" t="n"/>
      <c r="RG6" s="1067" t="n"/>
      <c r="RH6" s="1109" t="inlineStr">
        <is>
          <t>DENGUE</t>
        </is>
      </c>
      <c r="RI6" s="1079" t="n"/>
      <c r="RJ6" s="1079" t="n"/>
      <c r="RK6" s="1079" t="n"/>
      <c r="RL6" s="1079" t="n"/>
      <c r="RM6" s="1079" t="n"/>
      <c r="RN6" s="1079" t="n"/>
      <c r="RO6" s="1079" t="n"/>
      <c r="RP6" s="1079" t="n"/>
      <c r="RQ6" s="1079" t="n"/>
      <c r="RR6" s="1079" t="n"/>
      <c r="RS6" s="1079" t="n"/>
      <c r="RT6" s="1079" t="n"/>
      <c r="RU6" s="1079" t="n"/>
      <c r="RV6" s="1079" t="n"/>
      <c r="RW6" s="1079" t="n"/>
      <c r="RX6" s="1079" t="n"/>
      <c r="RY6" s="1079" t="n"/>
      <c r="RZ6" s="1079" t="n"/>
      <c r="SA6" s="1079" t="n"/>
      <c r="SB6" s="1079" t="n"/>
      <c r="SC6" s="1079" t="n"/>
      <c r="SD6" s="1079" t="n"/>
      <c r="SE6" s="1079" t="n"/>
      <c r="SF6" s="1079" t="n"/>
      <c r="SG6" s="1079" t="n"/>
      <c r="SH6" s="1079" t="n"/>
      <c r="SI6" s="1079" t="n"/>
      <c r="SJ6" s="1079" t="n"/>
      <c r="SK6" s="1079" t="n"/>
      <c r="SL6" s="1079" t="n"/>
      <c r="SM6" s="1080" t="n"/>
      <c r="SN6" s="704" t="inlineStr">
        <is>
          <t>Otros grupos poblacionales</t>
        </is>
      </c>
      <c r="SO6" s="1082" t="n"/>
      <c r="SP6" s="1082" t="n"/>
      <c r="SQ6" s="1082" t="n"/>
      <c r="SR6" s="1082" t="n"/>
      <c r="SS6" s="1082" t="n"/>
      <c r="ST6" s="1082" t="n"/>
      <c r="SU6" s="1082" t="n"/>
      <c r="SV6" s="1082" t="n"/>
      <c r="SW6" s="1082" t="n"/>
      <c r="SX6" s="1082" t="n"/>
      <c r="SY6" s="1082" t="n"/>
      <c r="SZ6" s="1082" t="n"/>
      <c r="TA6" s="1082" t="n"/>
      <c r="TB6" s="1082" t="n"/>
      <c r="TC6" s="1082" t="n"/>
      <c r="TD6" s="1082" t="n"/>
      <c r="TE6" s="1075" t="n"/>
      <c r="TF6" s="978" t="inlineStr">
        <is>
          <t>V  P  H</t>
        </is>
      </c>
      <c r="TG6" s="1066" t="n"/>
      <c r="TH6" s="1066" t="n"/>
      <c r="TI6" s="1066" t="n"/>
      <c r="TJ6" s="1066" t="n"/>
      <c r="TK6" s="1066" t="n"/>
      <c r="TL6" s="1066" t="n"/>
      <c r="TM6" s="1066" t="n"/>
      <c r="TN6" s="1066" t="n"/>
      <c r="TO6" s="1066" t="n"/>
      <c r="TP6" s="1066" t="n"/>
      <c r="TQ6" s="1066" t="n"/>
      <c r="TR6" s="1066" t="n"/>
      <c r="TS6" s="1066" t="n"/>
      <c r="TT6" s="1066" t="n"/>
      <c r="TU6" s="1066" t="n"/>
      <c r="TV6" s="1066" t="n"/>
      <c r="TW6" s="1066" t="n"/>
      <c r="TX6" s="1066" t="n"/>
      <c r="TY6" s="1066" t="n"/>
      <c r="TZ6" s="1066" t="n"/>
      <c r="UA6" s="1066" t="n"/>
      <c r="UB6" s="1066" t="n"/>
      <c r="UC6" s="1066" t="n"/>
      <c r="UD6" s="1066" t="n"/>
      <c r="UE6" s="1066" t="n"/>
      <c r="UF6" s="1066" t="n"/>
      <c r="UG6" s="1066" t="n"/>
      <c r="UH6" s="1066" t="n"/>
      <c r="UI6" s="1067" t="n"/>
      <c r="UJ6" s="1028" t="inlineStr">
        <is>
          <t>ANTIRRABICA HUMANA 
PRE/POST-EXPOSICION</t>
        </is>
      </c>
      <c r="UK6" s="1066" t="n"/>
      <c r="UL6" s="1066" t="n"/>
      <c r="UM6" s="1066" t="n"/>
      <c r="UN6" s="1066" t="n"/>
      <c r="UO6" s="1066" t="n"/>
      <c r="UP6" s="1066" t="n"/>
      <c r="UQ6" s="1066" t="n"/>
      <c r="UR6" s="1066" t="n"/>
      <c r="US6" s="1066" t="n"/>
      <c r="UT6" s="1066" t="n"/>
      <c r="UU6" s="1066" t="n"/>
      <c r="UV6" s="1066" t="n"/>
      <c r="UW6" s="1067" t="n"/>
      <c r="UX6" s="1021" t="inlineStr">
        <is>
          <t>INMUNOGLOBULINA
ANTI HEPATITIS B</t>
        </is>
      </c>
      <c r="UY6" s="1066" t="n"/>
      <c r="UZ6" s="1066" t="n"/>
      <c r="VA6" s="1066" t="n"/>
      <c r="VB6" s="1067" t="n"/>
      <c r="VC6" s="1030" t="inlineStr">
        <is>
          <t>INMUNOGLOBULINAS/ ANTITOXINAS TETÁNICAS</t>
        </is>
      </c>
      <c r="VD6" s="1067" t="n"/>
      <c r="VE6" s="1032" t="inlineStr">
        <is>
          <t xml:space="preserve">MENINGOCOCO                                      </t>
        </is>
      </c>
      <c r="VF6" s="1066" t="n"/>
      <c r="VG6" s="1066" t="n"/>
      <c r="VH6" s="1066" t="n"/>
      <c r="VI6" s="1066" t="n"/>
      <c r="VJ6" s="1067" t="n"/>
      <c r="VK6" s="1024" t="inlineStr">
        <is>
          <t>FIEBRE TIFOIDEA</t>
        </is>
      </c>
      <c r="VL6" s="1067" t="n"/>
      <c r="VM6" s="221" t="n"/>
      <c r="VN6" s="115">
        <f>COUNT(E12:VL12)</f>
        <v/>
      </c>
    </row>
    <row r="7" ht="36.75" customFormat="1" customHeight="1" s="11">
      <c r="A7" s="1078" t="n"/>
      <c r="B7" s="1079" t="n"/>
      <c r="C7" s="1080" t="n"/>
      <c r="D7" s="1106" t="n"/>
      <c r="E7" s="1013" t="inlineStr">
        <is>
          <t xml:space="preserve">MENORES DE 1 AÑO </t>
        </is>
      </c>
      <c r="F7" s="1082" t="n"/>
      <c r="G7" s="1075" t="n"/>
      <c r="H7" s="713" t="inlineStr">
        <is>
          <t>DE 1 AÑO</t>
        </is>
      </c>
      <c r="I7" s="1082" t="n"/>
      <c r="J7" s="1075" t="n"/>
      <c r="K7" s="1014" t="inlineStr">
        <is>
          <t>DE 1 AÑO (18 MESES Inmunosuprimidos)</t>
        </is>
      </c>
      <c r="L7" s="713" t="inlineStr">
        <is>
          <t>DE 2 AÑOS</t>
        </is>
      </c>
      <c r="M7" s="1082" t="n"/>
      <c r="N7" s="1075" t="n"/>
      <c r="O7" s="713" t="inlineStr">
        <is>
          <t>DE 3 AÑOS</t>
        </is>
      </c>
      <c r="P7" s="1082" t="n"/>
      <c r="Q7" s="1075" t="n"/>
      <c r="R7" s="713" t="inlineStr">
        <is>
          <t>DE 4 AÑOS</t>
        </is>
      </c>
      <c r="S7" s="1082" t="n"/>
      <c r="T7" s="1075" t="n"/>
      <c r="U7" s="713" t="inlineStr">
        <is>
          <t>DE 5 AÑOS</t>
        </is>
      </c>
      <c r="V7" s="1082" t="n"/>
      <c r="W7" s="1075" t="n"/>
      <c r="X7" s="713" t="inlineStr">
        <is>
          <t>6 AÑOS</t>
        </is>
      </c>
      <c r="Y7" s="1082" t="n"/>
      <c r="Z7" s="1082" t="n"/>
      <c r="AA7" s="1075" t="n"/>
      <c r="AB7" s="713" t="inlineStr">
        <is>
          <t>7 A 14 AÑOS</t>
        </is>
      </c>
      <c r="AC7" s="1082" t="n"/>
      <c r="AD7" s="1082" t="n"/>
      <c r="AE7" s="1075" t="n"/>
      <c r="AF7" s="713" t="inlineStr">
        <is>
          <t>DE 15 AÑOS A 17 AÑOS</t>
        </is>
      </c>
      <c r="AG7" s="1082" t="n"/>
      <c r="AH7" s="1082" t="n"/>
      <c r="AI7" s="1075" t="n"/>
      <c r="AJ7" s="713" t="inlineStr">
        <is>
          <t>DE 18 AÑOS Y MAS</t>
        </is>
      </c>
      <c r="AK7" s="1082" t="n"/>
      <c r="AL7" s="1082" t="n"/>
      <c r="AM7" s="1075" t="n"/>
      <c r="AN7" s="924" t="inlineStr">
        <is>
          <t xml:space="preserve">&lt; DE 1 AÑO
</t>
        </is>
      </c>
      <c r="AO7" s="1082" t="n"/>
      <c r="AP7" s="1075" t="n"/>
      <c r="AQ7" s="925" t="inlineStr">
        <is>
          <t xml:space="preserve"> DE 1 AÑO
</t>
        </is>
      </c>
      <c r="AR7" s="1082" t="n"/>
      <c r="AS7" s="1075" t="n"/>
      <c r="AT7" s="925" t="inlineStr">
        <is>
          <t xml:space="preserve"> DE 2 AÑOS
</t>
        </is>
      </c>
      <c r="AU7" s="1082" t="n"/>
      <c r="AV7" s="1075" t="n"/>
      <c r="AW7" s="925" t="inlineStr">
        <is>
          <t xml:space="preserve"> DE 3 AÑOS
</t>
        </is>
      </c>
      <c r="AX7" s="1082" t="n"/>
      <c r="AY7" s="1075" t="n"/>
      <c r="AZ7" s="925" t="inlineStr">
        <is>
          <t xml:space="preserve"> DE 4 AÑOS
</t>
        </is>
      </c>
      <c r="BA7" s="1082" t="n"/>
      <c r="BB7" s="1075" t="n"/>
      <c r="BC7" s="925" t="inlineStr">
        <is>
          <t xml:space="preserve"> DE 5 AÑOS</t>
        </is>
      </c>
      <c r="BD7" s="1082" t="n"/>
      <c r="BE7" s="1075" t="n"/>
      <c r="BF7" s="164" t="inlineStr">
        <is>
          <t>AL AÑO DE LA 3ra DOSIS (De 18 a 23 meses)</t>
        </is>
      </c>
      <c r="BG7" s="925" t="inlineStr">
        <is>
          <t>DE 2  AÑOS</t>
        </is>
      </c>
      <c r="BH7" s="925" t="inlineStr">
        <is>
          <t>DE 3  AÑOS</t>
        </is>
      </c>
      <c r="BI7" s="925" t="inlineStr">
        <is>
          <t>DE 4  AÑOS</t>
        </is>
      </c>
      <c r="BJ7" s="925" t="inlineStr">
        <is>
          <t>DE 5 AÑOS</t>
        </is>
      </c>
      <c r="BK7" s="166" t="inlineStr">
        <is>
          <t>3 AÑOS</t>
        </is>
      </c>
      <c r="BL7" s="166" t="inlineStr">
        <is>
          <t>4 AÑOS</t>
        </is>
      </c>
      <c r="BM7" s="166" t="inlineStr">
        <is>
          <t>5 AÑOS</t>
        </is>
      </c>
      <c r="BN7" s="926" t="inlineStr">
        <is>
          <t>6 A 17 AÑOS</t>
        </is>
      </c>
      <c r="BO7" s="1082" t="n"/>
      <c r="BP7" s="1082" t="n"/>
      <c r="BQ7" s="1082" t="n"/>
      <c r="BR7" s="1082" t="n"/>
      <c r="BS7" s="1075" t="n"/>
      <c r="BT7" s="217" t="inlineStr">
        <is>
          <t>DE 18 AÑOS Y MAS</t>
        </is>
      </c>
      <c r="BU7" s="927" t="inlineStr">
        <is>
          <t>&lt; DE 1 AÑO</t>
        </is>
      </c>
      <c r="BV7" s="1082" t="n"/>
      <c r="BW7" s="1075" t="n"/>
      <c r="BX7" s="886" t="inlineStr">
        <is>
          <t xml:space="preserve"> DE 1 AÑO</t>
        </is>
      </c>
      <c r="BY7" s="1082" t="n"/>
      <c r="BZ7" s="1075" t="n"/>
      <c r="CA7" s="886" t="inlineStr">
        <is>
          <t xml:space="preserve"> DE 2 AÑOS</t>
        </is>
      </c>
      <c r="CB7" s="1082" t="n"/>
      <c r="CC7" s="1075" t="n"/>
      <c r="CD7" s="886" t="inlineStr">
        <is>
          <t xml:space="preserve"> DE 3 AÑOS</t>
        </is>
      </c>
      <c r="CE7" s="1082" t="n"/>
      <c r="CF7" s="1075" t="n"/>
      <c r="CG7" s="886" t="inlineStr">
        <is>
          <t xml:space="preserve"> DE 4 AÑOS</t>
        </is>
      </c>
      <c r="CH7" s="1082" t="n"/>
      <c r="CI7" s="1075" t="n"/>
      <c r="CJ7" s="886" t="inlineStr">
        <is>
          <t xml:space="preserve"> DE 5 AÑOS</t>
        </is>
      </c>
      <c r="CK7" s="1082" t="n"/>
      <c r="CL7" s="1075" t="n"/>
      <c r="CM7" s="167" t="inlineStr">
        <is>
          <t>AL AÑO DE LA 3ra DOSIS (De 18 a 23 meses)</t>
        </is>
      </c>
      <c r="CN7" s="734" t="inlineStr">
        <is>
          <t>DE 2  AÑOS</t>
        </is>
      </c>
      <c r="CO7" s="734" t="inlineStr">
        <is>
          <t>DE 3  AÑOS</t>
        </is>
      </c>
      <c r="CP7" s="734" t="inlineStr">
        <is>
          <t>DE 4  AÑOS</t>
        </is>
      </c>
      <c r="CQ7" s="734" t="inlineStr">
        <is>
          <t>DE 5  AÑOS</t>
        </is>
      </c>
      <c r="CR7" s="886" t="inlineStr">
        <is>
          <t xml:space="preserve">3 AÑOS </t>
        </is>
      </c>
      <c r="CS7" s="886" t="inlineStr">
        <is>
          <t xml:space="preserve">4 AÑOS </t>
        </is>
      </c>
      <c r="CT7" s="886" t="inlineStr">
        <is>
          <t xml:space="preserve">5 AÑOS </t>
        </is>
      </c>
      <c r="CU7" s="1046" t="inlineStr">
        <is>
          <t>6 a 17 AÑOS</t>
        </is>
      </c>
      <c r="CV7" s="1082" t="n"/>
      <c r="CW7" s="1082" t="n"/>
      <c r="CX7" s="1082" t="n"/>
      <c r="CY7" s="1082" t="n"/>
      <c r="CZ7" s="1075" t="n"/>
      <c r="DA7" s="170" t="inlineStr">
        <is>
          <t>18 AÑOS Y MAS</t>
        </is>
      </c>
      <c r="DB7" s="908" t="inlineStr">
        <is>
          <t>&lt; DE 1 AÑO</t>
        </is>
      </c>
      <c r="DC7" s="1082" t="n"/>
      <c r="DD7" s="1075" t="n"/>
      <c r="DE7" s="910" t="inlineStr">
        <is>
          <t>DE 1 AÑO</t>
        </is>
      </c>
      <c r="DF7" s="1082" t="n"/>
      <c r="DG7" s="1075" t="n"/>
      <c r="DH7" s="910" t="inlineStr">
        <is>
          <t>DE 2 AÑOS</t>
        </is>
      </c>
      <c r="DI7" s="1082" t="n"/>
      <c r="DJ7" s="1075" t="n"/>
      <c r="DK7" s="910" t="inlineStr">
        <is>
          <t>DE 3 AÑOS</t>
        </is>
      </c>
      <c r="DL7" s="1082" t="n"/>
      <c r="DM7" s="1075" t="n"/>
      <c r="DN7" s="1010" t="inlineStr">
        <is>
          <t>DE 4 AÑOS</t>
        </is>
      </c>
      <c r="DO7" s="1082" t="n"/>
      <c r="DP7" s="1075" t="n"/>
      <c r="DQ7" s="1010" t="inlineStr">
        <is>
          <t>DE 5 AÑOS</t>
        </is>
      </c>
      <c r="DR7" s="1082" t="n"/>
      <c r="DS7" s="1075" t="n"/>
      <c r="DT7" s="171" t="inlineStr">
        <is>
          <t>AL AÑO DE LA 3ra DOSIS (De 18 a 23 meses)</t>
        </is>
      </c>
      <c r="DU7" s="704" t="inlineStr">
        <is>
          <t>DE 2  AÑOS</t>
        </is>
      </c>
      <c r="DV7" s="704" t="inlineStr">
        <is>
          <t>DE 3  AÑOS</t>
        </is>
      </c>
      <c r="DW7" s="704" t="inlineStr">
        <is>
          <t>DE 4  AÑOS</t>
        </is>
      </c>
      <c r="DX7" s="704" t="inlineStr">
        <is>
          <t>DE 5  AÑOS</t>
        </is>
      </c>
      <c r="DY7" s="216" t="inlineStr">
        <is>
          <t>3 AÑOS</t>
        </is>
      </c>
      <c r="DZ7" s="216" t="inlineStr">
        <is>
          <t>4 AÑOS</t>
        </is>
      </c>
      <c r="EA7" s="216" t="inlineStr">
        <is>
          <t>5 AÑOS</t>
        </is>
      </c>
      <c r="EB7" s="920" t="inlineStr">
        <is>
          <t>6 AÑOS Y MAS</t>
        </is>
      </c>
      <c r="EC7" s="1082" t="n"/>
      <c r="ED7" s="1082" t="n"/>
      <c r="EE7" s="1082" t="n"/>
      <c r="EF7" s="1075" t="n"/>
      <c r="EG7" s="830" t="inlineStr">
        <is>
          <t>&lt; DE 1 AÑO</t>
        </is>
      </c>
      <c r="EH7" s="1082" t="n"/>
      <c r="EI7" s="1075" t="n"/>
      <c r="EJ7" s="734" t="inlineStr">
        <is>
          <t>DE 1 AÑO</t>
        </is>
      </c>
      <c r="EK7" s="1082" t="n"/>
      <c r="EL7" s="1075" t="n"/>
      <c r="EM7" s="734" t="inlineStr">
        <is>
          <t>DE 2 AÑOS</t>
        </is>
      </c>
      <c r="EN7" s="1082" t="n"/>
      <c r="EO7" s="1075" t="n"/>
      <c r="EP7" s="734" t="inlineStr">
        <is>
          <t>DE 3 AÑOS</t>
        </is>
      </c>
      <c r="EQ7" s="1082" t="n"/>
      <c r="ER7" s="1075" t="n"/>
      <c r="ES7" s="734" t="inlineStr">
        <is>
          <t>DE 4 AÑOS</t>
        </is>
      </c>
      <c r="ET7" s="1082" t="n"/>
      <c r="EU7" s="1075" t="n"/>
      <c r="EV7" s="734" t="inlineStr">
        <is>
          <t>DE 5 AÑOS</t>
        </is>
      </c>
      <c r="EW7" s="1082" t="n"/>
      <c r="EX7" s="1075" t="n"/>
      <c r="EY7" s="167" t="inlineStr">
        <is>
          <t>AL AÑO DE LA 3ra DOSIS (De 18 a 23 meses)</t>
        </is>
      </c>
      <c r="EZ7" s="734" t="inlineStr">
        <is>
          <t>DE 2  AÑOS</t>
        </is>
      </c>
      <c r="FA7" s="734" t="inlineStr">
        <is>
          <t>DE 3  AÑOS</t>
        </is>
      </c>
      <c r="FB7" s="734" t="inlineStr">
        <is>
          <t>DE 4  AÑOS</t>
        </is>
      </c>
      <c r="FC7" s="734" t="inlineStr">
        <is>
          <t>DE 5  AÑOS</t>
        </is>
      </c>
      <c r="FD7" s="769" t="inlineStr">
        <is>
          <t>3 AÑOS</t>
        </is>
      </c>
      <c r="FE7" s="769" t="inlineStr">
        <is>
          <t>4 AÑOS</t>
        </is>
      </c>
      <c r="FF7" s="769" t="inlineStr">
        <is>
          <t>5 AÑOS</t>
        </is>
      </c>
      <c r="FG7" s="769" t="inlineStr">
        <is>
          <t>DE 6 AÑOS</t>
        </is>
      </c>
      <c r="FH7" s="1082" t="n"/>
      <c r="FI7" s="1082" t="n"/>
      <c r="FJ7" s="1082" t="n"/>
      <c r="FK7" s="1075" t="n"/>
      <c r="FL7" s="944" t="inlineStr">
        <is>
          <t xml:space="preserve">DE 6 AÑOS </t>
        </is>
      </c>
      <c r="FM7" s="1082" t="n"/>
      <c r="FN7" s="1082" t="n"/>
      <c r="FO7" s="1082" t="n"/>
      <c r="FP7" s="1075" t="n"/>
      <c r="FQ7" s="997" t="inlineStr">
        <is>
          <t>&lt; DE 1 AÑO</t>
        </is>
      </c>
      <c r="FR7" s="1082" t="n"/>
      <c r="FS7" s="1075" t="n"/>
      <c r="FT7" s="1044" t="inlineStr">
        <is>
          <t>DE 2 A 11 MESES 29 DIAS</t>
        </is>
      </c>
      <c r="FU7" s="1082" t="n"/>
      <c r="FV7" s="1075" t="n"/>
      <c r="FW7" s="1043" t="inlineStr">
        <is>
          <t>DE 12 MESES A
23  MESES</t>
        </is>
      </c>
      <c r="FX7" s="1082" t="n"/>
      <c r="FY7" s="1082" t="n"/>
      <c r="FZ7" s="1075" t="n"/>
      <c r="GA7" s="218" t="inlineStr">
        <is>
          <t>DE 24 MESES A 71 MESES 29 DIAS</t>
        </is>
      </c>
      <c r="GB7" s="831" t="inlineStr">
        <is>
          <t>DE 2 A 11 MESES 29 DIAS</t>
        </is>
      </c>
      <c r="GC7" s="1082" t="n"/>
      <c r="GD7" s="1075" t="n"/>
      <c r="GE7" s="816" t="inlineStr">
        <is>
          <t>DE 12 A
23  MESES</t>
        </is>
      </c>
      <c r="GF7" s="1082" t="n"/>
      <c r="GG7" s="1082" t="n"/>
      <c r="GH7" s="1075" t="n"/>
      <c r="GI7" s="161" t="inlineStr">
        <is>
          <t>DE 24 MESES A 71 MESES 29 DIAS</t>
        </is>
      </c>
      <c r="GJ7" s="161" t="inlineStr">
        <is>
          <t>DE 6 AÑOS A 17 AÑOS</t>
        </is>
      </c>
      <c r="GK7" s="161" t="inlineStr">
        <is>
          <t>DE 18 AÑOS A 59 AÑOS</t>
        </is>
      </c>
      <c r="GL7" s="212" t="inlineStr">
        <is>
          <t xml:space="preserve">DE 60 AÑOS Y MAS </t>
        </is>
      </c>
      <c r="GM7" s="1045" t="inlineStr">
        <is>
          <t>DE 2 A 11 MESES 29 DIAS</t>
        </is>
      </c>
      <c r="GN7" s="1082" t="n"/>
      <c r="GO7" s="1075" t="n"/>
      <c r="GP7" s="816" t="inlineStr">
        <is>
          <t>DE 12 A
23  MESES</t>
        </is>
      </c>
      <c r="GQ7" s="1082" t="n"/>
      <c r="GR7" s="1082" t="n"/>
      <c r="GS7" s="1075" t="n"/>
      <c r="GT7" s="161" t="inlineStr">
        <is>
          <t>DE 24 MESES A 71 MESES 29 DIAS</t>
        </is>
      </c>
      <c r="GU7" s="161" t="inlineStr">
        <is>
          <t>DE 6 AÑOS A 17 AÑOS</t>
        </is>
      </c>
      <c r="GV7" s="161" t="inlineStr">
        <is>
          <t>DE 18 AÑOS A 59 AÑOS</t>
        </is>
      </c>
      <c r="GW7" s="219" t="inlineStr">
        <is>
          <t xml:space="preserve">DE 60 AÑOS Y MAS </t>
        </is>
      </c>
      <c r="GX7" s="1039" t="inlineStr">
        <is>
          <t>DE 2 A 5 AÑOS</t>
        </is>
      </c>
      <c r="GY7" s="1035" t="inlineStr">
        <is>
          <t>DE 6 A 14 AÑOS</t>
        </is>
      </c>
      <c r="GZ7" s="1035" t="inlineStr">
        <is>
          <t>DE 15 A 18 AÑOS</t>
        </is>
      </c>
      <c r="HA7" s="1035" t="inlineStr">
        <is>
          <t>DE 19 A 59 AÑOS</t>
        </is>
      </c>
      <c r="HB7" s="1035" t="inlineStr">
        <is>
          <t>DE 60 Y MAS AÑOS</t>
        </is>
      </c>
      <c r="HC7" s="220" t="inlineStr">
        <is>
          <t>A LOS 5 AÑOS DE LA 1ra DOSIS</t>
        </is>
      </c>
      <c r="HD7" s="817" t="inlineStr">
        <is>
          <t>PRIMERA DOSIS</t>
        </is>
      </c>
      <c r="HE7" s="1082" t="n"/>
      <c r="HF7" s="1082" t="n"/>
      <c r="HG7" s="1082" t="n"/>
      <c r="HH7" s="1082" t="n"/>
      <c r="HI7" s="1082" t="n"/>
      <c r="HJ7" s="1082" t="n"/>
      <c r="HK7" s="1082" t="n"/>
      <c r="HL7" s="1082" t="n"/>
      <c r="HM7" s="1082" t="n"/>
      <c r="HN7" s="1082" t="n"/>
      <c r="HO7" s="1082" t="n"/>
      <c r="HP7" s="1075" t="n"/>
      <c r="HQ7" s="873" t="inlineStr">
        <is>
          <t>SEGUNDA DOSIS</t>
        </is>
      </c>
      <c r="HR7" s="1082" t="n"/>
      <c r="HS7" s="1082" t="n"/>
      <c r="HT7" s="1082" t="n"/>
      <c r="HU7" s="1082" t="n"/>
      <c r="HV7" s="1082" t="n"/>
      <c r="HW7" s="1082" t="n"/>
      <c r="HX7" s="1082" t="n"/>
      <c r="HY7" s="1082" t="n"/>
      <c r="HZ7" s="1082" t="n"/>
      <c r="IA7" s="1082" t="n"/>
      <c r="IB7" s="1082" t="n"/>
      <c r="IC7" s="1075" t="n"/>
      <c r="ID7" s="1037" t="inlineStr">
        <is>
          <t xml:space="preserve"> DOSIS 1a. DOSIS</t>
        </is>
      </c>
      <c r="IE7" s="1082" t="n"/>
      <c r="IF7" s="1082" t="n"/>
      <c r="IG7" s="1082" t="n"/>
      <c r="IH7" s="1082" t="n"/>
      <c r="II7" s="1082" t="n"/>
      <c r="IJ7" s="1082" t="n"/>
      <c r="IK7" s="1082" t="n"/>
      <c r="IL7" s="1082" t="n"/>
      <c r="IM7" s="1075" t="n"/>
      <c r="IN7" s="1038" t="inlineStr">
        <is>
          <t>UNICA</t>
        </is>
      </c>
      <c r="IO7" s="1082" t="n"/>
      <c r="IP7" s="1082" t="n"/>
      <c r="IQ7" s="1082" t="n"/>
      <c r="IR7" s="1075" t="n"/>
      <c r="IS7" s="1041" t="inlineStr">
        <is>
          <t>SEGUNDA DOSIS</t>
        </is>
      </c>
      <c r="IT7" s="1082" t="n"/>
      <c r="IU7" s="1082" t="n"/>
      <c r="IV7" s="1082" t="n"/>
      <c r="IW7" s="1082" t="n"/>
      <c r="IX7" s="1082" t="n"/>
      <c r="IY7" s="1082" t="n"/>
      <c r="IZ7" s="1082" t="n"/>
      <c r="JA7" s="1082" t="n"/>
      <c r="JB7" s="1075" t="n"/>
      <c r="JC7" s="992" t="inlineStr">
        <is>
          <t>DE 1 AÑO
2025</t>
        </is>
      </c>
      <c r="JD7" s="891" t="inlineStr">
        <is>
          <t>DE 2 AÑOS
2024</t>
        </is>
      </c>
      <c r="JE7" s="891" t="inlineStr">
        <is>
          <t>DE 3 AÑOS
2023</t>
        </is>
      </c>
      <c r="JF7" s="891" t="inlineStr">
        <is>
          <t>DE 4 AÑOS
2022</t>
        </is>
      </c>
      <c r="JG7" s="891" t="inlineStr">
        <is>
          <t>DE  5 AÑOS
2021</t>
        </is>
      </c>
      <c r="JH7" s="891" t="inlineStr">
        <is>
          <t>DE 6 AÑOS
2020</t>
        </is>
      </c>
      <c r="JI7" s="891" t="inlineStr">
        <is>
          <t>DE 7 AÑOS
2019</t>
        </is>
      </c>
      <c r="JJ7" s="891" t="inlineStr">
        <is>
          <t>DE 8 AÑOS
2018</t>
        </is>
      </c>
      <c r="JK7" s="891" t="inlineStr">
        <is>
          <t>DE 9 AÑOS
2017</t>
        </is>
      </c>
      <c r="JL7" s="891" t="inlineStr">
        <is>
          <t>DE 10 AÑOS
2016</t>
        </is>
      </c>
      <c r="JM7" s="891" t="inlineStr">
        <is>
          <t>DE 11 AÑOS
2015</t>
        </is>
      </c>
      <c r="JN7" s="891" t="inlineStr">
        <is>
          <t>DE 12 AÑOS
2014</t>
        </is>
      </c>
      <c r="JO7" s="891" t="inlineStr">
        <is>
          <t>DE 13 AÑOS
2013</t>
        </is>
      </c>
      <c r="JP7" s="891" t="inlineStr">
        <is>
          <t>DE 14 AÑOS
2012</t>
        </is>
      </c>
      <c r="JQ7" s="891" t="inlineStr">
        <is>
          <t>DE 15 AÑOS 2011</t>
        </is>
      </c>
      <c r="JR7" s="891" t="inlineStr">
        <is>
          <t>DE 16 AÑOS 2010</t>
        </is>
      </c>
      <c r="JS7" s="891" t="inlineStr">
        <is>
          <t>DE 17 AÑOS 2009</t>
        </is>
      </c>
      <c r="JT7" s="891" t="inlineStr">
        <is>
          <t>DE 18 AÑOS 2008</t>
        </is>
      </c>
      <c r="JU7" s="891" t="inlineStr">
        <is>
          <t>DE 19 AÑOS 2007</t>
        </is>
      </c>
      <c r="JV7" s="891" t="inlineStr">
        <is>
          <t>DE 20 AÑOS 2006</t>
        </is>
      </c>
      <c r="JW7" s="891" t="inlineStr">
        <is>
          <t>21 A 30 AÑOS (2005-1994)</t>
        </is>
      </c>
      <c r="JX7" s="891" t="inlineStr">
        <is>
          <t>31 A 40 AÑOS</t>
        </is>
      </c>
      <c r="JY7" s="891" t="inlineStr">
        <is>
          <t>41 A 50 AÑOS</t>
        </is>
      </c>
      <c r="JZ7" s="891" t="inlineStr">
        <is>
          <t>51 A 59 AÑOS</t>
        </is>
      </c>
      <c r="KA7" s="991" t="inlineStr">
        <is>
          <t>GESTANTES (Circular 029/2025)</t>
        </is>
      </c>
      <c r="KB7" s="994" t="inlineStr">
        <is>
          <t>DE 1 AÑO</t>
        </is>
      </c>
      <c r="KC7" s="1075" t="n"/>
      <c r="KD7" s="901" t="inlineStr">
        <is>
          <t>DE 2 AÑOS</t>
        </is>
      </c>
      <c r="KE7" s="1075" t="n"/>
      <c r="KF7" s="901" t="inlineStr">
        <is>
          <t>DE 3 AÑOS</t>
        </is>
      </c>
      <c r="KG7" s="1075" t="n"/>
      <c r="KH7" s="901" t="inlineStr">
        <is>
          <t>DE 4 AÑOS</t>
        </is>
      </c>
      <c r="KI7" s="1075" t="n"/>
      <c r="KJ7" s="901" t="inlineStr">
        <is>
          <t>DE 5 AÑOS</t>
        </is>
      </c>
      <c r="KK7" s="1075" t="n"/>
      <c r="KL7" s="901" t="inlineStr">
        <is>
          <t>6 AÑOS</t>
        </is>
      </c>
      <c r="KM7" s="1075" t="n"/>
      <c r="KN7" s="901" t="inlineStr">
        <is>
          <t>7 AÑOS</t>
        </is>
      </c>
      <c r="KO7" s="1075" t="n"/>
      <c r="KP7" s="901" t="inlineStr">
        <is>
          <t>8 AÑOS</t>
        </is>
      </c>
      <c r="KQ7" s="1075" t="n"/>
      <c r="KR7" s="901" t="inlineStr">
        <is>
          <t>9 AÑOS</t>
        </is>
      </c>
      <c r="KS7" s="1075" t="n"/>
      <c r="KT7" s="901" t="inlineStr">
        <is>
          <t>10 AÑOS</t>
        </is>
      </c>
      <c r="KU7" s="1075" t="n"/>
      <c r="KV7" s="901" t="inlineStr">
        <is>
          <t>DE 11 A 17 AÑOS</t>
        </is>
      </c>
      <c r="KW7" s="1075" t="n"/>
      <c r="KX7" s="901" t="inlineStr">
        <is>
          <t>DE 18 Y MAS AÑOS</t>
        </is>
      </c>
      <c r="KY7" s="1075" t="n"/>
      <c r="KZ7" s="1027" t="inlineStr">
        <is>
          <t>DE 1 AÑO</t>
        </is>
      </c>
      <c r="LA7" s="1082" t="n"/>
      <c r="LB7" s="1075" t="n"/>
      <c r="LC7" s="895" t="inlineStr">
        <is>
          <t>DE 2 AÑOS</t>
        </is>
      </c>
      <c r="LD7" s="1082" t="n"/>
      <c r="LE7" s="1075" t="n"/>
      <c r="LF7" s="895" t="inlineStr">
        <is>
          <t>DE 3 AÑOS</t>
        </is>
      </c>
      <c r="LG7" s="1082" t="n"/>
      <c r="LH7" s="1075" t="n"/>
      <c r="LI7" s="895" t="inlineStr">
        <is>
          <t>DE 4 AÑOS</t>
        </is>
      </c>
      <c r="LJ7" s="1082" t="n"/>
      <c r="LK7" s="1075" t="n"/>
      <c r="LL7" s="895" t="inlineStr">
        <is>
          <t>DE 5 AÑOS</t>
        </is>
      </c>
      <c r="LM7" s="1082" t="n"/>
      <c r="LN7" s="1075" t="n"/>
      <c r="LO7" s="895" t="inlineStr">
        <is>
          <t>DE 6 AÑOS</t>
        </is>
      </c>
      <c r="LP7" s="1082" t="n"/>
      <c r="LQ7" s="1075" t="n"/>
      <c r="LR7" s="895" t="inlineStr">
        <is>
          <t>DE 7 AÑOS</t>
        </is>
      </c>
      <c r="LS7" s="1082" t="n"/>
      <c r="LT7" s="1075" t="n"/>
      <c r="LU7" s="895" t="inlineStr">
        <is>
          <t>DE 8 AÑOS</t>
        </is>
      </c>
      <c r="LV7" s="1082" t="n"/>
      <c r="LW7" s="1075" t="n"/>
      <c r="LX7" s="895" t="inlineStr">
        <is>
          <t>DE 9 AÑOS</t>
        </is>
      </c>
      <c r="LY7" s="1082" t="n"/>
      <c r="LZ7" s="1075" t="n"/>
      <c r="MA7" s="895" t="inlineStr">
        <is>
          <t>DE 10 AÑOS</t>
        </is>
      </c>
      <c r="MB7" s="1082" t="n"/>
      <c r="MC7" s="1075" t="n"/>
      <c r="MD7" s="895" t="inlineStr">
        <is>
          <t>DE 11 A 17 AÑOS</t>
        </is>
      </c>
      <c r="ME7" s="1082" t="n"/>
      <c r="MF7" s="1075" t="n"/>
      <c r="MG7" s="895" t="inlineStr">
        <is>
          <t>DE 18 Y MAS AÑOS</t>
        </is>
      </c>
      <c r="MH7" s="1082" t="n"/>
      <c r="MI7" s="1075" t="n"/>
      <c r="MJ7" s="1000" t="inlineStr">
        <is>
          <t>DE 1 AÑO</t>
        </is>
      </c>
      <c r="MK7" s="1075" t="n"/>
      <c r="ML7" s="893" t="inlineStr">
        <is>
          <t>DE 2 AÑOS</t>
        </is>
      </c>
      <c r="MM7" s="1075" t="n"/>
      <c r="MN7" s="893" t="inlineStr">
        <is>
          <t>DE 3 AÑOS</t>
        </is>
      </c>
      <c r="MO7" s="1075" t="n"/>
      <c r="MP7" s="893" t="inlineStr">
        <is>
          <t>DE 4 AÑOS</t>
        </is>
      </c>
      <c r="MQ7" s="1075" t="n"/>
      <c r="MR7" s="893" t="inlineStr">
        <is>
          <t>DE 5 AÑOS</t>
        </is>
      </c>
      <c r="MS7" s="1075" t="n"/>
      <c r="MT7" s="893" t="inlineStr">
        <is>
          <t>DE 6 AÑOS</t>
        </is>
      </c>
      <c r="MU7" s="1082" t="n"/>
      <c r="MV7" s="1075" t="n"/>
      <c r="MW7" s="893" t="inlineStr">
        <is>
          <t>7 A 17 AÑOS</t>
        </is>
      </c>
      <c r="MX7" s="1075" t="n"/>
      <c r="MY7" s="211" t="inlineStr">
        <is>
          <t>18 AÑOS Y MAS</t>
        </is>
      </c>
      <c r="MZ7" s="903" t="inlineStr">
        <is>
          <t xml:space="preserve"> NIÑOS Y NIÑAS DE 7 A 9 AÑOS</t>
        </is>
      </c>
      <c r="NA7" s="1082" t="n"/>
      <c r="NB7" s="1082" t="n"/>
      <c r="NC7" s="1082" t="n"/>
      <c r="ND7" s="1075" t="n"/>
      <c r="NE7" s="735" t="inlineStr">
        <is>
          <t>GESTANTES DE 9 AÑOS A 17 AÑOS</t>
        </is>
      </c>
      <c r="NF7" s="1082" t="n"/>
      <c r="NG7" s="1082" t="n"/>
      <c r="NH7" s="1082" t="n"/>
      <c r="NI7" s="1075" t="n"/>
      <c r="NJ7" s="735" t="inlineStr">
        <is>
          <t>GESTANTES DE 18 AÑOS Y MAS</t>
        </is>
      </c>
      <c r="NK7" s="1082" t="n"/>
      <c r="NL7" s="1082" t="n"/>
      <c r="NM7" s="1082" t="n"/>
      <c r="NN7" s="1075" t="n"/>
      <c r="NO7" s="761" t="inlineStr">
        <is>
          <t>REFUERZOS GESTANTES
15 A 49 AÑOS</t>
        </is>
      </c>
      <c r="NP7" s="1082" t="n"/>
      <c r="NQ7" s="1082" t="n"/>
      <c r="NR7" s="1075" t="n"/>
      <c r="NS7" s="802" t="inlineStr">
        <is>
          <t>MUJERES EN EDAD FERTIL
(MEF) DE 10 AÑOS A 17 AÑOS</t>
        </is>
      </c>
      <c r="NT7" s="1082" t="n"/>
      <c r="NU7" s="1082" t="n"/>
      <c r="NV7" s="1082" t="n"/>
      <c r="NW7" s="1075" t="n"/>
      <c r="NX7" s="802" t="inlineStr">
        <is>
          <t>MUJERES EN EDAD FERTIL
(MEF) DE 18 A 49 AÑOS</t>
        </is>
      </c>
      <c r="NY7" s="1082" t="n"/>
      <c r="NZ7" s="1082" t="n"/>
      <c r="OA7" s="1082" t="n"/>
      <c r="OB7" s="1075" t="n"/>
      <c r="OC7" s="761" t="inlineStr">
        <is>
          <t>REFUERZOS
MEF DE 15 A 49 AÑOS</t>
        </is>
      </c>
      <c r="OD7" s="1082" t="n"/>
      <c r="OE7" s="1082" t="n"/>
      <c r="OF7" s="1075" t="n"/>
      <c r="OG7" s="802" t="inlineStr">
        <is>
          <t>HOMBRES DE 10 A 17 AÑOS</t>
        </is>
      </c>
      <c r="OH7" s="1082" t="n"/>
      <c r="OI7" s="1082" t="n"/>
      <c r="OJ7" s="1082" t="n"/>
      <c r="OK7" s="1075" t="n"/>
      <c r="OL7" s="802" t="inlineStr">
        <is>
          <t>HOMBRES DE 18 A 49 AÑOS</t>
        </is>
      </c>
      <c r="OM7" s="1082" t="n"/>
      <c r="ON7" s="1082" t="n"/>
      <c r="OO7" s="1082" t="n"/>
      <c r="OP7" s="1075" t="n"/>
      <c r="OQ7" s="735" t="inlineStr">
        <is>
          <t>REFUERZOS
HOMBRES DE 15 A 49 AÑOS</t>
        </is>
      </c>
      <c r="OR7" s="1082" t="n"/>
      <c r="OS7" s="1082" t="n"/>
      <c r="OT7" s="1075" t="n"/>
      <c r="OU7" s="802" t="inlineStr">
        <is>
          <t>OTROS DE 50 A 59 AÑOS</t>
        </is>
      </c>
      <c r="OV7" s="1082" t="n"/>
      <c r="OW7" s="1082" t="n"/>
      <c r="OX7" s="1082" t="n"/>
      <c r="OY7" s="1075" t="n"/>
      <c r="OZ7" s="802" t="inlineStr">
        <is>
          <t>OTROS DE 60 AÑOS Y MAS</t>
        </is>
      </c>
      <c r="PA7" s="1082" t="n"/>
      <c r="PB7" s="1082" t="n"/>
      <c r="PC7" s="1082" t="n"/>
      <c r="PD7" s="1075" t="n"/>
      <c r="PE7" s="897" t="inlineStr">
        <is>
          <t xml:space="preserve"> DE 9 A 17 AÑOS GESTANTES A PARTIR DE LA SEMANA 26</t>
        </is>
      </c>
      <c r="PF7" s="1082" t="n"/>
      <c r="PG7" s="1082" t="n"/>
      <c r="PH7" s="1082" t="n"/>
      <c r="PI7" s="1082" t="n"/>
      <c r="PJ7" s="1075" t="n"/>
      <c r="PK7" s="863" t="inlineStr">
        <is>
          <t xml:space="preserve"> DE 18 Y MAS AÑOS GESTANTES  A PARTIR DE LA SEMANA 26</t>
        </is>
      </c>
      <c r="PL7" s="1082" t="n"/>
      <c r="PM7" s="1082" t="n"/>
      <c r="PN7" s="1082" t="n"/>
      <c r="PO7" s="1082" t="n"/>
      <c r="PP7" s="1075" t="n"/>
      <c r="PQ7" s="863" t="inlineStr">
        <is>
          <t>GESTANTES DE 15 Y MAS AÑOS 
REFUERZOS A PARTIR DE LA SEMANA 26</t>
        </is>
      </c>
      <c r="PR7" s="1082" t="n"/>
      <c r="PS7" s="1082" t="n"/>
      <c r="PT7" s="1075" t="n"/>
      <c r="PU7" s="896" t="inlineStr">
        <is>
          <t xml:space="preserve"> DE 7 A 9 AÑOS - OTROS</t>
        </is>
      </c>
      <c r="PV7" s="1082" t="n"/>
      <c r="PW7" s="1082" t="n"/>
      <c r="PX7" s="1082" t="n"/>
      <c r="PY7" s="1075" t="n"/>
      <c r="PZ7" s="890" t="inlineStr">
        <is>
          <t xml:space="preserve"> DE 10 A 17 AÑOS - OTROS</t>
        </is>
      </c>
      <c r="QA7" s="1082" t="n"/>
      <c r="QB7" s="1082" t="n"/>
      <c r="QC7" s="1082" t="n"/>
      <c r="QD7" s="1075" t="n"/>
      <c r="QE7" s="890" t="inlineStr">
        <is>
          <t xml:space="preserve"> DE 18 Y MAS AÑOS  - OTROS</t>
        </is>
      </c>
      <c r="QF7" s="1082" t="n"/>
      <c r="QG7" s="1082" t="n"/>
      <c r="QH7" s="1082" t="n"/>
      <c r="QI7" s="1075" t="n"/>
      <c r="QJ7" s="890" t="inlineStr">
        <is>
          <t>DE 10 A 49 AÑOS REFUERZOS - OTROS</t>
        </is>
      </c>
      <c r="QK7" s="1082" t="n"/>
      <c r="QL7" s="1082" t="n"/>
      <c r="QM7" s="1075" t="n"/>
      <c r="QN7" s="868" t="inlineStr">
        <is>
          <t>DE 6 MESES A 11 MESES</t>
        </is>
      </c>
      <c r="QO7" s="1075" t="n"/>
      <c r="QP7" s="737" t="inlineStr">
        <is>
          <t>DE 12 MESES A 23 MESES</t>
        </is>
      </c>
      <c r="QQ7" s="1082" t="n"/>
      <c r="QR7" s="1075" t="n"/>
      <c r="QS7" s="737" t="inlineStr">
        <is>
          <t>24 A 35 MESES</t>
        </is>
      </c>
      <c r="QT7" s="1082" t="n"/>
      <c r="QU7" s="1075" t="n"/>
      <c r="QV7" s="899" t="inlineStr">
        <is>
          <t>36  MESES A 60 MESES Y 29 DIAS</t>
        </is>
      </c>
      <c r="QW7" s="1082" t="n"/>
      <c r="QX7" s="1075" t="n"/>
      <c r="QY7" s="737" t="inlineStr">
        <is>
          <t>DE 6 A 8 AÑOS</t>
        </is>
      </c>
      <c r="QZ7" s="1082" t="n"/>
      <c r="RA7" s="1075" t="n"/>
      <c r="RB7" s="737" t="inlineStr">
        <is>
          <t xml:space="preserve">DE 9 A 17 AÑOS </t>
        </is>
      </c>
      <c r="RC7" s="737" t="inlineStr">
        <is>
          <t>GESTANTES A PARTIR DE LA SEMANA 14</t>
        </is>
      </c>
      <c r="RD7" s="737" t="inlineStr">
        <is>
          <t xml:space="preserve">DE 18 A 59 AÑOS </t>
        </is>
      </c>
      <c r="RE7" s="737" t="inlineStr">
        <is>
          <t xml:space="preserve">DE 60 Y MAS AÑOS </t>
        </is>
      </c>
      <c r="RF7" s="737" t="inlineStr">
        <is>
          <t>PERSONAL DE LA SALUD</t>
        </is>
      </c>
      <c r="RG7" s="207" t="inlineStr">
        <is>
          <t>Familiares y convivientes de menores de 18 años con Cancér (Ley 1388/2010)</t>
        </is>
      </c>
      <c r="RH7" s="704" t="inlineStr">
        <is>
          <t>4 Años de Edad</t>
        </is>
      </c>
      <c r="RI7" s="1075" t="n"/>
      <c r="RJ7" s="704" t="inlineStr">
        <is>
          <t>5 Años de Edad</t>
        </is>
      </c>
      <c r="RK7" s="1075" t="n"/>
      <c r="RL7" s="704" t="inlineStr">
        <is>
          <t>6 Años de Edad</t>
        </is>
      </c>
      <c r="RM7" s="1075" t="n"/>
      <c r="RN7" s="704" t="inlineStr">
        <is>
          <t>7 Años de Edad</t>
        </is>
      </c>
      <c r="RO7" s="1075" t="n"/>
      <c r="RP7" s="734" t="inlineStr">
        <is>
          <t>8 Años de Edad</t>
        </is>
      </c>
      <c r="RQ7" s="1075" t="n"/>
      <c r="RR7" s="734" t="inlineStr">
        <is>
          <t>9 Años de Edad</t>
        </is>
      </c>
      <c r="RS7" s="1075" t="n"/>
      <c r="RT7" s="734" t="inlineStr">
        <is>
          <t>10 Años de Edad</t>
        </is>
      </c>
      <c r="RU7" s="1075" t="n"/>
      <c r="RV7" s="704" t="inlineStr">
        <is>
          <t>11 Años de Edad</t>
        </is>
      </c>
      <c r="RW7" s="1075" t="n"/>
      <c r="RX7" s="704" t="inlineStr">
        <is>
          <t>12 Años de Edad</t>
        </is>
      </c>
      <c r="RY7" s="1075" t="n"/>
      <c r="RZ7" s="704" t="inlineStr">
        <is>
          <t>13 Años de Edad</t>
        </is>
      </c>
      <c r="SA7" s="1075" t="n"/>
      <c r="SB7" s="704" t="inlineStr">
        <is>
          <t>14 Años de Edad</t>
        </is>
      </c>
      <c r="SC7" s="1075" t="n"/>
      <c r="SD7" s="704" t="inlineStr">
        <is>
          <t>15 Años de Edad</t>
        </is>
      </c>
      <c r="SE7" s="1075" t="n"/>
      <c r="SF7" s="704" t="inlineStr">
        <is>
          <t>16 Años de Edad</t>
        </is>
      </c>
      <c r="SG7" s="1075" t="n"/>
      <c r="SH7" s="704" t="inlineStr">
        <is>
          <t>17 Años de Edad</t>
        </is>
      </c>
      <c r="SI7" s="1075" t="n"/>
      <c r="SJ7" s="704" t="inlineStr">
        <is>
          <t>18 Años de Edad</t>
        </is>
      </c>
      <c r="SK7" s="1075" t="n"/>
      <c r="SL7" s="704" t="inlineStr">
        <is>
          <t>19 Años de Edad</t>
        </is>
      </c>
      <c r="SM7" s="1075" t="n"/>
      <c r="SN7" s="704" t="inlineStr">
        <is>
          <t>De 20 a 24 Años de Edad</t>
        </is>
      </c>
      <c r="SO7" s="1075" t="n"/>
      <c r="SP7" s="704" t="inlineStr">
        <is>
          <t>De 25 a 29 Años de Edad</t>
        </is>
      </c>
      <c r="SQ7" s="1075" t="n"/>
      <c r="SR7" s="704" t="inlineStr">
        <is>
          <t>De 30 a 34 Años de Edad</t>
        </is>
      </c>
      <c r="SS7" s="1075" t="n"/>
      <c r="ST7" s="704" t="inlineStr">
        <is>
          <t>De 35 a 39 Años de Edad</t>
        </is>
      </c>
      <c r="SU7" s="1075" t="n"/>
      <c r="SV7" s="704" t="inlineStr">
        <is>
          <t>De 40 a 44 Años de Edad</t>
        </is>
      </c>
      <c r="SW7" s="1075" t="n"/>
      <c r="SX7" s="704" t="inlineStr">
        <is>
          <t>De 45 a 49 Años de Edad</t>
        </is>
      </c>
      <c r="SY7" s="1075" t="n"/>
      <c r="SZ7" s="704" t="inlineStr">
        <is>
          <t>De 50 a 54 Años de Edad</t>
        </is>
      </c>
      <c r="TA7" s="1075" t="n"/>
      <c r="TB7" s="704" t="inlineStr">
        <is>
          <t>De 55 a 59 Años de Edad</t>
        </is>
      </c>
      <c r="TC7" s="1075" t="n"/>
      <c r="TD7" s="704" t="inlineStr">
        <is>
          <t xml:space="preserve">60 años </t>
        </is>
      </c>
      <c r="TE7" s="1075" t="n"/>
      <c r="TF7" s="936" t="inlineStr">
        <is>
          <t>9 AÑOS</t>
        </is>
      </c>
      <c r="TG7" s="1082" t="n"/>
      <c r="TH7" s="1075" t="n"/>
      <c r="TI7" s="937" t="inlineStr">
        <is>
          <t>10 AÑOS</t>
        </is>
      </c>
      <c r="TJ7" s="1082" t="n"/>
      <c r="TK7" s="1075" t="n"/>
      <c r="TL7" s="937" t="inlineStr">
        <is>
          <t>11 AÑOS</t>
        </is>
      </c>
      <c r="TM7" s="1082" t="n"/>
      <c r="TN7" s="1075" t="n"/>
      <c r="TO7" s="938" t="inlineStr">
        <is>
          <t>12 AÑOS</t>
        </is>
      </c>
      <c r="TP7" s="1082" t="n"/>
      <c r="TQ7" s="1075" t="n"/>
      <c r="TR7" s="937" t="inlineStr">
        <is>
          <t>13 AÑOS</t>
        </is>
      </c>
      <c r="TS7" s="1082" t="n"/>
      <c r="TT7" s="1075" t="n"/>
      <c r="TU7" s="937" t="inlineStr">
        <is>
          <t>14 AÑOS</t>
        </is>
      </c>
      <c r="TV7" s="1082" t="n"/>
      <c r="TW7" s="1075" t="n"/>
      <c r="TX7" s="937" t="inlineStr">
        <is>
          <t>15 AÑOS</t>
        </is>
      </c>
      <c r="TY7" s="1082" t="n"/>
      <c r="TZ7" s="1075" t="n"/>
      <c r="UA7" s="937" t="inlineStr">
        <is>
          <t>16 AÑOS</t>
        </is>
      </c>
      <c r="UB7" s="1082" t="n"/>
      <c r="UC7" s="1075" t="n"/>
      <c r="UD7" s="937" t="inlineStr">
        <is>
          <t>17 AÑOS</t>
        </is>
      </c>
      <c r="UE7" s="1082" t="n"/>
      <c r="UF7" s="1075" t="n"/>
      <c r="UG7" s="945" t="inlineStr">
        <is>
          <t>DE 18 AÑOS Y MAS</t>
        </is>
      </c>
      <c r="UH7" s="1082" t="n"/>
      <c r="UI7" s="1075" t="n"/>
      <c r="UJ7" s="947" t="inlineStr">
        <is>
          <t xml:space="preserve">ESQUEMA PRE EXPOSICIÓN (I.M.)  </t>
        </is>
      </c>
      <c r="UK7" s="1089" t="n"/>
      <c r="UL7" s="1088" t="n"/>
      <c r="UM7" s="713" t="inlineStr">
        <is>
          <t xml:space="preserve">ESQUEMA POST EXPOSICION Número de dosis aplicadas </t>
        </is>
      </c>
      <c r="UN7" s="1082" t="n"/>
      <c r="UO7" s="1082" t="n"/>
      <c r="UP7" s="1082" t="n"/>
      <c r="UQ7" s="1075" t="n"/>
      <c r="UR7" s="713" t="inlineStr">
        <is>
          <t xml:space="preserve">ESQUEMA RE-EXPOSICIÓN  
</t>
        </is>
      </c>
      <c r="US7" s="1082" t="n"/>
      <c r="UT7" s="1075" t="n"/>
      <c r="UU7" s="74" t="inlineStr">
        <is>
          <t>TOTAL DE ESQUEMAS POST EXPOSICION (USUARIOS CON  ESQUEMA DE VACUNACION  COMPLETO)</t>
        </is>
      </c>
      <c r="UV7" s="949" t="inlineStr">
        <is>
          <t>INMUNOGLOBULINA ANTIRRÁBICA (Número de frascos utilizados)</t>
        </is>
      </c>
      <c r="UW7" s="799" t="inlineStr">
        <is>
          <t>No. De personas que recibieron inmunoglobulina antirrabica.</t>
        </is>
      </c>
      <c r="UX7" s="944" t="inlineStr">
        <is>
          <t>RECIEN NACIDO
(Hijo de Madre Antigenos + para HB)</t>
        </is>
      </c>
      <c r="UY7" s="1082" t="n"/>
      <c r="UZ7" s="1075" t="n"/>
      <c r="VA7" s="942" t="inlineStr">
        <is>
          <t>(RESOLUCION
0459/2012- circular 031/14)</t>
        </is>
      </c>
      <c r="VB7" s="1075" t="n"/>
      <c r="VC7" s="939" t="inlineStr">
        <is>
          <t>INMUNOGLOBULINA
ANTI TETANICA (Suero homólogo)</t>
        </is>
      </c>
      <c r="VD7" s="1075" t="n"/>
      <c r="VE7" s="933" t="inlineStr">
        <is>
          <t xml:space="preserve">DE 6 A 11 MESES </t>
        </is>
      </c>
      <c r="VF7" s="1082" t="n"/>
      <c r="VG7" s="1075" t="n"/>
      <c r="VH7" s="807" t="inlineStr">
        <is>
          <t>12 A 23 MESES</t>
        </is>
      </c>
      <c r="VI7" s="1075" t="n"/>
      <c r="VJ7" s="173" t="inlineStr">
        <is>
          <t>MAYORES DE 2 AÑOS</t>
        </is>
      </c>
      <c r="VK7" s="934" t="inlineStr">
        <is>
          <t>A  PARTIR DE LOS 2 AÑOS</t>
        </is>
      </c>
      <c r="VL7" s="1075" t="n"/>
      <c r="VM7" s="222" t="n"/>
      <c r="VN7" s="115">
        <f>+VN5+VN6</f>
        <v/>
      </c>
    </row>
    <row r="8" ht="45.75" customFormat="1" customHeight="1" s="28" thickBot="1">
      <c r="A8" s="27" t="inlineStr">
        <is>
          <t>Nº</t>
        </is>
      </c>
      <c r="B8" s="25" t="inlineStr">
        <is>
          <t>COD DANE
MPIO</t>
        </is>
      </c>
      <c r="C8" s="25" t="inlineStr">
        <is>
          <t>NOMBRE MUNICIPIO/
IPS</t>
        </is>
      </c>
      <c r="D8" s="1106" t="n"/>
      <c r="E8" s="262" t="inlineStr">
        <is>
          <t>1a</t>
        </is>
      </c>
      <c r="F8" s="263" t="inlineStr">
        <is>
          <t>2a</t>
        </is>
      </c>
      <c r="G8" s="263" t="inlineStr">
        <is>
          <t>3a</t>
        </is>
      </c>
      <c r="H8" s="263" t="inlineStr">
        <is>
          <t>1a</t>
        </is>
      </c>
      <c r="I8" s="263" t="inlineStr">
        <is>
          <t>2a</t>
        </is>
      </c>
      <c r="J8" s="263" t="inlineStr">
        <is>
          <t>3a</t>
        </is>
      </c>
      <c r="K8" s="264" t="inlineStr">
        <is>
          <t>REF.</t>
        </is>
      </c>
      <c r="L8" s="263" t="inlineStr">
        <is>
          <t>1a</t>
        </is>
      </c>
      <c r="M8" s="263" t="inlineStr">
        <is>
          <t>2a</t>
        </is>
      </c>
      <c r="N8" s="263" t="inlineStr">
        <is>
          <t>3a</t>
        </is>
      </c>
      <c r="O8" s="263" t="inlineStr">
        <is>
          <t>1a</t>
        </is>
      </c>
      <c r="P8" s="263" t="inlineStr">
        <is>
          <t>2a</t>
        </is>
      </c>
      <c r="Q8" s="263" t="inlineStr">
        <is>
          <t>3a</t>
        </is>
      </c>
      <c r="R8" s="263" t="inlineStr">
        <is>
          <t>1a</t>
        </is>
      </c>
      <c r="S8" s="263" t="inlineStr">
        <is>
          <t>2a</t>
        </is>
      </c>
      <c r="T8" s="263" t="inlineStr">
        <is>
          <t>3a</t>
        </is>
      </c>
      <c r="U8" s="263" t="inlineStr">
        <is>
          <t>1a</t>
        </is>
      </c>
      <c r="V8" s="263" t="inlineStr">
        <is>
          <t>2a</t>
        </is>
      </c>
      <c r="W8" s="263" t="inlineStr">
        <is>
          <t>3a</t>
        </is>
      </c>
      <c r="X8" s="263" t="inlineStr">
        <is>
          <t>1a</t>
        </is>
      </c>
      <c r="Y8" s="263" t="inlineStr">
        <is>
          <t>2a</t>
        </is>
      </c>
      <c r="Z8" s="263" t="inlineStr">
        <is>
          <t>3a</t>
        </is>
      </c>
      <c r="AA8" s="265" t="inlineStr">
        <is>
          <t>Adicional</t>
        </is>
      </c>
      <c r="AB8" s="263" t="inlineStr">
        <is>
          <t>1a</t>
        </is>
      </c>
      <c r="AC8" s="263" t="inlineStr">
        <is>
          <t>2a</t>
        </is>
      </c>
      <c r="AD8" s="263" t="inlineStr">
        <is>
          <t>3a</t>
        </is>
      </c>
      <c r="AE8" s="265" t="inlineStr">
        <is>
          <t>Adicional</t>
        </is>
      </c>
      <c r="AF8" s="263" t="inlineStr">
        <is>
          <t>1a</t>
        </is>
      </c>
      <c r="AG8" s="263" t="inlineStr">
        <is>
          <t>2a</t>
        </is>
      </c>
      <c r="AH8" s="263" t="inlineStr">
        <is>
          <t>3a</t>
        </is>
      </c>
      <c r="AI8" s="265" t="inlineStr">
        <is>
          <t>Adicional</t>
        </is>
      </c>
      <c r="AJ8" s="263" t="inlineStr">
        <is>
          <t>1a</t>
        </is>
      </c>
      <c r="AK8" s="263" t="inlineStr">
        <is>
          <t>2a</t>
        </is>
      </c>
      <c r="AL8" s="263" t="inlineStr">
        <is>
          <t>3a</t>
        </is>
      </c>
      <c r="AM8" s="266" t="inlineStr">
        <is>
          <t>Adicional</t>
        </is>
      </c>
      <c r="AN8" s="267" t="inlineStr">
        <is>
          <t>1a</t>
        </is>
      </c>
      <c r="AO8" s="268" t="inlineStr">
        <is>
          <t>2a</t>
        </is>
      </c>
      <c r="AP8" s="268" t="inlineStr">
        <is>
          <t>3a</t>
        </is>
      </c>
      <c r="AQ8" s="268" t="inlineStr">
        <is>
          <t>1a</t>
        </is>
      </c>
      <c r="AR8" s="268" t="inlineStr">
        <is>
          <t>2a</t>
        </is>
      </c>
      <c r="AS8" s="268" t="inlineStr">
        <is>
          <t>3a</t>
        </is>
      </c>
      <c r="AT8" s="268" t="inlineStr">
        <is>
          <t>1a</t>
        </is>
      </c>
      <c r="AU8" s="268" t="inlineStr">
        <is>
          <t>2a</t>
        </is>
      </c>
      <c r="AV8" s="268" t="inlineStr">
        <is>
          <t>3a</t>
        </is>
      </c>
      <c r="AW8" s="268" t="inlineStr">
        <is>
          <t>1a</t>
        </is>
      </c>
      <c r="AX8" s="268" t="inlineStr">
        <is>
          <t>2a</t>
        </is>
      </c>
      <c r="AY8" s="268" t="inlineStr">
        <is>
          <t>3a</t>
        </is>
      </c>
      <c r="AZ8" s="268" t="inlineStr">
        <is>
          <t>1a</t>
        </is>
      </c>
      <c r="BA8" s="268" t="inlineStr">
        <is>
          <t>2a</t>
        </is>
      </c>
      <c r="BB8" s="268" t="inlineStr">
        <is>
          <t>3a</t>
        </is>
      </c>
      <c r="BC8" s="268" t="inlineStr">
        <is>
          <t>1a</t>
        </is>
      </c>
      <c r="BD8" s="268" t="inlineStr">
        <is>
          <t>2a</t>
        </is>
      </c>
      <c r="BE8" s="268" t="inlineStr">
        <is>
          <t>3a</t>
        </is>
      </c>
      <c r="BF8" s="1033" t="inlineStr">
        <is>
          <t>1er REF.</t>
        </is>
      </c>
      <c r="BG8" s="1091" t="n"/>
      <c r="BH8" s="1091" t="n"/>
      <c r="BI8" s="1091" t="n"/>
      <c r="BJ8" s="1092" t="n"/>
      <c r="BK8" s="1020" t="inlineStr">
        <is>
          <t>2° REF.</t>
        </is>
      </c>
      <c r="BL8" s="1091" t="n"/>
      <c r="BM8" s="1092" t="n"/>
      <c r="BN8" s="268" t="inlineStr">
        <is>
          <t>1a</t>
        </is>
      </c>
      <c r="BO8" s="268" t="inlineStr">
        <is>
          <t>2a</t>
        </is>
      </c>
      <c r="BP8" s="268" t="inlineStr">
        <is>
          <t>3a</t>
        </is>
      </c>
      <c r="BQ8" s="96" t="inlineStr">
        <is>
          <t>1er REF.</t>
        </is>
      </c>
      <c r="BR8" s="96" t="inlineStr">
        <is>
          <t>2° REF.</t>
        </is>
      </c>
      <c r="BS8" s="269" t="inlineStr">
        <is>
          <t>Dosis Adicional</t>
        </is>
      </c>
      <c r="BT8" s="270" t="inlineStr">
        <is>
          <t>Dosis Adicional</t>
        </is>
      </c>
      <c r="BU8" s="271" t="inlineStr">
        <is>
          <t>1a</t>
        </is>
      </c>
      <c r="BV8" s="272" t="inlineStr">
        <is>
          <t>2a</t>
        </is>
      </c>
      <c r="BW8" s="272" t="inlineStr">
        <is>
          <t>3a</t>
        </is>
      </c>
      <c r="BX8" s="272" t="inlineStr">
        <is>
          <t>1a</t>
        </is>
      </c>
      <c r="BY8" s="272" t="inlineStr">
        <is>
          <t>2a</t>
        </is>
      </c>
      <c r="BZ8" s="272" t="inlineStr">
        <is>
          <t>3a</t>
        </is>
      </c>
      <c r="CA8" s="272" t="inlineStr">
        <is>
          <t>1a</t>
        </is>
      </c>
      <c r="CB8" s="272" t="inlineStr">
        <is>
          <t>2a</t>
        </is>
      </c>
      <c r="CC8" s="272" t="inlineStr">
        <is>
          <t>3a</t>
        </is>
      </c>
      <c r="CD8" s="272" t="inlineStr">
        <is>
          <t>1a</t>
        </is>
      </c>
      <c r="CE8" s="272" t="inlineStr">
        <is>
          <t>2a</t>
        </is>
      </c>
      <c r="CF8" s="272" t="inlineStr">
        <is>
          <t>3a</t>
        </is>
      </c>
      <c r="CG8" s="272" t="inlineStr">
        <is>
          <t>1a</t>
        </is>
      </c>
      <c r="CH8" s="272" t="inlineStr">
        <is>
          <t>2a</t>
        </is>
      </c>
      <c r="CI8" s="272" t="inlineStr">
        <is>
          <t>3a</t>
        </is>
      </c>
      <c r="CJ8" s="272" t="inlineStr">
        <is>
          <t>1a</t>
        </is>
      </c>
      <c r="CK8" s="272" t="inlineStr">
        <is>
          <t>2a</t>
        </is>
      </c>
      <c r="CL8" s="272" t="inlineStr">
        <is>
          <t>3a</t>
        </is>
      </c>
      <c r="CM8" s="1034" t="inlineStr">
        <is>
          <t>1er REF.</t>
        </is>
      </c>
      <c r="CN8" s="1091" t="n"/>
      <c r="CO8" s="1091" t="n"/>
      <c r="CP8" s="1091" t="n"/>
      <c r="CQ8" s="1092" t="n"/>
      <c r="CR8" s="1034" t="inlineStr">
        <is>
          <t>2° REF.</t>
        </is>
      </c>
      <c r="CS8" s="1091" t="n"/>
      <c r="CT8" s="1092" t="n"/>
      <c r="CU8" s="273" t="inlineStr">
        <is>
          <t>1a</t>
        </is>
      </c>
      <c r="CV8" s="273" t="inlineStr">
        <is>
          <t>2a</t>
        </is>
      </c>
      <c r="CW8" s="273" t="inlineStr">
        <is>
          <t>3a</t>
        </is>
      </c>
      <c r="CX8" s="274" t="inlineStr">
        <is>
          <t>1er REF.</t>
        </is>
      </c>
      <c r="CY8" s="274" t="inlineStr">
        <is>
          <t>2° REF.</t>
        </is>
      </c>
      <c r="CZ8" s="275" t="inlineStr">
        <is>
          <t>Dosis Adicional</t>
        </is>
      </c>
      <c r="DA8" s="276" t="inlineStr">
        <is>
          <t>Dosis Adicional</t>
        </is>
      </c>
      <c r="DB8" s="277" t="inlineStr">
        <is>
          <t>1a</t>
        </is>
      </c>
      <c r="DC8" s="278" t="inlineStr">
        <is>
          <t>2a</t>
        </is>
      </c>
      <c r="DD8" s="278" t="inlineStr">
        <is>
          <t>3a</t>
        </is>
      </c>
      <c r="DE8" s="279" t="inlineStr">
        <is>
          <t>1a</t>
        </is>
      </c>
      <c r="DF8" s="279" t="inlineStr">
        <is>
          <t>2a</t>
        </is>
      </c>
      <c r="DG8" s="279" t="inlineStr">
        <is>
          <t>3a</t>
        </is>
      </c>
      <c r="DH8" s="279" t="inlineStr">
        <is>
          <t>1a</t>
        </is>
      </c>
      <c r="DI8" s="279" t="inlineStr">
        <is>
          <t>2a</t>
        </is>
      </c>
      <c r="DJ8" s="279" t="inlineStr">
        <is>
          <t>3a</t>
        </is>
      </c>
      <c r="DK8" s="279" t="inlineStr">
        <is>
          <t>1a</t>
        </is>
      </c>
      <c r="DL8" s="279" t="inlineStr">
        <is>
          <t>2a</t>
        </is>
      </c>
      <c r="DM8" s="279" t="inlineStr">
        <is>
          <t>3a</t>
        </is>
      </c>
      <c r="DN8" s="279" t="inlineStr">
        <is>
          <t>1a</t>
        </is>
      </c>
      <c r="DO8" s="279" t="inlineStr">
        <is>
          <t>2a</t>
        </is>
      </c>
      <c r="DP8" s="279" t="inlineStr">
        <is>
          <t>3a</t>
        </is>
      </c>
      <c r="DQ8" s="279" t="inlineStr">
        <is>
          <t>1a</t>
        </is>
      </c>
      <c r="DR8" s="279" t="inlineStr">
        <is>
          <t>2a</t>
        </is>
      </c>
      <c r="DS8" s="279" t="inlineStr">
        <is>
          <t>3a</t>
        </is>
      </c>
      <c r="DT8" s="922" t="inlineStr">
        <is>
          <t>1er REF.</t>
        </is>
      </c>
      <c r="DU8" s="1091" t="n"/>
      <c r="DV8" s="1091" t="n"/>
      <c r="DW8" s="1091" t="n"/>
      <c r="DX8" s="1092" t="n"/>
      <c r="DY8" s="931" t="inlineStr">
        <is>
          <t>2° REF.</t>
        </is>
      </c>
      <c r="DZ8" s="1091" t="n"/>
      <c r="EA8" s="1092" t="n"/>
      <c r="EB8" s="280" t="inlineStr">
        <is>
          <t>1a</t>
        </is>
      </c>
      <c r="EC8" s="280" t="inlineStr">
        <is>
          <t>2a</t>
        </is>
      </c>
      <c r="ED8" s="280" t="inlineStr">
        <is>
          <t>3a</t>
        </is>
      </c>
      <c r="EE8" s="281" t="inlineStr">
        <is>
          <t>1er REF.</t>
        </is>
      </c>
      <c r="EF8" s="282" t="inlineStr">
        <is>
          <t>2° REF.</t>
        </is>
      </c>
      <c r="EG8" s="283" t="inlineStr">
        <is>
          <t>1a</t>
        </is>
      </c>
      <c r="EH8" s="284" t="inlineStr">
        <is>
          <t>2a</t>
        </is>
      </c>
      <c r="EI8" s="284" t="inlineStr">
        <is>
          <t>3a</t>
        </is>
      </c>
      <c r="EJ8" s="284" t="inlineStr">
        <is>
          <t>1a</t>
        </is>
      </c>
      <c r="EK8" s="284" t="inlineStr">
        <is>
          <t>2a</t>
        </is>
      </c>
      <c r="EL8" s="284" t="inlineStr">
        <is>
          <t>3a</t>
        </is>
      </c>
      <c r="EM8" s="284" t="inlineStr">
        <is>
          <t>1a</t>
        </is>
      </c>
      <c r="EN8" s="284" t="inlineStr">
        <is>
          <t>2a</t>
        </is>
      </c>
      <c r="EO8" s="284" t="inlineStr">
        <is>
          <t>3a</t>
        </is>
      </c>
      <c r="EP8" s="284" t="inlineStr">
        <is>
          <t>1a</t>
        </is>
      </c>
      <c r="EQ8" s="284" t="inlineStr">
        <is>
          <t>2a</t>
        </is>
      </c>
      <c r="ER8" s="284" t="inlineStr">
        <is>
          <t>3a</t>
        </is>
      </c>
      <c r="ES8" s="284" t="inlineStr">
        <is>
          <t>1a</t>
        </is>
      </c>
      <c r="ET8" s="284" t="inlineStr">
        <is>
          <t>2a</t>
        </is>
      </c>
      <c r="EU8" s="284" t="inlineStr">
        <is>
          <t>3a</t>
        </is>
      </c>
      <c r="EV8" s="284" t="inlineStr">
        <is>
          <t>1a</t>
        </is>
      </c>
      <c r="EW8" s="284" t="inlineStr">
        <is>
          <t>2a</t>
        </is>
      </c>
      <c r="EX8" s="284" t="inlineStr">
        <is>
          <t>3a</t>
        </is>
      </c>
      <c r="EY8" s="932" t="inlineStr">
        <is>
          <t>1er REF.</t>
        </is>
      </c>
      <c r="EZ8" s="1091" t="n"/>
      <c r="FA8" s="1091" t="n"/>
      <c r="FB8" s="1091" t="n"/>
      <c r="FC8" s="1092" t="n"/>
      <c r="FD8" s="932" t="inlineStr">
        <is>
          <t>2° REF.</t>
        </is>
      </c>
      <c r="FE8" s="1091" t="n"/>
      <c r="FF8" s="1092" t="n"/>
      <c r="FG8" s="285" t="inlineStr">
        <is>
          <t>1a</t>
        </is>
      </c>
      <c r="FH8" s="285" t="inlineStr">
        <is>
          <t>2a</t>
        </is>
      </c>
      <c r="FI8" s="285" t="inlineStr">
        <is>
          <t>3a</t>
        </is>
      </c>
      <c r="FJ8" s="286" t="inlineStr">
        <is>
          <t>1er REF.</t>
        </is>
      </c>
      <c r="FK8" s="287" t="inlineStr">
        <is>
          <t>2° REF.</t>
        </is>
      </c>
      <c r="FL8" s="288" t="inlineStr">
        <is>
          <t>1a</t>
        </is>
      </c>
      <c r="FM8" s="289" t="inlineStr">
        <is>
          <t>2a</t>
        </is>
      </c>
      <c r="FN8" s="289" t="inlineStr">
        <is>
          <t>3a</t>
        </is>
      </c>
      <c r="FO8" s="290" t="inlineStr">
        <is>
          <t>1er REF.</t>
        </is>
      </c>
      <c r="FP8" s="291" t="inlineStr">
        <is>
          <t>2° REF.</t>
        </is>
      </c>
      <c r="FQ8" s="292" t="inlineStr">
        <is>
          <t>1a</t>
        </is>
      </c>
      <c r="FR8" s="293" t="inlineStr">
        <is>
          <t>2a</t>
        </is>
      </c>
      <c r="FS8" s="294" t="inlineStr">
        <is>
          <t>3a</t>
        </is>
      </c>
      <c r="FT8" s="295" t="inlineStr">
        <is>
          <t>1a</t>
        </is>
      </c>
      <c r="FU8" s="296" t="inlineStr">
        <is>
          <t>2a</t>
        </is>
      </c>
      <c r="FV8" s="296" t="inlineStr">
        <is>
          <t>3a</t>
        </is>
      </c>
      <c r="FW8" s="296" t="inlineStr">
        <is>
          <t>1a</t>
        </is>
      </c>
      <c r="FX8" s="296" t="inlineStr">
        <is>
          <t>2a</t>
        </is>
      </c>
      <c r="FY8" s="296" t="inlineStr">
        <is>
          <t>3a</t>
        </is>
      </c>
      <c r="FZ8" s="297" t="inlineStr">
        <is>
          <t>REF.</t>
        </is>
      </c>
      <c r="GA8" s="298" t="inlineStr">
        <is>
          <t xml:space="preserve">ÚNICA </t>
        </is>
      </c>
      <c r="GB8" s="299" t="inlineStr">
        <is>
          <t>1a</t>
        </is>
      </c>
      <c r="GC8" s="300" t="inlineStr">
        <is>
          <t>2a</t>
        </is>
      </c>
      <c r="GD8" s="300" t="inlineStr">
        <is>
          <t>3a</t>
        </is>
      </c>
      <c r="GE8" s="301" t="inlineStr">
        <is>
          <t>REF.</t>
        </is>
      </c>
      <c r="GF8" s="300" t="inlineStr">
        <is>
          <t>1a</t>
        </is>
      </c>
      <c r="GG8" s="300" t="inlineStr">
        <is>
          <t>2a</t>
        </is>
      </c>
      <c r="GH8" s="300" t="inlineStr">
        <is>
          <t>3a</t>
        </is>
      </c>
      <c r="GI8" s="300" t="inlineStr">
        <is>
          <t xml:space="preserve">ÚNICA </t>
        </is>
      </c>
      <c r="GJ8" s="300" t="inlineStr">
        <is>
          <t xml:space="preserve">ÚNICA </t>
        </is>
      </c>
      <c r="GK8" s="300" t="inlineStr">
        <is>
          <t xml:space="preserve">ÚNICA </t>
        </is>
      </c>
      <c r="GL8" s="302" t="inlineStr">
        <is>
          <t xml:space="preserve">ÚNICA </t>
        </is>
      </c>
      <c r="GM8" s="303" t="inlineStr">
        <is>
          <t>1a</t>
        </is>
      </c>
      <c r="GN8" s="300" t="inlineStr">
        <is>
          <t>2a</t>
        </is>
      </c>
      <c r="GO8" s="300" t="inlineStr">
        <is>
          <t>3a</t>
        </is>
      </c>
      <c r="GP8" s="301" t="inlineStr">
        <is>
          <t>REF.</t>
        </is>
      </c>
      <c r="GQ8" s="300" t="inlineStr">
        <is>
          <t>1a</t>
        </is>
      </c>
      <c r="GR8" s="300" t="inlineStr">
        <is>
          <t>2a</t>
        </is>
      </c>
      <c r="GS8" s="300" t="inlineStr">
        <is>
          <t>3a</t>
        </is>
      </c>
      <c r="GT8" s="300" t="inlineStr">
        <is>
          <t xml:space="preserve">ÚNICA </t>
        </is>
      </c>
      <c r="GU8" s="300" t="inlineStr">
        <is>
          <t xml:space="preserve">ÚNICA </t>
        </is>
      </c>
      <c r="GV8" s="300" t="inlineStr">
        <is>
          <t xml:space="preserve">ÚNICA </t>
        </is>
      </c>
      <c r="GW8" s="304" t="inlineStr">
        <is>
          <t xml:space="preserve">ÚNICA </t>
        </is>
      </c>
      <c r="GX8" s="1080" t="n"/>
      <c r="GY8" s="1095" t="n"/>
      <c r="GZ8" s="1095" t="n"/>
      <c r="HA8" s="1095" t="n"/>
      <c r="HB8" s="1095" t="n"/>
      <c r="HC8" s="305" t="inlineStr">
        <is>
          <t>REF.</t>
        </is>
      </c>
      <c r="HD8" s="306" t="inlineStr">
        <is>
          <t>DE 1 AÑO</t>
        </is>
      </c>
      <c r="HE8" s="307" t="inlineStr">
        <is>
          <t>DE 2 AÑOS</t>
        </is>
      </c>
      <c r="HF8" s="307" t="inlineStr">
        <is>
          <t>DE 3 AÑOS</t>
        </is>
      </c>
      <c r="HG8" s="307" t="inlineStr">
        <is>
          <t>DE 4 AÑOS</t>
        </is>
      </c>
      <c r="HH8" s="307" t="inlineStr">
        <is>
          <t>DE 5 AÑOS</t>
        </is>
      </c>
      <c r="HI8" s="307" t="inlineStr">
        <is>
          <t>DE 6 AÑOS</t>
        </is>
      </c>
      <c r="HJ8" s="307" t="inlineStr">
        <is>
          <t>DE 7 AÑOS</t>
        </is>
      </c>
      <c r="HK8" s="307" t="inlineStr">
        <is>
          <t>DE 8 AÑOS</t>
        </is>
      </c>
      <c r="HL8" s="307" t="inlineStr">
        <is>
          <t>DE 9 AÑOS</t>
        </is>
      </c>
      <c r="HM8" s="307" t="inlineStr">
        <is>
          <t>DE 10 AÑOS</t>
        </is>
      </c>
      <c r="HN8" s="97" t="inlineStr">
        <is>
          <t>11 a 14 AÑOS (Cepa Jerilynn)</t>
        </is>
      </c>
      <c r="HO8" s="97" t="inlineStr">
        <is>
          <t>15 a 17 AÑOS (Cepa Jerilynn)</t>
        </is>
      </c>
      <c r="HP8" s="97" t="inlineStr">
        <is>
          <t>18 A 49 AÑOS (Cepa Jerilynn)</t>
        </is>
      </c>
      <c r="HQ8" s="308" t="inlineStr">
        <is>
          <t>DE 18 MESES</t>
        </is>
      </c>
      <c r="HR8" s="97" t="inlineStr">
        <is>
          <t>DE 2 AÑOS</t>
        </is>
      </c>
      <c r="HS8" s="97" t="inlineStr">
        <is>
          <t>DE 3 AÑOS</t>
        </is>
      </c>
      <c r="HT8" s="97" t="inlineStr">
        <is>
          <t>DE 4 AÑOS</t>
        </is>
      </c>
      <c r="HU8" s="97" t="inlineStr">
        <is>
          <t>DE 5 AÑOS</t>
        </is>
      </c>
      <c r="HV8" s="97" t="inlineStr">
        <is>
          <t>DE 6 AÑOS</t>
        </is>
      </c>
      <c r="HW8" s="97" t="inlineStr">
        <is>
          <t>DE 7 AÑOS</t>
        </is>
      </c>
      <c r="HX8" s="97" t="inlineStr">
        <is>
          <t>DE 8 AÑOS</t>
        </is>
      </c>
      <c r="HY8" s="97" t="inlineStr">
        <is>
          <t>DE 9 AÑOS</t>
        </is>
      </c>
      <c r="HZ8" s="97" t="inlineStr">
        <is>
          <t>DE 10 AÑOS</t>
        </is>
      </c>
      <c r="IA8" s="97" t="inlineStr">
        <is>
          <t>11 a 14 AÑOS (Cepa Jerilynn)</t>
        </is>
      </c>
      <c r="IB8" s="97" t="inlineStr">
        <is>
          <t>15 a 17 AÑOS (Cepa Jerilynn)</t>
        </is>
      </c>
      <c r="IC8" s="309" t="inlineStr">
        <is>
          <t>18 A 49 AÑOS (Cepa Jerilynn)</t>
        </is>
      </c>
      <c r="ID8" s="310" t="inlineStr">
        <is>
          <t>DE 1 AÑO</t>
        </is>
      </c>
      <c r="IE8" s="311" t="inlineStr">
        <is>
          <t>DE 2 AÑOS</t>
        </is>
      </c>
      <c r="IF8" s="311" t="inlineStr">
        <is>
          <t>DE 3 AÑOS</t>
        </is>
      </c>
      <c r="IG8" s="311" t="inlineStr">
        <is>
          <t>DE 4 AÑOS</t>
        </is>
      </c>
      <c r="IH8" s="312" t="inlineStr">
        <is>
          <t>DE  5 AÑOS</t>
        </is>
      </c>
      <c r="II8" s="311" t="inlineStr">
        <is>
          <t>DE 6 AÑOS</t>
        </is>
      </c>
      <c r="IJ8" s="312" t="inlineStr">
        <is>
          <t>DE  7 AÑOS</t>
        </is>
      </c>
      <c r="IK8" s="311" t="inlineStr">
        <is>
          <t>DE 8 AÑOS</t>
        </is>
      </c>
      <c r="IL8" s="312" t="inlineStr">
        <is>
          <t>DE  9 AÑOS</t>
        </is>
      </c>
      <c r="IM8" s="311" t="inlineStr">
        <is>
          <t>DE 10 AÑOS</t>
        </is>
      </c>
      <c r="IN8" s="311" t="inlineStr">
        <is>
          <t>DE 2 AÑOS</t>
        </is>
      </c>
      <c r="IO8" s="311" t="inlineStr">
        <is>
          <t>DE 3 AÑOS</t>
        </is>
      </c>
      <c r="IP8" s="311" t="inlineStr">
        <is>
          <t>DE 4 AÑOS</t>
        </is>
      </c>
      <c r="IQ8" s="312" t="inlineStr">
        <is>
          <t>DE  5 AÑOS</t>
        </is>
      </c>
      <c r="IR8" s="313" t="inlineStr">
        <is>
          <t>DE 6  AÑOS Y MAS</t>
        </is>
      </c>
      <c r="IS8" s="314" t="inlineStr">
        <is>
          <t>18 MESES</t>
        </is>
      </c>
      <c r="IT8" s="314" t="inlineStr">
        <is>
          <t>DE 2 AÑOS</t>
        </is>
      </c>
      <c r="IU8" s="314" t="inlineStr">
        <is>
          <t>DE 3 AÑOS</t>
        </is>
      </c>
      <c r="IV8" s="314" t="inlineStr">
        <is>
          <t>DE 4 AÑOS</t>
        </is>
      </c>
      <c r="IW8" s="314" t="inlineStr">
        <is>
          <t>DE 5 AÑOS</t>
        </is>
      </c>
      <c r="IX8" s="314" t="inlineStr">
        <is>
          <t>DE 6 AÑOS</t>
        </is>
      </c>
      <c r="IY8" s="314" t="inlineStr">
        <is>
          <t>DE 7 AÑOS</t>
        </is>
      </c>
      <c r="IZ8" s="314" t="inlineStr">
        <is>
          <t>DE 8 AÑOS</t>
        </is>
      </c>
      <c r="JA8" s="314" t="inlineStr">
        <is>
          <t>DE 9 AÑOS</t>
        </is>
      </c>
      <c r="JB8" s="315" t="inlineStr">
        <is>
          <t>DE 10 AÑOS</t>
        </is>
      </c>
      <c r="JC8" s="1090" t="n"/>
      <c r="JD8" s="1095" t="n"/>
      <c r="JE8" s="1095" t="n"/>
      <c r="JF8" s="1095" t="n"/>
      <c r="JG8" s="1095" t="n"/>
      <c r="JH8" s="1095" t="n"/>
      <c r="JI8" s="1095" t="n"/>
      <c r="JJ8" s="1095" t="n"/>
      <c r="JK8" s="1095" t="n"/>
      <c r="JL8" s="1095" t="n"/>
      <c r="JM8" s="1095" t="n"/>
      <c r="JN8" s="1095" t="n"/>
      <c r="JO8" s="1095" t="n"/>
      <c r="JP8" s="1095" t="n"/>
      <c r="JQ8" s="1095" t="n"/>
      <c r="JR8" s="1095" t="n"/>
      <c r="JS8" s="1095" t="n"/>
      <c r="JT8" s="1095" t="n"/>
      <c r="JU8" s="1095" t="n"/>
      <c r="JV8" s="1095" t="n"/>
      <c r="JW8" s="1095" t="n"/>
      <c r="JX8" s="1095" t="n"/>
      <c r="JY8" s="1095" t="n"/>
      <c r="JZ8" s="1095" t="n"/>
      <c r="KA8" s="1098" t="n"/>
      <c r="KB8" s="316" t="inlineStr">
        <is>
          <t>1a</t>
        </is>
      </c>
      <c r="KC8" s="317" t="inlineStr">
        <is>
          <t>2a</t>
        </is>
      </c>
      <c r="KD8" s="317" t="inlineStr">
        <is>
          <t>1a</t>
        </is>
      </c>
      <c r="KE8" s="317" t="inlineStr">
        <is>
          <t>2a</t>
        </is>
      </c>
      <c r="KF8" s="317" t="inlineStr">
        <is>
          <t>1a</t>
        </is>
      </c>
      <c r="KG8" s="317" t="inlineStr">
        <is>
          <t>2a</t>
        </is>
      </c>
      <c r="KH8" s="317" t="inlineStr">
        <is>
          <t>1a</t>
        </is>
      </c>
      <c r="KI8" s="317" t="inlineStr">
        <is>
          <t>2a</t>
        </is>
      </c>
      <c r="KJ8" s="317" t="inlineStr">
        <is>
          <t>1a</t>
        </is>
      </c>
      <c r="KK8" s="317" t="inlineStr">
        <is>
          <t>2a</t>
        </is>
      </c>
      <c r="KL8" s="317" t="inlineStr">
        <is>
          <t>1a</t>
        </is>
      </c>
      <c r="KM8" s="317" t="inlineStr">
        <is>
          <t>2a</t>
        </is>
      </c>
      <c r="KN8" s="317" t="inlineStr">
        <is>
          <t>1a</t>
        </is>
      </c>
      <c r="KO8" s="317" t="inlineStr">
        <is>
          <t>2a</t>
        </is>
      </c>
      <c r="KP8" s="317" t="inlineStr">
        <is>
          <t>1a</t>
        </is>
      </c>
      <c r="KQ8" s="317" t="inlineStr">
        <is>
          <t>2a</t>
        </is>
      </c>
      <c r="KR8" s="317" t="inlineStr">
        <is>
          <t>1a</t>
        </is>
      </c>
      <c r="KS8" s="317" t="inlineStr">
        <is>
          <t>2a</t>
        </is>
      </c>
      <c r="KT8" s="317" t="inlineStr">
        <is>
          <t>1a</t>
        </is>
      </c>
      <c r="KU8" s="317" t="inlineStr">
        <is>
          <t>2a</t>
        </is>
      </c>
      <c r="KV8" s="317" t="inlineStr">
        <is>
          <t>1a</t>
        </is>
      </c>
      <c r="KW8" s="317" t="inlineStr">
        <is>
          <t>2a</t>
        </is>
      </c>
      <c r="KX8" s="317" t="inlineStr">
        <is>
          <t>1a</t>
        </is>
      </c>
      <c r="KY8" s="318" t="inlineStr">
        <is>
          <t>2a</t>
        </is>
      </c>
      <c r="KZ8" s="319" t="inlineStr">
        <is>
          <t>1a</t>
        </is>
      </c>
      <c r="LA8" s="320" t="inlineStr">
        <is>
          <t>2a</t>
        </is>
      </c>
      <c r="LB8" s="320" t="inlineStr">
        <is>
          <t>3a</t>
        </is>
      </c>
      <c r="LC8" s="320" t="inlineStr">
        <is>
          <t>1a</t>
        </is>
      </c>
      <c r="LD8" s="320" t="inlineStr">
        <is>
          <t>2a</t>
        </is>
      </c>
      <c r="LE8" s="320" t="inlineStr">
        <is>
          <t>3a</t>
        </is>
      </c>
      <c r="LF8" s="320" t="inlineStr">
        <is>
          <t>1a</t>
        </is>
      </c>
      <c r="LG8" s="320" t="inlineStr">
        <is>
          <t>2a</t>
        </is>
      </c>
      <c r="LH8" s="320" t="inlineStr">
        <is>
          <t>3a</t>
        </is>
      </c>
      <c r="LI8" s="320" t="inlineStr">
        <is>
          <t>1a</t>
        </is>
      </c>
      <c r="LJ8" s="320" t="inlineStr">
        <is>
          <t>2a</t>
        </is>
      </c>
      <c r="LK8" s="320" t="inlineStr">
        <is>
          <t>3a</t>
        </is>
      </c>
      <c r="LL8" s="320" t="inlineStr">
        <is>
          <t>1a</t>
        </is>
      </c>
      <c r="LM8" s="320" t="inlineStr">
        <is>
          <t>2a</t>
        </is>
      </c>
      <c r="LN8" s="320" t="inlineStr">
        <is>
          <t>3a</t>
        </is>
      </c>
      <c r="LO8" s="320" t="inlineStr">
        <is>
          <t>1a</t>
        </is>
      </c>
      <c r="LP8" s="320" t="inlineStr">
        <is>
          <t>2a</t>
        </is>
      </c>
      <c r="LQ8" s="320" t="inlineStr">
        <is>
          <t>3a</t>
        </is>
      </c>
      <c r="LR8" s="320" t="inlineStr">
        <is>
          <t>1a</t>
        </is>
      </c>
      <c r="LS8" s="320" t="inlineStr">
        <is>
          <t>2a</t>
        </is>
      </c>
      <c r="LT8" s="320" t="inlineStr">
        <is>
          <t>3a</t>
        </is>
      </c>
      <c r="LU8" s="320" t="inlineStr">
        <is>
          <t>1a</t>
        </is>
      </c>
      <c r="LV8" s="320" t="inlineStr">
        <is>
          <t>2a</t>
        </is>
      </c>
      <c r="LW8" s="320" t="inlineStr">
        <is>
          <t>3a</t>
        </is>
      </c>
      <c r="LX8" s="320" t="inlineStr">
        <is>
          <t>1a</t>
        </is>
      </c>
      <c r="LY8" s="320" t="inlineStr">
        <is>
          <t>2a</t>
        </is>
      </c>
      <c r="LZ8" s="320" t="inlineStr">
        <is>
          <t>3a</t>
        </is>
      </c>
      <c r="MA8" s="320" t="inlineStr">
        <is>
          <t>1a</t>
        </is>
      </c>
      <c r="MB8" s="320" t="inlineStr">
        <is>
          <t>2a</t>
        </is>
      </c>
      <c r="MC8" s="320" t="inlineStr">
        <is>
          <t>3a</t>
        </is>
      </c>
      <c r="MD8" s="320" t="inlineStr">
        <is>
          <t>1a</t>
        </is>
      </c>
      <c r="ME8" s="320" t="inlineStr">
        <is>
          <t>2a</t>
        </is>
      </c>
      <c r="MF8" s="320" t="inlineStr">
        <is>
          <t>3a</t>
        </is>
      </c>
      <c r="MG8" s="320" t="inlineStr">
        <is>
          <t>1a</t>
        </is>
      </c>
      <c r="MH8" s="320" t="inlineStr">
        <is>
          <t>2a</t>
        </is>
      </c>
      <c r="MI8" s="321" t="inlineStr">
        <is>
          <t>3a</t>
        </is>
      </c>
      <c r="MJ8" s="322" t="inlineStr">
        <is>
          <t>1a</t>
        </is>
      </c>
      <c r="MK8" s="323" t="inlineStr">
        <is>
          <t>REF.</t>
        </is>
      </c>
      <c r="ML8" s="324" t="inlineStr">
        <is>
          <t>1a</t>
        </is>
      </c>
      <c r="MM8" s="323" t="inlineStr">
        <is>
          <t>REF.</t>
        </is>
      </c>
      <c r="MN8" s="324" t="inlineStr">
        <is>
          <t>1a</t>
        </is>
      </c>
      <c r="MO8" s="323" t="inlineStr">
        <is>
          <t>REF.</t>
        </is>
      </c>
      <c r="MP8" s="324" t="inlineStr">
        <is>
          <t>1a</t>
        </is>
      </c>
      <c r="MQ8" s="323" t="inlineStr">
        <is>
          <t>REF.</t>
        </is>
      </c>
      <c r="MR8" s="324" t="inlineStr">
        <is>
          <t>1a</t>
        </is>
      </c>
      <c r="MS8" s="323" t="inlineStr">
        <is>
          <t>REF.</t>
        </is>
      </c>
      <c r="MT8" s="324" t="inlineStr">
        <is>
          <t>1a</t>
        </is>
      </c>
      <c r="MU8" s="323" t="inlineStr">
        <is>
          <t>REF.</t>
        </is>
      </c>
      <c r="MV8" s="325" t="inlineStr">
        <is>
          <t>UNICA</t>
        </is>
      </c>
      <c r="MW8" s="324" t="inlineStr">
        <is>
          <t>1a</t>
        </is>
      </c>
      <c r="MX8" s="323" t="inlineStr">
        <is>
          <t>REF.</t>
        </is>
      </c>
      <c r="MY8" s="326" t="inlineStr">
        <is>
          <t>UNICA</t>
        </is>
      </c>
      <c r="MZ8" s="327" t="inlineStr">
        <is>
          <t>Td1</t>
        </is>
      </c>
      <c r="NA8" s="328" t="inlineStr">
        <is>
          <t>Td2</t>
        </is>
      </c>
      <c r="NB8" s="328" t="inlineStr">
        <is>
          <t>Td3</t>
        </is>
      </c>
      <c r="NC8" s="328" t="inlineStr">
        <is>
          <t>Ref 1</t>
        </is>
      </c>
      <c r="ND8" s="328" t="inlineStr">
        <is>
          <t>Ref 2</t>
        </is>
      </c>
      <c r="NE8" s="328" t="inlineStr">
        <is>
          <t>Td1</t>
        </is>
      </c>
      <c r="NF8" s="328" t="inlineStr">
        <is>
          <t>Td2</t>
        </is>
      </c>
      <c r="NG8" s="328" t="inlineStr">
        <is>
          <t>Td3</t>
        </is>
      </c>
      <c r="NH8" s="328" t="inlineStr">
        <is>
          <t>Td4</t>
        </is>
      </c>
      <c r="NI8" s="328" t="inlineStr">
        <is>
          <t>Td5</t>
        </is>
      </c>
      <c r="NJ8" s="328" t="inlineStr">
        <is>
          <t>Td1</t>
        </is>
      </c>
      <c r="NK8" s="328" t="inlineStr">
        <is>
          <t>Td2</t>
        </is>
      </c>
      <c r="NL8" s="328" t="inlineStr">
        <is>
          <t>Td3</t>
        </is>
      </c>
      <c r="NM8" s="328" t="inlineStr">
        <is>
          <t>Td4</t>
        </is>
      </c>
      <c r="NN8" s="328" t="inlineStr">
        <is>
          <t>Td5</t>
        </is>
      </c>
      <c r="NO8" s="329" t="inlineStr">
        <is>
          <t>REF.
1</t>
        </is>
      </c>
      <c r="NP8" s="329" t="inlineStr">
        <is>
          <t>REF.
2</t>
        </is>
      </c>
      <c r="NQ8" s="329" t="inlineStr">
        <is>
          <t>REF.
3</t>
        </is>
      </c>
      <c r="NR8" s="329" t="inlineStr">
        <is>
          <t>REF.
4</t>
        </is>
      </c>
      <c r="NS8" s="328" t="inlineStr">
        <is>
          <t>Td1</t>
        </is>
      </c>
      <c r="NT8" s="328" t="inlineStr">
        <is>
          <t>Td2</t>
        </is>
      </c>
      <c r="NU8" s="328" t="inlineStr">
        <is>
          <t>Td3</t>
        </is>
      </c>
      <c r="NV8" s="328" t="inlineStr">
        <is>
          <t>Td4</t>
        </is>
      </c>
      <c r="NW8" s="328" t="inlineStr">
        <is>
          <t>Td5</t>
        </is>
      </c>
      <c r="NX8" s="328" t="inlineStr">
        <is>
          <t>Td1</t>
        </is>
      </c>
      <c r="NY8" s="328" t="inlineStr">
        <is>
          <t>Td2</t>
        </is>
      </c>
      <c r="NZ8" s="328" t="inlineStr">
        <is>
          <t>Td3</t>
        </is>
      </c>
      <c r="OA8" s="328" t="inlineStr">
        <is>
          <t>Td4</t>
        </is>
      </c>
      <c r="OB8" s="328" t="inlineStr">
        <is>
          <t>Td5</t>
        </is>
      </c>
      <c r="OC8" s="329" t="inlineStr">
        <is>
          <t>REF.
1</t>
        </is>
      </c>
      <c r="OD8" s="329" t="inlineStr">
        <is>
          <t>REF.
2</t>
        </is>
      </c>
      <c r="OE8" s="329" t="inlineStr">
        <is>
          <t>REF.
3</t>
        </is>
      </c>
      <c r="OF8" s="329" t="inlineStr">
        <is>
          <t>REF.
4</t>
        </is>
      </c>
      <c r="OG8" s="328" t="inlineStr">
        <is>
          <t>Td1</t>
        </is>
      </c>
      <c r="OH8" s="328" t="inlineStr">
        <is>
          <t>Td2</t>
        </is>
      </c>
      <c r="OI8" s="328" t="inlineStr">
        <is>
          <t>Td3</t>
        </is>
      </c>
      <c r="OJ8" s="328" t="inlineStr">
        <is>
          <t>Td4</t>
        </is>
      </c>
      <c r="OK8" s="328" t="inlineStr">
        <is>
          <t>Td5</t>
        </is>
      </c>
      <c r="OL8" s="328" t="inlineStr">
        <is>
          <t>Td1</t>
        </is>
      </c>
      <c r="OM8" s="328" t="inlineStr">
        <is>
          <t>Td2</t>
        </is>
      </c>
      <c r="ON8" s="328" t="inlineStr">
        <is>
          <t>Td3</t>
        </is>
      </c>
      <c r="OO8" s="328" t="inlineStr">
        <is>
          <t>Td4</t>
        </is>
      </c>
      <c r="OP8" s="328" t="inlineStr">
        <is>
          <t>Td5</t>
        </is>
      </c>
      <c r="OQ8" s="329" t="inlineStr">
        <is>
          <t>REF.
1</t>
        </is>
      </c>
      <c r="OR8" s="329" t="inlineStr">
        <is>
          <t>REF.
2</t>
        </is>
      </c>
      <c r="OS8" s="329" t="inlineStr">
        <is>
          <t>REF.
3</t>
        </is>
      </c>
      <c r="OT8" s="329" t="inlineStr">
        <is>
          <t>REF.
4</t>
        </is>
      </c>
      <c r="OU8" s="328" t="inlineStr">
        <is>
          <t>Td1</t>
        </is>
      </c>
      <c r="OV8" s="328" t="inlineStr">
        <is>
          <t>Td2</t>
        </is>
      </c>
      <c r="OW8" s="328" t="inlineStr">
        <is>
          <t>Td3</t>
        </is>
      </c>
      <c r="OX8" s="328" t="inlineStr">
        <is>
          <t>Td4</t>
        </is>
      </c>
      <c r="OY8" s="328" t="inlineStr">
        <is>
          <t>Td5</t>
        </is>
      </c>
      <c r="OZ8" s="328" t="inlineStr">
        <is>
          <t>Td1</t>
        </is>
      </c>
      <c r="PA8" s="328" t="inlineStr">
        <is>
          <t>Td2</t>
        </is>
      </c>
      <c r="PB8" s="328" t="inlineStr">
        <is>
          <t>Td3</t>
        </is>
      </c>
      <c r="PC8" s="328" t="inlineStr">
        <is>
          <t>Td4</t>
        </is>
      </c>
      <c r="PD8" s="330" t="inlineStr">
        <is>
          <t>Td5</t>
        </is>
      </c>
      <c r="PE8" s="331" t="inlineStr">
        <is>
          <t>UNICA DOSIS EN CADA EMBARAZO</t>
        </is>
      </c>
      <c r="PF8" s="332" t="inlineStr">
        <is>
          <t>Corresponde a Td1</t>
        </is>
      </c>
      <c r="PG8" s="332" t="inlineStr">
        <is>
          <t>Corresponde a Td2</t>
        </is>
      </c>
      <c r="PH8" s="332" t="inlineStr">
        <is>
          <t>Corresponde a Td3</t>
        </is>
      </c>
      <c r="PI8" s="332" t="inlineStr">
        <is>
          <t>Corresponde a Td4</t>
        </is>
      </c>
      <c r="PJ8" s="332" t="inlineStr">
        <is>
          <t>Corresponde a Td5</t>
        </is>
      </c>
      <c r="PK8" s="333" t="inlineStr">
        <is>
          <t>UNICA DOSIS EN CADA EMBARAZO</t>
        </is>
      </c>
      <c r="PL8" s="332" t="inlineStr">
        <is>
          <t>Corresponde a Td1</t>
        </is>
      </c>
      <c r="PM8" s="332" t="inlineStr">
        <is>
          <t>Corresponde a Td2</t>
        </is>
      </c>
      <c r="PN8" s="332" t="inlineStr">
        <is>
          <t>Corresponde a Td3</t>
        </is>
      </c>
      <c r="PO8" s="332" t="inlineStr">
        <is>
          <t>Corresponde a Td4</t>
        </is>
      </c>
      <c r="PP8" s="332" t="inlineStr">
        <is>
          <t>Corresponde a Td5</t>
        </is>
      </c>
      <c r="PQ8" s="334" t="inlineStr">
        <is>
          <t>Corresponde a REF.
1</t>
        </is>
      </c>
      <c r="PR8" s="334" t="inlineStr">
        <is>
          <t>Corresponde a REF.
2</t>
        </is>
      </c>
      <c r="PS8" s="334" t="inlineStr">
        <is>
          <t>Corresponde a REF.
3</t>
        </is>
      </c>
      <c r="PT8" s="335" t="inlineStr">
        <is>
          <t>Corresponde a REF.
4</t>
        </is>
      </c>
      <c r="PU8" s="336" t="inlineStr">
        <is>
          <t>Corresponde a Td1</t>
        </is>
      </c>
      <c r="PV8" s="337" t="inlineStr">
        <is>
          <t>Corresponde a Td2</t>
        </is>
      </c>
      <c r="PW8" s="337" t="inlineStr">
        <is>
          <t>Corresponde a Td3</t>
        </is>
      </c>
      <c r="PX8" s="337" t="inlineStr">
        <is>
          <t>Corresponde a Td4</t>
        </is>
      </c>
      <c r="PY8" s="337" t="inlineStr">
        <is>
          <t>Corresponde a Td5</t>
        </is>
      </c>
      <c r="PZ8" s="337" t="inlineStr">
        <is>
          <t>Corresponde a Td1</t>
        </is>
      </c>
      <c r="QA8" s="337" t="inlineStr">
        <is>
          <t>Corresponde a Td2</t>
        </is>
      </c>
      <c r="QB8" s="337" t="inlineStr">
        <is>
          <t>Corresponde a Td3</t>
        </is>
      </c>
      <c r="QC8" s="337" t="inlineStr">
        <is>
          <t>Corresponde a Td4</t>
        </is>
      </c>
      <c r="QD8" s="337" t="inlineStr">
        <is>
          <t>Corresponde a Td5</t>
        </is>
      </c>
      <c r="QE8" s="337" t="inlineStr">
        <is>
          <t>Corresponde a Td1</t>
        </is>
      </c>
      <c r="QF8" s="337" t="inlineStr">
        <is>
          <t>Corresponde a Td2</t>
        </is>
      </c>
      <c r="QG8" s="337" t="inlineStr">
        <is>
          <t>Corresponde a Td3</t>
        </is>
      </c>
      <c r="QH8" s="337" t="inlineStr">
        <is>
          <t>Corresponde a Td4</t>
        </is>
      </c>
      <c r="QI8" s="337" t="inlineStr">
        <is>
          <t>Corresponde a Td5</t>
        </is>
      </c>
      <c r="QJ8" s="338" t="inlineStr">
        <is>
          <t>Corres
ponde a REF.
1</t>
        </is>
      </c>
      <c r="QK8" s="338" t="inlineStr">
        <is>
          <t>Corres
ponde a REF.
2</t>
        </is>
      </c>
      <c r="QL8" s="338" t="inlineStr">
        <is>
          <t>Corres
ponde a REF.
3</t>
        </is>
      </c>
      <c r="QM8" s="339" t="inlineStr">
        <is>
          <t>Corres
ponde a REF.
4</t>
        </is>
      </c>
      <c r="QN8" s="340" t="inlineStr">
        <is>
          <t>1a</t>
        </is>
      </c>
      <c r="QO8" s="341" t="inlineStr">
        <is>
          <t>2a</t>
        </is>
      </c>
      <c r="QP8" s="341" t="inlineStr">
        <is>
          <t>1a</t>
        </is>
      </c>
      <c r="QQ8" s="341" t="inlineStr">
        <is>
          <t>2a</t>
        </is>
      </c>
      <c r="QR8" s="341" t="inlineStr">
        <is>
          <t>ÚNICA</t>
        </is>
      </c>
      <c r="QS8" s="341" t="inlineStr">
        <is>
          <t>1a</t>
        </is>
      </c>
      <c r="QT8" s="341" t="inlineStr">
        <is>
          <t>2a</t>
        </is>
      </c>
      <c r="QU8" s="341" t="inlineStr">
        <is>
          <t>ÚNICA</t>
        </is>
      </c>
      <c r="QV8" s="342" t="inlineStr">
        <is>
          <t>1a</t>
        </is>
      </c>
      <c r="QW8" s="342" t="inlineStr">
        <is>
          <t>2a</t>
        </is>
      </c>
      <c r="QX8" s="343" t="inlineStr">
        <is>
          <t>ÚNICA</t>
        </is>
      </c>
      <c r="QY8" s="341" t="inlineStr">
        <is>
          <t>1a</t>
        </is>
      </c>
      <c r="QZ8" s="341" t="inlineStr">
        <is>
          <t>2a</t>
        </is>
      </c>
      <c r="RA8" s="341" t="inlineStr">
        <is>
          <t>ÚNICA</t>
        </is>
      </c>
      <c r="RB8" s="341" t="inlineStr">
        <is>
          <t>ÚNICA</t>
        </is>
      </c>
      <c r="RC8" s="341" t="inlineStr">
        <is>
          <t>ÚNICA</t>
        </is>
      </c>
      <c r="RD8" s="341" t="inlineStr">
        <is>
          <t>ÚNICA</t>
        </is>
      </c>
      <c r="RE8" s="341" t="inlineStr">
        <is>
          <t>ÚNICA</t>
        </is>
      </c>
      <c r="RF8" s="341" t="inlineStr">
        <is>
          <t>ÚNICA</t>
        </is>
      </c>
      <c r="RG8" s="344" t="inlineStr">
        <is>
          <t>ÚNICA</t>
        </is>
      </c>
      <c r="RH8" s="704" t="inlineStr">
        <is>
          <t>1a dosis</t>
        </is>
      </c>
      <c r="RI8" s="704" t="inlineStr">
        <is>
          <t>2a dosis</t>
        </is>
      </c>
      <c r="RJ8" s="704" t="inlineStr">
        <is>
          <t>1a dosis</t>
        </is>
      </c>
      <c r="RK8" s="704" t="inlineStr">
        <is>
          <t>2a dosis</t>
        </is>
      </c>
      <c r="RL8" s="704" t="inlineStr">
        <is>
          <t>1a dosis</t>
        </is>
      </c>
      <c r="RM8" s="704" t="inlineStr">
        <is>
          <t>2a dosis</t>
        </is>
      </c>
      <c r="RN8" s="704" t="inlineStr">
        <is>
          <t>1a dosis</t>
        </is>
      </c>
      <c r="RO8" s="704" t="inlineStr">
        <is>
          <t>2a dosis</t>
        </is>
      </c>
      <c r="RP8" s="734" t="inlineStr">
        <is>
          <t>1a dosis</t>
        </is>
      </c>
      <c r="RQ8" s="734" t="inlineStr">
        <is>
          <t>2a dosis</t>
        </is>
      </c>
      <c r="RR8" s="734" t="inlineStr">
        <is>
          <t>1a dosis</t>
        </is>
      </c>
      <c r="RS8" s="734" t="inlineStr">
        <is>
          <t>2a dosis</t>
        </is>
      </c>
      <c r="RT8" s="734" t="inlineStr">
        <is>
          <t>1a dosis</t>
        </is>
      </c>
      <c r="RU8" s="734" t="inlineStr">
        <is>
          <t>2a dosis</t>
        </is>
      </c>
      <c r="RV8" s="704" t="inlineStr">
        <is>
          <t>1a dosis</t>
        </is>
      </c>
      <c r="RW8" s="704" t="inlineStr">
        <is>
          <t>2a dosis</t>
        </is>
      </c>
      <c r="RX8" s="704" t="inlineStr">
        <is>
          <t>1a dosis</t>
        </is>
      </c>
      <c r="RY8" s="704" t="inlineStr">
        <is>
          <t>2a dosis</t>
        </is>
      </c>
      <c r="RZ8" s="704" t="inlineStr">
        <is>
          <t>1a dosis</t>
        </is>
      </c>
      <c r="SA8" s="704" t="inlineStr">
        <is>
          <t>2a dosis</t>
        </is>
      </c>
      <c r="SB8" s="704" t="inlineStr">
        <is>
          <t>1a dosis</t>
        </is>
      </c>
      <c r="SC8" s="704" t="inlineStr">
        <is>
          <t>2a dosis</t>
        </is>
      </c>
      <c r="SD8" s="704" t="inlineStr">
        <is>
          <t>1a dosis</t>
        </is>
      </c>
      <c r="SE8" s="704" t="inlineStr">
        <is>
          <t>2a dosis</t>
        </is>
      </c>
      <c r="SF8" s="704" t="inlineStr">
        <is>
          <t>1a dosis</t>
        </is>
      </c>
      <c r="SG8" s="704" t="inlineStr">
        <is>
          <t>2a dosis</t>
        </is>
      </c>
      <c r="SH8" s="704" t="inlineStr">
        <is>
          <t>1a dosis</t>
        </is>
      </c>
      <c r="SI8" s="704" t="inlineStr">
        <is>
          <t>2a dosis</t>
        </is>
      </c>
      <c r="SJ8" s="704" t="inlineStr">
        <is>
          <t>1a dosis</t>
        </is>
      </c>
      <c r="SK8" s="704" t="inlineStr">
        <is>
          <t>2a dosis</t>
        </is>
      </c>
      <c r="SL8" s="704" t="inlineStr">
        <is>
          <t>1a dosis</t>
        </is>
      </c>
      <c r="SM8" s="704" t="inlineStr">
        <is>
          <t>2a dosis</t>
        </is>
      </c>
      <c r="SN8" s="704" t="inlineStr">
        <is>
          <t>1a dosis</t>
        </is>
      </c>
      <c r="SO8" s="704" t="inlineStr">
        <is>
          <t>2a dosis</t>
        </is>
      </c>
      <c r="SP8" s="704" t="inlineStr">
        <is>
          <t>1a dosis</t>
        </is>
      </c>
      <c r="SQ8" s="704" t="inlineStr">
        <is>
          <t>2a dosis</t>
        </is>
      </c>
      <c r="SR8" s="704" t="inlineStr">
        <is>
          <t>1a dosis</t>
        </is>
      </c>
      <c r="SS8" s="704" t="inlineStr">
        <is>
          <t>2a dosis</t>
        </is>
      </c>
      <c r="ST8" s="704" t="inlineStr">
        <is>
          <t>1a dosis</t>
        </is>
      </c>
      <c r="SU8" s="704" t="inlineStr">
        <is>
          <t>2a dosis</t>
        </is>
      </c>
      <c r="SV8" s="704" t="inlineStr">
        <is>
          <t>1a dosis</t>
        </is>
      </c>
      <c r="SW8" s="704" t="inlineStr">
        <is>
          <t>2a dosis</t>
        </is>
      </c>
      <c r="SX8" s="704" t="inlineStr">
        <is>
          <t>1a dosis</t>
        </is>
      </c>
      <c r="SY8" s="704" t="inlineStr">
        <is>
          <t>2a dosis</t>
        </is>
      </c>
      <c r="SZ8" s="704" t="inlineStr">
        <is>
          <t>1a dosis</t>
        </is>
      </c>
      <c r="TA8" s="704" t="inlineStr">
        <is>
          <t>2a dosis</t>
        </is>
      </c>
      <c r="TB8" s="704" t="inlineStr">
        <is>
          <t>1a dosis</t>
        </is>
      </c>
      <c r="TC8" s="704" t="inlineStr">
        <is>
          <t>2a dosis</t>
        </is>
      </c>
      <c r="TD8" s="704" t="inlineStr">
        <is>
          <t>1a dosis</t>
        </is>
      </c>
      <c r="TE8" s="704" t="inlineStr">
        <is>
          <t>2a dosis</t>
        </is>
      </c>
      <c r="TF8" s="346" t="inlineStr">
        <is>
          <t>1a</t>
        </is>
      </c>
      <c r="TG8" s="347" t="inlineStr">
        <is>
          <t>2a</t>
        </is>
      </c>
      <c r="TH8" s="25" t="inlineStr">
        <is>
          <t>3a</t>
        </is>
      </c>
      <c r="TI8" s="347" t="inlineStr">
        <is>
          <t>1a</t>
        </is>
      </c>
      <c r="TJ8" s="347" t="inlineStr">
        <is>
          <t>2a</t>
        </is>
      </c>
      <c r="TK8" s="25" t="inlineStr">
        <is>
          <t>3a</t>
        </is>
      </c>
      <c r="TL8" s="347" t="inlineStr">
        <is>
          <t>1a</t>
        </is>
      </c>
      <c r="TM8" s="347" t="inlineStr">
        <is>
          <t>2a</t>
        </is>
      </c>
      <c r="TN8" s="25" t="inlineStr">
        <is>
          <t>3a</t>
        </is>
      </c>
      <c r="TO8" s="347" t="inlineStr">
        <is>
          <t>1a</t>
        </is>
      </c>
      <c r="TP8" s="347" t="inlineStr">
        <is>
          <t>2a</t>
        </is>
      </c>
      <c r="TQ8" s="25" t="inlineStr">
        <is>
          <t>3a</t>
        </is>
      </c>
      <c r="TR8" s="347" t="inlineStr">
        <is>
          <t>1a</t>
        </is>
      </c>
      <c r="TS8" s="347" t="inlineStr">
        <is>
          <t>2a</t>
        </is>
      </c>
      <c r="TT8" s="25" t="inlineStr">
        <is>
          <t>3a</t>
        </is>
      </c>
      <c r="TU8" s="347" t="inlineStr">
        <is>
          <t>1a</t>
        </is>
      </c>
      <c r="TV8" s="347" t="inlineStr">
        <is>
          <t>2a</t>
        </is>
      </c>
      <c r="TW8" s="25" t="inlineStr">
        <is>
          <t>3a</t>
        </is>
      </c>
      <c r="TX8" s="347" t="inlineStr">
        <is>
          <t>1a</t>
        </is>
      </c>
      <c r="TY8" s="347" t="inlineStr">
        <is>
          <t>2a</t>
        </is>
      </c>
      <c r="TZ8" s="25" t="inlineStr">
        <is>
          <t>3a</t>
        </is>
      </c>
      <c r="UA8" s="347" t="inlineStr">
        <is>
          <t>1a</t>
        </is>
      </c>
      <c r="UB8" s="347" t="inlineStr">
        <is>
          <t>2a</t>
        </is>
      </c>
      <c r="UC8" s="25" t="inlineStr">
        <is>
          <t>3a</t>
        </is>
      </c>
      <c r="UD8" s="347" t="inlineStr">
        <is>
          <t>1a</t>
        </is>
      </c>
      <c r="UE8" s="347" t="inlineStr">
        <is>
          <t>2a</t>
        </is>
      </c>
      <c r="UF8" s="25" t="inlineStr">
        <is>
          <t>3a</t>
        </is>
      </c>
      <c r="UG8" s="347" t="inlineStr">
        <is>
          <t>1a</t>
        </is>
      </c>
      <c r="UH8" s="347" t="inlineStr">
        <is>
          <t>2a</t>
        </is>
      </c>
      <c r="UI8" s="348" t="inlineStr">
        <is>
          <t>3a</t>
        </is>
      </c>
      <c r="UJ8" s="349" t="inlineStr">
        <is>
          <t>1a</t>
        </is>
      </c>
      <c r="UK8" s="350" t="inlineStr">
        <is>
          <t>2a</t>
        </is>
      </c>
      <c r="UL8" s="350" t="inlineStr">
        <is>
          <t>3a</t>
        </is>
      </c>
      <c r="UM8" s="350" t="inlineStr">
        <is>
          <t>1a 
día 0</t>
        </is>
      </c>
      <c r="UN8" s="350" t="inlineStr">
        <is>
          <t>2a 
dia 3</t>
        </is>
      </c>
      <c r="UO8" s="350" t="inlineStr">
        <is>
          <t>3a 
día 7</t>
        </is>
      </c>
      <c r="UP8" s="350" t="inlineStr">
        <is>
          <t>4a 
día 14</t>
        </is>
      </c>
      <c r="UQ8" s="350" t="inlineStr">
        <is>
          <t>5a .
día 21 a 28</t>
        </is>
      </c>
      <c r="UR8" s="350" t="inlineStr">
        <is>
          <t>1a .
día 0</t>
        </is>
      </c>
      <c r="US8" s="350" t="inlineStr">
        <is>
          <t>2a.
día 3</t>
        </is>
      </c>
      <c r="UT8" s="350" t="inlineStr">
        <is>
          <t>3a.
día 7 a 14</t>
        </is>
      </c>
      <c r="UU8" s="614" t="inlineStr">
        <is>
          <t>Número de usuarios</t>
        </is>
      </c>
      <c r="UV8" s="1095" t="n"/>
      <c r="UW8" s="1083" t="n"/>
      <c r="UX8" s="615" t="inlineStr">
        <is>
          <t>Número de frascos utilizados</t>
        </is>
      </c>
      <c r="UY8" s="351" t="inlineStr">
        <is>
          <t>N° recién nacidos que recibieron dosis de Ig en las primeras 12 horas</t>
        </is>
      </c>
      <c r="UZ8" s="351" t="inlineStr">
        <is>
          <t>N° recién nacidos que recibieron dosis de Ig despues de las primeras 12 horas</t>
        </is>
      </c>
      <c r="VA8" s="950" t="inlineStr">
        <is>
          <t>Número de frascos utilizados</t>
        </is>
      </c>
      <c r="VB8" s="617" t="inlineStr">
        <is>
          <t>N° Personas que recibieron dosis de Ig</t>
        </is>
      </c>
      <c r="VC8" s="615" t="inlineStr">
        <is>
          <t>Número de frascos utilizados</t>
        </is>
      </c>
      <c r="VD8" s="617" t="inlineStr">
        <is>
          <t>N° Personas que recibieron dosis de Ig</t>
        </is>
      </c>
      <c r="VE8" s="352" t="inlineStr">
        <is>
          <t>1a</t>
        </is>
      </c>
      <c r="VF8" s="353" t="inlineStr">
        <is>
          <t>2a</t>
        </is>
      </c>
      <c r="VG8" s="353" t="inlineStr">
        <is>
          <t>3a</t>
        </is>
      </c>
      <c r="VH8" s="353" t="inlineStr">
        <is>
          <t>1a</t>
        </is>
      </c>
      <c r="VI8" s="353" t="inlineStr">
        <is>
          <t>2a</t>
        </is>
      </c>
      <c r="VJ8" s="354" t="inlineStr">
        <is>
          <t>ÚNICA</t>
        </is>
      </c>
      <c r="VK8" s="355" t="inlineStr">
        <is>
          <t>1a</t>
        </is>
      </c>
      <c r="VL8" s="356" t="inlineStr">
        <is>
          <t>2a</t>
        </is>
      </c>
      <c r="VM8" s="357" t="inlineStr">
        <is>
          <t>TOTAL DOSIS</t>
        </is>
      </c>
      <c r="VN8" s="26" t="inlineStr">
        <is>
          <t>codepcomure</t>
        </is>
      </c>
    </row>
    <row r="9" ht="13.5" customFormat="1" customHeight="1" s="3">
      <c r="A9" s="742" t="n">
        <v>1</v>
      </c>
      <c r="B9" s="766" t="inlineStr">
        <is>
          <t>001</t>
        </is>
      </c>
      <c r="C9" s="771" t="inlineStr">
        <is>
          <t>PEREIRA</t>
        </is>
      </c>
      <c r="D9" s="365" t="inlineStr">
        <is>
          <t>FEMENINO</t>
        </is>
      </c>
      <c r="E9" s="362" t="n"/>
      <c r="F9" s="358" t="n"/>
      <c r="G9" s="358" t="n"/>
      <c r="H9" s="358" t="n"/>
      <c r="I9" s="358" t="n"/>
      <c r="J9" s="358" t="n"/>
      <c r="K9" s="358" t="n"/>
      <c r="L9" s="358" t="n"/>
      <c r="M9" s="358" t="n"/>
      <c r="N9" s="358" t="n"/>
      <c r="O9" s="358" t="n"/>
      <c r="P9" s="358" t="n"/>
      <c r="Q9" s="358" t="n"/>
      <c r="R9" s="358" t="n"/>
      <c r="S9" s="358" t="n"/>
      <c r="T9" s="358" t="n"/>
      <c r="U9" s="358" t="n"/>
      <c r="V9" s="358" t="n"/>
      <c r="W9" s="358" t="n"/>
      <c r="X9" s="358" t="n"/>
      <c r="Y9" s="358" t="n"/>
      <c r="Z9" s="358" t="n"/>
      <c r="AA9" s="358" t="n"/>
      <c r="AB9" s="358" t="n"/>
      <c r="AC9" s="358" t="n"/>
      <c r="AD9" s="358" t="n"/>
      <c r="AE9" s="358" t="n"/>
      <c r="AF9" s="358" t="n"/>
      <c r="AG9" s="358" t="n"/>
      <c r="AH9" s="358" t="n"/>
      <c r="AI9" s="358" t="n"/>
      <c r="AJ9" s="358" t="n"/>
      <c r="AK9" s="358" t="n"/>
      <c r="AL9" s="358" t="n"/>
      <c r="AM9" s="358" t="n"/>
      <c r="AN9" s="358" t="n"/>
      <c r="AO9" s="358" t="n"/>
      <c r="AP9" s="358" t="n"/>
      <c r="AQ9" s="358" t="n"/>
      <c r="AR9" s="358" t="n"/>
      <c r="AS9" s="358" t="n"/>
      <c r="AT9" s="358" t="n"/>
      <c r="AU9" s="358" t="n"/>
      <c r="AV9" s="358" t="n"/>
      <c r="AW9" s="358" t="n"/>
      <c r="AX9" s="358" t="n"/>
      <c r="AY9" s="358" t="n"/>
      <c r="AZ9" s="358" t="n"/>
      <c r="BA9" s="358" t="n"/>
      <c r="BB9" s="358" t="n"/>
      <c r="BC9" s="358" t="n"/>
      <c r="BD9" s="358" t="n"/>
      <c r="BE9" s="358" t="n"/>
      <c r="BF9" s="358" t="n"/>
      <c r="BG9" s="358" t="n"/>
      <c r="BH9" s="358" t="n"/>
      <c r="BI9" s="358" t="n"/>
      <c r="BJ9" s="358" t="n"/>
      <c r="BK9" s="358" t="n"/>
      <c r="BL9" s="358" t="n"/>
      <c r="BM9" s="358" t="n"/>
      <c r="BN9" s="358" t="n"/>
      <c r="BO9" s="358" t="n"/>
      <c r="BP9" s="358" t="n"/>
      <c r="BQ9" s="358" t="n"/>
      <c r="BR9" s="358" t="n"/>
      <c r="BS9" s="358" t="n"/>
      <c r="BT9" s="358" t="n"/>
      <c r="BU9" s="358" t="n"/>
      <c r="BV9" s="358" t="n"/>
      <c r="BW9" s="358" t="n"/>
      <c r="BX9" s="358" t="n"/>
      <c r="BY9" s="358" t="n"/>
      <c r="BZ9" s="358" t="n"/>
      <c r="CA9" s="358" t="n"/>
      <c r="CB9" s="358" t="n"/>
      <c r="CC9" s="358" t="n"/>
      <c r="CD9" s="358" t="n"/>
      <c r="CE9" s="358" t="n"/>
      <c r="CF9" s="358" t="n"/>
      <c r="CG9" s="358" t="n"/>
      <c r="CH9" s="358" t="n"/>
      <c r="CI9" s="358" t="n"/>
      <c r="CJ9" s="358" t="n"/>
      <c r="CK9" s="358" t="n"/>
      <c r="CL9" s="358" t="n"/>
      <c r="CM9" s="358" t="n"/>
      <c r="CN9" s="358" t="n"/>
      <c r="CO9" s="358" t="n"/>
      <c r="CP9" s="358" t="n"/>
      <c r="CQ9" s="358" t="n"/>
      <c r="CR9" s="358" t="n"/>
      <c r="CS9" s="358" t="n"/>
      <c r="CT9" s="358" t="n"/>
      <c r="CU9" s="358" t="n"/>
      <c r="CV9" s="358" t="n"/>
      <c r="CW9" s="358" t="n"/>
      <c r="CX9" s="358" t="n"/>
      <c r="CY9" s="358" t="n"/>
      <c r="CZ9" s="358" t="n"/>
      <c r="DA9" s="358" t="n"/>
      <c r="DB9" s="358" t="n"/>
      <c r="DC9" s="358" t="n"/>
      <c r="DD9" s="358" t="n"/>
      <c r="DE9" s="358" t="n"/>
      <c r="DF9" s="358" t="n"/>
      <c r="DG9" s="358" t="n"/>
      <c r="DH9" s="358" t="n"/>
      <c r="DI9" s="358" t="n"/>
      <c r="DJ9" s="358" t="n"/>
      <c r="DK9" s="358" t="n"/>
      <c r="DL9" s="358" t="n"/>
      <c r="DM9" s="358" t="n"/>
      <c r="DN9" s="358" t="n"/>
      <c r="DO9" s="358" t="n"/>
      <c r="DP9" s="358" t="n"/>
      <c r="DQ9" s="358" t="n"/>
      <c r="DR9" s="358" t="n"/>
      <c r="DS9" s="358" t="n"/>
      <c r="DT9" s="358" t="n"/>
      <c r="DU9" s="358" t="n"/>
      <c r="DV9" s="358" t="n"/>
      <c r="DW9" s="358" t="n"/>
      <c r="DX9" s="358" t="n"/>
      <c r="DY9" s="358" t="n"/>
      <c r="DZ9" s="358" t="n"/>
      <c r="EA9" s="358" t="n"/>
      <c r="EB9" s="358" t="n"/>
      <c r="EC9" s="358" t="n"/>
      <c r="ED9" s="358" t="n"/>
      <c r="EE9" s="358" t="n"/>
      <c r="EF9" s="358" t="n"/>
      <c r="EG9" s="358" t="n"/>
      <c r="EH9" s="358" t="n"/>
      <c r="EI9" s="358" t="n"/>
      <c r="EJ9" s="358" t="n"/>
      <c r="EK9" s="358" t="n"/>
      <c r="EL9" s="358" t="n"/>
      <c r="EM9" s="358" t="n"/>
      <c r="EN9" s="358" t="n"/>
      <c r="EO9" s="358" t="n"/>
      <c r="EP9" s="358" t="n"/>
      <c r="EQ9" s="358" t="n"/>
      <c r="ER9" s="358" t="n"/>
      <c r="ES9" s="358" t="n"/>
      <c r="ET9" s="358" t="n"/>
      <c r="EU9" s="358" t="n"/>
      <c r="EV9" s="358" t="n"/>
      <c r="EW9" s="358" t="n"/>
      <c r="EX9" s="358" t="n"/>
      <c r="EY9" s="358" t="n"/>
      <c r="EZ9" s="358" t="n"/>
      <c r="FA9" s="358" t="n"/>
      <c r="FB9" s="358" t="n"/>
      <c r="FC9" s="358" t="n"/>
      <c r="FD9" s="358" t="n"/>
      <c r="FE9" s="358" t="n"/>
      <c r="FF9" s="358" t="n"/>
      <c r="FG9" s="358" t="n"/>
      <c r="FH9" s="358" t="n"/>
      <c r="FI9" s="358" t="n"/>
      <c r="FJ9" s="358" t="n"/>
      <c r="FK9" s="358" t="n"/>
      <c r="FL9" s="358" t="n"/>
      <c r="FM9" s="358" t="n"/>
      <c r="FN9" s="358" t="n"/>
      <c r="FO9" s="358" t="n"/>
      <c r="FP9" s="358" t="n"/>
      <c r="FQ9" s="358" t="n"/>
      <c r="FR9" s="358" t="n"/>
      <c r="FS9" s="358" t="n"/>
      <c r="FT9" s="358" t="n"/>
      <c r="FU9" s="358" t="n"/>
      <c r="FV9" s="358" t="n"/>
      <c r="FW9" s="358" t="n"/>
      <c r="FX9" s="358" t="n"/>
      <c r="FY9" s="358" t="n"/>
      <c r="FZ9" s="358" t="n"/>
      <c r="GA9" s="358" t="n"/>
      <c r="GB9" s="358" t="n"/>
      <c r="GC9" s="358" t="n"/>
      <c r="GD9" s="358" t="n"/>
      <c r="GE9" s="358" t="n"/>
      <c r="GF9" s="358" t="n"/>
      <c r="GG9" s="358" t="n"/>
      <c r="GH9" s="358" t="n"/>
      <c r="GI9" s="358" t="n"/>
      <c r="GJ9" s="358" t="n"/>
      <c r="GK9" s="358" t="n"/>
      <c r="GL9" s="358" t="n"/>
      <c r="GM9" s="358" t="n"/>
      <c r="GN9" s="358" t="n"/>
      <c r="GO9" s="358" t="n"/>
      <c r="GP9" s="358" t="n"/>
      <c r="GQ9" s="358" t="n"/>
      <c r="GR9" s="358" t="n"/>
      <c r="GS9" s="358" t="n"/>
      <c r="GT9" s="358" t="n"/>
      <c r="GU9" s="358" t="n"/>
      <c r="GV9" s="358" t="n"/>
      <c r="GW9" s="358" t="n"/>
      <c r="GX9" s="358" t="n"/>
      <c r="GY9" s="358" t="n"/>
      <c r="GZ9" s="358" t="n"/>
      <c r="HA9" s="358" t="n"/>
      <c r="HB9" s="358" t="n"/>
      <c r="HC9" s="358" t="n"/>
      <c r="HD9" s="358" t="n"/>
      <c r="HE9" s="358" t="n"/>
      <c r="HF9" s="358" t="n"/>
      <c r="HG9" s="358" t="n"/>
      <c r="HH9" s="358" t="n"/>
      <c r="HI9" s="358" t="n"/>
      <c r="HJ9" s="358" t="n"/>
      <c r="HK9" s="358" t="n"/>
      <c r="HL9" s="358" t="n"/>
      <c r="HM9" s="358" t="n"/>
      <c r="HN9" s="358" t="n"/>
      <c r="HO9" s="358" t="n"/>
      <c r="HP9" s="358" t="n"/>
      <c r="HQ9" s="358" t="n"/>
      <c r="HR9" s="358" t="n"/>
      <c r="HS9" s="358" t="n"/>
      <c r="HT9" s="358" t="n"/>
      <c r="HU9" s="358" t="n"/>
      <c r="HV9" s="358" t="n"/>
      <c r="HW9" s="358" t="n"/>
      <c r="HX9" s="358" t="n"/>
      <c r="HY9" s="358" t="n"/>
      <c r="HZ9" s="358" t="n"/>
      <c r="IA9" s="358" t="n"/>
      <c r="IB9" s="358" t="n"/>
      <c r="IC9" s="358" t="n"/>
      <c r="ID9" s="358" t="n"/>
      <c r="IE9" s="358" t="n"/>
      <c r="IF9" s="358" t="n"/>
      <c r="IG9" s="358" t="n"/>
      <c r="IH9" s="358" t="n"/>
      <c r="II9" s="358" t="n"/>
      <c r="IJ9" s="358" t="n"/>
      <c r="IK9" s="358" t="n"/>
      <c r="IL9" s="358" t="n"/>
      <c r="IM9" s="358" t="n"/>
      <c r="IN9" s="358" t="n"/>
      <c r="IO9" s="358" t="n"/>
      <c r="IP9" s="358" t="n"/>
      <c r="IQ9" s="358" t="n"/>
      <c r="IR9" s="358" t="n"/>
      <c r="IS9" s="358" t="n"/>
      <c r="IT9" s="358" t="n"/>
      <c r="IU9" s="358" t="n"/>
      <c r="IV9" s="358" t="n"/>
      <c r="IW9" s="358" t="n"/>
      <c r="IX9" s="358" t="n"/>
      <c r="IY9" s="358" t="n"/>
      <c r="IZ9" s="358" t="n"/>
      <c r="JA9" s="358" t="n"/>
      <c r="JB9" s="358" t="n"/>
      <c r="JC9" s="358" t="n"/>
      <c r="JD9" s="358" t="n"/>
      <c r="JE9" s="358" t="n"/>
      <c r="JF9" s="358" t="n"/>
      <c r="JG9" s="358" t="n"/>
      <c r="JH9" s="358" t="n"/>
      <c r="JI9" s="358" t="n"/>
      <c r="JJ9" s="358" t="n"/>
      <c r="JK9" s="358" t="n"/>
      <c r="JL9" s="358" t="n"/>
      <c r="JM9" s="358" t="n"/>
      <c r="JN9" s="358" t="n"/>
      <c r="JO9" s="358" t="n"/>
      <c r="JP9" s="358" t="n"/>
      <c r="JQ9" s="358" t="n"/>
      <c r="JR9" s="358" t="n"/>
      <c r="JS9" s="358" t="n"/>
      <c r="JT9" s="358" t="n"/>
      <c r="JU9" s="358" t="n"/>
      <c r="JV9" s="358" t="n"/>
      <c r="JW9" s="358" t="n"/>
      <c r="JX9" s="358" t="n"/>
      <c r="JY9" s="358" t="n"/>
      <c r="JZ9" s="358" t="n"/>
      <c r="KA9" s="358" t="n"/>
      <c r="KB9" s="358" t="n"/>
      <c r="KC9" s="358" t="n"/>
      <c r="KD9" s="358" t="n"/>
      <c r="KE9" s="358" t="n"/>
      <c r="KF9" s="358" t="n"/>
      <c r="KG9" s="358" t="n"/>
      <c r="KH9" s="358" t="n"/>
      <c r="KI9" s="358" t="n"/>
      <c r="KJ9" s="358" t="n"/>
      <c r="KK9" s="358" t="n"/>
      <c r="KL9" s="358" t="n"/>
      <c r="KM9" s="358" t="n"/>
      <c r="KN9" s="358" t="n"/>
      <c r="KO9" s="358" t="n"/>
      <c r="KP9" s="358" t="n"/>
      <c r="KQ9" s="358" t="n"/>
      <c r="KR9" s="358" t="n"/>
      <c r="KS9" s="358" t="n"/>
      <c r="KT9" s="358" t="n"/>
      <c r="KU9" s="358" t="n"/>
      <c r="KV9" s="358" t="n"/>
      <c r="KW9" s="358" t="n"/>
      <c r="KX9" s="358" t="n"/>
      <c r="KY9" s="358" t="n"/>
      <c r="KZ9" s="358" t="n"/>
      <c r="LA9" s="358" t="n"/>
      <c r="LB9" s="358" t="n"/>
      <c r="LC9" s="358" t="n"/>
      <c r="LD9" s="358" t="n"/>
      <c r="LE9" s="358" t="n"/>
      <c r="LF9" s="358" t="n"/>
      <c r="LG9" s="358" t="n"/>
      <c r="LH9" s="358" t="n"/>
      <c r="LI9" s="358" t="n"/>
      <c r="LJ9" s="358" t="n"/>
      <c r="LK9" s="358" t="n"/>
      <c r="LL9" s="358" t="n"/>
      <c r="LM9" s="358" t="n"/>
      <c r="LN9" s="358" t="n"/>
      <c r="LO9" s="358" t="n"/>
      <c r="LP9" s="358" t="n"/>
      <c r="LQ9" s="358" t="n"/>
      <c r="LR9" s="358" t="n"/>
      <c r="LS9" s="358" t="n"/>
      <c r="LT9" s="358" t="n"/>
      <c r="LU9" s="358" t="n"/>
      <c r="LV9" s="358" t="n"/>
      <c r="LW9" s="358" t="n"/>
      <c r="LX9" s="358" t="n"/>
      <c r="LY9" s="358" t="n"/>
      <c r="LZ9" s="358" t="n"/>
      <c r="MA9" s="358" t="n"/>
      <c r="MB9" s="358" t="n"/>
      <c r="MC9" s="358" t="n"/>
      <c r="MD9" s="358" t="n"/>
      <c r="ME9" s="358" t="n"/>
      <c r="MF9" s="358" t="n"/>
      <c r="MG9" s="358" t="n"/>
      <c r="MH9" s="358" t="n"/>
      <c r="MI9" s="358" t="n"/>
      <c r="MJ9" s="358" t="n"/>
      <c r="MK9" s="358" t="n"/>
      <c r="ML9" s="358" t="n"/>
      <c r="MM9" s="358" t="n"/>
      <c r="MN9" s="358" t="n"/>
      <c r="MO9" s="358" t="n"/>
      <c r="MP9" s="358" t="n"/>
      <c r="MQ9" s="358" t="n"/>
      <c r="MR9" s="358" t="n"/>
      <c r="MS9" s="358" t="n"/>
      <c r="MT9" s="358" t="n"/>
      <c r="MU9" s="358" t="n"/>
      <c r="MV9" s="358" t="n"/>
      <c r="MW9" s="358" t="n"/>
      <c r="MX9" s="358" t="n"/>
      <c r="MY9" s="358" t="n"/>
      <c r="MZ9" s="358" t="n"/>
      <c r="NA9" s="358" t="n"/>
      <c r="NB9" s="358" t="n"/>
      <c r="NC9" s="358" t="n"/>
      <c r="ND9" s="358" t="n"/>
      <c r="NE9" s="358" t="n"/>
      <c r="NF9" s="358" t="n"/>
      <c r="NG9" s="358" t="n"/>
      <c r="NH9" s="358" t="n"/>
      <c r="NI9" s="358" t="n"/>
      <c r="NJ9" s="358" t="n"/>
      <c r="NK9" s="358" t="n"/>
      <c r="NL9" s="358" t="n"/>
      <c r="NM9" s="358" t="n"/>
      <c r="NN9" s="358" t="n"/>
      <c r="NO9" s="358" t="n"/>
      <c r="NP9" s="358" t="n"/>
      <c r="NQ9" s="358" t="n"/>
      <c r="NR9" s="358" t="n"/>
      <c r="NS9" s="358" t="n"/>
      <c r="NT9" s="358" t="n"/>
      <c r="NU9" s="358" t="n"/>
      <c r="NV9" s="358" t="n"/>
      <c r="NW9" s="358" t="n"/>
      <c r="NX9" s="358" t="n"/>
      <c r="NY9" s="358" t="n"/>
      <c r="NZ9" s="358" t="n"/>
      <c r="OA9" s="358" t="n"/>
      <c r="OB9" s="358" t="n"/>
      <c r="OC9" s="358" t="n"/>
      <c r="OD9" s="358" t="n"/>
      <c r="OE9" s="358" t="n"/>
      <c r="OF9" s="358" t="n"/>
      <c r="OG9" s="358" t="n"/>
      <c r="OH9" s="358" t="n"/>
      <c r="OI9" s="358" t="n"/>
      <c r="OJ9" s="358" t="n"/>
      <c r="OK9" s="358" t="n"/>
      <c r="OL9" s="358" t="n"/>
      <c r="OM9" s="358" t="n"/>
      <c r="ON9" s="358" t="n"/>
      <c r="OO9" s="358" t="n"/>
      <c r="OP9" s="358" t="n"/>
      <c r="OQ9" s="358" t="n"/>
      <c r="OR9" s="358" t="n"/>
      <c r="OS9" s="358" t="n"/>
      <c r="OT9" s="358" t="n"/>
      <c r="OU9" s="358" t="n"/>
      <c r="OV9" s="358" t="n"/>
      <c r="OW9" s="358" t="n"/>
      <c r="OX9" s="358" t="n"/>
      <c r="OY9" s="358" t="n"/>
      <c r="OZ9" s="358" t="n"/>
      <c r="PA9" s="358" t="n"/>
      <c r="PB9" s="358" t="n"/>
      <c r="PC9" s="358" t="n"/>
      <c r="PD9" s="358" t="n"/>
      <c r="PE9" s="358" t="n"/>
      <c r="PF9" s="358" t="n"/>
      <c r="PG9" s="358" t="n"/>
      <c r="PH9" s="358" t="n"/>
      <c r="PI9" s="358" t="n"/>
      <c r="PJ9" s="358" t="n"/>
      <c r="PK9" s="358" t="n"/>
      <c r="PL9" s="358" t="n"/>
      <c r="PM9" s="358" t="n"/>
      <c r="PN9" s="358" t="n"/>
      <c r="PO9" s="358" t="n"/>
      <c r="PP9" s="358" t="n"/>
      <c r="PQ9" s="358" t="n"/>
      <c r="PR9" s="358" t="n"/>
      <c r="PS9" s="358" t="n"/>
      <c r="PT9" s="358" t="n"/>
      <c r="PU9" s="358" t="n"/>
      <c r="PV9" s="358" t="n"/>
      <c r="PW9" s="358" t="n"/>
      <c r="PX9" s="358" t="n"/>
      <c r="PY9" s="358" t="n"/>
      <c r="PZ9" s="358" t="n"/>
      <c r="QA9" s="358" t="n"/>
      <c r="QB9" s="358" t="n"/>
      <c r="QC9" s="358" t="n"/>
      <c r="QD9" s="358" t="n"/>
      <c r="QE9" s="358" t="n"/>
      <c r="QF9" s="358" t="n"/>
      <c r="QG9" s="358" t="n"/>
      <c r="QH9" s="358" t="n"/>
      <c r="QI9" s="358" t="n"/>
      <c r="QJ9" s="358" t="n"/>
      <c r="QK9" s="358" t="n"/>
      <c r="QL9" s="358" t="n"/>
      <c r="QM9" s="358" t="n"/>
      <c r="QN9" s="358" t="n"/>
      <c r="QO9" s="358" t="n"/>
      <c r="QP9" s="358" t="n"/>
      <c r="QQ9" s="358" t="n"/>
      <c r="QR9" s="358" t="n"/>
      <c r="QS9" s="358" t="n"/>
      <c r="QT9" s="358" t="n"/>
      <c r="QU9" s="358" t="n"/>
      <c r="QV9" s="358" t="n"/>
      <c r="QW9" s="358" t="n"/>
      <c r="QX9" s="358" t="n"/>
      <c r="QY9" s="358" t="n"/>
      <c r="QZ9" s="358" t="n"/>
      <c r="RA9" s="358" t="n"/>
      <c r="RB9" s="358" t="n"/>
      <c r="RC9" s="358" t="n"/>
      <c r="RD9" s="358" t="n"/>
      <c r="RE9" s="358" t="n"/>
      <c r="RF9" s="358" t="n"/>
      <c r="RG9" s="358" t="n"/>
      <c r="RH9" s="358" t="n"/>
      <c r="RI9" s="358" t="n"/>
      <c r="RJ9" s="358" t="n"/>
      <c r="RK9" s="358" t="n"/>
      <c r="RL9" s="358" t="n"/>
      <c r="RM9" s="358" t="n"/>
      <c r="RN9" s="358" t="n"/>
      <c r="RO9" s="358" t="n"/>
      <c r="RP9" s="358" t="n"/>
      <c r="RQ9" s="358" t="n"/>
      <c r="RR9" s="358" t="n"/>
      <c r="RS9" s="358" t="n"/>
      <c r="RT9" s="358" t="n"/>
      <c r="RU9" s="358" t="n"/>
      <c r="RV9" s="358" t="n"/>
      <c r="RW9" s="358" t="n"/>
      <c r="RX9" s="358" t="n"/>
      <c r="RY9" s="358" t="n"/>
      <c r="RZ9" s="358" t="n"/>
      <c r="SA9" s="358" t="n"/>
      <c r="SB9" s="358" t="n"/>
      <c r="SC9" s="358" t="n"/>
      <c r="SD9" s="358" t="n"/>
      <c r="SE9" s="358" t="n"/>
      <c r="SF9" s="358" t="n"/>
      <c r="SG9" s="358" t="n"/>
      <c r="SH9" s="358" t="n"/>
      <c r="SI9" s="358" t="n"/>
      <c r="SJ9" s="358" t="n"/>
      <c r="SK9" s="358" t="n"/>
      <c r="SL9" s="358" t="n"/>
      <c r="SM9" s="358" t="n"/>
      <c r="SN9" s="358" t="n"/>
      <c r="SO9" s="358" t="n"/>
      <c r="SP9" s="358" t="n"/>
      <c r="SQ9" s="358" t="n"/>
      <c r="SR9" s="358" t="n"/>
      <c r="SS9" s="358" t="n"/>
      <c r="ST9" s="358" t="n"/>
      <c r="SU9" s="358" t="n"/>
      <c r="SV9" s="358" t="n"/>
      <c r="SW9" s="358" t="n"/>
      <c r="SX9" s="358" t="n"/>
      <c r="SY9" s="358" t="n"/>
      <c r="SZ9" s="358" t="n"/>
      <c r="TA9" s="358" t="n"/>
      <c r="TB9" s="358" t="n"/>
      <c r="TC9" s="358" t="n"/>
      <c r="TD9" s="358" t="n"/>
      <c r="TE9" s="358" t="n"/>
      <c r="TF9" s="358" t="n"/>
      <c r="TG9" s="358" t="n"/>
      <c r="TH9" s="358" t="n"/>
      <c r="TI9" s="358" t="n"/>
      <c r="TJ9" s="358" t="n"/>
      <c r="TK9" s="358" t="n"/>
      <c r="TL9" s="358" t="n"/>
      <c r="TM9" s="358" t="n"/>
      <c r="TN9" s="358" t="n"/>
      <c r="TO9" s="358" t="n"/>
      <c r="TP9" s="358" t="n"/>
      <c r="TQ9" s="358" t="n"/>
      <c r="TR9" s="358" t="n"/>
      <c r="TS9" s="358" t="n"/>
      <c r="TT9" s="358" t="n"/>
      <c r="TU9" s="358" t="n"/>
      <c r="TV9" s="358" t="n"/>
      <c r="TW9" s="358" t="n"/>
      <c r="TX9" s="358" t="n"/>
      <c r="TY9" s="358" t="n"/>
      <c r="TZ9" s="358" t="n"/>
      <c r="UA9" s="358" t="n"/>
      <c r="UB9" s="358" t="n"/>
      <c r="UC9" s="358" t="n"/>
      <c r="UD9" s="358" t="n"/>
      <c r="UE9" s="358" t="n"/>
      <c r="UF9" s="358" t="n"/>
      <c r="UG9" s="358" t="n"/>
      <c r="UH9" s="358" t="n"/>
      <c r="UI9" s="358" t="n"/>
      <c r="UJ9" s="358" t="n"/>
      <c r="UK9" s="358" t="n"/>
      <c r="UL9" s="358" t="n"/>
      <c r="UM9" s="358" t="n"/>
      <c r="UN9" s="358" t="n"/>
      <c r="UO9" s="358" t="n"/>
      <c r="UP9" s="358" t="n"/>
      <c r="UQ9" s="358" t="n"/>
      <c r="UR9" s="358" t="n"/>
      <c r="US9" s="358" t="n"/>
      <c r="UT9" s="358" t="n"/>
      <c r="UU9" s="358" t="n"/>
      <c r="UV9" s="358" t="n"/>
      <c r="UW9" s="358" t="n"/>
      <c r="UX9" s="358" t="n"/>
      <c r="UY9" s="358" t="n"/>
      <c r="UZ9" s="358" t="n"/>
      <c r="VA9" s="358" t="n"/>
      <c r="VB9" s="358" t="n"/>
      <c r="VC9" s="358" t="n"/>
      <c r="VD9" s="358" t="n"/>
      <c r="VE9" s="358" t="n"/>
      <c r="VF9" s="358" t="n"/>
      <c r="VG9" s="358" t="n"/>
      <c r="VH9" s="358" t="n"/>
      <c r="VI9" s="358" t="n"/>
      <c r="VJ9" s="358" t="n"/>
      <c r="VK9" s="358" t="n"/>
      <c r="VL9" s="360" t="n"/>
      <c r="VM9" s="572">
        <f>SUM(E9:VL9)-SUM(UU9:UX9)-SUM(VA9:VD9)</f>
        <v/>
      </c>
      <c r="VN9" s="9" t="n"/>
    </row>
    <row r="10" ht="13.5" customFormat="1" customHeight="1" s="3">
      <c r="A10" s="1100" t="n"/>
      <c r="B10" s="1101" t="n"/>
      <c r="C10" s="1101" t="n"/>
      <c r="D10" s="366" t="inlineStr">
        <is>
          <t>MASCULINO</t>
        </is>
      </c>
      <c r="E10" s="363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361" t="n"/>
      <c r="VM10" s="573">
        <f>SUM(E10:VL10)-SUM(UU10:UX10)-SUM(VA10:VD10)</f>
        <v/>
      </c>
      <c r="VN10" s="9" t="n"/>
    </row>
    <row r="11" ht="13.5" customFormat="1" customHeight="1" s="3">
      <c r="A11" s="1100" t="n"/>
      <c r="B11" s="1101" t="n"/>
      <c r="C11" s="1101" t="n"/>
      <c r="D11" s="366" t="inlineStr">
        <is>
          <t>OTRO</t>
        </is>
      </c>
      <c r="E11" s="363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361" t="n"/>
      <c r="VM11" s="573">
        <f>SUM(E11:VL11)-SUM(UU11:UX11)-SUM(VA11:VD11)</f>
        <v/>
      </c>
      <c r="VN11" s="9" t="n"/>
    </row>
    <row r="12" ht="13.5" customFormat="1" customHeight="1" s="3">
      <c r="A12" s="1100" t="n"/>
      <c r="B12" s="1101" t="n"/>
      <c r="C12" s="1101" t="n"/>
      <c r="D12" s="367" t="inlineStr">
        <is>
          <t>TOTAL GENERO</t>
        </is>
      </c>
      <c r="E12" s="574">
        <f>SUM(E9:E11)</f>
        <v/>
      </c>
      <c r="F12" s="457">
        <f>SUM(F9:F11)</f>
        <v/>
      </c>
      <c r="G12" s="457">
        <f>SUM(G9:G11)</f>
        <v/>
      </c>
      <c r="H12" s="457">
        <f>SUM(H9:H11)</f>
        <v/>
      </c>
      <c r="I12" s="457">
        <f>SUM(I9:I11)</f>
        <v/>
      </c>
      <c r="J12" s="457">
        <f>SUM(J9:J11)</f>
        <v/>
      </c>
      <c r="K12" s="457">
        <f>SUM(K9:K11)</f>
        <v/>
      </c>
      <c r="L12" s="457">
        <f>SUM(L9:L11)</f>
        <v/>
      </c>
      <c r="M12" s="457">
        <f>SUM(M9:M11)</f>
        <v/>
      </c>
      <c r="N12" s="457">
        <f>SUM(N9:N11)</f>
        <v/>
      </c>
      <c r="O12" s="457">
        <f>SUM(O9:O11)</f>
        <v/>
      </c>
      <c r="P12" s="457">
        <f>SUM(P9:P11)</f>
        <v/>
      </c>
      <c r="Q12" s="457">
        <f>SUM(Q9:Q11)</f>
        <v/>
      </c>
      <c r="R12" s="457">
        <f>SUM(R9:R11)</f>
        <v/>
      </c>
      <c r="S12" s="457">
        <f>SUM(S9:S11)</f>
        <v/>
      </c>
      <c r="T12" s="457">
        <f>SUM(T9:T11)</f>
        <v/>
      </c>
      <c r="U12" s="457">
        <f>SUM(U9:U11)</f>
        <v/>
      </c>
      <c r="V12" s="457">
        <f>SUM(V9:V11)</f>
        <v/>
      </c>
      <c r="W12" s="457">
        <f>SUM(W9:W11)</f>
        <v/>
      </c>
      <c r="X12" s="457">
        <f>SUM(X9:X11)</f>
        <v/>
      </c>
      <c r="Y12" s="457">
        <f>SUM(Y9:Y11)</f>
        <v/>
      </c>
      <c r="Z12" s="457">
        <f>SUM(Z9:Z11)</f>
        <v/>
      </c>
      <c r="AA12" s="457">
        <f>SUM(AA9:AA11)</f>
        <v/>
      </c>
      <c r="AB12" s="457">
        <f>SUM(AB9:AB11)</f>
        <v/>
      </c>
      <c r="AC12" s="457">
        <f>SUM(AC9:AC11)</f>
        <v/>
      </c>
      <c r="AD12" s="457">
        <f>SUM(AD9:AD11)</f>
        <v/>
      </c>
      <c r="AE12" s="457">
        <f>SUM(AE9:AE11)</f>
        <v/>
      </c>
      <c r="AF12" s="457">
        <f>SUM(AF9:AF11)</f>
        <v/>
      </c>
      <c r="AG12" s="457">
        <f>SUM(AG9:AG11)</f>
        <v/>
      </c>
      <c r="AH12" s="457">
        <f>SUM(AH9:AH11)</f>
        <v/>
      </c>
      <c r="AI12" s="457">
        <f>SUM(AI9:AI11)</f>
        <v/>
      </c>
      <c r="AJ12" s="457">
        <f>SUM(AJ9:AJ11)</f>
        <v/>
      </c>
      <c r="AK12" s="457">
        <f>SUM(AK9:AK11)</f>
        <v/>
      </c>
      <c r="AL12" s="457">
        <f>SUM(AL9:AL11)</f>
        <v/>
      </c>
      <c r="AM12" s="457">
        <f>SUM(AM9:AM11)</f>
        <v/>
      </c>
      <c r="AN12" s="457">
        <f>SUM(AN9:AN11)</f>
        <v/>
      </c>
      <c r="AO12" s="457">
        <f>SUM(AO9:AO11)</f>
        <v/>
      </c>
      <c r="AP12" s="457">
        <f>SUM(AP9:AP11)</f>
        <v/>
      </c>
      <c r="AQ12" s="457">
        <f>SUM(AQ9:AQ11)</f>
        <v/>
      </c>
      <c r="AR12" s="457">
        <f>SUM(AR9:AR11)</f>
        <v/>
      </c>
      <c r="AS12" s="457">
        <f>SUM(AS9:AS11)</f>
        <v/>
      </c>
      <c r="AT12" s="457">
        <f>SUM(AT9:AT11)</f>
        <v/>
      </c>
      <c r="AU12" s="457">
        <f>SUM(AU9:AU11)</f>
        <v/>
      </c>
      <c r="AV12" s="457">
        <f>SUM(AV9:AV11)</f>
        <v/>
      </c>
      <c r="AW12" s="457">
        <f>SUM(AW9:AW11)</f>
        <v/>
      </c>
      <c r="AX12" s="457">
        <f>SUM(AX9:AX11)</f>
        <v/>
      </c>
      <c r="AY12" s="457">
        <f>SUM(AY9:AY11)</f>
        <v/>
      </c>
      <c r="AZ12" s="457">
        <f>SUM(AZ9:AZ11)</f>
        <v/>
      </c>
      <c r="BA12" s="457">
        <f>SUM(BA9:BA11)</f>
        <v/>
      </c>
      <c r="BB12" s="457">
        <f>SUM(BB9:BB11)</f>
        <v/>
      </c>
      <c r="BC12" s="457">
        <f>SUM(BC9:BC11)</f>
        <v/>
      </c>
      <c r="BD12" s="457">
        <f>SUM(BD9:BD11)</f>
        <v/>
      </c>
      <c r="BE12" s="457">
        <f>SUM(BE9:BE11)</f>
        <v/>
      </c>
      <c r="BF12" s="457">
        <f>SUM(BF9:BF11)</f>
        <v/>
      </c>
      <c r="BG12" s="457">
        <f>SUM(BG9:BG11)</f>
        <v/>
      </c>
      <c r="BH12" s="457">
        <f>SUM(BH9:BH11)</f>
        <v/>
      </c>
      <c r="BI12" s="457">
        <f>SUM(BI9:BI11)</f>
        <v/>
      </c>
      <c r="BJ12" s="457">
        <f>SUM(BJ9:BJ11)</f>
        <v/>
      </c>
      <c r="BK12" s="457">
        <f>SUM(BK9:BK11)</f>
        <v/>
      </c>
      <c r="BL12" s="457">
        <f>SUM(BL9:BL11)</f>
        <v/>
      </c>
      <c r="BM12" s="457">
        <f>SUM(BM9:BM11)</f>
        <v/>
      </c>
      <c r="BN12" s="457">
        <f>SUM(BN9:BN11)</f>
        <v/>
      </c>
      <c r="BO12" s="457">
        <f>SUM(BO9:BO11)</f>
        <v/>
      </c>
      <c r="BP12" s="457">
        <f>SUM(BP9:BP11)</f>
        <v/>
      </c>
      <c r="BQ12" s="457">
        <f>SUM(BQ9:BQ11)</f>
        <v/>
      </c>
      <c r="BR12" s="457">
        <f>SUM(BR9:BR11)</f>
        <v/>
      </c>
      <c r="BS12" s="457">
        <f>SUM(BS9:BS11)</f>
        <v/>
      </c>
      <c r="BT12" s="457">
        <f>SUM(BT9:BT11)</f>
        <v/>
      </c>
      <c r="BU12" s="457">
        <f>SUM(BU9:BU11)</f>
        <v/>
      </c>
      <c r="BV12" s="457">
        <f>SUM(BV9:BV11)</f>
        <v/>
      </c>
      <c r="BW12" s="457">
        <f>SUM(BW9:BW11)</f>
        <v/>
      </c>
      <c r="BX12" s="457">
        <f>SUM(BX9:BX11)</f>
        <v/>
      </c>
      <c r="BY12" s="457">
        <f>SUM(BY9:BY11)</f>
        <v/>
      </c>
      <c r="BZ12" s="457">
        <f>SUM(BZ9:BZ11)</f>
        <v/>
      </c>
      <c r="CA12" s="457">
        <f>SUM(CA9:CA11)</f>
        <v/>
      </c>
      <c r="CB12" s="457">
        <f>SUM(CB9:CB11)</f>
        <v/>
      </c>
      <c r="CC12" s="457">
        <f>SUM(CC9:CC11)</f>
        <v/>
      </c>
      <c r="CD12" s="457">
        <f>SUM(CD9:CD11)</f>
        <v/>
      </c>
      <c r="CE12" s="457">
        <f>SUM(CE9:CE11)</f>
        <v/>
      </c>
      <c r="CF12" s="457">
        <f>SUM(CF9:CF11)</f>
        <v/>
      </c>
      <c r="CG12" s="457">
        <f>SUM(CG9:CG11)</f>
        <v/>
      </c>
      <c r="CH12" s="457">
        <f>SUM(CH9:CH11)</f>
        <v/>
      </c>
      <c r="CI12" s="457">
        <f>SUM(CI9:CI11)</f>
        <v/>
      </c>
      <c r="CJ12" s="457">
        <f>SUM(CJ9:CJ11)</f>
        <v/>
      </c>
      <c r="CK12" s="457">
        <f>SUM(CK9:CK11)</f>
        <v/>
      </c>
      <c r="CL12" s="457">
        <f>SUM(CL9:CL11)</f>
        <v/>
      </c>
      <c r="CM12" s="457">
        <f>SUM(CM9:CM11)</f>
        <v/>
      </c>
      <c r="CN12" s="457">
        <f>SUM(CN9:CN11)</f>
        <v/>
      </c>
      <c r="CO12" s="457">
        <f>SUM(CO9:CO11)</f>
        <v/>
      </c>
      <c r="CP12" s="457">
        <f>SUM(CP9:CP11)</f>
        <v/>
      </c>
      <c r="CQ12" s="457">
        <f>SUM(CQ9:CQ11)</f>
        <v/>
      </c>
      <c r="CR12" s="457">
        <f>SUM(CR9:CR11)</f>
        <v/>
      </c>
      <c r="CS12" s="457">
        <f>SUM(CS9:CS11)</f>
        <v/>
      </c>
      <c r="CT12" s="457">
        <f>SUM(CT9:CT11)</f>
        <v/>
      </c>
      <c r="CU12" s="457">
        <f>SUM(CU9:CU11)</f>
        <v/>
      </c>
      <c r="CV12" s="457">
        <f>SUM(CV9:CV11)</f>
        <v/>
      </c>
      <c r="CW12" s="457">
        <f>SUM(CW9:CW11)</f>
        <v/>
      </c>
      <c r="CX12" s="457">
        <f>SUM(CX9:CX11)</f>
        <v/>
      </c>
      <c r="CY12" s="457">
        <f>SUM(CY9:CY11)</f>
        <v/>
      </c>
      <c r="CZ12" s="457">
        <f>SUM(CZ9:CZ11)</f>
        <v/>
      </c>
      <c r="DA12" s="457">
        <f>SUM(DA9:DA11)</f>
        <v/>
      </c>
      <c r="DB12" s="457">
        <f>SUM(DB9:DB11)</f>
        <v/>
      </c>
      <c r="DC12" s="457">
        <f>SUM(DC9:DC11)</f>
        <v/>
      </c>
      <c r="DD12" s="457">
        <f>SUM(DD9:DD11)</f>
        <v/>
      </c>
      <c r="DE12" s="457">
        <f>SUM(DE9:DE11)</f>
        <v/>
      </c>
      <c r="DF12" s="457">
        <f>SUM(DF9:DF11)</f>
        <v/>
      </c>
      <c r="DG12" s="457">
        <f>SUM(DG9:DG11)</f>
        <v/>
      </c>
      <c r="DH12" s="457">
        <f>SUM(DH9:DH11)</f>
        <v/>
      </c>
      <c r="DI12" s="457">
        <f>SUM(DI9:DI11)</f>
        <v/>
      </c>
      <c r="DJ12" s="457">
        <f>SUM(DJ9:DJ11)</f>
        <v/>
      </c>
      <c r="DK12" s="457">
        <f>SUM(DK9:DK11)</f>
        <v/>
      </c>
      <c r="DL12" s="457">
        <f>SUM(DL9:DL11)</f>
        <v/>
      </c>
      <c r="DM12" s="457">
        <f>SUM(DM9:DM11)</f>
        <v/>
      </c>
      <c r="DN12" s="457">
        <f>SUM(DN9:DN11)</f>
        <v/>
      </c>
      <c r="DO12" s="457">
        <f>SUM(DO9:DO11)</f>
        <v/>
      </c>
      <c r="DP12" s="457">
        <f>SUM(DP9:DP11)</f>
        <v/>
      </c>
      <c r="DQ12" s="457">
        <f>SUM(DQ9:DQ11)</f>
        <v/>
      </c>
      <c r="DR12" s="457">
        <f>SUM(DR9:DR11)</f>
        <v/>
      </c>
      <c r="DS12" s="457">
        <f>SUM(DS9:DS11)</f>
        <v/>
      </c>
      <c r="DT12" s="457">
        <f>SUM(DT9:DT11)</f>
        <v/>
      </c>
      <c r="DU12" s="457">
        <f>SUM(DU9:DU11)</f>
        <v/>
      </c>
      <c r="DV12" s="457">
        <f>SUM(DV9:DV11)</f>
        <v/>
      </c>
      <c r="DW12" s="457">
        <f>SUM(DW9:DW11)</f>
        <v/>
      </c>
      <c r="DX12" s="457">
        <f>SUM(DX9:DX11)</f>
        <v/>
      </c>
      <c r="DY12" s="457">
        <f>SUM(DY9:DY11)</f>
        <v/>
      </c>
      <c r="DZ12" s="457">
        <f>SUM(DZ9:DZ11)</f>
        <v/>
      </c>
      <c r="EA12" s="457">
        <f>SUM(EA9:EA11)</f>
        <v/>
      </c>
      <c r="EB12" s="457">
        <f>SUM(EB9:EB11)</f>
        <v/>
      </c>
      <c r="EC12" s="457">
        <f>SUM(EC9:EC11)</f>
        <v/>
      </c>
      <c r="ED12" s="457">
        <f>SUM(ED9:ED11)</f>
        <v/>
      </c>
      <c r="EE12" s="457">
        <f>SUM(EE9:EE11)</f>
        <v/>
      </c>
      <c r="EF12" s="457">
        <f>SUM(EF9:EF11)</f>
        <v/>
      </c>
      <c r="EG12" s="457">
        <f>SUM(EG9:EG11)</f>
        <v/>
      </c>
      <c r="EH12" s="457">
        <f>SUM(EH9:EH11)</f>
        <v/>
      </c>
      <c r="EI12" s="457">
        <f>SUM(EI9:EI11)</f>
        <v/>
      </c>
      <c r="EJ12" s="457">
        <f>SUM(EJ9:EJ11)</f>
        <v/>
      </c>
      <c r="EK12" s="457">
        <f>SUM(EK9:EK11)</f>
        <v/>
      </c>
      <c r="EL12" s="457">
        <f>SUM(EL9:EL11)</f>
        <v/>
      </c>
      <c r="EM12" s="457">
        <f>SUM(EM9:EM11)</f>
        <v/>
      </c>
      <c r="EN12" s="457">
        <f>SUM(EN9:EN11)</f>
        <v/>
      </c>
      <c r="EO12" s="457">
        <f>SUM(EO9:EO11)</f>
        <v/>
      </c>
      <c r="EP12" s="457">
        <f>SUM(EP9:EP11)</f>
        <v/>
      </c>
      <c r="EQ12" s="457">
        <f>SUM(EQ9:EQ11)</f>
        <v/>
      </c>
      <c r="ER12" s="457">
        <f>SUM(ER9:ER11)</f>
        <v/>
      </c>
      <c r="ES12" s="457">
        <f>SUM(ES9:ES11)</f>
        <v/>
      </c>
      <c r="ET12" s="457">
        <f>SUM(ET9:ET11)</f>
        <v/>
      </c>
      <c r="EU12" s="457">
        <f>SUM(EU9:EU11)</f>
        <v/>
      </c>
      <c r="EV12" s="457">
        <f>SUM(EV9:EV11)</f>
        <v/>
      </c>
      <c r="EW12" s="457">
        <f>SUM(EW9:EW11)</f>
        <v/>
      </c>
      <c r="EX12" s="457">
        <f>SUM(EX9:EX11)</f>
        <v/>
      </c>
      <c r="EY12" s="457">
        <f>SUM(EY9:EY11)</f>
        <v/>
      </c>
      <c r="EZ12" s="457">
        <f>SUM(EZ9:EZ11)</f>
        <v/>
      </c>
      <c r="FA12" s="457">
        <f>SUM(FA9:FA11)</f>
        <v/>
      </c>
      <c r="FB12" s="457">
        <f>SUM(FB9:FB11)</f>
        <v/>
      </c>
      <c r="FC12" s="457">
        <f>SUM(FC9:FC11)</f>
        <v/>
      </c>
      <c r="FD12" s="457">
        <f>SUM(FD9:FD11)</f>
        <v/>
      </c>
      <c r="FE12" s="457">
        <f>SUM(FE9:FE11)</f>
        <v/>
      </c>
      <c r="FF12" s="457">
        <f>SUM(FF9:FF11)</f>
        <v/>
      </c>
      <c r="FG12" s="457">
        <f>SUM(FG9:FG11)</f>
        <v/>
      </c>
      <c r="FH12" s="457">
        <f>SUM(FH9:FH11)</f>
        <v/>
      </c>
      <c r="FI12" s="457">
        <f>SUM(FI9:FI11)</f>
        <v/>
      </c>
      <c r="FJ12" s="457">
        <f>SUM(FJ9:FJ11)</f>
        <v/>
      </c>
      <c r="FK12" s="457">
        <f>SUM(FK9:FK11)</f>
        <v/>
      </c>
      <c r="FL12" s="457">
        <f>SUM(FL9:FL11)</f>
        <v/>
      </c>
      <c r="FM12" s="457">
        <f>SUM(FM9:FM11)</f>
        <v/>
      </c>
      <c r="FN12" s="457">
        <f>SUM(FN9:FN11)</f>
        <v/>
      </c>
      <c r="FO12" s="457">
        <f>SUM(FO9:FO11)</f>
        <v/>
      </c>
      <c r="FP12" s="457">
        <f>SUM(FP9:FP11)</f>
        <v/>
      </c>
      <c r="FQ12" s="457">
        <f>SUM(FQ9:FQ11)</f>
        <v/>
      </c>
      <c r="FR12" s="457">
        <f>SUM(FR9:FR11)</f>
        <v/>
      </c>
      <c r="FS12" s="457">
        <f>SUM(FS9:FS11)</f>
        <v/>
      </c>
      <c r="FT12" s="457">
        <f>SUM(FT9:FT11)</f>
        <v/>
      </c>
      <c r="FU12" s="457">
        <f>SUM(FU9:FU11)</f>
        <v/>
      </c>
      <c r="FV12" s="457">
        <f>SUM(FV9:FV11)</f>
        <v/>
      </c>
      <c r="FW12" s="457">
        <f>SUM(FW9:FW11)</f>
        <v/>
      </c>
      <c r="FX12" s="457">
        <f>SUM(FX9:FX11)</f>
        <v/>
      </c>
      <c r="FY12" s="457">
        <f>SUM(FY9:FY11)</f>
        <v/>
      </c>
      <c r="FZ12" s="457">
        <f>SUM(FZ9:FZ11)</f>
        <v/>
      </c>
      <c r="GA12" s="457">
        <f>SUM(GA9:GA11)</f>
        <v/>
      </c>
      <c r="GB12" s="457">
        <f>SUM(GB9:GB11)</f>
        <v/>
      </c>
      <c r="GC12" s="457">
        <f>SUM(GC9:GC11)</f>
        <v/>
      </c>
      <c r="GD12" s="457">
        <f>SUM(GD9:GD11)</f>
        <v/>
      </c>
      <c r="GE12" s="457">
        <f>SUM(GE9:GE11)</f>
        <v/>
      </c>
      <c r="GF12" s="457">
        <f>SUM(GF9:GF11)</f>
        <v/>
      </c>
      <c r="GG12" s="457">
        <f>SUM(GG9:GG11)</f>
        <v/>
      </c>
      <c r="GH12" s="457">
        <f>SUM(GH9:GH11)</f>
        <v/>
      </c>
      <c r="GI12" s="457">
        <f>SUM(GI9:GI11)</f>
        <v/>
      </c>
      <c r="GJ12" s="457">
        <f>SUM(GJ9:GJ11)</f>
        <v/>
      </c>
      <c r="GK12" s="457">
        <f>SUM(GK9:GK11)</f>
        <v/>
      </c>
      <c r="GL12" s="457">
        <f>SUM(GL9:GL11)</f>
        <v/>
      </c>
      <c r="GM12" s="457">
        <f>SUM(GM9:GM11)</f>
        <v/>
      </c>
      <c r="GN12" s="457">
        <f>SUM(GN9:GN11)</f>
        <v/>
      </c>
      <c r="GO12" s="457">
        <f>SUM(GO9:GO11)</f>
        <v/>
      </c>
      <c r="GP12" s="457">
        <f>SUM(GP9:GP11)</f>
        <v/>
      </c>
      <c r="GQ12" s="457">
        <f>SUM(GQ9:GQ11)</f>
        <v/>
      </c>
      <c r="GR12" s="457">
        <f>SUM(GR9:GR11)</f>
        <v/>
      </c>
      <c r="GS12" s="457">
        <f>SUM(GS9:GS11)</f>
        <v/>
      </c>
      <c r="GT12" s="457">
        <f>SUM(GT9:GT11)</f>
        <v/>
      </c>
      <c r="GU12" s="457">
        <f>SUM(GU9:GU11)</f>
        <v/>
      </c>
      <c r="GV12" s="457">
        <f>SUM(GV9:GV11)</f>
        <v/>
      </c>
      <c r="GW12" s="457">
        <f>SUM(GW9:GW11)</f>
        <v/>
      </c>
      <c r="GX12" s="457">
        <f>SUM(GX9:GX11)</f>
        <v/>
      </c>
      <c r="GY12" s="457">
        <f>SUM(GY9:GY11)</f>
        <v/>
      </c>
      <c r="GZ12" s="457">
        <f>SUM(GZ9:GZ11)</f>
        <v/>
      </c>
      <c r="HA12" s="457">
        <f>SUM(HA9:HA11)</f>
        <v/>
      </c>
      <c r="HB12" s="457">
        <f>SUM(HB9:HB11)</f>
        <v/>
      </c>
      <c r="HC12" s="457">
        <f>SUM(HC9:HC11)</f>
        <v/>
      </c>
      <c r="HD12" s="457">
        <f>SUM(HD9:HD11)</f>
        <v/>
      </c>
      <c r="HE12" s="457">
        <f>SUM(HE9:HE11)</f>
        <v/>
      </c>
      <c r="HF12" s="457">
        <f>SUM(HF9:HF11)</f>
        <v/>
      </c>
      <c r="HG12" s="457">
        <f>SUM(HG9:HG11)</f>
        <v/>
      </c>
      <c r="HH12" s="457">
        <f>SUM(HH9:HH11)</f>
        <v/>
      </c>
      <c r="HI12" s="457">
        <f>SUM(HI9:HI11)</f>
        <v/>
      </c>
      <c r="HJ12" s="457">
        <f>SUM(HJ9:HJ11)</f>
        <v/>
      </c>
      <c r="HK12" s="457">
        <f>SUM(HK9:HK11)</f>
        <v/>
      </c>
      <c r="HL12" s="457">
        <f>SUM(HL9:HL11)</f>
        <v/>
      </c>
      <c r="HM12" s="457">
        <f>SUM(HM9:HM11)</f>
        <v/>
      </c>
      <c r="HN12" s="457">
        <f>SUM(HN9:HN11)</f>
        <v/>
      </c>
      <c r="HO12" s="457">
        <f>SUM(HO9:HO11)</f>
        <v/>
      </c>
      <c r="HP12" s="457">
        <f>SUM(HP9:HP11)</f>
        <v/>
      </c>
      <c r="HQ12" s="457">
        <f>SUM(HQ9:HQ11)</f>
        <v/>
      </c>
      <c r="HR12" s="457">
        <f>SUM(HR9:HR11)</f>
        <v/>
      </c>
      <c r="HS12" s="457">
        <f>SUM(HS9:HS11)</f>
        <v/>
      </c>
      <c r="HT12" s="457">
        <f>SUM(HT9:HT11)</f>
        <v/>
      </c>
      <c r="HU12" s="457">
        <f>SUM(HU9:HU11)</f>
        <v/>
      </c>
      <c r="HV12" s="457">
        <f>SUM(HV9:HV11)</f>
        <v/>
      </c>
      <c r="HW12" s="457">
        <f>SUM(HW9:HW11)</f>
        <v/>
      </c>
      <c r="HX12" s="457">
        <f>SUM(HX9:HX11)</f>
        <v/>
      </c>
      <c r="HY12" s="457">
        <f>SUM(HY9:HY11)</f>
        <v/>
      </c>
      <c r="HZ12" s="457">
        <f>SUM(HZ9:HZ11)</f>
        <v/>
      </c>
      <c r="IA12" s="457">
        <f>SUM(IA9:IA11)</f>
        <v/>
      </c>
      <c r="IB12" s="457">
        <f>SUM(IB9:IB11)</f>
        <v/>
      </c>
      <c r="IC12" s="457">
        <f>SUM(IC9:IC11)</f>
        <v/>
      </c>
      <c r="ID12" s="457">
        <f>SUM(ID9:ID11)</f>
        <v/>
      </c>
      <c r="IE12" s="457">
        <f>SUM(IE9:IE11)</f>
        <v/>
      </c>
      <c r="IF12" s="457">
        <f>SUM(IF9:IF11)</f>
        <v/>
      </c>
      <c r="IG12" s="457">
        <f>SUM(IG9:IG11)</f>
        <v/>
      </c>
      <c r="IH12" s="457">
        <f>SUM(IH9:IH11)</f>
        <v/>
      </c>
      <c r="II12" s="457">
        <f>SUM(II9:II11)</f>
        <v/>
      </c>
      <c r="IJ12" s="457">
        <f>SUM(IJ9:IJ11)</f>
        <v/>
      </c>
      <c r="IK12" s="457">
        <f>SUM(IK9:IK11)</f>
        <v/>
      </c>
      <c r="IL12" s="457">
        <f>SUM(IL9:IL11)</f>
        <v/>
      </c>
      <c r="IM12" s="457">
        <f>SUM(IM9:IM11)</f>
        <v/>
      </c>
      <c r="IN12" s="457">
        <f>SUM(IN9:IN11)</f>
        <v/>
      </c>
      <c r="IO12" s="457">
        <f>SUM(IO9:IO11)</f>
        <v/>
      </c>
      <c r="IP12" s="457">
        <f>SUM(IP9:IP11)</f>
        <v/>
      </c>
      <c r="IQ12" s="457">
        <f>SUM(IQ9:IQ11)</f>
        <v/>
      </c>
      <c r="IR12" s="457">
        <f>SUM(IR9:IR11)</f>
        <v/>
      </c>
      <c r="IS12" s="457">
        <f>SUM(IS9:IS11)</f>
        <v/>
      </c>
      <c r="IT12" s="457">
        <f>SUM(IT9:IT11)</f>
        <v/>
      </c>
      <c r="IU12" s="457">
        <f>SUM(IU9:IU11)</f>
        <v/>
      </c>
      <c r="IV12" s="457">
        <f>SUM(IV9:IV11)</f>
        <v/>
      </c>
      <c r="IW12" s="457">
        <f>SUM(IW9:IW11)</f>
        <v/>
      </c>
      <c r="IX12" s="457">
        <f>SUM(IX9:IX11)</f>
        <v/>
      </c>
      <c r="IY12" s="457">
        <f>SUM(IY9:IY11)</f>
        <v/>
      </c>
      <c r="IZ12" s="457">
        <f>SUM(IZ9:IZ11)</f>
        <v/>
      </c>
      <c r="JA12" s="457">
        <f>SUM(JA9:JA11)</f>
        <v/>
      </c>
      <c r="JB12" s="457">
        <f>SUM(JB9:JB11)</f>
        <v/>
      </c>
      <c r="JC12" s="457">
        <f>SUM(JC9:JC11)</f>
        <v/>
      </c>
      <c r="JD12" s="457">
        <f>SUM(JD9:JD11)</f>
        <v/>
      </c>
      <c r="JE12" s="457">
        <f>SUM(JE9:JE11)</f>
        <v/>
      </c>
      <c r="JF12" s="457">
        <f>SUM(JF9:JF11)</f>
        <v/>
      </c>
      <c r="JG12" s="457">
        <f>SUM(JG9:JG11)</f>
        <v/>
      </c>
      <c r="JH12" s="457">
        <f>SUM(JH9:JH11)</f>
        <v/>
      </c>
      <c r="JI12" s="457">
        <f>SUM(JI9:JI11)</f>
        <v/>
      </c>
      <c r="JJ12" s="457">
        <f>SUM(JJ9:JJ11)</f>
        <v/>
      </c>
      <c r="JK12" s="457">
        <f>SUM(JK9:JK11)</f>
        <v/>
      </c>
      <c r="JL12" s="457">
        <f>SUM(JL9:JL11)</f>
        <v/>
      </c>
      <c r="JM12" s="457">
        <f>SUM(JM9:JM11)</f>
        <v/>
      </c>
      <c r="JN12" s="457">
        <f>SUM(JN9:JN11)</f>
        <v/>
      </c>
      <c r="JO12" s="457">
        <f>SUM(JO9:JO11)</f>
        <v/>
      </c>
      <c r="JP12" s="457">
        <f>SUM(JP9:JP11)</f>
        <v/>
      </c>
      <c r="JQ12" s="457">
        <f>SUM(JQ9:JQ11)</f>
        <v/>
      </c>
      <c r="JR12" s="457">
        <f>SUM(JR9:JR11)</f>
        <v/>
      </c>
      <c r="JS12" s="457">
        <f>SUM(JS9:JS11)</f>
        <v/>
      </c>
      <c r="JT12" s="457">
        <f>SUM(JT9:JT11)</f>
        <v/>
      </c>
      <c r="JU12" s="457">
        <f>SUM(JU9:JU11)</f>
        <v/>
      </c>
      <c r="JV12" s="457">
        <f>SUM(JV9:JV11)</f>
        <v/>
      </c>
      <c r="JW12" s="457">
        <f>SUM(JW9:JW11)</f>
        <v/>
      </c>
      <c r="JX12" s="457">
        <f>SUM(JX9:JX11)</f>
        <v/>
      </c>
      <c r="JY12" s="457">
        <f>SUM(JY9:JY11)</f>
        <v/>
      </c>
      <c r="JZ12" s="457">
        <f>SUM(JZ9:JZ11)</f>
        <v/>
      </c>
      <c r="KA12" s="457">
        <f>SUM(KA9:KA11)</f>
        <v/>
      </c>
      <c r="KB12" s="457">
        <f>SUM(KB9:KB11)</f>
        <v/>
      </c>
      <c r="KC12" s="457">
        <f>SUM(KC9:KC11)</f>
        <v/>
      </c>
      <c r="KD12" s="457">
        <f>SUM(KD9:KD11)</f>
        <v/>
      </c>
      <c r="KE12" s="457">
        <f>SUM(KE9:KE11)</f>
        <v/>
      </c>
      <c r="KF12" s="457">
        <f>SUM(KF9:KF11)</f>
        <v/>
      </c>
      <c r="KG12" s="457">
        <f>SUM(KG9:KG11)</f>
        <v/>
      </c>
      <c r="KH12" s="457">
        <f>SUM(KH9:KH11)</f>
        <v/>
      </c>
      <c r="KI12" s="457">
        <f>SUM(KI9:KI11)</f>
        <v/>
      </c>
      <c r="KJ12" s="457">
        <f>SUM(KJ9:KJ11)</f>
        <v/>
      </c>
      <c r="KK12" s="457">
        <f>SUM(KK9:KK11)</f>
        <v/>
      </c>
      <c r="KL12" s="457">
        <f>SUM(KL9:KL11)</f>
        <v/>
      </c>
      <c r="KM12" s="457">
        <f>SUM(KM9:KM11)</f>
        <v/>
      </c>
      <c r="KN12" s="457">
        <f>SUM(KN9:KN11)</f>
        <v/>
      </c>
      <c r="KO12" s="457">
        <f>SUM(KO9:KO11)</f>
        <v/>
      </c>
      <c r="KP12" s="457">
        <f>SUM(KP9:KP11)</f>
        <v/>
      </c>
      <c r="KQ12" s="457">
        <f>SUM(KQ9:KQ11)</f>
        <v/>
      </c>
      <c r="KR12" s="457">
        <f>SUM(KR9:KR11)</f>
        <v/>
      </c>
      <c r="KS12" s="457">
        <f>SUM(KS9:KS11)</f>
        <v/>
      </c>
      <c r="KT12" s="457">
        <f>SUM(KT9:KT11)</f>
        <v/>
      </c>
      <c r="KU12" s="457">
        <f>SUM(KU9:KU11)</f>
        <v/>
      </c>
      <c r="KV12" s="457">
        <f>SUM(KV9:KV11)</f>
        <v/>
      </c>
      <c r="KW12" s="457">
        <f>SUM(KW9:KW11)</f>
        <v/>
      </c>
      <c r="KX12" s="457">
        <f>SUM(KX9:KX11)</f>
        <v/>
      </c>
      <c r="KY12" s="457">
        <f>SUM(KY9:KY11)</f>
        <v/>
      </c>
      <c r="KZ12" s="457">
        <f>SUM(KZ9:KZ11)</f>
        <v/>
      </c>
      <c r="LA12" s="457">
        <f>SUM(LA9:LA11)</f>
        <v/>
      </c>
      <c r="LB12" s="457">
        <f>SUM(LB9:LB11)</f>
        <v/>
      </c>
      <c r="LC12" s="457">
        <f>SUM(LC9:LC11)</f>
        <v/>
      </c>
      <c r="LD12" s="457">
        <f>SUM(LD9:LD11)</f>
        <v/>
      </c>
      <c r="LE12" s="457">
        <f>SUM(LE9:LE11)</f>
        <v/>
      </c>
      <c r="LF12" s="457">
        <f>SUM(LF9:LF11)</f>
        <v/>
      </c>
      <c r="LG12" s="457">
        <f>SUM(LG9:LG11)</f>
        <v/>
      </c>
      <c r="LH12" s="457">
        <f>SUM(LH9:LH11)</f>
        <v/>
      </c>
      <c r="LI12" s="457">
        <f>SUM(LI9:LI11)</f>
        <v/>
      </c>
      <c r="LJ12" s="457">
        <f>SUM(LJ9:LJ11)</f>
        <v/>
      </c>
      <c r="LK12" s="457">
        <f>SUM(LK9:LK11)</f>
        <v/>
      </c>
      <c r="LL12" s="457">
        <f>SUM(LL9:LL11)</f>
        <v/>
      </c>
      <c r="LM12" s="457">
        <f>SUM(LM9:LM11)</f>
        <v/>
      </c>
      <c r="LN12" s="457">
        <f>SUM(LN9:LN11)</f>
        <v/>
      </c>
      <c r="LO12" s="457">
        <f>SUM(LO9:LO11)</f>
        <v/>
      </c>
      <c r="LP12" s="457">
        <f>SUM(LP9:LP11)</f>
        <v/>
      </c>
      <c r="LQ12" s="457">
        <f>SUM(LQ9:LQ11)</f>
        <v/>
      </c>
      <c r="LR12" s="457">
        <f>SUM(LR9:LR11)</f>
        <v/>
      </c>
      <c r="LS12" s="457">
        <f>SUM(LS9:LS11)</f>
        <v/>
      </c>
      <c r="LT12" s="457">
        <f>SUM(LT9:LT11)</f>
        <v/>
      </c>
      <c r="LU12" s="457">
        <f>SUM(LU9:LU11)</f>
        <v/>
      </c>
      <c r="LV12" s="457">
        <f>SUM(LV9:LV11)</f>
        <v/>
      </c>
      <c r="LW12" s="457">
        <f>SUM(LW9:LW11)</f>
        <v/>
      </c>
      <c r="LX12" s="457">
        <f>SUM(LX9:LX11)</f>
        <v/>
      </c>
      <c r="LY12" s="457">
        <f>SUM(LY9:LY11)</f>
        <v/>
      </c>
      <c r="LZ12" s="457">
        <f>SUM(LZ9:LZ11)</f>
        <v/>
      </c>
      <c r="MA12" s="457">
        <f>SUM(MA9:MA11)</f>
        <v/>
      </c>
      <c r="MB12" s="457">
        <f>SUM(MB9:MB11)</f>
        <v/>
      </c>
      <c r="MC12" s="457">
        <f>SUM(MC9:MC11)</f>
        <v/>
      </c>
      <c r="MD12" s="457">
        <f>SUM(MD9:MD11)</f>
        <v/>
      </c>
      <c r="ME12" s="457">
        <f>SUM(ME9:ME11)</f>
        <v/>
      </c>
      <c r="MF12" s="457">
        <f>SUM(MF9:MF11)</f>
        <v/>
      </c>
      <c r="MG12" s="457">
        <f>SUM(MG9:MG11)</f>
        <v/>
      </c>
      <c r="MH12" s="457">
        <f>SUM(MH9:MH11)</f>
        <v/>
      </c>
      <c r="MI12" s="457">
        <f>SUM(MI9:MI11)</f>
        <v/>
      </c>
      <c r="MJ12" s="457">
        <f>SUM(MJ9:MJ11)</f>
        <v/>
      </c>
      <c r="MK12" s="457">
        <f>SUM(MK9:MK11)</f>
        <v/>
      </c>
      <c r="ML12" s="457">
        <f>SUM(ML9:ML11)</f>
        <v/>
      </c>
      <c r="MM12" s="457">
        <f>SUM(MM9:MM11)</f>
        <v/>
      </c>
      <c r="MN12" s="457">
        <f>SUM(MN9:MN11)</f>
        <v/>
      </c>
      <c r="MO12" s="457">
        <f>SUM(MO9:MO11)</f>
        <v/>
      </c>
      <c r="MP12" s="457">
        <f>SUM(MP9:MP11)</f>
        <v/>
      </c>
      <c r="MQ12" s="457">
        <f>SUM(MQ9:MQ11)</f>
        <v/>
      </c>
      <c r="MR12" s="457">
        <f>SUM(MR9:MR11)</f>
        <v/>
      </c>
      <c r="MS12" s="457">
        <f>SUM(MS9:MS11)</f>
        <v/>
      </c>
      <c r="MT12" s="457">
        <f>SUM(MT9:MT11)</f>
        <v/>
      </c>
      <c r="MU12" s="457">
        <f>SUM(MU9:MU11)</f>
        <v/>
      </c>
      <c r="MV12" s="457">
        <f>SUM(MV9:MV11)</f>
        <v/>
      </c>
      <c r="MW12" s="457">
        <f>SUM(MW9:MW11)</f>
        <v/>
      </c>
      <c r="MX12" s="457">
        <f>SUM(MX9:MX11)</f>
        <v/>
      </c>
      <c r="MY12" s="457">
        <f>SUM(MY9:MY11)</f>
        <v/>
      </c>
      <c r="MZ12" s="457">
        <f>SUM(MZ9:MZ11)</f>
        <v/>
      </c>
      <c r="NA12" s="457">
        <f>SUM(NA9:NA11)</f>
        <v/>
      </c>
      <c r="NB12" s="457">
        <f>SUM(NB9:NB11)</f>
        <v/>
      </c>
      <c r="NC12" s="457">
        <f>SUM(NC9:NC11)</f>
        <v/>
      </c>
      <c r="ND12" s="457">
        <f>SUM(ND9:ND11)</f>
        <v/>
      </c>
      <c r="NE12" s="457">
        <f>SUM(NE9:NE11)</f>
        <v/>
      </c>
      <c r="NF12" s="457">
        <f>SUM(NF9:NF11)</f>
        <v/>
      </c>
      <c r="NG12" s="457">
        <f>SUM(NG9:NG11)</f>
        <v/>
      </c>
      <c r="NH12" s="457">
        <f>SUM(NH9:NH11)</f>
        <v/>
      </c>
      <c r="NI12" s="457">
        <f>SUM(NI9:NI11)</f>
        <v/>
      </c>
      <c r="NJ12" s="457">
        <f>SUM(NJ9:NJ11)</f>
        <v/>
      </c>
      <c r="NK12" s="457">
        <f>SUM(NK9:NK11)</f>
        <v/>
      </c>
      <c r="NL12" s="457">
        <f>SUM(NL9:NL11)</f>
        <v/>
      </c>
      <c r="NM12" s="457">
        <f>SUM(NM9:NM11)</f>
        <v/>
      </c>
      <c r="NN12" s="457">
        <f>SUM(NN9:NN11)</f>
        <v/>
      </c>
      <c r="NO12" s="457">
        <f>SUM(NO9:NO11)</f>
        <v/>
      </c>
      <c r="NP12" s="457">
        <f>SUM(NP9:NP11)</f>
        <v/>
      </c>
      <c r="NQ12" s="457">
        <f>SUM(NQ9:NQ11)</f>
        <v/>
      </c>
      <c r="NR12" s="457">
        <f>SUM(NR9:NR11)</f>
        <v/>
      </c>
      <c r="NS12" s="457">
        <f>SUM(NS9:NS11)</f>
        <v/>
      </c>
      <c r="NT12" s="457">
        <f>SUM(NT9:NT11)</f>
        <v/>
      </c>
      <c r="NU12" s="457">
        <f>SUM(NU9:NU11)</f>
        <v/>
      </c>
      <c r="NV12" s="457">
        <f>SUM(NV9:NV11)</f>
        <v/>
      </c>
      <c r="NW12" s="457">
        <f>SUM(NW9:NW11)</f>
        <v/>
      </c>
      <c r="NX12" s="457">
        <f>SUM(NX9:NX11)</f>
        <v/>
      </c>
      <c r="NY12" s="457">
        <f>SUM(NY9:NY11)</f>
        <v/>
      </c>
      <c r="NZ12" s="457">
        <f>SUM(NZ9:NZ11)</f>
        <v/>
      </c>
      <c r="OA12" s="457">
        <f>SUM(OA9:OA11)</f>
        <v/>
      </c>
      <c r="OB12" s="457">
        <f>SUM(OB9:OB11)</f>
        <v/>
      </c>
      <c r="OC12" s="457">
        <f>SUM(OC9:OC11)</f>
        <v/>
      </c>
      <c r="OD12" s="457">
        <f>SUM(OD9:OD11)</f>
        <v/>
      </c>
      <c r="OE12" s="457">
        <f>SUM(OE9:OE11)</f>
        <v/>
      </c>
      <c r="OF12" s="457">
        <f>SUM(OF9:OF11)</f>
        <v/>
      </c>
      <c r="OG12" s="457">
        <f>SUM(OG9:OG11)</f>
        <v/>
      </c>
      <c r="OH12" s="457">
        <f>SUM(OH9:OH11)</f>
        <v/>
      </c>
      <c r="OI12" s="457">
        <f>SUM(OI9:OI11)</f>
        <v/>
      </c>
      <c r="OJ12" s="457">
        <f>SUM(OJ9:OJ11)</f>
        <v/>
      </c>
      <c r="OK12" s="457">
        <f>SUM(OK9:OK11)</f>
        <v/>
      </c>
      <c r="OL12" s="457">
        <f>SUM(OL9:OL11)</f>
        <v/>
      </c>
      <c r="OM12" s="457">
        <f>SUM(OM9:OM11)</f>
        <v/>
      </c>
      <c r="ON12" s="457">
        <f>SUM(ON9:ON11)</f>
        <v/>
      </c>
      <c r="OO12" s="457">
        <f>SUM(OO9:OO11)</f>
        <v/>
      </c>
      <c r="OP12" s="457">
        <f>SUM(OP9:OP11)</f>
        <v/>
      </c>
      <c r="OQ12" s="457">
        <f>SUM(OQ9:OQ11)</f>
        <v/>
      </c>
      <c r="OR12" s="457">
        <f>SUM(OR9:OR11)</f>
        <v/>
      </c>
      <c r="OS12" s="457">
        <f>SUM(OS9:OS11)</f>
        <v/>
      </c>
      <c r="OT12" s="457">
        <f>SUM(OT9:OT11)</f>
        <v/>
      </c>
      <c r="OU12" s="457">
        <f>SUM(OU9:OU11)</f>
        <v/>
      </c>
      <c r="OV12" s="457">
        <f>SUM(OV9:OV11)</f>
        <v/>
      </c>
      <c r="OW12" s="457">
        <f>SUM(OW9:OW11)</f>
        <v/>
      </c>
      <c r="OX12" s="457">
        <f>SUM(OX9:OX11)</f>
        <v/>
      </c>
      <c r="OY12" s="457">
        <f>SUM(OY9:OY11)</f>
        <v/>
      </c>
      <c r="OZ12" s="457">
        <f>SUM(OZ9:OZ11)</f>
        <v/>
      </c>
      <c r="PA12" s="457">
        <f>SUM(PA9:PA11)</f>
        <v/>
      </c>
      <c r="PB12" s="457">
        <f>SUM(PB9:PB11)</f>
        <v/>
      </c>
      <c r="PC12" s="457">
        <f>SUM(PC9:PC11)</f>
        <v/>
      </c>
      <c r="PD12" s="457">
        <f>SUM(PD9:PD11)</f>
        <v/>
      </c>
      <c r="PE12" s="457">
        <f>SUM(PE9:PE11)</f>
        <v/>
      </c>
      <c r="PF12" s="457">
        <f>SUM(PF9:PF11)</f>
        <v/>
      </c>
      <c r="PG12" s="457">
        <f>SUM(PG9:PG11)</f>
        <v/>
      </c>
      <c r="PH12" s="457">
        <f>SUM(PH9:PH11)</f>
        <v/>
      </c>
      <c r="PI12" s="457">
        <f>SUM(PI9:PI11)</f>
        <v/>
      </c>
      <c r="PJ12" s="457">
        <f>SUM(PJ9:PJ11)</f>
        <v/>
      </c>
      <c r="PK12" s="457">
        <f>SUM(PK9:PK11)</f>
        <v/>
      </c>
      <c r="PL12" s="457">
        <f>SUM(PL9:PL11)</f>
        <v/>
      </c>
      <c r="PM12" s="457">
        <f>SUM(PM9:PM11)</f>
        <v/>
      </c>
      <c r="PN12" s="457">
        <f>SUM(PN9:PN11)</f>
        <v/>
      </c>
      <c r="PO12" s="457">
        <f>SUM(PO9:PO11)</f>
        <v/>
      </c>
      <c r="PP12" s="457">
        <f>SUM(PP9:PP11)</f>
        <v/>
      </c>
      <c r="PQ12" s="457">
        <f>SUM(PQ9:PQ11)</f>
        <v/>
      </c>
      <c r="PR12" s="457">
        <f>SUM(PR9:PR11)</f>
        <v/>
      </c>
      <c r="PS12" s="457">
        <f>SUM(PS9:PS11)</f>
        <v/>
      </c>
      <c r="PT12" s="457">
        <f>SUM(PT9:PT11)</f>
        <v/>
      </c>
      <c r="PU12" s="457">
        <f>SUM(PU9:PU11)</f>
        <v/>
      </c>
      <c r="PV12" s="457">
        <f>SUM(PV9:PV11)</f>
        <v/>
      </c>
      <c r="PW12" s="457">
        <f>SUM(PW9:PW11)</f>
        <v/>
      </c>
      <c r="PX12" s="457">
        <f>SUM(PX9:PX11)</f>
        <v/>
      </c>
      <c r="PY12" s="457">
        <f>SUM(PY9:PY11)</f>
        <v/>
      </c>
      <c r="PZ12" s="457">
        <f>SUM(PZ9:PZ11)</f>
        <v/>
      </c>
      <c r="QA12" s="457">
        <f>SUM(QA9:QA11)</f>
        <v/>
      </c>
      <c r="QB12" s="457">
        <f>SUM(QB9:QB11)</f>
        <v/>
      </c>
      <c r="QC12" s="457">
        <f>SUM(QC9:QC11)</f>
        <v/>
      </c>
      <c r="QD12" s="457">
        <f>SUM(QD9:QD11)</f>
        <v/>
      </c>
      <c r="QE12" s="457">
        <f>SUM(QE9:QE11)</f>
        <v/>
      </c>
      <c r="QF12" s="457">
        <f>SUM(QF9:QF11)</f>
        <v/>
      </c>
      <c r="QG12" s="457">
        <f>SUM(QG9:QG11)</f>
        <v/>
      </c>
      <c r="QH12" s="457">
        <f>SUM(QH9:QH11)</f>
        <v/>
      </c>
      <c r="QI12" s="457">
        <f>SUM(QI9:QI11)</f>
        <v/>
      </c>
      <c r="QJ12" s="457">
        <f>SUM(QJ9:QJ11)</f>
        <v/>
      </c>
      <c r="QK12" s="457">
        <f>SUM(QK9:QK11)</f>
        <v/>
      </c>
      <c r="QL12" s="457">
        <f>SUM(QL9:QL11)</f>
        <v/>
      </c>
      <c r="QM12" s="457">
        <f>SUM(QM9:QM11)</f>
        <v/>
      </c>
      <c r="QN12" s="457">
        <f>SUM(QN9:QN11)</f>
        <v/>
      </c>
      <c r="QO12" s="457">
        <f>SUM(QO9:QO11)</f>
        <v/>
      </c>
      <c r="QP12" s="457">
        <f>SUM(QP9:QP11)</f>
        <v/>
      </c>
      <c r="QQ12" s="457">
        <f>SUM(QQ9:QQ11)</f>
        <v/>
      </c>
      <c r="QR12" s="457">
        <f>SUM(QR9:QR11)</f>
        <v/>
      </c>
      <c r="QS12" s="457">
        <f>SUM(QS9:QS11)</f>
        <v/>
      </c>
      <c r="QT12" s="457">
        <f>SUM(QT9:QT11)</f>
        <v/>
      </c>
      <c r="QU12" s="457">
        <f>SUM(QU9:QU11)</f>
        <v/>
      </c>
      <c r="QV12" s="457">
        <f>SUM(QV9:QV11)</f>
        <v/>
      </c>
      <c r="QW12" s="457">
        <f>SUM(QW9:QW11)</f>
        <v/>
      </c>
      <c r="QX12" s="457">
        <f>SUM(QX9:QX11)</f>
        <v/>
      </c>
      <c r="QY12" s="457">
        <f>SUM(QY9:QY11)</f>
        <v/>
      </c>
      <c r="QZ12" s="457">
        <f>SUM(QZ9:QZ11)</f>
        <v/>
      </c>
      <c r="RA12" s="457">
        <f>SUM(RA9:RA11)</f>
        <v/>
      </c>
      <c r="RB12" s="457">
        <f>SUM(RB9:RB11)</f>
        <v/>
      </c>
      <c r="RC12" s="457">
        <f>SUM(RC9:RC11)</f>
        <v/>
      </c>
      <c r="RD12" s="457">
        <f>SUM(RD9:RD11)</f>
        <v/>
      </c>
      <c r="RE12" s="457">
        <f>SUM(RE9:RE11)</f>
        <v/>
      </c>
      <c r="RF12" s="457">
        <f>SUM(RF9:RF11)</f>
        <v/>
      </c>
      <c r="RG12" s="457">
        <f>SUM(RG9:RG11)</f>
        <v/>
      </c>
      <c r="RH12" s="457">
        <f>SUM(RH9:RH11)</f>
        <v/>
      </c>
      <c r="RI12" s="457">
        <f>SUM(RI9:RI11)</f>
        <v/>
      </c>
      <c r="RJ12" s="457">
        <f>SUM(RJ9:RJ11)</f>
        <v/>
      </c>
      <c r="RK12" s="457">
        <f>SUM(RK9:RK11)</f>
        <v/>
      </c>
      <c r="RL12" s="457">
        <f>SUM(RL9:RL11)</f>
        <v/>
      </c>
      <c r="RM12" s="457">
        <f>SUM(RM9:RM11)</f>
        <v/>
      </c>
      <c r="RN12" s="457">
        <f>SUM(RN9:RN11)</f>
        <v/>
      </c>
      <c r="RO12" s="457">
        <f>SUM(RO9:RO11)</f>
        <v/>
      </c>
      <c r="RP12" s="457">
        <f>SUM(RP9:RP11)</f>
        <v/>
      </c>
      <c r="RQ12" s="457">
        <f>SUM(RQ9:RQ11)</f>
        <v/>
      </c>
      <c r="RR12" s="457">
        <f>SUM(RR9:RR11)</f>
        <v/>
      </c>
      <c r="RS12" s="457">
        <f>SUM(RS9:RS11)</f>
        <v/>
      </c>
      <c r="RT12" s="457">
        <f>SUM(RT9:RT11)</f>
        <v/>
      </c>
      <c r="RU12" s="457">
        <f>SUM(RU9:RU11)</f>
        <v/>
      </c>
      <c r="RV12" s="457">
        <f>SUM(RV9:RV11)</f>
        <v/>
      </c>
      <c r="RW12" s="457">
        <f>SUM(RW9:RW11)</f>
        <v/>
      </c>
      <c r="RX12" s="457">
        <f>SUM(RX9:RX11)</f>
        <v/>
      </c>
      <c r="RY12" s="457">
        <f>SUM(RY9:RY11)</f>
        <v/>
      </c>
      <c r="RZ12" s="457">
        <f>SUM(RZ9:RZ11)</f>
        <v/>
      </c>
      <c r="SA12" s="457">
        <f>SUM(SA9:SA11)</f>
        <v/>
      </c>
      <c r="SB12" s="457">
        <f>SUM(SB9:SB11)</f>
        <v/>
      </c>
      <c r="SC12" s="457">
        <f>SUM(SC9:SC11)</f>
        <v/>
      </c>
      <c r="SD12" s="457">
        <f>SUM(SD9:SD11)</f>
        <v/>
      </c>
      <c r="SE12" s="457">
        <f>SUM(SE9:SE11)</f>
        <v/>
      </c>
      <c r="SF12" s="457">
        <f>SUM(SF9:SF11)</f>
        <v/>
      </c>
      <c r="SG12" s="457">
        <f>SUM(SG9:SG11)</f>
        <v/>
      </c>
      <c r="SH12" s="457">
        <f>SUM(SH9:SH11)</f>
        <v/>
      </c>
      <c r="SI12" s="457">
        <f>SUM(SI9:SI11)</f>
        <v/>
      </c>
      <c r="SJ12" s="457">
        <f>SUM(SJ9:SJ11)</f>
        <v/>
      </c>
      <c r="SK12" s="457">
        <f>SUM(SK9:SK11)</f>
        <v/>
      </c>
      <c r="SL12" s="457">
        <f>SUM(SL9:SL11)</f>
        <v/>
      </c>
      <c r="SM12" s="457">
        <f>SUM(SM9:SM11)</f>
        <v/>
      </c>
      <c r="SN12" s="457">
        <f>SUM(SN9:SN11)</f>
        <v/>
      </c>
      <c r="SO12" s="457">
        <f>SUM(SO9:SO11)</f>
        <v/>
      </c>
      <c r="SP12" s="457">
        <f>SUM(SP9:SP11)</f>
        <v/>
      </c>
      <c r="SQ12" s="457">
        <f>SUM(SQ9:SQ11)</f>
        <v/>
      </c>
      <c r="SR12" s="457">
        <f>SUM(SR9:SR11)</f>
        <v/>
      </c>
      <c r="SS12" s="457">
        <f>SUM(SS9:SS11)</f>
        <v/>
      </c>
      <c r="ST12" s="457">
        <f>SUM(ST9:ST11)</f>
        <v/>
      </c>
      <c r="SU12" s="457">
        <f>SUM(SU9:SU11)</f>
        <v/>
      </c>
      <c r="SV12" s="457">
        <f>SUM(SV9:SV11)</f>
        <v/>
      </c>
      <c r="SW12" s="457">
        <f>SUM(SW9:SW11)</f>
        <v/>
      </c>
      <c r="SX12" s="457">
        <f>SUM(SX9:SX11)</f>
        <v/>
      </c>
      <c r="SY12" s="457">
        <f>SUM(SY9:SY11)</f>
        <v/>
      </c>
      <c r="SZ12" s="457">
        <f>SUM(SZ9:SZ11)</f>
        <v/>
      </c>
      <c r="TA12" s="457">
        <f>SUM(TA9:TA11)</f>
        <v/>
      </c>
      <c r="TB12" s="457">
        <f>SUM(TB9:TB11)</f>
        <v/>
      </c>
      <c r="TC12" s="457">
        <f>SUM(TC9:TC11)</f>
        <v/>
      </c>
      <c r="TD12" s="457">
        <f>SUM(TD9:TD11)</f>
        <v/>
      </c>
      <c r="TE12" s="457">
        <f>SUM(TE9:TE11)</f>
        <v/>
      </c>
      <c r="TF12" s="457">
        <f>SUM(TF9:TF11)</f>
        <v/>
      </c>
      <c r="TG12" s="457">
        <f>SUM(TG9:TG11)</f>
        <v/>
      </c>
      <c r="TH12" s="457">
        <f>SUM(TH9:TH11)</f>
        <v/>
      </c>
      <c r="TI12" s="457">
        <f>SUM(TI9:TI11)</f>
        <v/>
      </c>
      <c r="TJ12" s="457">
        <f>SUM(TJ9:TJ11)</f>
        <v/>
      </c>
      <c r="TK12" s="457">
        <f>SUM(TK9:TK11)</f>
        <v/>
      </c>
      <c r="TL12" s="457">
        <f>SUM(TL9:TL11)</f>
        <v/>
      </c>
      <c r="TM12" s="457">
        <f>SUM(TM9:TM11)</f>
        <v/>
      </c>
      <c r="TN12" s="457">
        <f>SUM(TN9:TN11)</f>
        <v/>
      </c>
      <c r="TO12" s="457">
        <f>SUM(TO9:TO11)</f>
        <v/>
      </c>
      <c r="TP12" s="457">
        <f>SUM(TP9:TP11)</f>
        <v/>
      </c>
      <c r="TQ12" s="457">
        <f>SUM(TQ9:TQ11)</f>
        <v/>
      </c>
      <c r="TR12" s="457">
        <f>SUM(TR9:TR11)</f>
        <v/>
      </c>
      <c r="TS12" s="457">
        <f>SUM(TS9:TS11)</f>
        <v/>
      </c>
      <c r="TT12" s="457">
        <f>SUM(TT9:TT11)</f>
        <v/>
      </c>
      <c r="TU12" s="457">
        <f>SUM(TU9:TU11)</f>
        <v/>
      </c>
      <c r="TV12" s="457">
        <f>SUM(TV9:TV11)</f>
        <v/>
      </c>
      <c r="TW12" s="457">
        <f>SUM(TW9:TW11)</f>
        <v/>
      </c>
      <c r="TX12" s="457">
        <f>SUM(TX9:TX11)</f>
        <v/>
      </c>
      <c r="TY12" s="457">
        <f>SUM(TY9:TY11)</f>
        <v/>
      </c>
      <c r="TZ12" s="457">
        <f>SUM(TZ9:TZ11)</f>
        <v/>
      </c>
      <c r="UA12" s="457">
        <f>SUM(UA9:UA11)</f>
        <v/>
      </c>
      <c r="UB12" s="457">
        <f>SUM(UB9:UB11)</f>
        <v/>
      </c>
      <c r="UC12" s="457">
        <f>SUM(UC9:UC11)</f>
        <v/>
      </c>
      <c r="UD12" s="457">
        <f>SUM(UD9:UD11)</f>
        <v/>
      </c>
      <c r="UE12" s="457">
        <f>SUM(UE9:UE11)</f>
        <v/>
      </c>
      <c r="UF12" s="457">
        <f>SUM(UF9:UF11)</f>
        <v/>
      </c>
      <c r="UG12" s="457">
        <f>SUM(UG9:UG11)</f>
        <v/>
      </c>
      <c r="UH12" s="457">
        <f>SUM(UH9:UH11)</f>
        <v/>
      </c>
      <c r="UI12" s="457">
        <f>SUM(UI9:UI11)</f>
        <v/>
      </c>
      <c r="UJ12" s="457">
        <f>SUM(UJ9:UJ11)</f>
        <v/>
      </c>
      <c r="UK12" s="457">
        <f>SUM(UK9:UK11)</f>
        <v/>
      </c>
      <c r="UL12" s="457">
        <f>SUM(UL9:UL11)</f>
        <v/>
      </c>
      <c r="UM12" s="457">
        <f>SUM(UM9:UM11)</f>
        <v/>
      </c>
      <c r="UN12" s="457">
        <f>SUM(UN9:UN11)</f>
        <v/>
      </c>
      <c r="UO12" s="457">
        <f>SUM(UO9:UO11)</f>
        <v/>
      </c>
      <c r="UP12" s="457">
        <f>SUM(UP9:UP11)</f>
        <v/>
      </c>
      <c r="UQ12" s="457">
        <f>SUM(UQ9:UQ11)</f>
        <v/>
      </c>
      <c r="UR12" s="457">
        <f>SUM(UR9:UR11)</f>
        <v/>
      </c>
      <c r="US12" s="457">
        <f>SUM(US9:US11)</f>
        <v/>
      </c>
      <c r="UT12" s="457">
        <f>SUM(UT9:UT11)</f>
        <v/>
      </c>
      <c r="UU12" s="457">
        <f>SUM(UU9:UU11)</f>
        <v/>
      </c>
      <c r="UV12" s="457">
        <f>SUM(UV9:UV11)</f>
        <v/>
      </c>
      <c r="UW12" s="457">
        <f>SUM(UW9:UW11)</f>
        <v/>
      </c>
      <c r="UX12" s="457">
        <f>SUM(UX9:UX11)</f>
        <v/>
      </c>
      <c r="UY12" s="457">
        <f>SUM(UY9:UY11)</f>
        <v/>
      </c>
      <c r="UZ12" s="457">
        <f>SUM(UZ9:UZ11)</f>
        <v/>
      </c>
      <c r="VA12" s="457">
        <f>SUM(VA9:VA11)</f>
        <v/>
      </c>
      <c r="VB12" s="457">
        <f>SUM(VB9:VB11)</f>
        <v/>
      </c>
      <c r="VC12" s="457">
        <f>SUM(VC9:VC11)</f>
        <v/>
      </c>
      <c r="VD12" s="457">
        <f>SUM(VD9:VD11)</f>
        <v/>
      </c>
      <c r="VE12" s="457">
        <f>SUM(VE9:VE11)</f>
        <v/>
      </c>
      <c r="VF12" s="457">
        <f>SUM(VF9:VF11)</f>
        <v/>
      </c>
      <c r="VG12" s="457">
        <f>SUM(VG9:VG11)</f>
        <v/>
      </c>
      <c r="VH12" s="457">
        <f>SUM(VH9:VH11)</f>
        <v/>
      </c>
      <c r="VI12" s="457">
        <f>SUM(VI9:VI11)</f>
        <v/>
      </c>
      <c r="VJ12" s="457">
        <f>SUM(VJ9:VJ11)</f>
        <v/>
      </c>
      <c r="VK12" s="457">
        <f>SUM(VK9:VK11)</f>
        <v/>
      </c>
      <c r="VL12" s="457">
        <f>SUM(VL9:VL11)</f>
        <v/>
      </c>
      <c r="VM12" s="575">
        <f>SUM(VM9:VM11)</f>
        <v/>
      </c>
      <c r="VN12" s="9" t="n"/>
    </row>
    <row r="13" ht="13.5" customHeight="1">
      <c r="A13" s="1100" t="n"/>
      <c r="B13" s="1101" t="n"/>
      <c r="C13" s="1101" t="n"/>
      <c r="D13" s="576" t="inlineStr">
        <is>
          <t>CONTRIBUTIVO</t>
        </is>
      </c>
      <c r="E13" s="363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573">
        <f>SUM(E13:VL13)-SUM(UU13:UX13)-SUM(VA13:VD13)</f>
        <v/>
      </c>
      <c r="VN13" s="9" t="n"/>
    </row>
    <row r="14" ht="13.5" customHeight="1">
      <c r="A14" s="1100" t="n"/>
      <c r="B14" s="1101" t="n"/>
      <c r="C14" s="1101" t="n"/>
      <c r="D14" s="577" t="inlineStr">
        <is>
          <t>SUBSIDIADO</t>
        </is>
      </c>
      <c r="E14" s="363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573">
        <f>SUM(E14:VL14)-SUM(UU14:UX14)-SUM(VA14:VD14)</f>
        <v/>
      </c>
      <c r="VN14" s="9" t="n"/>
    </row>
    <row r="15" ht="13.5" customHeight="1">
      <c r="A15" s="1100" t="n"/>
      <c r="B15" s="1101" t="n"/>
      <c r="C15" s="1101" t="n"/>
      <c r="D15" s="578" t="inlineStr">
        <is>
          <t>POBRE NO ASEGURADO</t>
        </is>
      </c>
      <c r="E15" s="363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573">
        <f>SUM(E15:VL15)-SUM(UU15:UX15)-SUM(VA15:VD15)</f>
        <v/>
      </c>
      <c r="VN15" s="9" t="n"/>
    </row>
    <row r="16" ht="12.75" customHeight="1">
      <c r="A16" s="1100" t="n"/>
      <c r="B16" s="1101" t="n"/>
      <c r="C16" s="1101" t="n"/>
      <c r="D16" s="579" t="inlineStr">
        <is>
          <t>REGIMEN ESPECIAL</t>
        </is>
      </c>
      <c r="E16" s="363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573">
        <f>SUM(E16:VL16)-SUM(UU16:UX16)-SUM(VA16:VD16)</f>
        <v/>
      </c>
      <c r="VN16" s="9" t="n"/>
    </row>
    <row r="17" ht="14.5" customHeight="1">
      <c r="A17" s="1100" t="n"/>
      <c r="B17" s="1101" t="n"/>
      <c r="C17" s="1101" t="n"/>
      <c r="D17" s="580" t="inlineStr">
        <is>
          <t>TOTAL REGIMEN</t>
        </is>
      </c>
      <c r="E17" s="581">
        <f>SUM(E13:E16)</f>
        <v/>
      </c>
      <c r="F17" s="465">
        <f>SUM(F13:F16)</f>
        <v/>
      </c>
      <c r="G17" s="465">
        <f>SUM(G13:G16)</f>
        <v/>
      </c>
      <c r="H17" s="465">
        <f>SUM(H13:H16)</f>
        <v/>
      </c>
      <c r="I17" s="465">
        <f>SUM(I13:I16)</f>
        <v/>
      </c>
      <c r="J17" s="465">
        <f>SUM(J13:J16)</f>
        <v/>
      </c>
      <c r="K17" s="465">
        <f>SUM(K13:K16)</f>
        <v/>
      </c>
      <c r="L17" s="465">
        <f>SUM(L13:L16)</f>
        <v/>
      </c>
      <c r="M17" s="465">
        <f>SUM(M13:M16)</f>
        <v/>
      </c>
      <c r="N17" s="465">
        <f>SUM(N13:N16)</f>
        <v/>
      </c>
      <c r="O17" s="465">
        <f>SUM(O13:O16)</f>
        <v/>
      </c>
      <c r="P17" s="465">
        <f>SUM(P13:P16)</f>
        <v/>
      </c>
      <c r="Q17" s="465">
        <f>SUM(Q13:Q16)</f>
        <v/>
      </c>
      <c r="R17" s="465">
        <f>SUM(R13:R16)</f>
        <v/>
      </c>
      <c r="S17" s="465">
        <f>SUM(S13:S16)</f>
        <v/>
      </c>
      <c r="T17" s="465">
        <f>SUM(T13:T16)</f>
        <v/>
      </c>
      <c r="U17" s="465">
        <f>SUM(U13:U16)</f>
        <v/>
      </c>
      <c r="V17" s="465">
        <f>SUM(V13:V16)</f>
        <v/>
      </c>
      <c r="W17" s="465">
        <f>SUM(W13:W16)</f>
        <v/>
      </c>
      <c r="X17" s="465">
        <f>SUM(X13:X16)</f>
        <v/>
      </c>
      <c r="Y17" s="465">
        <f>SUM(Y13:Y16)</f>
        <v/>
      </c>
      <c r="Z17" s="465">
        <f>SUM(Z13:Z16)</f>
        <v/>
      </c>
      <c r="AA17" s="465">
        <f>SUM(AA13:AA16)</f>
        <v/>
      </c>
      <c r="AB17" s="465">
        <f>SUM(AB13:AB16)</f>
        <v/>
      </c>
      <c r="AC17" s="465">
        <f>SUM(AC13:AC16)</f>
        <v/>
      </c>
      <c r="AD17" s="465">
        <f>SUM(AD13:AD16)</f>
        <v/>
      </c>
      <c r="AE17" s="465">
        <f>SUM(AE13:AE16)</f>
        <v/>
      </c>
      <c r="AF17" s="465">
        <f>SUM(AF13:AF16)</f>
        <v/>
      </c>
      <c r="AG17" s="465">
        <f>SUM(AG13:AG16)</f>
        <v/>
      </c>
      <c r="AH17" s="465">
        <f>SUM(AH13:AH16)</f>
        <v/>
      </c>
      <c r="AI17" s="465">
        <f>SUM(AI13:AI16)</f>
        <v/>
      </c>
      <c r="AJ17" s="465">
        <f>SUM(AJ13:AJ16)</f>
        <v/>
      </c>
      <c r="AK17" s="465">
        <f>SUM(AK13:AK16)</f>
        <v/>
      </c>
      <c r="AL17" s="465">
        <f>SUM(AL13:AL16)</f>
        <v/>
      </c>
      <c r="AM17" s="465">
        <f>SUM(AM13:AM16)</f>
        <v/>
      </c>
      <c r="AN17" s="465">
        <f>SUM(AN13:AN16)</f>
        <v/>
      </c>
      <c r="AO17" s="465">
        <f>SUM(AO13:AO16)</f>
        <v/>
      </c>
      <c r="AP17" s="465">
        <f>SUM(AP13:AP16)</f>
        <v/>
      </c>
      <c r="AQ17" s="465">
        <f>SUM(AQ13:AQ16)</f>
        <v/>
      </c>
      <c r="AR17" s="465">
        <f>SUM(AR13:AR16)</f>
        <v/>
      </c>
      <c r="AS17" s="465">
        <f>SUM(AS13:AS16)</f>
        <v/>
      </c>
      <c r="AT17" s="465">
        <f>SUM(AT13:AT16)</f>
        <v/>
      </c>
      <c r="AU17" s="465">
        <f>SUM(AU13:AU16)</f>
        <v/>
      </c>
      <c r="AV17" s="465">
        <f>SUM(AV13:AV16)</f>
        <v/>
      </c>
      <c r="AW17" s="465">
        <f>SUM(AW13:AW16)</f>
        <v/>
      </c>
      <c r="AX17" s="465">
        <f>SUM(AX13:AX16)</f>
        <v/>
      </c>
      <c r="AY17" s="465">
        <f>SUM(AY13:AY16)</f>
        <v/>
      </c>
      <c r="AZ17" s="465">
        <f>SUM(AZ13:AZ16)</f>
        <v/>
      </c>
      <c r="BA17" s="465">
        <f>SUM(BA13:BA16)</f>
        <v/>
      </c>
      <c r="BB17" s="465">
        <f>SUM(BB13:BB16)</f>
        <v/>
      </c>
      <c r="BC17" s="465">
        <f>SUM(BC13:BC16)</f>
        <v/>
      </c>
      <c r="BD17" s="465">
        <f>SUM(BD13:BD16)</f>
        <v/>
      </c>
      <c r="BE17" s="465">
        <f>SUM(BE13:BE16)</f>
        <v/>
      </c>
      <c r="BF17" s="465">
        <f>SUM(BF13:BF16)</f>
        <v/>
      </c>
      <c r="BG17" s="465">
        <f>SUM(BG13:BG16)</f>
        <v/>
      </c>
      <c r="BH17" s="465">
        <f>SUM(BH13:BH16)</f>
        <v/>
      </c>
      <c r="BI17" s="465">
        <f>SUM(BI13:BI16)</f>
        <v/>
      </c>
      <c r="BJ17" s="465">
        <f>SUM(BJ13:BJ16)</f>
        <v/>
      </c>
      <c r="BK17" s="465">
        <f>SUM(BK13:BK16)</f>
        <v/>
      </c>
      <c r="BL17" s="465">
        <f>SUM(BL13:BL16)</f>
        <v/>
      </c>
      <c r="BM17" s="465">
        <f>SUM(BM13:BM16)</f>
        <v/>
      </c>
      <c r="BN17" s="465">
        <f>SUM(BN13:BN16)</f>
        <v/>
      </c>
      <c r="BO17" s="465">
        <f>SUM(BO13:BO16)</f>
        <v/>
      </c>
      <c r="BP17" s="465">
        <f>SUM(BP13:BP16)</f>
        <v/>
      </c>
      <c r="BQ17" s="465">
        <f>SUM(BQ13:BQ16)</f>
        <v/>
      </c>
      <c r="BR17" s="465">
        <f>SUM(BR13:BR16)</f>
        <v/>
      </c>
      <c r="BS17" s="465">
        <f>SUM(BS13:BS16)</f>
        <v/>
      </c>
      <c r="BT17" s="465">
        <f>SUM(BT13:BT16)</f>
        <v/>
      </c>
      <c r="BU17" s="465">
        <f>SUM(BU13:BU16)</f>
        <v/>
      </c>
      <c r="BV17" s="465">
        <f>SUM(BV13:BV16)</f>
        <v/>
      </c>
      <c r="BW17" s="465">
        <f>SUM(BW13:BW16)</f>
        <v/>
      </c>
      <c r="BX17" s="465">
        <f>SUM(BX13:BX16)</f>
        <v/>
      </c>
      <c r="BY17" s="465">
        <f>SUM(BY13:BY16)</f>
        <v/>
      </c>
      <c r="BZ17" s="465">
        <f>SUM(BZ13:BZ16)</f>
        <v/>
      </c>
      <c r="CA17" s="465">
        <f>SUM(CA13:CA16)</f>
        <v/>
      </c>
      <c r="CB17" s="465">
        <f>SUM(CB13:CB16)</f>
        <v/>
      </c>
      <c r="CC17" s="465">
        <f>SUM(CC13:CC16)</f>
        <v/>
      </c>
      <c r="CD17" s="465">
        <f>SUM(CD13:CD16)</f>
        <v/>
      </c>
      <c r="CE17" s="465">
        <f>SUM(CE13:CE16)</f>
        <v/>
      </c>
      <c r="CF17" s="465">
        <f>SUM(CF13:CF16)</f>
        <v/>
      </c>
      <c r="CG17" s="465">
        <f>SUM(CG13:CG16)</f>
        <v/>
      </c>
      <c r="CH17" s="465">
        <f>SUM(CH13:CH16)</f>
        <v/>
      </c>
      <c r="CI17" s="465">
        <f>SUM(CI13:CI16)</f>
        <v/>
      </c>
      <c r="CJ17" s="465">
        <f>SUM(CJ13:CJ16)</f>
        <v/>
      </c>
      <c r="CK17" s="465">
        <f>SUM(CK13:CK16)</f>
        <v/>
      </c>
      <c r="CL17" s="465">
        <f>SUM(CL13:CL16)</f>
        <v/>
      </c>
      <c r="CM17" s="465">
        <f>SUM(CM13:CM16)</f>
        <v/>
      </c>
      <c r="CN17" s="465">
        <f>SUM(CN13:CN16)</f>
        <v/>
      </c>
      <c r="CO17" s="465">
        <f>SUM(CO13:CO16)</f>
        <v/>
      </c>
      <c r="CP17" s="465">
        <f>SUM(CP13:CP16)</f>
        <v/>
      </c>
      <c r="CQ17" s="465">
        <f>SUM(CQ13:CQ16)</f>
        <v/>
      </c>
      <c r="CR17" s="465">
        <f>SUM(CR13:CR16)</f>
        <v/>
      </c>
      <c r="CS17" s="465">
        <f>SUM(CS13:CS16)</f>
        <v/>
      </c>
      <c r="CT17" s="465">
        <f>SUM(CT13:CT16)</f>
        <v/>
      </c>
      <c r="CU17" s="465">
        <f>SUM(CU13:CU16)</f>
        <v/>
      </c>
      <c r="CV17" s="465">
        <f>SUM(CV13:CV16)</f>
        <v/>
      </c>
      <c r="CW17" s="465">
        <f>SUM(CW13:CW16)</f>
        <v/>
      </c>
      <c r="CX17" s="465">
        <f>SUM(CX13:CX16)</f>
        <v/>
      </c>
      <c r="CY17" s="465">
        <f>SUM(CY13:CY16)</f>
        <v/>
      </c>
      <c r="CZ17" s="465">
        <f>SUM(CZ13:CZ16)</f>
        <v/>
      </c>
      <c r="DA17" s="465">
        <f>SUM(DA13:DA16)</f>
        <v/>
      </c>
      <c r="DB17" s="465">
        <f>SUM(DB13:DB16)</f>
        <v/>
      </c>
      <c r="DC17" s="465">
        <f>SUM(DC13:DC16)</f>
        <v/>
      </c>
      <c r="DD17" s="465">
        <f>SUM(DD13:DD16)</f>
        <v/>
      </c>
      <c r="DE17" s="465">
        <f>SUM(DE13:DE16)</f>
        <v/>
      </c>
      <c r="DF17" s="465">
        <f>SUM(DF13:DF16)</f>
        <v/>
      </c>
      <c r="DG17" s="465">
        <f>SUM(DG13:DG16)</f>
        <v/>
      </c>
      <c r="DH17" s="465">
        <f>SUM(DH13:DH16)</f>
        <v/>
      </c>
      <c r="DI17" s="465">
        <f>SUM(DI13:DI16)</f>
        <v/>
      </c>
      <c r="DJ17" s="465">
        <f>SUM(DJ13:DJ16)</f>
        <v/>
      </c>
      <c r="DK17" s="465">
        <f>SUM(DK13:DK16)</f>
        <v/>
      </c>
      <c r="DL17" s="465">
        <f>SUM(DL13:DL16)</f>
        <v/>
      </c>
      <c r="DM17" s="465">
        <f>SUM(DM13:DM16)</f>
        <v/>
      </c>
      <c r="DN17" s="465">
        <f>SUM(DN13:DN16)</f>
        <v/>
      </c>
      <c r="DO17" s="465">
        <f>SUM(DO13:DO16)</f>
        <v/>
      </c>
      <c r="DP17" s="465">
        <f>SUM(DP13:DP16)</f>
        <v/>
      </c>
      <c r="DQ17" s="465">
        <f>SUM(DQ13:DQ16)</f>
        <v/>
      </c>
      <c r="DR17" s="465">
        <f>SUM(DR13:DR16)</f>
        <v/>
      </c>
      <c r="DS17" s="465">
        <f>SUM(DS13:DS16)</f>
        <v/>
      </c>
      <c r="DT17" s="465">
        <f>SUM(DT13:DT16)</f>
        <v/>
      </c>
      <c r="DU17" s="465">
        <f>SUM(DU13:DU16)</f>
        <v/>
      </c>
      <c r="DV17" s="465">
        <f>SUM(DV13:DV16)</f>
        <v/>
      </c>
      <c r="DW17" s="465">
        <f>SUM(DW13:DW16)</f>
        <v/>
      </c>
      <c r="DX17" s="465">
        <f>SUM(DX13:DX16)</f>
        <v/>
      </c>
      <c r="DY17" s="465">
        <f>SUM(DY13:DY16)</f>
        <v/>
      </c>
      <c r="DZ17" s="465">
        <f>SUM(DZ13:DZ16)</f>
        <v/>
      </c>
      <c r="EA17" s="465">
        <f>SUM(EA13:EA16)</f>
        <v/>
      </c>
      <c r="EB17" s="465">
        <f>SUM(EB13:EB16)</f>
        <v/>
      </c>
      <c r="EC17" s="465">
        <f>SUM(EC13:EC16)</f>
        <v/>
      </c>
      <c r="ED17" s="465">
        <f>SUM(ED13:ED16)</f>
        <v/>
      </c>
      <c r="EE17" s="465">
        <f>SUM(EE13:EE16)</f>
        <v/>
      </c>
      <c r="EF17" s="465">
        <f>SUM(EF13:EF16)</f>
        <v/>
      </c>
      <c r="EG17" s="465">
        <f>SUM(EG13:EG16)</f>
        <v/>
      </c>
      <c r="EH17" s="465">
        <f>SUM(EH13:EH16)</f>
        <v/>
      </c>
      <c r="EI17" s="465">
        <f>SUM(EI13:EI16)</f>
        <v/>
      </c>
      <c r="EJ17" s="465">
        <f>SUM(EJ13:EJ16)</f>
        <v/>
      </c>
      <c r="EK17" s="465">
        <f>SUM(EK13:EK16)</f>
        <v/>
      </c>
      <c r="EL17" s="465">
        <f>SUM(EL13:EL16)</f>
        <v/>
      </c>
      <c r="EM17" s="465">
        <f>SUM(EM13:EM16)</f>
        <v/>
      </c>
      <c r="EN17" s="465">
        <f>SUM(EN13:EN16)</f>
        <v/>
      </c>
      <c r="EO17" s="465">
        <f>SUM(EO13:EO16)</f>
        <v/>
      </c>
      <c r="EP17" s="465">
        <f>SUM(EP13:EP16)</f>
        <v/>
      </c>
      <c r="EQ17" s="465">
        <f>SUM(EQ13:EQ16)</f>
        <v/>
      </c>
      <c r="ER17" s="465">
        <f>SUM(ER13:ER16)</f>
        <v/>
      </c>
      <c r="ES17" s="465">
        <f>SUM(ES13:ES16)</f>
        <v/>
      </c>
      <c r="ET17" s="465">
        <f>SUM(ET13:ET16)</f>
        <v/>
      </c>
      <c r="EU17" s="465">
        <f>SUM(EU13:EU16)</f>
        <v/>
      </c>
      <c r="EV17" s="465">
        <f>SUM(EV13:EV16)</f>
        <v/>
      </c>
      <c r="EW17" s="465">
        <f>SUM(EW13:EW16)</f>
        <v/>
      </c>
      <c r="EX17" s="465">
        <f>SUM(EX13:EX16)</f>
        <v/>
      </c>
      <c r="EY17" s="465">
        <f>SUM(EY13:EY16)</f>
        <v/>
      </c>
      <c r="EZ17" s="465">
        <f>SUM(EZ13:EZ16)</f>
        <v/>
      </c>
      <c r="FA17" s="465">
        <f>SUM(FA13:FA16)</f>
        <v/>
      </c>
      <c r="FB17" s="465">
        <f>SUM(FB13:FB16)</f>
        <v/>
      </c>
      <c r="FC17" s="465">
        <f>SUM(FC13:FC16)</f>
        <v/>
      </c>
      <c r="FD17" s="465">
        <f>SUM(FD13:FD16)</f>
        <v/>
      </c>
      <c r="FE17" s="465">
        <f>SUM(FE13:FE16)</f>
        <v/>
      </c>
      <c r="FF17" s="465">
        <f>SUM(FF13:FF16)</f>
        <v/>
      </c>
      <c r="FG17" s="465">
        <f>SUM(FG13:FG16)</f>
        <v/>
      </c>
      <c r="FH17" s="465">
        <f>SUM(FH13:FH16)</f>
        <v/>
      </c>
      <c r="FI17" s="465">
        <f>SUM(FI13:FI16)</f>
        <v/>
      </c>
      <c r="FJ17" s="465">
        <f>SUM(FJ13:FJ16)</f>
        <v/>
      </c>
      <c r="FK17" s="465">
        <f>SUM(FK13:FK16)</f>
        <v/>
      </c>
      <c r="FL17" s="465">
        <f>SUM(FL13:FL16)</f>
        <v/>
      </c>
      <c r="FM17" s="465">
        <f>SUM(FM13:FM16)</f>
        <v/>
      </c>
      <c r="FN17" s="465">
        <f>SUM(FN13:FN16)</f>
        <v/>
      </c>
      <c r="FO17" s="465">
        <f>SUM(FO13:FO16)</f>
        <v/>
      </c>
      <c r="FP17" s="465">
        <f>SUM(FP13:FP16)</f>
        <v/>
      </c>
      <c r="FQ17" s="465">
        <f>SUM(FQ13:FQ16)</f>
        <v/>
      </c>
      <c r="FR17" s="465">
        <f>SUM(FR13:FR16)</f>
        <v/>
      </c>
      <c r="FS17" s="465">
        <f>SUM(FS13:FS16)</f>
        <v/>
      </c>
      <c r="FT17" s="465">
        <f>SUM(FT13:FT16)</f>
        <v/>
      </c>
      <c r="FU17" s="465">
        <f>SUM(FU13:FU16)</f>
        <v/>
      </c>
      <c r="FV17" s="465">
        <f>SUM(FV13:FV16)</f>
        <v/>
      </c>
      <c r="FW17" s="465">
        <f>SUM(FW13:FW16)</f>
        <v/>
      </c>
      <c r="FX17" s="465">
        <f>SUM(FX13:FX16)</f>
        <v/>
      </c>
      <c r="FY17" s="465">
        <f>SUM(FY13:FY16)</f>
        <v/>
      </c>
      <c r="FZ17" s="465">
        <f>SUM(FZ13:FZ16)</f>
        <v/>
      </c>
      <c r="GA17" s="465">
        <f>SUM(GA13:GA16)</f>
        <v/>
      </c>
      <c r="GB17" s="465">
        <f>SUM(GB13:GB16)</f>
        <v/>
      </c>
      <c r="GC17" s="465">
        <f>SUM(GC13:GC16)</f>
        <v/>
      </c>
      <c r="GD17" s="465">
        <f>SUM(GD13:GD16)</f>
        <v/>
      </c>
      <c r="GE17" s="465">
        <f>SUM(GE13:GE16)</f>
        <v/>
      </c>
      <c r="GF17" s="465">
        <f>SUM(GF13:GF16)</f>
        <v/>
      </c>
      <c r="GG17" s="465">
        <f>SUM(GG13:GG16)</f>
        <v/>
      </c>
      <c r="GH17" s="465">
        <f>SUM(GH13:GH16)</f>
        <v/>
      </c>
      <c r="GI17" s="465">
        <f>SUM(GI13:GI16)</f>
        <v/>
      </c>
      <c r="GJ17" s="465">
        <f>SUM(GJ13:GJ16)</f>
        <v/>
      </c>
      <c r="GK17" s="465">
        <f>SUM(GK13:GK16)</f>
        <v/>
      </c>
      <c r="GL17" s="465">
        <f>SUM(GL13:GL16)</f>
        <v/>
      </c>
      <c r="GM17" s="465">
        <f>SUM(GM13:GM16)</f>
        <v/>
      </c>
      <c r="GN17" s="465">
        <f>SUM(GN13:GN16)</f>
        <v/>
      </c>
      <c r="GO17" s="465">
        <f>SUM(GO13:GO16)</f>
        <v/>
      </c>
      <c r="GP17" s="465">
        <f>SUM(GP13:GP16)</f>
        <v/>
      </c>
      <c r="GQ17" s="465">
        <f>SUM(GQ13:GQ16)</f>
        <v/>
      </c>
      <c r="GR17" s="465">
        <f>SUM(GR13:GR16)</f>
        <v/>
      </c>
      <c r="GS17" s="465">
        <f>SUM(GS13:GS16)</f>
        <v/>
      </c>
      <c r="GT17" s="465">
        <f>SUM(GT13:GT16)</f>
        <v/>
      </c>
      <c r="GU17" s="465">
        <f>SUM(GU13:GU16)</f>
        <v/>
      </c>
      <c r="GV17" s="465">
        <f>SUM(GV13:GV16)</f>
        <v/>
      </c>
      <c r="GW17" s="465">
        <f>SUM(GW13:GW16)</f>
        <v/>
      </c>
      <c r="GX17" s="465">
        <f>SUM(GX13:GX16)</f>
        <v/>
      </c>
      <c r="GY17" s="465">
        <f>SUM(GY13:GY16)</f>
        <v/>
      </c>
      <c r="GZ17" s="465">
        <f>SUM(GZ13:GZ16)</f>
        <v/>
      </c>
      <c r="HA17" s="465">
        <f>SUM(HA13:HA16)</f>
        <v/>
      </c>
      <c r="HB17" s="465">
        <f>SUM(HB13:HB16)</f>
        <v/>
      </c>
      <c r="HC17" s="465">
        <f>SUM(HC13:HC16)</f>
        <v/>
      </c>
      <c r="HD17" s="465">
        <f>SUM(HD13:HD16)</f>
        <v/>
      </c>
      <c r="HE17" s="465">
        <f>SUM(HE13:HE16)</f>
        <v/>
      </c>
      <c r="HF17" s="465">
        <f>SUM(HF13:HF16)</f>
        <v/>
      </c>
      <c r="HG17" s="465">
        <f>SUM(HG13:HG16)</f>
        <v/>
      </c>
      <c r="HH17" s="465">
        <f>SUM(HH13:HH16)</f>
        <v/>
      </c>
      <c r="HI17" s="465">
        <f>SUM(HI13:HI16)</f>
        <v/>
      </c>
      <c r="HJ17" s="465">
        <f>SUM(HJ13:HJ16)</f>
        <v/>
      </c>
      <c r="HK17" s="465">
        <f>SUM(HK13:HK16)</f>
        <v/>
      </c>
      <c r="HL17" s="465">
        <f>SUM(HL13:HL16)</f>
        <v/>
      </c>
      <c r="HM17" s="465">
        <f>SUM(HM13:HM16)</f>
        <v/>
      </c>
      <c r="HN17" s="465">
        <f>SUM(HN13:HN16)</f>
        <v/>
      </c>
      <c r="HO17" s="465">
        <f>SUM(HO13:HO16)</f>
        <v/>
      </c>
      <c r="HP17" s="465">
        <f>SUM(HP13:HP16)</f>
        <v/>
      </c>
      <c r="HQ17" s="465">
        <f>SUM(HQ13:HQ16)</f>
        <v/>
      </c>
      <c r="HR17" s="465">
        <f>SUM(HR13:HR16)</f>
        <v/>
      </c>
      <c r="HS17" s="465">
        <f>SUM(HS13:HS16)</f>
        <v/>
      </c>
      <c r="HT17" s="465">
        <f>SUM(HT13:HT16)</f>
        <v/>
      </c>
      <c r="HU17" s="465">
        <f>SUM(HU13:HU16)</f>
        <v/>
      </c>
      <c r="HV17" s="465">
        <f>SUM(HV13:HV16)</f>
        <v/>
      </c>
      <c r="HW17" s="465">
        <f>SUM(HW13:HW16)</f>
        <v/>
      </c>
      <c r="HX17" s="465">
        <f>SUM(HX13:HX16)</f>
        <v/>
      </c>
      <c r="HY17" s="465">
        <f>SUM(HY13:HY16)</f>
        <v/>
      </c>
      <c r="HZ17" s="465">
        <f>SUM(HZ13:HZ16)</f>
        <v/>
      </c>
      <c r="IA17" s="465">
        <f>SUM(IA13:IA16)</f>
        <v/>
      </c>
      <c r="IB17" s="465">
        <f>SUM(IB13:IB16)</f>
        <v/>
      </c>
      <c r="IC17" s="465">
        <f>SUM(IC13:IC16)</f>
        <v/>
      </c>
      <c r="ID17" s="465">
        <f>SUM(ID13:ID16)</f>
        <v/>
      </c>
      <c r="IE17" s="465">
        <f>SUM(IE13:IE16)</f>
        <v/>
      </c>
      <c r="IF17" s="465">
        <f>SUM(IF13:IF16)</f>
        <v/>
      </c>
      <c r="IG17" s="465">
        <f>SUM(IG13:IG16)</f>
        <v/>
      </c>
      <c r="IH17" s="465">
        <f>SUM(IH13:IH16)</f>
        <v/>
      </c>
      <c r="II17" s="465">
        <f>SUM(II13:II16)</f>
        <v/>
      </c>
      <c r="IJ17" s="465">
        <f>SUM(IJ13:IJ16)</f>
        <v/>
      </c>
      <c r="IK17" s="465">
        <f>SUM(IK13:IK16)</f>
        <v/>
      </c>
      <c r="IL17" s="465">
        <f>SUM(IL13:IL16)</f>
        <v/>
      </c>
      <c r="IM17" s="465">
        <f>SUM(IM13:IM16)</f>
        <v/>
      </c>
      <c r="IN17" s="465">
        <f>SUM(IN13:IN16)</f>
        <v/>
      </c>
      <c r="IO17" s="465">
        <f>SUM(IO13:IO16)</f>
        <v/>
      </c>
      <c r="IP17" s="465">
        <f>SUM(IP13:IP16)</f>
        <v/>
      </c>
      <c r="IQ17" s="465">
        <f>SUM(IQ13:IQ16)</f>
        <v/>
      </c>
      <c r="IR17" s="465">
        <f>SUM(IR13:IR16)</f>
        <v/>
      </c>
      <c r="IS17" s="465">
        <f>SUM(IS13:IS16)</f>
        <v/>
      </c>
      <c r="IT17" s="465">
        <f>SUM(IT13:IT16)</f>
        <v/>
      </c>
      <c r="IU17" s="465">
        <f>SUM(IU13:IU16)</f>
        <v/>
      </c>
      <c r="IV17" s="465">
        <f>SUM(IV13:IV16)</f>
        <v/>
      </c>
      <c r="IW17" s="465">
        <f>SUM(IW13:IW16)</f>
        <v/>
      </c>
      <c r="IX17" s="465">
        <f>SUM(IX13:IX16)</f>
        <v/>
      </c>
      <c r="IY17" s="465">
        <f>SUM(IY13:IY16)</f>
        <v/>
      </c>
      <c r="IZ17" s="465">
        <f>SUM(IZ13:IZ16)</f>
        <v/>
      </c>
      <c r="JA17" s="465">
        <f>SUM(JA13:JA16)</f>
        <v/>
      </c>
      <c r="JB17" s="465">
        <f>SUM(JB13:JB16)</f>
        <v/>
      </c>
      <c r="JC17" s="465">
        <f>SUM(JC13:JC16)</f>
        <v/>
      </c>
      <c r="JD17" s="465">
        <f>SUM(JD13:JD16)</f>
        <v/>
      </c>
      <c r="JE17" s="465">
        <f>SUM(JE13:JE16)</f>
        <v/>
      </c>
      <c r="JF17" s="465">
        <f>SUM(JF13:JF16)</f>
        <v/>
      </c>
      <c r="JG17" s="465">
        <f>SUM(JG13:JG16)</f>
        <v/>
      </c>
      <c r="JH17" s="465">
        <f>SUM(JH13:JH16)</f>
        <v/>
      </c>
      <c r="JI17" s="465">
        <f>SUM(JI13:JI16)</f>
        <v/>
      </c>
      <c r="JJ17" s="465">
        <f>SUM(JJ13:JJ16)</f>
        <v/>
      </c>
      <c r="JK17" s="465">
        <f>SUM(JK13:JK16)</f>
        <v/>
      </c>
      <c r="JL17" s="465">
        <f>SUM(JL13:JL16)</f>
        <v/>
      </c>
      <c r="JM17" s="465">
        <f>SUM(JM13:JM16)</f>
        <v/>
      </c>
      <c r="JN17" s="465">
        <f>SUM(JN13:JN16)</f>
        <v/>
      </c>
      <c r="JO17" s="465">
        <f>SUM(JO13:JO16)</f>
        <v/>
      </c>
      <c r="JP17" s="465">
        <f>SUM(JP13:JP16)</f>
        <v/>
      </c>
      <c r="JQ17" s="465">
        <f>SUM(JQ13:JQ16)</f>
        <v/>
      </c>
      <c r="JR17" s="465">
        <f>SUM(JR13:JR16)</f>
        <v/>
      </c>
      <c r="JS17" s="465">
        <f>SUM(JS13:JS16)</f>
        <v/>
      </c>
      <c r="JT17" s="465">
        <f>SUM(JT13:JT16)</f>
        <v/>
      </c>
      <c r="JU17" s="465">
        <f>SUM(JU13:JU16)</f>
        <v/>
      </c>
      <c r="JV17" s="465">
        <f>SUM(JV13:JV16)</f>
        <v/>
      </c>
      <c r="JW17" s="465">
        <f>SUM(JW13:JW16)</f>
        <v/>
      </c>
      <c r="JX17" s="465">
        <f>SUM(JX13:JX16)</f>
        <v/>
      </c>
      <c r="JY17" s="465">
        <f>SUM(JY13:JY16)</f>
        <v/>
      </c>
      <c r="JZ17" s="465">
        <f>SUM(JZ13:JZ16)</f>
        <v/>
      </c>
      <c r="KA17" s="465">
        <f>SUM(KA13:KA16)</f>
        <v/>
      </c>
      <c r="KB17" s="465">
        <f>SUM(KB13:KB16)</f>
        <v/>
      </c>
      <c r="KC17" s="465">
        <f>SUM(KC13:KC16)</f>
        <v/>
      </c>
      <c r="KD17" s="465">
        <f>SUM(KD13:KD16)</f>
        <v/>
      </c>
      <c r="KE17" s="465">
        <f>SUM(KE13:KE16)</f>
        <v/>
      </c>
      <c r="KF17" s="465">
        <f>SUM(KF13:KF16)</f>
        <v/>
      </c>
      <c r="KG17" s="465">
        <f>SUM(KG13:KG16)</f>
        <v/>
      </c>
      <c r="KH17" s="465">
        <f>SUM(KH13:KH16)</f>
        <v/>
      </c>
      <c r="KI17" s="465">
        <f>SUM(KI13:KI16)</f>
        <v/>
      </c>
      <c r="KJ17" s="465">
        <f>SUM(KJ13:KJ16)</f>
        <v/>
      </c>
      <c r="KK17" s="465">
        <f>SUM(KK13:KK16)</f>
        <v/>
      </c>
      <c r="KL17" s="465">
        <f>SUM(KL13:KL16)</f>
        <v/>
      </c>
      <c r="KM17" s="465">
        <f>SUM(KM13:KM16)</f>
        <v/>
      </c>
      <c r="KN17" s="465">
        <f>SUM(KN13:KN16)</f>
        <v/>
      </c>
      <c r="KO17" s="465">
        <f>SUM(KO13:KO16)</f>
        <v/>
      </c>
      <c r="KP17" s="465">
        <f>SUM(KP13:KP16)</f>
        <v/>
      </c>
      <c r="KQ17" s="465">
        <f>SUM(KQ13:KQ16)</f>
        <v/>
      </c>
      <c r="KR17" s="465">
        <f>SUM(KR13:KR16)</f>
        <v/>
      </c>
      <c r="KS17" s="465">
        <f>SUM(KS13:KS16)</f>
        <v/>
      </c>
      <c r="KT17" s="465">
        <f>SUM(KT13:KT16)</f>
        <v/>
      </c>
      <c r="KU17" s="465">
        <f>SUM(KU13:KU16)</f>
        <v/>
      </c>
      <c r="KV17" s="465">
        <f>SUM(KV13:KV16)</f>
        <v/>
      </c>
      <c r="KW17" s="465">
        <f>SUM(KW13:KW16)</f>
        <v/>
      </c>
      <c r="KX17" s="465">
        <f>SUM(KX13:KX16)</f>
        <v/>
      </c>
      <c r="KY17" s="465">
        <f>SUM(KY13:KY16)</f>
        <v/>
      </c>
      <c r="KZ17" s="465">
        <f>SUM(KZ13:KZ16)</f>
        <v/>
      </c>
      <c r="LA17" s="465">
        <f>SUM(LA13:LA16)</f>
        <v/>
      </c>
      <c r="LB17" s="465">
        <f>SUM(LB13:LB16)</f>
        <v/>
      </c>
      <c r="LC17" s="465">
        <f>SUM(LC13:LC16)</f>
        <v/>
      </c>
      <c r="LD17" s="465">
        <f>SUM(LD13:LD16)</f>
        <v/>
      </c>
      <c r="LE17" s="465">
        <f>SUM(LE13:LE16)</f>
        <v/>
      </c>
      <c r="LF17" s="465">
        <f>SUM(LF13:LF16)</f>
        <v/>
      </c>
      <c r="LG17" s="465">
        <f>SUM(LG13:LG16)</f>
        <v/>
      </c>
      <c r="LH17" s="465">
        <f>SUM(LH13:LH16)</f>
        <v/>
      </c>
      <c r="LI17" s="465">
        <f>SUM(LI13:LI16)</f>
        <v/>
      </c>
      <c r="LJ17" s="465">
        <f>SUM(LJ13:LJ16)</f>
        <v/>
      </c>
      <c r="LK17" s="465">
        <f>SUM(LK13:LK16)</f>
        <v/>
      </c>
      <c r="LL17" s="465">
        <f>SUM(LL13:LL16)</f>
        <v/>
      </c>
      <c r="LM17" s="465">
        <f>SUM(LM13:LM16)</f>
        <v/>
      </c>
      <c r="LN17" s="465">
        <f>SUM(LN13:LN16)</f>
        <v/>
      </c>
      <c r="LO17" s="465">
        <f>SUM(LO13:LO16)</f>
        <v/>
      </c>
      <c r="LP17" s="465">
        <f>SUM(LP13:LP16)</f>
        <v/>
      </c>
      <c r="LQ17" s="465">
        <f>SUM(LQ13:LQ16)</f>
        <v/>
      </c>
      <c r="LR17" s="465">
        <f>SUM(LR13:LR16)</f>
        <v/>
      </c>
      <c r="LS17" s="465">
        <f>SUM(LS13:LS16)</f>
        <v/>
      </c>
      <c r="LT17" s="465">
        <f>SUM(LT13:LT16)</f>
        <v/>
      </c>
      <c r="LU17" s="465">
        <f>SUM(LU13:LU16)</f>
        <v/>
      </c>
      <c r="LV17" s="465">
        <f>SUM(LV13:LV16)</f>
        <v/>
      </c>
      <c r="LW17" s="465">
        <f>SUM(LW13:LW16)</f>
        <v/>
      </c>
      <c r="LX17" s="465">
        <f>SUM(LX13:LX16)</f>
        <v/>
      </c>
      <c r="LY17" s="465">
        <f>SUM(LY13:LY16)</f>
        <v/>
      </c>
      <c r="LZ17" s="465">
        <f>SUM(LZ13:LZ16)</f>
        <v/>
      </c>
      <c r="MA17" s="465">
        <f>SUM(MA13:MA16)</f>
        <v/>
      </c>
      <c r="MB17" s="465">
        <f>SUM(MB13:MB16)</f>
        <v/>
      </c>
      <c r="MC17" s="465">
        <f>SUM(MC13:MC16)</f>
        <v/>
      </c>
      <c r="MD17" s="465">
        <f>SUM(MD13:MD16)</f>
        <v/>
      </c>
      <c r="ME17" s="465">
        <f>SUM(ME13:ME16)</f>
        <v/>
      </c>
      <c r="MF17" s="465">
        <f>SUM(MF13:MF16)</f>
        <v/>
      </c>
      <c r="MG17" s="465">
        <f>SUM(MG13:MG16)</f>
        <v/>
      </c>
      <c r="MH17" s="465">
        <f>SUM(MH13:MH16)</f>
        <v/>
      </c>
      <c r="MI17" s="465">
        <f>SUM(MI13:MI16)</f>
        <v/>
      </c>
      <c r="MJ17" s="465">
        <f>SUM(MJ13:MJ16)</f>
        <v/>
      </c>
      <c r="MK17" s="465">
        <f>SUM(MK13:MK16)</f>
        <v/>
      </c>
      <c r="ML17" s="465">
        <f>SUM(ML13:ML16)</f>
        <v/>
      </c>
      <c r="MM17" s="465">
        <f>SUM(MM13:MM16)</f>
        <v/>
      </c>
      <c r="MN17" s="465">
        <f>SUM(MN13:MN16)</f>
        <v/>
      </c>
      <c r="MO17" s="465">
        <f>SUM(MO13:MO16)</f>
        <v/>
      </c>
      <c r="MP17" s="465">
        <f>SUM(MP13:MP16)</f>
        <v/>
      </c>
      <c r="MQ17" s="465">
        <f>SUM(MQ13:MQ16)</f>
        <v/>
      </c>
      <c r="MR17" s="465">
        <f>SUM(MR13:MR16)</f>
        <v/>
      </c>
      <c r="MS17" s="465">
        <f>SUM(MS13:MS16)</f>
        <v/>
      </c>
      <c r="MT17" s="465">
        <f>SUM(MT13:MT16)</f>
        <v/>
      </c>
      <c r="MU17" s="465">
        <f>SUM(MU13:MU16)</f>
        <v/>
      </c>
      <c r="MV17" s="465">
        <f>SUM(MV13:MV16)</f>
        <v/>
      </c>
      <c r="MW17" s="465">
        <f>SUM(MW13:MW16)</f>
        <v/>
      </c>
      <c r="MX17" s="465">
        <f>SUM(MX13:MX16)</f>
        <v/>
      </c>
      <c r="MY17" s="465">
        <f>SUM(MY13:MY16)</f>
        <v/>
      </c>
      <c r="MZ17" s="465">
        <f>SUM(MZ13:MZ16)</f>
        <v/>
      </c>
      <c r="NA17" s="465">
        <f>SUM(NA13:NA16)</f>
        <v/>
      </c>
      <c r="NB17" s="465">
        <f>SUM(NB13:NB16)</f>
        <v/>
      </c>
      <c r="NC17" s="465">
        <f>SUM(NC13:NC16)</f>
        <v/>
      </c>
      <c r="ND17" s="465">
        <f>SUM(ND13:ND16)</f>
        <v/>
      </c>
      <c r="NE17" s="465">
        <f>SUM(NE13:NE16)</f>
        <v/>
      </c>
      <c r="NF17" s="465">
        <f>SUM(NF13:NF16)</f>
        <v/>
      </c>
      <c r="NG17" s="465">
        <f>SUM(NG13:NG16)</f>
        <v/>
      </c>
      <c r="NH17" s="465">
        <f>SUM(NH13:NH16)</f>
        <v/>
      </c>
      <c r="NI17" s="465">
        <f>SUM(NI13:NI16)</f>
        <v/>
      </c>
      <c r="NJ17" s="465">
        <f>SUM(NJ13:NJ16)</f>
        <v/>
      </c>
      <c r="NK17" s="465">
        <f>SUM(NK13:NK16)</f>
        <v/>
      </c>
      <c r="NL17" s="465">
        <f>SUM(NL13:NL16)</f>
        <v/>
      </c>
      <c r="NM17" s="465">
        <f>SUM(NM13:NM16)</f>
        <v/>
      </c>
      <c r="NN17" s="465">
        <f>SUM(NN13:NN16)</f>
        <v/>
      </c>
      <c r="NO17" s="465">
        <f>SUM(NO13:NO16)</f>
        <v/>
      </c>
      <c r="NP17" s="465">
        <f>SUM(NP13:NP16)</f>
        <v/>
      </c>
      <c r="NQ17" s="465">
        <f>SUM(NQ13:NQ16)</f>
        <v/>
      </c>
      <c r="NR17" s="465">
        <f>SUM(NR13:NR16)</f>
        <v/>
      </c>
      <c r="NS17" s="465">
        <f>SUM(NS13:NS16)</f>
        <v/>
      </c>
      <c r="NT17" s="465">
        <f>SUM(NT13:NT16)</f>
        <v/>
      </c>
      <c r="NU17" s="465">
        <f>SUM(NU13:NU16)</f>
        <v/>
      </c>
      <c r="NV17" s="465">
        <f>SUM(NV13:NV16)</f>
        <v/>
      </c>
      <c r="NW17" s="465">
        <f>SUM(NW13:NW16)</f>
        <v/>
      </c>
      <c r="NX17" s="465">
        <f>SUM(NX13:NX16)</f>
        <v/>
      </c>
      <c r="NY17" s="465">
        <f>SUM(NY13:NY16)</f>
        <v/>
      </c>
      <c r="NZ17" s="465">
        <f>SUM(NZ13:NZ16)</f>
        <v/>
      </c>
      <c r="OA17" s="465">
        <f>SUM(OA13:OA16)</f>
        <v/>
      </c>
      <c r="OB17" s="465">
        <f>SUM(OB13:OB16)</f>
        <v/>
      </c>
      <c r="OC17" s="465">
        <f>SUM(OC13:OC16)</f>
        <v/>
      </c>
      <c r="OD17" s="465">
        <f>SUM(OD13:OD16)</f>
        <v/>
      </c>
      <c r="OE17" s="465">
        <f>SUM(OE13:OE16)</f>
        <v/>
      </c>
      <c r="OF17" s="465">
        <f>SUM(OF13:OF16)</f>
        <v/>
      </c>
      <c r="OG17" s="465">
        <f>SUM(OG13:OG16)</f>
        <v/>
      </c>
      <c r="OH17" s="465">
        <f>SUM(OH13:OH16)</f>
        <v/>
      </c>
      <c r="OI17" s="465">
        <f>SUM(OI13:OI16)</f>
        <v/>
      </c>
      <c r="OJ17" s="465">
        <f>SUM(OJ13:OJ16)</f>
        <v/>
      </c>
      <c r="OK17" s="465">
        <f>SUM(OK13:OK16)</f>
        <v/>
      </c>
      <c r="OL17" s="465">
        <f>SUM(OL13:OL16)</f>
        <v/>
      </c>
      <c r="OM17" s="465">
        <f>SUM(OM13:OM16)</f>
        <v/>
      </c>
      <c r="ON17" s="465">
        <f>SUM(ON13:ON16)</f>
        <v/>
      </c>
      <c r="OO17" s="465">
        <f>SUM(OO13:OO16)</f>
        <v/>
      </c>
      <c r="OP17" s="465">
        <f>SUM(OP13:OP16)</f>
        <v/>
      </c>
      <c r="OQ17" s="465">
        <f>SUM(OQ13:OQ16)</f>
        <v/>
      </c>
      <c r="OR17" s="465">
        <f>SUM(OR13:OR16)</f>
        <v/>
      </c>
      <c r="OS17" s="465">
        <f>SUM(OS13:OS16)</f>
        <v/>
      </c>
      <c r="OT17" s="465">
        <f>SUM(OT13:OT16)</f>
        <v/>
      </c>
      <c r="OU17" s="465">
        <f>SUM(OU13:OU16)</f>
        <v/>
      </c>
      <c r="OV17" s="465">
        <f>SUM(OV13:OV16)</f>
        <v/>
      </c>
      <c r="OW17" s="465">
        <f>SUM(OW13:OW16)</f>
        <v/>
      </c>
      <c r="OX17" s="465">
        <f>SUM(OX13:OX16)</f>
        <v/>
      </c>
      <c r="OY17" s="465">
        <f>SUM(OY13:OY16)</f>
        <v/>
      </c>
      <c r="OZ17" s="465">
        <f>SUM(OZ13:OZ16)</f>
        <v/>
      </c>
      <c r="PA17" s="465">
        <f>SUM(PA13:PA16)</f>
        <v/>
      </c>
      <c r="PB17" s="465">
        <f>SUM(PB13:PB16)</f>
        <v/>
      </c>
      <c r="PC17" s="465">
        <f>SUM(PC13:PC16)</f>
        <v/>
      </c>
      <c r="PD17" s="465">
        <f>SUM(PD13:PD16)</f>
        <v/>
      </c>
      <c r="PE17" s="465">
        <f>SUM(PE13:PE16)</f>
        <v/>
      </c>
      <c r="PF17" s="465">
        <f>SUM(PF13:PF16)</f>
        <v/>
      </c>
      <c r="PG17" s="465">
        <f>SUM(PG13:PG16)</f>
        <v/>
      </c>
      <c r="PH17" s="465">
        <f>SUM(PH13:PH16)</f>
        <v/>
      </c>
      <c r="PI17" s="465">
        <f>SUM(PI13:PI16)</f>
        <v/>
      </c>
      <c r="PJ17" s="465">
        <f>SUM(PJ13:PJ16)</f>
        <v/>
      </c>
      <c r="PK17" s="465">
        <f>SUM(PK13:PK16)</f>
        <v/>
      </c>
      <c r="PL17" s="465">
        <f>SUM(PL13:PL16)</f>
        <v/>
      </c>
      <c r="PM17" s="465">
        <f>SUM(PM13:PM16)</f>
        <v/>
      </c>
      <c r="PN17" s="465">
        <f>SUM(PN13:PN16)</f>
        <v/>
      </c>
      <c r="PO17" s="465">
        <f>SUM(PO13:PO16)</f>
        <v/>
      </c>
      <c r="PP17" s="465">
        <f>SUM(PP13:PP16)</f>
        <v/>
      </c>
      <c r="PQ17" s="465">
        <f>SUM(PQ13:PQ16)</f>
        <v/>
      </c>
      <c r="PR17" s="465">
        <f>SUM(PR13:PR16)</f>
        <v/>
      </c>
      <c r="PS17" s="465">
        <f>SUM(PS13:PS16)</f>
        <v/>
      </c>
      <c r="PT17" s="465">
        <f>SUM(PT13:PT16)</f>
        <v/>
      </c>
      <c r="PU17" s="465">
        <f>SUM(PU13:PU16)</f>
        <v/>
      </c>
      <c r="PV17" s="465">
        <f>SUM(PV13:PV16)</f>
        <v/>
      </c>
      <c r="PW17" s="465">
        <f>SUM(PW13:PW16)</f>
        <v/>
      </c>
      <c r="PX17" s="465">
        <f>SUM(PX13:PX16)</f>
        <v/>
      </c>
      <c r="PY17" s="465">
        <f>SUM(PY13:PY16)</f>
        <v/>
      </c>
      <c r="PZ17" s="465">
        <f>SUM(PZ13:PZ16)</f>
        <v/>
      </c>
      <c r="QA17" s="465">
        <f>SUM(QA13:QA16)</f>
        <v/>
      </c>
      <c r="QB17" s="465">
        <f>SUM(QB13:QB16)</f>
        <v/>
      </c>
      <c r="QC17" s="465">
        <f>SUM(QC13:QC16)</f>
        <v/>
      </c>
      <c r="QD17" s="465">
        <f>SUM(QD13:QD16)</f>
        <v/>
      </c>
      <c r="QE17" s="465">
        <f>SUM(QE13:QE16)</f>
        <v/>
      </c>
      <c r="QF17" s="465">
        <f>SUM(QF13:QF16)</f>
        <v/>
      </c>
      <c r="QG17" s="465">
        <f>SUM(QG13:QG16)</f>
        <v/>
      </c>
      <c r="QH17" s="465">
        <f>SUM(QH13:QH16)</f>
        <v/>
      </c>
      <c r="QI17" s="465">
        <f>SUM(QI13:QI16)</f>
        <v/>
      </c>
      <c r="QJ17" s="465">
        <f>SUM(QJ13:QJ16)</f>
        <v/>
      </c>
      <c r="QK17" s="465">
        <f>SUM(QK13:QK16)</f>
        <v/>
      </c>
      <c r="QL17" s="465">
        <f>SUM(QL13:QL16)</f>
        <v/>
      </c>
      <c r="QM17" s="465">
        <f>SUM(QM13:QM16)</f>
        <v/>
      </c>
      <c r="QN17" s="465">
        <f>SUM(QN13:QN16)</f>
        <v/>
      </c>
      <c r="QO17" s="465">
        <f>SUM(QO13:QO16)</f>
        <v/>
      </c>
      <c r="QP17" s="465">
        <f>SUM(QP13:QP16)</f>
        <v/>
      </c>
      <c r="QQ17" s="465">
        <f>SUM(QQ13:QQ16)</f>
        <v/>
      </c>
      <c r="QR17" s="465">
        <f>SUM(QR13:QR16)</f>
        <v/>
      </c>
      <c r="QS17" s="465">
        <f>SUM(QS13:QS16)</f>
        <v/>
      </c>
      <c r="QT17" s="465">
        <f>SUM(QT13:QT16)</f>
        <v/>
      </c>
      <c r="QU17" s="465">
        <f>SUM(QU13:QU16)</f>
        <v/>
      </c>
      <c r="QV17" s="465">
        <f>SUM(QV13:QV16)</f>
        <v/>
      </c>
      <c r="QW17" s="465">
        <f>SUM(QW13:QW16)</f>
        <v/>
      </c>
      <c r="QX17" s="465">
        <f>SUM(QX13:QX16)</f>
        <v/>
      </c>
      <c r="QY17" s="465">
        <f>SUM(QY13:QY16)</f>
        <v/>
      </c>
      <c r="QZ17" s="465">
        <f>SUM(QZ13:QZ16)</f>
        <v/>
      </c>
      <c r="RA17" s="465">
        <f>SUM(RA13:RA16)</f>
        <v/>
      </c>
      <c r="RB17" s="465">
        <f>SUM(RB13:RB16)</f>
        <v/>
      </c>
      <c r="RC17" s="465">
        <f>SUM(RC13:RC16)</f>
        <v/>
      </c>
      <c r="RD17" s="465">
        <f>SUM(RD13:RD16)</f>
        <v/>
      </c>
      <c r="RE17" s="465">
        <f>SUM(RE13:RE16)</f>
        <v/>
      </c>
      <c r="RF17" s="465">
        <f>SUM(RF13:RF16)</f>
        <v/>
      </c>
      <c r="RG17" s="465">
        <f>SUM(RG13:RG16)</f>
        <v/>
      </c>
      <c r="RH17" s="465">
        <f>SUM(RH13:RH16)</f>
        <v/>
      </c>
      <c r="RI17" s="465">
        <f>SUM(RI13:RI16)</f>
        <v/>
      </c>
      <c r="RJ17" s="465">
        <f>SUM(RJ13:RJ16)</f>
        <v/>
      </c>
      <c r="RK17" s="465">
        <f>SUM(RK13:RK16)</f>
        <v/>
      </c>
      <c r="RL17" s="465">
        <f>SUM(RL13:RL16)</f>
        <v/>
      </c>
      <c r="RM17" s="465">
        <f>SUM(RM13:RM16)</f>
        <v/>
      </c>
      <c r="RN17" s="465">
        <f>SUM(RN13:RN16)</f>
        <v/>
      </c>
      <c r="RO17" s="465">
        <f>SUM(RO13:RO16)</f>
        <v/>
      </c>
      <c r="RP17" s="465">
        <f>SUM(RP13:RP16)</f>
        <v/>
      </c>
      <c r="RQ17" s="465">
        <f>SUM(RQ13:RQ16)</f>
        <v/>
      </c>
      <c r="RR17" s="465">
        <f>SUM(RR13:RR16)</f>
        <v/>
      </c>
      <c r="RS17" s="465">
        <f>SUM(RS13:RS16)</f>
        <v/>
      </c>
      <c r="RT17" s="465">
        <f>SUM(RT13:RT16)</f>
        <v/>
      </c>
      <c r="RU17" s="465">
        <f>SUM(RU13:RU16)</f>
        <v/>
      </c>
      <c r="RV17" s="465">
        <f>SUM(RV13:RV16)</f>
        <v/>
      </c>
      <c r="RW17" s="465">
        <f>SUM(RW13:RW16)</f>
        <v/>
      </c>
      <c r="RX17" s="465">
        <f>SUM(RX13:RX16)</f>
        <v/>
      </c>
      <c r="RY17" s="465">
        <f>SUM(RY13:RY16)</f>
        <v/>
      </c>
      <c r="RZ17" s="465">
        <f>SUM(RZ13:RZ16)</f>
        <v/>
      </c>
      <c r="SA17" s="465">
        <f>SUM(SA13:SA16)</f>
        <v/>
      </c>
      <c r="SB17" s="465">
        <f>SUM(SB13:SB16)</f>
        <v/>
      </c>
      <c r="SC17" s="465">
        <f>SUM(SC13:SC16)</f>
        <v/>
      </c>
      <c r="SD17" s="465">
        <f>SUM(SD13:SD16)</f>
        <v/>
      </c>
      <c r="SE17" s="465">
        <f>SUM(SE13:SE16)</f>
        <v/>
      </c>
      <c r="SF17" s="465">
        <f>SUM(SF13:SF16)</f>
        <v/>
      </c>
      <c r="SG17" s="465">
        <f>SUM(SG13:SG16)</f>
        <v/>
      </c>
      <c r="SH17" s="465">
        <f>SUM(SH13:SH16)</f>
        <v/>
      </c>
      <c r="SI17" s="465">
        <f>SUM(SI13:SI16)</f>
        <v/>
      </c>
      <c r="SJ17" s="465">
        <f>SUM(SJ13:SJ16)</f>
        <v/>
      </c>
      <c r="SK17" s="465">
        <f>SUM(SK13:SK16)</f>
        <v/>
      </c>
      <c r="SL17" s="465">
        <f>SUM(SL13:SL16)</f>
        <v/>
      </c>
      <c r="SM17" s="465">
        <f>SUM(SM13:SM16)</f>
        <v/>
      </c>
      <c r="SN17" s="465">
        <f>SUM(SN13:SN16)</f>
        <v/>
      </c>
      <c r="SO17" s="465">
        <f>SUM(SO13:SO16)</f>
        <v/>
      </c>
      <c r="SP17" s="465">
        <f>SUM(SP13:SP16)</f>
        <v/>
      </c>
      <c r="SQ17" s="465">
        <f>SUM(SQ13:SQ16)</f>
        <v/>
      </c>
      <c r="SR17" s="465">
        <f>SUM(SR13:SR16)</f>
        <v/>
      </c>
      <c r="SS17" s="465">
        <f>SUM(SS13:SS16)</f>
        <v/>
      </c>
      <c r="ST17" s="465">
        <f>SUM(ST13:ST16)</f>
        <v/>
      </c>
      <c r="SU17" s="465">
        <f>SUM(SU13:SU16)</f>
        <v/>
      </c>
      <c r="SV17" s="465">
        <f>SUM(SV13:SV16)</f>
        <v/>
      </c>
      <c r="SW17" s="465">
        <f>SUM(SW13:SW16)</f>
        <v/>
      </c>
      <c r="SX17" s="465">
        <f>SUM(SX13:SX16)</f>
        <v/>
      </c>
      <c r="SY17" s="465">
        <f>SUM(SY13:SY16)</f>
        <v/>
      </c>
      <c r="SZ17" s="465">
        <f>SUM(SZ13:SZ16)</f>
        <v/>
      </c>
      <c r="TA17" s="465">
        <f>SUM(TA13:TA16)</f>
        <v/>
      </c>
      <c r="TB17" s="465">
        <f>SUM(TB13:TB16)</f>
        <v/>
      </c>
      <c r="TC17" s="465">
        <f>SUM(TC13:TC16)</f>
        <v/>
      </c>
      <c r="TD17" s="465">
        <f>SUM(TD13:TD16)</f>
        <v/>
      </c>
      <c r="TE17" s="465">
        <f>SUM(TE13:TE16)</f>
        <v/>
      </c>
      <c r="TF17" s="465">
        <f>SUM(TF13:TF16)</f>
        <v/>
      </c>
      <c r="TG17" s="465">
        <f>SUM(TG13:TG16)</f>
        <v/>
      </c>
      <c r="TH17" s="465">
        <f>SUM(TH13:TH16)</f>
        <v/>
      </c>
      <c r="TI17" s="465">
        <f>SUM(TI13:TI16)</f>
        <v/>
      </c>
      <c r="TJ17" s="465">
        <f>SUM(TJ13:TJ16)</f>
        <v/>
      </c>
      <c r="TK17" s="465">
        <f>SUM(TK13:TK16)</f>
        <v/>
      </c>
      <c r="TL17" s="465">
        <f>SUM(TL13:TL16)</f>
        <v/>
      </c>
      <c r="TM17" s="465">
        <f>SUM(TM13:TM16)</f>
        <v/>
      </c>
      <c r="TN17" s="465">
        <f>SUM(TN13:TN16)</f>
        <v/>
      </c>
      <c r="TO17" s="465">
        <f>SUM(TO13:TO16)</f>
        <v/>
      </c>
      <c r="TP17" s="465">
        <f>SUM(TP13:TP16)</f>
        <v/>
      </c>
      <c r="TQ17" s="465">
        <f>SUM(TQ13:TQ16)</f>
        <v/>
      </c>
      <c r="TR17" s="465">
        <f>SUM(TR13:TR16)</f>
        <v/>
      </c>
      <c r="TS17" s="465">
        <f>SUM(TS13:TS16)</f>
        <v/>
      </c>
      <c r="TT17" s="465">
        <f>SUM(TT13:TT16)</f>
        <v/>
      </c>
      <c r="TU17" s="465">
        <f>SUM(TU13:TU16)</f>
        <v/>
      </c>
      <c r="TV17" s="465">
        <f>SUM(TV13:TV16)</f>
        <v/>
      </c>
      <c r="TW17" s="465">
        <f>SUM(TW13:TW16)</f>
        <v/>
      </c>
      <c r="TX17" s="465">
        <f>SUM(TX13:TX16)</f>
        <v/>
      </c>
      <c r="TY17" s="465">
        <f>SUM(TY13:TY16)</f>
        <v/>
      </c>
      <c r="TZ17" s="465">
        <f>SUM(TZ13:TZ16)</f>
        <v/>
      </c>
      <c r="UA17" s="465">
        <f>SUM(UA13:UA16)</f>
        <v/>
      </c>
      <c r="UB17" s="465">
        <f>SUM(UB13:UB16)</f>
        <v/>
      </c>
      <c r="UC17" s="465">
        <f>SUM(UC13:UC16)</f>
        <v/>
      </c>
      <c r="UD17" s="465">
        <f>SUM(UD13:UD16)</f>
        <v/>
      </c>
      <c r="UE17" s="465">
        <f>SUM(UE13:UE16)</f>
        <v/>
      </c>
      <c r="UF17" s="465">
        <f>SUM(UF13:UF16)</f>
        <v/>
      </c>
      <c r="UG17" s="465">
        <f>SUM(UG13:UG16)</f>
        <v/>
      </c>
      <c r="UH17" s="465">
        <f>SUM(UH13:UH16)</f>
        <v/>
      </c>
      <c r="UI17" s="465">
        <f>SUM(UI13:UI16)</f>
        <v/>
      </c>
      <c r="UJ17" s="465">
        <f>SUM(UJ13:UJ16)</f>
        <v/>
      </c>
      <c r="UK17" s="465">
        <f>SUM(UK13:UK16)</f>
        <v/>
      </c>
      <c r="UL17" s="465">
        <f>SUM(UL13:UL16)</f>
        <v/>
      </c>
      <c r="UM17" s="465">
        <f>SUM(UM13:UM16)</f>
        <v/>
      </c>
      <c r="UN17" s="465">
        <f>SUM(UN13:UN16)</f>
        <v/>
      </c>
      <c r="UO17" s="465">
        <f>SUM(UO13:UO16)</f>
        <v/>
      </c>
      <c r="UP17" s="465">
        <f>SUM(UP13:UP16)</f>
        <v/>
      </c>
      <c r="UQ17" s="465">
        <f>SUM(UQ13:UQ16)</f>
        <v/>
      </c>
      <c r="UR17" s="465">
        <f>SUM(UR13:UR16)</f>
        <v/>
      </c>
      <c r="US17" s="465">
        <f>SUM(US13:US16)</f>
        <v/>
      </c>
      <c r="UT17" s="465">
        <f>SUM(UT13:UT16)</f>
        <v/>
      </c>
      <c r="UU17" s="465">
        <f>SUM(UU13:UU16)</f>
        <v/>
      </c>
      <c r="UV17" s="465">
        <f>SUM(UV13:UV16)</f>
        <v/>
      </c>
      <c r="UW17" s="465">
        <f>SUM(UW13:UW16)</f>
        <v/>
      </c>
      <c r="UX17" s="465">
        <f>SUM(UX13:UX16)</f>
        <v/>
      </c>
      <c r="UY17" s="465">
        <f>SUM(UY13:UY16)</f>
        <v/>
      </c>
      <c r="UZ17" s="465">
        <f>SUM(UZ13:UZ16)</f>
        <v/>
      </c>
      <c r="VA17" s="465">
        <f>SUM(VA13:VA16)</f>
        <v/>
      </c>
      <c r="VB17" s="465">
        <f>SUM(VB13:VB16)</f>
        <v/>
      </c>
      <c r="VC17" s="465">
        <f>SUM(VC13:VC16)</f>
        <v/>
      </c>
      <c r="VD17" s="465">
        <f>SUM(VD13:VD16)</f>
        <v/>
      </c>
      <c r="VE17" s="465">
        <f>SUM(VE13:VE16)</f>
        <v/>
      </c>
      <c r="VF17" s="465">
        <f>SUM(VF13:VF16)</f>
        <v/>
      </c>
      <c r="VG17" s="465">
        <f>SUM(VG13:VG16)</f>
        <v/>
      </c>
      <c r="VH17" s="465">
        <f>SUM(VH13:VH16)</f>
        <v/>
      </c>
      <c r="VI17" s="465">
        <f>SUM(VI13:VI16)</f>
        <v/>
      </c>
      <c r="VJ17" s="465">
        <f>SUM(VJ13:VJ16)</f>
        <v/>
      </c>
      <c r="VK17" s="465">
        <f>SUM(VK13:VK16)</f>
        <v/>
      </c>
      <c r="VL17" s="465">
        <f>SUM(VL13:VL16)</f>
        <v/>
      </c>
      <c r="VM17" s="582">
        <f>SUM(VM13:VM16)</f>
        <v/>
      </c>
      <c r="VN17" s="9" t="n"/>
    </row>
    <row r="18" ht="14.25" customHeight="1">
      <c r="A18" s="1100" t="n"/>
      <c r="B18" s="1101" t="n"/>
      <c r="C18" s="1101" t="n"/>
      <c r="D18" s="368" t="inlineStr">
        <is>
          <t>INDIGENA</t>
        </is>
      </c>
      <c r="E18" s="363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573">
        <f>SUM(E18:VL18)-SUM(UU18:UX18)-SUM(VA18:VD18)</f>
        <v/>
      </c>
      <c r="VN18" s="9" t="n"/>
    </row>
    <row r="19" ht="14.25" customHeight="1">
      <c r="A19" s="1100" t="n"/>
      <c r="B19" s="1101" t="n"/>
      <c r="C19" s="1101" t="n"/>
      <c r="D19" s="369" t="inlineStr">
        <is>
          <t>ROM  (GITANO)</t>
        </is>
      </c>
      <c r="E19" s="363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573">
        <f>SUM(E19:VL19)-SUM(UU19:UX19)-SUM(VA19:VD19)</f>
        <v/>
      </c>
      <c r="VN19" s="9" t="n"/>
    </row>
    <row r="20" ht="13.5" customHeight="1">
      <c r="A20" s="1100" t="n"/>
      <c r="B20" s="1101" t="n"/>
      <c r="C20" s="1101" t="n"/>
      <c r="D20" s="370" t="inlineStr">
        <is>
          <t xml:space="preserve">RAIZAL </t>
        </is>
      </c>
      <c r="E20" s="363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573">
        <f>SUM(E20:VL20)-SUM(UU20:UX20)-SUM(VA20:VD20)</f>
        <v/>
      </c>
      <c r="VN20" s="9" t="n"/>
    </row>
    <row r="21" ht="12" customHeight="1">
      <c r="A21" s="1100" t="n"/>
      <c r="B21" s="1101" t="n"/>
      <c r="C21" s="1101" t="n"/>
      <c r="D21" s="371" t="inlineStr">
        <is>
          <t>PALENQUERO</t>
        </is>
      </c>
      <c r="E21" s="363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573">
        <f>SUM(E21:VL21)-SUM(UU21:UX21)-SUM(VA21:VD21)</f>
        <v/>
      </c>
      <c r="VN21" s="9" t="n"/>
    </row>
    <row r="22" ht="21" customHeight="1">
      <c r="A22" s="1100" t="n"/>
      <c r="B22" s="1101" t="n"/>
      <c r="C22" s="1101" t="n"/>
      <c r="D22" s="372" t="inlineStr">
        <is>
          <t>NEGRO(A), MULATO (A), AFROCOLOMBIANO (A)</t>
        </is>
      </c>
      <c r="E22" s="363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573">
        <f>SUM(E22:VL22)-SUM(UU22:UX22)-SUM(VA22:VD22)</f>
        <v/>
      </c>
      <c r="VN22" s="9" t="n"/>
    </row>
    <row r="23" ht="26.25" customHeight="1">
      <c r="A23" s="1100" t="n"/>
      <c r="B23" s="1101" t="n"/>
      <c r="C23" s="1101" t="n"/>
      <c r="D23" s="373" t="inlineStr">
        <is>
          <t>SIN PERTENENCIA ETNICA</t>
        </is>
      </c>
      <c r="E23" s="363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573">
        <f>SUM(E23:VL23)-SUM(UU23:UX23)-SUM(VA23:VD23)</f>
        <v/>
      </c>
      <c r="VN23" s="9" t="n"/>
    </row>
    <row r="24" ht="14.5" customHeight="1">
      <c r="A24" s="1100" t="n"/>
      <c r="B24" s="1101" t="n"/>
      <c r="C24" s="1101" t="n"/>
      <c r="D24" s="583" t="inlineStr">
        <is>
          <t>TOTAL ETNICOS</t>
        </is>
      </c>
      <c r="E24" s="584">
        <f>SUM(E18:E23)</f>
        <v/>
      </c>
      <c r="F24" s="469">
        <f>SUM(F18:F23)</f>
        <v/>
      </c>
      <c r="G24" s="469">
        <f>SUM(G18:G23)</f>
        <v/>
      </c>
      <c r="H24" s="469">
        <f>SUM(H18:H23)</f>
        <v/>
      </c>
      <c r="I24" s="469">
        <f>SUM(I18:I23)</f>
        <v/>
      </c>
      <c r="J24" s="469">
        <f>SUM(J18:J23)</f>
        <v/>
      </c>
      <c r="K24" s="469">
        <f>SUM(K18:K23)</f>
        <v/>
      </c>
      <c r="L24" s="469">
        <f>SUM(L18:L23)</f>
        <v/>
      </c>
      <c r="M24" s="469">
        <f>SUM(M18:M23)</f>
        <v/>
      </c>
      <c r="N24" s="469">
        <f>SUM(N18:N23)</f>
        <v/>
      </c>
      <c r="O24" s="469">
        <f>SUM(O18:O23)</f>
        <v/>
      </c>
      <c r="P24" s="469">
        <f>SUM(P18:P23)</f>
        <v/>
      </c>
      <c r="Q24" s="469">
        <f>SUM(Q18:Q23)</f>
        <v/>
      </c>
      <c r="R24" s="469">
        <f>SUM(R18:R23)</f>
        <v/>
      </c>
      <c r="S24" s="469">
        <f>SUM(S18:S23)</f>
        <v/>
      </c>
      <c r="T24" s="469">
        <f>SUM(T18:T23)</f>
        <v/>
      </c>
      <c r="U24" s="469">
        <f>SUM(U18:U23)</f>
        <v/>
      </c>
      <c r="V24" s="469">
        <f>SUM(V18:V23)</f>
        <v/>
      </c>
      <c r="W24" s="469">
        <f>SUM(W18:W23)</f>
        <v/>
      </c>
      <c r="X24" s="469">
        <f>SUM(X18:X23)</f>
        <v/>
      </c>
      <c r="Y24" s="469">
        <f>SUM(Y18:Y23)</f>
        <v/>
      </c>
      <c r="Z24" s="469">
        <f>SUM(Z18:Z23)</f>
        <v/>
      </c>
      <c r="AA24" s="469">
        <f>SUM(AA18:AA23)</f>
        <v/>
      </c>
      <c r="AB24" s="469">
        <f>SUM(AB18:AB23)</f>
        <v/>
      </c>
      <c r="AC24" s="469">
        <f>SUM(AC18:AC23)</f>
        <v/>
      </c>
      <c r="AD24" s="469">
        <f>SUM(AD18:AD23)</f>
        <v/>
      </c>
      <c r="AE24" s="469">
        <f>SUM(AE18:AE23)</f>
        <v/>
      </c>
      <c r="AF24" s="469">
        <f>SUM(AF18:AF23)</f>
        <v/>
      </c>
      <c r="AG24" s="469">
        <f>SUM(AG18:AG23)</f>
        <v/>
      </c>
      <c r="AH24" s="469">
        <f>SUM(AH18:AH23)</f>
        <v/>
      </c>
      <c r="AI24" s="469">
        <f>SUM(AI18:AI23)</f>
        <v/>
      </c>
      <c r="AJ24" s="469">
        <f>SUM(AJ18:AJ23)</f>
        <v/>
      </c>
      <c r="AK24" s="469">
        <f>SUM(AK18:AK23)</f>
        <v/>
      </c>
      <c r="AL24" s="469">
        <f>SUM(AL18:AL23)</f>
        <v/>
      </c>
      <c r="AM24" s="469">
        <f>SUM(AM18:AM23)</f>
        <v/>
      </c>
      <c r="AN24" s="469">
        <f>SUM(AN18:AN23)</f>
        <v/>
      </c>
      <c r="AO24" s="469">
        <f>SUM(AO18:AO23)</f>
        <v/>
      </c>
      <c r="AP24" s="469">
        <f>SUM(AP18:AP23)</f>
        <v/>
      </c>
      <c r="AQ24" s="469">
        <f>SUM(AQ18:AQ23)</f>
        <v/>
      </c>
      <c r="AR24" s="469">
        <f>SUM(AR18:AR23)</f>
        <v/>
      </c>
      <c r="AS24" s="469">
        <f>SUM(AS18:AS23)</f>
        <v/>
      </c>
      <c r="AT24" s="469">
        <f>SUM(AT18:AT23)</f>
        <v/>
      </c>
      <c r="AU24" s="469">
        <f>SUM(AU18:AU23)</f>
        <v/>
      </c>
      <c r="AV24" s="469">
        <f>SUM(AV18:AV23)</f>
        <v/>
      </c>
      <c r="AW24" s="469">
        <f>SUM(AW18:AW23)</f>
        <v/>
      </c>
      <c r="AX24" s="469">
        <f>SUM(AX18:AX23)</f>
        <v/>
      </c>
      <c r="AY24" s="469">
        <f>SUM(AY18:AY23)</f>
        <v/>
      </c>
      <c r="AZ24" s="469">
        <f>SUM(AZ18:AZ23)</f>
        <v/>
      </c>
      <c r="BA24" s="469">
        <f>SUM(BA18:BA23)</f>
        <v/>
      </c>
      <c r="BB24" s="469">
        <f>SUM(BB18:BB23)</f>
        <v/>
      </c>
      <c r="BC24" s="469">
        <f>SUM(BC18:BC23)</f>
        <v/>
      </c>
      <c r="BD24" s="469">
        <f>SUM(BD18:BD23)</f>
        <v/>
      </c>
      <c r="BE24" s="469">
        <f>SUM(BE18:BE23)</f>
        <v/>
      </c>
      <c r="BF24" s="469">
        <f>SUM(BF18:BF23)</f>
        <v/>
      </c>
      <c r="BG24" s="469">
        <f>SUM(BG18:BG23)</f>
        <v/>
      </c>
      <c r="BH24" s="469">
        <f>SUM(BH18:BH23)</f>
        <v/>
      </c>
      <c r="BI24" s="469">
        <f>SUM(BI18:BI23)</f>
        <v/>
      </c>
      <c r="BJ24" s="469">
        <f>SUM(BJ18:BJ23)</f>
        <v/>
      </c>
      <c r="BK24" s="469">
        <f>SUM(BK18:BK23)</f>
        <v/>
      </c>
      <c r="BL24" s="469">
        <f>SUM(BL18:BL23)</f>
        <v/>
      </c>
      <c r="BM24" s="469">
        <f>SUM(BM18:BM23)</f>
        <v/>
      </c>
      <c r="BN24" s="469">
        <f>SUM(BN18:BN23)</f>
        <v/>
      </c>
      <c r="BO24" s="469">
        <f>SUM(BO18:BO23)</f>
        <v/>
      </c>
      <c r="BP24" s="469">
        <f>SUM(BP18:BP23)</f>
        <v/>
      </c>
      <c r="BQ24" s="469">
        <f>SUM(BQ18:BQ23)</f>
        <v/>
      </c>
      <c r="BR24" s="469">
        <f>SUM(BR18:BR23)</f>
        <v/>
      </c>
      <c r="BS24" s="469">
        <f>SUM(BS18:BS23)</f>
        <v/>
      </c>
      <c r="BT24" s="469">
        <f>SUM(BT18:BT23)</f>
        <v/>
      </c>
      <c r="BU24" s="469">
        <f>SUM(BU18:BU23)</f>
        <v/>
      </c>
      <c r="BV24" s="469">
        <f>SUM(BV18:BV23)</f>
        <v/>
      </c>
      <c r="BW24" s="469">
        <f>SUM(BW18:BW23)</f>
        <v/>
      </c>
      <c r="BX24" s="469">
        <f>SUM(BX18:BX23)</f>
        <v/>
      </c>
      <c r="BY24" s="469">
        <f>SUM(BY18:BY23)</f>
        <v/>
      </c>
      <c r="BZ24" s="469">
        <f>SUM(BZ18:BZ23)</f>
        <v/>
      </c>
      <c r="CA24" s="469">
        <f>SUM(CA18:CA23)</f>
        <v/>
      </c>
      <c r="CB24" s="469">
        <f>SUM(CB18:CB23)</f>
        <v/>
      </c>
      <c r="CC24" s="469">
        <f>SUM(CC18:CC23)</f>
        <v/>
      </c>
      <c r="CD24" s="469">
        <f>SUM(CD18:CD23)</f>
        <v/>
      </c>
      <c r="CE24" s="469">
        <f>SUM(CE18:CE23)</f>
        <v/>
      </c>
      <c r="CF24" s="469">
        <f>SUM(CF18:CF23)</f>
        <v/>
      </c>
      <c r="CG24" s="469">
        <f>SUM(CG18:CG23)</f>
        <v/>
      </c>
      <c r="CH24" s="469">
        <f>SUM(CH18:CH23)</f>
        <v/>
      </c>
      <c r="CI24" s="469">
        <f>SUM(CI18:CI23)</f>
        <v/>
      </c>
      <c r="CJ24" s="469">
        <f>SUM(CJ18:CJ23)</f>
        <v/>
      </c>
      <c r="CK24" s="469">
        <f>SUM(CK18:CK23)</f>
        <v/>
      </c>
      <c r="CL24" s="469">
        <f>SUM(CL18:CL23)</f>
        <v/>
      </c>
      <c r="CM24" s="469">
        <f>SUM(CM18:CM23)</f>
        <v/>
      </c>
      <c r="CN24" s="469">
        <f>SUM(CN18:CN23)</f>
        <v/>
      </c>
      <c r="CO24" s="469">
        <f>SUM(CO18:CO23)</f>
        <v/>
      </c>
      <c r="CP24" s="469">
        <f>SUM(CP18:CP23)</f>
        <v/>
      </c>
      <c r="CQ24" s="469">
        <f>SUM(CQ18:CQ23)</f>
        <v/>
      </c>
      <c r="CR24" s="469">
        <f>SUM(CR18:CR23)</f>
        <v/>
      </c>
      <c r="CS24" s="469">
        <f>SUM(CS18:CS23)</f>
        <v/>
      </c>
      <c r="CT24" s="469">
        <f>SUM(CT18:CT23)</f>
        <v/>
      </c>
      <c r="CU24" s="469">
        <f>SUM(CU18:CU23)</f>
        <v/>
      </c>
      <c r="CV24" s="469">
        <f>SUM(CV18:CV23)</f>
        <v/>
      </c>
      <c r="CW24" s="469">
        <f>SUM(CW18:CW23)</f>
        <v/>
      </c>
      <c r="CX24" s="469">
        <f>SUM(CX18:CX23)</f>
        <v/>
      </c>
      <c r="CY24" s="469">
        <f>SUM(CY18:CY23)</f>
        <v/>
      </c>
      <c r="CZ24" s="469">
        <f>SUM(CZ18:CZ23)</f>
        <v/>
      </c>
      <c r="DA24" s="469">
        <f>SUM(DA18:DA23)</f>
        <v/>
      </c>
      <c r="DB24" s="469">
        <f>SUM(DB18:DB23)</f>
        <v/>
      </c>
      <c r="DC24" s="469">
        <f>SUM(DC18:DC23)</f>
        <v/>
      </c>
      <c r="DD24" s="469">
        <f>SUM(DD18:DD23)</f>
        <v/>
      </c>
      <c r="DE24" s="469">
        <f>SUM(DE18:DE23)</f>
        <v/>
      </c>
      <c r="DF24" s="469">
        <f>SUM(DF18:DF23)</f>
        <v/>
      </c>
      <c r="DG24" s="469">
        <f>SUM(DG18:DG23)</f>
        <v/>
      </c>
      <c r="DH24" s="469">
        <f>SUM(DH18:DH23)</f>
        <v/>
      </c>
      <c r="DI24" s="469">
        <f>SUM(DI18:DI23)</f>
        <v/>
      </c>
      <c r="DJ24" s="469">
        <f>SUM(DJ18:DJ23)</f>
        <v/>
      </c>
      <c r="DK24" s="469">
        <f>SUM(DK18:DK23)</f>
        <v/>
      </c>
      <c r="DL24" s="469">
        <f>SUM(DL18:DL23)</f>
        <v/>
      </c>
      <c r="DM24" s="469">
        <f>SUM(DM18:DM23)</f>
        <v/>
      </c>
      <c r="DN24" s="469">
        <f>SUM(DN18:DN23)</f>
        <v/>
      </c>
      <c r="DO24" s="469">
        <f>SUM(DO18:DO23)</f>
        <v/>
      </c>
      <c r="DP24" s="469">
        <f>SUM(DP18:DP23)</f>
        <v/>
      </c>
      <c r="DQ24" s="469">
        <f>SUM(DQ18:DQ23)</f>
        <v/>
      </c>
      <c r="DR24" s="469">
        <f>SUM(DR18:DR23)</f>
        <v/>
      </c>
      <c r="DS24" s="469">
        <f>SUM(DS18:DS23)</f>
        <v/>
      </c>
      <c r="DT24" s="469">
        <f>SUM(DT18:DT23)</f>
        <v/>
      </c>
      <c r="DU24" s="469">
        <f>SUM(DU18:DU23)</f>
        <v/>
      </c>
      <c r="DV24" s="469">
        <f>SUM(DV18:DV23)</f>
        <v/>
      </c>
      <c r="DW24" s="469">
        <f>SUM(DW18:DW23)</f>
        <v/>
      </c>
      <c r="DX24" s="469">
        <f>SUM(DX18:DX23)</f>
        <v/>
      </c>
      <c r="DY24" s="469">
        <f>SUM(DY18:DY23)</f>
        <v/>
      </c>
      <c r="DZ24" s="469">
        <f>SUM(DZ18:DZ23)</f>
        <v/>
      </c>
      <c r="EA24" s="469">
        <f>SUM(EA18:EA23)</f>
        <v/>
      </c>
      <c r="EB24" s="469">
        <f>SUM(EB18:EB23)</f>
        <v/>
      </c>
      <c r="EC24" s="469">
        <f>SUM(EC18:EC23)</f>
        <v/>
      </c>
      <c r="ED24" s="469">
        <f>SUM(ED18:ED23)</f>
        <v/>
      </c>
      <c r="EE24" s="469">
        <f>SUM(EE18:EE23)</f>
        <v/>
      </c>
      <c r="EF24" s="469">
        <f>SUM(EF18:EF23)</f>
        <v/>
      </c>
      <c r="EG24" s="469">
        <f>SUM(EG18:EG23)</f>
        <v/>
      </c>
      <c r="EH24" s="469">
        <f>SUM(EH18:EH23)</f>
        <v/>
      </c>
      <c r="EI24" s="469">
        <f>SUM(EI18:EI23)</f>
        <v/>
      </c>
      <c r="EJ24" s="469">
        <f>SUM(EJ18:EJ23)</f>
        <v/>
      </c>
      <c r="EK24" s="469">
        <f>SUM(EK18:EK23)</f>
        <v/>
      </c>
      <c r="EL24" s="469">
        <f>SUM(EL18:EL23)</f>
        <v/>
      </c>
      <c r="EM24" s="469">
        <f>SUM(EM18:EM23)</f>
        <v/>
      </c>
      <c r="EN24" s="469">
        <f>SUM(EN18:EN23)</f>
        <v/>
      </c>
      <c r="EO24" s="469">
        <f>SUM(EO18:EO23)</f>
        <v/>
      </c>
      <c r="EP24" s="469">
        <f>SUM(EP18:EP23)</f>
        <v/>
      </c>
      <c r="EQ24" s="469">
        <f>SUM(EQ18:EQ23)</f>
        <v/>
      </c>
      <c r="ER24" s="469">
        <f>SUM(ER18:ER23)</f>
        <v/>
      </c>
      <c r="ES24" s="469">
        <f>SUM(ES18:ES23)</f>
        <v/>
      </c>
      <c r="ET24" s="469">
        <f>SUM(ET18:ET23)</f>
        <v/>
      </c>
      <c r="EU24" s="469">
        <f>SUM(EU18:EU23)</f>
        <v/>
      </c>
      <c r="EV24" s="469">
        <f>SUM(EV18:EV23)</f>
        <v/>
      </c>
      <c r="EW24" s="469">
        <f>SUM(EW18:EW23)</f>
        <v/>
      </c>
      <c r="EX24" s="469">
        <f>SUM(EX18:EX23)</f>
        <v/>
      </c>
      <c r="EY24" s="469">
        <f>SUM(EY18:EY23)</f>
        <v/>
      </c>
      <c r="EZ24" s="469">
        <f>SUM(EZ18:EZ23)</f>
        <v/>
      </c>
      <c r="FA24" s="469">
        <f>SUM(FA18:FA23)</f>
        <v/>
      </c>
      <c r="FB24" s="469">
        <f>SUM(FB18:FB23)</f>
        <v/>
      </c>
      <c r="FC24" s="469">
        <f>SUM(FC18:FC23)</f>
        <v/>
      </c>
      <c r="FD24" s="469">
        <f>SUM(FD18:FD23)</f>
        <v/>
      </c>
      <c r="FE24" s="469">
        <f>SUM(FE18:FE23)</f>
        <v/>
      </c>
      <c r="FF24" s="469">
        <f>SUM(FF18:FF23)</f>
        <v/>
      </c>
      <c r="FG24" s="469">
        <f>SUM(FG18:FG23)</f>
        <v/>
      </c>
      <c r="FH24" s="469">
        <f>SUM(FH18:FH23)</f>
        <v/>
      </c>
      <c r="FI24" s="469">
        <f>SUM(FI18:FI23)</f>
        <v/>
      </c>
      <c r="FJ24" s="469">
        <f>SUM(FJ18:FJ23)</f>
        <v/>
      </c>
      <c r="FK24" s="469">
        <f>SUM(FK18:FK23)</f>
        <v/>
      </c>
      <c r="FL24" s="469">
        <f>SUM(FL18:FL23)</f>
        <v/>
      </c>
      <c r="FM24" s="469">
        <f>SUM(FM18:FM23)</f>
        <v/>
      </c>
      <c r="FN24" s="469">
        <f>SUM(FN18:FN23)</f>
        <v/>
      </c>
      <c r="FO24" s="469">
        <f>SUM(FO18:FO23)</f>
        <v/>
      </c>
      <c r="FP24" s="469">
        <f>SUM(FP18:FP23)</f>
        <v/>
      </c>
      <c r="FQ24" s="469">
        <f>SUM(FQ18:FQ23)</f>
        <v/>
      </c>
      <c r="FR24" s="469">
        <f>SUM(FR18:FR23)</f>
        <v/>
      </c>
      <c r="FS24" s="469">
        <f>SUM(FS18:FS23)</f>
        <v/>
      </c>
      <c r="FT24" s="469">
        <f>SUM(FT18:FT23)</f>
        <v/>
      </c>
      <c r="FU24" s="469">
        <f>SUM(FU18:FU23)</f>
        <v/>
      </c>
      <c r="FV24" s="469">
        <f>SUM(FV18:FV23)</f>
        <v/>
      </c>
      <c r="FW24" s="469">
        <f>SUM(FW18:FW23)</f>
        <v/>
      </c>
      <c r="FX24" s="469">
        <f>SUM(FX18:FX23)</f>
        <v/>
      </c>
      <c r="FY24" s="469">
        <f>SUM(FY18:FY23)</f>
        <v/>
      </c>
      <c r="FZ24" s="469">
        <f>SUM(FZ18:FZ23)</f>
        <v/>
      </c>
      <c r="GA24" s="469">
        <f>SUM(GA18:GA23)</f>
        <v/>
      </c>
      <c r="GB24" s="469">
        <f>SUM(GB18:GB23)</f>
        <v/>
      </c>
      <c r="GC24" s="469">
        <f>SUM(GC18:GC23)</f>
        <v/>
      </c>
      <c r="GD24" s="469">
        <f>SUM(GD18:GD23)</f>
        <v/>
      </c>
      <c r="GE24" s="469">
        <f>SUM(GE18:GE23)</f>
        <v/>
      </c>
      <c r="GF24" s="469">
        <f>SUM(GF18:GF23)</f>
        <v/>
      </c>
      <c r="GG24" s="469">
        <f>SUM(GG18:GG23)</f>
        <v/>
      </c>
      <c r="GH24" s="469">
        <f>SUM(GH18:GH23)</f>
        <v/>
      </c>
      <c r="GI24" s="469">
        <f>SUM(GI18:GI23)</f>
        <v/>
      </c>
      <c r="GJ24" s="469">
        <f>SUM(GJ18:GJ23)</f>
        <v/>
      </c>
      <c r="GK24" s="469">
        <f>SUM(GK18:GK23)</f>
        <v/>
      </c>
      <c r="GL24" s="469">
        <f>SUM(GL18:GL23)</f>
        <v/>
      </c>
      <c r="GM24" s="469">
        <f>SUM(GM18:GM23)</f>
        <v/>
      </c>
      <c r="GN24" s="469">
        <f>SUM(GN18:GN23)</f>
        <v/>
      </c>
      <c r="GO24" s="469">
        <f>SUM(GO18:GO23)</f>
        <v/>
      </c>
      <c r="GP24" s="469">
        <f>SUM(GP18:GP23)</f>
        <v/>
      </c>
      <c r="GQ24" s="469">
        <f>SUM(GQ18:GQ23)</f>
        <v/>
      </c>
      <c r="GR24" s="469">
        <f>SUM(GR18:GR23)</f>
        <v/>
      </c>
      <c r="GS24" s="469">
        <f>SUM(GS18:GS23)</f>
        <v/>
      </c>
      <c r="GT24" s="469">
        <f>SUM(GT18:GT23)</f>
        <v/>
      </c>
      <c r="GU24" s="469">
        <f>SUM(GU18:GU23)</f>
        <v/>
      </c>
      <c r="GV24" s="469">
        <f>SUM(GV18:GV23)</f>
        <v/>
      </c>
      <c r="GW24" s="469">
        <f>SUM(GW18:GW23)</f>
        <v/>
      </c>
      <c r="GX24" s="469">
        <f>SUM(GX18:GX23)</f>
        <v/>
      </c>
      <c r="GY24" s="469">
        <f>SUM(GY18:GY23)</f>
        <v/>
      </c>
      <c r="GZ24" s="469">
        <f>SUM(GZ18:GZ23)</f>
        <v/>
      </c>
      <c r="HA24" s="469">
        <f>SUM(HA18:HA23)</f>
        <v/>
      </c>
      <c r="HB24" s="469">
        <f>SUM(HB18:HB23)</f>
        <v/>
      </c>
      <c r="HC24" s="469">
        <f>SUM(HC18:HC23)</f>
        <v/>
      </c>
      <c r="HD24" s="469">
        <f>SUM(HD18:HD23)</f>
        <v/>
      </c>
      <c r="HE24" s="469">
        <f>SUM(HE18:HE23)</f>
        <v/>
      </c>
      <c r="HF24" s="469">
        <f>SUM(HF18:HF23)</f>
        <v/>
      </c>
      <c r="HG24" s="469">
        <f>SUM(HG18:HG23)</f>
        <v/>
      </c>
      <c r="HH24" s="469">
        <f>SUM(HH18:HH23)</f>
        <v/>
      </c>
      <c r="HI24" s="469">
        <f>SUM(HI18:HI23)</f>
        <v/>
      </c>
      <c r="HJ24" s="469">
        <f>SUM(HJ18:HJ23)</f>
        <v/>
      </c>
      <c r="HK24" s="469">
        <f>SUM(HK18:HK23)</f>
        <v/>
      </c>
      <c r="HL24" s="469">
        <f>SUM(HL18:HL23)</f>
        <v/>
      </c>
      <c r="HM24" s="469">
        <f>SUM(HM18:HM23)</f>
        <v/>
      </c>
      <c r="HN24" s="469">
        <f>SUM(HN18:HN23)</f>
        <v/>
      </c>
      <c r="HO24" s="469">
        <f>SUM(HO18:HO23)</f>
        <v/>
      </c>
      <c r="HP24" s="469">
        <f>SUM(HP18:HP23)</f>
        <v/>
      </c>
      <c r="HQ24" s="469">
        <f>SUM(HQ18:HQ23)</f>
        <v/>
      </c>
      <c r="HR24" s="469">
        <f>SUM(HR18:HR23)</f>
        <v/>
      </c>
      <c r="HS24" s="469">
        <f>SUM(HS18:HS23)</f>
        <v/>
      </c>
      <c r="HT24" s="469">
        <f>SUM(HT18:HT23)</f>
        <v/>
      </c>
      <c r="HU24" s="469">
        <f>SUM(HU18:HU23)</f>
        <v/>
      </c>
      <c r="HV24" s="469">
        <f>SUM(HV18:HV23)</f>
        <v/>
      </c>
      <c r="HW24" s="469">
        <f>SUM(HW18:HW23)</f>
        <v/>
      </c>
      <c r="HX24" s="469">
        <f>SUM(HX18:HX23)</f>
        <v/>
      </c>
      <c r="HY24" s="469">
        <f>SUM(HY18:HY23)</f>
        <v/>
      </c>
      <c r="HZ24" s="469">
        <f>SUM(HZ18:HZ23)</f>
        <v/>
      </c>
      <c r="IA24" s="469">
        <f>SUM(IA18:IA23)</f>
        <v/>
      </c>
      <c r="IB24" s="469">
        <f>SUM(IB18:IB23)</f>
        <v/>
      </c>
      <c r="IC24" s="469">
        <f>SUM(IC18:IC23)</f>
        <v/>
      </c>
      <c r="ID24" s="469">
        <f>SUM(ID18:ID23)</f>
        <v/>
      </c>
      <c r="IE24" s="469">
        <f>SUM(IE18:IE23)</f>
        <v/>
      </c>
      <c r="IF24" s="469">
        <f>SUM(IF18:IF23)</f>
        <v/>
      </c>
      <c r="IG24" s="469">
        <f>SUM(IG18:IG23)</f>
        <v/>
      </c>
      <c r="IH24" s="469">
        <f>SUM(IH18:IH23)</f>
        <v/>
      </c>
      <c r="II24" s="469">
        <f>SUM(II18:II23)</f>
        <v/>
      </c>
      <c r="IJ24" s="469">
        <f>SUM(IJ18:IJ23)</f>
        <v/>
      </c>
      <c r="IK24" s="469">
        <f>SUM(IK18:IK23)</f>
        <v/>
      </c>
      <c r="IL24" s="469">
        <f>SUM(IL18:IL23)</f>
        <v/>
      </c>
      <c r="IM24" s="469">
        <f>SUM(IM18:IM23)</f>
        <v/>
      </c>
      <c r="IN24" s="469">
        <f>SUM(IN18:IN23)</f>
        <v/>
      </c>
      <c r="IO24" s="469">
        <f>SUM(IO18:IO23)</f>
        <v/>
      </c>
      <c r="IP24" s="469">
        <f>SUM(IP18:IP23)</f>
        <v/>
      </c>
      <c r="IQ24" s="469">
        <f>SUM(IQ18:IQ23)</f>
        <v/>
      </c>
      <c r="IR24" s="469">
        <f>SUM(IR18:IR23)</f>
        <v/>
      </c>
      <c r="IS24" s="469">
        <f>SUM(IS18:IS23)</f>
        <v/>
      </c>
      <c r="IT24" s="469">
        <f>SUM(IT18:IT23)</f>
        <v/>
      </c>
      <c r="IU24" s="469">
        <f>SUM(IU18:IU23)</f>
        <v/>
      </c>
      <c r="IV24" s="469">
        <f>SUM(IV18:IV23)</f>
        <v/>
      </c>
      <c r="IW24" s="469">
        <f>SUM(IW18:IW23)</f>
        <v/>
      </c>
      <c r="IX24" s="469">
        <f>SUM(IX18:IX23)</f>
        <v/>
      </c>
      <c r="IY24" s="469">
        <f>SUM(IY18:IY23)</f>
        <v/>
      </c>
      <c r="IZ24" s="469">
        <f>SUM(IZ18:IZ23)</f>
        <v/>
      </c>
      <c r="JA24" s="469">
        <f>SUM(JA18:JA23)</f>
        <v/>
      </c>
      <c r="JB24" s="469">
        <f>SUM(JB18:JB23)</f>
        <v/>
      </c>
      <c r="JC24" s="469">
        <f>SUM(JC18:JC23)</f>
        <v/>
      </c>
      <c r="JD24" s="469">
        <f>SUM(JD18:JD23)</f>
        <v/>
      </c>
      <c r="JE24" s="469">
        <f>SUM(JE18:JE23)</f>
        <v/>
      </c>
      <c r="JF24" s="469">
        <f>SUM(JF18:JF23)</f>
        <v/>
      </c>
      <c r="JG24" s="469">
        <f>SUM(JG18:JG23)</f>
        <v/>
      </c>
      <c r="JH24" s="469">
        <f>SUM(JH18:JH23)</f>
        <v/>
      </c>
      <c r="JI24" s="469">
        <f>SUM(JI18:JI23)</f>
        <v/>
      </c>
      <c r="JJ24" s="469">
        <f>SUM(JJ18:JJ23)</f>
        <v/>
      </c>
      <c r="JK24" s="469">
        <f>SUM(JK18:JK23)</f>
        <v/>
      </c>
      <c r="JL24" s="469">
        <f>SUM(JL18:JL23)</f>
        <v/>
      </c>
      <c r="JM24" s="469">
        <f>SUM(JM18:JM23)</f>
        <v/>
      </c>
      <c r="JN24" s="469">
        <f>SUM(JN18:JN23)</f>
        <v/>
      </c>
      <c r="JO24" s="469">
        <f>SUM(JO18:JO23)</f>
        <v/>
      </c>
      <c r="JP24" s="469">
        <f>SUM(JP18:JP23)</f>
        <v/>
      </c>
      <c r="JQ24" s="469">
        <f>SUM(JQ18:JQ23)</f>
        <v/>
      </c>
      <c r="JR24" s="469">
        <f>SUM(JR18:JR23)</f>
        <v/>
      </c>
      <c r="JS24" s="469">
        <f>SUM(JS18:JS23)</f>
        <v/>
      </c>
      <c r="JT24" s="469">
        <f>SUM(JT18:JT23)</f>
        <v/>
      </c>
      <c r="JU24" s="469">
        <f>SUM(JU18:JU23)</f>
        <v/>
      </c>
      <c r="JV24" s="469">
        <f>SUM(JV18:JV23)</f>
        <v/>
      </c>
      <c r="JW24" s="469">
        <f>SUM(JW18:JW23)</f>
        <v/>
      </c>
      <c r="JX24" s="469">
        <f>SUM(JX18:JX23)</f>
        <v/>
      </c>
      <c r="JY24" s="469">
        <f>SUM(JY18:JY23)</f>
        <v/>
      </c>
      <c r="JZ24" s="469">
        <f>SUM(JZ18:JZ23)</f>
        <v/>
      </c>
      <c r="KA24" s="469">
        <f>SUM(KA18:KA23)</f>
        <v/>
      </c>
      <c r="KB24" s="469">
        <f>SUM(KB18:KB23)</f>
        <v/>
      </c>
      <c r="KC24" s="469">
        <f>SUM(KC18:KC23)</f>
        <v/>
      </c>
      <c r="KD24" s="469">
        <f>SUM(KD18:KD23)</f>
        <v/>
      </c>
      <c r="KE24" s="469">
        <f>SUM(KE18:KE23)</f>
        <v/>
      </c>
      <c r="KF24" s="469">
        <f>SUM(KF18:KF23)</f>
        <v/>
      </c>
      <c r="KG24" s="469">
        <f>SUM(KG18:KG23)</f>
        <v/>
      </c>
      <c r="KH24" s="469">
        <f>SUM(KH18:KH23)</f>
        <v/>
      </c>
      <c r="KI24" s="469">
        <f>SUM(KI18:KI23)</f>
        <v/>
      </c>
      <c r="KJ24" s="469">
        <f>SUM(KJ18:KJ23)</f>
        <v/>
      </c>
      <c r="KK24" s="469">
        <f>SUM(KK18:KK23)</f>
        <v/>
      </c>
      <c r="KL24" s="469">
        <f>SUM(KL18:KL23)</f>
        <v/>
      </c>
      <c r="KM24" s="469">
        <f>SUM(KM18:KM23)</f>
        <v/>
      </c>
      <c r="KN24" s="469">
        <f>SUM(KN18:KN23)</f>
        <v/>
      </c>
      <c r="KO24" s="469">
        <f>SUM(KO18:KO23)</f>
        <v/>
      </c>
      <c r="KP24" s="469">
        <f>SUM(KP18:KP23)</f>
        <v/>
      </c>
      <c r="KQ24" s="469">
        <f>SUM(KQ18:KQ23)</f>
        <v/>
      </c>
      <c r="KR24" s="469">
        <f>SUM(KR18:KR23)</f>
        <v/>
      </c>
      <c r="KS24" s="469">
        <f>SUM(KS18:KS23)</f>
        <v/>
      </c>
      <c r="KT24" s="469">
        <f>SUM(KT18:KT23)</f>
        <v/>
      </c>
      <c r="KU24" s="469">
        <f>SUM(KU18:KU23)</f>
        <v/>
      </c>
      <c r="KV24" s="469">
        <f>SUM(KV18:KV23)</f>
        <v/>
      </c>
      <c r="KW24" s="469">
        <f>SUM(KW18:KW23)</f>
        <v/>
      </c>
      <c r="KX24" s="469">
        <f>SUM(KX18:KX23)</f>
        <v/>
      </c>
      <c r="KY24" s="469">
        <f>SUM(KY18:KY23)</f>
        <v/>
      </c>
      <c r="KZ24" s="469">
        <f>SUM(KZ18:KZ23)</f>
        <v/>
      </c>
      <c r="LA24" s="469">
        <f>SUM(LA18:LA23)</f>
        <v/>
      </c>
      <c r="LB24" s="469">
        <f>SUM(LB18:LB23)</f>
        <v/>
      </c>
      <c r="LC24" s="469">
        <f>SUM(LC18:LC23)</f>
        <v/>
      </c>
      <c r="LD24" s="469">
        <f>SUM(LD18:LD23)</f>
        <v/>
      </c>
      <c r="LE24" s="469">
        <f>SUM(LE18:LE23)</f>
        <v/>
      </c>
      <c r="LF24" s="469">
        <f>SUM(LF18:LF23)</f>
        <v/>
      </c>
      <c r="LG24" s="469">
        <f>SUM(LG18:LG23)</f>
        <v/>
      </c>
      <c r="LH24" s="469">
        <f>SUM(LH18:LH23)</f>
        <v/>
      </c>
      <c r="LI24" s="469">
        <f>SUM(LI18:LI23)</f>
        <v/>
      </c>
      <c r="LJ24" s="469">
        <f>SUM(LJ18:LJ23)</f>
        <v/>
      </c>
      <c r="LK24" s="469">
        <f>SUM(LK18:LK23)</f>
        <v/>
      </c>
      <c r="LL24" s="469">
        <f>SUM(LL18:LL23)</f>
        <v/>
      </c>
      <c r="LM24" s="469">
        <f>SUM(LM18:LM23)</f>
        <v/>
      </c>
      <c r="LN24" s="469">
        <f>SUM(LN18:LN23)</f>
        <v/>
      </c>
      <c r="LO24" s="469">
        <f>SUM(LO18:LO23)</f>
        <v/>
      </c>
      <c r="LP24" s="469">
        <f>SUM(LP18:LP23)</f>
        <v/>
      </c>
      <c r="LQ24" s="469">
        <f>SUM(LQ18:LQ23)</f>
        <v/>
      </c>
      <c r="LR24" s="469">
        <f>SUM(LR18:LR23)</f>
        <v/>
      </c>
      <c r="LS24" s="469">
        <f>SUM(LS18:LS23)</f>
        <v/>
      </c>
      <c r="LT24" s="469">
        <f>SUM(LT18:LT23)</f>
        <v/>
      </c>
      <c r="LU24" s="469">
        <f>SUM(LU18:LU23)</f>
        <v/>
      </c>
      <c r="LV24" s="469">
        <f>SUM(LV18:LV23)</f>
        <v/>
      </c>
      <c r="LW24" s="469">
        <f>SUM(LW18:LW23)</f>
        <v/>
      </c>
      <c r="LX24" s="469">
        <f>SUM(LX18:LX23)</f>
        <v/>
      </c>
      <c r="LY24" s="469">
        <f>SUM(LY18:LY23)</f>
        <v/>
      </c>
      <c r="LZ24" s="469">
        <f>SUM(LZ18:LZ23)</f>
        <v/>
      </c>
      <c r="MA24" s="469">
        <f>SUM(MA18:MA23)</f>
        <v/>
      </c>
      <c r="MB24" s="469">
        <f>SUM(MB18:MB23)</f>
        <v/>
      </c>
      <c r="MC24" s="469">
        <f>SUM(MC18:MC23)</f>
        <v/>
      </c>
      <c r="MD24" s="469">
        <f>SUM(MD18:MD23)</f>
        <v/>
      </c>
      <c r="ME24" s="469">
        <f>SUM(ME18:ME23)</f>
        <v/>
      </c>
      <c r="MF24" s="469">
        <f>SUM(MF18:MF23)</f>
        <v/>
      </c>
      <c r="MG24" s="469">
        <f>SUM(MG18:MG23)</f>
        <v/>
      </c>
      <c r="MH24" s="469">
        <f>SUM(MH18:MH23)</f>
        <v/>
      </c>
      <c r="MI24" s="469">
        <f>SUM(MI18:MI23)</f>
        <v/>
      </c>
      <c r="MJ24" s="469">
        <f>SUM(MJ18:MJ23)</f>
        <v/>
      </c>
      <c r="MK24" s="469">
        <f>SUM(MK18:MK23)</f>
        <v/>
      </c>
      <c r="ML24" s="469">
        <f>SUM(ML18:ML23)</f>
        <v/>
      </c>
      <c r="MM24" s="469">
        <f>SUM(MM18:MM23)</f>
        <v/>
      </c>
      <c r="MN24" s="469">
        <f>SUM(MN18:MN23)</f>
        <v/>
      </c>
      <c r="MO24" s="469">
        <f>SUM(MO18:MO23)</f>
        <v/>
      </c>
      <c r="MP24" s="469">
        <f>SUM(MP18:MP23)</f>
        <v/>
      </c>
      <c r="MQ24" s="469">
        <f>SUM(MQ18:MQ23)</f>
        <v/>
      </c>
      <c r="MR24" s="469">
        <f>SUM(MR18:MR23)</f>
        <v/>
      </c>
      <c r="MS24" s="469">
        <f>SUM(MS18:MS23)</f>
        <v/>
      </c>
      <c r="MT24" s="469">
        <f>SUM(MT18:MT23)</f>
        <v/>
      </c>
      <c r="MU24" s="469">
        <f>SUM(MU18:MU23)</f>
        <v/>
      </c>
      <c r="MV24" s="469">
        <f>SUM(MV18:MV23)</f>
        <v/>
      </c>
      <c r="MW24" s="469">
        <f>SUM(MW18:MW23)</f>
        <v/>
      </c>
      <c r="MX24" s="469">
        <f>SUM(MX18:MX23)</f>
        <v/>
      </c>
      <c r="MY24" s="469">
        <f>SUM(MY18:MY23)</f>
        <v/>
      </c>
      <c r="MZ24" s="469">
        <f>SUM(MZ18:MZ23)</f>
        <v/>
      </c>
      <c r="NA24" s="469">
        <f>SUM(NA18:NA23)</f>
        <v/>
      </c>
      <c r="NB24" s="469">
        <f>SUM(NB18:NB23)</f>
        <v/>
      </c>
      <c r="NC24" s="469">
        <f>SUM(NC18:NC23)</f>
        <v/>
      </c>
      <c r="ND24" s="469">
        <f>SUM(ND18:ND23)</f>
        <v/>
      </c>
      <c r="NE24" s="469">
        <f>SUM(NE18:NE23)</f>
        <v/>
      </c>
      <c r="NF24" s="469">
        <f>SUM(NF18:NF23)</f>
        <v/>
      </c>
      <c r="NG24" s="469">
        <f>SUM(NG18:NG23)</f>
        <v/>
      </c>
      <c r="NH24" s="469">
        <f>SUM(NH18:NH23)</f>
        <v/>
      </c>
      <c r="NI24" s="469">
        <f>SUM(NI18:NI23)</f>
        <v/>
      </c>
      <c r="NJ24" s="469">
        <f>SUM(NJ18:NJ23)</f>
        <v/>
      </c>
      <c r="NK24" s="469">
        <f>SUM(NK18:NK23)</f>
        <v/>
      </c>
      <c r="NL24" s="469">
        <f>SUM(NL18:NL23)</f>
        <v/>
      </c>
      <c r="NM24" s="469">
        <f>SUM(NM18:NM23)</f>
        <v/>
      </c>
      <c r="NN24" s="469">
        <f>SUM(NN18:NN23)</f>
        <v/>
      </c>
      <c r="NO24" s="469">
        <f>SUM(NO18:NO23)</f>
        <v/>
      </c>
      <c r="NP24" s="469">
        <f>SUM(NP18:NP23)</f>
        <v/>
      </c>
      <c r="NQ24" s="469">
        <f>SUM(NQ18:NQ23)</f>
        <v/>
      </c>
      <c r="NR24" s="469">
        <f>SUM(NR18:NR23)</f>
        <v/>
      </c>
      <c r="NS24" s="469">
        <f>SUM(NS18:NS23)</f>
        <v/>
      </c>
      <c r="NT24" s="469">
        <f>SUM(NT18:NT23)</f>
        <v/>
      </c>
      <c r="NU24" s="469">
        <f>SUM(NU18:NU23)</f>
        <v/>
      </c>
      <c r="NV24" s="469">
        <f>SUM(NV18:NV23)</f>
        <v/>
      </c>
      <c r="NW24" s="469">
        <f>SUM(NW18:NW23)</f>
        <v/>
      </c>
      <c r="NX24" s="469">
        <f>SUM(NX18:NX23)</f>
        <v/>
      </c>
      <c r="NY24" s="469">
        <f>SUM(NY18:NY23)</f>
        <v/>
      </c>
      <c r="NZ24" s="469">
        <f>SUM(NZ18:NZ23)</f>
        <v/>
      </c>
      <c r="OA24" s="469">
        <f>SUM(OA18:OA23)</f>
        <v/>
      </c>
      <c r="OB24" s="469">
        <f>SUM(OB18:OB23)</f>
        <v/>
      </c>
      <c r="OC24" s="469">
        <f>SUM(OC18:OC23)</f>
        <v/>
      </c>
      <c r="OD24" s="469">
        <f>SUM(OD18:OD23)</f>
        <v/>
      </c>
      <c r="OE24" s="469">
        <f>SUM(OE18:OE23)</f>
        <v/>
      </c>
      <c r="OF24" s="469">
        <f>SUM(OF18:OF23)</f>
        <v/>
      </c>
      <c r="OG24" s="469">
        <f>SUM(OG18:OG23)</f>
        <v/>
      </c>
      <c r="OH24" s="469">
        <f>SUM(OH18:OH23)</f>
        <v/>
      </c>
      <c r="OI24" s="469">
        <f>SUM(OI18:OI23)</f>
        <v/>
      </c>
      <c r="OJ24" s="469">
        <f>SUM(OJ18:OJ23)</f>
        <v/>
      </c>
      <c r="OK24" s="469">
        <f>SUM(OK18:OK23)</f>
        <v/>
      </c>
      <c r="OL24" s="469">
        <f>SUM(OL18:OL23)</f>
        <v/>
      </c>
      <c r="OM24" s="469">
        <f>SUM(OM18:OM23)</f>
        <v/>
      </c>
      <c r="ON24" s="469">
        <f>SUM(ON18:ON23)</f>
        <v/>
      </c>
      <c r="OO24" s="469">
        <f>SUM(OO18:OO23)</f>
        <v/>
      </c>
      <c r="OP24" s="469">
        <f>SUM(OP18:OP23)</f>
        <v/>
      </c>
      <c r="OQ24" s="469">
        <f>SUM(OQ18:OQ23)</f>
        <v/>
      </c>
      <c r="OR24" s="469">
        <f>SUM(OR18:OR23)</f>
        <v/>
      </c>
      <c r="OS24" s="469">
        <f>SUM(OS18:OS23)</f>
        <v/>
      </c>
      <c r="OT24" s="469">
        <f>SUM(OT18:OT23)</f>
        <v/>
      </c>
      <c r="OU24" s="469">
        <f>SUM(OU18:OU23)</f>
        <v/>
      </c>
      <c r="OV24" s="469">
        <f>SUM(OV18:OV23)</f>
        <v/>
      </c>
      <c r="OW24" s="469">
        <f>SUM(OW18:OW23)</f>
        <v/>
      </c>
      <c r="OX24" s="469">
        <f>SUM(OX18:OX23)</f>
        <v/>
      </c>
      <c r="OY24" s="469">
        <f>SUM(OY18:OY23)</f>
        <v/>
      </c>
      <c r="OZ24" s="469">
        <f>SUM(OZ18:OZ23)</f>
        <v/>
      </c>
      <c r="PA24" s="469">
        <f>SUM(PA18:PA23)</f>
        <v/>
      </c>
      <c r="PB24" s="469">
        <f>SUM(PB18:PB23)</f>
        <v/>
      </c>
      <c r="PC24" s="469">
        <f>SUM(PC18:PC23)</f>
        <v/>
      </c>
      <c r="PD24" s="469">
        <f>SUM(PD18:PD23)</f>
        <v/>
      </c>
      <c r="PE24" s="469">
        <f>SUM(PE18:PE23)</f>
        <v/>
      </c>
      <c r="PF24" s="469">
        <f>SUM(PF18:PF23)</f>
        <v/>
      </c>
      <c r="PG24" s="469">
        <f>SUM(PG18:PG23)</f>
        <v/>
      </c>
      <c r="PH24" s="469">
        <f>SUM(PH18:PH23)</f>
        <v/>
      </c>
      <c r="PI24" s="469">
        <f>SUM(PI18:PI23)</f>
        <v/>
      </c>
      <c r="PJ24" s="469">
        <f>SUM(PJ18:PJ23)</f>
        <v/>
      </c>
      <c r="PK24" s="469">
        <f>SUM(PK18:PK23)</f>
        <v/>
      </c>
      <c r="PL24" s="469">
        <f>SUM(PL18:PL23)</f>
        <v/>
      </c>
      <c r="PM24" s="469">
        <f>SUM(PM18:PM23)</f>
        <v/>
      </c>
      <c r="PN24" s="469">
        <f>SUM(PN18:PN23)</f>
        <v/>
      </c>
      <c r="PO24" s="469">
        <f>SUM(PO18:PO23)</f>
        <v/>
      </c>
      <c r="PP24" s="469">
        <f>SUM(PP18:PP23)</f>
        <v/>
      </c>
      <c r="PQ24" s="469">
        <f>SUM(PQ18:PQ23)</f>
        <v/>
      </c>
      <c r="PR24" s="469">
        <f>SUM(PR18:PR23)</f>
        <v/>
      </c>
      <c r="PS24" s="469">
        <f>SUM(PS18:PS23)</f>
        <v/>
      </c>
      <c r="PT24" s="469">
        <f>SUM(PT18:PT23)</f>
        <v/>
      </c>
      <c r="PU24" s="469">
        <f>SUM(PU18:PU23)</f>
        <v/>
      </c>
      <c r="PV24" s="469">
        <f>SUM(PV18:PV23)</f>
        <v/>
      </c>
      <c r="PW24" s="469">
        <f>SUM(PW18:PW23)</f>
        <v/>
      </c>
      <c r="PX24" s="469">
        <f>SUM(PX18:PX23)</f>
        <v/>
      </c>
      <c r="PY24" s="469">
        <f>SUM(PY18:PY23)</f>
        <v/>
      </c>
      <c r="PZ24" s="469">
        <f>SUM(PZ18:PZ23)</f>
        <v/>
      </c>
      <c r="QA24" s="469">
        <f>SUM(QA18:QA23)</f>
        <v/>
      </c>
      <c r="QB24" s="469">
        <f>SUM(QB18:QB23)</f>
        <v/>
      </c>
      <c r="QC24" s="469">
        <f>SUM(QC18:QC23)</f>
        <v/>
      </c>
      <c r="QD24" s="469">
        <f>SUM(QD18:QD23)</f>
        <v/>
      </c>
      <c r="QE24" s="469">
        <f>SUM(QE18:QE23)</f>
        <v/>
      </c>
      <c r="QF24" s="469">
        <f>SUM(QF18:QF23)</f>
        <v/>
      </c>
      <c r="QG24" s="469">
        <f>SUM(QG18:QG23)</f>
        <v/>
      </c>
      <c r="QH24" s="469">
        <f>SUM(QH18:QH23)</f>
        <v/>
      </c>
      <c r="QI24" s="469">
        <f>SUM(QI18:QI23)</f>
        <v/>
      </c>
      <c r="QJ24" s="469">
        <f>SUM(QJ18:QJ23)</f>
        <v/>
      </c>
      <c r="QK24" s="469">
        <f>SUM(QK18:QK23)</f>
        <v/>
      </c>
      <c r="QL24" s="469">
        <f>SUM(QL18:QL23)</f>
        <v/>
      </c>
      <c r="QM24" s="469">
        <f>SUM(QM18:QM23)</f>
        <v/>
      </c>
      <c r="QN24" s="469">
        <f>SUM(QN18:QN23)</f>
        <v/>
      </c>
      <c r="QO24" s="469">
        <f>SUM(QO18:QO23)</f>
        <v/>
      </c>
      <c r="QP24" s="469">
        <f>SUM(QP18:QP23)</f>
        <v/>
      </c>
      <c r="QQ24" s="469">
        <f>SUM(QQ18:QQ23)</f>
        <v/>
      </c>
      <c r="QR24" s="469">
        <f>SUM(QR18:QR23)</f>
        <v/>
      </c>
      <c r="QS24" s="469">
        <f>SUM(QS18:QS23)</f>
        <v/>
      </c>
      <c r="QT24" s="469">
        <f>SUM(QT18:QT23)</f>
        <v/>
      </c>
      <c r="QU24" s="469">
        <f>SUM(QU18:QU23)</f>
        <v/>
      </c>
      <c r="QV24" s="469">
        <f>SUM(QV18:QV23)</f>
        <v/>
      </c>
      <c r="QW24" s="469">
        <f>SUM(QW18:QW23)</f>
        <v/>
      </c>
      <c r="QX24" s="469">
        <f>SUM(QX18:QX23)</f>
        <v/>
      </c>
      <c r="QY24" s="469">
        <f>SUM(QY18:QY23)</f>
        <v/>
      </c>
      <c r="QZ24" s="469">
        <f>SUM(QZ18:QZ23)</f>
        <v/>
      </c>
      <c r="RA24" s="469">
        <f>SUM(RA18:RA23)</f>
        <v/>
      </c>
      <c r="RB24" s="469">
        <f>SUM(RB18:RB23)</f>
        <v/>
      </c>
      <c r="RC24" s="469">
        <f>SUM(RC18:RC23)</f>
        <v/>
      </c>
      <c r="RD24" s="469">
        <f>SUM(RD18:RD23)</f>
        <v/>
      </c>
      <c r="RE24" s="469">
        <f>SUM(RE18:RE23)</f>
        <v/>
      </c>
      <c r="RF24" s="469">
        <f>SUM(RF18:RF23)</f>
        <v/>
      </c>
      <c r="RG24" s="469">
        <f>SUM(RG18:RG23)</f>
        <v/>
      </c>
      <c r="RH24" s="469">
        <f>SUM(RH18:RH23)</f>
        <v/>
      </c>
      <c r="RI24" s="469">
        <f>SUM(RI18:RI23)</f>
        <v/>
      </c>
      <c r="RJ24" s="469">
        <f>SUM(RJ18:RJ23)</f>
        <v/>
      </c>
      <c r="RK24" s="469">
        <f>SUM(RK18:RK23)</f>
        <v/>
      </c>
      <c r="RL24" s="469">
        <f>SUM(RL18:RL23)</f>
        <v/>
      </c>
      <c r="RM24" s="469">
        <f>SUM(RM18:RM23)</f>
        <v/>
      </c>
      <c r="RN24" s="469">
        <f>SUM(RN18:RN23)</f>
        <v/>
      </c>
      <c r="RO24" s="469">
        <f>SUM(RO18:RO23)</f>
        <v/>
      </c>
      <c r="RP24" s="469">
        <f>SUM(RP18:RP23)</f>
        <v/>
      </c>
      <c r="RQ24" s="469">
        <f>SUM(RQ18:RQ23)</f>
        <v/>
      </c>
      <c r="RR24" s="469">
        <f>SUM(RR18:RR23)</f>
        <v/>
      </c>
      <c r="RS24" s="469">
        <f>SUM(RS18:RS23)</f>
        <v/>
      </c>
      <c r="RT24" s="469">
        <f>SUM(RT18:RT23)</f>
        <v/>
      </c>
      <c r="RU24" s="469">
        <f>SUM(RU18:RU23)</f>
        <v/>
      </c>
      <c r="RV24" s="469">
        <f>SUM(RV18:RV23)</f>
        <v/>
      </c>
      <c r="RW24" s="469">
        <f>SUM(RW18:RW23)</f>
        <v/>
      </c>
      <c r="RX24" s="469">
        <f>SUM(RX18:RX23)</f>
        <v/>
      </c>
      <c r="RY24" s="469">
        <f>SUM(RY18:RY23)</f>
        <v/>
      </c>
      <c r="RZ24" s="469">
        <f>SUM(RZ18:RZ23)</f>
        <v/>
      </c>
      <c r="SA24" s="469">
        <f>SUM(SA18:SA23)</f>
        <v/>
      </c>
      <c r="SB24" s="469">
        <f>SUM(SB18:SB23)</f>
        <v/>
      </c>
      <c r="SC24" s="469">
        <f>SUM(SC18:SC23)</f>
        <v/>
      </c>
      <c r="SD24" s="469">
        <f>SUM(SD18:SD23)</f>
        <v/>
      </c>
      <c r="SE24" s="469">
        <f>SUM(SE18:SE23)</f>
        <v/>
      </c>
      <c r="SF24" s="469">
        <f>SUM(SF18:SF23)</f>
        <v/>
      </c>
      <c r="SG24" s="469">
        <f>SUM(SG18:SG23)</f>
        <v/>
      </c>
      <c r="SH24" s="469">
        <f>SUM(SH18:SH23)</f>
        <v/>
      </c>
      <c r="SI24" s="469">
        <f>SUM(SI18:SI23)</f>
        <v/>
      </c>
      <c r="SJ24" s="469">
        <f>SUM(SJ18:SJ23)</f>
        <v/>
      </c>
      <c r="SK24" s="469">
        <f>SUM(SK18:SK23)</f>
        <v/>
      </c>
      <c r="SL24" s="469">
        <f>SUM(SL18:SL23)</f>
        <v/>
      </c>
      <c r="SM24" s="469">
        <f>SUM(SM18:SM23)</f>
        <v/>
      </c>
      <c r="SN24" s="469">
        <f>SUM(SN18:SN23)</f>
        <v/>
      </c>
      <c r="SO24" s="469">
        <f>SUM(SO18:SO23)</f>
        <v/>
      </c>
      <c r="SP24" s="469">
        <f>SUM(SP18:SP23)</f>
        <v/>
      </c>
      <c r="SQ24" s="469">
        <f>SUM(SQ18:SQ23)</f>
        <v/>
      </c>
      <c r="SR24" s="469">
        <f>SUM(SR18:SR23)</f>
        <v/>
      </c>
      <c r="SS24" s="469">
        <f>SUM(SS18:SS23)</f>
        <v/>
      </c>
      <c r="ST24" s="469">
        <f>SUM(ST18:ST23)</f>
        <v/>
      </c>
      <c r="SU24" s="469">
        <f>SUM(SU18:SU23)</f>
        <v/>
      </c>
      <c r="SV24" s="469">
        <f>SUM(SV18:SV23)</f>
        <v/>
      </c>
      <c r="SW24" s="469">
        <f>SUM(SW18:SW23)</f>
        <v/>
      </c>
      <c r="SX24" s="469">
        <f>SUM(SX18:SX23)</f>
        <v/>
      </c>
      <c r="SY24" s="469">
        <f>SUM(SY18:SY23)</f>
        <v/>
      </c>
      <c r="SZ24" s="469">
        <f>SUM(SZ18:SZ23)</f>
        <v/>
      </c>
      <c r="TA24" s="469">
        <f>SUM(TA18:TA23)</f>
        <v/>
      </c>
      <c r="TB24" s="469">
        <f>SUM(TB18:TB23)</f>
        <v/>
      </c>
      <c r="TC24" s="469">
        <f>SUM(TC18:TC23)</f>
        <v/>
      </c>
      <c r="TD24" s="469">
        <f>SUM(TD18:TD23)</f>
        <v/>
      </c>
      <c r="TE24" s="469">
        <f>SUM(TE18:TE23)</f>
        <v/>
      </c>
      <c r="TF24" s="469">
        <f>SUM(TF18:TF23)</f>
        <v/>
      </c>
      <c r="TG24" s="469">
        <f>SUM(TG18:TG23)</f>
        <v/>
      </c>
      <c r="TH24" s="469">
        <f>SUM(TH18:TH23)</f>
        <v/>
      </c>
      <c r="TI24" s="469">
        <f>SUM(TI18:TI23)</f>
        <v/>
      </c>
      <c r="TJ24" s="469">
        <f>SUM(TJ18:TJ23)</f>
        <v/>
      </c>
      <c r="TK24" s="469">
        <f>SUM(TK18:TK23)</f>
        <v/>
      </c>
      <c r="TL24" s="469">
        <f>SUM(TL18:TL23)</f>
        <v/>
      </c>
      <c r="TM24" s="469">
        <f>SUM(TM18:TM23)</f>
        <v/>
      </c>
      <c r="TN24" s="469">
        <f>SUM(TN18:TN23)</f>
        <v/>
      </c>
      <c r="TO24" s="469">
        <f>SUM(TO18:TO23)</f>
        <v/>
      </c>
      <c r="TP24" s="469">
        <f>SUM(TP18:TP23)</f>
        <v/>
      </c>
      <c r="TQ24" s="469">
        <f>SUM(TQ18:TQ23)</f>
        <v/>
      </c>
      <c r="TR24" s="469">
        <f>SUM(TR18:TR23)</f>
        <v/>
      </c>
      <c r="TS24" s="469">
        <f>SUM(TS18:TS23)</f>
        <v/>
      </c>
      <c r="TT24" s="469">
        <f>SUM(TT18:TT23)</f>
        <v/>
      </c>
      <c r="TU24" s="469">
        <f>SUM(TU18:TU23)</f>
        <v/>
      </c>
      <c r="TV24" s="469">
        <f>SUM(TV18:TV23)</f>
        <v/>
      </c>
      <c r="TW24" s="469">
        <f>SUM(TW18:TW23)</f>
        <v/>
      </c>
      <c r="TX24" s="469">
        <f>SUM(TX18:TX23)</f>
        <v/>
      </c>
      <c r="TY24" s="469">
        <f>SUM(TY18:TY23)</f>
        <v/>
      </c>
      <c r="TZ24" s="469">
        <f>SUM(TZ18:TZ23)</f>
        <v/>
      </c>
      <c r="UA24" s="469">
        <f>SUM(UA18:UA23)</f>
        <v/>
      </c>
      <c r="UB24" s="469">
        <f>SUM(UB18:UB23)</f>
        <v/>
      </c>
      <c r="UC24" s="469">
        <f>SUM(UC18:UC23)</f>
        <v/>
      </c>
      <c r="UD24" s="469">
        <f>SUM(UD18:UD23)</f>
        <v/>
      </c>
      <c r="UE24" s="469">
        <f>SUM(UE18:UE23)</f>
        <v/>
      </c>
      <c r="UF24" s="469">
        <f>SUM(UF18:UF23)</f>
        <v/>
      </c>
      <c r="UG24" s="469">
        <f>SUM(UG18:UG23)</f>
        <v/>
      </c>
      <c r="UH24" s="469">
        <f>SUM(UH18:UH23)</f>
        <v/>
      </c>
      <c r="UI24" s="469">
        <f>SUM(UI18:UI23)</f>
        <v/>
      </c>
      <c r="UJ24" s="469">
        <f>SUM(UJ18:UJ23)</f>
        <v/>
      </c>
      <c r="UK24" s="469">
        <f>SUM(UK18:UK23)</f>
        <v/>
      </c>
      <c r="UL24" s="469">
        <f>SUM(UL18:UL23)</f>
        <v/>
      </c>
      <c r="UM24" s="469">
        <f>SUM(UM18:UM23)</f>
        <v/>
      </c>
      <c r="UN24" s="469">
        <f>SUM(UN18:UN23)</f>
        <v/>
      </c>
      <c r="UO24" s="469">
        <f>SUM(UO18:UO23)</f>
        <v/>
      </c>
      <c r="UP24" s="469">
        <f>SUM(UP18:UP23)</f>
        <v/>
      </c>
      <c r="UQ24" s="469">
        <f>SUM(UQ18:UQ23)</f>
        <v/>
      </c>
      <c r="UR24" s="469">
        <f>SUM(UR18:UR23)</f>
        <v/>
      </c>
      <c r="US24" s="469">
        <f>SUM(US18:US23)</f>
        <v/>
      </c>
      <c r="UT24" s="469">
        <f>SUM(UT18:UT23)</f>
        <v/>
      </c>
      <c r="UU24" s="469">
        <f>SUM(UU18:UU23)</f>
        <v/>
      </c>
      <c r="UV24" s="469">
        <f>SUM(UV18:UV23)</f>
        <v/>
      </c>
      <c r="UW24" s="469">
        <f>SUM(UW18:UW23)</f>
        <v/>
      </c>
      <c r="UX24" s="469">
        <f>SUM(UX18:UX23)</f>
        <v/>
      </c>
      <c r="UY24" s="469">
        <f>SUM(UY18:UY23)</f>
        <v/>
      </c>
      <c r="UZ24" s="469">
        <f>SUM(UZ18:UZ23)</f>
        <v/>
      </c>
      <c r="VA24" s="469">
        <f>SUM(VA18:VA23)</f>
        <v/>
      </c>
      <c r="VB24" s="469">
        <f>SUM(VB18:VB23)</f>
        <v/>
      </c>
      <c r="VC24" s="469">
        <f>SUM(VC18:VC23)</f>
        <v/>
      </c>
      <c r="VD24" s="469">
        <f>SUM(VD18:VD23)</f>
        <v/>
      </c>
      <c r="VE24" s="469">
        <f>SUM(VE18:VE23)</f>
        <v/>
      </c>
      <c r="VF24" s="469">
        <f>SUM(VF18:VF23)</f>
        <v/>
      </c>
      <c r="VG24" s="469">
        <f>SUM(VG18:VG23)</f>
        <v/>
      </c>
      <c r="VH24" s="469">
        <f>SUM(VH18:VH23)</f>
        <v/>
      </c>
      <c r="VI24" s="469">
        <f>SUM(VI18:VI23)</f>
        <v/>
      </c>
      <c r="VJ24" s="469">
        <f>SUM(VJ18:VJ23)</f>
        <v/>
      </c>
      <c r="VK24" s="469">
        <f>SUM(VK18:VK23)</f>
        <v/>
      </c>
      <c r="VL24" s="469">
        <f>SUM(VL18:VL23)</f>
        <v/>
      </c>
      <c r="VM24" s="585">
        <f>SUM(VM18:VM23)</f>
        <v/>
      </c>
      <c r="VN24" s="9" t="n"/>
    </row>
    <row r="25" ht="25.5" customHeight="1">
      <c r="A25" s="1100" t="n"/>
      <c r="B25" s="1101" t="n"/>
      <c r="C25" s="1101" t="n"/>
      <c r="D25" s="374" t="inlineStr">
        <is>
          <t>EN SITUACION DE DESPLAZADO</t>
        </is>
      </c>
      <c r="E25" s="363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573">
        <f>SUM(E25:VL25)-SUM(UU25:UX25)-SUM(VA25:VD25)</f>
        <v/>
      </c>
      <c r="VN25" s="9" t="n"/>
    </row>
    <row r="26" ht="27.75" customHeight="1">
      <c r="A26" s="1100" t="n"/>
      <c r="B26" s="1101" t="n"/>
      <c r="C26" s="1101" t="n"/>
      <c r="D26" s="374" t="inlineStr">
        <is>
          <t>EN CONDICION DE DISCAPACIDAD</t>
        </is>
      </c>
      <c r="E26" s="363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573">
        <f>SUM(E26:VL26)-SUM(UU26:UX26)-SUM(VA26:VD26)</f>
        <v/>
      </c>
      <c r="VN26" s="9" t="n"/>
    </row>
    <row r="27" ht="25.5" customHeight="1" thickBot="1">
      <c r="A27" s="1100" t="n"/>
      <c r="B27" s="1101" t="n"/>
      <c r="C27" s="1101" t="n"/>
      <c r="D27" s="375" t="inlineStr">
        <is>
          <t>VICTIMAS DEL CONFLICTO ARMADO</t>
        </is>
      </c>
      <c r="E27" s="364" t="n"/>
      <c r="F27" s="359" t="n"/>
      <c r="G27" s="359" t="n"/>
      <c r="H27" s="359" t="n"/>
      <c r="I27" s="359" t="n"/>
      <c r="J27" s="359" t="n"/>
      <c r="K27" s="359" t="n"/>
      <c r="L27" s="359" t="n"/>
      <c r="M27" s="359" t="n"/>
      <c r="N27" s="359" t="n"/>
      <c r="O27" s="359" t="n"/>
      <c r="P27" s="359" t="n"/>
      <c r="Q27" s="359" t="n"/>
      <c r="R27" s="359" t="n"/>
      <c r="S27" s="359" t="n"/>
      <c r="T27" s="359" t="n"/>
      <c r="U27" s="359" t="n"/>
      <c r="V27" s="359" t="n"/>
      <c r="W27" s="359" t="n"/>
      <c r="X27" s="359" t="n"/>
      <c r="Y27" s="359" t="n"/>
      <c r="Z27" s="359" t="n"/>
      <c r="AA27" s="359" t="n"/>
      <c r="AB27" s="359" t="n"/>
      <c r="AC27" s="359" t="n"/>
      <c r="AD27" s="359" t="n"/>
      <c r="AE27" s="359" t="n"/>
      <c r="AF27" s="359" t="n"/>
      <c r="AG27" s="359" t="n"/>
      <c r="AH27" s="359" t="n"/>
      <c r="AI27" s="359" t="n"/>
      <c r="AJ27" s="359" t="n"/>
      <c r="AK27" s="359" t="n"/>
      <c r="AL27" s="359" t="n"/>
      <c r="AM27" s="359" t="n"/>
      <c r="AN27" s="359" t="n"/>
      <c r="AO27" s="359" t="n"/>
      <c r="AP27" s="359" t="n"/>
      <c r="AQ27" s="359" t="n"/>
      <c r="AR27" s="359" t="n"/>
      <c r="AS27" s="359" t="n"/>
      <c r="AT27" s="359" t="n"/>
      <c r="AU27" s="359" t="n"/>
      <c r="AV27" s="359" t="n"/>
      <c r="AW27" s="359" t="n"/>
      <c r="AX27" s="359" t="n"/>
      <c r="AY27" s="359" t="n"/>
      <c r="AZ27" s="359" t="n"/>
      <c r="BA27" s="359" t="n"/>
      <c r="BB27" s="359" t="n"/>
      <c r="BC27" s="359" t="n"/>
      <c r="BD27" s="359" t="n"/>
      <c r="BE27" s="359" t="n"/>
      <c r="BF27" s="359" t="n"/>
      <c r="BG27" s="359" t="n"/>
      <c r="BH27" s="359" t="n"/>
      <c r="BI27" s="359" t="n"/>
      <c r="BJ27" s="359" t="n"/>
      <c r="BK27" s="359" t="n"/>
      <c r="BL27" s="359" t="n"/>
      <c r="BM27" s="359" t="n"/>
      <c r="BN27" s="359" t="n"/>
      <c r="BO27" s="359" t="n"/>
      <c r="BP27" s="359" t="n"/>
      <c r="BQ27" s="359" t="n"/>
      <c r="BR27" s="359" t="n"/>
      <c r="BS27" s="359" t="n"/>
      <c r="BT27" s="359" t="n"/>
      <c r="BU27" s="359" t="n"/>
      <c r="BV27" s="359" t="n"/>
      <c r="BW27" s="359" t="n"/>
      <c r="BX27" s="359" t="n"/>
      <c r="BY27" s="359" t="n"/>
      <c r="BZ27" s="359" t="n"/>
      <c r="CA27" s="359" t="n"/>
      <c r="CB27" s="359" t="n"/>
      <c r="CC27" s="359" t="n"/>
      <c r="CD27" s="359" t="n"/>
      <c r="CE27" s="359" t="n"/>
      <c r="CF27" s="359" t="n"/>
      <c r="CG27" s="359" t="n"/>
      <c r="CH27" s="359" t="n"/>
      <c r="CI27" s="359" t="n"/>
      <c r="CJ27" s="359" t="n"/>
      <c r="CK27" s="359" t="n"/>
      <c r="CL27" s="359" t="n"/>
      <c r="CM27" s="359" t="n"/>
      <c r="CN27" s="359" t="n"/>
      <c r="CO27" s="359" t="n"/>
      <c r="CP27" s="359" t="n"/>
      <c r="CQ27" s="359" t="n"/>
      <c r="CR27" s="359" t="n"/>
      <c r="CS27" s="359" t="n"/>
      <c r="CT27" s="359" t="n"/>
      <c r="CU27" s="359" t="n"/>
      <c r="CV27" s="359" t="n"/>
      <c r="CW27" s="359" t="n"/>
      <c r="CX27" s="359" t="n"/>
      <c r="CY27" s="359" t="n"/>
      <c r="CZ27" s="359" t="n"/>
      <c r="DA27" s="359" t="n"/>
      <c r="DB27" s="359" t="n"/>
      <c r="DC27" s="359" t="n"/>
      <c r="DD27" s="359" t="n"/>
      <c r="DE27" s="359" t="n"/>
      <c r="DF27" s="359" t="n"/>
      <c r="DG27" s="359" t="n"/>
      <c r="DH27" s="359" t="n"/>
      <c r="DI27" s="359" t="n"/>
      <c r="DJ27" s="359" t="n"/>
      <c r="DK27" s="359" t="n"/>
      <c r="DL27" s="359" t="n"/>
      <c r="DM27" s="359" t="n"/>
      <c r="DN27" s="359" t="n"/>
      <c r="DO27" s="359" t="n"/>
      <c r="DP27" s="359" t="n"/>
      <c r="DQ27" s="359" t="n"/>
      <c r="DR27" s="359" t="n"/>
      <c r="DS27" s="359" t="n"/>
      <c r="DT27" s="359" t="n"/>
      <c r="DU27" s="359" t="n"/>
      <c r="DV27" s="359" t="n"/>
      <c r="DW27" s="359" t="n"/>
      <c r="DX27" s="359" t="n"/>
      <c r="DY27" s="359" t="n"/>
      <c r="DZ27" s="359" t="n"/>
      <c r="EA27" s="359" t="n"/>
      <c r="EB27" s="359" t="n"/>
      <c r="EC27" s="359" t="n"/>
      <c r="ED27" s="359" t="n"/>
      <c r="EE27" s="359" t="n"/>
      <c r="EF27" s="359" t="n"/>
      <c r="EG27" s="359" t="n"/>
      <c r="EH27" s="359" t="n"/>
      <c r="EI27" s="359" t="n"/>
      <c r="EJ27" s="359" t="n"/>
      <c r="EK27" s="359" t="n"/>
      <c r="EL27" s="359" t="n"/>
      <c r="EM27" s="359" t="n"/>
      <c r="EN27" s="359" t="n"/>
      <c r="EO27" s="359" t="n"/>
      <c r="EP27" s="359" t="n"/>
      <c r="EQ27" s="359" t="n"/>
      <c r="ER27" s="359" t="n"/>
      <c r="ES27" s="359" t="n"/>
      <c r="ET27" s="359" t="n"/>
      <c r="EU27" s="359" t="n"/>
      <c r="EV27" s="359" t="n"/>
      <c r="EW27" s="359" t="n"/>
      <c r="EX27" s="359" t="n"/>
      <c r="EY27" s="359" t="n"/>
      <c r="EZ27" s="359" t="n"/>
      <c r="FA27" s="359" t="n"/>
      <c r="FB27" s="359" t="n"/>
      <c r="FC27" s="359" t="n"/>
      <c r="FD27" s="359" t="n"/>
      <c r="FE27" s="359" t="n"/>
      <c r="FF27" s="359" t="n"/>
      <c r="FG27" s="359" t="n"/>
      <c r="FH27" s="359" t="n"/>
      <c r="FI27" s="359" t="n"/>
      <c r="FJ27" s="359" t="n"/>
      <c r="FK27" s="359" t="n"/>
      <c r="FL27" s="359" t="n"/>
      <c r="FM27" s="359" t="n"/>
      <c r="FN27" s="359" t="n"/>
      <c r="FO27" s="359" t="n"/>
      <c r="FP27" s="359" t="n"/>
      <c r="FQ27" s="359" t="n"/>
      <c r="FR27" s="359" t="n"/>
      <c r="FS27" s="359" t="n"/>
      <c r="FT27" s="359" t="n"/>
      <c r="FU27" s="359" t="n"/>
      <c r="FV27" s="359" t="n"/>
      <c r="FW27" s="359" t="n"/>
      <c r="FX27" s="359" t="n"/>
      <c r="FY27" s="359" t="n"/>
      <c r="FZ27" s="359" t="n"/>
      <c r="GA27" s="359" t="n"/>
      <c r="GB27" s="359" t="n"/>
      <c r="GC27" s="359" t="n"/>
      <c r="GD27" s="359" t="n"/>
      <c r="GE27" s="359" t="n"/>
      <c r="GF27" s="359" t="n"/>
      <c r="GG27" s="359" t="n"/>
      <c r="GH27" s="359" t="n"/>
      <c r="GI27" s="359" t="n"/>
      <c r="GJ27" s="359" t="n"/>
      <c r="GK27" s="359" t="n"/>
      <c r="GL27" s="359" t="n"/>
      <c r="GM27" s="359" t="n"/>
      <c r="GN27" s="359" t="n"/>
      <c r="GO27" s="359" t="n"/>
      <c r="GP27" s="359" t="n"/>
      <c r="GQ27" s="359" t="n"/>
      <c r="GR27" s="359" t="n"/>
      <c r="GS27" s="359" t="n"/>
      <c r="GT27" s="359" t="n"/>
      <c r="GU27" s="359" t="n"/>
      <c r="GV27" s="359" t="n"/>
      <c r="GW27" s="359" t="n"/>
      <c r="GX27" s="359" t="n"/>
      <c r="GY27" s="359" t="n"/>
      <c r="GZ27" s="359" t="n"/>
      <c r="HA27" s="359" t="n"/>
      <c r="HB27" s="359" t="n"/>
      <c r="HC27" s="359" t="n"/>
      <c r="HD27" s="359" t="n"/>
      <c r="HE27" s="359" t="n"/>
      <c r="HF27" s="359" t="n"/>
      <c r="HG27" s="359" t="n"/>
      <c r="HH27" s="359" t="n"/>
      <c r="HI27" s="359" t="n"/>
      <c r="HJ27" s="359" t="n"/>
      <c r="HK27" s="359" t="n"/>
      <c r="HL27" s="359" t="n"/>
      <c r="HM27" s="359" t="n"/>
      <c r="HN27" s="359" t="n"/>
      <c r="HO27" s="359" t="n"/>
      <c r="HP27" s="359" t="n"/>
      <c r="HQ27" s="359" t="n"/>
      <c r="HR27" s="359" t="n"/>
      <c r="HS27" s="359" t="n"/>
      <c r="HT27" s="359" t="n"/>
      <c r="HU27" s="359" t="n"/>
      <c r="HV27" s="359" t="n"/>
      <c r="HW27" s="359" t="n"/>
      <c r="HX27" s="359" t="n"/>
      <c r="HY27" s="359" t="n"/>
      <c r="HZ27" s="359" t="n"/>
      <c r="IA27" s="359" t="n"/>
      <c r="IB27" s="359" t="n"/>
      <c r="IC27" s="359" t="n"/>
      <c r="ID27" s="359" t="n"/>
      <c r="IE27" s="359" t="n"/>
      <c r="IF27" s="359" t="n"/>
      <c r="IG27" s="359" t="n"/>
      <c r="IH27" s="359" t="n"/>
      <c r="II27" s="359" t="n"/>
      <c r="IJ27" s="359" t="n"/>
      <c r="IK27" s="359" t="n"/>
      <c r="IL27" s="359" t="n"/>
      <c r="IM27" s="359" t="n"/>
      <c r="IN27" s="359" t="n"/>
      <c r="IO27" s="359" t="n"/>
      <c r="IP27" s="359" t="n"/>
      <c r="IQ27" s="359" t="n"/>
      <c r="IR27" s="359" t="n"/>
      <c r="IS27" s="359" t="n"/>
      <c r="IT27" s="359" t="n"/>
      <c r="IU27" s="359" t="n"/>
      <c r="IV27" s="359" t="n"/>
      <c r="IW27" s="359" t="n"/>
      <c r="IX27" s="359" t="n"/>
      <c r="IY27" s="359" t="n"/>
      <c r="IZ27" s="359" t="n"/>
      <c r="JA27" s="359" t="n"/>
      <c r="JB27" s="359" t="n"/>
      <c r="JC27" s="359" t="n"/>
      <c r="JD27" s="359" t="n"/>
      <c r="JE27" s="359" t="n"/>
      <c r="JF27" s="359" t="n"/>
      <c r="JG27" s="359" t="n"/>
      <c r="JH27" s="359" t="n"/>
      <c r="JI27" s="359" t="n"/>
      <c r="JJ27" s="359" t="n"/>
      <c r="JK27" s="359" t="n"/>
      <c r="JL27" s="359" t="n"/>
      <c r="JM27" s="359" t="n"/>
      <c r="JN27" s="359" t="n"/>
      <c r="JO27" s="359" t="n"/>
      <c r="JP27" s="359" t="n"/>
      <c r="JQ27" s="359" t="n"/>
      <c r="JR27" s="359" t="n"/>
      <c r="JS27" s="359" t="n"/>
      <c r="JT27" s="359" t="n"/>
      <c r="JU27" s="359" t="n"/>
      <c r="JV27" s="359" t="n"/>
      <c r="JW27" s="359" t="n"/>
      <c r="JX27" s="359" t="n"/>
      <c r="JY27" s="359" t="n"/>
      <c r="JZ27" s="359" t="n"/>
      <c r="KA27" s="359" t="n"/>
      <c r="KB27" s="359" t="n"/>
      <c r="KC27" s="359" t="n"/>
      <c r="KD27" s="359" t="n"/>
      <c r="KE27" s="359" t="n"/>
      <c r="KF27" s="359" t="n"/>
      <c r="KG27" s="359" t="n"/>
      <c r="KH27" s="359" t="n"/>
      <c r="KI27" s="359" t="n"/>
      <c r="KJ27" s="359" t="n"/>
      <c r="KK27" s="359" t="n"/>
      <c r="KL27" s="359" t="n"/>
      <c r="KM27" s="359" t="n"/>
      <c r="KN27" s="359" t="n"/>
      <c r="KO27" s="359" t="n"/>
      <c r="KP27" s="359" t="n"/>
      <c r="KQ27" s="359" t="n"/>
      <c r="KR27" s="359" t="n"/>
      <c r="KS27" s="359" t="n"/>
      <c r="KT27" s="359" t="n"/>
      <c r="KU27" s="359" t="n"/>
      <c r="KV27" s="359" t="n"/>
      <c r="KW27" s="359" t="n"/>
      <c r="KX27" s="359" t="n"/>
      <c r="KY27" s="359" t="n"/>
      <c r="KZ27" s="359" t="n"/>
      <c r="LA27" s="359" t="n"/>
      <c r="LB27" s="359" t="n"/>
      <c r="LC27" s="359" t="n"/>
      <c r="LD27" s="359" t="n"/>
      <c r="LE27" s="359" t="n"/>
      <c r="LF27" s="359" t="n"/>
      <c r="LG27" s="359" t="n"/>
      <c r="LH27" s="359" t="n"/>
      <c r="LI27" s="359" t="n"/>
      <c r="LJ27" s="359" t="n"/>
      <c r="LK27" s="359" t="n"/>
      <c r="LL27" s="359" t="n"/>
      <c r="LM27" s="359" t="n"/>
      <c r="LN27" s="359" t="n"/>
      <c r="LO27" s="359" t="n"/>
      <c r="LP27" s="359" t="n"/>
      <c r="LQ27" s="359" t="n"/>
      <c r="LR27" s="359" t="n"/>
      <c r="LS27" s="359" t="n"/>
      <c r="LT27" s="359" t="n"/>
      <c r="LU27" s="359" t="n"/>
      <c r="LV27" s="359" t="n"/>
      <c r="LW27" s="359" t="n"/>
      <c r="LX27" s="359" t="n"/>
      <c r="LY27" s="359" t="n"/>
      <c r="LZ27" s="359" t="n"/>
      <c r="MA27" s="359" t="n"/>
      <c r="MB27" s="359" t="n"/>
      <c r="MC27" s="359" t="n"/>
      <c r="MD27" s="359" t="n"/>
      <c r="ME27" s="359" t="n"/>
      <c r="MF27" s="359" t="n"/>
      <c r="MG27" s="359" t="n"/>
      <c r="MH27" s="359" t="n"/>
      <c r="MI27" s="359" t="n"/>
      <c r="MJ27" s="359" t="n"/>
      <c r="MK27" s="359" t="n"/>
      <c r="ML27" s="359" t="n"/>
      <c r="MM27" s="359" t="n"/>
      <c r="MN27" s="359" t="n"/>
      <c r="MO27" s="359" t="n"/>
      <c r="MP27" s="359" t="n"/>
      <c r="MQ27" s="359" t="n"/>
      <c r="MR27" s="359" t="n"/>
      <c r="MS27" s="359" t="n"/>
      <c r="MT27" s="359" t="n"/>
      <c r="MU27" s="359" t="n"/>
      <c r="MV27" s="359" t="n"/>
      <c r="MW27" s="359" t="n"/>
      <c r="MX27" s="359" t="n"/>
      <c r="MY27" s="359" t="n"/>
      <c r="MZ27" s="359" t="n"/>
      <c r="NA27" s="359" t="n"/>
      <c r="NB27" s="359" t="n"/>
      <c r="NC27" s="359" t="n"/>
      <c r="ND27" s="359" t="n"/>
      <c r="NE27" s="359" t="n"/>
      <c r="NF27" s="359" t="n"/>
      <c r="NG27" s="359" t="n"/>
      <c r="NH27" s="359" t="n"/>
      <c r="NI27" s="359" t="n"/>
      <c r="NJ27" s="359" t="n"/>
      <c r="NK27" s="359" t="n"/>
      <c r="NL27" s="359" t="n"/>
      <c r="NM27" s="359" t="n"/>
      <c r="NN27" s="359" t="n"/>
      <c r="NO27" s="359" t="n"/>
      <c r="NP27" s="359" t="n"/>
      <c r="NQ27" s="359" t="n"/>
      <c r="NR27" s="359" t="n"/>
      <c r="NS27" s="359" t="n"/>
      <c r="NT27" s="359" t="n"/>
      <c r="NU27" s="359" t="n"/>
      <c r="NV27" s="359" t="n"/>
      <c r="NW27" s="359" t="n"/>
      <c r="NX27" s="359" t="n"/>
      <c r="NY27" s="359" t="n"/>
      <c r="NZ27" s="359" t="n"/>
      <c r="OA27" s="359" t="n"/>
      <c r="OB27" s="359" t="n"/>
      <c r="OC27" s="359" t="n"/>
      <c r="OD27" s="359" t="n"/>
      <c r="OE27" s="359" t="n"/>
      <c r="OF27" s="359" t="n"/>
      <c r="OG27" s="359" t="n"/>
      <c r="OH27" s="359" t="n"/>
      <c r="OI27" s="359" t="n"/>
      <c r="OJ27" s="359" t="n"/>
      <c r="OK27" s="359" t="n"/>
      <c r="OL27" s="359" t="n"/>
      <c r="OM27" s="359" t="n"/>
      <c r="ON27" s="359" t="n"/>
      <c r="OO27" s="359" t="n"/>
      <c r="OP27" s="359" t="n"/>
      <c r="OQ27" s="359" t="n"/>
      <c r="OR27" s="359" t="n"/>
      <c r="OS27" s="359" t="n"/>
      <c r="OT27" s="359" t="n"/>
      <c r="OU27" s="359" t="n"/>
      <c r="OV27" s="359" t="n"/>
      <c r="OW27" s="359" t="n"/>
      <c r="OX27" s="359" t="n"/>
      <c r="OY27" s="359" t="n"/>
      <c r="OZ27" s="359" t="n"/>
      <c r="PA27" s="359" t="n"/>
      <c r="PB27" s="359" t="n"/>
      <c r="PC27" s="359" t="n"/>
      <c r="PD27" s="359" t="n"/>
      <c r="PE27" s="359" t="n"/>
      <c r="PF27" s="359" t="n"/>
      <c r="PG27" s="359" t="n"/>
      <c r="PH27" s="359" t="n"/>
      <c r="PI27" s="359" t="n"/>
      <c r="PJ27" s="359" t="n"/>
      <c r="PK27" s="359" t="n"/>
      <c r="PL27" s="359" t="n"/>
      <c r="PM27" s="359" t="n"/>
      <c r="PN27" s="359" t="n"/>
      <c r="PO27" s="359" t="n"/>
      <c r="PP27" s="359" t="n"/>
      <c r="PQ27" s="359" t="n"/>
      <c r="PR27" s="359" t="n"/>
      <c r="PS27" s="359" t="n"/>
      <c r="PT27" s="359" t="n"/>
      <c r="PU27" s="359" t="n"/>
      <c r="PV27" s="359" t="n"/>
      <c r="PW27" s="359" t="n"/>
      <c r="PX27" s="359" t="n"/>
      <c r="PY27" s="359" t="n"/>
      <c r="PZ27" s="359" t="n"/>
      <c r="QA27" s="359" t="n"/>
      <c r="QB27" s="359" t="n"/>
      <c r="QC27" s="359" t="n"/>
      <c r="QD27" s="359" t="n"/>
      <c r="QE27" s="359" t="n"/>
      <c r="QF27" s="359" t="n"/>
      <c r="QG27" s="359" t="n"/>
      <c r="QH27" s="359" t="n"/>
      <c r="QI27" s="359" t="n"/>
      <c r="QJ27" s="359" t="n"/>
      <c r="QK27" s="359" t="n"/>
      <c r="QL27" s="359" t="n"/>
      <c r="QM27" s="359" t="n"/>
      <c r="QN27" s="359" t="n"/>
      <c r="QO27" s="359" t="n"/>
      <c r="QP27" s="359" t="n"/>
      <c r="QQ27" s="359" t="n"/>
      <c r="QR27" s="359" t="n"/>
      <c r="QS27" s="359" t="n"/>
      <c r="QT27" s="359" t="n"/>
      <c r="QU27" s="359" t="n"/>
      <c r="QV27" s="359" t="n"/>
      <c r="QW27" s="359" t="n"/>
      <c r="QX27" s="359" t="n"/>
      <c r="QY27" s="359" t="n"/>
      <c r="QZ27" s="359" t="n"/>
      <c r="RA27" s="359" t="n"/>
      <c r="RB27" s="359" t="n"/>
      <c r="RC27" s="359" t="n"/>
      <c r="RD27" s="359" t="n"/>
      <c r="RE27" s="359" t="n"/>
      <c r="RF27" s="359" t="n"/>
      <c r="RG27" s="359" t="n"/>
      <c r="RH27" s="359" t="n"/>
      <c r="RI27" s="359" t="n"/>
      <c r="RJ27" s="359" t="n"/>
      <c r="RK27" s="359" t="n"/>
      <c r="RL27" s="359" t="n"/>
      <c r="RM27" s="359" t="n"/>
      <c r="RN27" s="359" t="n"/>
      <c r="RO27" s="359" t="n"/>
      <c r="RP27" s="359" t="n"/>
      <c r="RQ27" s="359" t="n"/>
      <c r="RR27" s="359" t="n"/>
      <c r="RS27" s="359" t="n"/>
      <c r="RT27" s="359" t="n"/>
      <c r="RU27" s="359" t="n"/>
      <c r="RV27" s="359" t="n"/>
      <c r="RW27" s="359" t="n"/>
      <c r="RX27" s="359" t="n"/>
      <c r="RY27" s="359" t="n"/>
      <c r="RZ27" s="359" t="n"/>
      <c r="SA27" s="359" t="n"/>
      <c r="SB27" s="359" t="n"/>
      <c r="SC27" s="359" t="n"/>
      <c r="SD27" s="359" t="n"/>
      <c r="SE27" s="359" t="n"/>
      <c r="SF27" s="359" t="n"/>
      <c r="SG27" s="359" t="n"/>
      <c r="SH27" s="359" t="n"/>
      <c r="SI27" s="359" t="n"/>
      <c r="SJ27" s="359" t="n"/>
      <c r="SK27" s="359" t="n"/>
      <c r="SL27" s="359" t="n"/>
      <c r="SM27" s="359" t="n"/>
      <c r="SN27" s="359" t="n"/>
      <c r="SO27" s="359" t="n"/>
      <c r="SP27" s="359" t="n"/>
      <c r="SQ27" s="359" t="n"/>
      <c r="SR27" s="359" t="n"/>
      <c r="SS27" s="359" t="n"/>
      <c r="ST27" s="359" t="n"/>
      <c r="SU27" s="359" t="n"/>
      <c r="SV27" s="359" t="n"/>
      <c r="SW27" s="359" t="n"/>
      <c r="SX27" s="359" t="n"/>
      <c r="SY27" s="359" t="n"/>
      <c r="SZ27" s="359" t="n"/>
      <c r="TA27" s="359" t="n"/>
      <c r="TB27" s="359" t="n"/>
      <c r="TC27" s="359" t="n"/>
      <c r="TD27" s="359" t="n"/>
      <c r="TE27" s="359" t="n"/>
      <c r="TF27" s="359" t="n"/>
      <c r="TG27" s="359" t="n"/>
      <c r="TH27" s="359" t="n"/>
      <c r="TI27" s="359" t="n"/>
      <c r="TJ27" s="359" t="n"/>
      <c r="TK27" s="359" t="n"/>
      <c r="TL27" s="359" t="n"/>
      <c r="TM27" s="359" t="n"/>
      <c r="TN27" s="359" t="n"/>
      <c r="TO27" s="359" t="n"/>
      <c r="TP27" s="359" t="n"/>
      <c r="TQ27" s="359" t="n"/>
      <c r="TR27" s="359" t="n"/>
      <c r="TS27" s="359" t="n"/>
      <c r="TT27" s="359" t="n"/>
      <c r="TU27" s="359" t="n"/>
      <c r="TV27" s="359" t="n"/>
      <c r="TW27" s="359" t="n"/>
      <c r="TX27" s="359" t="n"/>
      <c r="TY27" s="359" t="n"/>
      <c r="TZ27" s="359" t="n"/>
      <c r="UA27" s="359" t="n"/>
      <c r="UB27" s="359" t="n"/>
      <c r="UC27" s="359" t="n"/>
      <c r="UD27" s="359" t="n"/>
      <c r="UE27" s="359" t="n"/>
      <c r="UF27" s="359" t="n"/>
      <c r="UG27" s="359" t="n"/>
      <c r="UH27" s="359" t="n"/>
      <c r="UI27" s="359" t="n"/>
      <c r="UJ27" s="359" t="n"/>
      <c r="UK27" s="359" t="n"/>
      <c r="UL27" s="359" t="n"/>
      <c r="UM27" s="359" t="n"/>
      <c r="UN27" s="359" t="n"/>
      <c r="UO27" s="359" t="n"/>
      <c r="UP27" s="359" t="n"/>
      <c r="UQ27" s="359" t="n"/>
      <c r="UR27" s="359" t="n"/>
      <c r="US27" s="359" t="n"/>
      <c r="UT27" s="359" t="n"/>
      <c r="UU27" s="359" t="n"/>
      <c r="UV27" s="359" t="n"/>
      <c r="UW27" s="359" t="n"/>
      <c r="UX27" s="359" t="n"/>
      <c r="UY27" s="359" t="n"/>
      <c r="UZ27" s="359" t="n"/>
      <c r="VA27" s="359" t="n"/>
      <c r="VB27" s="359" t="n"/>
      <c r="VC27" s="359" t="n"/>
      <c r="VD27" s="359" t="n"/>
      <c r="VE27" s="359" t="n"/>
      <c r="VF27" s="359" t="n"/>
      <c r="VG27" s="359" t="n"/>
      <c r="VH27" s="359" t="n"/>
      <c r="VI27" s="359" t="n"/>
      <c r="VJ27" s="359" t="n"/>
      <c r="VK27" s="359" t="n"/>
      <c r="VL27" s="359" t="n"/>
      <c r="VM27" s="586">
        <f>SUM(E27:VL27)-SUM(UU27:UX27)-SUM(VA27:VD27)</f>
        <v/>
      </c>
      <c r="VN27" s="9" t="n"/>
    </row>
    <row r="28" ht="19.5" customHeight="1">
      <c r="A28" s="742" t="n">
        <v>2</v>
      </c>
      <c r="B28" s="744" t="inlineStr">
        <is>
          <t>045</t>
        </is>
      </c>
      <c r="C28" s="911" t="inlineStr">
        <is>
          <t>APIA</t>
        </is>
      </c>
      <c r="D28" s="365" t="inlineStr">
        <is>
          <t>FEMENINO</t>
        </is>
      </c>
      <c r="E28" s="362" t="n"/>
      <c r="F28" s="358" t="n"/>
      <c r="G28" s="358" t="n"/>
      <c r="H28" s="358" t="n"/>
      <c r="I28" s="358" t="n"/>
      <c r="J28" s="358" t="n"/>
      <c r="K28" s="358" t="n"/>
      <c r="L28" s="358" t="n"/>
      <c r="M28" s="358" t="n"/>
      <c r="N28" s="358" t="n"/>
      <c r="O28" s="358" t="n"/>
      <c r="P28" s="358" t="n"/>
      <c r="Q28" s="358" t="n"/>
      <c r="R28" s="358" t="n"/>
      <c r="S28" s="358" t="n"/>
      <c r="T28" s="358" t="n"/>
      <c r="U28" s="358" t="n"/>
      <c r="V28" s="358" t="n"/>
      <c r="W28" s="358" t="n"/>
      <c r="X28" s="358" t="n"/>
      <c r="Y28" s="358" t="n"/>
      <c r="Z28" s="358" t="n"/>
      <c r="AA28" s="358" t="n"/>
      <c r="AB28" s="358" t="n"/>
      <c r="AC28" s="358" t="n"/>
      <c r="AD28" s="358" t="n"/>
      <c r="AE28" s="358" t="n"/>
      <c r="AF28" s="358" t="n"/>
      <c r="AG28" s="358" t="n"/>
      <c r="AH28" s="358" t="n"/>
      <c r="AI28" s="358" t="n"/>
      <c r="AJ28" s="358" t="n"/>
      <c r="AK28" s="358" t="n"/>
      <c r="AL28" s="358" t="n"/>
      <c r="AM28" s="358" t="n"/>
      <c r="AN28" s="358" t="n"/>
      <c r="AO28" s="358" t="n"/>
      <c r="AP28" s="358" t="n"/>
      <c r="AQ28" s="358" t="n"/>
      <c r="AR28" s="358" t="n"/>
      <c r="AS28" s="358" t="n"/>
      <c r="AT28" s="358" t="n"/>
      <c r="AU28" s="358" t="n"/>
      <c r="AV28" s="358" t="n"/>
      <c r="AW28" s="358" t="n"/>
      <c r="AX28" s="358" t="n"/>
      <c r="AY28" s="358" t="n"/>
      <c r="AZ28" s="358" t="n"/>
      <c r="BA28" s="358" t="n"/>
      <c r="BB28" s="358" t="n"/>
      <c r="BC28" s="358" t="n"/>
      <c r="BD28" s="358" t="n"/>
      <c r="BE28" s="358" t="n"/>
      <c r="BF28" s="358" t="n"/>
      <c r="BG28" s="358" t="n"/>
      <c r="BH28" s="358" t="n"/>
      <c r="BI28" s="358" t="n"/>
      <c r="BJ28" s="358" t="n"/>
      <c r="BK28" s="358" t="n"/>
      <c r="BL28" s="358" t="n"/>
      <c r="BM28" s="358" t="n"/>
      <c r="BN28" s="358" t="n"/>
      <c r="BO28" s="358" t="n"/>
      <c r="BP28" s="358" t="n"/>
      <c r="BQ28" s="358" t="n"/>
      <c r="BR28" s="358" t="n"/>
      <c r="BS28" s="358" t="n"/>
      <c r="BT28" s="358" t="n"/>
      <c r="BU28" s="358" t="n"/>
      <c r="BV28" s="358" t="n"/>
      <c r="BW28" s="358" t="n"/>
      <c r="BX28" s="358" t="n"/>
      <c r="BY28" s="358" t="n"/>
      <c r="BZ28" s="358" t="n"/>
      <c r="CA28" s="358" t="n"/>
      <c r="CB28" s="358" t="n"/>
      <c r="CC28" s="358" t="n"/>
      <c r="CD28" s="358" t="n"/>
      <c r="CE28" s="358" t="n"/>
      <c r="CF28" s="358" t="n"/>
      <c r="CG28" s="358" t="n"/>
      <c r="CH28" s="358" t="n"/>
      <c r="CI28" s="358" t="n"/>
      <c r="CJ28" s="358" t="n"/>
      <c r="CK28" s="358" t="n"/>
      <c r="CL28" s="358" t="n"/>
      <c r="CM28" s="358" t="n"/>
      <c r="CN28" s="358" t="n"/>
      <c r="CO28" s="358" t="n"/>
      <c r="CP28" s="358" t="n"/>
      <c r="CQ28" s="358" t="n"/>
      <c r="CR28" s="358" t="n"/>
      <c r="CS28" s="358" t="n"/>
      <c r="CT28" s="358" t="n"/>
      <c r="CU28" s="358" t="n"/>
      <c r="CV28" s="358" t="n"/>
      <c r="CW28" s="358" t="n"/>
      <c r="CX28" s="358" t="n"/>
      <c r="CY28" s="358" t="n"/>
      <c r="CZ28" s="358" t="n"/>
      <c r="DA28" s="358" t="n"/>
      <c r="DB28" s="358" t="n"/>
      <c r="DC28" s="358" t="n"/>
      <c r="DD28" s="358" t="n"/>
      <c r="DE28" s="358" t="n"/>
      <c r="DF28" s="358" t="n"/>
      <c r="DG28" s="358" t="n"/>
      <c r="DH28" s="358" t="n"/>
      <c r="DI28" s="358" t="n"/>
      <c r="DJ28" s="358" t="n"/>
      <c r="DK28" s="358" t="n"/>
      <c r="DL28" s="358" t="n"/>
      <c r="DM28" s="358" t="n"/>
      <c r="DN28" s="358" t="n"/>
      <c r="DO28" s="358" t="n"/>
      <c r="DP28" s="358" t="n"/>
      <c r="DQ28" s="358" t="n"/>
      <c r="DR28" s="358" t="n"/>
      <c r="DS28" s="358" t="n"/>
      <c r="DT28" s="358" t="n"/>
      <c r="DU28" s="358" t="n"/>
      <c r="DV28" s="358" t="n"/>
      <c r="DW28" s="358" t="n"/>
      <c r="DX28" s="358" t="n"/>
      <c r="DY28" s="358" t="n"/>
      <c r="DZ28" s="358" t="n"/>
      <c r="EA28" s="358" t="n"/>
      <c r="EB28" s="358" t="n"/>
      <c r="EC28" s="358" t="n"/>
      <c r="ED28" s="358" t="n"/>
      <c r="EE28" s="358" t="n"/>
      <c r="EF28" s="358" t="n"/>
      <c r="EG28" s="358" t="n"/>
      <c r="EH28" s="358" t="n"/>
      <c r="EI28" s="358" t="n"/>
      <c r="EJ28" s="358" t="n"/>
      <c r="EK28" s="358" t="n"/>
      <c r="EL28" s="358" t="n"/>
      <c r="EM28" s="358" t="n"/>
      <c r="EN28" s="358" t="n"/>
      <c r="EO28" s="358" t="n"/>
      <c r="EP28" s="358" t="n"/>
      <c r="EQ28" s="358" t="n"/>
      <c r="ER28" s="358" t="n"/>
      <c r="ES28" s="358" t="n"/>
      <c r="ET28" s="358" t="n"/>
      <c r="EU28" s="358" t="n"/>
      <c r="EV28" s="358" t="n"/>
      <c r="EW28" s="358" t="n"/>
      <c r="EX28" s="358" t="n"/>
      <c r="EY28" s="358" t="n"/>
      <c r="EZ28" s="358" t="n"/>
      <c r="FA28" s="358" t="n"/>
      <c r="FB28" s="358" t="n"/>
      <c r="FC28" s="358" t="n"/>
      <c r="FD28" s="358" t="n"/>
      <c r="FE28" s="358" t="n"/>
      <c r="FF28" s="358" t="n"/>
      <c r="FG28" s="358" t="n"/>
      <c r="FH28" s="358" t="n"/>
      <c r="FI28" s="358" t="n"/>
      <c r="FJ28" s="358" t="n"/>
      <c r="FK28" s="358" t="n"/>
      <c r="FL28" s="358" t="n"/>
      <c r="FM28" s="358" t="n"/>
      <c r="FN28" s="358" t="n"/>
      <c r="FO28" s="358" t="n"/>
      <c r="FP28" s="358" t="n"/>
      <c r="FQ28" s="358" t="n"/>
      <c r="FR28" s="358" t="n"/>
      <c r="FS28" s="358" t="n"/>
      <c r="FT28" s="358" t="n"/>
      <c r="FU28" s="358" t="n"/>
      <c r="FV28" s="358" t="n"/>
      <c r="FW28" s="358" t="n"/>
      <c r="FX28" s="358" t="n"/>
      <c r="FY28" s="358" t="n"/>
      <c r="FZ28" s="358" t="n"/>
      <c r="GA28" s="358" t="n"/>
      <c r="GB28" s="358" t="n"/>
      <c r="GC28" s="358" t="n"/>
      <c r="GD28" s="358" t="n"/>
      <c r="GE28" s="358" t="n"/>
      <c r="GF28" s="358" t="n"/>
      <c r="GG28" s="358" t="n"/>
      <c r="GH28" s="358" t="n"/>
      <c r="GI28" s="358" t="n"/>
      <c r="GJ28" s="358" t="n"/>
      <c r="GK28" s="358" t="n"/>
      <c r="GL28" s="358" t="n"/>
      <c r="GM28" s="358" t="n"/>
      <c r="GN28" s="358" t="n"/>
      <c r="GO28" s="358" t="n"/>
      <c r="GP28" s="358" t="n"/>
      <c r="GQ28" s="358" t="n"/>
      <c r="GR28" s="358" t="n"/>
      <c r="GS28" s="358" t="n"/>
      <c r="GT28" s="358" t="n"/>
      <c r="GU28" s="358" t="n"/>
      <c r="GV28" s="358" t="n"/>
      <c r="GW28" s="358" t="n"/>
      <c r="GX28" s="358" t="n"/>
      <c r="GY28" s="358" t="n"/>
      <c r="GZ28" s="358" t="n"/>
      <c r="HA28" s="358" t="n"/>
      <c r="HB28" s="358" t="n"/>
      <c r="HC28" s="358" t="n"/>
      <c r="HD28" s="358" t="n"/>
      <c r="HE28" s="358" t="n"/>
      <c r="HF28" s="358" t="n"/>
      <c r="HG28" s="358" t="n"/>
      <c r="HH28" s="358" t="n"/>
      <c r="HI28" s="358" t="n"/>
      <c r="HJ28" s="358" t="n"/>
      <c r="HK28" s="358" t="n"/>
      <c r="HL28" s="358" t="n"/>
      <c r="HM28" s="358" t="n"/>
      <c r="HN28" s="358" t="n"/>
      <c r="HO28" s="358" t="n"/>
      <c r="HP28" s="358" t="n"/>
      <c r="HQ28" s="358" t="n"/>
      <c r="HR28" s="358" t="n"/>
      <c r="HS28" s="358" t="n"/>
      <c r="HT28" s="358" t="n"/>
      <c r="HU28" s="358" t="n"/>
      <c r="HV28" s="358" t="n"/>
      <c r="HW28" s="358" t="n"/>
      <c r="HX28" s="358" t="n"/>
      <c r="HY28" s="358" t="n"/>
      <c r="HZ28" s="358" t="n"/>
      <c r="IA28" s="358" t="n"/>
      <c r="IB28" s="358" t="n"/>
      <c r="IC28" s="358" t="n"/>
      <c r="ID28" s="358" t="n"/>
      <c r="IE28" s="358" t="n"/>
      <c r="IF28" s="358" t="n"/>
      <c r="IG28" s="358" t="n"/>
      <c r="IH28" s="358" t="n"/>
      <c r="II28" s="358" t="n"/>
      <c r="IJ28" s="358" t="n"/>
      <c r="IK28" s="358" t="n"/>
      <c r="IL28" s="358" t="n"/>
      <c r="IM28" s="358" t="n"/>
      <c r="IN28" s="358" t="n"/>
      <c r="IO28" s="358" t="n"/>
      <c r="IP28" s="358" t="n"/>
      <c r="IQ28" s="358" t="n"/>
      <c r="IR28" s="358" t="n"/>
      <c r="IS28" s="358" t="n"/>
      <c r="IT28" s="358" t="n"/>
      <c r="IU28" s="358" t="n"/>
      <c r="IV28" s="358" t="n"/>
      <c r="IW28" s="358" t="n"/>
      <c r="IX28" s="358" t="n"/>
      <c r="IY28" s="358" t="n"/>
      <c r="IZ28" s="358" t="n"/>
      <c r="JA28" s="358" t="n"/>
      <c r="JB28" s="358" t="n"/>
      <c r="JC28" s="358" t="n"/>
      <c r="JD28" s="358" t="n"/>
      <c r="JE28" s="358" t="n"/>
      <c r="JF28" s="358" t="n"/>
      <c r="JG28" s="358" t="n"/>
      <c r="JH28" s="358" t="n"/>
      <c r="JI28" s="358" t="n"/>
      <c r="JJ28" s="358" t="n"/>
      <c r="JK28" s="358" t="n"/>
      <c r="JL28" s="358" t="n"/>
      <c r="JM28" s="358" t="n"/>
      <c r="JN28" s="358" t="n"/>
      <c r="JO28" s="358" t="n"/>
      <c r="JP28" s="358" t="n"/>
      <c r="JQ28" s="358" t="n"/>
      <c r="JR28" s="358" t="n"/>
      <c r="JS28" s="358" t="n"/>
      <c r="JT28" s="358" t="n"/>
      <c r="JU28" s="358" t="n"/>
      <c r="JV28" s="358" t="n"/>
      <c r="JW28" s="358" t="n"/>
      <c r="JX28" s="358" t="n"/>
      <c r="JY28" s="358" t="n"/>
      <c r="JZ28" s="358" t="n"/>
      <c r="KA28" s="358" t="n"/>
      <c r="KB28" s="358" t="n"/>
      <c r="KC28" s="358" t="n"/>
      <c r="KD28" s="358" t="n"/>
      <c r="KE28" s="358" t="n"/>
      <c r="KF28" s="358" t="n"/>
      <c r="KG28" s="358" t="n"/>
      <c r="KH28" s="358" t="n"/>
      <c r="KI28" s="358" t="n"/>
      <c r="KJ28" s="358" t="n"/>
      <c r="KK28" s="358" t="n"/>
      <c r="KL28" s="358" t="n"/>
      <c r="KM28" s="358" t="n"/>
      <c r="KN28" s="358" t="n"/>
      <c r="KO28" s="358" t="n"/>
      <c r="KP28" s="358" t="n"/>
      <c r="KQ28" s="358" t="n"/>
      <c r="KR28" s="358" t="n"/>
      <c r="KS28" s="358" t="n"/>
      <c r="KT28" s="358" t="n"/>
      <c r="KU28" s="358" t="n"/>
      <c r="KV28" s="358" t="n"/>
      <c r="KW28" s="358" t="n"/>
      <c r="KX28" s="358" t="n"/>
      <c r="KY28" s="358" t="n"/>
      <c r="KZ28" s="358" t="n"/>
      <c r="LA28" s="358" t="n"/>
      <c r="LB28" s="358" t="n"/>
      <c r="LC28" s="358" t="n"/>
      <c r="LD28" s="358" t="n"/>
      <c r="LE28" s="358" t="n"/>
      <c r="LF28" s="358" t="n"/>
      <c r="LG28" s="358" t="n"/>
      <c r="LH28" s="358" t="n"/>
      <c r="LI28" s="358" t="n"/>
      <c r="LJ28" s="358" t="n"/>
      <c r="LK28" s="358" t="n"/>
      <c r="LL28" s="358" t="n"/>
      <c r="LM28" s="358" t="n"/>
      <c r="LN28" s="358" t="n"/>
      <c r="LO28" s="358" t="n"/>
      <c r="LP28" s="358" t="n"/>
      <c r="LQ28" s="358" t="n"/>
      <c r="LR28" s="358" t="n"/>
      <c r="LS28" s="358" t="n"/>
      <c r="LT28" s="358" t="n"/>
      <c r="LU28" s="358" t="n"/>
      <c r="LV28" s="358" t="n"/>
      <c r="LW28" s="358" t="n"/>
      <c r="LX28" s="358" t="n"/>
      <c r="LY28" s="358" t="n"/>
      <c r="LZ28" s="358" t="n"/>
      <c r="MA28" s="358" t="n"/>
      <c r="MB28" s="358" t="n"/>
      <c r="MC28" s="358" t="n"/>
      <c r="MD28" s="358" t="n"/>
      <c r="ME28" s="358" t="n"/>
      <c r="MF28" s="358" t="n"/>
      <c r="MG28" s="358" t="n"/>
      <c r="MH28" s="358" t="n"/>
      <c r="MI28" s="358" t="n"/>
      <c r="MJ28" s="358" t="n"/>
      <c r="MK28" s="358" t="n"/>
      <c r="ML28" s="358" t="n"/>
      <c r="MM28" s="358" t="n"/>
      <c r="MN28" s="358" t="n"/>
      <c r="MO28" s="358" t="n"/>
      <c r="MP28" s="358" t="n"/>
      <c r="MQ28" s="358" t="n"/>
      <c r="MR28" s="358" t="n"/>
      <c r="MS28" s="358" t="n"/>
      <c r="MT28" s="358" t="n"/>
      <c r="MU28" s="358" t="n"/>
      <c r="MV28" s="358" t="n"/>
      <c r="MW28" s="358" t="n"/>
      <c r="MX28" s="358" t="n"/>
      <c r="MY28" s="358" t="n"/>
      <c r="MZ28" s="358" t="n"/>
      <c r="NA28" s="358" t="n"/>
      <c r="NB28" s="358" t="n"/>
      <c r="NC28" s="358" t="n"/>
      <c r="ND28" s="358" t="n"/>
      <c r="NE28" s="358" t="n"/>
      <c r="NF28" s="358" t="n"/>
      <c r="NG28" s="358" t="n"/>
      <c r="NH28" s="358" t="n"/>
      <c r="NI28" s="358" t="n"/>
      <c r="NJ28" s="358" t="n"/>
      <c r="NK28" s="358" t="n"/>
      <c r="NL28" s="358" t="n"/>
      <c r="NM28" s="358" t="n"/>
      <c r="NN28" s="358" t="n"/>
      <c r="NO28" s="358" t="n"/>
      <c r="NP28" s="358" t="n"/>
      <c r="NQ28" s="358" t="n"/>
      <c r="NR28" s="358" t="n"/>
      <c r="NS28" s="358" t="n"/>
      <c r="NT28" s="358" t="n"/>
      <c r="NU28" s="358" t="n"/>
      <c r="NV28" s="358" t="n"/>
      <c r="NW28" s="358" t="n"/>
      <c r="NX28" s="358" t="n"/>
      <c r="NY28" s="358" t="n"/>
      <c r="NZ28" s="358" t="n"/>
      <c r="OA28" s="358" t="n"/>
      <c r="OB28" s="358" t="n"/>
      <c r="OC28" s="358" t="n"/>
      <c r="OD28" s="358" t="n"/>
      <c r="OE28" s="358" t="n"/>
      <c r="OF28" s="358" t="n"/>
      <c r="OG28" s="358" t="n"/>
      <c r="OH28" s="358" t="n"/>
      <c r="OI28" s="358" t="n"/>
      <c r="OJ28" s="358" t="n"/>
      <c r="OK28" s="358" t="n"/>
      <c r="OL28" s="358" t="n"/>
      <c r="OM28" s="358" t="n"/>
      <c r="ON28" s="358" t="n"/>
      <c r="OO28" s="358" t="n"/>
      <c r="OP28" s="358" t="n"/>
      <c r="OQ28" s="358" t="n"/>
      <c r="OR28" s="358" t="n"/>
      <c r="OS28" s="358" t="n"/>
      <c r="OT28" s="358" t="n"/>
      <c r="OU28" s="358" t="n"/>
      <c r="OV28" s="358" t="n"/>
      <c r="OW28" s="358" t="n"/>
      <c r="OX28" s="358" t="n"/>
      <c r="OY28" s="358" t="n"/>
      <c r="OZ28" s="358" t="n"/>
      <c r="PA28" s="358" t="n"/>
      <c r="PB28" s="358" t="n"/>
      <c r="PC28" s="358" t="n"/>
      <c r="PD28" s="358" t="n"/>
      <c r="PE28" s="358" t="n"/>
      <c r="PF28" s="358" t="n"/>
      <c r="PG28" s="358" t="n"/>
      <c r="PH28" s="358" t="n"/>
      <c r="PI28" s="358" t="n"/>
      <c r="PJ28" s="358" t="n"/>
      <c r="PK28" s="358" t="n"/>
      <c r="PL28" s="358" t="n"/>
      <c r="PM28" s="358" t="n"/>
      <c r="PN28" s="358" t="n"/>
      <c r="PO28" s="358" t="n"/>
      <c r="PP28" s="358" t="n"/>
      <c r="PQ28" s="358" t="n"/>
      <c r="PR28" s="358" t="n"/>
      <c r="PS28" s="358" t="n"/>
      <c r="PT28" s="358" t="n"/>
      <c r="PU28" s="358" t="n"/>
      <c r="PV28" s="358" t="n"/>
      <c r="PW28" s="358" t="n"/>
      <c r="PX28" s="358" t="n"/>
      <c r="PY28" s="358" t="n"/>
      <c r="PZ28" s="358" t="n"/>
      <c r="QA28" s="358" t="n"/>
      <c r="QB28" s="358" t="n"/>
      <c r="QC28" s="358" t="n"/>
      <c r="QD28" s="358" t="n"/>
      <c r="QE28" s="358" t="n"/>
      <c r="QF28" s="358" t="n"/>
      <c r="QG28" s="358" t="n"/>
      <c r="QH28" s="358" t="n"/>
      <c r="QI28" s="358" t="n"/>
      <c r="QJ28" s="358" t="n"/>
      <c r="QK28" s="358" t="n"/>
      <c r="QL28" s="358" t="n"/>
      <c r="QM28" s="358" t="n"/>
      <c r="QN28" s="358" t="n"/>
      <c r="QO28" s="358" t="n"/>
      <c r="QP28" s="358" t="n"/>
      <c r="QQ28" s="358" t="n"/>
      <c r="QR28" s="358" t="n"/>
      <c r="QS28" s="358" t="n"/>
      <c r="QT28" s="358" t="n"/>
      <c r="QU28" s="358" t="n"/>
      <c r="QV28" s="358" t="n"/>
      <c r="QW28" s="358" t="n"/>
      <c r="QX28" s="358" t="n"/>
      <c r="QY28" s="358" t="n"/>
      <c r="QZ28" s="358" t="n"/>
      <c r="RA28" s="358" t="n"/>
      <c r="RB28" s="358" t="n"/>
      <c r="RC28" s="358" t="n"/>
      <c r="RD28" s="358" t="n"/>
      <c r="RE28" s="358" t="n"/>
      <c r="RF28" s="358" t="n"/>
      <c r="RG28" s="358" t="n"/>
      <c r="RH28" s="358" t="n"/>
      <c r="RI28" s="358" t="n"/>
      <c r="RJ28" s="358" t="n"/>
      <c r="RK28" s="358" t="n"/>
      <c r="RL28" s="358" t="n"/>
      <c r="RM28" s="358" t="n"/>
      <c r="RN28" s="358" t="n"/>
      <c r="RO28" s="358" t="n"/>
      <c r="RP28" s="358" t="n"/>
      <c r="RQ28" s="358" t="n"/>
      <c r="RR28" s="358" t="n"/>
      <c r="RS28" s="358" t="n"/>
      <c r="RT28" s="358" t="n"/>
      <c r="RU28" s="358" t="n"/>
      <c r="RV28" s="358" t="n"/>
      <c r="RW28" s="358" t="n"/>
      <c r="RX28" s="358" t="n"/>
      <c r="RY28" s="358" t="n"/>
      <c r="RZ28" s="358" t="n"/>
      <c r="SA28" s="358" t="n"/>
      <c r="SB28" s="358" t="n"/>
      <c r="SC28" s="358" t="n"/>
      <c r="SD28" s="358" t="n"/>
      <c r="SE28" s="358" t="n"/>
      <c r="SF28" s="358" t="n"/>
      <c r="SG28" s="358" t="n"/>
      <c r="SH28" s="358" t="n"/>
      <c r="SI28" s="358" t="n"/>
      <c r="SJ28" s="358" t="n"/>
      <c r="SK28" s="358" t="n"/>
      <c r="SL28" s="358" t="n"/>
      <c r="SM28" s="358" t="n"/>
      <c r="SN28" s="358" t="n"/>
      <c r="SO28" s="358" t="n"/>
      <c r="SP28" s="358" t="n"/>
      <c r="SQ28" s="358" t="n"/>
      <c r="SR28" s="358" t="n"/>
      <c r="SS28" s="358" t="n"/>
      <c r="ST28" s="358" t="n"/>
      <c r="SU28" s="358" t="n"/>
      <c r="SV28" s="358" t="n"/>
      <c r="SW28" s="358" t="n"/>
      <c r="SX28" s="358" t="n"/>
      <c r="SY28" s="358" t="n"/>
      <c r="SZ28" s="358" t="n"/>
      <c r="TA28" s="358" t="n"/>
      <c r="TB28" s="358" t="n"/>
      <c r="TC28" s="358" t="n"/>
      <c r="TD28" s="358" t="n"/>
      <c r="TE28" s="358" t="n"/>
      <c r="TF28" s="358" t="n"/>
      <c r="TG28" s="358" t="n"/>
      <c r="TH28" s="358" t="n"/>
      <c r="TI28" s="358" t="n"/>
      <c r="TJ28" s="358" t="n"/>
      <c r="TK28" s="358" t="n"/>
      <c r="TL28" s="358" t="n"/>
      <c r="TM28" s="358" t="n"/>
      <c r="TN28" s="358" t="n"/>
      <c r="TO28" s="358" t="n"/>
      <c r="TP28" s="358" t="n"/>
      <c r="TQ28" s="358" t="n"/>
      <c r="TR28" s="358" t="n"/>
      <c r="TS28" s="358" t="n"/>
      <c r="TT28" s="358" t="n"/>
      <c r="TU28" s="358" t="n"/>
      <c r="TV28" s="358" t="n"/>
      <c r="TW28" s="358" t="n"/>
      <c r="TX28" s="358" t="n"/>
      <c r="TY28" s="358" t="n"/>
      <c r="TZ28" s="358" t="n"/>
      <c r="UA28" s="358" t="n"/>
      <c r="UB28" s="358" t="n"/>
      <c r="UC28" s="358" t="n"/>
      <c r="UD28" s="358" t="n"/>
      <c r="UE28" s="358" t="n"/>
      <c r="UF28" s="358" t="n"/>
      <c r="UG28" s="358" t="n"/>
      <c r="UH28" s="358" t="n"/>
      <c r="UI28" s="358" t="n"/>
      <c r="UJ28" s="358" t="n"/>
      <c r="UK28" s="358" t="n"/>
      <c r="UL28" s="358" t="n"/>
      <c r="UM28" s="358" t="n"/>
      <c r="UN28" s="358" t="n"/>
      <c r="UO28" s="358" t="n"/>
      <c r="UP28" s="358" t="n"/>
      <c r="UQ28" s="358" t="n"/>
      <c r="UR28" s="358" t="n"/>
      <c r="US28" s="358" t="n"/>
      <c r="UT28" s="358" t="n"/>
      <c r="UU28" s="358" t="n"/>
      <c r="UV28" s="358" t="n"/>
      <c r="UW28" s="358" t="n"/>
      <c r="UX28" s="358" t="n"/>
      <c r="UY28" s="358" t="n"/>
      <c r="UZ28" s="358" t="n"/>
      <c r="VA28" s="358" t="n"/>
      <c r="VB28" s="358" t="n"/>
      <c r="VC28" s="358" t="n"/>
      <c r="VD28" s="358" t="n"/>
      <c r="VE28" s="358" t="n"/>
      <c r="VF28" s="358" t="n"/>
      <c r="VG28" s="358" t="n"/>
      <c r="VH28" s="358" t="n"/>
      <c r="VI28" s="358" t="n"/>
      <c r="VJ28" s="358" t="n"/>
      <c r="VK28" s="358" t="n"/>
      <c r="VL28" s="360" t="n"/>
      <c r="VM28" s="572">
        <f>SUM(E28:VL28)-SUM(UU28:UX28)-SUM(VA28:VD28)</f>
        <v/>
      </c>
      <c r="VN28" s="9" t="n"/>
    </row>
    <row r="29" ht="19.5" customHeight="1">
      <c r="A29" s="1100" t="n"/>
      <c r="B29" s="1101" t="n"/>
      <c r="C29" s="1102" t="n"/>
      <c r="D29" s="366" t="inlineStr">
        <is>
          <t>MASCULINO</t>
        </is>
      </c>
      <c r="E29" s="363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361" t="n"/>
      <c r="VM29" s="573">
        <f>SUM(E29:VL29)-SUM(UU29:UX29)-SUM(VA29:VD29)</f>
        <v/>
      </c>
      <c r="VN29" s="9" t="n"/>
    </row>
    <row r="30" ht="19.5" customHeight="1">
      <c r="A30" s="1100" t="n"/>
      <c r="B30" s="1101" t="n"/>
      <c r="C30" s="1102" t="n"/>
      <c r="D30" s="366" t="inlineStr">
        <is>
          <t>OTRO</t>
        </is>
      </c>
      <c r="E30" s="363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361" t="n"/>
      <c r="VM30" s="573">
        <f>SUM(E30:VL30)-SUM(UU30:UX30)-SUM(VA30:VD30)</f>
        <v/>
      </c>
      <c r="VN30" s="9" t="n"/>
    </row>
    <row r="31" ht="19.5" customHeight="1">
      <c r="A31" s="1100" t="n"/>
      <c r="B31" s="1101" t="n"/>
      <c r="C31" s="1102" t="n"/>
      <c r="D31" s="367" t="inlineStr">
        <is>
          <t>TOTAL GENERO</t>
        </is>
      </c>
      <c r="E31" s="574">
        <f>SUM(E28:E30)</f>
        <v/>
      </c>
      <c r="F31" s="457">
        <f>SUM(F28:F30)</f>
        <v/>
      </c>
      <c r="G31" s="457">
        <f>SUM(G28:G30)</f>
        <v/>
      </c>
      <c r="H31" s="457">
        <f>SUM(H28:H30)</f>
        <v/>
      </c>
      <c r="I31" s="457">
        <f>SUM(I28:I30)</f>
        <v/>
      </c>
      <c r="J31" s="457">
        <f>SUM(J28:J30)</f>
        <v/>
      </c>
      <c r="K31" s="457">
        <f>SUM(K28:K30)</f>
        <v/>
      </c>
      <c r="L31" s="457">
        <f>SUM(L28:L30)</f>
        <v/>
      </c>
      <c r="M31" s="457">
        <f>SUM(M28:M30)</f>
        <v/>
      </c>
      <c r="N31" s="457">
        <f>SUM(N28:N30)</f>
        <v/>
      </c>
      <c r="O31" s="457">
        <f>SUM(O28:O30)</f>
        <v/>
      </c>
      <c r="P31" s="457">
        <f>SUM(P28:P30)</f>
        <v/>
      </c>
      <c r="Q31" s="457">
        <f>SUM(Q28:Q30)</f>
        <v/>
      </c>
      <c r="R31" s="457">
        <f>SUM(R28:R30)</f>
        <v/>
      </c>
      <c r="S31" s="457">
        <f>SUM(S28:S30)</f>
        <v/>
      </c>
      <c r="T31" s="457">
        <f>SUM(T28:T30)</f>
        <v/>
      </c>
      <c r="U31" s="457">
        <f>SUM(U28:U30)</f>
        <v/>
      </c>
      <c r="V31" s="457">
        <f>SUM(V28:V30)</f>
        <v/>
      </c>
      <c r="W31" s="457">
        <f>SUM(W28:W30)</f>
        <v/>
      </c>
      <c r="X31" s="457">
        <f>SUM(X28:X30)</f>
        <v/>
      </c>
      <c r="Y31" s="457">
        <f>SUM(Y28:Y30)</f>
        <v/>
      </c>
      <c r="Z31" s="457">
        <f>SUM(Z28:Z30)</f>
        <v/>
      </c>
      <c r="AA31" s="457">
        <f>SUM(AA28:AA30)</f>
        <v/>
      </c>
      <c r="AB31" s="457">
        <f>SUM(AB28:AB30)</f>
        <v/>
      </c>
      <c r="AC31" s="457">
        <f>SUM(AC28:AC30)</f>
        <v/>
      </c>
      <c r="AD31" s="457">
        <f>SUM(AD28:AD30)</f>
        <v/>
      </c>
      <c r="AE31" s="457">
        <f>SUM(AE28:AE30)</f>
        <v/>
      </c>
      <c r="AF31" s="457">
        <f>SUM(AF28:AF30)</f>
        <v/>
      </c>
      <c r="AG31" s="457">
        <f>SUM(AG28:AG30)</f>
        <v/>
      </c>
      <c r="AH31" s="457">
        <f>SUM(AH28:AH30)</f>
        <v/>
      </c>
      <c r="AI31" s="457">
        <f>SUM(AI28:AI30)</f>
        <v/>
      </c>
      <c r="AJ31" s="457">
        <f>SUM(AJ28:AJ30)</f>
        <v/>
      </c>
      <c r="AK31" s="457">
        <f>SUM(AK28:AK30)</f>
        <v/>
      </c>
      <c r="AL31" s="457">
        <f>SUM(AL28:AL30)</f>
        <v/>
      </c>
      <c r="AM31" s="457">
        <f>SUM(AM28:AM30)</f>
        <v/>
      </c>
      <c r="AN31" s="457">
        <f>SUM(AN28:AN30)</f>
        <v/>
      </c>
      <c r="AO31" s="457">
        <f>SUM(AO28:AO30)</f>
        <v/>
      </c>
      <c r="AP31" s="457">
        <f>SUM(AP28:AP30)</f>
        <v/>
      </c>
      <c r="AQ31" s="457">
        <f>SUM(AQ28:AQ30)</f>
        <v/>
      </c>
      <c r="AR31" s="457">
        <f>SUM(AR28:AR30)</f>
        <v/>
      </c>
      <c r="AS31" s="457">
        <f>SUM(AS28:AS30)</f>
        <v/>
      </c>
      <c r="AT31" s="457">
        <f>SUM(AT28:AT30)</f>
        <v/>
      </c>
      <c r="AU31" s="457">
        <f>SUM(AU28:AU30)</f>
        <v/>
      </c>
      <c r="AV31" s="457">
        <f>SUM(AV28:AV30)</f>
        <v/>
      </c>
      <c r="AW31" s="457">
        <f>SUM(AW28:AW30)</f>
        <v/>
      </c>
      <c r="AX31" s="457">
        <f>SUM(AX28:AX30)</f>
        <v/>
      </c>
      <c r="AY31" s="457">
        <f>SUM(AY28:AY30)</f>
        <v/>
      </c>
      <c r="AZ31" s="457">
        <f>SUM(AZ28:AZ30)</f>
        <v/>
      </c>
      <c r="BA31" s="457">
        <f>SUM(BA28:BA30)</f>
        <v/>
      </c>
      <c r="BB31" s="457">
        <f>SUM(BB28:BB30)</f>
        <v/>
      </c>
      <c r="BC31" s="457">
        <f>SUM(BC28:BC30)</f>
        <v/>
      </c>
      <c r="BD31" s="457">
        <f>SUM(BD28:BD30)</f>
        <v/>
      </c>
      <c r="BE31" s="457">
        <f>SUM(BE28:BE30)</f>
        <v/>
      </c>
      <c r="BF31" s="457">
        <f>SUM(BF28:BF30)</f>
        <v/>
      </c>
      <c r="BG31" s="457">
        <f>SUM(BG28:BG30)</f>
        <v/>
      </c>
      <c r="BH31" s="457">
        <f>SUM(BH28:BH30)</f>
        <v/>
      </c>
      <c r="BI31" s="457">
        <f>SUM(BI28:BI30)</f>
        <v/>
      </c>
      <c r="BJ31" s="457">
        <f>SUM(BJ28:BJ30)</f>
        <v/>
      </c>
      <c r="BK31" s="457">
        <f>SUM(BK28:BK30)</f>
        <v/>
      </c>
      <c r="BL31" s="457">
        <f>SUM(BL28:BL30)</f>
        <v/>
      </c>
      <c r="BM31" s="457">
        <f>SUM(BM28:BM30)</f>
        <v/>
      </c>
      <c r="BN31" s="457">
        <f>SUM(BN28:BN30)</f>
        <v/>
      </c>
      <c r="BO31" s="457">
        <f>SUM(BO28:BO30)</f>
        <v/>
      </c>
      <c r="BP31" s="457">
        <f>SUM(BP28:BP30)</f>
        <v/>
      </c>
      <c r="BQ31" s="457">
        <f>SUM(BQ28:BQ30)</f>
        <v/>
      </c>
      <c r="BR31" s="457">
        <f>SUM(BR28:BR30)</f>
        <v/>
      </c>
      <c r="BS31" s="457">
        <f>SUM(BS28:BS30)</f>
        <v/>
      </c>
      <c r="BT31" s="457">
        <f>SUM(BT28:BT30)</f>
        <v/>
      </c>
      <c r="BU31" s="457">
        <f>SUM(BU28:BU30)</f>
        <v/>
      </c>
      <c r="BV31" s="457">
        <f>SUM(BV28:BV30)</f>
        <v/>
      </c>
      <c r="BW31" s="457">
        <f>SUM(BW28:BW30)</f>
        <v/>
      </c>
      <c r="BX31" s="457">
        <f>SUM(BX28:BX30)</f>
        <v/>
      </c>
      <c r="BY31" s="457">
        <f>SUM(BY28:BY30)</f>
        <v/>
      </c>
      <c r="BZ31" s="457">
        <f>SUM(BZ28:BZ30)</f>
        <v/>
      </c>
      <c r="CA31" s="457">
        <f>SUM(CA28:CA30)</f>
        <v/>
      </c>
      <c r="CB31" s="457">
        <f>SUM(CB28:CB30)</f>
        <v/>
      </c>
      <c r="CC31" s="457">
        <f>SUM(CC28:CC30)</f>
        <v/>
      </c>
      <c r="CD31" s="457">
        <f>SUM(CD28:CD30)</f>
        <v/>
      </c>
      <c r="CE31" s="457">
        <f>SUM(CE28:CE30)</f>
        <v/>
      </c>
      <c r="CF31" s="457">
        <f>SUM(CF28:CF30)</f>
        <v/>
      </c>
      <c r="CG31" s="457">
        <f>SUM(CG28:CG30)</f>
        <v/>
      </c>
      <c r="CH31" s="457">
        <f>SUM(CH28:CH30)</f>
        <v/>
      </c>
      <c r="CI31" s="457">
        <f>SUM(CI28:CI30)</f>
        <v/>
      </c>
      <c r="CJ31" s="457">
        <f>SUM(CJ28:CJ30)</f>
        <v/>
      </c>
      <c r="CK31" s="457">
        <f>SUM(CK28:CK30)</f>
        <v/>
      </c>
      <c r="CL31" s="457">
        <f>SUM(CL28:CL30)</f>
        <v/>
      </c>
      <c r="CM31" s="457">
        <f>SUM(CM28:CM30)</f>
        <v/>
      </c>
      <c r="CN31" s="457">
        <f>SUM(CN28:CN30)</f>
        <v/>
      </c>
      <c r="CO31" s="457">
        <f>SUM(CO28:CO30)</f>
        <v/>
      </c>
      <c r="CP31" s="457">
        <f>SUM(CP28:CP30)</f>
        <v/>
      </c>
      <c r="CQ31" s="457">
        <f>SUM(CQ28:CQ30)</f>
        <v/>
      </c>
      <c r="CR31" s="457">
        <f>SUM(CR28:CR30)</f>
        <v/>
      </c>
      <c r="CS31" s="457">
        <f>SUM(CS28:CS30)</f>
        <v/>
      </c>
      <c r="CT31" s="457">
        <f>SUM(CT28:CT30)</f>
        <v/>
      </c>
      <c r="CU31" s="457">
        <f>SUM(CU28:CU30)</f>
        <v/>
      </c>
      <c r="CV31" s="457">
        <f>SUM(CV28:CV30)</f>
        <v/>
      </c>
      <c r="CW31" s="457">
        <f>SUM(CW28:CW30)</f>
        <v/>
      </c>
      <c r="CX31" s="457">
        <f>SUM(CX28:CX30)</f>
        <v/>
      </c>
      <c r="CY31" s="457">
        <f>SUM(CY28:CY30)</f>
        <v/>
      </c>
      <c r="CZ31" s="457">
        <f>SUM(CZ28:CZ30)</f>
        <v/>
      </c>
      <c r="DA31" s="457">
        <f>SUM(DA28:DA30)</f>
        <v/>
      </c>
      <c r="DB31" s="457">
        <f>SUM(DB28:DB30)</f>
        <v/>
      </c>
      <c r="DC31" s="457">
        <f>SUM(DC28:DC30)</f>
        <v/>
      </c>
      <c r="DD31" s="457">
        <f>SUM(DD28:DD30)</f>
        <v/>
      </c>
      <c r="DE31" s="457">
        <f>SUM(DE28:DE30)</f>
        <v/>
      </c>
      <c r="DF31" s="457">
        <f>SUM(DF28:DF30)</f>
        <v/>
      </c>
      <c r="DG31" s="457">
        <f>SUM(DG28:DG30)</f>
        <v/>
      </c>
      <c r="DH31" s="457">
        <f>SUM(DH28:DH30)</f>
        <v/>
      </c>
      <c r="DI31" s="457">
        <f>SUM(DI28:DI30)</f>
        <v/>
      </c>
      <c r="DJ31" s="457">
        <f>SUM(DJ28:DJ30)</f>
        <v/>
      </c>
      <c r="DK31" s="457">
        <f>SUM(DK28:DK30)</f>
        <v/>
      </c>
      <c r="DL31" s="457">
        <f>SUM(DL28:DL30)</f>
        <v/>
      </c>
      <c r="DM31" s="457">
        <f>SUM(DM28:DM30)</f>
        <v/>
      </c>
      <c r="DN31" s="457">
        <f>SUM(DN28:DN30)</f>
        <v/>
      </c>
      <c r="DO31" s="457">
        <f>SUM(DO28:DO30)</f>
        <v/>
      </c>
      <c r="DP31" s="457">
        <f>SUM(DP28:DP30)</f>
        <v/>
      </c>
      <c r="DQ31" s="457">
        <f>SUM(DQ28:DQ30)</f>
        <v/>
      </c>
      <c r="DR31" s="457">
        <f>SUM(DR28:DR30)</f>
        <v/>
      </c>
      <c r="DS31" s="457">
        <f>SUM(DS28:DS30)</f>
        <v/>
      </c>
      <c r="DT31" s="457">
        <f>SUM(DT28:DT30)</f>
        <v/>
      </c>
      <c r="DU31" s="457">
        <f>SUM(DU28:DU30)</f>
        <v/>
      </c>
      <c r="DV31" s="457">
        <f>SUM(DV28:DV30)</f>
        <v/>
      </c>
      <c r="DW31" s="457">
        <f>SUM(DW28:DW30)</f>
        <v/>
      </c>
      <c r="DX31" s="457">
        <f>SUM(DX28:DX30)</f>
        <v/>
      </c>
      <c r="DY31" s="457">
        <f>SUM(DY28:DY30)</f>
        <v/>
      </c>
      <c r="DZ31" s="457">
        <f>SUM(DZ28:DZ30)</f>
        <v/>
      </c>
      <c r="EA31" s="457">
        <f>SUM(EA28:EA30)</f>
        <v/>
      </c>
      <c r="EB31" s="457">
        <f>SUM(EB28:EB30)</f>
        <v/>
      </c>
      <c r="EC31" s="457">
        <f>SUM(EC28:EC30)</f>
        <v/>
      </c>
      <c r="ED31" s="457">
        <f>SUM(ED28:ED30)</f>
        <v/>
      </c>
      <c r="EE31" s="457">
        <f>SUM(EE28:EE30)</f>
        <v/>
      </c>
      <c r="EF31" s="457">
        <f>SUM(EF28:EF30)</f>
        <v/>
      </c>
      <c r="EG31" s="457">
        <f>SUM(EG28:EG30)</f>
        <v/>
      </c>
      <c r="EH31" s="457">
        <f>SUM(EH28:EH30)</f>
        <v/>
      </c>
      <c r="EI31" s="457">
        <f>SUM(EI28:EI30)</f>
        <v/>
      </c>
      <c r="EJ31" s="457">
        <f>SUM(EJ28:EJ30)</f>
        <v/>
      </c>
      <c r="EK31" s="457">
        <f>SUM(EK28:EK30)</f>
        <v/>
      </c>
      <c r="EL31" s="457">
        <f>SUM(EL28:EL30)</f>
        <v/>
      </c>
      <c r="EM31" s="457">
        <f>SUM(EM28:EM30)</f>
        <v/>
      </c>
      <c r="EN31" s="457">
        <f>SUM(EN28:EN30)</f>
        <v/>
      </c>
      <c r="EO31" s="457">
        <f>SUM(EO28:EO30)</f>
        <v/>
      </c>
      <c r="EP31" s="457">
        <f>SUM(EP28:EP30)</f>
        <v/>
      </c>
      <c r="EQ31" s="457">
        <f>SUM(EQ28:EQ30)</f>
        <v/>
      </c>
      <c r="ER31" s="457">
        <f>SUM(ER28:ER30)</f>
        <v/>
      </c>
      <c r="ES31" s="457">
        <f>SUM(ES28:ES30)</f>
        <v/>
      </c>
      <c r="ET31" s="457">
        <f>SUM(ET28:ET30)</f>
        <v/>
      </c>
      <c r="EU31" s="457">
        <f>SUM(EU28:EU30)</f>
        <v/>
      </c>
      <c r="EV31" s="457">
        <f>SUM(EV28:EV30)</f>
        <v/>
      </c>
      <c r="EW31" s="457">
        <f>SUM(EW28:EW30)</f>
        <v/>
      </c>
      <c r="EX31" s="457">
        <f>SUM(EX28:EX30)</f>
        <v/>
      </c>
      <c r="EY31" s="457">
        <f>SUM(EY28:EY30)</f>
        <v/>
      </c>
      <c r="EZ31" s="457">
        <f>SUM(EZ28:EZ30)</f>
        <v/>
      </c>
      <c r="FA31" s="457">
        <f>SUM(FA28:FA30)</f>
        <v/>
      </c>
      <c r="FB31" s="457">
        <f>SUM(FB28:FB30)</f>
        <v/>
      </c>
      <c r="FC31" s="457">
        <f>SUM(FC28:FC30)</f>
        <v/>
      </c>
      <c r="FD31" s="457">
        <f>SUM(FD28:FD30)</f>
        <v/>
      </c>
      <c r="FE31" s="457">
        <f>SUM(FE28:FE30)</f>
        <v/>
      </c>
      <c r="FF31" s="457">
        <f>SUM(FF28:FF30)</f>
        <v/>
      </c>
      <c r="FG31" s="457">
        <f>SUM(FG28:FG30)</f>
        <v/>
      </c>
      <c r="FH31" s="457">
        <f>SUM(FH28:FH30)</f>
        <v/>
      </c>
      <c r="FI31" s="457">
        <f>SUM(FI28:FI30)</f>
        <v/>
      </c>
      <c r="FJ31" s="457">
        <f>SUM(FJ28:FJ30)</f>
        <v/>
      </c>
      <c r="FK31" s="457">
        <f>SUM(FK28:FK30)</f>
        <v/>
      </c>
      <c r="FL31" s="457">
        <f>SUM(FL28:FL30)</f>
        <v/>
      </c>
      <c r="FM31" s="457">
        <f>SUM(FM28:FM30)</f>
        <v/>
      </c>
      <c r="FN31" s="457">
        <f>SUM(FN28:FN30)</f>
        <v/>
      </c>
      <c r="FO31" s="457">
        <f>SUM(FO28:FO30)</f>
        <v/>
      </c>
      <c r="FP31" s="457">
        <f>SUM(FP28:FP30)</f>
        <v/>
      </c>
      <c r="FQ31" s="457">
        <f>SUM(FQ28:FQ30)</f>
        <v/>
      </c>
      <c r="FR31" s="457">
        <f>SUM(FR28:FR30)</f>
        <v/>
      </c>
      <c r="FS31" s="457">
        <f>SUM(FS28:FS30)</f>
        <v/>
      </c>
      <c r="FT31" s="457">
        <f>SUM(FT28:FT30)</f>
        <v/>
      </c>
      <c r="FU31" s="457">
        <f>SUM(FU28:FU30)</f>
        <v/>
      </c>
      <c r="FV31" s="457">
        <f>SUM(FV28:FV30)</f>
        <v/>
      </c>
      <c r="FW31" s="457">
        <f>SUM(FW28:FW30)</f>
        <v/>
      </c>
      <c r="FX31" s="457">
        <f>SUM(FX28:FX30)</f>
        <v/>
      </c>
      <c r="FY31" s="457">
        <f>SUM(FY28:FY30)</f>
        <v/>
      </c>
      <c r="FZ31" s="457">
        <f>SUM(FZ28:FZ30)</f>
        <v/>
      </c>
      <c r="GA31" s="457">
        <f>SUM(GA28:GA30)</f>
        <v/>
      </c>
      <c r="GB31" s="457">
        <f>SUM(GB28:GB30)</f>
        <v/>
      </c>
      <c r="GC31" s="457">
        <f>SUM(GC28:GC30)</f>
        <v/>
      </c>
      <c r="GD31" s="457">
        <f>SUM(GD28:GD30)</f>
        <v/>
      </c>
      <c r="GE31" s="457">
        <f>SUM(GE28:GE30)</f>
        <v/>
      </c>
      <c r="GF31" s="457">
        <f>SUM(GF28:GF30)</f>
        <v/>
      </c>
      <c r="GG31" s="457">
        <f>SUM(GG28:GG30)</f>
        <v/>
      </c>
      <c r="GH31" s="457">
        <f>SUM(GH28:GH30)</f>
        <v/>
      </c>
      <c r="GI31" s="457">
        <f>SUM(GI28:GI30)</f>
        <v/>
      </c>
      <c r="GJ31" s="457">
        <f>SUM(GJ28:GJ30)</f>
        <v/>
      </c>
      <c r="GK31" s="457">
        <f>SUM(GK28:GK30)</f>
        <v/>
      </c>
      <c r="GL31" s="457">
        <f>SUM(GL28:GL30)</f>
        <v/>
      </c>
      <c r="GM31" s="457">
        <f>SUM(GM28:GM30)</f>
        <v/>
      </c>
      <c r="GN31" s="457">
        <f>SUM(GN28:GN30)</f>
        <v/>
      </c>
      <c r="GO31" s="457">
        <f>SUM(GO28:GO30)</f>
        <v/>
      </c>
      <c r="GP31" s="457">
        <f>SUM(GP28:GP30)</f>
        <v/>
      </c>
      <c r="GQ31" s="457">
        <f>SUM(GQ28:GQ30)</f>
        <v/>
      </c>
      <c r="GR31" s="457">
        <f>SUM(GR28:GR30)</f>
        <v/>
      </c>
      <c r="GS31" s="457">
        <f>SUM(GS28:GS30)</f>
        <v/>
      </c>
      <c r="GT31" s="457">
        <f>SUM(GT28:GT30)</f>
        <v/>
      </c>
      <c r="GU31" s="457">
        <f>SUM(GU28:GU30)</f>
        <v/>
      </c>
      <c r="GV31" s="457">
        <f>SUM(GV28:GV30)</f>
        <v/>
      </c>
      <c r="GW31" s="457">
        <f>SUM(GW28:GW30)</f>
        <v/>
      </c>
      <c r="GX31" s="457">
        <f>SUM(GX28:GX30)</f>
        <v/>
      </c>
      <c r="GY31" s="457">
        <f>SUM(GY28:GY30)</f>
        <v/>
      </c>
      <c r="GZ31" s="457">
        <f>SUM(GZ28:GZ30)</f>
        <v/>
      </c>
      <c r="HA31" s="457">
        <f>SUM(HA28:HA30)</f>
        <v/>
      </c>
      <c r="HB31" s="457">
        <f>SUM(HB28:HB30)</f>
        <v/>
      </c>
      <c r="HC31" s="457">
        <f>SUM(HC28:HC30)</f>
        <v/>
      </c>
      <c r="HD31" s="457">
        <f>SUM(HD28:HD30)</f>
        <v/>
      </c>
      <c r="HE31" s="457">
        <f>SUM(HE28:HE30)</f>
        <v/>
      </c>
      <c r="HF31" s="457">
        <f>SUM(HF28:HF30)</f>
        <v/>
      </c>
      <c r="HG31" s="457">
        <f>SUM(HG28:HG30)</f>
        <v/>
      </c>
      <c r="HH31" s="457">
        <f>SUM(HH28:HH30)</f>
        <v/>
      </c>
      <c r="HI31" s="457">
        <f>SUM(HI28:HI30)</f>
        <v/>
      </c>
      <c r="HJ31" s="457">
        <f>SUM(HJ28:HJ30)</f>
        <v/>
      </c>
      <c r="HK31" s="457">
        <f>SUM(HK28:HK30)</f>
        <v/>
      </c>
      <c r="HL31" s="457">
        <f>SUM(HL28:HL30)</f>
        <v/>
      </c>
      <c r="HM31" s="457">
        <f>SUM(HM28:HM30)</f>
        <v/>
      </c>
      <c r="HN31" s="457">
        <f>SUM(HN28:HN30)</f>
        <v/>
      </c>
      <c r="HO31" s="457">
        <f>SUM(HO28:HO30)</f>
        <v/>
      </c>
      <c r="HP31" s="457">
        <f>SUM(HP28:HP30)</f>
        <v/>
      </c>
      <c r="HQ31" s="457">
        <f>SUM(HQ28:HQ30)</f>
        <v/>
      </c>
      <c r="HR31" s="457">
        <f>SUM(HR28:HR30)</f>
        <v/>
      </c>
      <c r="HS31" s="457">
        <f>SUM(HS28:HS30)</f>
        <v/>
      </c>
      <c r="HT31" s="457">
        <f>SUM(HT28:HT30)</f>
        <v/>
      </c>
      <c r="HU31" s="457">
        <f>SUM(HU28:HU30)</f>
        <v/>
      </c>
      <c r="HV31" s="457">
        <f>SUM(HV28:HV30)</f>
        <v/>
      </c>
      <c r="HW31" s="457">
        <f>SUM(HW28:HW30)</f>
        <v/>
      </c>
      <c r="HX31" s="457">
        <f>SUM(HX28:HX30)</f>
        <v/>
      </c>
      <c r="HY31" s="457">
        <f>SUM(HY28:HY30)</f>
        <v/>
      </c>
      <c r="HZ31" s="457">
        <f>SUM(HZ28:HZ30)</f>
        <v/>
      </c>
      <c r="IA31" s="457">
        <f>SUM(IA28:IA30)</f>
        <v/>
      </c>
      <c r="IB31" s="457">
        <f>SUM(IB28:IB30)</f>
        <v/>
      </c>
      <c r="IC31" s="457">
        <f>SUM(IC28:IC30)</f>
        <v/>
      </c>
      <c r="ID31" s="457">
        <f>SUM(ID28:ID30)</f>
        <v/>
      </c>
      <c r="IE31" s="457">
        <f>SUM(IE28:IE30)</f>
        <v/>
      </c>
      <c r="IF31" s="457">
        <f>SUM(IF28:IF30)</f>
        <v/>
      </c>
      <c r="IG31" s="457">
        <f>SUM(IG28:IG30)</f>
        <v/>
      </c>
      <c r="IH31" s="457">
        <f>SUM(IH28:IH30)</f>
        <v/>
      </c>
      <c r="II31" s="457">
        <f>SUM(II28:II30)</f>
        <v/>
      </c>
      <c r="IJ31" s="457">
        <f>SUM(IJ28:IJ30)</f>
        <v/>
      </c>
      <c r="IK31" s="457">
        <f>SUM(IK28:IK30)</f>
        <v/>
      </c>
      <c r="IL31" s="457">
        <f>SUM(IL28:IL30)</f>
        <v/>
      </c>
      <c r="IM31" s="457">
        <f>SUM(IM28:IM30)</f>
        <v/>
      </c>
      <c r="IN31" s="457">
        <f>SUM(IN28:IN30)</f>
        <v/>
      </c>
      <c r="IO31" s="457">
        <f>SUM(IO28:IO30)</f>
        <v/>
      </c>
      <c r="IP31" s="457">
        <f>SUM(IP28:IP30)</f>
        <v/>
      </c>
      <c r="IQ31" s="457">
        <f>SUM(IQ28:IQ30)</f>
        <v/>
      </c>
      <c r="IR31" s="457">
        <f>SUM(IR28:IR30)</f>
        <v/>
      </c>
      <c r="IS31" s="457">
        <f>SUM(IS28:IS30)</f>
        <v/>
      </c>
      <c r="IT31" s="457">
        <f>SUM(IT28:IT30)</f>
        <v/>
      </c>
      <c r="IU31" s="457">
        <f>SUM(IU28:IU30)</f>
        <v/>
      </c>
      <c r="IV31" s="457">
        <f>SUM(IV28:IV30)</f>
        <v/>
      </c>
      <c r="IW31" s="457">
        <f>SUM(IW28:IW30)</f>
        <v/>
      </c>
      <c r="IX31" s="457">
        <f>SUM(IX28:IX30)</f>
        <v/>
      </c>
      <c r="IY31" s="457">
        <f>SUM(IY28:IY30)</f>
        <v/>
      </c>
      <c r="IZ31" s="457">
        <f>SUM(IZ28:IZ30)</f>
        <v/>
      </c>
      <c r="JA31" s="457">
        <f>SUM(JA28:JA30)</f>
        <v/>
      </c>
      <c r="JB31" s="457">
        <f>SUM(JB28:JB30)</f>
        <v/>
      </c>
      <c r="JC31" s="457">
        <f>SUM(JC28:JC30)</f>
        <v/>
      </c>
      <c r="JD31" s="457">
        <f>SUM(JD28:JD30)</f>
        <v/>
      </c>
      <c r="JE31" s="457">
        <f>SUM(JE28:JE30)</f>
        <v/>
      </c>
      <c r="JF31" s="457">
        <f>SUM(JF28:JF30)</f>
        <v/>
      </c>
      <c r="JG31" s="457">
        <f>SUM(JG28:JG30)</f>
        <v/>
      </c>
      <c r="JH31" s="457">
        <f>SUM(JH28:JH30)</f>
        <v/>
      </c>
      <c r="JI31" s="457">
        <f>SUM(JI28:JI30)</f>
        <v/>
      </c>
      <c r="JJ31" s="457">
        <f>SUM(JJ28:JJ30)</f>
        <v/>
      </c>
      <c r="JK31" s="457">
        <f>SUM(JK28:JK30)</f>
        <v/>
      </c>
      <c r="JL31" s="457">
        <f>SUM(JL28:JL30)</f>
        <v/>
      </c>
      <c r="JM31" s="457">
        <f>SUM(JM28:JM30)</f>
        <v/>
      </c>
      <c r="JN31" s="457">
        <f>SUM(JN28:JN30)</f>
        <v/>
      </c>
      <c r="JO31" s="457">
        <f>SUM(JO28:JO30)</f>
        <v/>
      </c>
      <c r="JP31" s="457">
        <f>SUM(JP28:JP30)</f>
        <v/>
      </c>
      <c r="JQ31" s="457">
        <f>SUM(JQ28:JQ30)</f>
        <v/>
      </c>
      <c r="JR31" s="457">
        <f>SUM(JR28:JR30)</f>
        <v/>
      </c>
      <c r="JS31" s="457">
        <f>SUM(JS28:JS30)</f>
        <v/>
      </c>
      <c r="JT31" s="457">
        <f>SUM(JT28:JT30)</f>
        <v/>
      </c>
      <c r="JU31" s="457">
        <f>SUM(JU28:JU30)</f>
        <v/>
      </c>
      <c r="JV31" s="457">
        <f>SUM(JV28:JV30)</f>
        <v/>
      </c>
      <c r="JW31" s="457">
        <f>SUM(JW28:JW30)</f>
        <v/>
      </c>
      <c r="JX31" s="457">
        <f>SUM(JX28:JX30)</f>
        <v/>
      </c>
      <c r="JY31" s="457">
        <f>SUM(JY28:JY30)</f>
        <v/>
      </c>
      <c r="JZ31" s="457">
        <f>SUM(JZ28:JZ30)</f>
        <v/>
      </c>
      <c r="KA31" s="457">
        <f>SUM(KA28:KA30)</f>
        <v/>
      </c>
      <c r="KB31" s="457">
        <f>SUM(KB28:KB30)</f>
        <v/>
      </c>
      <c r="KC31" s="457">
        <f>SUM(KC28:KC30)</f>
        <v/>
      </c>
      <c r="KD31" s="457">
        <f>SUM(KD28:KD30)</f>
        <v/>
      </c>
      <c r="KE31" s="457">
        <f>SUM(KE28:KE30)</f>
        <v/>
      </c>
      <c r="KF31" s="457">
        <f>SUM(KF28:KF30)</f>
        <v/>
      </c>
      <c r="KG31" s="457">
        <f>SUM(KG28:KG30)</f>
        <v/>
      </c>
      <c r="KH31" s="457">
        <f>SUM(KH28:KH30)</f>
        <v/>
      </c>
      <c r="KI31" s="457">
        <f>SUM(KI28:KI30)</f>
        <v/>
      </c>
      <c r="KJ31" s="457">
        <f>SUM(KJ28:KJ30)</f>
        <v/>
      </c>
      <c r="KK31" s="457">
        <f>SUM(KK28:KK30)</f>
        <v/>
      </c>
      <c r="KL31" s="457">
        <f>SUM(KL28:KL30)</f>
        <v/>
      </c>
      <c r="KM31" s="457">
        <f>SUM(KM28:KM30)</f>
        <v/>
      </c>
      <c r="KN31" s="457">
        <f>SUM(KN28:KN30)</f>
        <v/>
      </c>
      <c r="KO31" s="457">
        <f>SUM(KO28:KO30)</f>
        <v/>
      </c>
      <c r="KP31" s="457">
        <f>SUM(KP28:KP30)</f>
        <v/>
      </c>
      <c r="KQ31" s="457">
        <f>SUM(KQ28:KQ30)</f>
        <v/>
      </c>
      <c r="KR31" s="457">
        <f>SUM(KR28:KR30)</f>
        <v/>
      </c>
      <c r="KS31" s="457">
        <f>SUM(KS28:KS30)</f>
        <v/>
      </c>
      <c r="KT31" s="457">
        <f>SUM(KT28:KT30)</f>
        <v/>
      </c>
      <c r="KU31" s="457">
        <f>SUM(KU28:KU30)</f>
        <v/>
      </c>
      <c r="KV31" s="457">
        <f>SUM(KV28:KV30)</f>
        <v/>
      </c>
      <c r="KW31" s="457">
        <f>SUM(KW28:KW30)</f>
        <v/>
      </c>
      <c r="KX31" s="457">
        <f>SUM(KX28:KX30)</f>
        <v/>
      </c>
      <c r="KY31" s="457">
        <f>SUM(KY28:KY30)</f>
        <v/>
      </c>
      <c r="KZ31" s="457">
        <f>SUM(KZ28:KZ30)</f>
        <v/>
      </c>
      <c r="LA31" s="457">
        <f>SUM(LA28:LA30)</f>
        <v/>
      </c>
      <c r="LB31" s="457">
        <f>SUM(LB28:LB30)</f>
        <v/>
      </c>
      <c r="LC31" s="457">
        <f>SUM(LC28:LC30)</f>
        <v/>
      </c>
      <c r="LD31" s="457">
        <f>SUM(LD28:LD30)</f>
        <v/>
      </c>
      <c r="LE31" s="457">
        <f>SUM(LE28:LE30)</f>
        <v/>
      </c>
      <c r="LF31" s="457">
        <f>SUM(LF28:LF30)</f>
        <v/>
      </c>
      <c r="LG31" s="457">
        <f>SUM(LG28:LG30)</f>
        <v/>
      </c>
      <c r="LH31" s="457">
        <f>SUM(LH28:LH30)</f>
        <v/>
      </c>
      <c r="LI31" s="457">
        <f>SUM(LI28:LI30)</f>
        <v/>
      </c>
      <c r="LJ31" s="457">
        <f>SUM(LJ28:LJ30)</f>
        <v/>
      </c>
      <c r="LK31" s="457">
        <f>SUM(LK28:LK30)</f>
        <v/>
      </c>
      <c r="LL31" s="457">
        <f>SUM(LL28:LL30)</f>
        <v/>
      </c>
      <c r="LM31" s="457">
        <f>SUM(LM28:LM30)</f>
        <v/>
      </c>
      <c r="LN31" s="457">
        <f>SUM(LN28:LN30)</f>
        <v/>
      </c>
      <c r="LO31" s="457">
        <f>SUM(LO28:LO30)</f>
        <v/>
      </c>
      <c r="LP31" s="457">
        <f>SUM(LP28:LP30)</f>
        <v/>
      </c>
      <c r="LQ31" s="457">
        <f>SUM(LQ28:LQ30)</f>
        <v/>
      </c>
      <c r="LR31" s="457">
        <f>SUM(LR28:LR30)</f>
        <v/>
      </c>
      <c r="LS31" s="457">
        <f>SUM(LS28:LS30)</f>
        <v/>
      </c>
      <c r="LT31" s="457">
        <f>SUM(LT28:LT30)</f>
        <v/>
      </c>
      <c r="LU31" s="457">
        <f>SUM(LU28:LU30)</f>
        <v/>
      </c>
      <c r="LV31" s="457">
        <f>SUM(LV28:LV30)</f>
        <v/>
      </c>
      <c r="LW31" s="457">
        <f>SUM(LW28:LW30)</f>
        <v/>
      </c>
      <c r="LX31" s="457">
        <f>SUM(LX28:LX30)</f>
        <v/>
      </c>
      <c r="LY31" s="457">
        <f>SUM(LY28:LY30)</f>
        <v/>
      </c>
      <c r="LZ31" s="457">
        <f>SUM(LZ28:LZ30)</f>
        <v/>
      </c>
      <c r="MA31" s="457">
        <f>SUM(MA28:MA30)</f>
        <v/>
      </c>
      <c r="MB31" s="457">
        <f>SUM(MB28:MB30)</f>
        <v/>
      </c>
      <c r="MC31" s="457">
        <f>SUM(MC28:MC30)</f>
        <v/>
      </c>
      <c r="MD31" s="457">
        <f>SUM(MD28:MD30)</f>
        <v/>
      </c>
      <c r="ME31" s="457">
        <f>SUM(ME28:ME30)</f>
        <v/>
      </c>
      <c r="MF31" s="457">
        <f>SUM(MF28:MF30)</f>
        <v/>
      </c>
      <c r="MG31" s="457">
        <f>SUM(MG28:MG30)</f>
        <v/>
      </c>
      <c r="MH31" s="457">
        <f>SUM(MH28:MH30)</f>
        <v/>
      </c>
      <c r="MI31" s="457">
        <f>SUM(MI28:MI30)</f>
        <v/>
      </c>
      <c r="MJ31" s="457">
        <f>SUM(MJ28:MJ30)</f>
        <v/>
      </c>
      <c r="MK31" s="457">
        <f>SUM(MK28:MK30)</f>
        <v/>
      </c>
      <c r="ML31" s="457">
        <f>SUM(ML28:ML30)</f>
        <v/>
      </c>
      <c r="MM31" s="457">
        <f>SUM(MM28:MM30)</f>
        <v/>
      </c>
      <c r="MN31" s="457">
        <f>SUM(MN28:MN30)</f>
        <v/>
      </c>
      <c r="MO31" s="457">
        <f>SUM(MO28:MO30)</f>
        <v/>
      </c>
      <c r="MP31" s="457">
        <f>SUM(MP28:MP30)</f>
        <v/>
      </c>
      <c r="MQ31" s="457">
        <f>SUM(MQ28:MQ30)</f>
        <v/>
      </c>
      <c r="MR31" s="457">
        <f>SUM(MR28:MR30)</f>
        <v/>
      </c>
      <c r="MS31" s="457">
        <f>SUM(MS28:MS30)</f>
        <v/>
      </c>
      <c r="MT31" s="457">
        <f>SUM(MT28:MT30)</f>
        <v/>
      </c>
      <c r="MU31" s="457">
        <f>SUM(MU28:MU30)</f>
        <v/>
      </c>
      <c r="MV31" s="457">
        <f>SUM(MV28:MV30)</f>
        <v/>
      </c>
      <c r="MW31" s="457">
        <f>SUM(MW28:MW30)</f>
        <v/>
      </c>
      <c r="MX31" s="457">
        <f>SUM(MX28:MX30)</f>
        <v/>
      </c>
      <c r="MY31" s="457">
        <f>SUM(MY28:MY30)</f>
        <v/>
      </c>
      <c r="MZ31" s="457">
        <f>SUM(MZ28:MZ30)</f>
        <v/>
      </c>
      <c r="NA31" s="457">
        <f>SUM(NA28:NA30)</f>
        <v/>
      </c>
      <c r="NB31" s="457">
        <f>SUM(NB28:NB30)</f>
        <v/>
      </c>
      <c r="NC31" s="457">
        <f>SUM(NC28:NC30)</f>
        <v/>
      </c>
      <c r="ND31" s="457">
        <f>SUM(ND28:ND30)</f>
        <v/>
      </c>
      <c r="NE31" s="457">
        <f>SUM(NE28:NE30)</f>
        <v/>
      </c>
      <c r="NF31" s="457">
        <f>SUM(NF28:NF30)</f>
        <v/>
      </c>
      <c r="NG31" s="457">
        <f>SUM(NG28:NG30)</f>
        <v/>
      </c>
      <c r="NH31" s="457">
        <f>SUM(NH28:NH30)</f>
        <v/>
      </c>
      <c r="NI31" s="457">
        <f>SUM(NI28:NI30)</f>
        <v/>
      </c>
      <c r="NJ31" s="457">
        <f>SUM(NJ28:NJ30)</f>
        <v/>
      </c>
      <c r="NK31" s="457">
        <f>SUM(NK28:NK30)</f>
        <v/>
      </c>
      <c r="NL31" s="457">
        <f>SUM(NL28:NL30)</f>
        <v/>
      </c>
      <c r="NM31" s="457">
        <f>SUM(NM28:NM30)</f>
        <v/>
      </c>
      <c r="NN31" s="457">
        <f>SUM(NN28:NN30)</f>
        <v/>
      </c>
      <c r="NO31" s="457">
        <f>SUM(NO28:NO30)</f>
        <v/>
      </c>
      <c r="NP31" s="457">
        <f>SUM(NP28:NP30)</f>
        <v/>
      </c>
      <c r="NQ31" s="457">
        <f>SUM(NQ28:NQ30)</f>
        <v/>
      </c>
      <c r="NR31" s="457">
        <f>SUM(NR28:NR30)</f>
        <v/>
      </c>
      <c r="NS31" s="457">
        <f>SUM(NS28:NS30)</f>
        <v/>
      </c>
      <c r="NT31" s="457">
        <f>SUM(NT28:NT30)</f>
        <v/>
      </c>
      <c r="NU31" s="457">
        <f>SUM(NU28:NU30)</f>
        <v/>
      </c>
      <c r="NV31" s="457">
        <f>SUM(NV28:NV30)</f>
        <v/>
      </c>
      <c r="NW31" s="457">
        <f>SUM(NW28:NW30)</f>
        <v/>
      </c>
      <c r="NX31" s="457">
        <f>SUM(NX28:NX30)</f>
        <v/>
      </c>
      <c r="NY31" s="457">
        <f>SUM(NY28:NY30)</f>
        <v/>
      </c>
      <c r="NZ31" s="457">
        <f>SUM(NZ28:NZ30)</f>
        <v/>
      </c>
      <c r="OA31" s="457">
        <f>SUM(OA28:OA30)</f>
        <v/>
      </c>
      <c r="OB31" s="457">
        <f>SUM(OB28:OB30)</f>
        <v/>
      </c>
      <c r="OC31" s="457">
        <f>SUM(OC28:OC30)</f>
        <v/>
      </c>
      <c r="OD31" s="457">
        <f>SUM(OD28:OD30)</f>
        <v/>
      </c>
      <c r="OE31" s="457">
        <f>SUM(OE28:OE30)</f>
        <v/>
      </c>
      <c r="OF31" s="457">
        <f>SUM(OF28:OF30)</f>
        <v/>
      </c>
      <c r="OG31" s="457">
        <f>SUM(OG28:OG30)</f>
        <v/>
      </c>
      <c r="OH31" s="457">
        <f>SUM(OH28:OH30)</f>
        <v/>
      </c>
      <c r="OI31" s="457">
        <f>SUM(OI28:OI30)</f>
        <v/>
      </c>
      <c r="OJ31" s="457">
        <f>SUM(OJ28:OJ30)</f>
        <v/>
      </c>
      <c r="OK31" s="457">
        <f>SUM(OK28:OK30)</f>
        <v/>
      </c>
      <c r="OL31" s="457">
        <f>SUM(OL28:OL30)</f>
        <v/>
      </c>
      <c r="OM31" s="457">
        <f>SUM(OM28:OM30)</f>
        <v/>
      </c>
      <c r="ON31" s="457">
        <f>SUM(ON28:ON30)</f>
        <v/>
      </c>
      <c r="OO31" s="457">
        <f>SUM(OO28:OO30)</f>
        <v/>
      </c>
      <c r="OP31" s="457">
        <f>SUM(OP28:OP30)</f>
        <v/>
      </c>
      <c r="OQ31" s="457">
        <f>SUM(OQ28:OQ30)</f>
        <v/>
      </c>
      <c r="OR31" s="457">
        <f>SUM(OR28:OR30)</f>
        <v/>
      </c>
      <c r="OS31" s="457">
        <f>SUM(OS28:OS30)</f>
        <v/>
      </c>
      <c r="OT31" s="457">
        <f>SUM(OT28:OT30)</f>
        <v/>
      </c>
      <c r="OU31" s="457">
        <f>SUM(OU28:OU30)</f>
        <v/>
      </c>
      <c r="OV31" s="457">
        <f>SUM(OV28:OV30)</f>
        <v/>
      </c>
      <c r="OW31" s="457">
        <f>SUM(OW28:OW30)</f>
        <v/>
      </c>
      <c r="OX31" s="457">
        <f>SUM(OX28:OX30)</f>
        <v/>
      </c>
      <c r="OY31" s="457">
        <f>SUM(OY28:OY30)</f>
        <v/>
      </c>
      <c r="OZ31" s="457">
        <f>SUM(OZ28:OZ30)</f>
        <v/>
      </c>
      <c r="PA31" s="457">
        <f>SUM(PA28:PA30)</f>
        <v/>
      </c>
      <c r="PB31" s="457">
        <f>SUM(PB28:PB30)</f>
        <v/>
      </c>
      <c r="PC31" s="457">
        <f>SUM(PC28:PC30)</f>
        <v/>
      </c>
      <c r="PD31" s="457">
        <f>SUM(PD28:PD30)</f>
        <v/>
      </c>
      <c r="PE31" s="457">
        <f>SUM(PE28:PE30)</f>
        <v/>
      </c>
      <c r="PF31" s="457">
        <f>SUM(PF28:PF30)</f>
        <v/>
      </c>
      <c r="PG31" s="457">
        <f>SUM(PG28:PG30)</f>
        <v/>
      </c>
      <c r="PH31" s="457">
        <f>SUM(PH28:PH30)</f>
        <v/>
      </c>
      <c r="PI31" s="457">
        <f>SUM(PI28:PI30)</f>
        <v/>
      </c>
      <c r="PJ31" s="457">
        <f>SUM(PJ28:PJ30)</f>
        <v/>
      </c>
      <c r="PK31" s="457">
        <f>SUM(PK28:PK30)</f>
        <v/>
      </c>
      <c r="PL31" s="457">
        <f>SUM(PL28:PL30)</f>
        <v/>
      </c>
      <c r="PM31" s="457">
        <f>SUM(PM28:PM30)</f>
        <v/>
      </c>
      <c r="PN31" s="457">
        <f>SUM(PN28:PN30)</f>
        <v/>
      </c>
      <c r="PO31" s="457">
        <f>SUM(PO28:PO30)</f>
        <v/>
      </c>
      <c r="PP31" s="457">
        <f>SUM(PP28:PP30)</f>
        <v/>
      </c>
      <c r="PQ31" s="457">
        <f>SUM(PQ28:PQ30)</f>
        <v/>
      </c>
      <c r="PR31" s="457">
        <f>SUM(PR28:PR30)</f>
        <v/>
      </c>
      <c r="PS31" s="457">
        <f>SUM(PS28:PS30)</f>
        <v/>
      </c>
      <c r="PT31" s="457">
        <f>SUM(PT28:PT30)</f>
        <v/>
      </c>
      <c r="PU31" s="457">
        <f>SUM(PU28:PU30)</f>
        <v/>
      </c>
      <c r="PV31" s="457">
        <f>SUM(PV28:PV30)</f>
        <v/>
      </c>
      <c r="PW31" s="457">
        <f>SUM(PW28:PW30)</f>
        <v/>
      </c>
      <c r="PX31" s="457">
        <f>SUM(PX28:PX30)</f>
        <v/>
      </c>
      <c r="PY31" s="457">
        <f>SUM(PY28:PY30)</f>
        <v/>
      </c>
      <c r="PZ31" s="457">
        <f>SUM(PZ28:PZ30)</f>
        <v/>
      </c>
      <c r="QA31" s="457">
        <f>SUM(QA28:QA30)</f>
        <v/>
      </c>
      <c r="QB31" s="457">
        <f>SUM(QB28:QB30)</f>
        <v/>
      </c>
      <c r="QC31" s="457">
        <f>SUM(QC28:QC30)</f>
        <v/>
      </c>
      <c r="QD31" s="457">
        <f>SUM(QD28:QD30)</f>
        <v/>
      </c>
      <c r="QE31" s="457">
        <f>SUM(QE28:QE30)</f>
        <v/>
      </c>
      <c r="QF31" s="457">
        <f>SUM(QF28:QF30)</f>
        <v/>
      </c>
      <c r="QG31" s="457">
        <f>SUM(QG28:QG30)</f>
        <v/>
      </c>
      <c r="QH31" s="457">
        <f>SUM(QH28:QH30)</f>
        <v/>
      </c>
      <c r="QI31" s="457">
        <f>SUM(QI28:QI30)</f>
        <v/>
      </c>
      <c r="QJ31" s="457">
        <f>SUM(QJ28:QJ30)</f>
        <v/>
      </c>
      <c r="QK31" s="457">
        <f>SUM(QK28:QK30)</f>
        <v/>
      </c>
      <c r="QL31" s="457">
        <f>SUM(QL28:QL30)</f>
        <v/>
      </c>
      <c r="QM31" s="457">
        <f>SUM(QM28:QM30)</f>
        <v/>
      </c>
      <c r="QN31" s="457">
        <f>SUM(QN28:QN30)</f>
        <v/>
      </c>
      <c r="QO31" s="457">
        <f>SUM(QO28:QO30)</f>
        <v/>
      </c>
      <c r="QP31" s="457">
        <f>SUM(QP28:QP30)</f>
        <v/>
      </c>
      <c r="QQ31" s="457">
        <f>SUM(QQ28:QQ30)</f>
        <v/>
      </c>
      <c r="QR31" s="457">
        <f>SUM(QR28:QR30)</f>
        <v/>
      </c>
      <c r="QS31" s="457">
        <f>SUM(QS28:QS30)</f>
        <v/>
      </c>
      <c r="QT31" s="457">
        <f>SUM(QT28:QT30)</f>
        <v/>
      </c>
      <c r="QU31" s="457">
        <f>SUM(QU28:QU30)</f>
        <v/>
      </c>
      <c r="QV31" s="457">
        <f>SUM(QV28:QV30)</f>
        <v/>
      </c>
      <c r="QW31" s="457">
        <f>SUM(QW28:QW30)</f>
        <v/>
      </c>
      <c r="QX31" s="457">
        <f>SUM(QX28:QX30)</f>
        <v/>
      </c>
      <c r="QY31" s="457">
        <f>SUM(QY28:QY30)</f>
        <v/>
      </c>
      <c r="QZ31" s="457">
        <f>SUM(QZ28:QZ30)</f>
        <v/>
      </c>
      <c r="RA31" s="457">
        <f>SUM(RA28:RA30)</f>
        <v/>
      </c>
      <c r="RB31" s="457">
        <f>SUM(RB28:RB30)</f>
        <v/>
      </c>
      <c r="RC31" s="457">
        <f>SUM(RC28:RC30)</f>
        <v/>
      </c>
      <c r="RD31" s="457">
        <f>SUM(RD28:RD30)</f>
        <v/>
      </c>
      <c r="RE31" s="457">
        <f>SUM(RE28:RE30)</f>
        <v/>
      </c>
      <c r="RF31" s="457">
        <f>SUM(RF28:RF30)</f>
        <v/>
      </c>
      <c r="RG31" s="457">
        <f>SUM(RG28:RG30)</f>
        <v/>
      </c>
      <c r="RH31" s="457">
        <f>SUM(RH28:RH30)</f>
        <v/>
      </c>
      <c r="RI31" s="457">
        <f>SUM(RI28:RI30)</f>
        <v/>
      </c>
      <c r="RJ31" s="457">
        <f>SUM(RJ28:RJ30)</f>
        <v/>
      </c>
      <c r="RK31" s="457">
        <f>SUM(RK28:RK30)</f>
        <v/>
      </c>
      <c r="RL31" s="457">
        <f>SUM(RL28:RL30)</f>
        <v/>
      </c>
      <c r="RM31" s="457">
        <f>SUM(RM28:RM30)</f>
        <v/>
      </c>
      <c r="RN31" s="457">
        <f>SUM(RN28:RN30)</f>
        <v/>
      </c>
      <c r="RO31" s="457">
        <f>SUM(RO28:RO30)</f>
        <v/>
      </c>
      <c r="RP31" s="457">
        <f>SUM(RP28:RP30)</f>
        <v/>
      </c>
      <c r="RQ31" s="457">
        <f>SUM(RQ28:RQ30)</f>
        <v/>
      </c>
      <c r="RR31" s="457">
        <f>SUM(RR28:RR30)</f>
        <v/>
      </c>
      <c r="RS31" s="457">
        <f>SUM(RS28:RS30)</f>
        <v/>
      </c>
      <c r="RT31" s="457">
        <f>SUM(RT28:RT30)</f>
        <v/>
      </c>
      <c r="RU31" s="457">
        <f>SUM(RU28:RU30)</f>
        <v/>
      </c>
      <c r="RV31" s="457">
        <f>SUM(RV28:RV30)</f>
        <v/>
      </c>
      <c r="RW31" s="457">
        <f>SUM(RW28:RW30)</f>
        <v/>
      </c>
      <c r="RX31" s="457">
        <f>SUM(RX28:RX30)</f>
        <v/>
      </c>
      <c r="RY31" s="457">
        <f>SUM(RY28:RY30)</f>
        <v/>
      </c>
      <c r="RZ31" s="457">
        <f>SUM(RZ28:RZ30)</f>
        <v/>
      </c>
      <c r="SA31" s="457">
        <f>SUM(SA28:SA30)</f>
        <v/>
      </c>
      <c r="SB31" s="457">
        <f>SUM(SB28:SB30)</f>
        <v/>
      </c>
      <c r="SC31" s="457">
        <f>SUM(SC28:SC30)</f>
        <v/>
      </c>
      <c r="SD31" s="457">
        <f>SUM(SD28:SD30)</f>
        <v/>
      </c>
      <c r="SE31" s="457">
        <f>SUM(SE28:SE30)</f>
        <v/>
      </c>
      <c r="SF31" s="457">
        <f>SUM(SF28:SF30)</f>
        <v/>
      </c>
      <c r="SG31" s="457">
        <f>SUM(SG28:SG30)</f>
        <v/>
      </c>
      <c r="SH31" s="457">
        <f>SUM(SH28:SH30)</f>
        <v/>
      </c>
      <c r="SI31" s="457">
        <f>SUM(SI28:SI30)</f>
        <v/>
      </c>
      <c r="SJ31" s="457">
        <f>SUM(SJ28:SJ30)</f>
        <v/>
      </c>
      <c r="SK31" s="457">
        <f>SUM(SK28:SK30)</f>
        <v/>
      </c>
      <c r="SL31" s="457">
        <f>SUM(SL28:SL30)</f>
        <v/>
      </c>
      <c r="SM31" s="457">
        <f>SUM(SM28:SM30)</f>
        <v/>
      </c>
      <c r="SN31" s="457">
        <f>SUM(SN28:SN30)</f>
        <v/>
      </c>
      <c r="SO31" s="457">
        <f>SUM(SO28:SO30)</f>
        <v/>
      </c>
      <c r="SP31" s="457">
        <f>SUM(SP28:SP30)</f>
        <v/>
      </c>
      <c r="SQ31" s="457">
        <f>SUM(SQ28:SQ30)</f>
        <v/>
      </c>
      <c r="SR31" s="457">
        <f>SUM(SR28:SR30)</f>
        <v/>
      </c>
      <c r="SS31" s="457">
        <f>SUM(SS28:SS30)</f>
        <v/>
      </c>
      <c r="ST31" s="457">
        <f>SUM(ST28:ST30)</f>
        <v/>
      </c>
      <c r="SU31" s="457">
        <f>SUM(SU28:SU30)</f>
        <v/>
      </c>
      <c r="SV31" s="457">
        <f>SUM(SV28:SV30)</f>
        <v/>
      </c>
      <c r="SW31" s="457">
        <f>SUM(SW28:SW30)</f>
        <v/>
      </c>
      <c r="SX31" s="457">
        <f>SUM(SX28:SX30)</f>
        <v/>
      </c>
      <c r="SY31" s="457">
        <f>SUM(SY28:SY30)</f>
        <v/>
      </c>
      <c r="SZ31" s="457">
        <f>SUM(SZ28:SZ30)</f>
        <v/>
      </c>
      <c r="TA31" s="457">
        <f>SUM(TA28:TA30)</f>
        <v/>
      </c>
      <c r="TB31" s="457">
        <f>SUM(TB28:TB30)</f>
        <v/>
      </c>
      <c r="TC31" s="457">
        <f>SUM(TC28:TC30)</f>
        <v/>
      </c>
      <c r="TD31" s="457">
        <f>SUM(TD28:TD30)</f>
        <v/>
      </c>
      <c r="TE31" s="457">
        <f>SUM(TE28:TE30)</f>
        <v/>
      </c>
      <c r="TF31" s="457">
        <f>SUM(TF28:TF30)</f>
        <v/>
      </c>
      <c r="TG31" s="457">
        <f>SUM(TG28:TG30)</f>
        <v/>
      </c>
      <c r="TH31" s="457">
        <f>SUM(TH28:TH30)</f>
        <v/>
      </c>
      <c r="TI31" s="457">
        <f>SUM(TI28:TI30)</f>
        <v/>
      </c>
      <c r="TJ31" s="457">
        <f>SUM(TJ28:TJ30)</f>
        <v/>
      </c>
      <c r="TK31" s="457">
        <f>SUM(TK28:TK30)</f>
        <v/>
      </c>
      <c r="TL31" s="457">
        <f>SUM(TL28:TL30)</f>
        <v/>
      </c>
      <c r="TM31" s="457">
        <f>SUM(TM28:TM30)</f>
        <v/>
      </c>
      <c r="TN31" s="457">
        <f>SUM(TN28:TN30)</f>
        <v/>
      </c>
      <c r="TO31" s="457">
        <f>SUM(TO28:TO30)</f>
        <v/>
      </c>
      <c r="TP31" s="457">
        <f>SUM(TP28:TP30)</f>
        <v/>
      </c>
      <c r="TQ31" s="457">
        <f>SUM(TQ28:TQ30)</f>
        <v/>
      </c>
      <c r="TR31" s="457">
        <f>SUM(TR28:TR30)</f>
        <v/>
      </c>
      <c r="TS31" s="457">
        <f>SUM(TS28:TS30)</f>
        <v/>
      </c>
      <c r="TT31" s="457">
        <f>SUM(TT28:TT30)</f>
        <v/>
      </c>
      <c r="TU31" s="457">
        <f>SUM(TU28:TU30)</f>
        <v/>
      </c>
      <c r="TV31" s="457">
        <f>SUM(TV28:TV30)</f>
        <v/>
      </c>
      <c r="TW31" s="457">
        <f>SUM(TW28:TW30)</f>
        <v/>
      </c>
      <c r="TX31" s="457">
        <f>SUM(TX28:TX30)</f>
        <v/>
      </c>
      <c r="TY31" s="457">
        <f>SUM(TY28:TY30)</f>
        <v/>
      </c>
      <c r="TZ31" s="457">
        <f>SUM(TZ28:TZ30)</f>
        <v/>
      </c>
      <c r="UA31" s="457">
        <f>SUM(UA28:UA30)</f>
        <v/>
      </c>
      <c r="UB31" s="457">
        <f>SUM(UB28:UB30)</f>
        <v/>
      </c>
      <c r="UC31" s="457">
        <f>SUM(UC28:UC30)</f>
        <v/>
      </c>
      <c r="UD31" s="457">
        <f>SUM(UD28:UD30)</f>
        <v/>
      </c>
      <c r="UE31" s="457">
        <f>SUM(UE28:UE30)</f>
        <v/>
      </c>
      <c r="UF31" s="457">
        <f>SUM(UF28:UF30)</f>
        <v/>
      </c>
      <c r="UG31" s="457">
        <f>SUM(UG28:UG30)</f>
        <v/>
      </c>
      <c r="UH31" s="457">
        <f>SUM(UH28:UH30)</f>
        <v/>
      </c>
      <c r="UI31" s="457">
        <f>SUM(UI28:UI30)</f>
        <v/>
      </c>
      <c r="UJ31" s="457">
        <f>SUM(UJ28:UJ30)</f>
        <v/>
      </c>
      <c r="UK31" s="457">
        <f>SUM(UK28:UK30)</f>
        <v/>
      </c>
      <c r="UL31" s="457">
        <f>SUM(UL28:UL30)</f>
        <v/>
      </c>
      <c r="UM31" s="457">
        <f>SUM(UM28:UM30)</f>
        <v/>
      </c>
      <c r="UN31" s="457">
        <f>SUM(UN28:UN30)</f>
        <v/>
      </c>
      <c r="UO31" s="457">
        <f>SUM(UO28:UO30)</f>
        <v/>
      </c>
      <c r="UP31" s="457">
        <f>SUM(UP28:UP30)</f>
        <v/>
      </c>
      <c r="UQ31" s="457">
        <f>SUM(UQ28:UQ30)</f>
        <v/>
      </c>
      <c r="UR31" s="457">
        <f>SUM(UR28:UR30)</f>
        <v/>
      </c>
      <c r="US31" s="457">
        <f>SUM(US28:US30)</f>
        <v/>
      </c>
      <c r="UT31" s="457">
        <f>SUM(UT28:UT30)</f>
        <v/>
      </c>
      <c r="UU31" s="457">
        <f>SUM(UU28:UU30)</f>
        <v/>
      </c>
      <c r="UV31" s="457">
        <f>SUM(UV28:UV30)</f>
        <v/>
      </c>
      <c r="UW31" s="457">
        <f>SUM(UW28:UW30)</f>
        <v/>
      </c>
      <c r="UX31" s="457">
        <f>SUM(UX28:UX30)</f>
        <v/>
      </c>
      <c r="UY31" s="457">
        <f>SUM(UY28:UY30)</f>
        <v/>
      </c>
      <c r="UZ31" s="457">
        <f>SUM(UZ28:UZ30)</f>
        <v/>
      </c>
      <c r="VA31" s="457">
        <f>SUM(VA28:VA30)</f>
        <v/>
      </c>
      <c r="VB31" s="457">
        <f>SUM(VB28:VB30)</f>
        <v/>
      </c>
      <c r="VC31" s="457">
        <f>SUM(VC28:VC30)</f>
        <v/>
      </c>
      <c r="VD31" s="457">
        <f>SUM(VD28:VD30)</f>
        <v/>
      </c>
      <c r="VE31" s="457">
        <f>SUM(VE28:VE30)</f>
        <v/>
      </c>
      <c r="VF31" s="457">
        <f>SUM(VF28:VF30)</f>
        <v/>
      </c>
      <c r="VG31" s="457">
        <f>SUM(VG28:VG30)</f>
        <v/>
      </c>
      <c r="VH31" s="457">
        <f>SUM(VH28:VH30)</f>
        <v/>
      </c>
      <c r="VI31" s="457">
        <f>SUM(VI28:VI30)</f>
        <v/>
      </c>
      <c r="VJ31" s="457">
        <f>SUM(VJ28:VJ30)</f>
        <v/>
      </c>
      <c r="VK31" s="457">
        <f>SUM(VK28:VK30)</f>
        <v/>
      </c>
      <c r="VL31" s="457">
        <f>SUM(VL28:VL30)</f>
        <v/>
      </c>
      <c r="VM31" s="575">
        <f>SUM(VM28:VM30)</f>
        <v/>
      </c>
      <c r="VN31" s="9" t="n"/>
    </row>
    <row r="32" ht="19.5" customHeight="1">
      <c r="A32" s="1100" t="n"/>
      <c r="B32" s="1101" t="n"/>
      <c r="C32" s="1102" t="n"/>
      <c r="D32" s="576" t="inlineStr">
        <is>
          <t>CONTRIBUTIVO</t>
        </is>
      </c>
      <c r="E32" s="363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573">
        <f>SUM(E32:VL32)-SUM(UU32:UX32)-SUM(VA32:VD32)</f>
        <v/>
      </c>
      <c r="VN32" s="9" t="n"/>
    </row>
    <row r="33" ht="19.5" customHeight="1">
      <c r="A33" s="1100" t="n"/>
      <c r="B33" s="1101" t="n"/>
      <c r="C33" s="1102" t="n"/>
      <c r="D33" s="577" t="inlineStr">
        <is>
          <t>SUBSIDIADO</t>
        </is>
      </c>
      <c r="E33" s="363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573">
        <f>SUM(E33:VL33)-SUM(UU33:UX33)-SUM(VA33:VD33)</f>
        <v/>
      </c>
      <c r="VN33" s="9" t="n"/>
    </row>
    <row r="34" ht="19.5" customHeight="1">
      <c r="A34" s="1100" t="n"/>
      <c r="B34" s="1101" t="n"/>
      <c r="C34" s="1102" t="n"/>
      <c r="D34" s="578" t="inlineStr">
        <is>
          <t>POBRE NO ASEGURADO</t>
        </is>
      </c>
      <c r="E34" s="363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573">
        <f>SUM(E34:VL34)-SUM(UU34:UX34)-SUM(VA34:VD34)</f>
        <v/>
      </c>
      <c r="VN34" s="9" t="n"/>
    </row>
    <row r="35" ht="19.5" customHeight="1">
      <c r="A35" s="1100" t="n"/>
      <c r="B35" s="1101" t="n"/>
      <c r="C35" s="1102" t="n"/>
      <c r="D35" s="579" t="inlineStr">
        <is>
          <t>REGIMEN ESPECIAL</t>
        </is>
      </c>
      <c r="E35" s="363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573">
        <f>SUM(E35:VL35)-SUM(UU35:UX35)-SUM(VA35:VD35)</f>
        <v/>
      </c>
      <c r="VN35" s="9" t="n"/>
    </row>
    <row r="36" ht="19.5" customHeight="1">
      <c r="A36" s="1100" t="n"/>
      <c r="B36" s="1101" t="n"/>
      <c r="C36" s="1102" t="n"/>
      <c r="D36" s="580" t="inlineStr">
        <is>
          <t>TOTAL REGIMEN</t>
        </is>
      </c>
      <c r="E36" s="581">
        <f>SUM(E32:E35)</f>
        <v/>
      </c>
      <c r="F36" s="465">
        <f>SUM(F32:F35)</f>
        <v/>
      </c>
      <c r="G36" s="465">
        <f>SUM(G32:G35)</f>
        <v/>
      </c>
      <c r="H36" s="465">
        <f>SUM(H32:H35)</f>
        <v/>
      </c>
      <c r="I36" s="465">
        <f>SUM(I32:I35)</f>
        <v/>
      </c>
      <c r="J36" s="465">
        <f>SUM(J32:J35)</f>
        <v/>
      </c>
      <c r="K36" s="465">
        <f>SUM(K32:K35)</f>
        <v/>
      </c>
      <c r="L36" s="465">
        <f>SUM(L32:L35)</f>
        <v/>
      </c>
      <c r="M36" s="465">
        <f>SUM(M32:M35)</f>
        <v/>
      </c>
      <c r="N36" s="465">
        <f>SUM(N32:N35)</f>
        <v/>
      </c>
      <c r="O36" s="465">
        <f>SUM(O32:O35)</f>
        <v/>
      </c>
      <c r="P36" s="465">
        <f>SUM(P32:P35)</f>
        <v/>
      </c>
      <c r="Q36" s="465">
        <f>SUM(Q32:Q35)</f>
        <v/>
      </c>
      <c r="R36" s="465">
        <f>SUM(R32:R35)</f>
        <v/>
      </c>
      <c r="S36" s="465">
        <f>SUM(S32:S35)</f>
        <v/>
      </c>
      <c r="T36" s="465">
        <f>SUM(T32:T35)</f>
        <v/>
      </c>
      <c r="U36" s="465">
        <f>SUM(U32:U35)</f>
        <v/>
      </c>
      <c r="V36" s="465">
        <f>SUM(V32:V35)</f>
        <v/>
      </c>
      <c r="W36" s="465">
        <f>SUM(W32:W35)</f>
        <v/>
      </c>
      <c r="X36" s="465">
        <f>SUM(X32:X35)</f>
        <v/>
      </c>
      <c r="Y36" s="465">
        <f>SUM(Y32:Y35)</f>
        <v/>
      </c>
      <c r="Z36" s="465">
        <f>SUM(Z32:Z35)</f>
        <v/>
      </c>
      <c r="AA36" s="465">
        <f>SUM(AA32:AA35)</f>
        <v/>
      </c>
      <c r="AB36" s="465">
        <f>SUM(AB32:AB35)</f>
        <v/>
      </c>
      <c r="AC36" s="465">
        <f>SUM(AC32:AC35)</f>
        <v/>
      </c>
      <c r="AD36" s="465">
        <f>SUM(AD32:AD35)</f>
        <v/>
      </c>
      <c r="AE36" s="465">
        <f>SUM(AE32:AE35)</f>
        <v/>
      </c>
      <c r="AF36" s="465">
        <f>SUM(AF32:AF35)</f>
        <v/>
      </c>
      <c r="AG36" s="465">
        <f>SUM(AG32:AG35)</f>
        <v/>
      </c>
      <c r="AH36" s="465">
        <f>SUM(AH32:AH35)</f>
        <v/>
      </c>
      <c r="AI36" s="465">
        <f>SUM(AI32:AI35)</f>
        <v/>
      </c>
      <c r="AJ36" s="465">
        <f>SUM(AJ32:AJ35)</f>
        <v/>
      </c>
      <c r="AK36" s="465">
        <f>SUM(AK32:AK35)</f>
        <v/>
      </c>
      <c r="AL36" s="465">
        <f>SUM(AL32:AL35)</f>
        <v/>
      </c>
      <c r="AM36" s="465">
        <f>SUM(AM32:AM35)</f>
        <v/>
      </c>
      <c r="AN36" s="465">
        <f>SUM(AN32:AN35)</f>
        <v/>
      </c>
      <c r="AO36" s="465">
        <f>SUM(AO32:AO35)</f>
        <v/>
      </c>
      <c r="AP36" s="465">
        <f>SUM(AP32:AP35)</f>
        <v/>
      </c>
      <c r="AQ36" s="465">
        <f>SUM(AQ32:AQ35)</f>
        <v/>
      </c>
      <c r="AR36" s="465">
        <f>SUM(AR32:AR35)</f>
        <v/>
      </c>
      <c r="AS36" s="465">
        <f>SUM(AS32:AS35)</f>
        <v/>
      </c>
      <c r="AT36" s="465">
        <f>SUM(AT32:AT35)</f>
        <v/>
      </c>
      <c r="AU36" s="465">
        <f>SUM(AU32:AU35)</f>
        <v/>
      </c>
      <c r="AV36" s="465">
        <f>SUM(AV32:AV35)</f>
        <v/>
      </c>
      <c r="AW36" s="465">
        <f>SUM(AW32:AW35)</f>
        <v/>
      </c>
      <c r="AX36" s="465">
        <f>SUM(AX32:AX35)</f>
        <v/>
      </c>
      <c r="AY36" s="465">
        <f>SUM(AY32:AY35)</f>
        <v/>
      </c>
      <c r="AZ36" s="465">
        <f>SUM(AZ32:AZ35)</f>
        <v/>
      </c>
      <c r="BA36" s="465">
        <f>SUM(BA32:BA35)</f>
        <v/>
      </c>
      <c r="BB36" s="465">
        <f>SUM(BB32:BB35)</f>
        <v/>
      </c>
      <c r="BC36" s="465">
        <f>SUM(BC32:BC35)</f>
        <v/>
      </c>
      <c r="BD36" s="465">
        <f>SUM(BD32:BD35)</f>
        <v/>
      </c>
      <c r="BE36" s="465">
        <f>SUM(BE32:BE35)</f>
        <v/>
      </c>
      <c r="BF36" s="465">
        <f>SUM(BF32:BF35)</f>
        <v/>
      </c>
      <c r="BG36" s="465">
        <f>SUM(BG32:BG35)</f>
        <v/>
      </c>
      <c r="BH36" s="465">
        <f>SUM(BH32:BH35)</f>
        <v/>
      </c>
      <c r="BI36" s="465">
        <f>SUM(BI32:BI35)</f>
        <v/>
      </c>
      <c r="BJ36" s="465">
        <f>SUM(BJ32:BJ35)</f>
        <v/>
      </c>
      <c r="BK36" s="465">
        <f>SUM(BK32:BK35)</f>
        <v/>
      </c>
      <c r="BL36" s="465">
        <f>SUM(BL32:BL35)</f>
        <v/>
      </c>
      <c r="BM36" s="465">
        <f>SUM(BM32:BM35)</f>
        <v/>
      </c>
      <c r="BN36" s="465">
        <f>SUM(BN32:BN35)</f>
        <v/>
      </c>
      <c r="BO36" s="465">
        <f>SUM(BO32:BO35)</f>
        <v/>
      </c>
      <c r="BP36" s="465">
        <f>SUM(BP32:BP35)</f>
        <v/>
      </c>
      <c r="BQ36" s="465">
        <f>SUM(BQ32:BQ35)</f>
        <v/>
      </c>
      <c r="BR36" s="465">
        <f>SUM(BR32:BR35)</f>
        <v/>
      </c>
      <c r="BS36" s="465">
        <f>SUM(BS32:BS35)</f>
        <v/>
      </c>
      <c r="BT36" s="465">
        <f>SUM(BT32:BT35)</f>
        <v/>
      </c>
      <c r="BU36" s="465">
        <f>SUM(BU32:BU35)</f>
        <v/>
      </c>
      <c r="BV36" s="465">
        <f>SUM(BV32:BV35)</f>
        <v/>
      </c>
      <c r="BW36" s="465">
        <f>SUM(BW32:BW35)</f>
        <v/>
      </c>
      <c r="BX36" s="465">
        <f>SUM(BX32:BX35)</f>
        <v/>
      </c>
      <c r="BY36" s="465">
        <f>SUM(BY32:BY35)</f>
        <v/>
      </c>
      <c r="BZ36" s="465">
        <f>SUM(BZ32:BZ35)</f>
        <v/>
      </c>
      <c r="CA36" s="465">
        <f>SUM(CA32:CA35)</f>
        <v/>
      </c>
      <c r="CB36" s="465">
        <f>SUM(CB32:CB35)</f>
        <v/>
      </c>
      <c r="CC36" s="465">
        <f>SUM(CC32:CC35)</f>
        <v/>
      </c>
      <c r="CD36" s="465">
        <f>SUM(CD32:CD35)</f>
        <v/>
      </c>
      <c r="CE36" s="465">
        <f>SUM(CE32:CE35)</f>
        <v/>
      </c>
      <c r="CF36" s="465">
        <f>SUM(CF32:CF35)</f>
        <v/>
      </c>
      <c r="CG36" s="465">
        <f>SUM(CG32:CG35)</f>
        <v/>
      </c>
      <c r="CH36" s="465">
        <f>SUM(CH32:CH35)</f>
        <v/>
      </c>
      <c r="CI36" s="465">
        <f>SUM(CI32:CI35)</f>
        <v/>
      </c>
      <c r="CJ36" s="465">
        <f>SUM(CJ32:CJ35)</f>
        <v/>
      </c>
      <c r="CK36" s="465">
        <f>SUM(CK32:CK35)</f>
        <v/>
      </c>
      <c r="CL36" s="465">
        <f>SUM(CL32:CL35)</f>
        <v/>
      </c>
      <c r="CM36" s="465">
        <f>SUM(CM32:CM35)</f>
        <v/>
      </c>
      <c r="CN36" s="465">
        <f>SUM(CN32:CN35)</f>
        <v/>
      </c>
      <c r="CO36" s="465">
        <f>SUM(CO32:CO35)</f>
        <v/>
      </c>
      <c r="CP36" s="465">
        <f>SUM(CP32:CP35)</f>
        <v/>
      </c>
      <c r="CQ36" s="465">
        <f>SUM(CQ32:CQ35)</f>
        <v/>
      </c>
      <c r="CR36" s="465">
        <f>SUM(CR32:CR35)</f>
        <v/>
      </c>
      <c r="CS36" s="465">
        <f>SUM(CS32:CS35)</f>
        <v/>
      </c>
      <c r="CT36" s="465">
        <f>SUM(CT32:CT35)</f>
        <v/>
      </c>
      <c r="CU36" s="465">
        <f>SUM(CU32:CU35)</f>
        <v/>
      </c>
      <c r="CV36" s="465">
        <f>SUM(CV32:CV35)</f>
        <v/>
      </c>
      <c r="CW36" s="465">
        <f>SUM(CW32:CW35)</f>
        <v/>
      </c>
      <c r="CX36" s="465">
        <f>SUM(CX32:CX35)</f>
        <v/>
      </c>
      <c r="CY36" s="465">
        <f>SUM(CY32:CY35)</f>
        <v/>
      </c>
      <c r="CZ36" s="465">
        <f>SUM(CZ32:CZ35)</f>
        <v/>
      </c>
      <c r="DA36" s="465">
        <f>SUM(DA32:DA35)</f>
        <v/>
      </c>
      <c r="DB36" s="465">
        <f>SUM(DB32:DB35)</f>
        <v/>
      </c>
      <c r="DC36" s="465">
        <f>SUM(DC32:DC35)</f>
        <v/>
      </c>
      <c r="DD36" s="465">
        <f>SUM(DD32:DD35)</f>
        <v/>
      </c>
      <c r="DE36" s="465">
        <f>SUM(DE32:DE35)</f>
        <v/>
      </c>
      <c r="DF36" s="465">
        <f>SUM(DF32:DF35)</f>
        <v/>
      </c>
      <c r="DG36" s="465">
        <f>SUM(DG32:DG35)</f>
        <v/>
      </c>
      <c r="DH36" s="465">
        <f>SUM(DH32:DH35)</f>
        <v/>
      </c>
      <c r="DI36" s="465">
        <f>SUM(DI32:DI35)</f>
        <v/>
      </c>
      <c r="DJ36" s="465">
        <f>SUM(DJ32:DJ35)</f>
        <v/>
      </c>
      <c r="DK36" s="465">
        <f>SUM(DK32:DK35)</f>
        <v/>
      </c>
      <c r="DL36" s="465">
        <f>SUM(DL32:DL35)</f>
        <v/>
      </c>
      <c r="DM36" s="465">
        <f>SUM(DM32:DM35)</f>
        <v/>
      </c>
      <c r="DN36" s="465">
        <f>SUM(DN32:DN35)</f>
        <v/>
      </c>
      <c r="DO36" s="465">
        <f>SUM(DO32:DO35)</f>
        <v/>
      </c>
      <c r="DP36" s="465">
        <f>SUM(DP32:DP35)</f>
        <v/>
      </c>
      <c r="DQ36" s="465">
        <f>SUM(DQ32:DQ35)</f>
        <v/>
      </c>
      <c r="DR36" s="465">
        <f>SUM(DR32:DR35)</f>
        <v/>
      </c>
      <c r="DS36" s="465">
        <f>SUM(DS32:DS35)</f>
        <v/>
      </c>
      <c r="DT36" s="465">
        <f>SUM(DT32:DT35)</f>
        <v/>
      </c>
      <c r="DU36" s="465">
        <f>SUM(DU32:DU35)</f>
        <v/>
      </c>
      <c r="DV36" s="465">
        <f>SUM(DV32:DV35)</f>
        <v/>
      </c>
      <c r="DW36" s="465">
        <f>SUM(DW32:DW35)</f>
        <v/>
      </c>
      <c r="DX36" s="465">
        <f>SUM(DX32:DX35)</f>
        <v/>
      </c>
      <c r="DY36" s="465">
        <f>SUM(DY32:DY35)</f>
        <v/>
      </c>
      <c r="DZ36" s="465">
        <f>SUM(DZ32:DZ35)</f>
        <v/>
      </c>
      <c r="EA36" s="465">
        <f>SUM(EA32:EA35)</f>
        <v/>
      </c>
      <c r="EB36" s="465">
        <f>SUM(EB32:EB35)</f>
        <v/>
      </c>
      <c r="EC36" s="465">
        <f>SUM(EC32:EC35)</f>
        <v/>
      </c>
      <c r="ED36" s="465">
        <f>SUM(ED32:ED35)</f>
        <v/>
      </c>
      <c r="EE36" s="465">
        <f>SUM(EE32:EE35)</f>
        <v/>
      </c>
      <c r="EF36" s="465">
        <f>SUM(EF32:EF35)</f>
        <v/>
      </c>
      <c r="EG36" s="465">
        <f>SUM(EG32:EG35)</f>
        <v/>
      </c>
      <c r="EH36" s="465">
        <f>SUM(EH32:EH35)</f>
        <v/>
      </c>
      <c r="EI36" s="465">
        <f>SUM(EI32:EI35)</f>
        <v/>
      </c>
      <c r="EJ36" s="465">
        <f>SUM(EJ32:EJ35)</f>
        <v/>
      </c>
      <c r="EK36" s="465">
        <f>SUM(EK32:EK35)</f>
        <v/>
      </c>
      <c r="EL36" s="465">
        <f>SUM(EL32:EL35)</f>
        <v/>
      </c>
      <c r="EM36" s="465">
        <f>SUM(EM32:EM35)</f>
        <v/>
      </c>
      <c r="EN36" s="465">
        <f>SUM(EN32:EN35)</f>
        <v/>
      </c>
      <c r="EO36" s="465">
        <f>SUM(EO32:EO35)</f>
        <v/>
      </c>
      <c r="EP36" s="465">
        <f>SUM(EP32:EP35)</f>
        <v/>
      </c>
      <c r="EQ36" s="465">
        <f>SUM(EQ32:EQ35)</f>
        <v/>
      </c>
      <c r="ER36" s="465">
        <f>SUM(ER32:ER35)</f>
        <v/>
      </c>
      <c r="ES36" s="465">
        <f>SUM(ES32:ES35)</f>
        <v/>
      </c>
      <c r="ET36" s="465">
        <f>SUM(ET32:ET35)</f>
        <v/>
      </c>
      <c r="EU36" s="465">
        <f>SUM(EU32:EU35)</f>
        <v/>
      </c>
      <c r="EV36" s="465">
        <f>SUM(EV32:EV35)</f>
        <v/>
      </c>
      <c r="EW36" s="465">
        <f>SUM(EW32:EW35)</f>
        <v/>
      </c>
      <c r="EX36" s="465">
        <f>SUM(EX32:EX35)</f>
        <v/>
      </c>
      <c r="EY36" s="465">
        <f>SUM(EY32:EY35)</f>
        <v/>
      </c>
      <c r="EZ36" s="465">
        <f>SUM(EZ32:EZ35)</f>
        <v/>
      </c>
      <c r="FA36" s="465">
        <f>SUM(FA32:FA35)</f>
        <v/>
      </c>
      <c r="FB36" s="465">
        <f>SUM(FB32:FB35)</f>
        <v/>
      </c>
      <c r="FC36" s="465">
        <f>SUM(FC32:FC35)</f>
        <v/>
      </c>
      <c r="FD36" s="465">
        <f>SUM(FD32:FD35)</f>
        <v/>
      </c>
      <c r="FE36" s="465">
        <f>SUM(FE32:FE35)</f>
        <v/>
      </c>
      <c r="FF36" s="465">
        <f>SUM(FF32:FF35)</f>
        <v/>
      </c>
      <c r="FG36" s="465">
        <f>SUM(FG32:FG35)</f>
        <v/>
      </c>
      <c r="FH36" s="465">
        <f>SUM(FH32:FH35)</f>
        <v/>
      </c>
      <c r="FI36" s="465">
        <f>SUM(FI32:FI35)</f>
        <v/>
      </c>
      <c r="FJ36" s="465">
        <f>SUM(FJ32:FJ35)</f>
        <v/>
      </c>
      <c r="FK36" s="465">
        <f>SUM(FK32:FK35)</f>
        <v/>
      </c>
      <c r="FL36" s="465">
        <f>SUM(FL32:FL35)</f>
        <v/>
      </c>
      <c r="FM36" s="465">
        <f>SUM(FM32:FM35)</f>
        <v/>
      </c>
      <c r="FN36" s="465">
        <f>SUM(FN32:FN35)</f>
        <v/>
      </c>
      <c r="FO36" s="465">
        <f>SUM(FO32:FO35)</f>
        <v/>
      </c>
      <c r="FP36" s="465">
        <f>SUM(FP32:FP35)</f>
        <v/>
      </c>
      <c r="FQ36" s="465">
        <f>SUM(FQ32:FQ35)</f>
        <v/>
      </c>
      <c r="FR36" s="465">
        <f>SUM(FR32:FR35)</f>
        <v/>
      </c>
      <c r="FS36" s="465">
        <f>SUM(FS32:FS35)</f>
        <v/>
      </c>
      <c r="FT36" s="465">
        <f>SUM(FT32:FT35)</f>
        <v/>
      </c>
      <c r="FU36" s="465">
        <f>SUM(FU32:FU35)</f>
        <v/>
      </c>
      <c r="FV36" s="465">
        <f>SUM(FV32:FV35)</f>
        <v/>
      </c>
      <c r="FW36" s="465">
        <f>SUM(FW32:FW35)</f>
        <v/>
      </c>
      <c r="FX36" s="465">
        <f>SUM(FX32:FX35)</f>
        <v/>
      </c>
      <c r="FY36" s="465">
        <f>SUM(FY32:FY35)</f>
        <v/>
      </c>
      <c r="FZ36" s="465">
        <f>SUM(FZ32:FZ35)</f>
        <v/>
      </c>
      <c r="GA36" s="465">
        <f>SUM(GA32:GA35)</f>
        <v/>
      </c>
      <c r="GB36" s="465">
        <f>SUM(GB32:GB35)</f>
        <v/>
      </c>
      <c r="GC36" s="465">
        <f>SUM(GC32:GC35)</f>
        <v/>
      </c>
      <c r="GD36" s="465">
        <f>SUM(GD32:GD35)</f>
        <v/>
      </c>
      <c r="GE36" s="465">
        <f>SUM(GE32:GE35)</f>
        <v/>
      </c>
      <c r="GF36" s="465">
        <f>SUM(GF32:GF35)</f>
        <v/>
      </c>
      <c r="GG36" s="465">
        <f>SUM(GG32:GG35)</f>
        <v/>
      </c>
      <c r="GH36" s="465">
        <f>SUM(GH32:GH35)</f>
        <v/>
      </c>
      <c r="GI36" s="465">
        <f>SUM(GI32:GI35)</f>
        <v/>
      </c>
      <c r="GJ36" s="465">
        <f>SUM(GJ32:GJ35)</f>
        <v/>
      </c>
      <c r="GK36" s="465">
        <f>SUM(GK32:GK35)</f>
        <v/>
      </c>
      <c r="GL36" s="465">
        <f>SUM(GL32:GL35)</f>
        <v/>
      </c>
      <c r="GM36" s="465">
        <f>SUM(GM32:GM35)</f>
        <v/>
      </c>
      <c r="GN36" s="465">
        <f>SUM(GN32:GN35)</f>
        <v/>
      </c>
      <c r="GO36" s="465">
        <f>SUM(GO32:GO35)</f>
        <v/>
      </c>
      <c r="GP36" s="465">
        <f>SUM(GP32:GP35)</f>
        <v/>
      </c>
      <c r="GQ36" s="465">
        <f>SUM(GQ32:GQ35)</f>
        <v/>
      </c>
      <c r="GR36" s="465">
        <f>SUM(GR32:GR35)</f>
        <v/>
      </c>
      <c r="GS36" s="465">
        <f>SUM(GS32:GS35)</f>
        <v/>
      </c>
      <c r="GT36" s="465">
        <f>SUM(GT32:GT35)</f>
        <v/>
      </c>
      <c r="GU36" s="465">
        <f>SUM(GU32:GU35)</f>
        <v/>
      </c>
      <c r="GV36" s="465">
        <f>SUM(GV32:GV35)</f>
        <v/>
      </c>
      <c r="GW36" s="465">
        <f>SUM(GW32:GW35)</f>
        <v/>
      </c>
      <c r="GX36" s="465">
        <f>SUM(GX32:GX35)</f>
        <v/>
      </c>
      <c r="GY36" s="465">
        <f>SUM(GY32:GY35)</f>
        <v/>
      </c>
      <c r="GZ36" s="465">
        <f>SUM(GZ32:GZ35)</f>
        <v/>
      </c>
      <c r="HA36" s="465">
        <f>SUM(HA32:HA35)</f>
        <v/>
      </c>
      <c r="HB36" s="465">
        <f>SUM(HB32:HB35)</f>
        <v/>
      </c>
      <c r="HC36" s="465">
        <f>SUM(HC32:HC35)</f>
        <v/>
      </c>
      <c r="HD36" s="465">
        <f>SUM(HD32:HD35)</f>
        <v/>
      </c>
      <c r="HE36" s="465">
        <f>SUM(HE32:HE35)</f>
        <v/>
      </c>
      <c r="HF36" s="465">
        <f>SUM(HF32:HF35)</f>
        <v/>
      </c>
      <c r="HG36" s="465">
        <f>SUM(HG32:HG35)</f>
        <v/>
      </c>
      <c r="HH36" s="465">
        <f>SUM(HH32:HH35)</f>
        <v/>
      </c>
      <c r="HI36" s="465">
        <f>SUM(HI32:HI35)</f>
        <v/>
      </c>
      <c r="HJ36" s="465">
        <f>SUM(HJ32:HJ35)</f>
        <v/>
      </c>
      <c r="HK36" s="465">
        <f>SUM(HK32:HK35)</f>
        <v/>
      </c>
      <c r="HL36" s="465">
        <f>SUM(HL32:HL35)</f>
        <v/>
      </c>
      <c r="HM36" s="465">
        <f>SUM(HM32:HM35)</f>
        <v/>
      </c>
      <c r="HN36" s="465">
        <f>SUM(HN32:HN35)</f>
        <v/>
      </c>
      <c r="HO36" s="465">
        <f>SUM(HO32:HO35)</f>
        <v/>
      </c>
      <c r="HP36" s="465">
        <f>SUM(HP32:HP35)</f>
        <v/>
      </c>
      <c r="HQ36" s="465">
        <f>SUM(HQ32:HQ35)</f>
        <v/>
      </c>
      <c r="HR36" s="465">
        <f>SUM(HR32:HR35)</f>
        <v/>
      </c>
      <c r="HS36" s="465">
        <f>SUM(HS32:HS35)</f>
        <v/>
      </c>
      <c r="HT36" s="465">
        <f>SUM(HT32:HT35)</f>
        <v/>
      </c>
      <c r="HU36" s="465">
        <f>SUM(HU32:HU35)</f>
        <v/>
      </c>
      <c r="HV36" s="465">
        <f>SUM(HV32:HV35)</f>
        <v/>
      </c>
      <c r="HW36" s="465">
        <f>SUM(HW32:HW35)</f>
        <v/>
      </c>
      <c r="HX36" s="465">
        <f>SUM(HX32:HX35)</f>
        <v/>
      </c>
      <c r="HY36" s="465">
        <f>SUM(HY32:HY35)</f>
        <v/>
      </c>
      <c r="HZ36" s="465">
        <f>SUM(HZ32:HZ35)</f>
        <v/>
      </c>
      <c r="IA36" s="465">
        <f>SUM(IA32:IA35)</f>
        <v/>
      </c>
      <c r="IB36" s="465">
        <f>SUM(IB32:IB35)</f>
        <v/>
      </c>
      <c r="IC36" s="465">
        <f>SUM(IC32:IC35)</f>
        <v/>
      </c>
      <c r="ID36" s="465">
        <f>SUM(ID32:ID35)</f>
        <v/>
      </c>
      <c r="IE36" s="465">
        <f>SUM(IE32:IE35)</f>
        <v/>
      </c>
      <c r="IF36" s="465">
        <f>SUM(IF32:IF35)</f>
        <v/>
      </c>
      <c r="IG36" s="465">
        <f>SUM(IG32:IG35)</f>
        <v/>
      </c>
      <c r="IH36" s="465">
        <f>SUM(IH32:IH35)</f>
        <v/>
      </c>
      <c r="II36" s="465">
        <f>SUM(II32:II35)</f>
        <v/>
      </c>
      <c r="IJ36" s="465">
        <f>SUM(IJ32:IJ35)</f>
        <v/>
      </c>
      <c r="IK36" s="465">
        <f>SUM(IK32:IK35)</f>
        <v/>
      </c>
      <c r="IL36" s="465">
        <f>SUM(IL32:IL35)</f>
        <v/>
      </c>
      <c r="IM36" s="465">
        <f>SUM(IM32:IM35)</f>
        <v/>
      </c>
      <c r="IN36" s="465">
        <f>SUM(IN32:IN35)</f>
        <v/>
      </c>
      <c r="IO36" s="465">
        <f>SUM(IO32:IO35)</f>
        <v/>
      </c>
      <c r="IP36" s="465">
        <f>SUM(IP32:IP35)</f>
        <v/>
      </c>
      <c r="IQ36" s="465">
        <f>SUM(IQ32:IQ35)</f>
        <v/>
      </c>
      <c r="IR36" s="465">
        <f>SUM(IR32:IR35)</f>
        <v/>
      </c>
      <c r="IS36" s="465">
        <f>SUM(IS32:IS35)</f>
        <v/>
      </c>
      <c r="IT36" s="465">
        <f>SUM(IT32:IT35)</f>
        <v/>
      </c>
      <c r="IU36" s="465">
        <f>SUM(IU32:IU35)</f>
        <v/>
      </c>
      <c r="IV36" s="465">
        <f>SUM(IV32:IV35)</f>
        <v/>
      </c>
      <c r="IW36" s="465">
        <f>SUM(IW32:IW35)</f>
        <v/>
      </c>
      <c r="IX36" s="465">
        <f>SUM(IX32:IX35)</f>
        <v/>
      </c>
      <c r="IY36" s="465">
        <f>SUM(IY32:IY35)</f>
        <v/>
      </c>
      <c r="IZ36" s="465">
        <f>SUM(IZ32:IZ35)</f>
        <v/>
      </c>
      <c r="JA36" s="465">
        <f>SUM(JA32:JA35)</f>
        <v/>
      </c>
      <c r="JB36" s="465">
        <f>SUM(JB32:JB35)</f>
        <v/>
      </c>
      <c r="JC36" s="465">
        <f>SUM(JC32:JC35)</f>
        <v/>
      </c>
      <c r="JD36" s="465">
        <f>SUM(JD32:JD35)</f>
        <v/>
      </c>
      <c r="JE36" s="465">
        <f>SUM(JE32:JE35)</f>
        <v/>
      </c>
      <c r="JF36" s="465">
        <f>SUM(JF32:JF35)</f>
        <v/>
      </c>
      <c r="JG36" s="465">
        <f>SUM(JG32:JG35)</f>
        <v/>
      </c>
      <c r="JH36" s="465">
        <f>SUM(JH32:JH35)</f>
        <v/>
      </c>
      <c r="JI36" s="465">
        <f>SUM(JI32:JI35)</f>
        <v/>
      </c>
      <c r="JJ36" s="465">
        <f>SUM(JJ32:JJ35)</f>
        <v/>
      </c>
      <c r="JK36" s="465">
        <f>SUM(JK32:JK35)</f>
        <v/>
      </c>
      <c r="JL36" s="465">
        <f>SUM(JL32:JL35)</f>
        <v/>
      </c>
      <c r="JM36" s="465">
        <f>SUM(JM32:JM35)</f>
        <v/>
      </c>
      <c r="JN36" s="465">
        <f>SUM(JN32:JN35)</f>
        <v/>
      </c>
      <c r="JO36" s="465">
        <f>SUM(JO32:JO35)</f>
        <v/>
      </c>
      <c r="JP36" s="465">
        <f>SUM(JP32:JP35)</f>
        <v/>
      </c>
      <c r="JQ36" s="465">
        <f>SUM(JQ32:JQ35)</f>
        <v/>
      </c>
      <c r="JR36" s="465">
        <f>SUM(JR32:JR35)</f>
        <v/>
      </c>
      <c r="JS36" s="465">
        <f>SUM(JS32:JS35)</f>
        <v/>
      </c>
      <c r="JT36" s="465">
        <f>SUM(JT32:JT35)</f>
        <v/>
      </c>
      <c r="JU36" s="465">
        <f>SUM(JU32:JU35)</f>
        <v/>
      </c>
      <c r="JV36" s="465">
        <f>SUM(JV32:JV35)</f>
        <v/>
      </c>
      <c r="JW36" s="465">
        <f>SUM(JW32:JW35)</f>
        <v/>
      </c>
      <c r="JX36" s="465">
        <f>SUM(JX32:JX35)</f>
        <v/>
      </c>
      <c r="JY36" s="465">
        <f>SUM(JY32:JY35)</f>
        <v/>
      </c>
      <c r="JZ36" s="465">
        <f>SUM(JZ32:JZ35)</f>
        <v/>
      </c>
      <c r="KA36" s="465">
        <f>SUM(KA32:KA35)</f>
        <v/>
      </c>
      <c r="KB36" s="465">
        <f>SUM(KB32:KB35)</f>
        <v/>
      </c>
      <c r="KC36" s="465">
        <f>SUM(KC32:KC35)</f>
        <v/>
      </c>
      <c r="KD36" s="465">
        <f>SUM(KD32:KD35)</f>
        <v/>
      </c>
      <c r="KE36" s="465">
        <f>SUM(KE32:KE35)</f>
        <v/>
      </c>
      <c r="KF36" s="465">
        <f>SUM(KF32:KF35)</f>
        <v/>
      </c>
      <c r="KG36" s="465">
        <f>SUM(KG32:KG35)</f>
        <v/>
      </c>
      <c r="KH36" s="465">
        <f>SUM(KH32:KH35)</f>
        <v/>
      </c>
      <c r="KI36" s="465">
        <f>SUM(KI32:KI35)</f>
        <v/>
      </c>
      <c r="KJ36" s="465">
        <f>SUM(KJ32:KJ35)</f>
        <v/>
      </c>
      <c r="KK36" s="465">
        <f>SUM(KK32:KK35)</f>
        <v/>
      </c>
      <c r="KL36" s="465">
        <f>SUM(KL32:KL35)</f>
        <v/>
      </c>
      <c r="KM36" s="465">
        <f>SUM(KM32:KM35)</f>
        <v/>
      </c>
      <c r="KN36" s="465">
        <f>SUM(KN32:KN35)</f>
        <v/>
      </c>
      <c r="KO36" s="465">
        <f>SUM(KO32:KO35)</f>
        <v/>
      </c>
      <c r="KP36" s="465">
        <f>SUM(KP32:KP35)</f>
        <v/>
      </c>
      <c r="KQ36" s="465">
        <f>SUM(KQ32:KQ35)</f>
        <v/>
      </c>
      <c r="KR36" s="465">
        <f>SUM(KR32:KR35)</f>
        <v/>
      </c>
      <c r="KS36" s="465">
        <f>SUM(KS32:KS35)</f>
        <v/>
      </c>
      <c r="KT36" s="465">
        <f>SUM(KT32:KT35)</f>
        <v/>
      </c>
      <c r="KU36" s="465">
        <f>SUM(KU32:KU35)</f>
        <v/>
      </c>
      <c r="KV36" s="465">
        <f>SUM(KV32:KV35)</f>
        <v/>
      </c>
      <c r="KW36" s="465">
        <f>SUM(KW32:KW35)</f>
        <v/>
      </c>
      <c r="KX36" s="465">
        <f>SUM(KX32:KX35)</f>
        <v/>
      </c>
      <c r="KY36" s="465">
        <f>SUM(KY32:KY35)</f>
        <v/>
      </c>
      <c r="KZ36" s="465">
        <f>SUM(KZ32:KZ35)</f>
        <v/>
      </c>
      <c r="LA36" s="465">
        <f>SUM(LA32:LA35)</f>
        <v/>
      </c>
      <c r="LB36" s="465">
        <f>SUM(LB32:LB35)</f>
        <v/>
      </c>
      <c r="LC36" s="465">
        <f>SUM(LC32:LC35)</f>
        <v/>
      </c>
      <c r="LD36" s="465">
        <f>SUM(LD32:LD35)</f>
        <v/>
      </c>
      <c r="LE36" s="465">
        <f>SUM(LE32:LE35)</f>
        <v/>
      </c>
      <c r="LF36" s="465">
        <f>SUM(LF32:LF35)</f>
        <v/>
      </c>
      <c r="LG36" s="465">
        <f>SUM(LG32:LG35)</f>
        <v/>
      </c>
      <c r="LH36" s="465">
        <f>SUM(LH32:LH35)</f>
        <v/>
      </c>
      <c r="LI36" s="465">
        <f>SUM(LI32:LI35)</f>
        <v/>
      </c>
      <c r="LJ36" s="465">
        <f>SUM(LJ32:LJ35)</f>
        <v/>
      </c>
      <c r="LK36" s="465">
        <f>SUM(LK32:LK35)</f>
        <v/>
      </c>
      <c r="LL36" s="465">
        <f>SUM(LL32:LL35)</f>
        <v/>
      </c>
      <c r="LM36" s="465">
        <f>SUM(LM32:LM35)</f>
        <v/>
      </c>
      <c r="LN36" s="465">
        <f>SUM(LN32:LN35)</f>
        <v/>
      </c>
      <c r="LO36" s="465">
        <f>SUM(LO32:LO35)</f>
        <v/>
      </c>
      <c r="LP36" s="465">
        <f>SUM(LP32:LP35)</f>
        <v/>
      </c>
      <c r="LQ36" s="465">
        <f>SUM(LQ32:LQ35)</f>
        <v/>
      </c>
      <c r="LR36" s="465">
        <f>SUM(LR32:LR35)</f>
        <v/>
      </c>
      <c r="LS36" s="465">
        <f>SUM(LS32:LS35)</f>
        <v/>
      </c>
      <c r="LT36" s="465">
        <f>SUM(LT32:LT35)</f>
        <v/>
      </c>
      <c r="LU36" s="465">
        <f>SUM(LU32:LU35)</f>
        <v/>
      </c>
      <c r="LV36" s="465">
        <f>SUM(LV32:LV35)</f>
        <v/>
      </c>
      <c r="LW36" s="465">
        <f>SUM(LW32:LW35)</f>
        <v/>
      </c>
      <c r="LX36" s="465">
        <f>SUM(LX32:LX35)</f>
        <v/>
      </c>
      <c r="LY36" s="465">
        <f>SUM(LY32:LY35)</f>
        <v/>
      </c>
      <c r="LZ36" s="465">
        <f>SUM(LZ32:LZ35)</f>
        <v/>
      </c>
      <c r="MA36" s="465">
        <f>SUM(MA32:MA35)</f>
        <v/>
      </c>
      <c r="MB36" s="465">
        <f>SUM(MB32:MB35)</f>
        <v/>
      </c>
      <c r="MC36" s="465">
        <f>SUM(MC32:MC35)</f>
        <v/>
      </c>
      <c r="MD36" s="465">
        <f>SUM(MD32:MD35)</f>
        <v/>
      </c>
      <c r="ME36" s="465">
        <f>SUM(ME32:ME35)</f>
        <v/>
      </c>
      <c r="MF36" s="465">
        <f>SUM(MF32:MF35)</f>
        <v/>
      </c>
      <c r="MG36" s="465">
        <f>SUM(MG32:MG35)</f>
        <v/>
      </c>
      <c r="MH36" s="465">
        <f>SUM(MH32:MH35)</f>
        <v/>
      </c>
      <c r="MI36" s="465">
        <f>SUM(MI32:MI35)</f>
        <v/>
      </c>
      <c r="MJ36" s="465">
        <f>SUM(MJ32:MJ35)</f>
        <v/>
      </c>
      <c r="MK36" s="465">
        <f>SUM(MK32:MK35)</f>
        <v/>
      </c>
      <c r="ML36" s="465">
        <f>SUM(ML32:ML35)</f>
        <v/>
      </c>
      <c r="MM36" s="465">
        <f>SUM(MM32:MM35)</f>
        <v/>
      </c>
      <c r="MN36" s="465">
        <f>SUM(MN32:MN35)</f>
        <v/>
      </c>
      <c r="MO36" s="465">
        <f>SUM(MO32:MO35)</f>
        <v/>
      </c>
      <c r="MP36" s="465">
        <f>SUM(MP32:MP35)</f>
        <v/>
      </c>
      <c r="MQ36" s="465">
        <f>SUM(MQ32:MQ35)</f>
        <v/>
      </c>
      <c r="MR36" s="465">
        <f>SUM(MR32:MR35)</f>
        <v/>
      </c>
      <c r="MS36" s="465">
        <f>SUM(MS32:MS35)</f>
        <v/>
      </c>
      <c r="MT36" s="465">
        <f>SUM(MT32:MT35)</f>
        <v/>
      </c>
      <c r="MU36" s="465">
        <f>SUM(MU32:MU35)</f>
        <v/>
      </c>
      <c r="MV36" s="465">
        <f>SUM(MV32:MV35)</f>
        <v/>
      </c>
      <c r="MW36" s="465">
        <f>SUM(MW32:MW35)</f>
        <v/>
      </c>
      <c r="MX36" s="465">
        <f>SUM(MX32:MX35)</f>
        <v/>
      </c>
      <c r="MY36" s="465">
        <f>SUM(MY32:MY35)</f>
        <v/>
      </c>
      <c r="MZ36" s="465">
        <f>SUM(MZ32:MZ35)</f>
        <v/>
      </c>
      <c r="NA36" s="465">
        <f>SUM(NA32:NA35)</f>
        <v/>
      </c>
      <c r="NB36" s="465">
        <f>SUM(NB32:NB35)</f>
        <v/>
      </c>
      <c r="NC36" s="465">
        <f>SUM(NC32:NC35)</f>
        <v/>
      </c>
      <c r="ND36" s="465">
        <f>SUM(ND32:ND35)</f>
        <v/>
      </c>
      <c r="NE36" s="465">
        <f>SUM(NE32:NE35)</f>
        <v/>
      </c>
      <c r="NF36" s="465">
        <f>SUM(NF32:NF35)</f>
        <v/>
      </c>
      <c r="NG36" s="465">
        <f>SUM(NG32:NG35)</f>
        <v/>
      </c>
      <c r="NH36" s="465">
        <f>SUM(NH32:NH35)</f>
        <v/>
      </c>
      <c r="NI36" s="465">
        <f>SUM(NI32:NI35)</f>
        <v/>
      </c>
      <c r="NJ36" s="465">
        <f>SUM(NJ32:NJ35)</f>
        <v/>
      </c>
      <c r="NK36" s="465">
        <f>SUM(NK32:NK35)</f>
        <v/>
      </c>
      <c r="NL36" s="465">
        <f>SUM(NL32:NL35)</f>
        <v/>
      </c>
      <c r="NM36" s="465">
        <f>SUM(NM32:NM35)</f>
        <v/>
      </c>
      <c r="NN36" s="465">
        <f>SUM(NN32:NN35)</f>
        <v/>
      </c>
      <c r="NO36" s="465">
        <f>SUM(NO32:NO35)</f>
        <v/>
      </c>
      <c r="NP36" s="465">
        <f>SUM(NP32:NP35)</f>
        <v/>
      </c>
      <c r="NQ36" s="465">
        <f>SUM(NQ32:NQ35)</f>
        <v/>
      </c>
      <c r="NR36" s="465">
        <f>SUM(NR32:NR35)</f>
        <v/>
      </c>
      <c r="NS36" s="465">
        <f>SUM(NS32:NS35)</f>
        <v/>
      </c>
      <c r="NT36" s="465">
        <f>SUM(NT32:NT35)</f>
        <v/>
      </c>
      <c r="NU36" s="465">
        <f>SUM(NU32:NU35)</f>
        <v/>
      </c>
      <c r="NV36" s="465">
        <f>SUM(NV32:NV35)</f>
        <v/>
      </c>
      <c r="NW36" s="465">
        <f>SUM(NW32:NW35)</f>
        <v/>
      </c>
      <c r="NX36" s="465">
        <f>SUM(NX32:NX35)</f>
        <v/>
      </c>
      <c r="NY36" s="465">
        <f>SUM(NY32:NY35)</f>
        <v/>
      </c>
      <c r="NZ36" s="465">
        <f>SUM(NZ32:NZ35)</f>
        <v/>
      </c>
      <c r="OA36" s="465">
        <f>SUM(OA32:OA35)</f>
        <v/>
      </c>
      <c r="OB36" s="465">
        <f>SUM(OB32:OB35)</f>
        <v/>
      </c>
      <c r="OC36" s="465">
        <f>SUM(OC32:OC35)</f>
        <v/>
      </c>
      <c r="OD36" s="465">
        <f>SUM(OD32:OD35)</f>
        <v/>
      </c>
      <c r="OE36" s="465">
        <f>SUM(OE32:OE35)</f>
        <v/>
      </c>
      <c r="OF36" s="465">
        <f>SUM(OF32:OF35)</f>
        <v/>
      </c>
      <c r="OG36" s="465">
        <f>SUM(OG32:OG35)</f>
        <v/>
      </c>
      <c r="OH36" s="465">
        <f>SUM(OH32:OH35)</f>
        <v/>
      </c>
      <c r="OI36" s="465">
        <f>SUM(OI32:OI35)</f>
        <v/>
      </c>
      <c r="OJ36" s="465">
        <f>SUM(OJ32:OJ35)</f>
        <v/>
      </c>
      <c r="OK36" s="465">
        <f>SUM(OK32:OK35)</f>
        <v/>
      </c>
      <c r="OL36" s="465">
        <f>SUM(OL32:OL35)</f>
        <v/>
      </c>
      <c r="OM36" s="465">
        <f>SUM(OM32:OM35)</f>
        <v/>
      </c>
      <c r="ON36" s="465">
        <f>SUM(ON32:ON35)</f>
        <v/>
      </c>
      <c r="OO36" s="465">
        <f>SUM(OO32:OO35)</f>
        <v/>
      </c>
      <c r="OP36" s="465">
        <f>SUM(OP32:OP35)</f>
        <v/>
      </c>
      <c r="OQ36" s="465">
        <f>SUM(OQ32:OQ35)</f>
        <v/>
      </c>
      <c r="OR36" s="465">
        <f>SUM(OR32:OR35)</f>
        <v/>
      </c>
      <c r="OS36" s="465">
        <f>SUM(OS32:OS35)</f>
        <v/>
      </c>
      <c r="OT36" s="465">
        <f>SUM(OT32:OT35)</f>
        <v/>
      </c>
      <c r="OU36" s="465">
        <f>SUM(OU32:OU35)</f>
        <v/>
      </c>
      <c r="OV36" s="465">
        <f>SUM(OV32:OV35)</f>
        <v/>
      </c>
      <c r="OW36" s="465">
        <f>SUM(OW32:OW35)</f>
        <v/>
      </c>
      <c r="OX36" s="465">
        <f>SUM(OX32:OX35)</f>
        <v/>
      </c>
      <c r="OY36" s="465">
        <f>SUM(OY32:OY35)</f>
        <v/>
      </c>
      <c r="OZ36" s="465">
        <f>SUM(OZ32:OZ35)</f>
        <v/>
      </c>
      <c r="PA36" s="465">
        <f>SUM(PA32:PA35)</f>
        <v/>
      </c>
      <c r="PB36" s="465">
        <f>SUM(PB32:PB35)</f>
        <v/>
      </c>
      <c r="PC36" s="465">
        <f>SUM(PC32:PC35)</f>
        <v/>
      </c>
      <c r="PD36" s="465">
        <f>SUM(PD32:PD35)</f>
        <v/>
      </c>
      <c r="PE36" s="465">
        <f>SUM(PE32:PE35)</f>
        <v/>
      </c>
      <c r="PF36" s="465">
        <f>SUM(PF32:PF35)</f>
        <v/>
      </c>
      <c r="PG36" s="465">
        <f>SUM(PG32:PG35)</f>
        <v/>
      </c>
      <c r="PH36" s="465">
        <f>SUM(PH32:PH35)</f>
        <v/>
      </c>
      <c r="PI36" s="465">
        <f>SUM(PI32:PI35)</f>
        <v/>
      </c>
      <c r="PJ36" s="465">
        <f>SUM(PJ32:PJ35)</f>
        <v/>
      </c>
      <c r="PK36" s="465">
        <f>SUM(PK32:PK35)</f>
        <v/>
      </c>
      <c r="PL36" s="465">
        <f>SUM(PL32:PL35)</f>
        <v/>
      </c>
      <c r="PM36" s="465">
        <f>SUM(PM32:PM35)</f>
        <v/>
      </c>
      <c r="PN36" s="465">
        <f>SUM(PN32:PN35)</f>
        <v/>
      </c>
      <c r="PO36" s="465">
        <f>SUM(PO32:PO35)</f>
        <v/>
      </c>
      <c r="PP36" s="465">
        <f>SUM(PP32:PP35)</f>
        <v/>
      </c>
      <c r="PQ36" s="465">
        <f>SUM(PQ32:PQ35)</f>
        <v/>
      </c>
      <c r="PR36" s="465">
        <f>SUM(PR32:PR35)</f>
        <v/>
      </c>
      <c r="PS36" s="465">
        <f>SUM(PS32:PS35)</f>
        <v/>
      </c>
      <c r="PT36" s="465">
        <f>SUM(PT32:PT35)</f>
        <v/>
      </c>
      <c r="PU36" s="465">
        <f>SUM(PU32:PU35)</f>
        <v/>
      </c>
      <c r="PV36" s="465">
        <f>SUM(PV32:PV35)</f>
        <v/>
      </c>
      <c r="PW36" s="465">
        <f>SUM(PW32:PW35)</f>
        <v/>
      </c>
      <c r="PX36" s="465">
        <f>SUM(PX32:PX35)</f>
        <v/>
      </c>
      <c r="PY36" s="465">
        <f>SUM(PY32:PY35)</f>
        <v/>
      </c>
      <c r="PZ36" s="465">
        <f>SUM(PZ32:PZ35)</f>
        <v/>
      </c>
      <c r="QA36" s="465">
        <f>SUM(QA32:QA35)</f>
        <v/>
      </c>
      <c r="QB36" s="465">
        <f>SUM(QB32:QB35)</f>
        <v/>
      </c>
      <c r="QC36" s="465">
        <f>SUM(QC32:QC35)</f>
        <v/>
      </c>
      <c r="QD36" s="465">
        <f>SUM(QD32:QD35)</f>
        <v/>
      </c>
      <c r="QE36" s="465">
        <f>SUM(QE32:QE35)</f>
        <v/>
      </c>
      <c r="QF36" s="465">
        <f>SUM(QF32:QF35)</f>
        <v/>
      </c>
      <c r="QG36" s="465">
        <f>SUM(QG32:QG35)</f>
        <v/>
      </c>
      <c r="QH36" s="465">
        <f>SUM(QH32:QH35)</f>
        <v/>
      </c>
      <c r="QI36" s="465">
        <f>SUM(QI32:QI35)</f>
        <v/>
      </c>
      <c r="QJ36" s="465">
        <f>SUM(QJ32:QJ35)</f>
        <v/>
      </c>
      <c r="QK36" s="465">
        <f>SUM(QK32:QK35)</f>
        <v/>
      </c>
      <c r="QL36" s="465">
        <f>SUM(QL32:QL35)</f>
        <v/>
      </c>
      <c r="QM36" s="465">
        <f>SUM(QM32:QM35)</f>
        <v/>
      </c>
      <c r="QN36" s="465">
        <f>SUM(QN32:QN35)</f>
        <v/>
      </c>
      <c r="QO36" s="465">
        <f>SUM(QO32:QO35)</f>
        <v/>
      </c>
      <c r="QP36" s="465">
        <f>SUM(QP32:QP35)</f>
        <v/>
      </c>
      <c r="QQ36" s="465">
        <f>SUM(QQ32:QQ35)</f>
        <v/>
      </c>
      <c r="QR36" s="465">
        <f>SUM(QR32:QR35)</f>
        <v/>
      </c>
      <c r="QS36" s="465">
        <f>SUM(QS32:QS35)</f>
        <v/>
      </c>
      <c r="QT36" s="465">
        <f>SUM(QT32:QT35)</f>
        <v/>
      </c>
      <c r="QU36" s="465">
        <f>SUM(QU32:QU35)</f>
        <v/>
      </c>
      <c r="QV36" s="465">
        <f>SUM(QV32:QV35)</f>
        <v/>
      </c>
      <c r="QW36" s="465">
        <f>SUM(QW32:QW35)</f>
        <v/>
      </c>
      <c r="QX36" s="465">
        <f>SUM(QX32:QX35)</f>
        <v/>
      </c>
      <c r="QY36" s="465">
        <f>SUM(QY32:QY35)</f>
        <v/>
      </c>
      <c r="QZ36" s="465">
        <f>SUM(QZ32:QZ35)</f>
        <v/>
      </c>
      <c r="RA36" s="465">
        <f>SUM(RA32:RA35)</f>
        <v/>
      </c>
      <c r="RB36" s="465">
        <f>SUM(RB32:RB35)</f>
        <v/>
      </c>
      <c r="RC36" s="465">
        <f>SUM(RC32:RC35)</f>
        <v/>
      </c>
      <c r="RD36" s="465">
        <f>SUM(RD32:RD35)</f>
        <v/>
      </c>
      <c r="RE36" s="465">
        <f>SUM(RE32:RE35)</f>
        <v/>
      </c>
      <c r="RF36" s="465">
        <f>SUM(RF32:RF35)</f>
        <v/>
      </c>
      <c r="RG36" s="465">
        <f>SUM(RG32:RG35)</f>
        <v/>
      </c>
      <c r="RH36" s="465">
        <f>SUM(RH32:RH35)</f>
        <v/>
      </c>
      <c r="RI36" s="465">
        <f>SUM(RI32:RI35)</f>
        <v/>
      </c>
      <c r="RJ36" s="465">
        <f>SUM(RJ32:RJ35)</f>
        <v/>
      </c>
      <c r="RK36" s="465">
        <f>SUM(RK32:RK35)</f>
        <v/>
      </c>
      <c r="RL36" s="465">
        <f>SUM(RL32:RL35)</f>
        <v/>
      </c>
      <c r="RM36" s="465">
        <f>SUM(RM32:RM35)</f>
        <v/>
      </c>
      <c r="RN36" s="465">
        <f>SUM(RN32:RN35)</f>
        <v/>
      </c>
      <c r="RO36" s="465">
        <f>SUM(RO32:RO35)</f>
        <v/>
      </c>
      <c r="RP36" s="465">
        <f>SUM(RP32:RP35)</f>
        <v/>
      </c>
      <c r="RQ36" s="465">
        <f>SUM(RQ32:RQ35)</f>
        <v/>
      </c>
      <c r="RR36" s="465">
        <f>SUM(RR32:RR35)</f>
        <v/>
      </c>
      <c r="RS36" s="465">
        <f>SUM(RS32:RS35)</f>
        <v/>
      </c>
      <c r="RT36" s="465">
        <f>SUM(RT32:RT35)</f>
        <v/>
      </c>
      <c r="RU36" s="465">
        <f>SUM(RU32:RU35)</f>
        <v/>
      </c>
      <c r="RV36" s="465">
        <f>SUM(RV32:RV35)</f>
        <v/>
      </c>
      <c r="RW36" s="465">
        <f>SUM(RW32:RW35)</f>
        <v/>
      </c>
      <c r="RX36" s="465">
        <f>SUM(RX32:RX35)</f>
        <v/>
      </c>
      <c r="RY36" s="465">
        <f>SUM(RY32:RY35)</f>
        <v/>
      </c>
      <c r="RZ36" s="465">
        <f>SUM(RZ32:RZ35)</f>
        <v/>
      </c>
      <c r="SA36" s="465">
        <f>SUM(SA32:SA35)</f>
        <v/>
      </c>
      <c r="SB36" s="465">
        <f>SUM(SB32:SB35)</f>
        <v/>
      </c>
      <c r="SC36" s="465">
        <f>SUM(SC32:SC35)</f>
        <v/>
      </c>
      <c r="SD36" s="465">
        <f>SUM(SD32:SD35)</f>
        <v/>
      </c>
      <c r="SE36" s="465">
        <f>SUM(SE32:SE35)</f>
        <v/>
      </c>
      <c r="SF36" s="465">
        <f>SUM(SF32:SF35)</f>
        <v/>
      </c>
      <c r="SG36" s="465">
        <f>SUM(SG32:SG35)</f>
        <v/>
      </c>
      <c r="SH36" s="465">
        <f>SUM(SH32:SH35)</f>
        <v/>
      </c>
      <c r="SI36" s="465">
        <f>SUM(SI32:SI35)</f>
        <v/>
      </c>
      <c r="SJ36" s="465">
        <f>SUM(SJ32:SJ35)</f>
        <v/>
      </c>
      <c r="SK36" s="465">
        <f>SUM(SK32:SK35)</f>
        <v/>
      </c>
      <c r="SL36" s="465">
        <f>SUM(SL32:SL35)</f>
        <v/>
      </c>
      <c r="SM36" s="465">
        <f>SUM(SM32:SM35)</f>
        <v/>
      </c>
      <c r="SN36" s="465">
        <f>SUM(SN32:SN35)</f>
        <v/>
      </c>
      <c r="SO36" s="465">
        <f>SUM(SO32:SO35)</f>
        <v/>
      </c>
      <c r="SP36" s="465">
        <f>SUM(SP32:SP35)</f>
        <v/>
      </c>
      <c r="SQ36" s="465">
        <f>SUM(SQ32:SQ35)</f>
        <v/>
      </c>
      <c r="SR36" s="465">
        <f>SUM(SR32:SR35)</f>
        <v/>
      </c>
      <c r="SS36" s="465">
        <f>SUM(SS32:SS35)</f>
        <v/>
      </c>
      <c r="ST36" s="465">
        <f>SUM(ST32:ST35)</f>
        <v/>
      </c>
      <c r="SU36" s="465">
        <f>SUM(SU32:SU35)</f>
        <v/>
      </c>
      <c r="SV36" s="465">
        <f>SUM(SV32:SV35)</f>
        <v/>
      </c>
      <c r="SW36" s="465">
        <f>SUM(SW32:SW35)</f>
        <v/>
      </c>
      <c r="SX36" s="465">
        <f>SUM(SX32:SX35)</f>
        <v/>
      </c>
      <c r="SY36" s="465">
        <f>SUM(SY32:SY35)</f>
        <v/>
      </c>
      <c r="SZ36" s="465">
        <f>SUM(SZ32:SZ35)</f>
        <v/>
      </c>
      <c r="TA36" s="465">
        <f>SUM(TA32:TA35)</f>
        <v/>
      </c>
      <c r="TB36" s="465">
        <f>SUM(TB32:TB35)</f>
        <v/>
      </c>
      <c r="TC36" s="465">
        <f>SUM(TC32:TC35)</f>
        <v/>
      </c>
      <c r="TD36" s="465">
        <f>SUM(TD32:TD35)</f>
        <v/>
      </c>
      <c r="TE36" s="465">
        <f>SUM(TE32:TE35)</f>
        <v/>
      </c>
      <c r="TF36" s="465">
        <f>SUM(TF32:TF35)</f>
        <v/>
      </c>
      <c r="TG36" s="465">
        <f>SUM(TG32:TG35)</f>
        <v/>
      </c>
      <c r="TH36" s="465">
        <f>SUM(TH32:TH35)</f>
        <v/>
      </c>
      <c r="TI36" s="465">
        <f>SUM(TI32:TI35)</f>
        <v/>
      </c>
      <c r="TJ36" s="465">
        <f>SUM(TJ32:TJ35)</f>
        <v/>
      </c>
      <c r="TK36" s="465">
        <f>SUM(TK32:TK35)</f>
        <v/>
      </c>
      <c r="TL36" s="465">
        <f>SUM(TL32:TL35)</f>
        <v/>
      </c>
      <c r="TM36" s="465">
        <f>SUM(TM32:TM35)</f>
        <v/>
      </c>
      <c r="TN36" s="465">
        <f>SUM(TN32:TN35)</f>
        <v/>
      </c>
      <c r="TO36" s="465">
        <f>SUM(TO32:TO35)</f>
        <v/>
      </c>
      <c r="TP36" s="465">
        <f>SUM(TP32:TP35)</f>
        <v/>
      </c>
      <c r="TQ36" s="465">
        <f>SUM(TQ32:TQ35)</f>
        <v/>
      </c>
      <c r="TR36" s="465">
        <f>SUM(TR32:TR35)</f>
        <v/>
      </c>
      <c r="TS36" s="465">
        <f>SUM(TS32:TS35)</f>
        <v/>
      </c>
      <c r="TT36" s="465">
        <f>SUM(TT32:TT35)</f>
        <v/>
      </c>
      <c r="TU36" s="465">
        <f>SUM(TU32:TU35)</f>
        <v/>
      </c>
      <c r="TV36" s="465">
        <f>SUM(TV32:TV35)</f>
        <v/>
      </c>
      <c r="TW36" s="465">
        <f>SUM(TW32:TW35)</f>
        <v/>
      </c>
      <c r="TX36" s="465">
        <f>SUM(TX32:TX35)</f>
        <v/>
      </c>
      <c r="TY36" s="465">
        <f>SUM(TY32:TY35)</f>
        <v/>
      </c>
      <c r="TZ36" s="465">
        <f>SUM(TZ32:TZ35)</f>
        <v/>
      </c>
      <c r="UA36" s="465">
        <f>SUM(UA32:UA35)</f>
        <v/>
      </c>
      <c r="UB36" s="465">
        <f>SUM(UB32:UB35)</f>
        <v/>
      </c>
      <c r="UC36" s="465">
        <f>SUM(UC32:UC35)</f>
        <v/>
      </c>
      <c r="UD36" s="465">
        <f>SUM(UD32:UD35)</f>
        <v/>
      </c>
      <c r="UE36" s="465">
        <f>SUM(UE32:UE35)</f>
        <v/>
      </c>
      <c r="UF36" s="465">
        <f>SUM(UF32:UF35)</f>
        <v/>
      </c>
      <c r="UG36" s="465">
        <f>SUM(UG32:UG35)</f>
        <v/>
      </c>
      <c r="UH36" s="465">
        <f>SUM(UH32:UH35)</f>
        <v/>
      </c>
      <c r="UI36" s="465">
        <f>SUM(UI32:UI35)</f>
        <v/>
      </c>
      <c r="UJ36" s="465">
        <f>SUM(UJ32:UJ35)</f>
        <v/>
      </c>
      <c r="UK36" s="465">
        <f>SUM(UK32:UK35)</f>
        <v/>
      </c>
      <c r="UL36" s="465">
        <f>SUM(UL32:UL35)</f>
        <v/>
      </c>
      <c r="UM36" s="465">
        <f>SUM(UM32:UM35)</f>
        <v/>
      </c>
      <c r="UN36" s="465">
        <f>SUM(UN32:UN35)</f>
        <v/>
      </c>
      <c r="UO36" s="465">
        <f>SUM(UO32:UO35)</f>
        <v/>
      </c>
      <c r="UP36" s="465">
        <f>SUM(UP32:UP35)</f>
        <v/>
      </c>
      <c r="UQ36" s="465">
        <f>SUM(UQ32:UQ35)</f>
        <v/>
      </c>
      <c r="UR36" s="465">
        <f>SUM(UR32:UR35)</f>
        <v/>
      </c>
      <c r="US36" s="465">
        <f>SUM(US32:US35)</f>
        <v/>
      </c>
      <c r="UT36" s="465">
        <f>SUM(UT32:UT35)</f>
        <v/>
      </c>
      <c r="UU36" s="465">
        <f>SUM(UU32:UU35)</f>
        <v/>
      </c>
      <c r="UV36" s="465">
        <f>SUM(UV32:UV35)</f>
        <v/>
      </c>
      <c r="UW36" s="465">
        <f>SUM(UW32:UW35)</f>
        <v/>
      </c>
      <c r="UX36" s="465">
        <f>SUM(UX32:UX35)</f>
        <v/>
      </c>
      <c r="UY36" s="465">
        <f>SUM(UY32:UY35)</f>
        <v/>
      </c>
      <c r="UZ36" s="465">
        <f>SUM(UZ32:UZ35)</f>
        <v/>
      </c>
      <c r="VA36" s="465">
        <f>SUM(VA32:VA35)</f>
        <v/>
      </c>
      <c r="VB36" s="465">
        <f>SUM(VB32:VB35)</f>
        <v/>
      </c>
      <c r="VC36" s="465">
        <f>SUM(VC32:VC35)</f>
        <v/>
      </c>
      <c r="VD36" s="465">
        <f>SUM(VD32:VD35)</f>
        <v/>
      </c>
      <c r="VE36" s="465">
        <f>SUM(VE32:VE35)</f>
        <v/>
      </c>
      <c r="VF36" s="465">
        <f>SUM(VF32:VF35)</f>
        <v/>
      </c>
      <c r="VG36" s="465">
        <f>SUM(VG32:VG35)</f>
        <v/>
      </c>
      <c r="VH36" s="465">
        <f>SUM(VH32:VH35)</f>
        <v/>
      </c>
      <c r="VI36" s="465">
        <f>SUM(VI32:VI35)</f>
        <v/>
      </c>
      <c r="VJ36" s="465">
        <f>SUM(VJ32:VJ35)</f>
        <v/>
      </c>
      <c r="VK36" s="465">
        <f>SUM(VK32:VK35)</f>
        <v/>
      </c>
      <c r="VL36" s="465">
        <f>SUM(VL32:VL35)</f>
        <v/>
      </c>
      <c r="VM36" s="582">
        <f>SUM(VM32:VM35)</f>
        <v/>
      </c>
      <c r="VN36" s="9" t="n"/>
    </row>
    <row r="37" ht="19.5" customHeight="1">
      <c r="A37" s="1100" t="n"/>
      <c r="B37" s="1101" t="n"/>
      <c r="C37" s="1102" t="n"/>
      <c r="D37" s="368" t="inlineStr">
        <is>
          <t>INDIGENA</t>
        </is>
      </c>
      <c r="E37" s="363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573">
        <f>SUM(E37:VL37)-SUM(UU37:UX37)-SUM(VA37:VD37)</f>
        <v/>
      </c>
      <c r="VN37" s="9" t="n"/>
    </row>
    <row r="38" ht="19.5" customHeight="1">
      <c r="A38" s="1100" t="n"/>
      <c r="B38" s="1101" t="n"/>
      <c r="C38" s="1102" t="n"/>
      <c r="D38" s="369" t="inlineStr">
        <is>
          <t>ROM  (GITANO)</t>
        </is>
      </c>
      <c r="E38" s="363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573">
        <f>SUM(E38:VL38)-SUM(UU38:UX38)-SUM(VA38:VD38)</f>
        <v/>
      </c>
      <c r="VN38" s="9" t="n"/>
    </row>
    <row r="39" ht="19.5" customHeight="1">
      <c r="A39" s="1100" t="n"/>
      <c r="B39" s="1101" t="n"/>
      <c r="C39" s="1102" t="n"/>
      <c r="D39" s="370" t="inlineStr">
        <is>
          <t xml:space="preserve">RAIZAL </t>
        </is>
      </c>
      <c r="E39" s="363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573">
        <f>SUM(E39:VL39)-SUM(UU39:UX39)-SUM(VA39:VD39)</f>
        <v/>
      </c>
      <c r="VN39" s="9" t="n"/>
    </row>
    <row r="40" ht="19.5" customHeight="1">
      <c r="A40" s="1100" t="n"/>
      <c r="B40" s="1101" t="n"/>
      <c r="C40" s="1102" t="n"/>
      <c r="D40" s="371" t="inlineStr">
        <is>
          <t>PALENQUERO</t>
        </is>
      </c>
      <c r="E40" s="363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573">
        <f>SUM(E40:VL40)-SUM(UU40:UX40)-SUM(VA40:VD40)</f>
        <v/>
      </c>
      <c r="VN40" s="9" t="n"/>
    </row>
    <row r="41" ht="19.5" customHeight="1">
      <c r="A41" s="1100" t="n"/>
      <c r="B41" s="1101" t="n"/>
      <c r="C41" s="1102" t="n"/>
      <c r="D41" s="372" t="inlineStr">
        <is>
          <t>NEGRO(A), MULATO (A), AFROCOLOMBIANO (A)</t>
        </is>
      </c>
      <c r="E41" s="363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573">
        <f>SUM(E41:VL41)-SUM(UU41:UX41)-SUM(VA41:VD41)</f>
        <v/>
      </c>
      <c r="VN41" s="9" t="n"/>
    </row>
    <row r="42" ht="19.5" customHeight="1">
      <c r="A42" s="1100" t="n"/>
      <c r="B42" s="1101" t="n"/>
      <c r="C42" s="1102" t="n"/>
      <c r="D42" s="373" t="inlineStr">
        <is>
          <t>SIN PERTENENCIA ETNICA</t>
        </is>
      </c>
      <c r="E42" s="363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573">
        <f>SUM(E42:VL42)-SUM(UU42:UX42)-SUM(VA42:VD42)</f>
        <v/>
      </c>
      <c r="VN42" s="9" t="n"/>
    </row>
    <row r="43" ht="19.5" customHeight="1">
      <c r="A43" s="1100" t="n"/>
      <c r="B43" s="1101" t="n"/>
      <c r="C43" s="1102" t="n"/>
      <c r="D43" s="583" t="inlineStr">
        <is>
          <t>TOTAL ETNICOS</t>
        </is>
      </c>
      <c r="E43" s="584">
        <f>SUM(E37:E42)</f>
        <v/>
      </c>
      <c r="F43" s="469">
        <f>SUM(F37:F42)</f>
        <v/>
      </c>
      <c r="G43" s="469">
        <f>SUM(G37:G42)</f>
        <v/>
      </c>
      <c r="H43" s="469">
        <f>SUM(H37:H42)</f>
        <v/>
      </c>
      <c r="I43" s="469">
        <f>SUM(I37:I42)</f>
        <v/>
      </c>
      <c r="J43" s="469">
        <f>SUM(J37:J42)</f>
        <v/>
      </c>
      <c r="K43" s="469">
        <f>SUM(K37:K42)</f>
        <v/>
      </c>
      <c r="L43" s="469">
        <f>SUM(L37:L42)</f>
        <v/>
      </c>
      <c r="M43" s="469">
        <f>SUM(M37:M42)</f>
        <v/>
      </c>
      <c r="N43" s="469">
        <f>SUM(N37:N42)</f>
        <v/>
      </c>
      <c r="O43" s="469">
        <f>SUM(O37:O42)</f>
        <v/>
      </c>
      <c r="P43" s="469">
        <f>SUM(P37:P42)</f>
        <v/>
      </c>
      <c r="Q43" s="469">
        <f>SUM(Q37:Q42)</f>
        <v/>
      </c>
      <c r="R43" s="469">
        <f>SUM(R37:R42)</f>
        <v/>
      </c>
      <c r="S43" s="469">
        <f>SUM(S37:S42)</f>
        <v/>
      </c>
      <c r="T43" s="469">
        <f>SUM(T37:T42)</f>
        <v/>
      </c>
      <c r="U43" s="469">
        <f>SUM(U37:U42)</f>
        <v/>
      </c>
      <c r="V43" s="469">
        <f>SUM(V37:V42)</f>
        <v/>
      </c>
      <c r="W43" s="469">
        <f>SUM(W37:W42)</f>
        <v/>
      </c>
      <c r="X43" s="469">
        <f>SUM(X37:X42)</f>
        <v/>
      </c>
      <c r="Y43" s="469">
        <f>SUM(Y37:Y42)</f>
        <v/>
      </c>
      <c r="Z43" s="469">
        <f>SUM(Z37:Z42)</f>
        <v/>
      </c>
      <c r="AA43" s="469">
        <f>SUM(AA37:AA42)</f>
        <v/>
      </c>
      <c r="AB43" s="469">
        <f>SUM(AB37:AB42)</f>
        <v/>
      </c>
      <c r="AC43" s="469">
        <f>SUM(AC37:AC42)</f>
        <v/>
      </c>
      <c r="AD43" s="469">
        <f>SUM(AD37:AD42)</f>
        <v/>
      </c>
      <c r="AE43" s="469">
        <f>SUM(AE37:AE42)</f>
        <v/>
      </c>
      <c r="AF43" s="469">
        <f>SUM(AF37:AF42)</f>
        <v/>
      </c>
      <c r="AG43" s="469">
        <f>SUM(AG37:AG42)</f>
        <v/>
      </c>
      <c r="AH43" s="469">
        <f>SUM(AH37:AH42)</f>
        <v/>
      </c>
      <c r="AI43" s="469">
        <f>SUM(AI37:AI42)</f>
        <v/>
      </c>
      <c r="AJ43" s="469">
        <f>SUM(AJ37:AJ42)</f>
        <v/>
      </c>
      <c r="AK43" s="469">
        <f>SUM(AK37:AK42)</f>
        <v/>
      </c>
      <c r="AL43" s="469">
        <f>SUM(AL37:AL42)</f>
        <v/>
      </c>
      <c r="AM43" s="469">
        <f>SUM(AM37:AM42)</f>
        <v/>
      </c>
      <c r="AN43" s="469">
        <f>SUM(AN37:AN42)</f>
        <v/>
      </c>
      <c r="AO43" s="469">
        <f>SUM(AO37:AO42)</f>
        <v/>
      </c>
      <c r="AP43" s="469">
        <f>SUM(AP37:AP42)</f>
        <v/>
      </c>
      <c r="AQ43" s="469">
        <f>SUM(AQ37:AQ42)</f>
        <v/>
      </c>
      <c r="AR43" s="469">
        <f>SUM(AR37:AR42)</f>
        <v/>
      </c>
      <c r="AS43" s="469">
        <f>SUM(AS37:AS42)</f>
        <v/>
      </c>
      <c r="AT43" s="469">
        <f>SUM(AT37:AT42)</f>
        <v/>
      </c>
      <c r="AU43" s="469">
        <f>SUM(AU37:AU42)</f>
        <v/>
      </c>
      <c r="AV43" s="469">
        <f>SUM(AV37:AV42)</f>
        <v/>
      </c>
      <c r="AW43" s="469">
        <f>SUM(AW37:AW42)</f>
        <v/>
      </c>
      <c r="AX43" s="469">
        <f>SUM(AX37:AX42)</f>
        <v/>
      </c>
      <c r="AY43" s="469">
        <f>SUM(AY37:AY42)</f>
        <v/>
      </c>
      <c r="AZ43" s="469">
        <f>SUM(AZ37:AZ42)</f>
        <v/>
      </c>
      <c r="BA43" s="469">
        <f>SUM(BA37:BA42)</f>
        <v/>
      </c>
      <c r="BB43" s="469">
        <f>SUM(BB37:BB42)</f>
        <v/>
      </c>
      <c r="BC43" s="469">
        <f>SUM(BC37:BC42)</f>
        <v/>
      </c>
      <c r="BD43" s="469">
        <f>SUM(BD37:BD42)</f>
        <v/>
      </c>
      <c r="BE43" s="469">
        <f>SUM(BE37:BE42)</f>
        <v/>
      </c>
      <c r="BF43" s="469">
        <f>SUM(BF37:BF42)</f>
        <v/>
      </c>
      <c r="BG43" s="469">
        <f>SUM(BG37:BG42)</f>
        <v/>
      </c>
      <c r="BH43" s="469">
        <f>SUM(BH37:BH42)</f>
        <v/>
      </c>
      <c r="BI43" s="469">
        <f>SUM(BI37:BI42)</f>
        <v/>
      </c>
      <c r="BJ43" s="469">
        <f>SUM(BJ37:BJ42)</f>
        <v/>
      </c>
      <c r="BK43" s="469">
        <f>SUM(BK37:BK42)</f>
        <v/>
      </c>
      <c r="BL43" s="469">
        <f>SUM(BL37:BL42)</f>
        <v/>
      </c>
      <c r="BM43" s="469">
        <f>SUM(BM37:BM42)</f>
        <v/>
      </c>
      <c r="BN43" s="469">
        <f>SUM(BN37:BN42)</f>
        <v/>
      </c>
      <c r="BO43" s="469">
        <f>SUM(BO37:BO42)</f>
        <v/>
      </c>
      <c r="BP43" s="469">
        <f>SUM(BP37:BP42)</f>
        <v/>
      </c>
      <c r="BQ43" s="469">
        <f>SUM(BQ37:BQ42)</f>
        <v/>
      </c>
      <c r="BR43" s="469">
        <f>SUM(BR37:BR42)</f>
        <v/>
      </c>
      <c r="BS43" s="469">
        <f>SUM(BS37:BS42)</f>
        <v/>
      </c>
      <c r="BT43" s="469">
        <f>SUM(BT37:BT42)</f>
        <v/>
      </c>
      <c r="BU43" s="469">
        <f>SUM(BU37:BU42)</f>
        <v/>
      </c>
      <c r="BV43" s="469">
        <f>SUM(BV37:BV42)</f>
        <v/>
      </c>
      <c r="BW43" s="469">
        <f>SUM(BW37:BW42)</f>
        <v/>
      </c>
      <c r="BX43" s="469">
        <f>SUM(BX37:BX42)</f>
        <v/>
      </c>
      <c r="BY43" s="469">
        <f>SUM(BY37:BY42)</f>
        <v/>
      </c>
      <c r="BZ43" s="469">
        <f>SUM(BZ37:BZ42)</f>
        <v/>
      </c>
      <c r="CA43" s="469">
        <f>SUM(CA37:CA42)</f>
        <v/>
      </c>
      <c r="CB43" s="469">
        <f>SUM(CB37:CB42)</f>
        <v/>
      </c>
      <c r="CC43" s="469">
        <f>SUM(CC37:CC42)</f>
        <v/>
      </c>
      <c r="CD43" s="469">
        <f>SUM(CD37:CD42)</f>
        <v/>
      </c>
      <c r="CE43" s="469">
        <f>SUM(CE37:CE42)</f>
        <v/>
      </c>
      <c r="CF43" s="469">
        <f>SUM(CF37:CF42)</f>
        <v/>
      </c>
      <c r="CG43" s="469">
        <f>SUM(CG37:CG42)</f>
        <v/>
      </c>
      <c r="CH43" s="469">
        <f>SUM(CH37:CH42)</f>
        <v/>
      </c>
      <c r="CI43" s="469">
        <f>SUM(CI37:CI42)</f>
        <v/>
      </c>
      <c r="CJ43" s="469">
        <f>SUM(CJ37:CJ42)</f>
        <v/>
      </c>
      <c r="CK43" s="469">
        <f>SUM(CK37:CK42)</f>
        <v/>
      </c>
      <c r="CL43" s="469">
        <f>SUM(CL37:CL42)</f>
        <v/>
      </c>
      <c r="CM43" s="469">
        <f>SUM(CM37:CM42)</f>
        <v/>
      </c>
      <c r="CN43" s="469">
        <f>SUM(CN37:CN42)</f>
        <v/>
      </c>
      <c r="CO43" s="469">
        <f>SUM(CO37:CO42)</f>
        <v/>
      </c>
      <c r="CP43" s="469">
        <f>SUM(CP37:CP42)</f>
        <v/>
      </c>
      <c r="CQ43" s="469">
        <f>SUM(CQ37:CQ42)</f>
        <v/>
      </c>
      <c r="CR43" s="469">
        <f>SUM(CR37:CR42)</f>
        <v/>
      </c>
      <c r="CS43" s="469">
        <f>SUM(CS37:CS42)</f>
        <v/>
      </c>
      <c r="CT43" s="469">
        <f>SUM(CT37:CT42)</f>
        <v/>
      </c>
      <c r="CU43" s="469">
        <f>SUM(CU37:CU42)</f>
        <v/>
      </c>
      <c r="CV43" s="469">
        <f>SUM(CV37:CV42)</f>
        <v/>
      </c>
      <c r="CW43" s="469">
        <f>SUM(CW37:CW42)</f>
        <v/>
      </c>
      <c r="CX43" s="469">
        <f>SUM(CX37:CX42)</f>
        <v/>
      </c>
      <c r="CY43" s="469">
        <f>SUM(CY37:CY42)</f>
        <v/>
      </c>
      <c r="CZ43" s="469">
        <f>SUM(CZ37:CZ42)</f>
        <v/>
      </c>
      <c r="DA43" s="469">
        <f>SUM(DA37:DA42)</f>
        <v/>
      </c>
      <c r="DB43" s="469">
        <f>SUM(DB37:DB42)</f>
        <v/>
      </c>
      <c r="DC43" s="469">
        <f>SUM(DC37:DC42)</f>
        <v/>
      </c>
      <c r="DD43" s="469">
        <f>SUM(DD37:DD42)</f>
        <v/>
      </c>
      <c r="DE43" s="469">
        <f>SUM(DE37:DE42)</f>
        <v/>
      </c>
      <c r="DF43" s="469">
        <f>SUM(DF37:DF42)</f>
        <v/>
      </c>
      <c r="DG43" s="469">
        <f>SUM(DG37:DG42)</f>
        <v/>
      </c>
      <c r="DH43" s="469">
        <f>SUM(DH37:DH42)</f>
        <v/>
      </c>
      <c r="DI43" s="469">
        <f>SUM(DI37:DI42)</f>
        <v/>
      </c>
      <c r="DJ43" s="469">
        <f>SUM(DJ37:DJ42)</f>
        <v/>
      </c>
      <c r="DK43" s="469">
        <f>SUM(DK37:DK42)</f>
        <v/>
      </c>
      <c r="DL43" s="469">
        <f>SUM(DL37:DL42)</f>
        <v/>
      </c>
      <c r="DM43" s="469">
        <f>SUM(DM37:DM42)</f>
        <v/>
      </c>
      <c r="DN43" s="469">
        <f>SUM(DN37:DN42)</f>
        <v/>
      </c>
      <c r="DO43" s="469">
        <f>SUM(DO37:DO42)</f>
        <v/>
      </c>
      <c r="DP43" s="469">
        <f>SUM(DP37:DP42)</f>
        <v/>
      </c>
      <c r="DQ43" s="469">
        <f>SUM(DQ37:DQ42)</f>
        <v/>
      </c>
      <c r="DR43" s="469">
        <f>SUM(DR37:DR42)</f>
        <v/>
      </c>
      <c r="DS43" s="469">
        <f>SUM(DS37:DS42)</f>
        <v/>
      </c>
      <c r="DT43" s="469">
        <f>SUM(DT37:DT42)</f>
        <v/>
      </c>
      <c r="DU43" s="469">
        <f>SUM(DU37:DU42)</f>
        <v/>
      </c>
      <c r="DV43" s="469">
        <f>SUM(DV37:DV42)</f>
        <v/>
      </c>
      <c r="DW43" s="469">
        <f>SUM(DW37:DW42)</f>
        <v/>
      </c>
      <c r="DX43" s="469">
        <f>SUM(DX37:DX42)</f>
        <v/>
      </c>
      <c r="DY43" s="469">
        <f>SUM(DY37:DY42)</f>
        <v/>
      </c>
      <c r="DZ43" s="469">
        <f>SUM(DZ37:DZ42)</f>
        <v/>
      </c>
      <c r="EA43" s="469">
        <f>SUM(EA37:EA42)</f>
        <v/>
      </c>
      <c r="EB43" s="469">
        <f>SUM(EB37:EB42)</f>
        <v/>
      </c>
      <c r="EC43" s="469">
        <f>SUM(EC37:EC42)</f>
        <v/>
      </c>
      <c r="ED43" s="469">
        <f>SUM(ED37:ED42)</f>
        <v/>
      </c>
      <c r="EE43" s="469">
        <f>SUM(EE37:EE42)</f>
        <v/>
      </c>
      <c r="EF43" s="469">
        <f>SUM(EF37:EF42)</f>
        <v/>
      </c>
      <c r="EG43" s="469">
        <f>SUM(EG37:EG42)</f>
        <v/>
      </c>
      <c r="EH43" s="469">
        <f>SUM(EH37:EH42)</f>
        <v/>
      </c>
      <c r="EI43" s="469">
        <f>SUM(EI37:EI42)</f>
        <v/>
      </c>
      <c r="EJ43" s="469">
        <f>SUM(EJ37:EJ42)</f>
        <v/>
      </c>
      <c r="EK43" s="469">
        <f>SUM(EK37:EK42)</f>
        <v/>
      </c>
      <c r="EL43" s="469">
        <f>SUM(EL37:EL42)</f>
        <v/>
      </c>
      <c r="EM43" s="469">
        <f>SUM(EM37:EM42)</f>
        <v/>
      </c>
      <c r="EN43" s="469">
        <f>SUM(EN37:EN42)</f>
        <v/>
      </c>
      <c r="EO43" s="469">
        <f>SUM(EO37:EO42)</f>
        <v/>
      </c>
      <c r="EP43" s="469">
        <f>SUM(EP37:EP42)</f>
        <v/>
      </c>
      <c r="EQ43" s="469">
        <f>SUM(EQ37:EQ42)</f>
        <v/>
      </c>
      <c r="ER43" s="469">
        <f>SUM(ER37:ER42)</f>
        <v/>
      </c>
      <c r="ES43" s="469">
        <f>SUM(ES37:ES42)</f>
        <v/>
      </c>
      <c r="ET43" s="469">
        <f>SUM(ET37:ET42)</f>
        <v/>
      </c>
      <c r="EU43" s="469">
        <f>SUM(EU37:EU42)</f>
        <v/>
      </c>
      <c r="EV43" s="469">
        <f>SUM(EV37:EV42)</f>
        <v/>
      </c>
      <c r="EW43" s="469">
        <f>SUM(EW37:EW42)</f>
        <v/>
      </c>
      <c r="EX43" s="469">
        <f>SUM(EX37:EX42)</f>
        <v/>
      </c>
      <c r="EY43" s="469">
        <f>SUM(EY37:EY42)</f>
        <v/>
      </c>
      <c r="EZ43" s="469">
        <f>SUM(EZ37:EZ42)</f>
        <v/>
      </c>
      <c r="FA43" s="469">
        <f>SUM(FA37:FA42)</f>
        <v/>
      </c>
      <c r="FB43" s="469">
        <f>SUM(FB37:FB42)</f>
        <v/>
      </c>
      <c r="FC43" s="469">
        <f>SUM(FC37:FC42)</f>
        <v/>
      </c>
      <c r="FD43" s="469">
        <f>SUM(FD37:FD42)</f>
        <v/>
      </c>
      <c r="FE43" s="469">
        <f>SUM(FE37:FE42)</f>
        <v/>
      </c>
      <c r="FF43" s="469">
        <f>SUM(FF37:FF42)</f>
        <v/>
      </c>
      <c r="FG43" s="469">
        <f>SUM(FG37:FG42)</f>
        <v/>
      </c>
      <c r="FH43" s="469">
        <f>SUM(FH37:FH42)</f>
        <v/>
      </c>
      <c r="FI43" s="469">
        <f>SUM(FI37:FI42)</f>
        <v/>
      </c>
      <c r="FJ43" s="469">
        <f>SUM(FJ37:FJ42)</f>
        <v/>
      </c>
      <c r="FK43" s="469">
        <f>SUM(FK37:FK42)</f>
        <v/>
      </c>
      <c r="FL43" s="469">
        <f>SUM(FL37:FL42)</f>
        <v/>
      </c>
      <c r="FM43" s="469">
        <f>SUM(FM37:FM42)</f>
        <v/>
      </c>
      <c r="FN43" s="469">
        <f>SUM(FN37:FN42)</f>
        <v/>
      </c>
      <c r="FO43" s="469">
        <f>SUM(FO37:FO42)</f>
        <v/>
      </c>
      <c r="FP43" s="469">
        <f>SUM(FP37:FP42)</f>
        <v/>
      </c>
      <c r="FQ43" s="469">
        <f>SUM(FQ37:FQ42)</f>
        <v/>
      </c>
      <c r="FR43" s="469">
        <f>SUM(FR37:FR42)</f>
        <v/>
      </c>
      <c r="FS43" s="469">
        <f>SUM(FS37:FS42)</f>
        <v/>
      </c>
      <c r="FT43" s="469">
        <f>SUM(FT37:FT42)</f>
        <v/>
      </c>
      <c r="FU43" s="469">
        <f>SUM(FU37:FU42)</f>
        <v/>
      </c>
      <c r="FV43" s="469">
        <f>SUM(FV37:FV42)</f>
        <v/>
      </c>
      <c r="FW43" s="469">
        <f>SUM(FW37:FW42)</f>
        <v/>
      </c>
      <c r="FX43" s="469">
        <f>SUM(FX37:FX42)</f>
        <v/>
      </c>
      <c r="FY43" s="469">
        <f>SUM(FY37:FY42)</f>
        <v/>
      </c>
      <c r="FZ43" s="469">
        <f>SUM(FZ37:FZ42)</f>
        <v/>
      </c>
      <c r="GA43" s="469">
        <f>SUM(GA37:GA42)</f>
        <v/>
      </c>
      <c r="GB43" s="469">
        <f>SUM(GB37:GB42)</f>
        <v/>
      </c>
      <c r="GC43" s="469">
        <f>SUM(GC37:GC42)</f>
        <v/>
      </c>
      <c r="GD43" s="469">
        <f>SUM(GD37:GD42)</f>
        <v/>
      </c>
      <c r="GE43" s="469">
        <f>SUM(GE37:GE42)</f>
        <v/>
      </c>
      <c r="GF43" s="469">
        <f>SUM(GF37:GF42)</f>
        <v/>
      </c>
      <c r="GG43" s="469">
        <f>SUM(GG37:GG42)</f>
        <v/>
      </c>
      <c r="GH43" s="469">
        <f>SUM(GH37:GH42)</f>
        <v/>
      </c>
      <c r="GI43" s="469">
        <f>SUM(GI37:GI42)</f>
        <v/>
      </c>
      <c r="GJ43" s="469">
        <f>SUM(GJ37:GJ42)</f>
        <v/>
      </c>
      <c r="GK43" s="469">
        <f>SUM(GK37:GK42)</f>
        <v/>
      </c>
      <c r="GL43" s="469">
        <f>SUM(GL37:GL42)</f>
        <v/>
      </c>
      <c r="GM43" s="469">
        <f>SUM(GM37:GM42)</f>
        <v/>
      </c>
      <c r="GN43" s="469">
        <f>SUM(GN37:GN42)</f>
        <v/>
      </c>
      <c r="GO43" s="469">
        <f>SUM(GO37:GO42)</f>
        <v/>
      </c>
      <c r="GP43" s="469">
        <f>SUM(GP37:GP42)</f>
        <v/>
      </c>
      <c r="GQ43" s="469">
        <f>SUM(GQ37:GQ42)</f>
        <v/>
      </c>
      <c r="GR43" s="469">
        <f>SUM(GR37:GR42)</f>
        <v/>
      </c>
      <c r="GS43" s="469">
        <f>SUM(GS37:GS42)</f>
        <v/>
      </c>
      <c r="GT43" s="469">
        <f>SUM(GT37:GT42)</f>
        <v/>
      </c>
      <c r="GU43" s="469">
        <f>SUM(GU37:GU42)</f>
        <v/>
      </c>
      <c r="GV43" s="469">
        <f>SUM(GV37:GV42)</f>
        <v/>
      </c>
      <c r="GW43" s="469">
        <f>SUM(GW37:GW42)</f>
        <v/>
      </c>
      <c r="GX43" s="469">
        <f>SUM(GX37:GX42)</f>
        <v/>
      </c>
      <c r="GY43" s="469">
        <f>SUM(GY37:GY42)</f>
        <v/>
      </c>
      <c r="GZ43" s="469">
        <f>SUM(GZ37:GZ42)</f>
        <v/>
      </c>
      <c r="HA43" s="469">
        <f>SUM(HA37:HA42)</f>
        <v/>
      </c>
      <c r="HB43" s="469">
        <f>SUM(HB37:HB42)</f>
        <v/>
      </c>
      <c r="HC43" s="469">
        <f>SUM(HC37:HC42)</f>
        <v/>
      </c>
      <c r="HD43" s="469">
        <f>SUM(HD37:HD42)</f>
        <v/>
      </c>
      <c r="HE43" s="469">
        <f>SUM(HE37:HE42)</f>
        <v/>
      </c>
      <c r="HF43" s="469">
        <f>SUM(HF37:HF42)</f>
        <v/>
      </c>
      <c r="HG43" s="469">
        <f>SUM(HG37:HG42)</f>
        <v/>
      </c>
      <c r="HH43" s="469">
        <f>SUM(HH37:HH42)</f>
        <v/>
      </c>
      <c r="HI43" s="469">
        <f>SUM(HI37:HI42)</f>
        <v/>
      </c>
      <c r="HJ43" s="469">
        <f>SUM(HJ37:HJ42)</f>
        <v/>
      </c>
      <c r="HK43" s="469">
        <f>SUM(HK37:HK42)</f>
        <v/>
      </c>
      <c r="HL43" s="469">
        <f>SUM(HL37:HL42)</f>
        <v/>
      </c>
      <c r="HM43" s="469">
        <f>SUM(HM37:HM42)</f>
        <v/>
      </c>
      <c r="HN43" s="469">
        <f>SUM(HN37:HN42)</f>
        <v/>
      </c>
      <c r="HO43" s="469">
        <f>SUM(HO37:HO42)</f>
        <v/>
      </c>
      <c r="HP43" s="469">
        <f>SUM(HP37:HP42)</f>
        <v/>
      </c>
      <c r="HQ43" s="469">
        <f>SUM(HQ37:HQ42)</f>
        <v/>
      </c>
      <c r="HR43" s="469">
        <f>SUM(HR37:HR42)</f>
        <v/>
      </c>
      <c r="HS43" s="469">
        <f>SUM(HS37:HS42)</f>
        <v/>
      </c>
      <c r="HT43" s="469">
        <f>SUM(HT37:HT42)</f>
        <v/>
      </c>
      <c r="HU43" s="469">
        <f>SUM(HU37:HU42)</f>
        <v/>
      </c>
      <c r="HV43" s="469">
        <f>SUM(HV37:HV42)</f>
        <v/>
      </c>
      <c r="HW43" s="469">
        <f>SUM(HW37:HW42)</f>
        <v/>
      </c>
      <c r="HX43" s="469">
        <f>SUM(HX37:HX42)</f>
        <v/>
      </c>
      <c r="HY43" s="469">
        <f>SUM(HY37:HY42)</f>
        <v/>
      </c>
      <c r="HZ43" s="469">
        <f>SUM(HZ37:HZ42)</f>
        <v/>
      </c>
      <c r="IA43" s="469">
        <f>SUM(IA37:IA42)</f>
        <v/>
      </c>
      <c r="IB43" s="469">
        <f>SUM(IB37:IB42)</f>
        <v/>
      </c>
      <c r="IC43" s="469">
        <f>SUM(IC37:IC42)</f>
        <v/>
      </c>
      <c r="ID43" s="469">
        <f>SUM(ID37:ID42)</f>
        <v/>
      </c>
      <c r="IE43" s="469">
        <f>SUM(IE37:IE42)</f>
        <v/>
      </c>
      <c r="IF43" s="469">
        <f>SUM(IF37:IF42)</f>
        <v/>
      </c>
      <c r="IG43" s="469">
        <f>SUM(IG37:IG42)</f>
        <v/>
      </c>
      <c r="IH43" s="469">
        <f>SUM(IH37:IH42)</f>
        <v/>
      </c>
      <c r="II43" s="469">
        <f>SUM(II37:II42)</f>
        <v/>
      </c>
      <c r="IJ43" s="469">
        <f>SUM(IJ37:IJ42)</f>
        <v/>
      </c>
      <c r="IK43" s="469">
        <f>SUM(IK37:IK42)</f>
        <v/>
      </c>
      <c r="IL43" s="469">
        <f>SUM(IL37:IL42)</f>
        <v/>
      </c>
      <c r="IM43" s="469">
        <f>SUM(IM37:IM42)</f>
        <v/>
      </c>
      <c r="IN43" s="469">
        <f>SUM(IN37:IN42)</f>
        <v/>
      </c>
      <c r="IO43" s="469">
        <f>SUM(IO37:IO42)</f>
        <v/>
      </c>
      <c r="IP43" s="469">
        <f>SUM(IP37:IP42)</f>
        <v/>
      </c>
      <c r="IQ43" s="469">
        <f>SUM(IQ37:IQ42)</f>
        <v/>
      </c>
      <c r="IR43" s="469">
        <f>SUM(IR37:IR42)</f>
        <v/>
      </c>
      <c r="IS43" s="469">
        <f>SUM(IS37:IS42)</f>
        <v/>
      </c>
      <c r="IT43" s="469">
        <f>SUM(IT37:IT42)</f>
        <v/>
      </c>
      <c r="IU43" s="469">
        <f>SUM(IU37:IU42)</f>
        <v/>
      </c>
      <c r="IV43" s="469">
        <f>SUM(IV37:IV42)</f>
        <v/>
      </c>
      <c r="IW43" s="469">
        <f>SUM(IW37:IW42)</f>
        <v/>
      </c>
      <c r="IX43" s="469">
        <f>SUM(IX37:IX42)</f>
        <v/>
      </c>
      <c r="IY43" s="469">
        <f>SUM(IY37:IY42)</f>
        <v/>
      </c>
      <c r="IZ43" s="469">
        <f>SUM(IZ37:IZ42)</f>
        <v/>
      </c>
      <c r="JA43" s="469">
        <f>SUM(JA37:JA42)</f>
        <v/>
      </c>
      <c r="JB43" s="469">
        <f>SUM(JB37:JB42)</f>
        <v/>
      </c>
      <c r="JC43" s="469">
        <f>SUM(JC37:JC42)</f>
        <v/>
      </c>
      <c r="JD43" s="469">
        <f>SUM(JD37:JD42)</f>
        <v/>
      </c>
      <c r="JE43" s="469">
        <f>SUM(JE37:JE42)</f>
        <v/>
      </c>
      <c r="JF43" s="469">
        <f>SUM(JF37:JF42)</f>
        <v/>
      </c>
      <c r="JG43" s="469">
        <f>SUM(JG37:JG42)</f>
        <v/>
      </c>
      <c r="JH43" s="469">
        <f>SUM(JH37:JH42)</f>
        <v/>
      </c>
      <c r="JI43" s="469">
        <f>SUM(JI37:JI42)</f>
        <v/>
      </c>
      <c r="JJ43" s="469">
        <f>SUM(JJ37:JJ42)</f>
        <v/>
      </c>
      <c r="JK43" s="469">
        <f>SUM(JK37:JK42)</f>
        <v/>
      </c>
      <c r="JL43" s="469">
        <f>SUM(JL37:JL42)</f>
        <v/>
      </c>
      <c r="JM43" s="469">
        <f>SUM(JM37:JM42)</f>
        <v/>
      </c>
      <c r="JN43" s="469">
        <f>SUM(JN37:JN42)</f>
        <v/>
      </c>
      <c r="JO43" s="469">
        <f>SUM(JO37:JO42)</f>
        <v/>
      </c>
      <c r="JP43" s="469">
        <f>SUM(JP37:JP42)</f>
        <v/>
      </c>
      <c r="JQ43" s="469">
        <f>SUM(JQ37:JQ42)</f>
        <v/>
      </c>
      <c r="JR43" s="469">
        <f>SUM(JR37:JR42)</f>
        <v/>
      </c>
      <c r="JS43" s="469">
        <f>SUM(JS37:JS42)</f>
        <v/>
      </c>
      <c r="JT43" s="469">
        <f>SUM(JT37:JT42)</f>
        <v/>
      </c>
      <c r="JU43" s="469">
        <f>SUM(JU37:JU42)</f>
        <v/>
      </c>
      <c r="JV43" s="469">
        <f>SUM(JV37:JV42)</f>
        <v/>
      </c>
      <c r="JW43" s="469">
        <f>SUM(JW37:JW42)</f>
        <v/>
      </c>
      <c r="JX43" s="469">
        <f>SUM(JX37:JX42)</f>
        <v/>
      </c>
      <c r="JY43" s="469">
        <f>SUM(JY37:JY42)</f>
        <v/>
      </c>
      <c r="JZ43" s="469">
        <f>SUM(JZ37:JZ42)</f>
        <v/>
      </c>
      <c r="KA43" s="469">
        <f>SUM(KA37:KA42)</f>
        <v/>
      </c>
      <c r="KB43" s="469">
        <f>SUM(KB37:KB42)</f>
        <v/>
      </c>
      <c r="KC43" s="469">
        <f>SUM(KC37:KC42)</f>
        <v/>
      </c>
      <c r="KD43" s="469">
        <f>SUM(KD37:KD42)</f>
        <v/>
      </c>
      <c r="KE43" s="469">
        <f>SUM(KE37:KE42)</f>
        <v/>
      </c>
      <c r="KF43" s="469">
        <f>SUM(KF37:KF42)</f>
        <v/>
      </c>
      <c r="KG43" s="469">
        <f>SUM(KG37:KG42)</f>
        <v/>
      </c>
      <c r="KH43" s="469">
        <f>SUM(KH37:KH42)</f>
        <v/>
      </c>
      <c r="KI43" s="469">
        <f>SUM(KI37:KI42)</f>
        <v/>
      </c>
      <c r="KJ43" s="469">
        <f>SUM(KJ37:KJ42)</f>
        <v/>
      </c>
      <c r="KK43" s="469">
        <f>SUM(KK37:KK42)</f>
        <v/>
      </c>
      <c r="KL43" s="469">
        <f>SUM(KL37:KL42)</f>
        <v/>
      </c>
      <c r="KM43" s="469">
        <f>SUM(KM37:KM42)</f>
        <v/>
      </c>
      <c r="KN43" s="469">
        <f>SUM(KN37:KN42)</f>
        <v/>
      </c>
      <c r="KO43" s="469">
        <f>SUM(KO37:KO42)</f>
        <v/>
      </c>
      <c r="KP43" s="469">
        <f>SUM(KP37:KP42)</f>
        <v/>
      </c>
      <c r="KQ43" s="469">
        <f>SUM(KQ37:KQ42)</f>
        <v/>
      </c>
      <c r="KR43" s="469">
        <f>SUM(KR37:KR42)</f>
        <v/>
      </c>
      <c r="KS43" s="469">
        <f>SUM(KS37:KS42)</f>
        <v/>
      </c>
      <c r="KT43" s="469">
        <f>SUM(KT37:KT42)</f>
        <v/>
      </c>
      <c r="KU43" s="469">
        <f>SUM(KU37:KU42)</f>
        <v/>
      </c>
      <c r="KV43" s="469">
        <f>SUM(KV37:KV42)</f>
        <v/>
      </c>
      <c r="KW43" s="469">
        <f>SUM(KW37:KW42)</f>
        <v/>
      </c>
      <c r="KX43" s="469">
        <f>SUM(KX37:KX42)</f>
        <v/>
      </c>
      <c r="KY43" s="469">
        <f>SUM(KY37:KY42)</f>
        <v/>
      </c>
      <c r="KZ43" s="469">
        <f>SUM(KZ37:KZ42)</f>
        <v/>
      </c>
      <c r="LA43" s="469">
        <f>SUM(LA37:LA42)</f>
        <v/>
      </c>
      <c r="LB43" s="469">
        <f>SUM(LB37:LB42)</f>
        <v/>
      </c>
      <c r="LC43" s="469">
        <f>SUM(LC37:LC42)</f>
        <v/>
      </c>
      <c r="LD43" s="469">
        <f>SUM(LD37:LD42)</f>
        <v/>
      </c>
      <c r="LE43" s="469">
        <f>SUM(LE37:LE42)</f>
        <v/>
      </c>
      <c r="LF43" s="469">
        <f>SUM(LF37:LF42)</f>
        <v/>
      </c>
      <c r="LG43" s="469">
        <f>SUM(LG37:LG42)</f>
        <v/>
      </c>
      <c r="LH43" s="469">
        <f>SUM(LH37:LH42)</f>
        <v/>
      </c>
      <c r="LI43" s="469">
        <f>SUM(LI37:LI42)</f>
        <v/>
      </c>
      <c r="LJ43" s="469">
        <f>SUM(LJ37:LJ42)</f>
        <v/>
      </c>
      <c r="LK43" s="469">
        <f>SUM(LK37:LK42)</f>
        <v/>
      </c>
      <c r="LL43" s="469">
        <f>SUM(LL37:LL42)</f>
        <v/>
      </c>
      <c r="LM43" s="469">
        <f>SUM(LM37:LM42)</f>
        <v/>
      </c>
      <c r="LN43" s="469">
        <f>SUM(LN37:LN42)</f>
        <v/>
      </c>
      <c r="LO43" s="469">
        <f>SUM(LO37:LO42)</f>
        <v/>
      </c>
      <c r="LP43" s="469">
        <f>SUM(LP37:LP42)</f>
        <v/>
      </c>
      <c r="LQ43" s="469">
        <f>SUM(LQ37:LQ42)</f>
        <v/>
      </c>
      <c r="LR43" s="469">
        <f>SUM(LR37:LR42)</f>
        <v/>
      </c>
      <c r="LS43" s="469">
        <f>SUM(LS37:LS42)</f>
        <v/>
      </c>
      <c r="LT43" s="469">
        <f>SUM(LT37:LT42)</f>
        <v/>
      </c>
      <c r="LU43" s="469">
        <f>SUM(LU37:LU42)</f>
        <v/>
      </c>
      <c r="LV43" s="469">
        <f>SUM(LV37:LV42)</f>
        <v/>
      </c>
      <c r="LW43" s="469">
        <f>SUM(LW37:LW42)</f>
        <v/>
      </c>
      <c r="LX43" s="469">
        <f>SUM(LX37:LX42)</f>
        <v/>
      </c>
      <c r="LY43" s="469">
        <f>SUM(LY37:LY42)</f>
        <v/>
      </c>
      <c r="LZ43" s="469">
        <f>SUM(LZ37:LZ42)</f>
        <v/>
      </c>
      <c r="MA43" s="469">
        <f>SUM(MA37:MA42)</f>
        <v/>
      </c>
      <c r="MB43" s="469">
        <f>SUM(MB37:MB42)</f>
        <v/>
      </c>
      <c r="MC43" s="469">
        <f>SUM(MC37:MC42)</f>
        <v/>
      </c>
      <c r="MD43" s="469">
        <f>SUM(MD37:MD42)</f>
        <v/>
      </c>
      <c r="ME43" s="469">
        <f>SUM(ME37:ME42)</f>
        <v/>
      </c>
      <c r="MF43" s="469">
        <f>SUM(MF37:MF42)</f>
        <v/>
      </c>
      <c r="MG43" s="469">
        <f>SUM(MG37:MG42)</f>
        <v/>
      </c>
      <c r="MH43" s="469">
        <f>SUM(MH37:MH42)</f>
        <v/>
      </c>
      <c r="MI43" s="469">
        <f>SUM(MI37:MI42)</f>
        <v/>
      </c>
      <c r="MJ43" s="469">
        <f>SUM(MJ37:MJ42)</f>
        <v/>
      </c>
      <c r="MK43" s="469">
        <f>SUM(MK37:MK42)</f>
        <v/>
      </c>
      <c r="ML43" s="469">
        <f>SUM(ML37:ML42)</f>
        <v/>
      </c>
      <c r="MM43" s="469">
        <f>SUM(MM37:MM42)</f>
        <v/>
      </c>
      <c r="MN43" s="469">
        <f>SUM(MN37:MN42)</f>
        <v/>
      </c>
      <c r="MO43" s="469">
        <f>SUM(MO37:MO42)</f>
        <v/>
      </c>
      <c r="MP43" s="469">
        <f>SUM(MP37:MP42)</f>
        <v/>
      </c>
      <c r="MQ43" s="469">
        <f>SUM(MQ37:MQ42)</f>
        <v/>
      </c>
      <c r="MR43" s="469">
        <f>SUM(MR37:MR42)</f>
        <v/>
      </c>
      <c r="MS43" s="469">
        <f>SUM(MS37:MS42)</f>
        <v/>
      </c>
      <c r="MT43" s="469">
        <f>SUM(MT37:MT42)</f>
        <v/>
      </c>
      <c r="MU43" s="469">
        <f>SUM(MU37:MU42)</f>
        <v/>
      </c>
      <c r="MV43" s="469">
        <f>SUM(MV37:MV42)</f>
        <v/>
      </c>
      <c r="MW43" s="469">
        <f>SUM(MW37:MW42)</f>
        <v/>
      </c>
      <c r="MX43" s="469">
        <f>SUM(MX37:MX42)</f>
        <v/>
      </c>
      <c r="MY43" s="469">
        <f>SUM(MY37:MY42)</f>
        <v/>
      </c>
      <c r="MZ43" s="469">
        <f>SUM(MZ37:MZ42)</f>
        <v/>
      </c>
      <c r="NA43" s="469">
        <f>SUM(NA37:NA42)</f>
        <v/>
      </c>
      <c r="NB43" s="469">
        <f>SUM(NB37:NB42)</f>
        <v/>
      </c>
      <c r="NC43" s="469">
        <f>SUM(NC37:NC42)</f>
        <v/>
      </c>
      <c r="ND43" s="469">
        <f>SUM(ND37:ND42)</f>
        <v/>
      </c>
      <c r="NE43" s="469">
        <f>SUM(NE37:NE42)</f>
        <v/>
      </c>
      <c r="NF43" s="469">
        <f>SUM(NF37:NF42)</f>
        <v/>
      </c>
      <c r="NG43" s="469">
        <f>SUM(NG37:NG42)</f>
        <v/>
      </c>
      <c r="NH43" s="469">
        <f>SUM(NH37:NH42)</f>
        <v/>
      </c>
      <c r="NI43" s="469">
        <f>SUM(NI37:NI42)</f>
        <v/>
      </c>
      <c r="NJ43" s="469">
        <f>SUM(NJ37:NJ42)</f>
        <v/>
      </c>
      <c r="NK43" s="469">
        <f>SUM(NK37:NK42)</f>
        <v/>
      </c>
      <c r="NL43" s="469">
        <f>SUM(NL37:NL42)</f>
        <v/>
      </c>
      <c r="NM43" s="469">
        <f>SUM(NM37:NM42)</f>
        <v/>
      </c>
      <c r="NN43" s="469">
        <f>SUM(NN37:NN42)</f>
        <v/>
      </c>
      <c r="NO43" s="469">
        <f>SUM(NO37:NO42)</f>
        <v/>
      </c>
      <c r="NP43" s="469">
        <f>SUM(NP37:NP42)</f>
        <v/>
      </c>
      <c r="NQ43" s="469">
        <f>SUM(NQ37:NQ42)</f>
        <v/>
      </c>
      <c r="NR43" s="469">
        <f>SUM(NR37:NR42)</f>
        <v/>
      </c>
      <c r="NS43" s="469">
        <f>SUM(NS37:NS42)</f>
        <v/>
      </c>
      <c r="NT43" s="469">
        <f>SUM(NT37:NT42)</f>
        <v/>
      </c>
      <c r="NU43" s="469">
        <f>SUM(NU37:NU42)</f>
        <v/>
      </c>
      <c r="NV43" s="469">
        <f>SUM(NV37:NV42)</f>
        <v/>
      </c>
      <c r="NW43" s="469">
        <f>SUM(NW37:NW42)</f>
        <v/>
      </c>
      <c r="NX43" s="469">
        <f>SUM(NX37:NX42)</f>
        <v/>
      </c>
      <c r="NY43" s="469">
        <f>SUM(NY37:NY42)</f>
        <v/>
      </c>
      <c r="NZ43" s="469">
        <f>SUM(NZ37:NZ42)</f>
        <v/>
      </c>
      <c r="OA43" s="469">
        <f>SUM(OA37:OA42)</f>
        <v/>
      </c>
      <c r="OB43" s="469">
        <f>SUM(OB37:OB42)</f>
        <v/>
      </c>
      <c r="OC43" s="469">
        <f>SUM(OC37:OC42)</f>
        <v/>
      </c>
      <c r="OD43" s="469">
        <f>SUM(OD37:OD42)</f>
        <v/>
      </c>
      <c r="OE43" s="469">
        <f>SUM(OE37:OE42)</f>
        <v/>
      </c>
      <c r="OF43" s="469">
        <f>SUM(OF37:OF42)</f>
        <v/>
      </c>
      <c r="OG43" s="469">
        <f>SUM(OG37:OG42)</f>
        <v/>
      </c>
      <c r="OH43" s="469">
        <f>SUM(OH37:OH42)</f>
        <v/>
      </c>
      <c r="OI43" s="469">
        <f>SUM(OI37:OI42)</f>
        <v/>
      </c>
      <c r="OJ43" s="469">
        <f>SUM(OJ37:OJ42)</f>
        <v/>
      </c>
      <c r="OK43" s="469">
        <f>SUM(OK37:OK42)</f>
        <v/>
      </c>
      <c r="OL43" s="469">
        <f>SUM(OL37:OL42)</f>
        <v/>
      </c>
      <c r="OM43" s="469">
        <f>SUM(OM37:OM42)</f>
        <v/>
      </c>
      <c r="ON43" s="469">
        <f>SUM(ON37:ON42)</f>
        <v/>
      </c>
      <c r="OO43" s="469">
        <f>SUM(OO37:OO42)</f>
        <v/>
      </c>
      <c r="OP43" s="469">
        <f>SUM(OP37:OP42)</f>
        <v/>
      </c>
      <c r="OQ43" s="469">
        <f>SUM(OQ37:OQ42)</f>
        <v/>
      </c>
      <c r="OR43" s="469">
        <f>SUM(OR37:OR42)</f>
        <v/>
      </c>
      <c r="OS43" s="469">
        <f>SUM(OS37:OS42)</f>
        <v/>
      </c>
      <c r="OT43" s="469">
        <f>SUM(OT37:OT42)</f>
        <v/>
      </c>
      <c r="OU43" s="469">
        <f>SUM(OU37:OU42)</f>
        <v/>
      </c>
      <c r="OV43" s="469">
        <f>SUM(OV37:OV42)</f>
        <v/>
      </c>
      <c r="OW43" s="469">
        <f>SUM(OW37:OW42)</f>
        <v/>
      </c>
      <c r="OX43" s="469">
        <f>SUM(OX37:OX42)</f>
        <v/>
      </c>
      <c r="OY43" s="469">
        <f>SUM(OY37:OY42)</f>
        <v/>
      </c>
      <c r="OZ43" s="469">
        <f>SUM(OZ37:OZ42)</f>
        <v/>
      </c>
      <c r="PA43" s="469">
        <f>SUM(PA37:PA42)</f>
        <v/>
      </c>
      <c r="PB43" s="469">
        <f>SUM(PB37:PB42)</f>
        <v/>
      </c>
      <c r="PC43" s="469">
        <f>SUM(PC37:PC42)</f>
        <v/>
      </c>
      <c r="PD43" s="469">
        <f>SUM(PD37:PD42)</f>
        <v/>
      </c>
      <c r="PE43" s="469">
        <f>SUM(PE37:PE42)</f>
        <v/>
      </c>
      <c r="PF43" s="469">
        <f>SUM(PF37:PF42)</f>
        <v/>
      </c>
      <c r="PG43" s="469">
        <f>SUM(PG37:PG42)</f>
        <v/>
      </c>
      <c r="PH43" s="469">
        <f>SUM(PH37:PH42)</f>
        <v/>
      </c>
      <c r="PI43" s="469">
        <f>SUM(PI37:PI42)</f>
        <v/>
      </c>
      <c r="PJ43" s="469">
        <f>SUM(PJ37:PJ42)</f>
        <v/>
      </c>
      <c r="PK43" s="469">
        <f>SUM(PK37:PK42)</f>
        <v/>
      </c>
      <c r="PL43" s="469">
        <f>SUM(PL37:PL42)</f>
        <v/>
      </c>
      <c r="PM43" s="469">
        <f>SUM(PM37:PM42)</f>
        <v/>
      </c>
      <c r="PN43" s="469">
        <f>SUM(PN37:PN42)</f>
        <v/>
      </c>
      <c r="PO43" s="469">
        <f>SUM(PO37:PO42)</f>
        <v/>
      </c>
      <c r="PP43" s="469">
        <f>SUM(PP37:PP42)</f>
        <v/>
      </c>
      <c r="PQ43" s="469">
        <f>SUM(PQ37:PQ42)</f>
        <v/>
      </c>
      <c r="PR43" s="469">
        <f>SUM(PR37:PR42)</f>
        <v/>
      </c>
      <c r="PS43" s="469">
        <f>SUM(PS37:PS42)</f>
        <v/>
      </c>
      <c r="PT43" s="469">
        <f>SUM(PT37:PT42)</f>
        <v/>
      </c>
      <c r="PU43" s="469">
        <f>SUM(PU37:PU42)</f>
        <v/>
      </c>
      <c r="PV43" s="469">
        <f>SUM(PV37:PV42)</f>
        <v/>
      </c>
      <c r="PW43" s="469">
        <f>SUM(PW37:PW42)</f>
        <v/>
      </c>
      <c r="PX43" s="469">
        <f>SUM(PX37:PX42)</f>
        <v/>
      </c>
      <c r="PY43" s="469">
        <f>SUM(PY37:PY42)</f>
        <v/>
      </c>
      <c r="PZ43" s="469">
        <f>SUM(PZ37:PZ42)</f>
        <v/>
      </c>
      <c r="QA43" s="469">
        <f>SUM(QA37:QA42)</f>
        <v/>
      </c>
      <c r="QB43" s="469">
        <f>SUM(QB37:QB42)</f>
        <v/>
      </c>
      <c r="QC43" s="469">
        <f>SUM(QC37:QC42)</f>
        <v/>
      </c>
      <c r="QD43" s="469">
        <f>SUM(QD37:QD42)</f>
        <v/>
      </c>
      <c r="QE43" s="469">
        <f>SUM(QE37:QE42)</f>
        <v/>
      </c>
      <c r="QF43" s="469">
        <f>SUM(QF37:QF42)</f>
        <v/>
      </c>
      <c r="QG43" s="469">
        <f>SUM(QG37:QG42)</f>
        <v/>
      </c>
      <c r="QH43" s="469">
        <f>SUM(QH37:QH42)</f>
        <v/>
      </c>
      <c r="QI43" s="469">
        <f>SUM(QI37:QI42)</f>
        <v/>
      </c>
      <c r="QJ43" s="469">
        <f>SUM(QJ37:QJ42)</f>
        <v/>
      </c>
      <c r="QK43" s="469">
        <f>SUM(QK37:QK42)</f>
        <v/>
      </c>
      <c r="QL43" s="469">
        <f>SUM(QL37:QL42)</f>
        <v/>
      </c>
      <c r="QM43" s="469">
        <f>SUM(QM37:QM42)</f>
        <v/>
      </c>
      <c r="QN43" s="469">
        <f>SUM(QN37:QN42)</f>
        <v/>
      </c>
      <c r="QO43" s="469">
        <f>SUM(QO37:QO42)</f>
        <v/>
      </c>
      <c r="QP43" s="469">
        <f>SUM(QP37:QP42)</f>
        <v/>
      </c>
      <c r="QQ43" s="469">
        <f>SUM(QQ37:QQ42)</f>
        <v/>
      </c>
      <c r="QR43" s="469">
        <f>SUM(QR37:QR42)</f>
        <v/>
      </c>
      <c r="QS43" s="469">
        <f>SUM(QS37:QS42)</f>
        <v/>
      </c>
      <c r="QT43" s="469">
        <f>SUM(QT37:QT42)</f>
        <v/>
      </c>
      <c r="QU43" s="469">
        <f>SUM(QU37:QU42)</f>
        <v/>
      </c>
      <c r="QV43" s="469">
        <f>SUM(QV37:QV42)</f>
        <v/>
      </c>
      <c r="QW43" s="469">
        <f>SUM(QW37:QW42)</f>
        <v/>
      </c>
      <c r="QX43" s="469">
        <f>SUM(QX37:QX42)</f>
        <v/>
      </c>
      <c r="QY43" s="469">
        <f>SUM(QY37:QY42)</f>
        <v/>
      </c>
      <c r="QZ43" s="469">
        <f>SUM(QZ37:QZ42)</f>
        <v/>
      </c>
      <c r="RA43" s="469">
        <f>SUM(RA37:RA42)</f>
        <v/>
      </c>
      <c r="RB43" s="469">
        <f>SUM(RB37:RB42)</f>
        <v/>
      </c>
      <c r="RC43" s="469">
        <f>SUM(RC37:RC42)</f>
        <v/>
      </c>
      <c r="RD43" s="469">
        <f>SUM(RD37:RD42)</f>
        <v/>
      </c>
      <c r="RE43" s="469">
        <f>SUM(RE37:RE42)</f>
        <v/>
      </c>
      <c r="RF43" s="469">
        <f>SUM(RF37:RF42)</f>
        <v/>
      </c>
      <c r="RG43" s="469">
        <f>SUM(RG37:RG42)</f>
        <v/>
      </c>
      <c r="RH43" s="469">
        <f>SUM(RH37:RH42)</f>
        <v/>
      </c>
      <c r="RI43" s="469">
        <f>SUM(RI37:RI42)</f>
        <v/>
      </c>
      <c r="RJ43" s="469">
        <f>SUM(RJ37:RJ42)</f>
        <v/>
      </c>
      <c r="RK43" s="469">
        <f>SUM(RK37:RK42)</f>
        <v/>
      </c>
      <c r="RL43" s="469">
        <f>SUM(RL37:RL42)</f>
        <v/>
      </c>
      <c r="RM43" s="469">
        <f>SUM(RM37:RM42)</f>
        <v/>
      </c>
      <c r="RN43" s="469">
        <f>SUM(RN37:RN42)</f>
        <v/>
      </c>
      <c r="RO43" s="469">
        <f>SUM(RO37:RO42)</f>
        <v/>
      </c>
      <c r="RP43" s="469">
        <f>SUM(RP37:RP42)</f>
        <v/>
      </c>
      <c r="RQ43" s="469">
        <f>SUM(RQ37:RQ42)</f>
        <v/>
      </c>
      <c r="RR43" s="469">
        <f>SUM(RR37:RR42)</f>
        <v/>
      </c>
      <c r="RS43" s="469">
        <f>SUM(RS37:RS42)</f>
        <v/>
      </c>
      <c r="RT43" s="469">
        <f>SUM(RT37:RT42)</f>
        <v/>
      </c>
      <c r="RU43" s="469">
        <f>SUM(RU37:RU42)</f>
        <v/>
      </c>
      <c r="RV43" s="469">
        <f>SUM(RV37:RV42)</f>
        <v/>
      </c>
      <c r="RW43" s="469">
        <f>SUM(RW37:RW42)</f>
        <v/>
      </c>
      <c r="RX43" s="469">
        <f>SUM(RX37:RX42)</f>
        <v/>
      </c>
      <c r="RY43" s="469">
        <f>SUM(RY37:RY42)</f>
        <v/>
      </c>
      <c r="RZ43" s="469">
        <f>SUM(RZ37:RZ42)</f>
        <v/>
      </c>
      <c r="SA43" s="469">
        <f>SUM(SA37:SA42)</f>
        <v/>
      </c>
      <c r="SB43" s="469">
        <f>SUM(SB37:SB42)</f>
        <v/>
      </c>
      <c r="SC43" s="469">
        <f>SUM(SC37:SC42)</f>
        <v/>
      </c>
      <c r="SD43" s="469">
        <f>SUM(SD37:SD42)</f>
        <v/>
      </c>
      <c r="SE43" s="469">
        <f>SUM(SE37:SE42)</f>
        <v/>
      </c>
      <c r="SF43" s="469">
        <f>SUM(SF37:SF42)</f>
        <v/>
      </c>
      <c r="SG43" s="469">
        <f>SUM(SG37:SG42)</f>
        <v/>
      </c>
      <c r="SH43" s="469">
        <f>SUM(SH37:SH42)</f>
        <v/>
      </c>
      <c r="SI43" s="469">
        <f>SUM(SI37:SI42)</f>
        <v/>
      </c>
      <c r="SJ43" s="469">
        <f>SUM(SJ37:SJ42)</f>
        <v/>
      </c>
      <c r="SK43" s="469">
        <f>SUM(SK37:SK42)</f>
        <v/>
      </c>
      <c r="SL43" s="469">
        <f>SUM(SL37:SL42)</f>
        <v/>
      </c>
      <c r="SM43" s="469">
        <f>SUM(SM37:SM42)</f>
        <v/>
      </c>
      <c r="SN43" s="469">
        <f>SUM(SN37:SN42)</f>
        <v/>
      </c>
      <c r="SO43" s="469">
        <f>SUM(SO37:SO42)</f>
        <v/>
      </c>
      <c r="SP43" s="469">
        <f>SUM(SP37:SP42)</f>
        <v/>
      </c>
      <c r="SQ43" s="469">
        <f>SUM(SQ37:SQ42)</f>
        <v/>
      </c>
      <c r="SR43" s="469">
        <f>SUM(SR37:SR42)</f>
        <v/>
      </c>
      <c r="SS43" s="469">
        <f>SUM(SS37:SS42)</f>
        <v/>
      </c>
      <c r="ST43" s="469">
        <f>SUM(ST37:ST42)</f>
        <v/>
      </c>
      <c r="SU43" s="469">
        <f>SUM(SU37:SU42)</f>
        <v/>
      </c>
      <c r="SV43" s="469">
        <f>SUM(SV37:SV42)</f>
        <v/>
      </c>
      <c r="SW43" s="469">
        <f>SUM(SW37:SW42)</f>
        <v/>
      </c>
      <c r="SX43" s="469">
        <f>SUM(SX37:SX42)</f>
        <v/>
      </c>
      <c r="SY43" s="469">
        <f>SUM(SY37:SY42)</f>
        <v/>
      </c>
      <c r="SZ43" s="469">
        <f>SUM(SZ37:SZ42)</f>
        <v/>
      </c>
      <c r="TA43" s="469">
        <f>SUM(TA37:TA42)</f>
        <v/>
      </c>
      <c r="TB43" s="469">
        <f>SUM(TB37:TB42)</f>
        <v/>
      </c>
      <c r="TC43" s="469">
        <f>SUM(TC37:TC42)</f>
        <v/>
      </c>
      <c r="TD43" s="469">
        <f>SUM(TD37:TD42)</f>
        <v/>
      </c>
      <c r="TE43" s="469">
        <f>SUM(TE37:TE42)</f>
        <v/>
      </c>
      <c r="TF43" s="469">
        <f>SUM(TF37:TF42)</f>
        <v/>
      </c>
      <c r="TG43" s="469">
        <f>SUM(TG37:TG42)</f>
        <v/>
      </c>
      <c r="TH43" s="469">
        <f>SUM(TH37:TH42)</f>
        <v/>
      </c>
      <c r="TI43" s="469">
        <f>SUM(TI37:TI42)</f>
        <v/>
      </c>
      <c r="TJ43" s="469">
        <f>SUM(TJ37:TJ42)</f>
        <v/>
      </c>
      <c r="TK43" s="469">
        <f>SUM(TK37:TK42)</f>
        <v/>
      </c>
      <c r="TL43" s="469">
        <f>SUM(TL37:TL42)</f>
        <v/>
      </c>
      <c r="TM43" s="469">
        <f>SUM(TM37:TM42)</f>
        <v/>
      </c>
      <c r="TN43" s="469">
        <f>SUM(TN37:TN42)</f>
        <v/>
      </c>
      <c r="TO43" s="469">
        <f>SUM(TO37:TO42)</f>
        <v/>
      </c>
      <c r="TP43" s="469">
        <f>SUM(TP37:TP42)</f>
        <v/>
      </c>
      <c r="TQ43" s="469">
        <f>SUM(TQ37:TQ42)</f>
        <v/>
      </c>
      <c r="TR43" s="469">
        <f>SUM(TR37:TR42)</f>
        <v/>
      </c>
      <c r="TS43" s="469">
        <f>SUM(TS37:TS42)</f>
        <v/>
      </c>
      <c r="TT43" s="469">
        <f>SUM(TT37:TT42)</f>
        <v/>
      </c>
      <c r="TU43" s="469">
        <f>SUM(TU37:TU42)</f>
        <v/>
      </c>
      <c r="TV43" s="469">
        <f>SUM(TV37:TV42)</f>
        <v/>
      </c>
      <c r="TW43" s="469">
        <f>SUM(TW37:TW42)</f>
        <v/>
      </c>
      <c r="TX43" s="469">
        <f>SUM(TX37:TX42)</f>
        <v/>
      </c>
      <c r="TY43" s="469">
        <f>SUM(TY37:TY42)</f>
        <v/>
      </c>
      <c r="TZ43" s="469">
        <f>SUM(TZ37:TZ42)</f>
        <v/>
      </c>
      <c r="UA43" s="469">
        <f>SUM(UA37:UA42)</f>
        <v/>
      </c>
      <c r="UB43" s="469">
        <f>SUM(UB37:UB42)</f>
        <v/>
      </c>
      <c r="UC43" s="469">
        <f>SUM(UC37:UC42)</f>
        <v/>
      </c>
      <c r="UD43" s="469">
        <f>SUM(UD37:UD42)</f>
        <v/>
      </c>
      <c r="UE43" s="469">
        <f>SUM(UE37:UE42)</f>
        <v/>
      </c>
      <c r="UF43" s="469">
        <f>SUM(UF37:UF42)</f>
        <v/>
      </c>
      <c r="UG43" s="469">
        <f>SUM(UG37:UG42)</f>
        <v/>
      </c>
      <c r="UH43" s="469">
        <f>SUM(UH37:UH42)</f>
        <v/>
      </c>
      <c r="UI43" s="469">
        <f>SUM(UI37:UI42)</f>
        <v/>
      </c>
      <c r="UJ43" s="469">
        <f>SUM(UJ37:UJ42)</f>
        <v/>
      </c>
      <c r="UK43" s="469">
        <f>SUM(UK37:UK42)</f>
        <v/>
      </c>
      <c r="UL43" s="469">
        <f>SUM(UL37:UL42)</f>
        <v/>
      </c>
      <c r="UM43" s="469">
        <f>SUM(UM37:UM42)</f>
        <v/>
      </c>
      <c r="UN43" s="469">
        <f>SUM(UN37:UN42)</f>
        <v/>
      </c>
      <c r="UO43" s="469">
        <f>SUM(UO37:UO42)</f>
        <v/>
      </c>
      <c r="UP43" s="469">
        <f>SUM(UP37:UP42)</f>
        <v/>
      </c>
      <c r="UQ43" s="469">
        <f>SUM(UQ37:UQ42)</f>
        <v/>
      </c>
      <c r="UR43" s="469">
        <f>SUM(UR37:UR42)</f>
        <v/>
      </c>
      <c r="US43" s="469">
        <f>SUM(US37:US42)</f>
        <v/>
      </c>
      <c r="UT43" s="469">
        <f>SUM(UT37:UT42)</f>
        <v/>
      </c>
      <c r="UU43" s="469">
        <f>SUM(UU37:UU42)</f>
        <v/>
      </c>
      <c r="UV43" s="469">
        <f>SUM(UV37:UV42)</f>
        <v/>
      </c>
      <c r="UW43" s="469">
        <f>SUM(UW37:UW42)</f>
        <v/>
      </c>
      <c r="UX43" s="469">
        <f>SUM(UX37:UX42)</f>
        <v/>
      </c>
      <c r="UY43" s="469">
        <f>SUM(UY37:UY42)</f>
        <v/>
      </c>
      <c r="UZ43" s="469">
        <f>SUM(UZ37:UZ42)</f>
        <v/>
      </c>
      <c r="VA43" s="469">
        <f>SUM(VA37:VA42)</f>
        <v/>
      </c>
      <c r="VB43" s="469">
        <f>SUM(VB37:VB42)</f>
        <v/>
      </c>
      <c r="VC43" s="469">
        <f>SUM(VC37:VC42)</f>
        <v/>
      </c>
      <c r="VD43" s="469">
        <f>SUM(VD37:VD42)</f>
        <v/>
      </c>
      <c r="VE43" s="469">
        <f>SUM(VE37:VE42)</f>
        <v/>
      </c>
      <c r="VF43" s="469">
        <f>SUM(VF37:VF42)</f>
        <v/>
      </c>
      <c r="VG43" s="469">
        <f>SUM(VG37:VG42)</f>
        <v/>
      </c>
      <c r="VH43" s="469">
        <f>SUM(VH37:VH42)</f>
        <v/>
      </c>
      <c r="VI43" s="469">
        <f>SUM(VI37:VI42)</f>
        <v/>
      </c>
      <c r="VJ43" s="469">
        <f>SUM(VJ37:VJ42)</f>
        <v/>
      </c>
      <c r="VK43" s="469">
        <f>SUM(VK37:VK42)</f>
        <v/>
      </c>
      <c r="VL43" s="469">
        <f>SUM(VL37:VL42)</f>
        <v/>
      </c>
      <c r="VM43" s="585">
        <f>SUM(VM37:VM42)</f>
        <v/>
      </c>
      <c r="VN43" s="9" t="n"/>
    </row>
    <row r="44" ht="19.5" customHeight="1">
      <c r="A44" s="1100" t="n"/>
      <c r="B44" s="1101" t="n"/>
      <c r="C44" s="1102" t="n"/>
      <c r="D44" s="374" t="inlineStr">
        <is>
          <t>EN SITUACION DE DESPLAZADO</t>
        </is>
      </c>
      <c r="E44" s="363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573">
        <f>SUM(E44:VL44)-SUM(UU44:UX44)-SUM(VA44:VD44)</f>
        <v/>
      </c>
      <c r="VN44" s="9" t="n"/>
    </row>
    <row r="45" ht="19.5" customHeight="1">
      <c r="A45" s="1100" t="n"/>
      <c r="B45" s="1101" t="n"/>
      <c r="C45" s="1102" t="n"/>
      <c r="D45" s="374" t="inlineStr">
        <is>
          <t>EN CONDICION DE DISCAPACIDAD</t>
        </is>
      </c>
      <c r="E45" s="363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573">
        <f>SUM(E45:VL45)-SUM(UU45:UX45)-SUM(VA45:VD45)</f>
        <v/>
      </c>
      <c r="VN45" s="9" t="n"/>
    </row>
    <row r="46" ht="19.5" customHeight="1" thickBot="1">
      <c r="A46" s="1100" t="n"/>
      <c r="B46" s="1103" t="n"/>
      <c r="C46" s="1104" t="n"/>
      <c r="D46" s="375" t="inlineStr">
        <is>
          <t>VICTIMAS DEL CONFLICTO ARMADO</t>
        </is>
      </c>
      <c r="E46" s="364" t="n"/>
      <c r="F46" s="359" t="n"/>
      <c r="G46" s="359" t="n"/>
      <c r="H46" s="359" t="n"/>
      <c r="I46" s="359" t="n"/>
      <c r="J46" s="359" t="n"/>
      <c r="K46" s="359" t="n"/>
      <c r="L46" s="359" t="n"/>
      <c r="M46" s="359" t="n"/>
      <c r="N46" s="359" t="n"/>
      <c r="O46" s="359" t="n"/>
      <c r="P46" s="359" t="n"/>
      <c r="Q46" s="359" t="n"/>
      <c r="R46" s="359" t="n"/>
      <c r="S46" s="359" t="n"/>
      <c r="T46" s="359" t="n"/>
      <c r="U46" s="359" t="n"/>
      <c r="V46" s="359" t="n"/>
      <c r="W46" s="359" t="n"/>
      <c r="X46" s="359" t="n"/>
      <c r="Y46" s="359" t="n"/>
      <c r="Z46" s="359" t="n"/>
      <c r="AA46" s="359" t="n"/>
      <c r="AB46" s="359" t="n"/>
      <c r="AC46" s="359" t="n"/>
      <c r="AD46" s="359" t="n"/>
      <c r="AE46" s="359" t="n"/>
      <c r="AF46" s="359" t="n"/>
      <c r="AG46" s="359" t="n"/>
      <c r="AH46" s="359" t="n"/>
      <c r="AI46" s="359" t="n"/>
      <c r="AJ46" s="359" t="n"/>
      <c r="AK46" s="359" t="n"/>
      <c r="AL46" s="359" t="n"/>
      <c r="AM46" s="359" t="n"/>
      <c r="AN46" s="359" t="n"/>
      <c r="AO46" s="359" t="n"/>
      <c r="AP46" s="359" t="n"/>
      <c r="AQ46" s="359" t="n"/>
      <c r="AR46" s="359" t="n"/>
      <c r="AS46" s="359" t="n"/>
      <c r="AT46" s="359" t="n"/>
      <c r="AU46" s="359" t="n"/>
      <c r="AV46" s="359" t="n"/>
      <c r="AW46" s="359" t="n"/>
      <c r="AX46" s="359" t="n"/>
      <c r="AY46" s="359" t="n"/>
      <c r="AZ46" s="359" t="n"/>
      <c r="BA46" s="359" t="n"/>
      <c r="BB46" s="359" t="n"/>
      <c r="BC46" s="359" t="n"/>
      <c r="BD46" s="359" t="n"/>
      <c r="BE46" s="359" t="n"/>
      <c r="BF46" s="359" t="n"/>
      <c r="BG46" s="359" t="n"/>
      <c r="BH46" s="359" t="n"/>
      <c r="BI46" s="359" t="n"/>
      <c r="BJ46" s="359" t="n"/>
      <c r="BK46" s="359" t="n"/>
      <c r="BL46" s="359" t="n"/>
      <c r="BM46" s="359" t="n"/>
      <c r="BN46" s="359" t="n"/>
      <c r="BO46" s="359" t="n"/>
      <c r="BP46" s="359" t="n"/>
      <c r="BQ46" s="359" t="n"/>
      <c r="BR46" s="359" t="n"/>
      <c r="BS46" s="359" t="n"/>
      <c r="BT46" s="359" t="n"/>
      <c r="BU46" s="359" t="n"/>
      <c r="BV46" s="359" t="n"/>
      <c r="BW46" s="359" t="n"/>
      <c r="BX46" s="359" t="n"/>
      <c r="BY46" s="359" t="n"/>
      <c r="BZ46" s="359" t="n"/>
      <c r="CA46" s="359" t="n"/>
      <c r="CB46" s="359" t="n"/>
      <c r="CC46" s="359" t="n"/>
      <c r="CD46" s="359" t="n"/>
      <c r="CE46" s="359" t="n"/>
      <c r="CF46" s="359" t="n"/>
      <c r="CG46" s="359" t="n"/>
      <c r="CH46" s="359" t="n"/>
      <c r="CI46" s="359" t="n"/>
      <c r="CJ46" s="359" t="n"/>
      <c r="CK46" s="359" t="n"/>
      <c r="CL46" s="359" t="n"/>
      <c r="CM46" s="359" t="n"/>
      <c r="CN46" s="359" t="n"/>
      <c r="CO46" s="359" t="n"/>
      <c r="CP46" s="359" t="n"/>
      <c r="CQ46" s="359" t="n"/>
      <c r="CR46" s="359" t="n"/>
      <c r="CS46" s="359" t="n"/>
      <c r="CT46" s="359" t="n"/>
      <c r="CU46" s="359" t="n"/>
      <c r="CV46" s="359" t="n"/>
      <c r="CW46" s="359" t="n"/>
      <c r="CX46" s="359" t="n"/>
      <c r="CY46" s="359" t="n"/>
      <c r="CZ46" s="359" t="n"/>
      <c r="DA46" s="359" t="n"/>
      <c r="DB46" s="359" t="n"/>
      <c r="DC46" s="359" t="n"/>
      <c r="DD46" s="359" t="n"/>
      <c r="DE46" s="359" t="n"/>
      <c r="DF46" s="359" t="n"/>
      <c r="DG46" s="359" t="n"/>
      <c r="DH46" s="359" t="n"/>
      <c r="DI46" s="359" t="n"/>
      <c r="DJ46" s="359" t="n"/>
      <c r="DK46" s="359" t="n"/>
      <c r="DL46" s="359" t="n"/>
      <c r="DM46" s="359" t="n"/>
      <c r="DN46" s="359" t="n"/>
      <c r="DO46" s="359" t="n"/>
      <c r="DP46" s="359" t="n"/>
      <c r="DQ46" s="359" t="n"/>
      <c r="DR46" s="359" t="n"/>
      <c r="DS46" s="359" t="n"/>
      <c r="DT46" s="359" t="n"/>
      <c r="DU46" s="359" t="n"/>
      <c r="DV46" s="359" t="n"/>
      <c r="DW46" s="359" t="n"/>
      <c r="DX46" s="359" t="n"/>
      <c r="DY46" s="359" t="n"/>
      <c r="DZ46" s="359" t="n"/>
      <c r="EA46" s="359" t="n"/>
      <c r="EB46" s="359" t="n"/>
      <c r="EC46" s="359" t="n"/>
      <c r="ED46" s="359" t="n"/>
      <c r="EE46" s="359" t="n"/>
      <c r="EF46" s="359" t="n"/>
      <c r="EG46" s="359" t="n"/>
      <c r="EH46" s="359" t="n"/>
      <c r="EI46" s="359" t="n"/>
      <c r="EJ46" s="359" t="n"/>
      <c r="EK46" s="359" t="n"/>
      <c r="EL46" s="359" t="n"/>
      <c r="EM46" s="359" t="n"/>
      <c r="EN46" s="359" t="n"/>
      <c r="EO46" s="359" t="n"/>
      <c r="EP46" s="359" t="n"/>
      <c r="EQ46" s="359" t="n"/>
      <c r="ER46" s="359" t="n"/>
      <c r="ES46" s="359" t="n"/>
      <c r="ET46" s="359" t="n"/>
      <c r="EU46" s="359" t="n"/>
      <c r="EV46" s="359" t="n"/>
      <c r="EW46" s="359" t="n"/>
      <c r="EX46" s="359" t="n"/>
      <c r="EY46" s="359" t="n"/>
      <c r="EZ46" s="359" t="n"/>
      <c r="FA46" s="359" t="n"/>
      <c r="FB46" s="359" t="n"/>
      <c r="FC46" s="359" t="n"/>
      <c r="FD46" s="359" t="n"/>
      <c r="FE46" s="359" t="n"/>
      <c r="FF46" s="359" t="n"/>
      <c r="FG46" s="359" t="n"/>
      <c r="FH46" s="359" t="n"/>
      <c r="FI46" s="359" t="n"/>
      <c r="FJ46" s="359" t="n"/>
      <c r="FK46" s="359" t="n"/>
      <c r="FL46" s="359" t="n"/>
      <c r="FM46" s="359" t="n"/>
      <c r="FN46" s="359" t="n"/>
      <c r="FO46" s="359" t="n"/>
      <c r="FP46" s="359" t="n"/>
      <c r="FQ46" s="359" t="n"/>
      <c r="FR46" s="359" t="n"/>
      <c r="FS46" s="359" t="n"/>
      <c r="FT46" s="359" t="n"/>
      <c r="FU46" s="359" t="n"/>
      <c r="FV46" s="359" t="n"/>
      <c r="FW46" s="359" t="n"/>
      <c r="FX46" s="359" t="n"/>
      <c r="FY46" s="359" t="n"/>
      <c r="FZ46" s="359" t="n"/>
      <c r="GA46" s="359" t="n"/>
      <c r="GB46" s="359" t="n"/>
      <c r="GC46" s="359" t="n"/>
      <c r="GD46" s="359" t="n"/>
      <c r="GE46" s="359" t="n"/>
      <c r="GF46" s="359" t="n"/>
      <c r="GG46" s="359" t="n"/>
      <c r="GH46" s="359" t="n"/>
      <c r="GI46" s="359" t="n"/>
      <c r="GJ46" s="359" t="n"/>
      <c r="GK46" s="359" t="n"/>
      <c r="GL46" s="359" t="n"/>
      <c r="GM46" s="359" t="n"/>
      <c r="GN46" s="359" t="n"/>
      <c r="GO46" s="359" t="n"/>
      <c r="GP46" s="359" t="n"/>
      <c r="GQ46" s="359" t="n"/>
      <c r="GR46" s="359" t="n"/>
      <c r="GS46" s="359" t="n"/>
      <c r="GT46" s="359" t="n"/>
      <c r="GU46" s="359" t="n"/>
      <c r="GV46" s="359" t="n"/>
      <c r="GW46" s="359" t="n"/>
      <c r="GX46" s="359" t="n"/>
      <c r="GY46" s="359" t="n"/>
      <c r="GZ46" s="359" t="n"/>
      <c r="HA46" s="359" t="n"/>
      <c r="HB46" s="359" t="n"/>
      <c r="HC46" s="359" t="n"/>
      <c r="HD46" s="359" t="n"/>
      <c r="HE46" s="359" t="n"/>
      <c r="HF46" s="359" t="n"/>
      <c r="HG46" s="359" t="n"/>
      <c r="HH46" s="359" t="n"/>
      <c r="HI46" s="359" t="n"/>
      <c r="HJ46" s="359" t="n"/>
      <c r="HK46" s="359" t="n"/>
      <c r="HL46" s="359" t="n"/>
      <c r="HM46" s="359" t="n"/>
      <c r="HN46" s="359" t="n"/>
      <c r="HO46" s="359" t="n"/>
      <c r="HP46" s="359" t="n"/>
      <c r="HQ46" s="359" t="n"/>
      <c r="HR46" s="359" t="n"/>
      <c r="HS46" s="359" t="n"/>
      <c r="HT46" s="359" t="n"/>
      <c r="HU46" s="359" t="n"/>
      <c r="HV46" s="359" t="n"/>
      <c r="HW46" s="359" t="n"/>
      <c r="HX46" s="359" t="n"/>
      <c r="HY46" s="359" t="n"/>
      <c r="HZ46" s="359" t="n"/>
      <c r="IA46" s="359" t="n"/>
      <c r="IB46" s="359" t="n"/>
      <c r="IC46" s="359" t="n"/>
      <c r="ID46" s="359" t="n"/>
      <c r="IE46" s="359" t="n"/>
      <c r="IF46" s="359" t="n"/>
      <c r="IG46" s="359" t="n"/>
      <c r="IH46" s="359" t="n"/>
      <c r="II46" s="359" t="n"/>
      <c r="IJ46" s="359" t="n"/>
      <c r="IK46" s="359" t="n"/>
      <c r="IL46" s="359" t="n"/>
      <c r="IM46" s="359" t="n"/>
      <c r="IN46" s="359" t="n"/>
      <c r="IO46" s="359" t="n"/>
      <c r="IP46" s="359" t="n"/>
      <c r="IQ46" s="359" t="n"/>
      <c r="IR46" s="359" t="n"/>
      <c r="IS46" s="359" t="n"/>
      <c r="IT46" s="359" t="n"/>
      <c r="IU46" s="359" t="n"/>
      <c r="IV46" s="359" t="n"/>
      <c r="IW46" s="359" t="n"/>
      <c r="IX46" s="359" t="n"/>
      <c r="IY46" s="359" t="n"/>
      <c r="IZ46" s="359" t="n"/>
      <c r="JA46" s="359" t="n"/>
      <c r="JB46" s="359" t="n"/>
      <c r="JC46" s="359" t="n"/>
      <c r="JD46" s="359" t="n"/>
      <c r="JE46" s="359" t="n"/>
      <c r="JF46" s="359" t="n"/>
      <c r="JG46" s="359" t="n"/>
      <c r="JH46" s="359" t="n"/>
      <c r="JI46" s="359" t="n"/>
      <c r="JJ46" s="359" t="n"/>
      <c r="JK46" s="359" t="n"/>
      <c r="JL46" s="359" t="n"/>
      <c r="JM46" s="359" t="n"/>
      <c r="JN46" s="359" t="n"/>
      <c r="JO46" s="359" t="n"/>
      <c r="JP46" s="359" t="n"/>
      <c r="JQ46" s="359" t="n"/>
      <c r="JR46" s="359" t="n"/>
      <c r="JS46" s="359" t="n"/>
      <c r="JT46" s="359" t="n"/>
      <c r="JU46" s="359" t="n"/>
      <c r="JV46" s="359" t="n"/>
      <c r="JW46" s="359" t="n"/>
      <c r="JX46" s="359" t="n"/>
      <c r="JY46" s="359" t="n"/>
      <c r="JZ46" s="359" t="n"/>
      <c r="KA46" s="359" t="n"/>
      <c r="KB46" s="359" t="n"/>
      <c r="KC46" s="359" t="n"/>
      <c r="KD46" s="359" t="n"/>
      <c r="KE46" s="359" t="n"/>
      <c r="KF46" s="359" t="n"/>
      <c r="KG46" s="359" t="n"/>
      <c r="KH46" s="359" t="n"/>
      <c r="KI46" s="359" t="n"/>
      <c r="KJ46" s="359" t="n"/>
      <c r="KK46" s="359" t="n"/>
      <c r="KL46" s="359" t="n"/>
      <c r="KM46" s="359" t="n"/>
      <c r="KN46" s="359" t="n"/>
      <c r="KO46" s="359" t="n"/>
      <c r="KP46" s="359" t="n"/>
      <c r="KQ46" s="359" t="n"/>
      <c r="KR46" s="359" t="n"/>
      <c r="KS46" s="359" t="n"/>
      <c r="KT46" s="359" t="n"/>
      <c r="KU46" s="359" t="n"/>
      <c r="KV46" s="359" t="n"/>
      <c r="KW46" s="359" t="n"/>
      <c r="KX46" s="359" t="n"/>
      <c r="KY46" s="359" t="n"/>
      <c r="KZ46" s="359" t="n"/>
      <c r="LA46" s="359" t="n"/>
      <c r="LB46" s="359" t="n"/>
      <c r="LC46" s="359" t="n"/>
      <c r="LD46" s="359" t="n"/>
      <c r="LE46" s="359" t="n"/>
      <c r="LF46" s="359" t="n"/>
      <c r="LG46" s="359" t="n"/>
      <c r="LH46" s="359" t="n"/>
      <c r="LI46" s="359" t="n"/>
      <c r="LJ46" s="359" t="n"/>
      <c r="LK46" s="359" t="n"/>
      <c r="LL46" s="359" t="n"/>
      <c r="LM46" s="359" t="n"/>
      <c r="LN46" s="359" t="n"/>
      <c r="LO46" s="359" t="n"/>
      <c r="LP46" s="359" t="n"/>
      <c r="LQ46" s="359" t="n"/>
      <c r="LR46" s="359" t="n"/>
      <c r="LS46" s="359" t="n"/>
      <c r="LT46" s="359" t="n"/>
      <c r="LU46" s="359" t="n"/>
      <c r="LV46" s="359" t="n"/>
      <c r="LW46" s="359" t="n"/>
      <c r="LX46" s="359" t="n"/>
      <c r="LY46" s="359" t="n"/>
      <c r="LZ46" s="359" t="n"/>
      <c r="MA46" s="359" t="n"/>
      <c r="MB46" s="359" t="n"/>
      <c r="MC46" s="359" t="n"/>
      <c r="MD46" s="359" t="n"/>
      <c r="ME46" s="359" t="n"/>
      <c r="MF46" s="359" t="n"/>
      <c r="MG46" s="359" t="n"/>
      <c r="MH46" s="359" t="n"/>
      <c r="MI46" s="359" t="n"/>
      <c r="MJ46" s="359" t="n"/>
      <c r="MK46" s="359" t="n"/>
      <c r="ML46" s="359" t="n"/>
      <c r="MM46" s="359" t="n"/>
      <c r="MN46" s="359" t="n"/>
      <c r="MO46" s="359" t="n"/>
      <c r="MP46" s="359" t="n"/>
      <c r="MQ46" s="359" t="n"/>
      <c r="MR46" s="359" t="n"/>
      <c r="MS46" s="359" t="n"/>
      <c r="MT46" s="359" t="n"/>
      <c r="MU46" s="359" t="n"/>
      <c r="MV46" s="359" t="n"/>
      <c r="MW46" s="359" t="n"/>
      <c r="MX46" s="359" t="n"/>
      <c r="MY46" s="359" t="n"/>
      <c r="MZ46" s="359" t="n"/>
      <c r="NA46" s="359" t="n"/>
      <c r="NB46" s="359" t="n"/>
      <c r="NC46" s="359" t="n"/>
      <c r="ND46" s="359" t="n"/>
      <c r="NE46" s="359" t="n"/>
      <c r="NF46" s="359" t="n"/>
      <c r="NG46" s="359" t="n"/>
      <c r="NH46" s="359" t="n"/>
      <c r="NI46" s="359" t="n"/>
      <c r="NJ46" s="359" t="n"/>
      <c r="NK46" s="359" t="n"/>
      <c r="NL46" s="359" t="n"/>
      <c r="NM46" s="359" t="n"/>
      <c r="NN46" s="359" t="n"/>
      <c r="NO46" s="359" t="n"/>
      <c r="NP46" s="359" t="n"/>
      <c r="NQ46" s="359" t="n"/>
      <c r="NR46" s="359" t="n"/>
      <c r="NS46" s="359" t="n"/>
      <c r="NT46" s="359" t="n"/>
      <c r="NU46" s="359" t="n"/>
      <c r="NV46" s="359" t="n"/>
      <c r="NW46" s="359" t="n"/>
      <c r="NX46" s="359" t="n"/>
      <c r="NY46" s="359" t="n"/>
      <c r="NZ46" s="359" t="n"/>
      <c r="OA46" s="359" t="n"/>
      <c r="OB46" s="359" t="n"/>
      <c r="OC46" s="359" t="n"/>
      <c r="OD46" s="359" t="n"/>
      <c r="OE46" s="359" t="n"/>
      <c r="OF46" s="359" t="n"/>
      <c r="OG46" s="359" t="n"/>
      <c r="OH46" s="359" t="n"/>
      <c r="OI46" s="359" t="n"/>
      <c r="OJ46" s="359" t="n"/>
      <c r="OK46" s="359" t="n"/>
      <c r="OL46" s="359" t="n"/>
      <c r="OM46" s="359" t="n"/>
      <c r="ON46" s="359" t="n"/>
      <c r="OO46" s="359" t="n"/>
      <c r="OP46" s="359" t="n"/>
      <c r="OQ46" s="359" t="n"/>
      <c r="OR46" s="359" t="n"/>
      <c r="OS46" s="359" t="n"/>
      <c r="OT46" s="359" t="n"/>
      <c r="OU46" s="359" t="n"/>
      <c r="OV46" s="359" t="n"/>
      <c r="OW46" s="359" t="n"/>
      <c r="OX46" s="359" t="n"/>
      <c r="OY46" s="359" t="n"/>
      <c r="OZ46" s="359" t="n"/>
      <c r="PA46" s="359" t="n"/>
      <c r="PB46" s="359" t="n"/>
      <c r="PC46" s="359" t="n"/>
      <c r="PD46" s="359" t="n"/>
      <c r="PE46" s="359" t="n"/>
      <c r="PF46" s="359" t="n"/>
      <c r="PG46" s="359" t="n"/>
      <c r="PH46" s="359" t="n"/>
      <c r="PI46" s="359" t="n"/>
      <c r="PJ46" s="359" t="n"/>
      <c r="PK46" s="359" t="n"/>
      <c r="PL46" s="359" t="n"/>
      <c r="PM46" s="359" t="n"/>
      <c r="PN46" s="359" t="n"/>
      <c r="PO46" s="359" t="n"/>
      <c r="PP46" s="359" t="n"/>
      <c r="PQ46" s="359" t="n"/>
      <c r="PR46" s="359" t="n"/>
      <c r="PS46" s="359" t="n"/>
      <c r="PT46" s="359" t="n"/>
      <c r="PU46" s="359" t="n"/>
      <c r="PV46" s="359" t="n"/>
      <c r="PW46" s="359" t="n"/>
      <c r="PX46" s="359" t="n"/>
      <c r="PY46" s="359" t="n"/>
      <c r="PZ46" s="359" t="n"/>
      <c r="QA46" s="359" t="n"/>
      <c r="QB46" s="359" t="n"/>
      <c r="QC46" s="359" t="n"/>
      <c r="QD46" s="359" t="n"/>
      <c r="QE46" s="359" t="n"/>
      <c r="QF46" s="359" t="n"/>
      <c r="QG46" s="359" t="n"/>
      <c r="QH46" s="359" t="n"/>
      <c r="QI46" s="359" t="n"/>
      <c r="QJ46" s="359" t="n"/>
      <c r="QK46" s="359" t="n"/>
      <c r="QL46" s="359" t="n"/>
      <c r="QM46" s="359" t="n"/>
      <c r="QN46" s="359" t="n"/>
      <c r="QO46" s="359" t="n"/>
      <c r="QP46" s="359" t="n"/>
      <c r="QQ46" s="359" t="n"/>
      <c r="QR46" s="359" t="n"/>
      <c r="QS46" s="359" t="n"/>
      <c r="QT46" s="359" t="n"/>
      <c r="QU46" s="359" t="n"/>
      <c r="QV46" s="359" t="n"/>
      <c r="QW46" s="359" t="n"/>
      <c r="QX46" s="359" t="n"/>
      <c r="QY46" s="359" t="n"/>
      <c r="QZ46" s="359" t="n"/>
      <c r="RA46" s="359" t="n"/>
      <c r="RB46" s="359" t="n"/>
      <c r="RC46" s="359" t="n"/>
      <c r="RD46" s="359" t="n"/>
      <c r="RE46" s="359" t="n"/>
      <c r="RF46" s="359" t="n"/>
      <c r="RG46" s="359" t="n"/>
      <c r="RH46" s="359" t="n"/>
      <c r="RI46" s="359" t="n"/>
      <c r="RJ46" s="359" t="n"/>
      <c r="RK46" s="359" t="n"/>
      <c r="RL46" s="359" t="n"/>
      <c r="RM46" s="359" t="n"/>
      <c r="RN46" s="359" t="n"/>
      <c r="RO46" s="359" t="n"/>
      <c r="RP46" s="359" t="n"/>
      <c r="RQ46" s="359" t="n"/>
      <c r="RR46" s="359" t="n"/>
      <c r="RS46" s="359" t="n"/>
      <c r="RT46" s="359" t="n"/>
      <c r="RU46" s="359" t="n"/>
      <c r="RV46" s="359" t="n"/>
      <c r="RW46" s="359" t="n"/>
      <c r="RX46" s="359" t="n"/>
      <c r="RY46" s="359" t="n"/>
      <c r="RZ46" s="359" t="n"/>
      <c r="SA46" s="359" t="n"/>
      <c r="SB46" s="359" t="n"/>
      <c r="SC46" s="359" t="n"/>
      <c r="SD46" s="359" t="n"/>
      <c r="SE46" s="359" t="n"/>
      <c r="SF46" s="359" t="n"/>
      <c r="SG46" s="359" t="n"/>
      <c r="SH46" s="359" t="n"/>
      <c r="SI46" s="359" t="n"/>
      <c r="SJ46" s="359" t="n"/>
      <c r="SK46" s="359" t="n"/>
      <c r="SL46" s="359" t="n"/>
      <c r="SM46" s="359" t="n"/>
      <c r="SN46" s="359" t="n"/>
      <c r="SO46" s="359" t="n"/>
      <c r="SP46" s="359" t="n"/>
      <c r="SQ46" s="359" t="n"/>
      <c r="SR46" s="359" t="n"/>
      <c r="SS46" s="359" t="n"/>
      <c r="ST46" s="359" t="n"/>
      <c r="SU46" s="359" t="n"/>
      <c r="SV46" s="359" t="n"/>
      <c r="SW46" s="359" t="n"/>
      <c r="SX46" s="359" t="n"/>
      <c r="SY46" s="359" t="n"/>
      <c r="SZ46" s="359" t="n"/>
      <c r="TA46" s="359" t="n"/>
      <c r="TB46" s="359" t="n"/>
      <c r="TC46" s="359" t="n"/>
      <c r="TD46" s="359" t="n"/>
      <c r="TE46" s="359" t="n"/>
      <c r="TF46" s="359" t="n"/>
      <c r="TG46" s="359" t="n"/>
      <c r="TH46" s="359" t="n"/>
      <c r="TI46" s="359" t="n"/>
      <c r="TJ46" s="359" t="n"/>
      <c r="TK46" s="359" t="n"/>
      <c r="TL46" s="359" t="n"/>
      <c r="TM46" s="359" t="n"/>
      <c r="TN46" s="359" t="n"/>
      <c r="TO46" s="359" t="n"/>
      <c r="TP46" s="359" t="n"/>
      <c r="TQ46" s="359" t="n"/>
      <c r="TR46" s="359" t="n"/>
      <c r="TS46" s="359" t="n"/>
      <c r="TT46" s="359" t="n"/>
      <c r="TU46" s="359" t="n"/>
      <c r="TV46" s="359" t="n"/>
      <c r="TW46" s="359" t="n"/>
      <c r="TX46" s="359" t="n"/>
      <c r="TY46" s="359" t="n"/>
      <c r="TZ46" s="359" t="n"/>
      <c r="UA46" s="359" t="n"/>
      <c r="UB46" s="359" t="n"/>
      <c r="UC46" s="359" t="n"/>
      <c r="UD46" s="359" t="n"/>
      <c r="UE46" s="359" t="n"/>
      <c r="UF46" s="359" t="n"/>
      <c r="UG46" s="359" t="n"/>
      <c r="UH46" s="359" t="n"/>
      <c r="UI46" s="359" t="n"/>
      <c r="UJ46" s="359" t="n"/>
      <c r="UK46" s="359" t="n"/>
      <c r="UL46" s="359" t="n"/>
      <c r="UM46" s="359" t="n"/>
      <c r="UN46" s="359" t="n"/>
      <c r="UO46" s="359" t="n"/>
      <c r="UP46" s="359" t="n"/>
      <c r="UQ46" s="359" t="n"/>
      <c r="UR46" s="359" t="n"/>
      <c r="US46" s="359" t="n"/>
      <c r="UT46" s="359" t="n"/>
      <c r="UU46" s="359" t="n"/>
      <c r="UV46" s="359" t="n"/>
      <c r="UW46" s="359" t="n"/>
      <c r="UX46" s="359" t="n"/>
      <c r="UY46" s="359" t="n"/>
      <c r="UZ46" s="359" t="n"/>
      <c r="VA46" s="359" t="n"/>
      <c r="VB46" s="359" t="n"/>
      <c r="VC46" s="359" t="n"/>
      <c r="VD46" s="359" t="n"/>
      <c r="VE46" s="359" t="n"/>
      <c r="VF46" s="359" t="n"/>
      <c r="VG46" s="359" t="n"/>
      <c r="VH46" s="359" t="n"/>
      <c r="VI46" s="359" t="n"/>
      <c r="VJ46" s="359" t="n"/>
      <c r="VK46" s="359" t="n"/>
      <c r="VL46" s="359" t="n"/>
      <c r="VM46" s="586">
        <f>SUM(E46:VL46)-SUM(UU46:UX46)-SUM(VA46:VD46)</f>
        <v/>
      </c>
      <c r="VN46" s="9" t="n"/>
    </row>
    <row r="47" ht="19.5" customHeight="1">
      <c r="A47" s="742" t="n">
        <v>3</v>
      </c>
      <c r="B47" s="741" t="inlineStr">
        <is>
          <t>075</t>
        </is>
      </c>
      <c r="C47" s="912" t="inlineStr">
        <is>
          <t>BALBOA</t>
        </is>
      </c>
      <c r="D47" s="365" t="inlineStr">
        <is>
          <t>FEMENINO</t>
        </is>
      </c>
      <c r="E47" s="362" t="n"/>
      <c r="F47" s="358" t="n"/>
      <c r="G47" s="358" t="n"/>
      <c r="H47" s="358" t="n"/>
      <c r="I47" s="358" t="n"/>
      <c r="J47" s="358" t="n"/>
      <c r="K47" s="358" t="n"/>
      <c r="L47" s="358" t="n"/>
      <c r="M47" s="358" t="n"/>
      <c r="N47" s="358" t="n"/>
      <c r="O47" s="358" t="n"/>
      <c r="P47" s="358" t="n"/>
      <c r="Q47" s="358" t="n"/>
      <c r="R47" s="358" t="n"/>
      <c r="S47" s="358" t="n"/>
      <c r="T47" s="358" t="n"/>
      <c r="U47" s="358" t="n"/>
      <c r="V47" s="358" t="n"/>
      <c r="W47" s="358" t="n"/>
      <c r="X47" s="358" t="n"/>
      <c r="Y47" s="358" t="n"/>
      <c r="Z47" s="358" t="n"/>
      <c r="AA47" s="358" t="n"/>
      <c r="AB47" s="358" t="n"/>
      <c r="AC47" s="358" t="n"/>
      <c r="AD47" s="358" t="n"/>
      <c r="AE47" s="358" t="n"/>
      <c r="AF47" s="358" t="n"/>
      <c r="AG47" s="358" t="n"/>
      <c r="AH47" s="358" t="n"/>
      <c r="AI47" s="358" t="n"/>
      <c r="AJ47" s="358" t="n"/>
      <c r="AK47" s="358" t="n"/>
      <c r="AL47" s="358" t="n"/>
      <c r="AM47" s="358" t="n"/>
      <c r="AN47" s="358" t="n"/>
      <c r="AO47" s="358" t="n"/>
      <c r="AP47" s="358" t="n"/>
      <c r="AQ47" s="358" t="n"/>
      <c r="AR47" s="358" t="n"/>
      <c r="AS47" s="358" t="n"/>
      <c r="AT47" s="358" t="n"/>
      <c r="AU47" s="358" t="n"/>
      <c r="AV47" s="358" t="n"/>
      <c r="AW47" s="358" t="n"/>
      <c r="AX47" s="358" t="n"/>
      <c r="AY47" s="358" t="n"/>
      <c r="AZ47" s="358" t="n"/>
      <c r="BA47" s="358" t="n"/>
      <c r="BB47" s="358" t="n"/>
      <c r="BC47" s="358" t="n"/>
      <c r="BD47" s="358" t="n"/>
      <c r="BE47" s="358" t="n"/>
      <c r="BF47" s="358" t="n"/>
      <c r="BG47" s="358" t="n"/>
      <c r="BH47" s="358" t="n"/>
      <c r="BI47" s="358" t="n"/>
      <c r="BJ47" s="358" t="n"/>
      <c r="BK47" s="358" t="n"/>
      <c r="BL47" s="358" t="n"/>
      <c r="BM47" s="358" t="n"/>
      <c r="BN47" s="358" t="n"/>
      <c r="BO47" s="358" t="n"/>
      <c r="BP47" s="358" t="n"/>
      <c r="BQ47" s="358" t="n"/>
      <c r="BR47" s="358" t="n"/>
      <c r="BS47" s="358" t="n"/>
      <c r="BT47" s="358" t="n"/>
      <c r="BU47" s="358" t="n"/>
      <c r="BV47" s="358" t="n"/>
      <c r="BW47" s="358" t="n"/>
      <c r="BX47" s="358" t="n"/>
      <c r="BY47" s="358" t="n"/>
      <c r="BZ47" s="358" t="n"/>
      <c r="CA47" s="358" t="n"/>
      <c r="CB47" s="358" t="n"/>
      <c r="CC47" s="358" t="n"/>
      <c r="CD47" s="358" t="n"/>
      <c r="CE47" s="358" t="n"/>
      <c r="CF47" s="358" t="n"/>
      <c r="CG47" s="358" t="n"/>
      <c r="CH47" s="358" t="n"/>
      <c r="CI47" s="358" t="n"/>
      <c r="CJ47" s="358" t="n"/>
      <c r="CK47" s="358" t="n"/>
      <c r="CL47" s="358" t="n"/>
      <c r="CM47" s="358" t="n"/>
      <c r="CN47" s="358" t="n"/>
      <c r="CO47" s="358" t="n"/>
      <c r="CP47" s="358" t="n"/>
      <c r="CQ47" s="358" t="n"/>
      <c r="CR47" s="358" t="n"/>
      <c r="CS47" s="358" t="n"/>
      <c r="CT47" s="358" t="n"/>
      <c r="CU47" s="358" t="n"/>
      <c r="CV47" s="358" t="n"/>
      <c r="CW47" s="358" t="n"/>
      <c r="CX47" s="358" t="n"/>
      <c r="CY47" s="358" t="n"/>
      <c r="CZ47" s="358" t="n"/>
      <c r="DA47" s="358" t="n"/>
      <c r="DB47" s="358" t="n"/>
      <c r="DC47" s="358" t="n"/>
      <c r="DD47" s="358" t="n"/>
      <c r="DE47" s="358" t="n"/>
      <c r="DF47" s="358" t="n"/>
      <c r="DG47" s="358" t="n"/>
      <c r="DH47" s="358" t="n"/>
      <c r="DI47" s="358" t="n"/>
      <c r="DJ47" s="358" t="n"/>
      <c r="DK47" s="358" t="n"/>
      <c r="DL47" s="358" t="n"/>
      <c r="DM47" s="358" t="n"/>
      <c r="DN47" s="358" t="n"/>
      <c r="DO47" s="358" t="n"/>
      <c r="DP47" s="358" t="n"/>
      <c r="DQ47" s="358" t="n"/>
      <c r="DR47" s="358" t="n"/>
      <c r="DS47" s="358" t="n"/>
      <c r="DT47" s="358" t="n"/>
      <c r="DU47" s="358" t="n"/>
      <c r="DV47" s="358" t="n"/>
      <c r="DW47" s="358" t="n"/>
      <c r="DX47" s="358" t="n"/>
      <c r="DY47" s="358" t="n"/>
      <c r="DZ47" s="358" t="n"/>
      <c r="EA47" s="358" t="n"/>
      <c r="EB47" s="358" t="n"/>
      <c r="EC47" s="358" t="n"/>
      <c r="ED47" s="358" t="n"/>
      <c r="EE47" s="358" t="n"/>
      <c r="EF47" s="358" t="n"/>
      <c r="EG47" s="358" t="n"/>
      <c r="EH47" s="358" t="n"/>
      <c r="EI47" s="358" t="n"/>
      <c r="EJ47" s="358" t="n"/>
      <c r="EK47" s="358" t="n"/>
      <c r="EL47" s="358" t="n"/>
      <c r="EM47" s="358" t="n"/>
      <c r="EN47" s="358" t="n"/>
      <c r="EO47" s="358" t="n"/>
      <c r="EP47" s="358" t="n"/>
      <c r="EQ47" s="358" t="n"/>
      <c r="ER47" s="358" t="n"/>
      <c r="ES47" s="358" t="n"/>
      <c r="ET47" s="358" t="n"/>
      <c r="EU47" s="358" t="n"/>
      <c r="EV47" s="358" t="n"/>
      <c r="EW47" s="358" t="n"/>
      <c r="EX47" s="358" t="n"/>
      <c r="EY47" s="358" t="n"/>
      <c r="EZ47" s="358" t="n"/>
      <c r="FA47" s="358" t="n"/>
      <c r="FB47" s="358" t="n"/>
      <c r="FC47" s="358" t="n"/>
      <c r="FD47" s="358" t="n"/>
      <c r="FE47" s="358" t="n"/>
      <c r="FF47" s="358" t="n"/>
      <c r="FG47" s="358" t="n"/>
      <c r="FH47" s="358" t="n"/>
      <c r="FI47" s="358" t="n"/>
      <c r="FJ47" s="358" t="n"/>
      <c r="FK47" s="358" t="n"/>
      <c r="FL47" s="358" t="n"/>
      <c r="FM47" s="358" t="n"/>
      <c r="FN47" s="358" t="n"/>
      <c r="FO47" s="358" t="n"/>
      <c r="FP47" s="358" t="n"/>
      <c r="FQ47" s="358" t="n"/>
      <c r="FR47" s="358" t="n"/>
      <c r="FS47" s="358" t="n"/>
      <c r="FT47" s="358" t="n"/>
      <c r="FU47" s="358" t="n"/>
      <c r="FV47" s="358" t="n"/>
      <c r="FW47" s="358" t="n"/>
      <c r="FX47" s="358" t="n"/>
      <c r="FY47" s="358" t="n"/>
      <c r="FZ47" s="358" t="n"/>
      <c r="GA47" s="358" t="n"/>
      <c r="GB47" s="358" t="n"/>
      <c r="GC47" s="358" t="n"/>
      <c r="GD47" s="358" t="n"/>
      <c r="GE47" s="358" t="n"/>
      <c r="GF47" s="358" t="n"/>
      <c r="GG47" s="358" t="n"/>
      <c r="GH47" s="358" t="n"/>
      <c r="GI47" s="358" t="n"/>
      <c r="GJ47" s="358" t="n"/>
      <c r="GK47" s="358" t="n"/>
      <c r="GL47" s="358" t="n"/>
      <c r="GM47" s="358" t="n"/>
      <c r="GN47" s="358" t="n"/>
      <c r="GO47" s="358" t="n"/>
      <c r="GP47" s="358" t="n"/>
      <c r="GQ47" s="358" t="n"/>
      <c r="GR47" s="358" t="n"/>
      <c r="GS47" s="358" t="n"/>
      <c r="GT47" s="358" t="n"/>
      <c r="GU47" s="358" t="n"/>
      <c r="GV47" s="358" t="n"/>
      <c r="GW47" s="358" t="n"/>
      <c r="GX47" s="358" t="n"/>
      <c r="GY47" s="358" t="n"/>
      <c r="GZ47" s="358" t="n"/>
      <c r="HA47" s="358" t="n"/>
      <c r="HB47" s="358" t="n"/>
      <c r="HC47" s="358" t="n"/>
      <c r="HD47" s="358" t="n"/>
      <c r="HE47" s="358" t="n"/>
      <c r="HF47" s="358" t="n"/>
      <c r="HG47" s="358" t="n"/>
      <c r="HH47" s="358" t="n"/>
      <c r="HI47" s="358" t="n"/>
      <c r="HJ47" s="358" t="n"/>
      <c r="HK47" s="358" t="n"/>
      <c r="HL47" s="358" t="n"/>
      <c r="HM47" s="358" t="n"/>
      <c r="HN47" s="358" t="n"/>
      <c r="HO47" s="358" t="n"/>
      <c r="HP47" s="358" t="n"/>
      <c r="HQ47" s="358" t="n"/>
      <c r="HR47" s="358" t="n"/>
      <c r="HS47" s="358" t="n"/>
      <c r="HT47" s="358" t="n"/>
      <c r="HU47" s="358" t="n"/>
      <c r="HV47" s="358" t="n"/>
      <c r="HW47" s="358" t="n"/>
      <c r="HX47" s="358" t="n"/>
      <c r="HY47" s="358" t="n"/>
      <c r="HZ47" s="358" t="n"/>
      <c r="IA47" s="358" t="n"/>
      <c r="IB47" s="358" t="n"/>
      <c r="IC47" s="358" t="n"/>
      <c r="ID47" s="358" t="n"/>
      <c r="IE47" s="358" t="n"/>
      <c r="IF47" s="358" t="n"/>
      <c r="IG47" s="358" t="n"/>
      <c r="IH47" s="358" t="n"/>
      <c r="II47" s="358" t="n"/>
      <c r="IJ47" s="358" t="n"/>
      <c r="IK47" s="358" t="n"/>
      <c r="IL47" s="358" t="n"/>
      <c r="IM47" s="358" t="n"/>
      <c r="IN47" s="358" t="n"/>
      <c r="IO47" s="358" t="n"/>
      <c r="IP47" s="358" t="n"/>
      <c r="IQ47" s="358" t="n"/>
      <c r="IR47" s="358" t="n"/>
      <c r="IS47" s="358" t="n"/>
      <c r="IT47" s="358" t="n"/>
      <c r="IU47" s="358" t="n"/>
      <c r="IV47" s="358" t="n"/>
      <c r="IW47" s="358" t="n"/>
      <c r="IX47" s="358" t="n"/>
      <c r="IY47" s="358" t="n"/>
      <c r="IZ47" s="358" t="n"/>
      <c r="JA47" s="358" t="n"/>
      <c r="JB47" s="358" t="n"/>
      <c r="JC47" s="358" t="n"/>
      <c r="JD47" s="358" t="n"/>
      <c r="JE47" s="358" t="n"/>
      <c r="JF47" s="358" t="n"/>
      <c r="JG47" s="358" t="n"/>
      <c r="JH47" s="358" t="n"/>
      <c r="JI47" s="358" t="n"/>
      <c r="JJ47" s="358" t="n"/>
      <c r="JK47" s="358" t="n"/>
      <c r="JL47" s="358" t="n"/>
      <c r="JM47" s="358" t="n"/>
      <c r="JN47" s="358" t="n"/>
      <c r="JO47" s="358" t="n"/>
      <c r="JP47" s="358" t="n"/>
      <c r="JQ47" s="358" t="n"/>
      <c r="JR47" s="358" t="n"/>
      <c r="JS47" s="358" t="n"/>
      <c r="JT47" s="358" t="n"/>
      <c r="JU47" s="358" t="n"/>
      <c r="JV47" s="358" t="n"/>
      <c r="JW47" s="358" t="n"/>
      <c r="JX47" s="358" t="n"/>
      <c r="JY47" s="358" t="n"/>
      <c r="JZ47" s="358" t="n"/>
      <c r="KA47" s="358" t="n"/>
      <c r="KB47" s="358" t="n"/>
      <c r="KC47" s="358" t="n"/>
      <c r="KD47" s="358" t="n"/>
      <c r="KE47" s="358" t="n"/>
      <c r="KF47" s="358" t="n"/>
      <c r="KG47" s="358" t="n"/>
      <c r="KH47" s="358" t="n"/>
      <c r="KI47" s="358" t="n"/>
      <c r="KJ47" s="358" t="n"/>
      <c r="KK47" s="358" t="n"/>
      <c r="KL47" s="358" t="n"/>
      <c r="KM47" s="358" t="n"/>
      <c r="KN47" s="358" t="n"/>
      <c r="KO47" s="358" t="n"/>
      <c r="KP47" s="358" t="n"/>
      <c r="KQ47" s="358" t="n"/>
      <c r="KR47" s="358" t="n"/>
      <c r="KS47" s="358" t="n"/>
      <c r="KT47" s="358" t="n"/>
      <c r="KU47" s="358" t="n"/>
      <c r="KV47" s="358" t="n"/>
      <c r="KW47" s="358" t="n"/>
      <c r="KX47" s="358" t="n"/>
      <c r="KY47" s="358" t="n"/>
      <c r="KZ47" s="358" t="n"/>
      <c r="LA47" s="358" t="n"/>
      <c r="LB47" s="358" t="n"/>
      <c r="LC47" s="358" t="n"/>
      <c r="LD47" s="358" t="n"/>
      <c r="LE47" s="358" t="n"/>
      <c r="LF47" s="358" t="n"/>
      <c r="LG47" s="358" t="n"/>
      <c r="LH47" s="358" t="n"/>
      <c r="LI47" s="358" t="n"/>
      <c r="LJ47" s="358" t="n"/>
      <c r="LK47" s="358" t="n"/>
      <c r="LL47" s="358" t="n"/>
      <c r="LM47" s="358" t="n"/>
      <c r="LN47" s="358" t="n"/>
      <c r="LO47" s="358" t="n"/>
      <c r="LP47" s="358" t="n"/>
      <c r="LQ47" s="358" t="n"/>
      <c r="LR47" s="358" t="n"/>
      <c r="LS47" s="358" t="n"/>
      <c r="LT47" s="358" t="n"/>
      <c r="LU47" s="358" t="n"/>
      <c r="LV47" s="358" t="n"/>
      <c r="LW47" s="358" t="n"/>
      <c r="LX47" s="358" t="n"/>
      <c r="LY47" s="358" t="n"/>
      <c r="LZ47" s="358" t="n"/>
      <c r="MA47" s="358" t="n"/>
      <c r="MB47" s="358" t="n"/>
      <c r="MC47" s="358" t="n"/>
      <c r="MD47" s="358" t="n"/>
      <c r="ME47" s="358" t="n"/>
      <c r="MF47" s="358" t="n"/>
      <c r="MG47" s="358" t="n"/>
      <c r="MH47" s="358" t="n"/>
      <c r="MI47" s="358" t="n"/>
      <c r="MJ47" s="358" t="n"/>
      <c r="MK47" s="358" t="n"/>
      <c r="ML47" s="358" t="n"/>
      <c r="MM47" s="358" t="n"/>
      <c r="MN47" s="358" t="n"/>
      <c r="MO47" s="358" t="n"/>
      <c r="MP47" s="358" t="n"/>
      <c r="MQ47" s="358" t="n"/>
      <c r="MR47" s="358" t="n"/>
      <c r="MS47" s="358" t="n"/>
      <c r="MT47" s="358" t="n"/>
      <c r="MU47" s="358" t="n"/>
      <c r="MV47" s="358" t="n"/>
      <c r="MW47" s="358" t="n"/>
      <c r="MX47" s="358" t="n"/>
      <c r="MY47" s="358" t="n"/>
      <c r="MZ47" s="358" t="n"/>
      <c r="NA47" s="358" t="n"/>
      <c r="NB47" s="358" t="n"/>
      <c r="NC47" s="358" t="n"/>
      <c r="ND47" s="358" t="n"/>
      <c r="NE47" s="358" t="n"/>
      <c r="NF47" s="358" t="n"/>
      <c r="NG47" s="358" t="n"/>
      <c r="NH47" s="358" t="n"/>
      <c r="NI47" s="358" t="n"/>
      <c r="NJ47" s="358" t="n"/>
      <c r="NK47" s="358" t="n"/>
      <c r="NL47" s="358" t="n"/>
      <c r="NM47" s="358" t="n"/>
      <c r="NN47" s="358" t="n"/>
      <c r="NO47" s="358" t="n"/>
      <c r="NP47" s="358" t="n"/>
      <c r="NQ47" s="358" t="n"/>
      <c r="NR47" s="358" t="n"/>
      <c r="NS47" s="358" t="n"/>
      <c r="NT47" s="358" t="n"/>
      <c r="NU47" s="358" t="n"/>
      <c r="NV47" s="358" t="n"/>
      <c r="NW47" s="358" t="n"/>
      <c r="NX47" s="358" t="n"/>
      <c r="NY47" s="358" t="n"/>
      <c r="NZ47" s="358" t="n"/>
      <c r="OA47" s="358" t="n"/>
      <c r="OB47" s="358" t="n"/>
      <c r="OC47" s="358" t="n"/>
      <c r="OD47" s="358" t="n"/>
      <c r="OE47" s="358" t="n"/>
      <c r="OF47" s="358" t="n"/>
      <c r="OG47" s="358" t="n"/>
      <c r="OH47" s="358" t="n"/>
      <c r="OI47" s="358" t="n"/>
      <c r="OJ47" s="358" t="n"/>
      <c r="OK47" s="358" t="n"/>
      <c r="OL47" s="358" t="n"/>
      <c r="OM47" s="358" t="n"/>
      <c r="ON47" s="358" t="n"/>
      <c r="OO47" s="358" t="n"/>
      <c r="OP47" s="358" t="n"/>
      <c r="OQ47" s="358" t="n"/>
      <c r="OR47" s="358" t="n"/>
      <c r="OS47" s="358" t="n"/>
      <c r="OT47" s="358" t="n"/>
      <c r="OU47" s="358" t="n"/>
      <c r="OV47" s="358" t="n"/>
      <c r="OW47" s="358" t="n"/>
      <c r="OX47" s="358" t="n"/>
      <c r="OY47" s="358" t="n"/>
      <c r="OZ47" s="358" t="n"/>
      <c r="PA47" s="358" t="n"/>
      <c r="PB47" s="358" t="n"/>
      <c r="PC47" s="358" t="n"/>
      <c r="PD47" s="358" t="n"/>
      <c r="PE47" s="358" t="n"/>
      <c r="PF47" s="358" t="n"/>
      <c r="PG47" s="358" t="n"/>
      <c r="PH47" s="358" t="n"/>
      <c r="PI47" s="358" t="n"/>
      <c r="PJ47" s="358" t="n"/>
      <c r="PK47" s="358" t="n"/>
      <c r="PL47" s="358" t="n"/>
      <c r="PM47" s="358" t="n"/>
      <c r="PN47" s="358" t="n"/>
      <c r="PO47" s="358" t="n"/>
      <c r="PP47" s="358" t="n"/>
      <c r="PQ47" s="358" t="n"/>
      <c r="PR47" s="358" t="n"/>
      <c r="PS47" s="358" t="n"/>
      <c r="PT47" s="358" t="n"/>
      <c r="PU47" s="358" t="n"/>
      <c r="PV47" s="358" t="n"/>
      <c r="PW47" s="358" t="n"/>
      <c r="PX47" s="358" t="n"/>
      <c r="PY47" s="358" t="n"/>
      <c r="PZ47" s="358" t="n"/>
      <c r="QA47" s="358" t="n"/>
      <c r="QB47" s="358" t="n"/>
      <c r="QC47" s="358" t="n"/>
      <c r="QD47" s="358" t="n"/>
      <c r="QE47" s="358" t="n"/>
      <c r="QF47" s="358" t="n"/>
      <c r="QG47" s="358" t="n"/>
      <c r="QH47" s="358" t="n"/>
      <c r="QI47" s="358" t="n"/>
      <c r="QJ47" s="358" t="n"/>
      <c r="QK47" s="358" t="n"/>
      <c r="QL47" s="358" t="n"/>
      <c r="QM47" s="358" t="n"/>
      <c r="QN47" s="358" t="n"/>
      <c r="QO47" s="358" t="n"/>
      <c r="QP47" s="358" t="n"/>
      <c r="QQ47" s="358" t="n"/>
      <c r="QR47" s="358" t="n"/>
      <c r="QS47" s="358" t="n"/>
      <c r="QT47" s="358" t="n"/>
      <c r="QU47" s="358" t="n"/>
      <c r="QV47" s="358" t="n"/>
      <c r="QW47" s="358" t="n"/>
      <c r="QX47" s="358" t="n"/>
      <c r="QY47" s="358" t="n"/>
      <c r="QZ47" s="358" t="n"/>
      <c r="RA47" s="358" t="n"/>
      <c r="RB47" s="358" t="n"/>
      <c r="RC47" s="358" t="n"/>
      <c r="RD47" s="358" t="n"/>
      <c r="RE47" s="358" t="n"/>
      <c r="RF47" s="358" t="n"/>
      <c r="RG47" s="358" t="n"/>
      <c r="RH47" s="358" t="n"/>
      <c r="RI47" s="358" t="n"/>
      <c r="RJ47" s="358" t="n"/>
      <c r="RK47" s="358" t="n"/>
      <c r="RL47" s="358" t="n"/>
      <c r="RM47" s="358" t="n"/>
      <c r="RN47" s="358" t="n"/>
      <c r="RO47" s="358" t="n"/>
      <c r="RP47" s="358" t="n"/>
      <c r="RQ47" s="358" t="n"/>
      <c r="RR47" s="358" t="n"/>
      <c r="RS47" s="358" t="n"/>
      <c r="RT47" s="358" t="n"/>
      <c r="RU47" s="358" t="n"/>
      <c r="RV47" s="358" t="n"/>
      <c r="RW47" s="358" t="n"/>
      <c r="RX47" s="358" t="n"/>
      <c r="RY47" s="358" t="n"/>
      <c r="RZ47" s="358" t="n"/>
      <c r="SA47" s="358" t="n"/>
      <c r="SB47" s="358" t="n"/>
      <c r="SC47" s="358" t="n"/>
      <c r="SD47" s="358" t="n"/>
      <c r="SE47" s="358" t="n"/>
      <c r="SF47" s="358" t="n"/>
      <c r="SG47" s="358" t="n"/>
      <c r="SH47" s="358" t="n"/>
      <c r="SI47" s="358" t="n"/>
      <c r="SJ47" s="358" t="n"/>
      <c r="SK47" s="358" t="n"/>
      <c r="SL47" s="358" t="n"/>
      <c r="SM47" s="358" t="n"/>
      <c r="SN47" s="358" t="n"/>
      <c r="SO47" s="358" t="n"/>
      <c r="SP47" s="358" t="n"/>
      <c r="SQ47" s="358" t="n"/>
      <c r="SR47" s="358" t="n"/>
      <c r="SS47" s="358" t="n"/>
      <c r="ST47" s="358" t="n"/>
      <c r="SU47" s="358" t="n"/>
      <c r="SV47" s="358" t="n"/>
      <c r="SW47" s="358" t="n"/>
      <c r="SX47" s="358" t="n"/>
      <c r="SY47" s="358" t="n"/>
      <c r="SZ47" s="358" t="n"/>
      <c r="TA47" s="358" t="n"/>
      <c r="TB47" s="358" t="n"/>
      <c r="TC47" s="358" t="n"/>
      <c r="TD47" s="358" t="n"/>
      <c r="TE47" s="358" t="n"/>
      <c r="TF47" s="358" t="n"/>
      <c r="TG47" s="358" t="n"/>
      <c r="TH47" s="358" t="n"/>
      <c r="TI47" s="358" t="n"/>
      <c r="TJ47" s="358" t="n"/>
      <c r="TK47" s="358" t="n"/>
      <c r="TL47" s="358" t="n"/>
      <c r="TM47" s="358" t="n"/>
      <c r="TN47" s="358" t="n"/>
      <c r="TO47" s="358" t="n"/>
      <c r="TP47" s="358" t="n"/>
      <c r="TQ47" s="358" t="n"/>
      <c r="TR47" s="358" t="n"/>
      <c r="TS47" s="358" t="n"/>
      <c r="TT47" s="358" t="n"/>
      <c r="TU47" s="358" t="n"/>
      <c r="TV47" s="358" t="n"/>
      <c r="TW47" s="358" t="n"/>
      <c r="TX47" s="358" t="n"/>
      <c r="TY47" s="358" t="n"/>
      <c r="TZ47" s="358" t="n"/>
      <c r="UA47" s="358" t="n"/>
      <c r="UB47" s="358" t="n"/>
      <c r="UC47" s="358" t="n"/>
      <c r="UD47" s="358" t="n"/>
      <c r="UE47" s="358" t="n"/>
      <c r="UF47" s="358" t="n"/>
      <c r="UG47" s="358" t="n"/>
      <c r="UH47" s="358" t="n"/>
      <c r="UI47" s="358" t="n"/>
      <c r="UJ47" s="358" t="n"/>
      <c r="UK47" s="358" t="n"/>
      <c r="UL47" s="358" t="n"/>
      <c r="UM47" s="358" t="n"/>
      <c r="UN47" s="358" t="n"/>
      <c r="UO47" s="358" t="n"/>
      <c r="UP47" s="358" t="n"/>
      <c r="UQ47" s="358" t="n"/>
      <c r="UR47" s="358" t="n"/>
      <c r="US47" s="358" t="n"/>
      <c r="UT47" s="358" t="n"/>
      <c r="UU47" s="358" t="n"/>
      <c r="UV47" s="358" t="n"/>
      <c r="UW47" s="358" t="n"/>
      <c r="UX47" s="358" t="n"/>
      <c r="UY47" s="358" t="n"/>
      <c r="UZ47" s="358" t="n"/>
      <c r="VA47" s="358" t="n"/>
      <c r="VB47" s="358" t="n"/>
      <c r="VC47" s="358" t="n"/>
      <c r="VD47" s="358" t="n"/>
      <c r="VE47" s="358" t="n"/>
      <c r="VF47" s="358" t="n"/>
      <c r="VG47" s="358" t="n"/>
      <c r="VH47" s="358" t="n"/>
      <c r="VI47" s="358" t="n"/>
      <c r="VJ47" s="358" t="n"/>
      <c r="VK47" s="358" t="n"/>
      <c r="VL47" s="360" t="n"/>
      <c r="VM47" s="572">
        <f>SUM(E47:VL47)-SUM(UU47:UX47)-SUM(VA47:VD47)</f>
        <v/>
      </c>
      <c r="VN47" s="9" t="n"/>
    </row>
    <row r="48" ht="19.5" customHeight="1">
      <c r="A48" s="1100" t="n"/>
      <c r="B48" s="1101" t="n"/>
      <c r="C48" s="1102" t="n"/>
      <c r="D48" s="366" t="inlineStr">
        <is>
          <t>MASCULINO</t>
        </is>
      </c>
      <c r="E48" s="363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361" t="n"/>
      <c r="VM48" s="573">
        <f>SUM(E48:VL48)-SUM(UU48:UX48)-SUM(VA48:VD48)</f>
        <v/>
      </c>
      <c r="VN48" s="9" t="n"/>
    </row>
    <row r="49" ht="19.5" customHeight="1">
      <c r="A49" s="1100" t="n"/>
      <c r="B49" s="1101" t="n"/>
      <c r="C49" s="1102" t="n"/>
      <c r="D49" s="366" t="inlineStr">
        <is>
          <t>OTRO</t>
        </is>
      </c>
      <c r="E49" s="363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361" t="n"/>
      <c r="VM49" s="573">
        <f>SUM(E49:VL49)-SUM(UU49:UX49)-SUM(VA49:VD49)</f>
        <v/>
      </c>
      <c r="VN49" s="9" t="n"/>
    </row>
    <row r="50" ht="19.5" customHeight="1">
      <c r="A50" s="1100" t="n"/>
      <c r="B50" s="1101" t="n"/>
      <c r="C50" s="1102" t="n"/>
      <c r="D50" s="367" t="inlineStr">
        <is>
          <t>TOTAL GENERO</t>
        </is>
      </c>
      <c r="E50" s="574">
        <f>SUM(E47:E49)</f>
        <v/>
      </c>
      <c r="F50" s="457">
        <f>SUM(F47:F49)</f>
        <v/>
      </c>
      <c r="G50" s="457">
        <f>SUM(G47:G49)</f>
        <v/>
      </c>
      <c r="H50" s="457">
        <f>SUM(H47:H49)</f>
        <v/>
      </c>
      <c r="I50" s="457">
        <f>SUM(I47:I49)</f>
        <v/>
      </c>
      <c r="J50" s="457">
        <f>SUM(J47:J49)</f>
        <v/>
      </c>
      <c r="K50" s="457">
        <f>SUM(K47:K49)</f>
        <v/>
      </c>
      <c r="L50" s="457">
        <f>SUM(L47:L49)</f>
        <v/>
      </c>
      <c r="M50" s="457">
        <f>SUM(M47:M49)</f>
        <v/>
      </c>
      <c r="N50" s="457">
        <f>SUM(N47:N49)</f>
        <v/>
      </c>
      <c r="O50" s="457">
        <f>SUM(O47:O49)</f>
        <v/>
      </c>
      <c r="P50" s="457">
        <f>SUM(P47:P49)</f>
        <v/>
      </c>
      <c r="Q50" s="457">
        <f>SUM(Q47:Q49)</f>
        <v/>
      </c>
      <c r="R50" s="457">
        <f>SUM(R47:R49)</f>
        <v/>
      </c>
      <c r="S50" s="457">
        <f>SUM(S47:S49)</f>
        <v/>
      </c>
      <c r="T50" s="457">
        <f>SUM(T47:T49)</f>
        <v/>
      </c>
      <c r="U50" s="457">
        <f>SUM(U47:U49)</f>
        <v/>
      </c>
      <c r="V50" s="457">
        <f>SUM(V47:V49)</f>
        <v/>
      </c>
      <c r="W50" s="457">
        <f>SUM(W47:W49)</f>
        <v/>
      </c>
      <c r="X50" s="457">
        <f>SUM(X47:X49)</f>
        <v/>
      </c>
      <c r="Y50" s="457">
        <f>SUM(Y47:Y49)</f>
        <v/>
      </c>
      <c r="Z50" s="457">
        <f>SUM(Z47:Z49)</f>
        <v/>
      </c>
      <c r="AA50" s="457">
        <f>SUM(AA47:AA49)</f>
        <v/>
      </c>
      <c r="AB50" s="457">
        <f>SUM(AB47:AB49)</f>
        <v/>
      </c>
      <c r="AC50" s="457">
        <f>SUM(AC47:AC49)</f>
        <v/>
      </c>
      <c r="AD50" s="457">
        <f>SUM(AD47:AD49)</f>
        <v/>
      </c>
      <c r="AE50" s="457">
        <f>SUM(AE47:AE49)</f>
        <v/>
      </c>
      <c r="AF50" s="457">
        <f>SUM(AF47:AF49)</f>
        <v/>
      </c>
      <c r="AG50" s="457">
        <f>SUM(AG47:AG49)</f>
        <v/>
      </c>
      <c r="AH50" s="457">
        <f>SUM(AH47:AH49)</f>
        <v/>
      </c>
      <c r="AI50" s="457">
        <f>SUM(AI47:AI49)</f>
        <v/>
      </c>
      <c r="AJ50" s="457">
        <f>SUM(AJ47:AJ49)</f>
        <v/>
      </c>
      <c r="AK50" s="457">
        <f>SUM(AK47:AK49)</f>
        <v/>
      </c>
      <c r="AL50" s="457">
        <f>SUM(AL47:AL49)</f>
        <v/>
      </c>
      <c r="AM50" s="457">
        <f>SUM(AM47:AM49)</f>
        <v/>
      </c>
      <c r="AN50" s="457">
        <f>SUM(AN47:AN49)</f>
        <v/>
      </c>
      <c r="AO50" s="457">
        <f>SUM(AO47:AO49)</f>
        <v/>
      </c>
      <c r="AP50" s="457">
        <f>SUM(AP47:AP49)</f>
        <v/>
      </c>
      <c r="AQ50" s="457">
        <f>SUM(AQ47:AQ49)</f>
        <v/>
      </c>
      <c r="AR50" s="457">
        <f>SUM(AR47:AR49)</f>
        <v/>
      </c>
      <c r="AS50" s="457">
        <f>SUM(AS47:AS49)</f>
        <v/>
      </c>
      <c r="AT50" s="457">
        <f>SUM(AT47:AT49)</f>
        <v/>
      </c>
      <c r="AU50" s="457">
        <f>SUM(AU47:AU49)</f>
        <v/>
      </c>
      <c r="AV50" s="457">
        <f>SUM(AV47:AV49)</f>
        <v/>
      </c>
      <c r="AW50" s="457">
        <f>SUM(AW47:AW49)</f>
        <v/>
      </c>
      <c r="AX50" s="457">
        <f>SUM(AX47:AX49)</f>
        <v/>
      </c>
      <c r="AY50" s="457">
        <f>SUM(AY47:AY49)</f>
        <v/>
      </c>
      <c r="AZ50" s="457">
        <f>SUM(AZ47:AZ49)</f>
        <v/>
      </c>
      <c r="BA50" s="457">
        <f>SUM(BA47:BA49)</f>
        <v/>
      </c>
      <c r="BB50" s="457">
        <f>SUM(BB47:BB49)</f>
        <v/>
      </c>
      <c r="BC50" s="457">
        <f>SUM(BC47:BC49)</f>
        <v/>
      </c>
      <c r="BD50" s="457">
        <f>SUM(BD47:BD49)</f>
        <v/>
      </c>
      <c r="BE50" s="457">
        <f>SUM(BE47:BE49)</f>
        <v/>
      </c>
      <c r="BF50" s="457">
        <f>SUM(BF47:BF49)</f>
        <v/>
      </c>
      <c r="BG50" s="457">
        <f>SUM(BG47:BG49)</f>
        <v/>
      </c>
      <c r="BH50" s="457">
        <f>SUM(BH47:BH49)</f>
        <v/>
      </c>
      <c r="BI50" s="457">
        <f>SUM(BI47:BI49)</f>
        <v/>
      </c>
      <c r="BJ50" s="457">
        <f>SUM(BJ47:BJ49)</f>
        <v/>
      </c>
      <c r="BK50" s="457">
        <f>SUM(BK47:BK49)</f>
        <v/>
      </c>
      <c r="BL50" s="457">
        <f>SUM(BL47:BL49)</f>
        <v/>
      </c>
      <c r="BM50" s="457">
        <f>SUM(BM47:BM49)</f>
        <v/>
      </c>
      <c r="BN50" s="457">
        <f>SUM(BN47:BN49)</f>
        <v/>
      </c>
      <c r="BO50" s="457">
        <f>SUM(BO47:BO49)</f>
        <v/>
      </c>
      <c r="BP50" s="457">
        <f>SUM(BP47:BP49)</f>
        <v/>
      </c>
      <c r="BQ50" s="457">
        <f>SUM(BQ47:BQ49)</f>
        <v/>
      </c>
      <c r="BR50" s="457">
        <f>SUM(BR47:BR49)</f>
        <v/>
      </c>
      <c r="BS50" s="457">
        <f>SUM(BS47:BS49)</f>
        <v/>
      </c>
      <c r="BT50" s="457">
        <f>SUM(BT47:BT49)</f>
        <v/>
      </c>
      <c r="BU50" s="457">
        <f>SUM(BU47:BU49)</f>
        <v/>
      </c>
      <c r="BV50" s="457">
        <f>SUM(BV47:BV49)</f>
        <v/>
      </c>
      <c r="BW50" s="457">
        <f>SUM(BW47:BW49)</f>
        <v/>
      </c>
      <c r="BX50" s="457">
        <f>SUM(BX47:BX49)</f>
        <v/>
      </c>
      <c r="BY50" s="457">
        <f>SUM(BY47:BY49)</f>
        <v/>
      </c>
      <c r="BZ50" s="457">
        <f>SUM(BZ47:BZ49)</f>
        <v/>
      </c>
      <c r="CA50" s="457">
        <f>SUM(CA47:CA49)</f>
        <v/>
      </c>
      <c r="CB50" s="457">
        <f>SUM(CB47:CB49)</f>
        <v/>
      </c>
      <c r="CC50" s="457">
        <f>SUM(CC47:CC49)</f>
        <v/>
      </c>
      <c r="CD50" s="457">
        <f>SUM(CD47:CD49)</f>
        <v/>
      </c>
      <c r="CE50" s="457">
        <f>SUM(CE47:CE49)</f>
        <v/>
      </c>
      <c r="CF50" s="457">
        <f>SUM(CF47:CF49)</f>
        <v/>
      </c>
      <c r="CG50" s="457">
        <f>SUM(CG47:CG49)</f>
        <v/>
      </c>
      <c r="CH50" s="457">
        <f>SUM(CH47:CH49)</f>
        <v/>
      </c>
      <c r="CI50" s="457">
        <f>SUM(CI47:CI49)</f>
        <v/>
      </c>
      <c r="CJ50" s="457">
        <f>SUM(CJ47:CJ49)</f>
        <v/>
      </c>
      <c r="CK50" s="457">
        <f>SUM(CK47:CK49)</f>
        <v/>
      </c>
      <c r="CL50" s="457">
        <f>SUM(CL47:CL49)</f>
        <v/>
      </c>
      <c r="CM50" s="457">
        <f>SUM(CM47:CM49)</f>
        <v/>
      </c>
      <c r="CN50" s="457">
        <f>SUM(CN47:CN49)</f>
        <v/>
      </c>
      <c r="CO50" s="457">
        <f>SUM(CO47:CO49)</f>
        <v/>
      </c>
      <c r="CP50" s="457">
        <f>SUM(CP47:CP49)</f>
        <v/>
      </c>
      <c r="CQ50" s="457">
        <f>SUM(CQ47:CQ49)</f>
        <v/>
      </c>
      <c r="CR50" s="457">
        <f>SUM(CR47:CR49)</f>
        <v/>
      </c>
      <c r="CS50" s="457">
        <f>SUM(CS47:CS49)</f>
        <v/>
      </c>
      <c r="CT50" s="457">
        <f>SUM(CT47:CT49)</f>
        <v/>
      </c>
      <c r="CU50" s="457">
        <f>SUM(CU47:CU49)</f>
        <v/>
      </c>
      <c r="CV50" s="457">
        <f>SUM(CV47:CV49)</f>
        <v/>
      </c>
      <c r="CW50" s="457">
        <f>SUM(CW47:CW49)</f>
        <v/>
      </c>
      <c r="CX50" s="457">
        <f>SUM(CX47:CX49)</f>
        <v/>
      </c>
      <c r="CY50" s="457">
        <f>SUM(CY47:CY49)</f>
        <v/>
      </c>
      <c r="CZ50" s="457">
        <f>SUM(CZ47:CZ49)</f>
        <v/>
      </c>
      <c r="DA50" s="457">
        <f>SUM(DA47:DA49)</f>
        <v/>
      </c>
      <c r="DB50" s="457">
        <f>SUM(DB47:DB49)</f>
        <v/>
      </c>
      <c r="DC50" s="457">
        <f>SUM(DC47:DC49)</f>
        <v/>
      </c>
      <c r="DD50" s="457">
        <f>SUM(DD47:DD49)</f>
        <v/>
      </c>
      <c r="DE50" s="457">
        <f>SUM(DE47:DE49)</f>
        <v/>
      </c>
      <c r="DF50" s="457">
        <f>SUM(DF47:DF49)</f>
        <v/>
      </c>
      <c r="DG50" s="457">
        <f>SUM(DG47:DG49)</f>
        <v/>
      </c>
      <c r="DH50" s="457">
        <f>SUM(DH47:DH49)</f>
        <v/>
      </c>
      <c r="DI50" s="457">
        <f>SUM(DI47:DI49)</f>
        <v/>
      </c>
      <c r="DJ50" s="457">
        <f>SUM(DJ47:DJ49)</f>
        <v/>
      </c>
      <c r="DK50" s="457">
        <f>SUM(DK47:DK49)</f>
        <v/>
      </c>
      <c r="DL50" s="457">
        <f>SUM(DL47:DL49)</f>
        <v/>
      </c>
      <c r="DM50" s="457">
        <f>SUM(DM47:DM49)</f>
        <v/>
      </c>
      <c r="DN50" s="457">
        <f>SUM(DN47:DN49)</f>
        <v/>
      </c>
      <c r="DO50" s="457">
        <f>SUM(DO47:DO49)</f>
        <v/>
      </c>
      <c r="DP50" s="457">
        <f>SUM(DP47:DP49)</f>
        <v/>
      </c>
      <c r="DQ50" s="457">
        <f>SUM(DQ47:DQ49)</f>
        <v/>
      </c>
      <c r="DR50" s="457">
        <f>SUM(DR47:DR49)</f>
        <v/>
      </c>
      <c r="DS50" s="457">
        <f>SUM(DS47:DS49)</f>
        <v/>
      </c>
      <c r="DT50" s="457">
        <f>SUM(DT47:DT49)</f>
        <v/>
      </c>
      <c r="DU50" s="457">
        <f>SUM(DU47:DU49)</f>
        <v/>
      </c>
      <c r="DV50" s="457">
        <f>SUM(DV47:DV49)</f>
        <v/>
      </c>
      <c r="DW50" s="457">
        <f>SUM(DW47:DW49)</f>
        <v/>
      </c>
      <c r="DX50" s="457">
        <f>SUM(DX47:DX49)</f>
        <v/>
      </c>
      <c r="DY50" s="457">
        <f>SUM(DY47:DY49)</f>
        <v/>
      </c>
      <c r="DZ50" s="457">
        <f>SUM(DZ47:DZ49)</f>
        <v/>
      </c>
      <c r="EA50" s="457">
        <f>SUM(EA47:EA49)</f>
        <v/>
      </c>
      <c r="EB50" s="457">
        <f>SUM(EB47:EB49)</f>
        <v/>
      </c>
      <c r="EC50" s="457">
        <f>SUM(EC47:EC49)</f>
        <v/>
      </c>
      <c r="ED50" s="457">
        <f>SUM(ED47:ED49)</f>
        <v/>
      </c>
      <c r="EE50" s="457">
        <f>SUM(EE47:EE49)</f>
        <v/>
      </c>
      <c r="EF50" s="457">
        <f>SUM(EF47:EF49)</f>
        <v/>
      </c>
      <c r="EG50" s="457">
        <f>SUM(EG47:EG49)</f>
        <v/>
      </c>
      <c r="EH50" s="457">
        <f>SUM(EH47:EH49)</f>
        <v/>
      </c>
      <c r="EI50" s="457">
        <f>SUM(EI47:EI49)</f>
        <v/>
      </c>
      <c r="EJ50" s="457">
        <f>SUM(EJ47:EJ49)</f>
        <v/>
      </c>
      <c r="EK50" s="457">
        <f>SUM(EK47:EK49)</f>
        <v/>
      </c>
      <c r="EL50" s="457">
        <f>SUM(EL47:EL49)</f>
        <v/>
      </c>
      <c r="EM50" s="457">
        <f>SUM(EM47:EM49)</f>
        <v/>
      </c>
      <c r="EN50" s="457">
        <f>SUM(EN47:EN49)</f>
        <v/>
      </c>
      <c r="EO50" s="457">
        <f>SUM(EO47:EO49)</f>
        <v/>
      </c>
      <c r="EP50" s="457">
        <f>SUM(EP47:EP49)</f>
        <v/>
      </c>
      <c r="EQ50" s="457">
        <f>SUM(EQ47:EQ49)</f>
        <v/>
      </c>
      <c r="ER50" s="457">
        <f>SUM(ER47:ER49)</f>
        <v/>
      </c>
      <c r="ES50" s="457">
        <f>SUM(ES47:ES49)</f>
        <v/>
      </c>
      <c r="ET50" s="457">
        <f>SUM(ET47:ET49)</f>
        <v/>
      </c>
      <c r="EU50" s="457">
        <f>SUM(EU47:EU49)</f>
        <v/>
      </c>
      <c r="EV50" s="457">
        <f>SUM(EV47:EV49)</f>
        <v/>
      </c>
      <c r="EW50" s="457">
        <f>SUM(EW47:EW49)</f>
        <v/>
      </c>
      <c r="EX50" s="457">
        <f>SUM(EX47:EX49)</f>
        <v/>
      </c>
      <c r="EY50" s="457">
        <f>SUM(EY47:EY49)</f>
        <v/>
      </c>
      <c r="EZ50" s="457">
        <f>SUM(EZ47:EZ49)</f>
        <v/>
      </c>
      <c r="FA50" s="457">
        <f>SUM(FA47:FA49)</f>
        <v/>
      </c>
      <c r="FB50" s="457">
        <f>SUM(FB47:FB49)</f>
        <v/>
      </c>
      <c r="FC50" s="457">
        <f>SUM(FC47:FC49)</f>
        <v/>
      </c>
      <c r="FD50" s="457">
        <f>SUM(FD47:FD49)</f>
        <v/>
      </c>
      <c r="FE50" s="457">
        <f>SUM(FE47:FE49)</f>
        <v/>
      </c>
      <c r="FF50" s="457">
        <f>SUM(FF47:FF49)</f>
        <v/>
      </c>
      <c r="FG50" s="457">
        <f>SUM(FG47:FG49)</f>
        <v/>
      </c>
      <c r="FH50" s="457">
        <f>SUM(FH47:FH49)</f>
        <v/>
      </c>
      <c r="FI50" s="457">
        <f>SUM(FI47:FI49)</f>
        <v/>
      </c>
      <c r="FJ50" s="457">
        <f>SUM(FJ47:FJ49)</f>
        <v/>
      </c>
      <c r="FK50" s="457">
        <f>SUM(FK47:FK49)</f>
        <v/>
      </c>
      <c r="FL50" s="457">
        <f>SUM(FL47:FL49)</f>
        <v/>
      </c>
      <c r="FM50" s="457">
        <f>SUM(FM47:FM49)</f>
        <v/>
      </c>
      <c r="FN50" s="457">
        <f>SUM(FN47:FN49)</f>
        <v/>
      </c>
      <c r="FO50" s="457">
        <f>SUM(FO47:FO49)</f>
        <v/>
      </c>
      <c r="FP50" s="457">
        <f>SUM(FP47:FP49)</f>
        <v/>
      </c>
      <c r="FQ50" s="457">
        <f>SUM(FQ47:FQ49)</f>
        <v/>
      </c>
      <c r="FR50" s="457">
        <f>SUM(FR47:FR49)</f>
        <v/>
      </c>
      <c r="FS50" s="457">
        <f>SUM(FS47:FS49)</f>
        <v/>
      </c>
      <c r="FT50" s="457">
        <f>SUM(FT47:FT49)</f>
        <v/>
      </c>
      <c r="FU50" s="457">
        <f>SUM(FU47:FU49)</f>
        <v/>
      </c>
      <c r="FV50" s="457">
        <f>SUM(FV47:FV49)</f>
        <v/>
      </c>
      <c r="FW50" s="457">
        <f>SUM(FW47:FW49)</f>
        <v/>
      </c>
      <c r="FX50" s="457">
        <f>SUM(FX47:FX49)</f>
        <v/>
      </c>
      <c r="FY50" s="457">
        <f>SUM(FY47:FY49)</f>
        <v/>
      </c>
      <c r="FZ50" s="457">
        <f>SUM(FZ47:FZ49)</f>
        <v/>
      </c>
      <c r="GA50" s="457">
        <f>SUM(GA47:GA49)</f>
        <v/>
      </c>
      <c r="GB50" s="457">
        <f>SUM(GB47:GB49)</f>
        <v/>
      </c>
      <c r="GC50" s="457">
        <f>SUM(GC47:GC49)</f>
        <v/>
      </c>
      <c r="GD50" s="457">
        <f>SUM(GD47:GD49)</f>
        <v/>
      </c>
      <c r="GE50" s="457">
        <f>SUM(GE47:GE49)</f>
        <v/>
      </c>
      <c r="GF50" s="457">
        <f>SUM(GF47:GF49)</f>
        <v/>
      </c>
      <c r="GG50" s="457">
        <f>SUM(GG47:GG49)</f>
        <v/>
      </c>
      <c r="GH50" s="457">
        <f>SUM(GH47:GH49)</f>
        <v/>
      </c>
      <c r="GI50" s="457">
        <f>SUM(GI47:GI49)</f>
        <v/>
      </c>
      <c r="GJ50" s="457">
        <f>SUM(GJ47:GJ49)</f>
        <v/>
      </c>
      <c r="GK50" s="457">
        <f>SUM(GK47:GK49)</f>
        <v/>
      </c>
      <c r="GL50" s="457">
        <f>SUM(GL47:GL49)</f>
        <v/>
      </c>
      <c r="GM50" s="457">
        <f>SUM(GM47:GM49)</f>
        <v/>
      </c>
      <c r="GN50" s="457">
        <f>SUM(GN47:GN49)</f>
        <v/>
      </c>
      <c r="GO50" s="457">
        <f>SUM(GO47:GO49)</f>
        <v/>
      </c>
      <c r="GP50" s="457">
        <f>SUM(GP47:GP49)</f>
        <v/>
      </c>
      <c r="GQ50" s="457">
        <f>SUM(GQ47:GQ49)</f>
        <v/>
      </c>
      <c r="GR50" s="457">
        <f>SUM(GR47:GR49)</f>
        <v/>
      </c>
      <c r="GS50" s="457">
        <f>SUM(GS47:GS49)</f>
        <v/>
      </c>
      <c r="GT50" s="457">
        <f>SUM(GT47:GT49)</f>
        <v/>
      </c>
      <c r="GU50" s="457">
        <f>SUM(GU47:GU49)</f>
        <v/>
      </c>
      <c r="GV50" s="457">
        <f>SUM(GV47:GV49)</f>
        <v/>
      </c>
      <c r="GW50" s="457">
        <f>SUM(GW47:GW49)</f>
        <v/>
      </c>
      <c r="GX50" s="457">
        <f>SUM(GX47:GX49)</f>
        <v/>
      </c>
      <c r="GY50" s="457">
        <f>SUM(GY47:GY49)</f>
        <v/>
      </c>
      <c r="GZ50" s="457">
        <f>SUM(GZ47:GZ49)</f>
        <v/>
      </c>
      <c r="HA50" s="457">
        <f>SUM(HA47:HA49)</f>
        <v/>
      </c>
      <c r="HB50" s="457">
        <f>SUM(HB47:HB49)</f>
        <v/>
      </c>
      <c r="HC50" s="457">
        <f>SUM(HC47:HC49)</f>
        <v/>
      </c>
      <c r="HD50" s="457">
        <f>SUM(HD47:HD49)</f>
        <v/>
      </c>
      <c r="HE50" s="457">
        <f>SUM(HE47:HE49)</f>
        <v/>
      </c>
      <c r="HF50" s="457">
        <f>SUM(HF47:HF49)</f>
        <v/>
      </c>
      <c r="HG50" s="457">
        <f>SUM(HG47:HG49)</f>
        <v/>
      </c>
      <c r="HH50" s="457">
        <f>SUM(HH47:HH49)</f>
        <v/>
      </c>
      <c r="HI50" s="457">
        <f>SUM(HI47:HI49)</f>
        <v/>
      </c>
      <c r="HJ50" s="457">
        <f>SUM(HJ47:HJ49)</f>
        <v/>
      </c>
      <c r="HK50" s="457">
        <f>SUM(HK47:HK49)</f>
        <v/>
      </c>
      <c r="HL50" s="457">
        <f>SUM(HL47:HL49)</f>
        <v/>
      </c>
      <c r="HM50" s="457">
        <f>SUM(HM47:HM49)</f>
        <v/>
      </c>
      <c r="HN50" s="457">
        <f>SUM(HN47:HN49)</f>
        <v/>
      </c>
      <c r="HO50" s="457">
        <f>SUM(HO47:HO49)</f>
        <v/>
      </c>
      <c r="HP50" s="457">
        <f>SUM(HP47:HP49)</f>
        <v/>
      </c>
      <c r="HQ50" s="457">
        <f>SUM(HQ47:HQ49)</f>
        <v/>
      </c>
      <c r="HR50" s="457">
        <f>SUM(HR47:HR49)</f>
        <v/>
      </c>
      <c r="HS50" s="457">
        <f>SUM(HS47:HS49)</f>
        <v/>
      </c>
      <c r="HT50" s="457">
        <f>SUM(HT47:HT49)</f>
        <v/>
      </c>
      <c r="HU50" s="457">
        <f>SUM(HU47:HU49)</f>
        <v/>
      </c>
      <c r="HV50" s="457">
        <f>SUM(HV47:HV49)</f>
        <v/>
      </c>
      <c r="HW50" s="457">
        <f>SUM(HW47:HW49)</f>
        <v/>
      </c>
      <c r="HX50" s="457">
        <f>SUM(HX47:HX49)</f>
        <v/>
      </c>
      <c r="HY50" s="457">
        <f>SUM(HY47:HY49)</f>
        <v/>
      </c>
      <c r="HZ50" s="457">
        <f>SUM(HZ47:HZ49)</f>
        <v/>
      </c>
      <c r="IA50" s="457">
        <f>SUM(IA47:IA49)</f>
        <v/>
      </c>
      <c r="IB50" s="457">
        <f>SUM(IB47:IB49)</f>
        <v/>
      </c>
      <c r="IC50" s="457">
        <f>SUM(IC47:IC49)</f>
        <v/>
      </c>
      <c r="ID50" s="457">
        <f>SUM(ID47:ID49)</f>
        <v/>
      </c>
      <c r="IE50" s="457">
        <f>SUM(IE47:IE49)</f>
        <v/>
      </c>
      <c r="IF50" s="457">
        <f>SUM(IF47:IF49)</f>
        <v/>
      </c>
      <c r="IG50" s="457">
        <f>SUM(IG47:IG49)</f>
        <v/>
      </c>
      <c r="IH50" s="457">
        <f>SUM(IH47:IH49)</f>
        <v/>
      </c>
      <c r="II50" s="457">
        <f>SUM(II47:II49)</f>
        <v/>
      </c>
      <c r="IJ50" s="457">
        <f>SUM(IJ47:IJ49)</f>
        <v/>
      </c>
      <c r="IK50" s="457">
        <f>SUM(IK47:IK49)</f>
        <v/>
      </c>
      <c r="IL50" s="457">
        <f>SUM(IL47:IL49)</f>
        <v/>
      </c>
      <c r="IM50" s="457">
        <f>SUM(IM47:IM49)</f>
        <v/>
      </c>
      <c r="IN50" s="457">
        <f>SUM(IN47:IN49)</f>
        <v/>
      </c>
      <c r="IO50" s="457">
        <f>SUM(IO47:IO49)</f>
        <v/>
      </c>
      <c r="IP50" s="457">
        <f>SUM(IP47:IP49)</f>
        <v/>
      </c>
      <c r="IQ50" s="457">
        <f>SUM(IQ47:IQ49)</f>
        <v/>
      </c>
      <c r="IR50" s="457">
        <f>SUM(IR47:IR49)</f>
        <v/>
      </c>
      <c r="IS50" s="457">
        <f>SUM(IS47:IS49)</f>
        <v/>
      </c>
      <c r="IT50" s="457">
        <f>SUM(IT47:IT49)</f>
        <v/>
      </c>
      <c r="IU50" s="457">
        <f>SUM(IU47:IU49)</f>
        <v/>
      </c>
      <c r="IV50" s="457">
        <f>SUM(IV47:IV49)</f>
        <v/>
      </c>
      <c r="IW50" s="457">
        <f>SUM(IW47:IW49)</f>
        <v/>
      </c>
      <c r="IX50" s="457">
        <f>SUM(IX47:IX49)</f>
        <v/>
      </c>
      <c r="IY50" s="457">
        <f>SUM(IY47:IY49)</f>
        <v/>
      </c>
      <c r="IZ50" s="457">
        <f>SUM(IZ47:IZ49)</f>
        <v/>
      </c>
      <c r="JA50" s="457">
        <f>SUM(JA47:JA49)</f>
        <v/>
      </c>
      <c r="JB50" s="457">
        <f>SUM(JB47:JB49)</f>
        <v/>
      </c>
      <c r="JC50" s="457">
        <f>SUM(JC47:JC49)</f>
        <v/>
      </c>
      <c r="JD50" s="457">
        <f>SUM(JD47:JD49)</f>
        <v/>
      </c>
      <c r="JE50" s="457">
        <f>SUM(JE47:JE49)</f>
        <v/>
      </c>
      <c r="JF50" s="457">
        <f>SUM(JF47:JF49)</f>
        <v/>
      </c>
      <c r="JG50" s="457">
        <f>SUM(JG47:JG49)</f>
        <v/>
      </c>
      <c r="JH50" s="457">
        <f>SUM(JH47:JH49)</f>
        <v/>
      </c>
      <c r="JI50" s="457">
        <f>SUM(JI47:JI49)</f>
        <v/>
      </c>
      <c r="JJ50" s="457">
        <f>SUM(JJ47:JJ49)</f>
        <v/>
      </c>
      <c r="JK50" s="457">
        <f>SUM(JK47:JK49)</f>
        <v/>
      </c>
      <c r="JL50" s="457">
        <f>SUM(JL47:JL49)</f>
        <v/>
      </c>
      <c r="JM50" s="457">
        <f>SUM(JM47:JM49)</f>
        <v/>
      </c>
      <c r="JN50" s="457">
        <f>SUM(JN47:JN49)</f>
        <v/>
      </c>
      <c r="JO50" s="457">
        <f>SUM(JO47:JO49)</f>
        <v/>
      </c>
      <c r="JP50" s="457">
        <f>SUM(JP47:JP49)</f>
        <v/>
      </c>
      <c r="JQ50" s="457">
        <f>SUM(JQ47:JQ49)</f>
        <v/>
      </c>
      <c r="JR50" s="457">
        <f>SUM(JR47:JR49)</f>
        <v/>
      </c>
      <c r="JS50" s="457">
        <f>SUM(JS47:JS49)</f>
        <v/>
      </c>
      <c r="JT50" s="457">
        <f>SUM(JT47:JT49)</f>
        <v/>
      </c>
      <c r="JU50" s="457">
        <f>SUM(JU47:JU49)</f>
        <v/>
      </c>
      <c r="JV50" s="457">
        <f>SUM(JV47:JV49)</f>
        <v/>
      </c>
      <c r="JW50" s="457">
        <f>SUM(JW47:JW49)</f>
        <v/>
      </c>
      <c r="JX50" s="457">
        <f>SUM(JX47:JX49)</f>
        <v/>
      </c>
      <c r="JY50" s="457">
        <f>SUM(JY47:JY49)</f>
        <v/>
      </c>
      <c r="JZ50" s="457">
        <f>SUM(JZ47:JZ49)</f>
        <v/>
      </c>
      <c r="KA50" s="457">
        <f>SUM(KA47:KA49)</f>
        <v/>
      </c>
      <c r="KB50" s="457">
        <f>SUM(KB47:KB49)</f>
        <v/>
      </c>
      <c r="KC50" s="457">
        <f>SUM(KC47:KC49)</f>
        <v/>
      </c>
      <c r="KD50" s="457">
        <f>SUM(KD47:KD49)</f>
        <v/>
      </c>
      <c r="KE50" s="457">
        <f>SUM(KE47:KE49)</f>
        <v/>
      </c>
      <c r="KF50" s="457">
        <f>SUM(KF47:KF49)</f>
        <v/>
      </c>
      <c r="KG50" s="457">
        <f>SUM(KG47:KG49)</f>
        <v/>
      </c>
      <c r="KH50" s="457">
        <f>SUM(KH47:KH49)</f>
        <v/>
      </c>
      <c r="KI50" s="457">
        <f>SUM(KI47:KI49)</f>
        <v/>
      </c>
      <c r="KJ50" s="457">
        <f>SUM(KJ47:KJ49)</f>
        <v/>
      </c>
      <c r="KK50" s="457">
        <f>SUM(KK47:KK49)</f>
        <v/>
      </c>
      <c r="KL50" s="457">
        <f>SUM(KL47:KL49)</f>
        <v/>
      </c>
      <c r="KM50" s="457">
        <f>SUM(KM47:KM49)</f>
        <v/>
      </c>
      <c r="KN50" s="457">
        <f>SUM(KN47:KN49)</f>
        <v/>
      </c>
      <c r="KO50" s="457">
        <f>SUM(KO47:KO49)</f>
        <v/>
      </c>
      <c r="KP50" s="457">
        <f>SUM(KP47:KP49)</f>
        <v/>
      </c>
      <c r="KQ50" s="457">
        <f>SUM(KQ47:KQ49)</f>
        <v/>
      </c>
      <c r="KR50" s="457">
        <f>SUM(KR47:KR49)</f>
        <v/>
      </c>
      <c r="KS50" s="457">
        <f>SUM(KS47:KS49)</f>
        <v/>
      </c>
      <c r="KT50" s="457">
        <f>SUM(KT47:KT49)</f>
        <v/>
      </c>
      <c r="KU50" s="457">
        <f>SUM(KU47:KU49)</f>
        <v/>
      </c>
      <c r="KV50" s="457">
        <f>SUM(KV47:KV49)</f>
        <v/>
      </c>
      <c r="KW50" s="457">
        <f>SUM(KW47:KW49)</f>
        <v/>
      </c>
      <c r="KX50" s="457">
        <f>SUM(KX47:KX49)</f>
        <v/>
      </c>
      <c r="KY50" s="457">
        <f>SUM(KY47:KY49)</f>
        <v/>
      </c>
      <c r="KZ50" s="457">
        <f>SUM(KZ47:KZ49)</f>
        <v/>
      </c>
      <c r="LA50" s="457">
        <f>SUM(LA47:LA49)</f>
        <v/>
      </c>
      <c r="LB50" s="457">
        <f>SUM(LB47:LB49)</f>
        <v/>
      </c>
      <c r="LC50" s="457">
        <f>SUM(LC47:LC49)</f>
        <v/>
      </c>
      <c r="LD50" s="457">
        <f>SUM(LD47:LD49)</f>
        <v/>
      </c>
      <c r="LE50" s="457">
        <f>SUM(LE47:LE49)</f>
        <v/>
      </c>
      <c r="LF50" s="457">
        <f>SUM(LF47:LF49)</f>
        <v/>
      </c>
      <c r="LG50" s="457">
        <f>SUM(LG47:LG49)</f>
        <v/>
      </c>
      <c r="LH50" s="457">
        <f>SUM(LH47:LH49)</f>
        <v/>
      </c>
      <c r="LI50" s="457">
        <f>SUM(LI47:LI49)</f>
        <v/>
      </c>
      <c r="LJ50" s="457">
        <f>SUM(LJ47:LJ49)</f>
        <v/>
      </c>
      <c r="LK50" s="457">
        <f>SUM(LK47:LK49)</f>
        <v/>
      </c>
      <c r="LL50" s="457">
        <f>SUM(LL47:LL49)</f>
        <v/>
      </c>
      <c r="LM50" s="457">
        <f>SUM(LM47:LM49)</f>
        <v/>
      </c>
      <c r="LN50" s="457">
        <f>SUM(LN47:LN49)</f>
        <v/>
      </c>
      <c r="LO50" s="457">
        <f>SUM(LO47:LO49)</f>
        <v/>
      </c>
      <c r="LP50" s="457">
        <f>SUM(LP47:LP49)</f>
        <v/>
      </c>
      <c r="LQ50" s="457">
        <f>SUM(LQ47:LQ49)</f>
        <v/>
      </c>
      <c r="LR50" s="457">
        <f>SUM(LR47:LR49)</f>
        <v/>
      </c>
      <c r="LS50" s="457">
        <f>SUM(LS47:LS49)</f>
        <v/>
      </c>
      <c r="LT50" s="457">
        <f>SUM(LT47:LT49)</f>
        <v/>
      </c>
      <c r="LU50" s="457">
        <f>SUM(LU47:LU49)</f>
        <v/>
      </c>
      <c r="LV50" s="457">
        <f>SUM(LV47:LV49)</f>
        <v/>
      </c>
      <c r="LW50" s="457">
        <f>SUM(LW47:LW49)</f>
        <v/>
      </c>
      <c r="LX50" s="457">
        <f>SUM(LX47:LX49)</f>
        <v/>
      </c>
      <c r="LY50" s="457">
        <f>SUM(LY47:LY49)</f>
        <v/>
      </c>
      <c r="LZ50" s="457">
        <f>SUM(LZ47:LZ49)</f>
        <v/>
      </c>
      <c r="MA50" s="457">
        <f>SUM(MA47:MA49)</f>
        <v/>
      </c>
      <c r="MB50" s="457">
        <f>SUM(MB47:MB49)</f>
        <v/>
      </c>
      <c r="MC50" s="457">
        <f>SUM(MC47:MC49)</f>
        <v/>
      </c>
      <c r="MD50" s="457">
        <f>SUM(MD47:MD49)</f>
        <v/>
      </c>
      <c r="ME50" s="457">
        <f>SUM(ME47:ME49)</f>
        <v/>
      </c>
      <c r="MF50" s="457">
        <f>SUM(MF47:MF49)</f>
        <v/>
      </c>
      <c r="MG50" s="457">
        <f>SUM(MG47:MG49)</f>
        <v/>
      </c>
      <c r="MH50" s="457">
        <f>SUM(MH47:MH49)</f>
        <v/>
      </c>
      <c r="MI50" s="457">
        <f>SUM(MI47:MI49)</f>
        <v/>
      </c>
      <c r="MJ50" s="457">
        <f>SUM(MJ47:MJ49)</f>
        <v/>
      </c>
      <c r="MK50" s="457">
        <f>SUM(MK47:MK49)</f>
        <v/>
      </c>
      <c r="ML50" s="457">
        <f>SUM(ML47:ML49)</f>
        <v/>
      </c>
      <c r="MM50" s="457">
        <f>SUM(MM47:MM49)</f>
        <v/>
      </c>
      <c r="MN50" s="457">
        <f>SUM(MN47:MN49)</f>
        <v/>
      </c>
      <c r="MO50" s="457">
        <f>SUM(MO47:MO49)</f>
        <v/>
      </c>
      <c r="MP50" s="457">
        <f>SUM(MP47:MP49)</f>
        <v/>
      </c>
      <c r="MQ50" s="457">
        <f>SUM(MQ47:MQ49)</f>
        <v/>
      </c>
      <c r="MR50" s="457">
        <f>SUM(MR47:MR49)</f>
        <v/>
      </c>
      <c r="MS50" s="457">
        <f>SUM(MS47:MS49)</f>
        <v/>
      </c>
      <c r="MT50" s="457">
        <f>SUM(MT47:MT49)</f>
        <v/>
      </c>
      <c r="MU50" s="457">
        <f>SUM(MU47:MU49)</f>
        <v/>
      </c>
      <c r="MV50" s="457">
        <f>SUM(MV47:MV49)</f>
        <v/>
      </c>
      <c r="MW50" s="457">
        <f>SUM(MW47:MW49)</f>
        <v/>
      </c>
      <c r="MX50" s="457">
        <f>SUM(MX47:MX49)</f>
        <v/>
      </c>
      <c r="MY50" s="457">
        <f>SUM(MY47:MY49)</f>
        <v/>
      </c>
      <c r="MZ50" s="457">
        <f>SUM(MZ47:MZ49)</f>
        <v/>
      </c>
      <c r="NA50" s="457">
        <f>SUM(NA47:NA49)</f>
        <v/>
      </c>
      <c r="NB50" s="457">
        <f>SUM(NB47:NB49)</f>
        <v/>
      </c>
      <c r="NC50" s="457">
        <f>SUM(NC47:NC49)</f>
        <v/>
      </c>
      <c r="ND50" s="457">
        <f>SUM(ND47:ND49)</f>
        <v/>
      </c>
      <c r="NE50" s="457">
        <f>SUM(NE47:NE49)</f>
        <v/>
      </c>
      <c r="NF50" s="457">
        <f>SUM(NF47:NF49)</f>
        <v/>
      </c>
      <c r="NG50" s="457">
        <f>SUM(NG47:NG49)</f>
        <v/>
      </c>
      <c r="NH50" s="457">
        <f>SUM(NH47:NH49)</f>
        <v/>
      </c>
      <c r="NI50" s="457">
        <f>SUM(NI47:NI49)</f>
        <v/>
      </c>
      <c r="NJ50" s="457">
        <f>SUM(NJ47:NJ49)</f>
        <v/>
      </c>
      <c r="NK50" s="457">
        <f>SUM(NK47:NK49)</f>
        <v/>
      </c>
      <c r="NL50" s="457">
        <f>SUM(NL47:NL49)</f>
        <v/>
      </c>
      <c r="NM50" s="457">
        <f>SUM(NM47:NM49)</f>
        <v/>
      </c>
      <c r="NN50" s="457">
        <f>SUM(NN47:NN49)</f>
        <v/>
      </c>
      <c r="NO50" s="457">
        <f>SUM(NO47:NO49)</f>
        <v/>
      </c>
      <c r="NP50" s="457">
        <f>SUM(NP47:NP49)</f>
        <v/>
      </c>
      <c r="NQ50" s="457">
        <f>SUM(NQ47:NQ49)</f>
        <v/>
      </c>
      <c r="NR50" s="457">
        <f>SUM(NR47:NR49)</f>
        <v/>
      </c>
      <c r="NS50" s="457">
        <f>SUM(NS47:NS49)</f>
        <v/>
      </c>
      <c r="NT50" s="457">
        <f>SUM(NT47:NT49)</f>
        <v/>
      </c>
      <c r="NU50" s="457">
        <f>SUM(NU47:NU49)</f>
        <v/>
      </c>
      <c r="NV50" s="457">
        <f>SUM(NV47:NV49)</f>
        <v/>
      </c>
      <c r="NW50" s="457">
        <f>SUM(NW47:NW49)</f>
        <v/>
      </c>
      <c r="NX50" s="457">
        <f>SUM(NX47:NX49)</f>
        <v/>
      </c>
      <c r="NY50" s="457">
        <f>SUM(NY47:NY49)</f>
        <v/>
      </c>
      <c r="NZ50" s="457">
        <f>SUM(NZ47:NZ49)</f>
        <v/>
      </c>
      <c r="OA50" s="457">
        <f>SUM(OA47:OA49)</f>
        <v/>
      </c>
      <c r="OB50" s="457">
        <f>SUM(OB47:OB49)</f>
        <v/>
      </c>
      <c r="OC50" s="457">
        <f>SUM(OC47:OC49)</f>
        <v/>
      </c>
      <c r="OD50" s="457">
        <f>SUM(OD47:OD49)</f>
        <v/>
      </c>
      <c r="OE50" s="457">
        <f>SUM(OE47:OE49)</f>
        <v/>
      </c>
      <c r="OF50" s="457">
        <f>SUM(OF47:OF49)</f>
        <v/>
      </c>
      <c r="OG50" s="457">
        <f>SUM(OG47:OG49)</f>
        <v/>
      </c>
      <c r="OH50" s="457">
        <f>SUM(OH47:OH49)</f>
        <v/>
      </c>
      <c r="OI50" s="457">
        <f>SUM(OI47:OI49)</f>
        <v/>
      </c>
      <c r="OJ50" s="457">
        <f>SUM(OJ47:OJ49)</f>
        <v/>
      </c>
      <c r="OK50" s="457">
        <f>SUM(OK47:OK49)</f>
        <v/>
      </c>
      <c r="OL50" s="457">
        <f>SUM(OL47:OL49)</f>
        <v/>
      </c>
      <c r="OM50" s="457">
        <f>SUM(OM47:OM49)</f>
        <v/>
      </c>
      <c r="ON50" s="457">
        <f>SUM(ON47:ON49)</f>
        <v/>
      </c>
      <c r="OO50" s="457">
        <f>SUM(OO47:OO49)</f>
        <v/>
      </c>
      <c r="OP50" s="457">
        <f>SUM(OP47:OP49)</f>
        <v/>
      </c>
      <c r="OQ50" s="457">
        <f>SUM(OQ47:OQ49)</f>
        <v/>
      </c>
      <c r="OR50" s="457">
        <f>SUM(OR47:OR49)</f>
        <v/>
      </c>
      <c r="OS50" s="457">
        <f>SUM(OS47:OS49)</f>
        <v/>
      </c>
      <c r="OT50" s="457">
        <f>SUM(OT47:OT49)</f>
        <v/>
      </c>
      <c r="OU50" s="457">
        <f>SUM(OU47:OU49)</f>
        <v/>
      </c>
      <c r="OV50" s="457">
        <f>SUM(OV47:OV49)</f>
        <v/>
      </c>
      <c r="OW50" s="457">
        <f>SUM(OW47:OW49)</f>
        <v/>
      </c>
      <c r="OX50" s="457">
        <f>SUM(OX47:OX49)</f>
        <v/>
      </c>
      <c r="OY50" s="457">
        <f>SUM(OY47:OY49)</f>
        <v/>
      </c>
      <c r="OZ50" s="457">
        <f>SUM(OZ47:OZ49)</f>
        <v/>
      </c>
      <c r="PA50" s="457">
        <f>SUM(PA47:PA49)</f>
        <v/>
      </c>
      <c r="PB50" s="457">
        <f>SUM(PB47:PB49)</f>
        <v/>
      </c>
      <c r="PC50" s="457">
        <f>SUM(PC47:PC49)</f>
        <v/>
      </c>
      <c r="PD50" s="457">
        <f>SUM(PD47:PD49)</f>
        <v/>
      </c>
      <c r="PE50" s="457">
        <f>SUM(PE47:PE49)</f>
        <v/>
      </c>
      <c r="PF50" s="457">
        <f>SUM(PF47:PF49)</f>
        <v/>
      </c>
      <c r="PG50" s="457">
        <f>SUM(PG47:PG49)</f>
        <v/>
      </c>
      <c r="PH50" s="457">
        <f>SUM(PH47:PH49)</f>
        <v/>
      </c>
      <c r="PI50" s="457">
        <f>SUM(PI47:PI49)</f>
        <v/>
      </c>
      <c r="PJ50" s="457">
        <f>SUM(PJ47:PJ49)</f>
        <v/>
      </c>
      <c r="PK50" s="457">
        <f>SUM(PK47:PK49)</f>
        <v/>
      </c>
      <c r="PL50" s="457">
        <f>SUM(PL47:PL49)</f>
        <v/>
      </c>
      <c r="PM50" s="457">
        <f>SUM(PM47:PM49)</f>
        <v/>
      </c>
      <c r="PN50" s="457">
        <f>SUM(PN47:PN49)</f>
        <v/>
      </c>
      <c r="PO50" s="457">
        <f>SUM(PO47:PO49)</f>
        <v/>
      </c>
      <c r="PP50" s="457">
        <f>SUM(PP47:PP49)</f>
        <v/>
      </c>
      <c r="PQ50" s="457">
        <f>SUM(PQ47:PQ49)</f>
        <v/>
      </c>
      <c r="PR50" s="457">
        <f>SUM(PR47:PR49)</f>
        <v/>
      </c>
      <c r="PS50" s="457">
        <f>SUM(PS47:PS49)</f>
        <v/>
      </c>
      <c r="PT50" s="457">
        <f>SUM(PT47:PT49)</f>
        <v/>
      </c>
      <c r="PU50" s="457">
        <f>SUM(PU47:PU49)</f>
        <v/>
      </c>
      <c r="PV50" s="457">
        <f>SUM(PV47:PV49)</f>
        <v/>
      </c>
      <c r="PW50" s="457">
        <f>SUM(PW47:PW49)</f>
        <v/>
      </c>
      <c r="PX50" s="457">
        <f>SUM(PX47:PX49)</f>
        <v/>
      </c>
      <c r="PY50" s="457">
        <f>SUM(PY47:PY49)</f>
        <v/>
      </c>
      <c r="PZ50" s="457">
        <f>SUM(PZ47:PZ49)</f>
        <v/>
      </c>
      <c r="QA50" s="457">
        <f>SUM(QA47:QA49)</f>
        <v/>
      </c>
      <c r="QB50" s="457">
        <f>SUM(QB47:QB49)</f>
        <v/>
      </c>
      <c r="QC50" s="457">
        <f>SUM(QC47:QC49)</f>
        <v/>
      </c>
      <c r="QD50" s="457">
        <f>SUM(QD47:QD49)</f>
        <v/>
      </c>
      <c r="QE50" s="457">
        <f>SUM(QE47:QE49)</f>
        <v/>
      </c>
      <c r="QF50" s="457">
        <f>SUM(QF47:QF49)</f>
        <v/>
      </c>
      <c r="QG50" s="457">
        <f>SUM(QG47:QG49)</f>
        <v/>
      </c>
      <c r="QH50" s="457">
        <f>SUM(QH47:QH49)</f>
        <v/>
      </c>
      <c r="QI50" s="457">
        <f>SUM(QI47:QI49)</f>
        <v/>
      </c>
      <c r="QJ50" s="457">
        <f>SUM(QJ47:QJ49)</f>
        <v/>
      </c>
      <c r="QK50" s="457">
        <f>SUM(QK47:QK49)</f>
        <v/>
      </c>
      <c r="QL50" s="457">
        <f>SUM(QL47:QL49)</f>
        <v/>
      </c>
      <c r="QM50" s="457">
        <f>SUM(QM47:QM49)</f>
        <v/>
      </c>
      <c r="QN50" s="457">
        <f>SUM(QN47:QN49)</f>
        <v/>
      </c>
      <c r="QO50" s="457">
        <f>SUM(QO47:QO49)</f>
        <v/>
      </c>
      <c r="QP50" s="457">
        <f>SUM(QP47:QP49)</f>
        <v/>
      </c>
      <c r="QQ50" s="457">
        <f>SUM(QQ47:QQ49)</f>
        <v/>
      </c>
      <c r="QR50" s="457">
        <f>SUM(QR47:QR49)</f>
        <v/>
      </c>
      <c r="QS50" s="457">
        <f>SUM(QS47:QS49)</f>
        <v/>
      </c>
      <c r="QT50" s="457">
        <f>SUM(QT47:QT49)</f>
        <v/>
      </c>
      <c r="QU50" s="457">
        <f>SUM(QU47:QU49)</f>
        <v/>
      </c>
      <c r="QV50" s="457">
        <f>SUM(QV47:QV49)</f>
        <v/>
      </c>
      <c r="QW50" s="457">
        <f>SUM(QW47:QW49)</f>
        <v/>
      </c>
      <c r="QX50" s="457">
        <f>SUM(QX47:QX49)</f>
        <v/>
      </c>
      <c r="QY50" s="457">
        <f>SUM(QY47:QY49)</f>
        <v/>
      </c>
      <c r="QZ50" s="457">
        <f>SUM(QZ47:QZ49)</f>
        <v/>
      </c>
      <c r="RA50" s="457">
        <f>SUM(RA47:RA49)</f>
        <v/>
      </c>
      <c r="RB50" s="457">
        <f>SUM(RB47:RB49)</f>
        <v/>
      </c>
      <c r="RC50" s="457">
        <f>SUM(RC47:RC49)</f>
        <v/>
      </c>
      <c r="RD50" s="457">
        <f>SUM(RD47:RD49)</f>
        <v/>
      </c>
      <c r="RE50" s="457">
        <f>SUM(RE47:RE49)</f>
        <v/>
      </c>
      <c r="RF50" s="457">
        <f>SUM(RF47:RF49)</f>
        <v/>
      </c>
      <c r="RG50" s="457">
        <f>SUM(RG47:RG49)</f>
        <v/>
      </c>
      <c r="RH50" s="457">
        <f>SUM(RH47:RH49)</f>
        <v/>
      </c>
      <c r="RI50" s="457">
        <f>SUM(RI47:RI49)</f>
        <v/>
      </c>
      <c r="RJ50" s="457">
        <f>SUM(RJ47:RJ49)</f>
        <v/>
      </c>
      <c r="RK50" s="457">
        <f>SUM(RK47:RK49)</f>
        <v/>
      </c>
      <c r="RL50" s="457">
        <f>SUM(RL47:RL49)</f>
        <v/>
      </c>
      <c r="RM50" s="457">
        <f>SUM(RM47:RM49)</f>
        <v/>
      </c>
      <c r="RN50" s="457">
        <f>SUM(RN47:RN49)</f>
        <v/>
      </c>
      <c r="RO50" s="457">
        <f>SUM(RO47:RO49)</f>
        <v/>
      </c>
      <c r="RP50" s="457">
        <f>SUM(RP47:RP49)</f>
        <v/>
      </c>
      <c r="RQ50" s="457">
        <f>SUM(RQ47:RQ49)</f>
        <v/>
      </c>
      <c r="RR50" s="457">
        <f>SUM(RR47:RR49)</f>
        <v/>
      </c>
      <c r="RS50" s="457">
        <f>SUM(RS47:RS49)</f>
        <v/>
      </c>
      <c r="RT50" s="457">
        <f>SUM(RT47:RT49)</f>
        <v/>
      </c>
      <c r="RU50" s="457">
        <f>SUM(RU47:RU49)</f>
        <v/>
      </c>
      <c r="RV50" s="457">
        <f>SUM(RV47:RV49)</f>
        <v/>
      </c>
      <c r="RW50" s="457">
        <f>SUM(RW47:RW49)</f>
        <v/>
      </c>
      <c r="RX50" s="457">
        <f>SUM(RX47:RX49)</f>
        <v/>
      </c>
      <c r="RY50" s="457">
        <f>SUM(RY47:RY49)</f>
        <v/>
      </c>
      <c r="RZ50" s="457">
        <f>SUM(RZ47:RZ49)</f>
        <v/>
      </c>
      <c r="SA50" s="457">
        <f>SUM(SA47:SA49)</f>
        <v/>
      </c>
      <c r="SB50" s="457">
        <f>SUM(SB47:SB49)</f>
        <v/>
      </c>
      <c r="SC50" s="457">
        <f>SUM(SC47:SC49)</f>
        <v/>
      </c>
      <c r="SD50" s="457">
        <f>SUM(SD47:SD49)</f>
        <v/>
      </c>
      <c r="SE50" s="457">
        <f>SUM(SE47:SE49)</f>
        <v/>
      </c>
      <c r="SF50" s="457">
        <f>SUM(SF47:SF49)</f>
        <v/>
      </c>
      <c r="SG50" s="457">
        <f>SUM(SG47:SG49)</f>
        <v/>
      </c>
      <c r="SH50" s="457">
        <f>SUM(SH47:SH49)</f>
        <v/>
      </c>
      <c r="SI50" s="457">
        <f>SUM(SI47:SI49)</f>
        <v/>
      </c>
      <c r="SJ50" s="457">
        <f>SUM(SJ47:SJ49)</f>
        <v/>
      </c>
      <c r="SK50" s="457">
        <f>SUM(SK47:SK49)</f>
        <v/>
      </c>
      <c r="SL50" s="457">
        <f>SUM(SL47:SL49)</f>
        <v/>
      </c>
      <c r="SM50" s="457">
        <f>SUM(SM47:SM49)</f>
        <v/>
      </c>
      <c r="SN50" s="457">
        <f>SUM(SN47:SN49)</f>
        <v/>
      </c>
      <c r="SO50" s="457">
        <f>SUM(SO47:SO49)</f>
        <v/>
      </c>
      <c r="SP50" s="457">
        <f>SUM(SP47:SP49)</f>
        <v/>
      </c>
      <c r="SQ50" s="457">
        <f>SUM(SQ47:SQ49)</f>
        <v/>
      </c>
      <c r="SR50" s="457">
        <f>SUM(SR47:SR49)</f>
        <v/>
      </c>
      <c r="SS50" s="457">
        <f>SUM(SS47:SS49)</f>
        <v/>
      </c>
      <c r="ST50" s="457">
        <f>SUM(ST47:ST49)</f>
        <v/>
      </c>
      <c r="SU50" s="457">
        <f>SUM(SU47:SU49)</f>
        <v/>
      </c>
      <c r="SV50" s="457">
        <f>SUM(SV47:SV49)</f>
        <v/>
      </c>
      <c r="SW50" s="457">
        <f>SUM(SW47:SW49)</f>
        <v/>
      </c>
      <c r="SX50" s="457">
        <f>SUM(SX47:SX49)</f>
        <v/>
      </c>
      <c r="SY50" s="457">
        <f>SUM(SY47:SY49)</f>
        <v/>
      </c>
      <c r="SZ50" s="457">
        <f>SUM(SZ47:SZ49)</f>
        <v/>
      </c>
      <c r="TA50" s="457">
        <f>SUM(TA47:TA49)</f>
        <v/>
      </c>
      <c r="TB50" s="457">
        <f>SUM(TB47:TB49)</f>
        <v/>
      </c>
      <c r="TC50" s="457">
        <f>SUM(TC47:TC49)</f>
        <v/>
      </c>
      <c r="TD50" s="457">
        <f>SUM(TD47:TD49)</f>
        <v/>
      </c>
      <c r="TE50" s="457">
        <f>SUM(TE47:TE49)</f>
        <v/>
      </c>
      <c r="TF50" s="457">
        <f>SUM(TF47:TF49)</f>
        <v/>
      </c>
      <c r="TG50" s="457">
        <f>SUM(TG47:TG49)</f>
        <v/>
      </c>
      <c r="TH50" s="457">
        <f>SUM(TH47:TH49)</f>
        <v/>
      </c>
      <c r="TI50" s="457">
        <f>SUM(TI47:TI49)</f>
        <v/>
      </c>
      <c r="TJ50" s="457">
        <f>SUM(TJ47:TJ49)</f>
        <v/>
      </c>
      <c r="TK50" s="457">
        <f>SUM(TK47:TK49)</f>
        <v/>
      </c>
      <c r="TL50" s="457">
        <f>SUM(TL47:TL49)</f>
        <v/>
      </c>
      <c r="TM50" s="457">
        <f>SUM(TM47:TM49)</f>
        <v/>
      </c>
      <c r="TN50" s="457">
        <f>SUM(TN47:TN49)</f>
        <v/>
      </c>
      <c r="TO50" s="457">
        <f>SUM(TO47:TO49)</f>
        <v/>
      </c>
      <c r="TP50" s="457">
        <f>SUM(TP47:TP49)</f>
        <v/>
      </c>
      <c r="TQ50" s="457">
        <f>SUM(TQ47:TQ49)</f>
        <v/>
      </c>
      <c r="TR50" s="457">
        <f>SUM(TR47:TR49)</f>
        <v/>
      </c>
      <c r="TS50" s="457">
        <f>SUM(TS47:TS49)</f>
        <v/>
      </c>
      <c r="TT50" s="457">
        <f>SUM(TT47:TT49)</f>
        <v/>
      </c>
      <c r="TU50" s="457">
        <f>SUM(TU47:TU49)</f>
        <v/>
      </c>
      <c r="TV50" s="457">
        <f>SUM(TV47:TV49)</f>
        <v/>
      </c>
      <c r="TW50" s="457">
        <f>SUM(TW47:TW49)</f>
        <v/>
      </c>
      <c r="TX50" s="457">
        <f>SUM(TX47:TX49)</f>
        <v/>
      </c>
      <c r="TY50" s="457">
        <f>SUM(TY47:TY49)</f>
        <v/>
      </c>
      <c r="TZ50" s="457">
        <f>SUM(TZ47:TZ49)</f>
        <v/>
      </c>
      <c r="UA50" s="457">
        <f>SUM(UA47:UA49)</f>
        <v/>
      </c>
      <c r="UB50" s="457">
        <f>SUM(UB47:UB49)</f>
        <v/>
      </c>
      <c r="UC50" s="457">
        <f>SUM(UC47:UC49)</f>
        <v/>
      </c>
      <c r="UD50" s="457">
        <f>SUM(UD47:UD49)</f>
        <v/>
      </c>
      <c r="UE50" s="457">
        <f>SUM(UE47:UE49)</f>
        <v/>
      </c>
      <c r="UF50" s="457">
        <f>SUM(UF47:UF49)</f>
        <v/>
      </c>
      <c r="UG50" s="457">
        <f>SUM(UG47:UG49)</f>
        <v/>
      </c>
      <c r="UH50" s="457">
        <f>SUM(UH47:UH49)</f>
        <v/>
      </c>
      <c r="UI50" s="457">
        <f>SUM(UI47:UI49)</f>
        <v/>
      </c>
      <c r="UJ50" s="457">
        <f>SUM(UJ47:UJ49)</f>
        <v/>
      </c>
      <c r="UK50" s="457">
        <f>SUM(UK47:UK49)</f>
        <v/>
      </c>
      <c r="UL50" s="457">
        <f>SUM(UL47:UL49)</f>
        <v/>
      </c>
      <c r="UM50" s="457">
        <f>SUM(UM47:UM49)</f>
        <v/>
      </c>
      <c r="UN50" s="457">
        <f>SUM(UN47:UN49)</f>
        <v/>
      </c>
      <c r="UO50" s="457">
        <f>SUM(UO47:UO49)</f>
        <v/>
      </c>
      <c r="UP50" s="457">
        <f>SUM(UP47:UP49)</f>
        <v/>
      </c>
      <c r="UQ50" s="457">
        <f>SUM(UQ47:UQ49)</f>
        <v/>
      </c>
      <c r="UR50" s="457">
        <f>SUM(UR47:UR49)</f>
        <v/>
      </c>
      <c r="US50" s="457">
        <f>SUM(US47:US49)</f>
        <v/>
      </c>
      <c r="UT50" s="457">
        <f>SUM(UT47:UT49)</f>
        <v/>
      </c>
      <c r="UU50" s="457">
        <f>SUM(UU47:UU49)</f>
        <v/>
      </c>
      <c r="UV50" s="457">
        <f>SUM(UV47:UV49)</f>
        <v/>
      </c>
      <c r="UW50" s="457">
        <f>SUM(UW47:UW49)</f>
        <v/>
      </c>
      <c r="UX50" s="457">
        <f>SUM(UX47:UX49)</f>
        <v/>
      </c>
      <c r="UY50" s="457">
        <f>SUM(UY47:UY49)</f>
        <v/>
      </c>
      <c r="UZ50" s="457">
        <f>SUM(UZ47:UZ49)</f>
        <v/>
      </c>
      <c r="VA50" s="457">
        <f>SUM(VA47:VA49)</f>
        <v/>
      </c>
      <c r="VB50" s="457">
        <f>SUM(VB47:VB49)</f>
        <v/>
      </c>
      <c r="VC50" s="457">
        <f>SUM(VC47:VC49)</f>
        <v/>
      </c>
      <c r="VD50" s="457">
        <f>SUM(VD47:VD49)</f>
        <v/>
      </c>
      <c r="VE50" s="457">
        <f>SUM(VE47:VE49)</f>
        <v/>
      </c>
      <c r="VF50" s="457">
        <f>SUM(VF47:VF49)</f>
        <v/>
      </c>
      <c r="VG50" s="457">
        <f>SUM(VG47:VG49)</f>
        <v/>
      </c>
      <c r="VH50" s="457">
        <f>SUM(VH47:VH49)</f>
        <v/>
      </c>
      <c r="VI50" s="457">
        <f>SUM(VI47:VI49)</f>
        <v/>
      </c>
      <c r="VJ50" s="457">
        <f>SUM(VJ47:VJ49)</f>
        <v/>
      </c>
      <c r="VK50" s="457">
        <f>SUM(VK47:VK49)</f>
        <v/>
      </c>
      <c r="VL50" s="457">
        <f>SUM(VL47:VL49)</f>
        <v/>
      </c>
      <c r="VM50" s="575">
        <f>SUM(VM47:VM49)</f>
        <v/>
      </c>
      <c r="VN50" s="9" t="n"/>
    </row>
    <row r="51" ht="19.5" customHeight="1">
      <c r="A51" s="1100" t="n"/>
      <c r="B51" s="1101" t="n"/>
      <c r="C51" s="1102" t="n"/>
      <c r="D51" s="576" t="inlineStr">
        <is>
          <t>CONTRIBUTIVO</t>
        </is>
      </c>
      <c r="E51" s="363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573">
        <f>SUM(E51:VL51)-SUM(UU51:UX51)-SUM(VA51:VD51)</f>
        <v/>
      </c>
      <c r="VN51" s="9" t="n"/>
    </row>
    <row r="52" ht="19.5" customHeight="1">
      <c r="A52" s="1100" t="n"/>
      <c r="B52" s="1101" t="n"/>
      <c r="C52" s="1102" t="n"/>
      <c r="D52" s="577" t="inlineStr">
        <is>
          <t>SUBSIDIADO</t>
        </is>
      </c>
      <c r="E52" s="363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573">
        <f>SUM(E52:VL52)-SUM(UU52:UX52)-SUM(VA52:VD52)</f>
        <v/>
      </c>
      <c r="VN52" s="9" t="n"/>
    </row>
    <row r="53" ht="19.5" customHeight="1">
      <c r="A53" s="1100" t="n"/>
      <c r="B53" s="1101" t="n"/>
      <c r="C53" s="1102" t="n"/>
      <c r="D53" s="578" t="inlineStr">
        <is>
          <t>POBRE NO ASEGURADO</t>
        </is>
      </c>
      <c r="E53" s="363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573">
        <f>SUM(E53:VL53)-SUM(UU53:UX53)-SUM(VA53:VD53)</f>
        <v/>
      </c>
      <c r="VN53" s="9" t="n"/>
    </row>
    <row r="54" ht="19.5" customHeight="1">
      <c r="A54" s="1100" t="n"/>
      <c r="B54" s="1101" t="n"/>
      <c r="C54" s="1102" t="n"/>
      <c r="D54" s="579" t="inlineStr">
        <is>
          <t>REGIMEN ESPECIAL</t>
        </is>
      </c>
      <c r="E54" s="363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573">
        <f>SUM(E54:VL54)-SUM(UU54:UX54)-SUM(VA54:VD54)</f>
        <v/>
      </c>
      <c r="VN54" s="9" t="n"/>
    </row>
    <row r="55" ht="19.5" customHeight="1">
      <c r="A55" s="1100" t="n"/>
      <c r="B55" s="1101" t="n"/>
      <c r="C55" s="1102" t="n"/>
      <c r="D55" s="580" t="inlineStr">
        <is>
          <t>TOTAL REGIMEN</t>
        </is>
      </c>
      <c r="E55" s="581">
        <f>SUM(E51:E54)</f>
        <v/>
      </c>
      <c r="F55" s="465">
        <f>SUM(F51:F54)</f>
        <v/>
      </c>
      <c r="G55" s="465">
        <f>SUM(G51:G54)</f>
        <v/>
      </c>
      <c r="H55" s="465">
        <f>SUM(H51:H54)</f>
        <v/>
      </c>
      <c r="I55" s="465">
        <f>SUM(I51:I54)</f>
        <v/>
      </c>
      <c r="J55" s="465">
        <f>SUM(J51:J54)</f>
        <v/>
      </c>
      <c r="K55" s="465">
        <f>SUM(K51:K54)</f>
        <v/>
      </c>
      <c r="L55" s="465">
        <f>SUM(L51:L54)</f>
        <v/>
      </c>
      <c r="M55" s="465">
        <f>SUM(M51:M54)</f>
        <v/>
      </c>
      <c r="N55" s="465">
        <f>SUM(N51:N54)</f>
        <v/>
      </c>
      <c r="O55" s="465">
        <f>SUM(O51:O54)</f>
        <v/>
      </c>
      <c r="P55" s="465">
        <f>SUM(P51:P54)</f>
        <v/>
      </c>
      <c r="Q55" s="465">
        <f>SUM(Q51:Q54)</f>
        <v/>
      </c>
      <c r="R55" s="465">
        <f>SUM(R51:R54)</f>
        <v/>
      </c>
      <c r="S55" s="465">
        <f>SUM(S51:S54)</f>
        <v/>
      </c>
      <c r="T55" s="465">
        <f>SUM(T51:T54)</f>
        <v/>
      </c>
      <c r="U55" s="465">
        <f>SUM(U51:U54)</f>
        <v/>
      </c>
      <c r="V55" s="465">
        <f>SUM(V51:V54)</f>
        <v/>
      </c>
      <c r="W55" s="465">
        <f>SUM(W51:W54)</f>
        <v/>
      </c>
      <c r="X55" s="465">
        <f>SUM(X51:X54)</f>
        <v/>
      </c>
      <c r="Y55" s="465">
        <f>SUM(Y51:Y54)</f>
        <v/>
      </c>
      <c r="Z55" s="465">
        <f>SUM(Z51:Z54)</f>
        <v/>
      </c>
      <c r="AA55" s="465">
        <f>SUM(AA51:AA54)</f>
        <v/>
      </c>
      <c r="AB55" s="465">
        <f>SUM(AB51:AB54)</f>
        <v/>
      </c>
      <c r="AC55" s="465">
        <f>SUM(AC51:AC54)</f>
        <v/>
      </c>
      <c r="AD55" s="465">
        <f>SUM(AD51:AD54)</f>
        <v/>
      </c>
      <c r="AE55" s="465">
        <f>SUM(AE51:AE54)</f>
        <v/>
      </c>
      <c r="AF55" s="465">
        <f>SUM(AF51:AF54)</f>
        <v/>
      </c>
      <c r="AG55" s="465">
        <f>SUM(AG51:AG54)</f>
        <v/>
      </c>
      <c r="AH55" s="465">
        <f>SUM(AH51:AH54)</f>
        <v/>
      </c>
      <c r="AI55" s="465">
        <f>SUM(AI51:AI54)</f>
        <v/>
      </c>
      <c r="AJ55" s="465">
        <f>SUM(AJ51:AJ54)</f>
        <v/>
      </c>
      <c r="AK55" s="465">
        <f>SUM(AK51:AK54)</f>
        <v/>
      </c>
      <c r="AL55" s="465">
        <f>SUM(AL51:AL54)</f>
        <v/>
      </c>
      <c r="AM55" s="465">
        <f>SUM(AM51:AM54)</f>
        <v/>
      </c>
      <c r="AN55" s="465">
        <f>SUM(AN51:AN54)</f>
        <v/>
      </c>
      <c r="AO55" s="465">
        <f>SUM(AO51:AO54)</f>
        <v/>
      </c>
      <c r="AP55" s="465">
        <f>SUM(AP51:AP54)</f>
        <v/>
      </c>
      <c r="AQ55" s="465">
        <f>SUM(AQ51:AQ54)</f>
        <v/>
      </c>
      <c r="AR55" s="465">
        <f>SUM(AR51:AR54)</f>
        <v/>
      </c>
      <c r="AS55" s="465">
        <f>SUM(AS51:AS54)</f>
        <v/>
      </c>
      <c r="AT55" s="465">
        <f>SUM(AT51:AT54)</f>
        <v/>
      </c>
      <c r="AU55" s="465">
        <f>SUM(AU51:AU54)</f>
        <v/>
      </c>
      <c r="AV55" s="465">
        <f>SUM(AV51:AV54)</f>
        <v/>
      </c>
      <c r="AW55" s="465">
        <f>SUM(AW51:AW54)</f>
        <v/>
      </c>
      <c r="AX55" s="465">
        <f>SUM(AX51:AX54)</f>
        <v/>
      </c>
      <c r="AY55" s="465">
        <f>SUM(AY51:AY54)</f>
        <v/>
      </c>
      <c r="AZ55" s="465">
        <f>SUM(AZ51:AZ54)</f>
        <v/>
      </c>
      <c r="BA55" s="465">
        <f>SUM(BA51:BA54)</f>
        <v/>
      </c>
      <c r="BB55" s="465">
        <f>SUM(BB51:BB54)</f>
        <v/>
      </c>
      <c r="BC55" s="465">
        <f>SUM(BC51:BC54)</f>
        <v/>
      </c>
      <c r="BD55" s="465">
        <f>SUM(BD51:BD54)</f>
        <v/>
      </c>
      <c r="BE55" s="465">
        <f>SUM(BE51:BE54)</f>
        <v/>
      </c>
      <c r="BF55" s="465">
        <f>SUM(BF51:BF54)</f>
        <v/>
      </c>
      <c r="BG55" s="465">
        <f>SUM(BG51:BG54)</f>
        <v/>
      </c>
      <c r="BH55" s="465">
        <f>SUM(BH51:BH54)</f>
        <v/>
      </c>
      <c r="BI55" s="465">
        <f>SUM(BI51:BI54)</f>
        <v/>
      </c>
      <c r="BJ55" s="465">
        <f>SUM(BJ51:BJ54)</f>
        <v/>
      </c>
      <c r="BK55" s="465">
        <f>SUM(BK51:BK54)</f>
        <v/>
      </c>
      <c r="BL55" s="465">
        <f>SUM(BL51:BL54)</f>
        <v/>
      </c>
      <c r="BM55" s="465">
        <f>SUM(BM51:BM54)</f>
        <v/>
      </c>
      <c r="BN55" s="465">
        <f>SUM(BN51:BN54)</f>
        <v/>
      </c>
      <c r="BO55" s="465">
        <f>SUM(BO51:BO54)</f>
        <v/>
      </c>
      <c r="BP55" s="465">
        <f>SUM(BP51:BP54)</f>
        <v/>
      </c>
      <c r="BQ55" s="465">
        <f>SUM(BQ51:BQ54)</f>
        <v/>
      </c>
      <c r="BR55" s="465">
        <f>SUM(BR51:BR54)</f>
        <v/>
      </c>
      <c r="BS55" s="465">
        <f>SUM(BS51:BS54)</f>
        <v/>
      </c>
      <c r="BT55" s="465">
        <f>SUM(BT51:BT54)</f>
        <v/>
      </c>
      <c r="BU55" s="465">
        <f>SUM(BU51:BU54)</f>
        <v/>
      </c>
      <c r="BV55" s="465">
        <f>SUM(BV51:BV54)</f>
        <v/>
      </c>
      <c r="BW55" s="465">
        <f>SUM(BW51:BW54)</f>
        <v/>
      </c>
      <c r="BX55" s="465">
        <f>SUM(BX51:BX54)</f>
        <v/>
      </c>
      <c r="BY55" s="465">
        <f>SUM(BY51:BY54)</f>
        <v/>
      </c>
      <c r="BZ55" s="465">
        <f>SUM(BZ51:BZ54)</f>
        <v/>
      </c>
      <c r="CA55" s="465">
        <f>SUM(CA51:CA54)</f>
        <v/>
      </c>
      <c r="CB55" s="465">
        <f>SUM(CB51:CB54)</f>
        <v/>
      </c>
      <c r="CC55" s="465">
        <f>SUM(CC51:CC54)</f>
        <v/>
      </c>
      <c r="CD55" s="465">
        <f>SUM(CD51:CD54)</f>
        <v/>
      </c>
      <c r="CE55" s="465">
        <f>SUM(CE51:CE54)</f>
        <v/>
      </c>
      <c r="CF55" s="465">
        <f>SUM(CF51:CF54)</f>
        <v/>
      </c>
      <c r="CG55" s="465">
        <f>SUM(CG51:CG54)</f>
        <v/>
      </c>
      <c r="CH55" s="465">
        <f>SUM(CH51:CH54)</f>
        <v/>
      </c>
      <c r="CI55" s="465">
        <f>SUM(CI51:CI54)</f>
        <v/>
      </c>
      <c r="CJ55" s="465">
        <f>SUM(CJ51:CJ54)</f>
        <v/>
      </c>
      <c r="CK55" s="465">
        <f>SUM(CK51:CK54)</f>
        <v/>
      </c>
      <c r="CL55" s="465">
        <f>SUM(CL51:CL54)</f>
        <v/>
      </c>
      <c r="CM55" s="465">
        <f>SUM(CM51:CM54)</f>
        <v/>
      </c>
      <c r="CN55" s="465">
        <f>SUM(CN51:CN54)</f>
        <v/>
      </c>
      <c r="CO55" s="465">
        <f>SUM(CO51:CO54)</f>
        <v/>
      </c>
      <c r="CP55" s="465">
        <f>SUM(CP51:CP54)</f>
        <v/>
      </c>
      <c r="CQ55" s="465">
        <f>SUM(CQ51:CQ54)</f>
        <v/>
      </c>
      <c r="CR55" s="465">
        <f>SUM(CR51:CR54)</f>
        <v/>
      </c>
      <c r="CS55" s="465">
        <f>SUM(CS51:CS54)</f>
        <v/>
      </c>
      <c r="CT55" s="465">
        <f>SUM(CT51:CT54)</f>
        <v/>
      </c>
      <c r="CU55" s="465">
        <f>SUM(CU51:CU54)</f>
        <v/>
      </c>
      <c r="CV55" s="465">
        <f>SUM(CV51:CV54)</f>
        <v/>
      </c>
      <c r="CW55" s="465">
        <f>SUM(CW51:CW54)</f>
        <v/>
      </c>
      <c r="CX55" s="465">
        <f>SUM(CX51:CX54)</f>
        <v/>
      </c>
      <c r="CY55" s="465">
        <f>SUM(CY51:CY54)</f>
        <v/>
      </c>
      <c r="CZ55" s="465">
        <f>SUM(CZ51:CZ54)</f>
        <v/>
      </c>
      <c r="DA55" s="465">
        <f>SUM(DA51:DA54)</f>
        <v/>
      </c>
      <c r="DB55" s="465">
        <f>SUM(DB51:DB54)</f>
        <v/>
      </c>
      <c r="DC55" s="465">
        <f>SUM(DC51:DC54)</f>
        <v/>
      </c>
      <c r="DD55" s="465">
        <f>SUM(DD51:DD54)</f>
        <v/>
      </c>
      <c r="DE55" s="465">
        <f>SUM(DE51:DE54)</f>
        <v/>
      </c>
      <c r="DF55" s="465">
        <f>SUM(DF51:DF54)</f>
        <v/>
      </c>
      <c r="DG55" s="465">
        <f>SUM(DG51:DG54)</f>
        <v/>
      </c>
      <c r="DH55" s="465">
        <f>SUM(DH51:DH54)</f>
        <v/>
      </c>
      <c r="DI55" s="465">
        <f>SUM(DI51:DI54)</f>
        <v/>
      </c>
      <c r="DJ55" s="465">
        <f>SUM(DJ51:DJ54)</f>
        <v/>
      </c>
      <c r="DK55" s="465">
        <f>SUM(DK51:DK54)</f>
        <v/>
      </c>
      <c r="DL55" s="465">
        <f>SUM(DL51:DL54)</f>
        <v/>
      </c>
      <c r="DM55" s="465">
        <f>SUM(DM51:DM54)</f>
        <v/>
      </c>
      <c r="DN55" s="465">
        <f>SUM(DN51:DN54)</f>
        <v/>
      </c>
      <c r="DO55" s="465">
        <f>SUM(DO51:DO54)</f>
        <v/>
      </c>
      <c r="DP55" s="465">
        <f>SUM(DP51:DP54)</f>
        <v/>
      </c>
      <c r="DQ55" s="465">
        <f>SUM(DQ51:DQ54)</f>
        <v/>
      </c>
      <c r="DR55" s="465">
        <f>SUM(DR51:DR54)</f>
        <v/>
      </c>
      <c r="DS55" s="465">
        <f>SUM(DS51:DS54)</f>
        <v/>
      </c>
      <c r="DT55" s="465">
        <f>SUM(DT51:DT54)</f>
        <v/>
      </c>
      <c r="DU55" s="465">
        <f>SUM(DU51:DU54)</f>
        <v/>
      </c>
      <c r="DV55" s="465">
        <f>SUM(DV51:DV54)</f>
        <v/>
      </c>
      <c r="DW55" s="465">
        <f>SUM(DW51:DW54)</f>
        <v/>
      </c>
      <c r="DX55" s="465">
        <f>SUM(DX51:DX54)</f>
        <v/>
      </c>
      <c r="DY55" s="465">
        <f>SUM(DY51:DY54)</f>
        <v/>
      </c>
      <c r="DZ55" s="465">
        <f>SUM(DZ51:DZ54)</f>
        <v/>
      </c>
      <c r="EA55" s="465">
        <f>SUM(EA51:EA54)</f>
        <v/>
      </c>
      <c r="EB55" s="465">
        <f>SUM(EB51:EB54)</f>
        <v/>
      </c>
      <c r="EC55" s="465">
        <f>SUM(EC51:EC54)</f>
        <v/>
      </c>
      <c r="ED55" s="465">
        <f>SUM(ED51:ED54)</f>
        <v/>
      </c>
      <c r="EE55" s="465">
        <f>SUM(EE51:EE54)</f>
        <v/>
      </c>
      <c r="EF55" s="465">
        <f>SUM(EF51:EF54)</f>
        <v/>
      </c>
      <c r="EG55" s="465">
        <f>SUM(EG51:EG54)</f>
        <v/>
      </c>
      <c r="EH55" s="465">
        <f>SUM(EH51:EH54)</f>
        <v/>
      </c>
      <c r="EI55" s="465">
        <f>SUM(EI51:EI54)</f>
        <v/>
      </c>
      <c r="EJ55" s="465">
        <f>SUM(EJ51:EJ54)</f>
        <v/>
      </c>
      <c r="EK55" s="465">
        <f>SUM(EK51:EK54)</f>
        <v/>
      </c>
      <c r="EL55" s="465">
        <f>SUM(EL51:EL54)</f>
        <v/>
      </c>
      <c r="EM55" s="465">
        <f>SUM(EM51:EM54)</f>
        <v/>
      </c>
      <c r="EN55" s="465">
        <f>SUM(EN51:EN54)</f>
        <v/>
      </c>
      <c r="EO55" s="465">
        <f>SUM(EO51:EO54)</f>
        <v/>
      </c>
      <c r="EP55" s="465">
        <f>SUM(EP51:EP54)</f>
        <v/>
      </c>
      <c r="EQ55" s="465">
        <f>SUM(EQ51:EQ54)</f>
        <v/>
      </c>
      <c r="ER55" s="465">
        <f>SUM(ER51:ER54)</f>
        <v/>
      </c>
      <c r="ES55" s="465">
        <f>SUM(ES51:ES54)</f>
        <v/>
      </c>
      <c r="ET55" s="465">
        <f>SUM(ET51:ET54)</f>
        <v/>
      </c>
      <c r="EU55" s="465">
        <f>SUM(EU51:EU54)</f>
        <v/>
      </c>
      <c r="EV55" s="465">
        <f>SUM(EV51:EV54)</f>
        <v/>
      </c>
      <c r="EW55" s="465">
        <f>SUM(EW51:EW54)</f>
        <v/>
      </c>
      <c r="EX55" s="465">
        <f>SUM(EX51:EX54)</f>
        <v/>
      </c>
      <c r="EY55" s="465">
        <f>SUM(EY51:EY54)</f>
        <v/>
      </c>
      <c r="EZ55" s="465">
        <f>SUM(EZ51:EZ54)</f>
        <v/>
      </c>
      <c r="FA55" s="465">
        <f>SUM(FA51:FA54)</f>
        <v/>
      </c>
      <c r="FB55" s="465">
        <f>SUM(FB51:FB54)</f>
        <v/>
      </c>
      <c r="FC55" s="465">
        <f>SUM(FC51:FC54)</f>
        <v/>
      </c>
      <c r="FD55" s="465">
        <f>SUM(FD51:FD54)</f>
        <v/>
      </c>
      <c r="FE55" s="465">
        <f>SUM(FE51:FE54)</f>
        <v/>
      </c>
      <c r="FF55" s="465">
        <f>SUM(FF51:FF54)</f>
        <v/>
      </c>
      <c r="FG55" s="465">
        <f>SUM(FG51:FG54)</f>
        <v/>
      </c>
      <c r="FH55" s="465">
        <f>SUM(FH51:FH54)</f>
        <v/>
      </c>
      <c r="FI55" s="465">
        <f>SUM(FI51:FI54)</f>
        <v/>
      </c>
      <c r="FJ55" s="465">
        <f>SUM(FJ51:FJ54)</f>
        <v/>
      </c>
      <c r="FK55" s="465">
        <f>SUM(FK51:FK54)</f>
        <v/>
      </c>
      <c r="FL55" s="465">
        <f>SUM(FL51:FL54)</f>
        <v/>
      </c>
      <c r="FM55" s="465">
        <f>SUM(FM51:FM54)</f>
        <v/>
      </c>
      <c r="FN55" s="465">
        <f>SUM(FN51:FN54)</f>
        <v/>
      </c>
      <c r="FO55" s="465">
        <f>SUM(FO51:FO54)</f>
        <v/>
      </c>
      <c r="FP55" s="465">
        <f>SUM(FP51:FP54)</f>
        <v/>
      </c>
      <c r="FQ55" s="465">
        <f>SUM(FQ51:FQ54)</f>
        <v/>
      </c>
      <c r="FR55" s="465">
        <f>SUM(FR51:FR54)</f>
        <v/>
      </c>
      <c r="FS55" s="465">
        <f>SUM(FS51:FS54)</f>
        <v/>
      </c>
      <c r="FT55" s="465">
        <f>SUM(FT51:FT54)</f>
        <v/>
      </c>
      <c r="FU55" s="465">
        <f>SUM(FU51:FU54)</f>
        <v/>
      </c>
      <c r="FV55" s="465">
        <f>SUM(FV51:FV54)</f>
        <v/>
      </c>
      <c r="FW55" s="465">
        <f>SUM(FW51:FW54)</f>
        <v/>
      </c>
      <c r="FX55" s="465">
        <f>SUM(FX51:FX54)</f>
        <v/>
      </c>
      <c r="FY55" s="465">
        <f>SUM(FY51:FY54)</f>
        <v/>
      </c>
      <c r="FZ55" s="465">
        <f>SUM(FZ51:FZ54)</f>
        <v/>
      </c>
      <c r="GA55" s="465">
        <f>SUM(GA51:GA54)</f>
        <v/>
      </c>
      <c r="GB55" s="465">
        <f>SUM(GB51:GB54)</f>
        <v/>
      </c>
      <c r="GC55" s="465">
        <f>SUM(GC51:GC54)</f>
        <v/>
      </c>
      <c r="GD55" s="465">
        <f>SUM(GD51:GD54)</f>
        <v/>
      </c>
      <c r="GE55" s="465">
        <f>SUM(GE51:GE54)</f>
        <v/>
      </c>
      <c r="GF55" s="465">
        <f>SUM(GF51:GF54)</f>
        <v/>
      </c>
      <c r="GG55" s="465">
        <f>SUM(GG51:GG54)</f>
        <v/>
      </c>
      <c r="GH55" s="465">
        <f>SUM(GH51:GH54)</f>
        <v/>
      </c>
      <c r="GI55" s="465">
        <f>SUM(GI51:GI54)</f>
        <v/>
      </c>
      <c r="GJ55" s="465">
        <f>SUM(GJ51:GJ54)</f>
        <v/>
      </c>
      <c r="GK55" s="465">
        <f>SUM(GK51:GK54)</f>
        <v/>
      </c>
      <c r="GL55" s="465">
        <f>SUM(GL51:GL54)</f>
        <v/>
      </c>
      <c r="GM55" s="465">
        <f>SUM(GM51:GM54)</f>
        <v/>
      </c>
      <c r="GN55" s="465">
        <f>SUM(GN51:GN54)</f>
        <v/>
      </c>
      <c r="GO55" s="465">
        <f>SUM(GO51:GO54)</f>
        <v/>
      </c>
      <c r="GP55" s="465">
        <f>SUM(GP51:GP54)</f>
        <v/>
      </c>
      <c r="GQ55" s="465">
        <f>SUM(GQ51:GQ54)</f>
        <v/>
      </c>
      <c r="GR55" s="465">
        <f>SUM(GR51:GR54)</f>
        <v/>
      </c>
      <c r="GS55" s="465">
        <f>SUM(GS51:GS54)</f>
        <v/>
      </c>
      <c r="GT55" s="465">
        <f>SUM(GT51:GT54)</f>
        <v/>
      </c>
      <c r="GU55" s="465">
        <f>SUM(GU51:GU54)</f>
        <v/>
      </c>
      <c r="GV55" s="465">
        <f>SUM(GV51:GV54)</f>
        <v/>
      </c>
      <c r="GW55" s="465">
        <f>SUM(GW51:GW54)</f>
        <v/>
      </c>
      <c r="GX55" s="465">
        <f>SUM(GX51:GX54)</f>
        <v/>
      </c>
      <c r="GY55" s="465">
        <f>SUM(GY51:GY54)</f>
        <v/>
      </c>
      <c r="GZ55" s="465">
        <f>SUM(GZ51:GZ54)</f>
        <v/>
      </c>
      <c r="HA55" s="465">
        <f>SUM(HA51:HA54)</f>
        <v/>
      </c>
      <c r="HB55" s="465">
        <f>SUM(HB51:HB54)</f>
        <v/>
      </c>
      <c r="HC55" s="465">
        <f>SUM(HC51:HC54)</f>
        <v/>
      </c>
      <c r="HD55" s="465">
        <f>SUM(HD51:HD54)</f>
        <v/>
      </c>
      <c r="HE55" s="465">
        <f>SUM(HE51:HE54)</f>
        <v/>
      </c>
      <c r="HF55" s="465">
        <f>SUM(HF51:HF54)</f>
        <v/>
      </c>
      <c r="HG55" s="465">
        <f>SUM(HG51:HG54)</f>
        <v/>
      </c>
      <c r="HH55" s="465">
        <f>SUM(HH51:HH54)</f>
        <v/>
      </c>
      <c r="HI55" s="465">
        <f>SUM(HI51:HI54)</f>
        <v/>
      </c>
      <c r="HJ55" s="465">
        <f>SUM(HJ51:HJ54)</f>
        <v/>
      </c>
      <c r="HK55" s="465">
        <f>SUM(HK51:HK54)</f>
        <v/>
      </c>
      <c r="HL55" s="465">
        <f>SUM(HL51:HL54)</f>
        <v/>
      </c>
      <c r="HM55" s="465">
        <f>SUM(HM51:HM54)</f>
        <v/>
      </c>
      <c r="HN55" s="465">
        <f>SUM(HN51:HN54)</f>
        <v/>
      </c>
      <c r="HO55" s="465">
        <f>SUM(HO51:HO54)</f>
        <v/>
      </c>
      <c r="HP55" s="465">
        <f>SUM(HP51:HP54)</f>
        <v/>
      </c>
      <c r="HQ55" s="465">
        <f>SUM(HQ51:HQ54)</f>
        <v/>
      </c>
      <c r="HR55" s="465">
        <f>SUM(HR51:HR54)</f>
        <v/>
      </c>
      <c r="HS55" s="465">
        <f>SUM(HS51:HS54)</f>
        <v/>
      </c>
      <c r="HT55" s="465">
        <f>SUM(HT51:HT54)</f>
        <v/>
      </c>
      <c r="HU55" s="465">
        <f>SUM(HU51:HU54)</f>
        <v/>
      </c>
      <c r="HV55" s="465">
        <f>SUM(HV51:HV54)</f>
        <v/>
      </c>
      <c r="HW55" s="465">
        <f>SUM(HW51:HW54)</f>
        <v/>
      </c>
      <c r="HX55" s="465">
        <f>SUM(HX51:HX54)</f>
        <v/>
      </c>
      <c r="HY55" s="465">
        <f>SUM(HY51:HY54)</f>
        <v/>
      </c>
      <c r="HZ55" s="465">
        <f>SUM(HZ51:HZ54)</f>
        <v/>
      </c>
      <c r="IA55" s="465">
        <f>SUM(IA51:IA54)</f>
        <v/>
      </c>
      <c r="IB55" s="465">
        <f>SUM(IB51:IB54)</f>
        <v/>
      </c>
      <c r="IC55" s="465">
        <f>SUM(IC51:IC54)</f>
        <v/>
      </c>
      <c r="ID55" s="465">
        <f>SUM(ID51:ID54)</f>
        <v/>
      </c>
      <c r="IE55" s="465">
        <f>SUM(IE51:IE54)</f>
        <v/>
      </c>
      <c r="IF55" s="465">
        <f>SUM(IF51:IF54)</f>
        <v/>
      </c>
      <c r="IG55" s="465">
        <f>SUM(IG51:IG54)</f>
        <v/>
      </c>
      <c r="IH55" s="465">
        <f>SUM(IH51:IH54)</f>
        <v/>
      </c>
      <c r="II55" s="465">
        <f>SUM(II51:II54)</f>
        <v/>
      </c>
      <c r="IJ55" s="465">
        <f>SUM(IJ51:IJ54)</f>
        <v/>
      </c>
      <c r="IK55" s="465">
        <f>SUM(IK51:IK54)</f>
        <v/>
      </c>
      <c r="IL55" s="465">
        <f>SUM(IL51:IL54)</f>
        <v/>
      </c>
      <c r="IM55" s="465">
        <f>SUM(IM51:IM54)</f>
        <v/>
      </c>
      <c r="IN55" s="465">
        <f>SUM(IN51:IN54)</f>
        <v/>
      </c>
      <c r="IO55" s="465">
        <f>SUM(IO51:IO54)</f>
        <v/>
      </c>
      <c r="IP55" s="465">
        <f>SUM(IP51:IP54)</f>
        <v/>
      </c>
      <c r="IQ55" s="465">
        <f>SUM(IQ51:IQ54)</f>
        <v/>
      </c>
      <c r="IR55" s="465">
        <f>SUM(IR51:IR54)</f>
        <v/>
      </c>
      <c r="IS55" s="465">
        <f>SUM(IS51:IS54)</f>
        <v/>
      </c>
      <c r="IT55" s="465">
        <f>SUM(IT51:IT54)</f>
        <v/>
      </c>
      <c r="IU55" s="465">
        <f>SUM(IU51:IU54)</f>
        <v/>
      </c>
      <c r="IV55" s="465">
        <f>SUM(IV51:IV54)</f>
        <v/>
      </c>
      <c r="IW55" s="465">
        <f>SUM(IW51:IW54)</f>
        <v/>
      </c>
      <c r="IX55" s="465">
        <f>SUM(IX51:IX54)</f>
        <v/>
      </c>
      <c r="IY55" s="465">
        <f>SUM(IY51:IY54)</f>
        <v/>
      </c>
      <c r="IZ55" s="465">
        <f>SUM(IZ51:IZ54)</f>
        <v/>
      </c>
      <c r="JA55" s="465">
        <f>SUM(JA51:JA54)</f>
        <v/>
      </c>
      <c r="JB55" s="465">
        <f>SUM(JB51:JB54)</f>
        <v/>
      </c>
      <c r="JC55" s="465">
        <f>SUM(JC51:JC54)</f>
        <v/>
      </c>
      <c r="JD55" s="465">
        <f>SUM(JD51:JD54)</f>
        <v/>
      </c>
      <c r="JE55" s="465">
        <f>SUM(JE51:JE54)</f>
        <v/>
      </c>
      <c r="JF55" s="465">
        <f>SUM(JF51:JF54)</f>
        <v/>
      </c>
      <c r="JG55" s="465">
        <f>SUM(JG51:JG54)</f>
        <v/>
      </c>
      <c r="JH55" s="465">
        <f>SUM(JH51:JH54)</f>
        <v/>
      </c>
      <c r="JI55" s="465">
        <f>SUM(JI51:JI54)</f>
        <v/>
      </c>
      <c r="JJ55" s="465">
        <f>SUM(JJ51:JJ54)</f>
        <v/>
      </c>
      <c r="JK55" s="465">
        <f>SUM(JK51:JK54)</f>
        <v/>
      </c>
      <c r="JL55" s="465">
        <f>SUM(JL51:JL54)</f>
        <v/>
      </c>
      <c r="JM55" s="465">
        <f>SUM(JM51:JM54)</f>
        <v/>
      </c>
      <c r="JN55" s="465">
        <f>SUM(JN51:JN54)</f>
        <v/>
      </c>
      <c r="JO55" s="465">
        <f>SUM(JO51:JO54)</f>
        <v/>
      </c>
      <c r="JP55" s="465">
        <f>SUM(JP51:JP54)</f>
        <v/>
      </c>
      <c r="JQ55" s="465">
        <f>SUM(JQ51:JQ54)</f>
        <v/>
      </c>
      <c r="JR55" s="465">
        <f>SUM(JR51:JR54)</f>
        <v/>
      </c>
      <c r="JS55" s="465">
        <f>SUM(JS51:JS54)</f>
        <v/>
      </c>
      <c r="JT55" s="465">
        <f>SUM(JT51:JT54)</f>
        <v/>
      </c>
      <c r="JU55" s="465">
        <f>SUM(JU51:JU54)</f>
        <v/>
      </c>
      <c r="JV55" s="465">
        <f>SUM(JV51:JV54)</f>
        <v/>
      </c>
      <c r="JW55" s="465">
        <f>SUM(JW51:JW54)</f>
        <v/>
      </c>
      <c r="JX55" s="465">
        <f>SUM(JX51:JX54)</f>
        <v/>
      </c>
      <c r="JY55" s="465">
        <f>SUM(JY51:JY54)</f>
        <v/>
      </c>
      <c r="JZ55" s="465">
        <f>SUM(JZ51:JZ54)</f>
        <v/>
      </c>
      <c r="KA55" s="465">
        <f>SUM(KA51:KA54)</f>
        <v/>
      </c>
      <c r="KB55" s="465">
        <f>SUM(KB51:KB54)</f>
        <v/>
      </c>
      <c r="KC55" s="465">
        <f>SUM(KC51:KC54)</f>
        <v/>
      </c>
      <c r="KD55" s="465">
        <f>SUM(KD51:KD54)</f>
        <v/>
      </c>
      <c r="KE55" s="465">
        <f>SUM(KE51:KE54)</f>
        <v/>
      </c>
      <c r="KF55" s="465">
        <f>SUM(KF51:KF54)</f>
        <v/>
      </c>
      <c r="KG55" s="465">
        <f>SUM(KG51:KG54)</f>
        <v/>
      </c>
      <c r="KH55" s="465">
        <f>SUM(KH51:KH54)</f>
        <v/>
      </c>
      <c r="KI55" s="465">
        <f>SUM(KI51:KI54)</f>
        <v/>
      </c>
      <c r="KJ55" s="465">
        <f>SUM(KJ51:KJ54)</f>
        <v/>
      </c>
      <c r="KK55" s="465">
        <f>SUM(KK51:KK54)</f>
        <v/>
      </c>
      <c r="KL55" s="465">
        <f>SUM(KL51:KL54)</f>
        <v/>
      </c>
      <c r="KM55" s="465">
        <f>SUM(KM51:KM54)</f>
        <v/>
      </c>
      <c r="KN55" s="465">
        <f>SUM(KN51:KN54)</f>
        <v/>
      </c>
      <c r="KO55" s="465">
        <f>SUM(KO51:KO54)</f>
        <v/>
      </c>
      <c r="KP55" s="465">
        <f>SUM(KP51:KP54)</f>
        <v/>
      </c>
      <c r="KQ55" s="465">
        <f>SUM(KQ51:KQ54)</f>
        <v/>
      </c>
      <c r="KR55" s="465">
        <f>SUM(KR51:KR54)</f>
        <v/>
      </c>
      <c r="KS55" s="465">
        <f>SUM(KS51:KS54)</f>
        <v/>
      </c>
      <c r="KT55" s="465">
        <f>SUM(KT51:KT54)</f>
        <v/>
      </c>
      <c r="KU55" s="465">
        <f>SUM(KU51:KU54)</f>
        <v/>
      </c>
      <c r="KV55" s="465">
        <f>SUM(KV51:KV54)</f>
        <v/>
      </c>
      <c r="KW55" s="465">
        <f>SUM(KW51:KW54)</f>
        <v/>
      </c>
      <c r="KX55" s="465">
        <f>SUM(KX51:KX54)</f>
        <v/>
      </c>
      <c r="KY55" s="465">
        <f>SUM(KY51:KY54)</f>
        <v/>
      </c>
      <c r="KZ55" s="465">
        <f>SUM(KZ51:KZ54)</f>
        <v/>
      </c>
      <c r="LA55" s="465">
        <f>SUM(LA51:LA54)</f>
        <v/>
      </c>
      <c r="LB55" s="465">
        <f>SUM(LB51:LB54)</f>
        <v/>
      </c>
      <c r="LC55" s="465">
        <f>SUM(LC51:LC54)</f>
        <v/>
      </c>
      <c r="LD55" s="465">
        <f>SUM(LD51:LD54)</f>
        <v/>
      </c>
      <c r="LE55" s="465">
        <f>SUM(LE51:LE54)</f>
        <v/>
      </c>
      <c r="LF55" s="465">
        <f>SUM(LF51:LF54)</f>
        <v/>
      </c>
      <c r="LG55" s="465">
        <f>SUM(LG51:LG54)</f>
        <v/>
      </c>
      <c r="LH55" s="465">
        <f>SUM(LH51:LH54)</f>
        <v/>
      </c>
      <c r="LI55" s="465">
        <f>SUM(LI51:LI54)</f>
        <v/>
      </c>
      <c r="LJ55" s="465">
        <f>SUM(LJ51:LJ54)</f>
        <v/>
      </c>
      <c r="LK55" s="465">
        <f>SUM(LK51:LK54)</f>
        <v/>
      </c>
      <c r="LL55" s="465">
        <f>SUM(LL51:LL54)</f>
        <v/>
      </c>
      <c r="LM55" s="465">
        <f>SUM(LM51:LM54)</f>
        <v/>
      </c>
      <c r="LN55" s="465">
        <f>SUM(LN51:LN54)</f>
        <v/>
      </c>
      <c r="LO55" s="465">
        <f>SUM(LO51:LO54)</f>
        <v/>
      </c>
      <c r="LP55" s="465">
        <f>SUM(LP51:LP54)</f>
        <v/>
      </c>
      <c r="LQ55" s="465">
        <f>SUM(LQ51:LQ54)</f>
        <v/>
      </c>
      <c r="LR55" s="465">
        <f>SUM(LR51:LR54)</f>
        <v/>
      </c>
      <c r="LS55" s="465">
        <f>SUM(LS51:LS54)</f>
        <v/>
      </c>
      <c r="LT55" s="465">
        <f>SUM(LT51:LT54)</f>
        <v/>
      </c>
      <c r="LU55" s="465">
        <f>SUM(LU51:LU54)</f>
        <v/>
      </c>
      <c r="LV55" s="465">
        <f>SUM(LV51:LV54)</f>
        <v/>
      </c>
      <c r="LW55" s="465">
        <f>SUM(LW51:LW54)</f>
        <v/>
      </c>
      <c r="LX55" s="465">
        <f>SUM(LX51:LX54)</f>
        <v/>
      </c>
      <c r="LY55" s="465">
        <f>SUM(LY51:LY54)</f>
        <v/>
      </c>
      <c r="LZ55" s="465">
        <f>SUM(LZ51:LZ54)</f>
        <v/>
      </c>
      <c r="MA55" s="465">
        <f>SUM(MA51:MA54)</f>
        <v/>
      </c>
      <c r="MB55" s="465">
        <f>SUM(MB51:MB54)</f>
        <v/>
      </c>
      <c r="MC55" s="465">
        <f>SUM(MC51:MC54)</f>
        <v/>
      </c>
      <c r="MD55" s="465">
        <f>SUM(MD51:MD54)</f>
        <v/>
      </c>
      <c r="ME55" s="465">
        <f>SUM(ME51:ME54)</f>
        <v/>
      </c>
      <c r="MF55" s="465">
        <f>SUM(MF51:MF54)</f>
        <v/>
      </c>
      <c r="MG55" s="465">
        <f>SUM(MG51:MG54)</f>
        <v/>
      </c>
      <c r="MH55" s="465">
        <f>SUM(MH51:MH54)</f>
        <v/>
      </c>
      <c r="MI55" s="465">
        <f>SUM(MI51:MI54)</f>
        <v/>
      </c>
      <c r="MJ55" s="465">
        <f>SUM(MJ51:MJ54)</f>
        <v/>
      </c>
      <c r="MK55" s="465">
        <f>SUM(MK51:MK54)</f>
        <v/>
      </c>
      <c r="ML55" s="465">
        <f>SUM(ML51:ML54)</f>
        <v/>
      </c>
      <c r="MM55" s="465">
        <f>SUM(MM51:MM54)</f>
        <v/>
      </c>
      <c r="MN55" s="465">
        <f>SUM(MN51:MN54)</f>
        <v/>
      </c>
      <c r="MO55" s="465">
        <f>SUM(MO51:MO54)</f>
        <v/>
      </c>
      <c r="MP55" s="465">
        <f>SUM(MP51:MP54)</f>
        <v/>
      </c>
      <c r="MQ55" s="465">
        <f>SUM(MQ51:MQ54)</f>
        <v/>
      </c>
      <c r="MR55" s="465">
        <f>SUM(MR51:MR54)</f>
        <v/>
      </c>
      <c r="MS55" s="465">
        <f>SUM(MS51:MS54)</f>
        <v/>
      </c>
      <c r="MT55" s="465">
        <f>SUM(MT51:MT54)</f>
        <v/>
      </c>
      <c r="MU55" s="465">
        <f>SUM(MU51:MU54)</f>
        <v/>
      </c>
      <c r="MV55" s="465">
        <f>SUM(MV51:MV54)</f>
        <v/>
      </c>
      <c r="MW55" s="465">
        <f>SUM(MW51:MW54)</f>
        <v/>
      </c>
      <c r="MX55" s="465">
        <f>SUM(MX51:MX54)</f>
        <v/>
      </c>
      <c r="MY55" s="465">
        <f>SUM(MY51:MY54)</f>
        <v/>
      </c>
      <c r="MZ55" s="465">
        <f>SUM(MZ51:MZ54)</f>
        <v/>
      </c>
      <c r="NA55" s="465">
        <f>SUM(NA51:NA54)</f>
        <v/>
      </c>
      <c r="NB55" s="465">
        <f>SUM(NB51:NB54)</f>
        <v/>
      </c>
      <c r="NC55" s="465">
        <f>SUM(NC51:NC54)</f>
        <v/>
      </c>
      <c r="ND55" s="465">
        <f>SUM(ND51:ND54)</f>
        <v/>
      </c>
      <c r="NE55" s="465">
        <f>SUM(NE51:NE54)</f>
        <v/>
      </c>
      <c r="NF55" s="465">
        <f>SUM(NF51:NF54)</f>
        <v/>
      </c>
      <c r="NG55" s="465">
        <f>SUM(NG51:NG54)</f>
        <v/>
      </c>
      <c r="NH55" s="465">
        <f>SUM(NH51:NH54)</f>
        <v/>
      </c>
      <c r="NI55" s="465">
        <f>SUM(NI51:NI54)</f>
        <v/>
      </c>
      <c r="NJ55" s="465">
        <f>SUM(NJ51:NJ54)</f>
        <v/>
      </c>
      <c r="NK55" s="465">
        <f>SUM(NK51:NK54)</f>
        <v/>
      </c>
      <c r="NL55" s="465">
        <f>SUM(NL51:NL54)</f>
        <v/>
      </c>
      <c r="NM55" s="465">
        <f>SUM(NM51:NM54)</f>
        <v/>
      </c>
      <c r="NN55" s="465">
        <f>SUM(NN51:NN54)</f>
        <v/>
      </c>
      <c r="NO55" s="465">
        <f>SUM(NO51:NO54)</f>
        <v/>
      </c>
      <c r="NP55" s="465">
        <f>SUM(NP51:NP54)</f>
        <v/>
      </c>
      <c r="NQ55" s="465">
        <f>SUM(NQ51:NQ54)</f>
        <v/>
      </c>
      <c r="NR55" s="465">
        <f>SUM(NR51:NR54)</f>
        <v/>
      </c>
      <c r="NS55" s="465">
        <f>SUM(NS51:NS54)</f>
        <v/>
      </c>
      <c r="NT55" s="465">
        <f>SUM(NT51:NT54)</f>
        <v/>
      </c>
      <c r="NU55" s="465">
        <f>SUM(NU51:NU54)</f>
        <v/>
      </c>
      <c r="NV55" s="465">
        <f>SUM(NV51:NV54)</f>
        <v/>
      </c>
      <c r="NW55" s="465">
        <f>SUM(NW51:NW54)</f>
        <v/>
      </c>
      <c r="NX55" s="465">
        <f>SUM(NX51:NX54)</f>
        <v/>
      </c>
      <c r="NY55" s="465">
        <f>SUM(NY51:NY54)</f>
        <v/>
      </c>
      <c r="NZ55" s="465">
        <f>SUM(NZ51:NZ54)</f>
        <v/>
      </c>
      <c r="OA55" s="465">
        <f>SUM(OA51:OA54)</f>
        <v/>
      </c>
      <c r="OB55" s="465">
        <f>SUM(OB51:OB54)</f>
        <v/>
      </c>
      <c r="OC55" s="465">
        <f>SUM(OC51:OC54)</f>
        <v/>
      </c>
      <c r="OD55" s="465">
        <f>SUM(OD51:OD54)</f>
        <v/>
      </c>
      <c r="OE55" s="465">
        <f>SUM(OE51:OE54)</f>
        <v/>
      </c>
      <c r="OF55" s="465">
        <f>SUM(OF51:OF54)</f>
        <v/>
      </c>
      <c r="OG55" s="465">
        <f>SUM(OG51:OG54)</f>
        <v/>
      </c>
      <c r="OH55" s="465">
        <f>SUM(OH51:OH54)</f>
        <v/>
      </c>
      <c r="OI55" s="465">
        <f>SUM(OI51:OI54)</f>
        <v/>
      </c>
      <c r="OJ55" s="465">
        <f>SUM(OJ51:OJ54)</f>
        <v/>
      </c>
      <c r="OK55" s="465">
        <f>SUM(OK51:OK54)</f>
        <v/>
      </c>
      <c r="OL55" s="465">
        <f>SUM(OL51:OL54)</f>
        <v/>
      </c>
      <c r="OM55" s="465">
        <f>SUM(OM51:OM54)</f>
        <v/>
      </c>
      <c r="ON55" s="465">
        <f>SUM(ON51:ON54)</f>
        <v/>
      </c>
      <c r="OO55" s="465">
        <f>SUM(OO51:OO54)</f>
        <v/>
      </c>
      <c r="OP55" s="465">
        <f>SUM(OP51:OP54)</f>
        <v/>
      </c>
      <c r="OQ55" s="465">
        <f>SUM(OQ51:OQ54)</f>
        <v/>
      </c>
      <c r="OR55" s="465">
        <f>SUM(OR51:OR54)</f>
        <v/>
      </c>
      <c r="OS55" s="465">
        <f>SUM(OS51:OS54)</f>
        <v/>
      </c>
      <c r="OT55" s="465">
        <f>SUM(OT51:OT54)</f>
        <v/>
      </c>
      <c r="OU55" s="465">
        <f>SUM(OU51:OU54)</f>
        <v/>
      </c>
      <c r="OV55" s="465">
        <f>SUM(OV51:OV54)</f>
        <v/>
      </c>
      <c r="OW55" s="465">
        <f>SUM(OW51:OW54)</f>
        <v/>
      </c>
      <c r="OX55" s="465">
        <f>SUM(OX51:OX54)</f>
        <v/>
      </c>
      <c r="OY55" s="465">
        <f>SUM(OY51:OY54)</f>
        <v/>
      </c>
      <c r="OZ55" s="465">
        <f>SUM(OZ51:OZ54)</f>
        <v/>
      </c>
      <c r="PA55" s="465">
        <f>SUM(PA51:PA54)</f>
        <v/>
      </c>
      <c r="PB55" s="465">
        <f>SUM(PB51:PB54)</f>
        <v/>
      </c>
      <c r="PC55" s="465">
        <f>SUM(PC51:PC54)</f>
        <v/>
      </c>
      <c r="PD55" s="465">
        <f>SUM(PD51:PD54)</f>
        <v/>
      </c>
      <c r="PE55" s="465">
        <f>SUM(PE51:PE54)</f>
        <v/>
      </c>
      <c r="PF55" s="465">
        <f>SUM(PF51:PF54)</f>
        <v/>
      </c>
      <c r="PG55" s="465">
        <f>SUM(PG51:PG54)</f>
        <v/>
      </c>
      <c r="PH55" s="465">
        <f>SUM(PH51:PH54)</f>
        <v/>
      </c>
      <c r="PI55" s="465">
        <f>SUM(PI51:PI54)</f>
        <v/>
      </c>
      <c r="PJ55" s="465">
        <f>SUM(PJ51:PJ54)</f>
        <v/>
      </c>
      <c r="PK55" s="465">
        <f>SUM(PK51:PK54)</f>
        <v/>
      </c>
      <c r="PL55" s="465">
        <f>SUM(PL51:PL54)</f>
        <v/>
      </c>
      <c r="PM55" s="465">
        <f>SUM(PM51:PM54)</f>
        <v/>
      </c>
      <c r="PN55" s="465">
        <f>SUM(PN51:PN54)</f>
        <v/>
      </c>
      <c r="PO55" s="465">
        <f>SUM(PO51:PO54)</f>
        <v/>
      </c>
      <c r="PP55" s="465">
        <f>SUM(PP51:PP54)</f>
        <v/>
      </c>
      <c r="PQ55" s="465">
        <f>SUM(PQ51:PQ54)</f>
        <v/>
      </c>
      <c r="PR55" s="465">
        <f>SUM(PR51:PR54)</f>
        <v/>
      </c>
      <c r="PS55" s="465">
        <f>SUM(PS51:PS54)</f>
        <v/>
      </c>
      <c r="PT55" s="465">
        <f>SUM(PT51:PT54)</f>
        <v/>
      </c>
      <c r="PU55" s="465">
        <f>SUM(PU51:PU54)</f>
        <v/>
      </c>
      <c r="PV55" s="465">
        <f>SUM(PV51:PV54)</f>
        <v/>
      </c>
      <c r="PW55" s="465">
        <f>SUM(PW51:PW54)</f>
        <v/>
      </c>
      <c r="PX55" s="465">
        <f>SUM(PX51:PX54)</f>
        <v/>
      </c>
      <c r="PY55" s="465">
        <f>SUM(PY51:PY54)</f>
        <v/>
      </c>
      <c r="PZ55" s="465">
        <f>SUM(PZ51:PZ54)</f>
        <v/>
      </c>
      <c r="QA55" s="465">
        <f>SUM(QA51:QA54)</f>
        <v/>
      </c>
      <c r="QB55" s="465">
        <f>SUM(QB51:QB54)</f>
        <v/>
      </c>
      <c r="QC55" s="465">
        <f>SUM(QC51:QC54)</f>
        <v/>
      </c>
      <c r="QD55" s="465">
        <f>SUM(QD51:QD54)</f>
        <v/>
      </c>
      <c r="QE55" s="465">
        <f>SUM(QE51:QE54)</f>
        <v/>
      </c>
      <c r="QF55" s="465">
        <f>SUM(QF51:QF54)</f>
        <v/>
      </c>
      <c r="QG55" s="465">
        <f>SUM(QG51:QG54)</f>
        <v/>
      </c>
      <c r="QH55" s="465">
        <f>SUM(QH51:QH54)</f>
        <v/>
      </c>
      <c r="QI55" s="465">
        <f>SUM(QI51:QI54)</f>
        <v/>
      </c>
      <c r="QJ55" s="465">
        <f>SUM(QJ51:QJ54)</f>
        <v/>
      </c>
      <c r="QK55" s="465">
        <f>SUM(QK51:QK54)</f>
        <v/>
      </c>
      <c r="QL55" s="465">
        <f>SUM(QL51:QL54)</f>
        <v/>
      </c>
      <c r="QM55" s="465">
        <f>SUM(QM51:QM54)</f>
        <v/>
      </c>
      <c r="QN55" s="465">
        <f>SUM(QN51:QN54)</f>
        <v/>
      </c>
      <c r="QO55" s="465">
        <f>SUM(QO51:QO54)</f>
        <v/>
      </c>
      <c r="QP55" s="465">
        <f>SUM(QP51:QP54)</f>
        <v/>
      </c>
      <c r="QQ55" s="465">
        <f>SUM(QQ51:QQ54)</f>
        <v/>
      </c>
      <c r="QR55" s="465">
        <f>SUM(QR51:QR54)</f>
        <v/>
      </c>
      <c r="QS55" s="465">
        <f>SUM(QS51:QS54)</f>
        <v/>
      </c>
      <c r="QT55" s="465">
        <f>SUM(QT51:QT54)</f>
        <v/>
      </c>
      <c r="QU55" s="465">
        <f>SUM(QU51:QU54)</f>
        <v/>
      </c>
      <c r="QV55" s="465">
        <f>SUM(QV51:QV54)</f>
        <v/>
      </c>
      <c r="QW55" s="465">
        <f>SUM(QW51:QW54)</f>
        <v/>
      </c>
      <c r="QX55" s="465">
        <f>SUM(QX51:QX54)</f>
        <v/>
      </c>
      <c r="QY55" s="465">
        <f>SUM(QY51:QY54)</f>
        <v/>
      </c>
      <c r="QZ55" s="465">
        <f>SUM(QZ51:QZ54)</f>
        <v/>
      </c>
      <c r="RA55" s="465">
        <f>SUM(RA51:RA54)</f>
        <v/>
      </c>
      <c r="RB55" s="465">
        <f>SUM(RB51:RB54)</f>
        <v/>
      </c>
      <c r="RC55" s="465">
        <f>SUM(RC51:RC54)</f>
        <v/>
      </c>
      <c r="RD55" s="465">
        <f>SUM(RD51:RD54)</f>
        <v/>
      </c>
      <c r="RE55" s="465">
        <f>SUM(RE51:RE54)</f>
        <v/>
      </c>
      <c r="RF55" s="465">
        <f>SUM(RF51:RF54)</f>
        <v/>
      </c>
      <c r="RG55" s="465">
        <f>SUM(RG51:RG54)</f>
        <v/>
      </c>
      <c r="RH55" s="465">
        <f>SUM(RH51:RH54)</f>
        <v/>
      </c>
      <c r="RI55" s="465">
        <f>SUM(RI51:RI54)</f>
        <v/>
      </c>
      <c r="RJ55" s="465">
        <f>SUM(RJ51:RJ54)</f>
        <v/>
      </c>
      <c r="RK55" s="465">
        <f>SUM(RK51:RK54)</f>
        <v/>
      </c>
      <c r="RL55" s="465">
        <f>SUM(RL51:RL54)</f>
        <v/>
      </c>
      <c r="RM55" s="465">
        <f>SUM(RM51:RM54)</f>
        <v/>
      </c>
      <c r="RN55" s="465">
        <f>SUM(RN51:RN54)</f>
        <v/>
      </c>
      <c r="RO55" s="465">
        <f>SUM(RO51:RO54)</f>
        <v/>
      </c>
      <c r="RP55" s="465">
        <f>SUM(RP51:RP54)</f>
        <v/>
      </c>
      <c r="RQ55" s="465">
        <f>SUM(RQ51:RQ54)</f>
        <v/>
      </c>
      <c r="RR55" s="465">
        <f>SUM(RR51:RR54)</f>
        <v/>
      </c>
      <c r="RS55" s="465">
        <f>SUM(RS51:RS54)</f>
        <v/>
      </c>
      <c r="RT55" s="465">
        <f>SUM(RT51:RT54)</f>
        <v/>
      </c>
      <c r="RU55" s="465">
        <f>SUM(RU51:RU54)</f>
        <v/>
      </c>
      <c r="RV55" s="465">
        <f>SUM(RV51:RV54)</f>
        <v/>
      </c>
      <c r="RW55" s="465">
        <f>SUM(RW51:RW54)</f>
        <v/>
      </c>
      <c r="RX55" s="465">
        <f>SUM(RX51:RX54)</f>
        <v/>
      </c>
      <c r="RY55" s="465">
        <f>SUM(RY51:RY54)</f>
        <v/>
      </c>
      <c r="RZ55" s="465">
        <f>SUM(RZ51:RZ54)</f>
        <v/>
      </c>
      <c r="SA55" s="465">
        <f>SUM(SA51:SA54)</f>
        <v/>
      </c>
      <c r="SB55" s="465">
        <f>SUM(SB51:SB54)</f>
        <v/>
      </c>
      <c r="SC55" s="465">
        <f>SUM(SC51:SC54)</f>
        <v/>
      </c>
      <c r="SD55" s="465">
        <f>SUM(SD51:SD54)</f>
        <v/>
      </c>
      <c r="SE55" s="465">
        <f>SUM(SE51:SE54)</f>
        <v/>
      </c>
      <c r="SF55" s="465">
        <f>SUM(SF51:SF54)</f>
        <v/>
      </c>
      <c r="SG55" s="465">
        <f>SUM(SG51:SG54)</f>
        <v/>
      </c>
      <c r="SH55" s="465">
        <f>SUM(SH51:SH54)</f>
        <v/>
      </c>
      <c r="SI55" s="465">
        <f>SUM(SI51:SI54)</f>
        <v/>
      </c>
      <c r="SJ55" s="465">
        <f>SUM(SJ51:SJ54)</f>
        <v/>
      </c>
      <c r="SK55" s="465">
        <f>SUM(SK51:SK54)</f>
        <v/>
      </c>
      <c r="SL55" s="465">
        <f>SUM(SL51:SL54)</f>
        <v/>
      </c>
      <c r="SM55" s="465">
        <f>SUM(SM51:SM54)</f>
        <v/>
      </c>
      <c r="SN55" s="465">
        <f>SUM(SN51:SN54)</f>
        <v/>
      </c>
      <c r="SO55" s="465">
        <f>SUM(SO51:SO54)</f>
        <v/>
      </c>
      <c r="SP55" s="465">
        <f>SUM(SP51:SP54)</f>
        <v/>
      </c>
      <c r="SQ55" s="465">
        <f>SUM(SQ51:SQ54)</f>
        <v/>
      </c>
      <c r="SR55" s="465">
        <f>SUM(SR51:SR54)</f>
        <v/>
      </c>
      <c r="SS55" s="465">
        <f>SUM(SS51:SS54)</f>
        <v/>
      </c>
      <c r="ST55" s="465">
        <f>SUM(ST51:ST54)</f>
        <v/>
      </c>
      <c r="SU55" s="465">
        <f>SUM(SU51:SU54)</f>
        <v/>
      </c>
      <c r="SV55" s="465">
        <f>SUM(SV51:SV54)</f>
        <v/>
      </c>
      <c r="SW55" s="465">
        <f>SUM(SW51:SW54)</f>
        <v/>
      </c>
      <c r="SX55" s="465">
        <f>SUM(SX51:SX54)</f>
        <v/>
      </c>
      <c r="SY55" s="465">
        <f>SUM(SY51:SY54)</f>
        <v/>
      </c>
      <c r="SZ55" s="465">
        <f>SUM(SZ51:SZ54)</f>
        <v/>
      </c>
      <c r="TA55" s="465">
        <f>SUM(TA51:TA54)</f>
        <v/>
      </c>
      <c r="TB55" s="465">
        <f>SUM(TB51:TB54)</f>
        <v/>
      </c>
      <c r="TC55" s="465">
        <f>SUM(TC51:TC54)</f>
        <v/>
      </c>
      <c r="TD55" s="465">
        <f>SUM(TD51:TD54)</f>
        <v/>
      </c>
      <c r="TE55" s="465">
        <f>SUM(TE51:TE54)</f>
        <v/>
      </c>
      <c r="TF55" s="465">
        <f>SUM(TF51:TF54)</f>
        <v/>
      </c>
      <c r="TG55" s="465">
        <f>SUM(TG51:TG54)</f>
        <v/>
      </c>
      <c r="TH55" s="465">
        <f>SUM(TH51:TH54)</f>
        <v/>
      </c>
      <c r="TI55" s="465">
        <f>SUM(TI51:TI54)</f>
        <v/>
      </c>
      <c r="TJ55" s="465">
        <f>SUM(TJ51:TJ54)</f>
        <v/>
      </c>
      <c r="TK55" s="465">
        <f>SUM(TK51:TK54)</f>
        <v/>
      </c>
      <c r="TL55" s="465">
        <f>SUM(TL51:TL54)</f>
        <v/>
      </c>
      <c r="TM55" s="465">
        <f>SUM(TM51:TM54)</f>
        <v/>
      </c>
      <c r="TN55" s="465">
        <f>SUM(TN51:TN54)</f>
        <v/>
      </c>
      <c r="TO55" s="465">
        <f>SUM(TO51:TO54)</f>
        <v/>
      </c>
      <c r="TP55" s="465">
        <f>SUM(TP51:TP54)</f>
        <v/>
      </c>
      <c r="TQ55" s="465">
        <f>SUM(TQ51:TQ54)</f>
        <v/>
      </c>
      <c r="TR55" s="465">
        <f>SUM(TR51:TR54)</f>
        <v/>
      </c>
      <c r="TS55" s="465">
        <f>SUM(TS51:TS54)</f>
        <v/>
      </c>
      <c r="TT55" s="465">
        <f>SUM(TT51:TT54)</f>
        <v/>
      </c>
      <c r="TU55" s="465">
        <f>SUM(TU51:TU54)</f>
        <v/>
      </c>
      <c r="TV55" s="465">
        <f>SUM(TV51:TV54)</f>
        <v/>
      </c>
      <c r="TW55" s="465">
        <f>SUM(TW51:TW54)</f>
        <v/>
      </c>
      <c r="TX55" s="465">
        <f>SUM(TX51:TX54)</f>
        <v/>
      </c>
      <c r="TY55" s="465">
        <f>SUM(TY51:TY54)</f>
        <v/>
      </c>
      <c r="TZ55" s="465">
        <f>SUM(TZ51:TZ54)</f>
        <v/>
      </c>
      <c r="UA55" s="465">
        <f>SUM(UA51:UA54)</f>
        <v/>
      </c>
      <c r="UB55" s="465">
        <f>SUM(UB51:UB54)</f>
        <v/>
      </c>
      <c r="UC55" s="465">
        <f>SUM(UC51:UC54)</f>
        <v/>
      </c>
      <c r="UD55" s="465">
        <f>SUM(UD51:UD54)</f>
        <v/>
      </c>
      <c r="UE55" s="465">
        <f>SUM(UE51:UE54)</f>
        <v/>
      </c>
      <c r="UF55" s="465">
        <f>SUM(UF51:UF54)</f>
        <v/>
      </c>
      <c r="UG55" s="465">
        <f>SUM(UG51:UG54)</f>
        <v/>
      </c>
      <c r="UH55" s="465">
        <f>SUM(UH51:UH54)</f>
        <v/>
      </c>
      <c r="UI55" s="465">
        <f>SUM(UI51:UI54)</f>
        <v/>
      </c>
      <c r="UJ55" s="465">
        <f>SUM(UJ51:UJ54)</f>
        <v/>
      </c>
      <c r="UK55" s="465">
        <f>SUM(UK51:UK54)</f>
        <v/>
      </c>
      <c r="UL55" s="465">
        <f>SUM(UL51:UL54)</f>
        <v/>
      </c>
      <c r="UM55" s="465">
        <f>SUM(UM51:UM54)</f>
        <v/>
      </c>
      <c r="UN55" s="465">
        <f>SUM(UN51:UN54)</f>
        <v/>
      </c>
      <c r="UO55" s="465">
        <f>SUM(UO51:UO54)</f>
        <v/>
      </c>
      <c r="UP55" s="465">
        <f>SUM(UP51:UP54)</f>
        <v/>
      </c>
      <c r="UQ55" s="465">
        <f>SUM(UQ51:UQ54)</f>
        <v/>
      </c>
      <c r="UR55" s="465">
        <f>SUM(UR51:UR54)</f>
        <v/>
      </c>
      <c r="US55" s="465">
        <f>SUM(US51:US54)</f>
        <v/>
      </c>
      <c r="UT55" s="465">
        <f>SUM(UT51:UT54)</f>
        <v/>
      </c>
      <c r="UU55" s="465">
        <f>SUM(UU51:UU54)</f>
        <v/>
      </c>
      <c r="UV55" s="465">
        <f>SUM(UV51:UV54)</f>
        <v/>
      </c>
      <c r="UW55" s="465">
        <f>SUM(UW51:UW54)</f>
        <v/>
      </c>
      <c r="UX55" s="465">
        <f>SUM(UX51:UX54)</f>
        <v/>
      </c>
      <c r="UY55" s="465">
        <f>SUM(UY51:UY54)</f>
        <v/>
      </c>
      <c r="UZ55" s="465">
        <f>SUM(UZ51:UZ54)</f>
        <v/>
      </c>
      <c r="VA55" s="465">
        <f>SUM(VA51:VA54)</f>
        <v/>
      </c>
      <c r="VB55" s="465">
        <f>SUM(VB51:VB54)</f>
        <v/>
      </c>
      <c r="VC55" s="465">
        <f>SUM(VC51:VC54)</f>
        <v/>
      </c>
      <c r="VD55" s="465">
        <f>SUM(VD51:VD54)</f>
        <v/>
      </c>
      <c r="VE55" s="465">
        <f>SUM(VE51:VE54)</f>
        <v/>
      </c>
      <c r="VF55" s="465">
        <f>SUM(VF51:VF54)</f>
        <v/>
      </c>
      <c r="VG55" s="465">
        <f>SUM(VG51:VG54)</f>
        <v/>
      </c>
      <c r="VH55" s="465">
        <f>SUM(VH51:VH54)</f>
        <v/>
      </c>
      <c r="VI55" s="465">
        <f>SUM(VI51:VI54)</f>
        <v/>
      </c>
      <c r="VJ55" s="465">
        <f>SUM(VJ51:VJ54)</f>
        <v/>
      </c>
      <c r="VK55" s="465">
        <f>SUM(VK51:VK54)</f>
        <v/>
      </c>
      <c r="VL55" s="465">
        <f>SUM(VL51:VL54)</f>
        <v/>
      </c>
      <c r="VM55" s="582">
        <f>SUM(VM51:VM54)</f>
        <v/>
      </c>
      <c r="VN55" s="9" t="n"/>
    </row>
    <row r="56" ht="19.5" customHeight="1">
      <c r="A56" s="1100" t="n"/>
      <c r="B56" s="1101" t="n"/>
      <c r="C56" s="1102" t="n"/>
      <c r="D56" s="368" t="inlineStr">
        <is>
          <t>INDIGENA</t>
        </is>
      </c>
      <c r="E56" s="363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573">
        <f>SUM(E56:VL56)-SUM(UU56:UX56)-SUM(VA56:VD56)</f>
        <v/>
      </c>
      <c r="VN56" s="9" t="n"/>
    </row>
    <row r="57" ht="19.5" customHeight="1">
      <c r="A57" s="1100" t="n"/>
      <c r="B57" s="1101" t="n"/>
      <c r="C57" s="1102" t="n"/>
      <c r="D57" s="369" t="inlineStr">
        <is>
          <t>ROM  (GITANO)</t>
        </is>
      </c>
      <c r="E57" s="363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573">
        <f>SUM(E57:VL57)-SUM(UU57:UX57)-SUM(VA57:VD57)</f>
        <v/>
      </c>
      <c r="VN57" s="9" t="n"/>
    </row>
    <row r="58" ht="19.5" customHeight="1">
      <c r="A58" s="1100" t="n"/>
      <c r="B58" s="1101" t="n"/>
      <c r="C58" s="1102" t="n"/>
      <c r="D58" s="370" t="inlineStr">
        <is>
          <t xml:space="preserve">RAIZAL </t>
        </is>
      </c>
      <c r="E58" s="363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573">
        <f>SUM(E58:VL58)-SUM(UU58:UX58)-SUM(VA58:VD58)</f>
        <v/>
      </c>
      <c r="VN58" s="9" t="n"/>
    </row>
    <row r="59" ht="19.5" customHeight="1">
      <c r="A59" s="1100" t="n"/>
      <c r="B59" s="1101" t="n"/>
      <c r="C59" s="1102" t="n"/>
      <c r="D59" s="371" t="inlineStr">
        <is>
          <t>PALENQUERO</t>
        </is>
      </c>
      <c r="E59" s="363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573">
        <f>SUM(E59:VL59)-SUM(UU59:UX59)-SUM(VA59:VD59)</f>
        <v/>
      </c>
      <c r="VN59" s="9" t="n"/>
    </row>
    <row r="60" ht="19.5" customHeight="1">
      <c r="A60" s="1100" t="n"/>
      <c r="B60" s="1101" t="n"/>
      <c r="C60" s="1102" t="n"/>
      <c r="D60" s="372" t="inlineStr">
        <is>
          <t>NEGRO(A), MULATO (A), AFROCOLOMBIANO (A)</t>
        </is>
      </c>
      <c r="E60" s="363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573">
        <f>SUM(E60:VL60)-SUM(UU60:UX60)-SUM(VA60:VD60)</f>
        <v/>
      </c>
      <c r="VN60" s="9" t="n"/>
    </row>
    <row r="61" ht="19.5" customHeight="1">
      <c r="A61" s="1100" t="n"/>
      <c r="B61" s="1101" t="n"/>
      <c r="C61" s="1102" t="n"/>
      <c r="D61" s="373" t="inlineStr">
        <is>
          <t>SIN PERTENENCIA ETNICA</t>
        </is>
      </c>
      <c r="E61" s="363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573">
        <f>SUM(E61:VL61)-SUM(UU61:UX61)-SUM(VA61:VD61)</f>
        <v/>
      </c>
      <c r="VN61" s="9" t="n"/>
    </row>
    <row r="62" ht="19.5" customHeight="1">
      <c r="A62" s="1100" t="n"/>
      <c r="B62" s="1101" t="n"/>
      <c r="C62" s="1102" t="n"/>
      <c r="D62" s="583" t="inlineStr">
        <is>
          <t>TOTAL ETNICOS</t>
        </is>
      </c>
      <c r="E62" s="584">
        <f>SUM(E56:E61)</f>
        <v/>
      </c>
      <c r="F62" s="469">
        <f>SUM(F56:F61)</f>
        <v/>
      </c>
      <c r="G62" s="469">
        <f>SUM(G56:G61)</f>
        <v/>
      </c>
      <c r="H62" s="469">
        <f>SUM(H56:H61)</f>
        <v/>
      </c>
      <c r="I62" s="469">
        <f>SUM(I56:I61)</f>
        <v/>
      </c>
      <c r="J62" s="469">
        <f>SUM(J56:J61)</f>
        <v/>
      </c>
      <c r="K62" s="469">
        <f>SUM(K56:K61)</f>
        <v/>
      </c>
      <c r="L62" s="469">
        <f>SUM(L56:L61)</f>
        <v/>
      </c>
      <c r="M62" s="469">
        <f>SUM(M56:M61)</f>
        <v/>
      </c>
      <c r="N62" s="469">
        <f>SUM(N56:N61)</f>
        <v/>
      </c>
      <c r="O62" s="469">
        <f>SUM(O56:O61)</f>
        <v/>
      </c>
      <c r="P62" s="469">
        <f>SUM(P56:P61)</f>
        <v/>
      </c>
      <c r="Q62" s="469">
        <f>SUM(Q56:Q61)</f>
        <v/>
      </c>
      <c r="R62" s="469">
        <f>SUM(R56:R61)</f>
        <v/>
      </c>
      <c r="S62" s="469">
        <f>SUM(S56:S61)</f>
        <v/>
      </c>
      <c r="T62" s="469">
        <f>SUM(T56:T61)</f>
        <v/>
      </c>
      <c r="U62" s="469">
        <f>SUM(U56:U61)</f>
        <v/>
      </c>
      <c r="V62" s="469">
        <f>SUM(V56:V61)</f>
        <v/>
      </c>
      <c r="W62" s="469">
        <f>SUM(W56:W61)</f>
        <v/>
      </c>
      <c r="X62" s="469">
        <f>SUM(X56:X61)</f>
        <v/>
      </c>
      <c r="Y62" s="469">
        <f>SUM(Y56:Y61)</f>
        <v/>
      </c>
      <c r="Z62" s="469">
        <f>SUM(Z56:Z61)</f>
        <v/>
      </c>
      <c r="AA62" s="469">
        <f>SUM(AA56:AA61)</f>
        <v/>
      </c>
      <c r="AB62" s="469">
        <f>SUM(AB56:AB61)</f>
        <v/>
      </c>
      <c r="AC62" s="469">
        <f>SUM(AC56:AC61)</f>
        <v/>
      </c>
      <c r="AD62" s="469">
        <f>SUM(AD56:AD61)</f>
        <v/>
      </c>
      <c r="AE62" s="469">
        <f>SUM(AE56:AE61)</f>
        <v/>
      </c>
      <c r="AF62" s="469">
        <f>SUM(AF56:AF61)</f>
        <v/>
      </c>
      <c r="AG62" s="469">
        <f>SUM(AG56:AG61)</f>
        <v/>
      </c>
      <c r="AH62" s="469">
        <f>SUM(AH56:AH61)</f>
        <v/>
      </c>
      <c r="AI62" s="469">
        <f>SUM(AI56:AI61)</f>
        <v/>
      </c>
      <c r="AJ62" s="469">
        <f>SUM(AJ56:AJ61)</f>
        <v/>
      </c>
      <c r="AK62" s="469">
        <f>SUM(AK56:AK61)</f>
        <v/>
      </c>
      <c r="AL62" s="469">
        <f>SUM(AL56:AL61)</f>
        <v/>
      </c>
      <c r="AM62" s="469">
        <f>SUM(AM56:AM61)</f>
        <v/>
      </c>
      <c r="AN62" s="469">
        <f>SUM(AN56:AN61)</f>
        <v/>
      </c>
      <c r="AO62" s="469">
        <f>SUM(AO56:AO61)</f>
        <v/>
      </c>
      <c r="AP62" s="469">
        <f>SUM(AP56:AP61)</f>
        <v/>
      </c>
      <c r="AQ62" s="469">
        <f>SUM(AQ56:AQ61)</f>
        <v/>
      </c>
      <c r="AR62" s="469">
        <f>SUM(AR56:AR61)</f>
        <v/>
      </c>
      <c r="AS62" s="469">
        <f>SUM(AS56:AS61)</f>
        <v/>
      </c>
      <c r="AT62" s="469">
        <f>SUM(AT56:AT61)</f>
        <v/>
      </c>
      <c r="AU62" s="469">
        <f>SUM(AU56:AU61)</f>
        <v/>
      </c>
      <c r="AV62" s="469">
        <f>SUM(AV56:AV61)</f>
        <v/>
      </c>
      <c r="AW62" s="469">
        <f>SUM(AW56:AW61)</f>
        <v/>
      </c>
      <c r="AX62" s="469">
        <f>SUM(AX56:AX61)</f>
        <v/>
      </c>
      <c r="AY62" s="469">
        <f>SUM(AY56:AY61)</f>
        <v/>
      </c>
      <c r="AZ62" s="469">
        <f>SUM(AZ56:AZ61)</f>
        <v/>
      </c>
      <c r="BA62" s="469">
        <f>SUM(BA56:BA61)</f>
        <v/>
      </c>
      <c r="BB62" s="469">
        <f>SUM(BB56:BB61)</f>
        <v/>
      </c>
      <c r="BC62" s="469">
        <f>SUM(BC56:BC61)</f>
        <v/>
      </c>
      <c r="BD62" s="469">
        <f>SUM(BD56:BD61)</f>
        <v/>
      </c>
      <c r="BE62" s="469">
        <f>SUM(BE56:BE61)</f>
        <v/>
      </c>
      <c r="BF62" s="469">
        <f>SUM(BF56:BF61)</f>
        <v/>
      </c>
      <c r="BG62" s="469">
        <f>SUM(BG56:BG61)</f>
        <v/>
      </c>
      <c r="BH62" s="469">
        <f>SUM(BH56:BH61)</f>
        <v/>
      </c>
      <c r="BI62" s="469">
        <f>SUM(BI56:BI61)</f>
        <v/>
      </c>
      <c r="BJ62" s="469">
        <f>SUM(BJ56:BJ61)</f>
        <v/>
      </c>
      <c r="BK62" s="469">
        <f>SUM(BK56:BK61)</f>
        <v/>
      </c>
      <c r="BL62" s="469">
        <f>SUM(BL56:BL61)</f>
        <v/>
      </c>
      <c r="BM62" s="469">
        <f>SUM(BM56:BM61)</f>
        <v/>
      </c>
      <c r="BN62" s="469">
        <f>SUM(BN56:BN61)</f>
        <v/>
      </c>
      <c r="BO62" s="469">
        <f>SUM(BO56:BO61)</f>
        <v/>
      </c>
      <c r="BP62" s="469">
        <f>SUM(BP56:BP61)</f>
        <v/>
      </c>
      <c r="BQ62" s="469">
        <f>SUM(BQ56:BQ61)</f>
        <v/>
      </c>
      <c r="BR62" s="469">
        <f>SUM(BR56:BR61)</f>
        <v/>
      </c>
      <c r="BS62" s="469">
        <f>SUM(BS56:BS61)</f>
        <v/>
      </c>
      <c r="BT62" s="469">
        <f>SUM(BT56:BT61)</f>
        <v/>
      </c>
      <c r="BU62" s="469">
        <f>SUM(BU56:BU61)</f>
        <v/>
      </c>
      <c r="BV62" s="469">
        <f>SUM(BV56:BV61)</f>
        <v/>
      </c>
      <c r="BW62" s="469">
        <f>SUM(BW56:BW61)</f>
        <v/>
      </c>
      <c r="BX62" s="469">
        <f>SUM(BX56:BX61)</f>
        <v/>
      </c>
      <c r="BY62" s="469">
        <f>SUM(BY56:BY61)</f>
        <v/>
      </c>
      <c r="BZ62" s="469">
        <f>SUM(BZ56:BZ61)</f>
        <v/>
      </c>
      <c r="CA62" s="469">
        <f>SUM(CA56:CA61)</f>
        <v/>
      </c>
      <c r="CB62" s="469">
        <f>SUM(CB56:CB61)</f>
        <v/>
      </c>
      <c r="CC62" s="469">
        <f>SUM(CC56:CC61)</f>
        <v/>
      </c>
      <c r="CD62" s="469">
        <f>SUM(CD56:CD61)</f>
        <v/>
      </c>
      <c r="CE62" s="469">
        <f>SUM(CE56:CE61)</f>
        <v/>
      </c>
      <c r="CF62" s="469">
        <f>SUM(CF56:CF61)</f>
        <v/>
      </c>
      <c r="CG62" s="469">
        <f>SUM(CG56:CG61)</f>
        <v/>
      </c>
      <c r="CH62" s="469">
        <f>SUM(CH56:CH61)</f>
        <v/>
      </c>
      <c r="CI62" s="469">
        <f>SUM(CI56:CI61)</f>
        <v/>
      </c>
      <c r="CJ62" s="469">
        <f>SUM(CJ56:CJ61)</f>
        <v/>
      </c>
      <c r="CK62" s="469">
        <f>SUM(CK56:CK61)</f>
        <v/>
      </c>
      <c r="CL62" s="469">
        <f>SUM(CL56:CL61)</f>
        <v/>
      </c>
      <c r="CM62" s="469">
        <f>SUM(CM56:CM61)</f>
        <v/>
      </c>
      <c r="CN62" s="469">
        <f>SUM(CN56:CN61)</f>
        <v/>
      </c>
      <c r="CO62" s="469">
        <f>SUM(CO56:CO61)</f>
        <v/>
      </c>
      <c r="CP62" s="469">
        <f>SUM(CP56:CP61)</f>
        <v/>
      </c>
      <c r="CQ62" s="469">
        <f>SUM(CQ56:CQ61)</f>
        <v/>
      </c>
      <c r="CR62" s="469">
        <f>SUM(CR56:CR61)</f>
        <v/>
      </c>
      <c r="CS62" s="469">
        <f>SUM(CS56:CS61)</f>
        <v/>
      </c>
      <c r="CT62" s="469">
        <f>SUM(CT56:CT61)</f>
        <v/>
      </c>
      <c r="CU62" s="469">
        <f>SUM(CU56:CU61)</f>
        <v/>
      </c>
      <c r="CV62" s="469">
        <f>SUM(CV56:CV61)</f>
        <v/>
      </c>
      <c r="CW62" s="469">
        <f>SUM(CW56:CW61)</f>
        <v/>
      </c>
      <c r="CX62" s="469">
        <f>SUM(CX56:CX61)</f>
        <v/>
      </c>
      <c r="CY62" s="469">
        <f>SUM(CY56:CY61)</f>
        <v/>
      </c>
      <c r="CZ62" s="469">
        <f>SUM(CZ56:CZ61)</f>
        <v/>
      </c>
      <c r="DA62" s="469">
        <f>SUM(DA56:DA61)</f>
        <v/>
      </c>
      <c r="DB62" s="469">
        <f>SUM(DB56:DB61)</f>
        <v/>
      </c>
      <c r="DC62" s="469">
        <f>SUM(DC56:DC61)</f>
        <v/>
      </c>
      <c r="DD62" s="469">
        <f>SUM(DD56:DD61)</f>
        <v/>
      </c>
      <c r="DE62" s="469">
        <f>SUM(DE56:DE61)</f>
        <v/>
      </c>
      <c r="DF62" s="469">
        <f>SUM(DF56:DF61)</f>
        <v/>
      </c>
      <c r="DG62" s="469">
        <f>SUM(DG56:DG61)</f>
        <v/>
      </c>
      <c r="DH62" s="469">
        <f>SUM(DH56:DH61)</f>
        <v/>
      </c>
      <c r="DI62" s="469">
        <f>SUM(DI56:DI61)</f>
        <v/>
      </c>
      <c r="DJ62" s="469">
        <f>SUM(DJ56:DJ61)</f>
        <v/>
      </c>
      <c r="DK62" s="469">
        <f>SUM(DK56:DK61)</f>
        <v/>
      </c>
      <c r="DL62" s="469">
        <f>SUM(DL56:DL61)</f>
        <v/>
      </c>
      <c r="DM62" s="469">
        <f>SUM(DM56:DM61)</f>
        <v/>
      </c>
      <c r="DN62" s="469">
        <f>SUM(DN56:DN61)</f>
        <v/>
      </c>
      <c r="DO62" s="469">
        <f>SUM(DO56:DO61)</f>
        <v/>
      </c>
      <c r="DP62" s="469">
        <f>SUM(DP56:DP61)</f>
        <v/>
      </c>
      <c r="DQ62" s="469">
        <f>SUM(DQ56:DQ61)</f>
        <v/>
      </c>
      <c r="DR62" s="469">
        <f>SUM(DR56:DR61)</f>
        <v/>
      </c>
      <c r="DS62" s="469">
        <f>SUM(DS56:DS61)</f>
        <v/>
      </c>
      <c r="DT62" s="469">
        <f>SUM(DT56:DT61)</f>
        <v/>
      </c>
      <c r="DU62" s="469">
        <f>SUM(DU56:DU61)</f>
        <v/>
      </c>
      <c r="DV62" s="469">
        <f>SUM(DV56:DV61)</f>
        <v/>
      </c>
      <c r="DW62" s="469">
        <f>SUM(DW56:DW61)</f>
        <v/>
      </c>
      <c r="DX62" s="469">
        <f>SUM(DX56:DX61)</f>
        <v/>
      </c>
      <c r="DY62" s="469">
        <f>SUM(DY56:DY61)</f>
        <v/>
      </c>
      <c r="DZ62" s="469">
        <f>SUM(DZ56:DZ61)</f>
        <v/>
      </c>
      <c r="EA62" s="469">
        <f>SUM(EA56:EA61)</f>
        <v/>
      </c>
      <c r="EB62" s="469">
        <f>SUM(EB56:EB61)</f>
        <v/>
      </c>
      <c r="EC62" s="469">
        <f>SUM(EC56:EC61)</f>
        <v/>
      </c>
      <c r="ED62" s="469">
        <f>SUM(ED56:ED61)</f>
        <v/>
      </c>
      <c r="EE62" s="469">
        <f>SUM(EE56:EE61)</f>
        <v/>
      </c>
      <c r="EF62" s="469">
        <f>SUM(EF56:EF61)</f>
        <v/>
      </c>
      <c r="EG62" s="469">
        <f>SUM(EG56:EG61)</f>
        <v/>
      </c>
      <c r="EH62" s="469">
        <f>SUM(EH56:EH61)</f>
        <v/>
      </c>
      <c r="EI62" s="469">
        <f>SUM(EI56:EI61)</f>
        <v/>
      </c>
      <c r="EJ62" s="469">
        <f>SUM(EJ56:EJ61)</f>
        <v/>
      </c>
      <c r="EK62" s="469">
        <f>SUM(EK56:EK61)</f>
        <v/>
      </c>
      <c r="EL62" s="469">
        <f>SUM(EL56:EL61)</f>
        <v/>
      </c>
      <c r="EM62" s="469">
        <f>SUM(EM56:EM61)</f>
        <v/>
      </c>
      <c r="EN62" s="469">
        <f>SUM(EN56:EN61)</f>
        <v/>
      </c>
      <c r="EO62" s="469">
        <f>SUM(EO56:EO61)</f>
        <v/>
      </c>
      <c r="EP62" s="469">
        <f>SUM(EP56:EP61)</f>
        <v/>
      </c>
      <c r="EQ62" s="469">
        <f>SUM(EQ56:EQ61)</f>
        <v/>
      </c>
      <c r="ER62" s="469">
        <f>SUM(ER56:ER61)</f>
        <v/>
      </c>
      <c r="ES62" s="469">
        <f>SUM(ES56:ES61)</f>
        <v/>
      </c>
      <c r="ET62" s="469">
        <f>SUM(ET56:ET61)</f>
        <v/>
      </c>
      <c r="EU62" s="469">
        <f>SUM(EU56:EU61)</f>
        <v/>
      </c>
      <c r="EV62" s="469">
        <f>SUM(EV56:EV61)</f>
        <v/>
      </c>
      <c r="EW62" s="469">
        <f>SUM(EW56:EW61)</f>
        <v/>
      </c>
      <c r="EX62" s="469">
        <f>SUM(EX56:EX61)</f>
        <v/>
      </c>
      <c r="EY62" s="469">
        <f>SUM(EY56:EY61)</f>
        <v/>
      </c>
      <c r="EZ62" s="469">
        <f>SUM(EZ56:EZ61)</f>
        <v/>
      </c>
      <c r="FA62" s="469">
        <f>SUM(FA56:FA61)</f>
        <v/>
      </c>
      <c r="FB62" s="469">
        <f>SUM(FB56:FB61)</f>
        <v/>
      </c>
      <c r="FC62" s="469">
        <f>SUM(FC56:FC61)</f>
        <v/>
      </c>
      <c r="FD62" s="469">
        <f>SUM(FD56:FD61)</f>
        <v/>
      </c>
      <c r="FE62" s="469">
        <f>SUM(FE56:FE61)</f>
        <v/>
      </c>
      <c r="FF62" s="469">
        <f>SUM(FF56:FF61)</f>
        <v/>
      </c>
      <c r="FG62" s="469">
        <f>SUM(FG56:FG61)</f>
        <v/>
      </c>
      <c r="FH62" s="469">
        <f>SUM(FH56:FH61)</f>
        <v/>
      </c>
      <c r="FI62" s="469">
        <f>SUM(FI56:FI61)</f>
        <v/>
      </c>
      <c r="FJ62" s="469">
        <f>SUM(FJ56:FJ61)</f>
        <v/>
      </c>
      <c r="FK62" s="469">
        <f>SUM(FK56:FK61)</f>
        <v/>
      </c>
      <c r="FL62" s="469">
        <f>SUM(FL56:FL61)</f>
        <v/>
      </c>
      <c r="FM62" s="469">
        <f>SUM(FM56:FM61)</f>
        <v/>
      </c>
      <c r="FN62" s="469">
        <f>SUM(FN56:FN61)</f>
        <v/>
      </c>
      <c r="FO62" s="469">
        <f>SUM(FO56:FO61)</f>
        <v/>
      </c>
      <c r="FP62" s="469">
        <f>SUM(FP56:FP61)</f>
        <v/>
      </c>
      <c r="FQ62" s="469">
        <f>SUM(FQ56:FQ61)</f>
        <v/>
      </c>
      <c r="FR62" s="469">
        <f>SUM(FR56:FR61)</f>
        <v/>
      </c>
      <c r="FS62" s="469">
        <f>SUM(FS56:FS61)</f>
        <v/>
      </c>
      <c r="FT62" s="469">
        <f>SUM(FT56:FT61)</f>
        <v/>
      </c>
      <c r="FU62" s="469">
        <f>SUM(FU56:FU61)</f>
        <v/>
      </c>
      <c r="FV62" s="469">
        <f>SUM(FV56:FV61)</f>
        <v/>
      </c>
      <c r="FW62" s="469">
        <f>SUM(FW56:FW61)</f>
        <v/>
      </c>
      <c r="FX62" s="469">
        <f>SUM(FX56:FX61)</f>
        <v/>
      </c>
      <c r="FY62" s="469">
        <f>SUM(FY56:FY61)</f>
        <v/>
      </c>
      <c r="FZ62" s="469">
        <f>SUM(FZ56:FZ61)</f>
        <v/>
      </c>
      <c r="GA62" s="469">
        <f>SUM(GA56:GA61)</f>
        <v/>
      </c>
      <c r="GB62" s="469">
        <f>SUM(GB56:GB61)</f>
        <v/>
      </c>
      <c r="GC62" s="469">
        <f>SUM(GC56:GC61)</f>
        <v/>
      </c>
      <c r="GD62" s="469">
        <f>SUM(GD56:GD61)</f>
        <v/>
      </c>
      <c r="GE62" s="469">
        <f>SUM(GE56:GE61)</f>
        <v/>
      </c>
      <c r="GF62" s="469">
        <f>SUM(GF56:GF61)</f>
        <v/>
      </c>
      <c r="GG62" s="469">
        <f>SUM(GG56:GG61)</f>
        <v/>
      </c>
      <c r="GH62" s="469">
        <f>SUM(GH56:GH61)</f>
        <v/>
      </c>
      <c r="GI62" s="469">
        <f>SUM(GI56:GI61)</f>
        <v/>
      </c>
      <c r="GJ62" s="469">
        <f>SUM(GJ56:GJ61)</f>
        <v/>
      </c>
      <c r="GK62" s="469">
        <f>SUM(GK56:GK61)</f>
        <v/>
      </c>
      <c r="GL62" s="469">
        <f>SUM(GL56:GL61)</f>
        <v/>
      </c>
      <c r="GM62" s="469">
        <f>SUM(GM56:GM61)</f>
        <v/>
      </c>
      <c r="GN62" s="469">
        <f>SUM(GN56:GN61)</f>
        <v/>
      </c>
      <c r="GO62" s="469">
        <f>SUM(GO56:GO61)</f>
        <v/>
      </c>
      <c r="GP62" s="469">
        <f>SUM(GP56:GP61)</f>
        <v/>
      </c>
      <c r="GQ62" s="469">
        <f>SUM(GQ56:GQ61)</f>
        <v/>
      </c>
      <c r="GR62" s="469">
        <f>SUM(GR56:GR61)</f>
        <v/>
      </c>
      <c r="GS62" s="469">
        <f>SUM(GS56:GS61)</f>
        <v/>
      </c>
      <c r="GT62" s="469">
        <f>SUM(GT56:GT61)</f>
        <v/>
      </c>
      <c r="GU62" s="469">
        <f>SUM(GU56:GU61)</f>
        <v/>
      </c>
      <c r="GV62" s="469">
        <f>SUM(GV56:GV61)</f>
        <v/>
      </c>
      <c r="GW62" s="469">
        <f>SUM(GW56:GW61)</f>
        <v/>
      </c>
      <c r="GX62" s="469">
        <f>SUM(GX56:GX61)</f>
        <v/>
      </c>
      <c r="GY62" s="469">
        <f>SUM(GY56:GY61)</f>
        <v/>
      </c>
      <c r="GZ62" s="469">
        <f>SUM(GZ56:GZ61)</f>
        <v/>
      </c>
      <c r="HA62" s="469">
        <f>SUM(HA56:HA61)</f>
        <v/>
      </c>
      <c r="HB62" s="469">
        <f>SUM(HB56:HB61)</f>
        <v/>
      </c>
      <c r="HC62" s="469">
        <f>SUM(HC56:HC61)</f>
        <v/>
      </c>
      <c r="HD62" s="469">
        <f>SUM(HD56:HD61)</f>
        <v/>
      </c>
      <c r="HE62" s="469">
        <f>SUM(HE56:HE61)</f>
        <v/>
      </c>
      <c r="HF62" s="469">
        <f>SUM(HF56:HF61)</f>
        <v/>
      </c>
      <c r="HG62" s="469">
        <f>SUM(HG56:HG61)</f>
        <v/>
      </c>
      <c r="HH62" s="469">
        <f>SUM(HH56:HH61)</f>
        <v/>
      </c>
      <c r="HI62" s="469">
        <f>SUM(HI56:HI61)</f>
        <v/>
      </c>
      <c r="HJ62" s="469">
        <f>SUM(HJ56:HJ61)</f>
        <v/>
      </c>
      <c r="HK62" s="469">
        <f>SUM(HK56:HK61)</f>
        <v/>
      </c>
      <c r="HL62" s="469">
        <f>SUM(HL56:HL61)</f>
        <v/>
      </c>
      <c r="HM62" s="469">
        <f>SUM(HM56:HM61)</f>
        <v/>
      </c>
      <c r="HN62" s="469">
        <f>SUM(HN56:HN61)</f>
        <v/>
      </c>
      <c r="HO62" s="469">
        <f>SUM(HO56:HO61)</f>
        <v/>
      </c>
      <c r="HP62" s="469">
        <f>SUM(HP56:HP61)</f>
        <v/>
      </c>
      <c r="HQ62" s="469">
        <f>SUM(HQ56:HQ61)</f>
        <v/>
      </c>
      <c r="HR62" s="469">
        <f>SUM(HR56:HR61)</f>
        <v/>
      </c>
      <c r="HS62" s="469">
        <f>SUM(HS56:HS61)</f>
        <v/>
      </c>
      <c r="HT62" s="469">
        <f>SUM(HT56:HT61)</f>
        <v/>
      </c>
      <c r="HU62" s="469">
        <f>SUM(HU56:HU61)</f>
        <v/>
      </c>
      <c r="HV62" s="469">
        <f>SUM(HV56:HV61)</f>
        <v/>
      </c>
      <c r="HW62" s="469">
        <f>SUM(HW56:HW61)</f>
        <v/>
      </c>
      <c r="HX62" s="469">
        <f>SUM(HX56:HX61)</f>
        <v/>
      </c>
      <c r="HY62" s="469">
        <f>SUM(HY56:HY61)</f>
        <v/>
      </c>
      <c r="HZ62" s="469">
        <f>SUM(HZ56:HZ61)</f>
        <v/>
      </c>
      <c r="IA62" s="469">
        <f>SUM(IA56:IA61)</f>
        <v/>
      </c>
      <c r="IB62" s="469">
        <f>SUM(IB56:IB61)</f>
        <v/>
      </c>
      <c r="IC62" s="469">
        <f>SUM(IC56:IC61)</f>
        <v/>
      </c>
      <c r="ID62" s="469">
        <f>SUM(ID56:ID61)</f>
        <v/>
      </c>
      <c r="IE62" s="469">
        <f>SUM(IE56:IE61)</f>
        <v/>
      </c>
      <c r="IF62" s="469">
        <f>SUM(IF56:IF61)</f>
        <v/>
      </c>
      <c r="IG62" s="469">
        <f>SUM(IG56:IG61)</f>
        <v/>
      </c>
      <c r="IH62" s="469">
        <f>SUM(IH56:IH61)</f>
        <v/>
      </c>
      <c r="II62" s="469">
        <f>SUM(II56:II61)</f>
        <v/>
      </c>
      <c r="IJ62" s="469">
        <f>SUM(IJ56:IJ61)</f>
        <v/>
      </c>
      <c r="IK62" s="469">
        <f>SUM(IK56:IK61)</f>
        <v/>
      </c>
      <c r="IL62" s="469">
        <f>SUM(IL56:IL61)</f>
        <v/>
      </c>
      <c r="IM62" s="469">
        <f>SUM(IM56:IM61)</f>
        <v/>
      </c>
      <c r="IN62" s="469">
        <f>SUM(IN56:IN61)</f>
        <v/>
      </c>
      <c r="IO62" s="469">
        <f>SUM(IO56:IO61)</f>
        <v/>
      </c>
      <c r="IP62" s="469">
        <f>SUM(IP56:IP61)</f>
        <v/>
      </c>
      <c r="IQ62" s="469">
        <f>SUM(IQ56:IQ61)</f>
        <v/>
      </c>
      <c r="IR62" s="469">
        <f>SUM(IR56:IR61)</f>
        <v/>
      </c>
      <c r="IS62" s="469">
        <f>SUM(IS56:IS61)</f>
        <v/>
      </c>
      <c r="IT62" s="469">
        <f>SUM(IT56:IT61)</f>
        <v/>
      </c>
      <c r="IU62" s="469">
        <f>SUM(IU56:IU61)</f>
        <v/>
      </c>
      <c r="IV62" s="469">
        <f>SUM(IV56:IV61)</f>
        <v/>
      </c>
      <c r="IW62" s="469">
        <f>SUM(IW56:IW61)</f>
        <v/>
      </c>
      <c r="IX62" s="469">
        <f>SUM(IX56:IX61)</f>
        <v/>
      </c>
      <c r="IY62" s="469">
        <f>SUM(IY56:IY61)</f>
        <v/>
      </c>
      <c r="IZ62" s="469">
        <f>SUM(IZ56:IZ61)</f>
        <v/>
      </c>
      <c r="JA62" s="469">
        <f>SUM(JA56:JA61)</f>
        <v/>
      </c>
      <c r="JB62" s="469">
        <f>SUM(JB56:JB61)</f>
        <v/>
      </c>
      <c r="JC62" s="469">
        <f>SUM(JC56:JC61)</f>
        <v/>
      </c>
      <c r="JD62" s="469">
        <f>SUM(JD56:JD61)</f>
        <v/>
      </c>
      <c r="JE62" s="469">
        <f>SUM(JE56:JE61)</f>
        <v/>
      </c>
      <c r="JF62" s="469">
        <f>SUM(JF56:JF61)</f>
        <v/>
      </c>
      <c r="JG62" s="469">
        <f>SUM(JG56:JG61)</f>
        <v/>
      </c>
      <c r="JH62" s="469">
        <f>SUM(JH56:JH61)</f>
        <v/>
      </c>
      <c r="JI62" s="469">
        <f>SUM(JI56:JI61)</f>
        <v/>
      </c>
      <c r="JJ62" s="469">
        <f>SUM(JJ56:JJ61)</f>
        <v/>
      </c>
      <c r="JK62" s="469">
        <f>SUM(JK56:JK61)</f>
        <v/>
      </c>
      <c r="JL62" s="469">
        <f>SUM(JL56:JL61)</f>
        <v/>
      </c>
      <c r="JM62" s="469">
        <f>SUM(JM56:JM61)</f>
        <v/>
      </c>
      <c r="JN62" s="469">
        <f>SUM(JN56:JN61)</f>
        <v/>
      </c>
      <c r="JO62" s="469">
        <f>SUM(JO56:JO61)</f>
        <v/>
      </c>
      <c r="JP62" s="469">
        <f>SUM(JP56:JP61)</f>
        <v/>
      </c>
      <c r="JQ62" s="469">
        <f>SUM(JQ56:JQ61)</f>
        <v/>
      </c>
      <c r="JR62" s="469">
        <f>SUM(JR56:JR61)</f>
        <v/>
      </c>
      <c r="JS62" s="469">
        <f>SUM(JS56:JS61)</f>
        <v/>
      </c>
      <c r="JT62" s="469">
        <f>SUM(JT56:JT61)</f>
        <v/>
      </c>
      <c r="JU62" s="469">
        <f>SUM(JU56:JU61)</f>
        <v/>
      </c>
      <c r="JV62" s="469">
        <f>SUM(JV56:JV61)</f>
        <v/>
      </c>
      <c r="JW62" s="469">
        <f>SUM(JW56:JW61)</f>
        <v/>
      </c>
      <c r="JX62" s="469">
        <f>SUM(JX56:JX61)</f>
        <v/>
      </c>
      <c r="JY62" s="469">
        <f>SUM(JY56:JY61)</f>
        <v/>
      </c>
      <c r="JZ62" s="469">
        <f>SUM(JZ56:JZ61)</f>
        <v/>
      </c>
      <c r="KA62" s="469">
        <f>SUM(KA56:KA61)</f>
        <v/>
      </c>
      <c r="KB62" s="469">
        <f>SUM(KB56:KB61)</f>
        <v/>
      </c>
      <c r="KC62" s="469">
        <f>SUM(KC56:KC61)</f>
        <v/>
      </c>
      <c r="KD62" s="469">
        <f>SUM(KD56:KD61)</f>
        <v/>
      </c>
      <c r="KE62" s="469">
        <f>SUM(KE56:KE61)</f>
        <v/>
      </c>
      <c r="KF62" s="469">
        <f>SUM(KF56:KF61)</f>
        <v/>
      </c>
      <c r="KG62" s="469">
        <f>SUM(KG56:KG61)</f>
        <v/>
      </c>
      <c r="KH62" s="469">
        <f>SUM(KH56:KH61)</f>
        <v/>
      </c>
      <c r="KI62" s="469">
        <f>SUM(KI56:KI61)</f>
        <v/>
      </c>
      <c r="KJ62" s="469">
        <f>SUM(KJ56:KJ61)</f>
        <v/>
      </c>
      <c r="KK62" s="469">
        <f>SUM(KK56:KK61)</f>
        <v/>
      </c>
      <c r="KL62" s="469">
        <f>SUM(KL56:KL61)</f>
        <v/>
      </c>
      <c r="KM62" s="469">
        <f>SUM(KM56:KM61)</f>
        <v/>
      </c>
      <c r="KN62" s="469">
        <f>SUM(KN56:KN61)</f>
        <v/>
      </c>
      <c r="KO62" s="469">
        <f>SUM(KO56:KO61)</f>
        <v/>
      </c>
      <c r="KP62" s="469">
        <f>SUM(KP56:KP61)</f>
        <v/>
      </c>
      <c r="KQ62" s="469">
        <f>SUM(KQ56:KQ61)</f>
        <v/>
      </c>
      <c r="KR62" s="469">
        <f>SUM(KR56:KR61)</f>
        <v/>
      </c>
      <c r="KS62" s="469">
        <f>SUM(KS56:KS61)</f>
        <v/>
      </c>
      <c r="KT62" s="469">
        <f>SUM(KT56:KT61)</f>
        <v/>
      </c>
      <c r="KU62" s="469">
        <f>SUM(KU56:KU61)</f>
        <v/>
      </c>
      <c r="KV62" s="469">
        <f>SUM(KV56:KV61)</f>
        <v/>
      </c>
      <c r="KW62" s="469">
        <f>SUM(KW56:KW61)</f>
        <v/>
      </c>
      <c r="KX62" s="469">
        <f>SUM(KX56:KX61)</f>
        <v/>
      </c>
      <c r="KY62" s="469">
        <f>SUM(KY56:KY61)</f>
        <v/>
      </c>
      <c r="KZ62" s="469">
        <f>SUM(KZ56:KZ61)</f>
        <v/>
      </c>
      <c r="LA62" s="469">
        <f>SUM(LA56:LA61)</f>
        <v/>
      </c>
      <c r="LB62" s="469">
        <f>SUM(LB56:LB61)</f>
        <v/>
      </c>
      <c r="LC62" s="469">
        <f>SUM(LC56:LC61)</f>
        <v/>
      </c>
      <c r="LD62" s="469">
        <f>SUM(LD56:LD61)</f>
        <v/>
      </c>
      <c r="LE62" s="469">
        <f>SUM(LE56:LE61)</f>
        <v/>
      </c>
      <c r="LF62" s="469">
        <f>SUM(LF56:LF61)</f>
        <v/>
      </c>
      <c r="LG62" s="469">
        <f>SUM(LG56:LG61)</f>
        <v/>
      </c>
      <c r="LH62" s="469">
        <f>SUM(LH56:LH61)</f>
        <v/>
      </c>
      <c r="LI62" s="469">
        <f>SUM(LI56:LI61)</f>
        <v/>
      </c>
      <c r="LJ62" s="469">
        <f>SUM(LJ56:LJ61)</f>
        <v/>
      </c>
      <c r="LK62" s="469">
        <f>SUM(LK56:LK61)</f>
        <v/>
      </c>
      <c r="LL62" s="469">
        <f>SUM(LL56:LL61)</f>
        <v/>
      </c>
      <c r="LM62" s="469">
        <f>SUM(LM56:LM61)</f>
        <v/>
      </c>
      <c r="LN62" s="469">
        <f>SUM(LN56:LN61)</f>
        <v/>
      </c>
      <c r="LO62" s="469">
        <f>SUM(LO56:LO61)</f>
        <v/>
      </c>
      <c r="LP62" s="469">
        <f>SUM(LP56:LP61)</f>
        <v/>
      </c>
      <c r="LQ62" s="469">
        <f>SUM(LQ56:LQ61)</f>
        <v/>
      </c>
      <c r="LR62" s="469">
        <f>SUM(LR56:LR61)</f>
        <v/>
      </c>
      <c r="LS62" s="469">
        <f>SUM(LS56:LS61)</f>
        <v/>
      </c>
      <c r="LT62" s="469">
        <f>SUM(LT56:LT61)</f>
        <v/>
      </c>
      <c r="LU62" s="469">
        <f>SUM(LU56:LU61)</f>
        <v/>
      </c>
      <c r="LV62" s="469">
        <f>SUM(LV56:LV61)</f>
        <v/>
      </c>
      <c r="LW62" s="469">
        <f>SUM(LW56:LW61)</f>
        <v/>
      </c>
      <c r="LX62" s="469">
        <f>SUM(LX56:LX61)</f>
        <v/>
      </c>
      <c r="LY62" s="469">
        <f>SUM(LY56:LY61)</f>
        <v/>
      </c>
      <c r="LZ62" s="469">
        <f>SUM(LZ56:LZ61)</f>
        <v/>
      </c>
      <c r="MA62" s="469">
        <f>SUM(MA56:MA61)</f>
        <v/>
      </c>
      <c r="MB62" s="469">
        <f>SUM(MB56:MB61)</f>
        <v/>
      </c>
      <c r="MC62" s="469">
        <f>SUM(MC56:MC61)</f>
        <v/>
      </c>
      <c r="MD62" s="469">
        <f>SUM(MD56:MD61)</f>
        <v/>
      </c>
      <c r="ME62" s="469">
        <f>SUM(ME56:ME61)</f>
        <v/>
      </c>
      <c r="MF62" s="469">
        <f>SUM(MF56:MF61)</f>
        <v/>
      </c>
      <c r="MG62" s="469">
        <f>SUM(MG56:MG61)</f>
        <v/>
      </c>
      <c r="MH62" s="469">
        <f>SUM(MH56:MH61)</f>
        <v/>
      </c>
      <c r="MI62" s="469">
        <f>SUM(MI56:MI61)</f>
        <v/>
      </c>
      <c r="MJ62" s="469">
        <f>SUM(MJ56:MJ61)</f>
        <v/>
      </c>
      <c r="MK62" s="469">
        <f>SUM(MK56:MK61)</f>
        <v/>
      </c>
      <c r="ML62" s="469">
        <f>SUM(ML56:ML61)</f>
        <v/>
      </c>
      <c r="MM62" s="469">
        <f>SUM(MM56:MM61)</f>
        <v/>
      </c>
      <c r="MN62" s="469">
        <f>SUM(MN56:MN61)</f>
        <v/>
      </c>
      <c r="MO62" s="469">
        <f>SUM(MO56:MO61)</f>
        <v/>
      </c>
      <c r="MP62" s="469">
        <f>SUM(MP56:MP61)</f>
        <v/>
      </c>
      <c r="MQ62" s="469">
        <f>SUM(MQ56:MQ61)</f>
        <v/>
      </c>
      <c r="MR62" s="469">
        <f>SUM(MR56:MR61)</f>
        <v/>
      </c>
      <c r="MS62" s="469">
        <f>SUM(MS56:MS61)</f>
        <v/>
      </c>
      <c r="MT62" s="469">
        <f>SUM(MT56:MT61)</f>
        <v/>
      </c>
      <c r="MU62" s="469">
        <f>SUM(MU56:MU61)</f>
        <v/>
      </c>
      <c r="MV62" s="469">
        <f>SUM(MV56:MV61)</f>
        <v/>
      </c>
      <c r="MW62" s="469">
        <f>SUM(MW56:MW61)</f>
        <v/>
      </c>
      <c r="MX62" s="469">
        <f>SUM(MX56:MX61)</f>
        <v/>
      </c>
      <c r="MY62" s="469">
        <f>SUM(MY56:MY61)</f>
        <v/>
      </c>
      <c r="MZ62" s="469">
        <f>SUM(MZ56:MZ61)</f>
        <v/>
      </c>
      <c r="NA62" s="469">
        <f>SUM(NA56:NA61)</f>
        <v/>
      </c>
      <c r="NB62" s="469">
        <f>SUM(NB56:NB61)</f>
        <v/>
      </c>
      <c r="NC62" s="469">
        <f>SUM(NC56:NC61)</f>
        <v/>
      </c>
      <c r="ND62" s="469">
        <f>SUM(ND56:ND61)</f>
        <v/>
      </c>
      <c r="NE62" s="469">
        <f>SUM(NE56:NE61)</f>
        <v/>
      </c>
      <c r="NF62" s="469">
        <f>SUM(NF56:NF61)</f>
        <v/>
      </c>
      <c r="NG62" s="469">
        <f>SUM(NG56:NG61)</f>
        <v/>
      </c>
      <c r="NH62" s="469">
        <f>SUM(NH56:NH61)</f>
        <v/>
      </c>
      <c r="NI62" s="469">
        <f>SUM(NI56:NI61)</f>
        <v/>
      </c>
      <c r="NJ62" s="469">
        <f>SUM(NJ56:NJ61)</f>
        <v/>
      </c>
      <c r="NK62" s="469">
        <f>SUM(NK56:NK61)</f>
        <v/>
      </c>
      <c r="NL62" s="469">
        <f>SUM(NL56:NL61)</f>
        <v/>
      </c>
      <c r="NM62" s="469">
        <f>SUM(NM56:NM61)</f>
        <v/>
      </c>
      <c r="NN62" s="469">
        <f>SUM(NN56:NN61)</f>
        <v/>
      </c>
      <c r="NO62" s="469">
        <f>SUM(NO56:NO61)</f>
        <v/>
      </c>
      <c r="NP62" s="469">
        <f>SUM(NP56:NP61)</f>
        <v/>
      </c>
      <c r="NQ62" s="469">
        <f>SUM(NQ56:NQ61)</f>
        <v/>
      </c>
      <c r="NR62" s="469">
        <f>SUM(NR56:NR61)</f>
        <v/>
      </c>
      <c r="NS62" s="469">
        <f>SUM(NS56:NS61)</f>
        <v/>
      </c>
      <c r="NT62" s="469">
        <f>SUM(NT56:NT61)</f>
        <v/>
      </c>
      <c r="NU62" s="469">
        <f>SUM(NU56:NU61)</f>
        <v/>
      </c>
      <c r="NV62" s="469">
        <f>SUM(NV56:NV61)</f>
        <v/>
      </c>
      <c r="NW62" s="469">
        <f>SUM(NW56:NW61)</f>
        <v/>
      </c>
      <c r="NX62" s="469">
        <f>SUM(NX56:NX61)</f>
        <v/>
      </c>
      <c r="NY62" s="469">
        <f>SUM(NY56:NY61)</f>
        <v/>
      </c>
      <c r="NZ62" s="469">
        <f>SUM(NZ56:NZ61)</f>
        <v/>
      </c>
      <c r="OA62" s="469">
        <f>SUM(OA56:OA61)</f>
        <v/>
      </c>
      <c r="OB62" s="469">
        <f>SUM(OB56:OB61)</f>
        <v/>
      </c>
      <c r="OC62" s="469">
        <f>SUM(OC56:OC61)</f>
        <v/>
      </c>
      <c r="OD62" s="469">
        <f>SUM(OD56:OD61)</f>
        <v/>
      </c>
      <c r="OE62" s="469">
        <f>SUM(OE56:OE61)</f>
        <v/>
      </c>
      <c r="OF62" s="469">
        <f>SUM(OF56:OF61)</f>
        <v/>
      </c>
      <c r="OG62" s="469">
        <f>SUM(OG56:OG61)</f>
        <v/>
      </c>
      <c r="OH62" s="469">
        <f>SUM(OH56:OH61)</f>
        <v/>
      </c>
      <c r="OI62" s="469">
        <f>SUM(OI56:OI61)</f>
        <v/>
      </c>
      <c r="OJ62" s="469">
        <f>SUM(OJ56:OJ61)</f>
        <v/>
      </c>
      <c r="OK62" s="469">
        <f>SUM(OK56:OK61)</f>
        <v/>
      </c>
      <c r="OL62" s="469">
        <f>SUM(OL56:OL61)</f>
        <v/>
      </c>
      <c r="OM62" s="469">
        <f>SUM(OM56:OM61)</f>
        <v/>
      </c>
      <c r="ON62" s="469">
        <f>SUM(ON56:ON61)</f>
        <v/>
      </c>
      <c r="OO62" s="469">
        <f>SUM(OO56:OO61)</f>
        <v/>
      </c>
      <c r="OP62" s="469">
        <f>SUM(OP56:OP61)</f>
        <v/>
      </c>
      <c r="OQ62" s="469">
        <f>SUM(OQ56:OQ61)</f>
        <v/>
      </c>
      <c r="OR62" s="469">
        <f>SUM(OR56:OR61)</f>
        <v/>
      </c>
      <c r="OS62" s="469">
        <f>SUM(OS56:OS61)</f>
        <v/>
      </c>
      <c r="OT62" s="469">
        <f>SUM(OT56:OT61)</f>
        <v/>
      </c>
      <c r="OU62" s="469">
        <f>SUM(OU56:OU61)</f>
        <v/>
      </c>
      <c r="OV62" s="469">
        <f>SUM(OV56:OV61)</f>
        <v/>
      </c>
      <c r="OW62" s="469">
        <f>SUM(OW56:OW61)</f>
        <v/>
      </c>
      <c r="OX62" s="469">
        <f>SUM(OX56:OX61)</f>
        <v/>
      </c>
      <c r="OY62" s="469">
        <f>SUM(OY56:OY61)</f>
        <v/>
      </c>
      <c r="OZ62" s="469">
        <f>SUM(OZ56:OZ61)</f>
        <v/>
      </c>
      <c r="PA62" s="469">
        <f>SUM(PA56:PA61)</f>
        <v/>
      </c>
      <c r="PB62" s="469">
        <f>SUM(PB56:PB61)</f>
        <v/>
      </c>
      <c r="PC62" s="469">
        <f>SUM(PC56:PC61)</f>
        <v/>
      </c>
      <c r="PD62" s="469">
        <f>SUM(PD56:PD61)</f>
        <v/>
      </c>
      <c r="PE62" s="469">
        <f>SUM(PE56:PE61)</f>
        <v/>
      </c>
      <c r="PF62" s="469">
        <f>SUM(PF56:PF61)</f>
        <v/>
      </c>
      <c r="PG62" s="469">
        <f>SUM(PG56:PG61)</f>
        <v/>
      </c>
      <c r="PH62" s="469">
        <f>SUM(PH56:PH61)</f>
        <v/>
      </c>
      <c r="PI62" s="469">
        <f>SUM(PI56:PI61)</f>
        <v/>
      </c>
      <c r="PJ62" s="469">
        <f>SUM(PJ56:PJ61)</f>
        <v/>
      </c>
      <c r="PK62" s="469">
        <f>SUM(PK56:PK61)</f>
        <v/>
      </c>
      <c r="PL62" s="469">
        <f>SUM(PL56:PL61)</f>
        <v/>
      </c>
      <c r="PM62" s="469">
        <f>SUM(PM56:PM61)</f>
        <v/>
      </c>
      <c r="PN62" s="469">
        <f>SUM(PN56:PN61)</f>
        <v/>
      </c>
      <c r="PO62" s="469">
        <f>SUM(PO56:PO61)</f>
        <v/>
      </c>
      <c r="PP62" s="469">
        <f>SUM(PP56:PP61)</f>
        <v/>
      </c>
      <c r="PQ62" s="469">
        <f>SUM(PQ56:PQ61)</f>
        <v/>
      </c>
      <c r="PR62" s="469">
        <f>SUM(PR56:PR61)</f>
        <v/>
      </c>
      <c r="PS62" s="469">
        <f>SUM(PS56:PS61)</f>
        <v/>
      </c>
      <c r="PT62" s="469">
        <f>SUM(PT56:PT61)</f>
        <v/>
      </c>
      <c r="PU62" s="469">
        <f>SUM(PU56:PU61)</f>
        <v/>
      </c>
      <c r="PV62" s="469">
        <f>SUM(PV56:PV61)</f>
        <v/>
      </c>
      <c r="PW62" s="469">
        <f>SUM(PW56:PW61)</f>
        <v/>
      </c>
      <c r="PX62" s="469">
        <f>SUM(PX56:PX61)</f>
        <v/>
      </c>
      <c r="PY62" s="469">
        <f>SUM(PY56:PY61)</f>
        <v/>
      </c>
      <c r="PZ62" s="469">
        <f>SUM(PZ56:PZ61)</f>
        <v/>
      </c>
      <c r="QA62" s="469">
        <f>SUM(QA56:QA61)</f>
        <v/>
      </c>
      <c r="QB62" s="469">
        <f>SUM(QB56:QB61)</f>
        <v/>
      </c>
      <c r="QC62" s="469">
        <f>SUM(QC56:QC61)</f>
        <v/>
      </c>
      <c r="QD62" s="469">
        <f>SUM(QD56:QD61)</f>
        <v/>
      </c>
      <c r="QE62" s="469">
        <f>SUM(QE56:QE61)</f>
        <v/>
      </c>
      <c r="QF62" s="469">
        <f>SUM(QF56:QF61)</f>
        <v/>
      </c>
      <c r="QG62" s="469">
        <f>SUM(QG56:QG61)</f>
        <v/>
      </c>
      <c r="QH62" s="469">
        <f>SUM(QH56:QH61)</f>
        <v/>
      </c>
      <c r="QI62" s="469">
        <f>SUM(QI56:QI61)</f>
        <v/>
      </c>
      <c r="QJ62" s="469">
        <f>SUM(QJ56:QJ61)</f>
        <v/>
      </c>
      <c r="QK62" s="469">
        <f>SUM(QK56:QK61)</f>
        <v/>
      </c>
      <c r="QL62" s="469">
        <f>SUM(QL56:QL61)</f>
        <v/>
      </c>
      <c r="QM62" s="469">
        <f>SUM(QM56:QM61)</f>
        <v/>
      </c>
      <c r="QN62" s="469">
        <f>SUM(QN56:QN61)</f>
        <v/>
      </c>
      <c r="QO62" s="469">
        <f>SUM(QO56:QO61)</f>
        <v/>
      </c>
      <c r="QP62" s="469">
        <f>SUM(QP56:QP61)</f>
        <v/>
      </c>
      <c r="QQ62" s="469">
        <f>SUM(QQ56:QQ61)</f>
        <v/>
      </c>
      <c r="QR62" s="469">
        <f>SUM(QR56:QR61)</f>
        <v/>
      </c>
      <c r="QS62" s="469">
        <f>SUM(QS56:QS61)</f>
        <v/>
      </c>
      <c r="QT62" s="469">
        <f>SUM(QT56:QT61)</f>
        <v/>
      </c>
      <c r="QU62" s="469">
        <f>SUM(QU56:QU61)</f>
        <v/>
      </c>
      <c r="QV62" s="469">
        <f>SUM(QV56:QV61)</f>
        <v/>
      </c>
      <c r="QW62" s="469">
        <f>SUM(QW56:QW61)</f>
        <v/>
      </c>
      <c r="QX62" s="469">
        <f>SUM(QX56:QX61)</f>
        <v/>
      </c>
      <c r="QY62" s="469">
        <f>SUM(QY56:QY61)</f>
        <v/>
      </c>
      <c r="QZ62" s="469">
        <f>SUM(QZ56:QZ61)</f>
        <v/>
      </c>
      <c r="RA62" s="469">
        <f>SUM(RA56:RA61)</f>
        <v/>
      </c>
      <c r="RB62" s="469">
        <f>SUM(RB56:RB61)</f>
        <v/>
      </c>
      <c r="RC62" s="469">
        <f>SUM(RC56:RC61)</f>
        <v/>
      </c>
      <c r="RD62" s="469">
        <f>SUM(RD56:RD61)</f>
        <v/>
      </c>
      <c r="RE62" s="469">
        <f>SUM(RE56:RE61)</f>
        <v/>
      </c>
      <c r="RF62" s="469">
        <f>SUM(RF56:RF61)</f>
        <v/>
      </c>
      <c r="RG62" s="469">
        <f>SUM(RG56:RG61)</f>
        <v/>
      </c>
      <c r="RH62" s="469">
        <f>SUM(RH56:RH61)</f>
        <v/>
      </c>
      <c r="RI62" s="469">
        <f>SUM(RI56:RI61)</f>
        <v/>
      </c>
      <c r="RJ62" s="469">
        <f>SUM(RJ56:RJ61)</f>
        <v/>
      </c>
      <c r="RK62" s="469">
        <f>SUM(RK56:RK61)</f>
        <v/>
      </c>
      <c r="RL62" s="469">
        <f>SUM(RL56:RL61)</f>
        <v/>
      </c>
      <c r="RM62" s="469">
        <f>SUM(RM56:RM61)</f>
        <v/>
      </c>
      <c r="RN62" s="469">
        <f>SUM(RN56:RN61)</f>
        <v/>
      </c>
      <c r="RO62" s="469">
        <f>SUM(RO56:RO61)</f>
        <v/>
      </c>
      <c r="RP62" s="469">
        <f>SUM(RP56:RP61)</f>
        <v/>
      </c>
      <c r="RQ62" s="469">
        <f>SUM(RQ56:RQ61)</f>
        <v/>
      </c>
      <c r="RR62" s="469">
        <f>SUM(RR56:RR61)</f>
        <v/>
      </c>
      <c r="RS62" s="469">
        <f>SUM(RS56:RS61)</f>
        <v/>
      </c>
      <c r="RT62" s="469">
        <f>SUM(RT56:RT61)</f>
        <v/>
      </c>
      <c r="RU62" s="469">
        <f>SUM(RU56:RU61)</f>
        <v/>
      </c>
      <c r="RV62" s="469">
        <f>SUM(RV56:RV61)</f>
        <v/>
      </c>
      <c r="RW62" s="469">
        <f>SUM(RW56:RW61)</f>
        <v/>
      </c>
      <c r="RX62" s="469">
        <f>SUM(RX56:RX61)</f>
        <v/>
      </c>
      <c r="RY62" s="469">
        <f>SUM(RY56:RY61)</f>
        <v/>
      </c>
      <c r="RZ62" s="469">
        <f>SUM(RZ56:RZ61)</f>
        <v/>
      </c>
      <c r="SA62" s="469">
        <f>SUM(SA56:SA61)</f>
        <v/>
      </c>
      <c r="SB62" s="469">
        <f>SUM(SB56:SB61)</f>
        <v/>
      </c>
      <c r="SC62" s="469">
        <f>SUM(SC56:SC61)</f>
        <v/>
      </c>
      <c r="SD62" s="469">
        <f>SUM(SD56:SD61)</f>
        <v/>
      </c>
      <c r="SE62" s="469">
        <f>SUM(SE56:SE61)</f>
        <v/>
      </c>
      <c r="SF62" s="469">
        <f>SUM(SF56:SF61)</f>
        <v/>
      </c>
      <c r="SG62" s="469">
        <f>SUM(SG56:SG61)</f>
        <v/>
      </c>
      <c r="SH62" s="469">
        <f>SUM(SH56:SH61)</f>
        <v/>
      </c>
      <c r="SI62" s="469">
        <f>SUM(SI56:SI61)</f>
        <v/>
      </c>
      <c r="SJ62" s="469">
        <f>SUM(SJ56:SJ61)</f>
        <v/>
      </c>
      <c r="SK62" s="469">
        <f>SUM(SK56:SK61)</f>
        <v/>
      </c>
      <c r="SL62" s="469">
        <f>SUM(SL56:SL61)</f>
        <v/>
      </c>
      <c r="SM62" s="469">
        <f>SUM(SM56:SM61)</f>
        <v/>
      </c>
      <c r="SN62" s="469">
        <f>SUM(SN56:SN61)</f>
        <v/>
      </c>
      <c r="SO62" s="469">
        <f>SUM(SO56:SO61)</f>
        <v/>
      </c>
      <c r="SP62" s="469">
        <f>SUM(SP56:SP61)</f>
        <v/>
      </c>
      <c r="SQ62" s="469">
        <f>SUM(SQ56:SQ61)</f>
        <v/>
      </c>
      <c r="SR62" s="469">
        <f>SUM(SR56:SR61)</f>
        <v/>
      </c>
      <c r="SS62" s="469">
        <f>SUM(SS56:SS61)</f>
        <v/>
      </c>
      <c r="ST62" s="469">
        <f>SUM(ST56:ST61)</f>
        <v/>
      </c>
      <c r="SU62" s="469">
        <f>SUM(SU56:SU61)</f>
        <v/>
      </c>
      <c r="SV62" s="469">
        <f>SUM(SV56:SV61)</f>
        <v/>
      </c>
      <c r="SW62" s="469">
        <f>SUM(SW56:SW61)</f>
        <v/>
      </c>
      <c r="SX62" s="469">
        <f>SUM(SX56:SX61)</f>
        <v/>
      </c>
      <c r="SY62" s="469">
        <f>SUM(SY56:SY61)</f>
        <v/>
      </c>
      <c r="SZ62" s="469">
        <f>SUM(SZ56:SZ61)</f>
        <v/>
      </c>
      <c r="TA62" s="469">
        <f>SUM(TA56:TA61)</f>
        <v/>
      </c>
      <c r="TB62" s="469">
        <f>SUM(TB56:TB61)</f>
        <v/>
      </c>
      <c r="TC62" s="469">
        <f>SUM(TC56:TC61)</f>
        <v/>
      </c>
      <c r="TD62" s="469">
        <f>SUM(TD56:TD61)</f>
        <v/>
      </c>
      <c r="TE62" s="469">
        <f>SUM(TE56:TE61)</f>
        <v/>
      </c>
      <c r="TF62" s="469">
        <f>SUM(TF56:TF61)</f>
        <v/>
      </c>
      <c r="TG62" s="469">
        <f>SUM(TG56:TG61)</f>
        <v/>
      </c>
      <c r="TH62" s="469">
        <f>SUM(TH56:TH61)</f>
        <v/>
      </c>
      <c r="TI62" s="469">
        <f>SUM(TI56:TI61)</f>
        <v/>
      </c>
      <c r="TJ62" s="469">
        <f>SUM(TJ56:TJ61)</f>
        <v/>
      </c>
      <c r="TK62" s="469">
        <f>SUM(TK56:TK61)</f>
        <v/>
      </c>
      <c r="TL62" s="469">
        <f>SUM(TL56:TL61)</f>
        <v/>
      </c>
      <c r="TM62" s="469">
        <f>SUM(TM56:TM61)</f>
        <v/>
      </c>
      <c r="TN62" s="469">
        <f>SUM(TN56:TN61)</f>
        <v/>
      </c>
      <c r="TO62" s="469">
        <f>SUM(TO56:TO61)</f>
        <v/>
      </c>
      <c r="TP62" s="469">
        <f>SUM(TP56:TP61)</f>
        <v/>
      </c>
      <c r="TQ62" s="469">
        <f>SUM(TQ56:TQ61)</f>
        <v/>
      </c>
      <c r="TR62" s="469">
        <f>SUM(TR56:TR61)</f>
        <v/>
      </c>
      <c r="TS62" s="469">
        <f>SUM(TS56:TS61)</f>
        <v/>
      </c>
      <c r="TT62" s="469">
        <f>SUM(TT56:TT61)</f>
        <v/>
      </c>
      <c r="TU62" s="469">
        <f>SUM(TU56:TU61)</f>
        <v/>
      </c>
      <c r="TV62" s="469">
        <f>SUM(TV56:TV61)</f>
        <v/>
      </c>
      <c r="TW62" s="469">
        <f>SUM(TW56:TW61)</f>
        <v/>
      </c>
      <c r="TX62" s="469">
        <f>SUM(TX56:TX61)</f>
        <v/>
      </c>
      <c r="TY62" s="469">
        <f>SUM(TY56:TY61)</f>
        <v/>
      </c>
      <c r="TZ62" s="469">
        <f>SUM(TZ56:TZ61)</f>
        <v/>
      </c>
      <c r="UA62" s="469">
        <f>SUM(UA56:UA61)</f>
        <v/>
      </c>
      <c r="UB62" s="469">
        <f>SUM(UB56:UB61)</f>
        <v/>
      </c>
      <c r="UC62" s="469">
        <f>SUM(UC56:UC61)</f>
        <v/>
      </c>
      <c r="UD62" s="469">
        <f>SUM(UD56:UD61)</f>
        <v/>
      </c>
      <c r="UE62" s="469">
        <f>SUM(UE56:UE61)</f>
        <v/>
      </c>
      <c r="UF62" s="469">
        <f>SUM(UF56:UF61)</f>
        <v/>
      </c>
      <c r="UG62" s="469">
        <f>SUM(UG56:UG61)</f>
        <v/>
      </c>
      <c r="UH62" s="469">
        <f>SUM(UH56:UH61)</f>
        <v/>
      </c>
      <c r="UI62" s="469">
        <f>SUM(UI56:UI61)</f>
        <v/>
      </c>
      <c r="UJ62" s="469">
        <f>SUM(UJ56:UJ61)</f>
        <v/>
      </c>
      <c r="UK62" s="469">
        <f>SUM(UK56:UK61)</f>
        <v/>
      </c>
      <c r="UL62" s="469">
        <f>SUM(UL56:UL61)</f>
        <v/>
      </c>
      <c r="UM62" s="469">
        <f>SUM(UM56:UM61)</f>
        <v/>
      </c>
      <c r="UN62" s="469">
        <f>SUM(UN56:UN61)</f>
        <v/>
      </c>
      <c r="UO62" s="469">
        <f>SUM(UO56:UO61)</f>
        <v/>
      </c>
      <c r="UP62" s="469">
        <f>SUM(UP56:UP61)</f>
        <v/>
      </c>
      <c r="UQ62" s="469">
        <f>SUM(UQ56:UQ61)</f>
        <v/>
      </c>
      <c r="UR62" s="469">
        <f>SUM(UR56:UR61)</f>
        <v/>
      </c>
      <c r="US62" s="469">
        <f>SUM(US56:US61)</f>
        <v/>
      </c>
      <c r="UT62" s="469">
        <f>SUM(UT56:UT61)</f>
        <v/>
      </c>
      <c r="UU62" s="469">
        <f>SUM(UU56:UU61)</f>
        <v/>
      </c>
      <c r="UV62" s="469">
        <f>SUM(UV56:UV61)</f>
        <v/>
      </c>
      <c r="UW62" s="469">
        <f>SUM(UW56:UW61)</f>
        <v/>
      </c>
      <c r="UX62" s="469">
        <f>SUM(UX56:UX61)</f>
        <v/>
      </c>
      <c r="UY62" s="469">
        <f>SUM(UY56:UY61)</f>
        <v/>
      </c>
      <c r="UZ62" s="469">
        <f>SUM(UZ56:UZ61)</f>
        <v/>
      </c>
      <c r="VA62" s="469">
        <f>SUM(VA56:VA61)</f>
        <v/>
      </c>
      <c r="VB62" s="469">
        <f>SUM(VB56:VB61)</f>
        <v/>
      </c>
      <c r="VC62" s="469">
        <f>SUM(VC56:VC61)</f>
        <v/>
      </c>
      <c r="VD62" s="469">
        <f>SUM(VD56:VD61)</f>
        <v/>
      </c>
      <c r="VE62" s="469">
        <f>SUM(VE56:VE61)</f>
        <v/>
      </c>
      <c r="VF62" s="469">
        <f>SUM(VF56:VF61)</f>
        <v/>
      </c>
      <c r="VG62" s="469">
        <f>SUM(VG56:VG61)</f>
        <v/>
      </c>
      <c r="VH62" s="469">
        <f>SUM(VH56:VH61)</f>
        <v/>
      </c>
      <c r="VI62" s="469">
        <f>SUM(VI56:VI61)</f>
        <v/>
      </c>
      <c r="VJ62" s="469">
        <f>SUM(VJ56:VJ61)</f>
        <v/>
      </c>
      <c r="VK62" s="469">
        <f>SUM(VK56:VK61)</f>
        <v/>
      </c>
      <c r="VL62" s="469">
        <f>SUM(VL56:VL61)</f>
        <v/>
      </c>
      <c r="VM62" s="585">
        <f>SUM(VM56:VM61)</f>
        <v/>
      </c>
      <c r="VN62" s="9" t="n"/>
    </row>
    <row r="63" ht="19.5" customHeight="1">
      <c r="A63" s="1100" t="n"/>
      <c r="B63" s="1101" t="n"/>
      <c r="C63" s="1102" t="n"/>
      <c r="D63" s="374" t="inlineStr">
        <is>
          <t>EN SITUACION DE DESPLAZADO</t>
        </is>
      </c>
      <c r="E63" s="363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573">
        <f>SUM(E63:VL63)-SUM(UU63:UX63)-SUM(VA63:VD63)</f>
        <v/>
      </c>
      <c r="VN63" s="9" t="n"/>
    </row>
    <row r="64" ht="19.5" customHeight="1">
      <c r="A64" s="1100" t="n"/>
      <c r="B64" s="1101" t="n"/>
      <c r="C64" s="1102" t="n"/>
      <c r="D64" s="374" t="inlineStr">
        <is>
          <t>EN CONDICION DE DISCAPACIDAD</t>
        </is>
      </c>
      <c r="E64" s="363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573">
        <f>SUM(E64:VL64)-SUM(UU64:UX64)-SUM(VA64:VD64)</f>
        <v/>
      </c>
      <c r="VN64" s="9" t="n"/>
    </row>
    <row r="65" ht="19.5" customHeight="1" thickBot="1">
      <c r="A65" s="1100" t="n"/>
      <c r="B65" s="1103" t="n"/>
      <c r="C65" s="1104" t="n"/>
      <c r="D65" s="375" t="inlineStr">
        <is>
          <t>VICTIMAS DEL CONFLICTO ARMADO</t>
        </is>
      </c>
      <c r="E65" s="364" t="n"/>
      <c r="F65" s="359" t="n"/>
      <c r="G65" s="359" t="n"/>
      <c r="H65" s="359" t="n"/>
      <c r="I65" s="359" t="n"/>
      <c r="J65" s="359" t="n"/>
      <c r="K65" s="359" t="n"/>
      <c r="L65" s="359" t="n"/>
      <c r="M65" s="359" t="n"/>
      <c r="N65" s="359" t="n"/>
      <c r="O65" s="359" t="n"/>
      <c r="P65" s="359" t="n"/>
      <c r="Q65" s="359" t="n"/>
      <c r="R65" s="359" t="n"/>
      <c r="S65" s="359" t="n"/>
      <c r="T65" s="359" t="n"/>
      <c r="U65" s="359" t="n"/>
      <c r="V65" s="359" t="n"/>
      <c r="W65" s="359" t="n"/>
      <c r="X65" s="359" t="n"/>
      <c r="Y65" s="359" t="n"/>
      <c r="Z65" s="359" t="n"/>
      <c r="AA65" s="359" t="n"/>
      <c r="AB65" s="359" t="n"/>
      <c r="AC65" s="359" t="n"/>
      <c r="AD65" s="359" t="n"/>
      <c r="AE65" s="359" t="n"/>
      <c r="AF65" s="359" t="n"/>
      <c r="AG65" s="359" t="n"/>
      <c r="AH65" s="359" t="n"/>
      <c r="AI65" s="359" t="n"/>
      <c r="AJ65" s="359" t="n"/>
      <c r="AK65" s="359" t="n"/>
      <c r="AL65" s="359" t="n"/>
      <c r="AM65" s="359" t="n"/>
      <c r="AN65" s="359" t="n"/>
      <c r="AO65" s="359" t="n"/>
      <c r="AP65" s="359" t="n"/>
      <c r="AQ65" s="359" t="n"/>
      <c r="AR65" s="359" t="n"/>
      <c r="AS65" s="359" t="n"/>
      <c r="AT65" s="359" t="n"/>
      <c r="AU65" s="359" t="n"/>
      <c r="AV65" s="359" t="n"/>
      <c r="AW65" s="359" t="n"/>
      <c r="AX65" s="359" t="n"/>
      <c r="AY65" s="359" t="n"/>
      <c r="AZ65" s="359" t="n"/>
      <c r="BA65" s="359" t="n"/>
      <c r="BB65" s="359" t="n"/>
      <c r="BC65" s="359" t="n"/>
      <c r="BD65" s="359" t="n"/>
      <c r="BE65" s="359" t="n"/>
      <c r="BF65" s="359" t="n"/>
      <c r="BG65" s="359" t="n"/>
      <c r="BH65" s="359" t="n"/>
      <c r="BI65" s="359" t="n"/>
      <c r="BJ65" s="359" t="n"/>
      <c r="BK65" s="359" t="n"/>
      <c r="BL65" s="359" t="n"/>
      <c r="BM65" s="359" t="n"/>
      <c r="BN65" s="359" t="n"/>
      <c r="BO65" s="359" t="n"/>
      <c r="BP65" s="359" t="n"/>
      <c r="BQ65" s="359" t="n"/>
      <c r="BR65" s="359" t="n"/>
      <c r="BS65" s="359" t="n"/>
      <c r="BT65" s="359" t="n"/>
      <c r="BU65" s="359" t="n"/>
      <c r="BV65" s="359" t="n"/>
      <c r="BW65" s="359" t="n"/>
      <c r="BX65" s="359" t="n"/>
      <c r="BY65" s="359" t="n"/>
      <c r="BZ65" s="359" t="n"/>
      <c r="CA65" s="359" t="n"/>
      <c r="CB65" s="359" t="n"/>
      <c r="CC65" s="359" t="n"/>
      <c r="CD65" s="359" t="n"/>
      <c r="CE65" s="359" t="n"/>
      <c r="CF65" s="359" t="n"/>
      <c r="CG65" s="359" t="n"/>
      <c r="CH65" s="359" t="n"/>
      <c r="CI65" s="359" t="n"/>
      <c r="CJ65" s="359" t="n"/>
      <c r="CK65" s="359" t="n"/>
      <c r="CL65" s="359" t="n"/>
      <c r="CM65" s="359" t="n"/>
      <c r="CN65" s="359" t="n"/>
      <c r="CO65" s="359" t="n"/>
      <c r="CP65" s="359" t="n"/>
      <c r="CQ65" s="359" t="n"/>
      <c r="CR65" s="359" t="n"/>
      <c r="CS65" s="359" t="n"/>
      <c r="CT65" s="359" t="n"/>
      <c r="CU65" s="359" t="n"/>
      <c r="CV65" s="359" t="n"/>
      <c r="CW65" s="359" t="n"/>
      <c r="CX65" s="359" t="n"/>
      <c r="CY65" s="359" t="n"/>
      <c r="CZ65" s="359" t="n"/>
      <c r="DA65" s="359" t="n"/>
      <c r="DB65" s="359" t="n"/>
      <c r="DC65" s="359" t="n"/>
      <c r="DD65" s="359" t="n"/>
      <c r="DE65" s="359" t="n"/>
      <c r="DF65" s="359" t="n"/>
      <c r="DG65" s="359" t="n"/>
      <c r="DH65" s="359" t="n"/>
      <c r="DI65" s="359" t="n"/>
      <c r="DJ65" s="359" t="n"/>
      <c r="DK65" s="359" t="n"/>
      <c r="DL65" s="359" t="n"/>
      <c r="DM65" s="359" t="n"/>
      <c r="DN65" s="359" t="n"/>
      <c r="DO65" s="359" t="n"/>
      <c r="DP65" s="359" t="n"/>
      <c r="DQ65" s="359" t="n"/>
      <c r="DR65" s="359" t="n"/>
      <c r="DS65" s="359" t="n"/>
      <c r="DT65" s="359" t="n"/>
      <c r="DU65" s="359" t="n"/>
      <c r="DV65" s="359" t="n"/>
      <c r="DW65" s="359" t="n"/>
      <c r="DX65" s="359" t="n"/>
      <c r="DY65" s="359" t="n"/>
      <c r="DZ65" s="359" t="n"/>
      <c r="EA65" s="359" t="n"/>
      <c r="EB65" s="359" t="n"/>
      <c r="EC65" s="359" t="n"/>
      <c r="ED65" s="359" t="n"/>
      <c r="EE65" s="359" t="n"/>
      <c r="EF65" s="359" t="n"/>
      <c r="EG65" s="359" t="n"/>
      <c r="EH65" s="359" t="n"/>
      <c r="EI65" s="359" t="n"/>
      <c r="EJ65" s="359" t="n"/>
      <c r="EK65" s="359" t="n"/>
      <c r="EL65" s="359" t="n"/>
      <c r="EM65" s="359" t="n"/>
      <c r="EN65" s="359" t="n"/>
      <c r="EO65" s="359" t="n"/>
      <c r="EP65" s="359" t="n"/>
      <c r="EQ65" s="359" t="n"/>
      <c r="ER65" s="359" t="n"/>
      <c r="ES65" s="359" t="n"/>
      <c r="ET65" s="359" t="n"/>
      <c r="EU65" s="359" t="n"/>
      <c r="EV65" s="359" t="n"/>
      <c r="EW65" s="359" t="n"/>
      <c r="EX65" s="359" t="n"/>
      <c r="EY65" s="359" t="n"/>
      <c r="EZ65" s="359" t="n"/>
      <c r="FA65" s="359" t="n"/>
      <c r="FB65" s="359" t="n"/>
      <c r="FC65" s="359" t="n"/>
      <c r="FD65" s="359" t="n"/>
      <c r="FE65" s="359" t="n"/>
      <c r="FF65" s="359" t="n"/>
      <c r="FG65" s="359" t="n"/>
      <c r="FH65" s="359" t="n"/>
      <c r="FI65" s="359" t="n"/>
      <c r="FJ65" s="359" t="n"/>
      <c r="FK65" s="359" t="n"/>
      <c r="FL65" s="359" t="n"/>
      <c r="FM65" s="359" t="n"/>
      <c r="FN65" s="359" t="n"/>
      <c r="FO65" s="359" t="n"/>
      <c r="FP65" s="359" t="n"/>
      <c r="FQ65" s="359" t="n"/>
      <c r="FR65" s="359" t="n"/>
      <c r="FS65" s="359" t="n"/>
      <c r="FT65" s="359" t="n"/>
      <c r="FU65" s="359" t="n"/>
      <c r="FV65" s="359" t="n"/>
      <c r="FW65" s="359" t="n"/>
      <c r="FX65" s="359" t="n"/>
      <c r="FY65" s="359" t="n"/>
      <c r="FZ65" s="359" t="n"/>
      <c r="GA65" s="359" t="n"/>
      <c r="GB65" s="359" t="n"/>
      <c r="GC65" s="359" t="n"/>
      <c r="GD65" s="359" t="n"/>
      <c r="GE65" s="359" t="n"/>
      <c r="GF65" s="359" t="n"/>
      <c r="GG65" s="359" t="n"/>
      <c r="GH65" s="359" t="n"/>
      <c r="GI65" s="359" t="n"/>
      <c r="GJ65" s="359" t="n"/>
      <c r="GK65" s="359" t="n"/>
      <c r="GL65" s="359" t="n"/>
      <c r="GM65" s="359" t="n"/>
      <c r="GN65" s="359" t="n"/>
      <c r="GO65" s="359" t="n"/>
      <c r="GP65" s="359" t="n"/>
      <c r="GQ65" s="359" t="n"/>
      <c r="GR65" s="359" t="n"/>
      <c r="GS65" s="359" t="n"/>
      <c r="GT65" s="359" t="n"/>
      <c r="GU65" s="359" t="n"/>
      <c r="GV65" s="359" t="n"/>
      <c r="GW65" s="359" t="n"/>
      <c r="GX65" s="359" t="n"/>
      <c r="GY65" s="359" t="n"/>
      <c r="GZ65" s="359" t="n"/>
      <c r="HA65" s="359" t="n"/>
      <c r="HB65" s="359" t="n"/>
      <c r="HC65" s="359" t="n"/>
      <c r="HD65" s="359" t="n"/>
      <c r="HE65" s="359" t="n"/>
      <c r="HF65" s="359" t="n"/>
      <c r="HG65" s="359" t="n"/>
      <c r="HH65" s="359" t="n"/>
      <c r="HI65" s="359" t="n"/>
      <c r="HJ65" s="359" t="n"/>
      <c r="HK65" s="359" t="n"/>
      <c r="HL65" s="359" t="n"/>
      <c r="HM65" s="359" t="n"/>
      <c r="HN65" s="359" t="n"/>
      <c r="HO65" s="359" t="n"/>
      <c r="HP65" s="359" t="n"/>
      <c r="HQ65" s="359" t="n"/>
      <c r="HR65" s="359" t="n"/>
      <c r="HS65" s="359" t="n"/>
      <c r="HT65" s="359" t="n"/>
      <c r="HU65" s="359" t="n"/>
      <c r="HV65" s="359" t="n"/>
      <c r="HW65" s="359" t="n"/>
      <c r="HX65" s="359" t="n"/>
      <c r="HY65" s="359" t="n"/>
      <c r="HZ65" s="359" t="n"/>
      <c r="IA65" s="359" t="n"/>
      <c r="IB65" s="359" t="n"/>
      <c r="IC65" s="359" t="n"/>
      <c r="ID65" s="359" t="n"/>
      <c r="IE65" s="359" t="n"/>
      <c r="IF65" s="359" t="n"/>
      <c r="IG65" s="359" t="n"/>
      <c r="IH65" s="359" t="n"/>
      <c r="II65" s="359" t="n"/>
      <c r="IJ65" s="359" t="n"/>
      <c r="IK65" s="359" t="n"/>
      <c r="IL65" s="359" t="n"/>
      <c r="IM65" s="359" t="n"/>
      <c r="IN65" s="359" t="n"/>
      <c r="IO65" s="359" t="n"/>
      <c r="IP65" s="359" t="n"/>
      <c r="IQ65" s="359" t="n"/>
      <c r="IR65" s="359" t="n"/>
      <c r="IS65" s="359" t="n"/>
      <c r="IT65" s="359" t="n"/>
      <c r="IU65" s="359" t="n"/>
      <c r="IV65" s="359" t="n"/>
      <c r="IW65" s="359" t="n"/>
      <c r="IX65" s="359" t="n"/>
      <c r="IY65" s="359" t="n"/>
      <c r="IZ65" s="359" t="n"/>
      <c r="JA65" s="359" t="n"/>
      <c r="JB65" s="359" t="n"/>
      <c r="JC65" s="359" t="n"/>
      <c r="JD65" s="359" t="n"/>
      <c r="JE65" s="359" t="n"/>
      <c r="JF65" s="359" t="n"/>
      <c r="JG65" s="359" t="n"/>
      <c r="JH65" s="359" t="n"/>
      <c r="JI65" s="359" t="n"/>
      <c r="JJ65" s="359" t="n"/>
      <c r="JK65" s="359" t="n"/>
      <c r="JL65" s="359" t="n"/>
      <c r="JM65" s="359" t="n"/>
      <c r="JN65" s="359" t="n"/>
      <c r="JO65" s="359" t="n"/>
      <c r="JP65" s="359" t="n"/>
      <c r="JQ65" s="359" t="n"/>
      <c r="JR65" s="359" t="n"/>
      <c r="JS65" s="359" t="n"/>
      <c r="JT65" s="359" t="n"/>
      <c r="JU65" s="359" t="n"/>
      <c r="JV65" s="359" t="n"/>
      <c r="JW65" s="359" t="n"/>
      <c r="JX65" s="359" t="n"/>
      <c r="JY65" s="359" t="n"/>
      <c r="JZ65" s="359" t="n"/>
      <c r="KA65" s="359" t="n"/>
      <c r="KB65" s="359" t="n"/>
      <c r="KC65" s="359" t="n"/>
      <c r="KD65" s="359" t="n"/>
      <c r="KE65" s="359" t="n"/>
      <c r="KF65" s="359" t="n"/>
      <c r="KG65" s="359" t="n"/>
      <c r="KH65" s="359" t="n"/>
      <c r="KI65" s="359" t="n"/>
      <c r="KJ65" s="359" t="n"/>
      <c r="KK65" s="359" t="n"/>
      <c r="KL65" s="359" t="n"/>
      <c r="KM65" s="359" t="n"/>
      <c r="KN65" s="359" t="n"/>
      <c r="KO65" s="359" t="n"/>
      <c r="KP65" s="359" t="n"/>
      <c r="KQ65" s="359" t="n"/>
      <c r="KR65" s="359" t="n"/>
      <c r="KS65" s="359" t="n"/>
      <c r="KT65" s="359" t="n"/>
      <c r="KU65" s="359" t="n"/>
      <c r="KV65" s="359" t="n"/>
      <c r="KW65" s="359" t="n"/>
      <c r="KX65" s="359" t="n"/>
      <c r="KY65" s="359" t="n"/>
      <c r="KZ65" s="359" t="n"/>
      <c r="LA65" s="359" t="n"/>
      <c r="LB65" s="359" t="n"/>
      <c r="LC65" s="359" t="n"/>
      <c r="LD65" s="359" t="n"/>
      <c r="LE65" s="359" t="n"/>
      <c r="LF65" s="359" t="n"/>
      <c r="LG65" s="359" t="n"/>
      <c r="LH65" s="359" t="n"/>
      <c r="LI65" s="359" t="n"/>
      <c r="LJ65" s="359" t="n"/>
      <c r="LK65" s="359" t="n"/>
      <c r="LL65" s="359" t="n"/>
      <c r="LM65" s="359" t="n"/>
      <c r="LN65" s="359" t="n"/>
      <c r="LO65" s="359" t="n"/>
      <c r="LP65" s="359" t="n"/>
      <c r="LQ65" s="359" t="n"/>
      <c r="LR65" s="359" t="n"/>
      <c r="LS65" s="359" t="n"/>
      <c r="LT65" s="359" t="n"/>
      <c r="LU65" s="359" t="n"/>
      <c r="LV65" s="359" t="n"/>
      <c r="LW65" s="359" t="n"/>
      <c r="LX65" s="359" t="n"/>
      <c r="LY65" s="359" t="n"/>
      <c r="LZ65" s="359" t="n"/>
      <c r="MA65" s="359" t="n"/>
      <c r="MB65" s="359" t="n"/>
      <c r="MC65" s="359" t="n"/>
      <c r="MD65" s="359" t="n"/>
      <c r="ME65" s="359" t="n"/>
      <c r="MF65" s="359" t="n"/>
      <c r="MG65" s="359" t="n"/>
      <c r="MH65" s="359" t="n"/>
      <c r="MI65" s="359" t="n"/>
      <c r="MJ65" s="359" t="n"/>
      <c r="MK65" s="359" t="n"/>
      <c r="ML65" s="359" t="n"/>
      <c r="MM65" s="359" t="n"/>
      <c r="MN65" s="359" t="n"/>
      <c r="MO65" s="359" t="n"/>
      <c r="MP65" s="359" t="n"/>
      <c r="MQ65" s="359" t="n"/>
      <c r="MR65" s="359" t="n"/>
      <c r="MS65" s="359" t="n"/>
      <c r="MT65" s="359" t="n"/>
      <c r="MU65" s="359" t="n"/>
      <c r="MV65" s="359" t="n"/>
      <c r="MW65" s="359" t="n"/>
      <c r="MX65" s="359" t="n"/>
      <c r="MY65" s="359" t="n"/>
      <c r="MZ65" s="359" t="n"/>
      <c r="NA65" s="359" t="n"/>
      <c r="NB65" s="359" t="n"/>
      <c r="NC65" s="359" t="n"/>
      <c r="ND65" s="359" t="n"/>
      <c r="NE65" s="359" t="n"/>
      <c r="NF65" s="359" t="n"/>
      <c r="NG65" s="359" t="n"/>
      <c r="NH65" s="359" t="n"/>
      <c r="NI65" s="359" t="n"/>
      <c r="NJ65" s="359" t="n"/>
      <c r="NK65" s="359" t="n"/>
      <c r="NL65" s="359" t="n"/>
      <c r="NM65" s="359" t="n"/>
      <c r="NN65" s="359" t="n"/>
      <c r="NO65" s="359" t="n"/>
      <c r="NP65" s="359" t="n"/>
      <c r="NQ65" s="359" t="n"/>
      <c r="NR65" s="359" t="n"/>
      <c r="NS65" s="359" t="n"/>
      <c r="NT65" s="359" t="n"/>
      <c r="NU65" s="359" t="n"/>
      <c r="NV65" s="359" t="n"/>
      <c r="NW65" s="359" t="n"/>
      <c r="NX65" s="359" t="n"/>
      <c r="NY65" s="359" t="n"/>
      <c r="NZ65" s="359" t="n"/>
      <c r="OA65" s="359" t="n"/>
      <c r="OB65" s="359" t="n"/>
      <c r="OC65" s="359" t="n"/>
      <c r="OD65" s="359" t="n"/>
      <c r="OE65" s="359" t="n"/>
      <c r="OF65" s="359" t="n"/>
      <c r="OG65" s="359" t="n"/>
      <c r="OH65" s="359" t="n"/>
      <c r="OI65" s="359" t="n"/>
      <c r="OJ65" s="359" t="n"/>
      <c r="OK65" s="359" t="n"/>
      <c r="OL65" s="359" t="n"/>
      <c r="OM65" s="359" t="n"/>
      <c r="ON65" s="359" t="n"/>
      <c r="OO65" s="359" t="n"/>
      <c r="OP65" s="359" t="n"/>
      <c r="OQ65" s="359" t="n"/>
      <c r="OR65" s="359" t="n"/>
      <c r="OS65" s="359" t="n"/>
      <c r="OT65" s="359" t="n"/>
      <c r="OU65" s="359" t="n"/>
      <c r="OV65" s="359" t="n"/>
      <c r="OW65" s="359" t="n"/>
      <c r="OX65" s="359" t="n"/>
      <c r="OY65" s="359" t="n"/>
      <c r="OZ65" s="359" t="n"/>
      <c r="PA65" s="359" t="n"/>
      <c r="PB65" s="359" t="n"/>
      <c r="PC65" s="359" t="n"/>
      <c r="PD65" s="359" t="n"/>
      <c r="PE65" s="359" t="n"/>
      <c r="PF65" s="359" t="n"/>
      <c r="PG65" s="359" t="n"/>
      <c r="PH65" s="359" t="n"/>
      <c r="PI65" s="359" t="n"/>
      <c r="PJ65" s="359" t="n"/>
      <c r="PK65" s="359" t="n"/>
      <c r="PL65" s="359" t="n"/>
      <c r="PM65" s="359" t="n"/>
      <c r="PN65" s="359" t="n"/>
      <c r="PO65" s="359" t="n"/>
      <c r="PP65" s="359" t="n"/>
      <c r="PQ65" s="359" t="n"/>
      <c r="PR65" s="359" t="n"/>
      <c r="PS65" s="359" t="n"/>
      <c r="PT65" s="359" t="n"/>
      <c r="PU65" s="359" t="n"/>
      <c r="PV65" s="359" t="n"/>
      <c r="PW65" s="359" t="n"/>
      <c r="PX65" s="359" t="n"/>
      <c r="PY65" s="359" t="n"/>
      <c r="PZ65" s="359" t="n"/>
      <c r="QA65" s="359" t="n"/>
      <c r="QB65" s="359" t="n"/>
      <c r="QC65" s="359" t="n"/>
      <c r="QD65" s="359" t="n"/>
      <c r="QE65" s="359" t="n"/>
      <c r="QF65" s="359" t="n"/>
      <c r="QG65" s="359" t="n"/>
      <c r="QH65" s="359" t="n"/>
      <c r="QI65" s="359" t="n"/>
      <c r="QJ65" s="359" t="n"/>
      <c r="QK65" s="359" t="n"/>
      <c r="QL65" s="359" t="n"/>
      <c r="QM65" s="359" t="n"/>
      <c r="QN65" s="359" t="n"/>
      <c r="QO65" s="359" t="n"/>
      <c r="QP65" s="359" t="n"/>
      <c r="QQ65" s="359" t="n"/>
      <c r="QR65" s="359" t="n"/>
      <c r="QS65" s="359" t="n"/>
      <c r="QT65" s="359" t="n"/>
      <c r="QU65" s="359" t="n"/>
      <c r="QV65" s="359" t="n"/>
      <c r="QW65" s="359" t="n"/>
      <c r="QX65" s="359" t="n"/>
      <c r="QY65" s="359" t="n"/>
      <c r="QZ65" s="359" t="n"/>
      <c r="RA65" s="359" t="n"/>
      <c r="RB65" s="359" t="n"/>
      <c r="RC65" s="359" t="n"/>
      <c r="RD65" s="359" t="n"/>
      <c r="RE65" s="359" t="n"/>
      <c r="RF65" s="359" t="n"/>
      <c r="RG65" s="359" t="n"/>
      <c r="RH65" s="359" t="n"/>
      <c r="RI65" s="359" t="n"/>
      <c r="RJ65" s="359" t="n"/>
      <c r="RK65" s="359" t="n"/>
      <c r="RL65" s="359" t="n"/>
      <c r="RM65" s="359" t="n"/>
      <c r="RN65" s="359" t="n"/>
      <c r="RO65" s="359" t="n"/>
      <c r="RP65" s="359" t="n"/>
      <c r="RQ65" s="359" t="n"/>
      <c r="RR65" s="359" t="n"/>
      <c r="RS65" s="359" t="n"/>
      <c r="RT65" s="359" t="n"/>
      <c r="RU65" s="359" t="n"/>
      <c r="RV65" s="359" t="n"/>
      <c r="RW65" s="359" t="n"/>
      <c r="RX65" s="359" t="n"/>
      <c r="RY65" s="359" t="n"/>
      <c r="RZ65" s="359" t="n"/>
      <c r="SA65" s="359" t="n"/>
      <c r="SB65" s="359" t="n"/>
      <c r="SC65" s="359" t="n"/>
      <c r="SD65" s="359" t="n"/>
      <c r="SE65" s="359" t="n"/>
      <c r="SF65" s="359" t="n"/>
      <c r="SG65" s="359" t="n"/>
      <c r="SH65" s="359" t="n"/>
      <c r="SI65" s="359" t="n"/>
      <c r="SJ65" s="359" t="n"/>
      <c r="SK65" s="359" t="n"/>
      <c r="SL65" s="359" t="n"/>
      <c r="SM65" s="359" t="n"/>
      <c r="SN65" s="359" t="n"/>
      <c r="SO65" s="359" t="n"/>
      <c r="SP65" s="359" t="n"/>
      <c r="SQ65" s="359" t="n"/>
      <c r="SR65" s="359" t="n"/>
      <c r="SS65" s="359" t="n"/>
      <c r="ST65" s="359" t="n"/>
      <c r="SU65" s="359" t="n"/>
      <c r="SV65" s="359" t="n"/>
      <c r="SW65" s="359" t="n"/>
      <c r="SX65" s="359" t="n"/>
      <c r="SY65" s="359" t="n"/>
      <c r="SZ65" s="359" t="n"/>
      <c r="TA65" s="359" t="n"/>
      <c r="TB65" s="359" t="n"/>
      <c r="TC65" s="359" t="n"/>
      <c r="TD65" s="359" t="n"/>
      <c r="TE65" s="359" t="n"/>
      <c r="TF65" s="359" t="n"/>
      <c r="TG65" s="359" t="n"/>
      <c r="TH65" s="359" t="n"/>
      <c r="TI65" s="359" t="n"/>
      <c r="TJ65" s="359" t="n"/>
      <c r="TK65" s="359" t="n"/>
      <c r="TL65" s="359" t="n"/>
      <c r="TM65" s="359" t="n"/>
      <c r="TN65" s="359" t="n"/>
      <c r="TO65" s="359" t="n"/>
      <c r="TP65" s="359" t="n"/>
      <c r="TQ65" s="359" t="n"/>
      <c r="TR65" s="359" t="n"/>
      <c r="TS65" s="359" t="n"/>
      <c r="TT65" s="359" t="n"/>
      <c r="TU65" s="359" t="n"/>
      <c r="TV65" s="359" t="n"/>
      <c r="TW65" s="359" t="n"/>
      <c r="TX65" s="359" t="n"/>
      <c r="TY65" s="359" t="n"/>
      <c r="TZ65" s="359" t="n"/>
      <c r="UA65" s="359" t="n"/>
      <c r="UB65" s="359" t="n"/>
      <c r="UC65" s="359" t="n"/>
      <c r="UD65" s="359" t="n"/>
      <c r="UE65" s="359" t="n"/>
      <c r="UF65" s="359" t="n"/>
      <c r="UG65" s="359" t="n"/>
      <c r="UH65" s="359" t="n"/>
      <c r="UI65" s="359" t="n"/>
      <c r="UJ65" s="359" t="n"/>
      <c r="UK65" s="359" t="n"/>
      <c r="UL65" s="359" t="n"/>
      <c r="UM65" s="359" t="n"/>
      <c r="UN65" s="359" t="n"/>
      <c r="UO65" s="359" t="n"/>
      <c r="UP65" s="359" t="n"/>
      <c r="UQ65" s="359" t="n"/>
      <c r="UR65" s="359" t="n"/>
      <c r="US65" s="359" t="n"/>
      <c r="UT65" s="359" t="n"/>
      <c r="UU65" s="359" t="n"/>
      <c r="UV65" s="359" t="n"/>
      <c r="UW65" s="359" t="n"/>
      <c r="UX65" s="359" t="n"/>
      <c r="UY65" s="359" t="n"/>
      <c r="UZ65" s="359" t="n"/>
      <c r="VA65" s="359" t="n"/>
      <c r="VB65" s="359" t="n"/>
      <c r="VC65" s="359" t="n"/>
      <c r="VD65" s="359" t="n"/>
      <c r="VE65" s="359" t="n"/>
      <c r="VF65" s="359" t="n"/>
      <c r="VG65" s="359" t="n"/>
      <c r="VH65" s="359" t="n"/>
      <c r="VI65" s="359" t="n"/>
      <c r="VJ65" s="359" t="n"/>
      <c r="VK65" s="359" t="n"/>
      <c r="VL65" s="359" t="n"/>
      <c r="VM65" s="586">
        <f>SUM(E65:VL65)-SUM(UU65:UX65)-SUM(VA65:VD65)</f>
        <v/>
      </c>
      <c r="VN65" s="9" t="n"/>
    </row>
    <row r="66" ht="19.5" customHeight="1">
      <c r="A66" s="742" t="n">
        <v>4</v>
      </c>
      <c r="B66" s="744" t="inlineStr">
        <is>
          <t>088</t>
        </is>
      </c>
      <c r="C66" s="1110" t="inlineStr">
        <is>
          <t>BELEN DE UMBRIA</t>
        </is>
      </c>
      <c r="D66" s="365" t="inlineStr">
        <is>
          <t>FEMENINO</t>
        </is>
      </c>
      <c r="E66" s="362" t="n"/>
      <c r="F66" s="358" t="n"/>
      <c r="G66" s="358" t="n"/>
      <c r="H66" s="358" t="n"/>
      <c r="I66" s="358" t="n"/>
      <c r="J66" s="358" t="n"/>
      <c r="K66" s="358" t="n"/>
      <c r="L66" s="358" t="n"/>
      <c r="M66" s="358" t="n"/>
      <c r="N66" s="358" t="n"/>
      <c r="O66" s="358" t="n"/>
      <c r="P66" s="358" t="n"/>
      <c r="Q66" s="358" t="n"/>
      <c r="R66" s="358" t="n"/>
      <c r="S66" s="358" t="n"/>
      <c r="T66" s="358" t="n"/>
      <c r="U66" s="358" t="n"/>
      <c r="V66" s="358" t="n"/>
      <c r="W66" s="358" t="n"/>
      <c r="X66" s="358" t="n"/>
      <c r="Y66" s="358" t="n"/>
      <c r="Z66" s="358" t="n"/>
      <c r="AA66" s="358" t="n"/>
      <c r="AB66" s="358" t="n"/>
      <c r="AC66" s="358" t="n"/>
      <c r="AD66" s="358" t="n"/>
      <c r="AE66" s="358" t="n"/>
      <c r="AF66" s="358" t="n"/>
      <c r="AG66" s="358" t="n"/>
      <c r="AH66" s="358" t="n"/>
      <c r="AI66" s="358" t="n"/>
      <c r="AJ66" s="358" t="n"/>
      <c r="AK66" s="358" t="n"/>
      <c r="AL66" s="358" t="n"/>
      <c r="AM66" s="358" t="n"/>
      <c r="AN66" s="358" t="n"/>
      <c r="AO66" s="358" t="n"/>
      <c r="AP66" s="358" t="n"/>
      <c r="AQ66" s="358" t="n"/>
      <c r="AR66" s="358" t="n"/>
      <c r="AS66" s="358" t="n"/>
      <c r="AT66" s="358" t="n"/>
      <c r="AU66" s="358" t="n"/>
      <c r="AV66" s="358" t="n"/>
      <c r="AW66" s="358" t="n"/>
      <c r="AX66" s="358" t="n"/>
      <c r="AY66" s="358" t="n"/>
      <c r="AZ66" s="358" t="n"/>
      <c r="BA66" s="358" t="n"/>
      <c r="BB66" s="358" t="n"/>
      <c r="BC66" s="358" t="n"/>
      <c r="BD66" s="358" t="n"/>
      <c r="BE66" s="358" t="n"/>
      <c r="BF66" s="358" t="n"/>
      <c r="BG66" s="358" t="n"/>
      <c r="BH66" s="358" t="n"/>
      <c r="BI66" s="358" t="n"/>
      <c r="BJ66" s="358" t="n"/>
      <c r="BK66" s="358" t="n"/>
      <c r="BL66" s="358" t="n"/>
      <c r="BM66" s="358" t="n"/>
      <c r="BN66" s="358" t="n"/>
      <c r="BO66" s="358" t="n"/>
      <c r="BP66" s="358" t="n"/>
      <c r="BQ66" s="358" t="n"/>
      <c r="BR66" s="358" t="n"/>
      <c r="BS66" s="358" t="n"/>
      <c r="BT66" s="358" t="n"/>
      <c r="BU66" s="358" t="n"/>
      <c r="BV66" s="358" t="n"/>
      <c r="BW66" s="358" t="n"/>
      <c r="BX66" s="358" t="n"/>
      <c r="BY66" s="358" t="n"/>
      <c r="BZ66" s="358" t="n"/>
      <c r="CA66" s="358" t="n"/>
      <c r="CB66" s="358" t="n"/>
      <c r="CC66" s="358" t="n"/>
      <c r="CD66" s="358" t="n"/>
      <c r="CE66" s="358" t="n"/>
      <c r="CF66" s="358" t="n"/>
      <c r="CG66" s="358" t="n"/>
      <c r="CH66" s="358" t="n"/>
      <c r="CI66" s="358" t="n"/>
      <c r="CJ66" s="358" t="n"/>
      <c r="CK66" s="358" t="n"/>
      <c r="CL66" s="358" t="n"/>
      <c r="CM66" s="358" t="n"/>
      <c r="CN66" s="358" t="n"/>
      <c r="CO66" s="358" t="n"/>
      <c r="CP66" s="358" t="n"/>
      <c r="CQ66" s="358" t="n"/>
      <c r="CR66" s="358" t="n"/>
      <c r="CS66" s="358" t="n"/>
      <c r="CT66" s="358" t="n"/>
      <c r="CU66" s="358" t="n"/>
      <c r="CV66" s="358" t="n"/>
      <c r="CW66" s="358" t="n"/>
      <c r="CX66" s="358" t="n"/>
      <c r="CY66" s="358" t="n"/>
      <c r="CZ66" s="358" t="n"/>
      <c r="DA66" s="358" t="n"/>
      <c r="DB66" s="358" t="n"/>
      <c r="DC66" s="358" t="n"/>
      <c r="DD66" s="358" t="n"/>
      <c r="DE66" s="358" t="n"/>
      <c r="DF66" s="358" t="n"/>
      <c r="DG66" s="358" t="n"/>
      <c r="DH66" s="358" t="n"/>
      <c r="DI66" s="358" t="n"/>
      <c r="DJ66" s="358" t="n"/>
      <c r="DK66" s="358" t="n"/>
      <c r="DL66" s="358" t="n"/>
      <c r="DM66" s="358" t="n"/>
      <c r="DN66" s="358" t="n"/>
      <c r="DO66" s="358" t="n"/>
      <c r="DP66" s="358" t="n"/>
      <c r="DQ66" s="358" t="n"/>
      <c r="DR66" s="358" t="n"/>
      <c r="DS66" s="358" t="n"/>
      <c r="DT66" s="358" t="n"/>
      <c r="DU66" s="358" t="n"/>
      <c r="DV66" s="358" t="n"/>
      <c r="DW66" s="358" t="n"/>
      <c r="DX66" s="358" t="n"/>
      <c r="DY66" s="358" t="n"/>
      <c r="DZ66" s="358" t="n"/>
      <c r="EA66" s="358" t="n"/>
      <c r="EB66" s="358" t="n"/>
      <c r="EC66" s="358" t="n"/>
      <c r="ED66" s="358" t="n"/>
      <c r="EE66" s="358" t="n"/>
      <c r="EF66" s="358" t="n"/>
      <c r="EG66" s="358" t="n"/>
      <c r="EH66" s="358" t="n"/>
      <c r="EI66" s="358" t="n"/>
      <c r="EJ66" s="358" t="n"/>
      <c r="EK66" s="358" t="n"/>
      <c r="EL66" s="358" t="n"/>
      <c r="EM66" s="358" t="n"/>
      <c r="EN66" s="358" t="n"/>
      <c r="EO66" s="358" t="n"/>
      <c r="EP66" s="358" t="n"/>
      <c r="EQ66" s="358" t="n"/>
      <c r="ER66" s="358" t="n"/>
      <c r="ES66" s="358" t="n"/>
      <c r="ET66" s="358" t="n"/>
      <c r="EU66" s="358" t="n"/>
      <c r="EV66" s="358" t="n"/>
      <c r="EW66" s="358" t="n"/>
      <c r="EX66" s="358" t="n"/>
      <c r="EY66" s="358" t="n"/>
      <c r="EZ66" s="358" t="n"/>
      <c r="FA66" s="358" t="n"/>
      <c r="FB66" s="358" t="n"/>
      <c r="FC66" s="358" t="n"/>
      <c r="FD66" s="358" t="n"/>
      <c r="FE66" s="358" t="n"/>
      <c r="FF66" s="358" t="n"/>
      <c r="FG66" s="358" t="n"/>
      <c r="FH66" s="358" t="n"/>
      <c r="FI66" s="358" t="n"/>
      <c r="FJ66" s="358" t="n"/>
      <c r="FK66" s="358" t="n"/>
      <c r="FL66" s="358" t="n"/>
      <c r="FM66" s="358" t="n"/>
      <c r="FN66" s="358" t="n"/>
      <c r="FO66" s="358" t="n"/>
      <c r="FP66" s="358" t="n"/>
      <c r="FQ66" s="358" t="n"/>
      <c r="FR66" s="358" t="n"/>
      <c r="FS66" s="358" t="n"/>
      <c r="FT66" s="358" t="n"/>
      <c r="FU66" s="358" t="n"/>
      <c r="FV66" s="358" t="n"/>
      <c r="FW66" s="358" t="n"/>
      <c r="FX66" s="358" t="n"/>
      <c r="FY66" s="358" t="n"/>
      <c r="FZ66" s="358" t="n"/>
      <c r="GA66" s="358" t="n"/>
      <c r="GB66" s="358" t="n"/>
      <c r="GC66" s="358" t="n"/>
      <c r="GD66" s="358" t="n"/>
      <c r="GE66" s="358" t="n"/>
      <c r="GF66" s="358" t="n"/>
      <c r="GG66" s="358" t="n"/>
      <c r="GH66" s="358" t="n"/>
      <c r="GI66" s="358" t="n"/>
      <c r="GJ66" s="358" t="n"/>
      <c r="GK66" s="358" t="n"/>
      <c r="GL66" s="358" t="n"/>
      <c r="GM66" s="358" t="n"/>
      <c r="GN66" s="358" t="n"/>
      <c r="GO66" s="358" t="n"/>
      <c r="GP66" s="358" t="n"/>
      <c r="GQ66" s="358" t="n"/>
      <c r="GR66" s="358" t="n"/>
      <c r="GS66" s="358" t="n"/>
      <c r="GT66" s="358" t="n"/>
      <c r="GU66" s="358" t="n"/>
      <c r="GV66" s="358" t="n"/>
      <c r="GW66" s="358" t="n"/>
      <c r="GX66" s="358" t="n"/>
      <c r="GY66" s="358" t="n"/>
      <c r="GZ66" s="358" t="n"/>
      <c r="HA66" s="358" t="n"/>
      <c r="HB66" s="358" t="n"/>
      <c r="HC66" s="358" t="n"/>
      <c r="HD66" s="358" t="n"/>
      <c r="HE66" s="358" t="n"/>
      <c r="HF66" s="358" t="n"/>
      <c r="HG66" s="358" t="n"/>
      <c r="HH66" s="358" t="n"/>
      <c r="HI66" s="358" t="n"/>
      <c r="HJ66" s="358" t="n"/>
      <c r="HK66" s="358" t="n"/>
      <c r="HL66" s="358" t="n"/>
      <c r="HM66" s="358" t="n"/>
      <c r="HN66" s="358" t="n"/>
      <c r="HO66" s="358" t="n"/>
      <c r="HP66" s="358" t="n"/>
      <c r="HQ66" s="358" t="n"/>
      <c r="HR66" s="358" t="n"/>
      <c r="HS66" s="358" t="n"/>
      <c r="HT66" s="358" t="n"/>
      <c r="HU66" s="358" t="n"/>
      <c r="HV66" s="358" t="n"/>
      <c r="HW66" s="358" t="n"/>
      <c r="HX66" s="358" t="n"/>
      <c r="HY66" s="358" t="n"/>
      <c r="HZ66" s="358" t="n"/>
      <c r="IA66" s="358" t="n"/>
      <c r="IB66" s="358" t="n"/>
      <c r="IC66" s="358" t="n"/>
      <c r="ID66" s="358" t="n"/>
      <c r="IE66" s="358" t="n"/>
      <c r="IF66" s="358" t="n"/>
      <c r="IG66" s="358" t="n"/>
      <c r="IH66" s="358" t="n"/>
      <c r="II66" s="358" t="n"/>
      <c r="IJ66" s="358" t="n"/>
      <c r="IK66" s="358" t="n"/>
      <c r="IL66" s="358" t="n"/>
      <c r="IM66" s="358" t="n"/>
      <c r="IN66" s="358" t="n"/>
      <c r="IO66" s="358" t="n"/>
      <c r="IP66" s="358" t="n"/>
      <c r="IQ66" s="358" t="n"/>
      <c r="IR66" s="358" t="n"/>
      <c r="IS66" s="358" t="n"/>
      <c r="IT66" s="358" t="n"/>
      <c r="IU66" s="358" t="n"/>
      <c r="IV66" s="358" t="n"/>
      <c r="IW66" s="358" t="n"/>
      <c r="IX66" s="358" t="n"/>
      <c r="IY66" s="358" t="n"/>
      <c r="IZ66" s="358" t="n"/>
      <c r="JA66" s="358" t="n"/>
      <c r="JB66" s="358" t="n"/>
      <c r="JC66" s="358" t="n"/>
      <c r="JD66" s="358" t="n"/>
      <c r="JE66" s="358" t="n"/>
      <c r="JF66" s="358" t="n"/>
      <c r="JG66" s="358" t="n"/>
      <c r="JH66" s="358" t="n"/>
      <c r="JI66" s="358" t="n"/>
      <c r="JJ66" s="358" t="n"/>
      <c r="JK66" s="358" t="n"/>
      <c r="JL66" s="358" t="n"/>
      <c r="JM66" s="358" t="n"/>
      <c r="JN66" s="358" t="n"/>
      <c r="JO66" s="358" t="n"/>
      <c r="JP66" s="358" t="n"/>
      <c r="JQ66" s="358" t="n"/>
      <c r="JR66" s="358" t="n"/>
      <c r="JS66" s="358" t="n"/>
      <c r="JT66" s="358" t="n"/>
      <c r="JU66" s="358" t="n"/>
      <c r="JV66" s="358" t="n"/>
      <c r="JW66" s="358" t="n"/>
      <c r="JX66" s="358" t="n"/>
      <c r="JY66" s="358" t="n"/>
      <c r="JZ66" s="358" t="n"/>
      <c r="KA66" s="358" t="n"/>
      <c r="KB66" s="358" t="n"/>
      <c r="KC66" s="358" t="n"/>
      <c r="KD66" s="358" t="n"/>
      <c r="KE66" s="358" t="n"/>
      <c r="KF66" s="358" t="n"/>
      <c r="KG66" s="358" t="n"/>
      <c r="KH66" s="358" t="n"/>
      <c r="KI66" s="358" t="n"/>
      <c r="KJ66" s="358" t="n"/>
      <c r="KK66" s="358" t="n"/>
      <c r="KL66" s="358" t="n"/>
      <c r="KM66" s="358" t="n"/>
      <c r="KN66" s="358" t="n"/>
      <c r="KO66" s="358" t="n"/>
      <c r="KP66" s="358" t="n"/>
      <c r="KQ66" s="358" t="n"/>
      <c r="KR66" s="358" t="n"/>
      <c r="KS66" s="358" t="n"/>
      <c r="KT66" s="358" t="n"/>
      <c r="KU66" s="358" t="n"/>
      <c r="KV66" s="358" t="n"/>
      <c r="KW66" s="358" t="n"/>
      <c r="KX66" s="358" t="n"/>
      <c r="KY66" s="358" t="n"/>
      <c r="KZ66" s="358" t="n"/>
      <c r="LA66" s="358" t="n"/>
      <c r="LB66" s="358" t="n"/>
      <c r="LC66" s="358" t="n"/>
      <c r="LD66" s="358" t="n"/>
      <c r="LE66" s="358" t="n"/>
      <c r="LF66" s="358" t="n"/>
      <c r="LG66" s="358" t="n"/>
      <c r="LH66" s="358" t="n"/>
      <c r="LI66" s="358" t="n"/>
      <c r="LJ66" s="358" t="n"/>
      <c r="LK66" s="358" t="n"/>
      <c r="LL66" s="358" t="n"/>
      <c r="LM66" s="358" t="n"/>
      <c r="LN66" s="358" t="n"/>
      <c r="LO66" s="358" t="n"/>
      <c r="LP66" s="358" t="n"/>
      <c r="LQ66" s="358" t="n"/>
      <c r="LR66" s="358" t="n"/>
      <c r="LS66" s="358" t="n"/>
      <c r="LT66" s="358" t="n"/>
      <c r="LU66" s="358" t="n"/>
      <c r="LV66" s="358" t="n"/>
      <c r="LW66" s="358" t="n"/>
      <c r="LX66" s="358" t="n"/>
      <c r="LY66" s="358" t="n"/>
      <c r="LZ66" s="358" t="n"/>
      <c r="MA66" s="358" t="n"/>
      <c r="MB66" s="358" t="n"/>
      <c r="MC66" s="358" t="n"/>
      <c r="MD66" s="358" t="n"/>
      <c r="ME66" s="358" t="n"/>
      <c r="MF66" s="358" t="n"/>
      <c r="MG66" s="358" t="n"/>
      <c r="MH66" s="358" t="n"/>
      <c r="MI66" s="358" t="n"/>
      <c r="MJ66" s="358" t="n"/>
      <c r="MK66" s="358" t="n"/>
      <c r="ML66" s="358" t="n"/>
      <c r="MM66" s="358" t="n"/>
      <c r="MN66" s="358" t="n"/>
      <c r="MO66" s="358" t="n"/>
      <c r="MP66" s="358" t="n"/>
      <c r="MQ66" s="358" t="n"/>
      <c r="MR66" s="358" t="n"/>
      <c r="MS66" s="358" t="n"/>
      <c r="MT66" s="358" t="n"/>
      <c r="MU66" s="358" t="n"/>
      <c r="MV66" s="358" t="n"/>
      <c r="MW66" s="358" t="n"/>
      <c r="MX66" s="358" t="n"/>
      <c r="MY66" s="358" t="n"/>
      <c r="MZ66" s="358" t="n"/>
      <c r="NA66" s="358" t="n"/>
      <c r="NB66" s="358" t="n"/>
      <c r="NC66" s="358" t="n"/>
      <c r="ND66" s="358" t="n"/>
      <c r="NE66" s="358" t="n"/>
      <c r="NF66" s="358" t="n"/>
      <c r="NG66" s="358" t="n"/>
      <c r="NH66" s="358" t="n"/>
      <c r="NI66" s="358" t="n"/>
      <c r="NJ66" s="358" t="n"/>
      <c r="NK66" s="358" t="n"/>
      <c r="NL66" s="358" t="n"/>
      <c r="NM66" s="358" t="n"/>
      <c r="NN66" s="358" t="n"/>
      <c r="NO66" s="358" t="n"/>
      <c r="NP66" s="358" t="n"/>
      <c r="NQ66" s="358" t="n"/>
      <c r="NR66" s="358" t="n"/>
      <c r="NS66" s="358" t="n"/>
      <c r="NT66" s="358" t="n"/>
      <c r="NU66" s="358" t="n"/>
      <c r="NV66" s="358" t="n"/>
      <c r="NW66" s="358" t="n"/>
      <c r="NX66" s="358" t="n"/>
      <c r="NY66" s="358" t="n"/>
      <c r="NZ66" s="358" t="n"/>
      <c r="OA66" s="358" t="n"/>
      <c r="OB66" s="358" t="n"/>
      <c r="OC66" s="358" t="n"/>
      <c r="OD66" s="358" t="n"/>
      <c r="OE66" s="358" t="n"/>
      <c r="OF66" s="358" t="n"/>
      <c r="OG66" s="358" t="n"/>
      <c r="OH66" s="358" t="n"/>
      <c r="OI66" s="358" t="n"/>
      <c r="OJ66" s="358" t="n"/>
      <c r="OK66" s="358" t="n"/>
      <c r="OL66" s="358" t="n"/>
      <c r="OM66" s="358" t="n"/>
      <c r="ON66" s="358" t="n"/>
      <c r="OO66" s="358" t="n"/>
      <c r="OP66" s="358" t="n"/>
      <c r="OQ66" s="358" t="n"/>
      <c r="OR66" s="358" t="n"/>
      <c r="OS66" s="358" t="n"/>
      <c r="OT66" s="358" t="n"/>
      <c r="OU66" s="358" t="n"/>
      <c r="OV66" s="358" t="n"/>
      <c r="OW66" s="358" t="n"/>
      <c r="OX66" s="358" t="n"/>
      <c r="OY66" s="358" t="n"/>
      <c r="OZ66" s="358" t="n"/>
      <c r="PA66" s="358" t="n"/>
      <c r="PB66" s="358" t="n"/>
      <c r="PC66" s="358" t="n"/>
      <c r="PD66" s="358" t="n"/>
      <c r="PE66" s="358" t="n"/>
      <c r="PF66" s="358" t="n"/>
      <c r="PG66" s="358" t="n"/>
      <c r="PH66" s="358" t="n"/>
      <c r="PI66" s="358" t="n"/>
      <c r="PJ66" s="358" t="n"/>
      <c r="PK66" s="358" t="n"/>
      <c r="PL66" s="358" t="n"/>
      <c r="PM66" s="358" t="n"/>
      <c r="PN66" s="358" t="n"/>
      <c r="PO66" s="358" t="n"/>
      <c r="PP66" s="358" t="n"/>
      <c r="PQ66" s="358" t="n"/>
      <c r="PR66" s="358" t="n"/>
      <c r="PS66" s="358" t="n"/>
      <c r="PT66" s="358" t="n"/>
      <c r="PU66" s="358" t="n"/>
      <c r="PV66" s="358" t="n"/>
      <c r="PW66" s="358" t="n"/>
      <c r="PX66" s="358" t="n"/>
      <c r="PY66" s="358" t="n"/>
      <c r="PZ66" s="358" t="n"/>
      <c r="QA66" s="358" t="n"/>
      <c r="QB66" s="358" t="n"/>
      <c r="QC66" s="358" t="n"/>
      <c r="QD66" s="358" t="n"/>
      <c r="QE66" s="358" t="n"/>
      <c r="QF66" s="358" t="n"/>
      <c r="QG66" s="358" t="n"/>
      <c r="QH66" s="358" t="n"/>
      <c r="QI66" s="358" t="n"/>
      <c r="QJ66" s="358" t="n"/>
      <c r="QK66" s="358" t="n"/>
      <c r="QL66" s="358" t="n"/>
      <c r="QM66" s="358" t="n"/>
      <c r="QN66" s="358" t="n"/>
      <c r="QO66" s="358" t="n"/>
      <c r="QP66" s="358" t="n"/>
      <c r="QQ66" s="358" t="n"/>
      <c r="QR66" s="358" t="n"/>
      <c r="QS66" s="358" t="n"/>
      <c r="QT66" s="358" t="n"/>
      <c r="QU66" s="358" t="n"/>
      <c r="QV66" s="358" t="n"/>
      <c r="QW66" s="358" t="n"/>
      <c r="QX66" s="358" t="n"/>
      <c r="QY66" s="358" t="n"/>
      <c r="QZ66" s="358" t="n"/>
      <c r="RA66" s="358" t="n"/>
      <c r="RB66" s="358" t="n"/>
      <c r="RC66" s="358" t="n"/>
      <c r="RD66" s="358" t="n"/>
      <c r="RE66" s="358" t="n"/>
      <c r="RF66" s="358" t="n"/>
      <c r="RG66" s="358" t="n"/>
      <c r="RH66" s="358" t="n"/>
      <c r="RI66" s="358" t="n"/>
      <c r="RJ66" s="358" t="n"/>
      <c r="RK66" s="358" t="n"/>
      <c r="RL66" s="358" t="n"/>
      <c r="RM66" s="358" t="n"/>
      <c r="RN66" s="358" t="n"/>
      <c r="RO66" s="358" t="n"/>
      <c r="RP66" s="358" t="n"/>
      <c r="RQ66" s="358" t="n"/>
      <c r="RR66" s="358" t="n"/>
      <c r="RS66" s="358" t="n"/>
      <c r="RT66" s="358" t="n"/>
      <c r="RU66" s="358" t="n"/>
      <c r="RV66" s="358" t="n"/>
      <c r="RW66" s="358" t="n"/>
      <c r="RX66" s="358" t="n"/>
      <c r="RY66" s="358" t="n"/>
      <c r="RZ66" s="358" t="n"/>
      <c r="SA66" s="358" t="n"/>
      <c r="SB66" s="358" t="n"/>
      <c r="SC66" s="358" t="n"/>
      <c r="SD66" s="358" t="n"/>
      <c r="SE66" s="358" t="n"/>
      <c r="SF66" s="358" t="n"/>
      <c r="SG66" s="358" t="n"/>
      <c r="SH66" s="358" t="n"/>
      <c r="SI66" s="358" t="n"/>
      <c r="SJ66" s="358" t="n"/>
      <c r="SK66" s="358" t="n"/>
      <c r="SL66" s="358" t="n"/>
      <c r="SM66" s="358" t="n"/>
      <c r="SN66" s="358" t="n"/>
      <c r="SO66" s="358" t="n"/>
      <c r="SP66" s="358" t="n"/>
      <c r="SQ66" s="358" t="n"/>
      <c r="SR66" s="358" t="n"/>
      <c r="SS66" s="358" t="n"/>
      <c r="ST66" s="358" t="n"/>
      <c r="SU66" s="358" t="n"/>
      <c r="SV66" s="358" t="n"/>
      <c r="SW66" s="358" t="n"/>
      <c r="SX66" s="358" t="n"/>
      <c r="SY66" s="358" t="n"/>
      <c r="SZ66" s="358" t="n"/>
      <c r="TA66" s="358" t="n"/>
      <c r="TB66" s="358" t="n"/>
      <c r="TC66" s="358" t="n"/>
      <c r="TD66" s="358" t="n"/>
      <c r="TE66" s="358" t="n"/>
      <c r="TF66" s="358" t="n"/>
      <c r="TG66" s="358" t="n"/>
      <c r="TH66" s="358" t="n"/>
      <c r="TI66" s="358" t="n"/>
      <c r="TJ66" s="358" t="n"/>
      <c r="TK66" s="358" t="n"/>
      <c r="TL66" s="358" t="n"/>
      <c r="TM66" s="358" t="n"/>
      <c r="TN66" s="358" t="n"/>
      <c r="TO66" s="358" t="n"/>
      <c r="TP66" s="358" t="n"/>
      <c r="TQ66" s="358" t="n"/>
      <c r="TR66" s="358" t="n"/>
      <c r="TS66" s="358" t="n"/>
      <c r="TT66" s="358" t="n"/>
      <c r="TU66" s="358" t="n"/>
      <c r="TV66" s="358" t="n"/>
      <c r="TW66" s="358" t="n"/>
      <c r="TX66" s="358" t="n"/>
      <c r="TY66" s="358" t="n"/>
      <c r="TZ66" s="358" t="n"/>
      <c r="UA66" s="358" t="n"/>
      <c r="UB66" s="358" t="n"/>
      <c r="UC66" s="358" t="n"/>
      <c r="UD66" s="358" t="n"/>
      <c r="UE66" s="358" t="n"/>
      <c r="UF66" s="358" t="n"/>
      <c r="UG66" s="358" t="n"/>
      <c r="UH66" s="358" t="n"/>
      <c r="UI66" s="358" t="n"/>
      <c r="UJ66" s="358" t="n"/>
      <c r="UK66" s="358" t="n"/>
      <c r="UL66" s="358" t="n"/>
      <c r="UM66" s="358" t="n"/>
      <c r="UN66" s="358" t="n"/>
      <c r="UO66" s="358" t="n"/>
      <c r="UP66" s="358" t="n"/>
      <c r="UQ66" s="358" t="n"/>
      <c r="UR66" s="358" t="n"/>
      <c r="US66" s="358" t="n"/>
      <c r="UT66" s="358" t="n"/>
      <c r="UU66" s="358" t="n"/>
      <c r="UV66" s="358" t="n"/>
      <c r="UW66" s="358" t="n"/>
      <c r="UX66" s="358" t="n"/>
      <c r="UY66" s="358" t="n"/>
      <c r="UZ66" s="358" t="n"/>
      <c r="VA66" s="358" t="n"/>
      <c r="VB66" s="358" t="n"/>
      <c r="VC66" s="358" t="n"/>
      <c r="VD66" s="358" t="n"/>
      <c r="VE66" s="358" t="n"/>
      <c r="VF66" s="358" t="n"/>
      <c r="VG66" s="358" t="n"/>
      <c r="VH66" s="358" t="n"/>
      <c r="VI66" s="358" t="n"/>
      <c r="VJ66" s="358" t="n"/>
      <c r="VK66" s="358" t="n"/>
      <c r="VL66" s="360" t="n"/>
      <c r="VM66" s="572">
        <f>SUM(E66:VL66)-SUM(UU66:UX66)-SUM(VA66:VD66)</f>
        <v/>
      </c>
      <c r="VN66" s="9" t="n"/>
    </row>
    <row r="67" ht="19.5" customHeight="1">
      <c r="A67" s="1100" t="n"/>
      <c r="B67" s="1101" t="n"/>
      <c r="C67" s="1102" t="n"/>
      <c r="D67" s="366" t="inlineStr">
        <is>
          <t>MASCULINO</t>
        </is>
      </c>
      <c r="E67" s="363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361" t="n"/>
      <c r="VM67" s="573">
        <f>SUM(E67:VL67)-SUM(UU67:UX67)-SUM(VA67:VD67)</f>
        <v/>
      </c>
      <c r="VN67" s="9" t="n"/>
    </row>
    <row r="68" ht="19.5" customHeight="1">
      <c r="A68" s="1100" t="n"/>
      <c r="B68" s="1101" t="n"/>
      <c r="C68" s="1102" t="n"/>
      <c r="D68" s="366" t="inlineStr">
        <is>
          <t>OTRO</t>
        </is>
      </c>
      <c r="E68" s="363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361" t="n"/>
      <c r="VM68" s="573">
        <f>SUM(E68:VL68)-SUM(UU68:UX68)-SUM(VA68:VD68)</f>
        <v/>
      </c>
      <c r="VN68" s="9" t="n"/>
    </row>
    <row r="69" ht="19.5" customHeight="1">
      <c r="A69" s="1100" t="n"/>
      <c r="B69" s="1101" t="n"/>
      <c r="C69" s="1102" t="n"/>
      <c r="D69" s="367" t="inlineStr">
        <is>
          <t>TOTAL GENERO</t>
        </is>
      </c>
      <c r="E69" s="574">
        <f>SUM(E66:E68)</f>
        <v/>
      </c>
      <c r="F69" s="457">
        <f>SUM(F66:F68)</f>
        <v/>
      </c>
      <c r="G69" s="457">
        <f>SUM(G66:G68)</f>
        <v/>
      </c>
      <c r="H69" s="457">
        <f>SUM(H66:H68)</f>
        <v/>
      </c>
      <c r="I69" s="457">
        <f>SUM(I66:I68)</f>
        <v/>
      </c>
      <c r="J69" s="457">
        <f>SUM(J66:J68)</f>
        <v/>
      </c>
      <c r="K69" s="457">
        <f>SUM(K66:K68)</f>
        <v/>
      </c>
      <c r="L69" s="457">
        <f>SUM(L66:L68)</f>
        <v/>
      </c>
      <c r="M69" s="457">
        <f>SUM(M66:M68)</f>
        <v/>
      </c>
      <c r="N69" s="457">
        <f>SUM(N66:N68)</f>
        <v/>
      </c>
      <c r="O69" s="457">
        <f>SUM(O66:O68)</f>
        <v/>
      </c>
      <c r="P69" s="457">
        <f>SUM(P66:P68)</f>
        <v/>
      </c>
      <c r="Q69" s="457">
        <f>SUM(Q66:Q68)</f>
        <v/>
      </c>
      <c r="R69" s="457">
        <f>SUM(R66:R68)</f>
        <v/>
      </c>
      <c r="S69" s="457">
        <f>SUM(S66:S68)</f>
        <v/>
      </c>
      <c r="T69" s="457">
        <f>SUM(T66:T68)</f>
        <v/>
      </c>
      <c r="U69" s="457">
        <f>SUM(U66:U68)</f>
        <v/>
      </c>
      <c r="V69" s="457">
        <f>SUM(V66:V68)</f>
        <v/>
      </c>
      <c r="W69" s="457">
        <f>SUM(W66:W68)</f>
        <v/>
      </c>
      <c r="X69" s="457">
        <f>SUM(X66:X68)</f>
        <v/>
      </c>
      <c r="Y69" s="457">
        <f>SUM(Y66:Y68)</f>
        <v/>
      </c>
      <c r="Z69" s="457">
        <f>SUM(Z66:Z68)</f>
        <v/>
      </c>
      <c r="AA69" s="457">
        <f>SUM(AA66:AA68)</f>
        <v/>
      </c>
      <c r="AB69" s="457">
        <f>SUM(AB66:AB68)</f>
        <v/>
      </c>
      <c r="AC69" s="457">
        <f>SUM(AC66:AC68)</f>
        <v/>
      </c>
      <c r="AD69" s="457">
        <f>SUM(AD66:AD68)</f>
        <v/>
      </c>
      <c r="AE69" s="457">
        <f>SUM(AE66:AE68)</f>
        <v/>
      </c>
      <c r="AF69" s="457">
        <f>SUM(AF66:AF68)</f>
        <v/>
      </c>
      <c r="AG69" s="457">
        <f>SUM(AG66:AG68)</f>
        <v/>
      </c>
      <c r="AH69" s="457">
        <f>SUM(AH66:AH68)</f>
        <v/>
      </c>
      <c r="AI69" s="457">
        <f>SUM(AI66:AI68)</f>
        <v/>
      </c>
      <c r="AJ69" s="457">
        <f>SUM(AJ66:AJ68)</f>
        <v/>
      </c>
      <c r="AK69" s="457">
        <f>SUM(AK66:AK68)</f>
        <v/>
      </c>
      <c r="AL69" s="457">
        <f>SUM(AL66:AL68)</f>
        <v/>
      </c>
      <c r="AM69" s="457">
        <f>SUM(AM66:AM68)</f>
        <v/>
      </c>
      <c r="AN69" s="457">
        <f>SUM(AN66:AN68)</f>
        <v/>
      </c>
      <c r="AO69" s="457">
        <f>SUM(AO66:AO68)</f>
        <v/>
      </c>
      <c r="AP69" s="457">
        <f>SUM(AP66:AP68)</f>
        <v/>
      </c>
      <c r="AQ69" s="457">
        <f>SUM(AQ66:AQ68)</f>
        <v/>
      </c>
      <c r="AR69" s="457">
        <f>SUM(AR66:AR68)</f>
        <v/>
      </c>
      <c r="AS69" s="457">
        <f>SUM(AS66:AS68)</f>
        <v/>
      </c>
      <c r="AT69" s="457">
        <f>SUM(AT66:AT68)</f>
        <v/>
      </c>
      <c r="AU69" s="457">
        <f>SUM(AU66:AU68)</f>
        <v/>
      </c>
      <c r="AV69" s="457">
        <f>SUM(AV66:AV68)</f>
        <v/>
      </c>
      <c r="AW69" s="457">
        <f>SUM(AW66:AW68)</f>
        <v/>
      </c>
      <c r="AX69" s="457">
        <f>SUM(AX66:AX68)</f>
        <v/>
      </c>
      <c r="AY69" s="457">
        <f>SUM(AY66:AY68)</f>
        <v/>
      </c>
      <c r="AZ69" s="457">
        <f>SUM(AZ66:AZ68)</f>
        <v/>
      </c>
      <c r="BA69" s="457">
        <f>SUM(BA66:BA68)</f>
        <v/>
      </c>
      <c r="BB69" s="457">
        <f>SUM(BB66:BB68)</f>
        <v/>
      </c>
      <c r="BC69" s="457">
        <f>SUM(BC66:BC68)</f>
        <v/>
      </c>
      <c r="BD69" s="457">
        <f>SUM(BD66:BD68)</f>
        <v/>
      </c>
      <c r="BE69" s="457">
        <f>SUM(BE66:BE68)</f>
        <v/>
      </c>
      <c r="BF69" s="457">
        <f>SUM(BF66:BF68)</f>
        <v/>
      </c>
      <c r="BG69" s="457">
        <f>SUM(BG66:BG68)</f>
        <v/>
      </c>
      <c r="BH69" s="457">
        <f>SUM(BH66:BH68)</f>
        <v/>
      </c>
      <c r="BI69" s="457">
        <f>SUM(BI66:BI68)</f>
        <v/>
      </c>
      <c r="BJ69" s="457">
        <f>SUM(BJ66:BJ68)</f>
        <v/>
      </c>
      <c r="BK69" s="457">
        <f>SUM(BK66:BK68)</f>
        <v/>
      </c>
      <c r="BL69" s="457">
        <f>SUM(BL66:BL68)</f>
        <v/>
      </c>
      <c r="BM69" s="457">
        <f>SUM(BM66:BM68)</f>
        <v/>
      </c>
      <c r="BN69" s="457">
        <f>SUM(BN66:BN68)</f>
        <v/>
      </c>
      <c r="BO69" s="457">
        <f>SUM(BO66:BO68)</f>
        <v/>
      </c>
      <c r="BP69" s="457">
        <f>SUM(BP66:BP68)</f>
        <v/>
      </c>
      <c r="BQ69" s="457">
        <f>SUM(BQ66:BQ68)</f>
        <v/>
      </c>
      <c r="BR69" s="457">
        <f>SUM(BR66:BR68)</f>
        <v/>
      </c>
      <c r="BS69" s="457">
        <f>SUM(BS66:BS68)</f>
        <v/>
      </c>
      <c r="BT69" s="457">
        <f>SUM(BT66:BT68)</f>
        <v/>
      </c>
      <c r="BU69" s="457">
        <f>SUM(BU66:BU68)</f>
        <v/>
      </c>
      <c r="BV69" s="457">
        <f>SUM(BV66:BV68)</f>
        <v/>
      </c>
      <c r="BW69" s="457">
        <f>SUM(BW66:BW68)</f>
        <v/>
      </c>
      <c r="BX69" s="457">
        <f>SUM(BX66:BX68)</f>
        <v/>
      </c>
      <c r="BY69" s="457">
        <f>SUM(BY66:BY68)</f>
        <v/>
      </c>
      <c r="BZ69" s="457">
        <f>SUM(BZ66:BZ68)</f>
        <v/>
      </c>
      <c r="CA69" s="457">
        <f>SUM(CA66:CA68)</f>
        <v/>
      </c>
      <c r="CB69" s="457">
        <f>SUM(CB66:CB68)</f>
        <v/>
      </c>
      <c r="CC69" s="457">
        <f>SUM(CC66:CC68)</f>
        <v/>
      </c>
      <c r="CD69" s="457">
        <f>SUM(CD66:CD68)</f>
        <v/>
      </c>
      <c r="CE69" s="457">
        <f>SUM(CE66:CE68)</f>
        <v/>
      </c>
      <c r="CF69" s="457">
        <f>SUM(CF66:CF68)</f>
        <v/>
      </c>
      <c r="CG69" s="457">
        <f>SUM(CG66:CG68)</f>
        <v/>
      </c>
      <c r="CH69" s="457">
        <f>SUM(CH66:CH68)</f>
        <v/>
      </c>
      <c r="CI69" s="457">
        <f>SUM(CI66:CI68)</f>
        <v/>
      </c>
      <c r="CJ69" s="457">
        <f>SUM(CJ66:CJ68)</f>
        <v/>
      </c>
      <c r="CK69" s="457">
        <f>SUM(CK66:CK68)</f>
        <v/>
      </c>
      <c r="CL69" s="457">
        <f>SUM(CL66:CL68)</f>
        <v/>
      </c>
      <c r="CM69" s="457">
        <f>SUM(CM66:CM68)</f>
        <v/>
      </c>
      <c r="CN69" s="457">
        <f>SUM(CN66:CN68)</f>
        <v/>
      </c>
      <c r="CO69" s="457">
        <f>SUM(CO66:CO68)</f>
        <v/>
      </c>
      <c r="CP69" s="457">
        <f>SUM(CP66:CP68)</f>
        <v/>
      </c>
      <c r="CQ69" s="457">
        <f>SUM(CQ66:CQ68)</f>
        <v/>
      </c>
      <c r="CR69" s="457">
        <f>SUM(CR66:CR68)</f>
        <v/>
      </c>
      <c r="CS69" s="457">
        <f>SUM(CS66:CS68)</f>
        <v/>
      </c>
      <c r="CT69" s="457">
        <f>SUM(CT66:CT68)</f>
        <v/>
      </c>
      <c r="CU69" s="457">
        <f>SUM(CU66:CU68)</f>
        <v/>
      </c>
      <c r="CV69" s="457">
        <f>SUM(CV66:CV68)</f>
        <v/>
      </c>
      <c r="CW69" s="457">
        <f>SUM(CW66:CW68)</f>
        <v/>
      </c>
      <c r="CX69" s="457">
        <f>SUM(CX66:CX68)</f>
        <v/>
      </c>
      <c r="CY69" s="457">
        <f>SUM(CY66:CY68)</f>
        <v/>
      </c>
      <c r="CZ69" s="457">
        <f>SUM(CZ66:CZ68)</f>
        <v/>
      </c>
      <c r="DA69" s="457">
        <f>SUM(DA66:DA68)</f>
        <v/>
      </c>
      <c r="DB69" s="457">
        <f>SUM(DB66:DB68)</f>
        <v/>
      </c>
      <c r="DC69" s="457">
        <f>SUM(DC66:DC68)</f>
        <v/>
      </c>
      <c r="DD69" s="457">
        <f>SUM(DD66:DD68)</f>
        <v/>
      </c>
      <c r="DE69" s="457">
        <f>SUM(DE66:DE68)</f>
        <v/>
      </c>
      <c r="DF69" s="457">
        <f>SUM(DF66:DF68)</f>
        <v/>
      </c>
      <c r="DG69" s="457">
        <f>SUM(DG66:DG68)</f>
        <v/>
      </c>
      <c r="DH69" s="457">
        <f>SUM(DH66:DH68)</f>
        <v/>
      </c>
      <c r="DI69" s="457">
        <f>SUM(DI66:DI68)</f>
        <v/>
      </c>
      <c r="DJ69" s="457">
        <f>SUM(DJ66:DJ68)</f>
        <v/>
      </c>
      <c r="DK69" s="457">
        <f>SUM(DK66:DK68)</f>
        <v/>
      </c>
      <c r="DL69" s="457">
        <f>SUM(DL66:DL68)</f>
        <v/>
      </c>
      <c r="DM69" s="457">
        <f>SUM(DM66:DM68)</f>
        <v/>
      </c>
      <c r="DN69" s="457">
        <f>SUM(DN66:DN68)</f>
        <v/>
      </c>
      <c r="DO69" s="457">
        <f>SUM(DO66:DO68)</f>
        <v/>
      </c>
      <c r="DP69" s="457">
        <f>SUM(DP66:DP68)</f>
        <v/>
      </c>
      <c r="DQ69" s="457">
        <f>SUM(DQ66:DQ68)</f>
        <v/>
      </c>
      <c r="DR69" s="457">
        <f>SUM(DR66:DR68)</f>
        <v/>
      </c>
      <c r="DS69" s="457">
        <f>SUM(DS66:DS68)</f>
        <v/>
      </c>
      <c r="DT69" s="457">
        <f>SUM(DT66:DT68)</f>
        <v/>
      </c>
      <c r="DU69" s="457">
        <f>SUM(DU66:DU68)</f>
        <v/>
      </c>
      <c r="DV69" s="457">
        <f>SUM(DV66:DV68)</f>
        <v/>
      </c>
      <c r="DW69" s="457">
        <f>SUM(DW66:DW68)</f>
        <v/>
      </c>
      <c r="DX69" s="457">
        <f>SUM(DX66:DX68)</f>
        <v/>
      </c>
      <c r="DY69" s="457">
        <f>SUM(DY66:DY68)</f>
        <v/>
      </c>
      <c r="DZ69" s="457">
        <f>SUM(DZ66:DZ68)</f>
        <v/>
      </c>
      <c r="EA69" s="457">
        <f>SUM(EA66:EA68)</f>
        <v/>
      </c>
      <c r="EB69" s="457">
        <f>SUM(EB66:EB68)</f>
        <v/>
      </c>
      <c r="EC69" s="457">
        <f>SUM(EC66:EC68)</f>
        <v/>
      </c>
      <c r="ED69" s="457">
        <f>SUM(ED66:ED68)</f>
        <v/>
      </c>
      <c r="EE69" s="457">
        <f>SUM(EE66:EE68)</f>
        <v/>
      </c>
      <c r="EF69" s="457">
        <f>SUM(EF66:EF68)</f>
        <v/>
      </c>
      <c r="EG69" s="457">
        <f>SUM(EG66:EG68)</f>
        <v/>
      </c>
      <c r="EH69" s="457">
        <f>SUM(EH66:EH68)</f>
        <v/>
      </c>
      <c r="EI69" s="457">
        <f>SUM(EI66:EI68)</f>
        <v/>
      </c>
      <c r="EJ69" s="457">
        <f>SUM(EJ66:EJ68)</f>
        <v/>
      </c>
      <c r="EK69" s="457">
        <f>SUM(EK66:EK68)</f>
        <v/>
      </c>
      <c r="EL69" s="457">
        <f>SUM(EL66:EL68)</f>
        <v/>
      </c>
      <c r="EM69" s="457">
        <f>SUM(EM66:EM68)</f>
        <v/>
      </c>
      <c r="EN69" s="457">
        <f>SUM(EN66:EN68)</f>
        <v/>
      </c>
      <c r="EO69" s="457">
        <f>SUM(EO66:EO68)</f>
        <v/>
      </c>
      <c r="EP69" s="457">
        <f>SUM(EP66:EP68)</f>
        <v/>
      </c>
      <c r="EQ69" s="457">
        <f>SUM(EQ66:EQ68)</f>
        <v/>
      </c>
      <c r="ER69" s="457">
        <f>SUM(ER66:ER68)</f>
        <v/>
      </c>
      <c r="ES69" s="457">
        <f>SUM(ES66:ES68)</f>
        <v/>
      </c>
      <c r="ET69" s="457">
        <f>SUM(ET66:ET68)</f>
        <v/>
      </c>
      <c r="EU69" s="457">
        <f>SUM(EU66:EU68)</f>
        <v/>
      </c>
      <c r="EV69" s="457">
        <f>SUM(EV66:EV68)</f>
        <v/>
      </c>
      <c r="EW69" s="457">
        <f>SUM(EW66:EW68)</f>
        <v/>
      </c>
      <c r="EX69" s="457">
        <f>SUM(EX66:EX68)</f>
        <v/>
      </c>
      <c r="EY69" s="457">
        <f>SUM(EY66:EY68)</f>
        <v/>
      </c>
      <c r="EZ69" s="457">
        <f>SUM(EZ66:EZ68)</f>
        <v/>
      </c>
      <c r="FA69" s="457">
        <f>SUM(FA66:FA68)</f>
        <v/>
      </c>
      <c r="FB69" s="457">
        <f>SUM(FB66:FB68)</f>
        <v/>
      </c>
      <c r="FC69" s="457">
        <f>SUM(FC66:FC68)</f>
        <v/>
      </c>
      <c r="FD69" s="457">
        <f>SUM(FD66:FD68)</f>
        <v/>
      </c>
      <c r="FE69" s="457">
        <f>SUM(FE66:FE68)</f>
        <v/>
      </c>
      <c r="FF69" s="457">
        <f>SUM(FF66:FF68)</f>
        <v/>
      </c>
      <c r="FG69" s="457">
        <f>SUM(FG66:FG68)</f>
        <v/>
      </c>
      <c r="FH69" s="457">
        <f>SUM(FH66:FH68)</f>
        <v/>
      </c>
      <c r="FI69" s="457">
        <f>SUM(FI66:FI68)</f>
        <v/>
      </c>
      <c r="FJ69" s="457">
        <f>SUM(FJ66:FJ68)</f>
        <v/>
      </c>
      <c r="FK69" s="457">
        <f>SUM(FK66:FK68)</f>
        <v/>
      </c>
      <c r="FL69" s="457">
        <f>SUM(FL66:FL68)</f>
        <v/>
      </c>
      <c r="FM69" s="457">
        <f>SUM(FM66:FM68)</f>
        <v/>
      </c>
      <c r="FN69" s="457">
        <f>SUM(FN66:FN68)</f>
        <v/>
      </c>
      <c r="FO69" s="457">
        <f>SUM(FO66:FO68)</f>
        <v/>
      </c>
      <c r="FP69" s="457">
        <f>SUM(FP66:FP68)</f>
        <v/>
      </c>
      <c r="FQ69" s="457">
        <f>SUM(FQ66:FQ68)</f>
        <v/>
      </c>
      <c r="FR69" s="457">
        <f>SUM(FR66:FR68)</f>
        <v/>
      </c>
      <c r="FS69" s="457">
        <f>SUM(FS66:FS68)</f>
        <v/>
      </c>
      <c r="FT69" s="457">
        <f>SUM(FT66:FT68)</f>
        <v/>
      </c>
      <c r="FU69" s="457">
        <f>SUM(FU66:FU68)</f>
        <v/>
      </c>
      <c r="FV69" s="457">
        <f>SUM(FV66:FV68)</f>
        <v/>
      </c>
      <c r="FW69" s="457">
        <f>SUM(FW66:FW68)</f>
        <v/>
      </c>
      <c r="FX69" s="457">
        <f>SUM(FX66:FX68)</f>
        <v/>
      </c>
      <c r="FY69" s="457">
        <f>SUM(FY66:FY68)</f>
        <v/>
      </c>
      <c r="FZ69" s="457">
        <f>SUM(FZ66:FZ68)</f>
        <v/>
      </c>
      <c r="GA69" s="457">
        <f>SUM(GA66:GA68)</f>
        <v/>
      </c>
      <c r="GB69" s="457">
        <f>SUM(GB66:GB68)</f>
        <v/>
      </c>
      <c r="GC69" s="457">
        <f>SUM(GC66:GC68)</f>
        <v/>
      </c>
      <c r="GD69" s="457">
        <f>SUM(GD66:GD68)</f>
        <v/>
      </c>
      <c r="GE69" s="457">
        <f>SUM(GE66:GE68)</f>
        <v/>
      </c>
      <c r="GF69" s="457">
        <f>SUM(GF66:GF68)</f>
        <v/>
      </c>
      <c r="GG69" s="457">
        <f>SUM(GG66:GG68)</f>
        <v/>
      </c>
      <c r="GH69" s="457">
        <f>SUM(GH66:GH68)</f>
        <v/>
      </c>
      <c r="GI69" s="457">
        <f>SUM(GI66:GI68)</f>
        <v/>
      </c>
      <c r="GJ69" s="457">
        <f>SUM(GJ66:GJ68)</f>
        <v/>
      </c>
      <c r="GK69" s="457">
        <f>SUM(GK66:GK68)</f>
        <v/>
      </c>
      <c r="GL69" s="457">
        <f>SUM(GL66:GL68)</f>
        <v/>
      </c>
      <c r="GM69" s="457">
        <f>SUM(GM66:GM68)</f>
        <v/>
      </c>
      <c r="GN69" s="457">
        <f>SUM(GN66:GN68)</f>
        <v/>
      </c>
      <c r="GO69" s="457">
        <f>SUM(GO66:GO68)</f>
        <v/>
      </c>
      <c r="GP69" s="457">
        <f>SUM(GP66:GP68)</f>
        <v/>
      </c>
      <c r="GQ69" s="457">
        <f>SUM(GQ66:GQ68)</f>
        <v/>
      </c>
      <c r="GR69" s="457">
        <f>SUM(GR66:GR68)</f>
        <v/>
      </c>
      <c r="GS69" s="457">
        <f>SUM(GS66:GS68)</f>
        <v/>
      </c>
      <c r="GT69" s="457">
        <f>SUM(GT66:GT68)</f>
        <v/>
      </c>
      <c r="GU69" s="457">
        <f>SUM(GU66:GU68)</f>
        <v/>
      </c>
      <c r="GV69" s="457">
        <f>SUM(GV66:GV68)</f>
        <v/>
      </c>
      <c r="GW69" s="457">
        <f>SUM(GW66:GW68)</f>
        <v/>
      </c>
      <c r="GX69" s="457">
        <f>SUM(GX66:GX68)</f>
        <v/>
      </c>
      <c r="GY69" s="457">
        <f>SUM(GY66:GY68)</f>
        <v/>
      </c>
      <c r="GZ69" s="457">
        <f>SUM(GZ66:GZ68)</f>
        <v/>
      </c>
      <c r="HA69" s="457">
        <f>SUM(HA66:HA68)</f>
        <v/>
      </c>
      <c r="HB69" s="457">
        <f>SUM(HB66:HB68)</f>
        <v/>
      </c>
      <c r="HC69" s="457">
        <f>SUM(HC66:HC68)</f>
        <v/>
      </c>
      <c r="HD69" s="457">
        <f>SUM(HD66:HD68)</f>
        <v/>
      </c>
      <c r="HE69" s="457">
        <f>SUM(HE66:HE68)</f>
        <v/>
      </c>
      <c r="HF69" s="457">
        <f>SUM(HF66:HF68)</f>
        <v/>
      </c>
      <c r="HG69" s="457">
        <f>SUM(HG66:HG68)</f>
        <v/>
      </c>
      <c r="HH69" s="457">
        <f>SUM(HH66:HH68)</f>
        <v/>
      </c>
      <c r="HI69" s="457">
        <f>SUM(HI66:HI68)</f>
        <v/>
      </c>
      <c r="HJ69" s="457">
        <f>SUM(HJ66:HJ68)</f>
        <v/>
      </c>
      <c r="HK69" s="457">
        <f>SUM(HK66:HK68)</f>
        <v/>
      </c>
      <c r="HL69" s="457">
        <f>SUM(HL66:HL68)</f>
        <v/>
      </c>
      <c r="HM69" s="457">
        <f>SUM(HM66:HM68)</f>
        <v/>
      </c>
      <c r="HN69" s="457">
        <f>SUM(HN66:HN68)</f>
        <v/>
      </c>
      <c r="HO69" s="457">
        <f>SUM(HO66:HO68)</f>
        <v/>
      </c>
      <c r="HP69" s="457">
        <f>SUM(HP66:HP68)</f>
        <v/>
      </c>
      <c r="HQ69" s="457">
        <f>SUM(HQ66:HQ68)</f>
        <v/>
      </c>
      <c r="HR69" s="457">
        <f>SUM(HR66:HR68)</f>
        <v/>
      </c>
      <c r="HS69" s="457">
        <f>SUM(HS66:HS68)</f>
        <v/>
      </c>
      <c r="HT69" s="457">
        <f>SUM(HT66:HT68)</f>
        <v/>
      </c>
      <c r="HU69" s="457">
        <f>SUM(HU66:HU68)</f>
        <v/>
      </c>
      <c r="HV69" s="457">
        <f>SUM(HV66:HV68)</f>
        <v/>
      </c>
      <c r="HW69" s="457">
        <f>SUM(HW66:HW68)</f>
        <v/>
      </c>
      <c r="HX69" s="457">
        <f>SUM(HX66:HX68)</f>
        <v/>
      </c>
      <c r="HY69" s="457">
        <f>SUM(HY66:HY68)</f>
        <v/>
      </c>
      <c r="HZ69" s="457">
        <f>SUM(HZ66:HZ68)</f>
        <v/>
      </c>
      <c r="IA69" s="457">
        <f>SUM(IA66:IA68)</f>
        <v/>
      </c>
      <c r="IB69" s="457">
        <f>SUM(IB66:IB68)</f>
        <v/>
      </c>
      <c r="IC69" s="457">
        <f>SUM(IC66:IC68)</f>
        <v/>
      </c>
      <c r="ID69" s="457">
        <f>SUM(ID66:ID68)</f>
        <v/>
      </c>
      <c r="IE69" s="457">
        <f>SUM(IE66:IE68)</f>
        <v/>
      </c>
      <c r="IF69" s="457">
        <f>SUM(IF66:IF68)</f>
        <v/>
      </c>
      <c r="IG69" s="457">
        <f>SUM(IG66:IG68)</f>
        <v/>
      </c>
      <c r="IH69" s="457">
        <f>SUM(IH66:IH68)</f>
        <v/>
      </c>
      <c r="II69" s="457">
        <f>SUM(II66:II68)</f>
        <v/>
      </c>
      <c r="IJ69" s="457">
        <f>SUM(IJ66:IJ68)</f>
        <v/>
      </c>
      <c r="IK69" s="457">
        <f>SUM(IK66:IK68)</f>
        <v/>
      </c>
      <c r="IL69" s="457">
        <f>SUM(IL66:IL68)</f>
        <v/>
      </c>
      <c r="IM69" s="457">
        <f>SUM(IM66:IM68)</f>
        <v/>
      </c>
      <c r="IN69" s="457">
        <f>SUM(IN66:IN68)</f>
        <v/>
      </c>
      <c r="IO69" s="457">
        <f>SUM(IO66:IO68)</f>
        <v/>
      </c>
      <c r="IP69" s="457">
        <f>SUM(IP66:IP68)</f>
        <v/>
      </c>
      <c r="IQ69" s="457">
        <f>SUM(IQ66:IQ68)</f>
        <v/>
      </c>
      <c r="IR69" s="457">
        <f>SUM(IR66:IR68)</f>
        <v/>
      </c>
      <c r="IS69" s="457">
        <f>SUM(IS66:IS68)</f>
        <v/>
      </c>
      <c r="IT69" s="457">
        <f>SUM(IT66:IT68)</f>
        <v/>
      </c>
      <c r="IU69" s="457">
        <f>SUM(IU66:IU68)</f>
        <v/>
      </c>
      <c r="IV69" s="457">
        <f>SUM(IV66:IV68)</f>
        <v/>
      </c>
      <c r="IW69" s="457">
        <f>SUM(IW66:IW68)</f>
        <v/>
      </c>
      <c r="IX69" s="457">
        <f>SUM(IX66:IX68)</f>
        <v/>
      </c>
      <c r="IY69" s="457">
        <f>SUM(IY66:IY68)</f>
        <v/>
      </c>
      <c r="IZ69" s="457">
        <f>SUM(IZ66:IZ68)</f>
        <v/>
      </c>
      <c r="JA69" s="457">
        <f>SUM(JA66:JA68)</f>
        <v/>
      </c>
      <c r="JB69" s="457">
        <f>SUM(JB66:JB68)</f>
        <v/>
      </c>
      <c r="JC69" s="457">
        <f>SUM(JC66:JC68)</f>
        <v/>
      </c>
      <c r="JD69" s="457">
        <f>SUM(JD66:JD68)</f>
        <v/>
      </c>
      <c r="JE69" s="457">
        <f>SUM(JE66:JE68)</f>
        <v/>
      </c>
      <c r="JF69" s="457">
        <f>SUM(JF66:JF68)</f>
        <v/>
      </c>
      <c r="JG69" s="457">
        <f>SUM(JG66:JG68)</f>
        <v/>
      </c>
      <c r="JH69" s="457">
        <f>SUM(JH66:JH68)</f>
        <v/>
      </c>
      <c r="JI69" s="457">
        <f>SUM(JI66:JI68)</f>
        <v/>
      </c>
      <c r="JJ69" s="457">
        <f>SUM(JJ66:JJ68)</f>
        <v/>
      </c>
      <c r="JK69" s="457">
        <f>SUM(JK66:JK68)</f>
        <v/>
      </c>
      <c r="JL69" s="457">
        <f>SUM(JL66:JL68)</f>
        <v/>
      </c>
      <c r="JM69" s="457">
        <f>SUM(JM66:JM68)</f>
        <v/>
      </c>
      <c r="JN69" s="457">
        <f>SUM(JN66:JN68)</f>
        <v/>
      </c>
      <c r="JO69" s="457">
        <f>SUM(JO66:JO68)</f>
        <v/>
      </c>
      <c r="JP69" s="457">
        <f>SUM(JP66:JP68)</f>
        <v/>
      </c>
      <c r="JQ69" s="457">
        <f>SUM(JQ66:JQ68)</f>
        <v/>
      </c>
      <c r="JR69" s="457">
        <f>SUM(JR66:JR68)</f>
        <v/>
      </c>
      <c r="JS69" s="457">
        <f>SUM(JS66:JS68)</f>
        <v/>
      </c>
      <c r="JT69" s="457">
        <f>SUM(JT66:JT68)</f>
        <v/>
      </c>
      <c r="JU69" s="457">
        <f>SUM(JU66:JU68)</f>
        <v/>
      </c>
      <c r="JV69" s="457">
        <f>SUM(JV66:JV68)</f>
        <v/>
      </c>
      <c r="JW69" s="457">
        <f>SUM(JW66:JW68)</f>
        <v/>
      </c>
      <c r="JX69" s="457">
        <f>SUM(JX66:JX68)</f>
        <v/>
      </c>
      <c r="JY69" s="457">
        <f>SUM(JY66:JY68)</f>
        <v/>
      </c>
      <c r="JZ69" s="457">
        <f>SUM(JZ66:JZ68)</f>
        <v/>
      </c>
      <c r="KA69" s="457">
        <f>SUM(KA66:KA68)</f>
        <v/>
      </c>
      <c r="KB69" s="457">
        <f>SUM(KB66:KB68)</f>
        <v/>
      </c>
      <c r="KC69" s="457">
        <f>SUM(KC66:KC68)</f>
        <v/>
      </c>
      <c r="KD69" s="457">
        <f>SUM(KD66:KD68)</f>
        <v/>
      </c>
      <c r="KE69" s="457">
        <f>SUM(KE66:KE68)</f>
        <v/>
      </c>
      <c r="KF69" s="457">
        <f>SUM(KF66:KF68)</f>
        <v/>
      </c>
      <c r="KG69" s="457">
        <f>SUM(KG66:KG68)</f>
        <v/>
      </c>
      <c r="KH69" s="457">
        <f>SUM(KH66:KH68)</f>
        <v/>
      </c>
      <c r="KI69" s="457">
        <f>SUM(KI66:KI68)</f>
        <v/>
      </c>
      <c r="KJ69" s="457">
        <f>SUM(KJ66:KJ68)</f>
        <v/>
      </c>
      <c r="KK69" s="457">
        <f>SUM(KK66:KK68)</f>
        <v/>
      </c>
      <c r="KL69" s="457">
        <f>SUM(KL66:KL68)</f>
        <v/>
      </c>
      <c r="KM69" s="457">
        <f>SUM(KM66:KM68)</f>
        <v/>
      </c>
      <c r="KN69" s="457">
        <f>SUM(KN66:KN68)</f>
        <v/>
      </c>
      <c r="KO69" s="457">
        <f>SUM(KO66:KO68)</f>
        <v/>
      </c>
      <c r="KP69" s="457">
        <f>SUM(KP66:KP68)</f>
        <v/>
      </c>
      <c r="KQ69" s="457">
        <f>SUM(KQ66:KQ68)</f>
        <v/>
      </c>
      <c r="KR69" s="457">
        <f>SUM(KR66:KR68)</f>
        <v/>
      </c>
      <c r="KS69" s="457">
        <f>SUM(KS66:KS68)</f>
        <v/>
      </c>
      <c r="KT69" s="457">
        <f>SUM(KT66:KT68)</f>
        <v/>
      </c>
      <c r="KU69" s="457">
        <f>SUM(KU66:KU68)</f>
        <v/>
      </c>
      <c r="KV69" s="457">
        <f>SUM(KV66:KV68)</f>
        <v/>
      </c>
      <c r="KW69" s="457">
        <f>SUM(KW66:KW68)</f>
        <v/>
      </c>
      <c r="KX69" s="457">
        <f>SUM(KX66:KX68)</f>
        <v/>
      </c>
      <c r="KY69" s="457">
        <f>SUM(KY66:KY68)</f>
        <v/>
      </c>
      <c r="KZ69" s="457">
        <f>SUM(KZ66:KZ68)</f>
        <v/>
      </c>
      <c r="LA69" s="457">
        <f>SUM(LA66:LA68)</f>
        <v/>
      </c>
      <c r="LB69" s="457">
        <f>SUM(LB66:LB68)</f>
        <v/>
      </c>
      <c r="LC69" s="457">
        <f>SUM(LC66:LC68)</f>
        <v/>
      </c>
      <c r="LD69" s="457">
        <f>SUM(LD66:LD68)</f>
        <v/>
      </c>
      <c r="LE69" s="457">
        <f>SUM(LE66:LE68)</f>
        <v/>
      </c>
      <c r="LF69" s="457">
        <f>SUM(LF66:LF68)</f>
        <v/>
      </c>
      <c r="LG69" s="457">
        <f>SUM(LG66:LG68)</f>
        <v/>
      </c>
      <c r="LH69" s="457">
        <f>SUM(LH66:LH68)</f>
        <v/>
      </c>
      <c r="LI69" s="457">
        <f>SUM(LI66:LI68)</f>
        <v/>
      </c>
      <c r="LJ69" s="457">
        <f>SUM(LJ66:LJ68)</f>
        <v/>
      </c>
      <c r="LK69" s="457">
        <f>SUM(LK66:LK68)</f>
        <v/>
      </c>
      <c r="LL69" s="457">
        <f>SUM(LL66:LL68)</f>
        <v/>
      </c>
      <c r="LM69" s="457">
        <f>SUM(LM66:LM68)</f>
        <v/>
      </c>
      <c r="LN69" s="457">
        <f>SUM(LN66:LN68)</f>
        <v/>
      </c>
      <c r="LO69" s="457">
        <f>SUM(LO66:LO68)</f>
        <v/>
      </c>
      <c r="LP69" s="457">
        <f>SUM(LP66:LP68)</f>
        <v/>
      </c>
      <c r="LQ69" s="457">
        <f>SUM(LQ66:LQ68)</f>
        <v/>
      </c>
      <c r="LR69" s="457">
        <f>SUM(LR66:LR68)</f>
        <v/>
      </c>
      <c r="LS69" s="457">
        <f>SUM(LS66:LS68)</f>
        <v/>
      </c>
      <c r="LT69" s="457">
        <f>SUM(LT66:LT68)</f>
        <v/>
      </c>
      <c r="LU69" s="457">
        <f>SUM(LU66:LU68)</f>
        <v/>
      </c>
      <c r="LV69" s="457">
        <f>SUM(LV66:LV68)</f>
        <v/>
      </c>
      <c r="LW69" s="457">
        <f>SUM(LW66:LW68)</f>
        <v/>
      </c>
      <c r="LX69" s="457">
        <f>SUM(LX66:LX68)</f>
        <v/>
      </c>
      <c r="LY69" s="457">
        <f>SUM(LY66:LY68)</f>
        <v/>
      </c>
      <c r="LZ69" s="457">
        <f>SUM(LZ66:LZ68)</f>
        <v/>
      </c>
      <c r="MA69" s="457">
        <f>SUM(MA66:MA68)</f>
        <v/>
      </c>
      <c r="MB69" s="457">
        <f>SUM(MB66:MB68)</f>
        <v/>
      </c>
      <c r="MC69" s="457">
        <f>SUM(MC66:MC68)</f>
        <v/>
      </c>
      <c r="MD69" s="457">
        <f>SUM(MD66:MD68)</f>
        <v/>
      </c>
      <c r="ME69" s="457">
        <f>SUM(ME66:ME68)</f>
        <v/>
      </c>
      <c r="MF69" s="457">
        <f>SUM(MF66:MF68)</f>
        <v/>
      </c>
      <c r="MG69" s="457">
        <f>SUM(MG66:MG68)</f>
        <v/>
      </c>
      <c r="MH69" s="457">
        <f>SUM(MH66:MH68)</f>
        <v/>
      </c>
      <c r="MI69" s="457">
        <f>SUM(MI66:MI68)</f>
        <v/>
      </c>
      <c r="MJ69" s="457">
        <f>SUM(MJ66:MJ68)</f>
        <v/>
      </c>
      <c r="MK69" s="457">
        <f>SUM(MK66:MK68)</f>
        <v/>
      </c>
      <c r="ML69" s="457">
        <f>SUM(ML66:ML68)</f>
        <v/>
      </c>
      <c r="MM69" s="457">
        <f>SUM(MM66:MM68)</f>
        <v/>
      </c>
      <c r="MN69" s="457">
        <f>SUM(MN66:MN68)</f>
        <v/>
      </c>
      <c r="MO69" s="457">
        <f>SUM(MO66:MO68)</f>
        <v/>
      </c>
      <c r="MP69" s="457">
        <f>SUM(MP66:MP68)</f>
        <v/>
      </c>
      <c r="MQ69" s="457">
        <f>SUM(MQ66:MQ68)</f>
        <v/>
      </c>
      <c r="MR69" s="457">
        <f>SUM(MR66:MR68)</f>
        <v/>
      </c>
      <c r="MS69" s="457">
        <f>SUM(MS66:MS68)</f>
        <v/>
      </c>
      <c r="MT69" s="457">
        <f>SUM(MT66:MT68)</f>
        <v/>
      </c>
      <c r="MU69" s="457">
        <f>SUM(MU66:MU68)</f>
        <v/>
      </c>
      <c r="MV69" s="457">
        <f>SUM(MV66:MV68)</f>
        <v/>
      </c>
      <c r="MW69" s="457">
        <f>SUM(MW66:MW68)</f>
        <v/>
      </c>
      <c r="MX69" s="457">
        <f>SUM(MX66:MX68)</f>
        <v/>
      </c>
      <c r="MY69" s="457">
        <f>SUM(MY66:MY68)</f>
        <v/>
      </c>
      <c r="MZ69" s="457">
        <f>SUM(MZ66:MZ68)</f>
        <v/>
      </c>
      <c r="NA69" s="457">
        <f>SUM(NA66:NA68)</f>
        <v/>
      </c>
      <c r="NB69" s="457">
        <f>SUM(NB66:NB68)</f>
        <v/>
      </c>
      <c r="NC69" s="457">
        <f>SUM(NC66:NC68)</f>
        <v/>
      </c>
      <c r="ND69" s="457">
        <f>SUM(ND66:ND68)</f>
        <v/>
      </c>
      <c r="NE69" s="457">
        <f>SUM(NE66:NE68)</f>
        <v/>
      </c>
      <c r="NF69" s="457">
        <f>SUM(NF66:NF68)</f>
        <v/>
      </c>
      <c r="NG69" s="457">
        <f>SUM(NG66:NG68)</f>
        <v/>
      </c>
      <c r="NH69" s="457">
        <f>SUM(NH66:NH68)</f>
        <v/>
      </c>
      <c r="NI69" s="457">
        <f>SUM(NI66:NI68)</f>
        <v/>
      </c>
      <c r="NJ69" s="457">
        <f>SUM(NJ66:NJ68)</f>
        <v/>
      </c>
      <c r="NK69" s="457">
        <f>SUM(NK66:NK68)</f>
        <v/>
      </c>
      <c r="NL69" s="457">
        <f>SUM(NL66:NL68)</f>
        <v/>
      </c>
      <c r="NM69" s="457">
        <f>SUM(NM66:NM68)</f>
        <v/>
      </c>
      <c r="NN69" s="457">
        <f>SUM(NN66:NN68)</f>
        <v/>
      </c>
      <c r="NO69" s="457">
        <f>SUM(NO66:NO68)</f>
        <v/>
      </c>
      <c r="NP69" s="457">
        <f>SUM(NP66:NP68)</f>
        <v/>
      </c>
      <c r="NQ69" s="457">
        <f>SUM(NQ66:NQ68)</f>
        <v/>
      </c>
      <c r="NR69" s="457">
        <f>SUM(NR66:NR68)</f>
        <v/>
      </c>
      <c r="NS69" s="457">
        <f>SUM(NS66:NS68)</f>
        <v/>
      </c>
      <c r="NT69" s="457">
        <f>SUM(NT66:NT68)</f>
        <v/>
      </c>
      <c r="NU69" s="457">
        <f>SUM(NU66:NU68)</f>
        <v/>
      </c>
      <c r="NV69" s="457">
        <f>SUM(NV66:NV68)</f>
        <v/>
      </c>
      <c r="NW69" s="457">
        <f>SUM(NW66:NW68)</f>
        <v/>
      </c>
      <c r="NX69" s="457">
        <f>SUM(NX66:NX68)</f>
        <v/>
      </c>
      <c r="NY69" s="457">
        <f>SUM(NY66:NY68)</f>
        <v/>
      </c>
      <c r="NZ69" s="457">
        <f>SUM(NZ66:NZ68)</f>
        <v/>
      </c>
      <c r="OA69" s="457">
        <f>SUM(OA66:OA68)</f>
        <v/>
      </c>
      <c r="OB69" s="457">
        <f>SUM(OB66:OB68)</f>
        <v/>
      </c>
      <c r="OC69" s="457">
        <f>SUM(OC66:OC68)</f>
        <v/>
      </c>
      <c r="OD69" s="457">
        <f>SUM(OD66:OD68)</f>
        <v/>
      </c>
      <c r="OE69" s="457">
        <f>SUM(OE66:OE68)</f>
        <v/>
      </c>
      <c r="OF69" s="457">
        <f>SUM(OF66:OF68)</f>
        <v/>
      </c>
      <c r="OG69" s="457">
        <f>SUM(OG66:OG68)</f>
        <v/>
      </c>
      <c r="OH69" s="457">
        <f>SUM(OH66:OH68)</f>
        <v/>
      </c>
      <c r="OI69" s="457">
        <f>SUM(OI66:OI68)</f>
        <v/>
      </c>
      <c r="OJ69" s="457">
        <f>SUM(OJ66:OJ68)</f>
        <v/>
      </c>
      <c r="OK69" s="457">
        <f>SUM(OK66:OK68)</f>
        <v/>
      </c>
      <c r="OL69" s="457">
        <f>SUM(OL66:OL68)</f>
        <v/>
      </c>
      <c r="OM69" s="457">
        <f>SUM(OM66:OM68)</f>
        <v/>
      </c>
      <c r="ON69" s="457">
        <f>SUM(ON66:ON68)</f>
        <v/>
      </c>
      <c r="OO69" s="457">
        <f>SUM(OO66:OO68)</f>
        <v/>
      </c>
      <c r="OP69" s="457">
        <f>SUM(OP66:OP68)</f>
        <v/>
      </c>
      <c r="OQ69" s="457">
        <f>SUM(OQ66:OQ68)</f>
        <v/>
      </c>
      <c r="OR69" s="457">
        <f>SUM(OR66:OR68)</f>
        <v/>
      </c>
      <c r="OS69" s="457">
        <f>SUM(OS66:OS68)</f>
        <v/>
      </c>
      <c r="OT69" s="457">
        <f>SUM(OT66:OT68)</f>
        <v/>
      </c>
      <c r="OU69" s="457">
        <f>SUM(OU66:OU68)</f>
        <v/>
      </c>
      <c r="OV69" s="457">
        <f>SUM(OV66:OV68)</f>
        <v/>
      </c>
      <c r="OW69" s="457">
        <f>SUM(OW66:OW68)</f>
        <v/>
      </c>
      <c r="OX69" s="457">
        <f>SUM(OX66:OX68)</f>
        <v/>
      </c>
      <c r="OY69" s="457">
        <f>SUM(OY66:OY68)</f>
        <v/>
      </c>
      <c r="OZ69" s="457">
        <f>SUM(OZ66:OZ68)</f>
        <v/>
      </c>
      <c r="PA69" s="457">
        <f>SUM(PA66:PA68)</f>
        <v/>
      </c>
      <c r="PB69" s="457">
        <f>SUM(PB66:PB68)</f>
        <v/>
      </c>
      <c r="PC69" s="457">
        <f>SUM(PC66:PC68)</f>
        <v/>
      </c>
      <c r="PD69" s="457">
        <f>SUM(PD66:PD68)</f>
        <v/>
      </c>
      <c r="PE69" s="457">
        <f>SUM(PE66:PE68)</f>
        <v/>
      </c>
      <c r="PF69" s="457">
        <f>SUM(PF66:PF68)</f>
        <v/>
      </c>
      <c r="PG69" s="457">
        <f>SUM(PG66:PG68)</f>
        <v/>
      </c>
      <c r="PH69" s="457">
        <f>SUM(PH66:PH68)</f>
        <v/>
      </c>
      <c r="PI69" s="457">
        <f>SUM(PI66:PI68)</f>
        <v/>
      </c>
      <c r="PJ69" s="457">
        <f>SUM(PJ66:PJ68)</f>
        <v/>
      </c>
      <c r="PK69" s="457">
        <f>SUM(PK66:PK68)</f>
        <v/>
      </c>
      <c r="PL69" s="457">
        <f>SUM(PL66:PL68)</f>
        <v/>
      </c>
      <c r="PM69" s="457">
        <f>SUM(PM66:PM68)</f>
        <v/>
      </c>
      <c r="PN69" s="457">
        <f>SUM(PN66:PN68)</f>
        <v/>
      </c>
      <c r="PO69" s="457">
        <f>SUM(PO66:PO68)</f>
        <v/>
      </c>
      <c r="PP69" s="457">
        <f>SUM(PP66:PP68)</f>
        <v/>
      </c>
      <c r="PQ69" s="457">
        <f>SUM(PQ66:PQ68)</f>
        <v/>
      </c>
      <c r="PR69" s="457">
        <f>SUM(PR66:PR68)</f>
        <v/>
      </c>
      <c r="PS69" s="457">
        <f>SUM(PS66:PS68)</f>
        <v/>
      </c>
      <c r="PT69" s="457">
        <f>SUM(PT66:PT68)</f>
        <v/>
      </c>
      <c r="PU69" s="457">
        <f>SUM(PU66:PU68)</f>
        <v/>
      </c>
      <c r="PV69" s="457">
        <f>SUM(PV66:PV68)</f>
        <v/>
      </c>
      <c r="PW69" s="457">
        <f>SUM(PW66:PW68)</f>
        <v/>
      </c>
      <c r="PX69" s="457">
        <f>SUM(PX66:PX68)</f>
        <v/>
      </c>
      <c r="PY69" s="457">
        <f>SUM(PY66:PY68)</f>
        <v/>
      </c>
      <c r="PZ69" s="457">
        <f>SUM(PZ66:PZ68)</f>
        <v/>
      </c>
      <c r="QA69" s="457">
        <f>SUM(QA66:QA68)</f>
        <v/>
      </c>
      <c r="QB69" s="457">
        <f>SUM(QB66:QB68)</f>
        <v/>
      </c>
      <c r="QC69" s="457">
        <f>SUM(QC66:QC68)</f>
        <v/>
      </c>
      <c r="QD69" s="457">
        <f>SUM(QD66:QD68)</f>
        <v/>
      </c>
      <c r="QE69" s="457">
        <f>SUM(QE66:QE68)</f>
        <v/>
      </c>
      <c r="QF69" s="457">
        <f>SUM(QF66:QF68)</f>
        <v/>
      </c>
      <c r="QG69" s="457">
        <f>SUM(QG66:QG68)</f>
        <v/>
      </c>
      <c r="QH69" s="457">
        <f>SUM(QH66:QH68)</f>
        <v/>
      </c>
      <c r="QI69" s="457">
        <f>SUM(QI66:QI68)</f>
        <v/>
      </c>
      <c r="QJ69" s="457">
        <f>SUM(QJ66:QJ68)</f>
        <v/>
      </c>
      <c r="QK69" s="457">
        <f>SUM(QK66:QK68)</f>
        <v/>
      </c>
      <c r="QL69" s="457">
        <f>SUM(QL66:QL68)</f>
        <v/>
      </c>
      <c r="QM69" s="457">
        <f>SUM(QM66:QM68)</f>
        <v/>
      </c>
      <c r="QN69" s="457">
        <f>SUM(QN66:QN68)</f>
        <v/>
      </c>
      <c r="QO69" s="457">
        <f>SUM(QO66:QO68)</f>
        <v/>
      </c>
      <c r="QP69" s="457">
        <f>SUM(QP66:QP68)</f>
        <v/>
      </c>
      <c r="QQ69" s="457">
        <f>SUM(QQ66:QQ68)</f>
        <v/>
      </c>
      <c r="QR69" s="457">
        <f>SUM(QR66:QR68)</f>
        <v/>
      </c>
      <c r="QS69" s="457">
        <f>SUM(QS66:QS68)</f>
        <v/>
      </c>
      <c r="QT69" s="457">
        <f>SUM(QT66:QT68)</f>
        <v/>
      </c>
      <c r="QU69" s="457">
        <f>SUM(QU66:QU68)</f>
        <v/>
      </c>
      <c r="QV69" s="457">
        <f>SUM(QV66:QV68)</f>
        <v/>
      </c>
      <c r="QW69" s="457">
        <f>SUM(QW66:QW68)</f>
        <v/>
      </c>
      <c r="QX69" s="457">
        <f>SUM(QX66:QX68)</f>
        <v/>
      </c>
      <c r="QY69" s="457">
        <f>SUM(QY66:QY68)</f>
        <v/>
      </c>
      <c r="QZ69" s="457">
        <f>SUM(QZ66:QZ68)</f>
        <v/>
      </c>
      <c r="RA69" s="457">
        <f>SUM(RA66:RA68)</f>
        <v/>
      </c>
      <c r="RB69" s="457">
        <f>SUM(RB66:RB68)</f>
        <v/>
      </c>
      <c r="RC69" s="457">
        <f>SUM(RC66:RC68)</f>
        <v/>
      </c>
      <c r="RD69" s="457">
        <f>SUM(RD66:RD68)</f>
        <v/>
      </c>
      <c r="RE69" s="457">
        <f>SUM(RE66:RE68)</f>
        <v/>
      </c>
      <c r="RF69" s="457">
        <f>SUM(RF66:RF68)</f>
        <v/>
      </c>
      <c r="RG69" s="457">
        <f>SUM(RG66:RG68)</f>
        <v/>
      </c>
      <c r="RH69" s="457">
        <f>SUM(RH66:RH68)</f>
        <v/>
      </c>
      <c r="RI69" s="457">
        <f>SUM(RI66:RI68)</f>
        <v/>
      </c>
      <c r="RJ69" s="457">
        <f>SUM(RJ66:RJ68)</f>
        <v/>
      </c>
      <c r="RK69" s="457">
        <f>SUM(RK66:RK68)</f>
        <v/>
      </c>
      <c r="RL69" s="457">
        <f>SUM(RL66:RL68)</f>
        <v/>
      </c>
      <c r="RM69" s="457">
        <f>SUM(RM66:RM68)</f>
        <v/>
      </c>
      <c r="RN69" s="457">
        <f>SUM(RN66:RN68)</f>
        <v/>
      </c>
      <c r="RO69" s="457">
        <f>SUM(RO66:RO68)</f>
        <v/>
      </c>
      <c r="RP69" s="457">
        <f>SUM(RP66:RP68)</f>
        <v/>
      </c>
      <c r="RQ69" s="457">
        <f>SUM(RQ66:RQ68)</f>
        <v/>
      </c>
      <c r="RR69" s="457">
        <f>SUM(RR66:RR68)</f>
        <v/>
      </c>
      <c r="RS69" s="457">
        <f>SUM(RS66:RS68)</f>
        <v/>
      </c>
      <c r="RT69" s="457">
        <f>SUM(RT66:RT68)</f>
        <v/>
      </c>
      <c r="RU69" s="457">
        <f>SUM(RU66:RU68)</f>
        <v/>
      </c>
      <c r="RV69" s="457">
        <f>SUM(RV66:RV68)</f>
        <v/>
      </c>
      <c r="RW69" s="457">
        <f>SUM(RW66:RW68)</f>
        <v/>
      </c>
      <c r="RX69" s="457">
        <f>SUM(RX66:RX68)</f>
        <v/>
      </c>
      <c r="RY69" s="457">
        <f>SUM(RY66:RY68)</f>
        <v/>
      </c>
      <c r="RZ69" s="457">
        <f>SUM(RZ66:RZ68)</f>
        <v/>
      </c>
      <c r="SA69" s="457">
        <f>SUM(SA66:SA68)</f>
        <v/>
      </c>
      <c r="SB69" s="457">
        <f>SUM(SB66:SB68)</f>
        <v/>
      </c>
      <c r="SC69" s="457">
        <f>SUM(SC66:SC68)</f>
        <v/>
      </c>
      <c r="SD69" s="457">
        <f>SUM(SD66:SD68)</f>
        <v/>
      </c>
      <c r="SE69" s="457">
        <f>SUM(SE66:SE68)</f>
        <v/>
      </c>
      <c r="SF69" s="457">
        <f>SUM(SF66:SF68)</f>
        <v/>
      </c>
      <c r="SG69" s="457">
        <f>SUM(SG66:SG68)</f>
        <v/>
      </c>
      <c r="SH69" s="457">
        <f>SUM(SH66:SH68)</f>
        <v/>
      </c>
      <c r="SI69" s="457">
        <f>SUM(SI66:SI68)</f>
        <v/>
      </c>
      <c r="SJ69" s="457">
        <f>SUM(SJ66:SJ68)</f>
        <v/>
      </c>
      <c r="SK69" s="457">
        <f>SUM(SK66:SK68)</f>
        <v/>
      </c>
      <c r="SL69" s="457">
        <f>SUM(SL66:SL68)</f>
        <v/>
      </c>
      <c r="SM69" s="457">
        <f>SUM(SM66:SM68)</f>
        <v/>
      </c>
      <c r="SN69" s="457">
        <f>SUM(SN66:SN68)</f>
        <v/>
      </c>
      <c r="SO69" s="457">
        <f>SUM(SO66:SO68)</f>
        <v/>
      </c>
      <c r="SP69" s="457">
        <f>SUM(SP66:SP68)</f>
        <v/>
      </c>
      <c r="SQ69" s="457">
        <f>SUM(SQ66:SQ68)</f>
        <v/>
      </c>
      <c r="SR69" s="457">
        <f>SUM(SR66:SR68)</f>
        <v/>
      </c>
      <c r="SS69" s="457">
        <f>SUM(SS66:SS68)</f>
        <v/>
      </c>
      <c r="ST69" s="457">
        <f>SUM(ST66:ST68)</f>
        <v/>
      </c>
      <c r="SU69" s="457">
        <f>SUM(SU66:SU68)</f>
        <v/>
      </c>
      <c r="SV69" s="457">
        <f>SUM(SV66:SV68)</f>
        <v/>
      </c>
      <c r="SW69" s="457">
        <f>SUM(SW66:SW68)</f>
        <v/>
      </c>
      <c r="SX69" s="457">
        <f>SUM(SX66:SX68)</f>
        <v/>
      </c>
      <c r="SY69" s="457">
        <f>SUM(SY66:SY68)</f>
        <v/>
      </c>
      <c r="SZ69" s="457">
        <f>SUM(SZ66:SZ68)</f>
        <v/>
      </c>
      <c r="TA69" s="457">
        <f>SUM(TA66:TA68)</f>
        <v/>
      </c>
      <c r="TB69" s="457">
        <f>SUM(TB66:TB68)</f>
        <v/>
      </c>
      <c r="TC69" s="457">
        <f>SUM(TC66:TC68)</f>
        <v/>
      </c>
      <c r="TD69" s="457">
        <f>SUM(TD66:TD68)</f>
        <v/>
      </c>
      <c r="TE69" s="457">
        <f>SUM(TE66:TE68)</f>
        <v/>
      </c>
      <c r="TF69" s="457">
        <f>SUM(TF66:TF68)</f>
        <v/>
      </c>
      <c r="TG69" s="457">
        <f>SUM(TG66:TG68)</f>
        <v/>
      </c>
      <c r="TH69" s="457">
        <f>SUM(TH66:TH68)</f>
        <v/>
      </c>
      <c r="TI69" s="457">
        <f>SUM(TI66:TI68)</f>
        <v/>
      </c>
      <c r="TJ69" s="457">
        <f>SUM(TJ66:TJ68)</f>
        <v/>
      </c>
      <c r="TK69" s="457">
        <f>SUM(TK66:TK68)</f>
        <v/>
      </c>
      <c r="TL69" s="457">
        <f>SUM(TL66:TL68)</f>
        <v/>
      </c>
      <c r="TM69" s="457">
        <f>SUM(TM66:TM68)</f>
        <v/>
      </c>
      <c r="TN69" s="457">
        <f>SUM(TN66:TN68)</f>
        <v/>
      </c>
      <c r="TO69" s="457">
        <f>SUM(TO66:TO68)</f>
        <v/>
      </c>
      <c r="TP69" s="457">
        <f>SUM(TP66:TP68)</f>
        <v/>
      </c>
      <c r="TQ69" s="457">
        <f>SUM(TQ66:TQ68)</f>
        <v/>
      </c>
      <c r="TR69" s="457">
        <f>SUM(TR66:TR68)</f>
        <v/>
      </c>
      <c r="TS69" s="457">
        <f>SUM(TS66:TS68)</f>
        <v/>
      </c>
      <c r="TT69" s="457">
        <f>SUM(TT66:TT68)</f>
        <v/>
      </c>
      <c r="TU69" s="457">
        <f>SUM(TU66:TU68)</f>
        <v/>
      </c>
      <c r="TV69" s="457">
        <f>SUM(TV66:TV68)</f>
        <v/>
      </c>
      <c r="TW69" s="457">
        <f>SUM(TW66:TW68)</f>
        <v/>
      </c>
      <c r="TX69" s="457">
        <f>SUM(TX66:TX68)</f>
        <v/>
      </c>
      <c r="TY69" s="457">
        <f>SUM(TY66:TY68)</f>
        <v/>
      </c>
      <c r="TZ69" s="457">
        <f>SUM(TZ66:TZ68)</f>
        <v/>
      </c>
      <c r="UA69" s="457">
        <f>SUM(UA66:UA68)</f>
        <v/>
      </c>
      <c r="UB69" s="457">
        <f>SUM(UB66:UB68)</f>
        <v/>
      </c>
      <c r="UC69" s="457">
        <f>SUM(UC66:UC68)</f>
        <v/>
      </c>
      <c r="UD69" s="457">
        <f>SUM(UD66:UD68)</f>
        <v/>
      </c>
      <c r="UE69" s="457">
        <f>SUM(UE66:UE68)</f>
        <v/>
      </c>
      <c r="UF69" s="457">
        <f>SUM(UF66:UF68)</f>
        <v/>
      </c>
      <c r="UG69" s="457">
        <f>SUM(UG66:UG68)</f>
        <v/>
      </c>
      <c r="UH69" s="457">
        <f>SUM(UH66:UH68)</f>
        <v/>
      </c>
      <c r="UI69" s="457">
        <f>SUM(UI66:UI68)</f>
        <v/>
      </c>
      <c r="UJ69" s="457">
        <f>SUM(UJ66:UJ68)</f>
        <v/>
      </c>
      <c r="UK69" s="457">
        <f>SUM(UK66:UK68)</f>
        <v/>
      </c>
      <c r="UL69" s="457">
        <f>SUM(UL66:UL68)</f>
        <v/>
      </c>
      <c r="UM69" s="457">
        <f>SUM(UM66:UM68)</f>
        <v/>
      </c>
      <c r="UN69" s="457">
        <f>SUM(UN66:UN68)</f>
        <v/>
      </c>
      <c r="UO69" s="457">
        <f>SUM(UO66:UO68)</f>
        <v/>
      </c>
      <c r="UP69" s="457">
        <f>SUM(UP66:UP68)</f>
        <v/>
      </c>
      <c r="UQ69" s="457">
        <f>SUM(UQ66:UQ68)</f>
        <v/>
      </c>
      <c r="UR69" s="457">
        <f>SUM(UR66:UR68)</f>
        <v/>
      </c>
      <c r="US69" s="457">
        <f>SUM(US66:US68)</f>
        <v/>
      </c>
      <c r="UT69" s="457">
        <f>SUM(UT66:UT68)</f>
        <v/>
      </c>
      <c r="UU69" s="457">
        <f>SUM(UU66:UU68)</f>
        <v/>
      </c>
      <c r="UV69" s="457">
        <f>SUM(UV66:UV68)</f>
        <v/>
      </c>
      <c r="UW69" s="457">
        <f>SUM(UW66:UW68)</f>
        <v/>
      </c>
      <c r="UX69" s="457">
        <f>SUM(UX66:UX68)</f>
        <v/>
      </c>
      <c r="UY69" s="457">
        <f>SUM(UY66:UY68)</f>
        <v/>
      </c>
      <c r="UZ69" s="457">
        <f>SUM(UZ66:UZ68)</f>
        <v/>
      </c>
      <c r="VA69" s="457">
        <f>SUM(VA66:VA68)</f>
        <v/>
      </c>
      <c r="VB69" s="457">
        <f>SUM(VB66:VB68)</f>
        <v/>
      </c>
      <c r="VC69" s="457">
        <f>SUM(VC66:VC68)</f>
        <v/>
      </c>
      <c r="VD69" s="457">
        <f>SUM(VD66:VD68)</f>
        <v/>
      </c>
      <c r="VE69" s="457">
        <f>SUM(VE66:VE68)</f>
        <v/>
      </c>
      <c r="VF69" s="457">
        <f>SUM(VF66:VF68)</f>
        <v/>
      </c>
      <c r="VG69" s="457">
        <f>SUM(VG66:VG68)</f>
        <v/>
      </c>
      <c r="VH69" s="457">
        <f>SUM(VH66:VH68)</f>
        <v/>
      </c>
      <c r="VI69" s="457">
        <f>SUM(VI66:VI68)</f>
        <v/>
      </c>
      <c r="VJ69" s="457">
        <f>SUM(VJ66:VJ68)</f>
        <v/>
      </c>
      <c r="VK69" s="457">
        <f>SUM(VK66:VK68)</f>
        <v/>
      </c>
      <c r="VL69" s="457">
        <f>SUM(VL66:VL68)</f>
        <v/>
      </c>
      <c r="VM69" s="575">
        <f>SUM(VM66:VM68)</f>
        <v/>
      </c>
      <c r="VN69" s="9" t="n"/>
    </row>
    <row r="70" ht="19.5" customHeight="1">
      <c r="A70" s="1100" t="n"/>
      <c r="B70" s="1101" t="n"/>
      <c r="C70" s="1102" t="n"/>
      <c r="D70" s="576" t="inlineStr">
        <is>
          <t>CONTRIBUTIVO</t>
        </is>
      </c>
      <c r="E70" s="363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573">
        <f>SUM(E70:VL70)-SUM(UU70:UX70)-SUM(VA70:VD70)</f>
        <v/>
      </c>
      <c r="VN70" s="9" t="n"/>
    </row>
    <row r="71" ht="19.5" customHeight="1">
      <c r="A71" s="1100" t="n"/>
      <c r="B71" s="1101" t="n"/>
      <c r="C71" s="1102" t="n"/>
      <c r="D71" s="577" t="inlineStr">
        <is>
          <t>SUBSIDIADO</t>
        </is>
      </c>
      <c r="E71" s="363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573">
        <f>SUM(E71:VL71)-SUM(UU71:UX71)-SUM(VA71:VD71)</f>
        <v/>
      </c>
      <c r="VN71" s="9" t="n"/>
    </row>
    <row r="72" ht="19.5" customHeight="1">
      <c r="A72" s="1100" t="n"/>
      <c r="B72" s="1101" t="n"/>
      <c r="C72" s="1102" t="n"/>
      <c r="D72" s="578" t="inlineStr">
        <is>
          <t>POBRE NO ASEGURADO</t>
        </is>
      </c>
      <c r="E72" s="363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573">
        <f>SUM(E72:VL72)-SUM(UU72:UX72)-SUM(VA72:VD72)</f>
        <v/>
      </c>
      <c r="VN72" s="9" t="n"/>
    </row>
    <row r="73" ht="19.5" customHeight="1">
      <c r="A73" s="1100" t="n"/>
      <c r="B73" s="1101" t="n"/>
      <c r="C73" s="1102" t="n"/>
      <c r="D73" s="579" t="inlineStr">
        <is>
          <t>REGIMEN ESPECIAL</t>
        </is>
      </c>
      <c r="E73" s="363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573">
        <f>SUM(E73:VL73)-SUM(UU73:UX73)-SUM(VA73:VD73)</f>
        <v/>
      </c>
      <c r="VN73" s="9" t="n"/>
    </row>
    <row r="74" ht="19.5" customHeight="1">
      <c r="A74" s="1100" t="n"/>
      <c r="B74" s="1101" t="n"/>
      <c r="C74" s="1102" t="n"/>
      <c r="D74" s="580" t="inlineStr">
        <is>
          <t>TOTAL REGIMEN</t>
        </is>
      </c>
      <c r="E74" s="581">
        <f>SUM(E70:E73)</f>
        <v/>
      </c>
      <c r="F74" s="465">
        <f>SUM(F70:F73)</f>
        <v/>
      </c>
      <c r="G74" s="465">
        <f>SUM(G70:G73)</f>
        <v/>
      </c>
      <c r="H74" s="465">
        <f>SUM(H70:H73)</f>
        <v/>
      </c>
      <c r="I74" s="465">
        <f>SUM(I70:I73)</f>
        <v/>
      </c>
      <c r="J74" s="465">
        <f>SUM(J70:J73)</f>
        <v/>
      </c>
      <c r="K74" s="465">
        <f>SUM(K70:K73)</f>
        <v/>
      </c>
      <c r="L74" s="465">
        <f>SUM(L70:L73)</f>
        <v/>
      </c>
      <c r="M74" s="465">
        <f>SUM(M70:M73)</f>
        <v/>
      </c>
      <c r="N74" s="465">
        <f>SUM(N70:N73)</f>
        <v/>
      </c>
      <c r="O74" s="465">
        <f>SUM(O70:O73)</f>
        <v/>
      </c>
      <c r="P74" s="465">
        <f>SUM(P70:P73)</f>
        <v/>
      </c>
      <c r="Q74" s="465">
        <f>SUM(Q70:Q73)</f>
        <v/>
      </c>
      <c r="R74" s="465">
        <f>SUM(R70:R73)</f>
        <v/>
      </c>
      <c r="S74" s="465">
        <f>SUM(S70:S73)</f>
        <v/>
      </c>
      <c r="T74" s="465">
        <f>SUM(T70:T73)</f>
        <v/>
      </c>
      <c r="U74" s="465">
        <f>SUM(U70:U73)</f>
        <v/>
      </c>
      <c r="V74" s="465">
        <f>SUM(V70:V73)</f>
        <v/>
      </c>
      <c r="W74" s="465">
        <f>SUM(W70:W73)</f>
        <v/>
      </c>
      <c r="X74" s="465">
        <f>SUM(X70:X73)</f>
        <v/>
      </c>
      <c r="Y74" s="465">
        <f>SUM(Y70:Y73)</f>
        <v/>
      </c>
      <c r="Z74" s="465">
        <f>SUM(Z70:Z73)</f>
        <v/>
      </c>
      <c r="AA74" s="465">
        <f>SUM(AA70:AA73)</f>
        <v/>
      </c>
      <c r="AB74" s="465">
        <f>SUM(AB70:AB73)</f>
        <v/>
      </c>
      <c r="AC74" s="465">
        <f>SUM(AC70:AC73)</f>
        <v/>
      </c>
      <c r="AD74" s="465">
        <f>SUM(AD70:AD73)</f>
        <v/>
      </c>
      <c r="AE74" s="465">
        <f>SUM(AE70:AE73)</f>
        <v/>
      </c>
      <c r="AF74" s="465">
        <f>SUM(AF70:AF73)</f>
        <v/>
      </c>
      <c r="AG74" s="465">
        <f>SUM(AG70:AG73)</f>
        <v/>
      </c>
      <c r="AH74" s="465">
        <f>SUM(AH70:AH73)</f>
        <v/>
      </c>
      <c r="AI74" s="465">
        <f>SUM(AI70:AI73)</f>
        <v/>
      </c>
      <c r="AJ74" s="465">
        <f>SUM(AJ70:AJ73)</f>
        <v/>
      </c>
      <c r="AK74" s="465">
        <f>SUM(AK70:AK73)</f>
        <v/>
      </c>
      <c r="AL74" s="465">
        <f>SUM(AL70:AL73)</f>
        <v/>
      </c>
      <c r="AM74" s="465">
        <f>SUM(AM70:AM73)</f>
        <v/>
      </c>
      <c r="AN74" s="465">
        <f>SUM(AN70:AN73)</f>
        <v/>
      </c>
      <c r="AO74" s="465">
        <f>SUM(AO70:AO73)</f>
        <v/>
      </c>
      <c r="AP74" s="465">
        <f>SUM(AP70:AP73)</f>
        <v/>
      </c>
      <c r="AQ74" s="465">
        <f>SUM(AQ70:AQ73)</f>
        <v/>
      </c>
      <c r="AR74" s="465">
        <f>SUM(AR70:AR73)</f>
        <v/>
      </c>
      <c r="AS74" s="465">
        <f>SUM(AS70:AS73)</f>
        <v/>
      </c>
      <c r="AT74" s="465">
        <f>SUM(AT70:AT73)</f>
        <v/>
      </c>
      <c r="AU74" s="465">
        <f>SUM(AU70:AU73)</f>
        <v/>
      </c>
      <c r="AV74" s="465">
        <f>SUM(AV70:AV73)</f>
        <v/>
      </c>
      <c r="AW74" s="465">
        <f>SUM(AW70:AW73)</f>
        <v/>
      </c>
      <c r="AX74" s="465">
        <f>SUM(AX70:AX73)</f>
        <v/>
      </c>
      <c r="AY74" s="465">
        <f>SUM(AY70:AY73)</f>
        <v/>
      </c>
      <c r="AZ74" s="465">
        <f>SUM(AZ70:AZ73)</f>
        <v/>
      </c>
      <c r="BA74" s="465">
        <f>SUM(BA70:BA73)</f>
        <v/>
      </c>
      <c r="BB74" s="465">
        <f>SUM(BB70:BB73)</f>
        <v/>
      </c>
      <c r="BC74" s="465">
        <f>SUM(BC70:BC73)</f>
        <v/>
      </c>
      <c r="BD74" s="465">
        <f>SUM(BD70:BD73)</f>
        <v/>
      </c>
      <c r="BE74" s="465">
        <f>SUM(BE70:BE73)</f>
        <v/>
      </c>
      <c r="BF74" s="465">
        <f>SUM(BF70:BF73)</f>
        <v/>
      </c>
      <c r="BG74" s="465">
        <f>SUM(BG70:BG73)</f>
        <v/>
      </c>
      <c r="BH74" s="465">
        <f>SUM(BH70:BH73)</f>
        <v/>
      </c>
      <c r="BI74" s="465">
        <f>SUM(BI70:BI73)</f>
        <v/>
      </c>
      <c r="BJ74" s="465">
        <f>SUM(BJ70:BJ73)</f>
        <v/>
      </c>
      <c r="BK74" s="465">
        <f>SUM(BK70:BK73)</f>
        <v/>
      </c>
      <c r="BL74" s="465">
        <f>SUM(BL70:BL73)</f>
        <v/>
      </c>
      <c r="BM74" s="465">
        <f>SUM(BM70:BM73)</f>
        <v/>
      </c>
      <c r="BN74" s="465">
        <f>SUM(BN70:BN73)</f>
        <v/>
      </c>
      <c r="BO74" s="465">
        <f>SUM(BO70:BO73)</f>
        <v/>
      </c>
      <c r="BP74" s="465">
        <f>SUM(BP70:BP73)</f>
        <v/>
      </c>
      <c r="BQ74" s="465">
        <f>SUM(BQ70:BQ73)</f>
        <v/>
      </c>
      <c r="BR74" s="465">
        <f>SUM(BR70:BR73)</f>
        <v/>
      </c>
      <c r="BS74" s="465">
        <f>SUM(BS70:BS73)</f>
        <v/>
      </c>
      <c r="BT74" s="465">
        <f>SUM(BT70:BT73)</f>
        <v/>
      </c>
      <c r="BU74" s="465">
        <f>SUM(BU70:BU73)</f>
        <v/>
      </c>
      <c r="BV74" s="465">
        <f>SUM(BV70:BV73)</f>
        <v/>
      </c>
      <c r="BW74" s="465">
        <f>SUM(BW70:BW73)</f>
        <v/>
      </c>
      <c r="BX74" s="465">
        <f>SUM(BX70:BX73)</f>
        <v/>
      </c>
      <c r="BY74" s="465">
        <f>SUM(BY70:BY73)</f>
        <v/>
      </c>
      <c r="BZ74" s="465">
        <f>SUM(BZ70:BZ73)</f>
        <v/>
      </c>
      <c r="CA74" s="465">
        <f>SUM(CA70:CA73)</f>
        <v/>
      </c>
      <c r="CB74" s="465">
        <f>SUM(CB70:CB73)</f>
        <v/>
      </c>
      <c r="CC74" s="465">
        <f>SUM(CC70:CC73)</f>
        <v/>
      </c>
      <c r="CD74" s="465">
        <f>SUM(CD70:CD73)</f>
        <v/>
      </c>
      <c r="CE74" s="465">
        <f>SUM(CE70:CE73)</f>
        <v/>
      </c>
      <c r="CF74" s="465">
        <f>SUM(CF70:CF73)</f>
        <v/>
      </c>
      <c r="CG74" s="465">
        <f>SUM(CG70:CG73)</f>
        <v/>
      </c>
      <c r="CH74" s="465">
        <f>SUM(CH70:CH73)</f>
        <v/>
      </c>
      <c r="CI74" s="465">
        <f>SUM(CI70:CI73)</f>
        <v/>
      </c>
      <c r="CJ74" s="465">
        <f>SUM(CJ70:CJ73)</f>
        <v/>
      </c>
      <c r="CK74" s="465">
        <f>SUM(CK70:CK73)</f>
        <v/>
      </c>
      <c r="CL74" s="465">
        <f>SUM(CL70:CL73)</f>
        <v/>
      </c>
      <c r="CM74" s="465">
        <f>SUM(CM70:CM73)</f>
        <v/>
      </c>
      <c r="CN74" s="465">
        <f>SUM(CN70:CN73)</f>
        <v/>
      </c>
      <c r="CO74" s="465">
        <f>SUM(CO70:CO73)</f>
        <v/>
      </c>
      <c r="CP74" s="465">
        <f>SUM(CP70:CP73)</f>
        <v/>
      </c>
      <c r="CQ74" s="465">
        <f>SUM(CQ70:CQ73)</f>
        <v/>
      </c>
      <c r="CR74" s="465">
        <f>SUM(CR70:CR73)</f>
        <v/>
      </c>
      <c r="CS74" s="465">
        <f>SUM(CS70:CS73)</f>
        <v/>
      </c>
      <c r="CT74" s="465">
        <f>SUM(CT70:CT73)</f>
        <v/>
      </c>
      <c r="CU74" s="465">
        <f>SUM(CU70:CU73)</f>
        <v/>
      </c>
      <c r="CV74" s="465">
        <f>SUM(CV70:CV73)</f>
        <v/>
      </c>
      <c r="CW74" s="465">
        <f>SUM(CW70:CW73)</f>
        <v/>
      </c>
      <c r="CX74" s="465">
        <f>SUM(CX70:CX73)</f>
        <v/>
      </c>
      <c r="CY74" s="465">
        <f>SUM(CY70:CY73)</f>
        <v/>
      </c>
      <c r="CZ74" s="465">
        <f>SUM(CZ70:CZ73)</f>
        <v/>
      </c>
      <c r="DA74" s="465">
        <f>SUM(DA70:DA73)</f>
        <v/>
      </c>
      <c r="DB74" s="465">
        <f>SUM(DB70:DB73)</f>
        <v/>
      </c>
      <c r="DC74" s="465">
        <f>SUM(DC70:DC73)</f>
        <v/>
      </c>
      <c r="DD74" s="465">
        <f>SUM(DD70:DD73)</f>
        <v/>
      </c>
      <c r="DE74" s="465">
        <f>SUM(DE70:DE73)</f>
        <v/>
      </c>
      <c r="DF74" s="465">
        <f>SUM(DF70:DF73)</f>
        <v/>
      </c>
      <c r="DG74" s="465">
        <f>SUM(DG70:DG73)</f>
        <v/>
      </c>
      <c r="DH74" s="465">
        <f>SUM(DH70:DH73)</f>
        <v/>
      </c>
      <c r="DI74" s="465">
        <f>SUM(DI70:DI73)</f>
        <v/>
      </c>
      <c r="DJ74" s="465">
        <f>SUM(DJ70:DJ73)</f>
        <v/>
      </c>
      <c r="DK74" s="465">
        <f>SUM(DK70:DK73)</f>
        <v/>
      </c>
      <c r="DL74" s="465">
        <f>SUM(DL70:DL73)</f>
        <v/>
      </c>
      <c r="DM74" s="465">
        <f>SUM(DM70:DM73)</f>
        <v/>
      </c>
      <c r="DN74" s="465">
        <f>SUM(DN70:DN73)</f>
        <v/>
      </c>
      <c r="DO74" s="465">
        <f>SUM(DO70:DO73)</f>
        <v/>
      </c>
      <c r="DP74" s="465">
        <f>SUM(DP70:DP73)</f>
        <v/>
      </c>
      <c r="DQ74" s="465">
        <f>SUM(DQ70:DQ73)</f>
        <v/>
      </c>
      <c r="DR74" s="465">
        <f>SUM(DR70:DR73)</f>
        <v/>
      </c>
      <c r="DS74" s="465">
        <f>SUM(DS70:DS73)</f>
        <v/>
      </c>
      <c r="DT74" s="465">
        <f>SUM(DT70:DT73)</f>
        <v/>
      </c>
      <c r="DU74" s="465">
        <f>SUM(DU70:DU73)</f>
        <v/>
      </c>
      <c r="DV74" s="465">
        <f>SUM(DV70:DV73)</f>
        <v/>
      </c>
      <c r="DW74" s="465">
        <f>SUM(DW70:DW73)</f>
        <v/>
      </c>
      <c r="DX74" s="465">
        <f>SUM(DX70:DX73)</f>
        <v/>
      </c>
      <c r="DY74" s="465">
        <f>SUM(DY70:DY73)</f>
        <v/>
      </c>
      <c r="DZ74" s="465">
        <f>SUM(DZ70:DZ73)</f>
        <v/>
      </c>
      <c r="EA74" s="465">
        <f>SUM(EA70:EA73)</f>
        <v/>
      </c>
      <c r="EB74" s="465">
        <f>SUM(EB70:EB73)</f>
        <v/>
      </c>
      <c r="EC74" s="465">
        <f>SUM(EC70:EC73)</f>
        <v/>
      </c>
      <c r="ED74" s="465">
        <f>SUM(ED70:ED73)</f>
        <v/>
      </c>
      <c r="EE74" s="465">
        <f>SUM(EE70:EE73)</f>
        <v/>
      </c>
      <c r="EF74" s="465">
        <f>SUM(EF70:EF73)</f>
        <v/>
      </c>
      <c r="EG74" s="465">
        <f>SUM(EG70:EG73)</f>
        <v/>
      </c>
      <c r="EH74" s="465">
        <f>SUM(EH70:EH73)</f>
        <v/>
      </c>
      <c r="EI74" s="465">
        <f>SUM(EI70:EI73)</f>
        <v/>
      </c>
      <c r="EJ74" s="465">
        <f>SUM(EJ70:EJ73)</f>
        <v/>
      </c>
      <c r="EK74" s="465">
        <f>SUM(EK70:EK73)</f>
        <v/>
      </c>
      <c r="EL74" s="465">
        <f>SUM(EL70:EL73)</f>
        <v/>
      </c>
      <c r="EM74" s="465">
        <f>SUM(EM70:EM73)</f>
        <v/>
      </c>
      <c r="EN74" s="465">
        <f>SUM(EN70:EN73)</f>
        <v/>
      </c>
      <c r="EO74" s="465">
        <f>SUM(EO70:EO73)</f>
        <v/>
      </c>
      <c r="EP74" s="465">
        <f>SUM(EP70:EP73)</f>
        <v/>
      </c>
      <c r="EQ74" s="465">
        <f>SUM(EQ70:EQ73)</f>
        <v/>
      </c>
      <c r="ER74" s="465">
        <f>SUM(ER70:ER73)</f>
        <v/>
      </c>
      <c r="ES74" s="465">
        <f>SUM(ES70:ES73)</f>
        <v/>
      </c>
      <c r="ET74" s="465">
        <f>SUM(ET70:ET73)</f>
        <v/>
      </c>
      <c r="EU74" s="465">
        <f>SUM(EU70:EU73)</f>
        <v/>
      </c>
      <c r="EV74" s="465">
        <f>SUM(EV70:EV73)</f>
        <v/>
      </c>
      <c r="EW74" s="465">
        <f>SUM(EW70:EW73)</f>
        <v/>
      </c>
      <c r="EX74" s="465">
        <f>SUM(EX70:EX73)</f>
        <v/>
      </c>
      <c r="EY74" s="465">
        <f>SUM(EY70:EY73)</f>
        <v/>
      </c>
      <c r="EZ74" s="465">
        <f>SUM(EZ70:EZ73)</f>
        <v/>
      </c>
      <c r="FA74" s="465">
        <f>SUM(FA70:FA73)</f>
        <v/>
      </c>
      <c r="FB74" s="465">
        <f>SUM(FB70:FB73)</f>
        <v/>
      </c>
      <c r="FC74" s="465">
        <f>SUM(FC70:FC73)</f>
        <v/>
      </c>
      <c r="FD74" s="465">
        <f>SUM(FD70:FD73)</f>
        <v/>
      </c>
      <c r="FE74" s="465">
        <f>SUM(FE70:FE73)</f>
        <v/>
      </c>
      <c r="FF74" s="465">
        <f>SUM(FF70:FF73)</f>
        <v/>
      </c>
      <c r="FG74" s="465">
        <f>SUM(FG70:FG73)</f>
        <v/>
      </c>
      <c r="FH74" s="465">
        <f>SUM(FH70:FH73)</f>
        <v/>
      </c>
      <c r="FI74" s="465">
        <f>SUM(FI70:FI73)</f>
        <v/>
      </c>
      <c r="FJ74" s="465">
        <f>SUM(FJ70:FJ73)</f>
        <v/>
      </c>
      <c r="FK74" s="465">
        <f>SUM(FK70:FK73)</f>
        <v/>
      </c>
      <c r="FL74" s="465">
        <f>SUM(FL70:FL73)</f>
        <v/>
      </c>
      <c r="FM74" s="465">
        <f>SUM(FM70:FM73)</f>
        <v/>
      </c>
      <c r="FN74" s="465">
        <f>SUM(FN70:FN73)</f>
        <v/>
      </c>
      <c r="FO74" s="465">
        <f>SUM(FO70:FO73)</f>
        <v/>
      </c>
      <c r="FP74" s="465">
        <f>SUM(FP70:FP73)</f>
        <v/>
      </c>
      <c r="FQ74" s="465">
        <f>SUM(FQ70:FQ73)</f>
        <v/>
      </c>
      <c r="FR74" s="465">
        <f>SUM(FR70:FR73)</f>
        <v/>
      </c>
      <c r="FS74" s="465">
        <f>SUM(FS70:FS73)</f>
        <v/>
      </c>
      <c r="FT74" s="465">
        <f>SUM(FT70:FT73)</f>
        <v/>
      </c>
      <c r="FU74" s="465">
        <f>SUM(FU70:FU73)</f>
        <v/>
      </c>
      <c r="FV74" s="465">
        <f>SUM(FV70:FV73)</f>
        <v/>
      </c>
      <c r="FW74" s="465">
        <f>SUM(FW70:FW73)</f>
        <v/>
      </c>
      <c r="FX74" s="465">
        <f>SUM(FX70:FX73)</f>
        <v/>
      </c>
      <c r="FY74" s="465">
        <f>SUM(FY70:FY73)</f>
        <v/>
      </c>
      <c r="FZ74" s="465">
        <f>SUM(FZ70:FZ73)</f>
        <v/>
      </c>
      <c r="GA74" s="465">
        <f>SUM(GA70:GA73)</f>
        <v/>
      </c>
      <c r="GB74" s="465">
        <f>SUM(GB70:GB73)</f>
        <v/>
      </c>
      <c r="GC74" s="465">
        <f>SUM(GC70:GC73)</f>
        <v/>
      </c>
      <c r="GD74" s="465">
        <f>SUM(GD70:GD73)</f>
        <v/>
      </c>
      <c r="GE74" s="465">
        <f>SUM(GE70:GE73)</f>
        <v/>
      </c>
      <c r="GF74" s="465">
        <f>SUM(GF70:GF73)</f>
        <v/>
      </c>
      <c r="GG74" s="465">
        <f>SUM(GG70:GG73)</f>
        <v/>
      </c>
      <c r="GH74" s="465">
        <f>SUM(GH70:GH73)</f>
        <v/>
      </c>
      <c r="GI74" s="465">
        <f>SUM(GI70:GI73)</f>
        <v/>
      </c>
      <c r="GJ74" s="465">
        <f>SUM(GJ70:GJ73)</f>
        <v/>
      </c>
      <c r="GK74" s="465">
        <f>SUM(GK70:GK73)</f>
        <v/>
      </c>
      <c r="GL74" s="465">
        <f>SUM(GL70:GL73)</f>
        <v/>
      </c>
      <c r="GM74" s="465">
        <f>SUM(GM70:GM73)</f>
        <v/>
      </c>
      <c r="GN74" s="465">
        <f>SUM(GN70:GN73)</f>
        <v/>
      </c>
      <c r="GO74" s="465">
        <f>SUM(GO70:GO73)</f>
        <v/>
      </c>
      <c r="GP74" s="465">
        <f>SUM(GP70:GP73)</f>
        <v/>
      </c>
      <c r="GQ74" s="465">
        <f>SUM(GQ70:GQ73)</f>
        <v/>
      </c>
      <c r="GR74" s="465">
        <f>SUM(GR70:GR73)</f>
        <v/>
      </c>
      <c r="GS74" s="465">
        <f>SUM(GS70:GS73)</f>
        <v/>
      </c>
      <c r="GT74" s="465">
        <f>SUM(GT70:GT73)</f>
        <v/>
      </c>
      <c r="GU74" s="465">
        <f>SUM(GU70:GU73)</f>
        <v/>
      </c>
      <c r="GV74" s="465">
        <f>SUM(GV70:GV73)</f>
        <v/>
      </c>
      <c r="GW74" s="465">
        <f>SUM(GW70:GW73)</f>
        <v/>
      </c>
      <c r="GX74" s="465">
        <f>SUM(GX70:GX73)</f>
        <v/>
      </c>
      <c r="GY74" s="465">
        <f>SUM(GY70:GY73)</f>
        <v/>
      </c>
      <c r="GZ74" s="465">
        <f>SUM(GZ70:GZ73)</f>
        <v/>
      </c>
      <c r="HA74" s="465">
        <f>SUM(HA70:HA73)</f>
        <v/>
      </c>
      <c r="HB74" s="465">
        <f>SUM(HB70:HB73)</f>
        <v/>
      </c>
      <c r="HC74" s="465">
        <f>SUM(HC70:HC73)</f>
        <v/>
      </c>
      <c r="HD74" s="465">
        <f>SUM(HD70:HD73)</f>
        <v/>
      </c>
      <c r="HE74" s="465">
        <f>SUM(HE70:HE73)</f>
        <v/>
      </c>
      <c r="HF74" s="465">
        <f>SUM(HF70:HF73)</f>
        <v/>
      </c>
      <c r="HG74" s="465">
        <f>SUM(HG70:HG73)</f>
        <v/>
      </c>
      <c r="HH74" s="465">
        <f>SUM(HH70:HH73)</f>
        <v/>
      </c>
      <c r="HI74" s="465">
        <f>SUM(HI70:HI73)</f>
        <v/>
      </c>
      <c r="HJ74" s="465">
        <f>SUM(HJ70:HJ73)</f>
        <v/>
      </c>
      <c r="HK74" s="465">
        <f>SUM(HK70:HK73)</f>
        <v/>
      </c>
      <c r="HL74" s="465">
        <f>SUM(HL70:HL73)</f>
        <v/>
      </c>
      <c r="HM74" s="465">
        <f>SUM(HM70:HM73)</f>
        <v/>
      </c>
      <c r="HN74" s="465">
        <f>SUM(HN70:HN73)</f>
        <v/>
      </c>
      <c r="HO74" s="465">
        <f>SUM(HO70:HO73)</f>
        <v/>
      </c>
      <c r="HP74" s="465">
        <f>SUM(HP70:HP73)</f>
        <v/>
      </c>
      <c r="HQ74" s="465">
        <f>SUM(HQ70:HQ73)</f>
        <v/>
      </c>
      <c r="HR74" s="465">
        <f>SUM(HR70:HR73)</f>
        <v/>
      </c>
      <c r="HS74" s="465">
        <f>SUM(HS70:HS73)</f>
        <v/>
      </c>
      <c r="HT74" s="465">
        <f>SUM(HT70:HT73)</f>
        <v/>
      </c>
      <c r="HU74" s="465">
        <f>SUM(HU70:HU73)</f>
        <v/>
      </c>
      <c r="HV74" s="465">
        <f>SUM(HV70:HV73)</f>
        <v/>
      </c>
      <c r="HW74" s="465">
        <f>SUM(HW70:HW73)</f>
        <v/>
      </c>
      <c r="HX74" s="465">
        <f>SUM(HX70:HX73)</f>
        <v/>
      </c>
      <c r="HY74" s="465">
        <f>SUM(HY70:HY73)</f>
        <v/>
      </c>
      <c r="HZ74" s="465">
        <f>SUM(HZ70:HZ73)</f>
        <v/>
      </c>
      <c r="IA74" s="465">
        <f>SUM(IA70:IA73)</f>
        <v/>
      </c>
      <c r="IB74" s="465">
        <f>SUM(IB70:IB73)</f>
        <v/>
      </c>
      <c r="IC74" s="465">
        <f>SUM(IC70:IC73)</f>
        <v/>
      </c>
      <c r="ID74" s="465">
        <f>SUM(ID70:ID73)</f>
        <v/>
      </c>
      <c r="IE74" s="465">
        <f>SUM(IE70:IE73)</f>
        <v/>
      </c>
      <c r="IF74" s="465">
        <f>SUM(IF70:IF73)</f>
        <v/>
      </c>
      <c r="IG74" s="465">
        <f>SUM(IG70:IG73)</f>
        <v/>
      </c>
      <c r="IH74" s="465">
        <f>SUM(IH70:IH73)</f>
        <v/>
      </c>
      <c r="II74" s="465">
        <f>SUM(II70:II73)</f>
        <v/>
      </c>
      <c r="IJ74" s="465">
        <f>SUM(IJ70:IJ73)</f>
        <v/>
      </c>
      <c r="IK74" s="465">
        <f>SUM(IK70:IK73)</f>
        <v/>
      </c>
      <c r="IL74" s="465">
        <f>SUM(IL70:IL73)</f>
        <v/>
      </c>
      <c r="IM74" s="465">
        <f>SUM(IM70:IM73)</f>
        <v/>
      </c>
      <c r="IN74" s="465">
        <f>SUM(IN70:IN73)</f>
        <v/>
      </c>
      <c r="IO74" s="465">
        <f>SUM(IO70:IO73)</f>
        <v/>
      </c>
      <c r="IP74" s="465">
        <f>SUM(IP70:IP73)</f>
        <v/>
      </c>
      <c r="IQ74" s="465">
        <f>SUM(IQ70:IQ73)</f>
        <v/>
      </c>
      <c r="IR74" s="465">
        <f>SUM(IR70:IR73)</f>
        <v/>
      </c>
      <c r="IS74" s="465">
        <f>SUM(IS70:IS73)</f>
        <v/>
      </c>
      <c r="IT74" s="465">
        <f>SUM(IT70:IT73)</f>
        <v/>
      </c>
      <c r="IU74" s="465">
        <f>SUM(IU70:IU73)</f>
        <v/>
      </c>
      <c r="IV74" s="465">
        <f>SUM(IV70:IV73)</f>
        <v/>
      </c>
      <c r="IW74" s="465">
        <f>SUM(IW70:IW73)</f>
        <v/>
      </c>
      <c r="IX74" s="465">
        <f>SUM(IX70:IX73)</f>
        <v/>
      </c>
      <c r="IY74" s="465">
        <f>SUM(IY70:IY73)</f>
        <v/>
      </c>
      <c r="IZ74" s="465">
        <f>SUM(IZ70:IZ73)</f>
        <v/>
      </c>
      <c r="JA74" s="465">
        <f>SUM(JA70:JA73)</f>
        <v/>
      </c>
      <c r="JB74" s="465">
        <f>SUM(JB70:JB73)</f>
        <v/>
      </c>
      <c r="JC74" s="465">
        <f>SUM(JC70:JC73)</f>
        <v/>
      </c>
      <c r="JD74" s="465">
        <f>SUM(JD70:JD73)</f>
        <v/>
      </c>
      <c r="JE74" s="465">
        <f>SUM(JE70:JE73)</f>
        <v/>
      </c>
      <c r="JF74" s="465">
        <f>SUM(JF70:JF73)</f>
        <v/>
      </c>
      <c r="JG74" s="465">
        <f>SUM(JG70:JG73)</f>
        <v/>
      </c>
      <c r="JH74" s="465">
        <f>SUM(JH70:JH73)</f>
        <v/>
      </c>
      <c r="JI74" s="465">
        <f>SUM(JI70:JI73)</f>
        <v/>
      </c>
      <c r="JJ74" s="465">
        <f>SUM(JJ70:JJ73)</f>
        <v/>
      </c>
      <c r="JK74" s="465">
        <f>SUM(JK70:JK73)</f>
        <v/>
      </c>
      <c r="JL74" s="465">
        <f>SUM(JL70:JL73)</f>
        <v/>
      </c>
      <c r="JM74" s="465">
        <f>SUM(JM70:JM73)</f>
        <v/>
      </c>
      <c r="JN74" s="465">
        <f>SUM(JN70:JN73)</f>
        <v/>
      </c>
      <c r="JO74" s="465">
        <f>SUM(JO70:JO73)</f>
        <v/>
      </c>
      <c r="JP74" s="465">
        <f>SUM(JP70:JP73)</f>
        <v/>
      </c>
      <c r="JQ74" s="465">
        <f>SUM(JQ70:JQ73)</f>
        <v/>
      </c>
      <c r="JR74" s="465">
        <f>SUM(JR70:JR73)</f>
        <v/>
      </c>
      <c r="JS74" s="465">
        <f>SUM(JS70:JS73)</f>
        <v/>
      </c>
      <c r="JT74" s="465">
        <f>SUM(JT70:JT73)</f>
        <v/>
      </c>
      <c r="JU74" s="465">
        <f>SUM(JU70:JU73)</f>
        <v/>
      </c>
      <c r="JV74" s="465">
        <f>SUM(JV70:JV73)</f>
        <v/>
      </c>
      <c r="JW74" s="465">
        <f>SUM(JW70:JW73)</f>
        <v/>
      </c>
      <c r="JX74" s="465">
        <f>SUM(JX70:JX73)</f>
        <v/>
      </c>
      <c r="JY74" s="465">
        <f>SUM(JY70:JY73)</f>
        <v/>
      </c>
      <c r="JZ74" s="465">
        <f>SUM(JZ70:JZ73)</f>
        <v/>
      </c>
      <c r="KA74" s="465">
        <f>SUM(KA70:KA73)</f>
        <v/>
      </c>
      <c r="KB74" s="465">
        <f>SUM(KB70:KB73)</f>
        <v/>
      </c>
      <c r="KC74" s="465">
        <f>SUM(KC70:KC73)</f>
        <v/>
      </c>
      <c r="KD74" s="465">
        <f>SUM(KD70:KD73)</f>
        <v/>
      </c>
      <c r="KE74" s="465">
        <f>SUM(KE70:KE73)</f>
        <v/>
      </c>
      <c r="KF74" s="465">
        <f>SUM(KF70:KF73)</f>
        <v/>
      </c>
      <c r="KG74" s="465">
        <f>SUM(KG70:KG73)</f>
        <v/>
      </c>
      <c r="KH74" s="465">
        <f>SUM(KH70:KH73)</f>
        <v/>
      </c>
      <c r="KI74" s="465">
        <f>SUM(KI70:KI73)</f>
        <v/>
      </c>
      <c r="KJ74" s="465">
        <f>SUM(KJ70:KJ73)</f>
        <v/>
      </c>
      <c r="KK74" s="465">
        <f>SUM(KK70:KK73)</f>
        <v/>
      </c>
      <c r="KL74" s="465">
        <f>SUM(KL70:KL73)</f>
        <v/>
      </c>
      <c r="KM74" s="465">
        <f>SUM(KM70:KM73)</f>
        <v/>
      </c>
      <c r="KN74" s="465">
        <f>SUM(KN70:KN73)</f>
        <v/>
      </c>
      <c r="KO74" s="465">
        <f>SUM(KO70:KO73)</f>
        <v/>
      </c>
      <c r="KP74" s="465">
        <f>SUM(KP70:KP73)</f>
        <v/>
      </c>
      <c r="KQ74" s="465">
        <f>SUM(KQ70:KQ73)</f>
        <v/>
      </c>
      <c r="KR74" s="465">
        <f>SUM(KR70:KR73)</f>
        <v/>
      </c>
      <c r="KS74" s="465">
        <f>SUM(KS70:KS73)</f>
        <v/>
      </c>
      <c r="KT74" s="465">
        <f>SUM(KT70:KT73)</f>
        <v/>
      </c>
      <c r="KU74" s="465">
        <f>SUM(KU70:KU73)</f>
        <v/>
      </c>
      <c r="KV74" s="465">
        <f>SUM(KV70:KV73)</f>
        <v/>
      </c>
      <c r="KW74" s="465">
        <f>SUM(KW70:KW73)</f>
        <v/>
      </c>
      <c r="KX74" s="465">
        <f>SUM(KX70:KX73)</f>
        <v/>
      </c>
      <c r="KY74" s="465">
        <f>SUM(KY70:KY73)</f>
        <v/>
      </c>
      <c r="KZ74" s="465">
        <f>SUM(KZ70:KZ73)</f>
        <v/>
      </c>
      <c r="LA74" s="465">
        <f>SUM(LA70:LA73)</f>
        <v/>
      </c>
      <c r="LB74" s="465">
        <f>SUM(LB70:LB73)</f>
        <v/>
      </c>
      <c r="LC74" s="465">
        <f>SUM(LC70:LC73)</f>
        <v/>
      </c>
      <c r="LD74" s="465">
        <f>SUM(LD70:LD73)</f>
        <v/>
      </c>
      <c r="LE74" s="465">
        <f>SUM(LE70:LE73)</f>
        <v/>
      </c>
      <c r="LF74" s="465">
        <f>SUM(LF70:LF73)</f>
        <v/>
      </c>
      <c r="LG74" s="465">
        <f>SUM(LG70:LG73)</f>
        <v/>
      </c>
      <c r="LH74" s="465">
        <f>SUM(LH70:LH73)</f>
        <v/>
      </c>
      <c r="LI74" s="465">
        <f>SUM(LI70:LI73)</f>
        <v/>
      </c>
      <c r="LJ74" s="465">
        <f>SUM(LJ70:LJ73)</f>
        <v/>
      </c>
      <c r="LK74" s="465">
        <f>SUM(LK70:LK73)</f>
        <v/>
      </c>
      <c r="LL74" s="465">
        <f>SUM(LL70:LL73)</f>
        <v/>
      </c>
      <c r="LM74" s="465">
        <f>SUM(LM70:LM73)</f>
        <v/>
      </c>
      <c r="LN74" s="465">
        <f>SUM(LN70:LN73)</f>
        <v/>
      </c>
      <c r="LO74" s="465">
        <f>SUM(LO70:LO73)</f>
        <v/>
      </c>
      <c r="LP74" s="465">
        <f>SUM(LP70:LP73)</f>
        <v/>
      </c>
      <c r="LQ74" s="465">
        <f>SUM(LQ70:LQ73)</f>
        <v/>
      </c>
      <c r="LR74" s="465">
        <f>SUM(LR70:LR73)</f>
        <v/>
      </c>
      <c r="LS74" s="465">
        <f>SUM(LS70:LS73)</f>
        <v/>
      </c>
      <c r="LT74" s="465">
        <f>SUM(LT70:LT73)</f>
        <v/>
      </c>
      <c r="LU74" s="465">
        <f>SUM(LU70:LU73)</f>
        <v/>
      </c>
      <c r="LV74" s="465">
        <f>SUM(LV70:LV73)</f>
        <v/>
      </c>
      <c r="LW74" s="465">
        <f>SUM(LW70:LW73)</f>
        <v/>
      </c>
      <c r="LX74" s="465">
        <f>SUM(LX70:LX73)</f>
        <v/>
      </c>
      <c r="LY74" s="465">
        <f>SUM(LY70:LY73)</f>
        <v/>
      </c>
      <c r="LZ74" s="465">
        <f>SUM(LZ70:LZ73)</f>
        <v/>
      </c>
      <c r="MA74" s="465">
        <f>SUM(MA70:MA73)</f>
        <v/>
      </c>
      <c r="MB74" s="465">
        <f>SUM(MB70:MB73)</f>
        <v/>
      </c>
      <c r="MC74" s="465">
        <f>SUM(MC70:MC73)</f>
        <v/>
      </c>
      <c r="MD74" s="465">
        <f>SUM(MD70:MD73)</f>
        <v/>
      </c>
      <c r="ME74" s="465">
        <f>SUM(ME70:ME73)</f>
        <v/>
      </c>
      <c r="MF74" s="465">
        <f>SUM(MF70:MF73)</f>
        <v/>
      </c>
      <c r="MG74" s="465">
        <f>SUM(MG70:MG73)</f>
        <v/>
      </c>
      <c r="MH74" s="465">
        <f>SUM(MH70:MH73)</f>
        <v/>
      </c>
      <c r="MI74" s="465">
        <f>SUM(MI70:MI73)</f>
        <v/>
      </c>
      <c r="MJ74" s="465">
        <f>SUM(MJ70:MJ73)</f>
        <v/>
      </c>
      <c r="MK74" s="465">
        <f>SUM(MK70:MK73)</f>
        <v/>
      </c>
      <c r="ML74" s="465">
        <f>SUM(ML70:ML73)</f>
        <v/>
      </c>
      <c r="MM74" s="465">
        <f>SUM(MM70:MM73)</f>
        <v/>
      </c>
      <c r="MN74" s="465">
        <f>SUM(MN70:MN73)</f>
        <v/>
      </c>
      <c r="MO74" s="465">
        <f>SUM(MO70:MO73)</f>
        <v/>
      </c>
      <c r="MP74" s="465">
        <f>SUM(MP70:MP73)</f>
        <v/>
      </c>
      <c r="MQ74" s="465">
        <f>SUM(MQ70:MQ73)</f>
        <v/>
      </c>
      <c r="MR74" s="465">
        <f>SUM(MR70:MR73)</f>
        <v/>
      </c>
      <c r="MS74" s="465">
        <f>SUM(MS70:MS73)</f>
        <v/>
      </c>
      <c r="MT74" s="465">
        <f>SUM(MT70:MT73)</f>
        <v/>
      </c>
      <c r="MU74" s="465">
        <f>SUM(MU70:MU73)</f>
        <v/>
      </c>
      <c r="MV74" s="465">
        <f>SUM(MV70:MV73)</f>
        <v/>
      </c>
      <c r="MW74" s="465">
        <f>SUM(MW70:MW73)</f>
        <v/>
      </c>
      <c r="MX74" s="465">
        <f>SUM(MX70:MX73)</f>
        <v/>
      </c>
      <c r="MY74" s="465">
        <f>SUM(MY70:MY73)</f>
        <v/>
      </c>
      <c r="MZ74" s="465">
        <f>SUM(MZ70:MZ73)</f>
        <v/>
      </c>
      <c r="NA74" s="465">
        <f>SUM(NA70:NA73)</f>
        <v/>
      </c>
      <c r="NB74" s="465">
        <f>SUM(NB70:NB73)</f>
        <v/>
      </c>
      <c r="NC74" s="465">
        <f>SUM(NC70:NC73)</f>
        <v/>
      </c>
      <c r="ND74" s="465">
        <f>SUM(ND70:ND73)</f>
        <v/>
      </c>
      <c r="NE74" s="465">
        <f>SUM(NE70:NE73)</f>
        <v/>
      </c>
      <c r="NF74" s="465">
        <f>SUM(NF70:NF73)</f>
        <v/>
      </c>
      <c r="NG74" s="465">
        <f>SUM(NG70:NG73)</f>
        <v/>
      </c>
      <c r="NH74" s="465">
        <f>SUM(NH70:NH73)</f>
        <v/>
      </c>
      <c r="NI74" s="465">
        <f>SUM(NI70:NI73)</f>
        <v/>
      </c>
      <c r="NJ74" s="465">
        <f>SUM(NJ70:NJ73)</f>
        <v/>
      </c>
      <c r="NK74" s="465">
        <f>SUM(NK70:NK73)</f>
        <v/>
      </c>
      <c r="NL74" s="465">
        <f>SUM(NL70:NL73)</f>
        <v/>
      </c>
      <c r="NM74" s="465">
        <f>SUM(NM70:NM73)</f>
        <v/>
      </c>
      <c r="NN74" s="465">
        <f>SUM(NN70:NN73)</f>
        <v/>
      </c>
      <c r="NO74" s="465">
        <f>SUM(NO70:NO73)</f>
        <v/>
      </c>
      <c r="NP74" s="465">
        <f>SUM(NP70:NP73)</f>
        <v/>
      </c>
      <c r="NQ74" s="465">
        <f>SUM(NQ70:NQ73)</f>
        <v/>
      </c>
      <c r="NR74" s="465">
        <f>SUM(NR70:NR73)</f>
        <v/>
      </c>
      <c r="NS74" s="465">
        <f>SUM(NS70:NS73)</f>
        <v/>
      </c>
      <c r="NT74" s="465">
        <f>SUM(NT70:NT73)</f>
        <v/>
      </c>
      <c r="NU74" s="465">
        <f>SUM(NU70:NU73)</f>
        <v/>
      </c>
      <c r="NV74" s="465">
        <f>SUM(NV70:NV73)</f>
        <v/>
      </c>
      <c r="NW74" s="465">
        <f>SUM(NW70:NW73)</f>
        <v/>
      </c>
      <c r="NX74" s="465">
        <f>SUM(NX70:NX73)</f>
        <v/>
      </c>
      <c r="NY74" s="465">
        <f>SUM(NY70:NY73)</f>
        <v/>
      </c>
      <c r="NZ74" s="465">
        <f>SUM(NZ70:NZ73)</f>
        <v/>
      </c>
      <c r="OA74" s="465">
        <f>SUM(OA70:OA73)</f>
        <v/>
      </c>
      <c r="OB74" s="465">
        <f>SUM(OB70:OB73)</f>
        <v/>
      </c>
      <c r="OC74" s="465">
        <f>SUM(OC70:OC73)</f>
        <v/>
      </c>
      <c r="OD74" s="465">
        <f>SUM(OD70:OD73)</f>
        <v/>
      </c>
      <c r="OE74" s="465">
        <f>SUM(OE70:OE73)</f>
        <v/>
      </c>
      <c r="OF74" s="465">
        <f>SUM(OF70:OF73)</f>
        <v/>
      </c>
      <c r="OG74" s="465">
        <f>SUM(OG70:OG73)</f>
        <v/>
      </c>
      <c r="OH74" s="465">
        <f>SUM(OH70:OH73)</f>
        <v/>
      </c>
      <c r="OI74" s="465">
        <f>SUM(OI70:OI73)</f>
        <v/>
      </c>
      <c r="OJ74" s="465">
        <f>SUM(OJ70:OJ73)</f>
        <v/>
      </c>
      <c r="OK74" s="465">
        <f>SUM(OK70:OK73)</f>
        <v/>
      </c>
      <c r="OL74" s="465">
        <f>SUM(OL70:OL73)</f>
        <v/>
      </c>
      <c r="OM74" s="465">
        <f>SUM(OM70:OM73)</f>
        <v/>
      </c>
      <c r="ON74" s="465">
        <f>SUM(ON70:ON73)</f>
        <v/>
      </c>
      <c r="OO74" s="465">
        <f>SUM(OO70:OO73)</f>
        <v/>
      </c>
      <c r="OP74" s="465">
        <f>SUM(OP70:OP73)</f>
        <v/>
      </c>
      <c r="OQ74" s="465">
        <f>SUM(OQ70:OQ73)</f>
        <v/>
      </c>
      <c r="OR74" s="465">
        <f>SUM(OR70:OR73)</f>
        <v/>
      </c>
      <c r="OS74" s="465">
        <f>SUM(OS70:OS73)</f>
        <v/>
      </c>
      <c r="OT74" s="465">
        <f>SUM(OT70:OT73)</f>
        <v/>
      </c>
      <c r="OU74" s="465">
        <f>SUM(OU70:OU73)</f>
        <v/>
      </c>
      <c r="OV74" s="465">
        <f>SUM(OV70:OV73)</f>
        <v/>
      </c>
      <c r="OW74" s="465">
        <f>SUM(OW70:OW73)</f>
        <v/>
      </c>
      <c r="OX74" s="465">
        <f>SUM(OX70:OX73)</f>
        <v/>
      </c>
      <c r="OY74" s="465">
        <f>SUM(OY70:OY73)</f>
        <v/>
      </c>
      <c r="OZ74" s="465">
        <f>SUM(OZ70:OZ73)</f>
        <v/>
      </c>
      <c r="PA74" s="465">
        <f>SUM(PA70:PA73)</f>
        <v/>
      </c>
      <c r="PB74" s="465">
        <f>SUM(PB70:PB73)</f>
        <v/>
      </c>
      <c r="PC74" s="465">
        <f>SUM(PC70:PC73)</f>
        <v/>
      </c>
      <c r="PD74" s="465">
        <f>SUM(PD70:PD73)</f>
        <v/>
      </c>
      <c r="PE74" s="465">
        <f>SUM(PE70:PE73)</f>
        <v/>
      </c>
      <c r="PF74" s="465">
        <f>SUM(PF70:PF73)</f>
        <v/>
      </c>
      <c r="PG74" s="465">
        <f>SUM(PG70:PG73)</f>
        <v/>
      </c>
      <c r="PH74" s="465">
        <f>SUM(PH70:PH73)</f>
        <v/>
      </c>
      <c r="PI74" s="465">
        <f>SUM(PI70:PI73)</f>
        <v/>
      </c>
      <c r="PJ74" s="465">
        <f>SUM(PJ70:PJ73)</f>
        <v/>
      </c>
      <c r="PK74" s="465">
        <f>SUM(PK70:PK73)</f>
        <v/>
      </c>
      <c r="PL74" s="465">
        <f>SUM(PL70:PL73)</f>
        <v/>
      </c>
      <c r="PM74" s="465">
        <f>SUM(PM70:PM73)</f>
        <v/>
      </c>
      <c r="PN74" s="465">
        <f>SUM(PN70:PN73)</f>
        <v/>
      </c>
      <c r="PO74" s="465">
        <f>SUM(PO70:PO73)</f>
        <v/>
      </c>
      <c r="PP74" s="465">
        <f>SUM(PP70:PP73)</f>
        <v/>
      </c>
      <c r="PQ74" s="465">
        <f>SUM(PQ70:PQ73)</f>
        <v/>
      </c>
      <c r="PR74" s="465">
        <f>SUM(PR70:PR73)</f>
        <v/>
      </c>
      <c r="PS74" s="465">
        <f>SUM(PS70:PS73)</f>
        <v/>
      </c>
      <c r="PT74" s="465">
        <f>SUM(PT70:PT73)</f>
        <v/>
      </c>
      <c r="PU74" s="465">
        <f>SUM(PU70:PU73)</f>
        <v/>
      </c>
      <c r="PV74" s="465">
        <f>SUM(PV70:PV73)</f>
        <v/>
      </c>
      <c r="PW74" s="465">
        <f>SUM(PW70:PW73)</f>
        <v/>
      </c>
      <c r="PX74" s="465">
        <f>SUM(PX70:PX73)</f>
        <v/>
      </c>
      <c r="PY74" s="465">
        <f>SUM(PY70:PY73)</f>
        <v/>
      </c>
      <c r="PZ74" s="465">
        <f>SUM(PZ70:PZ73)</f>
        <v/>
      </c>
      <c r="QA74" s="465">
        <f>SUM(QA70:QA73)</f>
        <v/>
      </c>
      <c r="QB74" s="465">
        <f>SUM(QB70:QB73)</f>
        <v/>
      </c>
      <c r="QC74" s="465">
        <f>SUM(QC70:QC73)</f>
        <v/>
      </c>
      <c r="QD74" s="465">
        <f>SUM(QD70:QD73)</f>
        <v/>
      </c>
      <c r="QE74" s="465">
        <f>SUM(QE70:QE73)</f>
        <v/>
      </c>
      <c r="QF74" s="465">
        <f>SUM(QF70:QF73)</f>
        <v/>
      </c>
      <c r="QG74" s="465">
        <f>SUM(QG70:QG73)</f>
        <v/>
      </c>
      <c r="QH74" s="465">
        <f>SUM(QH70:QH73)</f>
        <v/>
      </c>
      <c r="QI74" s="465">
        <f>SUM(QI70:QI73)</f>
        <v/>
      </c>
      <c r="QJ74" s="465">
        <f>SUM(QJ70:QJ73)</f>
        <v/>
      </c>
      <c r="QK74" s="465">
        <f>SUM(QK70:QK73)</f>
        <v/>
      </c>
      <c r="QL74" s="465">
        <f>SUM(QL70:QL73)</f>
        <v/>
      </c>
      <c r="QM74" s="465">
        <f>SUM(QM70:QM73)</f>
        <v/>
      </c>
      <c r="QN74" s="465">
        <f>SUM(QN70:QN73)</f>
        <v/>
      </c>
      <c r="QO74" s="465">
        <f>SUM(QO70:QO73)</f>
        <v/>
      </c>
      <c r="QP74" s="465">
        <f>SUM(QP70:QP73)</f>
        <v/>
      </c>
      <c r="QQ74" s="465">
        <f>SUM(QQ70:QQ73)</f>
        <v/>
      </c>
      <c r="QR74" s="465">
        <f>SUM(QR70:QR73)</f>
        <v/>
      </c>
      <c r="QS74" s="465">
        <f>SUM(QS70:QS73)</f>
        <v/>
      </c>
      <c r="QT74" s="465">
        <f>SUM(QT70:QT73)</f>
        <v/>
      </c>
      <c r="QU74" s="465">
        <f>SUM(QU70:QU73)</f>
        <v/>
      </c>
      <c r="QV74" s="465">
        <f>SUM(QV70:QV73)</f>
        <v/>
      </c>
      <c r="QW74" s="465">
        <f>SUM(QW70:QW73)</f>
        <v/>
      </c>
      <c r="QX74" s="465">
        <f>SUM(QX70:QX73)</f>
        <v/>
      </c>
      <c r="QY74" s="465">
        <f>SUM(QY70:QY73)</f>
        <v/>
      </c>
      <c r="QZ74" s="465">
        <f>SUM(QZ70:QZ73)</f>
        <v/>
      </c>
      <c r="RA74" s="465">
        <f>SUM(RA70:RA73)</f>
        <v/>
      </c>
      <c r="RB74" s="465">
        <f>SUM(RB70:RB73)</f>
        <v/>
      </c>
      <c r="RC74" s="465">
        <f>SUM(RC70:RC73)</f>
        <v/>
      </c>
      <c r="RD74" s="465">
        <f>SUM(RD70:RD73)</f>
        <v/>
      </c>
      <c r="RE74" s="465">
        <f>SUM(RE70:RE73)</f>
        <v/>
      </c>
      <c r="RF74" s="465">
        <f>SUM(RF70:RF73)</f>
        <v/>
      </c>
      <c r="RG74" s="465">
        <f>SUM(RG70:RG73)</f>
        <v/>
      </c>
      <c r="RH74" s="465">
        <f>SUM(RH70:RH73)</f>
        <v/>
      </c>
      <c r="RI74" s="465">
        <f>SUM(RI70:RI73)</f>
        <v/>
      </c>
      <c r="RJ74" s="465">
        <f>SUM(RJ70:RJ73)</f>
        <v/>
      </c>
      <c r="RK74" s="465">
        <f>SUM(RK70:RK73)</f>
        <v/>
      </c>
      <c r="RL74" s="465">
        <f>SUM(RL70:RL73)</f>
        <v/>
      </c>
      <c r="RM74" s="465">
        <f>SUM(RM70:RM73)</f>
        <v/>
      </c>
      <c r="RN74" s="465">
        <f>SUM(RN70:RN73)</f>
        <v/>
      </c>
      <c r="RO74" s="465">
        <f>SUM(RO70:RO73)</f>
        <v/>
      </c>
      <c r="RP74" s="465">
        <f>SUM(RP70:RP73)</f>
        <v/>
      </c>
      <c r="RQ74" s="465">
        <f>SUM(RQ70:RQ73)</f>
        <v/>
      </c>
      <c r="RR74" s="465">
        <f>SUM(RR70:RR73)</f>
        <v/>
      </c>
      <c r="RS74" s="465">
        <f>SUM(RS70:RS73)</f>
        <v/>
      </c>
      <c r="RT74" s="465">
        <f>SUM(RT70:RT73)</f>
        <v/>
      </c>
      <c r="RU74" s="465">
        <f>SUM(RU70:RU73)</f>
        <v/>
      </c>
      <c r="RV74" s="465">
        <f>SUM(RV70:RV73)</f>
        <v/>
      </c>
      <c r="RW74" s="465">
        <f>SUM(RW70:RW73)</f>
        <v/>
      </c>
      <c r="RX74" s="465">
        <f>SUM(RX70:RX73)</f>
        <v/>
      </c>
      <c r="RY74" s="465">
        <f>SUM(RY70:RY73)</f>
        <v/>
      </c>
      <c r="RZ74" s="465">
        <f>SUM(RZ70:RZ73)</f>
        <v/>
      </c>
      <c r="SA74" s="465">
        <f>SUM(SA70:SA73)</f>
        <v/>
      </c>
      <c r="SB74" s="465">
        <f>SUM(SB70:SB73)</f>
        <v/>
      </c>
      <c r="SC74" s="465">
        <f>SUM(SC70:SC73)</f>
        <v/>
      </c>
      <c r="SD74" s="465">
        <f>SUM(SD70:SD73)</f>
        <v/>
      </c>
      <c r="SE74" s="465">
        <f>SUM(SE70:SE73)</f>
        <v/>
      </c>
      <c r="SF74" s="465">
        <f>SUM(SF70:SF73)</f>
        <v/>
      </c>
      <c r="SG74" s="465">
        <f>SUM(SG70:SG73)</f>
        <v/>
      </c>
      <c r="SH74" s="465">
        <f>SUM(SH70:SH73)</f>
        <v/>
      </c>
      <c r="SI74" s="465">
        <f>SUM(SI70:SI73)</f>
        <v/>
      </c>
      <c r="SJ74" s="465">
        <f>SUM(SJ70:SJ73)</f>
        <v/>
      </c>
      <c r="SK74" s="465">
        <f>SUM(SK70:SK73)</f>
        <v/>
      </c>
      <c r="SL74" s="465">
        <f>SUM(SL70:SL73)</f>
        <v/>
      </c>
      <c r="SM74" s="465">
        <f>SUM(SM70:SM73)</f>
        <v/>
      </c>
      <c r="SN74" s="465">
        <f>SUM(SN70:SN73)</f>
        <v/>
      </c>
      <c r="SO74" s="465">
        <f>SUM(SO70:SO73)</f>
        <v/>
      </c>
      <c r="SP74" s="465">
        <f>SUM(SP70:SP73)</f>
        <v/>
      </c>
      <c r="SQ74" s="465">
        <f>SUM(SQ70:SQ73)</f>
        <v/>
      </c>
      <c r="SR74" s="465">
        <f>SUM(SR70:SR73)</f>
        <v/>
      </c>
      <c r="SS74" s="465">
        <f>SUM(SS70:SS73)</f>
        <v/>
      </c>
      <c r="ST74" s="465">
        <f>SUM(ST70:ST73)</f>
        <v/>
      </c>
      <c r="SU74" s="465">
        <f>SUM(SU70:SU73)</f>
        <v/>
      </c>
      <c r="SV74" s="465">
        <f>SUM(SV70:SV73)</f>
        <v/>
      </c>
      <c r="SW74" s="465">
        <f>SUM(SW70:SW73)</f>
        <v/>
      </c>
      <c r="SX74" s="465">
        <f>SUM(SX70:SX73)</f>
        <v/>
      </c>
      <c r="SY74" s="465">
        <f>SUM(SY70:SY73)</f>
        <v/>
      </c>
      <c r="SZ74" s="465">
        <f>SUM(SZ70:SZ73)</f>
        <v/>
      </c>
      <c r="TA74" s="465">
        <f>SUM(TA70:TA73)</f>
        <v/>
      </c>
      <c r="TB74" s="465">
        <f>SUM(TB70:TB73)</f>
        <v/>
      </c>
      <c r="TC74" s="465">
        <f>SUM(TC70:TC73)</f>
        <v/>
      </c>
      <c r="TD74" s="465">
        <f>SUM(TD70:TD73)</f>
        <v/>
      </c>
      <c r="TE74" s="465">
        <f>SUM(TE70:TE73)</f>
        <v/>
      </c>
      <c r="TF74" s="465">
        <f>SUM(TF70:TF73)</f>
        <v/>
      </c>
      <c r="TG74" s="465">
        <f>SUM(TG70:TG73)</f>
        <v/>
      </c>
      <c r="TH74" s="465">
        <f>SUM(TH70:TH73)</f>
        <v/>
      </c>
      <c r="TI74" s="465">
        <f>SUM(TI70:TI73)</f>
        <v/>
      </c>
      <c r="TJ74" s="465">
        <f>SUM(TJ70:TJ73)</f>
        <v/>
      </c>
      <c r="TK74" s="465">
        <f>SUM(TK70:TK73)</f>
        <v/>
      </c>
      <c r="TL74" s="465">
        <f>SUM(TL70:TL73)</f>
        <v/>
      </c>
      <c r="TM74" s="465">
        <f>SUM(TM70:TM73)</f>
        <v/>
      </c>
      <c r="TN74" s="465">
        <f>SUM(TN70:TN73)</f>
        <v/>
      </c>
      <c r="TO74" s="465">
        <f>SUM(TO70:TO73)</f>
        <v/>
      </c>
      <c r="TP74" s="465">
        <f>SUM(TP70:TP73)</f>
        <v/>
      </c>
      <c r="TQ74" s="465">
        <f>SUM(TQ70:TQ73)</f>
        <v/>
      </c>
      <c r="TR74" s="465">
        <f>SUM(TR70:TR73)</f>
        <v/>
      </c>
      <c r="TS74" s="465">
        <f>SUM(TS70:TS73)</f>
        <v/>
      </c>
      <c r="TT74" s="465">
        <f>SUM(TT70:TT73)</f>
        <v/>
      </c>
      <c r="TU74" s="465">
        <f>SUM(TU70:TU73)</f>
        <v/>
      </c>
      <c r="TV74" s="465">
        <f>SUM(TV70:TV73)</f>
        <v/>
      </c>
      <c r="TW74" s="465">
        <f>SUM(TW70:TW73)</f>
        <v/>
      </c>
      <c r="TX74" s="465">
        <f>SUM(TX70:TX73)</f>
        <v/>
      </c>
      <c r="TY74" s="465">
        <f>SUM(TY70:TY73)</f>
        <v/>
      </c>
      <c r="TZ74" s="465">
        <f>SUM(TZ70:TZ73)</f>
        <v/>
      </c>
      <c r="UA74" s="465">
        <f>SUM(UA70:UA73)</f>
        <v/>
      </c>
      <c r="UB74" s="465">
        <f>SUM(UB70:UB73)</f>
        <v/>
      </c>
      <c r="UC74" s="465">
        <f>SUM(UC70:UC73)</f>
        <v/>
      </c>
      <c r="UD74" s="465">
        <f>SUM(UD70:UD73)</f>
        <v/>
      </c>
      <c r="UE74" s="465">
        <f>SUM(UE70:UE73)</f>
        <v/>
      </c>
      <c r="UF74" s="465">
        <f>SUM(UF70:UF73)</f>
        <v/>
      </c>
      <c r="UG74" s="465">
        <f>SUM(UG70:UG73)</f>
        <v/>
      </c>
      <c r="UH74" s="465">
        <f>SUM(UH70:UH73)</f>
        <v/>
      </c>
      <c r="UI74" s="465">
        <f>SUM(UI70:UI73)</f>
        <v/>
      </c>
      <c r="UJ74" s="465">
        <f>SUM(UJ70:UJ73)</f>
        <v/>
      </c>
      <c r="UK74" s="465">
        <f>SUM(UK70:UK73)</f>
        <v/>
      </c>
      <c r="UL74" s="465">
        <f>SUM(UL70:UL73)</f>
        <v/>
      </c>
      <c r="UM74" s="465">
        <f>SUM(UM70:UM73)</f>
        <v/>
      </c>
      <c r="UN74" s="465">
        <f>SUM(UN70:UN73)</f>
        <v/>
      </c>
      <c r="UO74" s="465">
        <f>SUM(UO70:UO73)</f>
        <v/>
      </c>
      <c r="UP74" s="465">
        <f>SUM(UP70:UP73)</f>
        <v/>
      </c>
      <c r="UQ74" s="465">
        <f>SUM(UQ70:UQ73)</f>
        <v/>
      </c>
      <c r="UR74" s="465">
        <f>SUM(UR70:UR73)</f>
        <v/>
      </c>
      <c r="US74" s="465">
        <f>SUM(US70:US73)</f>
        <v/>
      </c>
      <c r="UT74" s="465">
        <f>SUM(UT70:UT73)</f>
        <v/>
      </c>
      <c r="UU74" s="465">
        <f>SUM(UU70:UU73)</f>
        <v/>
      </c>
      <c r="UV74" s="465">
        <f>SUM(UV70:UV73)</f>
        <v/>
      </c>
      <c r="UW74" s="465">
        <f>SUM(UW70:UW73)</f>
        <v/>
      </c>
      <c r="UX74" s="465">
        <f>SUM(UX70:UX73)</f>
        <v/>
      </c>
      <c r="UY74" s="465">
        <f>SUM(UY70:UY73)</f>
        <v/>
      </c>
      <c r="UZ74" s="465">
        <f>SUM(UZ70:UZ73)</f>
        <v/>
      </c>
      <c r="VA74" s="465">
        <f>SUM(VA70:VA73)</f>
        <v/>
      </c>
      <c r="VB74" s="465">
        <f>SUM(VB70:VB73)</f>
        <v/>
      </c>
      <c r="VC74" s="465">
        <f>SUM(VC70:VC73)</f>
        <v/>
      </c>
      <c r="VD74" s="465">
        <f>SUM(VD70:VD73)</f>
        <v/>
      </c>
      <c r="VE74" s="465">
        <f>SUM(VE70:VE73)</f>
        <v/>
      </c>
      <c r="VF74" s="465">
        <f>SUM(VF70:VF73)</f>
        <v/>
      </c>
      <c r="VG74" s="465">
        <f>SUM(VG70:VG73)</f>
        <v/>
      </c>
      <c r="VH74" s="465">
        <f>SUM(VH70:VH73)</f>
        <v/>
      </c>
      <c r="VI74" s="465">
        <f>SUM(VI70:VI73)</f>
        <v/>
      </c>
      <c r="VJ74" s="465">
        <f>SUM(VJ70:VJ73)</f>
        <v/>
      </c>
      <c r="VK74" s="465">
        <f>SUM(VK70:VK73)</f>
        <v/>
      </c>
      <c r="VL74" s="465">
        <f>SUM(VL70:VL73)</f>
        <v/>
      </c>
      <c r="VM74" s="582">
        <f>SUM(VM70:VM73)</f>
        <v/>
      </c>
      <c r="VN74" s="9" t="n"/>
    </row>
    <row r="75" ht="19.5" customHeight="1">
      <c r="A75" s="1100" t="n"/>
      <c r="B75" s="1101" t="n"/>
      <c r="C75" s="1102" t="n"/>
      <c r="D75" s="368" t="inlineStr">
        <is>
          <t>INDIGENA</t>
        </is>
      </c>
      <c r="E75" s="363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573">
        <f>SUM(E75:VL75)-SUM(UU75:UX75)-SUM(VA75:VD75)</f>
        <v/>
      </c>
      <c r="VN75" s="9" t="n"/>
    </row>
    <row r="76" ht="19.5" customHeight="1">
      <c r="A76" s="1100" t="n"/>
      <c r="B76" s="1101" t="n"/>
      <c r="C76" s="1102" t="n"/>
      <c r="D76" s="369" t="inlineStr">
        <is>
          <t>ROM  (GITANO)</t>
        </is>
      </c>
      <c r="E76" s="363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573">
        <f>SUM(E76:VL76)-SUM(UU76:UX76)-SUM(VA76:VD76)</f>
        <v/>
      </c>
      <c r="VN76" s="9" t="n"/>
    </row>
    <row r="77" ht="19.5" customHeight="1">
      <c r="A77" s="1100" t="n"/>
      <c r="B77" s="1101" t="n"/>
      <c r="C77" s="1102" t="n"/>
      <c r="D77" s="370" t="inlineStr">
        <is>
          <t xml:space="preserve">RAIZAL </t>
        </is>
      </c>
      <c r="E77" s="363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573">
        <f>SUM(E77:VL77)-SUM(UU77:UX77)-SUM(VA77:VD77)</f>
        <v/>
      </c>
      <c r="VN77" s="9" t="n"/>
    </row>
    <row r="78" ht="19.5" customHeight="1">
      <c r="A78" s="1100" t="n"/>
      <c r="B78" s="1101" t="n"/>
      <c r="C78" s="1102" t="n"/>
      <c r="D78" s="371" t="inlineStr">
        <is>
          <t>PALENQUERO</t>
        </is>
      </c>
      <c r="E78" s="363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573">
        <f>SUM(E78:VL78)-SUM(UU78:UX78)-SUM(VA78:VD78)</f>
        <v/>
      </c>
      <c r="VN78" s="9" t="n"/>
    </row>
    <row r="79" ht="19.5" customHeight="1">
      <c r="A79" s="1100" t="n"/>
      <c r="B79" s="1101" t="n"/>
      <c r="C79" s="1102" t="n"/>
      <c r="D79" s="372" t="inlineStr">
        <is>
          <t>NEGRO(A), MULATO (A), AFROCOLOMBIANO (A)</t>
        </is>
      </c>
      <c r="E79" s="363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573">
        <f>SUM(E79:VL79)-SUM(UU79:UX79)-SUM(VA79:VD79)</f>
        <v/>
      </c>
      <c r="VN79" s="9" t="n"/>
    </row>
    <row r="80" ht="19.5" customHeight="1">
      <c r="A80" s="1100" t="n"/>
      <c r="B80" s="1101" t="n"/>
      <c r="C80" s="1102" t="n"/>
      <c r="D80" s="373" t="inlineStr">
        <is>
          <t>SIN PERTENENCIA ETNICA</t>
        </is>
      </c>
      <c r="E80" s="363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573">
        <f>SUM(E80:VL80)-SUM(UU80:UX80)-SUM(VA80:VD80)</f>
        <v/>
      </c>
      <c r="VN80" s="9" t="n"/>
    </row>
    <row r="81" ht="19.5" customHeight="1">
      <c r="A81" s="1100" t="n"/>
      <c r="B81" s="1101" t="n"/>
      <c r="C81" s="1102" t="n"/>
      <c r="D81" s="583" t="inlineStr">
        <is>
          <t>TOTAL ETNICOS</t>
        </is>
      </c>
      <c r="E81" s="584">
        <f>SUM(E75:E80)</f>
        <v/>
      </c>
      <c r="F81" s="469">
        <f>SUM(F75:F80)</f>
        <v/>
      </c>
      <c r="G81" s="469">
        <f>SUM(G75:G80)</f>
        <v/>
      </c>
      <c r="H81" s="469">
        <f>SUM(H75:H80)</f>
        <v/>
      </c>
      <c r="I81" s="469">
        <f>SUM(I75:I80)</f>
        <v/>
      </c>
      <c r="J81" s="469">
        <f>SUM(J75:J80)</f>
        <v/>
      </c>
      <c r="K81" s="469">
        <f>SUM(K75:K80)</f>
        <v/>
      </c>
      <c r="L81" s="469">
        <f>SUM(L75:L80)</f>
        <v/>
      </c>
      <c r="M81" s="469">
        <f>SUM(M75:M80)</f>
        <v/>
      </c>
      <c r="N81" s="469">
        <f>SUM(N75:N80)</f>
        <v/>
      </c>
      <c r="O81" s="469">
        <f>SUM(O75:O80)</f>
        <v/>
      </c>
      <c r="P81" s="469">
        <f>SUM(P75:P80)</f>
        <v/>
      </c>
      <c r="Q81" s="469">
        <f>SUM(Q75:Q80)</f>
        <v/>
      </c>
      <c r="R81" s="469">
        <f>SUM(R75:R80)</f>
        <v/>
      </c>
      <c r="S81" s="469">
        <f>SUM(S75:S80)</f>
        <v/>
      </c>
      <c r="T81" s="469">
        <f>SUM(T75:T80)</f>
        <v/>
      </c>
      <c r="U81" s="469">
        <f>SUM(U75:U80)</f>
        <v/>
      </c>
      <c r="V81" s="469">
        <f>SUM(V75:V80)</f>
        <v/>
      </c>
      <c r="W81" s="469">
        <f>SUM(W75:W80)</f>
        <v/>
      </c>
      <c r="X81" s="469">
        <f>SUM(X75:X80)</f>
        <v/>
      </c>
      <c r="Y81" s="469">
        <f>SUM(Y75:Y80)</f>
        <v/>
      </c>
      <c r="Z81" s="469">
        <f>SUM(Z75:Z80)</f>
        <v/>
      </c>
      <c r="AA81" s="469">
        <f>SUM(AA75:AA80)</f>
        <v/>
      </c>
      <c r="AB81" s="469">
        <f>SUM(AB75:AB80)</f>
        <v/>
      </c>
      <c r="AC81" s="469">
        <f>SUM(AC75:AC80)</f>
        <v/>
      </c>
      <c r="AD81" s="469">
        <f>SUM(AD75:AD80)</f>
        <v/>
      </c>
      <c r="AE81" s="469">
        <f>SUM(AE75:AE80)</f>
        <v/>
      </c>
      <c r="AF81" s="469">
        <f>SUM(AF75:AF80)</f>
        <v/>
      </c>
      <c r="AG81" s="469">
        <f>SUM(AG75:AG80)</f>
        <v/>
      </c>
      <c r="AH81" s="469">
        <f>SUM(AH75:AH80)</f>
        <v/>
      </c>
      <c r="AI81" s="469">
        <f>SUM(AI75:AI80)</f>
        <v/>
      </c>
      <c r="AJ81" s="469">
        <f>SUM(AJ75:AJ80)</f>
        <v/>
      </c>
      <c r="AK81" s="469">
        <f>SUM(AK75:AK80)</f>
        <v/>
      </c>
      <c r="AL81" s="469">
        <f>SUM(AL75:AL80)</f>
        <v/>
      </c>
      <c r="AM81" s="469">
        <f>SUM(AM75:AM80)</f>
        <v/>
      </c>
      <c r="AN81" s="469">
        <f>SUM(AN75:AN80)</f>
        <v/>
      </c>
      <c r="AO81" s="469">
        <f>SUM(AO75:AO80)</f>
        <v/>
      </c>
      <c r="AP81" s="469">
        <f>SUM(AP75:AP80)</f>
        <v/>
      </c>
      <c r="AQ81" s="469">
        <f>SUM(AQ75:AQ80)</f>
        <v/>
      </c>
      <c r="AR81" s="469">
        <f>SUM(AR75:AR80)</f>
        <v/>
      </c>
      <c r="AS81" s="469">
        <f>SUM(AS75:AS80)</f>
        <v/>
      </c>
      <c r="AT81" s="469">
        <f>SUM(AT75:AT80)</f>
        <v/>
      </c>
      <c r="AU81" s="469">
        <f>SUM(AU75:AU80)</f>
        <v/>
      </c>
      <c r="AV81" s="469">
        <f>SUM(AV75:AV80)</f>
        <v/>
      </c>
      <c r="AW81" s="469">
        <f>SUM(AW75:AW80)</f>
        <v/>
      </c>
      <c r="AX81" s="469">
        <f>SUM(AX75:AX80)</f>
        <v/>
      </c>
      <c r="AY81" s="469">
        <f>SUM(AY75:AY80)</f>
        <v/>
      </c>
      <c r="AZ81" s="469">
        <f>SUM(AZ75:AZ80)</f>
        <v/>
      </c>
      <c r="BA81" s="469">
        <f>SUM(BA75:BA80)</f>
        <v/>
      </c>
      <c r="BB81" s="469">
        <f>SUM(BB75:BB80)</f>
        <v/>
      </c>
      <c r="BC81" s="469">
        <f>SUM(BC75:BC80)</f>
        <v/>
      </c>
      <c r="BD81" s="469">
        <f>SUM(BD75:BD80)</f>
        <v/>
      </c>
      <c r="BE81" s="469">
        <f>SUM(BE75:BE80)</f>
        <v/>
      </c>
      <c r="BF81" s="469">
        <f>SUM(BF75:BF80)</f>
        <v/>
      </c>
      <c r="BG81" s="469">
        <f>SUM(BG75:BG80)</f>
        <v/>
      </c>
      <c r="BH81" s="469">
        <f>SUM(BH75:BH80)</f>
        <v/>
      </c>
      <c r="BI81" s="469">
        <f>SUM(BI75:BI80)</f>
        <v/>
      </c>
      <c r="BJ81" s="469">
        <f>SUM(BJ75:BJ80)</f>
        <v/>
      </c>
      <c r="BK81" s="469">
        <f>SUM(BK75:BK80)</f>
        <v/>
      </c>
      <c r="BL81" s="469">
        <f>SUM(BL75:BL80)</f>
        <v/>
      </c>
      <c r="BM81" s="469">
        <f>SUM(BM75:BM80)</f>
        <v/>
      </c>
      <c r="BN81" s="469">
        <f>SUM(BN75:BN80)</f>
        <v/>
      </c>
      <c r="BO81" s="469">
        <f>SUM(BO75:BO80)</f>
        <v/>
      </c>
      <c r="BP81" s="469">
        <f>SUM(BP75:BP80)</f>
        <v/>
      </c>
      <c r="BQ81" s="469">
        <f>SUM(BQ75:BQ80)</f>
        <v/>
      </c>
      <c r="BR81" s="469">
        <f>SUM(BR75:BR80)</f>
        <v/>
      </c>
      <c r="BS81" s="469">
        <f>SUM(BS75:BS80)</f>
        <v/>
      </c>
      <c r="BT81" s="469">
        <f>SUM(BT75:BT80)</f>
        <v/>
      </c>
      <c r="BU81" s="469">
        <f>SUM(BU75:BU80)</f>
        <v/>
      </c>
      <c r="BV81" s="469">
        <f>SUM(BV75:BV80)</f>
        <v/>
      </c>
      <c r="BW81" s="469">
        <f>SUM(BW75:BW80)</f>
        <v/>
      </c>
      <c r="BX81" s="469">
        <f>SUM(BX75:BX80)</f>
        <v/>
      </c>
      <c r="BY81" s="469">
        <f>SUM(BY75:BY80)</f>
        <v/>
      </c>
      <c r="BZ81" s="469">
        <f>SUM(BZ75:BZ80)</f>
        <v/>
      </c>
      <c r="CA81" s="469">
        <f>SUM(CA75:CA80)</f>
        <v/>
      </c>
      <c r="CB81" s="469">
        <f>SUM(CB75:CB80)</f>
        <v/>
      </c>
      <c r="CC81" s="469">
        <f>SUM(CC75:CC80)</f>
        <v/>
      </c>
      <c r="CD81" s="469">
        <f>SUM(CD75:CD80)</f>
        <v/>
      </c>
      <c r="CE81" s="469">
        <f>SUM(CE75:CE80)</f>
        <v/>
      </c>
      <c r="CF81" s="469">
        <f>SUM(CF75:CF80)</f>
        <v/>
      </c>
      <c r="CG81" s="469">
        <f>SUM(CG75:CG80)</f>
        <v/>
      </c>
      <c r="CH81" s="469">
        <f>SUM(CH75:CH80)</f>
        <v/>
      </c>
      <c r="CI81" s="469">
        <f>SUM(CI75:CI80)</f>
        <v/>
      </c>
      <c r="CJ81" s="469">
        <f>SUM(CJ75:CJ80)</f>
        <v/>
      </c>
      <c r="CK81" s="469">
        <f>SUM(CK75:CK80)</f>
        <v/>
      </c>
      <c r="CL81" s="469">
        <f>SUM(CL75:CL80)</f>
        <v/>
      </c>
      <c r="CM81" s="469">
        <f>SUM(CM75:CM80)</f>
        <v/>
      </c>
      <c r="CN81" s="469">
        <f>SUM(CN75:CN80)</f>
        <v/>
      </c>
      <c r="CO81" s="469">
        <f>SUM(CO75:CO80)</f>
        <v/>
      </c>
      <c r="CP81" s="469">
        <f>SUM(CP75:CP80)</f>
        <v/>
      </c>
      <c r="CQ81" s="469">
        <f>SUM(CQ75:CQ80)</f>
        <v/>
      </c>
      <c r="CR81" s="469">
        <f>SUM(CR75:CR80)</f>
        <v/>
      </c>
      <c r="CS81" s="469">
        <f>SUM(CS75:CS80)</f>
        <v/>
      </c>
      <c r="CT81" s="469">
        <f>SUM(CT75:CT80)</f>
        <v/>
      </c>
      <c r="CU81" s="469">
        <f>SUM(CU75:CU80)</f>
        <v/>
      </c>
      <c r="CV81" s="469">
        <f>SUM(CV75:CV80)</f>
        <v/>
      </c>
      <c r="CW81" s="469">
        <f>SUM(CW75:CW80)</f>
        <v/>
      </c>
      <c r="CX81" s="469">
        <f>SUM(CX75:CX80)</f>
        <v/>
      </c>
      <c r="CY81" s="469">
        <f>SUM(CY75:CY80)</f>
        <v/>
      </c>
      <c r="CZ81" s="469">
        <f>SUM(CZ75:CZ80)</f>
        <v/>
      </c>
      <c r="DA81" s="469">
        <f>SUM(DA75:DA80)</f>
        <v/>
      </c>
      <c r="DB81" s="469">
        <f>SUM(DB75:DB80)</f>
        <v/>
      </c>
      <c r="DC81" s="469">
        <f>SUM(DC75:DC80)</f>
        <v/>
      </c>
      <c r="DD81" s="469">
        <f>SUM(DD75:DD80)</f>
        <v/>
      </c>
      <c r="DE81" s="469">
        <f>SUM(DE75:DE80)</f>
        <v/>
      </c>
      <c r="DF81" s="469">
        <f>SUM(DF75:DF80)</f>
        <v/>
      </c>
      <c r="DG81" s="469">
        <f>SUM(DG75:DG80)</f>
        <v/>
      </c>
      <c r="DH81" s="469">
        <f>SUM(DH75:DH80)</f>
        <v/>
      </c>
      <c r="DI81" s="469">
        <f>SUM(DI75:DI80)</f>
        <v/>
      </c>
      <c r="DJ81" s="469">
        <f>SUM(DJ75:DJ80)</f>
        <v/>
      </c>
      <c r="DK81" s="469">
        <f>SUM(DK75:DK80)</f>
        <v/>
      </c>
      <c r="DL81" s="469">
        <f>SUM(DL75:DL80)</f>
        <v/>
      </c>
      <c r="DM81" s="469">
        <f>SUM(DM75:DM80)</f>
        <v/>
      </c>
      <c r="DN81" s="469">
        <f>SUM(DN75:DN80)</f>
        <v/>
      </c>
      <c r="DO81" s="469">
        <f>SUM(DO75:DO80)</f>
        <v/>
      </c>
      <c r="DP81" s="469">
        <f>SUM(DP75:DP80)</f>
        <v/>
      </c>
      <c r="DQ81" s="469">
        <f>SUM(DQ75:DQ80)</f>
        <v/>
      </c>
      <c r="DR81" s="469">
        <f>SUM(DR75:DR80)</f>
        <v/>
      </c>
      <c r="DS81" s="469">
        <f>SUM(DS75:DS80)</f>
        <v/>
      </c>
      <c r="DT81" s="469">
        <f>SUM(DT75:DT80)</f>
        <v/>
      </c>
      <c r="DU81" s="469">
        <f>SUM(DU75:DU80)</f>
        <v/>
      </c>
      <c r="DV81" s="469">
        <f>SUM(DV75:DV80)</f>
        <v/>
      </c>
      <c r="DW81" s="469">
        <f>SUM(DW75:DW80)</f>
        <v/>
      </c>
      <c r="DX81" s="469">
        <f>SUM(DX75:DX80)</f>
        <v/>
      </c>
      <c r="DY81" s="469">
        <f>SUM(DY75:DY80)</f>
        <v/>
      </c>
      <c r="DZ81" s="469">
        <f>SUM(DZ75:DZ80)</f>
        <v/>
      </c>
      <c r="EA81" s="469">
        <f>SUM(EA75:EA80)</f>
        <v/>
      </c>
      <c r="EB81" s="469">
        <f>SUM(EB75:EB80)</f>
        <v/>
      </c>
      <c r="EC81" s="469">
        <f>SUM(EC75:EC80)</f>
        <v/>
      </c>
      <c r="ED81" s="469">
        <f>SUM(ED75:ED80)</f>
        <v/>
      </c>
      <c r="EE81" s="469">
        <f>SUM(EE75:EE80)</f>
        <v/>
      </c>
      <c r="EF81" s="469">
        <f>SUM(EF75:EF80)</f>
        <v/>
      </c>
      <c r="EG81" s="469">
        <f>SUM(EG75:EG80)</f>
        <v/>
      </c>
      <c r="EH81" s="469">
        <f>SUM(EH75:EH80)</f>
        <v/>
      </c>
      <c r="EI81" s="469">
        <f>SUM(EI75:EI80)</f>
        <v/>
      </c>
      <c r="EJ81" s="469">
        <f>SUM(EJ75:EJ80)</f>
        <v/>
      </c>
      <c r="EK81" s="469">
        <f>SUM(EK75:EK80)</f>
        <v/>
      </c>
      <c r="EL81" s="469">
        <f>SUM(EL75:EL80)</f>
        <v/>
      </c>
      <c r="EM81" s="469">
        <f>SUM(EM75:EM80)</f>
        <v/>
      </c>
      <c r="EN81" s="469">
        <f>SUM(EN75:EN80)</f>
        <v/>
      </c>
      <c r="EO81" s="469">
        <f>SUM(EO75:EO80)</f>
        <v/>
      </c>
      <c r="EP81" s="469">
        <f>SUM(EP75:EP80)</f>
        <v/>
      </c>
      <c r="EQ81" s="469">
        <f>SUM(EQ75:EQ80)</f>
        <v/>
      </c>
      <c r="ER81" s="469">
        <f>SUM(ER75:ER80)</f>
        <v/>
      </c>
      <c r="ES81" s="469">
        <f>SUM(ES75:ES80)</f>
        <v/>
      </c>
      <c r="ET81" s="469">
        <f>SUM(ET75:ET80)</f>
        <v/>
      </c>
      <c r="EU81" s="469">
        <f>SUM(EU75:EU80)</f>
        <v/>
      </c>
      <c r="EV81" s="469">
        <f>SUM(EV75:EV80)</f>
        <v/>
      </c>
      <c r="EW81" s="469">
        <f>SUM(EW75:EW80)</f>
        <v/>
      </c>
      <c r="EX81" s="469">
        <f>SUM(EX75:EX80)</f>
        <v/>
      </c>
      <c r="EY81" s="469">
        <f>SUM(EY75:EY80)</f>
        <v/>
      </c>
      <c r="EZ81" s="469">
        <f>SUM(EZ75:EZ80)</f>
        <v/>
      </c>
      <c r="FA81" s="469">
        <f>SUM(FA75:FA80)</f>
        <v/>
      </c>
      <c r="FB81" s="469">
        <f>SUM(FB75:FB80)</f>
        <v/>
      </c>
      <c r="FC81" s="469">
        <f>SUM(FC75:FC80)</f>
        <v/>
      </c>
      <c r="FD81" s="469">
        <f>SUM(FD75:FD80)</f>
        <v/>
      </c>
      <c r="FE81" s="469">
        <f>SUM(FE75:FE80)</f>
        <v/>
      </c>
      <c r="FF81" s="469">
        <f>SUM(FF75:FF80)</f>
        <v/>
      </c>
      <c r="FG81" s="469">
        <f>SUM(FG75:FG80)</f>
        <v/>
      </c>
      <c r="FH81" s="469">
        <f>SUM(FH75:FH80)</f>
        <v/>
      </c>
      <c r="FI81" s="469">
        <f>SUM(FI75:FI80)</f>
        <v/>
      </c>
      <c r="FJ81" s="469">
        <f>SUM(FJ75:FJ80)</f>
        <v/>
      </c>
      <c r="FK81" s="469">
        <f>SUM(FK75:FK80)</f>
        <v/>
      </c>
      <c r="FL81" s="469">
        <f>SUM(FL75:FL80)</f>
        <v/>
      </c>
      <c r="FM81" s="469">
        <f>SUM(FM75:FM80)</f>
        <v/>
      </c>
      <c r="FN81" s="469">
        <f>SUM(FN75:FN80)</f>
        <v/>
      </c>
      <c r="FO81" s="469">
        <f>SUM(FO75:FO80)</f>
        <v/>
      </c>
      <c r="FP81" s="469">
        <f>SUM(FP75:FP80)</f>
        <v/>
      </c>
      <c r="FQ81" s="469">
        <f>SUM(FQ75:FQ80)</f>
        <v/>
      </c>
      <c r="FR81" s="469">
        <f>SUM(FR75:FR80)</f>
        <v/>
      </c>
      <c r="FS81" s="469">
        <f>SUM(FS75:FS80)</f>
        <v/>
      </c>
      <c r="FT81" s="469">
        <f>SUM(FT75:FT80)</f>
        <v/>
      </c>
      <c r="FU81" s="469">
        <f>SUM(FU75:FU80)</f>
        <v/>
      </c>
      <c r="FV81" s="469">
        <f>SUM(FV75:FV80)</f>
        <v/>
      </c>
      <c r="FW81" s="469">
        <f>SUM(FW75:FW80)</f>
        <v/>
      </c>
      <c r="FX81" s="469">
        <f>SUM(FX75:FX80)</f>
        <v/>
      </c>
      <c r="FY81" s="469">
        <f>SUM(FY75:FY80)</f>
        <v/>
      </c>
      <c r="FZ81" s="469">
        <f>SUM(FZ75:FZ80)</f>
        <v/>
      </c>
      <c r="GA81" s="469">
        <f>SUM(GA75:GA80)</f>
        <v/>
      </c>
      <c r="GB81" s="469">
        <f>SUM(GB75:GB80)</f>
        <v/>
      </c>
      <c r="GC81" s="469">
        <f>SUM(GC75:GC80)</f>
        <v/>
      </c>
      <c r="GD81" s="469">
        <f>SUM(GD75:GD80)</f>
        <v/>
      </c>
      <c r="GE81" s="469">
        <f>SUM(GE75:GE80)</f>
        <v/>
      </c>
      <c r="GF81" s="469">
        <f>SUM(GF75:GF80)</f>
        <v/>
      </c>
      <c r="GG81" s="469">
        <f>SUM(GG75:GG80)</f>
        <v/>
      </c>
      <c r="GH81" s="469">
        <f>SUM(GH75:GH80)</f>
        <v/>
      </c>
      <c r="GI81" s="469">
        <f>SUM(GI75:GI80)</f>
        <v/>
      </c>
      <c r="GJ81" s="469">
        <f>SUM(GJ75:GJ80)</f>
        <v/>
      </c>
      <c r="GK81" s="469">
        <f>SUM(GK75:GK80)</f>
        <v/>
      </c>
      <c r="GL81" s="469">
        <f>SUM(GL75:GL80)</f>
        <v/>
      </c>
      <c r="GM81" s="469">
        <f>SUM(GM75:GM80)</f>
        <v/>
      </c>
      <c r="GN81" s="469">
        <f>SUM(GN75:GN80)</f>
        <v/>
      </c>
      <c r="GO81" s="469">
        <f>SUM(GO75:GO80)</f>
        <v/>
      </c>
      <c r="GP81" s="469">
        <f>SUM(GP75:GP80)</f>
        <v/>
      </c>
      <c r="GQ81" s="469">
        <f>SUM(GQ75:GQ80)</f>
        <v/>
      </c>
      <c r="GR81" s="469">
        <f>SUM(GR75:GR80)</f>
        <v/>
      </c>
      <c r="GS81" s="469">
        <f>SUM(GS75:GS80)</f>
        <v/>
      </c>
      <c r="GT81" s="469">
        <f>SUM(GT75:GT80)</f>
        <v/>
      </c>
      <c r="GU81" s="469">
        <f>SUM(GU75:GU80)</f>
        <v/>
      </c>
      <c r="GV81" s="469">
        <f>SUM(GV75:GV80)</f>
        <v/>
      </c>
      <c r="GW81" s="469">
        <f>SUM(GW75:GW80)</f>
        <v/>
      </c>
      <c r="GX81" s="469">
        <f>SUM(GX75:GX80)</f>
        <v/>
      </c>
      <c r="GY81" s="469">
        <f>SUM(GY75:GY80)</f>
        <v/>
      </c>
      <c r="GZ81" s="469">
        <f>SUM(GZ75:GZ80)</f>
        <v/>
      </c>
      <c r="HA81" s="469">
        <f>SUM(HA75:HA80)</f>
        <v/>
      </c>
      <c r="HB81" s="469">
        <f>SUM(HB75:HB80)</f>
        <v/>
      </c>
      <c r="HC81" s="469">
        <f>SUM(HC75:HC80)</f>
        <v/>
      </c>
      <c r="HD81" s="469">
        <f>SUM(HD75:HD80)</f>
        <v/>
      </c>
      <c r="HE81" s="469">
        <f>SUM(HE75:HE80)</f>
        <v/>
      </c>
      <c r="HF81" s="469">
        <f>SUM(HF75:HF80)</f>
        <v/>
      </c>
      <c r="HG81" s="469">
        <f>SUM(HG75:HG80)</f>
        <v/>
      </c>
      <c r="HH81" s="469">
        <f>SUM(HH75:HH80)</f>
        <v/>
      </c>
      <c r="HI81" s="469">
        <f>SUM(HI75:HI80)</f>
        <v/>
      </c>
      <c r="HJ81" s="469">
        <f>SUM(HJ75:HJ80)</f>
        <v/>
      </c>
      <c r="HK81" s="469">
        <f>SUM(HK75:HK80)</f>
        <v/>
      </c>
      <c r="HL81" s="469">
        <f>SUM(HL75:HL80)</f>
        <v/>
      </c>
      <c r="HM81" s="469">
        <f>SUM(HM75:HM80)</f>
        <v/>
      </c>
      <c r="HN81" s="469">
        <f>SUM(HN75:HN80)</f>
        <v/>
      </c>
      <c r="HO81" s="469">
        <f>SUM(HO75:HO80)</f>
        <v/>
      </c>
      <c r="HP81" s="469">
        <f>SUM(HP75:HP80)</f>
        <v/>
      </c>
      <c r="HQ81" s="469">
        <f>SUM(HQ75:HQ80)</f>
        <v/>
      </c>
      <c r="HR81" s="469">
        <f>SUM(HR75:HR80)</f>
        <v/>
      </c>
      <c r="HS81" s="469">
        <f>SUM(HS75:HS80)</f>
        <v/>
      </c>
      <c r="HT81" s="469">
        <f>SUM(HT75:HT80)</f>
        <v/>
      </c>
      <c r="HU81" s="469">
        <f>SUM(HU75:HU80)</f>
        <v/>
      </c>
      <c r="HV81" s="469">
        <f>SUM(HV75:HV80)</f>
        <v/>
      </c>
      <c r="HW81" s="469">
        <f>SUM(HW75:HW80)</f>
        <v/>
      </c>
      <c r="HX81" s="469">
        <f>SUM(HX75:HX80)</f>
        <v/>
      </c>
      <c r="HY81" s="469">
        <f>SUM(HY75:HY80)</f>
        <v/>
      </c>
      <c r="HZ81" s="469">
        <f>SUM(HZ75:HZ80)</f>
        <v/>
      </c>
      <c r="IA81" s="469">
        <f>SUM(IA75:IA80)</f>
        <v/>
      </c>
      <c r="IB81" s="469">
        <f>SUM(IB75:IB80)</f>
        <v/>
      </c>
      <c r="IC81" s="469">
        <f>SUM(IC75:IC80)</f>
        <v/>
      </c>
      <c r="ID81" s="469">
        <f>SUM(ID75:ID80)</f>
        <v/>
      </c>
      <c r="IE81" s="469">
        <f>SUM(IE75:IE80)</f>
        <v/>
      </c>
      <c r="IF81" s="469">
        <f>SUM(IF75:IF80)</f>
        <v/>
      </c>
      <c r="IG81" s="469">
        <f>SUM(IG75:IG80)</f>
        <v/>
      </c>
      <c r="IH81" s="469">
        <f>SUM(IH75:IH80)</f>
        <v/>
      </c>
      <c r="II81" s="469">
        <f>SUM(II75:II80)</f>
        <v/>
      </c>
      <c r="IJ81" s="469">
        <f>SUM(IJ75:IJ80)</f>
        <v/>
      </c>
      <c r="IK81" s="469">
        <f>SUM(IK75:IK80)</f>
        <v/>
      </c>
      <c r="IL81" s="469">
        <f>SUM(IL75:IL80)</f>
        <v/>
      </c>
      <c r="IM81" s="469">
        <f>SUM(IM75:IM80)</f>
        <v/>
      </c>
      <c r="IN81" s="469">
        <f>SUM(IN75:IN80)</f>
        <v/>
      </c>
      <c r="IO81" s="469">
        <f>SUM(IO75:IO80)</f>
        <v/>
      </c>
      <c r="IP81" s="469">
        <f>SUM(IP75:IP80)</f>
        <v/>
      </c>
      <c r="IQ81" s="469">
        <f>SUM(IQ75:IQ80)</f>
        <v/>
      </c>
      <c r="IR81" s="469">
        <f>SUM(IR75:IR80)</f>
        <v/>
      </c>
      <c r="IS81" s="469">
        <f>SUM(IS75:IS80)</f>
        <v/>
      </c>
      <c r="IT81" s="469">
        <f>SUM(IT75:IT80)</f>
        <v/>
      </c>
      <c r="IU81" s="469">
        <f>SUM(IU75:IU80)</f>
        <v/>
      </c>
      <c r="IV81" s="469">
        <f>SUM(IV75:IV80)</f>
        <v/>
      </c>
      <c r="IW81" s="469">
        <f>SUM(IW75:IW80)</f>
        <v/>
      </c>
      <c r="IX81" s="469">
        <f>SUM(IX75:IX80)</f>
        <v/>
      </c>
      <c r="IY81" s="469">
        <f>SUM(IY75:IY80)</f>
        <v/>
      </c>
      <c r="IZ81" s="469">
        <f>SUM(IZ75:IZ80)</f>
        <v/>
      </c>
      <c r="JA81" s="469">
        <f>SUM(JA75:JA80)</f>
        <v/>
      </c>
      <c r="JB81" s="469">
        <f>SUM(JB75:JB80)</f>
        <v/>
      </c>
      <c r="JC81" s="469">
        <f>SUM(JC75:JC80)</f>
        <v/>
      </c>
      <c r="JD81" s="469">
        <f>SUM(JD75:JD80)</f>
        <v/>
      </c>
      <c r="JE81" s="469">
        <f>SUM(JE75:JE80)</f>
        <v/>
      </c>
      <c r="JF81" s="469">
        <f>SUM(JF75:JF80)</f>
        <v/>
      </c>
      <c r="JG81" s="469">
        <f>SUM(JG75:JG80)</f>
        <v/>
      </c>
      <c r="JH81" s="469">
        <f>SUM(JH75:JH80)</f>
        <v/>
      </c>
      <c r="JI81" s="469">
        <f>SUM(JI75:JI80)</f>
        <v/>
      </c>
      <c r="JJ81" s="469">
        <f>SUM(JJ75:JJ80)</f>
        <v/>
      </c>
      <c r="JK81" s="469">
        <f>SUM(JK75:JK80)</f>
        <v/>
      </c>
      <c r="JL81" s="469">
        <f>SUM(JL75:JL80)</f>
        <v/>
      </c>
      <c r="JM81" s="469">
        <f>SUM(JM75:JM80)</f>
        <v/>
      </c>
      <c r="JN81" s="469">
        <f>SUM(JN75:JN80)</f>
        <v/>
      </c>
      <c r="JO81" s="469">
        <f>SUM(JO75:JO80)</f>
        <v/>
      </c>
      <c r="JP81" s="469">
        <f>SUM(JP75:JP80)</f>
        <v/>
      </c>
      <c r="JQ81" s="469">
        <f>SUM(JQ75:JQ80)</f>
        <v/>
      </c>
      <c r="JR81" s="469">
        <f>SUM(JR75:JR80)</f>
        <v/>
      </c>
      <c r="JS81" s="469">
        <f>SUM(JS75:JS80)</f>
        <v/>
      </c>
      <c r="JT81" s="469">
        <f>SUM(JT75:JT80)</f>
        <v/>
      </c>
      <c r="JU81" s="469">
        <f>SUM(JU75:JU80)</f>
        <v/>
      </c>
      <c r="JV81" s="469">
        <f>SUM(JV75:JV80)</f>
        <v/>
      </c>
      <c r="JW81" s="469">
        <f>SUM(JW75:JW80)</f>
        <v/>
      </c>
      <c r="JX81" s="469">
        <f>SUM(JX75:JX80)</f>
        <v/>
      </c>
      <c r="JY81" s="469">
        <f>SUM(JY75:JY80)</f>
        <v/>
      </c>
      <c r="JZ81" s="469">
        <f>SUM(JZ75:JZ80)</f>
        <v/>
      </c>
      <c r="KA81" s="469">
        <f>SUM(KA75:KA80)</f>
        <v/>
      </c>
      <c r="KB81" s="469">
        <f>SUM(KB75:KB80)</f>
        <v/>
      </c>
      <c r="KC81" s="469">
        <f>SUM(KC75:KC80)</f>
        <v/>
      </c>
      <c r="KD81" s="469">
        <f>SUM(KD75:KD80)</f>
        <v/>
      </c>
      <c r="KE81" s="469">
        <f>SUM(KE75:KE80)</f>
        <v/>
      </c>
      <c r="KF81" s="469">
        <f>SUM(KF75:KF80)</f>
        <v/>
      </c>
      <c r="KG81" s="469">
        <f>SUM(KG75:KG80)</f>
        <v/>
      </c>
      <c r="KH81" s="469">
        <f>SUM(KH75:KH80)</f>
        <v/>
      </c>
      <c r="KI81" s="469">
        <f>SUM(KI75:KI80)</f>
        <v/>
      </c>
      <c r="KJ81" s="469">
        <f>SUM(KJ75:KJ80)</f>
        <v/>
      </c>
      <c r="KK81" s="469">
        <f>SUM(KK75:KK80)</f>
        <v/>
      </c>
      <c r="KL81" s="469">
        <f>SUM(KL75:KL80)</f>
        <v/>
      </c>
      <c r="KM81" s="469">
        <f>SUM(KM75:KM80)</f>
        <v/>
      </c>
      <c r="KN81" s="469">
        <f>SUM(KN75:KN80)</f>
        <v/>
      </c>
      <c r="KO81" s="469">
        <f>SUM(KO75:KO80)</f>
        <v/>
      </c>
      <c r="KP81" s="469">
        <f>SUM(KP75:KP80)</f>
        <v/>
      </c>
      <c r="KQ81" s="469">
        <f>SUM(KQ75:KQ80)</f>
        <v/>
      </c>
      <c r="KR81" s="469">
        <f>SUM(KR75:KR80)</f>
        <v/>
      </c>
      <c r="KS81" s="469">
        <f>SUM(KS75:KS80)</f>
        <v/>
      </c>
      <c r="KT81" s="469">
        <f>SUM(KT75:KT80)</f>
        <v/>
      </c>
      <c r="KU81" s="469">
        <f>SUM(KU75:KU80)</f>
        <v/>
      </c>
      <c r="KV81" s="469">
        <f>SUM(KV75:KV80)</f>
        <v/>
      </c>
      <c r="KW81" s="469">
        <f>SUM(KW75:KW80)</f>
        <v/>
      </c>
      <c r="KX81" s="469">
        <f>SUM(KX75:KX80)</f>
        <v/>
      </c>
      <c r="KY81" s="469">
        <f>SUM(KY75:KY80)</f>
        <v/>
      </c>
      <c r="KZ81" s="469">
        <f>SUM(KZ75:KZ80)</f>
        <v/>
      </c>
      <c r="LA81" s="469">
        <f>SUM(LA75:LA80)</f>
        <v/>
      </c>
      <c r="LB81" s="469">
        <f>SUM(LB75:LB80)</f>
        <v/>
      </c>
      <c r="LC81" s="469">
        <f>SUM(LC75:LC80)</f>
        <v/>
      </c>
      <c r="LD81" s="469">
        <f>SUM(LD75:LD80)</f>
        <v/>
      </c>
      <c r="LE81" s="469">
        <f>SUM(LE75:LE80)</f>
        <v/>
      </c>
      <c r="LF81" s="469">
        <f>SUM(LF75:LF80)</f>
        <v/>
      </c>
      <c r="LG81" s="469">
        <f>SUM(LG75:LG80)</f>
        <v/>
      </c>
      <c r="LH81" s="469">
        <f>SUM(LH75:LH80)</f>
        <v/>
      </c>
      <c r="LI81" s="469">
        <f>SUM(LI75:LI80)</f>
        <v/>
      </c>
      <c r="LJ81" s="469">
        <f>SUM(LJ75:LJ80)</f>
        <v/>
      </c>
      <c r="LK81" s="469">
        <f>SUM(LK75:LK80)</f>
        <v/>
      </c>
      <c r="LL81" s="469">
        <f>SUM(LL75:LL80)</f>
        <v/>
      </c>
      <c r="LM81" s="469">
        <f>SUM(LM75:LM80)</f>
        <v/>
      </c>
      <c r="LN81" s="469">
        <f>SUM(LN75:LN80)</f>
        <v/>
      </c>
      <c r="LO81" s="469">
        <f>SUM(LO75:LO80)</f>
        <v/>
      </c>
      <c r="LP81" s="469">
        <f>SUM(LP75:LP80)</f>
        <v/>
      </c>
      <c r="LQ81" s="469">
        <f>SUM(LQ75:LQ80)</f>
        <v/>
      </c>
      <c r="LR81" s="469">
        <f>SUM(LR75:LR80)</f>
        <v/>
      </c>
      <c r="LS81" s="469">
        <f>SUM(LS75:LS80)</f>
        <v/>
      </c>
      <c r="LT81" s="469">
        <f>SUM(LT75:LT80)</f>
        <v/>
      </c>
      <c r="LU81" s="469">
        <f>SUM(LU75:LU80)</f>
        <v/>
      </c>
      <c r="LV81" s="469">
        <f>SUM(LV75:LV80)</f>
        <v/>
      </c>
      <c r="LW81" s="469">
        <f>SUM(LW75:LW80)</f>
        <v/>
      </c>
      <c r="LX81" s="469">
        <f>SUM(LX75:LX80)</f>
        <v/>
      </c>
      <c r="LY81" s="469">
        <f>SUM(LY75:LY80)</f>
        <v/>
      </c>
      <c r="LZ81" s="469">
        <f>SUM(LZ75:LZ80)</f>
        <v/>
      </c>
      <c r="MA81" s="469">
        <f>SUM(MA75:MA80)</f>
        <v/>
      </c>
      <c r="MB81" s="469">
        <f>SUM(MB75:MB80)</f>
        <v/>
      </c>
      <c r="MC81" s="469">
        <f>SUM(MC75:MC80)</f>
        <v/>
      </c>
      <c r="MD81" s="469">
        <f>SUM(MD75:MD80)</f>
        <v/>
      </c>
      <c r="ME81" s="469">
        <f>SUM(ME75:ME80)</f>
        <v/>
      </c>
      <c r="MF81" s="469">
        <f>SUM(MF75:MF80)</f>
        <v/>
      </c>
      <c r="MG81" s="469">
        <f>SUM(MG75:MG80)</f>
        <v/>
      </c>
      <c r="MH81" s="469">
        <f>SUM(MH75:MH80)</f>
        <v/>
      </c>
      <c r="MI81" s="469">
        <f>SUM(MI75:MI80)</f>
        <v/>
      </c>
      <c r="MJ81" s="469">
        <f>SUM(MJ75:MJ80)</f>
        <v/>
      </c>
      <c r="MK81" s="469">
        <f>SUM(MK75:MK80)</f>
        <v/>
      </c>
      <c r="ML81" s="469">
        <f>SUM(ML75:ML80)</f>
        <v/>
      </c>
      <c r="MM81" s="469">
        <f>SUM(MM75:MM80)</f>
        <v/>
      </c>
      <c r="MN81" s="469">
        <f>SUM(MN75:MN80)</f>
        <v/>
      </c>
      <c r="MO81" s="469">
        <f>SUM(MO75:MO80)</f>
        <v/>
      </c>
      <c r="MP81" s="469">
        <f>SUM(MP75:MP80)</f>
        <v/>
      </c>
      <c r="MQ81" s="469">
        <f>SUM(MQ75:MQ80)</f>
        <v/>
      </c>
      <c r="MR81" s="469">
        <f>SUM(MR75:MR80)</f>
        <v/>
      </c>
      <c r="MS81" s="469">
        <f>SUM(MS75:MS80)</f>
        <v/>
      </c>
      <c r="MT81" s="469">
        <f>SUM(MT75:MT80)</f>
        <v/>
      </c>
      <c r="MU81" s="469">
        <f>SUM(MU75:MU80)</f>
        <v/>
      </c>
      <c r="MV81" s="469">
        <f>SUM(MV75:MV80)</f>
        <v/>
      </c>
      <c r="MW81" s="469">
        <f>SUM(MW75:MW80)</f>
        <v/>
      </c>
      <c r="MX81" s="469">
        <f>SUM(MX75:MX80)</f>
        <v/>
      </c>
      <c r="MY81" s="469">
        <f>SUM(MY75:MY80)</f>
        <v/>
      </c>
      <c r="MZ81" s="469">
        <f>SUM(MZ75:MZ80)</f>
        <v/>
      </c>
      <c r="NA81" s="469">
        <f>SUM(NA75:NA80)</f>
        <v/>
      </c>
      <c r="NB81" s="469">
        <f>SUM(NB75:NB80)</f>
        <v/>
      </c>
      <c r="NC81" s="469">
        <f>SUM(NC75:NC80)</f>
        <v/>
      </c>
      <c r="ND81" s="469">
        <f>SUM(ND75:ND80)</f>
        <v/>
      </c>
      <c r="NE81" s="469">
        <f>SUM(NE75:NE80)</f>
        <v/>
      </c>
      <c r="NF81" s="469">
        <f>SUM(NF75:NF80)</f>
        <v/>
      </c>
      <c r="NG81" s="469">
        <f>SUM(NG75:NG80)</f>
        <v/>
      </c>
      <c r="NH81" s="469">
        <f>SUM(NH75:NH80)</f>
        <v/>
      </c>
      <c r="NI81" s="469">
        <f>SUM(NI75:NI80)</f>
        <v/>
      </c>
      <c r="NJ81" s="469">
        <f>SUM(NJ75:NJ80)</f>
        <v/>
      </c>
      <c r="NK81" s="469">
        <f>SUM(NK75:NK80)</f>
        <v/>
      </c>
      <c r="NL81" s="469">
        <f>SUM(NL75:NL80)</f>
        <v/>
      </c>
      <c r="NM81" s="469">
        <f>SUM(NM75:NM80)</f>
        <v/>
      </c>
      <c r="NN81" s="469">
        <f>SUM(NN75:NN80)</f>
        <v/>
      </c>
      <c r="NO81" s="469">
        <f>SUM(NO75:NO80)</f>
        <v/>
      </c>
      <c r="NP81" s="469">
        <f>SUM(NP75:NP80)</f>
        <v/>
      </c>
      <c r="NQ81" s="469">
        <f>SUM(NQ75:NQ80)</f>
        <v/>
      </c>
      <c r="NR81" s="469">
        <f>SUM(NR75:NR80)</f>
        <v/>
      </c>
      <c r="NS81" s="469">
        <f>SUM(NS75:NS80)</f>
        <v/>
      </c>
      <c r="NT81" s="469">
        <f>SUM(NT75:NT80)</f>
        <v/>
      </c>
      <c r="NU81" s="469">
        <f>SUM(NU75:NU80)</f>
        <v/>
      </c>
      <c r="NV81" s="469">
        <f>SUM(NV75:NV80)</f>
        <v/>
      </c>
      <c r="NW81" s="469">
        <f>SUM(NW75:NW80)</f>
        <v/>
      </c>
      <c r="NX81" s="469">
        <f>SUM(NX75:NX80)</f>
        <v/>
      </c>
      <c r="NY81" s="469">
        <f>SUM(NY75:NY80)</f>
        <v/>
      </c>
      <c r="NZ81" s="469">
        <f>SUM(NZ75:NZ80)</f>
        <v/>
      </c>
      <c r="OA81" s="469">
        <f>SUM(OA75:OA80)</f>
        <v/>
      </c>
      <c r="OB81" s="469">
        <f>SUM(OB75:OB80)</f>
        <v/>
      </c>
      <c r="OC81" s="469">
        <f>SUM(OC75:OC80)</f>
        <v/>
      </c>
      <c r="OD81" s="469">
        <f>SUM(OD75:OD80)</f>
        <v/>
      </c>
      <c r="OE81" s="469">
        <f>SUM(OE75:OE80)</f>
        <v/>
      </c>
      <c r="OF81" s="469">
        <f>SUM(OF75:OF80)</f>
        <v/>
      </c>
      <c r="OG81" s="469">
        <f>SUM(OG75:OG80)</f>
        <v/>
      </c>
      <c r="OH81" s="469">
        <f>SUM(OH75:OH80)</f>
        <v/>
      </c>
      <c r="OI81" s="469">
        <f>SUM(OI75:OI80)</f>
        <v/>
      </c>
      <c r="OJ81" s="469">
        <f>SUM(OJ75:OJ80)</f>
        <v/>
      </c>
      <c r="OK81" s="469">
        <f>SUM(OK75:OK80)</f>
        <v/>
      </c>
      <c r="OL81" s="469">
        <f>SUM(OL75:OL80)</f>
        <v/>
      </c>
      <c r="OM81" s="469">
        <f>SUM(OM75:OM80)</f>
        <v/>
      </c>
      <c r="ON81" s="469">
        <f>SUM(ON75:ON80)</f>
        <v/>
      </c>
      <c r="OO81" s="469">
        <f>SUM(OO75:OO80)</f>
        <v/>
      </c>
      <c r="OP81" s="469">
        <f>SUM(OP75:OP80)</f>
        <v/>
      </c>
      <c r="OQ81" s="469">
        <f>SUM(OQ75:OQ80)</f>
        <v/>
      </c>
      <c r="OR81" s="469">
        <f>SUM(OR75:OR80)</f>
        <v/>
      </c>
      <c r="OS81" s="469">
        <f>SUM(OS75:OS80)</f>
        <v/>
      </c>
      <c r="OT81" s="469">
        <f>SUM(OT75:OT80)</f>
        <v/>
      </c>
      <c r="OU81" s="469">
        <f>SUM(OU75:OU80)</f>
        <v/>
      </c>
      <c r="OV81" s="469">
        <f>SUM(OV75:OV80)</f>
        <v/>
      </c>
      <c r="OW81" s="469">
        <f>SUM(OW75:OW80)</f>
        <v/>
      </c>
      <c r="OX81" s="469">
        <f>SUM(OX75:OX80)</f>
        <v/>
      </c>
      <c r="OY81" s="469">
        <f>SUM(OY75:OY80)</f>
        <v/>
      </c>
      <c r="OZ81" s="469">
        <f>SUM(OZ75:OZ80)</f>
        <v/>
      </c>
      <c r="PA81" s="469">
        <f>SUM(PA75:PA80)</f>
        <v/>
      </c>
      <c r="PB81" s="469">
        <f>SUM(PB75:PB80)</f>
        <v/>
      </c>
      <c r="PC81" s="469">
        <f>SUM(PC75:PC80)</f>
        <v/>
      </c>
      <c r="PD81" s="469">
        <f>SUM(PD75:PD80)</f>
        <v/>
      </c>
      <c r="PE81" s="469">
        <f>SUM(PE75:PE80)</f>
        <v/>
      </c>
      <c r="PF81" s="469">
        <f>SUM(PF75:PF80)</f>
        <v/>
      </c>
      <c r="PG81" s="469">
        <f>SUM(PG75:PG80)</f>
        <v/>
      </c>
      <c r="PH81" s="469">
        <f>SUM(PH75:PH80)</f>
        <v/>
      </c>
      <c r="PI81" s="469">
        <f>SUM(PI75:PI80)</f>
        <v/>
      </c>
      <c r="PJ81" s="469">
        <f>SUM(PJ75:PJ80)</f>
        <v/>
      </c>
      <c r="PK81" s="469">
        <f>SUM(PK75:PK80)</f>
        <v/>
      </c>
      <c r="PL81" s="469">
        <f>SUM(PL75:PL80)</f>
        <v/>
      </c>
      <c r="PM81" s="469">
        <f>SUM(PM75:PM80)</f>
        <v/>
      </c>
      <c r="PN81" s="469">
        <f>SUM(PN75:PN80)</f>
        <v/>
      </c>
      <c r="PO81" s="469">
        <f>SUM(PO75:PO80)</f>
        <v/>
      </c>
      <c r="PP81" s="469">
        <f>SUM(PP75:PP80)</f>
        <v/>
      </c>
      <c r="PQ81" s="469">
        <f>SUM(PQ75:PQ80)</f>
        <v/>
      </c>
      <c r="PR81" s="469">
        <f>SUM(PR75:PR80)</f>
        <v/>
      </c>
      <c r="PS81" s="469">
        <f>SUM(PS75:PS80)</f>
        <v/>
      </c>
      <c r="PT81" s="469">
        <f>SUM(PT75:PT80)</f>
        <v/>
      </c>
      <c r="PU81" s="469">
        <f>SUM(PU75:PU80)</f>
        <v/>
      </c>
      <c r="PV81" s="469">
        <f>SUM(PV75:PV80)</f>
        <v/>
      </c>
      <c r="PW81" s="469">
        <f>SUM(PW75:PW80)</f>
        <v/>
      </c>
      <c r="PX81" s="469">
        <f>SUM(PX75:PX80)</f>
        <v/>
      </c>
      <c r="PY81" s="469">
        <f>SUM(PY75:PY80)</f>
        <v/>
      </c>
      <c r="PZ81" s="469">
        <f>SUM(PZ75:PZ80)</f>
        <v/>
      </c>
      <c r="QA81" s="469">
        <f>SUM(QA75:QA80)</f>
        <v/>
      </c>
      <c r="QB81" s="469">
        <f>SUM(QB75:QB80)</f>
        <v/>
      </c>
      <c r="QC81" s="469">
        <f>SUM(QC75:QC80)</f>
        <v/>
      </c>
      <c r="QD81" s="469">
        <f>SUM(QD75:QD80)</f>
        <v/>
      </c>
      <c r="QE81" s="469">
        <f>SUM(QE75:QE80)</f>
        <v/>
      </c>
      <c r="QF81" s="469">
        <f>SUM(QF75:QF80)</f>
        <v/>
      </c>
      <c r="QG81" s="469">
        <f>SUM(QG75:QG80)</f>
        <v/>
      </c>
      <c r="QH81" s="469">
        <f>SUM(QH75:QH80)</f>
        <v/>
      </c>
      <c r="QI81" s="469">
        <f>SUM(QI75:QI80)</f>
        <v/>
      </c>
      <c r="QJ81" s="469">
        <f>SUM(QJ75:QJ80)</f>
        <v/>
      </c>
      <c r="QK81" s="469">
        <f>SUM(QK75:QK80)</f>
        <v/>
      </c>
      <c r="QL81" s="469">
        <f>SUM(QL75:QL80)</f>
        <v/>
      </c>
      <c r="QM81" s="469">
        <f>SUM(QM75:QM80)</f>
        <v/>
      </c>
      <c r="QN81" s="469">
        <f>SUM(QN75:QN80)</f>
        <v/>
      </c>
      <c r="QO81" s="469">
        <f>SUM(QO75:QO80)</f>
        <v/>
      </c>
      <c r="QP81" s="469">
        <f>SUM(QP75:QP80)</f>
        <v/>
      </c>
      <c r="QQ81" s="469">
        <f>SUM(QQ75:QQ80)</f>
        <v/>
      </c>
      <c r="QR81" s="469">
        <f>SUM(QR75:QR80)</f>
        <v/>
      </c>
      <c r="QS81" s="469">
        <f>SUM(QS75:QS80)</f>
        <v/>
      </c>
      <c r="QT81" s="469">
        <f>SUM(QT75:QT80)</f>
        <v/>
      </c>
      <c r="QU81" s="469">
        <f>SUM(QU75:QU80)</f>
        <v/>
      </c>
      <c r="QV81" s="469">
        <f>SUM(QV75:QV80)</f>
        <v/>
      </c>
      <c r="QW81" s="469">
        <f>SUM(QW75:QW80)</f>
        <v/>
      </c>
      <c r="QX81" s="469">
        <f>SUM(QX75:QX80)</f>
        <v/>
      </c>
      <c r="QY81" s="469">
        <f>SUM(QY75:QY80)</f>
        <v/>
      </c>
      <c r="QZ81" s="469">
        <f>SUM(QZ75:QZ80)</f>
        <v/>
      </c>
      <c r="RA81" s="469">
        <f>SUM(RA75:RA80)</f>
        <v/>
      </c>
      <c r="RB81" s="469">
        <f>SUM(RB75:RB80)</f>
        <v/>
      </c>
      <c r="RC81" s="469">
        <f>SUM(RC75:RC80)</f>
        <v/>
      </c>
      <c r="RD81" s="469">
        <f>SUM(RD75:RD80)</f>
        <v/>
      </c>
      <c r="RE81" s="469">
        <f>SUM(RE75:RE80)</f>
        <v/>
      </c>
      <c r="RF81" s="469">
        <f>SUM(RF75:RF80)</f>
        <v/>
      </c>
      <c r="RG81" s="469">
        <f>SUM(RG75:RG80)</f>
        <v/>
      </c>
      <c r="RH81" s="469">
        <f>SUM(RH75:RH80)</f>
        <v/>
      </c>
      <c r="RI81" s="469">
        <f>SUM(RI75:RI80)</f>
        <v/>
      </c>
      <c r="RJ81" s="469">
        <f>SUM(RJ75:RJ80)</f>
        <v/>
      </c>
      <c r="RK81" s="469">
        <f>SUM(RK75:RK80)</f>
        <v/>
      </c>
      <c r="RL81" s="469">
        <f>SUM(RL75:RL80)</f>
        <v/>
      </c>
      <c r="RM81" s="469">
        <f>SUM(RM75:RM80)</f>
        <v/>
      </c>
      <c r="RN81" s="469">
        <f>SUM(RN75:RN80)</f>
        <v/>
      </c>
      <c r="RO81" s="469">
        <f>SUM(RO75:RO80)</f>
        <v/>
      </c>
      <c r="RP81" s="469">
        <f>SUM(RP75:RP80)</f>
        <v/>
      </c>
      <c r="RQ81" s="469">
        <f>SUM(RQ75:RQ80)</f>
        <v/>
      </c>
      <c r="RR81" s="469">
        <f>SUM(RR75:RR80)</f>
        <v/>
      </c>
      <c r="RS81" s="469">
        <f>SUM(RS75:RS80)</f>
        <v/>
      </c>
      <c r="RT81" s="469">
        <f>SUM(RT75:RT80)</f>
        <v/>
      </c>
      <c r="RU81" s="469">
        <f>SUM(RU75:RU80)</f>
        <v/>
      </c>
      <c r="RV81" s="469">
        <f>SUM(RV75:RV80)</f>
        <v/>
      </c>
      <c r="RW81" s="469">
        <f>SUM(RW75:RW80)</f>
        <v/>
      </c>
      <c r="RX81" s="469">
        <f>SUM(RX75:RX80)</f>
        <v/>
      </c>
      <c r="RY81" s="469">
        <f>SUM(RY75:RY80)</f>
        <v/>
      </c>
      <c r="RZ81" s="469">
        <f>SUM(RZ75:RZ80)</f>
        <v/>
      </c>
      <c r="SA81" s="469">
        <f>SUM(SA75:SA80)</f>
        <v/>
      </c>
      <c r="SB81" s="469">
        <f>SUM(SB75:SB80)</f>
        <v/>
      </c>
      <c r="SC81" s="469">
        <f>SUM(SC75:SC80)</f>
        <v/>
      </c>
      <c r="SD81" s="469">
        <f>SUM(SD75:SD80)</f>
        <v/>
      </c>
      <c r="SE81" s="469">
        <f>SUM(SE75:SE80)</f>
        <v/>
      </c>
      <c r="SF81" s="469">
        <f>SUM(SF75:SF80)</f>
        <v/>
      </c>
      <c r="SG81" s="469">
        <f>SUM(SG75:SG80)</f>
        <v/>
      </c>
      <c r="SH81" s="469">
        <f>SUM(SH75:SH80)</f>
        <v/>
      </c>
      <c r="SI81" s="469">
        <f>SUM(SI75:SI80)</f>
        <v/>
      </c>
      <c r="SJ81" s="469">
        <f>SUM(SJ75:SJ80)</f>
        <v/>
      </c>
      <c r="SK81" s="469">
        <f>SUM(SK75:SK80)</f>
        <v/>
      </c>
      <c r="SL81" s="469">
        <f>SUM(SL75:SL80)</f>
        <v/>
      </c>
      <c r="SM81" s="469">
        <f>SUM(SM75:SM80)</f>
        <v/>
      </c>
      <c r="SN81" s="469">
        <f>SUM(SN75:SN80)</f>
        <v/>
      </c>
      <c r="SO81" s="469">
        <f>SUM(SO75:SO80)</f>
        <v/>
      </c>
      <c r="SP81" s="469">
        <f>SUM(SP75:SP80)</f>
        <v/>
      </c>
      <c r="SQ81" s="469">
        <f>SUM(SQ75:SQ80)</f>
        <v/>
      </c>
      <c r="SR81" s="469">
        <f>SUM(SR75:SR80)</f>
        <v/>
      </c>
      <c r="SS81" s="469">
        <f>SUM(SS75:SS80)</f>
        <v/>
      </c>
      <c r="ST81" s="469">
        <f>SUM(ST75:ST80)</f>
        <v/>
      </c>
      <c r="SU81" s="469">
        <f>SUM(SU75:SU80)</f>
        <v/>
      </c>
      <c r="SV81" s="469">
        <f>SUM(SV75:SV80)</f>
        <v/>
      </c>
      <c r="SW81" s="469">
        <f>SUM(SW75:SW80)</f>
        <v/>
      </c>
      <c r="SX81" s="469">
        <f>SUM(SX75:SX80)</f>
        <v/>
      </c>
      <c r="SY81" s="469">
        <f>SUM(SY75:SY80)</f>
        <v/>
      </c>
      <c r="SZ81" s="469">
        <f>SUM(SZ75:SZ80)</f>
        <v/>
      </c>
      <c r="TA81" s="469">
        <f>SUM(TA75:TA80)</f>
        <v/>
      </c>
      <c r="TB81" s="469">
        <f>SUM(TB75:TB80)</f>
        <v/>
      </c>
      <c r="TC81" s="469">
        <f>SUM(TC75:TC80)</f>
        <v/>
      </c>
      <c r="TD81" s="469">
        <f>SUM(TD75:TD80)</f>
        <v/>
      </c>
      <c r="TE81" s="469">
        <f>SUM(TE75:TE80)</f>
        <v/>
      </c>
      <c r="TF81" s="469">
        <f>SUM(TF75:TF80)</f>
        <v/>
      </c>
      <c r="TG81" s="469">
        <f>SUM(TG75:TG80)</f>
        <v/>
      </c>
      <c r="TH81" s="469">
        <f>SUM(TH75:TH80)</f>
        <v/>
      </c>
      <c r="TI81" s="469">
        <f>SUM(TI75:TI80)</f>
        <v/>
      </c>
      <c r="TJ81" s="469">
        <f>SUM(TJ75:TJ80)</f>
        <v/>
      </c>
      <c r="TK81" s="469">
        <f>SUM(TK75:TK80)</f>
        <v/>
      </c>
      <c r="TL81" s="469">
        <f>SUM(TL75:TL80)</f>
        <v/>
      </c>
      <c r="TM81" s="469">
        <f>SUM(TM75:TM80)</f>
        <v/>
      </c>
      <c r="TN81" s="469">
        <f>SUM(TN75:TN80)</f>
        <v/>
      </c>
      <c r="TO81" s="469">
        <f>SUM(TO75:TO80)</f>
        <v/>
      </c>
      <c r="TP81" s="469">
        <f>SUM(TP75:TP80)</f>
        <v/>
      </c>
      <c r="TQ81" s="469">
        <f>SUM(TQ75:TQ80)</f>
        <v/>
      </c>
      <c r="TR81" s="469">
        <f>SUM(TR75:TR80)</f>
        <v/>
      </c>
      <c r="TS81" s="469">
        <f>SUM(TS75:TS80)</f>
        <v/>
      </c>
      <c r="TT81" s="469">
        <f>SUM(TT75:TT80)</f>
        <v/>
      </c>
      <c r="TU81" s="469">
        <f>SUM(TU75:TU80)</f>
        <v/>
      </c>
      <c r="TV81" s="469">
        <f>SUM(TV75:TV80)</f>
        <v/>
      </c>
      <c r="TW81" s="469">
        <f>SUM(TW75:TW80)</f>
        <v/>
      </c>
      <c r="TX81" s="469">
        <f>SUM(TX75:TX80)</f>
        <v/>
      </c>
      <c r="TY81" s="469">
        <f>SUM(TY75:TY80)</f>
        <v/>
      </c>
      <c r="TZ81" s="469">
        <f>SUM(TZ75:TZ80)</f>
        <v/>
      </c>
      <c r="UA81" s="469">
        <f>SUM(UA75:UA80)</f>
        <v/>
      </c>
      <c r="UB81" s="469">
        <f>SUM(UB75:UB80)</f>
        <v/>
      </c>
      <c r="UC81" s="469">
        <f>SUM(UC75:UC80)</f>
        <v/>
      </c>
      <c r="UD81" s="469">
        <f>SUM(UD75:UD80)</f>
        <v/>
      </c>
      <c r="UE81" s="469">
        <f>SUM(UE75:UE80)</f>
        <v/>
      </c>
      <c r="UF81" s="469">
        <f>SUM(UF75:UF80)</f>
        <v/>
      </c>
      <c r="UG81" s="469">
        <f>SUM(UG75:UG80)</f>
        <v/>
      </c>
      <c r="UH81" s="469">
        <f>SUM(UH75:UH80)</f>
        <v/>
      </c>
      <c r="UI81" s="469">
        <f>SUM(UI75:UI80)</f>
        <v/>
      </c>
      <c r="UJ81" s="469">
        <f>SUM(UJ75:UJ80)</f>
        <v/>
      </c>
      <c r="UK81" s="469">
        <f>SUM(UK75:UK80)</f>
        <v/>
      </c>
      <c r="UL81" s="469">
        <f>SUM(UL75:UL80)</f>
        <v/>
      </c>
      <c r="UM81" s="469">
        <f>SUM(UM75:UM80)</f>
        <v/>
      </c>
      <c r="UN81" s="469">
        <f>SUM(UN75:UN80)</f>
        <v/>
      </c>
      <c r="UO81" s="469">
        <f>SUM(UO75:UO80)</f>
        <v/>
      </c>
      <c r="UP81" s="469">
        <f>SUM(UP75:UP80)</f>
        <v/>
      </c>
      <c r="UQ81" s="469">
        <f>SUM(UQ75:UQ80)</f>
        <v/>
      </c>
      <c r="UR81" s="469">
        <f>SUM(UR75:UR80)</f>
        <v/>
      </c>
      <c r="US81" s="469">
        <f>SUM(US75:US80)</f>
        <v/>
      </c>
      <c r="UT81" s="469">
        <f>SUM(UT75:UT80)</f>
        <v/>
      </c>
      <c r="UU81" s="469">
        <f>SUM(UU75:UU80)</f>
        <v/>
      </c>
      <c r="UV81" s="469">
        <f>SUM(UV75:UV80)</f>
        <v/>
      </c>
      <c r="UW81" s="469">
        <f>SUM(UW75:UW80)</f>
        <v/>
      </c>
      <c r="UX81" s="469">
        <f>SUM(UX75:UX80)</f>
        <v/>
      </c>
      <c r="UY81" s="469">
        <f>SUM(UY75:UY80)</f>
        <v/>
      </c>
      <c r="UZ81" s="469">
        <f>SUM(UZ75:UZ80)</f>
        <v/>
      </c>
      <c r="VA81" s="469">
        <f>SUM(VA75:VA80)</f>
        <v/>
      </c>
      <c r="VB81" s="469">
        <f>SUM(VB75:VB80)</f>
        <v/>
      </c>
      <c r="VC81" s="469">
        <f>SUM(VC75:VC80)</f>
        <v/>
      </c>
      <c r="VD81" s="469">
        <f>SUM(VD75:VD80)</f>
        <v/>
      </c>
      <c r="VE81" s="469">
        <f>SUM(VE75:VE80)</f>
        <v/>
      </c>
      <c r="VF81" s="469">
        <f>SUM(VF75:VF80)</f>
        <v/>
      </c>
      <c r="VG81" s="469">
        <f>SUM(VG75:VG80)</f>
        <v/>
      </c>
      <c r="VH81" s="469">
        <f>SUM(VH75:VH80)</f>
        <v/>
      </c>
      <c r="VI81" s="469">
        <f>SUM(VI75:VI80)</f>
        <v/>
      </c>
      <c r="VJ81" s="469">
        <f>SUM(VJ75:VJ80)</f>
        <v/>
      </c>
      <c r="VK81" s="469">
        <f>SUM(VK75:VK80)</f>
        <v/>
      </c>
      <c r="VL81" s="469">
        <f>SUM(VL75:VL80)</f>
        <v/>
      </c>
      <c r="VM81" s="585">
        <f>SUM(VM75:VM80)</f>
        <v/>
      </c>
      <c r="VN81" s="9" t="n"/>
    </row>
    <row r="82" ht="19.5" customHeight="1">
      <c r="A82" s="1100" t="n"/>
      <c r="B82" s="1101" t="n"/>
      <c r="C82" s="1102" t="n"/>
      <c r="D82" s="374" t="inlineStr">
        <is>
          <t>EN SITUACION DE DESPLAZADO</t>
        </is>
      </c>
      <c r="E82" s="363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573">
        <f>SUM(E82:VL82)-SUM(UU82:UX82)-SUM(VA82:VD82)</f>
        <v/>
      </c>
      <c r="VN82" s="9" t="n"/>
    </row>
    <row r="83" ht="19.5" customHeight="1">
      <c r="A83" s="1100" t="n"/>
      <c r="B83" s="1101" t="n"/>
      <c r="C83" s="1102" t="n"/>
      <c r="D83" s="374" t="inlineStr">
        <is>
          <t>EN CONDICION DE DISCAPACIDAD</t>
        </is>
      </c>
      <c r="E83" s="363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573">
        <f>SUM(E83:VL83)-SUM(UU83:UX83)-SUM(VA83:VD83)</f>
        <v/>
      </c>
      <c r="VN83" s="9" t="n"/>
    </row>
    <row r="84" ht="19.5" customHeight="1" thickBot="1">
      <c r="A84" s="1100" t="n"/>
      <c r="B84" s="1103" t="n"/>
      <c r="C84" s="1104" t="n"/>
      <c r="D84" s="375" t="inlineStr">
        <is>
          <t>VICTIMAS DEL CONFLICTO ARMADO</t>
        </is>
      </c>
      <c r="E84" s="364" t="n"/>
      <c r="F84" s="359" t="n"/>
      <c r="G84" s="359" t="n"/>
      <c r="H84" s="359" t="n"/>
      <c r="I84" s="359" t="n"/>
      <c r="J84" s="359" t="n"/>
      <c r="K84" s="359" t="n"/>
      <c r="L84" s="359" t="n"/>
      <c r="M84" s="359" t="n"/>
      <c r="N84" s="359" t="n"/>
      <c r="O84" s="359" t="n"/>
      <c r="P84" s="359" t="n"/>
      <c r="Q84" s="359" t="n"/>
      <c r="R84" s="359" t="n"/>
      <c r="S84" s="359" t="n"/>
      <c r="T84" s="359" t="n"/>
      <c r="U84" s="359" t="n"/>
      <c r="V84" s="359" t="n"/>
      <c r="W84" s="359" t="n"/>
      <c r="X84" s="359" t="n"/>
      <c r="Y84" s="359" t="n"/>
      <c r="Z84" s="359" t="n"/>
      <c r="AA84" s="359" t="n"/>
      <c r="AB84" s="359" t="n"/>
      <c r="AC84" s="359" t="n"/>
      <c r="AD84" s="359" t="n"/>
      <c r="AE84" s="359" t="n"/>
      <c r="AF84" s="359" t="n"/>
      <c r="AG84" s="359" t="n"/>
      <c r="AH84" s="359" t="n"/>
      <c r="AI84" s="359" t="n"/>
      <c r="AJ84" s="359" t="n"/>
      <c r="AK84" s="359" t="n"/>
      <c r="AL84" s="359" t="n"/>
      <c r="AM84" s="359" t="n"/>
      <c r="AN84" s="359" t="n"/>
      <c r="AO84" s="359" t="n"/>
      <c r="AP84" s="359" t="n"/>
      <c r="AQ84" s="359" t="n"/>
      <c r="AR84" s="359" t="n"/>
      <c r="AS84" s="359" t="n"/>
      <c r="AT84" s="359" t="n"/>
      <c r="AU84" s="359" t="n"/>
      <c r="AV84" s="359" t="n"/>
      <c r="AW84" s="359" t="n"/>
      <c r="AX84" s="359" t="n"/>
      <c r="AY84" s="359" t="n"/>
      <c r="AZ84" s="359" t="n"/>
      <c r="BA84" s="359" t="n"/>
      <c r="BB84" s="359" t="n"/>
      <c r="BC84" s="359" t="n"/>
      <c r="BD84" s="359" t="n"/>
      <c r="BE84" s="359" t="n"/>
      <c r="BF84" s="359" t="n"/>
      <c r="BG84" s="359" t="n"/>
      <c r="BH84" s="359" t="n"/>
      <c r="BI84" s="359" t="n"/>
      <c r="BJ84" s="359" t="n"/>
      <c r="BK84" s="359" t="n"/>
      <c r="BL84" s="359" t="n"/>
      <c r="BM84" s="359" t="n"/>
      <c r="BN84" s="359" t="n"/>
      <c r="BO84" s="359" t="n"/>
      <c r="BP84" s="359" t="n"/>
      <c r="BQ84" s="359" t="n"/>
      <c r="BR84" s="359" t="n"/>
      <c r="BS84" s="359" t="n"/>
      <c r="BT84" s="359" t="n"/>
      <c r="BU84" s="359" t="n"/>
      <c r="BV84" s="359" t="n"/>
      <c r="BW84" s="359" t="n"/>
      <c r="BX84" s="359" t="n"/>
      <c r="BY84" s="359" t="n"/>
      <c r="BZ84" s="359" t="n"/>
      <c r="CA84" s="359" t="n"/>
      <c r="CB84" s="359" t="n"/>
      <c r="CC84" s="359" t="n"/>
      <c r="CD84" s="359" t="n"/>
      <c r="CE84" s="359" t="n"/>
      <c r="CF84" s="359" t="n"/>
      <c r="CG84" s="359" t="n"/>
      <c r="CH84" s="359" t="n"/>
      <c r="CI84" s="359" t="n"/>
      <c r="CJ84" s="359" t="n"/>
      <c r="CK84" s="359" t="n"/>
      <c r="CL84" s="359" t="n"/>
      <c r="CM84" s="359" t="n"/>
      <c r="CN84" s="359" t="n"/>
      <c r="CO84" s="359" t="n"/>
      <c r="CP84" s="359" t="n"/>
      <c r="CQ84" s="359" t="n"/>
      <c r="CR84" s="359" t="n"/>
      <c r="CS84" s="359" t="n"/>
      <c r="CT84" s="359" t="n"/>
      <c r="CU84" s="359" t="n"/>
      <c r="CV84" s="359" t="n"/>
      <c r="CW84" s="359" t="n"/>
      <c r="CX84" s="359" t="n"/>
      <c r="CY84" s="359" t="n"/>
      <c r="CZ84" s="359" t="n"/>
      <c r="DA84" s="359" t="n"/>
      <c r="DB84" s="359" t="n"/>
      <c r="DC84" s="359" t="n"/>
      <c r="DD84" s="359" t="n"/>
      <c r="DE84" s="359" t="n"/>
      <c r="DF84" s="359" t="n"/>
      <c r="DG84" s="359" t="n"/>
      <c r="DH84" s="359" t="n"/>
      <c r="DI84" s="359" t="n"/>
      <c r="DJ84" s="359" t="n"/>
      <c r="DK84" s="359" t="n"/>
      <c r="DL84" s="359" t="n"/>
      <c r="DM84" s="359" t="n"/>
      <c r="DN84" s="359" t="n"/>
      <c r="DO84" s="359" t="n"/>
      <c r="DP84" s="359" t="n"/>
      <c r="DQ84" s="359" t="n"/>
      <c r="DR84" s="359" t="n"/>
      <c r="DS84" s="359" t="n"/>
      <c r="DT84" s="359" t="n"/>
      <c r="DU84" s="359" t="n"/>
      <c r="DV84" s="359" t="n"/>
      <c r="DW84" s="359" t="n"/>
      <c r="DX84" s="359" t="n"/>
      <c r="DY84" s="359" t="n"/>
      <c r="DZ84" s="359" t="n"/>
      <c r="EA84" s="359" t="n"/>
      <c r="EB84" s="359" t="n"/>
      <c r="EC84" s="359" t="n"/>
      <c r="ED84" s="359" t="n"/>
      <c r="EE84" s="359" t="n"/>
      <c r="EF84" s="359" t="n"/>
      <c r="EG84" s="359" t="n"/>
      <c r="EH84" s="359" t="n"/>
      <c r="EI84" s="359" t="n"/>
      <c r="EJ84" s="359" t="n"/>
      <c r="EK84" s="359" t="n"/>
      <c r="EL84" s="359" t="n"/>
      <c r="EM84" s="359" t="n"/>
      <c r="EN84" s="359" t="n"/>
      <c r="EO84" s="359" t="n"/>
      <c r="EP84" s="359" t="n"/>
      <c r="EQ84" s="359" t="n"/>
      <c r="ER84" s="359" t="n"/>
      <c r="ES84" s="359" t="n"/>
      <c r="ET84" s="359" t="n"/>
      <c r="EU84" s="359" t="n"/>
      <c r="EV84" s="359" t="n"/>
      <c r="EW84" s="359" t="n"/>
      <c r="EX84" s="359" t="n"/>
      <c r="EY84" s="359" t="n"/>
      <c r="EZ84" s="359" t="n"/>
      <c r="FA84" s="359" t="n"/>
      <c r="FB84" s="359" t="n"/>
      <c r="FC84" s="359" t="n"/>
      <c r="FD84" s="359" t="n"/>
      <c r="FE84" s="359" t="n"/>
      <c r="FF84" s="359" t="n"/>
      <c r="FG84" s="359" t="n"/>
      <c r="FH84" s="359" t="n"/>
      <c r="FI84" s="359" t="n"/>
      <c r="FJ84" s="359" t="n"/>
      <c r="FK84" s="359" t="n"/>
      <c r="FL84" s="359" t="n"/>
      <c r="FM84" s="359" t="n"/>
      <c r="FN84" s="359" t="n"/>
      <c r="FO84" s="359" t="n"/>
      <c r="FP84" s="359" t="n"/>
      <c r="FQ84" s="359" t="n"/>
      <c r="FR84" s="359" t="n"/>
      <c r="FS84" s="359" t="n"/>
      <c r="FT84" s="359" t="n"/>
      <c r="FU84" s="359" t="n"/>
      <c r="FV84" s="359" t="n"/>
      <c r="FW84" s="359" t="n"/>
      <c r="FX84" s="359" t="n"/>
      <c r="FY84" s="359" t="n"/>
      <c r="FZ84" s="359" t="n"/>
      <c r="GA84" s="359" t="n"/>
      <c r="GB84" s="359" t="n"/>
      <c r="GC84" s="359" t="n"/>
      <c r="GD84" s="359" t="n"/>
      <c r="GE84" s="359" t="n"/>
      <c r="GF84" s="359" t="n"/>
      <c r="GG84" s="359" t="n"/>
      <c r="GH84" s="359" t="n"/>
      <c r="GI84" s="359" t="n"/>
      <c r="GJ84" s="359" t="n"/>
      <c r="GK84" s="359" t="n"/>
      <c r="GL84" s="359" t="n"/>
      <c r="GM84" s="359" t="n"/>
      <c r="GN84" s="359" t="n"/>
      <c r="GO84" s="359" t="n"/>
      <c r="GP84" s="359" t="n"/>
      <c r="GQ84" s="359" t="n"/>
      <c r="GR84" s="359" t="n"/>
      <c r="GS84" s="359" t="n"/>
      <c r="GT84" s="359" t="n"/>
      <c r="GU84" s="359" t="n"/>
      <c r="GV84" s="359" t="n"/>
      <c r="GW84" s="359" t="n"/>
      <c r="GX84" s="359" t="n"/>
      <c r="GY84" s="359" t="n"/>
      <c r="GZ84" s="359" t="n"/>
      <c r="HA84" s="359" t="n"/>
      <c r="HB84" s="359" t="n"/>
      <c r="HC84" s="359" t="n"/>
      <c r="HD84" s="359" t="n"/>
      <c r="HE84" s="359" t="n"/>
      <c r="HF84" s="359" t="n"/>
      <c r="HG84" s="359" t="n"/>
      <c r="HH84" s="359" t="n"/>
      <c r="HI84" s="359" t="n"/>
      <c r="HJ84" s="359" t="n"/>
      <c r="HK84" s="359" t="n"/>
      <c r="HL84" s="359" t="n"/>
      <c r="HM84" s="359" t="n"/>
      <c r="HN84" s="359" t="n"/>
      <c r="HO84" s="359" t="n"/>
      <c r="HP84" s="359" t="n"/>
      <c r="HQ84" s="359" t="n"/>
      <c r="HR84" s="359" t="n"/>
      <c r="HS84" s="359" t="n"/>
      <c r="HT84" s="359" t="n"/>
      <c r="HU84" s="359" t="n"/>
      <c r="HV84" s="359" t="n"/>
      <c r="HW84" s="359" t="n"/>
      <c r="HX84" s="359" t="n"/>
      <c r="HY84" s="359" t="n"/>
      <c r="HZ84" s="359" t="n"/>
      <c r="IA84" s="359" t="n"/>
      <c r="IB84" s="359" t="n"/>
      <c r="IC84" s="359" t="n"/>
      <c r="ID84" s="359" t="n"/>
      <c r="IE84" s="359" t="n"/>
      <c r="IF84" s="359" t="n"/>
      <c r="IG84" s="359" t="n"/>
      <c r="IH84" s="359" t="n"/>
      <c r="II84" s="359" t="n"/>
      <c r="IJ84" s="359" t="n"/>
      <c r="IK84" s="359" t="n"/>
      <c r="IL84" s="359" t="n"/>
      <c r="IM84" s="359" t="n"/>
      <c r="IN84" s="359" t="n"/>
      <c r="IO84" s="359" t="n"/>
      <c r="IP84" s="359" t="n"/>
      <c r="IQ84" s="359" t="n"/>
      <c r="IR84" s="359" t="n"/>
      <c r="IS84" s="359" t="n"/>
      <c r="IT84" s="359" t="n"/>
      <c r="IU84" s="359" t="n"/>
      <c r="IV84" s="359" t="n"/>
      <c r="IW84" s="359" t="n"/>
      <c r="IX84" s="359" t="n"/>
      <c r="IY84" s="359" t="n"/>
      <c r="IZ84" s="359" t="n"/>
      <c r="JA84" s="359" t="n"/>
      <c r="JB84" s="359" t="n"/>
      <c r="JC84" s="359" t="n"/>
      <c r="JD84" s="359" t="n"/>
      <c r="JE84" s="359" t="n"/>
      <c r="JF84" s="359" t="n"/>
      <c r="JG84" s="359" t="n"/>
      <c r="JH84" s="359" t="n"/>
      <c r="JI84" s="359" t="n"/>
      <c r="JJ84" s="359" t="n"/>
      <c r="JK84" s="359" t="n"/>
      <c r="JL84" s="359" t="n"/>
      <c r="JM84" s="359" t="n"/>
      <c r="JN84" s="359" t="n"/>
      <c r="JO84" s="359" t="n"/>
      <c r="JP84" s="359" t="n"/>
      <c r="JQ84" s="359" t="n"/>
      <c r="JR84" s="359" t="n"/>
      <c r="JS84" s="359" t="n"/>
      <c r="JT84" s="359" t="n"/>
      <c r="JU84" s="359" t="n"/>
      <c r="JV84" s="359" t="n"/>
      <c r="JW84" s="359" t="n"/>
      <c r="JX84" s="359" t="n"/>
      <c r="JY84" s="359" t="n"/>
      <c r="JZ84" s="359" t="n"/>
      <c r="KA84" s="359" t="n"/>
      <c r="KB84" s="359" t="n"/>
      <c r="KC84" s="359" t="n"/>
      <c r="KD84" s="359" t="n"/>
      <c r="KE84" s="359" t="n"/>
      <c r="KF84" s="359" t="n"/>
      <c r="KG84" s="359" t="n"/>
      <c r="KH84" s="359" t="n"/>
      <c r="KI84" s="359" t="n"/>
      <c r="KJ84" s="359" t="n"/>
      <c r="KK84" s="359" t="n"/>
      <c r="KL84" s="359" t="n"/>
      <c r="KM84" s="359" t="n"/>
      <c r="KN84" s="359" t="n"/>
      <c r="KO84" s="359" t="n"/>
      <c r="KP84" s="359" t="n"/>
      <c r="KQ84" s="359" t="n"/>
      <c r="KR84" s="359" t="n"/>
      <c r="KS84" s="359" t="n"/>
      <c r="KT84" s="359" t="n"/>
      <c r="KU84" s="359" t="n"/>
      <c r="KV84" s="359" t="n"/>
      <c r="KW84" s="359" t="n"/>
      <c r="KX84" s="359" t="n"/>
      <c r="KY84" s="359" t="n"/>
      <c r="KZ84" s="359" t="n"/>
      <c r="LA84" s="359" t="n"/>
      <c r="LB84" s="359" t="n"/>
      <c r="LC84" s="359" t="n"/>
      <c r="LD84" s="359" t="n"/>
      <c r="LE84" s="359" t="n"/>
      <c r="LF84" s="359" t="n"/>
      <c r="LG84" s="359" t="n"/>
      <c r="LH84" s="359" t="n"/>
      <c r="LI84" s="359" t="n"/>
      <c r="LJ84" s="359" t="n"/>
      <c r="LK84" s="359" t="n"/>
      <c r="LL84" s="359" t="n"/>
      <c r="LM84" s="359" t="n"/>
      <c r="LN84" s="359" t="n"/>
      <c r="LO84" s="359" t="n"/>
      <c r="LP84" s="359" t="n"/>
      <c r="LQ84" s="359" t="n"/>
      <c r="LR84" s="359" t="n"/>
      <c r="LS84" s="359" t="n"/>
      <c r="LT84" s="359" t="n"/>
      <c r="LU84" s="359" t="n"/>
      <c r="LV84" s="359" t="n"/>
      <c r="LW84" s="359" t="n"/>
      <c r="LX84" s="359" t="n"/>
      <c r="LY84" s="359" t="n"/>
      <c r="LZ84" s="359" t="n"/>
      <c r="MA84" s="359" t="n"/>
      <c r="MB84" s="359" t="n"/>
      <c r="MC84" s="359" t="n"/>
      <c r="MD84" s="359" t="n"/>
      <c r="ME84" s="359" t="n"/>
      <c r="MF84" s="359" t="n"/>
      <c r="MG84" s="359" t="n"/>
      <c r="MH84" s="359" t="n"/>
      <c r="MI84" s="359" t="n"/>
      <c r="MJ84" s="359" t="n"/>
      <c r="MK84" s="359" t="n"/>
      <c r="ML84" s="359" t="n"/>
      <c r="MM84" s="359" t="n"/>
      <c r="MN84" s="359" t="n"/>
      <c r="MO84" s="359" t="n"/>
      <c r="MP84" s="359" t="n"/>
      <c r="MQ84" s="359" t="n"/>
      <c r="MR84" s="359" t="n"/>
      <c r="MS84" s="359" t="n"/>
      <c r="MT84" s="359" t="n"/>
      <c r="MU84" s="359" t="n"/>
      <c r="MV84" s="359" t="n"/>
      <c r="MW84" s="359" t="n"/>
      <c r="MX84" s="359" t="n"/>
      <c r="MY84" s="359" t="n"/>
      <c r="MZ84" s="359" t="n"/>
      <c r="NA84" s="359" t="n"/>
      <c r="NB84" s="359" t="n"/>
      <c r="NC84" s="359" t="n"/>
      <c r="ND84" s="359" t="n"/>
      <c r="NE84" s="359" t="n"/>
      <c r="NF84" s="359" t="n"/>
      <c r="NG84" s="359" t="n"/>
      <c r="NH84" s="359" t="n"/>
      <c r="NI84" s="359" t="n"/>
      <c r="NJ84" s="359" t="n"/>
      <c r="NK84" s="359" t="n"/>
      <c r="NL84" s="359" t="n"/>
      <c r="NM84" s="359" t="n"/>
      <c r="NN84" s="359" t="n"/>
      <c r="NO84" s="359" t="n"/>
      <c r="NP84" s="359" t="n"/>
      <c r="NQ84" s="359" t="n"/>
      <c r="NR84" s="359" t="n"/>
      <c r="NS84" s="359" t="n"/>
      <c r="NT84" s="359" t="n"/>
      <c r="NU84" s="359" t="n"/>
      <c r="NV84" s="359" t="n"/>
      <c r="NW84" s="359" t="n"/>
      <c r="NX84" s="359" t="n"/>
      <c r="NY84" s="359" t="n"/>
      <c r="NZ84" s="359" t="n"/>
      <c r="OA84" s="359" t="n"/>
      <c r="OB84" s="359" t="n"/>
      <c r="OC84" s="359" t="n"/>
      <c r="OD84" s="359" t="n"/>
      <c r="OE84" s="359" t="n"/>
      <c r="OF84" s="359" t="n"/>
      <c r="OG84" s="359" t="n"/>
      <c r="OH84" s="359" t="n"/>
      <c r="OI84" s="359" t="n"/>
      <c r="OJ84" s="359" t="n"/>
      <c r="OK84" s="359" t="n"/>
      <c r="OL84" s="359" t="n"/>
      <c r="OM84" s="359" t="n"/>
      <c r="ON84" s="359" t="n"/>
      <c r="OO84" s="359" t="n"/>
      <c r="OP84" s="359" t="n"/>
      <c r="OQ84" s="359" t="n"/>
      <c r="OR84" s="359" t="n"/>
      <c r="OS84" s="359" t="n"/>
      <c r="OT84" s="359" t="n"/>
      <c r="OU84" s="359" t="n"/>
      <c r="OV84" s="359" t="n"/>
      <c r="OW84" s="359" t="n"/>
      <c r="OX84" s="359" t="n"/>
      <c r="OY84" s="359" t="n"/>
      <c r="OZ84" s="359" t="n"/>
      <c r="PA84" s="359" t="n"/>
      <c r="PB84" s="359" t="n"/>
      <c r="PC84" s="359" t="n"/>
      <c r="PD84" s="359" t="n"/>
      <c r="PE84" s="359" t="n"/>
      <c r="PF84" s="359" t="n"/>
      <c r="PG84" s="359" t="n"/>
      <c r="PH84" s="359" t="n"/>
      <c r="PI84" s="359" t="n"/>
      <c r="PJ84" s="359" t="n"/>
      <c r="PK84" s="359" t="n"/>
      <c r="PL84" s="359" t="n"/>
      <c r="PM84" s="359" t="n"/>
      <c r="PN84" s="359" t="n"/>
      <c r="PO84" s="359" t="n"/>
      <c r="PP84" s="359" t="n"/>
      <c r="PQ84" s="359" t="n"/>
      <c r="PR84" s="359" t="n"/>
      <c r="PS84" s="359" t="n"/>
      <c r="PT84" s="359" t="n"/>
      <c r="PU84" s="359" t="n"/>
      <c r="PV84" s="359" t="n"/>
      <c r="PW84" s="359" t="n"/>
      <c r="PX84" s="359" t="n"/>
      <c r="PY84" s="359" t="n"/>
      <c r="PZ84" s="359" t="n"/>
      <c r="QA84" s="359" t="n"/>
      <c r="QB84" s="359" t="n"/>
      <c r="QC84" s="359" t="n"/>
      <c r="QD84" s="359" t="n"/>
      <c r="QE84" s="359" t="n"/>
      <c r="QF84" s="359" t="n"/>
      <c r="QG84" s="359" t="n"/>
      <c r="QH84" s="359" t="n"/>
      <c r="QI84" s="359" t="n"/>
      <c r="QJ84" s="359" t="n"/>
      <c r="QK84" s="359" t="n"/>
      <c r="QL84" s="359" t="n"/>
      <c r="QM84" s="359" t="n"/>
      <c r="QN84" s="359" t="n"/>
      <c r="QO84" s="359" t="n"/>
      <c r="QP84" s="359" t="n"/>
      <c r="QQ84" s="359" t="n"/>
      <c r="QR84" s="359" t="n"/>
      <c r="QS84" s="359" t="n"/>
      <c r="QT84" s="359" t="n"/>
      <c r="QU84" s="359" t="n"/>
      <c r="QV84" s="359" t="n"/>
      <c r="QW84" s="359" t="n"/>
      <c r="QX84" s="359" t="n"/>
      <c r="QY84" s="359" t="n"/>
      <c r="QZ84" s="359" t="n"/>
      <c r="RA84" s="359" t="n"/>
      <c r="RB84" s="359" t="n"/>
      <c r="RC84" s="359" t="n"/>
      <c r="RD84" s="359" t="n"/>
      <c r="RE84" s="359" t="n"/>
      <c r="RF84" s="359" t="n"/>
      <c r="RG84" s="359" t="n"/>
      <c r="RH84" s="359" t="n"/>
      <c r="RI84" s="359" t="n"/>
      <c r="RJ84" s="359" t="n"/>
      <c r="RK84" s="359" t="n"/>
      <c r="RL84" s="359" t="n"/>
      <c r="RM84" s="359" t="n"/>
      <c r="RN84" s="359" t="n"/>
      <c r="RO84" s="359" t="n"/>
      <c r="RP84" s="359" t="n"/>
      <c r="RQ84" s="359" t="n"/>
      <c r="RR84" s="359" t="n"/>
      <c r="RS84" s="359" t="n"/>
      <c r="RT84" s="359" t="n"/>
      <c r="RU84" s="359" t="n"/>
      <c r="RV84" s="359" t="n"/>
      <c r="RW84" s="359" t="n"/>
      <c r="RX84" s="359" t="n"/>
      <c r="RY84" s="359" t="n"/>
      <c r="RZ84" s="359" t="n"/>
      <c r="SA84" s="359" t="n"/>
      <c r="SB84" s="359" t="n"/>
      <c r="SC84" s="359" t="n"/>
      <c r="SD84" s="359" t="n"/>
      <c r="SE84" s="359" t="n"/>
      <c r="SF84" s="359" t="n"/>
      <c r="SG84" s="359" t="n"/>
      <c r="SH84" s="359" t="n"/>
      <c r="SI84" s="359" t="n"/>
      <c r="SJ84" s="359" t="n"/>
      <c r="SK84" s="359" t="n"/>
      <c r="SL84" s="359" t="n"/>
      <c r="SM84" s="359" t="n"/>
      <c r="SN84" s="359" t="n"/>
      <c r="SO84" s="359" t="n"/>
      <c r="SP84" s="359" t="n"/>
      <c r="SQ84" s="359" t="n"/>
      <c r="SR84" s="359" t="n"/>
      <c r="SS84" s="359" t="n"/>
      <c r="ST84" s="359" t="n"/>
      <c r="SU84" s="359" t="n"/>
      <c r="SV84" s="359" t="n"/>
      <c r="SW84" s="359" t="n"/>
      <c r="SX84" s="359" t="n"/>
      <c r="SY84" s="359" t="n"/>
      <c r="SZ84" s="359" t="n"/>
      <c r="TA84" s="359" t="n"/>
      <c r="TB84" s="359" t="n"/>
      <c r="TC84" s="359" t="n"/>
      <c r="TD84" s="359" t="n"/>
      <c r="TE84" s="359" t="n"/>
      <c r="TF84" s="359" t="n"/>
      <c r="TG84" s="359" t="n"/>
      <c r="TH84" s="359" t="n"/>
      <c r="TI84" s="359" t="n"/>
      <c r="TJ84" s="359" t="n"/>
      <c r="TK84" s="359" t="n"/>
      <c r="TL84" s="359" t="n"/>
      <c r="TM84" s="359" t="n"/>
      <c r="TN84" s="359" t="n"/>
      <c r="TO84" s="359" t="n"/>
      <c r="TP84" s="359" t="n"/>
      <c r="TQ84" s="359" t="n"/>
      <c r="TR84" s="359" t="n"/>
      <c r="TS84" s="359" t="n"/>
      <c r="TT84" s="359" t="n"/>
      <c r="TU84" s="359" t="n"/>
      <c r="TV84" s="359" t="n"/>
      <c r="TW84" s="359" t="n"/>
      <c r="TX84" s="359" t="n"/>
      <c r="TY84" s="359" t="n"/>
      <c r="TZ84" s="359" t="n"/>
      <c r="UA84" s="359" t="n"/>
      <c r="UB84" s="359" t="n"/>
      <c r="UC84" s="359" t="n"/>
      <c r="UD84" s="359" t="n"/>
      <c r="UE84" s="359" t="n"/>
      <c r="UF84" s="359" t="n"/>
      <c r="UG84" s="359" t="n"/>
      <c r="UH84" s="359" t="n"/>
      <c r="UI84" s="359" t="n"/>
      <c r="UJ84" s="359" t="n"/>
      <c r="UK84" s="359" t="n"/>
      <c r="UL84" s="359" t="n"/>
      <c r="UM84" s="359" t="n"/>
      <c r="UN84" s="359" t="n"/>
      <c r="UO84" s="359" t="n"/>
      <c r="UP84" s="359" t="n"/>
      <c r="UQ84" s="359" t="n"/>
      <c r="UR84" s="359" t="n"/>
      <c r="US84" s="359" t="n"/>
      <c r="UT84" s="359" t="n"/>
      <c r="UU84" s="359" t="n"/>
      <c r="UV84" s="359" t="n"/>
      <c r="UW84" s="359" t="n"/>
      <c r="UX84" s="359" t="n"/>
      <c r="UY84" s="359" t="n"/>
      <c r="UZ84" s="359" t="n"/>
      <c r="VA84" s="359" t="n"/>
      <c r="VB84" s="359" t="n"/>
      <c r="VC84" s="359" t="n"/>
      <c r="VD84" s="359" t="n"/>
      <c r="VE84" s="359" t="n"/>
      <c r="VF84" s="359" t="n"/>
      <c r="VG84" s="359" t="n"/>
      <c r="VH84" s="359" t="n"/>
      <c r="VI84" s="359" t="n"/>
      <c r="VJ84" s="359" t="n"/>
      <c r="VK84" s="359" t="n"/>
      <c r="VL84" s="359" t="n"/>
      <c r="VM84" s="586">
        <f>SUM(E84:VL84)-SUM(UU84:UX84)-SUM(VA84:VD84)</f>
        <v/>
      </c>
      <c r="VN84" s="9" t="n"/>
    </row>
    <row r="85" ht="19.5" customHeight="1">
      <c r="A85" s="742" t="n">
        <v>5</v>
      </c>
      <c r="B85" s="741" t="inlineStr">
        <is>
          <t>170</t>
        </is>
      </c>
      <c r="C85" s="1111" t="inlineStr">
        <is>
          <t>DOSQUEBRADAS</t>
        </is>
      </c>
      <c r="D85" s="365" t="inlineStr">
        <is>
          <t>FEMENINO</t>
        </is>
      </c>
      <c r="E85" s="666" t="n"/>
      <c r="F85" s="667" t="n"/>
      <c r="G85" s="667" t="n"/>
      <c r="H85" s="667" t="n"/>
      <c r="I85" s="667" t="n"/>
      <c r="J85" s="667" t="n"/>
      <c r="K85" s="667" t="n"/>
      <c r="L85" s="667" t="n"/>
      <c r="M85" s="667" t="n"/>
      <c r="N85" s="667" t="n"/>
      <c r="O85" s="667" t="n"/>
      <c r="P85" s="667" t="n"/>
      <c r="Q85" s="667" t="n"/>
      <c r="R85" s="667" t="n"/>
      <c r="S85" s="667" t="n"/>
      <c r="T85" s="667" t="n"/>
      <c r="U85" s="667" t="n"/>
      <c r="V85" s="667" t="n"/>
      <c r="W85" s="667" t="n"/>
      <c r="X85" s="667" t="n"/>
      <c r="Y85" s="667" t="n"/>
      <c r="Z85" s="667" t="n"/>
      <c r="AA85" s="667" t="n"/>
      <c r="AB85" s="667" t="n"/>
      <c r="AC85" s="667" t="n"/>
      <c r="AD85" s="667" t="n"/>
      <c r="AE85" s="667" t="n"/>
      <c r="AF85" s="667" t="n"/>
      <c r="AG85" s="667" t="n"/>
      <c r="AH85" s="667" t="n"/>
      <c r="AI85" s="667" t="n"/>
      <c r="AJ85" s="667" t="n"/>
      <c r="AK85" s="667" t="n"/>
      <c r="AL85" s="667" t="n"/>
      <c r="AM85" s="667" t="n"/>
      <c r="AN85" s="667" t="n"/>
      <c r="AO85" s="667" t="n"/>
      <c r="AP85" s="667" t="n"/>
      <c r="AQ85" s="667" t="n"/>
      <c r="AR85" s="667" t="n"/>
      <c r="AS85" s="667" t="n"/>
      <c r="AT85" s="667" t="n"/>
      <c r="AU85" s="667" t="n"/>
      <c r="AV85" s="667" t="n"/>
      <c r="AW85" s="667" t="n"/>
      <c r="AX85" s="667" t="n"/>
      <c r="AY85" s="667" t="n"/>
      <c r="AZ85" s="667" t="n"/>
      <c r="BA85" s="667" t="n"/>
      <c r="BB85" s="667" t="n"/>
      <c r="BC85" s="667" t="n"/>
      <c r="BD85" s="667" t="n"/>
      <c r="BE85" s="667" t="n"/>
      <c r="BF85" s="667" t="n"/>
      <c r="BG85" s="667" t="n"/>
      <c r="BH85" s="667" t="n"/>
      <c r="BI85" s="667" t="n"/>
      <c r="BJ85" s="667" t="n"/>
      <c r="BK85" s="667" t="n"/>
      <c r="BL85" s="667" t="n"/>
      <c r="BM85" s="667" t="n"/>
      <c r="BN85" s="667" t="n"/>
      <c r="BO85" s="667" t="n"/>
      <c r="BP85" s="667" t="n"/>
      <c r="BQ85" s="667" t="n"/>
      <c r="BR85" s="667" t="n"/>
      <c r="BS85" s="667" t="n"/>
      <c r="BT85" s="667" t="n"/>
      <c r="BU85" s="667" t="n"/>
      <c r="BV85" s="667" t="n"/>
      <c r="BW85" s="667" t="n"/>
      <c r="BX85" s="667" t="n"/>
      <c r="BY85" s="667" t="n"/>
      <c r="BZ85" s="667" t="n"/>
      <c r="CA85" s="667" t="n"/>
      <c r="CB85" s="667" t="n"/>
      <c r="CC85" s="667" t="n"/>
      <c r="CD85" s="667" t="n"/>
      <c r="CE85" s="667" t="n"/>
      <c r="CF85" s="667" t="n"/>
      <c r="CG85" s="667" t="n"/>
      <c r="CH85" s="667" t="n"/>
      <c r="CI85" s="667" t="n"/>
      <c r="CJ85" s="667" t="n"/>
      <c r="CK85" s="667" t="n"/>
      <c r="CL85" s="667" t="n"/>
      <c r="CM85" s="667" t="n"/>
      <c r="CN85" s="667" t="n"/>
      <c r="CO85" s="667" t="n"/>
      <c r="CP85" s="667" t="n"/>
      <c r="CQ85" s="667" t="n"/>
      <c r="CR85" s="667" t="n"/>
      <c r="CS85" s="667" t="n"/>
      <c r="CT85" s="667" t="n"/>
      <c r="CU85" s="667" t="n"/>
      <c r="CV85" s="667" t="n"/>
      <c r="CW85" s="667" t="n"/>
      <c r="CX85" s="667" t="n"/>
      <c r="CY85" s="667" t="n"/>
      <c r="CZ85" s="667" t="n"/>
      <c r="DA85" s="667" t="n"/>
      <c r="DB85" s="667" t="n"/>
      <c r="DC85" s="667" t="n"/>
      <c r="DD85" s="667" t="n"/>
      <c r="DE85" s="667" t="n"/>
      <c r="DF85" s="667" t="n"/>
      <c r="DG85" s="667" t="n"/>
      <c r="DH85" s="667" t="n"/>
      <c r="DI85" s="667" t="n"/>
      <c r="DJ85" s="667" t="n"/>
      <c r="DK85" s="667" t="n"/>
      <c r="DL85" s="667" t="n"/>
      <c r="DM85" s="667" t="n"/>
      <c r="DN85" s="667" t="n"/>
      <c r="DO85" s="667" t="n"/>
      <c r="DP85" s="667" t="n"/>
      <c r="DQ85" s="667" t="n"/>
      <c r="DR85" s="667" t="n"/>
      <c r="DS85" s="667" t="n"/>
      <c r="DT85" s="667" t="n"/>
      <c r="DU85" s="667" t="n"/>
      <c r="DV85" s="667" t="n"/>
      <c r="DW85" s="667" t="n"/>
      <c r="DX85" s="667" t="n"/>
      <c r="DY85" s="667" t="n"/>
      <c r="DZ85" s="667" t="n"/>
      <c r="EA85" s="667" t="n"/>
      <c r="EB85" s="667" t="n"/>
      <c r="EC85" s="667" t="n"/>
      <c r="ED85" s="667" t="n"/>
      <c r="EE85" s="667" t="n"/>
      <c r="EF85" s="667" t="n"/>
      <c r="EG85" s="667" t="n"/>
      <c r="EH85" s="667" t="n"/>
      <c r="EI85" s="667" t="n"/>
      <c r="EJ85" s="667" t="n"/>
      <c r="EK85" s="667" t="n"/>
      <c r="EL85" s="667" t="n"/>
      <c r="EM85" s="667" t="n"/>
      <c r="EN85" s="667" t="n"/>
      <c r="EO85" s="667" t="n"/>
      <c r="EP85" s="667" t="n"/>
      <c r="EQ85" s="667" t="n"/>
      <c r="ER85" s="667" t="n"/>
      <c r="ES85" s="667" t="n"/>
      <c r="ET85" s="667" t="n"/>
      <c r="EU85" s="667" t="n"/>
      <c r="EV85" s="667" t="n"/>
      <c r="EW85" s="667" t="n"/>
      <c r="EX85" s="667" t="n"/>
      <c r="EY85" s="667" t="n"/>
      <c r="EZ85" s="667" t="n"/>
      <c r="FA85" s="667" t="n"/>
      <c r="FB85" s="667" t="n"/>
      <c r="FC85" s="667" t="n"/>
      <c r="FD85" s="667" t="n"/>
      <c r="FE85" s="667" t="n"/>
      <c r="FF85" s="667" t="n"/>
      <c r="FG85" s="667" t="n"/>
      <c r="FH85" s="667" t="n"/>
      <c r="FI85" s="667" t="n"/>
      <c r="FJ85" s="667" t="n"/>
      <c r="FK85" s="667" t="n"/>
      <c r="FL85" s="667" t="n"/>
      <c r="FM85" s="667" t="n"/>
      <c r="FN85" s="667" t="n"/>
      <c r="FO85" s="667" t="n"/>
      <c r="FP85" s="667" t="n"/>
      <c r="FQ85" s="667" t="n"/>
      <c r="FR85" s="667" t="n"/>
      <c r="FS85" s="667" t="n"/>
      <c r="FT85" s="667" t="n"/>
      <c r="FU85" s="667" t="n"/>
      <c r="FV85" s="667" t="n"/>
      <c r="FW85" s="667" t="n"/>
      <c r="FX85" s="667" t="n"/>
      <c r="FY85" s="667" t="n"/>
      <c r="FZ85" s="667" t="n"/>
      <c r="GA85" s="667" t="n"/>
      <c r="GB85" s="667" t="n"/>
      <c r="GC85" s="667" t="n"/>
      <c r="GD85" s="667" t="n"/>
      <c r="GE85" s="667" t="n"/>
      <c r="GF85" s="667" t="n"/>
      <c r="GG85" s="667" t="n"/>
      <c r="GH85" s="667" t="n"/>
      <c r="GI85" s="667" t="n"/>
      <c r="GJ85" s="667" t="n"/>
      <c r="GK85" s="667" t="n"/>
      <c r="GL85" s="667" t="n"/>
      <c r="GM85" s="667" t="n"/>
      <c r="GN85" s="667" t="n"/>
      <c r="GO85" s="667" t="n"/>
      <c r="GP85" s="667" t="n"/>
      <c r="GQ85" s="667" t="n"/>
      <c r="GR85" s="667" t="n"/>
      <c r="GS85" s="667" t="n"/>
      <c r="GT85" s="667" t="n"/>
      <c r="GU85" s="667" t="n"/>
      <c r="GV85" s="667" t="n"/>
      <c r="GW85" s="667" t="n"/>
      <c r="GX85" s="667" t="n"/>
      <c r="GY85" s="667" t="n"/>
      <c r="GZ85" s="667" t="n"/>
      <c r="HA85" s="667" t="n"/>
      <c r="HB85" s="667" t="n"/>
      <c r="HC85" s="667" t="n"/>
      <c r="HD85" s="667" t="n"/>
      <c r="HE85" s="667" t="n"/>
      <c r="HF85" s="667" t="n"/>
      <c r="HG85" s="667" t="n"/>
      <c r="HH85" s="667" t="n"/>
      <c r="HI85" s="667" t="n"/>
      <c r="HJ85" s="667" t="n"/>
      <c r="HK85" s="667" t="n"/>
      <c r="HL85" s="667" t="n"/>
      <c r="HM85" s="667" t="n"/>
      <c r="HN85" s="667" t="n"/>
      <c r="HO85" s="667" t="n"/>
      <c r="HP85" s="667" t="n"/>
      <c r="HQ85" s="667" t="n"/>
      <c r="HR85" s="667" t="n"/>
      <c r="HS85" s="667" t="n"/>
      <c r="HT85" s="667" t="n"/>
      <c r="HU85" s="667" t="n"/>
      <c r="HV85" s="667" t="n"/>
      <c r="HW85" s="667" t="n"/>
      <c r="HX85" s="667" t="n"/>
      <c r="HY85" s="667" t="n"/>
      <c r="HZ85" s="667" t="n"/>
      <c r="IA85" s="667" t="n"/>
      <c r="IB85" s="667" t="n"/>
      <c r="IC85" s="667" t="n"/>
      <c r="ID85" s="667" t="n"/>
      <c r="IE85" s="667" t="n"/>
      <c r="IF85" s="667" t="n"/>
      <c r="IG85" s="667" t="n"/>
      <c r="IH85" s="667" t="n"/>
      <c r="II85" s="667" t="n"/>
      <c r="IJ85" s="667" t="n"/>
      <c r="IK85" s="667" t="n"/>
      <c r="IL85" s="667" t="n"/>
      <c r="IM85" s="667" t="n"/>
      <c r="IN85" s="667" t="n"/>
      <c r="IO85" s="667" t="n"/>
      <c r="IP85" s="667" t="n"/>
      <c r="IQ85" s="667" t="n"/>
      <c r="IR85" s="667" t="n"/>
      <c r="IS85" s="667" t="n"/>
      <c r="IT85" s="667" t="n"/>
      <c r="IU85" s="667" t="n"/>
      <c r="IV85" s="667" t="n"/>
      <c r="IW85" s="667" t="n"/>
      <c r="IX85" s="667" t="n"/>
      <c r="IY85" s="667" t="n"/>
      <c r="IZ85" s="667" t="n"/>
      <c r="JA85" s="667" t="n"/>
      <c r="JB85" s="667" t="n"/>
      <c r="JC85" s="667" t="n"/>
      <c r="JD85" s="667" t="n"/>
      <c r="JE85" s="667" t="n"/>
      <c r="JF85" s="667" t="n"/>
      <c r="JG85" s="667" t="n"/>
      <c r="JH85" s="667" t="n"/>
      <c r="JI85" s="667" t="n"/>
      <c r="JJ85" s="667" t="n"/>
      <c r="JK85" s="667" t="n"/>
      <c r="JL85" s="667" t="n"/>
      <c r="JM85" s="667" t="n"/>
      <c r="JN85" s="667" t="n"/>
      <c r="JO85" s="667" t="n"/>
      <c r="JP85" s="667" t="n"/>
      <c r="JQ85" s="667" t="n"/>
      <c r="JR85" s="667" t="n"/>
      <c r="JS85" s="667" t="n"/>
      <c r="JT85" s="667" t="n"/>
      <c r="JU85" s="667" t="n"/>
      <c r="JV85" s="667" t="n"/>
      <c r="JW85" s="667" t="n"/>
      <c r="JX85" s="667" t="n"/>
      <c r="JY85" s="667" t="n"/>
      <c r="JZ85" s="667" t="n"/>
      <c r="KA85" s="667" t="n"/>
      <c r="KB85" s="667" t="n"/>
      <c r="KC85" s="667" t="n"/>
      <c r="KD85" s="667" t="n"/>
      <c r="KE85" s="667" t="n"/>
      <c r="KF85" s="667" t="n"/>
      <c r="KG85" s="667" t="n"/>
      <c r="KH85" s="667" t="n"/>
      <c r="KI85" s="667" t="n"/>
      <c r="KJ85" s="667" t="n"/>
      <c r="KK85" s="667" t="n"/>
      <c r="KL85" s="667" t="n"/>
      <c r="KM85" s="667" t="n"/>
      <c r="KN85" s="667" t="n"/>
      <c r="KO85" s="667" t="n"/>
      <c r="KP85" s="667" t="n"/>
      <c r="KQ85" s="667" t="n"/>
      <c r="KR85" s="667" t="n"/>
      <c r="KS85" s="667" t="n"/>
      <c r="KT85" s="667" t="n"/>
      <c r="KU85" s="667" t="n"/>
      <c r="KV85" s="667" t="n"/>
      <c r="KW85" s="667" t="n"/>
      <c r="KX85" s="667" t="n"/>
      <c r="KY85" s="667" t="n"/>
      <c r="KZ85" s="667" t="n"/>
      <c r="LA85" s="667" t="n"/>
      <c r="LB85" s="667" t="n"/>
      <c r="LC85" s="667" t="n"/>
      <c r="LD85" s="667" t="n"/>
      <c r="LE85" s="667" t="n"/>
      <c r="LF85" s="667" t="n"/>
      <c r="LG85" s="667" t="n"/>
      <c r="LH85" s="667" t="n"/>
      <c r="LI85" s="667" t="n"/>
      <c r="LJ85" s="667" t="n"/>
      <c r="LK85" s="667" t="n"/>
      <c r="LL85" s="667" t="n"/>
      <c r="LM85" s="667" t="n"/>
      <c r="LN85" s="667" t="n"/>
      <c r="LO85" s="667" t="n"/>
      <c r="LP85" s="667" t="n"/>
      <c r="LQ85" s="667" t="n"/>
      <c r="LR85" s="667" t="n"/>
      <c r="LS85" s="667" t="n"/>
      <c r="LT85" s="667" t="n"/>
      <c r="LU85" s="667" t="n"/>
      <c r="LV85" s="667" t="n"/>
      <c r="LW85" s="667" t="n"/>
      <c r="LX85" s="667" t="n"/>
      <c r="LY85" s="667" t="n"/>
      <c r="LZ85" s="667" t="n"/>
      <c r="MA85" s="667" t="n"/>
      <c r="MB85" s="667" t="n"/>
      <c r="MC85" s="667" t="n"/>
      <c r="MD85" s="667" t="n"/>
      <c r="ME85" s="667" t="n"/>
      <c r="MF85" s="667" t="n"/>
      <c r="MG85" s="667" t="n"/>
      <c r="MH85" s="667" t="n"/>
      <c r="MI85" s="667" t="n"/>
      <c r="MJ85" s="667" t="n"/>
      <c r="MK85" s="667" t="n"/>
      <c r="ML85" s="667" t="n"/>
      <c r="MM85" s="667" t="n"/>
      <c r="MN85" s="667" t="n"/>
      <c r="MO85" s="667" t="n"/>
      <c r="MP85" s="667" t="n"/>
      <c r="MQ85" s="667" t="n"/>
      <c r="MR85" s="667" t="n"/>
      <c r="MS85" s="667" t="n"/>
      <c r="MT85" s="667" t="n"/>
      <c r="MU85" s="667" t="n"/>
      <c r="MV85" s="667" t="n"/>
      <c r="MW85" s="667" t="n"/>
      <c r="MX85" s="667" t="n"/>
      <c r="MY85" s="667" t="n"/>
      <c r="MZ85" s="667" t="n"/>
      <c r="NA85" s="667" t="n"/>
      <c r="NB85" s="667" t="n"/>
      <c r="NC85" s="667" t="n"/>
      <c r="ND85" s="667" t="n"/>
      <c r="NE85" s="667" t="n"/>
      <c r="NF85" s="667" t="n"/>
      <c r="NG85" s="667" t="n"/>
      <c r="NH85" s="667" t="n"/>
      <c r="NI85" s="667" t="n"/>
      <c r="NJ85" s="667" t="n"/>
      <c r="NK85" s="667" t="n"/>
      <c r="NL85" s="667" t="n"/>
      <c r="NM85" s="667" t="n"/>
      <c r="NN85" s="667" t="n"/>
      <c r="NO85" s="667" t="n"/>
      <c r="NP85" s="667" t="n"/>
      <c r="NQ85" s="667" t="n"/>
      <c r="NR85" s="667" t="n"/>
      <c r="NS85" s="667" t="n"/>
      <c r="NT85" s="667" t="n"/>
      <c r="NU85" s="667" t="n"/>
      <c r="NV85" s="667" t="n"/>
      <c r="NW85" s="667" t="n"/>
      <c r="NX85" s="667" t="n"/>
      <c r="NY85" s="667" t="n"/>
      <c r="NZ85" s="667" t="n"/>
      <c r="OA85" s="667" t="n"/>
      <c r="OB85" s="667" t="n"/>
      <c r="OC85" s="667" t="n"/>
      <c r="OD85" s="667" t="n"/>
      <c r="OE85" s="667" t="n"/>
      <c r="OF85" s="667" t="n"/>
      <c r="OG85" s="667" t="n"/>
      <c r="OH85" s="667" t="n"/>
      <c r="OI85" s="667" t="n"/>
      <c r="OJ85" s="667" t="n"/>
      <c r="OK85" s="667" t="n"/>
      <c r="OL85" s="667" t="n"/>
      <c r="OM85" s="667" t="n"/>
      <c r="ON85" s="667" t="n"/>
      <c r="OO85" s="667" t="n"/>
      <c r="OP85" s="667" t="n"/>
      <c r="OQ85" s="667" t="n"/>
      <c r="OR85" s="667" t="n"/>
      <c r="OS85" s="667" t="n"/>
      <c r="OT85" s="667" t="n"/>
      <c r="OU85" s="667" t="n"/>
      <c r="OV85" s="667" t="n"/>
      <c r="OW85" s="667" t="n"/>
      <c r="OX85" s="667" t="n"/>
      <c r="OY85" s="667" t="n"/>
      <c r="OZ85" s="667" t="n"/>
      <c r="PA85" s="667" t="n"/>
      <c r="PB85" s="667" t="n"/>
      <c r="PC85" s="667" t="n"/>
      <c r="PD85" s="667" t="n"/>
      <c r="PE85" s="667" t="n"/>
      <c r="PF85" s="667" t="n"/>
      <c r="PG85" s="667" t="n"/>
      <c r="PH85" s="667" t="n"/>
      <c r="PI85" s="667" t="n"/>
      <c r="PJ85" s="667" t="n"/>
      <c r="PK85" s="667" t="n"/>
      <c r="PL85" s="667" t="n"/>
      <c r="PM85" s="667" t="n"/>
      <c r="PN85" s="667" t="n"/>
      <c r="PO85" s="667" t="n"/>
      <c r="PP85" s="667" t="n"/>
      <c r="PQ85" s="667" t="n"/>
      <c r="PR85" s="667" t="n"/>
      <c r="PS85" s="667" t="n"/>
      <c r="PT85" s="667" t="n"/>
      <c r="PU85" s="667" t="n"/>
      <c r="PV85" s="667" t="n"/>
      <c r="PW85" s="667" t="n"/>
      <c r="PX85" s="667" t="n"/>
      <c r="PY85" s="667" t="n"/>
      <c r="PZ85" s="667" t="n"/>
      <c r="QA85" s="667" t="n"/>
      <c r="QB85" s="667" t="n"/>
      <c r="QC85" s="667" t="n"/>
      <c r="QD85" s="667" t="n"/>
      <c r="QE85" s="667" t="n"/>
      <c r="QF85" s="667" t="n"/>
      <c r="QG85" s="667" t="n"/>
      <c r="QH85" s="667" t="n"/>
      <c r="QI85" s="667" t="n"/>
      <c r="QJ85" s="667" t="n"/>
      <c r="QK85" s="667" t="n"/>
      <c r="QL85" s="667" t="n"/>
      <c r="QM85" s="667" t="n"/>
      <c r="QN85" s="667" t="n"/>
      <c r="QO85" s="667" t="n"/>
      <c r="QP85" s="667" t="n"/>
      <c r="QQ85" s="667" t="n"/>
      <c r="QR85" s="667" t="n"/>
      <c r="QS85" s="667" t="n"/>
      <c r="QT85" s="667" t="n"/>
      <c r="QU85" s="667" t="n"/>
      <c r="QV85" s="667" t="n"/>
      <c r="QW85" s="667" t="n"/>
      <c r="QX85" s="667" t="n"/>
      <c r="QY85" s="667" t="n"/>
      <c r="QZ85" s="667" t="n"/>
      <c r="RA85" s="667" t="n"/>
      <c r="RB85" s="667" t="n"/>
      <c r="RC85" s="667" t="n"/>
      <c r="RD85" s="667" t="n"/>
      <c r="RE85" s="667" t="n"/>
      <c r="RF85" s="667" t="n"/>
      <c r="RG85" s="667" t="n"/>
      <c r="RH85" s="667" t="n"/>
      <c r="RI85" s="667" t="n"/>
      <c r="RJ85" s="667" t="n"/>
      <c r="RK85" s="667" t="n"/>
      <c r="RL85" s="667" t="n"/>
      <c r="RM85" s="667" t="n"/>
      <c r="RN85" s="667" t="n"/>
      <c r="RO85" s="667" t="n"/>
      <c r="RP85" s="667" t="n"/>
      <c r="RQ85" s="667" t="n"/>
      <c r="RR85" s="667" t="n"/>
      <c r="RS85" s="667" t="n"/>
      <c r="RT85" s="667" t="n"/>
      <c r="RU85" s="667" t="n"/>
      <c r="RV85" s="667" t="n"/>
      <c r="RW85" s="667" t="n"/>
      <c r="RX85" s="667" t="n"/>
      <c r="RY85" s="667" t="n"/>
      <c r="RZ85" s="667" t="n"/>
      <c r="SA85" s="667" t="n"/>
      <c r="SB85" s="667" t="n"/>
      <c r="SC85" s="667" t="n"/>
      <c r="SD85" s="667" t="n"/>
      <c r="SE85" s="667" t="n"/>
      <c r="SF85" s="667" t="n"/>
      <c r="SG85" s="667" t="n"/>
      <c r="SH85" s="667" t="n"/>
      <c r="SI85" s="667" t="n"/>
      <c r="SJ85" s="667" t="n"/>
      <c r="SK85" s="667" t="n"/>
      <c r="SL85" s="667" t="n"/>
      <c r="SM85" s="667" t="n"/>
      <c r="SN85" s="667" t="n"/>
      <c r="SO85" s="667" t="n"/>
      <c r="SP85" s="667" t="n"/>
      <c r="SQ85" s="667" t="n"/>
      <c r="SR85" s="667" t="n"/>
      <c r="SS85" s="667" t="n"/>
      <c r="ST85" s="667" t="n"/>
      <c r="SU85" s="667" t="n"/>
      <c r="SV85" s="667" t="n"/>
      <c r="SW85" s="667" t="n"/>
      <c r="SX85" s="667" t="n"/>
      <c r="SY85" s="667" t="n"/>
      <c r="SZ85" s="667" t="n"/>
      <c r="TA85" s="667" t="n"/>
      <c r="TB85" s="667" t="n"/>
      <c r="TC85" s="667" t="n"/>
      <c r="TD85" s="667" t="n"/>
      <c r="TE85" s="667" t="n"/>
      <c r="TF85" s="667" t="n"/>
      <c r="TG85" s="667" t="n"/>
      <c r="TH85" s="667" t="n"/>
      <c r="TI85" s="667" t="n"/>
      <c r="TJ85" s="667" t="n"/>
      <c r="TK85" s="667" t="n"/>
      <c r="TL85" s="667" t="n"/>
      <c r="TM85" s="667" t="n"/>
      <c r="TN85" s="667" t="n"/>
      <c r="TO85" s="667" t="n"/>
      <c r="TP85" s="667" t="n"/>
      <c r="TQ85" s="667" t="n"/>
      <c r="TR85" s="667" t="n"/>
      <c r="TS85" s="667" t="n"/>
      <c r="TT85" s="667" t="n"/>
      <c r="TU85" s="667" t="n"/>
      <c r="TV85" s="667" t="n"/>
      <c r="TW85" s="667" t="n"/>
      <c r="TX85" s="667" t="n"/>
      <c r="TY85" s="667" t="n"/>
      <c r="TZ85" s="667" t="n"/>
      <c r="UA85" s="667" t="n"/>
      <c r="UB85" s="667" t="n"/>
      <c r="UC85" s="667" t="n"/>
      <c r="UD85" s="667" t="n"/>
      <c r="UE85" s="667" t="n"/>
      <c r="UF85" s="667" t="n"/>
      <c r="UG85" s="667" t="n"/>
      <c r="UH85" s="667" t="n"/>
      <c r="UI85" s="667" t="n"/>
      <c r="UJ85" s="667" t="n"/>
      <c r="UK85" s="667" t="n"/>
      <c r="UL85" s="667" t="n"/>
      <c r="UM85" s="667" t="n"/>
      <c r="UN85" s="667" t="n"/>
      <c r="UO85" s="667" t="n"/>
      <c r="UP85" s="667" t="n"/>
      <c r="UQ85" s="667" t="n"/>
      <c r="UR85" s="667" t="n"/>
      <c r="US85" s="667" t="n"/>
      <c r="UT85" s="667" t="n"/>
      <c r="UU85" s="667" t="n"/>
      <c r="UV85" s="667" t="n"/>
      <c r="UW85" s="667" t="n"/>
      <c r="UX85" s="667" t="n"/>
      <c r="UY85" s="667" t="n"/>
      <c r="UZ85" s="667" t="n"/>
      <c r="VA85" s="667" t="n"/>
      <c r="VB85" s="667" t="n"/>
      <c r="VC85" s="667" t="n"/>
      <c r="VD85" s="667" t="n"/>
      <c r="VE85" s="667" t="n"/>
      <c r="VF85" s="667" t="n"/>
      <c r="VG85" s="667" t="n"/>
      <c r="VH85" s="667" t="n"/>
      <c r="VI85" s="667" t="n"/>
      <c r="VJ85" s="667" t="n"/>
      <c r="VK85" s="667" t="n"/>
      <c r="VL85" s="668" t="n"/>
      <c r="VM85" s="572">
        <f>SUM(E85:VL85)-SUM(UU85:UX85)-SUM(VA85:VD85)</f>
        <v/>
      </c>
      <c r="VN85" s="9" t="n"/>
    </row>
    <row r="86" ht="19.5" customHeight="1">
      <c r="A86" s="1100" t="n"/>
      <c r="B86" s="1101" t="n"/>
      <c r="C86" s="1102" t="n"/>
      <c r="D86" s="366" t="inlineStr">
        <is>
          <t>MASCULINO</t>
        </is>
      </c>
      <c r="E86" s="669" t="n"/>
      <c r="F86" s="670" t="n"/>
      <c r="G86" s="670" t="n"/>
      <c r="H86" s="670" t="n"/>
      <c r="I86" s="670" t="n"/>
      <c r="J86" s="670" t="n"/>
      <c r="K86" s="670" t="n"/>
      <c r="L86" s="670" t="n"/>
      <c r="M86" s="670" t="n"/>
      <c r="N86" s="670" t="n"/>
      <c r="O86" s="670" t="n"/>
      <c r="P86" s="670" t="n"/>
      <c r="Q86" s="670" t="n"/>
      <c r="R86" s="670" t="n"/>
      <c r="S86" s="670" t="n"/>
      <c r="T86" s="670" t="n"/>
      <c r="U86" s="670" t="n"/>
      <c r="V86" s="670" t="n"/>
      <c r="W86" s="670" t="n"/>
      <c r="X86" s="670" t="n"/>
      <c r="Y86" s="670" t="n"/>
      <c r="Z86" s="670" t="n"/>
      <c r="AA86" s="670" t="n"/>
      <c r="AB86" s="670" t="n"/>
      <c r="AC86" s="670" t="n"/>
      <c r="AD86" s="670" t="n"/>
      <c r="AE86" s="670" t="n"/>
      <c r="AF86" s="670" t="n"/>
      <c r="AG86" s="670" t="n"/>
      <c r="AH86" s="670" t="n"/>
      <c r="AI86" s="670" t="n"/>
      <c r="AJ86" s="670" t="n"/>
      <c r="AK86" s="670" t="n"/>
      <c r="AL86" s="670" t="n"/>
      <c r="AM86" s="670" t="n"/>
      <c r="AN86" s="670" t="n"/>
      <c r="AO86" s="670" t="n"/>
      <c r="AP86" s="670" t="n"/>
      <c r="AQ86" s="670" t="n"/>
      <c r="AR86" s="670" t="n"/>
      <c r="AS86" s="670" t="n"/>
      <c r="AT86" s="670" t="n"/>
      <c r="AU86" s="670" t="n"/>
      <c r="AV86" s="670" t="n"/>
      <c r="AW86" s="670" t="n"/>
      <c r="AX86" s="670" t="n"/>
      <c r="AY86" s="670" t="n"/>
      <c r="AZ86" s="670" t="n"/>
      <c r="BA86" s="670" t="n"/>
      <c r="BB86" s="670" t="n"/>
      <c r="BC86" s="670" t="n"/>
      <c r="BD86" s="670" t="n"/>
      <c r="BE86" s="670" t="n"/>
      <c r="BF86" s="670" t="n"/>
      <c r="BG86" s="670" t="n"/>
      <c r="BH86" s="670" t="n"/>
      <c r="BI86" s="670" t="n"/>
      <c r="BJ86" s="670" t="n"/>
      <c r="BK86" s="670" t="n"/>
      <c r="BL86" s="670" t="n"/>
      <c r="BM86" s="670" t="n"/>
      <c r="BN86" s="670" t="n"/>
      <c r="BO86" s="670" t="n"/>
      <c r="BP86" s="670" t="n"/>
      <c r="BQ86" s="670" t="n"/>
      <c r="BR86" s="670" t="n"/>
      <c r="BS86" s="670" t="n"/>
      <c r="BT86" s="670" t="n"/>
      <c r="BU86" s="670" t="n"/>
      <c r="BV86" s="670" t="n"/>
      <c r="BW86" s="670" t="n"/>
      <c r="BX86" s="670" t="n"/>
      <c r="BY86" s="670" t="n"/>
      <c r="BZ86" s="670" t="n"/>
      <c r="CA86" s="670" t="n"/>
      <c r="CB86" s="670" t="n"/>
      <c r="CC86" s="670" t="n"/>
      <c r="CD86" s="670" t="n"/>
      <c r="CE86" s="670" t="n"/>
      <c r="CF86" s="670" t="n"/>
      <c r="CG86" s="670" t="n"/>
      <c r="CH86" s="670" t="n"/>
      <c r="CI86" s="670" t="n"/>
      <c r="CJ86" s="670" t="n"/>
      <c r="CK86" s="670" t="n"/>
      <c r="CL86" s="670" t="n"/>
      <c r="CM86" s="670" t="n"/>
      <c r="CN86" s="670" t="n"/>
      <c r="CO86" s="670" t="n"/>
      <c r="CP86" s="670" t="n"/>
      <c r="CQ86" s="670" t="n"/>
      <c r="CR86" s="670" t="n"/>
      <c r="CS86" s="670" t="n"/>
      <c r="CT86" s="670" t="n"/>
      <c r="CU86" s="670" t="n"/>
      <c r="CV86" s="670" t="n"/>
      <c r="CW86" s="670" t="n"/>
      <c r="CX86" s="670" t="n"/>
      <c r="CY86" s="670" t="n"/>
      <c r="CZ86" s="670" t="n"/>
      <c r="DA86" s="670" t="n"/>
      <c r="DB86" s="670" t="n"/>
      <c r="DC86" s="670" t="n"/>
      <c r="DD86" s="670" t="n"/>
      <c r="DE86" s="670" t="n"/>
      <c r="DF86" s="670" t="n"/>
      <c r="DG86" s="670" t="n"/>
      <c r="DH86" s="670" t="n"/>
      <c r="DI86" s="670" t="n"/>
      <c r="DJ86" s="670" t="n"/>
      <c r="DK86" s="670" t="n"/>
      <c r="DL86" s="670" t="n"/>
      <c r="DM86" s="670" t="n"/>
      <c r="DN86" s="670" t="n"/>
      <c r="DO86" s="670" t="n"/>
      <c r="DP86" s="670" t="n"/>
      <c r="DQ86" s="670" t="n"/>
      <c r="DR86" s="670" t="n"/>
      <c r="DS86" s="670" t="n"/>
      <c r="DT86" s="670" t="n"/>
      <c r="DU86" s="670" t="n"/>
      <c r="DV86" s="670" t="n"/>
      <c r="DW86" s="670" t="n"/>
      <c r="DX86" s="670" t="n"/>
      <c r="DY86" s="670" t="n"/>
      <c r="DZ86" s="670" t="n"/>
      <c r="EA86" s="670" t="n"/>
      <c r="EB86" s="670" t="n"/>
      <c r="EC86" s="670" t="n"/>
      <c r="ED86" s="670" t="n"/>
      <c r="EE86" s="670" t="n"/>
      <c r="EF86" s="670" t="n"/>
      <c r="EG86" s="670" t="n"/>
      <c r="EH86" s="670" t="n"/>
      <c r="EI86" s="670" t="n"/>
      <c r="EJ86" s="670" t="n"/>
      <c r="EK86" s="670" t="n"/>
      <c r="EL86" s="670" t="n"/>
      <c r="EM86" s="670" t="n"/>
      <c r="EN86" s="670" t="n"/>
      <c r="EO86" s="670" t="n"/>
      <c r="EP86" s="670" t="n"/>
      <c r="EQ86" s="670" t="n"/>
      <c r="ER86" s="670" t="n"/>
      <c r="ES86" s="670" t="n"/>
      <c r="ET86" s="670" t="n"/>
      <c r="EU86" s="670" t="n"/>
      <c r="EV86" s="670" t="n"/>
      <c r="EW86" s="670" t="n"/>
      <c r="EX86" s="670" t="n"/>
      <c r="EY86" s="670" t="n"/>
      <c r="EZ86" s="670" t="n"/>
      <c r="FA86" s="670" t="n"/>
      <c r="FB86" s="670" t="n"/>
      <c r="FC86" s="670" t="n"/>
      <c r="FD86" s="670" t="n"/>
      <c r="FE86" s="670" t="n"/>
      <c r="FF86" s="670" t="n"/>
      <c r="FG86" s="670" t="n"/>
      <c r="FH86" s="670" t="n"/>
      <c r="FI86" s="670" t="n"/>
      <c r="FJ86" s="670" t="n"/>
      <c r="FK86" s="670" t="n"/>
      <c r="FL86" s="670" t="n"/>
      <c r="FM86" s="670" t="n"/>
      <c r="FN86" s="670" t="n"/>
      <c r="FO86" s="670" t="n"/>
      <c r="FP86" s="670" t="n"/>
      <c r="FQ86" s="670" t="n"/>
      <c r="FR86" s="670" t="n"/>
      <c r="FS86" s="670" t="n"/>
      <c r="FT86" s="670" t="n"/>
      <c r="FU86" s="670" t="n"/>
      <c r="FV86" s="670" t="n"/>
      <c r="FW86" s="670" t="n"/>
      <c r="FX86" s="670" t="n"/>
      <c r="FY86" s="670" t="n"/>
      <c r="FZ86" s="670" t="n"/>
      <c r="GA86" s="670" t="n"/>
      <c r="GB86" s="670" t="n"/>
      <c r="GC86" s="670" t="n"/>
      <c r="GD86" s="670" t="n"/>
      <c r="GE86" s="670" t="n"/>
      <c r="GF86" s="670" t="n"/>
      <c r="GG86" s="670" t="n"/>
      <c r="GH86" s="670" t="n"/>
      <c r="GI86" s="670" t="n"/>
      <c r="GJ86" s="670" t="n"/>
      <c r="GK86" s="670" t="n"/>
      <c r="GL86" s="670" t="n"/>
      <c r="GM86" s="670" t="n"/>
      <c r="GN86" s="670" t="n"/>
      <c r="GO86" s="670" t="n"/>
      <c r="GP86" s="670" t="n"/>
      <c r="GQ86" s="670" t="n"/>
      <c r="GR86" s="670" t="n"/>
      <c r="GS86" s="670" t="n"/>
      <c r="GT86" s="670" t="n"/>
      <c r="GU86" s="670" t="n"/>
      <c r="GV86" s="670" t="n"/>
      <c r="GW86" s="670" t="n"/>
      <c r="GX86" s="670" t="n"/>
      <c r="GY86" s="670" t="n"/>
      <c r="GZ86" s="670" t="n"/>
      <c r="HA86" s="670" t="n"/>
      <c r="HB86" s="670" t="n"/>
      <c r="HC86" s="670" t="n"/>
      <c r="HD86" s="670" t="n"/>
      <c r="HE86" s="670" t="n"/>
      <c r="HF86" s="670" t="n"/>
      <c r="HG86" s="670" t="n"/>
      <c r="HH86" s="670" t="n"/>
      <c r="HI86" s="670" t="n"/>
      <c r="HJ86" s="670" t="n"/>
      <c r="HK86" s="670" t="n"/>
      <c r="HL86" s="670" t="n"/>
      <c r="HM86" s="670" t="n"/>
      <c r="HN86" s="670" t="n"/>
      <c r="HO86" s="670" t="n"/>
      <c r="HP86" s="670" t="n"/>
      <c r="HQ86" s="670" t="n"/>
      <c r="HR86" s="670" t="n"/>
      <c r="HS86" s="670" t="n"/>
      <c r="HT86" s="670" t="n"/>
      <c r="HU86" s="670" t="n"/>
      <c r="HV86" s="670" t="n"/>
      <c r="HW86" s="670" t="n"/>
      <c r="HX86" s="670" t="n"/>
      <c r="HY86" s="670" t="n"/>
      <c r="HZ86" s="670" t="n"/>
      <c r="IA86" s="670" t="n"/>
      <c r="IB86" s="670" t="n"/>
      <c r="IC86" s="670" t="n"/>
      <c r="ID86" s="670" t="n"/>
      <c r="IE86" s="670" t="n"/>
      <c r="IF86" s="670" t="n"/>
      <c r="IG86" s="670" t="n"/>
      <c r="IH86" s="670" t="n"/>
      <c r="II86" s="670" t="n"/>
      <c r="IJ86" s="670" t="n"/>
      <c r="IK86" s="670" t="n"/>
      <c r="IL86" s="670" t="n"/>
      <c r="IM86" s="670" t="n"/>
      <c r="IN86" s="670" t="n"/>
      <c r="IO86" s="670" t="n"/>
      <c r="IP86" s="670" t="n"/>
      <c r="IQ86" s="670" t="n"/>
      <c r="IR86" s="670" t="n"/>
      <c r="IS86" s="670" t="n"/>
      <c r="IT86" s="670" t="n"/>
      <c r="IU86" s="670" t="n"/>
      <c r="IV86" s="670" t="n"/>
      <c r="IW86" s="670" t="n"/>
      <c r="IX86" s="670" t="n"/>
      <c r="IY86" s="670" t="n"/>
      <c r="IZ86" s="670" t="n"/>
      <c r="JA86" s="670" t="n"/>
      <c r="JB86" s="670" t="n"/>
      <c r="JC86" s="670" t="n"/>
      <c r="JD86" s="670" t="n"/>
      <c r="JE86" s="670" t="n"/>
      <c r="JF86" s="670" t="n"/>
      <c r="JG86" s="670" t="n"/>
      <c r="JH86" s="670" t="n"/>
      <c r="JI86" s="670" t="n"/>
      <c r="JJ86" s="670" t="n"/>
      <c r="JK86" s="670" t="n"/>
      <c r="JL86" s="670" t="n"/>
      <c r="JM86" s="670" t="n"/>
      <c r="JN86" s="670" t="n"/>
      <c r="JO86" s="670" t="n"/>
      <c r="JP86" s="670" t="n"/>
      <c r="JQ86" s="670" t="n"/>
      <c r="JR86" s="670" t="n"/>
      <c r="JS86" s="670" t="n"/>
      <c r="JT86" s="670" t="n"/>
      <c r="JU86" s="670" t="n"/>
      <c r="JV86" s="670" t="n"/>
      <c r="JW86" s="670" t="n"/>
      <c r="JX86" s="670" t="n"/>
      <c r="JY86" s="670" t="n"/>
      <c r="JZ86" s="670" t="n"/>
      <c r="KA86" s="670" t="n"/>
      <c r="KB86" s="670" t="n"/>
      <c r="KC86" s="670" t="n"/>
      <c r="KD86" s="670" t="n"/>
      <c r="KE86" s="670" t="n"/>
      <c r="KF86" s="670" t="n"/>
      <c r="KG86" s="670" t="n"/>
      <c r="KH86" s="670" t="n"/>
      <c r="KI86" s="670" t="n"/>
      <c r="KJ86" s="670" t="n"/>
      <c r="KK86" s="670" t="n"/>
      <c r="KL86" s="670" t="n"/>
      <c r="KM86" s="670" t="n"/>
      <c r="KN86" s="670" t="n"/>
      <c r="KO86" s="670" t="n"/>
      <c r="KP86" s="670" t="n"/>
      <c r="KQ86" s="670" t="n"/>
      <c r="KR86" s="670" t="n"/>
      <c r="KS86" s="670" t="n"/>
      <c r="KT86" s="670" t="n"/>
      <c r="KU86" s="670" t="n"/>
      <c r="KV86" s="670" t="n"/>
      <c r="KW86" s="670" t="n"/>
      <c r="KX86" s="670" t="n"/>
      <c r="KY86" s="670" t="n"/>
      <c r="KZ86" s="670" t="n"/>
      <c r="LA86" s="670" t="n"/>
      <c r="LB86" s="670" t="n"/>
      <c r="LC86" s="670" t="n"/>
      <c r="LD86" s="670" t="n"/>
      <c r="LE86" s="670" t="n"/>
      <c r="LF86" s="670" t="n"/>
      <c r="LG86" s="670" t="n"/>
      <c r="LH86" s="670" t="n"/>
      <c r="LI86" s="670" t="n"/>
      <c r="LJ86" s="670" t="n"/>
      <c r="LK86" s="670" t="n"/>
      <c r="LL86" s="670" t="n"/>
      <c r="LM86" s="670" t="n"/>
      <c r="LN86" s="670" t="n"/>
      <c r="LO86" s="670" t="n"/>
      <c r="LP86" s="670" t="n"/>
      <c r="LQ86" s="670" t="n"/>
      <c r="LR86" s="670" t="n"/>
      <c r="LS86" s="670" t="n"/>
      <c r="LT86" s="670" t="n"/>
      <c r="LU86" s="670" t="n"/>
      <c r="LV86" s="670" t="n"/>
      <c r="LW86" s="670" t="n"/>
      <c r="LX86" s="670" t="n"/>
      <c r="LY86" s="670" t="n"/>
      <c r="LZ86" s="670" t="n"/>
      <c r="MA86" s="670" t="n"/>
      <c r="MB86" s="670" t="n"/>
      <c r="MC86" s="670" t="n"/>
      <c r="MD86" s="670" t="n"/>
      <c r="ME86" s="670" t="n"/>
      <c r="MF86" s="670" t="n"/>
      <c r="MG86" s="670" t="n"/>
      <c r="MH86" s="670" t="n"/>
      <c r="MI86" s="670" t="n"/>
      <c r="MJ86" s="670" t="n"/>
      <c r="MK86" s="670" t="n"/>
      <c r="ML86" s="670" t="n"/>
      <c r="MM86" s="670" t="n"/>
      <c r="MN86" s="670" t="n"/>
      <c r="MO86" s="670" t="n"/>
      <c r="MP86" s="670" t="n"/>
      <c r="MQ86" s="670" t="n"/>
      <c r="MR86" s="670" t="n"/>
      <c r="MS86" s="670" t="n"/>
      <c r="MT86" s="670" t="n"/>
      <c r="MU86" s="670" t="n"/>
      <c r="MV86" s="670" t="n"/>
      <c r="MW86" s="670" t="n"/>
      <c r="MX86" s="670" t="n"/>
      <c r="MY86" s="670" t="n"/>
      <c r="MZ86" s="670" t="n"/>
      <c r="NA86" s="670" t="n"/>
      <c r="NB86" s="670" t="n"/>
      <c r="NC86" s="670" t="n"/>
      <c r="ND86" s="670" t="n"/>
      <c r="NE86" s="670" t="n"/>
      <c r="NF86" s="670" t="n"/>
      <c r="NG86" s="670" t="n"/>
      <c r="NH86" s="670" t="n"/>
      <c r="NI86" s="670" t="n"/>
      <c r="NJ86" s="670" t="n"/>
      <c r="NK86" s="670" t="n"/>
      <c r="NL86" s="670" t="n"/>
      <c r="NM86" s="670" t="n"/>
      <c r="NN86" s="670" t="n"/>
      <c r="NO86" s="670" t="n"/>
      <c r="NP86" s="670" t="n"/>
      <c r="NQ86" s="670" t="n"/>
      <c r="NR86" s="670" t="n"/>
      <c r="NS86" s="670" t="n"/>
      <c r="NT86" s="670" t="n"/>
      <c r="NU86" s="670" t="n"/>
      <c r="NV86" s="670" t="n"/>
      <c r="NW86" s="670" t="n"/>
      <c r="NX86" s="670" t="n"/>
      <c r="NY86" s="670" t="n"/>
      <c r="NZ86" s="670" t="n"/>
      <c r="OA86" s="670" t="n"/>
      <c r="OB86" s="670" t="n"/>
      <c r="OC86" s="670" t="n"/>
      <c r="OD86" s="670" t="n"/>
      <c r="OE86" s="670" t="n"/>
      <c r="OF86" s="670" t="n"/>
      <c r="OG86" s="670" t="n"/>
      <c r="OH86" s="670" t="n"/>
      <c r="OI86" s="670" t="n"/>
      <c r="OJ86" s="670" t="n"/>
      <c r="OK86" s="670" t="n"/>
      <c r="OL86" s="670" t="n"/>
      <c r="OM86" s="670" t="n"/>
      <c r="ON86" s="670" t="n"/>
      <c r="OO86" s="670" t="n"/>
      <c r="OP86" s="670" t="n"/>
      <c r="OQ86" s="670" t="n"/>
      <c r="OR86" s="670" t="n"/>
      <c r="OS86" s="670" t="n"/>
      <c r="OT86" s="670" t="n"/>
      <c r="OU86" s="670" t="n"/>
      <c r="OV86" s="670" t="n"/>
      <c r="OW86" s="670" t="n"/>
      <c r="OX86" s="670" t="n"/>
      <c r="OY86" s="670" t="n"/>
      <c r="OZ86" s="670" t="n"/>
      <c r="PA86" s="670" t="n"/>
      <c r="PB86" s="670" t="n"/>
      <c r="PC86" s="670" t="n"/>
      <c r="PD86" s="670" t="n"/>
      <c r="PE86" s="670" t="n"/>
      <c r="PF86" s="670" t="n"/>
      <c r="PG86" s="670" t="n"/>
      <c r="PH86" s="670" t="n"/>
      <c r="PI86" s="670" t="n"/>
      <c r="PJ86" s="670" t="n"/>
      <c r="PK86" s="670" t="n"/>
      <c r="PL86" s="670" t="n"/>
      <c r="PM86" s="670" t="n"/>
      <c r="PN86" s="670" t="n"/>
      <c r="PO86" s="670" t="n"/>
      <c r="PP86" s="670" t="n"/>
      <c r="PQ86" s="670" t="n"/>
      <c r="PR86" s="670" t="n"/>
      <c r="PS86" s="670" t="n"/>
      <c r="PT86" s="670" t="n"/>
      <c r="PU86" s="670" t="n"/>
      <c r="PV86" s="670" t="n"/>
      <c r="PW86" s="670" t="n"/>
      <c r="PX86" s="670" t="n"/>
      <c r="PY86" s="670" t="n"/>
      <c r="PZ86" s="670" t="n"/>
      <c r="QA86" s="670" t="n"/>
      <c r="QB86" s="670" t="n"/>
      <c r="QC86" s="670" t="n"/>
      <c r="QD86" s="670" t="n"/>
      <c r="QE86" s="670" t="n"/>
      <c r="QF86" s="670" t="n"/>
      <c r="QG86" s="670" t="n"/>
      <c r="QH86" s="670" t="n"/>
      <c r="QI86" s="670" t="n"/>
      <c r="QJ86" s="670" t="n"/>
      <c r="QK86" s="670" t="n"/>
      <c r="QL86" s="670" t="n"/>
      <c r="QM86" s="670" t="n"/>
      <c r="QN86" s="670" t="n"/>
      <c r="QO86" s="670" t="n"/>
      <c r="QP86" s="670" t="n"/>
      <c r="QQ86" s="670" t="n"/>
      <c r="QR86" s="670" t="n"/>
      <c r="QS86" s="670" t="n"/>
      <c r="QT86" s="670" t="n"/>
      <c r="QU86" s="670" t="n"/>
      <c r="QV86" s="670" t="n"/>
      <c r="QW86" s="670" t="n"/>
      <c r="QX86" s="670" t="n"/>
      <c r="QY86" s="670" t="n"/>
      <c r="QZ86" s="670" t="n"/>
      <c r="RA86" s="670" t="n"/>
      <c r="RB86" s="670" t="n"/>
      <c r="RC86" s="670" t="n"/>
      <c r="RD86" s="670" t="n"/>
      <c r="RE86" s="670" t="n"/>
      <c r="RF86" s="670" t="n"/>
      <c r="RG86" s="670" t="n"/>
      <c r="RH86" s="670" t="n"/>
      <c r="RI86" s="670" t="n"/>
      <c r="RJ86" s="670" t="n"/>
      <c r="RK86" s="670" t="n"/>
      <c r="RL86" s="670" t="n"/>
      <c r="RM86" s="670" t="n"/>
      <c r="RN86" s="670" t="n"/>
      <c r="RO86" s="670" t="n"/>
      <c r="RP86" s="670" t="n"/>
      <c r="RQ86" s="670" t="n"/>
      <c r="RR86" s="670" t="n"/>
      <c r="RS86" s="670" t="n"/>
      <c r="RT86" s="670" t="n"/>
      <c r="RU86" s="670" t="n"/>
      <c r="RV86" s="670" t="n"/>
      <c r="RW86" s="670" t="n"/>
      <c r="RX86" s="670" t="n"/>
      <c r="RY86" s="670" t="n"/>
      <c r="RZ86" s="670" t="n"/>
      <c r="SA86" s="670" t="n"/>
      <c r="SB86" s="670" t="n"/>
      <c r="SC86" s="670" t="n"/>
      <c r="SD86" s="670" t="n"/>
      <c r="SE86" s="670" t="n"/>
      <c r="SF86" s="670" t="n"/>
      <c r="SG86" s="670" t="n"/>
      <c r="SH86" s="670" t="n"/>
      <c r="SI86" s="670" t="n"/>
      <c r="SJ86" s="670" t="n"/>
      <c r="SK86" s="670" t="n"/>
      <c r="SL86" s="670" t="n"/>
      <c r="SM86" s="670" t="n"/>
      <c r="SN86" s="670" t="n"/>
      <c r="SO86" s="670" t="n"/>
      <c r="SP86" s="670" t="n"/>
      <c r="SQ86" s="670" t="n"/>
      <c r="SR86" s="670" t="n"/>
      <c r="SS86" s="670" t="n"/>
      <c r="ST86" s="670" t="n"/>
      <c r="SU86" s="670" t="n"/>
      <c r="SV86" s="670" t="n"/>
      <c r="SW86" s="670" t="n"/>
      <c r="SX86" s="670" t="n"/>
      <c r="SY86" s="670" t="n"/>
      <c r="SZ86" s="670" t="n"/>
      <c r="TA86" s="670" t="n"/>
      <c r="TB86" s="670" t="n"/>
      <c r="TC86" s="670" t="n"/>
      <c r="TD86" s="670" t="n"/>
      <c r="TE86" s="670" t="n"/>
      <c r="TF86" s="670" t="n"/>
      <c r="TG86" s="670" t="n"/>
      <c r="TH86" s="670" t="n"/>
      <c r="TI86" s="670" t="n"/>
      <c r="TJ86" s="670" t="n"/>
      <c r="TK86" s="670" t="n"/>
      <c r="TL86" s="670" t="n"/>
      <c r="TM86" s="670" t="n"/>
      <c r="TN86" s="670" t="n"/>
      <c r="TO86" s="670" t="n"/>
      <c r="TP86" s="670" t="n"/>
      <c r="TQ86" s="670" t="n"/>
      <c r="TR86" s="670" t="n"/>
      <c r="TS86" s="670" t="n"/>
      <c r="TT86" s="670" t="n"/>
      <c r="TU86" s="670" t="n"/>
      <c r="TV86" s="670" t="n"/>
      <c r="TW86" s="670" t="n"/>
      <c r="TX86" s="670" t="n"/>
      <c r="TY86" s="670" t="n"/>
      <c r="TZ86" s="670" t="n"/>
      <c r="UA86" s="670" t="n"/>
      <c r="UB86" s="670" t="n"/>
      <c r="UC86" s="670" t="n"/>
      <c r="UD86" s="670" t="n"/>
      <c r="UE86" s="670" t="n"/>
      <c r="UF86" s="670" t="n"/>
      <c r="UG86" s="670" t="n"/>
      <c r="UH86" s="670" t="n"/>
      <c r="UI86" s="670" t="n"/>
      <c r="UJ86" s="670" t="n"/>
      <c r="UK86" s="670" t="n"/>
      <c r="UL86" s="670" t="n"/>
      <c r="UM86" s="670" t="n"/>
      <c r="UN86" s="670" t="n"/>
      <c r="UO86" s="670" t="n"/>
      <c r="UP86" s="670" t="n"/>
      <c r="UQ86" s="670" t="n"/>
      <c r="UR86" s="670" t="n"/>
      <c r="US86" s="670" t="n"/>
      <c r="UT86" s="670" t="n"/>
      <c r="UU86" s="670" t="n"/>
      <c r="UV86" s="670" t="n"/>
      <c r="UW86" s="670" t="n"/>
      <c r="UX86" s="670" t="n"/>
      <c r="UY86" s="670" t="n"/>
      <c r="UZ86" s="670" t="n"/>
      <c r="VA86" s="670" t="n"/>
      <c r="VB86" s="670" t="n"/>
      <c r="VC86" s="670" t="n"/>
      <c r="VD86" s="670" t="n"/>
      <c r="VE86" s="670" t="n"/>
      <c r="VF86" s="670" t="n"/>
      <c r="VG86" s="670" t="n"/>
      <c r="VH86" s="670" t="n"/>
      <c r="VI86" s="670" t="n"/>
      <c r="VJ86" s="670" t="n"/>
      <c r="VK86" s="670" t="n"/>
      <c r="VL86" s="671" t="n"/>
      <c r="VM86" s="573">
        <f>SUM(E86:VL86)-SUM(UU86:UX86)-SUM(VA86:VD86)</f>
        <v/>
      </c>
      <c r="VN86" s="9" t="n"/>
    </row>
    <row r="87" ht="19.5" customHeight="1">
      <c r="A87" s="1100" t="n"/>
      <c r="B87" s="1101" t="n"/>
      <c r="C87" s="1102" t="n"/>
      <c r="D87" s="366" t="inlineStr">
        <is>
          <t>OTRO</t>
        </is>
      </c>
      <c r="E87" s="669" t="n"/>
      <c r="F87" s="670" t="n"/>
      <c r="G87" s="670" t="n"/>
      <c r="H87" s="670" t="n"/>
      <c r="I87" s="670" t="n"/>
      <c r="J87" s="670" t="n"/>
      <c r="K87" s="670" t="n"/>
      <c r="L87" s="670" t="n"/>
      <c r="M87" s="670" t="n"/>
      <c r="N87" s="670" t="n"/>
      <c r="O87" s="670" t="n"/>
      <c r="P87" s="670" t="n"/>
      <c r="Q87" s="670" t="n"/>
      <c r="R87" s="670" t="n"/>
      <c r="S87" s="670" t="n"/>
      <c r="T87" s="670" t="n"/>
      <c r="U87" s="670" t="n"/>
      <c r="V87" s="670" t="n"/>
      <c r="W87" s="670" t="n"/>
      <c r="X87" s="670" t="n"/>
      <c r="Y87" s="670" t="n"/>
      <c r="Z87" s="670" t="n"/>
      <c r="AA87" s="670" t="n"/>
      <c r="AB87" s="670" t="n"/>
      <c r="AC87" s="670" t="n"/>
      <c r="AD87" s="670" t="n"/>
      <c r="AE87" s="670" t="n"/>
      <c r="AF87" s="670" t="n"/>
      <c r="AG87" s="670" t="n"/>
      <c r="AH87" s="670" t="n"/>
      <c r="AI87" s="670" t="n"/>
      <c r="AJ87" s="670" t="n"/>
      <c r="AK87" s="670" t="n"/>
      <c r="AL87" s="670" t="n"/>
      <c r="AM87" s="670" t="n"/>
      <c r="AN87" s="670" t="n"/>
      <c r="AO87" s="670" t="n"/>
      <c r="AP87" s="670" t="n"/>
      <c r="AQ87" s="670" t="n"/>
      <c r="AR87" s="670" t="n"/>
      <c r="AS87" s="670" t="n"/>
      <c r="AT87" s="670" t="n"/>
      <c r="AU87" s="670" t="n"/>
      <c r="AV87" s="670" t="n"/>
      <c r="AW87" s="670" t="n"/>
      <c r="AX87" s="670" t="n"/>
      <c r="AY87" s="670" t="n"/>
      <c r="AZ87" s="670" t="n"/>
      <c r="BA87" s="670" t="n"/>
      <c r="BB87" s="670" t="n"/>
      <c r="BC87" s="670" t="n"/>
      <c r="BD87" s="670" t="n"/>
      <c r="BE87" s="670" t="n"/>
      <c r="BF87" s="670" t="n"/>
      <c r="BG87" s="670" t="n"/>
      <c r="BH87" s="670" t="n"/>
      <c r="BI87" s="670" t="n"/>
      <c r="BJ87" s="670" t="n"/>
      <c r="BK87" s="670" t="n"/>
      <c r="BL87" s="670" t="n"/>
      <c r="BM87" s="670" t="n"/>
      <c r="BN87" s="670" t="n"/>
      <c r="BO87" s="670" t="n"/>
      <c r="BP87" s="670" t="n"/>
      <c r="BQ87" s="670" t="n"/>
      <c r="BR87" s="670" t="n"/>
      <c r="BS87" s="670" t="n"/>
      <c r="BT87" s="670" t="n"/>
      <c r="BU87" s="670" t="n"/>
      <c r="BV87" s="670" t="n"/>
      <c r="BW87" s="670" t="n"/>
      <c r="BX87" s="670" t="n"/>
      <c r="BY87" s="670" t="n"/>
      <c r="BZ87" s="670" t="n"/>
      <c r="CA87" s="670" t="n"/>
      <c r="CB87" s="670" t="n"/>
      <c r="CC87" s="670" t="n"/>
      <c r="CD87" s="670" t="n"/>
      <c r="CE87" s="670" t="n"/>
      <c r="CF87" s="670" t="n"/>
      <c r="CG87" s="670" t="n"/>
      <c r="CH87" s="670" t="n"/>
      <c r="CI87" s="670" t="n"/>
      <c r="CJ87" s="670" t="n"/>
      <c r="CK87" s="670" t="n"/>
      <c r="CL87" s="670" t="n"/>
      <c r="CM87" s="670" t="n"/>
      <c r="CN87" s="670" t="n"/>
      <c r="CO87" s="670" t="n"/>
      <c r="CP87" s="670" t="n"/>
      <c r="CQ87" s="670" t="n"/>
      <c r="CR87" s="670" t="n"/>
      <c r="CS87" s="670" t="n"/>
      <c r="CT87" s="670" t="n"/>
      <c r="CU87" s="670" t="n"/>
      <c r="CV87" s="670" t="n"/>
      <c r="CW87" s="670" t="n"/>
      <c r="CX87" s="670" t="n"/>
      <c r="CY87" s="670" t="n"/>
      <c r="CZ87" s="670" t="n"/>
      <c r="DA87" s="670" t="n"/>
      <c r="DB87" s="670" t="n"/>
      <c r="DC87" s="670" t="n"/>
      <c r="DD87" s="670" t="n"/>
      <c r="DE87" s="670" t="n"/>
      <c r="DF87" s="670" t="n"/>
      <c r="DG87" s="670" t="n"/>
      <c r="DH87" s="670" t="n"/>
      <c r="DI87" s="670" t="n"/>
      <c r="DJ87" s="670" t="n"/>
      <c r="DK87" s="670" t="n"/>
      <c r="DL87" s="670" t="n"/>
      <c r="DM87" s="670" t="n"/>
      <c r="DN87" s="670" t="n"/>
      <c r="DO87" s="670" t="n"/>
      <c r="DP87" s="670" t="n"/>
      <c r="DQ87" s="670" t="n"/>
      <c r="DR87" s="670" t="n"/>
      <c r="DS87" s="670" t="n"/>
      <c r="DT87" s="670" t="n"/>
      <c r="DU87" s="670" t="n"/>
      <c r="DV87" s="670" t="n"/>
      <c r="DW87" s="670" t="n"/>
      <c r="DX87" s="670" t="n"/>
      <c r="DY87" s="670" t="n"/>
      <c r="DZ87" s="670" t="n"/>
      <c r="EA87" s="670" t="n"/>
      <c r="EB87" s="670" t="n"/>
      <c r="EC87" s="670" t="n"/>
      <c r="ED87" s="670" t="n"/>
      <c r="EE87" s="670" t="n"/>
      <c r="EF87" s="670" t="n"/>
      <c r="EG87" s="670" t="n"/>
      <c r="EH87" s="670" t="n"/>
      <c r="EI87" s="670" t="n"/>
      <c r="EJ87" s="670" t="n"/>
      <c r="EK87" s="670" t="n"/>
      <c r="EL87" s="670" t="n"/>
      <c r="EM87" s="670" t="n"/>
      <c r="EN87" s="670" t="n"/>
      <c r="EO87" s="670" t="n"/>
      <c r="EP87" s="670" t="n"/>
      <c r="EQ87" s="670" t="n"/>
      <c r="ER87" s="670" t="n"/>
      <c r="ES87" s="670" t="n"/>
      <c r="ET87" s="670" t="n"/>
      <c r="EU87" s="670" t="n"/>
      <c r="EV87" s="670" t="n"/>
      <c r="EW87" s="670" t="n"/>
      <c r="EX87" s="670" t="n"/>
      <c r="EY87" s="670" t="n"/>
      <c r="EZ87" s="670" t="n"/>
      <c r="FA87" s="670" t="n"/>
      <c r="FB87" s="670" t="n"/>
      <c r="FC87" s="670" t="n"/>
      <c r="FD87" s="670" t="n"/>
      <c r="FE87" s="670" t="n"/>
      <c r="FF87" s="670" t="n"/>
      <c r="FG87" s="670" t="n"/>
      <c r="FH87" s="670" t="n"/>
      <c r="FI87" s="670" t="n"/>
      <c r="FJ87" s="670" t="n"/>
      <c r="FK87" s="670" t="n"/>
      <c r="FL87" s="670" t="n"/>
      <c r="FM87" s="670" t="n"/>
      <c r="FN87" s="670" t="n"/>
      <c r="FO87" s="670" t="n"/>
      <c r="FP87" s="670" t="n"/>
      <c r="FQ87" s="670" t="n"/>
      <c r="FR87" s="670" t="n"/>
      <c r="FS87" s="670" t="n"/>
      <c r="FT87" s="670" t="n"/>
      <c r="FU87" s="670" t="n"/>
      <c r="FV87" s="670" t="n"/>
      <c r="FW87" s="670" t="n"/>
      <c r="FX87" s="670" t="n"/>
      <c r="FY87" s="670" t="n"/>
      <c r="FZ87" s="670" t="n"/>
      <c r="GA87" s="670" t="n"/>
      <c r="GB87" s="670" t="n"/>
      <c r="GC87" s="670" t="n"/>
      <c r="GD87" s="670" t="n"/>
      <c r="GE87" s="670" t="n"/>
      <c r="GF87" s="670" t="n"/>
      <c r="GG87" s="670" t="n"/>
      <c r="GH87" s="670" t="n"/>
      <c r="GI87" s="670" t="n"/>
      <c r="GJ87" s="670" t="n"/>
      <c r="GK87" s="670" t="n"/>
      <c r="GL87" s="670" t="n"/>
      <c r="GM87" s="670" t="n"/>
      <c r="GN87" s="670" t="n"/>
      <c r="GO87" s="670" t="n"/>
      <c r="GP87" s="670" t="n"/>
      <c r="GQ87" s="670" t="n"/>
      <c r="GR87" s="670" t="n"/>
      <c r="GS87" s="670" t="n"/>
      <c r="GT87" s="670" t="n"/>
      <c r="GU87" s="670" t="n"/>
      <c r="GV87" s="670" t="n"/>
      <c r="GW87" s="670" t="n"/>
      <c r="GX87" s="670" t="n"/>
      <c r="GY87" s="670" t="n"/>
      <c r="GZ87" s="670" t="n"/>
      <c r="HA87" s="670" t="n"/>
      <c r="HB87" s="670" t="n"/>
      <c r="HC87" s="670" t="n"/>
      <c r="HD87" s="670" t="n"/>
      <c r="HE87" s="670" t="n"/>
      <c r="HF87" s="670" t="n"/>
      <c r="HG87" s="670" t="n"/>
      <c r="HH87" s="670" t="n"/>
      <c r="HI87" s="670" t="n"/>
      <c r="HJ87" s="670" t="n"/>
      <c r="HK87" s="670" t="n"/>
      <c r="HL87" s="670" t="n"/>
      <c r="HM87" s="670" t="n"/>
      <c r="HN87" s="670" t="n"/>
      <c r="HO87" s="670" t="n"/>
      <c r="HP87" s="670" t="n"/>
      <c r="HQ87" s="670" t="n"/>
      <c r="HR87" s="670" t="n"/>
      <c r="HS87" s="670" t="n"/>
      <c r="HT87" s="670" t="n"/>
      <c r="HU87" s="670" t="n"/>
      <c r="HV87" s="670" t="n"/>
      <c r="HW87" s="670" t="n"/>
      <c r="HX87" s="670" t="n"/>
      <c r="HY87" s="670" t="n"/>
      <c r="HZ87" s="670" t="n"/>
      <c r="IA87" s="670" t="n"/>
      <c r="IB87" s="670" t="n"/>
      <c r="IC87" s="670" t="n"/>
      <c r="ID87" s="670" t="n"/>
      <c r="IE87" s="670" t="n"/>
      <c r="IF87" s="670" t="n"/>
      <c r="IG87" s="670" t="n"/>
      <c r="IH87" s="670" t="n"/>
      <c r="II87" s="670" t="n"/>
      <c r="IJ87" s="670" t="n"/>
      <c r="IK87" s="670" t="n"/>
      <c r="IL87" s="670" t="n"/>
      <c r="IM87" s="670" t="n"/>
      <c r="IN87" s="670" t="n"/>
      <c r="IO87" s="670" t="n"/>
      <c r="IP87" s="670" t="n"/>
      <c r="IQ87" s="670" t="n"/>
      <c r="IR87" s="670" t="n"/>
      <c r="IS87" s="670" t="n"/>
      <c r="IT87" s="670" t="n"/>
      <c r="IU87" s="670" t="n"/>
      <c r="IV87" s="670" t="n"/>
      <c r="IW87" s="670" t="n"/>
      <c r="IX87" s="670" t="n"/>
      <c r="IY87" s="670" t="n"/>
      <c r="IZ87" s="670" t="n"/>
      <c r="JA87" s="670" t="n"/>
      <c r="JB87" s="670" t="n"/>
      <c r="JC87" s="670" t="n"/>
      <c r="JD87" s="670" t="n"/>
      <c r="JE87" s="670" t="n"/>
      <c r="JF87" s="670" t="n"/>
      <c r="JG87" s="670" t="n"/>
      <c r="JH87" s="670" t="n"/>
      <c r="JI87" s="670" t="n"/>
      <c r="JJ87" s="670" t="n"/>
      <c r="JK87" s="670" t="n"/>
      <c r="JL87" s="670" t="n"/>
      <c r="JM87" s="670" t="n"/>
      <c r="JN87" s="670" t="n"/>
      <c r="JO87" s="670" t="n"/>
      <c r="JP87" s="670" t="n"/>
      <c r="JQ87" s="670" t="n"/>
      <c r="JR87" s="670" t="n"/>
      <c r="JS87" s="670" t="n"/>
      <c r="JT87" s="670" t="n"/>
      <c r="JU87" s="670" t="n"/>
      <c r="JV87" s="670" t="n"/>
      <c r="JW87" s="670" t="n"/>
      <c r="JX87" s="670" t="n"/>
      <c r="JY87" s="670" t="n"/>
      <c r="JZ87" s="670" t="n"/>
      <c r="KA87" s="670" t="n"/>
      <c r="KB87" s="670" t="n"/>
      <c r="KC87" s="670" t="n"/>
      <c r="KD87" s="670" t="n"/>
      <c r="KE87" s="670" t="n"/>
      <c r="KF87" s="670" t="n"/>
      <c r="KG87" s="670" t="n"/>
      <c r="KH87" s="670" t="n"/>
      <c r="KI87" s="670" t="n"/>
      <c r="KJ87" s="670" t="n"/>
      <c r="KK87" s="670" t="n"/>
      <c r="KL87" s="670" t="n"/>
      <c r="KM87" s="670" t="n"/>
      <c r="KN87" s="670" t="n"/>
      <c r="KO87" s="670" t="n"/>
      <c r="KP87" s="670" t="n"/>
      <c r="KQ87" s="670" t="n"/>
      <c r="KR87" s="670" t="n"/>
      <c r="KS87" s="670" t="n"/>
      <c r="KT87" s="670" t="n"/>
      <c r="KU87" s="670" t="n"/>
      <c r="KV87" s="670" t="n"/>
      <c r="KW87" s="670" t="n"/>
      <c r="KX87" s="670" t="n"/>
      <c r="KY87" s="670" t="n"/>
      <c r="KZ87" s="670" t="n"/>
      <c r="LA87" s="670" t="n"/>
      <c r="LB87" s="670" t="n"/>
      <c r="LC87" s="670" t="n"/>
      <c r="LD87" s="670" t="n"/>
      <c r="LE87" s="670" t="n"/>
      <c r="LF87" s="670" t="n"/>
      <c r="LG87" s="670" t="n"/>
      <c r="LH87" s="670" t="n"/>
      <c r="LI87" s="670" t="n"/>
      <c r="LJ87" s="670" t="n"/>
      <c r="LK87" s="670" t="n"/>
      <c r="LL87" s="670" t="n"/>
      <c r="LM87" s="670" t="n"/>
      <c r="LN87" s="670" t="n"/>
      <c r="LO87" s="670" t="n"/>
      <c r="LP87" s="670" t="n"/>
      <c r="LQ87" s="670" t="n"/>
      <c r="LR87" s="670" t="n"/>
      <c r="LS87" s="670" t="n"/>
      <c r="LT87" s="670" t="n"/>
      <c r="LU87" s="670" t="n"/>
      <c r="LV87" s="670" t="n"/>
      <c r="LW87" s="670" t="n"/>
      <c r="LX87" s="670" t="n"/>
      <c r="LY87" s="670" t="n"/>
      <c r="LZ87" s="670" t="n"/>
      <c r="MA87" s="670" t="n"/>
      <c r="MB87" s="670" t="n"/>
      <c r="MC87" s="670" t="n"/>
      <c r="MD87" s="670" t="n"/>
      <c r="ME87" s="670" t="n"/>
      <c r="MF87" s="670" t="n"/>
      <c r="MG87" s="670" t="n"/>
      <c r="MH87" s="670" t="n"/>
      <c r="MI87" s="670" t="n"/>
      <c r="MJ87" s="670" t="n"/>
      <c r="MK87" s="670" t="n"/>
      <c r="ML87" s="670" t="n"/>
      <c r="MM87" s="670" t="n"/>
      <c r="MN87" s="670" t="n"/>
      <c r="MO87" s="670" t="n"/>
      <c r="MP87" s="670" t="n"/>
      <c r="MQ87" s="670" t="n"/>
      <c r="MR87" s="670" t="n"/>
      <c r="MS87" s="670" t="n"/>
      <c r="MT87" s="670" t="n"/>
      <c r="MU87" s="670" t="n"/>
      <c r="MV87" s="670" t="n"/>
      <c r="MW87" s="670" t="n"/>
      <c r="MX87" s="670" t="n"/>
      <c r="MY87" s="670" t="n"/>
      <c r="MZ87" s="670" t="n"/>
      <c r="NA87" s="670" t="n"/>
      <c r="NB87" s="670" t="n"/>
      <c r="NC87" s="670" t="n"/>
      <c r="ND87" s="670" t="n"/>
      <c r="NE87" s="670" t="n"/>
      <c r="NF87" s="670" t="n"/>
      <c r="NG87" s="670" t="n"/>
      <c r="NH87" s="670" t="n"/>
      <c r="NI87" s="670" t="n"/>
      <c r="NJ87" s="670" t="n"/>
      <c r="NK87" s="670" t="n"/>
      <c r="NL87" s="670" t="n"/>
      <c r="NM87" s="670" t="n"/>
      <c r="NN87" s="670" t="n"/>
      <c r="NO87" s="670" t="n"/>
      <c r="NP87" s="670" t="n"/>
      <c r="NQ87" s="670" t="n"/>
      <c r="NR87" s="670" t="n"/>
      <c r="NS87" s="670" t="n"/>
      <c r="NT87" s="670" t="n"/>
      <c r="NU87" s="670" t="n"/>
      <c r="NV87" s="670" t="n"/>
      <c r="NW87" s="670" t="n"/>
      <c r="NX87" s="670" t="n"/>
      <c r="NY87" s="670" t="n"/>
      <c r="NZ87" s="670" t="n"/>
      <c r="OA87" s="670" t="n"/>
      <c r="OB87" s="670" t="n"/>
      <c r="OC87" s="670" t="n"/>
      <c r="OD87" s="670" t="n"/>
      <c r="OE87" s="670" t="n"/>
      <c r="OF87" s="670" t="n"/>
      <c r="OG87" s="670" t="n"/>
      <c r="OH87" s="670" t="n"/>
      <c r="OI87" s="670" t="n"/>
      <c r="OJ87" s="670" t="n"/>
      <c r="OK87" s="670" t="n"/>
      <c r="OL87" s="670" t="n"/>
      <c r="OM87" s="670" t="n"/>
      <c r="ON87" s="670" t="n"/>
      <c r="OO87" s="670" t="n"/>
      <c r="OP87" s="670" t="n"/>
      <c r="OQ87" s="670" t="n"/>
      <c r="OR87" s="670" t="n"/>
      <c r="OS87" s="670" t="n"/>
      <c r="OT87" s="670" t="n"/>
      <c r="OU87" s="670" t="n"/>
      <c r="OV87" s="670" t="n"/>
      <c r="OW87" s="670" t="n"/>
      <c r="OX87" s="670" t="n"/>
      <c r="OY87" s="670" t="n"/>
      <c r="OZ87" s="670" t="n"/>
      <c r="PA87" s="670" t="n"/>
      <c r="PB87" s="670" t="n"/>
      <c r="PC87" s="670" t="n"/>
      <c r="PD87" s="670" t="n"/>
      <c r="PE87" s="670" t="n"/>
      <c r="PF87" s="670" t="n"/>
      <c r="PG87" s="670" t="n"/>
      <c r="PH87" s="670" t="n"/>
      <c r="PI87" s="670" t="n"/>
      <c r="PJ87" s="670" t="n"/>
      <c r="PK87" s="670" t="n"/>
      <c r="PL87" s="670" t="n"/>
      <c r="PM87" s="670" t="n"/>
      <c r="PN87" s="670" t="n"/>
      <c r="PO87" s="670" t="n"/>
      <c r="PP87" s="670" t="n"/>
      <c r="PQ87" s="670" t="n"/>
      <c r="PR87" s="670" t="n"/>
      <c r="PS87" s="670" t="n"/>
      <c r="PT87" s="670" t="n"/>
      <c r="PU87" s="670" t="n"/>
      <c r="PV87" s="670" t="n"/>
      <c r="PW87" s="670" t="n"/>
      <c r="PX87" s="670" t="n"/>
      <c r="PY87" s="670" t="n"/>
      <c r="PZ87" s="670" t="n"/>
      <c r="QA87" s="670" t="n"/>
      <c r="QB87" s="670" t="n"/>
      <c r="QC87" s="670" t="n"/>
      <c r="QD87" s="670" t="n"/>
      <c r="QE87" s="670" t="n"/>
      <c r="QF87" s="670" t="n"/>
      <c r="QG87" s="670" t="n"/>
      <c r="QH87" s="670" t="n"/>
      <c r="QI87" s="670" t="n"/>
      <c r="QJ87" s="670" t="n"/>
      <c r="QK87" s="670" t="n"/>
      <c r="QL87" s="670" t="n"/>
      <c r="QM87" s="670" t="n"/>
      <c r="QN87" s="670" t="n"/>
      <c r="QO87" s="670" t="n"/>
      <c r="QP87" s="670" t="n"/>
      <c r="QQ87" s="670" t="n"/>
      <c r="QR87" s="670" t="n"/>
      <c r="QS87" s="670" t="n"/>
      <c r="QT87" s="670" t="n"/>
      <c r="QU87" s="670" t="n"/>
      <c r="QV87" s="670" t="n"/>
      <c r="QW87" s="670" t="n"/>
      <c r="QX87" s="670" t="n"/>
      <c r="QY87" s="670" t="n"/>
      <c r="QZ87" s="670" t="n"/>
      <c r="RA87" s="670" t="n"/>
      <c r="RB87" s="670" t="n"/>
      <c r="RC87" s="670" t="n"/>
      <c r="RD87" s="670" t="n"/>
      <c r="RE87" s="670" t="n"/>
      <c r="RF87" s="670" t="n"/>
      <c r="RG87" s="670" t="n"/>
      <c r="RH87" s="670" t="n"/>
      <c r="RI87" s="670" t="n"/>
      <c r="RJ87" s="670" t="n"/>
      <c r="RK87" s="670" t="n"/>
      <c r="RL87" s="670" t="n"/>
      <c r="RM87" s="670" t="n"/>
      <c r="RN87" s="670" t="n"/>
      <c r="RO87" s="670" t="n"/>
      <c r="RP87" s="670" t="n"/>
      <c r="RQ87" s="670" t="n"/>
      <c r="RR87" s="670" t="n"/>
      <c r="RS87" s="670" t="n"/>
      <c r="RT87" s="670" t="n"/>
      <c r="RU87" s="670" t="n"/>
      <c r="RV87" s="670" t="n"/>
      <c r="RW87" s="670" t="n"/>
      <c r="RX87" s="670" t="n"/>
      <c r="RY87" s="670" t="n"/>
      <c r="RZ87" s="670" t="n"/>
      <c r="SA87" s="670" t="n"/>
      <c r="SB87" s="670" t="n"/>
      <c r="SC87" s="670" t="n"/>
      <c r="SD87" s="670" t="n"/>
      <c r="SE87" s="670" t="n"/>
      <c r="SF87" s="670" t="n"/>
      <c r="SG87" s="670" t="n"/>
      <c r="SH87" s="670" t="n"/>
      <c r="SI87" s="670" t="n"/>
      <c r="SJ87" s="670" t="n"/>
      <c r="SK87" s="670" t="n"/>
      <c r="SL87" s="670" t="n"/>
      <c r="SM87" s="670" t="n"/>
      <c r="SN87" s="670" t="n"/>
      <c r="SO87" s="670" t="n"/>
      <c r="SP87" s="670" t="n"/>
      <c r="SQ87" s="670" t="n"/>
      <c r="SR87" s="670" t="n"/>
      <c r="SS87" s="670" t="n"/>
      <c r="ST87" s="670" t="n"/>
      <c r="SU87" s="670" t="n"/>
      <c r="SV87" s="670" t="n"/>
      <c r="SW87" s="670" t="n"/>
      <c r="SX87" s="670" t="n"/>
      <c r="SY87" s="670" t="n"/>
      <c r="SZ87" s="670" t="n"/>
      <c r="TA87" s="670" t="n"/>
      <c r="TB87" s="670" t="n"/>
      <c r="TC87" s="670" t="n"/>
      <c r="TD87" s="670" t="n"/>
      <c r="TE87" s="670" t="n"/>
      <c r="TF87" s="670" t="n"/>
      <c r="TG87" s="670" t="n"/>
      <c r="TH87" s="670" t="n"/>
      <c r="TI87" s="670" t="n"/>
      <c r="TJ87" s="670" t="n"/>
      <c r="TK87" s="670" t="n"/>
      <c r="TL87" s="670" t="n"/>
      <c r="TM87" s="670" t="n"/>
      <c r="TN87" s="670" t="n"/>
      <c r="TO87" s="670" t="n"/>
      <c r="TP87" s="670" t="n"/>
      <c r="TQ87" s="670" t="n"/>
      <c r="TR87" s="670" t="n"/>
      <c r="TS87" s="670" t="n"/>
      <c r="TT87" s="670" t="n"/>
      <c r="TU87" s="670" t="n"/>
      <c r="TV87" s="670" t="n"/>
      <c r="TW87" s="670" t="n"/>
      <c r="TX87" s="670" t="n"/>
      <c r="TY87" s="670" t="n"/>
      <c r="TZ87" s="670" t="n"/>
      <c r="UA87" s="670" t="n"/>
      <c r="UB87" s="670" t="n"/>
      <c r="UC87" s="670" t="n"/>
      <c r="UD87" s="670" t="n"/>
      <c r="UE87" s="670" t="n"/>
      <c r="UF87" s="670" t="n"/>
      <c r="UG87" s="670" t="n"/>
      <c r="UH87" s="670" t="n"/>
      <c r="UI87" s="670" t="n"/>
      <c r="UJ87" s="670" t="n"/>
      <c r="UK87" s="670" t="n"/>
      <c r="UL87" s="670" t="n"/>
      <c r="UM87" s="670" t="n"/>
      <c r="UN87" s="670" t="n"/>
      <c r="UO87" s="670" t="n"/>
      <c r="UP87" s="670" t="n"/>
      <c r="UQ87" s="670" t="n"/>
      <c r="UR87" s="670" t="n"/>
      <c r="US87" s="670" t="n"/>
      <c r="UT87" s="670" t="n"/>
      <c r="UU87" s="670" t="n"/>
      <c r="UV87" s="670" t="n"/>
      <c r="UW87" s="670" t="n"/>
      <c r="UX87" s="670" t="n"/>
      <c r="UY87" s="670" t="n"/>
      <c r="UZ87" s="670" t="n"/>
      <c r="VA87" s="670" t="n"/>
      <c r="VB87" s="670" t="n"/>
      <c r="VC87" s="670" t="n"/>
      <c r="VD87" s="670" t="n"/>
      <c r="VE87" s="670" t="n"/>
      <c r="VF87" s="670" t="n"/>
      <c r="VG87" s="670" t="n"/>
      <c r="VH87" s="670" t="n"/>
      <c r="VI87" s="670" t="n"/>
      <c r="VJ87" s="670" t="n"/>
      <c r="VK87" s="670" t="n"/>
      <c r="VL87" s="671" t="n"/>
      <c r="VM87" s="573">
        <f>SUM(E87:VL87)-SUM(UU87:UX87)-SUM(VA87:VD87)</f>
        <v/>
      </c>
      <c r="VN87" s="9" t="n"/>
    </row>
    <row r="88" ht="19.5" customHeight="1">
      <c r="A88" s="1100" t="n"/>
      <c r="B88" s="1101" t="n"/>
      <c r="C88" s="1102" t="n"/>
      <c r="D88" s="367" t="inlineStr">
        <is>
          <t>TOTAL GENERO</t>
        </is>
      </c>
      <c r="E88" s="672">
        <f>SUM(E85:E87)</f>
        <v/>
      </c>
      <c r="F88" s="673">
        <f>SUM(F85:F87)</f>
        <v/>
      </c>
      <c r="G88" s="673">
        <f>SUM(G85:G87)</f>
        <v/>
      </c>
      <c r="H88" s="673">
        <f>SUM(H85:H87)</f>
        <v/>
      </c>
      <c r="I88" s="673">
        <f>SUM(I85:I87)</f>
        <v/>
      </c>
      <c r="J88" s="673">
        <f>SUM(J85:J87)</f>
        <v/>
      </c>
      <c r="K88" s="673">
        <f>SUM(K85:K87)</f>
        <v/>
      </c>
      <c r="L88" s="673">
        <f>SUM(L85:L87)</f>
        <v/>
      </c>
      <c r="M88" s="673">
        <f>SUM(M85:M87)</f>
        <v/>
      </c>
      <c r="N88" s="673">
        <f>SUM(N85:N87)</f>
        <v/>
      </c>
      <c r="O88" s="673">
        <f>SUM(O85:O87)</f>
        <v/>
      </c>
      <c r="P88" s="673">
        <f>SUM(P85:P87)</f>
        <v/>
      </c>
      <c r="Q88" s="673">
        <f>SUM(Q85:Q87)</f>
        <v/>
      </c>
      <c r="R88" s="673">
        <f>SUM(R85:R87)</f>
        <v/>
      </c>
      <c r="S88" s="673">
        <f>SUM(S85:S87)</f>
        <v/>
      </c>
      <c r="T88" s="673">
        <f>SUM(T85:T87)</f>
        <v/>
      </c>
      <c r="U88" s="673">
        <f>SUM(U85:U87)</f>
        <v/>
      </c>
      <c r="V88" s="673">
        <f>SUM(V85:V87)</f>
        <v/>
      </c>
      <c r="W88" s="673">
        <f>SUM(W85:W87)</f>
        <v/>
      </c>
      <c r="X88" s="673">
        <f>SUM(X85:X87)</f>
        <v/>
      </c>
      <c r="Y88" s="673">
        <f>SUM(Y85:Y87)</f>
        <v/>
      </c>
      <c r="Z88" s="673">
        <f>SUM(Z85:Z87)</f>
        <v/>
      </c>
      <c r="AA88" s="673">
        <f>SUM(AA85:AA87)</f>
        <v/>
      </c>
      <c r="AB88" s="673">
        <f>SUM(AB85:AB87)</f>
        <v/>
      </c>
      <c r="AC88" s="673">
        <f>SUM(AC85:AC87)</f>
        <v/>
      </c>
      <c r="AD88" s="673">
        <f>SUM(AD85:AD87)</f>
        <v/>
      </c>
      <c r="AE88" s="673">
        <f>SUM(AE85:AE87)</f>
        <v/>
      </c>
      <c r="AF88" s="673">
        <f>SUM(AF85:AF87)</f>
        <v/>
      </c>
      <c r="AG88" s="673">
        <f>SUM(AG85:AG87)</f>
        <v/>
      </c>
      <c r="AH88" s="673">
        <f>SUM(AH85:AH87)</f>
        <v/>
      </c>
      <c r="AI88" s="673">
        <f>SUM(AI85:AI87)</f>
        <v/>
      </c>
      <c r="AJ88" s="673">
        <f>SUM(AJ85:AJ87)</f>
        <v/>
      </c>
      <c r="AK88" s="673">
        <f>SUM(AK85:AK87)</f>
        <v/>
      </c>
      <c r="AL88" s="673">
        <f>SUM(AL85:AL87)</f>
        <v/>
      </c>
      <c r="AM88" s="673">
        <f>SUM(AM85:AM87)</f>
        <v/>
      </c>
      <c r="AN88" s="673">
        <f>SUM(AN85:AN87)</f>
        <v/>
      </c>
      <c r="AO88" s="673">
        <f>SUM(AO85:AO87)</f>
        <v/>
      </c>
      <c r="AP88" s="673">
        <f>SUM(AP85:AP87)</f>
        <v/>
      </c>
      <c r="AQ88" s="673">
        <f>SUM(AQ85:AQ87)</f>
        <v/>
      </c>
      <c r="AR88" s="673">
        <f>SUM(AR85:AR87)</f>
        <v/>
      </c>
      <c r="AS88" s="673">
        <f>SUM(AS85:AS87)</f>
        <v/>
      </c>
      <c r="AT88" s="673">
        <f>SUM(AT85:AT87)</f>
        <v/>
      </c>
      <c r="AU88" s="673">
        <f>SUM(AU85:AU87)</f>
        <v/>
      </c>
      <c r="AV88" s="673">
        <f>SUM(AV85:AV87)</f>
        <v/>
      </c>
      <c r="AW88" s="673">
        <f>SUM(AW85:AW87)</f>
        <v/>
      </c>
      <c r="AX88" s="673">
        <f>SUM(AX85:AX87)</f>
        <v/>
      </c>
      <c r="AY88" s="673">
        <f>SUM(AY85:AY87)</f>
        <v/>
      </c>
      <c r="AZ88" s="673">
        <f>SUM(AZ85:AZ87)</f>
        <v/>
      </c>
      <c r="BA88" s="673">
        <f>SUM(BA85:BA87)</f>
        <v/>
      </c>
      <c r="BB88" s="673">
        <f>SUM(BB85:BB87)</f>
        <v/>
      </c>
      <c r="BC88" s="673">
        <f>SUM(BC85:BC87)</f>
        <v/>
      </c>
      <c r="BD88" s="673">
        <f>SUM(BD85:BD87)</f>
        <v/>
      </c>
      <c r="BE88" s="673">
        <f>SUM(BE85:BE87)</f>
        <v/>
      </c>
      <c r="BF88" s="673">
        <f>SUM(BF85:BF87)</f>
        <v/>
      </c>
      <c r="BG88" s="673">
        <f>SUM(BG85:BG87)</f>
        <v/>
      </c>
      <c r="BH88" s="673">
        <f>SUM(BH85:BH87)</f>
        <v/>
      </c>
      <c r="BI88" s="673">
        <f>SUM(BI85:BI87)</f>
        <v/>
      </c>
      <c r="BJ88" s="673">
        <f>SUM(BJ85:BJ87)</f>
        <v/>
      </c>
      <c r="BK88" s="673">
        <f>SUM(BK85:BK87)</f>
        <v/>
      </c>
      <c r="BL88" s="673">
        <f>SUM(BL85:BL87)</f>
        <v/>
      </c>
      <c r="BM88" s="673">
        <f>SUM(BM85:BM87)</f>
        <v/>
      </c>
      <c r="BN88" s="673">
        <f>SUM(BN85:BN87)</f>
        <v/>
      </c>
      <c r="BO88" s="673">
        <f>SUM(BO85:BO87)</f>
        <v/>
      </c>
      <c r="BP88" s="673">
        <f>SUM(BP85:BP87)</f>
        <v/>
      </c>
      <c r="BQ88" s="673">
        <f>SUM(BQ85:BQ87)</f>
        <v/>
      </c>
      <c r="BR88" s="673">
        <f>SUM(BR85:BR87)</f>
        <v/>
      </c>
      <c r="BS88" s="673">
        <f>SUM(BS85:BS87)</f>
        <v/>
      </c>
      <c r="BT88" s="673">
        <f>SUM(BT85:BT87)</f>
        <v/>
      </c>
      <c r="BU88" s="673">
        <f>SUM(BU85:BU87)</f>
        <v/>
      </c>
      <c r="BV88" s="673">
        <f>SUM(BV85:BV87)</f>
        <v/>
      </c>
      <c r="BW88" s="673">
        <f>SUM(BW85:BW87)</f>
        <v/>
      </c>
      <c r="BX88" s="673">
        <f>SUM(BX85:BX87)</f>
        <v/>
      </c>
      <c r="BY88" s="673">
        <f>SUM(BY85:BY87)</f>
        <v/>
      </c>
      <c r="BZ88" s="673">
        <f>SUM(BZ85:BZ87)</f>
        <v/>
      </c>
      <c r="CA88" s="673">
        <f>SUM(CA85:CA87)</f>
        <v/>
      </c>
      <c r="CB88" s="673">
        <f>SUM(CB85:CB87)</f>
        <v/>
      </c>
      <c r="CC88" s="673">
        <f>SUM(CC85:CC87)</f>
        <v/>
      </c>
      <c r="CD88" s="673">
        <f>SUM(CD85:CD87)</f>
        <v/>
      </c>
      <c r="CE88" s="673">
        <f>SUM(CE85:CE87)</f>
        <v/>
      </c>
      <c r="CF88" s="673">
        <f>SUM(CF85:CF87)</f>
        <v/>
      </c>
      <c r="CG88" s="673">
        <f>SUM(CG85:CG87)</f>
        <v/>
      </c>
      <c r="CH88" s="673">
        <f>SUM(CH85:CH87)</f>
        <v/>
      </c>
      <c r="CI88" s="673">
        <f>SUM(CI85:CI87)</f>
        <v/>
      </c>
      <c r="CJ88" s="673">
        <f>SUM(CJ85:CJ87)</f>
        <v/>
      </c>
      <c r="CK88" s="673">
        <f>SUM(CK85:CK87)</f>
        <v/>
      </c>
      <c r="CL88" s="673">
        <f>SUM(CL85:CL87)</f>
        <v/>
      </c>
      <c r="CM88" s="673">
        <f>SUM(CM85:CM87)</f>
        <v/>
      </c>
      <c r="CN88" s="673">
        <f>SUM(CN85:CN87)</f>
        <v/>
      </c>
      <c r="CO88" s="673">
        <f>SUM(CO85:CO87)</f>
        <v/>
      </c>
      <c r="CP88" s="673">
        <f>SUM(CP85:CP87)</f>
        <v/>
      </c>
      <c r="CQ88" s="673">
        <f>SUM(CQ85:CQ87)</f>
        <v/>
      </c>
      <c r="CR88" s="673">
        <f>SUM(CR85:CR87)</f>
        <v/>
      </c>
      <c r="CS88" s="673">
        <f>SUM(CS85:CS87)</f>
        <v/>
      </c>
      <c r="CT88" s="673">
        <f>SUM(CT85:CT87)</f>
        <v/>
      </c>
      <c r="CU88" s="673">
        <f>SUM(CU85:CU87)</f>
        <v/>
      </c>
      <c r="CV88" s="673">
        <f>SUM(CV85:CV87)</f>
        <v/>
      </c>
      <c r="CW88" s="673">
        <f>SUM(CW85:CW87)</f>
        <v/>
      </c>
      <c r="CX88" s="673">
        <f>SUM(CX85:CX87)</f>
        <v/>
      </c>
      <c r="CY88" s="673">
        <f>SUM(CY85:CY87)</f>
        <v/>
      </c>
      <c r="CZ88" s="673">
        <f>SUM(CZ85:CZ87)</f>
        <v/>
      </c>
      <c r="DA88" s="673">
        <f>SUM(DA85:DA87)</f>
        <v/>
      </c>
      <c r="DB88" s="673">
        <f>SUM(DB85:DB87)</f>
        <v/>
      </c>
      <c r="DC88" s="673">
        <f>SUM(DC85:DC87)</f>
        <v/>
      </c>
      <c r="DD88" s="673">
        <f>SUM(DD85:DD87)</f>
        <v/>
      </c>
      <c r="DE88" s="673">
        <f>SUM(DE85:DE87)</f>
        <v/>
      </c>
      <c r="DF88" s="673">
        <f>SUM(DF85:DF87)</f>
        <v/>
      </c>
      <c r="DG88" s="673">
        <f>SUM(DG85:DG87)</f>
        <v/>
      </c>
      <c r="DH88" s="673">
        <f>SUM(DH85:DH87)</f>
        <v/>
      </c>
      <c r="DI88" s="673">
        <f>SUM(DI85:DI87)</f>
        <v/>
      </c>
      <c r="DJ88" s="673">
        <f>SUM(DJ85:DJ87)</f>
        <v/>
      </c>
      <c r="DK88" s="673">
        <f>SUM(DK85:DK87)</f>
        <v/>
      </c>
      <c r="DL88" s="673">
        <f>SUM(DL85:DL87)</f>
        <v/>
      </c>
      <c r="DM88" s="673">
        <f>SUM(DM85:DM87)</f>
        <v/>
      </c>
      <c r="DN88" s="673">
        <f>SUM(DN85:DN87)</f>
        <v/>
      </c>
      <c r="DO88" s="673">
        <f>SUM(DO85:DO87)</f>
        <v/>
      </c>
      <c r="DP88" s="673">
        <f>SUM(DP85:DP87)</f>
        <v/>
      </c>
      <c r="DQ88" s="673">
        <f>SUM(DQ85:DQ87)</f>
        <v/>
      </c>
      <c r="DR88" s="673">
        <f>SUM(DR85:DR87)</f>
        <v/>
      </c>
      <c r="DS88" s="673">
        <f>SUM(DS85:DS87)</f>
        <v/>
      </c>
      <c r="DT88" s="673">
        <f>SUM(DT85:DT87)</f>
        <v/>
      </c>
      <c r="DU88" s="673">
        <f>SUM(DU85:DU87)</f>
        <v/>
      </c>
      <c r="DV88" s="673">
        <f>SUM(DV85:DV87)</f>
        <v/>
      </c>
      <c r="DW88" s="673">
        <f>SUM(DW85:DW87)</f>
        <v/>
      </c>
      <c r="DX88" s="673">
        <f>SUM(DX85:DX87)</f>
        <v/>
      </c>
      <c r="DY88" s="673">
        <f>SUM(DY85:DY87)</f>
        <v/>
      </c>
      <c r="DZ88" s="673">
        <f>SUM(DZ85:DZ87)</f>
        <v/>
      </c>
      <c r="EA88" s="673">
        <f>SUM(EA85:EA87)</f>
        <v/>
      </c>
      <c r="EB88" s="673">
        <f>SUM(EB85:EB87)</f>
        <v/>
      </c>
      <c r="EC88" s="673">
        <f>SUM(EC85:EC87)</f>
        <v/>
      </c>
      <c r="ED88" s="673">
        <f>SUM(ED85:ED87)</f>
        <v/>
      </c>
      <c r="EE88" s="673">
        <f>SUM(EE85:EE87)</f>
        <v/>
      </c>
      <c r="EF88" s="673">
        <f>SUM(EF85:EF87)</f>
        <v/>
      </c>
      <c r="EG88" s="673">
        <f>SUM(EG85:EG87)</f>
        <v/>
      </c>
      <c r="EH88" s="673">
        <f>SUM(EH85:EH87)</f>
        <v/>
      </c>
      <c r="EI88" s="673">
        <f>SUM(EI85:EI87)</f>
        <v/>
      </c>
      <c r="EJ88" s="673">
        <f>SUM(EJ85:EJ87)</f>
        <v/>
      </c>
      <c r="EK88" s="673">
        <f>SUM(EK85:EK87)</f>
        <v/>
      </c>
      <c r="EL88" s="673">
        <f>SUM(EL85:EL87)</f>
        <v/>
      </c>
      <c r="EM88" s="673">
        <f>SUM(EM85:EM87)</f>
        <v/>
      </c>
      <c r="EN88" s="673">
        <f>SUM(EN85:EN87)</f>
        <v/>
      </c>
      <c r="EO88" s="673">
        <f>SUM(EO85:EO87)</f>
        <v/>
      </c>
      <c r="EP88" s="673">
        <f>SUM(EP85:EP87)</f>
        <v/>
      </c>
      <c r="EQ88" s="673">
        <f>SUM(EQ85:EQ87)</f>
        <v/>
      </c>
      <c r="ER88" s="673">
        <f>SUM(ER85:ER87)</f>
        <v/>
      </c>
      <c r="ES88" s="673">
        <f>SUM(ES85:ES87)</f>
        <v/>
      </c>
      <c r="ET88" s="673">
        <f>SUM(ET85:ET87)</f>
        <v/>
      </c>
      <c r="EU88" s="673">
        <f>SUM(EU85:EU87)</f>
        <v/>
      </c>
      <c r="EV88" s="673">
        <f>SUM(EV85:EV87)</f>
        <v/>
      </c>
      <c r="EW88" s="673">
        <f>SUM(EW85:EW87)</f>
        <v/>
      </c>
      <c r="EX88" s="673">
        <f>SUM(EX85:EX87)</f>
        <v/>
      </c>
      <c r="EY88" s="673">
        <f>SUM(EY85:EY87)</f>
        <v/>
      </c>
      <c r="EZ88" s="673">
        <f>SUM(EZ85:EZ87)</f>
        <v/>
      </c>
      <c r="FA88" s="673">
        <f>SUM(FA85:FA87)</f>
        <v/>
      </c>
      <c r="FB88" s="673">
        <f>SUM(FB85:FB87)</f>
        <v/>
      </c>
      <c r="FC88" s="673">
        <f>SUM(FC85:FC87)</f>
        <v/>
      </c>
      <c r="FD88" s="673">
        <f>SUM(FD85:FD87)</f>
        <v/>
      </c>
      <c r="FE88" s="673">
        <f>SUM(FE85:FE87)</f>
        <v/>
      </c>
      <c r="FF88" s="673">
        <f>SUM(FF85:FF87)</f>
        <v/>
      </c>
      <c r="FG88" s="673">
        <f>SUM(FG85:FG87)</f>
        <v/>
      </c>
      <c r="FH88" s="673">
        <f>SUM(FH85:FH87)</f>
        <v/>
      </c>
      <c r="FI88" s="673">
        <f>SUM(FI85:FI87)</f>
        <v/>
      </c>
      <c r="FJ88" s="673">
        <f>SUM(FJ85:FJ87)</f>
        <v/>
      </c>
      <c r="FK88" s="673">
        <f>SUM(FK85:FK87)</f>
        <v/>
      </c>
      <c r="FL88" s="673">
        <f>SUM(FL85:FL87)</f>
        <v/>
      </c>
      <c r="FM88" s="673">
        <f>SUM(FM85:FM87)</f>
        <v/>
      </c>
      <c r="FN88" s="673">
        <f>SUM(FN85:FN87)</f>
        <v/>
      </c>
      <c r="FO88" s="673">
        <f>SUM(FO85:FO87)</f>
        <v/>
      </c>
      <c r="FP88" s="673">
        <f>SUM(FP85:FP87)</f>
        <v/>
      </c>
      <c r="FQ88" s="673">
        <f>SUM(FQ85:FQ87)</f>
        <v/>
      </c>
      <c r="FR88" s="673">
        <f>SUM(FR85:FR87)</f>
        <v/>
      </c>
      <c r="FS88" s="673">
        <f>SUM(FS85:FS87)</f>
        <v/>
      </c>
      <c r="FT88" s="673">
        <f>SUM(FT85:FT87)</f>
        <v/>
      </c>
      <c r="FU88" s="673">
        <f>SUM(FU85:FU87)</f>
        <v/>
      </c>
      <c r="FV88" s="673">
        <f>SUM(FV85:FV87)</f>
        <v/>
      </c>
      <c r="FW88" s="673">
        <f>SUM(FW85:FW87)</f>
        <v/>
      </c>
      <c r="FX88" s="673">
        <f>SUM(FX85:FX87)</f>
        <v/>
      </c>
      <c r="FY88" s="673">
        <f>SUM(FY85:FY87)</f>
        <v/>
      </c>
      <c r="FZ88" s="673">
        <f>SUM(FZ85:FZ87)</f>
        <v/>
      </c>
      <c r="GA88" s="673">
        <f>SUM(GA85:GA87)</f>
        <v/>
      </c>
      <c r="GB88" s="673">
        <f>SUM(GB85:GB87)</f>
        <v/>
      </c>
      <c r="GC88" s="673">
        <f>SUM(GC85:GC87)</f>
        <v/>
      </c>
      <c r="GD88" s="673">
        <f>SUM(GD85:GD87)</f>
        <v/>
      </c>
      <c r="GE88" s="673">
        <f>SUM(GE85:GE87)</f>
        <v/>
      </c>
      <c r="GF88" s="673">
        <f>SUM(GF85:GF87)</f>
        <v/>
      </c>
      <c r="GG88" s="673">
        <f>SUM(GG85:GG87)</f>
        <v/>
      </c>
      <c r="GH88" s="673">
        <f>SUM(GH85:GH87)</f>
        <v/>
      </c>
      <c r="GI88" s="673">
        <f>SUM(GI85:GI87)</f>
        <v/>
      </c>
      <c r="GJ88" s="673">
        <f>SUM(GJ85:GJ87)</f>
        <v/>
      </c>
      <c r="GK88" s="673">
        <f>SUM(GK85:GK87)</f>
        <v/>
      </c>
      <c r="GL88" s="673">
        <f>SUM(GL85:GL87)</f>
        <v/>
      </c>
      <c r="GM88" s="673">
        <f>SUM(GM85:GM87)</f>
        <v/>
      </c>
      <c r="GN88" s="673">
        <f>SUM(GN85:GN87)</f>
        <v/>
      </c>
      <c r="GO88" s="673">
        <f>SUM(GO85:GO87)</f>
        <v/>
      </c>
      <c r="GP88" s="673">
        <f>SUM(GP85:GP87)</f>
        <v/>
      </c>
      <c r="GQ88" s="673">
        <f>SUM(GQ85:GQ87)</f>
        <v/>
      </c>
      <c r="GR88" s="673">
        <f>SUM(GR85:GR87)</f>
        <v/>
      </c>
      <c r="GS88" s="673">
        <f>SUM(GS85:GS87)</f>
        <v/>
      </c>
      <c r="GT88" s="673">
        <f>SUM(GT85:GT87)</f>
        <v/>
      </c>
      <c r="GU88" s="673">
        <f>SUM(GU85:GU87)</f>
        <v/>
      </c>
      <c r="GV88" s="673">
        <f>SUM(GV85:GV87)</f>
        <v/>
      </c>
      <c r="GW88" s="673">
        <f>SUM(GW85:GW87)</f>
        <v/>
      </c>
      <c r="GX88" s="673">
        <f>SUM(GX85:GX87)</f>
        <v/>
      </c>
      <c r="GY88" s="673">
        <f>SUM(GY85:GY87)</f>
        <v/>
      </c>
      <c r="GZ88" s="673">
        <f>SUM(GZ85:GZ87)</f>
        <v/>
      </c>
      <c r="HA88" s="673">
        <f>SUM(HA85:HA87)</f>
        <v/>
      </c>
      <c r="HB88" s="673">
        <f>SUM(HB85:HB87)</f>
        <v/>
      </c>
      <c r="HC88" s="673">
        <f>SUM(HC85:HC87)</f>
        <v/>
      </c>
      <c r="HD88" s="673">
        <f>SUM(HD85:HD87)</f>
        <v/>
      </c>
      <c r="HE88" s="673">
        <f>SUM(HE85:HE87)</f>
        <v/>
      </c>
      <c r="HF88" s="673">
        <f>SUM(HF85:HF87)</f>
        <v/>
      </c>
      <c r="HG88" s="673">
        <f>SUM(HG85:HG87)</f>
        <v/>
      </c>
      <c r="HH88" s="673">
        <f>SUM(HH85:HH87)</f>
        <v/>
      </c>
      <c r="HI88" s="673">
        <f>SUM(HI85:HI87)</f>
        <v/>
      </c>
      <c r="HJ88" s="673">
        <f>SUM(HJ85:HJ87)</f>
        <v/>
      </c>
      <c r="HK88" s="673">
        <f>SUM(HK85:HK87)</f>
        <v/>
      </c>
      <c r="HL88" s="673">
        <f>SUM(HL85:HL87)</f>
        <v/>
      </c>
      <c r="HM88" s="673">
        <f>SUM(HM85:HM87)</f>
        <v/>
      </c>
      <c r="HN88" s="673">
        <f>SUM(HN85:HN87)</f>
        <v/>
      </c>
      <c r="HO88" s="673">
        <f>SUM(HO85:HO87)</f>
        <v/>
      </c>
      <c r="HP88" s="673">
        <f>SUM(HP85:HP87)</f>
        <v/>
      </c>
      <c r="HQ88" s="673">
        <f>SUM(HQ85:HQ87)</f>
        <v/>
      </c>
      <c r="HR88" s="673">
        <f>SUM(HR85:HR87)</f>
        <v/>
      </c>
      <c r="HS88" s="673">
        <f>SUM(HS85:HS87)</f>
        <v/>
      </c>
      <c r="HT88" s="673">
        <f>SUM(HT85:HT87)</f>
        <v/>
      </c>
      <c r="HU88" s="673">
        <f>SUM(HU85:HU87)</f>
        <v/>
      </c>
      <c r="HV88" s="673">
        <f>SUM(HV85:HV87)</f>
        <v/>
      </c>
      <c r="HW88" s="673">
        <f>SUM(HW85:HW87)</f>
        <v/>
      </c>
      <c r="HX88" s="673">
        <f>SUM(HX85:HX87)</f>
        <v/>
      </c>
      <c r="HY88" s="673">
        <f>SUM(HY85:HY87)</f>
        <v/>
      </c>
      <c r="HZ88" s="673">
        <f>SUM(HZ85:HZ87)</f>
        <v/>
      </c>
      <c r="IA88" s="673">
        <f>SUM(IA85:IA87)</f>
        <v/>
      </c>
      <c r="IB88" s="673">
        <f>SUM(IB85:IB87)</f>
        <v/>
      </c>
      <c r="IC88" s="673">
        <f>SUM(IC85:IC87)</f>
        <v/>
      </c>
      <c r="ID88" s="673">
        <f>SUM(ID85:ID87)</f>
        <v/>
      </c>
      <c r="IE88" s="673">
        <f>SUM(IE85:IE87)</f>
        <v/>
      </c>
      <c r="IF88" s="673">
        <f>SUM(IF85:IF87)</f>
        <v/>
      </c>
      <c r="IG88" s="673">
        <f>SUM(IG85:IG87)</f>
        <v/>
      </c>
      <c r="IH88" s="673">
        <f>SUM(IH85:IH87)</f>
        <v/>
      </c>
      <c r="II88" s="673">
        <f>SUM(II85:II87)</f>
        <v/>
      </c>
      <c r="IJ88" s="673">
        <f>SUM(IJ85:IJ87)</f>
        <v/>
      </c>
      <c r="IK88" s="673">
        <f>SUM(IK85:IK87)</f>
        <v/>
      </c>
      <c r="IL88" s="673">
        <f>SUM(IL85:IL87)</f>
        <v/>
      </c>
      <c r="IM88" s="673">
        <f>SUM(IM85:IM87)</f>
        <v/>
      </c>
      <c r="IN88" s="673">
        <f>SUM(IN85:IN87)</f>
        <v/>
      </c>
      <c r="IO88" s="673">
        <f>SUM(IO85:IO87)</f>
        <v/>
      </c>
      <c r="IP88" s="673">
        <f>SUM(IP85:IP87)</f>
        <v/>
      </c>
      <c r="IQ88" s="673">
        <f>SUM(IQ85:IQ87)</f>
        <v/>
      </c>
      <c r="IR88" s="673">
        <f>SUM(IR85:IR87)</f>
        <v/>
      </c>
      <c r="IS88" s="673">
        <f>SUM(IS85:IS87)</f>
        <v/>
      </c>
      <c r="IT88" s="673">
        <f>SUM(IT85:IT87)</f>
        <v/>
      </c>
      <c r="IU88" s="673">
        <f>SUM(IU85:IU87)</f>
        <v/>
      </c>
      <c r="IV88" s="673">
        <f>SUM(IV85:IV87)</f>
        <v/>
      </c>
      <c r="IW88" s="673">
        <f>SUM(IW85:IW87)</f>
        <v/>
      </c>
      <c r="IX88" s="673">
        <f>SUM(IX85:IX87)</f>
        <v/>
      </c>
      <c r="IY88" s="673">
        <f>SUM(IY85:IY87)</f>
        <v/>
      </c>
      <c r="IZ88" s="673">
        <f>SUM(IZ85:IZ87)</f>
        <v/>
      </c>
      <c r="JA88" s="673">
        <f>SUM(JA85:JA87)</f>
        <v/>
      </c>
      <c r="JB88" s="673">
        <f>SUM(JB85:JB87)</f>
        <v/>
      </c>
      <c r="JC88" s="673">
        <f>SUM(JC85:JC87)</f>
        <v/>
      </c>
      <c r="JD88" s="673">
        <f>SUM(JD85:JD87)</f>
        <v/>
      </c>
      <c r="JE88" s="673">
        <f>SUM(JE85:JE87)</f>
        <v/>
      </c>
      <c r="JF88" s="673">
        <f>SUM(JF85:JF87)</f>
        <v/>
      </c>
      <c r="JG88" s="673">
        <f>SUM(JG85:JG87)</f>
        <v/>
      </c>
      <c r="JH88" s="673">
        <f>SUM(JH85:JH87)</f>
        <v/>
      </c>
      <c r="JI88" s="673">
        <f>SUM(JI85:JI87)</f>
        <v/>
      </c>
      <c r="JJ88" s="673">
        <f>SUM(JJ85:JJ87)</f>
        <v/>
      </c>
      <c r="JK88" s="673">
        <f>SUM(JK85:JK87)</f>
        <v/>
      </c>
      <c r="JL88" s="673">
        <f>SUM(JL85:JL87)</f>
        <v/>
      </c>
      <c r="JM88" s="673">
        <f>SUM(JM85:JM87)</f>
        <v/>
      </c>
      <c r="JN88" s="673">
        <f>SUM(JN85:JN87)</f>
        <v/>
      </c>
      <c r="JO88" s="673">
        <f>SUM(JO85:JO87)</f>
        <v/>
      </c>
      <c r="JP88" s="673">
        <f>SUM(JP85:JP87)</f>
        <v/>
      </c>
      <c r="JQ88" s="673">
        <f>SUM(JQ85:JQ87)</f>
        <v/>
      </c>
      <c r="JR88" s="673">
        <f>SUM(JR85:JR87)</f>
        <v/>
      </c>
      <c r="JS88" s="673">
        <f>SUM(JS85:JS87)</f>
        <v/>
      </c>
      <c r="JT88" s="673">
        <f>SUM(JT85:JT87)</f>
        <v/>
      </c>
      <c r="JU88" s="673">
        <f>SUM(JU85:JU87)</f>
        <v/>
      </c>
      <c r="JV88" s="673">
        <f>SUM(JV85:JV87)</f>
        <v/>
      </c>
      <c r="JW88" s="673">
        <f>SUM(JW85:JW87)</f>
        <v/>
      </c>
      <c r="JX88" s="673">
        <f>SUM(JX85:JX87)</f>
        <v/>
      </c>
      <c r="JY88" s="673">
        <f>SUM(JY85:JY87)</f>
        <v/>
      </c>
      <c r="JZ88" s="673">
        <f>SUM(JZ85:JZ87)</f>
        <v/>
      </c>
      <c r="KA88" s="673">
        <f>SUM(KA85:KA87)</f>
        <v/>
      </c>
      <c r="KB88" s="673">
        <f>SUM(KB85:KB87)</f>
        <v/>
      </c>
      <c r="KC88" s="673">
        <f>SUM(KC85:KC87)</f>
        <v/>
      </c>
      <c r="KD88" s="673">
        <f>SUM(KD85:KD87)</f>
        <v/>
      </c>
      <c r="KE88" s="673">
        <f>SUM(KE85:KE87)</f>
        <v/>
      </c>
      <c r="KF88" s="673">
        <f>SUM(KF85:KF87)</f>
        <v/>
      </c>
      <c r="KG88" s="673">
        <f>SUM(KG85:KG87)</f>
        <v/>
      </c>
      <c r="KH88" s="673">
        <f>SUM(KH85:KH87)</f>
        <v/>
      </c>
      <c r="KI88" s="673">
        <f>SUM(KI85:KI87)</f>
        <v/>
      </c>
      <c r="KJ88" s="673">
        <f>SUM(KJ85:KJ87)</f>
        <v/>
      </c>
      <c r="KK88" s="673">
        <f>SUM(KK85:KK87)</f>
        <v/>
      </c>
      <c r="KL88" s="673">
        <f>SUM(KL85:KL87)</f>
        <v/>
      </c>
      <c r="KM88" s="673">
        <f>SUM(KM85:KM87)</f>
        <v/>
      </c>
      <c r="KN88" s="673">
        <f>SUM(KN85:KN87)</f>
        <v/>
      </c>
      <c r="KO88" s="673">
        <f>SUM(KO85:KO87)</f>
        <v/>
      </c>
      <c r="KP88" s="673">
        <f>SUM(KP85:KP87)</f>
        <v/>
      </c>
      <c r="KQ88" s="673">
        <f>SUM(KQ85:KQ87)</f>
        <v/>
      </c>
      <c r="KR88" s="673">
        <f>SUM(KR85:KR87)</f>
        <v/>
      </c>
      <c r="KS88" s="673">
        <f>SUM(KS85:KS87)</f>
        <v/>
      </c>
      <c r="KT88" s="673">
        <f>SUM(KT85:KT87)</f>
        <v/>
      </c>
      <c r="KU88" s="673">
        <f>SUM(KU85:KU87)</f>
        <v/>
      </c>
      <c r="KV88" s="673">
        <f>SUM(KV85:KV87)</f>
        <v/>
      </c>
      <c r="KW88" s="673">
        <f>SUM(KW85:KW87)</f>
        <v/>
      </c>
      <c r="KX88" s="673">
        <f>SUM(KX85:KX87)</f>
        <v/>
      </c>
      <c r="KY88" s="673">
        <f>SUM(KY85:KY87)</f>
        <v/>
      </c>
      <c r="KZ88" s="673">
        <f>SUM(KZ85:KZ87)</f>
        <v/>
      </c>
      <c r="LA88" s="673">
        <f>SUM(LA85:LA87)</f>
        <v/>
      </c>
      <c r="LB88" s="673">
        <f>SUM(LB85:LB87)</f>
        <v/>
      </c>
      <c r="LC88" s="673">
        <f>SUM(LC85:LC87)</f>
        <v/>
      </c>
      <c r="LD88" s="673">
        <f>SUM(LD85:LD87)</f>
        <v/>
      </c>
      <c r="LE88" s="673">
        <f>SUM(LE85:LE87)</f>
        <v/>
      </c>
      <c r="LF88" s="673">
        <f>SUM(LF85:LF87)</f>
        <v/>
      </c>
      <c r="LG88" s="673">
        <f>SUM(LG85:LG87)</f>
        <v/>
      </c>
      <c r="LH88" s="673">
        <f>SUM(LH85:LH87)</f>
        <v/>
      </c>
      <c r="LI88" s="673">
        <f>SUM(LI85:LI87)</f>
        <v/>
      </c>
      <c r="LJ88" s="673">
        <f>SUM(LJ85:LJ87)</f>
        <v/>
      </c>
      <c r="LK88" s="673">
        <f>SUM(LK85:LK87)</f>
        <v/>
      </c>
      <c r="LL88" s="673">
        <f>SUM(LL85:LL87)</f>
        <v/>
      </c>
      <c r="LM88" s="673">
        <f>SUM(LM85:LM87)</f>
        <v/>
      </c>
      <c r="LN88" s="673">
        <f>SUM(LN85:LN87)</f>
        <v/>
      </c>
      <c r="LO88" s="673">
        <f>SUM(LO85:LO87)</f>
        <v/>
      </c>
      <c r="LP88" s="673">
        <f>SUM(LP85:LP87)</f>
        <v/>
      </c>
      <c r="LQ88" s="673">
        <f>SUM(LQ85:LQ87)</f>
        <v/>
      </c>
      <c r="LR88" s="673">
        <f>SUM(LR85:LR87)</f>
        <v/>
      </c>
      <c r="LS88" s="673">
        <f>SUM(LS85:LS87)</f>
        <v/>
      </c>
      <c r="LT88" s="673">
        <f>SUM(LT85:LT87)</f>
        <v/>
      </c>
      <c r="LU88" s="673">
        <f>SUM(LU85:LU87)</f>
        <v/>
      </c>
      <c r="LV88" s="673">
        <f>SUM(LV85:LV87)</f>
        <v/>
      </c>
      <c r="LW88" s="673">
        <f>SUM(LW85:LW87)</f>
        <v/>
      </c>
      <c r="LX88" s="673">
        <f>SUM(LX85:LX87)</f>
        <v/>
      </c>
      <c r="LY88" s="673">
        <f>SUM(LY85:LY87)</f>
        <v/>
      </c>
      <c r="LZ88" s="673">
        <f>SUM(LZ85:LZ87)</f>
        <v/>
      </c>
      <c r="MA88" s="673">
        <f>SUM(MA85:MA87)</f>
        <v/>
      </c>
      <c r="MB88" s="673">
        <f>SUM(MB85:MB87)</f>
        <v/>
      </c>
      <c r="MC88" s="673">
        <f>SUM(MC85:MC87)</f>
        <v/>
      </c>
      <c r="MD88" s="673">
        <f>SUM(MD85:MD87)</f>
        <v/>
      </c>
      <c r="ME88" s="673">
        <f>SUM(ME85:ME87)</f>
        <v/>
      </c>
      <c r="MF88" s="673">
        <f>SUM(MF85:MF87)</f>
        <v/>
      </c>
      <c r="MG88" s="673">
        <f>SUM(MG85:MG87)</f>
        <v/>
      </c>
      <c r="MH88" s="673">
        <f>SUM(MH85:MH87)</f>
        <v/>
      </c>
      <c r="MI88" s="673">
        <f>SUM(MI85:MI87)</f>
        <v/>
      </c>
      <c r="MJ88" s="673">
        <f>SUM(MJ85:MJ87)</f>
        <v/>
      </c>
      <c r="MK88" s="673">
        <f>SUM(MK85:MK87)</f>
        <v/>
      </c>
      <c r="ML88" s="673">
        <f>SUM(ML85:ML87)</f>
        <v/>
      </c>
      <c r="MM88" s="673">
        <f>SUM(MM85:MM87)</f>
        <v/>
      </c>
      <c r="MN88" s="673">
        <f>SUM(MN85:MN87)</f>
        <v/>
      </c>
      <c r="MO88" s="673">
        <f>SUM(MO85:MO87)</f>
        <v/>
      </c>
      <c r="MP88" s="673">
        <f>SUM(MP85:MP87)</f>
        <v/>
      </c>
      <c r="MQ88" s="673">
        <f>SUM(MQ85:MQ87)</f>
        <v/>
      </c>
      <c r="MR88" s="673">
        <f>SUM(MR85:MR87)</f>
        <v/>
      </c>
      <c r="MS88" s="673">
        <f>SUM(MS85:MS87)</f>
        <v/>
      </c>
      <c r="MT88" s="673">
        <f>SUM(MT85:MT87)</f>
        <v/>
      </c>
      <c r="MU88" s="673">
        <f>SUM(MU85:MU87)</f>
        <v/>
      </c>
      <c r="MV88" s="673">
        <f>SUM(MV85:MV87)</f>
        <v/>
      </c>
      <c r="MW88" s="673">
        <f>SUM(MW85:MW87)</f>
        <v/>
      </c>
      <c r="MX88" s="673">
        <f>SUM(MX85:MX87)</f>
        <v/>
      </c>
      <c r="MY88" s="673">
        <f>SUM(MY85:MY87)</f>
        <v/>
      </c>
      <c r="MZ88" s="673">
        <f>SUM(MZ85:MZ87)</f>
        <v/>
      </c>
      <c r="NA88" s="673">
        <f>SUM(NA85:NA87)</f>
        <v/>
      </c>
      <c r="NB88" s="673">
        <f>SUM(NB85:NB87)</f>
        <v/>
      </c>
      <c r="NC88" s="673">
        <f>SUM(NC85:NC87)</f>
        <v/>
      </c>
      <c r="ND88" s="673">
        <f>SUM(ND85:ND87)</f>
        <v/>
      </c>
      <c r="NE88" s="673">
        <f>SUM(NE85:NE87)</f>
        <v/>
      </c>
      <c r="NF88" s="673">
        <f>SUM(NF85:NF87)</f>
        <v/>
      </c>
      <c r="NG88" s="673">
        <f>SUM(NG85:NG87)</f>
        <v/>
      </c>
      <c r="NH88" s="673">
        <f>SUM(NH85:NH87)</f>
        <v/>
      </c>
      <c r="NI88" s="673">
        <f>SUM(NI85:NI87)</f>
        <v/>
      </c>
      <c r="NJ88" s="673">
        <f>SUM(NJ85:NJ87)</f>
        <v/>
      </c>
      <c r="NK88" s="673">
        <f>SUM(NK85:NK87)</f>
        <v/>
      </c>
      <c r="NL88" s="673">
        <f>SUM(NL85:NL87)</f>
        <v/>
      </c>
      <c r="NM88" s="673">
        <f>SUM(NM85:NM87)</f>
        <v/>
      </c>
      <c r="NN88" s="673">
        <f>SUM(NN85:NN87)</f>
        <v/>
      </c>
      <c r="NO88" s="673">
        <f>SUM(NO85:NO87)</f>
        <v/>
      </c>
      <c r="NP88" s="673">
        <f>SUM(NP85:NP87)</f>
        <v/>
      </c>
      <c r="NQ88" s="673">
        <f>SUM(NQ85:NQ87)</f>
        <v/>
      </c>
      <c r="NR88" s="673">
        <f>SUM(NR85:NR87)</f>
        <v/>
      </c>
      <c r="NS88" s="673">
        <f>SUM(NS85:NS87)</f>
        <v/>
      </c>
      <c r="NT88" s="673">
        <f>SUM(NT85:NT87)</f>
        <v/>
      </c>
      <c r="NU88" s="673">
        <f>SUM(NU85:NU87)</f>
        <v/>
      </c>
      <c r="NV88" s="673">
        <f>SUM(NV85:NV87)</f>
        <v/>
      </c>
      <c r="NW88" s="673">
        <f>SUM(NW85:NW87)</f>
        <v/>
      </c>
      <c r="NX88" s="673">
        <f>SUM(NX85:NX87)</f>
        <v/>
      </c>
      <c r="NY88" s="673">
        <f>SUM(NY85:NY87)</f>
        <v/>
      </c>
      <c r="NZ88" s="673">
        <f>SUM(NZ85:NZ87)</f>
        <v/>
      </c>
      <c r="OA88" s="673">
        <f>SUM(OA85:OA87)</f>
        <v/>
      </c>
      <c r="OB88" s="673">
        <f>SUM(OB85:OB87)</f>
        <v/>
      </c>
      <c r="OC88" s="673">
        <f>SUM(OC85:OC87)</f>
        <v/>
      </c>
      <c r="OD88" s="673">
        <f>SUM(OD85:OD87)</f>
        <v/>
      </c>
      <c r="OE88" s="673">
        <f>SUM(OE85:OE87)</f>
        <v/>
      </c>
      <c r="OF88" s="673">
        <f>SUM(OF85:OF87)</f>
        <v/>
      </c>
      <c r="OG88" s="673">
        <f>SUM(OG85:OG87)</f>
        <v/>
      </c>
      <c r="OH88" s="673">
        <f>SUM(OH85:OH87)</f>
        <v/>
      </c>
      <c r="OI88" s="673">
        <f>SUM(OI85:OI87)</f>
        <v/>
      </c>
      <c r="OJ88" s="673">
        <f>SUM(OJ85:OJ87)</f>
        <v/>
      </c>
      <c r="OK88" s="673">
        <f>SUM(OK85:OK87)</f>
        <v/>
      </c>
      <c r="OL88" s="673">
        <f>SUM(OL85:OL87)</f>
        <v/>
      </c>
      <c r="OM88" s="673">
        <f>SUM(OM85:OM87)</f>
        <v/>
      </c>
      <c r="ON88" s="673">
        <f>SUM(ON85:ON87)</f>
        <v/>
      </c>
      <c r="OO88" s="673">
        <f>SUM(OO85:OO87)</f>
        <v/>
      </c>
      <c r="OP88" s="673">
        <f>SUM(OP85:OP87)</f>
        <v/>
      </c>
      <c r="OQ88" s="673">
        <f>SUM(OQ85:OQ87)</f>
        <v/>
      </c>
      <c r="OR88" s="673">
        <f>SUM(OR85:OR87)</f>
        <v/>
      </c>
      <c r="OS88" s="673">
        <f>SUM(OS85:OS87)</f>
        <v/>
      </c>
      <c r="OT88" s="673">
        <f>SUM(OT85:OT87)</f>
        <v/>
      </c>
      <c r="OU88" s="673">
        <f>SUM(OU85:OU87)</f>
        <v/>
      </c>
      <c r="OV88" s="673">
        <f>SUM(OV85:OV87)</f>
        <v/>
      </c>
      <c r="OW88" s="673">
        <f>SUM(OW85:OW87)</f>
        <v/>
      </c>
      <c r="OX88" s="673">
        <f>SUM(OX85:OX87)</f>
        <v/>
      </c>
      <c r="OY88" s="673">
        <f>SUM(OY85:OY87)</f>
        <v/>
      </c>
      <c r="OZ88" s="673">
        <f>SUM(OZ85:OZ87)</f>
        <v/>
      </c>
      <c r="PA88" s="673">
        <f>SUM(PA85:PA87)</f>
        <v/>
      </c>
      <c r="PB88" s="673">
        <f>SUM(PB85:PB87)</f>
        <v/>
      </c>
      <c r="PC88" s="673">
        <f>SUM(PC85:PC87)</f>
        <v/>
      </c>
      <c r="PD88" s="673">
        <f>SUM(PD85:PD87)</f>
        <v/>
      </c>
      <c r="PE88" s="673">
        <f>SUM(PE85:PE87)</f>
        <v/>
      </c>
      <c r="PF88" s="673">
        <f>SUM(PF85:PF87)</f>
        <v/>
      </c>
      <c r="PG88" s="673">
        <f>SUM(PG85:PG87)</f>
        <v/>
      </c>
      <c r="PH88" s="673">
        <f>SUM(PH85:PH87)</f>
        <v/>
      </c>
      <c r="PI88" s="673">
        <f>SUM(PI85:PI87)</f>
        <v/>
      </c>
      <c r="PJ88" s="673">
        <f>SUM(PJ85:PJ87)</f>
        <v/>
      </c>
      <c r="PK88" s="673">
        <f>SUM(PK85:PK87)</f>
        <v/>
      </c>
      <c r="PL88" s="673">
        <f>SUM(PL85:PL87)</f>
        <v/>
      </c>
      <c r="PM88" s="673">
        <f>SUM(PM85:PM87)</f>
        <v/>
      </c>
      <c r="PN88" s="673">
        <f>SUM(PN85:PN87)</f>
        <v/>
      </c>
      <c r="PO88" s="673">
        <f>SUM(PO85:PO87)</f>
        <v/>
      </c>
      <c r="PP88" s="673">
        <f>SUM(PP85:PP87)</f>
        <v/>
      </c>
      <c r="PQ88" s="673">
        <f>SUM(PQ85:PQ87)</f>
        <v/>
      </c>
      <c r="PR88" s="673">
        <f>SUM(PR85:PR87)</f>
        <v/>
      </c>
      <c r="PS88" s="673">
        <f>SUM(PS85:PS87)</f>
        <v/>
      </c>
      <c r="PT88" s="673">
        <f>SUM(PT85:PT87)</f>
        <v/>
      </c>
      <c r="PU88" s="673">
        <f>SUM(PU85:PU87)</f>
        <v/>
      </c>
      <c r="PV88" s="673">
        <f>SUM(PV85:PV87)</f>
        <v/>
      </c>
      <c r="PW88" s="673">
        <f>SUM(PW85:PW87)</f>
        <v/>
      </c>
      <c r="PX88" s="673">
        <f>SUM(PX85:PX87)</f>
        <v/>
      </c>
      <c r="PY88" s="673">
        <f>SUM(PY85:PY87)</f>
        <v/>
      </c>
      <c r="PZ88" s="673">
        <f>SUM(PZ85:PZ87)</f>
        <v/>
      </c>
      <c r="QA88" s="673">
        <f>SUM(QA85:QA87)</f>
        <v/>
      </c>
      <c r="QB88" s="673">
        <f>SUM(QB85:QB87)</f>
        <v/>
      </c>
      <c r="QC88" s="673">
        <f>SUM(QC85:QC87)</f>
        <v/>
      </c>
      <c r="QD88" s="673">
        <f>SUM(QD85:QD87)</f>
        <v/>
      </c>
      <c r="QE88" s="673">
        <f>SUM(QE85:QE87)</f>
        <v/>
      </c>
      <c r="QF88" s="673">
        <f>SUM(QF85:QF87)</f>
        <v/>
      </c>
      <c r="QG88" s="673">
        <f>SUM(QG85:QG87)</f>
        <v/>
      </c>
      <c r="QH88" s="673">
        <f>SUM(QH85:QH87)</f>
        <v/>
      </c>
      <c r="QI88" s="673">
        <f>SUM(QI85:QI87)</f>
        <v/>
      </c>
      <c r="QJ88" s="673">
        <f>SUM(QJ85:QJ87)</f>
        <v/>
      </c>
      <c r="QK88" s="673">
        <f>SUM(QK85:QK87)</f>
        <v/>
      </c>
      <c r="QL88" s="673">
        <f>SUM(QL85:QL87)</f>
        <v/>
      </c>
      <c r="QM88" s="673">
        <f>SUM(QM85:QM87)</f>
        <v/>
      </c>
      <c r="QN88" s="673">
        <f>SUM(QN85:QN87)</f>
        <v/>
      </c>
      <c r="QO88" s="673">
        <f>SUM(QO85:QO87)</f>
        <v/>
      </c>
      <c r="QP88" s="673">
        <f>SUM(QP85:QP87)</f>
        <v/>
      </c>
      <c r="QQ88" s="673">
        <f>SUM(QQ85:QQ87)</f>
        <v/>
      </c>
      <c r="QR88" s="673">
        <f>SUM(QR85:QR87)</f>
        <v/>
      </c>
      <c r="QS88" s="673">
        <f>SUM(QS85:QS87)</f>
        <v/>
      </c>
      <c r="QT88" s="673">
        <f>SUM(QT85:QT87)</f>
        <v/>
      </c>
      <c r="QU88" s="673">
        <f>SUM(QU85:QU87)</f>
        <v/>
      </c>
      <c r="QV88" s="673">
        <f>SUM(QV85:QV87)</f>
        <v/>
      </c>
      <c r="QW88" s="673">
        <f>SUM(QW85:QW87)</f>
        <v/>
      </c>
      <c r="QX88" s="673">
        <f>SUM(QX85:QX87)</f>
        <v/>
      </c>
      <c r="QY88" s="673">
        <f>SUM(QY85:QY87)</f>
        <v/>
      </c>
      <c r="QZ88" s="673">
        <f>SUM(QZ85:QZ87)</f>
        <v/>
      </c>
      <c r="RA88" s="673">
        <f>SUM(RA85:RA87)</f>
        <v/>
      </c>
      <c r="RB88" s="673">
        <f>SUM(RB85:RB87)</f>
        <v/>
      </c>
      <c r="RC88" s="673">
        <f>SUM(RC85:RC87)</f>
        <v/>
      </c>
      <c r="RD88" s="673">
        <f>SUM(RD85:RD87)</f>
        <v/>
      </c>
      <c r="RE88" s="673">
        <f>SUM(RE85:RE87)</f>
        <v/>
      </c>
      <c r="RF88" s="673">
        <f>SUM(RF85:RF87)</f>
        <v/>
      </c>
      <c r="RG88" s="673">
        <f>SUM(RG85:RG87)</f>
        <v/>
      </c>
      <c r="RH88" s="673">
        <f>SUM(RH85:RH87)</f>
        <v/>
      </c>
      <c r="RI88" s="673">
        <f>SUM(RI85:RI87)</f>
        <v/>
      </c>
      <c r="RJ88" s="673">
        <f>SUM(RJ85:RJ87)</f>
        <v/>
      </c>
      <c r="RK88" s="673">
        <f>SUM(RK85:RK87)</f>
        <v/>
      </c>
      <c r="RL88" s="673">
        <f>SUM(RL85:RL87)</f>
        <v/>
      </c>
      <c r="RM88" s="673">
        <f>SUM(RM85:RM87)</f>
        <v/>
      </c>
      <c r="RN88" s="673">
        <f>SUM(RN85:RN87)</f>
        <v/>
      </c>
      <c r="RO88" s="673">
        <f>SUM(RO85:RO87)</f>
        <v/>
      </c>
      <c r="RP88" s="673">
        <f>SUM(RP85:RP87)</f>
        <v/>
      </c>
      <c r="RQ88" s="673">
        <f>SUM(RQ85:RQ87)</f>
        <v/>
      </c>
      <c r="RR88" s="673">
        <f>SUM(RR85:RR87)</f>
        <v/>
      </c>
      <c r="RS88" s="673">
        <f>SUM(RS85:RS87)</f>
        <v/>
      </c>
      <c r="RT88" s="673">
        <f>SUM(RT85:RT87)</f>
        <v/>
      </c>
      <c r="RU88" s="673">
        <f>SUM(RU85:RU87)</f>
        <v/>
      </c>
      <c r="RV88" s="673">
        <f>SUM(RV85:RV87)</f>
        <v/>
      </c>
      <c r="RW88" s="673">
        <f>SUM(RW85:RW87)</f>
        <v/>
      </c>
      <c r="RX88" s="673">
        <f>SUM(RX85:RX87)</f>
        <v/>
      </c>
      <c r="RY88" s="673">
        <f>SUM(RY85:RY87)</f>
        <v/>
      </c>
      <c r="RZ88" s="673">
        <f>SUM(RZ85:RZ87)</f>
        <v/>
      </c>
      <c r="SA88" s="673">
        <f>SUM(SA85:SA87)</f>
        <v/>
      </c>
      <c r="SB88" s="673">
        <f>SUM(SB85:SB87)</f>
        <v/>
      </c>
      <c r="SC88" s="673">
        <f>SUM(SC85:SC87)</f>
        <v/>
      </c>
      <c r="SD88" s="673">
        <f>SUM(SD85:SD87)</f>
        <v/>
      </c>
      <c r="SE88" s="673">
        <f>SUM(SE85:SE87)</f>
        <v/>
      </c>
      <c r="SF88" s="673">
        <f>SUM(SF85:SF87)</f>
        <v/>
      </c>
      <c r="SG88" s="673">
        <f>SUM(SG85:SG87)</f>
        <v/>
      </c>
      <c r="SH88" s="673">
        <f>SUM(SH85:SH87)</f>
        <v/>
      </c>
      <c r="SI88" s="673">
        <f>SUM(SI85:SI87)</f>
        <v/>
      </c>
      <c r="SJ88" s="673">
        <f>SUM(SJ85:SJ87)</f>
        <v/>
      </c>
      <c r="SK88" s="673">
        <f>SUM(SK85:SK87)</f>
        <v/>
      </c>
      <c r="SL88" s="673">
        <f>SUM(SL85:SL87)</f>
        <v/>
      </c>
      <c r="SM88" s="673">
        <f>SUM(SM85:SM87)</f>
        <v/>
      </c>
      <c r="SN88" s="673">
        <f>SUM(SN85:SN87)</f>
        <v/>
      </c>
      <c r="SO88" s="673">
        <f>SUM(SO85:SO87)</f>
        <v/>
      </c>
      <c r="SP88" s="673">
        <f>SUM(SP85:SP87)</f>
        <v/>
      </c>
      <c r="SQ88" s="673">
        <f>SUM(SQ85:SQ87)</f>
        <v/>
      </c>
      <c r="SR88" s="673">
        <f>SUM(SR85:SR87)</f>
        <v/>
      </c>
      <c r="SS88" s="673">
        <f>SUM(SS85:SS87)</f>
        <v/>
      </c>
      <c r="ST88" s="673">
        <f>SUM(ST85:ST87)</f>
        <v/>
      </c>
      <c r="SU88" s="673">
        <f>SUM(SU85:SU87)</f>
        <v/>
      </c>
      <c r="SV88" s="673">
        <f>SUM(SV85:SV87)</f>
        <v/>
      </c>
      <c r="SW88" s="673">
        <f>SUM(SW85:SW87)</f>
        <v/>
      </c>
      <c r="SX88" s="673">
        <f>SUM(SX85:SX87)</f>
        <v/>
      </c>
      <c r="SY88" s="673">
        <f>SUM(SY85:SY87)</f>
        <v/>
      </c>
      <c r="SZ88" s="673">
        <f>SUM(SZ85:SZ87)</f>
        <v/>
      </c>
      <c r="TA88" s="673">
        <f>SUM(TA85:TA87)</f>
        <v/>
      </c>
      <c r="TB88" s="673">
        <f>SUM(TB85:TB87)</f>
        <v/>
      </c>
      <c r="TC88" s="673">
        <f>SUM(TC85:TC87)</f>
        <v/>
      </c>
      <c r="TD88" s="673">
        <f>SUM(TD85:TD87)</f>
        <v/>
      </c>
      <c r="TE88" s="673">
        <f>SUM(TE85:TE87)</f>
        <v/>
      </c>
      <c r="TF88" s="673">
        <f>SUM(TF85:TF87)</f>
        <v/>
      </c>
      <c r="TG88" s="673">
        <f>SUM(TG85:TG87)</f>
        <v/>
      </c>
      <c r="TH88" s="673">
        <f>SUM(TH85:TH87)</f>
        <v/>
      </c>
      <c r="TI88" s="673">
        <f>SUM(TI85:TI87)</f>
        <v/>
      </c>
      <c r="TJ88" s="673">
        <f>SUM(TJ85:TJ87)</f>
        <v/>
      </c>
      <c r="TK88" s="673">
        <f>SUM(TK85:TK87)</f>
        <v/>
      </c>
      <c r="TL88" s="673">
        <f>SUM(TL85:TL87)</f>
        <v/>
      </c>
      <c r="TM88" s="673">
        <f>SUM(TM85:TM87)</f>
        <v/>
      </c>
      <c r="TN88" s="673">
        <f>SUM(TN85:TN87)</f>
        <v/>
      </c>
      <c r="TO88" s="673">
        <f>SUM(TO85:TO87)</f>
        <v/>
      </c>
      <c r="TP88" s="673">
        <f>SUM(TP85:TP87)</f>
        <v/>
      </c>
      <c r="TQ88" s="673">
        <f>SUM(TQ85:TQ87)</f>
        <v/>
      </c>
      <c r="TR88" s="673">
        <f>SUM(TR85:TR87)</f>
        <v/>
      </c>
      <c r="TS88" s="673">
        <f>SUM(TS85:TS87)</f>
        <v/>
      </c>
      <c r="TT88" s="673">
        <f>SUM(TT85:TT87)</f>
        <v/>
      </c>
      <c r="TU88" s="673">
        <f>SUM(TU85:TU87)</f>
        <v/>
      </c>
      <c r="TV88" s="673">
        <f>SUM(TV85:TV87)</f>
        <v/>
      </c>
      <c r="TW88" s="673">
        <f>SUM(TW85:TW87)</f>
        <v/>
      </c>
      <c r="TX88" s="673">
        <f>SUM(TX85:TX87)</f>
        <v/>
      </c>
      <c r="TY88" s="673">
        <f>SUM(TY85:TY87)</f>
        <v/>
      </c>
      <c r="TZ88" s="673">
        <f>SUM(TZ85:TZ87)</f>
        <v/>
      </c>
      <c r="UA88" s="673">
        <f>SUM(UA85:UA87)</f>
        <v/>
      </c>
      <c r="UB88" s="673">
        <f>SUM(UB85:UB87)</f>
        <v/>
      </c>
      <c r="UC88" s="673">
        <f>SUM(UC85:UC87)</f>
        <v/>
      </c>
      <c r="UD88" s="673">
        <f>SUM(UD85:UD87)</f>
        <v/>
      </c>
      <c r="UE88" s="673">
        <f>SUM(UE85:UE87)</f>
        <v/>
      </c>
      <c r="UF88" s="673">
        <f>SUM(UF85:UF87)</f>
        <v/>
      </c>
      <c r="UG88" s="673">
        <f>SUM(UG85:UG87)</f>
        <v/>
      </c>
      <c r="UH88" s="673">
        <f>SUM(UH85:UH87)</f>
        <v/>
      </c>
      <c r="UI88" s="673">
        <f>SUM(UI85:UI87)</f>
        <v/>
      </c>
      <c r="UJ88" s="673">
        <f>SUM(UJ85:UJ87)</f>
        <v/>
      </c>
      <c r="UK88" s="673">
        <f>SUM(UK85:UK87)</f>
        <v/>
      </c>
      <c r="UL88" s="673">
        <f>SUM(UL85:UL87)</f>
        <v/>
      </c>
      <c r="UM88" s="673">
        <f>SUM(UM85:UM87)</f>
        <v/>
      </c>
      <c r="UN88" s="673">
        <f>SUM(UN85:UN87)</f>
        <v/>
      </c>
      <c r="UO88" s="673">
        <f>SUM(UO85:UO87)</f>
        <v/>
      </c>
      <c r="UP88" s="673">
        <f>SUM(UP85:UP87)</f>
        <v/>
      </c>
      <c r="UQ88" s="673">
        <f>SUM(UQ85:UQ87)</f>
        <v/>
      </c>
      <c r="UR88" s="673">
        <f>SUM(UR85:UR87)</f>
        <v/>
      </c>
      <c r="US88" s="673">
        <f>SUM(US85:US87)</f>
        <v/>
      </c>
      <c r="UT88" s="673">
        <f>SUM(UT85:UT87)</f>
        <v/>
      </c>
      <c r="UU88" s="673">
        <f>SUM(UU85:UU87)</f>
        <v/>
      </c>
      <c r="UV88" s="673">
        <f>SUM(UV85:UV87)</f>
        <v/>
      </c>
      <c r="UW88" s="673">
        <f>SUM(UW85:UW87)</f>
        <v/>
      </c>
      <c r="UX88" s="673">
        <f>SUM(UX85:UX87)</f>
        <v/>
      </c>
      <c r="UY88" s="673">
        <f>SUM(UY85:UY87)</f>
        <v/>
      </c>
      <c r="UZ88" s="673">
        <f>SUM(UZ85:UZ87)</f>
        <v/>
      </c>
      <c r="VA88" s="673">
        <f>SUM(VA85:VA87)</f>
        <v/>
      </c>
      <c r="VB88" s="673">
        <f>SUM(VB85:VB87)</f>
        <v/>
      </c>
      <c r="VC88" s="673">
        <f>SUM(VC85:VC87)</f>
        <v/>
      </c>
      <c r="VD88" s="673">
        <f>SUM(VD85:VD87)</f>
        <v/>
      </c>
      <c r="VE88" s="673">
        <f>SUM(VE85:VE87)</f>
        <v/>
      </c>
      <c r="VF88" s="673">
        <f>SUM(VF85:VF87)</f>
        <v/>
      </c>
      <c r="VG88" s="673">
        <f>SUM(VG85:VG87)</f>
        <v/>
      </c>
      <c r="VH88" s="673">
        <f>SUM(VH85:VH87)</f>
        <v/>
      </c>
      <c r="VI88" s="673">
        <f>SUM(VI85:VI87)</f>
        <v/>
      </c>
      <c r="VJ88" s="673">
        <f>SUM(VJ85:VJ87)</f>
        <v/>
      </c>
      <c r="VK88" s="673">
        <f>SUM(VK85:VK87)</f>
        <v/>
      </c>
      <c r="VL88" s="673">
        <f>SUM(VL85:VL87)</f>
        <v/>
      </c>
      <c r="VM88" s="575">
        <f>SUM(VM85:VM87)</f>
        <v/>
      </c>
      <c r="VN88" s="9" t="n"/>
    </row>
    <row r="89" ht="19.5" customHeight="1">
      <c r="A89" s="1100" t="n"/>
      <c r="B89" s="1101" t="n"/>
      <c r="C89" s="1102" t="n"/>
      <c r="D89" s="576" t="inlineStr">
        <is>
          <t>CONTRIBUTIVO</t>
        </is>
      </c>
      <c r="E89" s="669" t="n"/>
      <c r="F89" s="670" t="n"/>
      <c r="G89" s="670" t="n"/>
      <c r="H89" s="670" t="n"/>
      <c r="I89" s="670" t="n"/>
      <c r="J89" s="670" t="n"/>
      <c r="K89" s="670" t="n"/>
      <c r="L89" s="670" t="n"/>
      <c r="M89" s="670" t="n"/>
      <c r="N89" s="670" t="n"/>
      <c r="O89" s="670" t="n"/>
      <c r="P89" s="670" t="n"/>
      <c r="Q89" s="670" t="n"/>
      <c r="R89" s="670" t="n"/>
      <c r="S89" s="670" t="n"/>
      <c r="T89" s="670" t="n"/>
      <c r="U89" s="670" t="n"/>
      <c r="V89" s="670" t="n"/>
      <c r="W89" s="670" t="n"/>
      <c r="X89" s="670" t="n"/>
      <c r="Y89" s="670" t="n"/>
      <c r="Z89" s="670" t="n"/>
      <c r="AA89" s="670" t="n"/>
      <c r="AB89" s="670" t="n"/>
      <c r="AC89" s="670" t="n"/>
      <c r="AD89" s="670" t="n"/>
      <c r="AE89" s="670" t="n"/>
      <c r="AF89" s="670" t="n"/>
      <c r="AG89" s="670" t="n"/>
      <c r="AH89" s="670" t="n"/>
      <c r="AI89" s="670" t="n"/>
      <c r="AJ89" s="670" t="n"/>
      <c r="AK89" s="670" t="n"/>
      <c r="AL89" s="670" t="n"/>
      <c r="AM89" s="670" t="n"/>
      <c r="AN89" s="670" t="n"/>
      <c r="AO89" s="670" t="n"/>
      <c r="AP89" s="670" t="n"/>
      <c r="AQ89" s="670" t="n"/>
      <c r="AR89" s="670" t="n"/>
      <c r="AS89" s="670" t="n"/>
      <c r="AT89" s="670" t="n"/>
      <c r="AU89" s="670" t="n"/>
      <c r="AV89" s="670" t="n"/>
      <c r="AW89" s="670" t="n"/>
      <c r="AX89" s="670" t="n"/>
      <c r="AY89" s="670" t="n"/>
      <c r="AZ89" s="670" t="n"/>
      <c r="BA89" s="670" t="n"/>
      <c r="BB89" s="670" t="n"/>
      <c r="BC89" s="670" t="n"/>
      <c r="BD89" s="670" t="n"/>
      <c r="BE89" s="670" t="n"/>
      <c r="BF89" s="670" t="n"/>
      <c r="BG89" s="670" t="n"/>
      <c r="BH89" s="670" t="n"/>
      <c r="BI89" s="670" t="n"/>
      <c r="BJ89" s="670" t="n"/>
      <c r="BK89" s="670" t="n"/>
      <c r="BL89" s="670" t="n"/>
      <c r="BM89" s="670" t="n"/>
      <c r="BN89" s="670" t="n"/>
      <c r="BO89" s="670" t="n"/>
      <c r="BP89" s="670" t="n"/>
      <c r="BQ89" s="670" t="n"/>
      <c r="BR89" s="670" t="n"/>
      <c r="BS89" s="670" t="n"/>
      <c r="BT89" s="670" t="n"/>
      <c r="BU89" s="670" t="n"/>
      <c r="BV89" s="670" t="n"/>
      <c r="BW89" s="670" t="n"/>
      <c r="BX89" s="670" t="n"/>
      <c r="BY89" s="670" t="n"/>
      <c r="BZ89" s="670" t="n"/>
      <c r="CA89" s="670" t="n"/>
      <c r="CB89" s="670" t="n"/>
      <c r="CC89" s="670" t="n"/>
      <c r="CD89" s="670" t="n"/>
      <c r="CE89" s="670" t="n"/>
      <c r="CF89" s="670" t="n"/>
      <c r="CG89" s="670" t="n"/>
      <c r="CH89" s="670" t="n"/>
      <c r="CI89" s="670" t="n"/>
      <c r="CJ89" s="670" t="n"/>
      <c r="CK89" s="670" t="n"/>
      <c r="CL89" s="670" t="n"/>
      <c r="CM89" s="670" t="n"/>
      <c r="CN89" s="670" t="n"/>
      <c r="CO89" s="670" t="n"/>
      <c r="CP89" s="670" t="n"/>
      <c r="CQ89" s="670" t="n"/>
      <c r="CR89" s="670" t="n"/>
      <c r="CS89" s="670" t="n"/>
      <c r="CT89" s="670" t="n"/>
      <c r="CU89" s="670" t="n"/>
      <c r="CV89" s="670" t="n"/>
      <c r="CW89" s="670" t="n"/>
      <c r="CX89" s="670" t="n"/>
      <c r="CY89" s="670" t="n"/>
      <c r="CZ89" s="670" t="n"/>
      <c r="DA89" s="670" t="n"/>
      <c r="DB89" s="670" t="n"/>
      <c r="DC89" s="670" t="n"/>
      <c r="DD89" s="670" t="n"/>
      <c r="DE89" s="670" t="n"/>
      <c r="DF89" s="670" t="n"/>
      <c r="DG89" s="670" t="n"/>
      <c r="DH89" s="670" t="n"/>
      <c r="DI89" s="670" t="n"/>
      <c r="DJ89" s="670" t="n"/>
      <c r="DK89" s="670" t="n"/>
      <c r="DL89" s="670" t="n"/>
      <c r="DM89" s="670" t="n"/>
      <c r="DN89" s="670" t="n"/>
      <c r="DO89" s="670" t="n"/>
      <c r="DP89" s="670" t="n"/>
      <c r="DQ89" s="670" t="n"/>
      <c r="DR89" s="670" t="n"/>
      <c r="DS89" s="670" t="n"/>
      <c r="DT89" s="670" t="n"/>
      <c r="DU89" s="670" t="n"/>
      <c r="DV89" s="670" t="n"/>
      <c r="DW89" s="670" t="n"/>
      <c r="DX89" s="670" t="n"/>
      <c r="DY89" s="670" t="n"/>
      <c r="DZ89" s="670" t="n"/>
      <c r="EA89" s="670" t="n"/>
      <c r="EB89" s="670" t="n"/>
      <c r="EC89" s="670" t="n"/>
      <c r="ED89" s="670" t="n"/>
      <c r="EE89" s="670" t="n"/>
      <c r="EF89" s="670" t="n"/>
      <c r="EG89" s="670" t="n"/>
      <c r="EH89" s="670" t="n"/>
      <c r="EI89" s="670" t="n"/>
      <c r="EJ89" s="670" t="n"/>
      <c r="EK89" s="670" t="n"/>
      <c r="EL89" s="670" t="n"/>
      <c r="EM89" s="670" t="n"/>
      <c r="EN89" s="670" t="n"/>
      <c r="EO89" s="670" t="n"/>
      <c r="EP89" s="670" t="n"/>
      <c r="EQ89" s="670" t="n"/>
      <c r="ER89" s="670" t="n"/>
      <c r="ES89" s="670" t="n"/>
      <c r="ET89" s="670" t="n"/>
      <c r="EU89" s="670" t="n"/>
      <c r="EV89" s="670" t="n"/>
      <c r="EW89" s="670" t="n"/>
      <c r="EX89" s="670" t="n"/>
      <c r="EY89" s="670" t="n"/>
      <c r="EZ89" s="670" t="n"/>
      <c r="FA89" s="670" t="n"/>
      <c r="FB89" s="670" t="n"/>
      <c r="FC89" s="670" t="n"/>
      <c r="FD89" s="670" t="n"/>
      <c r="FE89" s="670" t="n"/>
      <c r="FF89" s="670" t="n"/>
      <c r="FG89" s="670" t="n"/>
      <c r="FH89" s="670" t="n"/>
      <c r="FI89" s="670" t="n"/>
      <c r="FJ89" s="670" t="n"/>
      <c r="FK89" s="670" t="n"/>
      <c r="FL89" s="670" t="n"/>
      <c r="FM89" s="670" t="n"/>
      <c r="FN89" s="670" t="n"/>
      <c r="FO89" s="670" t="n"/>
      <c r="FP89" s="670" t="n"/>
      <c r="FQ89" s="670" t="n"/>
      <c r="FR89" s="670" t="n"/>
      <c r="FS89" s="670" t="n"/>
      <c r="FT89" s="670" t="n"/>
      <c r="FU89" s="670" t="n"/>
      <c r="FV89" s="670" t="n"/>
      <c r="FW89" s="670" t="n"/>
      <c r="FX89" s="670" t="n"/>
      <c r="FY89" s="670" t="n"/>
      <c r="FZ89" s="670" t="n"/>
      <c r="GA89" s="670" t="n"/>
      <c r="GB89" s="670" t="n"/>
      <c r="GC89" s="670" t="n"/>
      <c r="GD89" s="670" t="n"/>
      <c r="GE89" s="670" t="n"/>
      <c r="GF89" s="670" t="n"/>
      <c r="GG89" s="670" t="n"/>
      <c r="GH89" s="670" t="n"/>
      <c r="GI89" s="670" t="n"/>
      <c r="GJ89" s="670" t="n"/>
      <c r="GK89" s="670" t="n"/>
      <c r="GL89" s="670" t="n"/>
      <c r="GM89" s="670" t="n"/>
      <c r="GN89" s="670" t="n"/>
      <c r="GO89" s="670" t="n"/>
      <c r="GP89" s="670" t="n"/>
      <c r="GQ89" s="670" t="n"/>
      <c r="GR89" s="670" t="n"/>
      <c r="GS89" s="670" t="n"/>
      <c r="GT89" s="670" t="n"/>
      <c r="GU89" s="670" t="n"/>
      <c r="GV89" s="670" t="n"/>
      <c r="GW89" s="670" t="n"/>
      <c r="GX89" s="670" t="n"/>
      <c r="GY89" s="670" t="n"/>
      <c r="GZ89" s="670" t="n"/>
      <c r="HA89" s="670" t="n"/>
      <c r="HB89" s="670" t="n"/>
      <c r="HC89" s="670" t="n"/>
      <c r="HD89" s="670" t="n"/>
      <c r="HE89" s="670" t="n"/>
      <c r="HF89" s="670" t="n"/>
      <c r="HG89" s="670" t="n"/>
      <c r="HH89" s="670" t="n"/>
      <c r="HI89" s="670" t="n"/>
      <c r="HJ89" s="670" t="n"/>
      <c r="HK89" s="670" t="n"/>
      <c r="HL89" s="670" t="n"/>
      <c r="HM89" s="670" t="n"/>
      <c r="HN89" s="670" t="n"/>
      <c r="HO89" s="670" t="n"/>
      <c r="HP89" s="670" t="n"/>
      <c r="HQ89" s="670" t="n"/>
      <c r="HR89" s="670" t="n"/>
      <c r="HS89" s="670" t="n"/>
      <c r="HT89" s="670" t="n"/>
      <c r="HU89" s="670" t="n"/>
      <c r="HV89" s="670" t="n"/>
      <c r="HW89" s="670" t="n"/>
      <c r="HX89" s="670" t="n"/>
      <c r="HY89" s="670" t="n"/>
      <c r="HZ89" s="670" t="n"/>
      <c r="IA89" s="670" t="n"/>
      <c r="IB89" s="670" t="n"/>
      <c r="IC89" s="670" t="n"/>
      <c r="ID89" s="670" t="n"/>
      <c r="IE89" s="670" t="n"/>
      <c r="IF89" s="670" t="n"/>
      <c r="IG89" s="670" t="n"/>
      <c r="IH89" s="670" t="n"/>
      <c r="II89" s="670" t="n"/>
      <c r="IJ89" s="670" t="n"/>
      <c r="IK89" s="670" t="n"/>
      <c r="IL89" s="670" t="n"/>
      <c r="IM89" s="670" t="n"/>
      <c r="IN89" s="670" t="n"/>
      <c r="IO89" s="670" t="n"/>
      <c r="IP89" s="670" t="n"/>
      <c r="IQ89" s="670" t="n"/>
      <c r="IR89" s="670" t="n"/>
      <c r="IS89" s="670" t="n"/>
      <c r="IT89" s="670" t="n"/>
      <c r="IU89" s="670" t="n"/>
      <c r="IV89" s="670" t="n"/>
      <c r="IW89" s="670" t="n"/>
      <c r="IX89" s="670" t="n"/>
      <c r="IY89" s="670" t="n"/>
      <c r="IZ89" s="670" t="n"/>
      <c r="JA89" s="670" t="n"/>
      <c r="JB89" s="670" t="n"/>
      <c r="JC89" s="670" t="n"/>
      <c r="JD89" s="670" t="n"/>
      <c r="JE89" s="670" t="n"/>
      <c r="JF89" s="670" t="n"/>
      <c r="JG89" s="670" t="n"/>
      <c r="JH89" s="670" t="n"/>
      <c r="JI89" s="670" t="n"/>
      <c r="JJ89" s="670" t="n"/>
      <c r="JK89" s="670" t="n"/>
      <c r="JL89" s="670" t="n"/>
      <c r="JM89" s="670" t="n"/>
      <c r="JN89" s="670" t="n"/>
      <c r="JO89" s="670" t="n"/>
      <c r="JP89" s="670" t="n"/>
      <c r="JQ89" s="670" t="n"/>
      <c r="JR89" s="670" t="n"/>
      <c r="JS89" s="670" t="n"/>
      <c r="JT89" s="670" t="n"/>
      <c r="JU89" s="670" t="n"/>
      <c r="JV89" s="670" t="n"/>
      <c r="JW89" s="670" t="n"/>
      <c r="JX89" s="670" t="n"/>
      <c r="JY89" s="670" t="n"/>
      <c r="JZ89" s="670" t="n"/>
      <c r="KA89" s="670" t="n"/>
      <c r="KB89" s="670" t="n"/>
      <c r="KC89" s="670" t="n"/>
      <c r="KD89" s="670" t="n"/>
      <c r="KE89" s="670" t="n"/>
      <c r="KF89" s="670" t="n"/>
      <c r="KG89" s="670" t="n"/>
      <c r="KH89" s="670" t="n"/>
      <c r="KI89" s="670" t="n"/>
      <c r="KJ89" s="670" t="n"/>
      <c r="KK89" s="670" t="n"/>
      <c r="KL89" s="670" t="n"/>
      <c r="KM89" s="670" t="n"/>
      <c r="KN89" s="670" t="n"/>
      <c r="KO89" s="670" t="n"/>
      <c r="KP89" s="670" t="n"/>
      <c r="KQ89" s="670" t="n"/>
      <c r="KR89" s="670" t="n"/>
      <c r="KS89" s="670" t="n"/>
      <c r="KT89" s="670" t="n"/>
      <c r="KU89" s="670" t="n"/>
      <c r="KV89" s="670" t="n"/>
      <c r="KW89" s="670" t="n"/>
      <c r="KX89" s="670" t="n"/>
      <c r="KY89" s="670" t="n"/>
      <c r="KZ89" s="670" t="n"/>
      <c r="LA89" s="670" t="n"/>
      <c r="LB89" s="670" t="n"/>
      <c r="LC89" s="670" t="n"/>
      <c r="LD89" s="670" t="n"/>
      <c r="LE89" s="670" t="n"/>
      <c r="LF89" s="670" t="n"/>
      <c r="LG89" s="670" t="n"/>
      <c r="LH89" s="670" t="n"/>
      <c r="LI89" s="670" t="n"/>
      <c r="LJ89" s="670" t="n"/>
      <c r="LK89" s="670" t="n"/>
      <c r="LL89" s="670" t="n"/>
      <c r="LM89" s="670" t="n"/>
      <c r="LN89" s="670" t="n"/>
      <c r="LO89" s="670" t="n"/>
      <c r="LP89" s="670" t="n"/>
      <c r="LQ89" s="670" t="n"/>
      <c r="LR89" s="670" t="n"/>
      <c r="LS89" s="670" t="n"/>
      <c r="LT89" s="670" t="n"/>
      <c r="LU89" s="670" t="n"/>
      <c r="LV89" s="670" t="n"/>
      <c r="LW89" s="670" t="n"/>
      <c r="LX89" s="670" t="n"/>
      <c r="LY89" s="670" t="n"/>
      <c r="LZ89" s="670" t="n"/>
      <c r="MA89" s="670" t="n"/>
      <c r="MB89" s="670" t="n"/>
      <c r="MC89" s="670" t="n"/>
      <c r="MD89" s="670" t="n"/>
      <c r="ME89" s="670" t="n"/>
      <c r="MF89" s="670" t="n"/>
      <c r="MG89" s="670" t="n"/>
      <c r="MH89" s="670" t="n"/>
      <c r="MI89" s="670" t="n"/>
      <c r="MJ89" s="670" t="n"/>
      <c r="MK89" s="670" t="n"/>
      <c r="ML89" s="670" t="n"/>
      <c r="MM89" s="670" t="n"/>
      <c r="MN89" s="670" t="n"/>
      <c r="MO89" s="670" t="n"/>
      <c r="MP89" s="670" t="n"/>
      <c r="MQ89" s="670" t="n"/>
      <c r="MR89" s="670" t="n"/>
      <c r="MS89" s="670" t="n"/>
      <c r="MT89" s="670" t="n"/>
      <c r="MU89" s="670" t="n"/>
      <c r="MV89" s="670" t="n"/>
      <c r="MW89" s="670" t="n"/>
      <c r="MX89" s="670" t="n"/>
      <c r="MY89" s="670" t="n"/>
      <c r="MZ89" s="670" t="n"/>
      <c r="NA89" s="670" t="n"/>
      <c r="NB89" s="670" t="n"/>
      <c r="NC89" s="670" t="n"/>
      <c r="ND89" s="670" t="n"/>
      <c r="NE89" s="670" t="n"/>
      <c r="NF89" s="670" t="n"/>
      <c r="NG89" s="670" t="n"/>
      <c r="NH89" s="670" t="n"/>
      <c r="NI89" s="670" t="n"/>
      <c r="NJ89" s="670" t="n"/>
      <c r="NK89" s="670" t="n"/>
      <c r="NL89" s="670" t="n"/>
      <c r="NM89" s="670" t="n"/>
      <c r="NN89" s="670" t="n"/>
      <c r="NO89" s="670" t="n"/>
      <c r="NP89" s="670" t="n"/>
      <c r="NQ89" s="670" t="n"/>
      <c r="NR89" s="670" t="n"/>
      <c r="NS89" s="670" t="n"/>
      <c r="NT89" s="670" t="n"/>
      <c r="NU89" s="670" t="n"/>
      <c r="NV89" s="670" t="n"/>
      <c r="NW89" s="670" t="n"/>
      <c r="NX89" s="670" t="n"/>
      <c r="NY89" s="670" t="n"/>
      <c r="NZ89" s="670" t="n"/>
      <c r="OA89" s="670" t="n"/>
      <c r="OB89" s="670" t="n"/>
      <c r="OC89" s="670" t="n"/>
      <c r="OD89" s="670" t="n"/>
      <c r="OE89" s="670" t="n"/>
      <c r="OF89" s="670" t="n"/>
      <c r="OG89" s="670" t="n"/>
      <c r="OH89" s="670" t="n"/>
      <c r="OI89" s="670" t="n"/>
      <c r="OJ89" s="670" t="n"/>
      <c r="OK89" s="670" t="n"/>
      <c r="OL89" s="670" t="n"/>
      <c r="OM89" s="670" t="n"/>
      <c r="ON89" s="670" t="n"/>
      <c r="OO89" s="670" t="n"/>
      <c r="OP89" s="670" t="n"/>
      <c r="OQ89" s="670" t="n"/>
      <c r="OR89" s="670" t="n"/>
      <c r="OS89" s="670" t="n"/>
      <c r="OT89" s="670" t="n"/>
      <c r="OU89" s="670" t="n"/>
      <c r="OV89" s="670" t="n"/>
      <c r="OW89" s="670" t="n"/>
      <c r="OX89" s="670" t="n"/>
      <c r="OY89" s="670" t="n"/>
      <c r="OZ89" s="670" t="n"/>
      <c r="PA89" s="670" t="n"/>
      <c r="PB89" s="670" t="n"/>
      <c r="PC89" s="670" t="n"/>
      <c r="PD89" s="670" t="n"/>
      <c r="PE89" s="670" t="n"/>
      <c r="PF89" s="670" t="n"/>
      <c r="PG89" s="670" t="n"/>
      <c r="PH89" s="670" t="n"/>
      <c r="PI89" s="670" t="n"/>
      <c r="PJ89" s="670" t="n"/>
      <c r="PK89" s="670" t="n"/>
      <c r="PL89" s="670" t="n"/>
      <c r="PM89" s="670" t="n"/>
      <c r="PN89" s="670" t="n"/>
      <c r="PO89" s="670" t="n"/>
      <c r="PP89" s="670" t="n"/>
      <c r="PQ89" s="670" t="n"/>
      <c r="PR89" s="670" t="n"/>
      <c r="PS89" s="670" t="n"/>
      <c r="PT89" s="670" t="n"/>
      <c r="PU89" s="670" t="n"/>
      <c r="PV89" s="670" t="n"/>
      <c r="PW89" s="670" t="n"/>
      <c r="PX89" s="670" t="n"/>
      <c r="PY89" s="670" t="n"/>
      <c r="PZ89" s="670" t="n"/>
      <c r="QA89" s="670" t="n"/>
      <c r="QB89" s="670" t="n"/>
      <c r="QC89" s="670" t="n"/>
      <c r="QD89" s="670" t="n"/>
      <c r="QE89" s="670" t="n"/>
      <c r="QF89" s="670" t="n"/>
      <c r="QG89" s="670" t="n"/>
      <c r="QH89" s="670" t="n"/>
      <c r="QI89" s="670" t="n"/>
      <c r="QJ89" s="670" t="n"/>
      <c r="QK89" s="670" t="n"/>
      <c r="QL89" s="670" t="n"/>
      <c r="QM89" s="670" t="n"/>
      <c r="QN89" s="670" t="n"/>
      <c r="QO89" s="670" t="n"/>
      <c r="QP89" s="670" t="n"/>
      <c r="QQ89" s="670" t="n"/>
      <c r="QR89" s="670" t="n"/>
      <c r="QS89" s="670" t="n"/>
      <c r="QT89" s="670" t="n"/>
      <c r="QU89" s="670" t="n"/>
      <c r="QV89" s="670" t="n"/>
      <c r="QW89" s="670" t="n"/>
      <c r="QX89" s="670" t="n"/>
      <c r="QY89" s="670" t="n"/>
      <c r="QZ89" s="670" t="n"/>
      <c r="RA89" s="670" t="n"/>
      <c r="RB89" s="670" t="n"/>
      <c r="RC89" s="670" t="n"/>
      <c r="RD89" s="670" t="n"/>
      <c r="RE89" s="670" t="n"/>
      <c r="RF89" s="670" t="n"/>
      <c r="RG89" s="670" t="n"/>
      <c r="RH89" s="670" t="n"/>
      <c r="RI89" s="670" t="n"/>
      <c r="RJ89" s="670" t="n"/>
      <c r="RK89" s="670" t="n"/>
      <c r="RL89" s="670" t="n"/>
      <c r="RM89" s="670" t="n"/>
      <c r="RN89" s="670" t="n"/>
      <c r="RO89" s="670" t="n"/>
      <c r="RP89" s="670" t="n"/>
      <c r="RQ89" s="670" t="n"/>
      <c r="RR89" s="670" t="n"/>
      <c r="RS89" s="670" t="n"/>
      <c r="RT89" s="670" t="n"/>
      <c r="RU89" s="670" t="n"/>
      <c r="RV89" s="670" t="n"/>
      <c r="RW89" s="670" t="n"/>
      <c r="RX89" s="670" t="n"/>
      <c r="RY89" s="670" t="n"/>
      <c r="RZ89" s="670" t="n"/>
      <c r="SA89" s="670" t="n"/>
      <c r="SB89" s="670" t="n"/>
      <c r="SC89" s="670" t="n"/>
      <c r="SD89" s="670" t="n"/>
      <c r="SE89" s="670" t="n"/>
      <c r="SF89" s="670" t="n"/>
      <c r="SG89" s="670" t="n"/>
      <c r="SH89" s="670" t="n"/>
      <c r="SI89" s="670" t="n"/>
      <c r="SJ89" s="670" t="n"/>
      <c r="SK89" s="670" t="n"/>
      <c r="SL89" s="670" t="n"/>
      <c r="SM89" s="670" t="n"/>
      <c r="SN89" s="670" t="n"/>
      <c r="SO89" s="670" t="n"/>
      <c r="SP89" s="670" t="n"/>
      <c r="SQ89" s="670" t="n"/>
      <c r="SR89" s="670" t="n"/>
      <c r="SS89" s="670" t="n"/>
      <c r="ST89" s="670" t="n"/>
      <c r="SU89" s="670" t="n"/>
      <c r="SV89" s="670" t="n"/>
      <c r="SW89" s="670" t="n"/>
      <c r="SX89" s="670" t="n"/>
      <c r="SY89" s="670" t="n"/>
      <c r="SZ89" s="670" t="n"/>
      <c r="TA89" s="670" t="n"/>
      <c r="TB89" s="670" t="n"/>
      <c r="TC89" s="670" t="n"/>
      <c r="TD89" s="670" t="n"/>
      <c r="TE89" s="670" t="n"/>
      <c r="TF89" s="670" t="n"/>
      <c r="TG89" s="670" t="n"/>
      <c r="TH89" s="670" t="n"/>
      <c r="TI89" s="670" t="n"/>
      <c r="TJ89" s="670" t="n"/>
      <c r="TK89" s="670" t="n"/>
      <c r="TL89" s="670" t="n"/>
      <c r="TM89" s="670" t="n"/>
      <c r="TN89" s="670" t="n"/>
      <c r="TO89" s="670" t="n"/>
      <c r="TP89" s="670" t="n"/>
      <c r="TQ89" s="670" t="n"/>
      <c r="TR89" s="670" t="n"/>
      <c r="TS89" s="670" t="n"/>
      <c r="TT89" s="670" t="n"/>
      <c r="TU89" s="670" t="n"/>
      <c r="TV89" s="670" t="n"/>
      <c r="TW89" s="670" t="n"/>
      <c r="TX89" s="670" t="n"/>
      <c r="TY89" s="670" t="n"/>
      <c r="TZ89" s="670" t="n"/>
      <c r="UA89" s="670" t="n"/>
      <c r="UB89" s="670" t="n"/>
      <c r="UC89" s="670" t="n"/>
      <c r="UD89" s="670" t="n"/>
      <c r="UE89" s="670" t="n"/>
      <c r="UF89" s="670" t="n"/>
      <c r="UG89" s="670" t="n"/>
      <c r="UH89" s="670" t="n"/>
      <c r="UI89" s="670" t="n"/>
      <c r="UJ89" s="670" t="n"/>
      <c r="UK89" s="670" t="n"/>
      <c r="UL89" s="670" t="n"/>
      <c r="UM89" s="670" t="n"/>
      <c r="UN89" s="670" t="n"/>
      <c r="UO89" s="670" t="n"/>
      <c r="UP89" s="670" t="n"/>
      <c r="UQ89" s="670" t="n"/>
      <c r="UR89" s="670" t="n"/>
      <c r="US89" s="670" t="n"/>
      <c r="UT89" s="670" t="n"/>
      <c r="UU89" s="670" t="n"/>
      <c r="UV89" s="670" t="n"/>
      <c r="UW89" s="670" t="n"/>
      <c r="UX89" s="670" t="n"/>
      <c r="UY89" s="670" t="n"/>
      <c r="UZ89" s="670" t="n"/>
      <c r="VA89" s="670" t="n"/>
      <c r="VB89" s="670" t="n"/>
      <c r="VC89" s="670" t="n"/>
      <c r="VD89" s="670" t="n"/>
      <c r="VE89" s="670" t="n"/>
      <c r="VF89" s="670" t="n"/>
      <c r="VG89" s="670" t="n"/>
      <c r="VH89" s="670" t="n"/>
      <c r="VI89" s="670" t="n"/>
      <c r="VJ89" s="670" t="n"/>
      <c r="VK89" s="670" t="n"/>
      <c r="VL89" s="670" t="n"/>
      <c r="VM89" s="573">
        <f>SUM(E89:VL89)-SUM(UU89:UX89)-SUM(VA89:VD89)</f>
        <v/>
      </c>
      <c r="VN89" s="9" t="n"/>
    </row>
    <row r="90" ht="19.5" customHeight="1">
      <c r="A90" s="1100" t="n"/>
      <c r="B90" s="1101" t="n"/>
      <c r="C90" s="1102" t="n"/>
      <c r="D90" s="577" t="inlineStr">
        <is>
          <t>SUBSIDIADO</t>
        </is>
      </c>
      <c r="E90" s="669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  <c r="BJ90" s="670" t="n"/>
      <c r="BK90" s="670" t="n"/>
      <c r="BL90" s="670" t="n"/>
      <c r="BM90" s="670" t="n"/>
      <c r="BN90" s="670" t="n"/>
      <c r="BO90" s="670" t="n"/>
      <c r="BP90" s="670" t="n"/>
      <c r="BQ90" s="670" t="n"/>
      <c r="BR90" s="670" t="n"/>
      <c r="BS90" s="670" t="n"/>
      <c r="BT90" s="670" t="n"/>
      <c r="BU90" s="670" t="n"/>
      <c r="BV90" s="670" t="n"/>
      <c r="BW90" s="670" t="n"/>
      <c r="BX90" s="670" t="n"/>
      <c r="BY90" s="670" t="n"/>
      <c r="BZ90" s="670" t="n"/>
      <c r="CA90" s="670" t="n"/>
      <c r="CB90" s="670" t="n"/>
      <c r="CC90" s="670" t="n"/>
      <c r="CD90" s="670" t="n"/>
      <c r="CE90" s="670" t="n"/>
      <c r="CF90" s="670" t="n"/>
      <c r="CG90" s="670" t="n"/>
      <c r="CH90" s="670" t="n"/>
      <c r="CI90" s="670" t="n"/>
      <c r="CJ90" s="670" t="n"/>
      <c r="CK90" s="670" t="n"/>
      <c r="CL90" s="670" t="n"/>
      <c r="CM90" s="670" t="n"/>
      <c r="CN90" s="670" t="n"/>
      <c r="CO90" s="670" t="n"/>
      <c r="CP90" s="670" t="n"/>
      <c r="CQ90" s="670" t="n"/>
      <c r="CR90" s="670" t="n"/>
      <c r="CS90" s="670" t="n"/>
      <c r="CT90" s="670" t="n"/>
      <c r="CU90" s="670" t="n"/>
      <c r="CV90" s="670" t="n"/>
      <c r="CW90" s="670" t="n"/>
      <c r="CX90" s="670" t="n"/>
      <c r="CY90" s="670" t="n"/>
      <c r="CZ90" s="670" t="n"/>
      <c r="DA90" s="670" t="n"/>
      <c r="DB90" s="670" t="n"/>
      <c r="DC90" s="670" t="n"/>
      <c r="DD90" s="670" t="n"/>
      <c r="DE90" s="670" t="n"/>
      <c r="DF90" s="670" t="n"/>
      <c r="DG90" s="670" t="n"/>
      <c r="DH90" s="670" t="n"/>
      <c r="DI90" s="670" t="n"/>
      <c r="DJ90" s="670" t="n"/>
      <c r="DK90" s="670" t="n"/>
      <c r="DL90" s="670" t="n"/>
      <c r="DM90" s="670" t="n"/>
      <c r="DN90" s="670" t="n"/>
      <c r="DO90" s="670" t="n"/>
      <c r="DP90" s="670" t="n"/>
      <c r="DQ90" s="670" t="n"/>
      <c r="DR90" s="670" t="n"/>
      <c r="DS90" s="670" t="n"/>
      <c r="DT90" s="670" t="n"/>
      <c r="DU90" s="670" t="n"/>
      <c r="DV90" s="670" t="n"/>
      <c r="DW90" s="670" t="n"/>
      <c r="DX90" s="670" t="n"/>
      <c r="DY90" s="670" t="n"/>
      <c r="DZ90" s="670" t="n"/>
      <c r="EA90" s="670" t="n"/>
      <c r="EB90" s="670" t="n"/>
      <c r="EC90" s="670" t="n"/>
      <c r="ED90" s="670" t="n"/>
      <c r="EE90" s="670" t="n"/>
      <c r="EF90" s="670" t="n"/>
      <c r="EG90" s="670" t="n"/>
      <c r="EH90" s="670" t="n"/>
      <c r="EI90" s="670" t="n"/>
      <c r="EJ90" s="670" t="n"/>
      <c r="EK90" s="670" t="n"/>
      <c r="EL90" s="670" t="n"/>
      <c r="EM90" s="670" t="n"/>
      <c r="EN90" s="670" t="n"/>
      <c r="EO90" s="670" t="n"/>
      <c r="EP90" s="670" t="n"/>
      <c r="EQ90" s="670" t="n"/>
      <c r="ER90" s="670" t="n"/>
      <c r="ES90" s="670" t="n"/>
      <c r="ET90" s="670" t="n"/>
      <c r="EU90" s="670" t="n"/>
      <c r="EV90" s="670" t="n"/>
      <c r="EW90" s="670" t="n"/>
      <c r="EX90" s="670" t="n"/>
      <c r="EY90" s="670" t="n"/>
      <c r="EZ90" s="670" t="n"/>
      <c r="FA90" s="670" t="n"/>
      <c r="FB90" s="670" t="n"/>
      <c r="FC90" s="670" t="n"/>
      <c r="FD90" s="670" t="n"/>
      <c r="FE90" s="670" t="n"/>
      <c r="FF90" s="670" t="n"/>
      <c r="FG90" s="670" t="n"/>
      <c r="FH90" s="670" t="n"/>
      <c r="FI90" s="670" t="n"/>
      <c r="FJ90" s="670" t="n"/>
      <c r="FK90" s="670" t="n"/>
      <c r="FL90" s="670" t="n"/>
      <c r="FM90" s="670" t="n"/>
      <c r="FN90" s="670" t="n"/>
      <c r="FO90" s="670" t="n"/>
      <c r="FP90" s="670" t="n"/>
      <c r="FQ90" s="670" t="n"/>
      <c r="FR90" s="670" t="n"/>
      <c r="FS90" s="670" t="n"/>
      <c r="FT90" s="670" t="n"/>
      <c r="FU90" s="670" t="n"/>
      <c r="FV90" s="670" t="n"/>
      <c r="FW90" s="670" t="n"/>
      <c r="FX90" s="670" t="n"/>
      <c r="FY90" s="670" t="n"/>
      <c r="FZ90" s="670" t="n"/>
      <c r="GA90" s="670" t="n"/>
      <c r="GB90" s="670" t="n"/>
      <c r="GC90" s="670" t="n"/>
      <c r="GD90" s="670" t="n"/>
      <c r="GE90" s="670" t="n"/>
      <c r="GF90" s="670" t="n"/>
      <c r="GG90" s="670" t="n"/>
      <c r="GH90" s="670" t="n"/>
      <c r="GI90" s="670" t="n"/>
      <c r="GJ90" s="670" t="n"/>
      <c r="GK90" s="670" t="n"/>
      <c r="GL90" s="670" t="n"/>
      <c r="GM90" s="670" t="n"/>
      <c r="GN90" s="670" t="n"/>
      <c r="GO90" s="670" t="n"/>
      <c r="GP90" s="670" t="n"/>
      <c r="GQ90" s="670" t="n"/>
      <c r="GR90" s="670" t="n"/>
      <c r="GS90" s="670" t="n"/>
      <c r="GT90" s="670" t="n"/>
      <c r="GU90" s="670" t="n"/>
      <c r="GV90" s="670" t="n"/>
      <c r="GW90" s="670" t="n"/>
      <c r="GX90" s="670" t="n"/>
      <c r="GY90" s="670" t="n"/>
      <c r="GZ90" s="670" t="n"/>
      <c r="HA90" s="670" t="n"/>
      <c r="HB90" s="670" t="n"/>
      <c r="HC90" s="670" t="n"/>
      <c r="HD90" s="670" t="n"/>
      <c r="HE90" s="670" t="n"/>
      <c r="HF90" s="670" t="n"/>
      <c r="HG90" s="670" t="n"/>
      <c r="HH90" s="670" t="n"/>
      <c r="HI90" s="670" t="n"/>
      <c r="HJ90" s="670" t="n"/>
      <c r="HK90" s="670" t="n"/>
      <c r="HL90" s="670" t="n"/>
      <c r="HM90" s="670" t="n"/>
      <c r="HN90" s="670" t="n"/>
      <c r="HO90" s="670" t="n"/>
      <c r="HP90" s="670" t="n"/>
      <c r="HQ90" s="670" t="n"/>
      <c r="HR90" s="670" t="n"/>
      <c r="HS90" s="670" t="n"/>
      <c r="HT90" s="670" t="n"/>
      <c r="HU90" s="670" t="n"/>
      <c r="HV90" s="670" t="n"/>
      <c r="HW90" s="670" t="n"/>
      <c r="HX90" s="670" t="n"/>
      <c r="HY90" s="670" t="n"/>
      <c r="HZ90" s="670" t="n"/>
      <c r="IA90" s="670" t="n"/>
      <c r="IB90" s="670" t="n"/>
      <c r="IC90" s="670" t="n"/>
      <c r="ID90" s="670" t="n"/>
      <c r="IE90" s="670" t="n"/>
      <c r="IF90" s="670" t="n"/>
      <c r="IG90" s="670" t="n"/>
      <c r="IH90" s="670" t="n"/>
      <c r="II90" s="670" t="n"/>
      <c r="IJ90" s="670" t="n"/>
      <c r="IK90" s="670" t="n"/>
      <c r="IL90" s="670" t="n"/>
      <c r="IM90" s="670" t="n"/>
      <c r="IN90" s="670" t="n"/>
      <c r="IO90" s="670" t="n"/>
      <c r="IP90" s="670" t="n"/>
      <c r="IQ90" s="670" t="n"/>
      <c r="IR90" s="670" t="n"/>
      <c r="IS90" s="670" t="n"/>
      <c r="IT90" s="670" t="n"/>
      <c r="IU90" s="670" t="n"/>
      <c r="IV90" s="670" t="n"/>
      <c r="IW90" s="670" t="n"/>
      <c r="IX90" s="670" t="n"/>
      <c r="IY90" s="670" t="n"/>
      <c r="IZ90" s="670" t="n"/>
      <c r="JA90" s="670" t="n"/>
      <c r="JB90" s="670" t="n"/>
      <c r="JC90" s="670" t="n"/>
      <c r="JD90" s="670" t="n"/>
      <c r="JE90" s="670" t="n"/>
      <c r="JF90" s="670" t="n"/>
      <c r="JG90" s="670" t="n"/>
      <c r="JH90" s="670" t="n"/>
      <c r="JI90" s="670" t="n"/>
      <c r="JJ90" s="670" t="n"/>
      <c r="JK90" s="670" t="n"/>
      <c r="JL90" s="670" t="n"/>
      <c r="JM90" s="670" t="n"/>
      <c r="JN90" s="670" t="n"/>
      <c r="JO90" s="670" t="n"/>
      <c r="JP90" s="670" t="n"/>
      <c r="JQ90" s="670" t="n"/>
      <c r="JR90" s="670" t="n"/>
      <c r="JS90" s="670" t="n"/>
      <c r="JT90" s="670" t="n"/>
      <c r="JU90" s="670" t="n"/>
      <c r="JV90" s="670" t="n"/>
      <c r="JW90" s="670" t="n"/>
      <c r="JX90" s="670" t="n"/>
      <c r="JY90" s="670" t="n"/>
      <c r="JZ90" s="670" t="n"/>
      <c r="KA90" s="670" t="n"/>
      <c r="KB90" s="670" t="n"/>
      <c r="KC90" s="670" t="n"/>
      <c r="KD90" s="670" t="n"/>
      <c r="KE90" s="670" t="n"/>
      <c r="KF90" s="670" t="n"/>
      <c r="KG90" s="670" t="n"/>
      <c r="KH90" s="670" t="n"/>
      <c r="KI90" s="670" t="n"/>
      <c r="KJ90" s="670" t="n"/>
      <c r="KK90" s="670" t="n"/>
      <c r="KL90" s="670" t="n"/>
      <c r="KM90" s="670" t="n"/>
      <c r="KN90" s="670" t="n"/>
      <c r="KO90" s="670" t="n"/>
      <c r="KP90" s="670" t="n"/>
      <c r="KQ90" s="670" t="n"/>
      <c r="KR90" s="670" t="n"/>
      <c r="KS90" s="670" t="n"/>
      <c r="KT90" s="670" t="n"/>
      <c r="KU90" s="670" t="n"/>
      <c r="KV90" s="670" t="n"/>
      <c r="KW90" s="670" t="n"/>
      <c r="KX90" s="670" t="n"/>
      <c r="KY90" s="670" t="n"/>
      <c r="KZ90" s="670" t="n"/>
      <c r="LA90" s="670" t="n"/>
      <c r="LB90" s="670" t="n"/>
      <c r="LC90" s="670" t="n"/>
      <c r="LD90" s="670" t="n"/>
      <c r="LE90" s="670" t="n"/>
      <c r="LF90" s="670" t="n"/>
      <c r="LG90" s="670" t="n"/>
      <c r="LH90" s="670" t="n"/>
      <c r="LI90" s="670" t="n"/>
      <c r="LJ90" s="670" t="n"/>
      <c r="LK90" s="670" t="n"/>
      <c r="LL90" s="670" t="n"/>
      <c r="LM90" s="670" t="n"/>
      <c r="LN90" s="670" t="n"/>
      <c r="LO90" s="670" t="n"/>
      <c r="LP90" s="670" t="n"/>
      <c r="LQ90" s="670" t="n"/>
      <c r="LR90" s="670" t="n"/>
      <c r="LS90" s="670" t="n"/>
      <c r="LT90" s="670" t="n"/>
      <c r="LU90" s="670" t="n"/>
      <c r="LV90" s="670" t="n"/>
      <c r="LW90" s="670" t="n"/>
      <c r="LX90" s="670" t="n"/>
      <c r="LY90" s="670" t="n"/>
      <c r="LZ90" s="670" t="n"/>
      <c r="MA90" s="670" t="n"/>
      <c r="MB90" s="670" t="n"/>
      <c r="MC90" s="670" t="n"/>
      <c r="MD90" s="670" t="n"/>
      <c r="ME90" s="670" t="n"/>
      <c r="MF90" s="670" t="n"/>
      <c r="MG90" s="670" t="n"/>
      <c r="MH90" s="670" t="n"/>
      <c r="MI90" s="670" t="n"/>
      <c r="MJ90" s="670" t="n"/>
      <c r="MK90" s="670" t="n"/>
      <c r="ML90" s="670" t="n"/>
      <c r="MM90" s="670" t="n"/>
      <c r="MN90" s="670" t="n"/>
      <c r="MO90" s="670" t="n"/>
      <c r="MP90" s="670" t="n"/>
      <c r="MQ90" s="670" t="n"/>
      <c r="MR90" s="670" t="n"/>
      <c r="MS90" s="670" t="n"/>
      <c r="MT90" s="670" t="n"/>
      <c r="MU90" s="670" t="n"/>
      <c r="MV90" s="670" t="n"/>
      <c r="MW90" s="670" t="n"/>
      <c r="MX90" s="670" t="n"/>
      <c r="MY90" s="670" t="n"/>
      <c r="MZ90" s="670" t="n"/>
      <c r="NA90" s="670" t="n"/>
      <c r="NB90" s="670" t="n"/>
      <c r="NC90" s="670" t="n"/>
      <c r="ND90" s="670" t="n"/>
      <c r="NE90" s="670" t="n"/>
      <c r="NF90" s="670" t="n"/>
      <c r="NG90" s="670" t="n"/>
      <c r="NH90" s="670" t="n"/>
      <c r="NI90" s="670" t="n"/>
      <c r="NJ90" s="670" t="n"/>
      <c r="NK90" s="670" t="n"/>
      <c r="NL90" s="670" t="n"/>
      <c r="NM90" s="670" t="n"/>
      <c r="NN90" s="670" t="n"/>
      <c r="NO90" s="670" t="n"/>
      <c r="NP90" s="670" t="n"/>
      <c r="NQ90" s="670" t="n"/>
      <c r="NR90" s="670" t="n"/>
      <c r="NS90" s="670" t="n"/>
      <c r="NT90" s="670" t="n"/>
      <c r="NU90" s="670" t="n"/>
      <c r="NV90" s="670" t="n"/>
      <c r="NW90" s="670" t="n"/>
      <c r="NX90" s="670" t="n"/>
      <c r="NY90" s="670" t="n"/>
      <c r="NZ90" s="670" t="n"/>
      <c r="OA90" s="670" t="n"/>
      <c r="OB90" s="670" t="n"/>
      <c r="OC90" s="670" t="n"/>
      <c r="OD90" s="670" t="n"/>
      <c r="OE90" s="670" t="n"/>
      <c r="OF90" s="670" t="n"/>
      <c r="OG90" s="670" t="n"/>
      <c r="OH90" s="670" t="n"/>
      <c r="OI90" s="670" t="n"/>
      <c r="OJ90" s="670" t="n"/>
      <c r="OK90" s="670" t="n"/>
      <c r="OL90" s="670" t="n"/>
      <c r="OM90" s="670" t="n"/>
      <c r="ON90" s="670" t="n"/>
      <c r="OO90" s="670" t="n"/>
      <c r="OP90" s="670" t="n"/>
      <c r="OQ90" s="670" t="n"/>
      <c r="OR90" s="670" t="n"/>
      <c r="OS90" s="670" t="n"/>
      <c r="OT90" s="670" t="n"/>
      <c r="OU90" s="670" t="n"/>
      <c r="OV90" s="670" t="n"/>
      <c r="OW90" s="670" t="n"/>
      <c r="OX90" s="670" t="n"/>
      <c r="OY90" s="670" t="n"/>
      <c r="OZ90" s="670" t="n"/>
      <c r="PA90" s="670" t="n"/>
      <c r="PB90" s="670" t="n"/>
      <c r="PC90" s="670" t="n"/>
      <c r="PD90" s="670" t="n"/>
      <c r="PE90" s="670" t="n"/>
      <c r="PF90" s="670" t="n"/>
      <c r="PG90" s="670" t="n"/>
      <c r="PH90" s="670" t="n"/>
      <c r="PI90" s="670" t="n"/>
      <c r="PJ90" s="670" t="n"/>
      <c r="PK90" s="670" t="n"/>
      <c r="PL90" s="670" t="n"/>
      <c r="PM90" s="670" t="n"/>
      <c r="PN90" s="670" t="n"/>
      <c r="PO90" s="670" t="n"/>
      <c r="PP90" s="670" t="n"/>
      <c r="PQ90" s="670" t="n"/>
      <c r="PR90" s="670" t="n"/>
      <c r="PS90" s="670" t="n"/>
      <c r="PT90" s="670" t="n"/>
      <c r="PU90" s="670" t="n"/>
      <c r="PV90" s="670" t="n"/>
      <c r="PW90" s="670" t="n"/>
      <c r="PX90" s="670" t="n"/>
      <c r="PY90" s="670" t="n"/>
      <c r="PZ90" s="670" t="n"/>
      <c r="QA90" s="670" t="n"/>
      <c r="QB90" s="670" t="n"/>
      <c r="QC90" s="670" t="n"/>
      <c r="QD90" s="670" t="n"/>
      <c r="QE90" s="670" t="n"/>
      <c r="QF90" s="670" t="n"/>
      <c r="QG90" s="670" t="n"/>
      <c r="QH90" s="670" t="n"/>
      <c r="QI90" s="670" t="n"/>
      <c r="QJ90" s="670" t="n"/>
      <c r="QK90" s="670" t="n"/>
      <c r="QL90" s="670" t="n"/>
      <c r="QM90" s="670" t="n"/>
      <c r="QN90" s="670" t="n"/>
      <c r="QO90" s="670" t="n"/>
      <c r="QP90" s="670" t="n"/>
      <c r="QQ90" s="670" t="n"/>
      <c r="QR90" s="670" t="n"/>
      <c r="QS90" s="670" t="n"/>
      <c r="QT90" s="670" t="n"/>
      <c r="QU90" s="670" t="n"/>
      <c r="QV90" s="670" t="n"/>
      <c r="QW90" s="670" t="n"/>
      <c r="QX90" s="670" t="n"/>
      <c r="QY90" s="670" t="n"/>
      <c r="QZ90" s="670" t="n"/>
      <c r="RA90" s="670" t="n"/>
      <c r="RB90" s="670" t="n"/>
      <c r="RC90" s="670" t="n"/>
      <c r="RD90" s="670" t="n"/>
      <c r="RE90" s="670" t="n"/>
      <c r="RF90" s="670" t="n"/>
      <c r="RG90" s="670" t="n"/>
      <c r="RH90" s="670" t="n"/>
      <c r="RI90" s="670" t="n"/>
      <c r="RJ90" s="670" t="n"/>
      <c r="RK90" s="670" t="n"/>
      <c r="RL90" s="670" t="n"/>
      <c r="RM90" s="670" t="n"/>
      <c r="RN90" s="670" t="n"/>
      <c r="RO90" s="670" t="n"/>
      <c r="RP90" s="670" t="n"/>
      <c r="RQ90" s="670" t="n"/>
      <c r="RR90" s="670" t="n"/>
      <c r="RS90" s="670" t="n"/>
      <c r="RT90" s="670" t="n"/>
      <c r="RU90" s="670" t="n"/>
      <c r="RV90" s="670" t="n"/>
      <c r="RW90" s="670" t="n"/>
      <c r="RX90" s="670" t="n"/>
      <c r="RY90" s="670" t="n"/>
      <c r="RZ90" s="670" t="n"/>
      <c r="SA90" s="670" t="n"/>
      <c r="SB90" s="670" t="n"/>
      <c r="SC90" s="670" t="n"/>
      <c r="SD90" s="670" t="n"/>
      <c r="SE90" s="670" t="n"/>
      <c r="SF90" s="670" t="n"/>
      <c r="SG90" s="670" t="n"/>
      <c r="SH90" s="670" t="n"/>
      <c r="SI90" s="670" t="n"/>
      <c r="SJ90" s="670" t="n"/>
      <c r="SK90" s="670" t="n"/>
      <c r="SL90" s="670" t="n"/>
      <c r="SM90" s="670" t="n"/>
      <c r="SN90" s="670" t="n"/>
      <c r="SO90" s="670" t="n"/>
      <c r="SP90" s="670" t="n"/>
      <c r="SQ90" s="670" t="n"/>
      <c r="SR90" s="670" t="n"/>
      <c r="SS90" s="670" t="n"/>
      <c r="ST90" s="670" t="n"/>
      <c r="SU90" s="670" t="n"/>
      <c r="SV90" s="670" t="n"/>
      <c r="SW90" s="670" t="n"/>
      <c r="SX90" s="670" t="n"/>
      <c r="SY90" s="670" t="n"/>
      <c r="SZ90" s="670" t="n"/>
      <c r="TA90" s="670" t="n"/>
      <c r="TB90" s="670" t="n"/>
      <c r="TC90" s="670" t="n"/>
      <c r="TD90" s="670" t="n"/>
      <c r="TE90" s="670" t="n"/>
      <c r="TF90" s="670" t="n"/>
      <c r="TG90" s="670" t="n"/>
      <c r="TH90" s="670" t="n"/>
      <c r="TI90" s="670" t="n"/>
      <c r="TJ90" s="670" t="n"/>
      <c r="TK90" s="670" t="n"/>
      <c r="TL90" s="670" t="n"/>
      <c r="TM90" s="670" t="n"/>
      <c r="TN90" s="670" t="n"/>
      <c r="TO90" s="670" t="n"/>
      <c r="TP90" s="670" t="n"/>
      <c r="TQ90" s="670" t="n"/>
      <c r="TR90" s="670" t="n"/>
      <c r="TS90" s="670" t="n"/>
      <c r="TT90" s="670" t="n"/>
      <c r="TU90" s="670" t="n"/>
      <c r="TV90" s="670" t="n"/>
      <c r="TW90" s="670" t="n"/>
      <c r="TX90" s="670" t="n"/>
      <c r="TY90" s="670" t="n"/>
      <c r="TZ90" s="670" t="n"/>
      <c r="UA90" s="670" t="n"/>
      <c r="UB90" s="670" t="n"/>
      <c r="UC90" s="670" t="n"/>
      <c r="UD90" s="670" t="n"/>
      <c r="UE90" s="670" t="n"/>
      <c r="UF90" s="670" t="n"/>
      <c r="UG90" s="670" t="n"/>
      <c r="UH90" s="670" t="n"/>
      <c r="UI90" s="670" t="n"/>
      <c r="UJ90" s="670" t="n"/>
      <c r="UK90" s="670" t="n"/>
      <c r="UL90" s="670" t="n"/>
      <c r="UM90" s="670" t="n"/>
      <c r="UN90" s="670" t="n"/>
      <c r="UO90" s="670" t="n"/>
      <c r="UP90" s="670" t="n"/>
      <c r="UQ90" s="670" t="n"/>
      <c r="UR90" s="670" t="n"/>
      <c r="US90" s="670" t="n"/>
      <c r="UT90" s="670" t="n"/>
      <c r="UU90" s="670" t="n"/>
      <c r="UV90" s="670" t="n"/>
      <c r="UW90" s="670" t="n"/>
      <c r="UX90" s="670" t="n"/>
      <c r="UY90" s="670" t="n"/>
      <c r="UZ90" s="670" t="n"/>
      <c r="VA90" s="670" t="n"/>
      <c r="VB90" s="670" t="n"/>
      <c r="VC90" s="670" t="n"/>
      <c r="VD90" s="670" t="n"/>
      <c r="VE90" s="670" t="n"/>
      <c r="VF90" s="670" t="n"/>
      <c r="VG90" s="670" t="n"/>
      <c r="VH90" s="670" t="n"/>
      <c r="VI90" s="670" t="n"/>
      <c r="VJ90" s="670" t="n"/>
      <c r="VK90" s="670" t="n"/>
      <c r="VL90" s="670" t="n"/>
      <c r="VM90" s="573">
        <f>SUM(E90:VL90)-SUM(UU90:UX90)-SUM(VA90:VD90)</f>
        <v/>
      </c>
      <c r="VN90" s="9" t="n"/>
    </row>
    <row r="91" ht="19.5" customHeight="1">
      <c r="A91" s="1100" t="n"/>
      <c r="B91" s="1101" t="n"/>
      <c r="C91" s="1102" t="n"/>
      <c r="D91" s="578" t="inlineStr">
        <is>
          <t>POBRE NO ASEGURADO</t>
        </is>
      </c>
      <c r="E91" s="669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  <c r="BJ91" s="670" t="n"/>
      <c r="BK91" s="670" t="n"/>
      <c r="BL91" s="670" t="n"/>
      <c r="BM91" s="670" t="n"/>
      <c r="BN91" s="670" t="n"/>
      <c r="BO91" s="670" t="n"/>
      <c r="BP91" s="670" t="n"/>
      <c r="BQ91" s="670" t="n"/>
      <c r="BR91" s="670" t="n"/>
      <c r="BS91" s="670" t="n"/>
      <c r="BT91" s="670" t="n"/>
      <c r="BU91" s="670" t="n"/>
      <c r="BV91" s="670" t="n"/>
      <c r="BW91" s="670" t="n"/>
      <c r="BX91" s="670" t="n"/>
      <c r="BY91" s="670" t="n"/>
      <c r="BZ91" s="670" t="n"/>
      <c r="CA91" s="670" t="n"/>
      <c r="CB91" s="670" t="n"/>
      <c r="CC91" s="670" t="n"/>
      <c r="CD91" s="670" t="n"/>
      <c r="CE91" s="670" t="n"/>
      <c r="CF91" s="670" t="n"/>
      <c r="CG91" s="670" t="n"/>
      <c r="CH91" s="670" t="n"/>
      <c r="CI91" s="670" t="n"/>
      <c r="CJ91" s="670" t="n"/>
      <c r="CK91" s="670" t="n"/>
      <c r="CL91" s="670" t="n"/>
      <c r="CM91" s="670" t="n"/>
      <c r="CN91" s="670" t="n"/>
      <c r="CO91" s="670" t="n"/>
      <c r="CP91" s="670" t="n"/>
      <c r="CQ91" s="670" t="n"/>
      <c r="CR91" s="670" t="n"/>
      <c r="CS91" s="670" t="n"/>
      <c r="CT91" s="670" t="n"/>
      <c r="CU91" s="670" t="n"/>
      <c r="CV91" s="670" t="n"/>
      <c r="CW91" s="670" t="n"/>
      <c r="CX91" s="670" t="n"/>
      <c r="CY91" s="670" t="n"/>
      <c r="CZ91" s="670" t="n"/>
      <c r="DA91" s="670" t="n"/>
      <c r="DB91" s="670" t="n"/>
      <c r="DC91" s="670" t="n"/>
      <c r="DD91" s="670" t="n"/>
      <c r="DE91" s="670" t="n"/>
      <c r="DF91" s="670" t="n"/>
      <c r="DG91" s="670" t="n"/>
      <c r="DH91" s="670" t="n"/>
      <c r="DI91" s="670" t="n"/>
      <c r="DJ91" s="670" t="n"/>
      <c r="DK91" s="670" t="n"/>
      <c r="DL91" s="670" t="n"/>
      <c r="DM91" s="670" t="n"/>
      <c r="DN91" s="670" t="n"/>
      <c r="DO91" s="670" t="n"/>
      <c r="DP91" s="670" t="n"/>
      <c r="DQ91" s="670" t="n"/>
      <c r="DR91" s="670" t="n"/>
      <c r="DS91" s="670" t="n"/>
      <c r="DT91" s="670" t="n"/>
      <c r="DU91" s="670" t="n"/>
      <c r="DV91" s="670" t="n"/>
      <c r="DW91" s="670" t="n"/>
      <c r="DX91" s="670" t="n"/>
      <c r="DY91" s="670" t="n"/>
      <c r="DZ91" s="670" t="n"/>
      <c r="EA91" s="670" t="n"/>
      <c r="EB91" s="670" t="n"/>
      <c r="EC91" s="670" t="n"/>
      <c r="ED91" s="670" t="n"/>
      <c r="EE91" s="670" t="n"/>
      <c r="EF91" s="670" t="n"/>
      <c r="EG91" s="670" t="n"/>
      <c r="EH91" s="670" t="n"/>
      <c r="EI91" s="670" t="n"/>
      <c r="EJ91" s="670" t="n"/>
      <c r="EK91" s="670" t="n"/>
      <c r="EL91" s="670" t="n"/>
      <c r="EM91" s="670" t="n"/>
      <c r="EN91" s="670" t="n"/>
      <c r="EO91" s="670" t="n"/>
      <c r="EP91" s="670" t="n"/>
      <c r="EQ91" s="670" t="n"/>
      <c r="ER91" s="670" t="n"/>
      <c r="ES91" s="670" t="n"/>
      <c r="ET91" s="670" t="n"/>
      <c r="EU91" s="670" t="n"/>
      <c r="EV91" s="670" t="n"/>
      <c r="EW91" s="670" t="n"/>
      <c r="EX91" s="670" t="n"/>
      <c r="EY91" s="670" t="n"/>
      <c r="EZ91" s="670" t="n"/>
      <c r="FA91" s="670" t="n"/>
      <c r="FB91" s="670" t="n"/>
      <c r="FC91" s="670" t="n"/>
      <c r="FD91" s="670" t="n"/>
      <c r="FE91" s="670" t="n"/>
      <c r="FF91" s="670" t="n"/>
      <c r="FG91" s="670" t="n"/>
      <c r="FH91" s="670" t="n"/>
      <c r="FI91" s="670" t="n"/>
      <c r="FJ91" s="670" t="n"/>
      <c r="FK91" s="670" t="n"/>
      <c r="FL91" s="670" t="n"/>
      <c r="FM91" s="670" t="n"/>
      <c r="FN91" s="670" t="n"/>
      <c r="FO91" s="670" t="n"/>
      <c r="FP91" s="670" t="n"/>
      <c r="FQ91" s="670" t="n"/>
      <c r="FR91" s="670" t="n"/>
      <c r="FS91" s="670" t="n"/>
      <c r="FT91" s="670" t="n"/>
      <c r="FU91" s="670" t="n"/>
      <c r="FV91" s="670" t="n"/>
      <c r="FW91" s="670" t="n"/>
      <c r="FX91" s="670" t="n"/>
      <c r="FY91" s="670" t="n"/>
      <c r="FZ91" s="670" t="n"/>
      <c r="GA91" s="670" t="n"/>
      <c r="GB91" s="670" t="n"/>
      <c r="GC91" s="670" t="n"/>
      <c r="GD91" s="670" t="n"/>
      <c r="GE91" s="670" t="n"/>
      <c r="GF91" s="670" t="n"/>
      <c r="GG91" s="670" t="n"/>
      <c r="GH91" s="670" t="n"/>
      <c r="GI91" s="670" t="n"/>
      <c r="GJ91" s="670" t="n"/>
      <c r="GK91" s="670" t="n"/>
      <c r="GL91" s="670" t="n"/>
      <c r="GM91" s="670" t="n"/>
      <c r="GN91" s="670" t="n"/>
      <c r="GO91" s="670" t="n"/>
      <c r="GP91" s="670" t="n"/>
      <c r="GQ91" s="670" t="n"/>
      <c r="GR91" s="670" t="n"/>
      <c r="GS91" s="670" t="n"/>
      <c r="GT91" s="670" t="n"/>
      <c r="GU91" s="670" t="n"/>
      <c r="GV91" s="670" t="n"/>
      <c r="GW91" s="670" t="n"/>
      <c r="GX91" s="670" t="n"/>
      <c r="GY91" s="670" t="n"/>
      <c r="GZ91" s="670" t="n"/>
      <c r="HA91" s="670" t="n"/>
      <c r="HB91" s="670" t="n"/>
      <c r="HC91" s="670" t="n"/>
      <c r="HD91" s="670" t="n"/>
      <c r="HE91" s="670" t="n"/>
      <c r="HF91" s="670" t="n"/>
      <c r="HG91" s="670" t="n"/>
      <c r="HH91" s="670" t="n"/>
      <c r="HI91" s="670" t="n"/>
      <c r="HJ91" s="670" t="n"/>
      <c r="HK91" s="670" t="n"/>
      <c r="HL91" s="670" t="n"/>
      <c r="HM91" s="670" t="n"/>
      <c r="HN91" s="670" t="n"/>
      <c r="HO91" s="670" t="n"/>
      <c r="HP91" s="670" t="n"/>
      <c r="HQ91" s="670" t="n"/>
      <c r="HR91" s="670" t="n"/>
      <c r="HS91" s="670" t="n"/>
      <c r="HT91" s="670" t="n"/>
      <c r="HU91" s="670" t="n"/>
      <c r="HV91" s="670" t="n"/>
      <c r="HW91" s="670" t="n"/>
      <c r="HX91" s="670" t="n"/>
      <c r="HY91" s="670" t="n"/>
      <c r="HZ91" s="670" t="n"/>
      <c r="IA91" s="670" t="n"/>
      <c r="IB91" s="670" t="n"/>
      <c r="IC91" s="670" t="n"/>
      <c r="ID91" s="670" t="n"/>
      <c r="IE91" s="670" t="n"/>
      <c r="IF91" s="670" t="n"/>
      <c r="IG91" s="670" t="n"/>
      <c r="IH91" s="670" t="n"/>
      <c r="II91" s="670" t="n"/>
      <c r="IJ91" s="670" t="n"/>
      <c r="IK91" s="670" t="n"/>
      <c r="IL91" s="670" t="n"/>
      <c r="IM91" s="670" t="n"/>
      <c r="IN91" s="670" t="n"/>
      <c r="IO91" s="670" t="n"/>
      <c r="IP91" s="670" t="n"/>
      <c r="IQ91" s="670" t="n"/>
      <c r="IR91" s="670" t="n"/>
      <c r="IS91" s="670" t="n"/>
      <c r="IT91" s="670" t="n"/>
      <c r="IU91" s="670" t="n"/>
      <c r="IV91" s="670" t="n"/>
      <c r="IW91" s="670" t="n"/>
      <c r="IX91" s="670" t="n"/>
      <c r="IY91" s="670" t="n"/>
      <c r="IZ91" s="670" t="n"/>
      <c r="JA91" s="670" t="n"/>
      <c r="JB91" s="670" t="n"/>
      <c r="JC91" s="670" t="n"/>
      <c r="JD91" s="670" t="n"/>
      <c r="JE91" s="670" t="n"/>
      <c r="JF91" s="670" t="n"/>
      <c r="JG91" s="670" t="n"/>
      <c r="JH91" s="670" t="n"/>
      <c r="JI91" s="670" t="n"/>
      <c r="JJ91" s="670" t="n"/>
      <c r="JK91" s="670" t="n"/>
      <c r="JL91" s="670" t="n"/>
      <c r="JM91" s="670" t="n"/>
      <c r="JN91" s="670" t="n"/>
      <c r="JO91" s="670" t="n"/>
      <c r="JP91" s="670" t="n"/>
      <c r="JQ91" s="670" t="n"/>
      <c r="JR91" s="670" t="n"/>
      <c r="JS91" s="670" t="n"/>
      <c r="JT91" s="670" t="n"/>
      <c r="JU91" s="670" t="n"/>
      <c r="JV91" s="670" t="n"/>
      <c r="JW91" s="670" t="n"/>
      <c r="JX91" s="670" t="n"/>
      <c r="JY91" s="670" t="n"/>
      <c r="JZ91" s="670" t="n"/>
      <c r="KA91" s="670" t="n"/>
      <c r="KB91" s="670" t="n"/>
      <c r="KC91" s="670" t="n"/>
      <c r="KD91" s="670" t="n"/>
      <c r="KE91" s="670" t="n"/>
      <c r="KF91" s="670" t="n"/>
      <c r="KG91" s="670" t="n"/>
      <c r="KH91" s="670" t="n"/>
      <c r="KI91" s="670" t="n"/>
      <c r="KJ91" s="670" t="n"/>
      <c r="KK91" s="670" t="n"/>
      <c r="KL91" s="670" t="n"/>
      <c r="KM91" s="670" t="n"/>
      <c r="KN91" s="670" t="n"/>
      <c r="KO91" s="670" t="n"/>
      <c r="KP91" s="670" t="n"/>
      <c r="KQ91" s="670" t="n"/>
      <c r="KR91" s="670" t="n"/>
      <c r="KS91" s="670" t="n"/>
      <c r="KT91" s="670" t="n"/>
      <c r="KU91" s="670" t="n"/>
      <c r="KV91" s="670" t="n"/>
      <c r="KW91" s="670" t="n"/>
      <c r="KX91" s="670" t="n"/>
      <c r="KY91" s="670" t="n"/>
      <c r="KZ91" s="670" t="n"/>
      <c r="LA91" s="670" t="n"/>
      <c r="LB91" s="670" t="n"/>
      <c r="LC91" s="670" t="n"/>
      <c r="LD91" s="670" t="n"/>
      <c r="LE91" s="670" t="n"/>
      <c r="LF91" s="670" t="n"/>
      <c r="LG91" s="670" t="n"/>
      <c r="LH91" s="670" t="n"/>
      <c r="LI91" s="670" t="n"/>
      <c r="LJ91" s="670" t="n"/>
      <c r="LK91" s="670" t="n"/>
      <c r="LL91" s="670" t="n"/>
      <c r="LM91" s="670" t="n"/>
      <c r="LN91" s="670" t="n"/>
      <c r="LO91" s="670" t="n"/>
      <c r="LP91" s="670" t="n"/>
      <c r="LQ91" s="670" t="n"/>
      <c r="LR91" s="670" t="n"/>
      <c r="LS91" s="670" t="n"/>
      <c r="LT91" s="670" t="n"/>
      <c r="LU91" s="670" t="n"/>
      <c r="LV91" s="670" t="n"/>
      <c r="LW91" s="670" t="n"/>
      <c r="LX91" s="670" t="n"/>
      <c r="LY91" s="670" t="n"/>
      <c r="LZ91" s="670" t="n"/>
      <c r="MA91" s="670" t="n"/>
      <c r="MB91" s="670" t="n"/>
      <c r="MC91" s="670" t="n"/>
      <c r="MD91" s="670" t="n"/>
      <c r="ME91" s="670" t="n"/>
      <c r="MF91" s="670" t="n"/>
      <c r="MG91" s="670" t="n"/>
      <c r="MH91" s="670" t="n"/>
      <c r="MI91" s="670" t="n"/>
      <c r="MJ91" s="670" t="n"/>
      <c r="MK91" s="670" t="n"/>
      <c r="ML91" s="670" t="n"/>
      <c r="MM91" s="670" t="n"/>
      <c r="MN91" s="670" t="n"/>
      <c r="MO91" s="670" t="n"/>
      <c r="MP91" s="670" t="n"/>
      <c r="MQ91" s="670" t="n"/>
      <c r="MR91" s="670" t="n"/>
      <c r="MS91" s="670" t="n"/>
      <c r="MT91" s="670" t="n"/>
      <c r="MU91" s="670" t="n"/>
      <c r="MV91" s="670" t="n"/>
      <c r="MW91" s="670" t="n"/>
      <c r="MX91" s="670" t="n"/>
      <c r="MY91" s="670" t="n"/>
      <c r="MZ91" s="670" t="n"/>
      <c r="NA91" s="670" t="n"/>
      <c r="NB91" s="670" t="n"/>
      <c r="NC91" s="670" t="n"/>
      <c r="ND91" s="670" t="n"/>
      <c r="NE91" s="670" t="n"/>
      <c r="NF91" s="670" t="n"/>
      <c r="NG91" s="670" t="n"/>
      <c r="NH91" s="670" t="n"/>
      <c r="NI91" s="670" t="n"/>
      <c r="NJ91" s="670" t="n"/>
      <c r="NK91" s="670" t="n"/>
      <c r="NL91" s="670" t="n"/>
      <c r="NM91" s="670" t="n"/>
      <c r="NN91" s="670" t="n"/>
      <c r="NO91" s="670" t="n"/>
      <c r="NP91" s="670" t="n"/>
      <c r="NQ91" s="670" t="n"/>
      <c r="NR91" s="670" t="n"/>
      <c r="NS91" s="670" t="n"/>
      <c r="NT91" s="670" t="n"/>
      <c r="NU91" s="670" t="n"/>
      <c r="NV91" s="670" t="n"/>
      <c r="NW91" s="670" t="n"/>
      <c r="NX91" s="670" t="n"/>
      <c r="NY91" s="670" t="n"/>
      <c r="NZ91" s="670" t="n"/>
      <c r="OA91" s="670" t="n"/>
      <c r="OB91" s="670" t="n"/>
      <c r="OC91" s="670" t="n"/>
      <c r="OD91" s="670" t="n"/>
      <c r="OE91" s="670" t="n"/>
      <c r="OF91" s="670" t="n"/>
      <c r="OG91" s="670" t="n"/>
      <c r="OH91" s="670" t="n"/>
      <c r="OI91" s="670" t="n"/>
      <c r="OJ91" s="670" t="n"/>
      <c r="OK91" s="670" t="n"/>
      <c r="OL91" s="670" t="n"/>
      <c r="OM91" s="670" t="n"/>
      <c r="ON91" s="670" t="n"/>
      <c r="OO91" s="670" t="n"/>
      <c r="OP91" s="670" t="n"/>
      <c r="OQ91" s="670" t="n"/>
      <c r="OR91" s="670" t="n"/>
      <c r="OS91" s="670" t="n"/>
      <c r="OT91" s="670" t="n"/>
      <c r="OU91" s="670" t="n"/>
      <c r="OV91" s="670" t="n"/>
      <c r="OW91" s="670" t="n"/>
      <c r="OX91" s="670" t="n"/>
      <c r="OY91" s="670" t="n"/>
      <c r="OZ91" s="670" t="n"/>
      <c r="PA91" s="670" t="n"/>
      <c r="PB91" s="670" t="n"/>
      <c r="PC91" s="670" t="n"/>
      <c r="PD91" s="670" t="n"/>
      <c r="PE91" s="670" t="n"/>
      <c r="PF91" s="670" t="n"/>
      <c r="PG91" s="670" t="n"/>
      <c r="PH91" s="670" t="n"/>
      <c r="PI91" s="670" t="n"/>
      <c r="PJ91" s="670" t="n"/>
      <c r="PK91" s="670" t="n"/>
      <c r="PL91" s="670" t="n"/>
      <c r="PM91" s="670" t="n"/>
      <c r="PN91" s="670" t="n"/>
      <c r="PO91" s="670" t="n"/>
      <c r="PP91" s="670" t="n"/>
      <c r="PQ91" s="670" t="n"/>
      <c r="PR91" s="670" t="n"/>
      <c r="PS91" s="670" t="n"/>
      <c r="PT91" s="670" t="n"/>
      <c r="PU91" s="670" t="n"/>
      <c r="PV91" s="670" t="n"/>
      <c r="PW91" s="670" t="n"/>
      <c r="PX91" s="670" t="n"/>
      <c r="PY91" s="670" t="n"/>
      <c r="PZ91" s="670" t="n"/>
      <c r="QA91" s="670" t="n"/>
      <c r="QB91" s="670" t="n"/>
      <c r="QC91" s="670" t="n"/>
      <c r="QD91" s="670" t="n"/>
      <c r="QE91" s="670" t="n"/>
      <c r="QF91" s="670" t="n"/>
      <c r="QG91" s="670" t="n"/>
      <c r="QH91" s="670" t="n"/>
      <c r="QI91" s="670" t="n"/>
      <c r="QJ91" s="670" t="n"/>
      <c r="QK91" s="670" t="n"/>
      <c r="QL91" s="670" t="n"/>
      <c r="QM91" s="670" t="n"/>
      <c r="QN91" s="670" t="n"/>
      <c r="QO91" s="670" t="n"/>
      <c r="QP91" s="670" t="n"/>
      <c r="QQ91" s="670" t="n"/>
      <c r="QR91" s="670" t="n"/>
      <c r="QS91" s="670" t="n"/>
      <c r="QT91" s="670" t="n"/>
      <c r="QU91" s="670" t="n"/>
      <c r="QV91" s="670" t="n"/>
      <c r="QW91" s="670" t="n"/>
      <c r="QX91" s="670" t="n"/>
      <c r="QY91" s="670" t="n"/>
      <c r="QZ91" s="670" t="n"/>
      <c r="RA91" s="670" t="n"/>
      <c r="RB91" s="670" t="n"/>
      <c r="RC91" s="670" t="n"/>
      <c r="RD91" s="670" t="n"/>
      <c r="RE91" s="670" t="n"/>
      <c r="RF91" s="670" t="n"/>
      <c r="RG91" s="670" t="n"/>
      <c r="RH91" s="670" t="n"/>
      <c r="RI91" s="670" t="n"/>
      <c r="RJ91" s="670" t="n"/>
      <c r="RK91" s="670" t="n"/>
      <c r="RL91" s="670" t="n"/>
      <c r="RM91" s="670" t="n"/>
      <c r="RN91" s="670" t="n"/>
      <c r="RO91" s="670" t="n"/>
      <c r="RP91" s="670" t="n"/>
      <c r="RQ91" s="670" t="n"/>
      <c r="RR91" s="670" t="n"/>
      <c r="RS91" s="670" t="n"/>
      <c r="RT91" s="670" t="n"/>
      <c r="RU91" s="670" t="n"/>
      <c r="RV91" s="670" t="n"/>
      <c r="RW91" s="670" t="n"/>
      <c r="RX91" s="670" t="n"/>
      <c r="RY91" s="670" t="n"/>
      <c r="RZ91" s="670" t="n"/>
      <c r="SA91" s="670" t="n"/>
      <c r="SB91" s="670" t="n"/>
      <c r="SC91" s="670" t="n"/>
      <c r="SD91" s="670" t="n"/>
      <c r="SE91" s="670" t="n"/>
      <c r="SF91" s="670" t="n"/>
      <c r="SG91" s="670" t="n"/>
      <c r="SH91" s="670" t="n"/>
      <c r="SI91" s="670" t="n"/>
      <c r="SJ91" s="670" t="n"/>
      <c r="SK91" s="670" t="n"/>
      <c r="SL91" s="670" t="n"/>
      <c r="SM91" s="670" t="n"/>
      <c r="SN91" s="670" t="n"/>
      <c r="SO91" s="670" t="n"/>
      <c r="SP91" s="670" t="n"/>
      <c r="SQ91" s="670" t="n"/>
      <c r="SR91" s="670" t="n"/>
      <c r="SS91" s="670" t="n"/>
      <c r="ST91" s="670" t="n"/>
      <c r="SU91" s="670" t="n"/>
      <c r="SV91" s="670" t="n"/>
      <c r="SW91" s="670" t="n"/>
      <c r="SX91" s="670" t="n"/>
      <c r="SY91" s="670" t="n"/>
      <c r="SZ91" s="670" t="n"/>
      <c r="TA91" s="670" t="n"/>
      <c r="TB91" s="670" t="n"/>
      <c r="TC91" s="670" t="n"/>
      <c r="TD91" s="670" t="n"/>
      <c r="TE91" s="670" t="n"/>
      <c r="TF91" s="670" t="n"/>
      <c r="TG91" s="670" t="n"/>
      <c r="TH91" s="670" t="n"/>
      <c r="TI91" s="670" t="n"/>
      <c r="TJ91" s="670" t="n"/>
      <c r="TK91" s="670" t="n"/>
      <c r="TL91" s="670" t="n"/>
      <c r="TM91" s="670" t="n"/>
      <c r="TN91" s="670" t="n"/>
      <c r="TO91" s="670" t="n"/>
      <c r="TP91" s="670" t="n"/>
      <c r="TQ91" s="670" t="n"/>
      <c r="TR91" s="670" t="n"/>
      <c r="TS91" s="670" t="n"/>
      <c r="TT91" s="670" t="n"/>
      <c r="TU91" s="670" t="n"/>
      <c r="TV91" s="670" t="n"/>
      <c r="TW91" s="670" t="n"/>
      <c r="TX91" s="670" t="n"/>
      <c r="TY91" s="670" t="n"/>
      <c r="TZ91" s="670" t="n"/>
      <c r="UA91" s="670" t="n"/>
      <c r="UB91" s="670" t="n"/>
      <c r="UC91" s="670" t="n"/>
      <c r="UD91" s="670" t="n"/>
      <c r="UE91" s="670" t="n"/>
      <c r="UF91" s="670" t="n"/>
      <c r="UG91" s="670" t="n"/>
      <c r="UH91" s="670" t="n"/>
      <c r="UI91" s="670" t="n"/>
      <c r="UJ91" s="670" t="n"/>
      <c r="UK91" s="670" t="n"/>
      <c r="UL91" s="670" t="n"/>
      <c r="UM91" s="670" t="n"/>
      <c r="UN91" s="670" t="n"/>
      <c r="UO91" s="670" t="n"/>
      <c r="UP91" s="670" t="n"/>
      <c r="UQ91" s="670" t="n"/>
      <c r="UR91" s="670" t="n"/>
      <c r="US91" s="670" t="n"/>
      <c r="UT91" s="670" t="n"/>
      <c r="UU91" s="670" t="n"/>
      <c r="UV91" s="670" t="n"/>
      <c r="UW91" s="670" t="n"/>
      <c r="UX91" s="670" t="n"/>
      <c r="UY91" s="670" t="n"/>
      <c r="UZ91" s="670" t="n"/>
      <c r="VA91" s="670" t="n"/>
      <c r="VB91" s="670" t="n"/>
      <c r="VC91" s="670" t="n"/>
      <c r="VD91" s="670" t="n"/>
      <c r="VE91" s="670" t="n"/>
      <c r="VF91" s="670" t="n"/>
      <c r="VG91" s="670" t="n"/>
      <c r="VH91" s="670" t="n"/>
      <c r="VI91" s="670" t="n"/>
      <c r="VJ91" s="670" t="n"/>
      <c r="VK91" s="670" t="n"/>
      <c r="VL91" s="670" t="n"/>
      <c r="VM91" s="573">
        <f>SUM(E91:VL91)-SUM(UU91:UX91)-SUM(VA91:VD91)</f>
        <v/>
      </c>
      <c r="VN91" s="9" t="n"/>
    </row>
    <row r="92" ht="19.5" customHeight="1">
      <c r="A92" s="1100" t="n"/>
      <c r="B92" s="1101" t="n"/>
      <c r="C92" s="1102" t="n"/>
      <c r="D92" s="579" t="inlineStr">
        <is>
          <t>REGIMEN ESPECIAL</t>
        </is>
      </c>
      <c r="E92" s="669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  <c r="BJ92" s="670" t="n"/>
      <c r="BK92" s="670" t="n"/>
      <c r="BL92" s="670" t="n"/>
      <c r="BM92" s="670" t="n"/>
      <c r="BN92" s="670" t="n"/>
      <c r="BO92" s="670" t="n"/>
      <c r="BP92" s="670" t="n"/>
      <c r="BQ92" s="670" t="n"/>
      <c r="BR92" s="670" t="n"/>
      <c r="BS92" s="670" t="n"/>
      <c r="BT92" s="670" t="n"/>
      <c r="BU92" s="670" t="n"/>
      <c r="BV92" s="670" t="n"/>
      <c r="BW92" s="670" t="n"/>
      <c r="BX92" s="670" t="n"/>
      <c r="BY92" s="670" t="n"/>
      <c r="BZ92" s="670" t="n"/>
      <c r="CA92" s="670" t="n"/>
      <c r="CB92" s="670" t="n"/>
      <c r="CC92" s="670" t="n"/>
      <c r="CD92" s="670" t="n"/>
      <c r="CE92" s="670" t="n"/>
      <c r="CF92" s="670" t="n"/>
      <c r="CG92" s="670" t="n"/>
      <c r="CH92" s="670" t="n"/>
      <c r="CI92" s="670" t="n"/>
      <c r="CJ92" s="670" t="n"/>
      <c r="CK92" s="670" t="n"/>
      <c r="CL92" s="670" t="n"/>
      <c r="CM92" s="670" t="n"/>
      <c r="CN92" s="670" t="n"/>
      <c r="CO92" s="670" t="n"/>
      <c r="CP92" s="670" t="n"/>
      <c r="CQ92" s="670" t="n"/>
      <c r="CR92" s="670" t="n"/>
      <c r="CS92" s="670" t="n"/>
      <c r="CT92" s="670" t="n"/>
      <c r="CU92" s="670" t="n"/>
      <c r="CV92" s="670" t="n"/>
      <c r="CW92" s="670" t="n"/>
      <c r="CX92" s="670" t="n"/>
      <c r="CY92" s="670" t="n"/>
      <c r="CZ92" s="670" t="n"/>
      <c r="DA92" s="670" t="n"/>
      <c r="DB92" s="670" t="n"/>
      <c r="DC92" s="670" t="n"/>
      <c r="DD92" s="670" t="n"/>
      <c r="DE92" s="670" t="n"/>
      <c r="DF92" s="670" t="n"/>
      <c r="DG92" s="670" t="n"/>
      <c r="DH92" s="670" t="n"/>
      <c r="DI92" s="670" t="n"/>
      <c r="DJ92" s="670" t="n"/>
      <c r="DK92" s="670" t="n"/>
      <c r="DL92" s="670" t="n"/>
      <c r="DM92" s="670" t="n"/>
      <c r="DN92" s="670" t="n"/>
      <c r="DO92" s="670" t="n"/>
      <c r="DP92" s="670" t="n"/>
      <c r="DQ92" s="670" t="n"/>
      <c r="DR92" s="670" t="n"/>
      <c r="DS92" s="670" t="n"/>
      <c r="DT92" s="670" t="n"/>
      <c r="DU92" s="670" t="n"/>
      <c r="DV92" s="670" t="n"/>
      <c r="DW92" s="670" t="n"/>
      <c r="DX92" s="670" t="n"/>
      <c r="DY92" s="670" t="n"/>
      <c r="DZ92" s="670" t="n"/>
      <c r="EA92" s="670" t="n"/>
      <c r="EB92" s="670" t="n"/>
      <c r="EC92" s="670" t="n"/>
      <c r="ED92" s="670" t="n"/>
      <c r="EE92" s="670" t="n"/>
      <c r="EF92" s="670" t="n"/>
      <c r="EG92" s="670" t="n"/>
      <c r="EH92" s="670" t="n"/>
      <c r="EI92" s="670" t="n"/>
      <c r="EJ92" s="670" t="n"/>
      <c r="EK92" s="670" t="n"/>
      <c r="EL92" s="670" t="n"/>
      <c r="EM92" s="670" t="n"/>
      <c r="EN92" s="670" t="n"/>
      <c r="EO92" s="670" t="n"/>
      <c r="EP92" s="670" t="n"/>
      <c r="EQ92" s="670" t="n"/>
      <c r="ER92" s="670" t="n"/>
      <c r="ES92" s="670" t="n"/>
      <c r="ET92" s="670" t="n"/>
      <c r="EU92" s="670" t="n"/>
      <c r="EV92" s="670" t="n"/>
      <c r="EW92" s="670" t="n"/>
      <c r="EX92" s="670" t="n"/>
      <c r="EY92" s="670" t="n"/>
      <c r="EZ92" s="670" t="n"/>
      <c r="FA92" s="670" t="n"/>
      <c r="FB92" s="670" t="n"/>
      <c r="FC92" s="670" t="n"/>
      <c r="FD92" s="670" t="n"/>
      <c r="FE92" s="670" t="n"/>
      <c r="FF92" s="670" t="n"/>
      <c r="FG92" s="670" t="n"/>
      <c r="FH92" s="670" t="n"/>
      <c r="FI92" s="670" t="n"/>
      <c r="FJ92" s="670" t="n"/>
      <c r="FK92" s="670" t="n"/>
      <c r="FL92" s="670" t="n"/>
      <c r="FM92" s="670" t="n"/>
      <c r="FN92" s="670" t="n"/>
      <c r="FO92" s="670" t="n"/>
      <c r="FP92" s="670" t="n"/>
      <c r="FQ92" s="670" t="n"/>
      <c r="FR92" s="670" t="n"/>
      <c r="FS92" s="670" t="n"/>
      <c r="FT92" s="670" t="n"/>
      <c r="FU92" s="670" t="n"/>
      <c r="FV92" s="670" t="n"/>
      <c r="FW92" s="670" t="n"/>
      <c r="FX92" s="670" t="n"/>
      <c r="FY92" s="670" t="n"/>
      <c r="FZ92" s="670" t="n"/>
      <c r="GA92" s="670" t="n"/>
      <c r="GB92" s="670" t="n"/>
      <c r="GC92" s="670" t="n"/>
      <c r="GD92" s="670" t="n"/>
      <c r="GE92" s="670" t="n"/>
      <c r="GF92" s="670" t="n"/>
      <c r="GG92" s="670" t="n"/>
      <c r="GH92" s="670" t="n"/>
      <c r="GI92" s="670" t="n"/>
      <c r="GJ92" s="670" t="n"/>
      <c r="GK92" s="670" t="n"/>
      <c r="GL92" s="670" t="n"/>
      <c r="GM92" s="670" t="n"/>
      <c r="GN92" s="670" t="n"/>
      <c r="GO92" s="670" t="n"/>
      <c r="GP92" s="670" t="n"/>
      <c r="GQ92" s="670" t="n"/>
      <c r="GR92" s="670" t="n"/>
      <c r="GS92" s="670" t="n"/>
      <c r="GT92" s="670" t="n"/>
      <c r="GU92" s="670" t="n"/>
      <c r="GV92" s="670" t="n"/>
      <c r="GW92" s="670" t="n"/>
      <c r="GX92" s="670" t="n"/>
      <c r="GY92" s="670" t="n"/>
      <c r="GZ92" s="670" t="n"/>
      <c r="HA92" s="670" t="n"/>
      <c r="HB92" s="670" t="n"/>
      <c r="HC92" s="670" t="n"/>
      <c r="HD92" s="670" t="n"/>
      <c r="HE92" s="670" t="n"/>
      <c r="HF92" s="670" t="n"/>
      <c r="HG92" s="670" t="n"/>
      <c r="HH92" s="670" t="n"/>
      <c r="HI92" s="670" t="n"/>
      <c r="HJ92" s="670" t="n"/>
      <c r="HK92" s="670" t="n"/>
      <c r="HL92" s="670" t="n"/>
      <c r="HM92" s="670" t="n"/>
      <c r="HN92" s="670" t="n"/>
      <c r="HO92" s="670" t="n"/>
      <c r="HP92" s="670" t="n"/>
      <c r="HQ92" s="670" t="n"/>
      <c r="HR92" s="670" t="n"/>
      <c r="HS92" s="670" t="n"/>
      <c r="HT92" s="670" t="n"/>
      <c r="HU92" s="670" t="n"/>
      <c r="HV92" s="670" t="n"/>
      <c r="HW92" s="670" t="n"/>
      <c r="HX92" s="670" t="n"/>
      <c r="HY92" s="670" t="n"/>
      <c r="HZ92" s="670" t="n"/>
      <c r="IA92" s="670" t="n"/>
      <c r="IB92" s="670" t="n"/>
      <c r="IC92" s="670" t="n"/>
      <c r="ID92" s="670" t="n"/>
      <c r="IE92" s="670" t="n"/>
      <c r="IF92" s="670" t="n"/>
      <c r="IG92" s="670" t="n"/>
      <c r="IH92" s="670" t="n"/>
      <c r="II92" s="670" t="n"/>
      <c r="IJ92" s="670" t="n"/>
      <c r="IK92" s="670" t="n"/>
      <c r="IL92" s="670" t="n"/>
      <c r="IM92" s="670" t="n"/>
      <c r="IN92" s="670" t="n"/>
      <c r="IO92" s="670" t="n"/>
      <c r="IP92" s="670" t="n"/>
      <c r="IQ92" s="670" t="n"/>
      <c r="IR92" s="670" t="n"/>
      <c r="IS92" s="670" t="n"/>
      <c r="IT92" s="670" t="n"/>
      <c r="IU92" s="670" t="n"/>
      <c r="IV92" s="670" t="n"/>
      <c r="IW92" s="670" t="n"/>
      <c r="IX92" s="670" t="n"/>
      <c r="IY92" s="670" t="n"/>
      <c r="IZ92" s="670" t="n"/>
      <c r="JA92" s="670" t="n"/>
      <c r="JB92" s="670" t="n"/>
      <c r="JC92" s="670" t="n"/>
      <c r="JD92" s="670" t="n"/>
      <c r="JE92" s="670" t="n"/>
      <c r="JF92" s="670" t="n"/>
      <c r="JG92" s="670" t="n"/>
      <c r="JH92" s="670" t="n"/>
      <c r="JI92" s="670" t="n"/>
      <c r="JJ92" s="670" t="n"/>
      <c r="JK92" s="670" t="n"/>
      <c r="JL92" s="670" t="n"/>
      <c r="JM92" s="670" t="n"/>
      <c r="JN92" s="670" t="n"/>
      <c r="JO92" s="670" t="n"/>
      <c r="JP92" s="670" t="n"/>
      <c r="JQ92" s="670" t="n"/>
      <c r="JR92" s="670" t="n"/>
      <c r="JS92" s="670" t="n"/>
      <c r="JT92" s="670" t="n"/>
      <c r="JU92" s="670" t="n"/>
      <c r="JV92" s="670" t="n"/>
      <c r="JW92" s="670" t="n"/>
      <c r="JX92" s="670" t="n"/>
      <c r="JY92" s="670" t="n"/>
      <c r="JZ92" s="670" t="n"/>
      <c r="KA92" s="670" t="n"/>
      <c r="KB92" s="670" t="n"/>
      <c r="KC92" s="670" t="n"/>
      <c r="KD92" s="670" t="n"/>
      <c r="KE92" s="670" t="n"/>
      <c r="KF92" s="670" t="n"/>
      <c r="KG92" s="670" t="n"/>
      <c r="KH92" s="670" t="n"/>
      <c r="KI92" s="670" t="n"/>
      <c r="KJ92" s="670" t="n"/>
      <c r="KK92" s="670" t="n"/>
      <c r="KL92" s="670" t="n"/>
      <c r="KM92" s="670" t="n"/>
      <c r="KN92" s="670" t="n"/>
      <c r="KO92" s="670" t="n"/>
      <c r="KP92" s="670" t="n"/>
      <c r="KQ92" s="670" t="n"/>
      <c r="KR92" s="670" t="n"/>
      <c r="KS92" s="670" t="n"/>
      <c r="KT92" s="670" t="n"/>
      <c r="KU92" s="670" t="n"/>
      <c r="KV92" s="670" t="n"/>
      <c r="KW92" s="670" t="n"/>
      <c r="KX92" s="670" t="n"/>
      <c r="KY92" s="670" t="n"/>
      <c r="KZ92" s="670" t="n"/>
      <c r="LA92" s="670" t="n"/>
      <c r="LB92" s="670" t="n"/>
      <c r="LC92" s="670" t="n"/>
      <c r="LD92" s="670" t="n"/>
      <c r="LE92" s="670" t="n"/>
      <c r="LF92" s="670" t="n"/>
      <c r="LG92" s="670" t="n"/>
      <c r="LH92" s="670" t="n"/>
      <c r="LI92" s="670" t="n"/>
      <c r="LJ92" s="670" t="n"/>
      <c r="LK92" s="670" t="n"/>
      <c r="LL92" s="670" t="n"/>
      <c r="LM92" s="670" t="n"/>
      <c r="LN92" s="670" t="n"/>
      <c r="LO92" s="670" t="n"/>
      <c r="LP92" s="670" t="n"/>
      <c r="LQ92" s="670" t="n"/>
      <c r="LR92" s="670" t="n"/>
      <c r="LS92" s="670" t="n"/>
      <c r="LT92" s="670" t="n"/>
      <c r="LU92" s="670" t="n"/>
      <c r="LV92" s="670" t="n"/>
      <c r="LW92" s="670" t="n"/>
      <c r="LX92" s="670" t="n"/>
      <c r="LY92" s="670" t="n"/>
      <c r="LZ92" s="670" t="n"/>
      <c r="MA92" s="670" t="n"/>
      <c r="MB92" s="670" t="n"/>
      <c r="MC92" s="670" t="n"/>
      <c r="MD92" s="670" t="n"/>
      <c r="ME92" s="670" t="n"/>
      <c r="MF92" s="670" t="n"/>
      <c r="MG92" s="670" t="n"/>
      <c r="MH92" s="670" t="n"/>
      <c r="MI92" s="670" t="n"/>
      <c r="MJ92" s="670" t="n"/>
      <c r="MK92" s="670" t="n"/>
      <c r="ML92" s="670" t="n"/>
      <c r="MM92" s="670" t="n"/>
      <c r="MN92" s="670" t="n"/>
      <c r="MO92" s="670" t="n"/>
      <c r="MP92" s="670" t="n"/>
      <c r="MQ92" s="670" t="n"/>
      <c r="MR92" s="670" t="n"/>
      <c r="MS92" s="670" t="n"/>
      <c r="MT92" s="670" t="n"/>
      <c r="MU92" s="670" t="n"/>
      <c r="MV92" s="670" t="n"/>
      <c r="MW92" s="670" t="n"/>
      <c r="MX92" s="670" t="n"/>
      <c r="MY92" s="670" t="n"/>
      <c r="MZ92" s="670" t="n"/>
      <c r="NA92" s="670" t="n"/>
      <c r="NB92" s="670" t="n"/>
      <c r="NC92" s="670" t="n"/>
      <c r="ND92" s="670" t="n"/>
      <c r="NE92" s="670" t="n"/>
      <c r="NF92" s="670" t="n"/>
      <c r="NG92" s="670" t="n"/>
      <c r="NH92" s="670" t="n"/>
      <c r="NI92" s="670" t="n"/>
      <c r="NJ92" s="670" t="n"/>
      <c r="NK92" s="670" t="n"/>
      <c r="NL92" s="670" t="n"/>
      <c r="NM92" s="670" t="n"/>
      <c r="NN92" s="670" t="n"/>
      <c r="NO92" s="670" t="n"/>
      <c r="NP92" s="670" t="n"/>
      <c r="NQ92" s="670" t="n"/>
      <c r="NR92" s="670" t="n"/>
      <c r="NS92" s="670" t="n"/>
      <c r="NT92" s="670" t="n"/>
      <c r="NU92" s="670" t="n"/>
      <c r="NV92" s="670" t="n"/>
      <c r="NW92" s="670" t="n"/>
      <c r="NX92" s="670" t="n"/>
      <c r="NY92" s="670" t="n"/>
      <c r="NZ92" s="670" t="n"/>
      <c r="OA92" s="670" t="n"/>
      <c r="OB92" s="670" t="n"/>
      <c r="OC92" s="670" t="n"/>
      <c r="OD92" s="670" t="n"/>
      <c r="OE92" s="670" t="n"/>
      <c r="OF92" s="670" t="n"/>
      <c r="OG92" s="670" t="n"/>
      <c r="OH92" s="670" t="n"/>
      <c r="OI92" s="670" t="n"/>
      <c r="OJ92" s="670" t="n"/>
      <c r="OK92" s="670" t="n"/>
      <c r="OL92" s="670" t="n"/>
      <c r="OM92" s="670" t="n"/>
      <c r="ON92" s="670" t="n"/>
      <c r="OO92" s="670" t="n"/>
      <c r="OP92" s="670" t="n"/>
      <c r="OQ92" s="670" t="n"/>
      <c r="OR92" s="670" t="n"/>
      <c r="OS92" s="670" t="n"/>
      <c r="OT92" s="670" t="n"/>
      <c r="OU92" s="670" t="n"/>
      <c r="OV92" s="670" t="n"/>
      <c r="OW92" s="670" t="n"/>
      <c r="OX92" s="670" t="n"/>
      <c r="OY92" s="670" t="n"/>
      <c r="OZ92" s="670" t="n"/>
      <c r="PA92" s="670" t="n"/>
      <c r="PB92" s="670" t="n"/>
      <c r="PC92" s="670" t="n"/>
      <c r="PD92" s="670" t="n"/>
      <c r="PE92" s="670" t="n"/>
      <c r="PF92" s="670" t="n"/>
      <c r="PG92" s="670" t="n"/>
      <c r="PH92" s="670" t="n"/>
      <c r="PI92" s="670" t="n"/>
      <c r="PJ92" s="670" t="n"/>
      <c r="PK92" s="670" t="n"/>
      <c r="PL92" s="670" t="n"/>
      <c r="PM92" s="670" t="n"/>
      <c r="PN92" s="670" t="n"/>
      <c r="PO92" s="670" t="n"/>
      <c r="PP92" s="670" t="n"/>
      <c r="PQ92" s="670" t="n"/>
      <c r="PR92" s="670" t="n"/>
      <c r="PS92" s="670" t="n"/>
      <c r="PT92" s="670" t="n"/>
      <c r="PU92" s="670" t="n"/>
      <c r="PV92" s="670" t="n"/>
      <c r="PW92" s="670" t="n"/>
      <c r="PX92" s="670" t="n"/>
      <c r="PY92" s="670" t="n"/>
      <c r="PZ92" s="670" t="n"/>
      <c r="QA92" s="670" t="n"/>
      <c r="QB92" s="670" t="n"/>
      <c r="QC92" s="670" t="n"/>
      <c r="QD92" s="670" t="n"/>
      <c r="QE92" s="670" t="n"/>
      <c r="QF92" s="670" t="n"/>
      <c r="QG92" s="670" t="n"/>
      <c r="QH92" s="670" t="n"/>
      <c r="QI92" s="670" t="n"/>
      <c r="QJ92" s="670" t="n"/>
      <c r="QK92" s="670" t="n"/>
      <c r="QL92" s="670" t="n"/>
      <c r="QM92" s="670" t="n"/>
      <c r="QN92" s="670" t="n"/>
      <c r="QO92" s="670" t="n"/>
      <c r="QP92" s="670" t="n"/>
      <c r="QQ92" s="670" t="n"/>
      <c r="QR92" s="670" t="n"/>
      <c r="QS92" s="670" t="n"/>
      <c r="QT92" s="670" t="n"/>
      <c r="QU92" s="670" t="n"/>
      <c r="QV92" s="670" t="n"/>
      <c r="QW92" s="670" t="n"/>
      <c r="QX92" s="670" t="n"/>
      <c r="QY92" s="670" t="n"/>
      <c r="QZ92" s="670" t="n"/>
      <c r="RA92" s="670" t="n"/>
      <c r="RB92" s="670" t="n"/>
      <c r="RC92" s="670" t="n"/>
      <c r="RD92" s="670" t="n"/>
      <c r="RE92" s="670" t="n"/>
      <c r="RF92" s="670" t="n"/>
      <c r="RG92" s="670" t="n"/>
      <c r="RH92" s="670" t="n"/>
      <c r="RI92" s="670" t="n"/>
      <c r="RJ92" s="670" t="n"/>
      <c r="RK92" s="670" t="n"/>
      <c r="RL92" s="670" t="n"/>
      <c r="RM92" s="670" t="n"/>
      <c r="RN92" s="670" t="n"/>
      <c r="RO92" s="670" t="n"/>
      <c r="RP92" s="670" t="n"/>
      <c r="RQ92" s="670" t="n"/>
      <c r="RR92" s="670" t="n"/>
      <c r="RS92" s="670" t="n"/>
      <c r="RT92" s="670" t="n"/>
      <c r="RU92" s="670" t="n"/>
      <c r="RV92" s="670" t="n"/>
      <c r="RW92" s="670" t="n"/>
      <c r="RX92" s="670" t="n"/>
      <c r="RY92" s="670" t="n"/>
      <c r="RZ92" s="670" t="n"/>
      <c r="SA92" s="670" t="n"/>
      <c r="SB92" s="670" t="n"/>
      <c r="SC92" s="670" t="n"/>
      <c r="SD92" s="670" t="n"/>
      <c r="SE92" s="670" t="n"/>
      <c r="SF92" s="670" t="n"/>
      <c r="SG92" s="670" t="n"/>
      <c r="SH92" s="670" t="n"/>
      <c r="SI92" s="670" t="n"/>
      <c r="SJ92" s="670" t="n"/>
      <c r="SK92" s="670" t="n"/>
      <c r="SL92" s="670" t="n"/>
      <c r="SM92" s="670" t="n"/>
      <c r="SN92" s="670" t="n"/>
      <c r="SO92" s="670" t="n"/>
      <c r="SP92" s="670" t="n"/>
      <c r="SQ92" s="670" t="n"/>
      <c r="SR92" s="670" t="n"/>
      <c r="SS92" s="670" t="n"/>
      <c r="ST92" s="670" t="n"/>
      <c r="SU92" s="670" t="n"/>
      <c r="SV92" s="670" t="n"/>
      <c r="SW92" s="670" t="n"/>
      <c r="SX92" s="670" t="n"/>
      <c r="SY92" s="670" t="n"/>
      <c r="SZ92" s="670" t="n"/>
      <c r="TA92" s="670" t="n"/>
      <c r="TB92" s="670" t="n"/>
      <c r="TC92" s="670" t="n"/>
      <c r="TD92" s="670" t="n"/>
      <c r="TE92" s="670" t="n"/>
      <c r="TF92" s="670" t="n"/>
      <c r="TG92" s="670" t="n"/>
      <c r="TH92" s="670" t="n"/>
      <c r="TI92" s="670" t="n"/>
      <c r="TJ92" s="670" t="n"/>
      <c r="TK92" s="670" t="n"/>
      <c r="TL92" s="670" t="n"/>
      <c r="TM92" s="670" t="n"/>
      <c r="TN92" s="670" t="n"/>
      <c r="TO92" s="670" t="n"/>
      <c r="TP92" s="670" t="n"/>
      <c r="TQ92" s="670" t="n"/>
      <c r="TR92" s="670" t="n"/>
      <c r="TS92" s="670" t="n"/>
      <c r="TT92" s="670" t="n"/>
      <c r="TU92" s="670" t="n"/>
      <c r="TV92" s="670" t="n"/>
      <c r="TW92" s="670" t="n"/>
      <c r="TX92" s="670" t="n"/>
      <c r="TY92" s="670" t="n"/>
      <c r="TZ92" s="670" t="n"/>
      <c r="UA92" s="670" t="n"/>
      <c r="UB92" s="670" t="n"/>
      <c r="UC92" s="670" t="n"/>
      <c r="UD92" s="670" t="n"/>
      <c r="UE92" s="670" t="n"/>
      <c r="UF92" s="670" t="n"/>
      <c r="UG92" s="670" t="n"/>
      <c r="UH92" s="670" t="n"/>
      <c r="UI92" s="670" t="n"/>
      <c r="UJ92" s="670" t="n"/>
      <c r="UK92" s="670" t="n"/>
      <c r="UL92" s="670" t="n"/>
      <c r="UM92" s="670" t="n"/>
      <c r="UN92" s="670" t="n"/>
      <c r="UO92" s="670" t="n"/>
      <c r="UP92" s="670" t="n"/>
      <c r="UQ92" s="670" t="n"/>
      <c r="UR92" s="670" t="n"/>
      <c r="US92" s="670" t="n"/>
      <c r="UT92" s="670" t="n"/>
      <c r="UU92" s="670" t="n"/>
      <c r="UV92" s="670" t="n"/>
      <c r="UW92" s="670" t="n"/>
      <c r="UX92" s="670" t="n"/>
      <c r="UY92" s="670" t="n"/>
      <c r="UZ92" s="670" t="n"/>
      <c r="VA92" s="670" t="n"/>
      <c r="VB92" s="670" t="n"/>
      <c r="VC92" s="670" t="n"/>
      <c r="VD92" s="670" t="n"/>
      <c r="VE92" s="670" t="n"/>
      <c r="VF92" s="670" t="n"/>
      <c r="VG92" s="670" t="n"/>
      <c r="VH92" s="670" t="n"/>
      <c r="VI92" s="670" t="n"/>
      <c r="VJ92" s="670" t="n"/>
      <c r="VK92" s="670" t="n"/>
      <c r="VL92" s="670" t="n"/>
      <c r="VM92" s="573">
        <f>SUM(E92:VL92)-SUM(UU92:UX92)-SUM(VA92:VD92)</f>
        <v/>
      </c>
      <c r="VN92" s="9" t="n"/>
    </row>
    <row r="93" ht="19.5" customHeight="1">
      <c r="A93" s="1100" t="n"/>
      <c r="B93" s="1101" t="n"/>
      <c r="C93" s="1102" t="n"/>
      <c r="D93" s="580" t="inlineStr">
        <is>
          <t>TOTAL REGIMEN</t>
        </is>
      </c>
      <c r="E93" s="674">
        <f>SUM(E89:E92)</f>
        <v/>
      </c>
      <c r="F93" s="675">
        <f>SUM(F89:F92)</f>
        <v/>
      </c>
      <c r="G93" s="675">
        <f>SUM(G89:G92)</f>
        <v/>
      </c>
      <c r="H93" s="675">
        <f>SUM(H89:H92)</f>
        <v/>
      </c>
      <c r="I93" s="675">
        <f>SUM(I89:I92)</f>
        <v/>
      </c>
      <c r="J93" s="675">
        <f>SUM(J89:J92)</f>
        <v/>
      </c>
      <c r="K93" s="675">
        <f>SUM(K89:K92)</f>
        <v/>
      </c>
      <c r="L93" s="675">
        <f>SUM(L89:L92)</f>
        <v/>
      </c>
      <c r="M93" s="675">
        <f>SUM(M89:M92)</f>
        <v/>
      </c>
      <c r="N93" s="675">
        <f>SUM(N89:N92)</f>
        <v/>
      </c>
      <c r="O93" s="675">
        <f>SUM(O89:O92)</f>
        <v/>
      </c>
      <c r="P93" s="675">
        <f>SUM(P89:P92)</f>
        <v/>
      </c>
      <c r="Q93" s="675">
        <f>SUM(Q89:Q92)</f>
        <v/>
      </c>
      <c r="R93" s="675">
        <f>SUM(R89:R92)</f>
        <v/>
      </c>
      <c r="S93" s="675">
        <f>SUM(S89:S92)</f>
        <v/>
      </c>
      <c r="T93" s="675">
        <f>SUM(T89:T92)</f>
        <v/>
      </c>
      <c r="U93" s="675">
        <f>SUM(U89:U92)</f>
        <v/>
      </c>
      <c r="V93" s="675">
        <f>SUM(V89:V92)</f>
        <v/>
      </c>
      <c r="W93" s="675">
        <f>SUM(W89:W92)</f>
        <v/>
      </c>
      <c r="X93" s="675">
        <f>SUM(X89:X92)</f>
        <v/>
      </c>
      <c r="Y93" s="675">
        <f>SUM(Y89:Y92)</f>
        <v/>
      </c>
      <c r="Z93" s="675">
        <f>SUM(Z89:Z92)</f>
        <v/>
      </c>
      <c r="AA93" s="675">
        <f>SUM(AA89:AA92)</f>
        <v/>
      </c>
      <c r="AB93" s="675">
        <f>SUM(AB89:AB92)</f>
        <v/>
      </c>
      <c r="AC93" s="675">
        <f>SUM(AC89:AC92)</f>
        <v/>
      </c>
      <c r="AD93" s="675">
        <f>SUM(AD89:AD92)</f>
        <v/>
      </c>
      <c r="AE93" s="675">
        <f>SUM(AE89:AE92)</f>
        <v/>
      </c>
      <c r="AF93" s="675">
        <f>SUM(AF89:AF92)</f>
        <v/>
      </c>
      <c r="AG93" s="675">
        <f>SUM(AG89:AG92)</f>
        <v/>
      </c>
      <c r="AH93" s="675">
        <f>SUM(AH89:AH92)</f>
        <v/>
      </c>
      <c r="AI93" s="675">
        <f>SUM(AI89:AI92)</f>
        <v/>
      </c>
      <c r="AJ93" s="675">
        <f>SUM(AJ89:AJ92)</f>
        <v/>
      </c>
      <c r="AK93" s="675">
        <f>SUM(AK89:AK92)</f>
        <v/>
      </c>
      <c r="AL93" s="675">
        <f>SUM(AL89:AL92)</f>
        <v/>
      </c>
      <c r="AM93" s="675">
        <f>SUM(AM89:AM92)</f>
        <v/>
      </c>
      <c r="AN93" s="675">
        <f>SUM(AN89:AN92)</f>
        <v/>
      </c>
      <c r="AO93" s="675">
        <f>SUM(AO89:AO92)</f>
        <v/>
      </c>
      <c r="AP93" s="675">
        <f>SUM(AP89:AP92)</f>
        <v/>
      </c>
      <c r="AQ93" s="675">
        <f>SUM(AQ89:AQ92)</f>
        <v/>
      </c>
      <c r="AR93" s="675">
        <f>SUM(AR89:AR92)</f>
        <v/>
      </c>
      <c r="AS93" s="675">
        <f>SUM(AS89:AS92)</f>
        <v/>
      </c>
      <c r="AT93" s="675">
        <f>SUM(AT89:AT92)</f>
        <v/>
      </c>
      <c r="AU93" s="675">
        <f>SUM(AU89:AU92)</f>
        <v/>
      </c>
      <c r="AV93" s="675">
        <f>SUM(AV89:AV92)</f>
        <v/>
      </c>
      <c r="AW93" s="675">
        <f>SUM(AW89:AW92)</f>
        <v/>
      </c>
      <c r="AX93" s="675">
        <f>SUM(AX89:AX92)</f>
        <v/>
      </c>
      <c r="AY93" s="675">
        <f>SUM(AY89:AY92)</f>
        <v/>
      </c>
      <c r="AZ93" s="675">
        <f>SUM(AZ89:AZ92)</f>
        <v/>
      </c>
      <c r="BA93" s="675">
        <f>SUM(BA89:BA92)</f>
        <v/>
      </c>
      <c r="BB93" s="675">
        <f>SUM(BB89:BB92)</f>
        <v/>
      </c>
      <c r="BC93" s="675">
        <f>SUM(BC89:BC92)</f>
        <v/>
      </c>
      <c r="BD93" s="675">
        <f>SUM(BD89:BD92)</f>
        <v/>
      </c>
      <c r="BE93" s="675">
        <f>SUM(BE89:BE92)</f>
        <v/>
      </c>
      <c r="BF93" s="675">
        <f>SUM(BF89:BF92)</f>
        <v/>
      </c>
      <c r="BG93" s="675">
        <f>SUM(BG89:BG92)</f>
        <v/>
      </c>
      <c r="BH93" s="675">
        <f>SUM(BH89:BH92)</f>
        <v/>
      </c>
      <c r="BI93" s="675">
        <f>SUM(BI89:BI92)</f>
        <v/>
      </c>
      <c r="BJ93" s="675">
        <f>SUM(BJ89:BJ92)</f>
        <v/>
      </c>
      <c r="BK93" s="675">
        <f>SUM(BK89:BK92)</f>
        <v/>
      </c>
      <c r="BL93" s="675">
        <f>SUM(BL89:BL92)</f>
        <v/>
      </c>
      <c r="BM93" s="675">
        <f>SUM(BM89:BM92)</f>
        <v/>
      </c>
      <c r="BN93" s="675">
        <f>SUM(BN89:BN92)</f>
        <v/>
      </c>
      <c r="BO93" s="675">
        <f>SUM(BO89:BO92)</f>
        <v/>
      </c>
      <c r="BP93" s="675">
        <f>SUM(BP89:BP92)</f>
        <v/>
      </c>
      <c r="BQ93" s="675">
        <f>SUM(BQ89:BQ92)</f>
        <v/>
      </c>
      <c r="BR93" s="675">
        <f>SUM(BR89:BR92)</f>
        <v/>
      </c>
      <c r="BS93" s="675">
        <f>SUM(BS89:BS92)</f>
        <v/>
      </c>
      <c r="BT93" s="675">
        <f>SUM(BT89:BT92)</f>
        <v/>
      </c>
      <c r="BU93" s="675">
        <f>SUM(BU89:BU92)</f>
        <v/>
      </c>
      <c r="BV93" s="675">
        <f>SUM(BV89:BV92)</f>
        <v/>
      </c>
      <c r="BW93" s="675">
        <f>SUM(BW89:BW92)</f>
        <v/>
      </c>
      <c r="BX93" s="675">
        <f>SUM(BX89:BX92)</f>
        <v/>
      </c>
      <c r="BY93" s="675">
        <f>SUM(BY89:BY92)</f>
        <v/>
      </c>
      <c r="BZ93" s="675">
        <f>SUM(BZ89:BZ92)</f>
        <v/>
      </c>
      <c r="CA93" s="675">
        <f>SUM(CA89:CA92)</f>
        <v/>
      </c>
      <c r="CB93" s="675">
        <f>SUM(CB89:CB92)</f>
        <v/>
      </c>
      <c r="CC93" s="675">
        <f>SUM(CC89:CC92)</f>
        <v/>
      </c>
      <c r="CD93" s="675">
        <f>SUM(CD89:CD92)</f>
        <v/>
      </c>
      <c r="CE93" s="675">
        <f>SUM(CE89:CE92)</f>
        <v/>
      </c>
      <c r="CF93" s="675">
        <f>SUM(CF89:CF92)</f>
        <v/>
      </c>
      <c r="CG93" s="675">
        <f>SUM(CG89:CG92)</f>
        <v/>
      </c>
      <c r="CH93" s="675">
        <f>SUM(CH89:CH92)</f>
        <v/>
      </c>
      <c r="CI93" s="675">
        <f>SUM(CI89:CI92)</f>
        <v/>
      </c>
      <c r="CJ93" s="675">
        <f>SUM(CJ89:CJ92)</f>
        <v/>
      </c>
      <c r="CK93" s="675">
        <f>SUM(CK89:CK92)</f>
        <v/>
      </c>
      <c r="CL93" s="675">
        <f>SUM(CL89:CL92)</f>
        <v/>
      </c>
      <c r="CM93" s="675">
        <f>SUM(CM89:CM92)</f>
        <v/>
      </c>
      <c r="CN93" s="675">
        <f>SUM(CN89:CN92)</f>
        <v/>
      </c>
      <c r="CO93" s="675">
        <f>SUM(CO89:CO92)</f>
        <v/>
      </c>
      <c r="CP93" s="675">
        <f>SUM(CP89:CP92)</f>
        <v/>
      </c>
      <c r="CQ93" s="675">
        <f>SUM(CQ89:CQ92)</f>
        <v/>
      </c>
      <c r="CR93" s="675">
        <f>SUM(CR89:CR92)</f>
        <v/>
      </c>
      <c r="CS93" s="675">
        <f>SUM(CS89:CS92)</f>
        <v/>
      </c>
      <c r="CT93" s="675">
        <f>SUM(CT89:CT92)</f>
        <v/>
      </c>
      <c r="CU93" s="675">
        <f>SUM(CU89:CU92)</f>
        <v/>
      </c>
      <c r="CV93" s="675">
        <f>SUM(CV89:CV92)</f>
        <v/>
      </c>
      <c r="CW93" s="675">
        <f>SUM(CW89:CW92)</f>
        <v/>
      </c>
      <c r="CX93" s="675">
        <f>SUM(CX89:CX92)</f>
        <v/>
      </c>
      <c r="CY93" s="675">
        <f>SUM(CY89:CY92)</f>
        <v/>
      </c>
      <c r="CZ93" s="675">
        <f>SUM(CZ89:CZ92)</f>
        <v/>
      </c>
      <c r="DA93" s="675">
        <f>SUM(DA89:DA92)</f>
        <v/>
      </c>
      <c r="DB93" s="675">
        <f>SUM(DB89:DB92)</f>
        <v/>
      </c>
      <c r="DC93" s="675">
        <f>SUM(DC89:DC92)</f>
        <v/>
      </c>
      <c r="DD93" s="675">
        <f>SUM(DD89:DD92)</f>
        <v/>
      </c>
      <c r="DE93" s="675">
        <f>SUM(DE89:DE92)</f>
        <v/>
      </c>
      <c r="DF93" s="675">
        <f>SUM(DF89:DF92)</f>
        <v/>
      </c>
      <c r="DG93" s="675">
        <f>SUM(DG89:DG92)</f>
        <v/>
      </c>
      <c r="DH93" s="675">
        <f>SUM(DH89:DH92)</f>
        <v/>
      </c>
      <c r="DI93" s="675">
        <f>SUM(DI89:DI92)</f>
        <v/>
      </c>
      <c r="DJ93" s="675">
        <f>SUM(DJ89:DJ92)</f>
        <v/>
      </c>
      <c r="DK93" s="675">
        <f>SUM(DK89:DK92)</f>
        <v/>
      </c>
      <c r="DL93" s="675">
        <f>SUM(DL89:DL92)</f>
        <v/>
      </c>
      <c r="DM93" s="675">
        <f>SUM(DM89:DM92)</f>
        <v/>
      </c>
      <c r="DN93" s="675">
        <f>SUM(DN89:DN92)</f>
        <v/>
      </c>
      <c r="DO93" s="675">
        <f>SUM(DO89:DO92)</f>
        <v/>
      </c>
      <c r="DP93" s="675">
        <f>SUM(DP89:DP92)</f>
        <v/>
      </c>
      <c r="DQ93" s="675">
        <f>SUM(DQ89:DQ92)</f>
        <v/>
      </c>
      <c r="DR93" s="675">
        <f>SUM(DR89:DR92)</f>
        <v/>
      </c>
      <c r="DS93" s="675">
        <f>SUM(DS89:DS92)</f>
        <v/>
      </c>
      <c r="DT93" s="675">
        <f>SUM(DT89:DT92)</f>
        <v/>
      </c>
      <c r="DU93" s="675">
        <f>SUM(DU89:DU92)</f>
        <v/>
      </c>
      <c r="DV93" s="675">
        <f>SUM(DV89:DV92)</f>
        <v/>
      </c>
      <c r="DW93" s="675">
        <f>SUM(DW89:DW92)</f>
        <v/>
      </c>
      <c r="DX93" s="675">
        <f>SUM(DX89:DX92)</f>
        <v/>
      </c>
      <c r="DY93" s="675">
        <f>SUM(DY89:DY92)</f>
        <v/>
      </c>
      <c r="DZ93" s="675">
        <f>SUM(DZ89:DZ92)</f>
        <v/>
      </c>
      <c r="EA93" s="675">
        <f>SUM(EA89:EA92)</f>
        <v/>
      </c>
      <c r="EB93" s="675">
        <f>SUM(EB89:EB92)</f>
        <v/>
      </c>
      <c r="EC93" s="675">
        <f>SUM(EC89:EC92)</f>
        <v/>
      </c>
      <c r="ED93" s="675">
        <f>SUM(ED89:ED92)</f>
        <v/>
      </c>
      <c r="EE93" s="675">
        <f>SUM(EE89:EE92)</f>
        <v/>
      </c>
      <c r="EF93" s="675">
        <f>SUM(EF89:EF92)</f>
        <v/>
      </c>
      <c r="EG93" s="675">
        <f>SUM(EG89:EG92)</f>
        <v/>
      </c>
      <c r="EH93" s="675">
        <f>SUM(EH89:EH92)</f>
        <v/>
      </c>
      <c r="EI93" s="675">
        <f>SUM(EI89:EI92)</f>
        <v/>
      </c>
      <c r="EJ93" s="675">
        <f>SUM(EJ89:EJ92)</f>
        <v/>
      </c>
      <c r="EK93" s="675">
        <f>SUM(EK89:EK92)</f>
        <v/>
      </c>
      <c r="EL93" s="675">
        <f>SUM(EL89:EL92)</f>
        <v/>
      </c>
      <c r="EM93" s="675">
        <f>SUM(EM89:EM92)</f>
        <v/>
      </c>
      <c r="EN93" s="675">
        <f>SUM(EN89:EN92)</f>
        <v/>
      </c>
      <c r="EO93" s="675">
        <f>SUM(EO89:EO92)</f>
        <v/>
      </c>
      <c r="EP93" s="675">
        <f>SUM(EP89:EP92)</f>
        <v/>
      </c>
      <c r="EQ93" s="675">
        <f>SUM(EQ89:EQ92)</f>
        <v/>
      </c>
      <c r="ER93" s="675">
        <f>SUM(ER89:ER92)</f>
        <v/>
      </c>
      <c r="ES93" s="675">
        <f>SUM(ES89:ES92)</f>
        <v/>
      </c>
      <c r="ET93" s="675">
        <f>SUM(ET89:ET92)</f>
        <v/>
      </c>
      <c r="EU93" s="675">
        <f>SUM(EU89:EU92)</f>
        <v/>
      </c>
      <c r="EV93" s="675">
        <f>SUM(EV89:EV92)</f>
        <v/>
      </c>
      <c r="EW93" s="675">
        <f>SUM(EW89:EW92)</f>
        <v/>
      </c>
      <c r="EX93" s="675">
        <f>SUM(EX89:EX92)</f>
        <v/>
      </c>
      <c r="EY93" s="675">
        <f>SUM(EY89:EY92)</f>
        <v/>
      </c>
      <c r="EZ93" s="675">
        <f>SUM(EZ89:EZ92)</f>
        <v/>
      </c>
      <c r="FA93" s="675">
        <f>SUM(FA89:FA92)</f>
        <v/>
      </c>
      <c r="FB93" s="675">
        <f>SUM(FB89:FB92)</f>
        <v/>
      </c>
      <c r="FC93" s="675">
        <f>SUM(FC89:FC92)</f>
        <v/>
      </c>
      <c r="FD93" s="675">
        <f>SUM(FD89:FD92)</f>
        <v/>
      </c>
      <c r="FE93" s="675">
        <f>SUM(FE89:FE92)</f>
        <v/>
      </c>
      <c r="FF93" s="675">
        <f>SUM(FF89:FF92)</f>
        <v/>
      </c>
      <c r="FG93" s="675">
        <f>SUM(FG89:FG92)</f>
        <v/>
      </c>
      <c r="FH93" s="675">
        <f>SUM(FH89:FH92)</f>
        <v/>
      </c>
      <c r="FI93" s="675">
        <f>SUM(FI89:FI92)</f>
        <v/>
      </c>
      <c r="FJ93" s="675">
        <f>SUM(FJ89:FJ92)</f>
        <v/>
      </c>
      <c r="FK93" s="675">
        <f>SUM(FK89:FK92)</f>
        <v/>
      </c>
      <c r="FL93" s="675">
        <f>SUM(FL89:FL92)</f>
        <v/>
      </c>
      <c r="FM93" s="675">
        <f>SUM(FM89:FM92)</f>
        <v/>
      </c>
      <c r="FN93" s="675">
        <f>SUM(FN89:FN92)</f>
        <v/>
      </c>
      <c r="FO93" s="675">
        <f>SUM(FO89:FO92)</f>
        <v/>
      </c>
      <c r="FP93" s="675">
        <f>SUM(FP89:FP92)</f>
        <v/>
      </c>
      <c r="FQ93" s="675">
        <f>SUM(FQ89:FQ92)</f>
        <v/>
      </c>
      <c r="FR93" s="675">
        <f>SUM(FR89:FR92)</f>
        <v/>
      </c>
      <c r="FS93" s="675">
        <f>SUM(FS89:FS92)</f>
        <v/>
      </c>
      <c r="FT93" s="675">
        <f>SUM(FT89:FT92)</f>
        <v/>
      </c>
      <c r="FU93" s="675">
        <f>SUM(FU89:FU92)</f>
        <v/>
      </c>
      <c r="FV93" s="675">
        <f>SUM(FV89:FV92)</f>
        <v/>
      </c>
      <c r="FW93" s="675">
        <f>SUM(FW89:FW92)</f>
        <v/>
      </c>
      <c r="FX93" s="675">
        <f>SUM(FX89:FX92)</f>
        <v/>
      </c>
      <c r="FY93" s="675">
        <f>SUM(FY89:FY92)</f>
        <v/>
      </c>
      <c r="FZ93" s="675">
        <f>SUM(FZ89:FZ92)</f>
        <v/>
      </c>
      <c r="GA93" s="675">
        <f>SUM(GA89:GA92)</f>
        <v/>
      </c>
      <c r="GB93" s="675">
        <f>SUM(GB89:GB92)</f>
        <v/>
      </c>
      <c r="GC93" s="675">
        <f>SUM(GC89:GC92)</f>
        <v/>
      </c>
      <c r="GD93" s="675">
        <f>SUM(GD89:GD92)</f>
        <v/>
      </c>
      <c r="GE93" s="675">
        <f>SUM(GE89:GE92)</f>
        <v/>
      </c>
      <c r="GF93" s="675">
        <f>SUM(GF89:GF92)</f>
        <v/>
      </c>
      <c r="GG93" s="675">
        <f>SUM(GG89:GG92)</f>
        <v/>
      </c>
      <c r="GH93" s="675">
        <f>SUM(GH89:GH92)</f>
        <v/>
      </c>
      <c r="GI93" s="675">
        <f>SUM(GI89:GI92)</f>
        <v/>
      </c>
      <c r="GJ93" s="675">
        <f>SUM(GJ89:GJ92)</f>
        <v/>
      </c>
      <c r="GK93" s="675">
        <f>SUM(GK89:GK92)</f>
        <v/>
      </c>
      <c r="GL93" s="675">
        <f>SUM(GL89:GL92)</f>
        <v/>
      </c>
      <c r="GM93" s="675">
        <f>SUM(GM89:GM92)</f>
        <v/>
      </c>
      <c r="GN93" s="675">
        <f>SUM(GN89:GN92)</f>
        <v/>
      </c>
      <c r="GO93" s="675">
        <f>SUM(GO89:GO92)</f>
        <v/>
      </c>
      <c r="GP93" s="675">
        <f>SUM(GP89:GP92)</f>
        <v/>
      </c>
      <c r="GQ93" s="675">
        <f>SUM(GQ89:GQ92)</f>
        <v/>
      </c>
      <c r="GR93" s="675">
        <f>SUM(GR89:GR92)</f>
        <v/>
      </c>
      <c r="GS93" s="675">
        <f>SUM(GS89:GS92)</f>
        <v/>
      </c>
      <c r="GT93" s="675">
        <f>SUM(GT89:GT92)</f>
        <v/>
      </c>
      <c r="GU93" s="675">
        <f>SUM(GU89:GU92)</f>
        <v/>
      </c>
      <c r="GV93" s="675">
        <f>SUM(GV89:GV92)</f>
        <v/>
      </c>
      <c r="GW93" s="675">
        <f>SUM(GW89:GW92)</f>
        <v/>
      </c>
      <c r="GX93" s="675">
        <f>SUM(GX89:GX92)</f>
        <v/>
      </c>
      <c r="GY93" s="675">
        <f>SUM(GY89:GY92)</f>
        <v/>
      </c>
      <c r="GZ93" s="675">
        <f>SUM(GZ89:GZ92)</f>
        <v/>
      </c>
      <c r="HA93" s="675">
        <f>SUM(HA89:HA92)</f>
        <v/>
      </c>
      <c r="HB93" s="675">
        <f>SUM(HB89:HB92)</f>
        <v/>
      </c>
      <c r="HC93" s="675">
        <f>SUM(HC89:HC92)</f>
        <v/>
      </c>
      <c r="HD93" s="675">
        <f>SUM(HD89:HD92)</f>
        <v/>
      </c>
      <c r="HE93" s="675">
        <f>SUM(HE89:HE92)</f>
        <v/>
      </c>
      <c r="HF93" s="675">
        <f>SUM(HF89:HF92)</f>
        <v/>
      </c>
      <c r="HG93" s="675">
        <f>SUM(HG89:HG92)</f>
        <v/>
      </c>
      <c r="HH93" s="675">
        <f>SUM(HH89:HH92)</f>
        <v/>
      </c>
      <c r="HI93" s="675">
        <f>SUM(HI89:HI92)</f>
        <v/>
      </c>
      <c r="HJ93" s="675">
        <f>SUM(HJ89:HJ92)</f>
        <v/>
      </c>
      <c r="HK93" s="675">
        <f>SUM(HK89:HK92)</f>
        <v/>
      </c>
      <c r="HL93" s="675">
        <f>SUM(HL89:HL92)</f>
        <v/>
      </c>
      <c r="HM93" s="675">
        <f>SUM(HM89:HM92)</f>
        <v/>
      </c>
      <c r="HN93" s="675">
        <f>SUM(HN89:HN92)</f>
        <v/>
      </c>
      <c r="HO93" s="675">
        <f>SUM(HO89:HO92)</f>
        <v/>
      </c>
      <c r="HP93" s="675">
        <f>SUM(HP89:HP92)</f>
        <v/>
      </c>
      <c r="HQ93" s="675">
        <f>SUM(HQ89:HQ92)</f>
        <v/>
      </c>
      <c r="HR93" s="675">
        <f>SUM(HR89:HR92)</f>
        <v/>
      </c>
      <c r="HS93" s="675">
        <f>SUM(HS89:HS92)</f>
        <v/>
      </c>
      <c r="HT93" s="675">
        <f>SUM(HT89:HT92)</f>
        <v/>
      </c>
      <c r="HU93" s="675">
        <f>SUM(HU89:HU92)</f>
        <v/>
      </c>
      <c r="HV93" s="675">
        <f>SUM(HV89:HV92)</f>
        <v/>
      </c>
      <c r="HW93" s="675">
        <f>SUM(HW89:HW92)</f>
        <v/>
      </c>
      <c r="HX93" s="675">
        <f>SUM(HX89:HX92)</f>
        <v/>
      </c>
      <c r="HY93" s="675">
        <f>SUM(HY89:HY92)</f>
        <v/>
      </c>
      <c r="HZ93" s="675">
        <f>SUM(HZ89:HZ92)</f>
        <v/>
      </c>
      <c r="IA93" s="675">
        <f>SUM(IA89:IA92)</f>
        <v/>
      </c>
      <c r="IB93" s="675">
        <f>SUM(IB89:IB92)</f>
        <v/>
      </c>
      <c r="IC93" s="675">
        <f>SUM(IC89:IC92)</f>
        <v/>
      </c>
      <c r="ID93" s="675">
        <f>SUM(ID89:ID92)</f>
        <v/>
      </c>
      <c r="IE93" s="675">
        <f>SUM(IE89:IE92)</f>
        <v/>
      </c>
      <c r="IF93" s="675">
        <f>SUM(IF89:IF92)</f>
        <v/>
      </c>
      <c r="IG93" s="675">
        <f>SUM(IG89:IG92)</f>
        <v/>
      </c>
      <c r="IH93" s="675">
        <f>SUM(IH89:IH92)</f>
        <v/>
      </c>
      <c r="II93" s="675">
        <f>SUM(II89:II92)</f>
        <v/>
      </c>
      <c r="IJ93" s="675">
        <f>SUM(IJ89:IJ92)</f>
        <v/>
      </c>
      <c r="IK93" s="675">
        <f>SUM(IK89:IK92)</f>
        <v/>
      </c>
      <c r="IL93" s="675">
        <f>SUM(IL89:IL92)</f>
        <v/>
      </c>
      <c r="IM93" s="675">
        <f>SUM(IM89:IM92)</f>
        <v/>
      </c>
      <c r="IN93" s="675">
        <f>SUM(IN89:IN92)</f>
        <v/>
      </c>
      <c r="IO93" s="675">
        <f>SUM(IO89:IO92)</f>
        <v/>
      </c>
      <c r="IP93" s="675">
        <f>SUM(IP89:IP92)</f>
        <v/>
      </c>
      <c r="IQ93" s="675">
        <f>SUM(IQ89:IQ92)</f>
        <v/>
      </c>
      <c r="IR93" s="675">
        <f>SUM(IR89:IR92)</f>
        <v/>
      </c>
      <c r="IS93" s="675">
        <f>SUM(IS89:IS92)</f>
        <v/>
      </c>
      <c r="IT93" s="675">
        <f>SUM(IT89:IT92)</f>
        <v/>
      </c>
      <c r="IU93" s="675">
        <f>SUM(IU89:IU92)</f>
        <v/>
      </c>
      <c r="IV93" s="675">
        <f>SUM(IV89:IV92)</f>
        <v/>
      </c>
      <c r="IW93" s="675">
        <f>SUM(IW89:IW92)</f>
        <v/>
      </c>
      <c r="IX93" s="675">
        <f>SUM(IX89:IX92)</f>
        <v/>
      </c>
      <c r="IY93" s="675">
        <f>SUM(IY89:IY92)</f>
        <v/>
      </c>
      <c r="IZ93" s="675">
        <f>SUM(IZ89:IZ92)</f>
        <v/>
      </c>
      <c r="JA93" s="675">
        <f>SUM(JA89:JA92)</f>
        <v/>
      </c>
      <c r="JB93" s="675">
        <f>SUM(JB89:JB92)</f>
        <v/>
      </c>
      <c r="JC93" s="675">
        <f>SUM(JC89:JC92)</f>
        <v/>
      </c>
      <c r="JD93" s="675">
        <f>SUM(JD89:JD92)</f>
        <v/>
      </c>
      <c r="JE93" s="675">
        <f>SUM(JE89:JE92)</f>
        <v/>
      </c>
      <c r="JF93" s="675">
        <f>SUM(JF89:JF92)</f>
        <v/>
      </c>
      <c r="JG93" s="675">
        <f>SUM(JG89:JG92)</f>
        <v/>
      </c>
      <c r="JH93" s="675">
        <f>SUM(JH89:JH92)</f>
        <v/>
      </c>
      <c r="JI93" s="675">
        <f>SUM(JI89:JI92)</f>
        <v/>
      </c>
      <c r="JJ93" s="675">
        <f>SUM(JJ89:JJ92)</f>
        <v/>
      </c>
      <c r="JK93" s="675">
        <f>SUM(JK89:JK92)</f>
        <v/>
      </c>
      <c r="JL93" s="675">
        <f>SUM(JL89:JL92)</f>
        <v/>
      </c>
      <c r="JM93" s="675">
        <f>SUM(JM89:JM92)</f>
        <v/>
      </c>
      <c r="JN93" s="675">
        <f>SUM(JN89:JN92)</f>
        <v/>
      </c>
      <c r="JO93" s="675">
        <f>SUM(JO89:JO92)</f>
        <v/>
      </c>
      <c r="JP93" s="675">
        <f>SUM(JP89:JP92)</f>
        <v/>
      </c>
      <c r="JQ93" s="675">
        <f>SUM(JQ89:JQ92)</f>
        <v/>
      </c>
      <c r="JR93" s="675">
        <f>SUM(JR89:JR92)</f>
        <v/>
      </c>
      <c r="JS93" s="675">
        <f>SUM(JS89:JS92)</f>
        <v/>
      </c>
      <c r="JT93" s="675">
        <f>SUM(JT89:JT92)</f>
        <v/>
      </c>
      <c r="JU93" s="675">
        <f>SUM(JU89:JU92)</f>
        <v/>
      </c>
      <c r="JV93" s="675">
        <f>SUM(JV89:JV92)</f>
        <v/>
      </c>
      <c r="JW93" s="675">
        <f>SUM(JW89:JW92)</f>
        <v/>
      </c>
      <c r="JX93" s="675">
        <f>SUM(JX89:JX92)</f>
        <v/>
      </c>
      <c r="JY93" s="675">
        <f>SUM(JY89:JY92)</f>
        <v/>
      </c>
      <c r="JZ93" s="675">
        <f>SUM(JZ89:JZ92)</f>
        <v/>
      </c>
      <c r="KA93" s="675">
        <f>SUM(KA89:KA92)</f>
        <v/>
      </c>
      <c r="KB93" s="675">
        <f>SUM(KB89:KB92)</f>
        <v/>
      </c>
      <c r="KC93" s="675">
        <f>SUM(KC89:KC92)</f>
        <v/>
      </c>
      <c r="KD93" s="675">
        <f>SUM(KD89:KD92)</f>
        <v/>
      </c>
      <c r="KE93" s="675">
        <f>SUM(KE89:KE92)</f>
        <v/>
      </c>
      <c r="KF93" s="675">
        <f>SUM(KF89:KF92)</f>
        <v/>
      </c>
      <c r="KG93" s="675">
        <f>SUM(KG89:KG92)</f>
        <v/>
      </c>
      <c r="KH93" s="675">
        <f>SUM(KH89:KH92)</f>
        <v/>
      </c>
      <c r="KI93" s="675">
        <f>SUM(KI89:KI92)</f>
        <v/>
      </c>
      <c r="KJ93" s="675">
        <f>SUM(KJ89:KJ92)</f>
        <v/>
      </c>
      <c r="KK93" s="675">
        <f>SUM(KK89:KK92)</f>
        <v/>
      </c>
      <c r="KL93" s="675">
        <f>SUM(KL89:KL92)</f>
        <v/>
      </c>
      <c r="KM93" s="675">
        <f>SUM(KM89:KM92)</f>
        <v/>
      </c>
      <c r="KN93" s="675">
        <f>SUM(KN89:KN92)</f>
        <v/>
      </c>
      <c r="KO93" s="675">
        <f>SUM(KO89:KO92)</f>
        <v/>
      </c>
      <c r="KP93" s="675">
        <f>SUM(KP89:KP92)</f>
        <v/>
      </c>
      <c r="KQ93" s="675">
        <f>SUM(KQ89:KQ92)</f>
        <v/>
      </c>
      <c r="KR93" s="675">
        <f>SUM(KR89:KR92)</f>
        <v/>
      </c>
      <c r="KS93" s="675">
        <f>SUM(KS89:KS92)</f>
        <v/>
      </c>
      <c r="KT93" s="675">
        <f>SUM(KT89:KT92)</f>
        <v/>
      </c>
      <c r="KU93" s="675">
        <f>SUM(KU89:KU92)</f>
        <v/>
      </c>
      <c r="KV93" s="675">
        <f>SUM(KV89:KV92)</f>
        <v/>
      </c>
      <c r="KW93" s="675">
        <f>SUM(KW89:KW92)</f>
        <v/>
      </c>
      <c r="KX93" s="675">
        <f>SUM(KX89:KX92)</f>
        <v/>
      </c>
      <c r="KY93" s="675">
        <f>SUM(KY89:KY92)</f>
        <v/>
      </c>
      <c r="KZ93" s="675">
        <f>SUM(KZ89:KZ92)</f>
        <v/>
      </c>
      <c r="LA93" s="675">
        <f>SUM(LA89:LA92)</f>
        <v/>
      </c>
      <c r="LB93" s="675">
        <f>SUM(LB89:LB92)</f>
        <v/>
      </c>
      <c r="LC93" s="675">
        <f>SUM(LC89:LC92)</f>
        <v/>
      </c>
      <c r="LD93" s="675">
        <f>SUM(LD89:LD92)</f>
        <v/>
      </c>
      <c r="LE93" s="675">
        <f>SUM(LE89:LE92)</f>
        <v/>
      </c>
      <c r="LF93" s="675">
        <f>SUM(LF89:LF92)</f>
        <v/>
      </c>
      <c r="LG93" s="675">
        <f>SUM(LG89:LG92)</f>
        <v/>
      </c>
      <c r="LH93" s="675">
        <f>SUM(LH89:LH92)</f>
        <v/>
      </c>
      <c r="LI93" s="675">
        <f>SUM(LI89:LI92)</f>
        <v/>
      </c>
      <c r="LJ93" s="675">
        <f>SUM(LJ89:LJ92)</f>
        <v/>
      </c>
      <c r="LK93" s="675">
        <f>SUM(LK89:LK92)</f>
        <v/>
      </c>
      <c r="LL93" s="675">
        <f>SUM(LL89:LL92)</f>
        <v/>
      </c>
      <c r="LM93" s="675">
        <f>SUM(LM89:LM92)</f>
        <v/>
      </c>
      <c r="LN93" s="675">
        <f>SUM(LN89:LN92)</f>
        <v/>
      </c>
      <c r="LO93" s="675">
        <f>SUM(LO89:LO92)</f>
        <v/>
      </c>
      <c r="LP93" s="675">
        <f>SUM(LP89:LP92)</f>
        <v/>
      </c>
      <c r="LQ93" s="675">
        <f>SUM(LQ89:LQ92)</f>
        <v/>
      </c>
      <c r="LR93" s="675">
        <f>SUM(LR89:LR92)</f>
        <v/>
      </c>
      <c r="LS93" s="675">
        <f>SUM(LS89:LS92)</f>
        <v/>
      </c>
      <c r="LT93" s="675">
        <f>SUM(LT89:LT92)</f>
        <v/>
      </c>
      <c r="LU93" s="675">
        <f>SUM(LU89:LU92)</f>
        <v/>
      </c>
      <c r="LV93" s="675">
        <f>SUM(LV89:LV92)</f>
        <v/>
      </c>
      <c r="LW93" s="675">
        <f>SUM(LW89:LW92)</f>
        <v/>
      </c>
      <c r="LX93" s="675">
        <f>SUM(LX89:LX92)</f>
        <v/>
      </c>
      <c r="LY93" s="675">
        <f>SUM(LY89:LY92)</f>
        <v/>
      </c>
      <c r="LZ93" s="675">
        <f>SUM(LZ89:LZ92)</f>
        <v/>
      </c>
      <c r="MA93" s="675">
        <f>SUM(MA89:MA92)</f>
        <v/>
      </c>
      <c r="MB93" s="675">
        <f>SUM(MB89:MB92)</f>
        <v/>
      </c>
      <c r="MC93" s="675">
        <f>SUM(MC89:MC92)</f>
        <v/>
      </c>
      <c r="MD93" s="675">
        <f>SUM(MD89:MD92)</f>
        <v/>
      </c>
      <c r="ME93" s="675">
        <f>SUM(ME89:ME92)</f>
        <v/>
      </c>
      <c r="MF93" s="675">
        <f>SUM(MF89:MF92)</f>
        <v/>
      </c>
      <c r="MG93" s="675">
        <f>SUM(MG89:MG92)</f>
        <v/>
      </c>
      <c r="MH93" s="675">
        <f>SUM(MH89:MH92)</f>
        <v/>
      </c>
      <c r="MI93" s="675">
        <f>SUM(MI89:MI92)</f>
        <v/>
      </c>
      <c r="MJ93" s="675">
        <f>SUM(MJ89:MJ92)</f>
        <v/>
      </c>
      <c r="MK93" s="675">
        <f>SUM(MK89:MK92)</f>
        <v/>
      </c>
      <c r="ML93" s="675">
        <f>SUM(ML89:ML92)</f>
        <v/>
      </c>
      <c r="MM93" s="675">
        <f>SUM(MM89:MM92)</f>
        <v/>
      </c>
      <c r="MN93" s="675">
        <f>SUM(MN89:MN92)</f>
        <v/>
      </c>
      <c r="MO93" s="675">
        <f>SUM(MO89:MO92)</f>
        <v/>
      </c>
      <c r="MP93" s="675">
        <f>SUM(MP89:MP92)</f>
        <v/>
      </c>
      <c r="MQ93" s="675">
        <f>SUM(MQ89:MQ92)</f>
        <v/>
      </c>
      <c r="MR93" s="675">
        <f>SUM(MR89:MR92)</f>
        <v/>
      </c>
      <c r="MS93" s="675">
        <f>SUM(MS89:MS92)</f>
        <v/>
      </c>
      <c r="MT93" s="675">
        <f>SUM(MT89:MT92)</f>
        <v/>
      </c>
      <c r="MU93" s="675">
        <f>SUM(MU89:MU92)</f>
        <v/>
      </c>
      <c r="MV93" s="675">
        <f>SUM(MV89:MV92)</f>
        <v/>
      </c>
      <c r="MW93" s="675">
        <f>SUM(MW89:MW92)</f>
        <v/>
      </c>
      <c r="MX93" s="675">
        <f>SUM(MX89:MX92)</f>
        <v/>
      </c>
      <c r="MY93" s="675">
        <f>SUM(MY89:MY92)</f>
        <v/>
      </c>
      <c r="MZ93" s="675">
        <f>SUM(MZ89:MZ92)</f>
        <v/>
      </c>
      <c r="NA93" s="675">
        <f>SUM(NA89:NA92)</f>
        <v/>
      </c>
      <c r="NB93" s="675">
        <f>SUM(NB89:NB92)</f>
        <v/>
      </c>
      <c r="NC93" s="675">
        <f>SUM(NC89:NC92)</f>
        <v/>
      </c>
      <c r="ND93" s="675">
        <f>SUM(ND89:ND92)</f>
        <v/>
      </c>
      <c r="NE93" s="675">
        <f>SUM(NE89:NE92)</f>
        <v/>
      </c>
      <c r="NF93" s="675">
        <f>SUM(NF89:NF92)</f>
        <v/>
      </c>
      <c r="NG93" s="675">
        <f>SUM(NG89:NG92)</f>
        <v/>
      </c>
      <c r="NH93" s="675">
        <f>SUM(NH89:NH92)</f>
        <v/>
      </c>
      <c r="NI93" s="675">
        <f>SUM(NI89:NI92)</f>
        <v/>
      </c>
      <c r="NJ93" s="675">
        <f>SUM(NJ89:NJ92)</f>
        <v/>
      </c>
      <c r="NK93" s="675">
        <f>SUM(NK89:NK92)</f>
        <v/>
      </c>
      <c r="NL93" s="675">
        <f>SUM(NL89:NL92)</f>
        <v/>
      </c>
      <c r="NM93" s="675">
        <f>SUM(NM89:NM92)</f>
        <v/>
      </c>
      <c r="NN93" s="675">
        <f>SUM(NN89:NN92)</f>
        <v/>
      </c>
      <c r="NO93" s="675">
        <f>SUM(NO89:NO92)</f>
        <v/>
      </c>
      <c r="NP93" s="675">
        <f>SUM(NP89:NP92)</f>
        <v/>
      </c>
      <c r="NQ93" s="675">
        <f>SUM(NQ89:NQ92)</f>
        <v/>
      </c>
      <c r="NR93" s="675">
        <f>SUM(NR89:NR92)</f>
        <v/>
      </c>
      <c r="NS93" s="675">
        <f>SUM(NS89:NS92)</f>
        <v/>
      </c>
      <c r="NT93" s="675">
        <f>SUM(NT89:NT92)</f>
        <v/>
      </c>
      <c r="NU93" s="675">
        <f>SUM(NU89:NU92)</f>
        <v/>
      </c>
      <c r="NV93" s="675">
        <f>SUM(NV89:NV92)</f>
        <v/>
      </c>
      <c r="NW93" s="675">
        <f>SUM(NW89:NW92)</f>
        <v/>
      </c>
      <c r="NX93" s="675">
        <f>SUM(NX89:NX92)</f>
        <v/>
      </c>
      <c r="NY93" s="675">
        <f>SUM(NY89:NY92)</f>
        <v/>
      </c>
      <c r="NZ93" s="675">
        <f>SUM(NZ89:NZ92)</f>
        <v/>
      </c>
      <c r="OA93" s="675">
        <f>SUM(OA89:OA92)</f>
        <v/>
      </c>
      <c r="OB93" s="675">
        <f>SUM(OB89:OB92)</f>
        <v/>
      </c>
      <c r="OC93" s="675">
        <f>SUM(OC89:OC92)</f>
        <v/>
      </c>
      <c r="OD93" s="675">
        <f>SUM(OD89:OD92)</f>
        <v/>
      </c>
      <c r="OE93" s="675">
        <f>SUM(OE89:OE92)</f>
        <v/>
      </c>
      <c r="OF93" s="675">
        <f>SUM(OF89:OF92)</f>
        <v/>
      </c>
      <c r="OG93" s="675">
        <f>SUM(OG89:OG92)</f>
        <v/>
      </c>
      <c r="OH93" s="675">
        <f>SUM(OH89:OH92)</f>
        <v/>
      </c>
      <c r="OI93" s="675">
        <f>SUM(OI89:OI92)</f>
        <v/>
      </c>
      <c r="OJ93" s="675">
        <f>SUM(OJ89:OJ92)</f>
        <v/>
      </c>
      <c r="OK93" s="675">
        <f>SUM(OK89:OK92)</f>
        <v/>
      </c>
      <c r="OL93" s="675">
        <f>SUM(OL89:OL92)</f>
        <v/>
      </c>
      <c r="OM93" s="675">
        <f>SUM(OM89:OM92)</f>
        <v/>
      </c>
      <c r="ON93" s="675">
        <f>SUM(ON89:ON92)</f>
        <v/>
      </c>
      <c r="OO93" s="675">
        <f>SUM(OO89:OO92)</f>
        <v/>
      </c>
      <c r="OP93" s="675">
        <f>SUM(OP89:OP92)</f>
        <v/>
      </c>
      <c r="OQ93" s="675">
        <f>SUM(OQ89:OQ92)</f>
        <v/>
      </c>
      <c r="OR93" s="675">
        <f>SUM(OR89:OR92)</f>
        <v/>
      </c>
      <c r="OS93" s="675">
        <f>SUM(OS89:OS92)</f>
        <v/>
      </c>
      <c r="OT93" s="675">
        <f>SUM(OT89:OT92)</f>
        <v/>
      </c>
      <c r="OU93" s="675">
        <f>SUM(OU89:OU92)</f>
        <v/>
      </c>
      <c r="OV93" s="675">
        <f>SUM(OV89:OV92)</f>
        <v/>
      </c>
      <c r="OW93" s="675">
        <f>SUM(OW89:OW92)</f>
        <v/>
      </c>
      <c r="OX93" s="675">
        <f>SUM(OX89:OX92)</f>
        <v/>
      </c>
      <c r="OY93" s="675">
        <f>SUM(OY89:OY92)</f>
        <v/>
      </c>
      <c r="OZ93" s="675">
        <f>SUM(OZ89:OZ92)</f>
        <v/>
      </c>
      <c r="PA93" s="675">
        <f>SUM(PA89:PA92)</f>
        <v/>
      </c>
      <c r="PB93" s="675">
        <f>SUM(PB89:PB92)</f>
        <v/>
      </c>
      <c r="PC93" s="675">
        <f>SUM(PC89:PC92)</f>
        <v/>
      </c>
      <c r="PD93" s="675">
        <f>SUM(PD89:PD92)</f>
        <v/>
      </c>
      <c r="PE93" s="675">
        <f>SUM(PE89:PE92)</f>
        <v/>
      </c>
      <c r="PF93" s="675">
        <f>SUM(PF89:PF92)</f>
        <v/>
      </c>
      <c r="PG93" s="675">
        <f>SUM(PG89:PG92)</f>
        <v/>
      </c>
      <c r="PH93" s="675">
        <f>SUM(PH89:PH92)</f>
        <v/>
      </c>
      <c r="PI93" s="675">
        <f>SUM(PI89:PI92)</f>
        <v/>
      </c>
      <c r="PJ93" s="675">
        <f>SUM(PJ89:PJ92)</f>
        <v/>
      </c>
      <c r="PK93" s="675">
        <f>SUM(PK89:PK92)</f>
        <v/>
      </c>
      <c r="PL93" s="675">
        <f>SUM(PL89:PL92)</f>
        <v/>
      </c>
      <c r="PM93" s="675">
        <f>SUM(PM89:PM92)</f>
        <v/>
      </c>
      <c r="PN93" s="675">
        <f>SUM(PN89:PN92)</f>
        <v/>
      </c>
      <c r="PO93" s="675">
        <f>SUM(PO89:PO92)</f>
        <v/>
      </c>
      <c r="PP93" s="675">
        <f>SUM(PP89:PP92)</f>
        <v/>
      </c>
      <c r="PQ93" s="675">
        <f>SUM(PQ89:PQ92)</f>
        <v/>
      </c>
      <c r="PR93" s="675">
        <f>SUM(PR89:PR92)</f>
        <v/>
      </c>
      <c r="PS93" s="675">
        <f>SUM(PS89:PS92)</f>
        <v/>
      </c>
      <c r="PT93" s="675">
        <f>SUM(PT89:PT92)</f>
        <v/>
      </c>
      <c r="PU93" s="675">
        <f>SUM(PU89:PU92)</f>
        <v/>
      </c>
      <c r="PV93" s="675">
        <f>SUM(PV89:PV92)</f>
        <v/>
      </c>
      <c r="PW93" s="675">
        <f>SUM(PW89:PW92)</f>
        <v/>
      </c>
      <c r="PX93" s="675">
        <f>SUM(PX89:PX92)</f>
        <v/>
      </c>
      <c r="PY93" s="675">
        <f>SUM(PY89:PY92)</f>
        <v/>
      </c>
      <c r="PZ93" s="675">
        <f>SUM(PZ89:PZ92)</f>
        <v/>
      </c>
      <c r="QA93" s="675">
        <f>SUM(QA89:QA92)</f>
        <v/>
      </c>
      <c r="QB93" s="675">
        <f>SUM(QB89:QB92)</f>
        <v/>
      </c>
      <c r="QC93" s="675">
        <f>SUM(QC89:QC92)</f>
        <v/>
      </c>
      <c r="QD93" s="675">
        <f>SUM(QD89:QD92)</f>
        <v/>
      </c>
      <c r="QE93" s="675">
        <f>SUM(QE89:QE92)</f>
        <v/>
      </c>
      <c r="QF93" s="675">
        <f>SUM(QF89:QF92)</f>
        <v/>
      </c>
      <c r="QG93" s="675">
        <f>SUM(QG89:QG92)</f>
        <v/>
      </c>
      <c r="QH93" s="675">
        <f>SUM(QH89:QH92)</f>
        <v/>
      </c>
      <c r="QI93" s="675">
        <f>SUM(QI89:QI92)</f>
        <v/>
      </c>
      <c r="QJ93" s="675">
        <f>SUM(QJ89:QJ92)</f>
        <v/>
      </c>
      <c r="QK93" s="675">
        <f>SUM(QK89:QK92)</f>
        <v/>
      </c>
      <c r="QL93" s="675">
        <f>SUM(QL89:QL92)</f>
        <v/>
      </c>
      <c r="QM93" s="675">
        <f>SUM(QM89:QM92)</f>
        <v/>
      </c>
      <c r="QN93" s="675">
        <f>SUM(QN89:QN92)</f>
        <v/>
      </c>
      <c r="QO93" s="675">
        <f>SUM(QO89:QO92)</f>
        <v/>
      </c>
      <c r="QP93" s="675">
        <f>SUM(QP89:QP92)</f>
        <v/>
      </c>
      <c r="QQ93" s="675">
        <f>SUM(QQ89:QQ92)</f>
        <v/>
      </c>
      <c r="QR93" s="675">
        <f>SUM(QR89:QR92)</f>
        <v/>
      </c>
      <c r="QS93" s="675">
        <f>SUM(QS89:QS92)</f>
        <v/>
      </c>
      <c r="QT93" s="675">
        <f>SUM(QT89:QT92)</f>
        <v/>
      </c>
      <c r="QU93" s="675">
        <f>SUM(QU89:QU92)</f>
        <v/>
      </c>
      <c r="QV93" s="675">
        <f>SUM(QV89:QV92)</f>
        <v/>
      </c>
      <c r="QW93" s="675">
        <f>SUM(QW89:QW92)</f>
        <v/>
      </c>
      <c r="QX93" s="675">
        <f>SUM(QX89:QX92)</f>
        <v/>
      </c>
      <c r="QY93" s="675">
        <f>SUM(QY89:QY92)</f>
        <v/>
      </c>
      <c r="QZ93" s="675">
        <f>SUM(QZ89:QZ92)</f>
        <v/>
      </c>
      <c r="RA93" s="675">
        <f>SUM(RA89:RA92)</f>
        <v/>
      </c>
      <c r="RB93" s="675">
        <f>SUM(RB89:RB92)</f>
        <v/>
      </c>
      <c r="RC93" s="675">
        <f>SUM(RC89:RC92)</f>
        <v/>
      </c>
      <c r="RD93" s="675">
        <f>SUM(RD89:RD92)</f>
        <v/>
      </c>
      <c r="RE93" s="675">
        <f>SUM(RE89:RE92)</f>
        <v/>
      </c>
      <c r="RF93" s="675">
        <f>SUM(RF89:RF92)</f>
        <v/>
      </c>
      <c r="RG93" s="675">
        <f>SUM(RG89:RG92)</f>
        <v/>
      </c>
      <c r="RH93" s="675">
        <f>SUM(RH89:RH92)</f>
        <v/>
      </c>
      <c r="RI93" s="675">
        <f>SUM(RI89:RI92)</f>
        <v/>
      </c>
      <c r="RJ93" s="675">
        <f>SUM(RJ89:RJ92)</f>
        <v/>
      </c>
      <c r="RK93" s="675">
        <f>SUM(RK89:RK92)</f>
        <v/>
      </c>
      <c r="RL93" s="675">
        <f>SUM(RL89:RL92)</f>
        <v/>
      </c>
      <c r="RM93" s="675">
        <f>SUM(RM89:RM92)</f>
        <v/>
      </c>
      <c r="RN93" s="675">
        <f>SUM(RN89:RN92)</f>
        <v/>
      </c>
      <c r="RO93" s="675">
        <f>SUM(RO89:RO92)</f>
        <v/>
      </c>
      <c r="RP93" s="675">
        <f>SUM(RP89:RP92)</f>
        <v/>
      </c>
      <c r="RQ93" s="675">
        <f>SUM(RQ89:RQ92)</f>
        <v/>
      </c>
      <c r="RR93" s="675">
        <f>SUM(RR89:RR92)</f>
        <v/>
      </c>
      <c r="RS93" s="675">
        <f>SUM(RS89:RS92)</f>
        <v/>
      </c>
      <c r="RT93" s="675">
        <f>SUM(RT89:RT92)</f>
        <v/>
      </c>
      <c r="RU93" s="675">
        <f>SUM(RU89:RU92)</f>
        <v/>
      </c>
      <c r="RV93" s="675">
        <f>SUM(RV89:RV92)</f>
        <v/>
      </c>
      <c r="RW93" s="675">
        <f>SUM(RW89:RW92)</f>
        <v/>
      </c>
      <c r="RX93" s="675">
        <f>SUM(RX89:RX92)</f>
        <v/>
      </c>
      <c r="RY93" s="675">
        <f>SUM(RY89:RY92)</f>
        <v/>
      </c>
      <c r="RZ93" s="675">
        <f>SUM(RZ89:RZ92)</f>
        <v/>
      </c>
      <c r="SA93" s="675">
        <f>SUM(SA89:SA92)</f>
        <v/>
      </c>
      <c r="SB93" s="675">
        <f>SUM(SB89:SB92)</f>
        <v/>
      </c>
      <c r="SC93" s="675">
        <f>SUM(SC89:SC92)</f>
        <v/>
      </c>
      <c r="SD93" s="675">
        <f>SUM(SD89:SD92)</f>
        <v/>
      </c>
      <c r="SE93" s="675">
        <f>SUM(SE89:SE92)</f>
        <v/>
      </c>
      <c r="SF93" s="675">
        <f>SUM(SF89:SF92)</f>
        <v/>
      </c>
      <c r="SG93" s="675">
        <f>SUM(SG89:SG92)</f>
        <v/>
      </c>
      <c r="SH93" s="675">
        <f>SUM(SH89:SH92)</f>
        <v/>
      </c>
      <c r="SI93" s="675">
        <f>SUM(SI89:SI92)</f>
        <v/>
      </c>
      <c r="SJ93" s="675">
        <f>SUM(SJ89:SJ92)</f>
        <v/>
      </c>
      <c r="SK93" s="675">
        <f>SUM(SK89:SK92)</f>
        <v/>
      </c>
      <c r="SL93" s="675">
        <f>SUM(SL89:SL92)</f>
        <v/>
      </c>
      <c r="SM93" s="675">
        <f>SUM(SM89:SM92)</f>
        <v/>
      </c>
      <c r="SN93" s="675">
        <f>SUM(SN89:SN92)</f>
        <v/>
      </c>
      <c r="SO93" s="675">
        <f>SUM(SO89:SO92)</f>
        <v/>
      </c>
      <c r="SP93" s="675">
        <f>SUM(SP89:SP92)</f>
        <v/>
      </c>
      <c r="SQ93" s="675">
        <f>SUM(SQ89:SQ92)</f>
        <v/>
      </c>
      <c r="SR93" s="675">
        <f>SUM(SR89:SR92)</f>
        <v/>
      </c>
      <c r="SS93" s="675">
        <f>SUM(SS89:SS92)</f>
        <v/>
      </c>
      <c r="ST93" s="675">
        <f>SUM(ST89:ST92)</f>
        <v/>
      </c>
      <c r="SU93" s="675">
        <f>SUM(SU89:SU92)</f>
        <v/>
      </c>
      <c r="SV93" s="675">
        <f>SUM(SV89:SV92)</f>
        <v/>
      </c>
      <c r="SW93" s="675">
        <f>SUM(SW89:SW92)</f>
        <v/>
      </c>
      <c r="SX93" s="675">
        <f>SUM(SX89:SX92)</f>
        <v/>
      </c>
      <c r="SY93" s="675">
        <f>SUM(SY89:SY92)</f>
        <v/>
      </c>
      <c r="SZ93" s="675">
        <f>SUM(SZ89:SZ92)</f>
        <v/>
      </c>
      <c r="TA93" s="675">
        <f>SUM(TA89:TA92)</f>
        <v/>
      </c>
      <c r="TB93" s="675">
        <f>SUM(TB89:TB92)</f>
        <v/>
      </c>
      <c r="TC93" s="675">
        <f>SUM(TC89:TC92)</f>
        <v/>
      </c>
      <c r="TD93" s="675">
        <f>SUM(TD89:TD92)</f>
        <v/>
      </c>
      <c r="TE93" s="675">
        <f>SUM(TE89:TE92)</f>
        <v/>
      </c>
      <c r="TF93" s="675">
        <f>SUM(TF89:TF92)</f>
        <v/>
      </c>
      <c r="TG93" s="675">
        <f>SUM(TG89:TG92)</f>
        <v/>
      </c>
      <c r="TH93" s="675">
        <f>SUM(TH89:TH92)</f>
        <v/>
      </c>
      <c r="TI93" s="675">
        <f>SUM(TI89:TI92)</f>
        <v/>
      </c>
      <c r="TJ93" s="675">
        <f>SUM(TJ89:TJ92)</f>
        <v/>
      </c>
      <c r="TK93" s="675">
        <f>SUM(TK89:TK92)</f>
        <v/>
      </c>
      <c r="TL93" s="675">
        <f>SUM(TL89:TL92)</f>
        <v/>
      </c>
      <c r="TM93" s="675">
        <f>SUM(TM89:TM92)</f>
        <v/>
      </c>
      <c r="TN93" s="675">
        <f>SUM(TN89:TN92)</f>
        <v/>
      </c>
      <c r="TO93" s="675">
        <f>SUM(TO89:TO92)</f>
        <v/>
      </c>
      <c r="TP93" s="675">
        <f>SUM(TP89:TP92)</f>
        <v/>
      </c>
      <c r="TQ93" s="675">
        <f>SUM(TQ89:TQ92)</f>
        <v/>
      </c>
      <c r="TR93" s="675">
        <f>SUM(TR89:TR92)</f>
        <v/>
      </c>
      <c r="TS93" s="675">
        <f>SUM(TS89:TS92)</f>
        <v/>
      </c>
      <c r="TT93" s="675">
        <f>SUM(TT89:TT92)</f>
        <v/>
      </c>
      <c r="TU93" s="675">
        <f>SUM(TU89:TU92)</f>
        <v/>
      </c>
      <c r="TV93" s="675">
        <f>SUM(TV89:TV92)</f>
        <v/>
      </c>
      <c r="TW93" s="675">
        <f>SUM(TW89:TW92)</f>
        <v/>
      </c>
      <c r="TX93" s="675">
        <f>SUM(TX89:TX92)</f>
        <v/>
      </c>
      <c r="TY93" s="675">
        <f>SUM(TY89:TY92)</f>
        <v/>
      </c>
      <c r="TZ93" s="675">
        <f>SUM(TZ89:TZ92)</f>
        <v/>
      </c>
      <c r="UA93" s="675">
        <f>SUM(UA89:UA92)</f>
        <v/>
      </c>
      <c r="UB93" s="675">
        <f>SUM(UB89:UB92)</f>
        <v/>
      </c>
      <c r="UC93" s="675">
        <f>SUM(UC89:UC92)</f>
        <v/>
      </c>
      <c r="UD93" s="675">
        <f>SUM(UD89:UD92)</f>
        <v/>
      </c>
      <c r="UE93" s="675">
        <f>SUM(UE89:UE92)</f>
        <v/>
      </c>
      <c r="UF93" s="675">
        <f>SUM(UF89:UF92)</f>
        <v/>
      </c>
      <c r="UG93" s="675">
        <f>SUM(UG89:UG92)</f>
        <v/>
      </c>
      <c r="UH93" s="675">
        <f>SUM(UH89:UH92)</f>
        <v/>
      </c>
      <c r="UI93" s="675">
        <f>SUM(UI89:UI92)</f>
        <v/>
      </c>
      <c r="UJ93" s="675">
        <f>SUM(UJ89:UJ92)</f>
        <v/>
      </c>
      <c r="UK93" s="675">
        <f>SUM(UK89:UK92)</f>
        <v/>
      </c>
      <c r="UL93" s="675">
        <f>SUM(UL89:UL92)</f>
        <v/>
      </c>
      <c r="UM93" s="675">
        <f>SUM(UM89:UM92)</f>
        <v/>
      </c>
      <c r="UN93" s="675">
        <f>SUM(UN89:UN92)</f>
        <v/>
      </c>
      <c r="UO93" s="675">
        <f>SUM(UO89:UO92)</f>
        <v/>
      </c>
      <c r="UP93" s="675">
        <f>SUM(UP89:UP92)</f>
        <v/>
      </c>
      <c r="UQ93" s="675">
        <f>SUM(UQ89:UQ92)</f>
        <v/>
      </c>
      <c r="UR93" s="675">
        <f>SUM(UR89:UR92)</f>
        <v/>
      </c>
      <c r="US93" s="675">
        <f>SUM(US89:US92)</f>
        <v/>
      </c>
      <c r="UT93" s="675">
        <f>SUM(UT89:UT92)</f>
        <v/>
      </c>
      <c r="UU93" s="675">
        <f>SUM(UU89:UU92)</f>
        <v/>
      </c>
      <c r="UV93" s="675">
        <f>SUM(UV89:UV92)</f>
        <v/>
      </c>
      <c r="UW93" s="675">
        <f>SUM(UW89:UW92)</f>
        <v/>
      </c>
      <c r="UX93" s="675">
        <f>SUM(UX89:UX92)</f>
        <v/>
      </c>
      <c r="UY93" s="675">
        <f>SUM(UY89:UY92)</f>
        <v/>
      </c>
      <c r="UZ93" s="675">
        <f>SUM(UZ89:UZ92)</f>
        <v/>
      </c>
      <c r="VA93" s="675">
        <f>SUM(VA89:VA92)</f>
        <v/>
      </c>
      <c r="VB93" s="675">
        <f>SUM(VB89:VB92)</f>
        <v/>
      </c>
      <c r="VC93" s="675">
        <f>SUM(VC89:VC92)</f>
        <v/>
      </c>
      <c r="VD93" s="675">
        <f>SUM(VD89:VD92)</f>
        <v/>
      </c>
      <c r="VE93" s="675">
        <f>SUM(VE89:VE92)</f>
        <v/>
      </c>
      <c r="VF93" s="675">
        <f>SUM(VF89:VF92)</f>
        <v/>
      </c>
      <c r="VG93" s="675">
        <f>SUM(VG89:VG92)</f>
        <v/>
      </c>
      <c r="VH93" s="675">
        <f>SUM(VH89:VH92)</f>
        <v/>
      </c>
      <c r="VI93" s="675">
        <f>SUM(VI89:VI92)</f>
        <v/>
      </c>
      <c r="VJ93" s="675">
        <f>SUM(VJ89:VJ92)</f>
        <v/>
      </c>
      <c r="VK93" s="675">
        <f>SUM(VK89:VK92)</f>
        <v/>
      </c>
      <c r="VL93" s="675">
        <f>SUM(VL89:VL92)</f>
        <v/>
      </c>
      <c r="VM93" s="582">
        <f>SUM(VM89:VM92)</f>
        <v/>
      </c>
      <c r="VN93" s="9" t="n"/>
    </row>
    <row r="94" ht="19.5" customHeight="1">
      <c r="A94" s="1100" t="n"/>
      <c r="B94" s="1101" t="n"/>
      <c r="C94" s="1102" t="n"/>
      <c r="D94" s="368" t="inlineStr">
        <is>
          <t>INDIGENA</t>
        </is>
      </c>
      <c r="E94" s="669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  <c r="BJ94" s="670" t="n"/>
      <c r="BK94" s="670" t="n"/>
      <c r="BL94" s="670" t="n"/>
      <c r="BM94" s="670" t="n"/>
      <c r="BN94" s="670" t="n"/>
      <c r="BO94" s="670" t="n"/>
      <c r="BP94" s="670" t="n"/>
      <c r="BQ94" s="670" t="n"/>
      <c r="BR94" s="670" t="n"/>
      <c r="BS94" s="670" t="n"/>
      <c r="BT94" s="670" t="n"/>
      <c r="BU94" s="670" t="n"/>
      <c r="BV94" s="670" t="n"/>
      <c r="BW94" s="670" t="n"/>
      <c r="BX94" s="670" t="n"/>
      <c r="BY94" s="670" t="n"/>
      <c r="BZ94" s="670" t="n"/>
      <c r="CA94" s="670" t="n"/>
      <c r="CB94" s="670" t="n"/>
      <c r="CC94" s="670" t="n"/>
      <c r="CD94" s="670" t="n"/>
      <c r="CE94" s="670" t="n"/>
      <c r="CF94" s="670" t="n"/>
      <c r="CG94" s="670" t="n"/>
      <c r="CH94" s="670" t="n"/>
      <c r="CI94" s="670" t="n"/>
      <c r="CJ94" s="670" t="n"/>
      <c r="CK94" s="670" t="n"/>
      <c r="CL94" s="670" t="n"/>
      <c r="CM94" s="670" t="n"/>
      <c r="CN94" s="670" t="n"/>
      <c r="CO94" s="670" t="n"/>
      <c r="CP94" s="670" t="n"/>
      <c r="CQ94" s="670" t="n"/>
      <c r="CR94" s="670" t="n"/>
      <c r="CS94" s="670" t="n"/>
      <c r="CT94" s="670" t="n"/>
      <c r="CU94" s="670" t="n"/>
      <c r="CV94" s="670" t="n"/>
      <c r="CW94" s="670" t="n"/>
      <c r="CX94" s="670" t="n"/>
      <c r="CY94" s="670" t="n"/>
      <c r="CZ94" s="670" t="n"/>
      <c r="DA94" s="670" t="n"/>
      <c r="DB94" s="670" t="n"/>
      <c r="DC94" s="670" t="n"/>
      <c r="DD94" s="670" t="n"/>
      <c r="DE94" s="670" t="n"/>
      <c r="DF94" s="670" t="n"/>
      <c r="DG94" s="670" t="n"/>
      <c r="DH94" s="670" t="n"/>
      <c r="DI94" s="670" t="n"/>
      <c r="DJ94" s="670" t="n"/>
      <c r="DK94" s="670" t="n"/>
      <c r="DL94" s="670" t="n"/>
      <c r="DM94" s="670" t="n"/>
      <c r="DN94" s="670" t="n"/>
      <c r="DO94" s="670" t="n"/>
      <c r="DP94" s="670" t="n"/>
      <c r="DQ94" s="670" t="n"/>
      <c r="DR94" s="670" t="n"/>
      <c r="DS94" s="670" t="n"/>
      <c r="DT94" s="670" t="n"/>
      <c r="DU94" s="670" t="n"/>
      <c r="DV94" s="670" t="n"/>
      <c r="DW94" s="670" t="n"/>
      <c r="DX94" s="670" t="n"/>
      <c r="DY94" s="670" t="n"/>
      <c r="DZ94" s="670" t="n"/>
      <c r="EA94" s="670" t="n"/>
      <c r="EB94" s="670" t="n"/>
      <c r="EC94" s="670" t="n"/>
      <c r="ED94" s="670" t="n"/>
      <c r="EE94" s="670" t="n"/>
      <c r="EF94" s="670" t="n"/>
      <c r="EG94" s="670" t="n"/>
      <c r="EH94" s="670" t="n"/>
      <c r="EI94" s="670" t="n"/>
      <c r="EJ94" s="670" t="n"/>
      <c r="EK94" s="670" t="n"/>
      <c r="EL94" s="670" t="n"/>
      <c r="EM94" s="670" t="n"/>
      <c r="EN94" s="670" t="n"/>
      <c r="EO94" s="670" t="n"/>
      <c r="EP94" s="670" t="n"/>
      <c r="EQ94" s="670" t="n"/>
      <c r="ER94" s="670" t="n"/>
      <c r="ES94" s="670" t="n"/>
      <c r="ET94" s="670" t="n"/>
      <c r="EU94" s="670" t="n"/>
      <c r="EV94" s="670" t="n"/>
      <c r="EW94" s="670" t="n"/>
      <c r="EX94" s="670" t="n"/>
      <c r="EY94" s="670" t="n"/>
      <c r="EZ94" s="670" t="n"/>
      <c r="FA94" s="670" t="n"/>
      <c r="FB94" s="670" t="n"/>
      <c r="FC94" s="670" t="n"/>
      <c r="FD94" s="670" t="n"/>
      <c r="FE94" s="670" t="n"/>
      <c r="FF94" s="670" t="n"/>
      <c r="FG94" s="670" t="n"/>
      <c r="FH94" s="670" t="n"/>
      <c r="FI94" s="670" t="n"/>
      <c r="FJ94" s="670" t="n"/>
      <c r="FK94" s="670" t="n"/>
      <c r="FL94" s="670" t="n"/>
      <c r="FM94" s="670" t="n"/>
      <c r="FN94" s="670" t="n"/>
      <c r="FO94" s="670" t="n"/>
      <c r="FP94" s="670" t="n"/>
      <c r="FQ94" s="670" t="n"/>
      <c r="FR94" s="670" t="n"/>
      <c r="FS94" s="670" t="n"/>
      <c r="FT94" s="670" t="n"/>
      <c r="FU94" s="670" t="n"/>
      <c r="FV94" s="670" t="n"/>
      <c r="FW94" s="670" t="n"/>
      <c r="FX94" s="670" t="n"/>
      <c r="FY94" s="670" t="n"/>
      <c r="FZ94" s="670" t="n"/>
      <c r="GA94" s="670" t="n"/>
      <c r="GB94" s="670" t="n"/>
      <c r="GC94" s="670" t="n"/>
      <c r="GD94" s="670" t="n"/>
      <c r="GE94" s="670" t="n"/>
      <c r="GF94" s="670" t="n"/>
      <c r="GG94" s="670" t="n"/>
      <c r="GH94" s="670" t="n"/>
      <c r="GI94" s="670" t="n"/>
      <c r="GJ94" s="670" t="n"/>
      <c r="GK94" s="670" t="n"/>
      <c r="GL94" s="670" t="n"/>
      <c r="GM94" s="670" t="n"/>
      <c r="GN94" s="670" t="n"/>
      <c r="GO94" s="670" t="n"/>
      <c r="GP94" s="670" t="n"/>
      <c r="GQ94" s="670" t="n"/>
      <c r="GR94" s="670" t="n"/>
      <c r="GS94" s="670" t="n"/>
      <c r="GT94" s="670" t="n"/>
      <c r="GU94" s="670" t="n"/>
      <c r="GV94" s="670" t="n"/>
      <c r="GW94" s="670" t="n"/>
      <c r="GX94" s="670" t="n"/>
      <c r="GY94" s="670" t="n"/>
      <c r="GZ94" s="670" t="n"/>
      <c r="HA94" s="670" t="n"/>
      <c r="HB94" s="670" t="n"/>
      <c r="HC94" s="670" t="n"/>
      <c r="HD94" s="670" t="n"/>
      <c r="HE94" s="670" t="n"/>
      <c r="HF94" s="670" t="n"/>
      <c r="HG94" s="670" t="n"/>
      <c r="HH94" s="670" t="n"/>
      <c r="HI94" s="670" t="n"/>
      <c r="HJ94" s="670" t="n"/>
      <c r="HK94" s="670" t="n"/>
      <c r="HL94" s="670" t="n"/>
      <c r="HM94" s="670" t="n"/>
      <c r="HN94" s="670" t="n"/>
      <c r="HO94" s="670" t="n"/>
      <c r="HP94" s="670" t="n"/>
      <c r="HQ94" s="670" t="n"/>
      <c r="HR94" s="670" t="n"/>
      <c r="HS94" s="670" t="n"/>
      <c r="HT94" s="670" t="n"/>
      <c r="HU94" s="670" t="n"/>
      <c r="HV94" s="670" t="n"/>
      <c r="HW94" s="670" t="n"/>
      <c r="HX94" s="670" t="n"/>
      <c r="HY94" s="670" t="n"/>
      <c r="HZ94" s="670" t="n"/>
      <c r="IA94" s="670" t="n"/>
      <c r="IB94" s="670" t="n"/>
      <c r="IC94" s="670" t="n"/>
      <c r="ID94" s="670" t="n"/>
      <c r="IE94" s="670" t="n"/>
      <c r="IF94" s="670" t="n"/>
      <c r="IG94" s="670" t="n"/>
      <c r="IH94" s="670" t="n"/>
      <c r="II94" s="670" t="n"/>
      <c r="IJ94" s="670" t="n"/>
      <c r="IK94" s="670" t="n"/>
      <c r="IL94" s="670" t="n"/>
      <c r="IM94" s="670" t="n"/>
      <c r="IN94" s="670" t="n"/>
      <c r="IO94" s="670" t="n"/>
      <c r="IP94" s="670" t="n"/>
      <c r="IQ94" s="670" t="n"/>
      <c r="IR94" s="670" t="n"/>
      <c r="IS94" s="670" t="n"/>
      <c r="IT94" s="670" t="n"/>
      <c r="IU94" s="670" t="n"/>
      <c r="IV94" s="670" t="n"/>
      <c r="IW94" s="670" t="n"/>
      <c r="IX94" s="670" t="n"/>
      <c r="IY94" s="670" t="n"/>
      <c r="IZ94" s="670" t="n"/>
      <c r="JA94" s="670" t="n"/>
      <c r="JB94" s="670" t="n"/>
      <c r="JC94" s="670" t="n"/>
      <c r="JD94" s="670" t="n"/>
      <c r="JE94" s="670" t="n"/>
      <c r="JF94" s="670" t="n"/>
      <c r="JG94" s="670" t="n"/>
      <c r="JH94" s="670" t="n"/>
      <c r="JI94" s="670" t="n"/>
      <c r="JJ94" s="670" t="n"/>
      <c r="JK94" s="670" t="n"/>
      <c r="JL94" s="670" t="n"/>
      <c r="JM94" s="670" t="n"/>
      <c r="JN94" s="670" t="n"/>
      <c r="JO94" s="670" t="n"/>
      <c r="JP94" s="670" t="n"/>
      <c r="JQ94" s="670" t="n"/>
      <c r="JR94" s="670" t="n"/>
      <c r="JS94" s="670" t="n"/>
      <c r="JT94" s="670" t="n"/>
      <c r="JU94" s="670" t="n"/>
      <c r="JV94" s="670" t="n"/>
      <c r="JW94" s="670" t="n"/>
      <c r="JX94" s="670" t="n"/>
      <c r="JY94" s="670" t="n"/>
      <c r="JZ94" s="670" t="n"/>
      <c r="KA94" s="670" t="n"/>
      <c r="KB94" s="670" t="n"/>
      <c r="KC94" s="670" t="n"/>
      <c r="KD94" s="670" t="n"/>
      <c r="KE94" s="670" t="n"/>
      <c r="KF94" s="670" t="n"/>
      <c r="KG94" s="670" t="n"/>
      <c r="KH94" s="670" t="n"/>
      <c r="KI94" s="670" t="n"/>
      <c r="KJ94" s="670" t="n"/>
      <c r="KK94" s="670" t="n"/>
      <c r="KL94" s="670" t="n"/>
      <c r="KM94" s="670" t="n"/>
      <c r="KN94" s="670" t="n"/>
      <c r="KO94" s="670" t="n"/>
      <c r="KP94" s="670" t="n"/>
      <c r="KQ94" s="670" t="n"/>
      <c r="KR94" s="670" t="n"/>
      <c r="KS94" s="670" t="n"/>
      <c r="KT94" s="670" t="n"/>
      <c r="KU94" s="670" t="n"/>
      <c r="KV94" s="670" t="n"/>
      <c r="KW94" s="670" t="n"/>
      <c r="KX94" s="670" t="n"/>
      <c r="KY94" s="670" t="n"/>
      <c r="KZ94" s="670" t="n"/>
      <c r="LA94" s="670" t="n"/>
      <c r="LB94" s="670" t="n"/>
      <c r="LC94" s="670" t="n"/>
      <c r="LD94" s="670" t="n"/>
      <c r="LE94" s="670" t="n"/>
      <c r="LF94" s="670" t="n"/>
      <c r="LG94" s="670" t="n"/>
      <c r="LH94" s="670" t="n"/>
      <c r="LI94" s="670" t="n"/>
      <c r="LJ94" s="670" t="n"/>
      <c r="LK94" s="670" t="n"/>
      <c r="LL94" s="670" t="n"/>
      <c r="LM94" s="670" t="n"/>
      <c r="LN94" s="670" t="n"/>
      <c r="LO94" s="670" t="n"/>
      <c r="LP94" s="670" t="n"/>
      <c r="LQ94" s="670" t="n"/>
      <c r="LR94" s="670" t="n"/>
      <c r="LS94" s="670" t="n"/>
      <c r="LT94" s="670" t="n"/>
      <c r="LU94" s="670" t="n"/>
      <c r="LV94" s="670" t="n"/>
      <c r="LW94" s="670" t="n"/>
      <c r="LX94" s="670" t="n"/>
      <c r="LY94" s="670" t="n"/>
      <c r="LZ94" s="670" t="n"/>
      <c r="MA94" s="670" t="n"/>
      <c r="MB94" s="670" t="n"/>
      <c r="MC94" s="670" t="n"/>
      <c r="MD94" s="670" t="n"/>
      <c r="ME94" s="670" t="n"/>
      <c r="MF94" s="670" t="n"/>
      <c r="MG94" s="670" t="n"/>
      <c r="MH94" s="670" t="n"/>
      <c r="MI94" s="670" t="n"/>
      <c r="MJ94" s="670" t="n"/>
      <c r="MK94" s="670" t="n"/>
      <c r="ML94" s="670" t="n"/>
      <c r="MM94" s="670" t="n"/>
      <c r="MN94" s="670" t="n"/>
      <c r="MO94" s="670" t="n"/>
      <c r="MP94" s="670" t="n"/>
      <c r="MQ94" s="670" t="n"/>
      <c r="MR94" s="670" t="n"/>
      <c r="MS94" s="670" t="n"/>
      <c r="MT94" s="670" t="n"/>
      <c r="MU94" s="670" t="n"/>
      <c r="MV94" s="670" t="n"/>
      <c r="MW94" s="670" t="n"/>
      <c r="MX94" s="670" t="n"/>
      <c r="MY94" s="670" t="n"/>
      <c r="MZ94" s="670" t="n"/>
      <c r="NA94" s="670" t="n"/>
      <c r="NB94" s="670" t="n"/>
      <c r="NC94" s="670" t="n"/>
      <c r="ND94" s="670" t="n"/>
      <c r="NE94" s="670" t="n"/>
      <c r="NF94" s="670" t="n"/>
      <c r="NG94" s="670" t="n"/>
      <c r="NH94" s="670" t="n"/>
      <c r="NI94" s="670" t="n"/>
      <c r="NJ94" s="670" t="n"/>
      <c r="NK94" s="670" t="n"/>
      <c r="NL94" s="670" t="n"/>
      <c r="NM94" s="670" t="n"/>
      <c r="NN94" s="670" t="n"/>
      <c r="NO94" s="670" t="n"/>
      <c r="NP94" s="670" t="n"/>
      <c r="NQ94" s="670" t="n"/>
      <c r="NR94" s="670" t="n"/>
      <c r="NS94" s="670" t="n"/>
      <c r="NT94" s="670" t="n"/>
      <c r="NU94" s="670" t="n"/>
      <c r="NV94" s="670" t="n"/>
      <c r="NW94" s="670" t="n"/>
      <c r="NX94" s="670" t="n"/>
      <c r="NY94" s="670" t="n"/>
      <c r="NZ94" s="670" t="n"/>
      <c r="OA94" s="670" t="n"/>
      <c r="OB94" s="670" t="n"/>
      <c r="OC94" s="670" t="n"/>
      <c r="OD94" s="670" t="n"/>
      <c r="OE94" s="670" t="n"/>
      <c r="OF94" s="670" t="n"/>
      <c r="OG94" s="670" t="n"/>
      <c r="OH94" s="670" t="n"/>
      <c r="OI94" s="670" t="n"/>
      <c r="OJ94" s="670" t="n"/>
      <c r="OK94" s="670" t="n"/>
      <c r="OL94" s="670" t="n"/>
      <c r="OM94" s="670" t="n"/>
      <c r="ON94" s="670" t="n"/>
      <c r="OO94" s="670" t="n"/>
      <c r="OP94" s="670" t="n"/>
      <c r="OQ94" s="670" t="n"/>
      <c r="OR94" s="670" t="n"/>
      <c r="OS94" s="670" t="n"/>
      <c r="OT94" s="670" t="n"/>
      <c r="OU94" s="670" t="n"/>
      <c r="OV94" s="670" t="n"/>
      <c r="OW94" s="670" t="n"/>
      <c r="OX94" s="670" t="n"/>
      <c r="OY94" s="670" t="n"/>
      <c r="OZ94" s="670" t="n"/>
      <c r="PA94" s="670" t="n"/>
      <c r="PB94" s="670" t="n"/>
      <c r="PC94" s="670" t="n"/>
      <c r="PD94" s="670" t="n"/>
      <c r="PE94" s="670" t="n"/>
      <c r="PF94" s="670" t="n"/>
      <c r="PG94" s="670" t="n"/>
      <c r="PH94" s="670" t="n"/>
      <c r="PI94" s="670" t="n"/>
      <c r="PJ94" s="670" t="n"/>
      <c r="PK94" s="670" t="n"/>
      <c r="PL94" s="670" t="n"/>
      <c r="PM94" s="670" t="n"/>
      <c r="PN94" s="670" t="n"/>
      <c r="PO94" s="670" t="n"/>
      <c r="PP94" s="670" t="n"/>
      <c r="PQ94" s="670" t="n"/>
      <c r="PR94" s="670" t="n"/>
      <c r="PS94" s="670" t="n"/>
      <c r="PT94" s="670" t="n"/>
      <c r="PU94" s="670" t="n"/>
      <c r="PV94" s="670" t="n"/>
      <c r="PW94" s="670" t="n"/>
      <c r="PX94" s="670" t="n"/>
      <c r="PY94" s="670" t="n"/>
      <c r="PZ94" s="670" t="n"/>
      <c r="QA94" s="670" t="n"/>
      <c r="QB94" s="670" t="n"/>
      <c r="QC94" s="670" t="n"/>
      <c r="QD94" s="670" t="n"/>
      <c r="QE94" s="670" t="n"/>
      <c r="QF94" s="670" t="n"/>
      <c r="QG94" s="670" t="n"/>
      <c r="QH94" s="670" t="n"/>
      <c r="QI94" s="670" t="n"/>
      <c r="QJ94" s="670" t="n"/>
      <c r="QK94" s="670" t="n"/>
      <c r="QL94" s="670" t="n"/>
      <c r="QM94" s="670" t="n"/>
      <c r="QN94" s="670" t="n"/>
      <c r="QO94" s="670" t="n"/>
      <c r="QP94" s="670" t="n"/>
      <c r="QQ94" s="670" t="n"/>
      <c r="QR94" s="670" t="n"/>
      <c r="QS94" s="670" t="n"/>
      <c r="QT94" s="670" t="n"/>
      <c r="QU94" s="670" t="n"/>
      <c r="QV94" s="670" t="n"/>
      <c r="QW94" s="670" t="n"/>
      <c r="QX94" s="670" t="n"/>
      <c r="QY94" s="670" t="n"/>
      <c r="QZ94" s="670" t="n"/>
      <c r="RA94" s="670" t="n"/>
      <c r="RB94" s="670" t="n"/>
      <c r="RC94" s="670" t="n"/>
      <c r="RD94" s="670" t="n"/>
      <c r="RE94" s="670" t="n"/>
      <c r="RF94" s="670" t="n"/>
      <c r="RG94" s="670" t="n"/>
      <c r="RH94" s="670" t="n"/>
      <c r="RI94" s="670" t="n"/>
      <c r="RJ94" s="670" t="n"/>
      <c r="RK94" s="670" t="n"/>
      <c r="RL94" s="670" t="n"/>
      <c r="RM94" s="670" t="n"/>
      <c r="RN94" s="670" t="n"/>
      <c r="RO94" s="670" t="n"/>
      <c r="RP94" s="670" t="n"/>
      <c r="RQ94" s="670" t="n"/>
      <c r="RR94" s="670" t="n"/>
      <c r="RS94" s="670" t="n"/>
      <c r="RT94" s="670" t="n"/>
      <c r="RU94" s="670" t="n"/>
      <c r="RV94" s="670" t="n"/>
      <c r="RW94" s="670" t="n"/>
      <c r="RX94" s="670" t="n"/>
      <c r="RY94" s="670" t="n"/>
      <c r="RZ94" s="670" t="n"/>
      <c r="SA94" s="670" t="n"/>
      <c r="SB94" s="670" t="n"/>
      <c r="SC94" s="670" t="n"/>
      <c r="SD94" s="670" t="n"/>
      <c r="SE94" s="670" t="n"/>
      <c r="SF94" s="670" t="n"/>
      <c r="SG94" s="670" t="n"/>
      <c r="SH94" s="670" t="n"/>
      <c r="SI94" s="670" t="n"/>
      <c r="SJ94" s="670" t="n"/>
      <c r="SK94" s="670" t="n"/>
      <c r="SL94" s="670" t="n"/>
      <c r="SM94" s="670" t="n"/>
      <c r="SN94" s="670" t="n"/>
      <c r="SO94" s="670" t="n"/>
      <c r="SP94" s="670" t="n"/>
      <c r="SQ94" s="670" t="n"/>
      <c r="SR94" s="670" t="n"/>
      <c r="SS94" s="670" t="n"/>
      <c r="ST94" s="670" t="n"/>
      <c r="SU94" s="670" t="n"/>
      <c r="SV94" s="670" t="n"/>
      <c r="SW94" s="670" t="n"/>
      <c r="SX94" s="670" t="n"/>
      <c r="SY94" s="670" t="n"/>
      <c r="SZ94" s="670" t="n"/>
      <c r="TA94" s="670" t="n"/>
      <c r="TB94" s="670" t="n"/>
      <c r="TC94" s="670" t="n"/>
      <c r="TD94" s="670" t="n"/>
      <c r="TE94" s="670" t="n"/>
      <c r="TF94" s="670" t="n"/>
      <c r="TG94" s="670" t="n"/>
      <c r="TH94" s="670" t="n"/>
      <c r="TI94" s="670" t="n"/>
      <c r="TJ94" s="670" t="n"/>
      <c r="TK94" s="670" t="n"/>
      <c r="TL94" s="670" t="n"/>
      <c r="TM94" s="670" t="n"/>
      <c r="TN94" s="670" t="n"/>
      <c r="TO94" s="670" t="n"/>
      <c r="TP94" s="670" t="n"/>
      <c r="TQ94" s="670" t="n"/>
      <c r="TR94" s="670" t="n"/>
      <c r="TS94" s="670" t="n"/>
      <c r="TT94" s="670" t="n"/>
      <c r="TU94" s="670" t="n"/>
      <c r="TV94" s="670" t="n"/>
      <c r="TW94" s="670" t="n"/>
      <c r="TX94" s="670" t="n"/>
      <c r="TY94" s="670" t="n"/>
      <c r="TZ94" s="670" t="n"/>
      <c r="UA94" s="670" t="n"/>
      <c r="UB94" s="670" t="n"/>
      <c r="UC94" s="670" t="n"/>
      <c r="UD94" s="670" t="n"/>
      <c r="UE94" s="670" t="n"/>
      <c r="UF94" s="670" t="n"/>
      <c r="UG94" s="670" t="n"/>
      <c r="UH94" s="670" t="n"/>
      <c r="UI94" s="670" t="n"/>
      <c r="UJ94" s="670" t="n"/>
      <c r="UK94" s="670" t="n"/>
      <c r="UL94" s="670" t="n"/>
      <c r="UM94" s="670" t="n"/>
      <c r="UN94" s="670" t="n"/>
      <c r="UO94" s="670" t="n"/>
      <c r="UP94" s="670" t="n"/>
      <c r="UQ94" s="670" t="n"/>
      <c r="UR94" s="670" t="n"/>
      <c r="US94" s="670" t="n"/>
      <c r="UT94" s="670" t="n"/>
      <c r="UU94" s="670" t="n"/>
      <c r="UV94" s="670" t="n"/>
      <c r="UW94" s="670" t="n"/>
      <c r="UX94" s="670" t="n"/>
      <c r="UY94" s="670" t="n"/>
      <c r="UZ94" s="670" t="n"/>
      <c r="VA94" s="670" t="n"/>
      <c r="VB94" s="670" t="n"/>
      <c r="VC94" s="670" t="n"/>
      <c r="VD94" s="670" t="n"/>
      <c r="VE94" s="670" t="n"/>
      <c r="VF94" s="670" t="n"/>
      <c r="VG94" s="670" t="n"/>
      <c r="VH94" s="670" t="n"/>
      <c r="VI94" s="670" t="n"/>
      <c r="VJ94" s="670" t="n"/>
      <c r="VK94" s="670" t="n"/>
      <c r="VL94" s="670" t="n"/>
      <c r="VM94" s="573">
        <f>SUM(E94:VL94)-SUM(UU94:UX94)-SUM(VA94:VD94)</f>
        <v/>
      </c>
      <c r="VN94" s="9" t="n"/>
    </row>
    <row r="95" ht="19.5" customHeight="1">
      <c r="A95" s="1100" t="n"/>
      <c r="B95" s="1101" t="n"/>
      <c r="C95" s="1102" t="n"/>
      <c r="D95" s="369" t="inlineStr">
        <is>
          <t>ROM  (GITANO)</t>
        </is>
      </c>
      <c r="E95" s="669" t="n"/>
      <c r="F95" s="670" t="n"/>
      <c r="G95" s="670" t="n"/>
      <c r="H95" s="670" t="n"/>
      <c r="I95" s="670" t="n"/>
      <c r="J95" s="670" t="n"/>
      <c r="K95" s="670" t="n"/>
      <c r="L95" s="670" t="n"/>
      <c r="M95" s="670" t="n"/>
      <c r="N95" s="670" t="n"/>
      <c r="O95" s="670" t="n"/>
      <c r="P95" s="670" t="n"/>
      <c r="Q95" s="670" t="n"/>
      <c r="R95" s="670" t="n"/>
      <c r="S95" s="670" t="n"/>
      <c r="T95" s="670" t="n"/>
      <c r="U95" s="670" t="n"/>
      <c r="V95" s="670" t="n"/>
      <c r="W95" s="670" t="n"/>
      <c r="X95" s="670" t="n"/>
      <c r="Y95" s="670" t="n"/>
      <c r="Z95" s="670" t="n"/>
      <c r="AA95" s="670" t="n"/>
      <c r="AB95" s="670" t="n"/>
      <c r="AC95" s="670" t="n"/>
      <c r="AD95" s="670" t="n"/>
      <c r="AE95" s="670" t="n"/>
      <c r="AF95" s="670" t="n"/>
      <c r="AG95" s="670" t="n"/>
      <c r="AH95" s="670" t="n"/>
      <c r="AI95" s="670" t="n"/>
      <c r="AJ95" s="670" t="n"/>
      <c r="AK95" s="670" t="n"/>
      <c r="AL95" s="670" t="n"/>
      <c r="AM95" s="670" t="n"/>
      <c r="AN95" s="670" t="n"/>
      <c r="AO95" s="670" t="n"/>
      <c r="AP95" s="670" t="n"/>
      <c r="AQ95" s="670" t="n"/>
      <c r="AR95" s="670" t="n"/>
      <c r="AS95" s="670" t="n"/>
      <c r="AT95" s="670" t="n"/>
      <c r="AU95" s="670" t="n"/>
      <c r="AV95" s="670" t="n"/>
      <c r="AW95" s="670" t="n"/>
      <c r="AX95" s="670" t="n"/>
      <c r="AY95" s="670" t="n"/>
      <c r="AZ95" s="670" t="n"/>
      <c r="BA95" s="670" t="n"/>
      <c r="BB95" s="670" t="n"/>
      <c r="BC95" s="670" t="n"/>
      <c r="BD95" s="670" t="n"/>
      <c r="BE95" s="670" t="n"/>
      <c r="BF95" s="670" t="n"/>
      <c r="BG95" s="670" t="n"/>
      <c r="BH95" s="670" t="n"/>
      <c r="BI95" s="670" t="n"/>
      <c r="BJ95" s="670" t="n"/>
      <c r="BK95" s="670" t="n"/>
      <c r="BL95" s="670" t="n"/>
      <c r="BM95" s="670" t="n"/>
      <c r="BN95" s="670" t="n"/>
      <c r="BO95" s="670" t="n"/>
      <c r="BP95" s="670" t="n"/>
      <c r="BQ95" s="670" t="n"/>
      <c r="BR95" s="670" t="n"/>
      <c r="BS95" s="670" t="n"/>
      <c r="BT95" s="670" t="n"/>
      <c r="BU95" s="670" t="n"/>
      <c r="BV95" s="670" t="n"/>
      <c r="BW95" s="670" t="n"/>
      <c r="BX95" s="670" t="n"/>
      <c r="BY95" s="670" t="n"/>
      <c r="BZ95" s="670" t="n"/>
      <c r="CA95" s="670" t="n"/>
      <c r="CB95" s="670" t="n"/>
      <c r="CC95" s="670" t="n"/>
      <c r="CD95" s="670" t="n"/>
      <c r="CE95" s="670" t="n"/>
      <c r="CF95" s="670" t="n"/>
      <c r="CG95" s="670" t="n"/>
      <c r="CH95" s="670" t="n"/>
      <c r="CI95" s="670" t="n"/>
      <c r="CJ95" s="670" t="n"/>
      <c r="CK95" s="670" t="n"/>
      <c r="CL95" s="670" t="n"/>
      <c r="CM95" s="670" t="n"/>
      <c r="CN95" s="670" t="n"/>
      <c r="CO95" s="670" t="n"/>
      <c r="CP95" s="670" t="n"/>
      <c r="CQ95" s="670" t="n"/>
      <c r="CR95" s="670" t="n"/>
      <c r="CS95" s="670" t="n"/>
      <c r="CT95" s="670" t="n"/>
      <c r="CU95" s="670" t="n"/>
      <c r="CV95" s="670" t="n"/>
      <c r="CW95" s="670" t="n"/>
      <c r="CX95" s="670" t="n"/>
      <c r="CY95" s="670" t="n"/>
      <c r="CZ95" s="670" t="n"/>
      <c r="DA95" s="670" t="n"/>
      <c r="DB95" s="670" t="n"/>
      <c r="DC95" s="670" t="n"/>
      <c r="DD95" s="670" t="n"/>
      <c r="DE95" s="670" t="n"/>
      <c r="DF95" s="670" t="n"/>
      <c r="DG95" s="670" t="n"/>
      <c r="DH95" s="670" t="n"/>
      <c r="DI95" s="670" t="n"/>
      <c r="DJ95" s="670" t="n"/>
      <c r="DK95" s="670" t="n"/>
      <c r="DL95" s="670" t="n"/>
      <c r="DM95" s="670" t="n"/>
      <c r="DN95" s="670" t="n"/>
      <c r="DO95" s="670" t="n"/>
      <c r="DP95" s="670" t="n"/>
      <c r="DQ95" s="670" t="n"/>
      <c r="DR95" s="670" t="n"/>
      <c r="DS95" s="670" t="n"/>
      <c r="DT95" s="670" t="n"/>
      <c r="DU95" s="670" t="n"/>
      <c r="DV95" s="670" t="n"/>
      <c r="DW95" s="670" t="n"/>
      <c r="DX95" s="670" t="n"/>
      <c r="DY95" s="670" t="n"/>
      <c r="DZ95" s="670" t="n"/>
      <c r="EA95" s="670" t="n"/>
      <c r="EB95" s="670" t="n"/>
      <c r="EC95" s="670" t="n"/>
      <c r="ED95" s="670" t="n"/>
      <c r="EE95" s="670" t="n"/>
      <c r="EF95" s="670" t="n"/>
      <c r="EG95" s="670" t="n"/>
      <c r="EH95" s="670" t="n"/>
      <c r="EI95" s="670" t="n"/>
      <c r="EJ95" s="670" t="n"/>
      <c r="EK95" s="670" t="n"/>
      <c r="EL95" s="670" t="n"/>
      <c r="EM95" s="670" t="n"/>
      <c r="EN95" s="670" t="n"/>
      <c r="EO95" s="670" t="n"/>
      <c r="EP95" s="670" t="n"/>
      <c r="EQ95" s="670" t="n"/>
      <c r="ER95" s="670" t="n"/>
      <c r="ES95" s="670" t="n"/>
      <c r="ET95" s="670" t="n"/>
      <c r="EU95" s="670" t="n"/>
      <c r="EV95" s="670" t="n"/>
      <c r="EW95" s="670" t="n"/>
      <c r="EX95" s="670" t="n"/>
      <c r="EY95" s="670" t="n"/>
      <c r="EZ95" s="670" t="n"/>
      <c r="FA95" s="670" t="n"/>
      <c r="FB95" s="670" t="n"/>
      <c r="FC95" s="670" t="n"/>
      <c r="FD95" s="670" t="n"/>
      <c r="FE95" s="670" t="n"/>
      <c r="FF95" s="670" t="n"/>
      <c r="FG95" s="670" t="n"/>
      <c r="FH95" s="670" t="n"/>
      <c r="FI95" s="670" t="n"/>
      <c r="FJ95" s="670" t="n"/>
      <c r="FK95" s="670" t="n"/>
      <c r="FL95" s="670" t="n"/>
      <c r="FM95" s="670" t="n"/>
      <c r="FN95" s="670" t="n"/>
      <c r="FO95" s="670" t="n"/>
      <c r="FP95" s="670" t="n"/>
      <c r="FQ95" s="670" t="n"/>
      <c r="FR95" s="670" t="n"/>
      <c r="FS95" s="670" t="n"/>
      <c r="FT95" s="670" t="n"/>
      <c r="FU95" s="670" t="n"/>
      <c r="FV95" s="670" t="n"/>
      <c r="FW95" s="670" t="n"/>
      <c r="FX95" s="670" t="n"/>
      <c r="FY95" s="670" t="n"/>
      <c r="FZ95" s="670" t="n"/>
      <c r="GA95" s="670" t="n"/>
      <c r="GB95" s="670" t="n"/>
      <c r="GC95" s="670" t="n"/>
      <c r="GD95" s="670" t="n"/>
      <c r="GE95" s="670" t="n"/>
      <c r="GF95" s="670" t="n"/>
      <c r="GG95" s="670" t="n"/>
      <c r="GH95" s="670" t="n"/>
      <c r="GI95" s="670" t="n"/>
      <c r="GJ95" s="670" t="n"/>
      <c r="GK95" s="670" t="n"/>
      <c r="GL95" s="670" t="n"/>
      <c r="GM95" s="670" t="n"/>
      <c r="GN95" s="670" t="n"/>
      <c r="GO95" s="670" t="n"/>
      <c r="GP95" s="670" t="n"/>
      <c r="GQ95" s="670" t="n"/>
      <c r="GR95" s="670" t="n"/>
      <c r="GS95" s="670" t="n"/>
      <c r="GT95" s="670" t="n"/>
      <c r="GU95" s="670" t="n"/>
      <c r="GV95" s="670" t="n"/>
      <c r="GW95" s="670" t="n"/>
      <c r="GX95" s="670" t="n"/>
      <c r="GY95" s="670" t="n"/>
      <c r="GZ95" s="670" t="n"/>
      <c r="HA95" s="670" t="n"/>
      <c r="HB95" s="670" t="n"/>
      <c r="HC95" s="670" t="n"/>
      <c r="HD95" s="670" t="n"/>
      <c r="HE95" s="670" t="n"/>
      <c r="HF95" s="670" t="n"/>
      <c r="HG95" s="670" t="n"/>
      <c r="HH95" s="670" t="n"/>
      <c r="HI95" s="670" t="n"/>
      <c r="HJ95" s="670" t="n"/>
      <c r="HK95" s="670" t="n"/>
      <c r="HL95" s="670" t="n"/>
      <c r="HM95" s="670" t="n"/>
      <c r="HN95" s="670" t="n"/>
      <c r="HO95" s="670" t="n"/>
      <c r="HP95" s="670" t="n"/>
      <c r="HQ95" s="670" t="n"/>
      <c r="HR95" s="670" t="n"/>
      <c r="HS95" s="670" t="n"/>
      <c r="HT95" s="670" t="n"/>
      <c r="HU95" s="670" t="n"/>
      <c r="HV95" s="670" t="n"/>
      <c r="HW95" s="670" t="n"/>
      <c r="HX95" s="670" t="n"/>
      <c r="HY95" s="670" t="n"/>
      <c r="HZ95" s="670" t="n"/>
      <c r="IA95" s="670" t="n"/>
      <c r="IB95" s="670" t="n"/>
      <c r="IC95" s="670" t="n"/>
      <c r="ID95" s="670" t="n"/>
      <c r="IE95" s="670" t="n"/>
      <c r="IF95" s="670" t="n"/>
      <c r="IG95" s="670" t="n"/>
      <c r="IH95" s="670" t="n"/>
      <c r="II95" s="670" t="n"/>
      <c r="IJ95" s="670" t="n"/>
      <c r="IK95" s="670" t="n"/>
      <c r="IL95" s="670" t="n"/>
      <c r="IM95" s="670" t="n"/>
      <c r="IN95" s="670" t="n"/>
      <c r="IO95" s="670" t="n"/>
      <c r="IP95" s="670" t="n"/>
      <c r="IQ95" s="670" t="n"/>
      <c r="IR95" s="670" t="n"/>
      <c r="IS95" s="670" t="n"/>
      <c r="IT95" s="670" t="n"/>
      <c r="IU95" s="670" t="n"/>
      <c r="IV95" s="670" t="n"/>
      <c r="IW95" s="670" t="n"/>
      <c r="IX95" s="670" t="n"/>
      <c r="IY95" s="670" t="n"/>
      <c r="IZ95" s="670" t="n"/>
      <c r="JA95" s="670" t="n"/>
      <c r="JB95" s="670" t="n"/>
      <c r="JC95" s="670" t="n"/>
      <c r="JD95" s="670" t="n"/>
      <c r="JE95" s="670" t="n"/>
      <c r="JF95" s="670" t="n"/>
      <c r="JG95" s="670" t="n"/>
      <c r="JH95" s="670" t="n"/>
      <c r="JI95" s="670" t="n"/>
      <c r="JJ95" s="670" t="n"/>
      <c r="JK95" s="670" t="n"/>
      <c r="JL95" s="670" t="n"/>
      <c r="JM95" s="670" t="n"/>
      <c r="JN95" s="670" t="n"/>
      <c r="JO95" s="670" t="n"/>
      <c r="JP95" s="670" t="n"/>
      <c r="JQ95" s="670" t="n"/>
      <c r="JR95" s="670" t="n"/>
      <c r="JS95" s="670" t="n"/>
      <c r="JT95" s="670" t="n"/>
      <c r="JU95" s="670" t="n"/>
      <c r="JV95" s="670" t="n"/>
      <c r="JW95" s="670" t="n"/>
      <c r="JX95" s="670" t="n"/>
      <c r="JY95" s="670" t="n"/>
      <c r="JZ95" s="670" t="n"/>
      <c r="KA95" s="670" t="n"/>
      <c r="KB95" s="670" t="n"/>
      <c r="KC95" s="670" t="n"/>
      <c r="KD95" s="670" t="n"/>
      <c r="KE95" s="670" t="n"/>
      <c r="KF95" s="670" t="n"/>
      <c r="KG95" s="670" t="n"/>
      <c r="KH95" s="670" t="n"/>
      <c r="KI95" s="670" t="n"/>
      <c r="KJ95" s="670" t="n"/>
      <c r="KK95" s="670" t="n"/>
      <c r="KL95" s="670" t="n"/>
      <c r="KM95" s="670" t="n"/>
      <c r="KN95" s="670" t="n"/>
      <c r="KO95" s="670" t="n"/>
      <c r="KP95" s="670" t="n"/>
      <c r="KQ95" s="670" t="n"/>
      <c r="KR95" s="670" t="n"/>
      <c r="KS95" s="670" t="n"/>
      <c r="KT95" s="670" t="n"/>
      <c r="KU95" s="670" t="n"/>
      <c r="KV95" s="670" t="n"/>
      <c r="KW95" s="670" t="n"/>
      <c r="KX95" s="670" t="n"/>
      <c r="KY95" s="670" t="n"/>
      <c r="KZ95" s="670" t="n"/>
      <c r="LA95" s="670" t="n"/>
      <c r="LB95" s="670" t="n"/>
      <c r="LC95" s="670" t="n"/>
      <c r="LD95" s="670" t="n"/>
      <c r="LE95" s="670" t="n"/>
      <c r="LF95" s="670" t="n"/>
      <c r="LG95" s="670" t="n"/>
      <c r="LH95" s="670" t="n"/>
      <c r="LI95" s="670" t="n"/>
      <c r="LJ95" s="670" t="n"/>
      <c r="LK95" s="670" t="n"/>
      <c r="LL95" s="670" t="n"/>
      <c r="LM95" s="670" t="n"/>
      <c r="LN95" s="670" t="n"/>
      <c r="LO95" s="670" t="n"/>
      <c r="LP95" s="670" t="n"/>
      <c r="LQ95" s="670" t="n"/>
      <c r="LR95" s="670" t="n"/>
      <c r="LS95" s="670" t="n"/>
      <c r="LT95" s="670" t="n"/>
      <c r="LU95" s="670" t="n"/>
      <c r="LV95" s="670" t="n"/>
      <c r="LW95" s="670" t="n"/>
      <c r="LX95" s="670" t="n"/>
      <c r="LY95" s="670" t="n"/>
      <c r="LZ95" s="670" t="n"/>
      <c r="MA95" s="670" t="n"/>
      <c r="MB95" s="670" t="n"/>
      <c r="MC95" s="670" t="n"/>
      <c r="MD95" s="670" t="n"/>
      <c r="ME95" s="670" t="n"/>
      <c r="MF95" s="670" t="n"/>
      <c r="MG95" s="670" t="n"/>
      <c r="MH95" s="670" t="n"/>
      <c r="MI95" s="670" t="n"/>
      <c r="MJ95" s="670" t="n"/>
      <c r="MK95" s="670" t="n"/>
      <c r="ML95" s="670" t="n"/>
      <c r="MM95" s="670" t="n"/>
      <c r="MN95" s="670" t="n"/>
      <c r="MO95" s="670" t="n"/>
      <c r="MP95" s="670" t="n"/>
      <c r="MQ95" s="670" t="n"/>
      <c r="MR95" s="670" t="n"/>
      <c r="MS95" s="670" t="n"/>
      <c r="MT95" s="670" t="n"/>
      <c r="MU95" s="670" t="n"/>
      <c r="MV95" s="670" t="n"/>
      <c r="MW95" s="670" t="n"/>
      <c r="MX95" s="670" t="n"/>
      <c r="MY95" s="670" t="n"/>
      <c r="MZ95" s="670" t="n"/>
      <c r="NA95" s="670" t="n"/>
      <c r="NB95" s="670" t="n"/>
      <c r="NC95" s="670" t="n"/>
      <c r="ND95" s="670" t="n"/>
      <c r="NE95" s="670" t="n"/>
      <c r="NF95" s="670" t="n"/>
      <c r="NG95" s="670" t="n"/>
      <c r="NH95" s="670" t="n"/>
      <c r="NI95" s="670" t="n"/>
      <c r="NJ95" s="670" t="n"/>
      <c r="NK95" s="670" t="n"/>
      <c r="NL95" s="670" t="n"/>
      <c r="NM95" s="670" t="n"/>
      <c r="NN95" s="670" t="n"/>
      <c r="NO95" s="670" t="n"/>
      <c r="NP95" s="670" t="n"/>
      <c r="NQ95" s="670" t="n"/>
      <c r="NR95" s="670" t="n"/>
      <c r="NS95" s="670" t="n"/>
      <c r="NT95" s="670" t="n"/>
      <c r="NU95" s="670" t="n"/>
      <c r="NV95" s="670" t="n"/>
      <c r="NW95" s="670" t="n"/>
      <c r="NX95" s="670" t="n"/>
      <c r="NY95" s="670" t="n"/>
      <c r="NZ95" s="670" t="n"/>
      <c r="OA95" s="670" t="n"/>
      <c r="OB95" s="670" t="n"/>
      <c r="OC95" s="670" t="n"/>
      <c r="OD95" s="670" t="n"/>
      <c r="OE95" s="670" t="n"/>
      <c r="OF95" s="670" t="n"/>
      <c r="OG95" s="670" t="n"/>
      <c r="OH95" s="670" t="n"/>
      <c r="OI95" s="670" t="n"/>
      <c r="OJ95" s="670" t="n"/>
      <c r="OK95" s="670" t="n"/>
      <c r="OL95" s="670" t="n"/>
      <c r="OM95" s="670" t="n"/>
      <c r="ON95" s="670" t="n"/>
      <c r="OO95" s="670" t="n"/>
      <c r="OP95" s="670" t="n"/>
      <c r="OQ95" s="670" t="n"/>
      <c r="OR95" s="670" t="n"/>
      <c r="OS95" s="670" t="n"/>
      <c r="OT95" s="670" t="n"/>
      <c r="OU95" s="670" t="n"/>
      <c r="OV95" s="670" t="n"/>
      <c r="OW95" s="670" t="n"/>
      <c r="OX95" s="670" t="n"/>
      <c r="OY95" s="670" t="n"/>
      <c r="OZ95" s="670" t="n"/>
      <c r="PA95" s="670" t="n"/>
      <c r="PB95" s="670" t="n"/>
      <c r="PC95" s="670" t="n"/>
      <c r="PD95" s="670" t="n"/>
      <c r="PE95" s="670" t="n"/>
      <c r="PF95" s="670" t="n"/>
      <c r="PG95" s="670" t="n"/>
      <c r="PH95" s="670" t="n"/>
      <c r="PI95" s="670" t="n"/>
      <c r="PJ95" s="670" t="n"/>
      <c r="PK95" s="670" t="n"/>
      <c r="PL95" s="670" t="n"/>
      <c r="PM95" s="670" t="n"/>
      <c r="PN95" s="670" t="n"/>
      <c r="PO95" s="670" t="n"/>
      <c r="PP95" s="670" t="n"/>
      <c r="PQ95" s="670" t="n"/>
      <c r="PR95" s="670" t="n"/>
      <c r="PS95" s="670" t="n"/>
      <c r="PT95" s="670" t="n"/>
      <c r="PU95" s="670" t="n"/>
      <c r="PV95" s="670" t="n"/>
      <c r="PW95" s="670" t="n"/>
      <c r="PX95" s="670" t="n"/>
      <c r="PY95" s="670" t="n"/>
      <c r="PZ95" s="670" t="n"/>
      <c r="QA95" s="670" t="n"/>
      <c r="QB95" s="670" t="n"/>
      <c r="QC95" s="670" t="n"/>
      <c r="QD95" s="670" t="n"/>
      <c r="QE95" s="670" t="n"/>
      <c r="QF95" s="670" t="n"/>
      <c r="QG95" s="670" t="n"/>
      <c r="QH95" s="670" t="n"/>
      <c r="QI95" s="670" t="n"/>
      <c r="QJ95" s="670" t="n"/>
      <c r="QK95" s="670" t="n"/>
      <c r="QL95" s="670" t="n"/>
      <c r="QM95" s="670" t="n"/>
      <c r="QN95" s="670" t="n"/>
      <c r="QO95" s="670" t="n"/>
      <c r="QP95" s="670" t="n"/>
      <c r="QQ95" s="670" t="n"/>
      <c r="QR95" s="670" t="n"/>
      <c r="QS95" s="670" t="n"/>
      <c r="QT95" s="670" t="n"/>
      <c r="QU95" s="670" t="n"/>
      <c r="QV95" s="670" t="n"/>
      <c r="QW95" s="670" t="n"/>
      <c r="QX95" s="670" t="n"/>
      <c r="QY95" s="670" t="n"/>
      <c r="QZ95" s="670" t="n"/>
      <c r="RA95" s="670" t="n"/>
      <c r="RB95" s="670" t="n"/>
      <c r="RC95" s="670" t="n"/>
      <c r="RD95" s="670" t="n"/>
      <c r="RE95" s="670" t="n"/>
      <c r="RF95" s="670" t="n"/>
      <c r="RG95" s="670" t="n"/>
      <c r="RH95" s="670" t="n"/>
      <c r="RI95" s="670" t="n"/>
      <c r="RJ95" s="670" t="n"/>
      <c r="RK95" s="670" t="n"/>
      <c r="RL95" s="670" t="n"/>
      <c r="RM95" s="670" t="n"/>
      <c r="RN95" s="670" t="n"/>
      <c r="RO95" s="670" t="n"/>
      <c r="RP95" s="670" t="n"/>
      <c r="RQ95" s="670" t="n"/>
      <c r="RR95" s="670" t="n"/>
      <c r="RS95" s="670" t="n"/>
      <c r="RT95" s="670" t="n"/>
      <c r="RU95" s="670" t="n"/>
      <c r="RV95" s="670" t="n"/>
      <c r="RW95" s="670" t="n"/>
      <c r="RX95" s="670" t="n"/>
      <c r="RY95" s="670" t="n"/>
      <c r="RZ95" s="670" t="n"/>
      <c r="SA95" s="670" t="n"/>
      <c r="SB95" s="670" t="n"/>
      <c r="SC95" s="670" t="n"/>
      <c r="SD95" s="670" t="n"/>
      <c r="SE95" s="670" t="n"/>
      <c r="SF95" s="670" t="n"/>
      <c r="SG95" s="670" t="n"/>
      <c r="SH95" s="670" t="n"/>
      <c r="SI95" s="670" t="n"/>
      <c r="SJ95" s="670" t="n"/>
      <c r="SK95" s="670" t="n"/>
      <c r="SL95" s="670" t="n"/>
      <c r="SM95" s="670" t="n"/>
      <c r="SN95" s="670" t="n"/>
      <c r="SO95" s="670" t="n"/>
      <c r="SP95" s="670" t="n"/>
      <c r="SQ95" s="670" t="n"/>
      <c r="SR95" s="670" t="n"/>
      <c r="SS95" s="670" t="n"/>
      <c r="ST95" s="670" t="n"/>
      <c r="SU95" s="670" t="n"/>
      <c r="SV95" s="670" t="n"/>
      <c r="SW95" s="670" t="n"/>
      <c r="SX95" s="670" t="n"/>
      <c r="SY95" s="670" t="n"/>
      <c r="SZ95" s="670" t="n"/>
      <c r="TA95" s="670" t="n"/>
      <c r="TB95" s="670" t="n"/>
      <c r="TC95" s="670" t="n"/>
      <c r="TD95" s="670" t="n"/>
      <c r="TE95" s="670" t="n"/>
      <c r="TF95" s="670" t="n"/>
      <c r="TG95" s="670" t="n"/>
      <c r="TH95" s="670" t="n"/>
      <c r="TI95" s="670" t="n"/>
      <c r="TJ95" s="670" t="n"/>
      <c r="TK95" s="670" t="n"/>
      <c r="TL95" s="670" t="n"/>
      <c r="TM95" s="670" t="n"/>
      <c r="TN95" s="670" t="n"/>
      <c r="TO95" s="670" t="n"/>
      <c r="TP95" s="670" t="n"/>
      <c r="TQ95" s="670" t="n"/>
      <c r="TR95" s="670" t="n"/>
      <c r="TS95" s="670" t="n"/>
      <c r="TT95" s="670" t="n"/>
      <c r="TU95" s="670" t="n"/>
      <c r="TV95" s="670" t="n"/>
      <c r="TW95" s="670" t="n"/>
      <c r="TX95" s="670" t="n"/>
      <c r="TY95" s="670" t="n"/>
      <c r="TZ95" s="670" t="n"/>
      <c r="UA95" s="670" t="n"/>
      <c r="UB95" s="670" t="n"/>
      <c r="UC95" s="670" t="n"/>
      <c r="UD95" s="670" t="n"/>
      <c r="UE95" s="670" t="n"/>
      <c r="UF95" s="670" t="n"/>
      <c r="UG95" s="670" t="n"/>
      <c r="UH95" s="670" t="n"/>
      <c r="UI95" s="670" t="n"/>
      <c r="UJ95" s="670" t="n"/>
      <c r="UK95" s="670" t="n"/>
      <c r="UL95" s="670" t="n"/>
      <c r="UM95" s="670" t="n"/>
      <c r="UN95" s="670" t="n"/>
      <c r="UO95" s="670" t="n"/>
      <c r="UP95" s="670" t="n"/>
      <c r="UQ95" s="670" t="n"/>
      <c r="UR95" s="670" t="n"/>
      <c r="US95" s="670" t="n"/>
      <c r="UT95" s="670" t="n"/>
      <c r="UU95" s="670" t="n"/>
      <c r="UV95" s="670" t="n"/>
      <c r="UW95" s="670" t="n"/>
      <c r="UX95" s="670" t="n"/>
      <c r="UY95" s="670" t="n"/>
      <c r="UZ95" s="670" t="n"/>
      <c r="VA95" s="670" t="n"/>
      <c r="VB95" s="670" t="n"/>
      <c r="VC95" s="670" t="n"/>
      <c r="VD95" s="670" t="n"/>
      <c r="VE95" s="670" t="n"/>
      <c r="VF95" s="670" t="n"/>
      <c r="VG95" s="670" t="n"/>
      <c r="VH95" s="670" t="n"/>
      <c r="VI95" s="670" t="n"/>
      <c r="VJ95" s="670" t="n"/>
      <c r="VK95" s="670" t="n"/>
      <c r="VL95" s="670" t="n"/>
      <c r="VM95" s="573">
        <f>SUM(E95:VL95)-SUM(UU95:UX95)-SUM(VA95:VD95)</f>
        <v/>
      </c>
      <c r="VN95" s="9" t="n"/>
    </row>
    <row r="96" ht="19.5" customHeight="1">
      <c r="A96" s="1100" t="n"/>
      <c r="B96" s="1101" t="n"/>
      <c r="C96" s="1102" t="n"/>
      <c r="D96" s="370" t="inlineStr">
        <is>
          <t xml:space="preserve">RAIZAL </t>
        </is>
      </c>
      <c r="E96" s="669" t="n"/>
      <c r="F96" s="670" t="n"/>
      <c r="G96" s="670" t="n"/>
      <c r="H96" s="670" t="n"/>
      <c r="I96" s="670" t="n"/>
      <c r="J96" s="670" t="n"/>
      <c r="K96" s="670" t="n"/>
      <c r="L96" s="670" t="n"/>
      <c r="M96" s="670" t="n"/>
      <c r="N96" s="670" t="n"/>
      <c r="O96" s="670" t="n"/>
      <c r="P96" s="670" t="n"/>
      <c r="Q96" s="670" t="n"/>
      <c r="R96" s="670" t="n"/>
      <c r="S96" s="670" t="n"/>
      <c r="T96" s="670" t="n"/>
      <c r="U96" s="670" t="n"/>
      <c r="V96" s="670" t="n"/>
      <c r="W96" s="670" t="n"/>
      <c r="X96" s="670" t="n"/>
      <c r="Y96" s="670" t="n"/>
      <c r="Z96" s="670" t="n"/>
      <c r="AA96" s="670" t="n"/>
      <c r="AB96" s="670" t="n"/>
      <c r="AC96" s="670" t="n"/>
      <c r="AD96" s="670" t="n"/>
      <c r="AE96" s="670" t="n"/>
      <c r="AF96" s="670" t="n"/>
      <c r="AG96" s="670" t="n"/>
      <c r="AH96" s="670" t="n"/>
      <c r="AI96" s="670" t="n"/>
      <c r="AJ96" s="670" t="n"/>
      <c r="AK96" s="670" t="n"/>
      <c r="AL96" s="670" t="n"/>
      <c r="AM96" s="670" t="n"/>
      <c r="AN96" s="670" t="n"/>
      <c r="AO96" s="670" t="n"/>
      <c r="AP96" s="670" t="n"/>
      <c r="AQ96" s="670" t="n"/>
      <c r="AR96" s="670" t="n"/>
      <c r="AS96" s="670" t="n"/>
      <c r="AT96" s="670" t="n"/>
      <c r="AU96" s="670" t="n"/>
      <c r="AV96" s="670" t="n"/>
      <c r="AW96" s="670" t="n"/>
      <c r="AX96" s="670" t="n"/>
      <c r="AY96" s="670" t="n"/>
      <c r="AZ96" s="670" t="n"/>
      <c r="BA96" s="670" t="n"/>
      <c r="BB96" s="670" t="n"/>
      <c r="BC96" s="670" t="n"/>
      <c r="BD96" s="670" t="n"/>
      <c r="BE96" s="670" t="n"/>
      <c r="BF96" s="670" t="n"/>
      <c r="BG96" s="670" t="n"/>
      <c r="BH96" s="670" t="n"/>
      <c r="BI96" s="670" t="n"/>
      <c r="BJ96" s="670" t="n"/>
      <c r="BK96" s="670" t="n"/>
      <c r="BL96" s="670" t="n"/>
      <c r="BM96" s="670" t="n"/>
      <c r="BN96" s="670" t="n"/>
      <c r="BO96" s="670" t="n"/>
      <c r="BP96" s="670" t="n"/>
      <c r="BQ96" s="670" t="n"/>
      <c r="BR96" s="670" t="n"/>
      <c r="BS96" s="670" t="n"/>
      <c r="BT96" s="670" t="n"/>
      <c r="BU96" s="670" t="n"/>
      <c r="BV96" s="670" t="n"/>
      <c r="BW96" s="670" t="n"/>
      <c r="BX96" s="670" t="n"/>
      <c r="BY96" s="670" t="n"/>
      <c r="BZ96" s="670" t="n"/>
      <c r="CA96" s="670" t="n"/>
      <c r="CB96" s="670" t="n"/>
      <c r="CC96" s="670" t="n"/>
      <c r="CD96" s="670" t="n"/>
      <c r="CE96" s="670" t="n"/>
      <c r="CF96" s="670" t="n"/>
      <c r="CG96" s="670" t="n"/>
      <c r="CH96" s="670" t="n"/>
      <c r="CI96" s="670" t="n"/>
      <c r="CJ96" s="670" t="n"/>
      <c r="CK96" s="670" t="n"/>
      <c r="CL96" s="670" t="n"/>
      <c r="CM96" s="670" t="n"/>
      <c r="CN96" s="670" t="n"/>
      <c r="CO96" s="670" t="n"/>
      <c r="CP96" s="670" t="n"/>
      <c r="CQ96" s="670" t="n"/>
      <c r="CR96" s="670" t="n"/>
      <c r="CS96" s="670" t="n"/>
      <c r="CT96" s="670" t="n"/>
      <c r="CU96" s="670" t="n"/>
      <c r="CV96" s="670" t="n"/>
      <c r="CW96" s="670" t="n"/>
      <c r="CX96" s="670" t="n"/>
      <c r="CY96" s="670" t="n"/>
      <c r="CZ96" s="670" t="n"/>
      <c r="DA96" s="670" t="n"/>
      <c r="DB96" s="670" t="n"/>
      <c r="DC96" s="670" t="n"/>
      <c r="DD96" s="670" t="n"/>
      <c r="DE96" s="670" t="n"/>
      <c r="DF96" s="670" t="n"/>
      <c r="DG96" s="670" t="n"/>
      <c r="DH96" s="670" t="n"/>
      <c r="DI96" s="670" t="n"/>
      <c r="DJ96" s="670" t="n"/>
      <c r="DK96" s="670" t="n"/>
      <c r="DL96" s="670" t="n"/>
      <c r="DM96" s="670" t="n"/>
      <c r="DN96" s="670" t="n"/>
      <c r="DO96" s="670" t="n"/>
      <c r="DP96" s="670" t="n"/>
      <c r="DQ96" s="670" t="n"/>
      <c r="DR96" s="670" t="n"/>
      <c r="DS96" s="670" t="n"/>
      <c r="DT96" s="670" t="n"/>
      <c r="DU96" s="670" t="n"/>
      <c r="DV96" s="670" t="n"/>
      <c r="DW96" s="670" t="n"/>
      <c r="DX96" s="670" t="n"/>
      <c r="DY96" s="670" t="n"/>
      <c r="DZ96" s="670" t="n"/>
      <c r="EA96" s="670" t="n"/>
      <c r="EB96" s="670" t="n"/>
      <c r="EC96" s="670" t="n"/>
      <c r="ED96" s="670" t="n"/>
      <c r="EE96" s="670" t="n"/>
      <c r="EF96" s="670" t="n"/>
      <c r="EG96" s="670" t="n"/>
      <c r="EH96" s="670" t="n"/>
      <c r="EI96" s="670" t="n"/>
      <c r="EJ96" s="670" t="n"/>
      <c r="EK96" s="670" t="n"/>
      <c r="EL96" s="670" t="n"/>
      <c r="EM96" s="670" t="n"/>
      <c r="EN96" s="670" t="n"/>
      <c r="EO96" s="670" t="n"/>
      <c r="EP96" s="670" t="n"/>
      <c r="EQ96" s="670" t="n"/>
      <c r="ER96" s="670" t="n"/>
      <c r="ES96" s="670" t="n"/>
      <c r="ET96" s="670" t="n"/>
      <c r="EU96" s="670" t="n"/>
      <c r="EV96" s="670" t="n"/>
      <c r="EW96" s="670" t="n"/>
      <c r="EX96" s="670" t="n"/>
      <c r="EY96" s="670" t="n"/>
      <c r="EZ96" s="670" t="n"/>
      <c r="FA96" s="670" t="n"/>
      <c r="FB96" s="670" t="n"/>
      <c r="FC96" s="670" t="n"/>
      <c r="FD96" s="670" t="n"/>
      <c r="FE96" s="670" t="n"/>
      <c r="FF96" s="670" t="n"/>
      <c r="FG96" s="670" t="n"/>
      <c r="FH96" s="670" t="n"/>
      <c r="FI96" s="670" t="n"/>
      <c r="FJ96" s="670" t="n"/>
      <c r="FK96" s="670" t="n"/>
      <c r="FL96" s="670" t="n"/>
      <c r="FM96" s="670" t="n"/>
      <c r="FN96" s="670" t="n"/>
      <c r="FO96" s="670" t="n"/>
      <c r="FP96" s="670" t="n"/>
      <c r="FQ96" s="670" t="n"/>
      <c r="FR96" s="670" t="n"/>
      <c r="FS96" s="670" t="n"/>
      <c r="FT96" s="670" t="n"/>
      <c r="FU96" s="670" t="n"/>
      <c r="FV96" s="670" t="n"/>
      <c r="FW96" s="670" t="n"/>
      <c r="FX96" s="670" t="n"/>
      <c r="FY96" s="670" t="n"/>
      <c r="FZ96" s="670" t="n"/>
      <c r="GA96" s="670" t="n"/>
      <c r="GB96" s="670" t="n"/>
      <c r="GC96" s="670" t="n"/>
      <c r="GD96" s="670" t="n"/>
      <c r="GE96" s="670" t="n"/>
      <c r="GF96" s="670" t="n"/>
      <c r="GG96" s="670" t="n"/>
      <c r="GH96" s="670" t="n"/>
      <c r="GI96" s="670" t="n"/>
      <c r="GJ96" s="670" t="n"/>
      <c r="GK96" s="670" t="n"/>
      <c r="GL96" s="670" t="n"/>
      <c r="GM96" s="670" t="n"/>
      <c r="GN96" s="670" t="n"/>
      <c r="GO96" s="670" t="n"/>
      <c r="GP96" s="670" t="n"/>
      <c r="GQ96" s="670" t="n"/>
      <c r="GR96" s="670" t="n"/>
      <c r="GS96" s="670" t="n"/>
      <c r="GT96" s="670" t="n"/>
      <c r="GU96" s="670" t="n"/>
      <c r="GV96" s="670" t="n"/>
      <c r="GW96" s="670" t="n"/>
      <c r="GX96" s="670" t="n"/>
      <c r="GY96" s="670" t="n"/>
      <c r="GZ96" s="670" t="n"/>
      <c r="HA96" s="670" t="n"/>
      <c r="HB96" s="670" t="n"/>
      <c r="HC96" s="670" t="n"/>
      <c r="HD96" s="670" t="n"/>
      <c r="HE96" s="670" t="n"/>
      <c r="HF96" s="670" t="n"/>
      <c r="HG96" s="670" t="n"/>
      <c r="HH96" s="670" t="n"/>
      <c r="HI96" s="670" t="n"/>
      <c r="HJ96" s="670" t="n"/>
      <c r="HK96" s="670" t="n"/>
      <c r="HL96" s="670" t="n"/>
      <c r="HM96" s="670" t="n"/>
      <c r="HN96" s="670" t="n"/>
      <c r="HO96" s="670" t="n"/>
      <c r="HP96" s="670" t="n"/>
      <c r="HQ96" s="670" t="n"/>
      <c r="HR96" s="670" t="n"/>
      <c r="HS96" s="670" t="n"/>
      <c r="HT96" s="670" t="n"/>
      <c r="HU96" s="670" t="n"/>
      <c r="HV96" s="670" t="n"/>
      <c r="HW96" s="670" t="n"/>
      <c r="HX96" s="670" t="n"/>
      <c r="HY96" s="670" t="n"/>
      <c r="HZ96" s="670" t="n"/>
      <c r="IA96" s="670" t="n"/>
      <c r="IB96" s="670" t="n"/>
      <c r="IC96" s="670" t="n"/>
      <c r="ID96" s="670" t="n"/>
      <c r="IE96" s="670" t="n"/>
      <c r="IF96" s="670" t="n"/>
      <c r="IG96" s="670" t="n"/>
      <c r="IH96" s="670" t="n"/>
      <c r="II96" s="670" t="n"/>
      <c r="IJ96" s="670" t="n"/>
      <c r="IK96" s="670" t="n"/>
      <c r="IL96" s="670" t="n"/>
      <c r="IM96" s="670" t="n"/>
      <c r="IN96" s="670" t="n"/>
      <c r="IO96" s="670" t="n"/>
      <c r="IP96" s="670" t="n"/>
      <c r="IQ96" s="670" t="n"/>
      <c r="IR96" s="670" t="n"/>
      <c r="IS96" s="670" t="n"/>
      <c r="IT96" s="670" t="n"/>
      <c r="IU96" s="670" t="n"/>
      <c r="IV96" s="670" t="n"/>
      <c r="IW96" s="670" t="n"/>
      <c r="IX96" s="670" t="n"/>
      <c r="IY96" s="670" t="n"/>
      <c r="IZ96" s="670" t="n"/>
      <c r="JA96" s="670" t="n"/>
      <c r="JB96" s="670" t="n"/>
      <c r="JC96" s="670" t="n"/>
      <c r="JD96" s="670" t="n"/>
      <c r="JE96" s="670" t="n"/>
      <c r="JF96" s="670" t="n"/>
      <c r="JG96" s="670" t="n"/>
      <c r="JH96" s="670" t="n"/>
      <c r="JI96" s="670" t="n"/>
      <c r="JJ96" s="670" t="n"/>
      <c r="JK96" s="670" t="n"/>
      <c r="JL96" s="670" t="n"/>
      <c r="JM96" s="670" t="n"/>
      <c r="JN96" s="670" t="n"/>
      <c r="JO96" s="670" t="n"/>
      <c r="JP96" s="670" t="n"/>
      <c r="JQ96" s="670" t="n"/>
      <c r="JR96" s="670" t="n"/>
      <c r="JS96" s="670" t="n"/>
      <c r="JT96" s="670" t="n"/>
      <c r="JU96" s="670" t="n"/>
      <c r="JV96" s="670" t="n"/>
      <c r="JW96" s="670" t="n"/>
      <c r="JX96" s="670" t="n"/>
      <c r="JY96" s="670" t="n"/>
      <c r="JZ96" s="670" t="n"/>
      <c r="KA96" s="670" t="n"/>
      <c r="KB96" s="670" t="n"/>
      <c r="KC96" s="670" t="n"/>
      <c r="KD96" s="670" t="n"/>
      <c r="KE96" s="670" t="n"/>
      <c r="KF96" s="670" t="n"/>
      <c r="KG96" s="670" t="n"/>
      <c r="KH96" s="670" t="n"/>
      <c r="KI96" s="670" t="n"/>
      <c r="KJ96" s="670" t="n"/>
      <c r="KK96" s="670" t="n"/>
      <c r="KL96" s="670" t="n"/>
      <c r="KM96" s="670" t="n"/>
      <c r="KN96" s="670" t="n"/>
      <c r="KO96" s="670" t="n"/>
      <c r="KP96" s="670" t="n"/>
      <c r="KQ96" s="670" t="n"/>
      <c r="KR96" s="670" t="n"/>
      <c r="KS96" s="670" t="n"/>
      <c r="KT96" s="670" t="n"/>
      <c r="KU96" s="670" t="n"/>
      <c r="KV96" s="670" t="n"/>
      <c r="KW96" s="670" t="n"/>
      <c r="KX96" s="670" t="n"/>
      <c r="KY96" s="670" t="n"/>
      <c r="KZ96" s="670" t="n"/>
      <c r="LA96" s="670" t="n"/>
      <c r="LB96" s="670" t="n"/>
      <c r="LC96" s="670" t="n"/>
      <c r="LD96" s="670" t="n"/>
      <c r="LE96" s="670" t="n"/>
      <c r="LF96" s="670" t="n"/>
      <c r="LG96" s="670" t="n"/>
      <c r="LH96" s="670" t="n"/>
      <c r="LI96" s="670" t="n"/>
      <c r="LJ96" s="670" t="n"/>
      <c r="LK96" s="670" t="n"/>
      <c r="LL96" s="670" t="n"/>
      <c r="LM96" s="670" t="n"/>
      <c r="LN96" s="670" t="n"/>
      <c r="LO96" s="670" t="n"/>
      <c r="LP96" s="670" t="n"/>
      <c r="LQ96" s="670" t="n"/>
      <c r="LR96" s="670" t="n"/>
      <c r="LS96" s="670" t="n"/>
      <c r="LT96" s="670" t="n"/>
      <c r="LU96" s="670" t="n"/>
      <c r="LV96" s="670" t="n"/>
      <c r="LW96" s="670" t="n"/>
      <c r="LX96" s="670" t="n"/>
      <c r="LY96" s="670" t="n"/>
      <c r="LZ96" s="670" t="n"/>
      <c r="MA96" s="670" t="n"/>
      <c r="MB96" s="670" t="n"/>
      <c r="MC96" s="670" t="n"/>
      <c r="MD96" s="670" t="n"/>
      <c r="ME96" s="670" t="n"/>
      <c r="MF96" s="670" t="n"/>
      <c r="MG96" s="670" t="n"/>
      <c r="MH96" s="670" t="n"/>
      <c r="MI96" s="670" t="n"/>
      <c r="MJ96" s="670" t="n"/>
      <c r="MK96" s="670" t="n"/>
      <c r="ML96" s="670" t="n"/>
      <c r="MM96" s="670" t="n"/>
      <c r="MN96" s="670" t="n"/>
      <c r="MO96" s="670" t="n"/>
      <c r="MP96" s="670" t="n"/>
      <c r="MQ96" s="670" t="n"/>
      <c r="MR96" s="670" t="n"/>
      <c r="MS96" s="670" t="n"/>
      <c r="MT96" s="670" t="n"/>
      <c r="MU96" s="670" t="n"/>
      <c r="MV96" s="670" t="n"/>
      <c r="MW96" s="670" t="n"/>
      <c r="MX96" s="670" t="n"/>
      <c r="MY96" s="670" t="n"/>
      <c r="MZ96" s="670" t="n"/>
      <c r="NA96" s="670" t="n"/>
      <c r="NB96" s="670" t="n"/>
      <c r="NC96" s="670" t="n"/>
      <c r="ND96" s="670" t="n"/>
      <c r="NE96" s="670" t="n"/>
      <c r="NF96" s="670" t="n"/>
      <c r="NG96" s="670" t="n"/>
      <c r="NH96" s="670" t="n"/>
      <c r="NI96" s="670" t="n"/>
      <c r="NJ96" s="670" t="n"/>
      <c r="NK96" s="670" t="n"/>
      <c r="NL96" s="670" t="n"/>
      <c r="NM96" s="670" t="n"/>
      <c r="NN96" s="670" t="n"/>
      <c r="NO96" s="670" t="n"/>
      <c r="NP96" s="670" t="n"/>
      <c r="NQ96" s="670" t="n"/>
      <c r="NR96" s="670" t="n"/>
      <c r="NS96" s="670" t="n"/>
      <c r="NT96" s="670" t="n"/>
      <c r="NU96" s="670" t="n"/>
      <c r="NV96" s="670" t="n"/>
      <c r="NW96" s="670" t="n"/>
      <c r="NX96" s="670" t="n"/>
      <c r="NY96" s="670" t="n"/>
      <c r="NZ96" s="670" t="n"/>
      <c r="OA96" s="670" t="n"/>
      <c r="OB96" s="670" t="n"/>
      <c r="OC96" s="670" t="n"/>
      <c r="OD96" s="670" t="n"/>
      <c r="OE96" s="670" t="n"/>
      <c r="OF96" s="670" t="n"/>
      <c r="OG96" s="670" t="n"/>
      <c r="OH96" s="670" t="n"/>
      <c r="OI96" s="670" t="n"/>
      <c r="OJ96" s="670" t="n"/>
      <c r="OK96" s="670" t="n"/>
      <c r="OL96" s="670" t="n"/>
      <c r="OM96" s="670" t="n"/>
      <c r="ON96" s="670" t="n"/>
      <c r="OO96" s="670" t="n"/>
      <c r="OP96" s="670" t="n"/>
      <c r="OQ96" s="670" t="n"/>
      <c r="OR96" s="670" t="n"/>
      <c r="OS96" s="670" t="n"/>
      <c r="OT96" s="670" t="n"/>
      <c r="OU96" s="670" t="n"/>
      <c r="OV96" s="670" t="n"/>
      <c r="OW96" s="670" t="n"/>
      <c r="OX96" s="670" t="n"/>
      <c r="OY96" s="670" t="n"/>
      <c r="OZ96" s="670" t="n"/>
      <c r="PA96" s="670" t="n"/>
      <c r="PB96" s="670" t="n"/>
      <c r="PC96" s="670" t="n"/>
      <c r="PD96" s="670" t="n"/>
      <c r="PE96" s="670" t="n"/>
      <c r="PF96" s="670" t="n"/>
      <c r="PG96" s="670" t="n"/>
      <c r="PH96" s="670" t="n"/>
      <c r="PI96" s="670" t="n"/>
      <c r="PJ96" s="670" t="n"/>
      <c r="PK96" s="670" t="n"/>
      <c r="PL96" s="670" t="n"/>
      <c r="PM96" s="670" t="n"/>
      <c r="PN96" s="670" t="n"/>
      <c r="PO96" s="670" t="n"/>
      <c r="PP96" s="670" t="n"/>
      <c r="PQ96" s="670" t="n"/>
      <c r="PR96" s="670" t="n"/>
      <c r="PS96" s="670" t="n"/>
      <c r="PT96" s="670" t="n"/>
      <c r="PU96" s="670" t="n"/>
      <c r="PV96" s="670" t="n"/>
      <c r="PW96" s="670" t="n"/>
      <c r="PX96" s="670" t="n"/>
      <c r="PY96" s="670" t="n"/>
      <c r="PZ96" s="670" t="n"/>
      <c r="QA96" s="670" t="n"/>
      <c r="QB96" s="670" t="n"/>
      <c r="QC96" s="670" t="n"/>
      <c r="QD96" s="670" t="n"/>
      <c r="QE96" s="670" t="n"/>
      <c r="QF96" s="670" t="n"/>
      <c r="QG96" s="670" t="n"/>
      <c r="QH96" s="670" t="n"/>
      <c r="QI96" s="670" t="n"/>
      <c r="QJ96" s="670" t="n"/>
      <c r="QK96" s="670" t="n"/>
      <c r="QL96" s="670" t="n"/>
      <c r="QM96" s="670" t="n"/>
      <c r="QN96" s="670" t="n"/>
      <c r="QO96" s="670" t="n"/>
      <c r="QP96" s="670" t="n"/>
      <c r="QQ96" s="670" t="n"/>
      <c r="QR96" s="670" t="n"/>
      <c r="QS96" s="670" t="n"/>
      <c r="QT96" s="670" t="n"/>
      <c r="QU96" s="670" t="n"/>
      <c r="QV96" s="670" t="n"/>
      <c r="QW96" s="670" t="n"/>
      <c r="QX96" s="670" t="n"/>
      <c r="QY96" s="670" t="n"/>
      <c r="QZ96" s="670" t="n"/>
      <c r="RA96" s="670" t="n"/>
      <c r="RB96" s="670" t="n"/>
      <c r="RC96" s="670" t="n"/>
      <c r="RD96" s="670" t="n"/>
      <c r="RE96" s="670" t="n"/>
      <c r="RF96" s="670" t="n"/>
      <c r="RG96" s="670" t="n"/>
      <c r="RH96" s="670" t="n"/>
      <c r="RI96" s="670" t="n"/>
      <c r="RJ96" s="670" t="n"/>
      <c r="RK96" s="670" t="n"/>
      <c r="RL96" s="670" t="n"/>
      <c r="RM96" s="670" t="n"/>
      <c r="RN96" s="670" t="n"/>
      <c r="RO96" s="670" t="n"/>
      <c r="RP96" s="670" t="n"/>
      <c r="RQ96" s="670" t="n"/>
      <c r="RR96" s="670" t="n"/>
      <c r="RS96" s="670" t="n"/>
      <c r="RT96" s="670" t="n"/>
      <c r="RU96" s="670" t="n"/>
      <c r="RV96" s="670" t="n"/>
      <c r="RW96" s="670" t="n"/>
      <c r="RX96" s="670" t="n"/>
      <c r="RY96" s="670" t="n"/>
      <c r="RZ96" s="670" t="n"/>
      <c r="SA96" s="670" t="n"/>
      <c r="SB96" s="670" t="n"/>
      <c r="SC96" s="670" t="n"/>
      <c r="SD96" s="670" t="n"/>
      <c r="SE96" s="670" t="n"/>
      <c r="SF96" s="670" t="n"/>
      <c r="SG96" s="670" t="n"/>
      <c r="SH96" s="670" t="n"/>
      <c r="SI96" s="670" t="n"/>
      <c r="SJ96" s="670" t="n"/>
      <c r="SK96" s="670" t="n"/>
      <c r="SL96" s="670" t="n"/>
      <c r="SM96" s="670" t="n"/>
      <c r="SN96" s="670" t="n"/>
      <c r="SO96" s="670" t="n"/>
      <c r="SP96" s="670" t="n"/>
      <c r="SQ96" s="670" t="n"/>
      <c r="SR96" s="670" t="n"/>
      <c r="SS96" s="670" t="n"/>
      <c r="ST96" s="670" t="n"/>
      <c r="SU96" s="670" t="n"/>
      <c r="SV96" s="670" t="n"/>
      <c r="SW96" s="670" t="n"/>
      <c r="SX96" s="670" t="n"/>
      <c r="SY96" s="670" t="n"/>
      <c r="SZ96" s="670" t="n"/>
      <c r="TA96" s="670" t="n"/>
      <c r="TB96" s="670" t="n"/>
      <c r="TC96" s="670" t="n"/>
      <c r="TD96" s="670" t="n"/>
      <c r="TE96" s="670" t="n"/>
      <c r="TF96" s="670" t="n"/>
      <c r="TG96" s="670" t="n"/>
      <c r="TH96" s="670" t="n"/>
      <c r="TI96" s="670" t="n"/>
      <c r="TJ96" s="670" t="n"/>
      <c r="TK96" s="670" t="n"/>
      <c r="TL96" s="670" t="n"/>
      <c r="TM96" s="670" t="n"/>
      <c r="TN96" s="670" t="n"/>
      <c r="TO96" s="670" t="n"/>
      <c r="TP96" s="670" t="n"/>
      <c r="TQ96" s="670" t="n"/>
      <c r="TR96" s="670" t="n"/>
      <c r="TS96" s="670" t="n"/>
      <c r="TT96" s="670" t="n"/>
      <c r="TU96" s="670" t="n"/>
      <c r="TV96" s="670" t="n"/>
      <c r="TW96" s="670" t="n"/>
      <c r="TX96" s="670" t="n"/>
      <c r="TY96" s="670" t="n"/>
      <c r="TZ96" s="670" t="n"/>
      <c r="UA96" s="670" t="n"/>
      <c r="UB96" s="670" t="n"/>
      <c r="UC96" s="670" t="n"/>
      <c r="UD96" s="670" t="n"/>
      <c r="UE96" s="670" t="n"/>
      <c r="UF96" s="670" t="n"/>
      <c r="UG96" s="670" t="n"/>
      <c r="UH96" s="670" t="n"/>
      <c r="UI96" s="670" t="n"/>
      <c r="UJ96" s="670" t="n"/>
      <c r="UK96" s="670" t="n"/>
      <c r="UL96" s="670" t="n"/>
      <c r="UM96" s="670" t="n"/>
      <c r="UN96" s="670" t="n"/>
      <c r="UO96" s="670" t="n"/>
      <c r="UP96" s="670" t="n"/>
      <c r="UQ96" s="670" t="n"/>
      <c r="UR96" s="670" t="n"/>
      <c r="US96" s="670" t="n"/>
      <c r="UT96" s="670" t="n"/>
      <c r="UU96" s="670" t="n"/>
      <c r="UV96" s="670" t="n"/>
      <c r="UW96" s="670" t="n"/>
      <c r="UX96" s="670" t="n"/>
      <c r="UY96" s="670" t="n"/>
      <c r="UZ96" s="670" t="n"/>
      <c r="VA96" s="670" t="n"/>
      <c r="VB96" s="670" t="n"/>
      <c r="VC96" s="670" t="n"/>
      <c r="VD96" s="670" t="n"/>
      <c r="VE96" s="670" t="n"/>
      <c r="VF96" s="670" t="n"/>
      <c r="VG96" s="670" t="n"/>
      <c r="VH96" s="670" t="n"/>
      <c r="VI96" s="670" t="n"/>
      <c r="VJ96" s="670" t="n"/>
      <c r="VK96" s="670" t="n"/>
      <c r="VL96" s="670" t="n"/>
      <c r="VM96" s="573">
        <f>SUM(E96:VL96)-SUM(UU96:UX96)-SUM(VA96:VD96)</f>
        <v/>
      </c>
      <c r="VN96" s="9" t="n"/>
    </row>
    <row r="97" ht="19.5" customHeight="1">
      <c r="A97" s="1100" t="n"/>
      <c r="B97" s="1101" t="n"/>
      <c r="C97" s="1102" t="n"/>
      <c r="D97" s="371" t="inlineStr">
        <is>
          <t>PALENQUERO</t>
        </is>
      </c>
      <c r="E97" s="669" t="n"/>
      <c r="F97" s="670" t="n"/>
      <c r="G97" s="670" t="n"/>
      <c r="H97" s="670" t="n"/>
      <c r="I97" s="670" t="n"/>
      <c r="J97" s="670" t="n"/>
      <c r="K97" s="670" t="n"/>
      <c r="L97" s="670" t="n"/>
      <c r="M97" s="670" t="n"/>
      <c r="N97" s="670" t="n"/>
      <c r="O97" s="670" t="n"/>
      <c r="P97" s="670" t="n"/>
      <c r="Q97" s="670" t="n"/>
      <c r="R97" s="670" t="n"/>
      <c r="S97" s="670" t="n"/>
      <c r="T97" s="670" t="n"/>
      <c r="U97" s="670" t="n"/>
      <c r="V97" s="670" t="n"/>
      <c r="W97" s="670" t="n"/>
      <c r="X97" s="670" t="n"/>
      <c r="Y97" s="670" t="n"/>
      <c r="Z97" s="670" t="n"/>
      <c r="AA97" s="670" t="n"/>
      <c r="AB97" s="670" t="n"/>
      <c r="AC97" s="670" t="n"/>
      <c r="AD97" s="670" t="n"/>
      <c r="AE97" s="670" t="n"/>
      <c r="AF97" s="670" t="n"/>
      <c r="AG97" s="670" t="n"/>
      <c r="AH97" s="670" t="n"/>
      <c r="AI97" s="670" t="n"/>
      <c r="AJ97" s="670" t="n"/>
      <c r="AK97" s="670" t="n"/>
      <c r="AL97" s="670" t="n"/>
      <c r="AM97" s="670" t="n"/>
      <c r="AN97" s="670" t="n"/>
      <c r="AO97" s="670" t="n"/>
      <c r="AP97" s="670" t="n"/>
      <c r="AQ97" s="670" t="n"/>
      <c r="AR97" s="670" t="n"/>
      <c r="AS97" s="670" t="n"/>
      <c r="AT97" s="670" t="n"/>
      <c r="AU97" s="670" t="n"/>
      <c r="AV97" s="670" t="n"/>
      <c r="AW97" s="670" t="n"/>
      <c r="AX97" s="670" t="n"/>
      <c r="AY97" s="670" t="n"/>
      <c r="AZ97" s="670" t="n"/>
      <c r="BA97" s="670" t="n"/>
      <c r="BB97" s="670" t="n"/>
      <c r="BC97" s="670" t="n"/>
      <c r="BD97" s="670" t="n"/>
      <c r="BE97" s="670" t="n"/>
      <c r="BF97" s="670" t="n"/>
      <c r="BG97" s="670" t="n"/>
      <c r="BH97" s="670" t="n"/>
      <c r="BI97" s="670" t="n"/>
      <c r="BJ97" s="670" t="n"/>
      <c r="BK97" s="670" t="n"/>
      <c r="BL97" s="670" t="n"/>
      <c r="BM97" s="670" t="n"/>
      <c r="BN97" s="670" t="n"/>
      <c r="BO97" s="670" t="n"/>
      <c r="BP97" s="670" t="n"/>
      <c r="BQ97" s="670" t="n"/>
      <c r="BR97" s="670" t="n"/>
      <c r="BS97" s="670" t="n"/>
      <c r="BT97" s="670" t="n"/>
      <c r="BU97" s="670" t="n"/>
      <c r="BV97" s="670" t="n"/>
      <c r="BW97" s="670" t="n"/>
      <c r="BX97" s="670" t="n"/>
      <c r="BY97" s="670" t="n"/>
      <c r="BZ97" s="670" t="n"/>
      <c r="CA97" s="670" t="n"/>
      <c r="CB97" s="670" t="n"/>
      <c r="CC97" s="670" t="n"/>
      <c r="CD97" s="670" t="n"/>
      <c r="CE97" s="670" t="n"/>
      <c r="CF97" s="670" t="n"/>
      <c r="CG97" s="670" t="n"/>
      <c r="CH97" s="670" t="n"/>
      <c r="CI97" s="670" t="n"/>
      <c r="CJ97" s="670" t="n"/>
      <c r="CK97" s="670" t="n"/>
      <c r="CL97" s="670" t="n"/>
      <c r="CM97" s="670" t="n"/>
      <c r="CN97" s="670" t="n"/>
      <c r="CO97" s="670" t="n"/>
      <c r="CP97" s="670" t="n"/>
      <c r="CQ97" s="670" t="n"/>
      <c r="CR97" s="670" t="n"/>
      <c r="CS97" s="670" t="n"/>
      <c r="CT97" s="670" t="n"/>
      <c r="CU97" s="670" t="n"/>
      <c r="CV97" s="670" t="n"/>
      <c r="CW97" s="670" t="n"/>
      <c r="CX97" s="670" t="n"/>
      <c r="CY97" s="670" t="n"/>
      <c r="CZ97" s="670" t="n"/>
      <c r="DA97" s="670" t="n"/>
      <c r="DB97" s="670" t="n"/>
      <c r="DC97" s="670" t="n"/>
      <c r="DD97" s="670" t="n"/>
      <c r="DE97" s="670" t="n"/>
      <c r="DF97" s="670" t="n"/>
      <c r="DG97" s="670" t="n"/>
      <c r="DH97" s="670" t="n"/>
      <c r="DI97" s="670" t="n"/>
      <c r="DJ97" s="670" t="n"/>
      <c r="DK97" s="670" t="n"/>
      <c r="DL97" s="670" t="n"/>
      <c r="DM97" s="670" t="n"/>
      <c r="DN97" s="670" t="n"/>
      <c r="DO97" s="670" t="n"/>
      <c r="DP97" s="670" t="n"/>
      <c r="DQ97" s="670" t="n"/>
      <c r="DR97" s="670" t="n"/>
      <c r="DS97" s="670" t="n"/>
      <c r="DT97" s="670" t="n"/>
      <c r="DU97" s="670" t="n"/>
      <c r="DV97" s="670" t="n"/>
      <c r="DW97" s="670" t="n"/>
      <c r="DX97" s="670" t="n"/>
      <c r="DY97" s="670" t="n"/>
      <c r="DZ97" s="670" t="n"/>
      <c r="EA97" s="670" t="n"/>
      <c r="EB97" s="670" t="n"/>
      <c r="EC97" s="670" t="n"/>
      <c r="ED97" s="670" t="n"/>
      <c r="EE97" s="670" t="n"/>
      <c r="EF97" s="670" t="n"/>
      <c r="EG97" s="670" t="n"/>
      <c r="EH97" s="670" t="n"/>
      <c r="EI97" s="670" t="n"/>
      <c r="EJ97" s="670" t="n"/>
      <c r="EK97" s="670" t="n"/>
      <c r="EL97" s="670" t="n"/>
      <c r="EM97" s="670" t="n"/>
      <c r="EN97" s="670" t="n"/>
      <c r="EO97" s="670" t="n"/>
      <c r="EP97" s="670" t="n"/>
      <c r="EQ97" s="670" t="n"/>
      <c r="ER97" s="670" t="n"/>
      <c r="ES97" s="670" t="n"/>
      <c r="ET97" s="670" t="n"/>
      <c r="EU97" s="670" t="n"/>
      <c r="EV97" s="670" t="n"/>
      <c r="EW97" s="670" t="n"/>
      <c r="EX97" s="670" t="n"/>
      <c r="EY97" s="670" t="n"/>
      <c r="EZ97" s="670" t="n"/>
      <c r="FA97" s="670" t="n"/>
      <c r="FB97" s="670" t="n"/>
      <c r="FC97" s="670" t="n"/>
      <c r="FD97" s="670" t="n"/>
      <c r="FE97" s="670" t="n"/>
      <c r="FF97" s="670" t="n"/>
      <c r="FG97" s="670" t="n"/>
      <c r="FH97" s="670" t="n"/>
      <c r="FI97" s="670" t="n"/>
      <c r="FJ97" s="670" t="n"/>
      <c r="FK97" s="670" t="n"/>
      <c r="FL97" s="670" t="n"/>
      <c r="FM97" s="670" t="n"/>
      <c r="FN97" s="670" t="n"/>
      <c r="FO97" s="670" t="n"/>
      <c r="FP97" s="670" t="n"/>
      <c r="FQ97" s="670" t="n"/>
      <c r="FR97" s="670" t="n"/>
      <c r="FS97" s="670" t="n"/>
      <c r="FT97" s="670" t="n"/>
      <c r="FU97" s="670" t="n"/>
      <c r="FV97" s="670" t="n"/>
      <c r="FW97" s="670" t="n"/>
      <c r="FX97" s="670" t="n"/>
      <c r="FY97" s="670" t="n"/>
      <c r="FZ97" s="670" t="n"/>
      <c r="GA97" s="670" t="n"/>
      <c r="GB97" s="670" t="n"/>
      <c r="GC97" s="670" t="n"/>
      <c r="GD97" s="670" t="n"/>
      <c r="GE97" s="670" t="n"/>
      <c r="GF97" s="670" t="n"/>
      <c r="GG97" s="670" t="n"/>
      <c r="GH97" s="670" t="n"/>
      <c r="GI97" s="670" t="n"/>
      <c r="GJ97" s="670" t="n"/>
      <c r="GK97" s="670" t="n"/>
      <c r="GL97" s="670" t="n"/>
      <c r="GM97" s="670" t="n"/>
      <c r="GN97" s="670" t="n"/>
      <c r="GO97" s="670" t="n"/>
      <c r="GP97" s="670" t="n"/>
      <c r="GQ97" s="670" t="n"/>
      <c r="GR97" s="670" t="n"/>
      <c r="GS97" s="670" t="n"/>
      <c r="GT97" s="670" t="n"/>
      <c r="GU97" s="670" t="n"/>
      <c r="GV97" s="670" t="n"/>
      <c r="GW97" s="670" t="n"/>
      <c r="GX97" s="670" t="n"/>
      <c r="GY97" s="670" t="n"/>
      <c r="GZ97" s="670" t="n"/>
      <c r="HA97" s="670" t="n"/>
      <c r="HB97" s="670" t="n"/>
      <c r="HC97" s="670" t="n"/>
      <c r="HD97" s="670" t="n"/>
      <c r="HE97" s="670" t="n"/>
      <c r="HF97" s="670" t="n"/>
      <c r="HG97" s="670" t="n"/>
      <c r="HH97" s="670" t="n"/>
      <c r="HI97" s="670" t="n"/>
      <c r="HJ97" s="670" t="n"/>
      <c r="HK97" s="670" t="n"/>
      <c r="HL97" s="670" t="n"/>
      <c r="HM97" s="670" t="n"/>
      <c r="HN97" s="670" t="n"/>
      <c r="HO97" s="670" t="n"/>
      <c r="HP97" s="670" t="n"/>
      <c r="HQ97" s="670" t="n"/>
      <c r="HR97" s="670" t="n"/>
      <c r="HS97" s="670" t="n"/>
      <c r="HT97" s="670" t="n"/>
      <c r="HU97" s="670" t="n"/>
      <c r="HV97" s="670" t="n"/>
      <c r="HW97" s="670" t="n"/>
      <c r="HX97" s="670" t="n"/>
      <c r="HY97" s="670" t="n"/>
      <c r="HZ97" s="670" t="n"/>
      <c r="IA97" s="670" t="n"/>
      <c r="IB97" s="670" t="n"/>
      <c r="IC97" s="670" t="n"/>
      <c r="ID97" s="670" t="n"/>
      <c r="IE97" s="670" t="n"/>
      <c r="IF97" s="670" t="n"/>
      <c r="IG97" s="670" t="n"/>
      <c r="IH97" s="670" t="n"/>
      <c r="II97" s="670" t="n"/>
      <c r="IJ97" s="670" t="n"/>
      <c r="IK97" s="670" t="n"/>
      <c r="IL97" s="670" t="n"/>
      <c r="IM97" s="670" t="n"/>
      <c r="IN97" s="670" t="n"/>
      <c r="IO97" s="670" t="n"/>
      <c r="IP97" s="670" t="n"/>
      <c r="IQ97" s="670" t="n"/>
      <c r="IR97" s="670" t="n"/>
      <c r="IS97" s="670" t="n"/>
      <c r="IT97" s="670" t="n"/>
      <c r="IU97" s="670" t="n"/>
      <c r="IV97" s="670" t="n"/>
      <c r="IW97" s="670" t="n"/>
      <c r="IX97" s="670" t="n"/>
      <c r="IY97" s="670" t="n"/>
      <c r="IZ97" s="670" t="n"/>
      <c r="JA97" s="670" t="n"/>
      <c r="JB97" s="670" t="n"/>
      <c r="JC97" s="670" t="n"/>
      <c r="JD97" s="670" t="n"/>
      <c r="JE97" s="670" t="n"/>
      <c r="JF97" s="670" t="n"/>
      <c r="JG97" s="670" t="n"/>
      <c r="JH97" s="670" t="n"/>
      <c r="JI97" s="670" t="n"/>
      <c r="JJ97" s="670" t="n"/>
      <c r="JK97" s="670" t="n"/>
      <c r="JL97" s="670" t="n"/>
      <c r="JM97" s="670" t="n"/>
      <c r="JN97" s="670" t="n"/>
      <c r="JO97" s="670" t="n"/>
      <c r="JP97" s="670" t="n"/>
      <c r="JQ97" s="670" t="n"/>
      <c r="JR97" s="670" t="n"/>
      <c r="JS97" s="670" t="n"/>
      <c r="JT97" s="670" t="n"/>
      <c r="JU97" s="670" t="n"/>
      <c r="JV97" s="670" t="n"/>
      <c r="JW97" s="670" t="n"/>
      <c r="JX97" s="670" t="n"/>
      <c r="JY97" s="670" t="n"/>
      <c r="JZ97" s="670" t="n"/>
      <c r="KA97" s="670" t="n"/>
      <c r="KB97" s="670" t="n"/>
      <c r="KC97" s="670" t="n"/>
      <c r="KD97" s="670" t="n"/>
      <c r="KE97" s="670" t="n"/>
      <c r="KF97" s="670" t="n"/>
      <c r="KG97" s="670" t="n"/>
      <c r="KH97" s="670" t="n"/>
      <c r="KI97" s="670" t="n"/>
      <c r="KJ97" s="670" t="n"/>
      <c r="KK97" s="670" t="n"/>
      <c r="KL97" s="670" t="n"/>
      <c r="KM97" s="670" t="n"/>
      <c r="KN97" s="670" t="n"/>
      <c r="KO97" s="670" t="n"/>
      <c r="KP97" s="670" t="n"/>
      <c r="KQ97" s="670" t="n"/>
      <c r="KR97" s="670" t="n"/>
      <c r="KS97" s="670" t="n"/>
      <c r="KT97" s="670" t="n"/>
      <c r="KU97" s="670" t="n"/>
      <c r="KV97" s="670" t="n"/>
      <c r="KW97" s="670" t="n"/>
      <c r="KX97" s="670" t="n"/>
      <c r="KY97" s="670" t="n"/>
      <c r="KZ97" s="670" t="n"/>
      <c r="LA97" s="670" t="n"/>
      <c r="LB97" s="670" t="n"/>
      <c r="LC97" s="670" t="n"/>
      <c r="LD97" s="670" t="n"/>
      <c r="LE97" s="670" t="n"/>
      <c r="LF97" s="670" t="n"/>
      <c r="LG97" s="670" t="n"/>
      <c r="LH97" s="670" t="n"/>
      <c r="LI97" s="670" t="n"/>
      <c r="LJ97" s="670" t="n"/>
      <c r="LK97" s="670" t="n"/>
      <c r="LL97" s="670" t="n"/>
      <c r="LM97" s="670" t="n"/>
      <c r="LN97" s="670" t="n"/>
      <c r="LO97" s="670" t="n"/>
      <c r="LP97" s="670" t="n"/>
      <c r="LQ97" s="670" t="n"/>
      <c r="LR97" s="670" t="n"/>
      <c r="LS97" s="670" t="n"/>
      <c r="LT97" s="670" t="n"/>
      <c r="LU97" s="670" t="n"/>
      <c r="LV97" s="670" t="n"/>
      <c r="LW97" s="670" t="n"/>
      <c r="LX97" s="670" t="n"/>
      <c r="LY97" s="670" t="n"/>
      <c r="LZ97" s="670" t="n"/>
      <c r="MA97" s="670" t="n"/>
      <c r="MB97" s="670" t="n"/>
      <c r="MC97" s="670" t="n"/>
      <c r="MD97" s="670" t="n"/>
      <c r="ME97" s="670" t="n"/>
      <c r="MF97" s="670" t="n"/>
      <c r="MG97" s="670" t="n"/>
      <c r="MH97" s="670" t="n"/>
      <c r="MI97" s="670" t="n"/>
      <c r="MJ97" s="670" t="n"/>
      <c r="MK97" s="670" t="n"/>
      <c r="ML97" s="670" t="n"/>
      <c r="MM97" s="670" t="n"/>
      <c r="MN97" s="670" t="n"/>
      <c r="MO97" s="670" t="n"/>
      <c r="MP97" s="670" t="n"/>
      <c r="MQ97" s="670" t="n"/>
      <c r="MR97" s="670" t="n"/>
      <c r="MS97" s="670" t="n"/>
      <c r="MT97" s="670" t="n"/>
      <c r="MU97" s="670" t="n"/>
      <c r="MV97" s="670" t="n"/>
      <c r="MW97" s="670" t="n"/>
      <c r="MX97" s="670" t="n"/>
      <c r="MY97" s="670" t="n"/>
      <c r="MZ97" s="670" t="n"/>
      <c r="NA97" s="670" t="n"/>
      <c r="NB97" s="670" t="n"/>
      <c r="NC97" s="670" t="n"/>
      <c r="ND97" s="670" t="n"/>
      <c r="NE97" s="670" t="n"/>
      <c r="NF97" s="670" t="n"/>
      <c r="NG97" s="670" t="n"/>
      <c r="NH97" s="670" t="n"/>
      <c r="NI97" s="670" t="n"/>
      <c r="NJ97" s="670" t="n"/>
      <c r="NK97" s="670" t="n"/>
      <c r="NL97" s="670" t="n"/>
      <c r="NM97" s="670" t="n"/>
      <c r="NN97" s="670" t="n"/>
      <c r="NO97" s="670" t="n"/>
      <c r="NP97" s="670" t="n"/>
      <c r="NQ97" s="670" t="n"/>
      <c r="NR97" s="670" t="n"/>
      <c r="NS97" s="670" t="n"/>
      <c r="NT97" s="670" t="n"/>
      <c r="NU97" s="670" t="n"/>
      <c r="NV97" s="670" t="n"/>
      <c r="NW97" s="670" t="n"/>
      <c r="NX97" s="670" t="n"/>
      <c r="NY97" s="670" t="n"/>
      <c r="NZ97" s="670" t="n"/>
      <c r="OA97" s="670" t="n"/>
      <c r="OB97" s="670" t="n"/>
      <c r="OC97" s="670" t="n"/>
      <c r="OD97" s="670" t="n"/>
      <c r="OE97" s="670" t="n"/>
      <c r="OF97" s="670" t="n"/>
      <c r="OG97" s="670" t="n"/>
      <c r="OH97" s="670" t="n"/>
      <c r="OI97" s="670" t="n"/>
      <c r="OJ97" s="670" t="n"/>
      <c r="OK97" s="670" t="n"/>
      <c r="OL97" s="670" t="n"/>
      <c r="OM97" s="670" t="n"/>
      <c r="ON97" s="670" t="n"/>
      <c r="OO97" s="670" t="n"/>
      <c r="OP97" s="670" t="n"/>
      <c r="OQ97" s="670" t="n"/>
      <c r="OR97" s="670" t="n"/>
      <c r="OS97" s="670" t="n"/>
      <c r="OT97" s="670" t="n"/>
      <c r="OU97" s="670" t="n"/>
      <c r="OV97" s="670" t="n"/>
      <c r="OW97" s="670" t="n"/>
      <c r="OX97" s="670" t="n"/>
      <c r="OY97" s="670" t="n"/>
      <c r="OZ97" s="670" t="n"/>
      <c r="PA97" s="670" t="n"/>
      <c r="PB97" s="670" t="n"/>
      <c r="PC97" s="670" t="n"/>
      <c r="PD97" s="670" t="n"/>
      <c r="PE97" s="670" t="n"/>
      <c r="PF97" s="670" t="n"/>
      <c r="PG97" s="670" t="n"/>
      <c r="PH97" s="670" t="n"/>
      <c r="PI97" s="670" t="n"/>
      <c r="PJ97" s="670" t="n"/>
      <c r="PK97" s="670" t="n"/>
      <c r="PL97" s="670" t="n"/>
      <c r="PM97" s="670" t="n"/>
      <c r="PN97" s="670" t="n"/>
      <c r="PO97" s="670" t="n"/>
      <c r="PP97" s="670" t="n"/>
      <c r="PQ97" s="670" t="n"/>
      <c r="PR97" s="670" t="n"/>
      <c r="PS97" s="670" t="n"/>
      <c r="PT97" s="670" t="n"/>
      <c r="PU97" s="670" t="n"/>
      <c r="PV97" s="670" t="n"/>
      <c r="PW97" s="670" t="n"/>
      <c r="PX97" s="670" t="n"/>
      <c r="PY97" s="670" t="n"/>
      <c r="PZ97" s="670" t="n"/>
      <c r="QA97" s="670" t="n"/>
      <c r="QB97" s="670" t="n"/>
      <c r="QC97" s="670" t="n"/>
      <c r="QD97" s="670" t="n"/>
      <c r="QE97" s="670" t="n"/>
      <c r="QF97" s="670" t="n"/>
      <c r="QG97" s="670" t="n"/>
      <c r="QH97" s="670" t="n"/>
      <c r="QI97" s="670" t="n"/>
      <c r="QJ97" s="670" t="n"/>
      <c r="QK97" s="670" t="n"/>
      <c r="QL97" s="670" t="n"/>
      <c r="QM97" s="670" t="n"/>
      <c r="QN97" s="670" t="n"/>
      <c r="QO97" s="670" t="n"/>
      <c r="QP97" s="670" t="n"/>
      <c r="QQ97" s="670" t="n"/>
      <c r="QR97" s="670" t="n"/>
      <c r="QS97" s="670" t="n"/>
      <c r="QT97" s="670" t="n"/>
      <c r="QU97" s="670" t="n"/>
      <c r="QV97" s="670" t="n"/>
      <c r="QW97" s="670" t="n"/>
      <c r="QX97" s="670" t="n"/>
      <c r="QY97" s="670" t="n"/>
      <c r="QZ97" s="670" t="n"/>
      <c r="RA97" s="670" t="n"/>
      <c r="RB97" s="670" t="n"/>
      <c r="RC97" s="670" t="n"/>
      <c r="RD97" s="670" t="n"/>
      <c r="RE97" s="670" t="n"/>
      <c r="RF97" s="670" t="n"/>
      <c r="RG97" s="670" t="n"/>
      <c r="RH97" s="670" t="n"/>
      <c r="RI97" s="670" t="n"/>
      <c r="RJ97" s="670" t="n"/>
      <c r="RK97" s="670" t="n"/>
      <c r="RL97" s="670" t="n"/>
      <c r="RM97" s="670" t="n"/>
      <c r="RN97" s="670" t="n"/>
      <c r="RO97" s="670" t="n"/>
      <c r="RP97" s="670" t="n"/>
      <c r="RQ97" s="670" t="n"/>
      <c r="RR97" s="670" t="n"/>
      <c r="RS97" s="670" t="n"/>
      <c r="RT97" s="670" t="n"/>
      <c r="RU97" s="670" t="n"/>
      <c r="RV97" s="670" t="n"/>
      <c r="RW97" s="670" t="n"/>
      <c r="RX97" s="670" t="n"/>
      <c r="RY97" s="670" t="n"/>
      <c r="RZ97" s="670" t="n"/>
      <c r="SA97" s="670" t="n"/>
      <c r="SB97" s="670" t="n"/>
      <c r="SC97" s="670" t="n"/>
      <c r="SD97" s="670" t="n"/>
      <c r="SE97" s="670" t="n"/>
      <c r="SF97" s="670" t="n"/>
      <c r="SG97" s="670" t="n"/>
      <c r="SH97" s="670" t="n"/>
      <c r="SI97" s="670" t="n"/>
      <c r="SJ97" s="670" t="n"/>
      <c r="SK97" s="670" t="n"/>
      <c r="SL97" s="670" t="n"/>
      <c r="SM97" s="670" t="n"/>
      <c r="SN97" s="670" t="n"/>
      <c r="SO97" s="670" t="n"/>
      <c r="SP97" s="670" t="n"/>
      <c r="SQ97" s="670" t="n"/>
      <c r="SR97" s="670" t="n"/>
      <c r="SS97" s="670" t="n"/>
      <c r="ST97" s="670" t="n"/>
      <c r="SU97" s="670" t="n"/>
      <c r="SV97" s="670" t="n"/>
      <c r="SW97" s="670" t="n"/>
      <c r="SX97" s="670" t="n"/>
      <c r="SY97" s="670" t="n"/>
      <c r="SZ97" s="670" t="n"/>
      <c r="TA97" s="670" t="n"/>
      <c r="TB97" s="670" t="n"/>
      <c r="TC97" s="670" t="n"/>
      <c r="TD97" s="670" t="n"/>
      <c r="TE97" s="670" t="n"/>
      <c r="TF97" s="670" t="n"/>
      <c r="TG97" s="670" t="n"/>
      <c r="TH97" s="670" t="n"/>
      <c r="TI97" s="670" t="n"/>
      <c r="TJ97" s="670" t="n"/>
      <c r="TK97" s="670" t="n"/>
      <c r="TL97" s="670" t="n"/>
      <c r="TM97" s="670" t="n"/>
      <c r="TN97" s="670" t="n"/>
      <c r="TO97" s="670" t="n"/>
      <c r="TP97" s="670" t="n"/>
      <c r="TQ97" s="670" t="n"/>
      <c r="TR97" s="670" t="n"/>
      <c r="TS97" s="670" t="n"/>
      <c r="TT97" s="670" t="n"/>
      <c r="TU97" s="670" t="n"/>
      <c r="TV97" s="670" t="n"/>
      <c r="TW97" s="670" t="n"/>
      <c r="TX97" s="670" t="n"/>
      <c r="TY97" s="670" t="n"/>
      <c r="TZ97" s="670" t="n"/>
      <c r="UA97" s="670" t="n"/>
      <c r="UB97" s="670" t="n"/>
      <c r="UC97" s="670" t="n"/>
      <c r="UD97" s="670" t="n"/>
      <c r="UE97" s="670" t="n"/>
      <c r="UF97" s="670" t="n"/>
      <c r="UG97" s="670" t="n"/>
      <c r="UH97" s="670" t="n"/>
      <c r="UI97" s="670" t="n"/>
      <c r="UJ97" s="670" t="n"/>
      <c r="UK97" s="670" t="n"/>
      <c r="UL97" s="670" t="n"/>
      <c r="UM97" s="670" t="n"/>
      <c r="UN97" s="670" t="n"/>
      <c r="UO97" s="670" t="n"/>
      <c r="UP97" s="670" t="n"/>
      <c r="UQ97" s="670" t="n"/>
      <c r="UR97" s="670" t="n"/>
      <c r="US97" s="670" t="n"/>
      <c r="UT97" s="670" t="n"/>
      <c r="UU97" s="670" t="n"/>
      <c r="UV97" s="670" t="n"/>
      <c r="UW97" s="670" t="n"/>
      <c r="UX97" s="670" t="n"/>
      <c r="UY97" s="670" t="n"/>
      <c r="UZ97" s="670" t="n"/>
      <c r="VA97" s="670" t="n"/>
      <c r="VB97" s="670" t="n"/>
      <c r="VC97" s="670" t="n"/>
      <c r="VD97" s="670" t="n"/>
      <c r="VE97" s="670" t="n"/>
      <c r="VF97" s="670" t="n"/>
      <c r="VG97" s="670" t="n"/>
      <c r="VH97" s="670" t="n"/>
      <c r="VI97" s="670" t="n"/>
      <c r="VJ97" s="670" t="n"/>
      <c r="VK97" s="670" t="n"/>
      <c r="VL97" s="670" t="n"/>
      <c r="VM97" s="573">
        <f>SUM(E97:VL97)-SUM(UU97:UX97)-SUM(VA97:VD97)</f>
        <v/>
      </c>
      <c r="VN97" s="9" t="n"/>
    </row>
    <row r="98" ht="19.5" customHeight="1">
      <c r="A98" s="1100" t="n"/>
      <c r="B98" s="1101" t="n"/>
      <c r="C98" s="1102" t="n"/>
      <c r="D98" s="372" t="inlineStr">
        <is>
          <t>NEGRO(A), MULATO (A), AFROCOLOMBIANO (A)</t>
        </is>
      </c>
      <c r="E98" s="669" t="n"/>
      <c r="F98" s="670" t="n"/>
      <c r="G98" s="670" t="n"/>
      <c r="H98" s="670" t="n"/>
      <c r="I98" s="670" t="n"/>
      <c r="J98" s="670" t="n"/>
      <c r="K98" s="670" t="n"/>
      <c r="L98" s="670" t="n"/>
      <c r="M98" s="670" t="n"/>
      <c r="N98" s="670" t="n"/>
      <c r="O98" s="670" t="n"/>
      <c r="P98" s="670" t="n"/>
      <c r="Q98" s="670" t="n"/>
      <c r="R98" s="670" t="n"/>
      <c r="S98" s="670" t="n"/>
      <c r="T98" s="670" t="n"/>
      <c r="U98" s="670" t="n"/>
      <c r="V98" s="670" t="n"/>
      <c r="W98" s="670" t="n"/>
      <c r="X98" s="670" t="n"/>
      <c r="Y98" s="670" t="n"/>
      <c r="Z98" s="670" t="n"/>
      <c r="AA98" s="670" t="n"/>
      <c r="AB98" s="670" t="n"/>
      <c r="AC98" s="670" t="n"/>
      <c r="AD98" s="670" t="n"/>
      <c r="AE98" s="670" t="n"/>
      <c r="AF98" s="670" t="n"/>
      <c r="AG98" s="670" t="n"/>
      <c r="AH98" s="670" t="n"/>
      <c r="AI98" s="670" t="n"/>
      <c r="AJ98" s="670" t="n"/>
      <c r="AK98" s="670" t="n"/>
      <c r="AL98" s="670" t="n"/>
      <c r="AM98" s="670" t="n"/>
      <c r="AN98" s="670" t="n"/>
      <c r="AO98" s="670" t="n"/>
      <c r="AP98" s="670" t="n"/>
      <c r="AQ98" s="670" t="n"/>
      <c r="AR98" s="670" t="n"/>
      <c r="AS98" s="670" t="n"/>
      <c r="AT98" s="670" t="n"/>
      <c r="AU98" s="670" t="n"/>
      <c r="AV98" s="670" t="n"/>
      <c r="AW98" s="670" t="n"/>
      <c r="AX98" s="670" t="n"/>
      <c r="AY98" s="670" t="n"/>
      <c r="AZ98" s="670" t="n"/>
      <c r="BA98" s="670" t="n"/>
      <c r="BB98" s="670" t="n"/>
      <c r="BC98" s="670" t="n"/>
      <c r="BD98" s="670" t="n"/>
      <c r="BE98" s="670" t="n"/>
      <c r="BF98" s="670" t="n"/>
      <c r="BG98" s="670" t="n"/>
      <c r="BH98" s="670" t="n"/>
      <c r="BI98" s="670" t="n"/>
      <c r="BJ98" s="670" t="n"/>
      <c r="BK98" s="670" t="n"/>
      <c r="BL98" s="670" t="n"/>
      <c r="BM98" s="670" t="n"/>
      <c r="BN98" s="670" t="n"/>
      <c r="BO98" s="670" t="n"/>
      <c r="BP98" s="670" t="n"/>
      <c r="BQ98" s="670" t="n"/>
      <c r="BR98" s="670" t="n"/>
      <c r="BS98" s="670" t="n"/>
      <c r="BT98" s="670" t="n"/>
      <c r="BU98" s="670" t="n"/>
      <c r="BV98" s="670" t="n"/>
      <c r="BW98" s="670" t="n"/>
      <c r="BX98" s="670" t="n"/>
      <c r="BY98" s="670" t="n"/>
      <c r="BZ98" s="670" t="n"/>
      <c r="CA98" s="670" t="n"/>
      <c r="CB98" s="670" t="n"/>
      <c r="CC98" s="670" t="n"/>
      <c r="CD98" s="670" t="n"/>
      <c r="CE98" s="670" t="n"/>
      <c r="CF98" s="670" t="n"/>
      <c r="CG98" s="670" t="n"/>
      <c r="CH98" s="670" t="n"/>
      <c r="CI98" s="670" t="n"/>
      <c r="CJ98" s="670" t="n"/>
      <c r="CK98" s="670" t="n"/>
      <c r="CL98" s="670" t="n"/>
      <c r="CM98" s="670" t="n"/>
      <c r="CN98" s="670" t="n"/>
      <c r="CO98" s="670" t="n"/>
      <c r="CP98" s="670" t="n"/>
      <c r="CQ98" s="670" t="n"/>
      <c r="CR98" s="670" t="n"/>
      <c r="CS98" s="670" t="n"/>
      <c r="CT98" s="670" t="n"/>
      <c r="CU98" s="670" t="n"/>
      <c r="CV98" s="670" t="n"/>
      <c r="CW98" s="670" t="n"/>
      <c r="CX98" s="670" t="n"/>
      <c r="CY98" s="670" t="n"/>
      <c r="CZ98" s="670" t="n"/>
      <c r="DA98" s="670" t="n"/>
      <c r="DB98" s="670" t="n"/>
      <c r="DC98" s="670" t="n"/>
      <c r="DD98" s="670" t="n"/>
      <c r="DE98" s="670" t="n"/>
      <c r="DF98" s="670" t="n"/>
      <c r="DG98" s="670" t="n"/>
      <c r="DH98" s="670" t="n"/>
      <c r="DI98" s="670" t="n"/>
      <c r="DJ98" s="670" t="n"/>
      <c r="DK98" s="670" t="n"/>
      <c r="DL98" s="670" t="n"/>
      <c r="DM98" s="670" t="n"/>
      <c r="DN98" s="670" t="n"/>
      <c r="DO98" s="670" t="n"/>
      <c r="DP98" s="670" t="n"/>
      <c r="DQ98" s="670" t="n"/>
      <c r="DR98" s="670" t="n"/>
      <c r="DS98" s="670" t="n"/>
      <c r="DT98" s="670" t="n"/>
      <c r="DU98" s="670" t="n"/>
      <c r="DV98" s="670" t="n"/>
      <c r="DW98" s="670" t="n"/>
      <c r="DX98" s="670" t="n"/>
      <c r="DY98" s="670" t="n"/>
      <c r="DZ98" s="670" t="n"/>
      <c r="EA98" s="670" t="n"/>
      <c r="EB98" s="670" t="n"/>
      <c r="EC98" s="670" t="n"/>
      <c r="ED98" s="670" t="n"/>
      <c r="EE98" s="670" t="n"/>
      <c r="EF98" s="670" t="n"/>
      <c r="EG98" s="670" t="n"/>
      <c r="EH98" s="670" t="n"/>
      <c r="EI98" s="670" t="n"/>
      <c r="EJ98" s="670" t="n"/>
      <c r="EK98" s="670" t="n"/>
      <c r="EL98" s="670" t="n"/>
      <c r="EM98" s="670" t="n"/>
      <c r="EN98" s="670" t="n"/>
      <c r="EO98" s="670" t="n"/>
      <c r="EP98" s="670" t="n"/>
      <c r="EQ98" s="670" t="n"/>
      <c r="ER98" s="670" t="n"/>
      <c r="ES98" s="670" t="n"/>
      <c r="ET98" s="670" t="n"/>
      <c r="EU98" s="670" t="n"/>
      <c r="EV98" s="670" t="n"/>
      <c r="EW98" s="670" t="n"/>
      <c r="EX98" s="670" t="n"/>
      <c r="EY98" s="670" t="n"/>
      <c r="EZ98" s="670" t="n"/>
      <c r="FA98" s="670" t="n"/>
      <c r="FB98" s="670" t="n"/>
      <c r="FC98" s="670" t="n"/>
      <c r="FD98" s="670" t="n"/>
      <c r="FE98" s="670" t="n"/>
      <c r="FF98" s="670" t="n"/>
      <c r="FG98" s="670" t="n"/>
      <c r="FH98" s="670" t="n"/>
      <c r="FI98" s="670" t="n"/>
      <c r="FJ98" s="670" t="n"/>
      <c r="FK98" s="670" t="n"/>
      <c r="FL98" s="670" t="n"/>
      <c r="FM98" s="670" t="n"/>
      <c r="FN98" s="670" t="n"/>
      <c r="FO98" s="670" t="n"/>
      <c r="FP98" s="670" t="n"/>
      <c r="FQ98" s="670" t="n"/>
      <c r="FR98" s="670" t="n"/>
      <c r="FS98" s="670" t="n"/>
      <c r="FT98" s="670" t="n"/>
      <c r="FU98" s="670" t="n"/>
      <c r="FV98" s="670" t="n"/>
      <c r="FW98" s="670" t="n"/>
      <c r="FX98" s="670" t="n"/>
      <c r="FY98" s="670" t="n"/>
      <c r="FZ98" s="670" t="n"/>
      <c r="GA98" s="670" t="n"/>
      <c r="GB98" s="670" t="n"/>
      <c r="GC98" s="670" t="n"/>
      <c r="GD98" s="670" t="n"/>
      <c r="GE98" s="670" t="n"/>
      <c r="GF98" s="670" t="n"/>
      <c r="GG98" s="670" t="n"/>
      <c r="GH98" s="670" t="n"/>
      <c r="GI98" s="670" t="n"/>
      <c r="GJ98" s="670" t="n"/>
      <c r="GK98" s="670" t="n"/>
      <c r="GL98" s="670" t="n"/>
      <c r="GM98" s="670" t="n"/>
      <c r="GN98" s="670" t="n"/>
      <c r="GO98" s="670" t="n"/>
      <c r="GP98" s="670" t="n"/>
      <c r="GQ98" s="670" t="n"/>
      <c r="GR98" s="670" t="n"/>
      <c r="GS98" s="670" t="n"/>
      <c r="GT98" s="670" t="n"/>
      <c r="GU98" s="670" t="n"/>
      <c r="GV98" s="670" t="n"/>
      <c r="GW98" s="670" t="n"/>
      <c r="GX98" s="670" t="n"/>
      <c r="GY98" s="670" t="n"/>
      <c r="GZ98" s="670" t="n"/>
      <c r="HA98" s="670" t="n"/>
      <c r="HB98" s="670" t="n"/>
      <c r="HC98" s="670" t="n"/>
      <c r="HD98" s="670" t="n"/>
      <c r="HE98" s="670" t="n"/>
      <c r="HF98" s="670" t="n"/>
      <c r="HG98" s="670" t="n"/>
      <c r="HH98" s="670" t="n"/>
      <c r="HI98" s="670" t="n"/>
      <c r="HJ98" s="670" t="n"/>
      <c r="HK98" s="670" t="n"/>
      <c r="HL98" s="670" t="n"/>
      <c r="HM98" s="670" t="n"/>
      <c r="HN98" s="670" t="n"/>
      <c r="HO98" s="670" t="n"/>
      <c r="HP98" s="670" t="n"/>
      <c r="HQ98" s="670" t="n"/>
      <c r="HR98" s="670" t="n"/>
      <c r="HS98" s="670" t="n"/>
      <c r="HT98" s="670" t="n"/>
      <c r="HU98" s="670" t="n"/>
      <c r="HV98" s="670" t="n"/>
      <c r="HW98" s="670" t="n"/>
      <c r="HX98" s="670" t="n"/>
      <c r="HY98" s="670" t="n"/>
      <c r="HZ98" s="670" t="n"/>
      <c r="IA98" s="670" t="n"/>
      <c r="IB98" s="670" t="n"/>
      <c r="IC98" s="670" t="n"/>
      <c r="ID98" s="670" t="n"/>
      <c r="IE98" s="670" t="n"/>
      <c r="IF98" s="670" t="n"/>
      <c r="IG98" s="670" t="n"/>
      <c r="IH98" s="670" t="n"/>
      <c r="II98" s="670" t="n"/>
      <c r="IJ98" s="670" t="n"/>
      <c r="IK98" s="670" t="n"/>
      <c r="IL98" s="670" t="n"/>
      <c r="IM98" s="670" t="n"/>
      <c r="IN98" s="670" t="n"/>
      <c r="IO98" s="670" t="n"/>
      <c r="IP98" s="670" t="n"/>
      <c r="IQ98" s="670" t="n"/>
      <c r="IR98" s="670" t="n"/>
      <c r="IS98" s="670" t="n"/>
      <c r="IT98" s="670" t="n"/>
      <c r="IU98" s="670" t="n"/>
      <c r="IV98" s="670" t="n"/>
      <c r="IW98" s="670" t="n"/>
      <c r="IX98" s="670" t="n"/>
      <c r="IY98" s="670" t="n"/>
      <c r="IZ98" s="670" t="n"/>
      <c r="JA98" s="670" t="n"/>
      <c r="JB98" s="670" t="n"/>
      <c r="JC98" s="670" t="n"/>
      <c r="JD98" s="670" t="n"/>
      <c r="JE98" s="670" t="n"/>
      <c r="JF98" s="670" t="n"/>
      <c r="JG98" s="670" t="n"/>
      <c r="JH98" s="670" t="n"/>
      <c r="JI98" s="670" t="n"/>
      <c r="JJ98" s="670" t="n"/>
      <c r="JK98" s="670" t="n"/>
      <c r="JL98" s="670" t="n"/>
      <c r="JM98" s="670" t="n"/>
      <c r="JN98" s="670" t="n"/>
      <c r="JO98" s="670" t="n"/>
      <c r="JP98" s="670" t="n"/>
      <c r="JQ98" s="670" t="n"/>
      <c r="JR98" s="670" t="n"/>
      <c r="JS98" s="670" t="n"/>
      <c r="JT98" s="670" t="n"/>
      <c r="JU98" s="670" t="n"/>
      <c r="JV98" s="670" t="n"/>
      <c r="JW98" s="670" t="n"/>
      <c r="JX98" s="670" t="n"/>
      <c r="JY98" s="670" t="n"/>
      <c r="JZ98" s="670" t="n"/>
      <c r="KA98" s="670" t="n"/>
      <c r="KB98" s="670" t="n"/>
      <c r="KC98" s="670" t="n"/>
      <c r="KD98" s="670" t="n"/>
      <c r="KE98" s="670" t="n"/>
      <c r="KF98" s="670" t="n"/>
      <c r="KG98" s="670" t="n"/>
      <c r="KH98" s="670" t="n"/>
      <c r="KI98" s="670" t="n"/>
      <c r="KJ98" s="670" t="n"/>
      <c r="KK98" s="670" t="n"/>
      <c r="KL98" s="670" t="n"/>
      <c r="KM98" s="670" t="n"/>
      <c r="KN98" s="670" t="n"/>
      <c r="KO98" s="670" t="n"/>
      <c r="KP98" s="670" t="n"/>
      <c r="KQ98" s="670" t="n"/>
      <c r="KR98" s="670" t="n"/>
      <c r="KS98" s="670" t="n"/>
      <c r="KT98" s="670" t="n"/>
      <c r="KU98" s="670" t="n"/>
      <c r="KV98" s="670" t="n"/>
      <c r="KW98" s="670" t="n"/>
      <c r="KX98" s="670" t="n"/>
      <c r="KY98" s="670" t="n"/>
      <c r="KZ98" s="670" t="n"/>
      <c r="LA98" s="670" t="n"/>
      <c r="LB98" s="670" t="n"/>
      <c r="LC98" s="670" t="n"/>
      <c r="LD98" s="670" t="n"/>
      <c r="LE98" s="670" t="n"/>
      <c r="LF98" s="670" t="n"/>
      <c r="LG98" s="670" t="n"/>
      <c r="LH98" s="670" t="n"/>
      <c r="LI98" s="670" t="n"/>
      <c r="LJ98" s="670" t="n"/>
      <c r="LK98" s="670" t="n"/>
      <c r="LL98" s="670" t="n"/>
      <c r="LM98" s="670" t="n"/>
      <c r="LN98" s="670" t="n"/>
      <c r="LO98" s="670" t="n"/>
      <c r="LP98" s="670" t="n"/>
      <c r="LQ98" s="670" t="n"/>
      <c r="LR98" s="670" t="n"/>
      <c r="LS98" s="670" t="n"/>
      <c r="LT98" s="670" t="n"/>
      <c r="LU98" s="670" t="n"/>
      <c r="LV98" s="670" t="n"/>
      <c r="LW98" s="670" t="n"/>
      <c r="LX98" s="670" t="n"/>
      <c r="LY98" s="670" t="n"/>
      <c r="LZ98" s="670" t="n"/>
      <c r="MA98" s="670" t="n"/>
      <c r="MB98" s="670" t="n"/>
      <c r="MC98" s="670" t="n"/>
      <c r="MD98" s="670" t="n"/>
      <c r="ME98" s="670" t="n"/>
      <c r="MF98" s="670" t="n"/>
      <c r="MG98" s="670" t="n"/>
      <c r="MH98" s="670" t="n"/>
      <c r="MI98" s="670" t="n"/>
      <c r="MJ98" s="670" t="n"/>
      <c r="MK98" s="670" t="n"/>
      <c r="ML98" s="670" t="n"/>
      <c r="MM98" s="670" t="n"/>
      <c r="MN98" s="670" t="n"/>
      <c r="MO98" s="670" t="n"/>
      <c r="MP98" s="670" t="n"/>
      <c r="MQ98" s="670" t="n"/>
      <c r="MR98" s="670" t="n"/>
      <c r="MS98" s="670" t="n"/>
      <c r="MT98" s="670" t="n"/>
      <c r="MU98" s="670" t="n"/>
      <c r="MV98" s="670" t="n"/>
      <c r="MW98" s="670" t="n"/>
      <c r="MX98" s="670" t="n"/>
      <c r="MY98" s="670" t="n"/>
      <c r="MZ98" s="670" t="n"/>
      <c r="NA98" s="670" t="n"/>
      <c r="NB98" s="670" t="n"/>
      <c r="NC98" s="670" t="n"/>
      <c r="ND98" s="670" t="n"/>
      <c r="NE98" s="670" t="n"/>
      <c r="NF98" s="670" t="n"/>
      <c r="NG98" s="670" t="n"/>
      <c r="NH98" s="670" t="n"/>
      <c r="NI98" s="670" t="n"/>
      <c r="NJ98" s="670" t="n"/>
      <c r="NK98" s="670" t="n"/>
      <c r="NL98" s="670" t="n"/>
      <c r="NM98" s="670" t="n"/>
      <c r="NN98" s="670" t="n"/>
      <c r="NO98" s="670" t="n"/>
      <c r="NP98" s="670" t="n"/>
      <c r="NQ98" s="670" t="n"/>
      <c r="NR98" s="670" t="n"/>
      <c r="NS98" s="670" t="n"/>
      <c r="NT98" s="670" t="n"/>
      <c r="NU98" s="670" t="n"/>
      <c r="NV98" s="670" t="n"/>
      <c r="NW98" s="670" t="n"/>
      <c r="NX98" s="670" t="n"/>
      <c r="NY98" s="670" t="n"/>
      <c r="NZ98" s="670" t="n"/>
      <c r="OA98" s="670" t="n"/>
      <c r="OB98" s="670" t="n"/>
      <c r="OC98" s="670" t="n"/>
      <c r="OD98" s="670" t="n"/>
      <c r="OE98" s="670" t="n"/>
      <c r="OF98" s="670" t="n"/>
      <c r="OG98" s="670" t="n"/>
      <c r="OH98" s="670" t="n"/>
      <c r="OI98" s="670" t="n"/>
      <c r="OJ98" s="670" t="n"/>
      <c r="OK98" s="670" t="n"/>
      <c r="OL98" s="670" t="n"/>
      <c r="OM98" s="670" t="n"/>
      <c r="ON98" s="670" t="n"/>
      <c r="OO98" s="670" t="n"/>
      <c r="OP98" s="670" t="n"/>
      <c r="OQ98" s="670" t="n"/>
      <c r="OR98" s="670" t="n"/>
      <c r="OS98" s="670" t="n"/>
      <c r="OT98" s="670" t="n"/>
      <c r="OU98" s="670" t="n"/>
      <c r="OV98" s="670" t="n"/>
      <c r="OW98" s="670" t="n"/>
      <c r="OX98" s="670" t="n"/>
      <c r="OY98" s="670" t="n"/>
      <c r="OZ98" s="670" t="n"/>
      <c r="PA98" s="670" t="n"/>
      <c r="PB98" s="670" t="n"/>
      <c r="PC98" s="670" t="n"/>
      <c r="PD98" s="670" t="n"/>
      <c r="PE98" s="670" t="n"/>
      <c r="PF98" s="670" t="n"/>
      <c r="PG98" s="670" t="n"/>
      <c r="PH98" s="670" t="n"/>
      <c r="PI98" s="670" t="n"/>
      <c r="PJ98" s="670" t="n"/>
      <c r="PK98" s="670" t="n"/>
      <c r="PL98" s="670" t="n"/>
      <c r="PM98" s="670" t="n"/>
      <c r="PN98" s="670" t="n"/>
      <c r="PO98" s="670" t="n"/>
      <c r="PP98" s="670" t="n"/>
      <c r="PQ98" s="670" t="n"/>
      <c r="PR98" s="670" t="n"/>
      <c r="PS98" s="670" t="n"/>
      <c r="PT98" s="670" t="n"/>
      <c r="PU98" s="670" t="n"/>
      <c r="PV98" s="670" t="n"/>
      <c r="PW98" s="670" t="n"/>
      <c r="PX98" s="670" t="n"/>
      <c r="PY98" s="670" t="n"/>
      <c r="PZ98" s="670" t="n"/>
      <c r="QA98" s="670" t="n"/>
      <c r="QB98" s="670" t="n"/>
      <c r="QC98" s="670" t="n"/>
      <c r="QD98" s="670" t="n"/>
      <c r="QE98" s="670" t="n"/>
      <c r="QF98" s="670" t="n"/>
      <c r="QG98" s="670" t="n"/>
      <c r="QH98" s="670" t="n"/>
      <c r="QI98" s="670" t="n"/>
      <c r="QJ98" s="670" t="n"/>
      <c r="QK98" s="670" t="n"/>
      <c r="QL98" s="670" t="n"/>
      <c r="QM98" s="670" t="n"/>
      <c r="QN98" s="670" t="n"/>
      <c r="QO98" s="670" t="n"/>
      <c r="QP98" s="670" t="n"/>
      <c r="QQ98" s="670" t="n"/>
      <c r="QR98" s="670" t="n"/>
      <c r="QS98" s="670" t="n"/>
      <c r="QT98" s="670" t="n"/>
      <c r="QU98" s="670" t="n"/>
      <c r="QV98" s="670" t="n"/>
      <c r="QW98" s="670" t="n"/>
      <c r="QX98" s="670" t="n"/>
      <c r="QY98" s="670" t="n"/>
      <c r="QZ98" s="670" t="n"/>
      <c r="RA98" s="670" t="n"/>
      <c r="RB98" s="670" t="n"/>
      <c r="RC98" s="670" t="n"/>
      <c r="RD98" s="670" t="n"/>
      <c r="RE98" s="670" t="n"/>
      <c r="RF98" s="670" t="n"/>
      <c r="RG98" s="670" t="n"/>
      <c r="RH98" s="670" t="n"/>
      <c r="RI98" s="670" t="n"/>
      <c r="RJ98" s="670" t="n"/>
      <c r="RK98" s="670" t="n"/>
      <c r="RL98" s="670" t="n"/>
      <c r="RM98" s="670" t="n"/>
      <c r="RN98" s="670" t="n"/>
      <c r="RO98" s="670" t="n"/>
      <c r="RP98" s="670" t="n"/>
      <c r="RQ98" s="670" t="n"/>
      <c r="RR98" s="670" t="n"/>
      <c r="RS98" s="670" t="n"/>
      <c r="RT98" s="670" t="n"/>
      <c r="RU98" s="670" t="n"/>
      <c r="RV98" s="670" t="n"/>
      <c r="RW98" s="670" t="n"/>
      <c r="RX98" s="670" t="n"/>
      <c r="RY98" s="670" t="n"/>
      <c r="RZ98" s="670" t="n"/>
      <c r="SA98" s="670" t="n"/>
      <c r="SB98" s="670" t="n"/>
      <c r="SC98" s="670" t="n"/>
      <c r="SD98" s="670" t="n"/>
      <c r="SE98" s="670" t="n"/>
      <c r="SF98" s="670" t="n"/>
      <c r="SG98" s="670" t="n"/>
      <c r="SH98" s="670" t="n"/>
      <c r="SI98" s="670" t="n"/>
      <c r="SJ98" s="670" t="n"/>
      <c r="SK98" s="670" t="n"/>
      <c r="SL98" s="670" t="n"/>
      <c r="SM98" s="670" t="n"/>
      <c r="SN98" s="670" t="n"/>
      <c r="SO98" s="670" t="n"/>
      <c r="SP98" s="670" t="n"/>
      <c r="SQ98" s="670" t="n"/>
      <c r="SR98" s="670" t="n"/>
      <c r="SS98" s="670" t="n"/>
      <c r="ST98" s="670" t="n"/>
      <c r="SU98" s="670" t="n"/>
      <c r="SV98" s="670" t="n"/>
      <c r="SW98" s="670" t="n"/>
      <c r="SX98" s="670" t="n"/>
      <c r="SY98" s="670" t="n"/>
      <c r="SZ98" s="670" t="n"/>
      <c r="TA98" s="670" t="n"/>
      <c r="TB98" s="670" t="n"/>
      <c r="TC98" s="670" t="n"/>
      <c r="TD98" s="670" t="n"/>
      <c r="TE98" s="670" t="n"/>
      <c r="TF98" s="670" t="n"/>
      <c r="TG98" s="670" t="n"/>
      <c r="TH98" s="670" t="n"/>
      <c r="TI98" s="670" t="n"/>
      <c r="TJ98" s="670" t="n"/>
      <c r="TK98" s="670" t="n"/>
      <c r="TL98" s="670" t="n"/>
      <c r="TM98" s="670" t="n"/>
      <c r="TN98" s="670" t="n"/>
      <c r="TO98" s="670" t="n"/>
      <c r="TP98" s="670" t="n"/>
      <c r="TQ98" s="670" t="n"/>
      <c r="TR98" s="670" t="n"/>
      <c r="TS98" s="670" t="n"/>
      <c r="TT98" s="670" t="n"/>
      <c r="TU98" s="670" t="n"/>
      <c r="TV98" s="670" t="n"/>
      <c r="TW98" s="670" t="n"/>
      <c r="TX98" s="670" t="n"/>
      <c r="TY98" s="670" t="n"/>
      <c r="TZ98" s="670" t="n"/>
      <c r="UA98" s="670" t="n"/>
      <c r="UB98" s="670" t="n"/>
      <c r="UC98" s="670" t="n"/>
      <c r="UD98" s="670" t="n"/>
      <c r="UE98" s="670" t="n"/>
      <c r="UF98" s="670" t="n"/>
      <c r="UG98" s="670" t="n"/>
      <c r="UH98" s="670" t="n"/>
      <c r="UI98" s="670" t="n"/>
      <c r="UJ98" s="670" t="n"/>
      <c r="UK98" s="670" t="n"/>
      <c r="UL98" s="670" t="n"/>
      <c r="UM98" s="670" t="n"/>
      <c r="UN98" s="670" t="n"/>
      <c r="UO98" s="670" t="n"/>
      <c r="UP98" s="670" t="n"/>
      <c r="UQ98" s="670" t="n"/>
      <c r="UR98" s="670" t="n"/>
      <c r="US98" s="670" t="n"/>
      <c r="UT98" s="670" t="n"/>
      <c r="UU98" s="670" t="n"/>
      <c r="UV98" s="670" t="n"/>
      <c r="UW98" s="670" t="n"/>
      <c r="UX98" s="670" t="n"/>
      <c r="UY98" s="670" t="n"/>
      <c r="UZ98" s="670" t="n"/>
      <c r="VA98" s="670" t="n"/>
      <c r="VB98" s="670" t="n"/>
      <c r="VC98" s="670" t="n"/>
      <c r="VD98" s="670" t="n"/>
      <c r="VE98" s="670" t="n"/>
      <c r="VF98" s="670" t="n"/>
      <c r="VG98" s="670" t="n"/>
      <c r="VH98" s="670" t="n"/>
      <c r="VI98" s="670" t="n"/>
      <c r="VJ98" s="670" t="n"/>
      <c r="VK98" s="670" t="n"/>
      <c r="VL98" s="670" t="n"/>
      <c r="VM98" s="573">
        <f>SUM(E98:VL98)-SUM(UU98:UX98)-SUM(VA98:VD98)</f>
        <v/>
      </c>
      <c r="VN98" s="9" t="n"/>
    </row>
    <row r="99" ht="19.5" customHeight="1">
      <c r="A99" s="1100" t="n"/>
      <c r="B99" s="1101" t="n"/>
      <c r="C99" s="1102" t="n"/>
      <c r="D99" s="373" t="inlineStr">
        <is>
          <t>SIN PERTENENCIA ETNICA</t>
        </is>
      </c>
      <c r="E99" s="669" t="n"/>
      <c r="F99" s="670" t="n"/>
      <c r="G99" s="670" t="n"/>
      <c r="H99" s="670" t="n"/>
      <c r="I99" s="670" t="n"/>
      <c r="J99" s="670" t="n"/>
      <c r="K99" s="670" t="n"/>
      <c r="L99" s="670" t="n"/>
      <c r="M99" s="670" t="n"/>
      <c r="N99" s="670" t="n"/>
      <c r="O99" s="670" t="n"/>
      <c r="P99" s="670" t="n"/>
      <c r="Q99" s="670" t="n"/>
      <c r="R99" s="670" t="n"/>
      <c r="S99" s="670" t="n"/>
      <c r="T99" s="670" t="n"/>
      <c r="U99" s="670" t="n"/>
      <c r="V99" s="670" t="n"/>
      <c r="W99" s="670" t="n"/>
      <c r="X99" s="670" t="n"/>
      <c r="Y99" s="670" t="n"/>
      <c r="Z99" s="670" t="n"/>
      <c r="AA99" s="670" t="n"/>
      <c r="AB99" s="670" t="n"/>
      <c r="AC99" s="670" t="n"/>
      <c r="AD99" s="670" t="n"/>
      <c r="AE99" s="670" t="n"/>
      <c r="AF99" s="670" t="n"/>
      <c r="AG99" s="670" t="n"/>
      <c r="AH99" s="670" t="n"/>
      <c r="AI99" s="670" t="n"/>
      <c r="AJ99" s="670" t="n"/>
      <c r="AK99" s="670" t="n"/>
      <c r="AL99" s="670" t="n"/>
      <c r="AM99" s="670" t="n"/>
      <c r="AN99" s="670" t="n"/>
      <c r="AO99" s="670" t="n"/>
      <c r="AP99" s="670" t="n"/>
      <c r="AQ99" s="670" t="n"/>
      <c r="AR99" s="670" t="n"/>
      <c r="AS99" s="670" t="n"/>
      <c r="AT99" s="670" t="n"/>
      <c r="AU99" s="670" t="n"/>
      <c r="AV99" s="670" t="n"/>
      <c r="AW99" s="670" t="n"/>
      <c r="AX99" s="670" t="n"/>
      <c r="AY99" s="670" t="n"/>
      <c r="AZ99" s="670" t="n"/>
      <c r="BA99" s="670" t="n"/>
      <c r="BB99" s="670" t="n"/>
      <c r="BC99" s="670" t="n"/>
      <c r="BD99" s="670" t="n"/>
      <c r="BE99" s="670" t="n"/>
      <c r="BF99" s="670" t="n"/>
      <c r="BG99" s="670" t="n"/>
      <c r="BH99" s="670" t="n"/>
      <c r="BI99" s="670" t="n"/>
      <c r="BJ99" s="670" t="n"/>
      <c r="BK99" s="670" t="n"/>
      <c r="BL99" s="670" t="n"/>
      <c r="BM99" s="670" t="n"/>
      <c r="BN99" s="670" t="n"/>
      <c r="BO99" s="670" t="n"/>
      <c r="BP99" s="670" t="n"/>
      <c r="BQ99" s="670" t="n"/>
      <c r="BR99" s="670" t="n"/>
      <c r="BS99" s="670" t="n"/>
      <c r="BT99" s="670" t="n"/>
      <c r="BU99" s="670" t="n"/>
      <c r="BV99" s="670" t="n"/>
      <c r="BW99" s="670" t="n"/>
      <c r="BX99" s="670" t="n"/>
      <c r="BY99" s="670" t="n"/>
      <c r="BZ99" s="670" t="n"/>
      <c r="CA99" s="670" t="n"/>
      <c r="CB99" s="670" t="n"/>
      <c r="CC99" s="670" t="n"/>
      <c r="CD99" s="670" t="n"/>
      <c r="CE99" s="670" t="n"/>
      <c r="CF99" s="670" t="n"/>
      <c r="CG99" s="670" t="n"/>
      <c r="CH99" s="670" t="n"/>
      <c r="CI99" s="670" t="n"/>
      <c r="CJ99" s="670" t="n"/>
      <c r="CK99" s="670" t="n"/>
      <c r="CL99" s="670" t="n"/>
      <c r="CM99" s="670" t="n"/>
      <c r="CN99" s="670" t="n"/>
      <c r="CO99" s="670" t="n"/>
      <c r="CP99" s="670" t="n"/>
      <c r="CQ99" s="670" t="n"/>
      <c r="CR99" s="670" t="n"/>
      <c r="CS99" s="670" t="n"/>
      <c r="CT99" s="670" t="n"/>
      <c r="CU99" s="670" t="n"/>
      <c r="CV99" s="670" t="n"/>
      <c r="CW99" s="670" t="n"/>
      <c r="CX99" s="670" t="n"/>
      <c r="CY99" s="670" t="n"/>
      <c r="CZ99" s="670" t="n"/>
      <c r="DA99" s="670" t="n"/>
      <c r="DB99" s="670" t="n"/>
      <c r="DC99" s="670" t="n"/>
      <c r="DD99" s="670" t="n"/>
      <c r="DE99" s="670" t="n"/>
      <c r="DF99" s="670" t="n"/>
      <c r="DG99" s="670" t="n"/>
      <c r="DH99" s="670" t="n"/>
      <c r="DI99" s="670" t="n"/>
      <c r="DJ99" s="670" t="n"/>
      <c r="DK99" s="670" t="n"/>
      <c r="DL99" s="670" t="n"/>
      <c r="DM99" s="670" t="n"/>
      <c r="DN99" s="670" t="n"/>
      <c r="DO99" s="670" t="n"/>
      <c r="DP99" s="670" t="n"/>
      <c r="DQ99" s="670" t="n"/>
      <c r="DR99" s="670" t="n"/>
      <c r="DS99" s="670" t="n"/>
      <c r="DT99" s="670" t="n"/>
      <c r="DU99" s="670" t="n"/>
      <c r="DV99" s="670" t="n"/>
      <c r="DW99" s="670" t="n"/>
      <c r="DX99" s="670" t="n"/>
      <c r="DY99" s="670" t="n"/>
      <c r="DZ99" s="670" t="n"/>
      <c r="EA99" s="670" t="n"/>
      <c r="EB99" s="670" t="n"/>
      <c r="EC99" s="670" t="n"/>
      <c r="ED99" s="670" t="n"/>
      <c r="EE99" s="670" t="n"/>
      <c r="EF99" s="670" t="n"/>
      <c r="EG99" s="670" t="n"/>
      <c r="EH99" s="670" t="n"/>
      <c r="EI99" s="670" t="n"/>
      <c r="EJ99" s="670" t="n"/>
      <c r="EK99" s="670" t="n"/>
      <c r="EL99" s="670" t="n"/>
      <c r="EM99" s="670" t="n"/>
      <c r="EN99" s="670" t="n"/>
      <c r="EO99" s="670" t="n"/>
      <c r="EP99" s="670" t="n"/>
      <c r="EQ99" s="670" t="n"/>
      <c r="ER99" s="670" t="n"/>
      <c r="ES99" s="670" t="n"/>
      <c r="ET99" s="670" t="n"/>
      <c r="EU99" s="670" t="n"/>
      <c r="EV99" s="670" t="n"/>
      <c r="EW99" s="670" t="n"/>
      <c r="EX99" s="670" t="n"/>
      <c r="EY99" s="670" t="n"/>
      <c r="EZ99" s="670" t="n"/>
      <c r="FA99" s="670" t="n"/>
      <c r="FB99" s="670" t="n"/>
      <c r="FC99" s="670" t="n"/>
      <c r="FD99" s="670" t="n"/>
      <c r="FE99" s="670" t="n"/>
      <c r="FF99" s="670" t="n"/>
      <c r="FG99" s="670" t="n"/>
      <c r="FH99" s="670" t="n"/>
      <c r="FI99" s="670" t="n"/>
      <c r="FJ99" s="670" t="n"/>
      <c r="FK99" s="670" t="n"/>
      <c r="FL99" s="670" t="n"/>
      <c r="FM99" s="670" t="n"/>
      <c r="FN99" s="670" t="n"/>
      <c r="FO99" s="670" t="n"/>
      <c r="FP99" s="670" t="n"/>
      <c r="FQ99" s="670" t="n"/>
      <c r="FR99" s="670" t="n"/>
      <c r="FS99" s="670" t="n"/>
      <c r="FT99" s="670" t="n"/>
      <c r="FU99" s="670" t="n"/>
      <c r="FV99" s="670" t="n"/>
      <c r="FW99" s="670" t="n"/>
      <c r="FX99" s="670" t="n"/>
      <c r="FY99" s="670" t="n"/>
      <c r="FZ99" s="670" t="n"/>
      <c r="GA99" s="670" t="n"/>
      <c r="GB99" s="670" t="n"/>
      <c r="GC99" s="670" t="n"/>
      <c r="GD99" s="670" t="n"/>
      <c r="GE99" s="670" t="n"/>
      <c r="GF99" s="670" t="n"/>
      <c r="GG99" s="670" t="n"/>
      <c r="GH99" s="670" t="n"/>
      <c r="GI99" s="670" t="n"/>
      <c r="GJ99" s="670" t="n"/>
      <c r="GK99" s="670" t="n"/>
      <c r="GL99" s="670" t="n"/>
      <c r="GM99" s="670" t="n"/>
      <c r="GN99" s="670" t="n"/>
      <c r="GO99" s="670" t="n"/>
      <c r="GP99" s="670" t="n"/>
      <c r="GQ99" s="670" t="n"/>
      <c r="GR99" s="670" t="n"/>
      <c r="GS99" s="670" t="n"/>
      <c r="GT99" s="670" t="n"/>
      <c r="GU99" s="670" t="n"/>
      <c r="GV99" s="670" t="n"/>
      <c r="GW99" s="670" t="n"/>
      <c r="GX99" s="670" t="n"/>
      <c r="GY99" s="670" t="n"/>
      <c r="GZ99" s="670" t="n"/>
      <c r="HA99" s="670" t="n"/>
      <c r="HB99" s="670" t="n"/>
      <c r="HC99" s="670" t="n"/>
      <c r="HD99" s="670" t="n"/>
      <c r="HE99" s="670" t="n"/>
      <c r="HF99" s="670" t="n"/>
      <c r="HG99" s="670" t="n"/>
      <c r="HH99" s="670" t="n"/>
      <c r="HI99" s="670" t="n"/>
      <c r="HJ99" s="670" t="n"/>
      <c r="HK99" s="670" t="n"/>
      <c r="HL99" s="670" t="n"/>
      <c r="HM99" s="670" t="n"/>
      <c r="HN99" s="670" t="n"/>
      <c r="HO99" s="670" t="n"/>
      <c r="HP99" s="670" t="n"/>
      <c r="HQ99" s="670" t="n"/>
      <c r="HR99" s="670" t="n"/>
      <c r="HS99" s="670" t="n"/>
      <c r="HT99" s="670" t="n"/>
      <c r="HU99" s="670" t="n"/>
      <c r="HV99" s="670" t="n"/>
      <c r="HW99" s="670" t="n"/>
      <c r="HX99" s="670" t="n"/>
      <c r="HY99" s="670" t="n"/>
      <c r="HZ99" s="670" t="n"/>
      <c r="IA99" s="670" t="n"/>
      <c r="IB99" s="670" t="n"/>
      <c r="IC99" s="670" t="n"/>
      <c r="ID99" s="670" t="n"/>
      <c r="IE99" s="670" t="n"/>
      <c r="IF99" s="670" t="n"/>
      <c r="IG99" s="670" t="n"/>
      <c r="IH99" s="670" t="n"/>
      <c r="II99" s="670" t="n"/>
      <c r="IJ99" s="670" t="n"/>
      <c r="IK99" s="670" t="n"/>
      <c r="IL99" s="670" t="n"/>
      <c r="IM99" s="670" t="n"/>
      <c r="IN99" s="670" t="n"/>
      <c r="IO99" s="670" t="n"/>
      <c r="IP99" s="670" t="n"/>
      <c r="IQ99" s="670" t="n"/>
      <c r="IR99" s="670" t="n"/>
      <c r="IS99" s="670" t="n"/>
      <c r="IT99" s="670" t="n"/>
      <c r="IU99" s="670" t="n"/>
      <c r="IV99" s="670" t="n"/>
      <c r="IW99" s="670" t="n"/>
      <c r="IX99" s="670" t="n"/>
      <c r="IY99" s="670" t="n"/>
      <c r="IZ99" s="670" t="n"/>
      <c r="JA99" s="670" t="n"/>
      <c r="JB99" s="670" t="n"/>
      <c r="JC99" s="670" t="n"/>
      <c r="JD99" s="670" t="n"/>
      <c r="JE99" s="670" t="n"/>
      <c r="JF99" s="670" t="n"/>
      <c r="JG99" s="670" t="n"/>
      <c r="JH99" s="670" t="n"/>
      <c r="JI99" s="670" t="n"/>
      <c r="JJ99" s="670" t="n"/>
      <c r="JK99" s="670" t="n"/>
      <c r="JL99" s="670" t="n"/>
      <c r="JM99" s="670" t="n"/>
      <c r="JN99" s="670" t="n"/>
      <c r="JO99" s="670" t="n"/>
      <c r="JP99" s="670" t="n"/>
      <c r="JQ99" s="670" t="n"/>
      <c r="JR99" s="670" t="n"/>
      <c r="JS99" s="670" t="n"/>
      <c r="JT99" s="670" t="n"/>
      <c r="JU99" s="670" t="n"/>
      <c r="JV99" s="670" t="n"/>
      <c r="JW99" s="670" t="n"/>
      <c r="JX99" s="670" t="n"/>
      <c r="JY99" s="670" t="n"/>
      <c r="JZ99" s="670" t="n"/>
      <c r="KA99" s="670" t="n"/>
      <c r="KB99" s="670" t="n"/>
      <c r="KC99" s="670" t="n"/>
      <c r="KD99" s="670" t="n"/>
      <c r="KE99" s="670" t="n"/>
      <c r="KF99" s="670" t="n"/>
      <c r="KG99" s="670" t="n"/>
      <c r="KH99" s="670" t="n"/>
      <c r="KI99" s="670" t="n"/>
      <c r="KJ99" s="670" t="n"/>
      <c r="KK99" s="670" t="n"/>
      <c r="KL99" s="670" t="n"/>
      <c r="KM99" s="670" t="n"/>
      <c r="KN99" s="670" t="n"/>
      <c r="KO99" s="670" t="n"/>
      <c r="KP99" s="670" t="n"/>
      <c r="KQ99" s="670" t="n"/>
      <c r="KR99" s="670" t="n"/>
      <c r="KS99" s="670" t="n"/>
      <c r="KT99" s="670" t="n"/>
      <c r="KU99" s="670" t="n"/>
      <c r="KV99" s="670" t="n"/>
      <c r="KW99" s="670" t="n"/>
      <c r="KX99" s="670" t="n"/>
      <c r="KY99" s="670" t="n"/>
      <c r="KZ99" s="670" t="n"/>
      <c r="LA99" s="670" t="n"/>
      <c r="LB99" s="670" t="n"/>
      <c r="LC99" s="670" t="n"/>
      <c r="LD99" s="670" t="n"/>
      <c r="LE99" s="670" t="n"/>
      <c r="LF99" s="670" t="n"/>
      <c r="LG99" s="670" t="n"/>
      <c r="LH99" s="670" t="n"/>
      <c r="LI99" s="670" t="n"/>
      <c r="LJ99" s="670" t="n"/>
      <c r="LK99" s="670" t="n"/>
      <c r="LL99" s="670" t="n"/>
      <c r="LM99" s="670" t="n"/>
      <c r="LN99" s="670" t="n"/>
      <c r="LO99" s="670" t="n"/>
      <c r="LP99" s="670" t="n"/>
      <c r="LQ99" s="670" t="n"/>
      <c r="LR99" s="670" t="n"/>
      <c r="LS99" s="670" t="n"/>
      <c r="LT99" s="670" t="n"/>
      <c r="LU99" s="670" t="n"/>
      <c r="LV99" s="670" t="n"/>
      <c r="LW99" s="670" t="n"/>
      <c r="LX99" s="670" t="n"/>
      <c r="LY99" s="670" t="n"/>
      <c r="LZ99" s="670" t="n"/>
      <c r="MA99" s="670" t="n"/>
      <c r="MB99" s="670" t="n"/>
      <c r="MC99" s="670" t="n"/>
      <c r="MD99" s="670" t="n"/>
      <c r="ME99" s="670" t="n"/>
      <c r="MF99" s="670" t="n"/>
      <c r="MG99" s="670" t="n"/>
      <c r="MH99" s="670" t="n"/>
      <c r="MI99" s="670" t="n"/>
      <c r="MJ99" s="670" t="n"/>
      <c r="MK99" s="670" t="n"/>
      <c r="ML99" s="670" t="n"/>
      <c r="MM99" s="670" t="n"/>
      <c r="MN99" s="670" t="n"/>
      <c r="MO99" s="670" t="n"/>
      <c r="MP99" s="670" t="n"/>
      <c r="MQ99" s="670" t="n"/>
      <c r="MR99" s="670" t="n"/>
      <c r="MS99" s="670" t="n"/>
      <c r="MT99" s="670" t="n"/>
      <c r="MU99" s="670" t="n"/>
      <c r="MV99" s="670" t="n"/>
      <c r="MW99" s="670" t="n"/>
      <c r="MX99" s="670" t="n"/>
      <c r="MY99" s="670" t="n"/>
      <c r="MZ99" s="670" t="n"/>
      <c r="NA99" s="670" t="n"/>
      <c r="NB99" s="670" t="n"/>
      <c r="NC99" s="670" t="n"/>
      <c r="ND99" s="670" t="n"/>
      <c r="NE99" s="670" t="n"/>
      <c r="NF99" s="670" t="n"/>
      <c r="NG99" s="670" t="n"/>
      <c r="NH99" s="670" t="n"/>
      <c r="NI99" s="670" t="n"/>
      <c r="NJ99" s="670" t="n"/>
      <c r="NK99" s="670" t="n"/>
      <c r="NL99" s="670" t="n"/>
      <c r="NM99" s="670" t="n"/>
      <c r="NN99" s="670" t="n"/>
      <c r="NO99" s="670" t="n"/>
      <c r="NP99" s="670" t="n"/>
      <c r="NQ99" s="670" t="n"/>
      <c r="NR99" s="670" t="n"/>
      <c r="NS99" s="670" t="n"/>
      <c r="NT99" s="670" t="n"/>
      <c r="NU99" s="670" t="n"/>
      <c r="NV99" s="670" t="n"/>
      <c r="NW99" s="670" t="n"/>
      <c r="NX99" s="670" t="n"/>
      <c r="NY99" s="670" t="n"/>
      <c r="NZ99" s="670" t="n"/>
      <c r="OA99" s="670" t="n"/>
      <c r="OB99" s="670" t="n"/>
      <c r="OC99" s="670" t="n"/>
      <c r="OD99" s="670" t="n"/>
      <c r="OE99" s="670" t="n"/>
      <c r="OF99" s="670" t="n"/>
      <c r="OG99" s="670" t="n"/>
      <c r="OH99" s="670" t="n"/>
      <c r="OI99" s="670" t="n"/>
      <c r="OJ99" s="670" t="n"/>
      <c r="OK99" s="670" t="n"/>
      <c r="OL99" s="670" t="n"/>
      <c r="OM99" s="670" t="n"/>
      <c r="ON99" s="670" t="n"/>
      <c r="OO99" s="670" t="n"/>
      <c r="OP99" s="670" t="n"/>
      <c r="OQ99" s="670" t="n"/>
      <c r="OR99" s="670" t="n"/>
      <c r="OS99" s="670" t="n"/>
      <c r="OT99" s="670" t="n"/>
      <c r="OU99" s="670" t="n"/>
      <c r="OV99" s="670" t="n"/>
      <c r="OW99" s="670" t="n"/>
      <c r="OX99" s="670" t="n"/>
      <c r="OY99" s="670" t="n"/>
      <c r="OZ99" s="670" t="n"/>
      <c r="PA99" s="670" t="n"/>
      <c r="PB99" s="670" t="n"/>
      <c r="PC99" s="670" t="n"/>
      <c r="PD99" s="670" t="n"/>
      <c r="PE99" s="670" t="n"/>
      <c r="PF99" s="670" t="n"/>
      <c r="PG99" s="670" t="n"/>
      <c r="PH99" s="670" t="n"/>
      <c r="PI99" s="670" t="n"/>
      <c r="PJ99" s="670" t="n"/>
      <c r="PK99" s="670" t="n"/>
      <c r="PL99" s="670" t="n"/>
      <c r="PM99" s="670" t="n"/>
      <c r="PN99" s="670" t="n"/>
      <c r="PO99" s="670" t="n"/>
      <c r="PP99" s="670" t="n"/>
      <c r="PQ99" s="670" t="n"/>
      <c r="PR99" s="670" t="n"/>
      <c r="PS99" s="670" t="n"/>
      <c r="PT99" s="670" t="n"/>
      <c r="PU99" s="670" t="n"/>
      <c r="PV99" s="670" t="n"/>
      <c r="PW99" s="670" t="n"/>
      <c r="PX99" s="670" t="n"/>
      <c r="PY99" s="670" t="n"/>
      <c r="PZ99" s="670" t="n"/>
      <c r="QA99" s="670" t="n"/>
      <c r="QB99" s="670" t="n"/>
      <c r="QC99" s="670" t="n"/>
      <c r="QD99" s="670" t="n"/>
      <c r="QE99" s="670" t="n"/>
      <c r="QF99" s="670" t="n"/>
      <c r="QG99" s="670" t="n"/>
      <c r="QH99" s="670" t="n"/>
      <c r="QI99" s="670" t="n"/>
      <c r="QJ99" s="670" t="n"/>
      <c r="QK99" s="670" t="n"/>
      <c r="QL99" s="670" t="n"/>
      <c r="QM99" s="670" t="n"/>
      <c r="QN99" s="670" t="n"/>
      <c r="QO99" s="670" t="n"/>
      <c r="QP99" s="670" t="n"/>
      <c r="QQ99" s="670" t="n"/>
      <c r="QR99" s="670" t="n"/>
      <c r="QS99" s="670" t="n"/>
      <c r="QT99" s="670" t="n"/>
      <c r="QU99" s="670" t="n"/>
      <c r="QV99" s="670" t="n"/>
      <c r="QW99" s="670" t="n"/>
      <c r="QX99" s="670" t="n"/>
      <c r="QY99" s="670" t="n"/>
      <c r="QZ99" s="670" t="n"/>
      <c r="RA99" s="670" t="n"/>
      <c r="RB99" s="670" t="n"/>
      <c r="RC99" s="670" t="n"/>
      <c r="RD99" s="670" t="n"/>
      <c r="RE99" s="670" t="n"/>
      <c r="RF99" s="670" t="n"/>
      <c r="RG99" s="670" t="n"/>
      <c r="RH99" s="670" t="n"/>
      <c r="RI99" s="670" t="n"/>
      <c r="RJ99" s="670" t="n"/>
      <c r="RK99" s="670" t="n"/>
      <c r="RL99" s="670" t="n"/>
      <c r="RM99" s="670" t="n"/>
      <c r="RN99" s="670" t="n"/>
      <c r="RO99" s="670" t="n"/>
      <c r="RP99" s="670" t="n"/>
      <c r="RQ99" s="670" t="n"/>
      <c r="RR99" s="670" t="n"/>
      <c r="RS99" s="670" t="n"/>
      <c r="RT99" s="670" t="n"/>
      <c r="RU99" s="670" t="n"/>
      <c r="RV99" s="670" t="n"/>
      <c r="RW99" s="670" t="n"/>
      <c r="RX99" s="670" t="n"/>
      <c r="RY99" s="670" t="n"/>
      <c r="RZ99" s="670" t="n"/>
      <c r="SA99" s="670" t="n"/>
      <c r="SB99" s="670" t="n"/>
      <c r="SC99" s="670" t="n"/>
      <c r="SD99" s="670" t="n"/>
      <c r="SE99" s="670" t="n"/>
      <c r="SF99" s="670" t="n"/>
      <c r="SG99" s="670" t="n"/>
      <c r="SH99" s="670" t="n"/>
      <c r="SI99" s="670" t="n"/>
      <c r="SJ99" s="670" t="n"/>
      <c r="SK99" s="670" t="n"/>
      <c r="SL99" s="670" t="n"/>
      <c r="SM99" s="670" t="n"/>
      <c r="SN99" s="670" t="n"/>
      <c r="SO99" s="670" t="n"/>
      <c r="SP99" s="670" t="n"/>
      <c r="SQ99" s="670" t="n"/>
      <c r="SR99" s="670" t="n"/>
      <c r="SS99" s="670" t="n"/>
      <c r="ST99" s="670" t="n"/>
      <c r="SU99" s="670" t="n"/>
      <c r="SV99" s="670" t="n"/>
      <c r="SW99" s="670" t="n"/>
      <c r="SX99" s="670" t="n"/>
      <c r="SY99" s="670" t="n"/>
      <c r="SZ99" s="670" t="n"/>
      <c r="TA99" s="670" t="n"/>
      <c r="TB99" s="670" t="n"/>
      <c r="TC99" s="670" t="n"/>
      <c r="TD99" s="670" t="n"/>
      <c r="TE99" s="670" t="n"/>
      <c r="TF99" s="670" t="n"/>
      <c r="TG99" s="670" t="n"/>
      <c r="TH99" s="670" t="n"/>
      <c r="TI99" s="670" t="n"/>
      <c r="TJ99" s="670" t="n"/>
      <c r="TK99" s="670" t="n"/>
      <c r="TL99" s="670" t="n"/>
      <c r="TM99" s="670" t="n"/>
      <c r="TN99" s="670" t="n"/>
      <c r="TO99" s="670" t="n"/>
      <c r="TP99" s="670" t="n"/>
      <c r="TQ99" s="670" t="n"/>
      <c r="TR99" s="670" t="n"/>
      <c r="TS99" s="670" t="n"/>
      <c r="TT99" s="670" t="n"/>
      <c r="TU99" s="670" t="n"/>
      <c r="TV99" s="670" t="n"/>
      <c r="TW99" s="670" t="n"/>
      <c r="TX99" s="670" t="n"/>
      <c r="TY99" s="670" t="n"/>
      <c r="TZ99" s="670" t="n"/>
      <c r="UA99" s="670" t="n"/>
      <c r="UB99" s="670" t="n"/>
      <c r="UC99" s="670" t="n"/>
      <c r="UD99" s="670" t="n"/>
      <c r="UE99" s="670" t="n"/>
      <c r="UF99" s="670" t="n"/>
      <c r="UG99" s="670" t="n"/>
      <c r="UH99" s="670" t="n"/>
      <c r="UI99" s="670" t="n"/>
      <c r="UJ99" s="670" t="n"/>
      <c r="UK99" s="670" t="n"/>
      <c r="UL99" s="670" t="n"/>
      <c r="UM99" s="670" t="n"/>
      <c r="UN99" s="670" t="n"/>
      <c r="UO99" s="670" t="n"/>
      <c r="UP99" s="670" t="n"/>
      <c r="UQ99" s="670" t="n"/>
      <c r="UR99" s="670" t="n"/>
      <c r="US99" s="670" t="n"/>
      <c r="UT99" s="670" t="n"/>
      <c r="UU99" s="670" t="n"/>
      <c r="UV99" s="670" t="n"/>
      <c r="UW99" s="670" t="n"/>
      <c r="UX99" s="670" t="n"/>
      <c r="UY99" s="670" t="n"/>
      <c r="UZ99" s="670" t="n"/>
      <c r="VA99" s="670" t="n"/>
      <c r="VB99" s="670" t="n"/>
      <c r="VC99" s="670" t="n"/>
      <c r="VD99" s="670" t="n"/>
      <c r="VE99" s="670" t="n"/>
      <c r="VF99" s="670" t="n"/>
      <c r="VG99" s="670" t="n"/>
      <c r="VH99" s="670" t="n"/>
      <c r="VI99" s="670" t="n"/>
      <c r="VJ99" s="670" t="n"/>
      <c r="VK99" s="670" t="n"/>
      <c r="VL99" s="670" t="n"/>
      <c r="VM99" s="573">
        <f>SUM(E99:VL99)-SUM(UU99:UX99)-SUM(VA99:VD99)</f>
        <v/>
      </c>
      <c r="VN99" s="9" t="n"/>
    </row>
    <row r="100" ht="19.5" customHeight="1">
      <c r="A100" s="1100" t="n"/>
      <c r="B100" s="1101" t="n"/>
      <c r="C100" s="1102" t="n"/>
      <c r="D100" s="583" t="inlineStr">
        <is>
          <t>TOTAL ETNICOS</t>
        </is>
      </c>
      <c r="E100" s="676">
        <f>SUM(E94:E99)</f>
        <v/>
      </c>
      <c r="F100" s="677">
        <f>SUM(F94:F99)</f>
        <v/>
      </c>
      <c r="G100" s="677">
        <f>SUM(G94:G99)</f>
        <v/>
      </c>
      <c r="H100" s="677">
        <f>SUM(H94:H99)</f>
        <v/>
      </c>
      <c r="I100" s="677">
        <f>SUM(I94:I99)</f>
        <v/>
      </c>
      <c r="J100" s="677">
        <f>SUM(J94:J99)</f>
        <v/>
      </c>
      <c r="K100" s="677">
        <f>SUM(K94:K99)</f>
        <v/>
      </c>
      <c r="L100" s="677">
        <f>SUM(L94:L99)</f>
        <v/>
      </c>
      <c r="M100" s="677">
        <f>SUM(M94:M99)</f>
        <v/>
      </c>
      <c r="N100" s="677">
        <f>SUM(N94:N99)</f>
        <v/>
      </c>
      <c r="O100" s="677">
        <f>SUM(O94:O99)</f>
        <v/>
      </c>
      <c r="P100" s="677">
        <f>SUM(P94:P99)</f>
        <v/>
      </c>
      <c r="Q100" s="677">
        <f>SUM(Q94:Q99)</f>
        <v/>
      </c>
      <c r="R100" s="677">
        <f>SUM(R94:R99)</f>
        <v/>
      </c>
      <c r="S100" s="677">
        <f>SUM(S94:S99)</f>
        <v/>
      </c>
      <c r="T100" s="677">
        <f>SUM(T94:T99)</f>
        <v/>
      </c>
      <c r="U100" s="677">
        <f>SUM(U94:U99)</f>
        <v/>
      </c>
      <c r="V100" s="677">
        <f>SUM(V94:V99)</f>
        <v/>
      </c>
      <c r="W100" s="677">
        <f>SUM(W94:W99)</f>
        <v/>
      </c>
      <c r="X100" s="677">
        <f>SUM(X94:X99)</f>
        <v/>
      </c>
      <c r="Y100" s="677">
        <f>SUM(Y94:Y99)</f>
        <v/>
      </c>
      <c r="Z100" s="677">
        <f>SUM(Z94:Z99)</f>
        <v/>
      </c>
      <c r="AA100" s="677">
        <f>SUM(AA94:AA99)</f>
        <v/>
      </c>
      <c r="AB100" s="677">
        <f>SUM(AB94:AB99)</f>
        <v/>
      </c>
      <c r="AC100" s="677">
        <f>SUM(AC94:AC99)</f>
        <v/>
      </c>
      <c r="AD100" s="677">
        <f>SUM(AD94:AD99)</f>
        <v/>
      </c>
      <c r="AE100" s="677">
        <f>SUM(AE94:AE99)</f>
        <v/>
      </c>
      <c r="AF100" s="677">
        <f>SUM(AF94:AF99)</f>
        <v/>
      </c>
      <c r="AG100" s="677">
        <f>SUM(AG94:AG99)</f>
        <v/>
      </c>
      <c r="AH100" s="677">
        <f>SUM(AH94:AH99)</f>
        <v/>
      </c>
      <c r="AI100" s="677">
        <f>SUM(AI94:AI99)</f>
        <v/>
      </c>
      <c r="AJ100" s="677">
        <f>SUM(AJ94:AJ99)</f>
        <v/>
      </c>
      <c r="AK100" s="677">
        <f>SUM(AK94:AK99)</f>
        <v/>
      </c>
      <c r="AL100" s="677">
        <f>SUM(AL94:AL99)</f>
        <v/>
      </c>
      <c r="AM100" s="677">
        <f>SUM(AM94:AM99)</f>
        <v/>
      </c>
      <c r="AN100" s="677">
        <f>SUM(AN94:AN99)</f>
        <v/>
      </c>
      <c r="AO100" s="677">
        <f>SUM(AO94:AO99)</f>
        <v/>
      </c>
      <c r="AP100" s="677">
        <f>SUM(AP94:AP99)</f>
        <v/>
      </c>
      <c r="AQ100" s="677">
        <f>SUM(AQ94:AQ99)</f>
        <v/>
      </c>
      <c r="AR100" s="677">
        <f>SUM(AR94:AR99)</f>
        <v/>
      </c>
      <c r="AS100" s="677">
        <f>SUM(AS94:AS99)</f>
        <v/>
      </c>
      <c r="AT100" s="677">
        <f>SUM(AT94:AT99)</f>
        <v/>
      </c>
      <c r="AU100" s="677">
        <f>SUM(AU94:AU99)</f>
        <v/>
      </c>
      <c r="AV100" s="677">
        <f>SUM(AV94:AV99)</f>
        <v/>
      </c>
      <c r="AW100" s="677">
        <f>SUM(AW94:AW99)</f>
        <v/>
      </c>
      <c r="AX100" s="677">
        <f>SUM(AX94:AX99)</f>
        <v/>
      </c>
      <c r="AY100" s="677">
        <f>SUM(AY94:AY99)</f>
        <v/>
      </c>
      <c r="AZ100" s="677">
        <f>SUM(AZ94:AZ99)</f>
        <v/>
      </c>
      <c r="BA100" s="677">
        <f>SUM(BA94:BA99)</f>
        <v/>
      </c>
      <c r="BB100" s="677">
        <f>SUM(BB94:BB99)</f>
        <v/>
      </c>
      <c r="BC100" s="677">
        <f>SUM(BC94:BC99)</f>
        <v/>
      </c>
      <c r="BD100" s="677">
        <f>SUM(BD94:BD99)</f>
        <v/>
      </c>
      <c r="BE100" s="677">
        <f>SUM(BE94:BE99)</f>
        <v/>
      </c>
      <c r="BF100" s="677">
        <f>SUM(BF94:BF99)</f>
        <v/>
      </c>
      <c r="BG100" s="677">
        <f>SUM(BG94:BG99)</f>
        <v/>
      </c>
      <c r="BH100" s="677">
        <f>SUM(BH94:BH99)</f>
        <v/>
      </c>
      <c r="BI100" s="677">
        <f>SUM(BI94:BI99)</f>
        <v/>
      </c>
      <c r="BJ100" s="677">
        <f>SUM(BJ94:BJ99)</f>
        <v/>
      </c>
      <c r="BK100" s="677">
        <f>SUM(BK94:BK99)</f>
        <v/>
      </c>
      <c r="BL100" s="677">
        <f>SUM(BL94:BL99)</f>
        <v/>
      </c>
      <c r="BM100" s="677">
        <f>SUM(BM94:BM99)</f>
        <v/>
      </c>
      <c r="BN100" s="677">
        <f>SUM(BN94:BN99)</f>
        <v/>
      </c>
      <c r="BO100" s="677">
        <f>SUM(BO94:BO99)</f>
        <v/>
      </c>
      <c r="BP100" s="677">
        <f>SUM(BP94:BP99)</f>
        <v/>
      </c>
      <c r="BQ100" s="677">
        <f>SUM(BQ94:BQ99)</f>
        <v/>
      </c>
      <c r="BR100" s="677">
        <f>SUM(BR94:BR99)</f>
        <v/>
      </c>
      <c r="BS100" s="677">
        <f>SUM(BS94:BS99)</f>
        <v/>
      </c>
      <c r="BT100" s="677">
        <f>SUM(BT94:BT99)</f>
        <v/>
      </c>
      <c r="BU100" s="677">
        <f>SUM(BU94:BU99)</f>
        <v/>
      </c>
      <c r="BV100" s="677">
        <f>SUM(BV94:BV99)</f>
        <v/>
      </c>
      <c r="BW100" s="677">
        <f>SUM(BW94:BW99)</f>
        <v/>
      </c>
      <c r="BX100" s="677">
        <f>SUM(BX94:BX99)</f>
        <v/>
      </c>
      <c r="BY100" s="677">
        <f>SUM(BY94:BY99)</f>
        <v/>
      </c>
      <c r="BZ100" s="677">
        <f>SUM(BZ94:BZ99)</f>
        <v/>
      </c>
      <c r="CA100" s="677">
        <f>SUM(CA94:CA99)</f>
        <v/>
      </c>
      <c r="CB100" s="677">
        <f>SUM(CB94:CB99)</f>
        <v/>
      </c>
      <c r="CC100" s="677">
        <f>SUM(CC94:CC99)</f>
        <v/>
      </c>
      <c r="CD100" s="677">
        <f>SUM(CD94:CD99)</f>
        <v/>
      </c>
      <c r="CE100" s="677">
        <f>SUM(CE94:CE99)</f>
        <v/>
      </c>
      <c r="CF100" s="677">
        <f>SUM(CF94:CF99)</f>
        <v/>
      </c>
      <c r="CG100" s="677">
        <f>SUM(CG94:CG99)</f>
        <v/>
      </c>
      <c r="CH100" s="677">
        <f>SUM(CH94:CH99)</f>
        <v/>
      </c>
      <c r="CI100" s="677">
        <f>SUM(CI94:CI99)</f>
        <v/>
      </c>
      <c r="CJ100" s="677">
        <f>SUM(CJ94:CJ99)</f>
        <v/>
      </c>
      <c r="CK100" s="677">
        <f>SUM(CK94:CK99)</f>
        <v/>
      </c>
      <c r="CL100" s="677">
        <f>SUM(CL94:CL99)</f>
        <v/>
      </c>
      <c r="CM100" s="677">
        <f>SUM(CM94:CM99)</f>
        <v/>
      </c>
      <c r="CN100" s="677">
        <f>SUM(CN94:CN99)</f>
        <v/>
      </c>
      <c r="CO100" s="677">
        <f>SUM(CO94:CO99)</f>
        <v/>
      </c>
      <c r="CP100" s="677">
        <f>SUM(CP94:CP99)</f>
        <v/>
      </c>
      <c r="CQ100" s="677">
        <f>SUM(CQ94:CQ99)</f>
        <v/>
      </c>
      <c r="CR100" s="677">
        <f>SUM(CR94:CR99)</f>
        <v/>
      </c>
      <c r="CS100" s="677">
        <f>SUM(CS94:CS99)</f>
        <v/>
      </c>
      <c r="CT100" s="677">
        <f>SUM(CT94:CT99)</f>
        <v/>
      </c>
      <c r="CU100" s="677">
        <f>SUM(CU94:CU99)</f>
        <v/>
      </c>
      <c r="CV100" s="677">
        <f>SUM(CV94:CV99)</f>
        <v/>
      </c>
      <c r="CW100" s="677">
        <f>SUM(CW94:CW99)</f>
        <v/>
      </c>
      <c r="CX100" s="677">
        <f>SUM(CX94:CX99)</f>
        <v/>
      </c>
      <c r="CY100" s="677">
        <f>SUM(CY94:CY99)</f>
        <v/>
      </c>
      <c r="CZ100" s="677">
        <f>SUM(CZ94:CZ99)</f>
        <v/>
      </c>
      <c r="DA100" s="677">
        <f>SUM(DA94:DA99)</f>
        <v/>
      </c>
      <c r="DB100" s="677">
        <f>SUM(DB94:DB99)</f>
        <v/>
      </c>
      <c r="DC100" s="677">
        <f>SUM(DC94:DC99)</f>
        <v/>
      </c>
      <c r="DD100" s="677">
        <f>SUM(DD94:DD99)</f>
        <v/>
      </c>
      <c r="DE100" s="677">
        <f>SUM(DE94:DE99)</f>
        <v/>
      </c>
      <c r="DF100" s="677">
        <f>SUM(DF94:DF99)</f>
        <v/>
      </c>
      <c r="DG100" s="677">
        <f>SUM(DG94:DG99)</f>
        <v/>
      </c>
      <c r="DH100" s="677">
        <f>SUM(DH94:DH99)</f>
        <v/>
      </c>
      <c r="DI100" s="677">
        <f>SUM(DI94:DI99)</f>
        <v/>
      </c>
      <c r="DJ100" s="677">
        <f>SUM(DJ94:DJ99)</f>
        <v/>
      </c>
      <c r="DK100" s="677">
        <f>SUM(DK94:DK99)</f>
        <v/>
      </c>
      <c r="DL100" s="677">
        <f>SUM(DL94:DL99)</f>
        <v/>
      </c>
      <c r="DM100" s="677">
        <f>SUM(DM94:DM99)</f>
        <v/>
      </c>
      <c r="DN100" s="677">
        <f>SUM(DN94:DN99)</f>
        <v/>
      </c>
      <c r="DO100" s="677">
        <f>SUM(DO94:DO99)</f>
        <v/>
      </c>
      <c r="DP100" s="677">
        <f>SUM(DP94:DP99)</f>
        <v/>
      </c>
      <c r="DQ100" s="677">
        <f>SUM(DQ94:DQ99)</f>
        <v/>
      </c>
      <c r="DR100" s="677">
        <f>SUM(DR94:DR99)</f>
        <v/>
      </c>
      <c r="DS100" s="677">
        <f>SUM(DS94:DS99)</f>
        <v/>
      </c>
      <c r="DT100" s="677">
        <f>SUM(DT94:DT99)</f>
        <v/>
      </c>
      <c r="DU100" s="677">
        <f>SUM(DU94:DU99)</f>
        <v/>
      </c>
      <c r="DV100" s="677">
        <f>SUM(DV94:DV99)</f>
        <v/>
      </c>
      <c r="DW100" s="677">
        <f>SUM(DW94:DW99)</f>
        <v/>
      </c>
      <c r="DX100" s="677">
        <f>SUM(DX94:DX99)</f>
        <v/>
      </c>
      <c r="DY100" s="677">
        <f>SUM(DY94:DY99)</f>
        <v/>
      </c>
      <c r="DZ100" s="677">
        <f>SUM(DZ94:DZ99)</f>
        <v/>
      </c>
      <c r="EA100" s="677">
        <f>SUM(EA94:EA99)</f>
        <v/>
      </c>
      <c r="EB100" s="677">
        <f>SUM(EB94:EB99)</f>
        <v/>
      </c>
      <c r="EC100" s="677">
        <f>SUM(EC94:EC99)</f>
        <v/>
      </c>
      <c r="ED100" s="677">
        <f>SUM(ED94:ED99)</f>
        <v/>
      </c>
      <c r="EE100" s="677">
        <f>SUM(EE94:EE99)</f>
        <v/>
      </c>
      <c r="EF100" s="677">
        <f>SUM(EF94:EF99)</f>
        <v/>
      </c>
      <c r="EG100" s="677">
        <f>SUM(EG94:EG99)</f>
        <v/>
      </c>
      <c r="EH100" s="677">
        <f>SUM(EH94:EH99)</f>
        <v/>
      </c>
      <c r="EI100" s="677">
        <f>SUM(EI94:EI99)</f>
        <v/>
      </c>
      <c r="EJ100" s="677">
        <f>SUM(EJ94:EJ99)</f>
        <v/>
      </c>
      <c r="EK100" s="677">
        <f>SUM(EK94:EK99)</f>
        <v/>
      </c>
      <c r="EL100" s="677">
        <f>SUM(EL94:EL99)</f>
        <v/>
      </c>
      <c r="EM100" s="677">
        <f>SUM(EM94:EM99)</f>
        <v/>
      </c>
      <c r="EN100" s="677">
        <f>SUM(EN94:EN99)</f>
        <v/>
      </c>
      <c r="EO100" s="677">
        <f>SUM(EO94:EO99)</f>
        <v/>
      </c>
      <c r="EP100" s="677">
        <f>SUM(EP94:EP99)</f>
        <v/>
      </c>
      <c r="EQ100" s="677">
        <f>SUM(EQ94:EQ99)</f>
        <v/>
      </c>
      <c r="ER100" s="677">
        <f>SUM(ER94:ER99)</f>
        <v/>
      </c>
      <c r="ES100" s="677">
        <f>SUM(ES94:ES99)</f>
        <v/>
      </c>
      <c r="ET100" s="677">
        <f>SUM(ET94:ET99)</f>
        <v/>
      </c>
      <c r="EU100" s="677">
        <f>SUM(EU94:EU99)</f>
        <v/>
      </c>
      <c r="EV100" s="677">
        <f>SUM(EV94:EV99)</f>
        <v/>
      </c>
      <c r="EW100" s="677">
        <f>SUM(EW94:EW99)</f>
        <v/>
      </c>
      <c r="EX100" s="677">
        <f>SUM(EX94:EX99)</f>
        <v/>
      </c>
      <c r="EY100" s="677">
        <f>SUM(EY94:EY99)</f>
        <v/>
      </c>
      <c r="EZ100" s="677">
        <f>SUM(EZ94:EZ99)</f>
        <v/>
      </c>
      <c r="FA100" s="677">
        <f>SUM(FA94:FA99)</f>
        <v/>
      </c>
      <c r="FB100" s="677">
        <f>SUM(FB94:FB99)</f>
        <v/>
      </c>
      <c r="FC100" s="677">
        <f>SUM(FC94:FC99)</f>
        <v/>
      </c>
      <c r="FD100" s="677">
        <f>SUM(FD94:FD99)</f>
        <v/>
      </c>
      <c r="FE100" s="677">
        <f>SUM(FE94:FE99)</f>
        <v/>
      </c>
      <c r="FF100" s="677">
        <f>SUM(FF94:FF99)</f>
        <v/>
      </c>
      <c r="FG100" s="677">
        <f>SUM(FG94:FG99)</f>
        <v/>
      </c>
      <c r="FH100" s="677">
        <f>SUM(FH94:FH99)</f>
        <v/>
      </c>
      <c r="FI100" s="677">
        <f>SUM(FI94:FI99)</f>
        <v/>
      </c>
      <c r="FJ100" s="677">
        <f>SUM(FJ94:FJ99)</f>
        <v/>
      </c>
      <c r="FK100" s="677">
        <f>SUM(FK94:FK99)</f>
        <v/>
      </c>
      <c r="FL100" s="677">
        <f>SUM(FL94:FL99)</f>
        <v/>
      </c>
      <c r="FM100" s="677">
        <f>SUM(FM94:FM99)</f>
        <v/>
      </c>
      <c r="FN100" s="677">
        <f>SUM(FN94:FN99)</f>
        <v/>
      </c>
      <c r="FO100" s="677">
        <f>SUM(FO94:FO99)</f>
        <v/>
      </c>
      <c r="FP100" s="677">
        <f>SUM(FP94:FP99)</f>
        <v/>
      </c>
      <c r="FQ100" s="677">
        <f>SUM(FQ94:FQ99)</f>
        <v/>
      </c>
      <c r="FR100" s="677">
        <f>SUM(FR94:FR99)</f>
        <v/>
      </c>
      <c r="FS100" s="677">
        <f>SUM(FS94:FS99)</f>
        <v/>
      </c>
      <c r="FT100" s="677">
        <f>SUM(FT94:FT99)</f>
        <v/>
      </c>
      <c r="FU100" s="677">
        <f>SUM(FU94:FU99)</f>
        <v/>
      </c>
      <c r="FV100" s="677">
        <f>SUM(FV94:FV99)</f>
        <v/>
      </c>
      <c r="FW100" s="677">
        <f>SUM(FW94:FW99)</f>
        <v/>
      </c>
      <c r="FX100" s="677">
        <f>SUM(FX94:FX99)</f>
        <v/>
      </c>
      <c r="FY100" s="677">
        <f>SUM(FY94:FY99)</f>
        <v/>
      </c>
      <c r="FZ100" s="677">
        <f>SUM(FZ94:FZ99)</f>
        <v/>
      </c>
      <c r="GA100" s="677">
        <f>SUM(GA94:GA99)</f>
        <v/>
      </c>
      <c r="GB100" s="677">
        <f>SUM(GB94:GB99)</f>
        <v/>
      </c>
      <c r="GC100" s="677">
        <f>SUM(GC94:GC99)</f>
        <v/>
      </c>
      <c r="GD100" s="677">
        <f>SUM(GD94:GD99)</f>
        <v/>
      </c>
      <c r="GE100" s="677">
        <f>SUM(GE94:GE99)</f>
        <v/>
      </c>
      <c r="GF100" s="677">
        <f>SUM(GF94:GF99)</f>
        <v/>
      </c>
      <c r="GG100" s="677">
        <f>SUM(GG94:GG99)</f>
        <v/>
      </c>
      <c r="GH100" s="677">
        <f>SUM(GH94:GH99)</f>
        <v/>
      </c>
      <c r="GI100" s="677">
        <f>SUM(GI94:GI99)</f>
        <v/>
      </c>
      <c r="GJ100" s="677">
        <f>SUM(GJ94:GJ99)</f>
        <v/>
      </c>
      <c r="GK100" s="677">
        <f>SUM(GK94:GK99)</f>
        <v/>
      </c>
      <c r="GL100" s="677">
        <f>SUM(GL94:GL99)</f>
        <v/>
      </c>
      <c r="GM100" s="677">
        <f>SUM(GM94:GM99)</f>
        <v/>
      </c>
      <c r="GN100" s="677">
        <f>SUM(GN94:GN99)</f>
        <v/>
      </c>
      <c r="GO100" s="677">
        <f>SUM(GO94:GO99)</f>
        <v/>
      </c>
      <c r="GP100" s="677">
        <f>SUM(GP94:GP99)</f>
        <v/>
      </c>
      <c r="GQ100" s="677">
        <f>SUM(GQ94:GQ99)</f>
        <v/>
      </c>
      <c r="GR100" s="677">
        <f>SUM(GR94:GR99)</f>
        <v/>
      </c>
      <c r="GS100" s="677">
        <f>SUM(GS94:GS99)</f>
        <v/>
      </c>
      <c r="GT100" s="677">
        <f>SUM(GT94:GT99)</f>
        <v/>
      </c>
      <c r="GU100" s="677">
        <f>SUM(GU94:GU99)</f>
        <v/>
      </c>
      <c r="GV100" s="677">
        <f>SUM(GV94:GV99)</f>
        <v/>
      </c>
      <c r="GW100" s="677">
        <f>SUM(GW94:GW99)</f>
        <v/>
      </c>
      <c r="GX100" s="677">
        <f>SUM(GX94:GX99)</f>
        <v/>
      </c>
      <c r="GY100" s="677">
        <f>SUM(GY94:GY99)</f>
        <v/>
      </c>
      <c r="GZ100" s="677">
        <f>SUM(GZ94:GZ99)</f>
        <v/>
      </c>
      <c r="HA100" s="677">
        <f>SUM(HA94:HA99)</f>
        <v/>
      </c>
      <c r="HB100" s="677">
        <f>SUM(HB94:HB99)</f>
        <v/>
      </c>
      <c r="HC100" s="677">
        <f>SUM(HC94:HC99)</f>
        <v/>
      </c>
      <c r="HD100" s="677">
        <f>SUM(HD94:HD99)</f>
        <v/>
      </c>
      <c r="HE100" s="677">
        <f>SUM(HE94:HE99)</f>
        <v/>
      </c>
      <c r="HF100" s="677">
        <f>SUM(HF94:HF99)</f>
        <v/>
      </c>
      <c r="HG100" s="677">
        <f>SUM(HG94:HG99)</f>
        <v/>
      </c>
      <c r="HH100" s="677">
        <f>SUM(HH94:HH99)</f>
        <v/>
      </c>
      <c r="HI100" s="677">
        <f>SUM(HI94:HI99)</f>
        <v/>
      </c>
      <c r="HJ100" s="677">
        <f>SUM(HJ94:HJ99)</f>
        <v/>
      </c>
      <c r="HK100" s="677">
        <f>SUM(HK94:HK99)</f>
        <v/>
      </c>
      <c r="HL100" s="677">
        <f>SUM(HL94:HL99)</f>
        <v/>
      </c>
      <c r="HM100" s="677">
        <f>SUM(HM94:HM99)</f>
        <v/>
      </c>
      <c r="HN100" s="677">
        <f>SUM(HN94:HN99)</f>
        <v/>
      </c>
      <c r="HO100" s="677">
        <f>SUM(HO94:HO99)</f>
        <v/>
      </c>
      <c r="HP100" s="677">
        <f>SUM(HP94:HP99)</f>
        <v/>
      </c>
      <c r="HQ100" s="677">
        <f>SUM(HQ94:HQ99)</f>
        <v/>
      </c>
      <c r="HR100" s="677">
        <f>SUM(HR94:HR99)</f>
        <v/>
      </c>
      <c r="HS100" s="677">
        <f>SUM(HS94:HS99)</f>
        <v/>
      </c>
      <c r="HT100" s="677">
        <f>SUM(HT94:HT99)</f>
        <v/>
      </c>
      <c r="HU100" s="677">
        <f>SUM(HU94:HU99)</f>
        <v/>
      </c>
      <c r="HV100" s="677">
        <f>SUM(HV94:HV99)</f>
        <v/>
      </c>
      <c r="HW100" s="677">
        <f>SUM(HW94:HW99)</f>
        <v/>
      </c>
      <c r="HX100" s="677">
        <f>SUM(HX94:HX99)</f>
        <v/>
      </c>
      <c r="HY100" s="677">
        <f>SUM(HY94:HY99)</f>
        <v/>
      </c>
      <c r="HZ100" s="677">
        <f>SUM(HZ94:HZ99)</f>
        <v/>
      </c>
      <c r="IA100" s="677">
        <f>SUM(IA94:IA99)</f>
        <v/>
      </c>
      <c r="IB100" s="677">
        <f>SUM(IB94:IB99)</f>
        <v/>
      </c>
      <c r="IC100" s="677">
        <f>SUM(IC94:IC99)</f>
        <v/>
      </c>
      <c r="ID100" s="677">
        <f>SUM(ID94:ID99)</f>
        <v/>
      </c>
      <c r="IE100" s="677">
        <f>SUM(IE94:IE99)</f>
        <v/>
      </c>
      <c r="IF100" s="677">
        <f>SUM(IF94:IF99)</f>
        <v/>
      </c>
      <c r="IG100" s="677">
        <f>SUM(IG94:IG99)</f>
        <v/>
      </c>
      <c r="IH100" s="677">
        <f>SUM(IH94:IH99)</f>
        <v/>
      </c>
      <c r="II100" s="677">
        <f>SUM(II94:II99)</f>
        <v/>
      </c>
      <c r="IJ100" s="677">
        <f>SUM(IJ94:IJ99)</f>
        <v/>
      </c>
      <c r="IK100" s="677">
        <f>SUM(IK94:IK99)</f>
        <v/>
      </c>
      <c r="IL100" s="677">
        <f>SUM(IL94:IL99)</f>
        <v/>
      </c>
      <c r="IM100" s="677">
        <f>SUM(IM94:IM99)</f>
        <v/>
      </c>
      <c r="IN100" s="677">
        <f>SUM(IN94:IN99)</f>
        <v/>
      </c>
      <c r="IO100" s="677">
        <f>SUM(IO94:IO99)</f>
        <v/>
      </c>
      <c r="IP100" s="677">
        <f>SUM(IP94:IP99)</f>
        <v/>
      </c>
      <c r="IQ100" s="677">
        <f>SUM(IQ94:IQ99)</f>
        <v/>
      </c>
      <c r="IR100" s="677">
        <f>SUM(IR94:IR99)</f>
        <v/>
      </c>
      <c r="IS100" s="677">
        <f>SUM(IS94:IS99)</f>
        <v/>
      </c>
      <c r="IT100" s="677">
        <f>SUM(IT94:IT99)</f>
        <v/>
      </c>
      <c r="IU100" s="677">
        <f>SUM(IU94:IU99)</f>
        <v/>
      </c>
      <c r="IV100" s="677">
        <f>SUM(IV94:IV99)</f>
        <v/>
      </c>
      <c r="IW100" s="677">
        <f>SUM(IW94:IW99)</f>
        <v/>
      </c>
      <c r="IX100" s="677">
        <f>SUM(IX94:IX99)</f>
        <v/>
      </c>
      <c r="IY100" s="677">
        <f>SUM(IY94:IY99)</f>
        <v/>
      </c>
      <c r="IZ100" s="677">
        <f>SUM(IZ94:IZ99)</f>
        <v/>
      </c>
      <c r="JA100" s="677">
        <f>SUM(JA94:JA99)</f>
        <v/>
      </c>
      <c r="JB100" s="677">
        <f>SUM(JB94:JB99)</f>
        <v/>
      </c>
      <c r="JC100" s="677">
        <f>SUM(JC94:JC99)</f>
        <v/>
      </c>
      <c r="JD100" s="677">
        <f>SUM(JD94:JD99)</f>
        <v/>
      </c>
      <c r="JE100" s="677">
        <f>SUM(JE94:JE99)</f>
        <v/>
      </c>
      <c r="JF100" s="677">
        <f>SUM(JF94:JF99)</f>
        <v/>
      </c>
      <c r="JG100" s="677">
        <f>SUM(JG94:JG99)</f>
        <v/>
      </c>
      <c r="JH100" s="677">
        <f>SUM(JH94:JH99)</f>
        <v/>
      </c>
      <c r="JI100" s="677">
        <f>SUM(JI94:JI99)</f>
        <v/>
      </c>
      <c r="JJ100" s="677">
        <f>SUM(JJ94:JJ99)</f>
        <v/>
      </c>
      <c r="JK100" s="677">
        <f>SUM(JK94:JK99)</f>
        <v/>
      </c>
      <c r="JL100" s="677">
        <f>SUM(JL94:JL99)</f>
        <v/>
      </c>
      <c r="JM100" s="677">
        <f>SUM(JM94:JM99)</f>
        <v/>
      </c>
      <c r="JN100" s="677">
        <f>SUM(JN94:JN99)</f>
        <v/>
      </c>
      <c r="JO100" s="677">
        <f>SUM(JO94:JO99)</f>
        <v/>
      </c>
      <c r="JP100" s="677">
        <f>SUM(JP94:JP99)</f>
        <v/>
      </c>
      <c r="JQ100" s="677">
        <f>SUM(JQ94:JQ99)</f>
        <v/>
      </c>
      <c r="JR100" s="677">
        <f>SUM(JR94:JR99)</f>
        <v/>
      </c>
      <c r="JS100" s="677">
        <f>SUM(JS94:JS99)</f>
        <v/>
      </c>
      <c r="JT100" s="677">
        <f>SUM(JT94:JT99)</f>
        <v/>
      </c>
      <c r="JU100" s="677">
        <f>SUM(JU94:JU99)</f>
        <v/>
      </c>
      <c r="JV100" s="677">
        <f>SUM(JV94:JV99)</f>
        <v/>
      </c>
      <c r="JW100" s="677">
        <f>SUM(JW94:JW99)</f>
        <v/>
      </c>
      <c r="JX100" s="677">
        <f>SUM(JX94:JX99)</f>
        <v/>
      </c>
      <c r="JY100" s="677">
        <f>SUM(JY94:JY99)</f>
        <v/>
      </c>
      <c r="JZ100" s="677">
        <f>SUM(JZ94:JZ99)</f>
        <v/>
      </c>
      <c r="KA100" s="677">
        <f>SUM(KA94:KA99)</f>
        <v/>
      </c>
      <c r="KB100" s="677">
        <f>SUM(KB94:KB99)</f>
        <v/>
      </c>
      <c r="KC100" s="677">
        <f>SUM(KC94:KC99)</f>
        <v/>
      </c>
      <c r="KD100" s="677">
        <f>SUM(KD94:KD99)</f>
        <v/>
      </c>
      <c r="KE100" s="677">
        <f>SUM(KE94:KE99)</f>
        <v/>
      </c>
      <c r="KF100" s="677">
        <f>SUM(KF94:KF99)</f>
        <v/>
      </c>
      <c r="KG100" s="677">
        <f>SUM(KG94:KG99)</f>
        <v/>
      </c>
      <c r="KH100" s="677">
        <f>SUM(KH94:KH99)</f>
        <v/>
      </c>
      <c r="KI100" s="677">
        <f>SUM(KI94:KI99)</f>
        <v/>
      </c>
      <c r="KJ100" s="677">
        <f>SUM(KJ94:KJ99)</f>
        <v/>
      </c>
      <c r="KK100" s="677">
        <f>SUM(KK94:KK99)</f>
        <v/>
      </c>
      <c r="KL100" s="677">
        <f>SUM(KL94:KL99)</f>
        <v/>
      </c>
      <c r="KM100" s="677">
        <f>SUM(KM94:KM99)</f>
        <v/>
      </c>
      <c r="KN100" s="677">
        <f>SUM(KN94:KN99)</f>
        <v/>
      </c>
      <c r="KO100" s="677">
        <f>SUM(KO94:KO99)</f>
        <v/>
      </c>
      <c r="KP100" s="677">
        <f>SUM(KP94:KP99)</f>
        <v/>
      </c>
      <c r="KQ100" s="677">
        <f>SUM(KQ94:KQ99)</f>
        <v/>
      </c>
      <c r="KR100" s="677">
        <f>SUM(KR94:KR99)</f>
        <v/>
      </c>
      <c r="KS100" s="677">
        <f>SUM(KS94:KS99)</f>
        <v/>
      </c>
      <c r="KT100" s="677">
        <f>SUM(KT94:KT99)</f>
        <v/>
      </c>
      <c r="KU100" s="677">
        <f>SUM(KU94:KU99)</f>
        <v/>
      </c>
      <c r="KV100" s="677">
        <f>SUM(KV94:KV99)</f>
        <v/>
      </c>
      <c r="KW100" s="677">
        <f>SUM(KW94:KW99)</f>
        <v/>
      </c>
      <c r="KX100" s="677">
        <f>SUM(KX94:KX99)</f>
        <v/>
      </c>
      <c r="KY100" s="677">
        <f>SUM(KY94:KY99)</f>
        <v/>
      </c>
      <c r="KZ100" s="677">
        <f>SUM(KZ94:KZ99)</f>
        <v/>
      </c>
      <c r="LA100" s="677">
        <f>SUM(LA94:LA99)</f>
        <v/>
      </c>
      <c r="LB100" s="677">
        <f>SUM(LB94:LB99)</f>
        <v/>
      </c>
      <c r="LC100" s="677">
        <f>SUM(LC94:LC99)</f>
        <v/>
      </c>
      <c r="LD100" s="677">
        <f>SUM(LD94:LD99)</f>
        <v/>
      </c>
      <c r="LE100" s="677">
        <f>SUM(LE94:LE99)</f>
        <v/>
      </c>
      <c r="LF100" s="677">
        <f>SUM(LF94:LF99)</f>
        <v/>
      </c>
      <c r="LG100" s="677">
        <f>SUM(LG94:LG99)</f>
        <v/>
      </c>
      <c r="LH100" s="677">
        <f>SUM(LH94:LH99)</f>
        <v/>
      </c>
      <c r="LI100" s="677">
        <f>SUM(LI94:LI99)</f>
        <v/>
      </c>
      <c r="LJ100" s="677">
        <f>SUM(LJ94:LJ99)</f>
        <v/>
      </c>
      <c r="LK100" s="677">
        <f>SUM(LK94:LK99)</f>
        <v/>
      </c>
      <c r="LL100" s="677">
        <f>SUM(LL94:LL99)</f>
        <v/>
      </c>
      <c r="LM100" s="677">
        <f>SUM(LM94:LM99)</f>
        <v/>
      </c>
      <c r="LN100" s="677">
        <f>SUM(LN94:LN99)</f>
        <v/>
      </c>
      <c r="LO100" s="677">
        <f>SUM(LO94:LO99)</f>
        <v/>
      </c>
      <c r="LP100" s="677">
        <f>SUM(LP94:LP99)</f>
        <v/>
      </c>
      <c r="LQ100" s="677">
        <f>SUM(LQ94:LQ99)</f>
        <v/>
      </c>
      <c r="LR100" s="677">
        <f>SUM(LR94:LR99)</f>
        <v/>
      </c>
      <c r="LS100" s="677">
        <f>SUM(LS94:LS99)</f>
        <v/>
      </c>
      <c r="LT100" s="677">
        <f>SUM(LT94:LT99)</f>
        <v/>
      </c>
      <c r="LU100" s="677">
        <f>SUM(LU94:LU99)</f>
        <v/>
      </c>
      <c r="LV100" s="677">
        <f>SUM(LV94:LV99)</f>
        <v/>
      </c>
      <c r="LW100" s="677">
        <f>SUM(LW94:LW99)</f>
        <v/>
      </c>
      <c r="LX100" s="677">
        <f>SUM(LX94:LX99)</f>
        <v/>
      </c>
      <c r="LY100" s="677">
        <f>SUM(LY94:LY99)</f>
        <v/>
      </c>
      <c r="LZ100" s="677">
        <f>SUM(LZ94:LZ99)</f>
        <v/>
      </c>
      <c r="MA100" s="677">
        <f>SUM(MA94:MA99)</f>
        <v/>
      </c>
      <c r="MB100" s="677">
        <f>SUM(MB94:MB99)</f>
        <v/>
      </c>
      <c r="MC100" s="677">
        <f>SUM(MC94:MC99)</f>
        <v/>
      </c>
      <c r="MD100" s="677">
        <f>SUM(MD94:MD99)</f>
        <v/>
      </c>
      <c r="ME100" s="677">
        <f>SUM(ME94:ME99)</f>
        <v/>
      </c>
      <c r="MF100" s="677">
        <f>SUM(MF94:MF99)</f>
        <v/>
      </c>
      <c r="MG100" s="677">
        <f>SUM(MG94:MG99)</f>
        <v/>
      </c>
      <c r="MH100" s="677">
        <f>SUM(MH94:MH99)</f>
        <v/>
      </c>
      <c r="MI100" s="677">
        <f>SUM(MI94:MI99)</f>
        <v/>
      </c>
      <c r="MJ100" s="677">
        <f>SUM(MJ94:MJ99)</f>
        <v/>
      </c>
      <c r="MK100" s="677">
        <f>SUM(MK94:MK99)</f>
        <v/>
      </c>
      <c r="ML100" s="677">
        <f>SUM(ML94:ML99)</f>
        <v/>
      </c>
      <c r="MM100" s="677">
        <f>SUM(MM94:MM99)</f>
        <v/>
      </c>
      <c r="MN100" s="677">
        <f>SUM(MN94:MN99)</f>
        <v/>
      </c>
      <c r="MO100" s="677">
        <f>SUM(MO94:MO99)</f>
        <v/>
      </c>
      <c r="MP100" s="677">
        <f>SUM(MP94:MP99)</f>
        <v/>
      </c>
      <c r="MQ100" s="677">
        <f>SUM(MQ94:MQ99)</f>
        <v/>
      </c>
      <c r="MR100" s="677">
        <f>SUM(MR94:MR99)</f>
        <v/>
      </c>
      <c r="MS100" s="677">
        <f>SUM(MS94:MS99)</f>
        <v/>
      </c>
      <c r="MT100" s="677">
        <f>SUM(MT94:MT99)</f>
        <v/>
      </c>
      <c r="MU100" s="677">
        <f>SUM(MU94:MU99)</f>
        <v/>
      </c>
      <c r="MV100" s="677">
        <f>SUM(MV94:MV99)</f>
        <v/>
      </c>
      <c r="MW100" s="677">
        <f>SUM(MW94:MW99)</f>
        <v/>
      </c>
      <c r="MX100" s="677">
        <f>SUM(MX94:MX99)</f>
        <v/>
      </c>
      <c r="MY100" s="677">
        <f>SUM(MY94:MY99)</f>
        <v/>
      </c>
      <c r="MZ100" s="677">
        <f>SUM(MZ94:MZ99)</f>
        <v/>
      </c>
      <c r="NA100" s="677">
        <f>SUM(NA94:NA99)</f>
        <v/>
      </c>
      <c r="NB100" s="677">
        <f>SUM(NB94:NB99)</f>
        <v/>
      </c>
      <c r="NC100" s="677">
        <f>SUM(NC94:NC99)</f>
        <v/>
      </c>
      <c r="ND100" s="677">
        <f>SUM(ND94:ND99)</f>
        <v/>
      </c>
      <c r="NE100" s="677">
        <f>SUM(NE94:NE99)</f>
        <v/>
      </c>
      <c r="NF100" s="677">
        <f>SUM(NF94:NF99)</f>
        <v/>
      </c>
      <c r="NG100" s="677">
        <f>SUM(NG94:NG99)</f>
        <v/>
      </c>
      <c r="NH100" s="677">
        <f>SUM(NH94:NH99)</f>
        <v/>
      </c>
      <c r="NI100" s="677">
        <f>SUM(NI94:NI99)</f>
        <v/>
      </c>
      <c r="NJ100" s="677">
        <f>SUM(NJ94:NJ99)</f>
        <v/>
      </c>
      <c r="NK100" s="677">
        <f>SUM(NK94:NK99)</f>
        <v/>
      </c>
      <c r="NL100" s="677">
        <f>SUM(NL94:NL99)</f>
        <v/>
      </c>
      <c r="NM100" s="677">
        <f>SUM(NM94:NM99)</f>
        <v/>
      </c>
      <c r="NN100" s="677">
        <f>SUM(NN94:NN99)</f>
        <v/>
      </c>
      <c r="NO100" s="677">
        <f>SUM(NO94:NO99)</f>
        <v/>
      </c>
      <c r="NP100" s="677">
        <f>SUM(NP94:NP99)</f>
        <v/>
      </c>
      <c r="NQ100" s="677">
        <f>SUM(NQ94:NQ99)</f>
        <v/>
      </c>
      <c r="NR100" s="677">
        <f>SUM(NR94:NR99)</f>
        <v/>
      </c>
      <c r="NS100" s="677">
        <f>SUM(NS94:NS99)</f>
        <v/>
      </c>
      <c r="NT100" s="677">
        <f>SUM(NT94:NT99)</f>
        <v/>
      </c>
      <c r="NU100" s="677">
        <f>SUM(NU94:NU99)</f>
        <v/>
      </c>
      <c r="NV100" s="677">
        <f>SUM(NV94:NV99)</f>
        <v/>
      </c>
      <c r="NW100" s="677">
        <f>SUM(NW94:NW99)</f>
        <v/>
      </c>
      <c r="NX100" s="677">
        <f>SUM(NX94:NX99)</f>
        <v/>
      </c>
      <c r="NY100" s="677">
        <f>SUM(NY94:NY99)</f>
        <v/>
      </c>
      <c r="NZ100" s="677">
        <f>SUM(NZ94:NZ99)</f>
        <v/>
      </c>
      <c r="OA100" s="677">
        <f>SUM(OA94:OA99)</f>
        <v/>
      </c>
      <c r="OB100" s="677">
        <f>SUM(OB94:OB99)</f>
        <v/>
      </c>
      <c r="OC100" s="677">
        <f>SUM(OC94:OC99)</f>
        <v/>
      </c>
      <c r="OD100" s="677">
        <f>SUM(OD94:OD99)</f>
        <v/>
      </c>
      <c r="OE100" s="677">
        <f>SUM(OE94:OE99)</f>
        <v/>
      </c>
      <c r="OF100" s="677">
        <f>SUM(OF94:OF99)</f>
        <v/>
      </c>
      <c r="OG100" s="677">
        <f>SUM(OG94:OG99)</f>
        <v/>
      </c>
      <c r="OH100" s="677">
        <f>SUM(OH94:OH99)</f>
        <v/>
      </c>
      <c r="OI100" s="677">
        <f>SUM(OI94:OI99)</f>
        <v/>
      </c>
      <c r="OJ100" s="677">
        <f>SUM(OJ94:OJ99)</f>
        <v/>
      </c>
      <c r="OK100" s="677">
        <f>SUM(OK94:OK99)</f>
        <v/>
      </c>
      <c r="OL100" s="677">
        <f>SUM(OL94:OL99)</f>
        <v/>
      </c>
      <c r="OM100" s="677">
        <f>SUM(OM94:OM99)</f>
        <v/>
      </c>
      <c r="ON100" s="677">
        <f>SUM(ON94:ON99)</f>
        <v/>
      </c>
      <c r="OO100" s="677">
        <f>SUM(OO94:OO99)</f>
        <v/>
      </c>
      <c r="OP100" s="677">
        <f>SUM(OP94:OP99)</f>
        <v/>
      </c>
      <c r="OQ100" s="677">
        <f>SUM(OQ94:OQ99)</f>
        <v/>
      </c>
      <c r="OR100" s="677">
        <f>SUM(OR94:OR99)</f>
        <v/>
      </c>
      <c r="OS100" s="677">
        <f>SUM(OS94:OS99)</f>
        <v/>
      </c>
      <c r="OT100" s="677">
        <f>SUM(OT94:OT99)</f>
        <v/>
      </c>
      <c r="OU100" s="677">
        <f>SUM(OU94:OU99)</f>
        <v/>
      </c>
      <c r="OV100" s="677">
        <f>SUM(OV94:OV99)</f>
        <v/>
      </c>
      <c r="OW100" s="677">
        <f>SUM(OW94:OW99)</f>
        <v/>
      </c>
      <c r="OX100" s="677">
        <f>SUM(OX94:OX99)</f>
        <v/>
      </c>
      <c r="OY100" s="677">
        <f>SUM(OY94:OY99)</f>
        <v/>
      </c>
      <c r="OZ100" s="677">
        <f>SUM(OZ94:OZ99)</f>
        <v/>
      </c>
      <c r="PA100" s="677">
        <f>SUM(PA94:PA99)</f>
        <v/>
      </c>
      <c r="PB100" s="677">
        <f>SUM(PB94:PB99)</f>
        <v/>
      </c>
      <c r="PC100" s="677">
        <f>SUM(PC94:PC99)</f>
        <v/>
      </c>
      <c r="PD100" s="677">
        <f>SUM(PD94:PD99)</f>
        <v/>
      </c>
      <c r="PE100" s="677">
        <f>SUM(PE94:PE99)</f>
        <v/>
      </c>
      <c r="PF100" s="677">
        <f>SUM(PF94:PF99)</f>
        <v/>
      </c>
      <c r="PG100" s="677">
        <f>SUM(PG94:PG99)</f>
        <v/>
      </c>
      <c r="PH100" s="677">
        <f>SUM(PH94:PH99)</f>
        <v/>
      </c>
      <c r="PI100" s="677">
        <f>SUM(PI94:PI99)</f>
        <v/>
      </c>
      <c r="PJ100" s="677">
        <f>SUM(PJ94:PJ99)</f>
        <v/>
      </c>
      <c r="PK100" s="677">
        <f>SUM(PK94:PK99)</f>
        <v/>
      </c>
      <c r="PL100" s="677">
        <f>SUM(PL94:PL99)</f>
        <v/>
      </c>
      <c r="PM100" s="677">
        <f>SUM(PM94:PM99)</f>
        <v/>
      </c>
      <c r="PN100" s="677">
        <f>SUM(PN94:PN99)</f>
        <v/>
      </c>
      <c r="PO100" s="677">
        <f>SUM(PO94:PO99)</f>
        <v/>
      </c>
      <c r="PP100" s="677">
        <f>SUM(PP94:PP99)</f>
        <v/>
      </c>
      <c r="PQ100" s="677">
        <f>SUM(PQ94:PQ99)</f>
        <v/>
      </c>
      <c r="PR100" s="677">
        <f>SUM(PR94:PR99)</f>
        <v/>
      </c>
      <c r="PS100" s="677">
        <f>SUM(PS94:PS99)</f>
        <v/>
      </c>
      <c r="PT100" s="677">
        <f>SUM(PT94:PT99)</f>
        <v/>
      </c>
      <c r="PU100" s="677">
        <f>SUM(PU94:PU99)</f>
        <v/>
      </c>
      <c r="PV100" s="677">
        <f>SUM(PV94:PV99)</f>
        <v/>
      </c>
      <c r="PW100" s="677">
        <f>SUM(PW94:PW99)</f>
        <v/>
      </c>
      <c r="PX100" s="677">
        <f>SUM(PX94:PX99)</f>
        <v/>
      </c>
      <c r="PY100" s="677">
        <f>SUM(PY94:PY99)</f>
        <v/>
      </c>
      <c r="PZ100" s="677">
        <f>SUM(PZ94:PZ99)</f>
        <v/>
      </c>
      <c r="QA100" s="677">
        <f>SUM(QA94:QA99)</f>
        <v/>
      </c>
      <c r="QB100" s="677">
        <f>SUM(QB94:QB99)</f>
        <v/>
      </c>
      <c r="QC100" s="677">
        <f>SUM(QC94:QC99)</f>
        <v/>
      </c>
      <c r="QD100" s="677">
        <f>SUM(QD94:QD99)</f>
        <v/>
      </c>
      <c r="QE100" s="677">
        <f>SUM(QE94:QE99)</f>
        <v/>
      </c>
      <c r="QF100" s="677">
        <f>SUM(QF94:QF99)</f>
        <v/>
      </c>
      <c r="QG100" s="677">
        <f>SUM(QG94:QG99)</f>
        <v/>
      </c>
      <c r="QH100" s="677">
        <f>SUM(QH94:QH99)</f>
        <v/>
      </c>
      <c r="QI100" s="677">
        <f>SUM(QI94:QI99)</f>
        <v/>
      </c>
      <c r="QJ100" s="677">
        <f>SUM(QJ94:QJ99)</f>
        <v/>
      </c>
      <c r="QK100" s="677">
        <f>SUM(QK94:QK99)</f>
        <v/>
      </c>
      <c r="QL100" s="677">
        <f>SUM(QL94:QL99)</f>
        <v/>
      </c>
      <c r="QM100" s="677">
        <f>SUM(QM94:QM99)</f>
        <v/>
      </c>
      <c r="QN100" s="677">
        <f>SUM(QN94:QN99)</f>
        <v/>
      </c>
      <c r="QO100" s="677">
        <f>SUM(QO94:QO99)</f>
        <v/>
      </c>
      <c r="QP100" s="677">
        <f>SUM(QP94:QP99)</f>
        <v/>
      </c>
      <c r="QQ100" s="677">
        <f>SUM(QQ94:QQ99)</f>
        <v/>
      </c>
      <c r="QR100" s="677">
        <f>SUM(QR94:QR99)</f>
        <v/>
      </c>
      <c r="QS100" s="677">
        <f>SUM(QS94:QS99)</f>
        <v/>
      </c>
      <c r="QT100" s="677">
        <f>SUM(QT94:QT99)</f>
        <v/>
      </c>
      <c r="QU100" s="677">
        <f>SUM(QU94:QU99)</f>
        <v/>
      </c>
      <c r="QV100" s="677">
        <f>SUM(QV94:QV99)</f>
        <v/>
      </c>
      <c r="QW100" s="677">
        <f>SUM(QW94:QW99)</f>
        <v/>
      </c>
      <c r="QX100" s="677">
        <f>SUM(QX94:QX99)</f>
        <v/>
      </c>
      <c r="QY100" s="677">
        <f>SUM(QY94:QY99)</f>
        <v/>
      </c>
      <c r="QZ100" s="677">
        <f>SUM(QZ94:QZ99)</f>
        <v/>
      </c>
      <c r="RA100" s="677">
        <f>SUM(RA94:RA99)</f>
        <v/>
      </c>
      <c r="RB100" s="677">
        <f>SUM(RB94:RB99)</f>
        <v/>
      </c>
      <c r="RC100" s="677">
        <f>SUM(RC94:RC99)</f>
        <v/>
      </c>
      <c r="RD100" s="677">
        <f>SUM(RD94:RD99)</f>
        <v/>
      </c>
      <c r="RE100" s="677">
        <f>SUM(RE94:RE99)</f>
        <v/>
      </c>
      <c r="RF100" s="677">
        <f>SUM(RF94:RF99)</f>
        <v/>
      </c>
      <c r="RG100" s="677">
        <f>SUM(RG94:RG99)</f>
        <v/>
      </c>
      <c r="RH100" s="677">
        <f>SUM(RH94:RH99)</f>
        <v/>
      </c>
      <c r="RI100" s="677">
        <f>SUM(RI94:RI99)</f>
        <v/>
      </c>
      <c r="RJ100" s="677">
        <f>SUM(RJ94:RJ99)</f>
        <v/>
      </c>
      <c r="RK100" s="677">
        <f>SUM(RK94:RK99)</f>
        <v/>
      </c>
      <c r="RL100" s="677">
        <f>SUM(RL94:RL99)</f>
        <v/>
      </c>
      <c r="RM100" s="677">
        <f>SUM(RM94:RM99)</f>
        <v/>
      </c>
      <c r="RN100" s="677">
        <f>SUM(RN94:RN99)</f>
        <v/>
      </c>
      <c r="RO100" s="677">
        <f>SUM(RO94:RO99)</f>
        <v/>
      </c>
      <c r="RP100" s="677">
        <f>SUM(RP94:RP99)</f>
        <v/>
      </c>
      <c r="RQ100" s="677">
        <f>SUM(RQ94:RQ99)</f>
        <v/>
      </c>
      <c r="RR100" s="677">
        <f>SUM(RR94:RR99)</f>
        <v/>
      </c>
      <c r="RS100" s="677">
        <f>SUM(RS94:RS99)</f>
        <v/>
      </c>
      <c r="RT100" s="677">
        <f>SUM(RT94:RT99)</f>
        <v/>
      </c>
      <c r="RU100" s="677">
        <f>SUM(RU94:RU99)</f>
        <v/>
      </c>
      <c r="RV100" s="677">
        <f>SUM(RV94:RV99)</f>
        <v/>
      </c>
      <c r="RW100" s="677">
        <f>SUM(RW94:RW99)</f>
        <v/>
      </c>
      <c r="RX100" s="677">
        <f>SUM(RX94:RX99)</f>
        <v/>
      </c>
      <c r="RY100" s="677">
        <f>SUM(RY94:RY99)</f>
        <v/>
      </c>
      <c r="RZ100" s="677">
        <f>SUM(RZ94:RZ99)</f>
        <v/>
      </c>
      <c r="SA100" s="677">
        <f>SUM(SA94:SA99)</f>
        <v/>
      </c>
      <c r="SB100" s="677">
        <f>SUM(SB94:SB99)</f>
        <v/>
      </c>
      <c r="SC100" s="677">
        <f>SUM(SC94:SC99)</f>
        <v/>
      </c>
      <c r="SD100" s="677">
        <f>SUM(SD94:SD99)</f>
        <v/>
      </c>
      <c r="SE100" s="677">
        <f>SUM(SE94:SE99)</f>
        <v/>
      </c>
      <c r="SF100" s="677">
        <f>SUM(SF94:SF99)</f>
        <v/>
      </c>
      <c r="SG100" s="677">
        <f>SUM(SG94:SG99)</f>
        <v/>
      </c>
      <c r="SH100" s="677">
        <f>SUM(SH94:SH99)</f>
        <v/>
      </c>
      <c r="SI100" s="677">
        <f>SUM(SI94:SI99)</f>
        <v/>
      </c>
      <c r="SJ100" s="677">
        <f>SUM(SJ94:SJ99)</f>
        <v/>
      </c>
      <c r="SK100" s="677">
        <f>SUM(SK94:SK99)</f>
        <v/>
      </c>
      <c r="SL100" s="677">
        <f>SUM(SL94:SL99)</f>
        <v/>
      </c>
      <c r="SM100" s="677">
        <f>SUM(SM94:SM99)</f>
        <v/>
      </c>
      <c r="SN100" s="677">
        <f>SUM(SN94:SN99)</f>
        <v/>
      </c>
      <c r="SO100" s="677">
        <f>SUM(SO94:SO99)</f>
        <v/>
      </c>
      <c r="SP100" s="677">
        <f>SUM(SP94:SP99)</f>
        <v/>
      </c>
      <c r="SQ100" s="677">
        <f>SUM(SQ94:SQ99)</f>
        <v/>
      </c>
      <c r="SR100" s="677">
        <f>SUM(SR94:SR99)</f>
        <v/>
      </c>
      <c r="SS100" s="677">
        <f>SUM(SS94:SS99)</f>
        <v/>
      </c>
      <c r="ST100" s="677">
        <f>SUM(ST94:ST99)</f>
        <v/>
      </c>
      <c r="SU100" s="677">
        <f>SUM(SU94:SU99)</f>
        <v/>
      </c>
      <c r="SV100" s="677">
        <f>SUM(SV94:SV99)</f>
        <v/>
      </c>
      <c r="SW100" s="677">
        <f>SUM(SW94:SW99)</f>
        <v/>
      </c>
      <c r="SX100" s="677">
        <f>SUM(SX94:SX99)</f>
        <v/>
      </c>
      <c r="SY100" s="677">
        <f>SUM(SY94:SY99)</f>
        <v/>
      </c>
      <c r="SZ100" s="677">
        <f>SUM(SZ94:SZ99)</f>
        <v/>
      </c>
      <c r="TA100" s="677">
        <f>SUM(TA94:TA99)</f>
        <v/>
      </c>
      <c r="TB100" s="677">
        <f>SUM(TB94:TB99)</f>
        <v/>
      </c>
      <c r="TC100" s="677">
        <f>SUM(TC94:TC99)</f>
        <v/>
      </c>
      <c r="TD100" s="677">
        <f>SUM(TD94:TD99)</f>
        <v/>
      </c>
      <c r="TE100" s="677">
        <f>SUM(TE94:TE99)</f>
        <v/>
      </c>
      <c r="TF100" s="677">
        <f>SUM(TF94:TF99)</f>
        <v/>
      </c>
      <c r="TG100" s="677">
        <f>SUM(TG94:TG99)</f>
        <v/>
      </c>
      <c r="TH100" s="677">
        <f>SUM(TH94:TH99)</f>
        <v/>
      </c>
      <c r="TI100" s="677">
        <f>SUM(TI94:TI99)</f>
        <v/>
      </c>
      <c r="TJ100" s="677">
        <f>SUM(TJ94:TJ99)</f>
        <v/>
      </c>
      <c r="TK100" s="677">
        <f>SUM(TK94:TK99)</f>
        <v/>
      </c>
      <c r="TL100" s="677">
        <f>SUM(TL94:TL99)</f>
        <v/>
      </c>
      <c r="TM100" s="677">
        <f>SUM(TM94:TM99)</f>
        <v/>
      </c>
      <c r="TN100" s="677">
        <f>SUM(TN94:TN99)</f>
        <v/>
      </c>
      <c r="TO100" s="677">
        <f>SUM(TO94:TO99)</f>
        <v/>
      </c>
      <c r="TP100" s="677">
        <f>SUM(TP94:TP99)</f>
        <v/>
      </c>
      <c r="TQ100" s="677">
        <f>SUM(TQ94:TQ99)</f>
        <v/>
      </c>
      <c r="TR100" s="677">
        <f>SUM(TR94:TR99)</f>
        <v/>
      </c>
      <c r="TS100" s="677">
        <f>SUM(TS94:TS99)</f>
        <v/>
      </c>
      <c r="TT100" s="677">
        <f>SUM(TT94:TT99)</f>
        <v/>
      </c>
      <c r="TU100" s="677">
        <f>SUM(TU94:TU99)</f>
        <v/>
      </c>
      <c r="TV100" s="677">
        <f>SUM(TV94:TV99)</f>
        <v/>
      </c>
      <c r="TW100" s="677">
        <f>SUM(TW94:TW99)</f>
        <v/>
      </c>
      <c r="TX100" s="677">
        <f>SUM(TX94:TX99)</f>
        <v/>
      </c>
      <c r="TY100" s="677">
        <f>SUM(TY94:TY99)</f>
        <v/>
      </c>
      <c r="TZ100" s="677">
        <f>SUM(TZ94:TZ99)</f>
        <v/>
      </c>
      <c r="UA100" s="677">
        <f>SUM(UA94:UA99)</f>
        <v/>
      </c>
      <c r="UB100" s="677">
        <f>SUM(UB94:UB99)</f>
        <v/>
      </c>
      <c r="UC100" s="677">
        <f>SUM(UC94:UC99)</f>
        <v/>
      </c>
      <c r="UD100" s="677">
        <f>SUM(UD94:UD99)</f>
        <v/>
      </c>
      <c r="UE100" s="677">
        <f>SUM(UE94:UE99)</f>
        <v/>
      </c>
      <c r="UF100" s="677">
        <f>SUM(UF94:UF99)</f>
        <v/>
      </c>
      <c r="UG100" s="677">
        <f>SUM(UG94:UG99)</f>
        <v/>
      </c>
      <c r="UH100" s="677">
        <f>SUM(UH94:UH99)</f>
        <v/>
      </c>
      <c r="UI100" s="677">
        <f>SUM(UI94:UI99)</f>
        <v/>
      </c>
      <c r="UJ100" s="677">
        <f>SUM(UJ94:UJ99)</f>
        <v/>
      </c>
      <c r="UK100" s="677">
        <f>SUM(UK94:UK99)</f>
        <v/>
      </c>
      <c r="UL100" s="677">
        <f>SUM(UL94:UL99)</f>
        <v/>
      </c>
      <c r="UM100" s="677">
        <f>SUM(UM94:UM99)</f>
        <v/>
      </c>
      <c r="UN100" s="677">
        <f>SUM(UN94:UN99)</f>
        <v/>
      </c>
      <c r="UO100" s="677">
        <f>SUM(UO94:UO99)</f>
        <v/>
      </c>
      <c r="UP100" s="677">
        <f>SUM(UP94:UP99)</f>
        <v/>
      </c>
      <c r="UQ100" s="677">
        <f>SUM(UQ94:UQ99)</f>
        <v/>
      </c>
      <c r="UR100" s="677">
        <f>SUM(UR94:UR99)</f>
        <v/>
      </c>
      <c r="US100" s="677">
        <f>SUM(US94:US99)</f>
        <v/>
      </c>
      <c r="UT100" s="677">
        <f>SUM(UT94:UT99)</f>
        <v/>
      </c>
      <c r="UU100" s="677">
        <f>SUM(UU94:UU99)</f>
        <v/>
      </c>
      <c r="UV100" s="677">
        <f>SUM(UV94:UV99)</f>
        <v/>
      </c>
      <c r="UW100" s="677">
        <f>SUM(UW94:UW99)</f>
        <v/>
      </c>
      <c r="UX100" s="677">
        <f>SUM(UX94:UX99)</f>
        <v/>
      </c>
      <c r="UY100" s="677">
        <f>SUM(UY94:UY99)</f>
        <v/>
      </c>
      <c r="UZ100" s="677">
        <f>SUM(UZ94:UZ99)</f>
        <v/>
      </c>
      <c r="VA100" s="677">
        <f>SUM(VA94:VA99)</f>
        <v/>
      </c>
      <c r="VB100" s="677">
        <f>SUM(VB94:VB99)</f>
        <v/>
      </c>
      <c r="VC100" s="677">
        <f>SUM(VC94:VC99)</f>
        <v/>
      </c>
      <c r="VD100" s="677">
        <f>SUM(VD94:VD99)</f>
        <v/>
      </c>
      <c r="VE100" s="677">
        <f>SUM(VE94:VE99)</f>
        <v/>
      </c>
      <c r="VF100" s="677">
        <f>SUM(VF94:VF99)</f>
        <v/>
      </c>
      <c r="VG100" s="677">
        <f>SUM(VG94:VG99)</f>
        <v/>
      </c>
      <c r="VH100" s="677">
        <f>SUM(VH94:VH99)</f>
        <v/>
      </c>
      <c r="VI100" s="677">
        <f>SUM(VI94:VI99)</f>
        <v/>
      </c>
      <c r="VJ100" s="677">
        <f>SUM(VJ94:VJ99)</f>
        <v/>
      </c>
      <c r="VK100" s="677">
        <f>SUM(VK94:VK99)</f>
        <v/>
      </c>
      <c r="VL100" s="677">
        <f>SUM(VL94:VL99)</f>
        <v/>
      </c>
      <c r="VM100" s="585">
        <f>SUM(VM94:VM99)</f>
        <v/>
      </c>
      <c r="VN100" s="9" t="n"/>
    </row>
    <row r="101" ht="19.5" customHeight="1">
      <c r="A101" s="1100" t="n"/>
      <c r="B101" s="1101" t="n"/>
      <c r="C101" s="1102" t="n"/>
      <c r="D101" s="374" t="inlineStr">
        <is>
          <t>EN SITUACION DE DESPLAZADO</t>
        </is>
      </c>
      <c r="E101" s="669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  <c r="BJ101" s="670" t="n"/>
      <c r="BK101" s="670" t="n"/>
      <c r="BL101" s="670" t="n"/>
      <c r="BM101" s="670" t="n"/>
      <c r="BN101" s="670" t="n"/>
      <c r="BO101" s="670" t="n"/>
      <c r="BP101" s="670" t="n"/>
      <c r="BQ101" s="670" t="n"/>
      <c r="BR101" s="670" t="n"/>
      <c r="BS101" s="670" t="n"/>
      <c r="BT101" s="670" t="n"/>
      <c r="BU101" s="670" t="n"/>
      <c r="BV101" s="670" t="n"/>
      <c r="BW101" s="670" t="n"/>
      <c r="BX101" s="670" t="n"/>
      <c r="BY101" s="670" t="n"/>
      <c r="BZ101" s="670" t="n"/>
      <c r="CA101" s="670" t="n"/>
      <c r="CB101" s="670" t="n"/>
      <c r="CC101" s="670" t="n"/>
      <c r="CD101" s="670" t="n"/>
      <c r="CE101" s="670" t="n"/>
      <c r="CF101" s="670" t="n"/>
      <c r="CG101" s="670" t="n"/>
      <c r="CH101" s="670" t="n"/>
      <c r="CI101" s="670" t="n"/>
      <c r="CJ101" s="670" t="n"/>
      <c r="CK101" s="670" t="n"/>
      <c r="CL101" s="670" t="n"/>
      <c r="CM101" s="670" t="n"/>
      <c r="CN101" s="670" t="n"/>
      <c r="CO101" s="670" t="n"/>
      <c r="CP101" s="670" t="n"/>
      <c r="CQ101" s="670" t="n"/>
      <c r="CR101" s="670" t="n"/>
      <c r="CS101" s="670" t="n"/>
      <c r="CT101" s="670" t="n"/>
      <c r="CU101" s="670" t="n"/>
      <c r="CV101" s="670" t="n"/>
      <c r="CW101" s="670" t="n"/>
      <c r="CX101" s="670" t="n"/>
      <c r="CY101" s="670" t="n"/>
      <c r="CZ101" s="670" t="n"/>
      <c r="DA101" s="670" t="n"/>
      <c r="DB101" s="670" t="n"/>
      <c r="DC101" s="670" t="n"/>
      <c r="DD101" s="670" t="n"/>
      <c r="DE101" s="670" t="n"/>
      <c r="DF101" s="670" t="n"/>
      <c r="DG101" s="670" t="n"/>
      <c r="DH101" s="670" t="n"/>
      <c r="DI101" s="670" t="n"/>
      <c r="DJ101" s="670" t="n"/>
      <c r="DK101" s="670" t="n"/>
      <c r="DL101" s="670" t="n"/>
      <c r="DM101" s="670" t="n"/>
      <c r="DN101" s="670" t="n"/>
      <c r="DO101" s="670" t="n"/>
      <c r="DP101" s="670" t="n"/>
      <c r="DQ101" s="670" t="n"/>
      <c r="DR101" s="670" t="n"/>
      <c r="DS101" s="670" t="n"/>
      <c r="DT101" s="670" t="n"/>
      <c r="DU101" s="670" t="n"/>
      <c r="DV101" s="670" t="n"/>
      <c r="DW101" s="670" t="n"/>
      <c r="DX101" s="670" t="n"/>
      <c r="DY101" s="670" t="n"/>
      <c r="DZ101" s="670" t="n"/>
      <c r="EA101" s="670" t="n"/>
      <c r="EB101" s="670" t="n"/>
      <c r="EC101" s="670" t="n"/>
      <c r="ED101" s="670" t="n"/>
      <c r="EE101" s="670" t="n"/>
      <c r="EF101" s="670" t="n"/>
      <c r="EG101" s="670" t="n"/>
      <c r="EH101" s="670" t="n"/>
      <c r="EI101" s="670" t="n"/>
      <c r="EJ101" s="670" t="n"/>
      <c r="EK101" s="670" t="n"/>
      <c r="EL101" s="670" t="n"/>
      <c r="EM101" s="670" t="n"/>
      <c r="EN101" s="670" t="n"/>
      <c r="EO101" s="670" t="n"/>
      <c r="EP101" s="670" t="n"/>
      <c r="EQ101" s="670" t="n"/>
      <c r="ER101" s="670" t="n"/>
      <c r="ES101" s="670" t="n"/>
      <c r="ET101" s="670" t="n"/>
      <c r="EU101" s="670" t="n"/>
      <c r="EV101" s="670" t="n"/>
      <c r="EW101" s="670" t="n"/>
      <c r="EX101" s="670" t="n"/>
      <c r="EY101" s="670" t="n"/>
      <c r="EZ101" s="670" t="n"/>
      <c r="FA101" s="670" t="n"/>
      <c r="FB101" s="670" t="n"/>
      <c r="FC101" s="670" t="n"/>
      <c r="FD101" s="670" t="n"/>
      <c r="FE101" s="670" t="n"/>
      <c r="FF101" s="670" t="n"/>
      <c r="FG101" s="670" t="n"/>
      <c r="FH101" s="670" t="n"/>
      <c r="FI101" s="670" t="n"/>
      <c r="FJ101" s="670" t="n"/>
      <c r="FK101" s="670" t="n"/>
      <c r="FL101" s="670" t="n"/>
      <c r="FM101" s="670" t="n"/>
      <c r="FN101" s="670" t="n"/>
      <c r="FO101" s="670" t="n"/>
      <c r="FP101" s="670" t="n"/>
      <c r="FQ101" s="670" t="n"/>
      <c r="FR101" s="670" t="n"/>
      <c r="FS101" s="670" t="n"/>
      <c r="FT101" s="670" t="n"/>
      <c r="FU101" s="670" t="n"/>
      <c r="FV101" s="670" t="n"/>
      <c r="FW101" s="670" t="n"/>
      <c r="FX101" s="670" t="n"/>
      <c r="FY101" s="670" t="n"/>
      <c r="FZ101" s="670" t="n"/>
      <c r="GA101" s="670" t="n"/>
      <c r="GB101" s="670" t="n"/>
      <c r="GC101" s="670" t="n"/>
      <c r="GD101" s="670" t="n"/>
      <c r="GE101" s="670" t="n"/>
      <c r="GF101" s="670" t="n"/>
      <c r="GG101" s="670" t="n"/>
      <c r="GH101" s="670" t="n"/>
      <c r="GI101" s="670" t="n"/>
      <c r="GJ101" s="670" t="n"/>
      <c r="GK101" s="670" t="n"/>
      <c r="GL101" s="670" t="n"/>
      <c r="GM101" s="670" t="n"/>
      <c r="GN101" s="670" t="n"/>
      <c r="GO101" s="670" t="n"/>
      <c r="GP101" s="670" t="n"/>
      <c r="GQ101" s="670" t="n"/>
      <c r="GR101" s="670" t="n"/>
      <c r="GS101" s="670" t="n"/>
      <c r="GT101" s="670" t="n"/>
      <c r="GU101" s="670" t="n"/>
      <c r="GV101" s="670" t="n"/>
      <c r="GW101" s="670" t="n"/>
      <c r="GX101" s="670" t="n"/>
      <c r="GY101" s="670" t="n"/>
      <c r="GZ101" s="670" t="n"/>
      <c r="HA101" s="670" t="n"/>
      <c r="HB101" s="670" t="n"/>
      <c r="HC101" s="670" t="n"/>
      <c r="HD101" s="670" t="n"/>
      <c r="HE101" s="670" t="n"/>
      <c r="HF101" s="670" t="n"/>
      <c r="HG101" s="670" t="n"/>
      <c r="HH101" s="670" t="n"/>
      <c r="HI101" s="670" t="n"/>
      <c r="HJ101" s="670" t="n"/>
      <c r="HK101" s="670" t="n"/>
      <c r="HL101" s="670" t="n"/>
      <c r="HM101" s="670" t="n"/>
      <c r="HN101" s="670" t="n"/>
      <c r="HO101" s="670" t="n"/>
      <c r="HP101" s="670" t="n"/>
      <c r="HQ101" s="670" t="n"/>
      <c r="HR101" s="670" t="n"/>
      <c r="HS101" s="670" t="n"/>
      <c r="HT101" s="670" t="n"/>
      <c r="HU101" s="670" t="n"/>
      <c r="HV101" s="670" t="n"/>
      <c r="HW101" s="670" t="n"/>
      <c r="HX101" s="670" t="n"/>
      <c r="HY101" s="670" t="n"/>
      <c r="HZ101" s="670" t="n"/>
      <c r="IA101" s="670" t="n"/>
      <c r="IB101" s="670" t="n"/>
      <c r="IC101" s="670" t="n"/>
      <c r="ID101" s="670" t="n"/>
      <c r="IE101" s="670" t="n"/>
      <c r="IF101" s="670" t="n"/>
      <c r="IG101" s="670" t="n"/>
      <c r="IH101" s="670" t="n"/>
      <c r="II101" s="670" t="n"/>
      <c r="IJ101" s="670" t="n"/>
      <c r="IK101" s="670" t="n"/>
      <c r="IL101" s="670" t="n"/>
      <c r="IM101" s="670" t="n"/>
      <c r="IN101" s="670" t="n"/>
      <c r="IO101" s="670" t="n"/>
      <c r="IP101" s="670" t="n"/>
      <c r="IQ101" s="670" t="n"/>
      <c r="IR101" s="670" t="n"/>
      <c r="IS101" s="670" t="n"/>
      <c r="IT101" s="670" t="n"/>
      <c r="IU101" s="670" t="n"/>
      <c r="IV101" s="670" t="n"/>
      <c r="IW101" s="670" t="n"/>
      <c r="IX101" s="670" t="n"/>
      <c r="IY101" s="670" t="n"/>
      <c r="IZ101" s="670" t="n"/>
      <c r="JA101" s="670" t="n"/>
      <c r="JB101" s="670" t="n"/>
      <c r="JC101" s="670" t="n"/>
      <c r="JD101" s="670" t="n"/>
      <c r="JE101" s="670" t="n"/>
      <c r="JF101" s="670" t="n"/>
      <c r="JG101" s="670" t="n"/>
      <c r="JH101" s="670" t="n"/>
      <c r="JI101" s="670" t="n"/>
      <c r="JJ101" s="670" t="n"/>
      <c r="JK101" s="670" t="n"/>
      <c r="JL101" s="670" t="n"/>
      <c r="JM101" s="670" t="n"/>
      <c r="JN101" s="670" t="n"/>
      <c r="JO101" s="670" t="n"/>
      <c r="JP101" s="670" t="n"/>
      <c r="JQ101" s="670" t="n"/>
      <c r="JR101" s="670" t="n"/>
      <c r="JS101" s="670" t="n"/>
      <c r="JT101" s="670" t="n"/>
      <c r="JU101" s="670" t="n"/>
      <c r="JV101" s="670" t="n"/>
      <c r="JW101" s="670" t="n"/>
      <c r="JX101" s="670" t="n"/>
      <c r="JY101" s="670" t="n"/>
      <c r="JZ101" s="670" t="n"/>
      <c r="KA101" s="670" t="n"/>
      <c r="KB101" s="670" t="n"/>
      <c r="KC101" s="670" t="n"/>
      <c r="KD101" s="670" t="n"/>
      <c r="KE101" s="670" t="n"/>
      <c r="KF101" s="670" t="n"/>
      <c r="KG101" s="670" t="n"/>
      <c r="KH101" s="670" t="n"/>
      <c r="KI101" s="670" t="n"/>
      <c r="KJ101" s="670" t="n"/>
      <c r="KK101" s="670" t="n"/>
      <c r="KL101" s="670" t="n"/>
      <c r="KM101" s="670" t="n"/>
      <c r="KN101" s="670" t="n"/>
      <c r="KO101" s="670" t="n"/>
      <c r="KP101" s="670" t="n"/>
      <c r="KQ101" s="670" t="n"/>
      <c r="KR101" s="670" t="n"/>
      <c r="KS101" s="670" t="n"/>
      <c r="KT101" s="670" t="n"/>
      <c r="KU101" s="670" t="n"/>
      <c r="KV101" s="670" t="n"/>
      <c r="KW101" s="670" t="n"/>
      <c r="KX101" s="670" t="n"/>
      <c r="KY101" s="670" t="n"/>
      <c r="KZ101" s="670" t="n"/>
      <c r="LA101" s="670" t="n"/>
      <c r="LB101" s="670" t="n"/>
      <c r="LC101" s="670" t="n"/>
      <c r="LD101" s="670" t="n"/>
      <c r="LE101" s="670" t="n"/>
      <c r="LF101" s="670" t="n"/>
      <c r="LG101" s="670" t="n"/>
      <c r="LH101" s="670" t="n"/>
      <c r="LI101" s="670" t="n"/>
      <c r="LJ101" s="670" t="n"/>
      <c r="LK101" s="670" t="n"/>
      <c r="LL101" s="670" t="n"/>
      <c r="LM101" s="670" t="n"/>
      <c r="LN101" s="670" t="n"/>
      <c r="LO101" s="670" t="n"/>
      <c r="LP101" s="670" t="n"/>
      <c r="LQ101" s="670" t="n"/>
      <c r="LR101" s="670" t="n"/>
      <c r="LS101" s="670" t="n"/>
      <c r="LT101" s="670" t="n"/>
      <c r="LU101" s="670" t="n"/>
      <c r="LV101" s="670" t="n"/>
      <c r="LW101" s="670" t="n"/>
      <c r="LX101" s="670" t="n"/>
      <c r="LY101" s="670" t="n"/>
      <c r="LZ101" s="670" t="n"/>
      <c r="MA101" s="670" t="n"/>
      <c r="MB101" s="670" t="n"/>
      <c r="MC101" s="670" t="n"/>
      <c r="MD101" s="670" t="n"/>
      <c r="ME101" s="670" t="n"/>
      <c r="MF101" s="670" t="n"/>
      <c r="MG101" s="670" t="n"/>
      <c r="MH101" s="670" t="n"/>
      <c r="MI101" s="670" t="n"/>
      <c r="MJ101" s="670" t="n"/>
      <c r="MK101" s="670" t="n"/>
      <c r="ML101" s="670" t="n"/>
      <c r="MM101" s="670" t="n"/>
      <c r="MN101" s="670" t="n"/>
      <c r="MO101" s="670" t="n"/>
      <c r="MP101" s="670" t="n"/>
      <c r="MQ101" s="670" t="n"/>
      <c r="MR101" s="670" t="n"/>
      <c r="MS101" s="670" t="n"/>
      <c r="MT101" s="670" t="n"/>
      <c r="MU101" s="670" t="n"/>
      <c r="MV101" s="670" t="n"/>
      <c r="MW101" s="670" t="n"/>
      <c r="MX101" s="670" t="n"/>
      <c r="MY101" s="670" t="n"/>
      <c r="MZ101" s="670" t="n"/>
      <c r="NA101" s="670" t="n"/>
      <c r="NB101" s="670" t="n"/>
      <c r="NC101" s="670" t="n"/>
      <c r="ND101" s="670" t="n"/>
      <c r="NE101" s="670" t="n"/>
      <c r="NF101" s="670" t="n"/>
      <c r="NG101" s="670" t="n"/>
      <c r="NH101" s="670" t="n"/>
      <c r="NI101" s="670" t="n"/>
      <c r="NJ101" s="670" t="n"/>
      <c r="NK101" s="670" t="n"/>
      <c r="NL101" s="670" t="n"/>
      <c r="NM101" s="670" t="n"/>
      <c r="NN101" s="670" t="n"/>
      <c r="NO101" s="670" t="n"/>
      <c r="NP101" s="670" t="n"/>
      <c r="NQ101" s="670" t="n"/>
      <c r="NR101" s="670" t="n"/>
      <c r="NS101" s="670" t="n"/>
      <c r="NT101" s="670" t="n"/>
      <c r="NU101" s="670" t="n"/>
      <c r="NV101" s="670" t="n"/>
      <c r="NW101" s="670" t="n"/>
      <c r="NX101" s="670" t="n"/>
      <c r="NY101" s="670" t="n"/>
      <c r="NZ101" s="670" t="n"/>
      <c r="OA101" s="670" t="n"/>
      <c r="OB101" s="670" t="n"/>
      <c r="OC101" s="670" t="n"/>
      <c r="OD101" s="670" t="n"/>
      <c r="OE101" s="670" t="n"/>
      <c r="OF101" s="670" t="n"/>
      <c r="OG101" s="670" t="n"/>
      <c r="OH101" s="670" t="n"/>
      <c r="OI101" s="670" t="n"/>
      <c r="OJ101" s="670" t="n"/>
      <c r="OK101" s="670" t="n"/>
      <c r="OL101" s="670" t="n"/>
      <c r="OM101" s="670" t="n"/>
      <c r="ON101" s="670" t="n"/>
      <c r="OO101" s="670" t="n"/>
      <c r="OP101" s="670" t="n"/>
      <c r="OQ101" s="670" t="n"/>
      <c r="OR101" s="670" t="n"/>
      <c r="OS101" s="670" t="n"/>
      <c r="OT101" s="670" t="n"/>
      <c r="OU101" s="670" t="n"/>
      <c r="OV101" s="670" t="n"/>
      <c r="OW101" s="670" t="n"/>
      <c r="OX101" s="670" t="n"/>
      <c r="OY101" s="670" t="n"/>
      <c r="OZ101" s="670" t="n"/>
      <c r="PA101" s="670" t="n"/>
      <c r="PB101" s="670" t="n"/>
      <c r="PC101" s="670" t="n"/>
      <c r="PD101" s="670" t="n"/>
      <c r="PE101" s="670" t="n"/>
      <c r="PF101" s="670" t="n"/>
      <c r="PG101" s="670" t="n"/>
      <c r="PH101" s="670" t="n"/>
      <c r="PI101" s="670" t="n"/>
      <c r="PJ101" s="670" t="n"/>
      <c r="PK101" s="670" t="n"/>
      <c r="PL101" s="670" t="n"/>
      <c r="PM101" s="670" t="n"/>
      <c r="PN101" s="670" t="n"/>
      <c r="PO101" s="670" t="n"/>
      <c r="PP101" s="670" t="n"/>
      <c r="PQ101" s="670" t="n"/>
      <c r="PR101" s="670" t="n"/>
      <c r="PS101" s="670" t="n"/>
      <c r="PT101" s="670" t="n"/>
      <c r="PU101" s="670" t="n"/>
      <c r="PV101" s="670" t="n"/>
      <c r="PW101" s="670" t="n"/>
      <c r="PX101" s="670" t="n"/>
      <c r="PY101" s="670" t="n"/>
      <c r="PZ101" s="670" t="n"/>
      <c r="QA101" s="670" t="n"/>
      <c r="QB101" s="670" t="n"/>
      <c r="QC101" s="670" t="n"/>
      <c r="QD101" s="670" t="n"/>
      <c r="QE101" s="670" t="n"/>
      <c r="QF101" s="670" t="n"/>
      <c r="QG101" s="670" t="n"/>
      <c r="QH101" s="670" t="n"/>
      <c r="QI101" s="670" t="n"/>
      <c r="QJ101" s="670" t="n"/>
      <c r="QK101" s="670" t="n"/>
      <c r="QL101" s="670" t="n"/>
      <c r="QM101" s="670" t="n"/>
      <c r="QN101" s="670" t="n"/>
      <c r="QO101" s="670" t="n"/>
      <c r="QP101" s="670" t="n"/>
      <c r="QQ101" s="670" t="n"/>
      <c r="QR101" s="670" t="n"/>
      <c r="QS101" s="670" t="n"/>
      <c r="QT101" s="670" t="n"/>
      <c r="QU101" s="670" t="n"/>
      <c r="QV101" s="670" t="n"/>
      <c r="QW101" s="670" t="n"/>
      <c r="QX101" s="670" t="n"/>
      <c r="QY101" s="670" t="n"/>
      <c r="QZ101" s="670" t="n"/>
      <c r="RA101" s="670" t="n"/>
      <c r="RB101" s="670" t="n"/>
      <c r="RC101" s="670" t="n"/>
      <c r="RD101" s="670" t="n"/>
      <c r="RE101" s="670" t="n"/>
      <c r="RF101" s="670" t="n"/>
      <c r="RG101" s="670" t="n"/>
      <c r="RH101" s="670" t="n"/>
      <c r="RI101" s="670" t="n"/>
      <c r="RJ101" s="670" t="n"/>
      <c r="RK101" s="670" t="n"/>
      <c r="RL101" s="670" t="n"/>
      <c r="RM101" s="670" t="n"/>
      <c r="RN101" s="670" t="n"/>
      <c r="RO101" s="670" t="n"/>
      <c r="RP101" s="670" t="n"/>
      <c r="RQ101" s="670" t="n"/>
      <c r="RR101" s="670" t="n"/>
      <c r="RS101" s="670" t="n"/>
      <c r="RT101" s="670" t="n"/>
      <c r="RU101" s="670" t="n"/>
      <c r="RV101" s="670" t="n"/>
      <c r="RW101" s="670" t="n"/>
      <c r="RX101" s="670" t="n"/>
      <c r="RY101" s="670" t="n"/>
      <c r="RZ101" s="670" t="n"/>
      <c r="SA101" s="670" t="n"/>
      <c r="SB101" s="670" t="n"/>
      <c r="SC101" s="670" t="n"/>
      <c r="SD101" s="670" t="n"/>
      <c r="SE101" s="670" t="n"/>
      <c r="SF101" s="670" t="n"/>
      <c r="SG101" s="670" t="n"/>
      <c r="SH101" s="670" t="n"/>
      <c r="SI101" s="670" t="n"/>
      <c r="SJ101" s="670" t="n"/>
      <c r="SK101" s="670" t="n"/>
      <c r="SL101" s="670" t="n"/>
      <c r="SM101" s="670" t="n"/>
      <c r="SN101" s="670" t="n"/>
      <c r="SO101" s="670" t="n"/>
      <c r="SP101" s="670" t="n"/>
      <c r="SQ101" s="670" t="n"/>
      <c r="SR101" s="670" t="n"/>
      <c r="SS101" s="670" t="n"/>
      <c r="ST101" s="670" t="n"/>
      <c r="SU101" s="670" t="n"/>
      <c r="SV101" s="670" t="n"/>
      <c r="SW101" s="670" t="n"/>
      <c r="SX101" s="670" t="n"/>
      <c r="SY101" s="670" t="n"/>
      <c r="SZ101" s="670" t="n"/>
      <c r="TA101" s="670" t="n"/>
      <c r="TB101" s="670" t="n"/>
      <c r="TC101" s="670" t="n"/>
      <c r="TD101" s="670" t="n"/>
      <c r="TE101" s="670" t="n"/>
      <c r="TF101" s="670" t="n"/>
      <c r="TG101" s="670" t="n"/>
      <c r="TH101" s="670" t="n"/>
      <c r="TI101" s="670" t="n"/>
      <c r="TJ101" s="670" t="n"/>
      <c r="TK101" s="670" t="n"/>
      <c r="TL101" s="670" t="n"/>
      <c r="TM101" s="670" t="n"/>
      <c r="TN101" s="670" t="n"/>
      <c r="TO101" s="670" t="n"/>
      <c r="TP101" s="670" t="n"/>
      <c r="TQ101" s="670" t="n"/>
      <c r="TR101" s="670" t="n"/>
      <c r="TS101" s="670" t="n"/>
      <c r="TT101" s="670" t="n"/>
      <c r="TU101" s="670" t="n"/>
      <c r="TV101" s="670" t="n"/>
      <c r="TW101" s="670" t="n"/>
      <c r="TX101" s="670" t="n"/>
      <c r="TY101" s="670" t="n"/>
      <c r="TZ101" s="670" t="n"/>
      <c r="UA101" s="670" t="n"/>
      <c r="UB101" s="670" t="n"/>
      <c r="UC101" s="670" t="n"/>
      <c r="UD101" s="670" t="n"/>
      <c r="UE101" s="670" t="n"/>
      <c r="UF101" s="670" t="n"/>
      <c r="UG101" s="670" t="n"/>
      <c r="UH101" s="670" t="n"/>
      <c r="UI101" s="670" t="n"/>
      <c r="UJ101" s="670" t="n"/>
      <c r="UK101" s="670" t="n"/>
      <c r="UL101" s="670" t="n"/>
      <c r="UM101" s="670" t="n"/>
      <c r="UN101" s="670" t="n"/>
      <c r="UO101" s="670" t="n"/>
      <c r="UP101" s="670" t="n"/>
      <c r="UQ101" s="670" t="n"/>
      <c r="UR101" s="670" t="n"/>
      <c r="US101" s="670" t="n"/>
      <c r="UT101" s="670" t="n"/>
      <c r="UU101" s="670" t="n"/>
      <c r="UV101" s="670" t="n"/>
      <c r="UW101" s="670" t="n"/>
      <c r="UX101" s="670" t="n"/>
      <c r="UY101" s="670" t="n"/>
      <c r="UZ101" s="670" t="n"/>
      <c r="VA101" s="670" t="n"/>
      <c r="VB101" s="670" t="n"/>
      <c r="VC101" s="670" t="n"/>
      <c r="VD101" s="670" t="n"/>
      <c r="VE101" s="670" t="n"/>
      <c r="VF101" s="670" t="n"/>
      <c r="VG101" s="670" t="n"/>
      <c r="VH101" s="670" t="n"/>
      <c r="VI101" s="670" t="n"/>
      <c r="VJ101" s="670" t="n"/>
      <c r="VK101" s="670" t="n"/>
      <c r="VL101" s="670" t="n"/>
      <c r="VM101" s="573">
        <f>SUM(E101:VL101)-SUM(UU101:UX101)-SUM(VA101:VD101)</f>
        <v/>
      </c>
      <c r="VN101" s="9" t="n"/>
    </row>
    <row r="102" ht="19.5" customHeight="1">
      <c r="A102" s="1100" t="n"/>
      <c r="B102" s="1101" t="n"/>
      <c r="C102" s="1102" t="n"/>
      <c r="D102" s="374" t="inlineStr">
        <is>
          <t>EN CONDICION DE DISCAPACIDAD</t>
        </is>
      </c>
      <c r="E102" s="669" t="n"/>
      <c r="F102" s="670" t="n"/>
      <c r="G102" s="670" t="n"/>
      <c r="H102" s="670" t="n"/>
      <c r="I102" s="670" t="n"/>
      <c r="J102" s="670" t="n"/>
      <c r="K102" s="670" t="n"/>
      <c r="L102" s="670" t="n"/>
      <c r="M102" s="670" t="n"/>
      <c r="N102" s="670" t="n"/>
      <c r="O102" s="670" t="n"/>
      <c r="P102" s="670" t="n"/>
      <c r="Q102" s="670" t="n"/>
      <c r="R102" s="670" t="n"/>
      <c r="S102" s="670" t="n"/>
      <c r="T102" s="670" t="n"/>
      <c r="U102" s="670" t="n"/>
      <c r="V102" s="670" t="n"/>
      <c r="W102" s="670" t="n"/>
      <c r="X102" s="670" t="n"/>
      <c r="Y102" s="670" t="n"/>
      <c r="Z102" s="670" t="n"/>
      <c r="AA102" s="670" t="n"/>
      <c r="AB102" s="670" t="n"/>
      <c r="AC102" s="670" t="n"/>
      <c r="AD102" s="670" t="n"/>
      <c r="AE102" s="670" t="n"/>
      <c r="AF102" s="670" t="n"/>
      <c r="AG102" s="670" t="n"/>
      <c r="AH102" s="670" t="n"/>
      <c r="AI102" s="670" t="n"/>
      <c r="AJ102" s="670" t="n"/>
      <c r="AK102" s="670" t="n"/>
      <c r="AL102" s="670" t="n"/>
      <c r="AM102" s="670" t="n"/>
      <c r="AN102" s="670" t="n"/>
      <c r="AO102" s="670" t="n"/>
      <c r="AP102" s="670" t="n"/>
      <c r="AQ102" s="670" t="n"/>
      <c r="AR102" s="670" t="n"/>
      <c r="AS102" s="670" t="n"/>
      <c r="AT102" s="670" t="n"/>
      <c r="AU102" s="670" t="n"/>
      <c r="AV102" s="670" t="n"/>
      <c r="AW102" s="670" t="n"/>
      <c r="AX102" s="670" t="n"/>
      <c r="AY102" s="670" t="n"/>
      <c r="AZ102" s="670" t="n"/>
      <c r="BA102" s="670" t="n"/>
      <c r="BB102" s="670" t="n"/>
      <c r="BC102" s="670" t="n"/>
      <c r="BD102" s="670" t="n"/>
      <c r="BE102" s="670" t="n"/>
      <c r="BF102" s="670" t="n"/>
      <c r="BG102" s="670" t="n"/>
      <c r="BH102" s="670" t="n"/>
      <c r="BI102" s="670" t="n"/>
      <c r="BJ102" s="670" t="n"/>
      <c r="BK102" s="670" t="n"/>
      <c r="BL102" s="670" t="n"/>
      <c r="BM102" s="670" t="n"/>
      <c r="BN102" s="670" t="n"/>
      <c r="BO102" s="670" t="n"/>
      <c r="BP102" s="670" t="n"/>
      <c r="BQ102" s="670" t="n"/>
      <c r="BR102" s="670" t="n"/>
      <c r="BS102" s="670" t="n"/>
      <c r="BT102" s="670" t="n"/>
      <c r="BU102" s="670" t="n"/>
      <c r="BV102" s="670" t="n"/>
      <c r="BW102" s="670" t="n"/>
      <c r="BX102" s="670" t="n"/>
      <c r="BY102" s="670" t="n"/>
      <c r="BZ102" s="670" t="n"/>
      <c r="CA102" s="670" t="n"/>
      <c r="CB102" s="670" t="n"/>
      <c r="CC102" s="670" t="n"/>
      <c r="CD102" s="670" t="n"/>
      <c r="CE102" s="670" t="n"/>
      <c r="CF102" s="670" t="n"/>
      <c r="CG102" s="670" t="n"/>
      <c r="CH102" s="670" t="n"/>
      <c r="CI102" s="670" t="n"/>
      <c r="CJ102" s="670" t="n"/>
      <c r="CK102" s="670" t="n"/>
      <c r="CL102" s="670" t="n"/>
      <c r="CM102" s="670" t="n"/>
      <c r="CN102" s="670" t="n"/>
      <c r="CO102" s="670" t="n"/>
      <c r="CP102" s="670" t="n"/>
      <c r="CQ102" s="670" t="n"/>
      <c r="CR102" s="670" t="n"/>
      <c r="CS102" s="670" t="n"/>
      <c r="CT102" s="670" t="n"/>
      <c r="CU102" s="670" t="n"/>
      <c r="CV102" s="670" t="n"/>
      <c r="CW102" s="670" t="n"/>
      <c r="CX102" s="670" t="n"/>
      <c r="CY102" s="670" t="n"/>
      <c r="CZ102" s="670" t="n"/>
      <c r="DA102" s="670" t="n"/>
      <c r="DB102" s="670" t="n"/>
      <c r="DC102" s="670" t="n"/>
      <c r="DD102" s="670" t="n"/>
      <c r="DE102" s="670" t="n"/>
      <c r="DF102" s="670" t="n"/>
      <c r="DG102" s="670" t="n"/>
      <c r="DH102" s="670" t="n"/>
      <c r="DI102" s="670" t="n"/>
      <c r="DJ102" s="670" t="n"/>
      <c r="DK102" s="670" t="n"/>
      <c r="DL102" s="670" t="n"/>
      <c r="DM102" s="670" t="n"/>
      <c r="DN102" s="670" t="n"/>
      <c r="DO102" s="670" t="n"/>
      <c r="DP102" s="670" t="n"/>
      <c r="DQ102" s="670" t="n"/>
      <c r="DR102" s="670" t="n"/>
      <c r="DS102" s="670" t="n"/>
      <c r="DT102" s="670" t="n"/>
      <c r="DU102" s="670" t="n"/>
      <c r="DV102" s="670" t="n"/>
      <c r="DW102" s="670" t="n"/>
      <c r="DX102" s="670" t="n"/>
      <c r="DY102" s="670" t="n"/>
      <c r="DZ102" s="670" t="n"/>
      <c r="EA102" s="670" t="n"/>
      <c r="EB102" s="670" t="n"/>
      <c r="EC102" s="670" t="n"/>
      <c r="ED102" s="670" t="n"/>
      <c r="EE102" s="670" t="n"/>
      <c r="EF102" s="670" t="n"/>
      <c r="EG102" s="670" t="n"/>
      <c r="EH102" s="670" t="n"/>
      <c r="EI102" s="670" t="n"/>
      <c r="EJ102" s="670" t="n"/>
      <c r="EK102" s="670" t="n"/>
      <c r="EL102" s="670" t="n"/>
      <c r="EM102" s="670" t="n"/>
      <c r="EN102" s="670" t="n"/>
      <c r="EO102" s="670" t="n"/>
      <c r="EP102" s="670" t="n"/>
      <c r="EQ102" s="670" t="n"/>
      <c r="ER102" s="670" t="n"/>
      <c r="ES102" s="670" t="n"/>
      <c r="ET102" s="670" t="n"/>
      <c r="EU102" s="670" t="n"/>
      <c r="EV102" s="670" t="n"/>
      <c r="EW102" s="670" t="n"/>
      <c r="EX102" s="670" t="n"/>
      <c r="EY102" s="670" t="n"/>
      <c r="EZ102" s="670" t="n"/>
      <c r="FA102" s="670" t="n"/>
      <c r="FB102" s="670" t="n"/>
      <c r="FC102" s="670" t="n"/>
      <c r="FD102" s="670" t="n"/>
      <c r="FE102" s="670" t="n"/>
      <c r="FF102" s="670" t="n"/>
      <c r="FG102" s="670" t="n"/>
      <c r="FH102" s="670" t="n"/>
      <c r="FI102" s="670" t="n"/>
      <c r="FJ102" s="670" t="n"/>
      <c r="FK102" s="670" t="n"/>
      <c r="FL102" s="670" t="n"/>
      <c r="FM102" s="670" t="n"/>
      <c r="FN102" s="670" t="n"/>
      <c r="FO102" s="670" t="n"/>
      <c r="FP102" s="670" t="n"/>
      <c r="FQ102" s="670" t="n"/>
      <c r="FR102" s="670" t="n"/>
      <c r="FS102" s="670" t="n"/>
      <c r="FT102" s="670" t="n"/>
      <c r="FU102" s="670" t="n"/>
      <c r="FV102" s="670" t="n"/>
      <c r="FW102" s="670" t="n"/>
      <c r="FX102" s="670" t="n"/>
      <c r="FY102" s="670" t="n"/>
      <c r="FZ102" s="670" t="n"/>
      <c r="GA102" s="670" t="n"/>
      <c r="GB102" s="670" t="n"/>
      <c r="GC102" s="670" t="n"/>
      <c r="GD102" s="670" t="n"/>
      <c r="GE102" s="670" t="n"/>
      <c r="GF102" s="670" t="n"/>
      <c r="GG102" s="670" t="n"/>
      <c r="GH102" s="670" t="n"/>
      <c r="GI102" s="670" t="n"/>
      <c r="GJ102" s="670" t="n"/>
      <c r="GK102" s="670" t="n"/>
      <c r="GL102" s="670" t="n"/>
      <c r="GM102" s="670" t="n"/>
      <c r="GN102" s="670" t="n"/>
      <c r="GO102" s="670" t="n"/>
      <c r="GP102" s="670" t="n"/>
      <c r="GQ102" s="670" t="n"/>
      <c r="GR102" s="670" t="n"/>
      <c r="GS102" s="670" t="n"/>
      <c r="GT102" s="670" t="n"/>
      <c r="GU102" s="670" t="n"/>
      <c r="GV102" s="670" t="n"/>
      <c r="GW102" s="670" t="n"/>
      <c r="GX102" s="670" t="n"/>
      <c r="GY102" s="670" t="n"/>
      <c r="GZ102" s="670" t="n"/>
      <c r="HA102" s="670" t="n"/>
      <c r="HB102" s="670" t="n"/>
      <c r="HC102" s="670" t="n"/>
      <c r="HD102" s="670" t="n"/>
      <c r="HE102" s="670" t="n"/>
      <c r="HF102" s="670" t="n"/>
      <c r="HG102" s="670" t="n"/>
      <c r="HH102" s="670" t="n"/>
      <c r="HI102" s="670" t="n"/>
      <c r="HJ102" s="670" t="n"/>
      <c r="HK102" s="670" t="n"/>
      <c r="HL102" s="670" t="n"/>
      <c r="HM102" s="670" t="n"/>
      <c r="HN102" s="670" t="n"/>
      <c r="HO102" s="670" t="n"/>
      <c r="HP102" s="670" t="n"/>
      <c r="HQ102" s="670" t="n"/>
      <c r="HR102" s="670" t="n"/>
      <c r="HS102" s="670" t="n"/>
      <c r="HT102" s="670" t="n"/>
      <c r="HU102" s="670" t="n"/>
      <c r="HV102" s="670" t="n"/>
      <c r="HW102" s="670" t="n"/>
      <c r="HX102" s="670" t="n"/>
      <c r="HY102" s="670" t="n"/>
      <c r="HZ102" s="670" t="n"/>
      <c r="IA102" s="670" t="n"/>
      <c r="IB102" s="670" t="n"/>
      <c r="IC102" s="670" t="n"/>
      <c r="ID102" s="670" t="n"/>
      <c r="IE102" s="670" t="n"/>
      <c r="IF102" s="670" t="n"/>
      <c r="IG102" s="670" t="n"/>
      <c r="IH102" s="670" t="n"/>
      <c r="II102" s="670" t="n"/>
      <c r="IJ102" s="670" t="n"/>
      <c r="IK102" s="670" t="n"/>
      <c r="IL102" s="670" t="n"/>
      <c r="IM102" s="670" t="n"/>
      <c r="IN102" s="670" t="n"/>
      <c r="IO102" s="670" t="n"/>
      <c r="IP102" s="670" t="n"/>
      <c r="IQ102" s="670" t="n"/>
      <c r="IR102" s="670" t="n"/>
      <c r="IS102" s="670" t="n"/>
      <c r="IT102" s="670" t="n"/>
      <c r="IU102" s="670" t="n"/>
      <c r="IV102" s="670" t="n"/>
      <c r="IW102" s="670" t="n"/>
      <c r="IX102" s="670" t="n"/>
      <c r="IY102" s="670" t="n"/>
      <c r="IZ102" s="670" t="n"/>
      <c r="JA102" s="670" t="n"/>
      <c r="JB102" s="670" t="n"/>
      <c r="JC102" s="670" t="n"/>
      <c r="JD102" s="670" t="n"/>
      <c r="JE102" s="670" t="n"/>
      <c r="JF102" s="670" t="n"/>
      <c r="JG102" s="670" t="n"/>
      <c r="JH102" s="670" t="n"/>
      <c r="JI102" s="670" t="n"/>
      <c r="JJ102" s="670" t="n"/>
      <c r="JK102" s="670" t="n"/>
      <c r="JL102" s="670" t="n"/>
      <c r="JM102" s="670" t="n"/>
      <c r="JN102" s="670" t="n"/>
      <c r="JO102" s="670" t="n"/>
      <c r="JP102" s="670" t="n"/>
      <c r="JQ102" s="670" t="n"/>
      <c r="JR102" s="670" t="n"/>
      <c r="JS102" s="670" t="n"/>
      <c r="JT102" s="670" t="n"/>
      <c r="JU102" s="670" t="n"/>
      <c r="JV102" s="670" t="n"/>
      <c r="JW102" s="670" t="n"/>
      <c r="JX102" s="670" t="n"/>
      <c r="JY102" s="670" t="n"/>
      <c r="JZ102" s="670" t="n"/>
      <c r="KA102" s="670" t="n"/>
      <c r="KB102" s="670" t="n"/>
      <c r="KC102" s="670" t="n"/>
      <c r="KD102" s="670" t="n"/>
      <c r="KE102" s="670" t="n"/>
      <c r="KF102" s="670" t="n"/>
      <c r="KG102" s="670" t="n"/>
      <c r="KH102" s="670" t="n"/>
      <c r="KI102" s="670" t="n"/>
      <c r="KJ102" s="670" t="n"/>
      <c r="KK102" s="670" t="n"/>
      <c r="KL102" s="670" t="n"/>
      <c r="KM102" s="670" t="n"/>
      <c r="KN102" s="670" t="n"/>
      <c r="KO102" s="670" t="n"/>
      <c r="KP102" s="670" t="n"/>
      <c r="KQ102" s="670" t="n"/>
      <c r="KR102" s="670" t="n"/>
      <c r="KS102" s="670" t="n"/>
      <c r="KT102" s="670" t="n"/>
      <c r="KU102" s="670" t="n"/>
      <c r="KV102" s="670" t="n"/>
      <c r="KW102" s="670" t="n"/>
      <c r="KX102" s="670" t="n"/>
      <c r="KY102" s="670" t="n"/>
      <c r="KZ102" s="670" t="n"/>
      <c r="LA102" s="670" t="n"/>
      <c r="LB102" s="670" t="n"/>
      <c r="LC102" s="670" t="n"/>
      <c r="LD102" s="670" t="n"/>
      <c r="LE102" s="670" t="n"/>
      <c r="LF102" s="670" t="n"/>
      <c r="LG102" s="670" t="n"/>
      <c r="LH102" s="670" t="n"/>
      <c r="LI102" s="670" t="n"/>
      <c r="LJ102" s="670" t="n"/>
      <c r="LK102" s="670" t="n"/>
      <c r="LL102" s="670" t="n"/>
      <c r="LM102" s="670" t="n"/>
      <c r="LN102" s="670" t="n"/>
      <c r="LO102" s="670" t="n"/>
      <c r="LP102" s="670" t="n"/>
      <c r="LQ102" s="670" t="n"/>
      <c r="LR102" s="670" t="n"/>
      <c r="LS102" s="670" t="n"/>
      <c r="LT102" s="670" t="n"/>
      <c r="LU102" s="670" t="n"/>
      <c r="LV102" s="670" t="n"/>
      <c r="LW102" s="670" t="n"/>
      <c r="LX102" s="670" t="n"/>
      <c r="LY102" s="670" t="n"/>
      <c r="LZ102" s="670" t="n"/>
      <c r="MA102" s="670" t="n"/>
      <c r="MB102" s="670" t="n"/>
      <c r="MC102" s="670" t="n"/>
      <c r="MD102" s="670" t="n"/>
      <c r="ME102" s="670" t="n"/>
      <c r="MF102" s="670" t="n"/>
      <c r="MG102" s="670" t="n"/>
      <c r="MH102" s="670" t="n"/>
      <c r="MI102" s="670" t="n"/>
      <c r="MJ102" s="670" t="n"/>
      <c r="MK102" s="670" t="n"/>
      <c r="ML102" s="670" t="n"/>
      <c r="MM102" s="670" t="n"/>
      <c r="MN102" s="670" t="n"/>
      <c r="MO102" s="670" t="n"/>
      <c r="MP102" s="670" t="n"/>
      <c r="MQ102" s="670" t="n"/>
      <c r="MR102" s="670" t="n"/>
      <c r="MS102" s="670" t="n"/>
      <c r="MT102" s="670" t="n"/>
      <c r="MU102" s="670" t="n"/>
      <c r="MV102" s="670" t="n"/>
      <c r="MW102" s="670" t="n"/>
      <c r="MX102" s="670" t="n"/>
      <c r="MY102" s="670" t="n"/>
      <c r="MZ102" s="670" t="n"/>
      <c r="NA102" s="670" t="n"/>
      <c r="NB102" s="670" t="n"/>
      <c r="NC102" s="670" t="n"/>
      <c r="ND102" s="670" t="n"/>
      <c r="NE102" s="670" t="n"/>
      <c r="NF102" s="670" t="n"/>
      <c r="NG102" s="670" t="n"/>
      <c r="NH102" s="670" t="n"/>
      <c r="NI102" s="670" t="n"/>
      <c r="NJ102" s="670" t="n"/>
      <c r="NK102" s="670" t="n"/>
      <c r="NL102" s="670" t="n"/>
      <c r="NM102" s="670" t="n"/>
      <c r="NN102" s="670" t="n"/>
      <c r="NO102" s="670" t="n"/>
      <c r="NP102" s="670" t="n"/>
      <c r="NQ102" s="670" t="n"/>
      <c r="NR102" s="670" t="n"/>
      <c r="NS102" s="670" t="n"/>
      <c r="NT102" s="670" t="n"/>
      <c r="NU102" s="670" t="n"/>
      <c r="NV102" s="670" t="n"/>
      <c r="NW102" s="670" t="n"/>
      <c r="NX102" s="670" t="n"/>
      <c r="NY102" s="670" t="n"/>
      <c r="NZ102" s="670" t="n"/>
      <c r="OA102" s="670" t="n"/>
      <c r="OB102" s="670" t="n"/>
      <c r="OC102" s="670" t="n"/>
      <c r="OD102" s="670" t="n"/>
      <c r="OE102" s="670" t="n"/>
      <c r="OF102" s="670" t="n"/>
      <c r="OG102" s="670" t="n"/>
      <c r="OH102" s="670" t="n"/>
      <c r="OI102" s="670" t="n"/>
      <c r="OJ102" s="670" t="n"/>
      <c r="OK102" s="670" t="n"/>
      <c r="OL102" s="670" t="n"/>
      <c r="OM102" s="670" t="n"/>
      <c r="ON102" s="670" t="n"/>
      <c r="OO102" s="670" t="n"/>
      <c r="OP102" s="670" t="n"/>
      <c r="OQ102" s="670" t="n"/>
      <c r="OR102" s="670" t="n"/>
      <c r="OS102" s="670" t="n"/>
      <c r="OT102" s="670" t="n"/>
      <c r="OU102" s="670" t="n"/>
      <c r="OV102" s="670" t="n"/>
      <c r="OW102" s="670" t="n"/>
      <c r="OX102" s="670" t="n"/>
      <c r="OY102" s="670" t="n"/>
      <c r="OZ102" s="670" t="n"/>
      <c r="PA102" s="670" t="n"/>
      <c r="PB102" s="670" t="n"/>
      <c r="PC102" s="670" t="n"/>
      <c r="PD102" s="670" t="n"/>
      <c r="PE102" s="670" t="n"/>
      <c r="PF102" s="670" t="n"/>
      <c r="PG102" s="670" t="n"/>
      <c r="PH102" s="670" t="n"/>
      <c r="PI102" s="670" t="n"/>
      <c r="PJ102" s="670" t="n"/>
      <c r="PK102" s="670" t="n"/>
      <c r="PL102" s="670" t="n"/>
      <c r="PM102" s="670" t="n"/>
      <c r="PN102" s="670" t="n"/>
      <c r="PO102" s="670" t="n"/>
      <c r="PP102" s="670" t="n"/>
      <c r="PQ102" s="670" t="n"/>
      <c r="PR102" s="670" t="n"/>
      <c r="PS102" s="670" t="n"/>
      <c r="PT102" s="670" t="n"/>
      <c r="PU102" s="670" t="n"/>
      <c r="PV102" s="670" t="n"/>
      <c r="PW102" s="670" t="n"/>
      <c r="PX102" s="670" t="n"/>
      <c r="PY102" s="670" t="n"/>
      <c r="PZ102" s="670" t="n"/>
      <c r="QA102" s="670" t="n"/>
      <c r="QB102" s="670" t="n"/>
      <c r="QC102" s="670" t="n"/>
      <c r="QD102" s="670" t="n"/>
      <c r="QE102" s="670" t="n"/>
      <c r="QF102" s="670" t="n"/>
      <c r="QG102" s="670" t="n"/>
      <c r="QH102" s="670" t="n"/>
      <c r="QI102" s="670" t="n"/>
      <c r="QJ102" s="670" t="n"/>
      <c r="QK102" s="670" t="n"/>
      <c r="QL102" s="670" t="n"/>
      <c r="QM102" s="670" t="n"/>
      <c r="QN102" s="670" t="n"/>
      <c r="QO102" s="670" t="n"/>
      <c r="QP102" s="670" t="n"/>
      <c r="QQ102" s="670" t="n"/>
      <c r="QR102" s="670" t="n"/>
      <c r="QS102" s="670" t="n"/>
      <c r="QT102" s="670" t="n"/>
      <c r="QU102" s="670" t="n"/>
      <c r="QV102" s="670" t="n"/>
      <c r="QW102" s="670" t="n"/>
      <c r="QX102" s="670" t="n"/>
      <c r="QY102" s="670" t="n"/>
      <c r="QZ102" s="670" t="n"/>
      <c r="RA102" s="670" t="n"/>
      <c r="RB102" s="670" t="n"/>
      <c r="RC102" s="670" t="n"/>
      <c r="RD102" s="670" t="n"/>
      <c r="RE102" s="670" t="n"/>
      <c r="RF102" s="670" t="n"/>
      <c r="RG102" s="670" t="n"/>
      <c r="RH102" s="670" t="n"/>
      <c r="RI102" s="670" t="n"/>
      <c r="RJ102" s="670" t="n"/>
      <c r="RK102" s="670" t="n"/>
      <c r="RL102" s="670" t="n"/>
      <c r="RM102" s="670" t="n"/>
      <c r="RN102" s="670" t="n"/>
      <c r="RO102" s="670" t="n"/>
      <c r="RP102" s="670" t="n"/>
      <c r="RQ102" s="670" t="n"/>
      <c r="RR102" s="670" t="n"/>
      <c r="RS102" s="670" t="n"/>
      <c r="RT102" s="670" t="n"/>
      <c r="RU102" s="670" t="n"/>
      <c r="RV102" s="670" t="n"/>
      <c r="RW102" s="670" t="n"/>
      <c r="RX102" s="670" t="n"/>
      <c r="RY102" s="670" t="n"/>
      <c r="RZ102" s="670" t="n"/>
      <c r="SA102" s="670" t="n"/>
      <c r="SB102" s="670" t="n"/>
      <c r="SC102" s="670" t="n"/>
      <c r="SD102" s="670" t="n"/>
      <c r="SE102" s="670" t="n"/>
      <c r="SF102" s="670" t="n"/>
      <c r="SG102" s="670" t="n"/>
      <c r="SH102" s="670" t="n"/>
      <c r="SI102" s="670" t="n"/>
      <c r="SJ102" s="670" t="n"/>
      <c r="SK102" s="670" t="n"/>
      <c r="SL102" s="670" t="n"/>
      <c r="SM102" s="670" t="n"/>
      <c r="SN102" s="670" t="n"/>
      <c r="SO102" s="670" t="n"/>
      <c r="SP102" s="670" t="n"/>
      <c r="SQ102" s="670" t="n"/>
      <c r="SR102" s="670" t="n"/>
      <c r="SS102" s="670" t="n"/>
      <c r="ST102" s="670" t="n"/>
      <c r="SU102" s="670" t="n"/>
      <c r="SV102" s="670" t="n"/>
      <c r="SW102" s="670" t="n"/>
      <c r="SX102" s="670" t="n"/>
      <c r="SY102" s="670" t="n"/>
      <c r="SZ102" s="670" t="n"/>
      <c r="TA102" s="670" t="n"/>
      <c r="TB102" s="670" t="n"/>
      <c r="TC102" s="670" t="n"/>
      <c r="TD102" s="670" t="n"/>
      <c r="TE102" s="670" t="n"/>
      <c r="TF102" s="670" t="n"/>
      <c r="TG102" s="670" t="n"/>
      <c r="TH102" s="670" t="n"/>
      <c r="TI102" s="670" t="n"/>
      <c r="TJ102" s="670" t="n"/>
      <c r="TK102" s="670" t="n"/>
      <c r="TL102" s="670" t="n"/>
      <c r="TM102" s="670" t="n"/>
      <c r="TN102" s="670" t="n"/>
      <c r="TO102" s="670" t="n"/>
      <c r="TP102" s="670" t="n"/>
      <c r="TQ102" s="670" t="n"/>
      <c r="TR102" s="670" t="n"/>
      <c r="TS102" s="670" t="n"/>
      <c r="TT102" s="670" t="n"/>
      <c r="TU102" s="670" t="n"/>
      <c r="TV102" s="670" t="n"/>
      <c r="TW102" s="670" t="n"/>
      <c r="TX102" s="670" t="n"/>
      <c r="TY102" s="670" t="n"/>
      <c r="TZ102" s="670" t="n"/>
      <c r="UA102" s="670" t="n"/>
      <c r="UB102" s="670" t="n"/>
      <c r="UC102" s="670" t="n"/>
      <c r="UD102" s="670" t="n"/>
      <c r="UE102" s="670" t="n"/>
      <c r="UF102" s="670" t="n"/>
      <c r="UG102" s="670" t="n"/>
      <c r="UH102" s="670" t="n"/>
      <c r="UI102" s="670" t="n"/>
      <c r="UJ102" s="670" t="n"/>
      <c r="UK102" s="670" t="n"/>
      <c r="UL102" s="670" t="n"/>
      <c r="UM102" s="670" t="n"/>
      <c r="UN102" s="670" t="n"/>
      <c r="UO102" s="670" t="n"/>
      <c r="UP102" s="670" t="n"/>
      <c r="UQ102" s="670" t="n"/>
      <c r="UR102" s="670" t="n"/>
      <c r="US102" s="670" t="n"/>
      <c r="UT102" s="670" t="n"/>
      <c r="UU102" s="670" t="n"/>
      <c r="UV102" s="670" t="n"/>
      <c r="UW102" s="670" t="n"/>
      <c r="UX102" s="670" t="n"/>
      <c r="UY102" s="670" t="n"/>
      <c r="UZ102" s="670" t="n"/>
      <c r="VA102" s="670" t="n"/>
      <c r="VB102" s="670" t="n"/>
      <c r="VC102" s="670" t="n"/>
      <c r="VD102" s="670" t="n"/>
      <c r="VE102" s="670" t="n"/>
      <c r="VF102" s="670" t="n"/>
      <c r="VG102" s="670" t="n"/>
      <c r="VH102" s="670" t="n"/>
      <c r="VI102" s="670" t="n"/>
      <c r="VJ102" s="670" t="n"/>
      <c r="VK102" s="670" t="n"/>
      <c r="VL102" s="670" t="n"/>
      <c r="VM102" s="573">
        <f>SUM(E102:VL102)-SUM(UU102:UX102)-SUM(VA102:VD102)</f>
        <v/>
      </c>
      <c r="VN102" s="9" t="n"/>
    </row>
    <row r="103" ht="19.5" customHeight="1" thickBot="1">
      <c r="A103" s="1100" t="n"/>
      <c r="B103" s="1103" t="n"/>
      <c r="C103" s="1104" t="n"/>
      <c r="D103" s="375" t="inlineStr">
        <is>
          <t>VICTIMAS DEL CONFLICTO ARMADO</t>
        </is>
      </c>
      <c r="E103" s="678" t="n"/>
      <c r="F103" s="679" t="n"/>
      <c r="G103" s="679" t="n"/>
      <c r="H103" s="679" t="n"/>
      <c r="I103" s="679" t="n"/>
      <c r="J103" s="679" t="n"/>
      <c r="K103" s="679" t="n"/>
      <c r="L103" s="679" t="n"/>
      <c r="M103" s="679" t="n"/>
      <c r="N103" s="679" t="n"/>
      <c r="O103" s="679" t="n"/>
      <c r="P103" s="679" t="n"/>
      <c r="Q103" s="679" t="n"/>
      <c r="R103" s="679" t="n"/>
      <c r="S103" s="679" t="n"/>
      <c r="T103" s="679" t="n"/>
      <c r="U103" s="679" t="n"/>
      <c r="V103" s="679" t="n"/>
      <c r="W103" s="679" t="n"/>
      <c r="X103" s="679" t="n"/>
      <c r="Y103" s="679" t="n"/>
      <c r="Z103" s="679" t="n"/>
      <c r="AA103" s="679" t="n"/>
      <c r="AB103" s="679" t="n"/>
      <c r="AC103" s="679" t="n"/>
      <c r="AD103" s="679" t="n"/>
      <c r="AE103" s="679" t="n"/>
      <c r="AF103" s="679" t="n"/>
      <c r="AG103" s="679" t="n"/>
      <c r="AH103" s="679" t="n"/>
      <c r="AI103" s="679" t="n"/>
      <c r="AJ103" s="679" t="n"/>
      <c r="AK103" s="679" t="n"/>
      <c r="AL103" s="679" t="n"/>
      <c r="AM103" s="679" t="n"/>
      <c r="AN103" s="679" t="n"/>
      <c r="AO103" s="679" t="n"/>
      <c r="AP103" s="679" t="n"/>
      <c r="AQ103" s="679" t="n"/>
      <c r="AR103" s="679" t="n"/>
      <c r="AS103" s="679" t="n"/>
      <c r="AT103" s="679" t="n"/>
      <c r="AU103" s="679" t="n"/>
      <c r="AV103" s="679" t="n"/>
      <c r="AW103" s="679" t="n"/>
      <c r="AX103" s="679" t="n"/>
      <c r="AY103" s="679" t="n"/>
      <c r="AZ103" s="679" t="n"/>
      <c r="BA103" s="679" t="n"/>
      <c r="BB103" s="679" t="n"/>
      <c r="BC103" s="679" t="n"/>
      <c r="BD103" s="679" t="n"/>
      <c r="BE103" s="679" t="n"/>
      <c r="BF103" s="679" t="n"/>
      <c r="BG103" s="679" t="n"/>
      <c r="BH103" s="679" t="n"/>
      <c r="BI103" s="679" t="n"/>
      <c r="BJ103" s="679" t="n"/>
      <c r="BK103" s="679" t="n"/>
      <c r="BL103" s="679" t="n"/>
      <c r="BM103" s="679" t="n"/>
      <c r="BN103" s="679" t="n"/>
      <c r="BO103" s="679" t="n"/>
      <c r="BP103" s="679" t="n"/>
      <c r="BQ103" s="679" t="n"/>
      <c r="BR103" s="679" t="n"/>
      <c r="BS103" s="679" t="n"/>
      <c r="BT103" s="679" t="n"/>
      <c r="BU103" s="679" t="n"/>
      <c r="BV103" s="679" t="n"/>
      <c r="BW103" s="679" t="n"/>
      <c r="BX103" s="679" t="n"/>
      <c r="BY103" s="679" t="n"/>
      <c r="BZ103" s="679" t="n"/>
      <c r="CA103" s="679" t="n"/>
      <c r="CB103" s="679" t="n"/>
      <c r="CC103" s="679" t="n"/>
      <c r="CD103" s="679" t="n"/>
      <c r="CE103" s="679" t="n"/>
      <c r="CF103" s="679" t="n"/>
      <c r="CG103" s="679" t="n"/>
      <c r="CH103" s="679" t="n"/>
      <c r="CI103" s="679" t="n"/>
      <c r="CJ103" s="679" t="n"/>
      <c r="CK103" s="679" t="n"/>
      <c r="CL103" s="679" t="n"/>
      <c r="CM103" s="679" t="n"/>
      <c r="CN103" s="679" t="n"/>
      <c r="CO103" s="679" t="n"/>
      <c r="CP103" s="679" t="n"/>
      <c r="CQ103" s="679" t="n"/>
      <c r="CR103" s="679" t="n"/>
      <c r="CS103" s="679" t="n"/>
      <c r="CT103" s="679" t="n"/>
      <c r="CU103" s="679" t="n"/>
      <c r="CV103" s="679" t="n"/>
      <c r="CW103" s="679" t="n"/>
      <c r="CX103" s="679" t="n"/>
      <c r="CY103" s="679" t="n"/>
      <c r="CZ103" s="679" t="n"/>
      <c r="DA103" s="679" t="n"/>
      <c r="DB103" s="679" t="n"/>
      <c r="DC103" s="679" t="n"/>
      <c r="DD103" s="679" t="n"/>
      <c r="DE103" s="679" t="n"/>
      <c r="DF103" s="679" t="n"/>
      <c r="DG103" s="679" t="n"/>
      <c r="DH103" s="679" t="n"/>
      <c r="DI103" s="679" t="n"/>
      <c r="DJ103" s="679" t="n"/>
      <c r="DK103" s="679" t="n"/>
      <c r="DL103" s="679" t="n"/>
      <c r="DM103" s="679" t="n"/>
      <c r="DN103" s="679" t="n"/>
      <c r="DO103" s="679" t="n"/>
      <c r="DP103" s="679" t="n"/>
      <c r="DQ103" s="679" t="n"/>
      <c r="DR103" s="679" t="n"/>
      <c r="DS103" s="679" t="n"/>
      <c r="DT103" s="679" t="n"/>
      <c r="DU103" s="679" t="n"/>
      <c r="DV103" s="679" t="n"/>
      <c r="DW103" s="679" t="n"/>
      <c r="DX103" s="679" t="n"/>
      <c r="DY103" s="679" t="n"/>
      <c r="DZ103" s="679" t="n"/>
      <c r="EA103" s="679" t="n"/>
      <c r="EB103" s="679" t="n"/>
      <c r="EC103" s="679" t="n"/>
      <c r="ED103" s="679" t="n"/>
      <c r="EE103" s="679" t="n"/>
      <c r="EF103" s="679" t="n"/>
      <c r="EG103" s="679" t="n"/>
      <c r="EH103" s="679" t="n"/>
      <c r="EI103" s="679" t="n"/>
      <c r="EJ103" s="679" t="n"/>
      <c r="EK103" s="679" t="n"/>
      <c r="EL103" s="679" t="n"/>
      <c r="EM103" s="679" t="n"/>
      <c r="EN103" s="679" t="n"/>
      <c r="EO103" s="679" t="n"/>
      <c r="EP103" s="679" t="n"/>
      <c r="EQ103" s="679" t="n"/>
      <c r="ER103" s="679" t="n"/>
      <c r="ES103" s="679" t="n"/>
      <c r="ET103" s="679" t="n"/>
      <c r="EU103" s="679" t="n"/>
      <c r="EV103" s="679" t="n"/>
      <c r="EW103" s="679" t="n"/>
      <c r="EX103" s="679" t="n"/>
      <c r="EY103" s="679" t="n"/>
      <c r="EZ103" s="679" t="n"/>
      <c r="FA103" s="679" t="n"/>
      <c r="FB103" s="679" t="n"/>
      <c r="FC103" s="679" t="n"/>
      <c r="FD103" s="679" t="n"/>
      <c r="FE103" s="679" t="n"/>
      <c r="FF103" s="679" t="n"/>
      <c r="FG103" s="679" t="n"/>
      <c r="FH103" s="679" t="n"/>
      <c r="FI103" s="679" t="n"/>
      <c r="FJ103" s="679" t="n"/>
      <c r="FK103" s="679" t="n"/>
      <c r="FL103" s="679" t="n"/>
      <c r="FM103" s="679" t="n"/>
      <c r="FN103" s="679" t="n"/>
      <c r="FO103" s="679" t="n"/>
      <c r="FP103" s="679" t="n"/>
      <c r="FQ103" s="679" t="n"/>
      <c r="FR103" s="679" t="n"/>
      <c r="FS103" s="679" t="n"/>
      <c r="FT103" s="679" t="n"/>
      <c r="FU103" s="679" t="n"/>
      <c r="FV103" s="679" t="n"/>
      <c r="FW103" s="679" t="n"/>
      <c r="FX103" s="679" t="n"/>
      <c r="FY103" s="679" t="n"/>
      <c r="FZ103" s="679" t="n"/>
      <c r="GA103" s="679" t="n"/>
      <c r="GB103" s="679" t="n"/>
      <c r="GC103" s="679" t="n"/>
      <c r="GD103" s="679" t="n"/>
      <c r="GE103" s="679" t="n"/>
      <c r="GF103" s="679" t="n"/>
      <c r="GG103" s="679" t="n"/>
      <c r="GH103" s="679" t="n"/>
      <c r="GI103" s="679" t="n"/>
      <c r="GJ103" s="679" t="n"/>
      <c r="GK103" s="679" t="n"/>
      <c r="GL103" s="679" t="n"/>
      <c r="GM103" s="679" t="n"/>
      <c r="GN103" s="679" t="n"/>
      <c r="GO103" s="679" t="n"/>
      <c r="GP103" s="679" t="n"/>
      <c r="GQ103" s="679" t="n"/>
      <c r="GR103" s="679" t="n"/>
      <c r="GS103" s="679" t="n"/>
      <c r="GT103" s="679" t="n"/>
      <c r="GU103" s="679" t="n"/>
      <c r="GV103" s="679" t="n"/>
      <c r="GW103" s="679" t="n"/>
      <c r="GX103" s="679" t="n"/>
      <c r="GY103" s="679" t="n"/>
      <c r="GZ103" s="679" t="n"/>
      <c r="HA103" s="679" t="n"/>
      <c r="HB103" s="679" t="n"/>
      <c r="HC103" s="679" t="n"/>
      <c r="HD103" s="679" t="n"/>
      <c r="HE103" s="679" t="n"/>
      <c r="HF103" s="679" t="n"/>
      <c r="HG103" s="679" t="n"/>
      <c r="HH103" s="679" t="n"/>
      <c r="HI103" s="679" t="n"/>
      <c r="HJ103" s="679" t="n"/>
      <c r="HK103" s="679" t="n"/>
      <c r="HL103" s="679" t="n"/>
      <c r="HM103" s="679" t="n"/>
      <c r="HN103" s="679" t="n"/>
      <c r="HO103" s="679" t="n"/>
      <c r="HP103" s="679" t="n"/>
      <c r="HQ103" s="679" t="n"/>
      <c r="HR103" s="679" t="n"/>
      <c r="HS103" s="679" t="n"/>
      <c r="HT103" s="679" t="n"/>
      <c r="HU103" s="679" t="n"/>
      <c r="HV103" s="679" t="n"/>
      <c r="HW103" s="679" t="n"/>
      <c r="HX103" s="679" t="n"/>
      <c r="HY103" s="679" t="n"/>
      <c r="HZ103" s="679" t="n"/>
      <c r="IA103" s="679" t="n"/>
      <c r="IB103" s="679" t="n"/>
      <c r="IC103" s="679" t="n"/>
      <c r="ID103" s="679" t="n"/>
      <c r="IE103" s="679" t="n"/>
      <c r="IF103" s="679" t="n"/>
      <c r="IG103" s="679" t="n"/>
      <c r="IH103" s="679" t="n"/>
      <c r="II103" s="679" t="n"/>
      <c r="IJ103" s="679" t="n"/>
      <c r="IK103" s="679" t="n"/>
      <c r="IL103" s="679" t="n"/>
      <c r="IM103" s="679" t="n"/>
      <c r="IN103" s="679" t="n"/>
      <c r="IO103" s="679" t="n"/>
      <c r="IP103" s="679" t="n"/>
      <c r="IQ103" s="679" t="n"/>
      <c r="IR103" s="679" t="n"/>
      <c r="IS103" s="679" t="n"/>
      <c r="IT103" s="679" t="n"/>
      <c r="IU103" s="679" t="n"/>
      <c r="IV103" s="679" t="n"/>
      <c r="IW103" s="679" t="n"/>
      <c r="IX103" s="679" t="n"/>
      <c r="IY103" s="679" t="n"/>
      <c r="IZ103" s="679" t="n"/>
      <c r="JA103" s="679" t="n"/>
      <c r="JB103" s="679" t="n"/>
      <c r="JC103" s="679" t="n"/>
      <c r="JD103" s="679" t="n"/>
      <c r="JE103" s="679" t="n"/>
      <c r="JF103" s="679" t="n"/>
      <c r="JG103" s="679" t="n"/>
      <c r="JH103" s="679" t="n"/>
      <c r="JI103" s="679" t="n"/>
      <c r="JJ103" s="679" t="n"/>
      <c r="JK103" s="679" t="n"/>
      <c r="JL103" s="679" t="n"/>
      <c r="JM103" s="679" t="n"/>
      <c r="JN103" s="679" t="n"/>
      <c r="JO103" s="679" t="n"/>
      <c r="JP103" s="679" t="n"/>
      <c r="JQ103" s="679" t="n"/>
      <c r="JR103" s="679" t="n"/>
      <c r="JS103" s="679" t="n"/>
      <c r="JT103" s="679" t="n"/>
      <c r="JU103" s="679" t="n"/>
      <c r="JV103" s="679" t="n"/>
      <c r="JW103" s="679" t="n"/>
      <c r="JX103" s="679" t="n"/>
      <c r="JY103" s="679" t="n"/>
      <c r="JZ103" s="679" t="n"/>
      <c r="KA103" s="679" t="n"/>
      <c r="KB103" s="679" t="n"/>
      <c r="KC103" s="679" t="n"/>
      <c r="KD103" s="679" t="n"/>
      <c r="KE103" s="679" t="n"/>
      <c r="KF103" s="679" t="n"/>
      <c r="KG103" s="679" t="n"/>
      <c r="KH103" s="679" t="n"/>
      <c r="KI103" s="679" t="n"/>
      <c r="KJ103" s="679" t="n"/>
      <c r="KK103" s="679" t="n"/>
      <c r="KL103" s="679" t="n"/>
      <c r="KM103" s="679" t="n"/>
      <c r="KN103" s="679" t="n"/>
      <c r="KO103" s="679" t="n"/>
      <c r="KP103" s="679" t="n"/>
      <c r="KQ103" s="679" t="n"/>
      <c r="KR103" s="679" t="n"/>
      <c r="KS103" s="679" t="n"/>
      <c r="KT103" s="679" t="n"/>
      <c r="KU103" s="679" t="n"/>
      <c r="KV103" s="679" t="n"/>
      <c r="KW103" s="679" t="n"/>
      <c r="KX103" s="679" t="n"/>
      <c r="KY103" s="679" t="n"/>
      <c r="KZ103" s="679" t="n"/>
      <c r="LA103" s="679" t="n"/>
      <c r="LB103" s="679" t="n"/>
      <c r="LC103" s="679" t="n"/>
      <c r="LD103" s="679" t="n"/>
      <c r="LE103" s="679" t="n"/>
      <c r="LF103" s="679" t="n"/>
      <c r="LG103" s="679" t="n"/>
      <c r="LH103" s="679" t="n"/>
      <c r="LI103" s="679" t="n"/>
      <c r="LJ103" s="679" t="n"/>
      <c r="LK103" s="679" t="n"/>
      <c r="LL103" s="679" t="n"/>
      <c r="LM103" s="679" t="n"/>
      <c r="LN103" s="679" t="n"/>
      <c r="LO103" s="679" t="n"/>
      <c r="LP103" s="679" t="n"/>
      <c r="LQ103" s="679" t="n"/>
      <c r="LR103" s="679" t="n"/>
      <c r="LS103" s="679" t="n"/>
      <c r="LT103" s="679" t="n"/>
      <c r="LU103" s="679" t="n"/>
      <c r="LV103" s="679" t="n"/>
      <c r="LW103" s="679" t="n"/>
      <c r="LX103" s="679" t="n"/>
      <c r="LY103" s="679" t="n"/>
      <c r="LZ103" s="679" t="n"/>
      <c r="MA103" s="679" t="n"/>
      <c r="MB103" s="679" t="n"/>
      <c r="MC103" s="679" t="n"/>
      <c r="MD103" s="679" t="n"/>
      <c r="ME103" s="679" t="n"/>
      <c r="MF103" s="679" t="n"/>
      <c r="MG103" s="679" t="n"/>
      <c r="MH103" s="679" t="n"/>
      <c r="MI103" s="679" t="n"/>
      <c r="MJ103" s="679" t="n"/>
      <c r="MK103" s="679" t="n"/>
      <c r="ML103" s="679" t="n"/>
      <c r="MM103" s="679" t="n"/>
      <c r="MN103" s="679" t="n"/>
      <c r="MO103" s="679" t="n"/>
      <c r="MP103" s="679" t="n"/>
      <c r="MQ103" s="679" t="n"/>
      <c r="MR103" s="679" t="n"/>
      <c r="MS103" s="679" t="n"/>
      <c r="MT103" s="679" t="n"/>
      <c r="MU103" s="679" t="n"/>
      <c r="MV103" s="679" t="n"/>
      <c r="MW103" s="679" t="n"/>
      <c r="MX103" s="679" t="n"/>
      <c r="MY103" s="679" t="n"/>
      <c r="MZ103" s="679" t="n"/>
      <c r="NA103" s="679" t="n"/>
      <c r="NB103" s="679" t="n"/>
      <c r="NC103" s="679" t="n"/>
      <c r="ND103" s="679" t="n"/>
      <c r="NE103" s="679" t="n"/>
      <c r="NF103" s="679" t="n"/>
      <c r="NG103" s="679" t="n"/>
      <c r="NH103" s="679" t="n"/>
      <c r="NI103" s="679" t="n"/>
      <c r="NJ103" s="679" t="n"/>
      <c r="NK103" s="679" t="n"/>
      <c r="NL103" s="679" t="n"/>
      <c r="NM103" s="679" t="n"/>
      <c r="NN103" s="679" t="n"/>
      <c r="NO103" s="679" t="n"/>
      <c r="NP103" s="679" t="n"/>
      <c r="NQ103" s="679" t="n"/>
      <c r="NR103" s="679" t="n"/>
      <c r="NS103" s="679" t="n"/>
      <c r="NT103" s="679" t="n"/>
      <c r="NU103" s="679" t="n"/>
      <c r="NV103" s="679" t="n"/>
      <c r="NW103" s="679" t="n"/>
      <c r="NX103" s="679" t="n"/>
      <c r="NY103" s="679" t="n"/>
      <c r="NZ103" s="679" t="n"/>
      <c r="OA103" s="679" t="n"/>
      <c r="OB103" s="679" t="n"/>
      <c r="OC103" s="679" t="n"/>
      <c r="OD103" s="679" t="n"/>
      <c r="OE103" s="679" t="n"/>
      <c r="OF103" s="679" t="n"/>
      <c r="OG103" s="679" t="n"/>
      <c r="OH103" s="679" t="n"/>
      <c r="OI103" s="679" t="n"/>
      <c r="OJ103" s="679" t="n"/>
      <c r="OK103" s="679" t="n"/>
      <c r="OL103" s="679" t="n"/>
      <c r="OM103" s="679" t="n"/>
      <c r="ON103" s="679" t="n"/>
      <c r="OO103" s="679" t="n"/>
      <c r="OP103" s="679" t="n"/>
      <c r="OQ103" s="679" t="n"/>
      <c r="OR103" s="679" t="n"/>
      <c r="OS103" s="679" t="n"/>
      <c r="OT103" s="679" t="n"/>
      <c r="OU103" s="679" t="n"/>
      <c r="OV103" s="679" t="n"/>
      <c r="OW103" s="679" t="n"/>
      <c r="OX103" s="679" t="n"/>
      <c r="OY103" s="679" t="n"/>
      <c r="OZ103" s="679" t="n"/>
      <c r="PA103" s="679" t="n"/>
      <c r="PB103" s="679" t="n"/>
      <c r="PC103" s="679" t="n"/>
      <c r="PD103" s="679" t="n"/>
      <c r="PE103" s="679" t="n"/>
      <c r="PF103" s="679" t="n"/>
      <c r="PG103" s="679" t="n"/>
      <c r="PH103" s="679" t="n"/>
      <c r="PI103" s="679" t="n"/>
      <c r="PJ103" s="679" t="n"/>
      <c r="PK103" s="679" t="n"/>
      <c r="PL103" s="679" t="n"/>
      <c r="PM103" s="679" t="n"/>
      <c r="PN103" s="679" t="n"/>
      <c r="PO103" s="679" t="n"/>
      <c r="PP103" s="679" t="n"/>
      <c r="PQ103" s="679" t="n"/>
      <c r="PR103" s="679" t="n"/>
      <c r="PS103" s="679" t="n"/>
      <c r="PT103" s="679" t="n"/>
      <c r="PU103" s="679" t="n"/>
      <c r="PV103" s="679" t="n"/>
      <c r="PW103" s="679" t="n"/>
      <c r="PX103" s="679" t="n"/>
      <c r="PY103" s="679" t="n"/>
      <c r="PZ103" s="679" t="n"/>
      <c r="QA103" s="679" t="n"/>
      <c r="QB103" s="679" t="n"/>
      <c r="QC103" s="679" t="n"/>
      <c r="QD103" s="679" t="n"/>
      <c r="QE103" s="679" t="n"/>
      <c r="QF103" s="679" t="n"/>
      <c r="QG103" s="679" t="n"/>
      <c r="QH103" s="679" t="n"/>
      <c r="QI103" s="679" t="n"/>
      <c r="QJ103" s="679" t="n"/>
      <c r="QK103" s="679" t="n"/>
      <c r="QL103" s="679" t="n"/>
      <c r="QM103" s="679" t="n"/>
      <c r="QN103" s="679" t="n"/>
      <c r="QO103" s="679" t="n"/>
      <c r="QP103" s="679" t="n"/>
      <c r="QQ103" s="679" t="n"/>
      <c r="QR103" s="679" t="n"/>
      <c r="QS103" s="679" t="n"/>
      <c r="QT103" s="679" t="n"/>
      <c r="QU103" s="679" t="n"/>
      <c r="QV103" s="679" t="n"/>
      <c r="QW103" s="679" t="n"/>
      <c r="QX103" s="679" t="n"/>
      <c r="QY103" s="679" t="n"/>
      <c r="QZ103" s="679" t="n"/>
      <c r="RA103" s="679" t="n"/>
      <c r="RB103" s="679" t="n"/>
      <c r="RC103" s="679" t="n"/>
      <c r="RD103" s="679" t="n"/>
      <c r="RE103" s="679" t="n"/>
      <c r="RF103" s="679" t="n"/>
      <c r="RG103" s="679" t="n"/>
      <c r="RH103" s="679" t="n"/>
      <c r="RI103" s="679" t="n"/>
      <c r="RJ103" s="679" t="n"/>
      <c r="RK103" s="679" t="n"/>
      <c r="RL103" s="679" t="n"/>
      <c r="RM103" s="679" t="n"/>
      <c r="RN103" s="679" t="n"/>
      <c r="RO103" s="679" t="n"/>
      <c r="RP103" s="679" t="n"/>
      <c r="RQ103" s="679" t="n"/>
      <c r="RR103" s="679" t="n"/>
      <c r="RS103" s="679" t="n"/>
      <c r="RT103" s="679" t="n"/>
      <c r="RU103" s="679" t="n"/>
      <c r="RV103" s="679" t="n"/>
      <c r="RW103" s="679" t="n"/>
      <c r="RX103" s="679" t="n"/>
      <c r="RY103" s="679" t="n"/>
      <c r="RZ103" s="679" t="n"/>
      <c r="SA103" s="679" t="n"/>
      <c r="SB103" s="679" t="n"/>
      <c r="SC103" s="679" t="n"/>
      <c r="SD103" s="679" t="n"/>
      <c r="SE103" s="679" t="n"/>
      <c r="SF103" s="679" t="n"/>
      <c r="SG103" s="679" t="n"/>
      <c r="SH103" s="679" t="n"/>
      <c r="SI103" s="679" t="n"/>
      <c r="SJ103" s="679" t="n"/>
      <c r="SK103" s="679" t="n"/>
      <c r="SL103" s="679" t="n"/>
      <c r="SM103" s="679" t="n"/>
      <c r="SN103" s="679" t="n"/>
      <c r="SO103" s="679" t="n"/>
      <c r="SP103" s="679" t="n"/>
      <c r="SQ103" s="679" t="n"/>
      <c r="SR103" s="679" t="n"/>
      <c r="SS103" s="679" t="n"/>
      <c r="ST103" s="679" t="n"/>
      <c r="SU103" s="679" t="n"/>
      <c r="SV103" s="679" t="n"/>
      <c r="SW103" s="679" t="n"/>
      <c r="SX103" s="679" t="n"/>
      <c r="SY103" s="679" t="n"/>
      <c r="SZ103" s="679" t="n"/>
      <c r="TA103" s="679" t="n"/>
      <c r="TB103" s="679" t="n"/>
      <c r="TC103" s="679" t="n"/>
      <c r="TD103" s="679" t="n"/>
      <c r="TE103" s="679" t="n"/>
      <c r="TF103" s="679" t="n"/>
      <c r="TG103" s="679" t="n"/>
      <c r="TH103" s="679" t="n"/>
      <c r="TI103" s="679" t="n"/>
      <c r="TJ103" s="679" t="n"/>
      <c r="TK103" s="679" t="n"/>
      <c r="TL103" s="679" t="n"/>
      <c r="TM103" s="679" t="n"/>
      <c r="TN103" s="679" t="n"/>
      <c r="TO103" s="679" t="n"/>
      <c r="TP103" s="679" t="n"/>
      <c r="TQ103" s="679" t="n"/>
      <c r="TR103" s="679" t="n"/>
      <c r="TS103" s="679" t="n"/>
      <c r="TT103" s="679" t="n"/>
      <c r="TU103" s="679" t="n"/>
      <c r="TV103" s="679" t="n"/>
      <c r="TW103" s="679" t="n"/>
      <c r="TX103" s="679" t="n"/>
      <c r="TY103" s="679" t="n"/>
      <c r="TZ103" s="679" t="n"/>
      <c r="UA103" s="679" t="n"/>
      <c r="UB103" s="679" t="n"/>
      <c r="UC103" s="679" t="n"/>
      <c r="UD103" s="679" t="n"/>
      <c r="UE103" s="679" t="n"/>
      <c r="UF103" s="679" t="n"/>
      <c r="UG103" s="679" t="n"/>
      <c r="UH103" s="679" t="n"/>
      <c r="UI103" s="679" t="n"/>
      <c r="UJ103" s="679" t="n"/>
      <c r="UK103" s="679" t="n"/>
      <c r="UL103" s="679" t="n"/>
      <c r="UM103" s="679" t="n"/>
      <c r="UN103" s="679" t="n"/>
      <c r="UO103" s="679" t="n"/>
      <c r="UP103" s="679" t="n"/>
      <c r="UQ103" s="679" t="n"/>
      <c r="UR103" s="679" t="n"/>
      <c r="US103" s="679" t="n"/>
      <c r="UT103" s="679" t="n"/>
      <c r="UU103" s="679" t="n"/>
      <c r="UV103" s="679" t="n"/>
      <c r="UW103" s="679" t="n"/>
      <c r="UX103" s="679" t="n"/>
      <c r="UY103" s="679" t="n"/>
      <c r="UZ103" s="679" t="n"/>
      <c r="VA103" s="679" t="n"/>
      <c r="VB103" s="679" t="n"/>
      <c r="VC103" s="679" t="n"/>
      <c r="VD103" s="679" t="n"/>
      <c r="VE103" s="679" t="n"/>
      <c r="VF103" s="679" t="n"/>
      <c r="VG103" s="679" t="n"/>
      <c r="VH103" s="679" t="n"/>
      <c r="VI103" s="679" t="n"/>
      <c r="VJ103" s="679" t="n"/>
      <c r="VK103" s="679" t="n"/>
      <c r="VL103" s="679" t="n"/>
      <c r="VM103" s="586">
        <f>SUM(E103:VL103)-SUM(UU103:UX103)-SUM(VA103:VD103)</f>
        <v/>
      </c>
      <c r="VN103" s="9" t="n"/>
    </row>
    <row r="104" ht="19.5" customHeight="1">
      <c r="A104" s="742" t="n">
        <v>6</v>
      </c>
      <c r="B104" s="744" t="inlineStr">
        <is>
          <t>318</t>
        </is>
      </c>
      <c r="C104" s="1110" t="inlineStr">
        <is>
          <t>GUÁTICA</t>
        </is>
      </c>
      <c r="D104" s="365" t="inlineStr">
        <is>
          <t>FEMENINO</t>
        </is>
      </c>
      <c r="E104" s="362" t="n"/>
      <c r="F104" s="358" t="n"/>
      <c r="G104" s="358" t="n"/>
      <c r="H104" s="358" t="n"/>
      <c r="I104" s="358" t="n"/>
      <c r="J104" s="358" t="n"/>
      <c r="K104" s="358" t="n"/>
      <c r="L104" s="358" t="n"/>
      <c r="M104" s="358" t="n"/>
      <c r="N104" s="358" t="n"/>
      <c r="O104" s="358" t="n"/>
      <c r="P104" s="358" t="n"/>
      <c r="Q104" s="358" t="n"/>
      <c r="R104" s="358" t="n"/>
      <c r="S104" s="358" t="n"/>
      <c r="T104" s="358" t="n"/>
      <c r="U104" s="358" t="n"/>
      <c r="V104" s="358" t="n"/>
      <c r="W104" s="358" t="n"/>
      <c r="X104" s="358" t="n"/>
      <c r="Y104" s="358" t="n"/>
      <c r="Z104" s="358" t="n"/>
      <c r="AA104" s="358" t="n"/>
      <c r="AB104" s="358" t="n"/>
      <c r="AC104" s="358" t="n"/>
      <c r="AD104" s="358" t="n"/>
      <c r="AE104" s="358" t="n"/>
      <c r="AF104" s="358" t="n"/>
      <c r="AG104" s="358" t="n"/>
      <c r="AH104" s="358" t="n"/>
      <c r="AI104" s="358" t="n"/>
      <c r="AJ104" s="358" t="n"/>
      <c r="AK104" s="358" t="n"/>
      <c r="AL104" s="358" t="n"/>
      <c r="AM104" s="358" t="n"/>
      <c r="AN104" s="358" t="n"/>
      <c r="AO104" s="358" t="n"/>
      <c r="AP104" s="358" t="n"/>
      <c r="AQ104" s="358" t="n"/>
      <c r="AR104" s="358" t="n"/>
      <c r="AS104" s="358" t="n"/>
      <c r="AT104" s="358" t="n"/>
      <c r="AU104" s="358" t="n"/>
      <c r="AV104" s="358" t="n"/>
      <c r="AW104" s="358" t="n"/>
      <c r="AX104" s="358" t="n"/>
      <c r="AY104" s="358" t="n"/>
      <c r="AZ104" s="358" t="n"/>
      <c r="BA104" s="358" t="n"/>
      <c r="BB104" s="358" t="n"/>
      <c r="BC104" s="358" t="n"/>
      <c r="BD104" s="358" t="n"/>
      <c r="BE104" s="358" t="n"/>
      <c r="BF104" s="358" t="n"/>
      <c r="BG104" s="358" t="n"/>
      <c r="BH104" s="358" t="n"/>
      <c r="BI104" s="358" t="n"/>
      <c r="BJ104" s="358" t="n"/>
      <c r="BK104" s="358" t="n"/>
      <c r="BL104" s="358" t="n"/>
      <c r="BM104" s="358" t="n"/>
      <c r="BN104" s="358" t="n"/>
      <c r="BO104" s="358" t="n"/>
      <c r="BP104" s="358" t="n"/>
      <c r="BQ104" s="358" t="n"/>
      <c r="BR104" s="358" t="n"/>
      <c r="BS104" s="358" t="n"/>
      <c r="BT104" s="358" t="n"/>
      <c r="BU104" s="358" t="n"/>
      <c r="BV104" s="358" t="n"/>
      <c r="BW104" s="358" t="n"/>
      <c r="BX104" s="358" t="n"/>
      <c r="BY104" s="358" t="n"/>
      <c r="BZ104" s="358" t="n"/>
      <c r="CA104" s="358" t="n"/>
      <c r="CB104" s="358" t="n"/>
      <c r="CC104" s="358" t="n"/>
      <c r="CD104" s="358" t="n"/>
      <c r="CE104" s="358" t="n"/>
      <c r="CF104" s="358" t="n"/>
      <c r="CG104" s="358" t="n"/>
      <c r="CH104" s="358" t="n"/>
      <c r="CI104" s="358" t="n"/>
      <c r="CJ104" s="358" t="n"/>
      <c r="CK104" s="358" t="n"/>
      <c r="CL104" s="358" t="n"/>
      <c r="CM104" s="358" t="n"/>
      <c r="CN104" s="358" t="n"/>
      <c r="CO104" s="358" t="n"/>
      <c r="CP104" s="358" t="n"/>
      <c r="CQ104" s="358" t="n"/>
      <c r="CR104" s="358" t="n"/>
      <c r="CS104" s="358" t="n"/>
      <c r="CT104" s="358" t="n"/>
      <c r="CU104" s="358" t="n"/>
      <c r="CV104" s="358" t="n"/>
      <c r="CW104" s="358" t="n"/>
      <c r="CX104" s="358" t="n"/>
      <c r="CY104" s="358" t="n"/>
      <c r="CZ104" s="358" t="n"/>
      <c r="DA104" s="358" t="n"/>
      <c r="DB104" s="358" t="n"/>
      <c r="DC104" s="358" t="n"/>
      <c r="DD104" s="358" t="n"/>
      <c r="DE104" s="358" t="n"/>
      <c r="DF104" s="358" t="n"/>
      <c r="DG104" s="358" t="n"/>
      <c r="DH104" s="358" t="n"/>
      <c r="DI104" s="358" t="n"/>
      <c r="DJ104" s="358" t="n"/>
      <c r="DK104" s="358" t="n"/>
      <c r="DL104" s="358" t="n"/>
      <c r="DM104" s="358" t="n"/>
      <c r="DN104" s="358" t="n"/>
      <c r="DO104" s="358" t="n"/>
      <c r="DP104" s="358" t="n"/>
      <c r="DQ104" s="358" t="n"/>
      <c r="DR104" s="358" t="n"/>
      <c r="DS104" s="358" t="n"/>
      <c r="DT104" s="358" t="n"/>
      <c r="DU104" s="358" t="n"/>
      <c r="DV104" s="358" t="n"/>
      <c r="DW104" s="358" t="n"/>
      <c r="DX104" s="358" t="n"/>
      <c r="DY104" s="358" t="n"/>
      <c r="DZ104" s="358" t="n"/>
      <c r="EA104" s="358" t="n"/>
      <c r="EB104" s="358" t="n"/>
      <c r="EC104" s="358" t="n"/>
      <c r="ED104" s="358" t="n"/>
      <c r="EE104" s="358" t="n"/>
      <c r="EF104" s="358" t="n"/>
      <c r="EG104" s="358" t="n"/>
      <c r="EH104" s="358" t="n"/>
      <c r="EI104" s="358" t="n"/>
      <c r="EJ104" s="358" t="n"/>
      <c r="EK104" s="358" t="n"/>
      <c r="EL104" s="358" t="n"/>
      <c r="EM104" s="358" t="n"/>
      <c r="EN104" s="358" t="n"/>
      <c r="EO104" s="358" t="n"/>
      <c r="EP104" s="358" t="n"/>
      <c r="EQ104" s="358" t="n"/>
      <c r="ER104" s="358" t="n"/>
      <c r="ES104" s="358" t="n"/>
      <c r="ET104" s="358" t="n"/>
      <c r="EU104" s="358" t="n"/>
      <c r="EV104" s="358" t="n"/>
      <c r="EW104" s="358" t="n"/>
      <c r="EX104" s="358" t="n"/>
      <c r="EY104" s="358" t="n"/>
      <c r="EZ104" s="358" t="n"/>
      <c r="FA104" s="358" t="n"/>
      <c r="FB104" s="358" t="n"/>
      <c r="FC104" s="358" t="n"/>
      <c r="FD104" s="358" t="n"/>
      <c r="FE104" s="358" t="n"/>
      <c r="FF104" s="358" t="n"/>
      <c r="FG104" s="358" t="n"/>
      <c r="FH104" s="358" t="n"/>
      <c r="FI104" s="358" t="n"/>
      <c r="FJ104" s="358" t="n"/>
      <c r="FK104" s="358" t="n"/>
      <c r="FL104" s="358" t="n"/>
      <c r="FM104" s="358" t="n"/>
      <c r="FN104" s="358" t="n"/>
      <c r="FO104" s="358" t="n"/>
      <c r="FP104" s="358" t="n"/>
      <c r="FQ104" s="358" t="n"/>
      <c r="FR104" s="358" t="n"/>
      <c r="FS104" s="358" t="n"/>
      <c r="FT104" s="358" t="n"/>
      <c r="FU104" s="358" t="n"/>
      <c r="FV104" s="358" t="n"/>
      <c r="FW104" s="358" t="n"/>
      <c r="FX104" s="358" t="n"/>
      <c r="FY104" s="358" t="n"/>
      <c r="FZ104" s="358" t="n"/>
      <c r="GA104" s="358" t="n"/>
      <c r="GB104" s="358" t="n"/>
      <c r="GC104" s="358" t="n"/>
      <c r="GD104" s="358" t="n"/>
      <c r="GE104" s="358" t="n"/>
      <c r="GF104" s="358" t="n"/>
      <c r="GG104" s="358" t="n"/>
      <c r="GH104" s="358" t="n"/>
      <c r="GI104" s="358" t="n"/>
      <c r="GJ104" s="358" t="n"/>
      <c r="GK104" s="358" t="n"/>
      <c r="GL104" s="358" t="n"/>
      <c r="GM104" s="358" t="n"/>
      <c r="GN104" s="358" t="n"/>
      <c r="GO104" s="358" t="n"/>
      <c r="GP104" s="358" t="n"/>
      <c r="GQ104" s="358" t="n"/>
      <c r="GR104" s="358" t="n"/>
      <c r="GS104" s="358" t="n"/>
      <c r="GT104" s="358" t="n"/>
      <c r="GU104" s="358" t="n"/>
      <c r="GV104" s="358" t="n"/>
      <c r="GW104" s="358" t="n"/>
      <c r="GX104" s="358" t="n"/>
      <c r="GY104" s="358" t="n"/>
      <c r="GZ104" s="358" t="n"/>
      <c r="HA104" s="358" t="n"/>
      <c r="HB104" s="358" t="n"/>
      <c r="HC104" s="358" t="n"/>
      <c r="HD104" s="358" t="n"/>
      <c r="HE104" s="358" t="n"/>
      <c r="HF104" s="358" t="n"/>
      <c r="HG104" s="358" t="n"/>
      <c r="HH104" s="358" t="n"/>
      <c r="HI104" s="358" t="n"/>
      <c r="HJ104" s="358" t="n"/>
      <c r="HK104" s="358" t="n"/>
      <c r="HL104" s="358" t="n"/>
      <c r="HM104" s="358" t="n"/>
      <c r="HN104" s="358" t="n"/>
      <c r="HO104" s="358" t="n"/>
      <c r="HP104" s="358" t="n"/>
      <c r="HQ104" s="358" t="n"/>
      <c r="HR104" s="358" t="n"/>
      <c r="HS104" s="358" t="n"/>
      <c r="HT104" s="358" t="n"/>
      <c r="HU104" s="358" t="n"/>
      <c r="HV104" s="358" t="n"/>
      <c r="HW104" s="358" t="n"/>
      <c r="HX104" s="358" t="n"/>
      <c r="HY104" s="358" t="n"/>
      <c r="HZ104" s="358" t="n"/>
      <c r="IA104" s="358" t="n"/>
      <c r="IB104" s="358" t="n"/>
      <c r="IC104" s="358" t="n"/>
      <c r="ID104" s="358" t="n"/>
      <c r="IE104" s="358" t="n"/>
      <c r="IF104" s="358" t="n"/>
      <c r="IG104" s="358" t="n"/>
      <c r="IH104" s="358" t="n"/>
      <c r="II104" s="358" t="n"/>
      <c r="IJ104" s="358" t="n"/>
      <c r="IK104" s="358" t="n"/>
      <c r="IL104" s="358" t="n"/>
      <c r="IM104" s="358" t="n"/>
      <c r="IN104" s="358" t="n"/>
      <c r="IO104" s="358" t="n"/>
      <c r="IP104" s="358" t="n"/>
      <c r="IQ104" s="358" t="n"/>
      <c r="IR104" s="358" t="n"/>
      <c r="IS104" s="358" t="n"/>
      <c r="IT104" s="358" t="n"/>
      <c r="IU104" s="358" t="n"/>
      <c r="IV104" s="358" t="n"/>
      <c r="IW104" s="358" t="n"/>
      <c r="IX104" s="358" t="n"/>
      <c r="IY104" s="358" t="n"/>
      <c r="IZ104" s="358" t="n"/>
      <c r="JA104" s="358" t="n"/>
      <c r="JB104" s="358" t="n"/>
      <c r="JC104" s="358" t="n"/>
      <c r="JD104" s="358" t="n"/>
      <c r="JE104" s="358" t="n"/>
      <c r="JF104" s="358" t="n"/>
      <c r="JG104" s="358" t="n"/>
      <c r="JH104" s="358" t="n"/>
      <c r="JI104" s="358" t="n"/>
      <c r="JJ104" s="358" t="n"/>
      <c r="JK104" s="358" t="n"/>
      <c r="JL104" s="358" t="n"/>
      <c r="JM104" s="358" t="n"/>
      <c r="JN104" s="358" t="n"/>
      <c r="JO104" s="358" t="n"/>
      <c r="JP104" s="358" t="n"/>
      <c r="JQ104" s="358" t="n"/>
      <c r="JR104" s="358" t="n"/>
      <c r="JS104" s="358" t="n"/>
      <c r="JT104" s="358" t="n"/>
      <c r="JU104" s="358" t="n"/>
      <c r="JV104" s="358" t="n"/>
      <c r="JW104" s="358" t="n"/>
      <c r="JX104" s="358" t="n"/>
      <c r="JY104" s="358" t="n"/>
      <c r="JZ104" s="358" t="n"/>
      <c r="KA104" s="358" t="n"/>
      <c r="KB104" s="358" t="n"/>
      <c r="KC104" s="358" t="n"/>
      <c r="KD104" s="358" t="n"/>
      <c r="KE104" s="358" t="n"/>
      <c r="KF104" s="358" t="n"/>
      <c r="KG104" s="358" t="n"/>
      <c r="KH104" s="358" t="n"/>
      <c r="KI104" s="358" t="n"/>
      <c r="KJ104" s="358" t="n"/>
      <c r="KK104" s="358" t="n"/>
      <c r="KL104" s="358" t="n"/>
      <c r="KM104" s="358" t="n"/>
      <c r="KN104" s="358" t="n"/>
      <c r="KO104" s="358" t="n"/>
      <c r="KP104" s="358" t="n"/>
      <c r="KQ104" s="358" t="n"/>
      <c r="KR104" s="358" t="n"/>
      <c r="KS104" s="358" t="n"/>
      <c r="KT104" s="358" t="n"/>
      <c r="KU104" s="358" t="n"/>
      <c r="KV104" s="358" t="n"/>
      <c r="KW104" s="358" t="n"/>
      <c r="KX104" s="358" t="n"/>
      <c r="KY104" s="358" t="n"/>
      <c r="KZ104" s="358" t="n"/>
      <c r="LA104" s="358" t="n"/>
      <c r="LB104" s="358" t="n"/>
      <c r="LC104" s="358" t="n"/>
      <c r="LD104" s="358" t="n"/>
      <c r="LE104" s="358" t="n"/>
      <c r="LF104" s="358" t="n"/>
      <c r="LG104" s="358" t="n"/>
      <c r="LH104" s="358" t="n"/>
      <c r="LI104" s="358" t="n"/>
      <c r="LJ104" s="358" t="n"/>
      <c r="LK104" s="358" t="n"/>
      <c r="LL104" s="358" t="n"/>
      <c r="LM104" s="358" t="n"/>
      <c r="LN104" s="358" t="n"/>
      <c r="LO104" s="358" t="n"/>
      <c r="LP104" s="358" t="n"/>
      <c r="LQ104" s="358" t="n"/>
      <c r="LR104" s="358" t="n"/>
      <c r="LS104" s="358" t="n"/>
      <c r="LT104" s="358" t="n"/>
      <c r="LU104" s="358" t="n"/>
      <c r="LV104" s="358" t="n"/>
      <c r="LW104" s="358" t="n"/>
      <c r="LX104" s="358" t="n"/>
      <c r="LY104" s="358" t="n"/>
      <c r="LZ104" s="358" t="n"/>
      <c r="MA104" s="358" t="n"/>
      <c r="MB104" s="358" t="n"/>
      <c r="MC104" s="358" t="n"/>
      <c r="MD104" s="358" t="n"/>
      <c r="ME104" s="358" t="n"/>
      <c r="MF104" s="358" t="n"/>
      <c r="MG104" s="358" t="n"/>
      <c r="MH104" s="358" t="n"/>
      <c r="MI104" s="358" t="n"/>
      <c r="MJ104" s="358" t="n"/>
      <c r="MK104" s="358" t="n"/>
      <c r="ML104" s="358" t="n"/>
      <c r="MM104" s="358" t="n"/>
      <c r="MN104" s="358" t="n"/>
      <c r="MO104" s="358" t="n"/>
      <c r="MP104" s="358" t="n"/>
      <c r="MQ104" s="358" t="n"/>
      <c r="MR104" s="358" t="n"/>
      <c r="MS104" s="358" t="n"/>
      <c r="MT104" s="358" t="n"/>
      <c r="MU104" s="358" t="n"/>
      <c r="MV104" s="358" t="n"/>
      <c r="MW104" s="358" t="n"/>
      <c r="MX104" s="358" t="n"/>
      <c r="MY104" s="358" t="n"/>
      <c r="MZ104" s="358" t="n"/>
      <c r="NA104" s="358" t="n"/>
      <c r="NB104" s="358" t="n"/>
      <c r="NC104" s="358" t="n"/>
      <c r="ND104" s="358" t="n"/>
      <c r="NE104" s="358" t="n"/>
      <c r="NF104" s="358" t="n"/>
      <c r="NG104" s="358" t="n"/>
      <c r="NH104" s="358" t="n"/>
      <c r="NI104" s="358" t="n"/>
      <c r="NJ104" s="358" t="n"/>
      <c r="NK104" s="358" t="n"/>
      <c r="NL104" s="358" t="n"/>
      <c r="NM104" s="358" t="n"/>
      <c r="NN104" s="358" t="n"/>
      <c r="NO104" s="358" t="n"/>
      <c r="NP104" s="358" t="n"/>
      <c r="NQ104" s="358" t="n"/>
      <c r="NR104" s="358" t="n"/>
      <c r="NS104" s="358" t="n"/>
      <c r="NT104" s="358" t="n"/>
      <c r="NU104" s="358" t="n"/>
      <c r="NV104" s="358" t="n"/>
      <c r="NW104" s="358" t="n"/>
      <c r="NX104" s="358" t="n"/>
      <c r="NY104" s="358" t="n"/>
      <c r="NZ104" s="358" t="n"/>
      <c r="OA104" s="358" t="n"/>
      <c r="OB104" s="358" t="n"/>
      <c r="OC104" s="358" t="n"/>
      <c r="OD104" s="358" t="n"/>
      <c r="OE104" s="358" t="n"/>
      <c r="OF104" s="358" t="n"/>
      <c r="OG104" s="358" t="n"/>
      <c r="OH104" s="358" t="n"/>
      <c r="OI104" s="358" t="n"/>
      <c r="OJ104" s="358" t="n"/>
      <c r="OK104" s="358" t="n"/>
      <c r="OL104" s="358" t="n"/>
      <c r="OM104" s="358" t="n"/>
      <c r="ON104" s="358" t="n"/>
      <c r="OO104" s="358" t="n"/>
      <c r="OP104" s="358" t="n"/>
      <c r="OQ104" s="358" t="n"/>
      <c r="OR104" s="358" t="n"/>
      <c r="OS104" s="358" t="n"/>
      <c r="OT104" s="358" t="n"/>
      <c r="OU104" s="358" t="n"/>
      <c r="OV104" s="358" t="n"/>
      <c r="OW104" s="358" t="n"/>
      <c r="OX104" s="358" t="n"/>
      <c r="OY104" s="358" t="n"/>
      <c r="OZ104" s="358" t="n"/>
      <c r="PA104" s="358" t="n"/>
      <c r="PB104" s="358" t="n"/>
      <c r="PC104" s="358" t="n"/>
      <c r="PD104" s="358" t="n"/>
      <c r="PE104" s="358" t="n"/>
      <c r="PF104" s="358" t="n"/>
      <c r="PG104" s="358" t="n"/>
      <c r="PH104" s="358" t="n"/>
      <c r="PI104" s="358" t="n"/>
      <c r="PJ104" s="358" t="n"/>
      <c r="PK104" s="358" t="n"/>
      <c r="PL104" s="358" t="n"/>
      <c r="PM104" s="358" t="n"/>
      <c r="PN104" s="358" t="n"/>
      <c r="PO104" s="358" t="n"/>
      <c r="PP104" s="358" t="n"/>
      <c r="PQ104" s="358" t="n"/>
      <c r="PR104" s="358" t="n"/>
      <c r="PS104" s="358" t="n"/>
      <c r="PT104" s="358" t="n"/>
      <c r="PU104" s="358" t="n"/>
      <c r="PV104" s="358" t="n"/>
      <c r="PW104" s="358" t="n"/>
      <c r="PX104" s="358" t="n"/>
      <c r="PY104" s="358" t="n"/>
      <c r="PZ104" s="358" t="n"/>
      <c r="QA104" s="358" t="n"/>
      <c r="QB104" s="358" t="n"/>
      <c r="QC104" s="358" t="n"/>
      <c r="QD104" s="358" t="n"/>
      <c r="QE104" s="358" t="n"/>
      <c r="QF104" s="358" t="n"/>
      <c r="QG104" s="358" t="n"/>
      <c r="QH104" s="358" t="n"/>
      <c r="QI104" s="358" t="n"/>
      <c r="QJ104" s="358" t="n"/>
      <c r="QK104" s="358" t="n"/>
      <c r="QL104" s="358" t="n"/>
      <c r="QM104" s="358" t="n"/>
      <c r="QN104" s="358" t="n"/>
      <c r="QO104" s="358" t="n"/>
      <c r="QP104" s="358" t="n"/>
      <c r="QQ104" s="358" t="n"/>
      <c r="QR104" s="358" t="n"/>
      <c r="QS104" s="358" t="n"/>
      <c r="QT104" s="358" t="n"/>
      <c r="QU104" s="358" t="n"/>
      <c r="QV104" s="358" t="n"/>
      <c r="QW104" s="358" t="n"/>
      <c r="QX104" s="358" t="n"/>
      <c r="QY104" s="358" t="n"/>
      <c r="QZ104" s="358" t="n"/>
      <c r="RA104" s="358" t="n"/>
      <c r="RB104" s="358" t="n"/>
      <c r="RC104" s="358" t="n"/>
      <c r="RD104" s="358" t="n"/>
      <c r="RE104" s="358" t="n"/>
      <c r="RF104" s="358" t="n"/>
      <c r="RG104" s="358" t="n"/>
      <c r="RH104" s="358" t="n"/>
      <c r="RI104" s="358" t="n"/>
      <c r="RJ104" s="358" t="n"/>
      <c r="RK104" s="358" t="n"/>
      <c r="RL104" s="358" t="n"/>
      <c r="RM104" s="358" t="n"/>
      <c r="RN104" s="358" t="n"/>
      <c r="RO104" s="358" t="n"/>
      <c r="RP104" s="358" t="n"/>
      <c r="RQ104" s="358" t="n"/>
      <c r="RR104" s="358" t="n"/>
      <c r="RS104" s="358" t="n"/>
      <c r="RT104" s="358" t="n"/>
      <c r="RU104" s="358" t="n"/>
      <c r="RV104" s="358" t="n"/>
      <c r="RW104" s="358" t="n"/>
      <c r="RX104" s="358" t="n"/>
      <c r="RY104" s="358" t="n"/>
      <c r="RZ104" s="358" t="n"/>
      <c r="SA104" s="358" t="n"/>
      <c r="SB104" s="358" t="n"/>
      <c r="SC104" s="358" t="n"/>
      <c r="SD104" s="358" t="n"/>
      <c r="SE104" s="358" t="n"/>
      <c r="SF104" s="358" t="n"/>
      <c r="SG104" s="358" t="n"/>
      <c r="SH104" s="358" t="n"/>
      <c r="SI104" s="358" t="n"/>
      <c r="SJ104" s="358" t="n"/>
      <c r="SK104" s="358" t="n"/>
      <c r="SL104" s="358" t="n"/>
      <c r="SM104" s="358" t="n"/>
      <c r="SN104" s="358" t="n"/>
      <c r="SO104" s="358" t="n"/>
      <c r="SP104" s="358" t="n"/>
      <c r="SQ104" s="358" t="n"/>
      <c r="SR104" s="358" t="n"/>
      <c r="SS104" s="358" t="n"/>
      <c r="ST104" s="358" t="n"/>
      <c r="SU104" s="358" t="n"/>
      <c r="SV104" s="358" t="n"/>
      <c r="SW104" s="358" t="n"/>
      <c r="SX104" s="358" t="n"/>
      <c r="SY104" s="358" t="n"/>
      <c r="SZ104" s="358" t="n"/>
      <c r="TA104" s="358" t="n"/>
      <c r="TB104" s="358" t="n"/>
      <c r="TC104" s="358" t="n"/>
      <c r="TD104" s="358" t="n"/>
      <c r="TE104" s="358" t="n"/>
      <c r="TF104" s="358" t="n"/>
      <c r="TG104" s="358" t="n"/>
      <c r="TH104" s="358" t="n"/>
      <c r="TI104" s="358" t="n"/>
      <c r="TJ104" s="358" t="n"/>
      <c r="TK104" s="358" t="n"/>
      <c r="TL104" s="358" t="n"/>
      <c r="TM104" s="358" t="n"/>
      <c r="TN104" s="358" t="n"/>
      <c r="TO104" s="358" t="n"/>
      <c r="TP104" s="358" t="n"/>
      <c r="TQ104" s="358" t="n"/>
      <c r="TR104" s="358" t="n"/>
      <c r="TS104" s="358" t="n"/>
      <c r="TT104" s="358" t="n"/>
      <c r="TU104" s="358" t="n"/>
      <c r="TV104" s="358" t="n"/>
      <c r="TW104" s="358" t="n"/>
      <c r="TX104" s="358" t="n"/>
      <c r="TY104" s="358" t="n"/>
      <c r="TZ104" s="358" t="n"/>
      <c r="UA104" s="358" t="n"/>
      <c r="UB104" s="358" t="n"/>
      <c r="UC104" s="358" t="n"/>
      <c r="UD104" s="358" t="n"/>
      <c r="UE104" s="358" t="n"/>
      <c r="UF104" s="358" t="n"/>
      <c r="UG104" s="358" t="n"/>
      <c r="UH104" s="358" t="n"/>
      <c r="UI104" s="358" t="n"/>
      <c r="UJ104" s="358" t="n"/>
      <c r="UK104" s="358" t="n"/>
      <c r="UL104" s="358" t="n"/>
      <c r="UM104" s="358" t="n"/>
      <c r="UN104" s="358" t="n"/>
      <c r="UO104" s="358" t="n"/>
      <c r="UP104" s="358" t="n"/>
      <c r="UQ104" s="358" t="n"/>
      <c r="UR104" s="358" t="n"/>
      <c r="US104" s="358" t="n"/>
      <c r="UT104" s="358" t="n"/>
      <c r="UU104" s="358" t="n"/>
      <c r="UV104" s="358" t="n"/>
      <c r="UW104" s="358" t="n"/>
      <c r="UX104" s="358" t="n"/>
      <c r="UY104" s="358" t="n"/>
      <c r="UZ104" s="358" t="n"/>
      <c r="VA104" s="358" t="n"/>
      <c r="VB104" s="358" t="n"/>
      <c r="VC104" s="358" t="n"/>
      <c r="VD104" s="358" t="n"/>
      <c r="VE104" s="358" t="n"/>
      <c r="VF104" s="358" t="n"/>
      <c r="VG104" s="358" t="n"/>
      <c r="VH104" s="358" t="n"/>
      <c r="VI104" s="358" t="n"/>
      <c r="VJ104" s="358" t="n"/>
      <c r="VK104" s="358" t="n"/>
      <c r="VL104" s="360" t="n"/>
      <c r="VM104" s="572">
        <f>SUM(E104:VL104)-SUM(UU104:UX104)-SUM(VA104:VD104)</f>
        <v/>
      </c>
      <c r="VN104" s="9" t="n"/>
    </row>
    <row r="105" ht="19.5" customHeight="1">
      <c r="A105" s="1100" t="n"/>
      <c r="B105" s="1101" t="n"/>
      <c r="C105" s="1102" t="n"/>
      <c r="D105" s="366" t="inlineStr">
        <is>
          <t>MASCULINO</t>
        </is>
      </c>
      <c r="E105" s="363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361" t="n"/>
      <c r="VM105" s="573">
        <f>SUM(E105:VL105)-SUM(UU105:UX105)-SUM(VA105:VD105)</f>
        <v/>
      </c>
      <c r="VN105" s="9" t="n"/>
    </row>
    <row r="106" ht="19.5" customHeight="1">
      <c r="A106" s="1100" t="n"/>
      <c r="B106" s="1101" t="n"/>
      <c r="C106" s="1102" t="n"/>
      <c r="D106" s="366" t="inlineStr">
        <is>
          <t>OTRO</t>
        </is>
      </c>
      <c r="E106" s="363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361" t="n"/>
      <c r="VM106" s="573">
        <f>SUM(E106:VL106)-SUM(UU106:UX106)-SUM(VA106:VD106)</f>
        <v/>
      </c>
      <c r="VN106" s="9" t="n"/>
    </row>
    <row r="107" ht="19.5" customHeight="1">
      <c r="A107" s="1100" t="n"/>
      <c r="B107" s="1101" t="n"/>
      <c r="C107" s="1102" t="n"/>
      <c r="D107" s="367" t="inlineStr">
        <is>
          <t>TOTAL GENERO</t>
        </is>
      </c>
      <c r="E107" s="574">
        <f>SUM(E104:E106)</f>
        <v/>
      </c>
      <c r="F107" s="457">
        <f>SUM(F104:F106)</f>
        <v/>
      </c>
      <c r="G107" s="457">
        <f>SUM(G104:G106)</f>
        <v/>
      </c>
      <c r="H107" s="457">
        <f>SUM(H104:H106)</f>
        <v/>
      </c>
      <c r="I107" s="457">
        <f>SUM(I104:I106)</f>
        <v/>
      </c>
      <c r="J107" s="457">
        <f>SUM(J104:J106)</f>
        <v/>
      </c>
      <c r="K107" s="457">
        <f>SUM(K104:K106)</f>
        <v/>
      </c>
      <c r="L107" s="457">
        <f>SUM(L104:L106)</f>
        <v/>
      </c>
      <c r="M107" s="457">
        <f>SUM(M104:M106)</f>
        <v/>
      </c>
      <c r="N107" s="457">
        <f>SUM(N104:N106)</f>
        <v/>
      </c>
      <c r="O107" s="457">
        <f>SUM(O104:O106)</f>
        <v/>
      </c>
      <c r="P107" s="457">
        <f>SUM(P104:P106)</f>
        <v/>
      </c>
      <c r="Q107" s="457">
        <f>SUM(Q104:Q106)</f>
        <v/>
      </c>
      <c r="R107" s="457">
        <f>SUM(R104:R106)</f>
        <v/>
      </c>
      <c r="S107" s="457">
        <f>SUM(S104:S106)</f>
        <v/>
      </c>
      <c r="T107" s="457">
        <f>SUM(T104:T106)</f>
        <v/>
      </c>
      <c r="U107" s="457">
        <f>SUM(U104:U106)</f>
        <v/>
      </c>
      <c r="V107" s="457">
        <f>SUM(V104:V106)</f>
        <v/>
      </c>
      <c r="W107" s="457">
        <f>SUM(W104:W106)</f>
        <v/>
      </c>
      <c r="X107" s="457">
        <f>SUM(X104:X106)</f>
        <v/>
      </c>
      <c r="Y107" s="457">
        <f>SUM(Y104:Y106)</f>
        <v/>
      </c>
      <c r="Z107" s="457">
        <f>SUM(Z104:Z106)</f>
        <v/>
      </c>
      <c r="AA107" s="457">
        <f>SUM(AA104:AA106)</f>
        <v/>
      </c>
      <c r="AB107" s="457">
        <f>SUM(AB104:AB106)</f>
        <v/>
      </c>
      <c r="AC107" s="457">
        <f>SUM(AC104:AC106)</f>
        <v/>
      </c>
      <c r="AD107" s="457">
        <f>SUM(AD104:AD106)</f>
        <v/>
      </c>
      <c r="AE107" s="457">
        <f>SUM(AE104:AE106)</f>
        <v/>
      </c>
      <c r="AF107" s="457">
        <f>SUM(AF104:AF106)</f>
        <v/>
      </c>
      <c r="AG107" s="457">
        <f>SUM(AG104:AG106)</f>
        <v/>
      </c>
      <c r="AH107" s="457">
        <f>SUM(AH104:AH106)</f>
        <v/>
      </c>
      <c r="AI107" s="457">
        <f>SUM(AI104:AI106)</f>
        <v/>
      </c>
      <c r="AJ107" s="457">
        <f>SUM(AJ104:AJ106)</f>
        <v/>
      </c>
      <c r="AK107" s="457">
        <f>SUM(AK104:AK106)</f>
        <v/>
      </c>
      <c r="AL107" s="457">
        <f>SUM(AL104:AL106)</f>
        <v/>
      </c>
      <c r="AM107" s="457">
        <f>SUM(AM104:AM106)</f>
        <v/>
      </c>
      <c r="AN107" s="457">
        <f>SUM(AN104:AN106)</f>
        <v/>
      </c>
      <c r="AO107" s="457">
        <f>SUM(AO104:AO106)</f>
        <v/>
      </c>
      <c r="AP107" s="457">
        <f>SUM(AP104:AP106)</f>
        <v/>
      </c>
      <c r="AQ107" s="457">
        <f>SUM(AQ104:AQ106)</f>
        <v/>
      </c>
      <c r="AR107" s="457">
        <f>SUM(AR104:AR106)</f>
        <v/>
      </c>
      <c r="AS107" s="457">
        <f>SUM(AS104:AS106)</f>
        <v/>
      </c>
      <c r="AT107" s="457">
        <f>SUM(AT104:AT106)</f>
        <v/>
      </c>
      <c r="AU107" s="457">
        <f>SUM(AU104:AU106)</f>
        <v/>
      </c>
      <c r="AV107" s="457">
        <f>SUM(AV104:AV106)</f>
        <v/>
      </c>
      <c r="AW107" s="457">
        <f>SUM(AW104:AW106)</f>
        <v/>
      </c>
      <c r="AX107" s="457">
        <f>SUM(AX104:AX106)</f>
        <v/>
      </c>
      <c r="AY107" s="457">
        <f>SUM(AY104:AY106)</f>
        <v/>
      </c>
      <c r="AZ107" s="457">
        <f>SUM(AZ104:AZ106)</f>
        <v/>
      </c>
      <c r="BA107" s="457">
        <f>SUM(BA104:BA106)</f>
        <v/>
      </c>
      <c r="BB107" s="457">
        <f>SUM(BB104:BB106)</f>
        <v/>
      </c>
      <c r="BC107" s="457">
        <f>SUM(BC104:BC106)</f>
        <v/>
      </c>
      <c r="BD107" s="457">
        <f>SUM(BD104:BD106)</f>
        <v/>
      </c>
      <c r="BE107" s="457">
        <f>SUM(BE104:BE106)</f>
        <v/>
      </c>
      <c r="BF107" s="457">
        <f>SUM(BF104:BF106)</f>
        <v/>
      </c>
      <c r="BG107" s="457">
        <f>SUM(BG104:BG106)</f>
        <v/>
      </c>
      <c r="BH107" s="457">
        <f>SUM(BH104:BH106)</f>
        <v/>
      </c>
      <c r="BI107" s="457">
        <f>SUM(BI104:BI106)</f>
        <v/>
      </c>
      <c r="BJ107" s="457">
        <f>SUM(BJ104:BJ106)</f>
        <v/>
      </c>
      <c r="BK107" s="457">
        <f>SUM(BK104:BK106)</f>
        <v/>
      </c>
      <c r="BL107" s="457">
        <f>SUM(BL104:BL106)</f>
        <v/>
      </c>
      <c r="BM107" s="457">
        <f>SUM(BM104:BM106)</f>
        <v/>
      </c>
      <c r="BN107" s="457">
        <f>SUM(BN104:BN106)</f>
        <v/>
      </c>
      <c r="BO107" s="457">
        <f>SUM(BO104:BO106)</f>
        <v/>
      </c>
      <c r="BP107" s="457">
        <f>SUM(BP104:BP106)</f>
        <v/>
      </c>
      <c r="BQ107" s="457">
        <f>SUM(BQ104:BQ106)</f>
        <v/>
      </c>
      <c r="BR107" s="457">
        <f>SUM(BR104:BR106)</f>
        <v/>
      </c>
      <c r="BS107" s="457">
        <f>SUM(BS104:BS106)</f>
        <v/>
      </c>
      <c r="BT107" s="457">
        <f>SUM(BT104:BT106)</f>
        <v/>
      </c>
      <c r="BU107" s="457">
        <f>SUM(BU104:BU106)</f>
        <v/>
      </c>
      <c r="BV107" s="457">
        <f>SUM(BV104:BV106)</f>
        <v/>
      </c>
      <c r="BW107" s="457">
        <f>SUM(BW104:BW106)</f>
        <v/>
      </c>
      <c r="BX107" s="457">
        <f>SUM(BX104:BX106)</f>
        <v/>
      </c>
      <c r="BY107" s="457">
        <f>SUM(BY104:BY106)</f>
        <v/>
      </c>
      <c r="BZ107" s="457">
        <f>SUM(BZ104:BZ106)</f>
        <v/>
      </c>
      <c r="CA107" s="457">
        <f>SUM(CA104:CA106)</f>
        <v/>
      </c>
      <c r="CB107" s="457">
        <f>SUM(CB104:CB106)</f>
        <v/>
      </c>
      <c r="CC107" s="457">
        <f>SUM(CC104:CC106)</f>
        <v/>
      </c>
      <c r="CD107" s="457">
        <f>SUM(CD104:CD106)</f>
        <v/>
      </c>
      <c r="CE107" s="457">
        <f>SUM(CE104:CE106)</f>
        <v/>
      </c>
      <c r="CF107" s="457">
        <f>SUM(CF104:CF106)</f>
        <v/>
      </c>
      <c r="CG107" s="457">
        <f>SUM(CG104:CG106)</f>
        <v/>
      </c>
      <c r="CH107" s="457">
        <f>SUM(CH104:CH106)</f>
        <v/>
      </c>
      <c r="CI107" s="457">
        <f>SUM(CI104:CI106)</f>
        <v/>
      </c>
      <c r="CJ107" s="457">
        <f>SUM(CJ104:CJ106)</f>
        <v/>
      </c>
      <c r="CK107" s="457">
        <f>SUM(CK104:CK106)</f>
        <v/>
      </c>
      <c r="CL107" s="457">
        <f>SUM(CL104:CL106)</f>
        <v/>
      </c>
      <c r="CM107" s="457">
        <f>SUM(CM104:CM106)</f>
        <v/>
      </c>
      <c r="CN107" s="457">
        <f>SUM(CN104:CN106)</f>
        <v/>
      </c>
      <c r="CO107" s="457">
        <f>SUM(CO104:CO106)</f>
        <v/>
      </c>
      <c r="CP107" s="457">
        <f>SUM(CP104:CP106)</f>
        <v/>
      </c>
      <c r="CQ107" s="457">
        <f>SUM(CQ104:CQ106)</f>
        <v/>
      </c>
      <c r="CR107" s="457">
        <f>SUM(CR104:CR106)</f>
        <v/>
      </c>
      <c r="CS107" s="457">
        <f>SUM(CS104:CS106)</f>
        <v/>
      </c>
      <c r="CT107" s="457">
        <f>SUM(CT104:CT106)</f>
        <v/>
      </c>
      <c r="CU107" s="457">
        <f>SUM(CU104:CU106)</f>
        <v/>
      </c>
      <c r="CV107" s="457">
        <f>SUM(CV104:CV106)</f>
        <v/>
      </c>
      <c r="CW107" s="457">
        <f>SUM(CW104:CW106)</f>
        <v/>
      </c>
      <c r="CX107" s="457">
        <f>SUM(CX104:CX106)</f>
        <v/>
      </c>
      <c r="CY107" s="457">
        <f>SUM(CY104:CY106)</f>
        <v/>
      </c>
      <c r="CZ107" s="457">
        <f>SUM(CZ104:CZ106)</f>
        <v/>
      </c>
      <c r="DA107" s="457">
        <f>SUM(DA104:DA106)</f>
        <v/>
      </c>
      <c r="DB107" s="457">
        <f>SUM(DB104:DB106)</f>
        <v/>
      </c>
      <c r="DC107" s="457">
        <f>SUM(DC104:DC106)</f>
        <v/>
      </c>
      <c r="DD107" s="457">
        <f>SUM(DD104:DD106)</f>
        <v/>
      </c>
      <c r="DE107" s="457">
        <f>SUM(DE104:DE106)</f>
        <v/>
      </c>
      <c r="DF107" s="457">
        <f>SUM(DF104:DF106)</f>
        <v/>
      </c>
      <c r="DG107" s="457">
        <f>SUM(DG104:DG106)</f>
        <v/>
      </c>
      <c r="DH107" s="457">
        <f>SUM(DH104:DH106)</f>
        <v/>
      </c>
      <c r="DI107" s="457">
        <f>SUM(DI104:DI106)</f>
        <v/>
      </c>
      <c r="DJ107" s="457">
        <f>SUM(DJ104:DJ106)</f>
        <v/>
      </c>
      <c r="DK107" s="457">
        <f>SUM(DK104:DK106)</f>
        <v/>
      </c>
      <c r="DL107" s="457">
        <f>SUM(DL104:DL106)</f>
        <v/>
      </c>
      <c r="DM107" s="457">
        <f>SUM(DM104:DM106)</f>
        <v/>
      </c>
      <c r="DN107" s="457">
        <f>SUM(DN104:DN106)</f>
        <v/>
      </c>
      <c r="DO107" s="457">
        <f>SUM(DO104:DO106)</f>
        <v/>
      </c>
      <c r="DP107" s="457">
        <f>SUM(DP104:DP106)</f>
        <v/>
      </c>
      <c r="DQ107" s="457">
        <f>SUM(DQ104:DQ106)</f>
        <v/>
      </c>
      <c r="DR107" s="457">
        <f>SUM(DR104:DR106)</f>
        <v/>
      </c>
      <c r="DS107" s="457">
        <f>SUM(DS104:DS106)</f>
        <v/>
      </c>
      <c r="DT107" s="457">
        <f>SUM(DT104:DT106)</f>
        <v/>
      </c>
      <c r="DU107" s="457">
        <f>SUM(DU104:DU106)</f>
        <v/>
      </c>
      <c r="DV107" s="457">
        <f>SUM(DV104:DV106)</f>
        <v/>
      </c>
      <c r="DW107" s="457">
        <f>SUM(DW104:DW106)</f>
        <v/>
      </c>
      <c r="DX107" s="457">
        <f>SUM(DX104:DX106)</f>
        <v/>
      </c>
      <c r="DY107" s="457">
        <f>SUM(DY104:DY106)</f>
        <v/>
      </c>
      <c r="DZ107" s="457">
        <f>SUM(DZ104:DZ106)</f>
        <v/>
      </c>
      <c r="EA107" s="457">
        <f>SUM(EA104:EA106)</f>
        <v/>
      </c>
      <c r="EB107" s="457">
        <f>SUM(EB104:EB106)</f>
        <v/>
      </c>
      <c r="EC107" s="457">
        <f>SUM(EC104:EC106)</f>
        <v/>
      </c>
      <c r="ED107" s="457">
        <f>SUM(ED104:ED106)</f>
        <v/>
      </c>
      <c r="EE107" s="457">
        <f>SUM(EE104:EE106)</f>
        <v/>
      </c>
      <c r="EF107" s="457">
        <f>SUM(EF104:EF106)</f>
        <v/>
      </c>
      <c r="EG107" s="457">
        <f>SUM(EG104:EG106)</f>
        <v/>
      </c>
      <c r="EH107" s="457">
        <f>SUM(EH104:EH106)</f>
        <v/>
      </c>
      <c r="EI107" s="457">
        <f>SUM(EI104:EI106)</f>
        <v/>
      </c>
      <c r="EJ107" s="457">
        <f>SUM(EJ104:EJ106)</f>
        <v/>
      </c>
      <c r="EK107" s="457">
        <f>SUM(EK104:EK106)</f>
        <v/>
      </c>
      <c r="EL107" s="457">
        <f>SUM(EL104:EL106)</f>
        <v/>
      </c>
      <c r="EM107" s="457">
        <f>SUM(EM104:EM106)</f>
        <v/>
      </c>
      <c r="EN107" s="457">
        <f>SUM(EN104:EN106)</f>
        <v/>
      </c>
      <c r="EO107" s="457">
        <f>SUM(EO104:EO106)</f>
        <v/>
      </c>
      <c r="EP107" s="457">
        <f>SUM(EP104:EP106)</f>
        <v/>
      </c>
      <c r="EQ107" s="457">
        <f>SUM(EQ104:EQ106)</f>
        <v/>
      </c>
      <c r="ER107" s="457">
        <f>SUM(ER104:ER106)</f>
        <v/>
      </c>
      <c r="ES107" s="457">
        <f>SUM(ES104:ES106)</f>
        <v/>
      </c>
      <c r="ET107" s="457">
        <f>SUM(ET104:ET106)</f>
        <v/>
      </c>
      <c r="EU107" s="457">
        <f>SUM(EU104:EU106)</f>
        <v/>
      </c>
      <c r="EV107" s="457">
        <f>SUM(EV104:EV106)</f>
        <v/>
      </c>
      <c r="EW107" s="457">
        <f>SUM(EW104:EW106)</f>
        <v/>
      </c>
      <c r="EX107" s="457">
        <f>SUM(EX104:EX106)</f>
        <v/>
      </c>
      <c r="EY107" s="457">
        <f>SUM(EY104:EY106)</f>
        <v/>
      </c>
      <c r="EZ107" s="457">
        <f>SUM(EZ104:EZ106)</f>
        <v/>
      </c>
      <c r="FA107" s="457">
        <f>SUM(FA104:FA106)</f>
        <v/>
      </c>
      <c r="FB107" s="457">
        <f>SUM(FB104:FB106)</f>
        <v/>
      </c>
      <c r="FC107" s="457">
        <f>SUM(FC104:FC106)</f>
        <v/>
      </c>
      <c r="FD107" s="457">
        <f>SUM(FD104:FD106)</f>
        <v/>
      </c>
      <c r="FE107" s="457">
        <f>SUM(FE104:FE106)</f>
        <v/>
      </c>
      <c r="FF107" s="457">
        <f>SUM(FF104:FF106)</f>
        <v/>
      </c>
      <c r="FG107" s="457">
        <f>SUM(FG104:FG106)</f>
        <v/>
      </c>
      <c r="FH107" s="457">
        <f>SUM(FH104:FH106)</f>
        <v/>
      </c>
      <c r="FI107" s="457">
        <f>SUM(FI104:FI106)</f>
        <v/>
      </c>
      <c r="FJ107" s="457">
        <f>SUM(FJ104:FJ106)</f>
        <v/>
      </c>
      <c r="FK107" s="457">
        <f>SUM(FK104:FK106)</f>
        <v/>
      </c>
      <c r="FL107" s="457">
        <f>SUM(FL104:FL106)</f>
        <v/>
      </c>
      <c r="FM107" s="457">
        <f>SUM(FM104:FM106)</f>
        <v/>
      </c>
      <c r="FN107" s="457">
        <f>SUM(FN104:FN106)</f>
        <v/>
      </c>
      <c r="FO107" s="457">
        <f>SUM(FO104:FO106)</f>
        <v/>
      </c>
      <c r="FP107" s="457">
        <f>SUM(FP104:FP106)</f>
        <v/>
      </c>
      <c r="FQ107" s="457">
        <f>SUM(FQ104:FQ106)</f>
        <v/>
      </c>
      <c r="FR107" s="457">
        <f>SUM(FR104:FR106)</f>
        <v/>
      </c>
      <c r="FS107" s="457">
        <f>SUM(FS104:FS106)</f>
        <v/>
      </c>
      <c r="FT107" s="457">
        <f>SUM(FT104:FT106)</f>
        <v/>
      </c>
      <c r="FU107" s="457">
        <f>SUM(FU104:FU106)</f>
        <v/>
      </c>
      <c r="FV107" s="457">
        <f>SUM(FV104:FV106)</f>
        <v/>
      </c>
      <c r="FW107" s="457">
        <f>SUM(FW104:FW106)</f>
        <v/>
      </c>
      <c r="FX107" s="457">
        <f>SUM(FX104:FX106)</f>
        <v/>
      </c>
      <c r="FY107" s="457">
        <f>SUM(FY104:FY106)</f>
        <v/>
      </c>
      <c r="FZ107" s="457">
        <f>SUM(FZ104:FZ106)</f>
        <v/>
      </c>
      <c r="GA107" s="457">
        <f>SUM(GA104:GA106)</f>
        <v/>
      </c>
      <c r="GB107" s="457">
        <f>SUM(GB104:GB106)</f>
        <v/>
      </c>
      <c r="GC107" s="457">
        <f>SUM(GC104:GC106)</f>
        <v/>
      </c>
      <c r="GD107" s="457">
        <f>SUM(GD104:GD106)</f>
        <v/>
      </c>
      <c r="GE107" s="457">
        <f>SUM(GE104:GE106)</f>
        <v/>
      </c>
      <c r="GF107" s="457">
        <f>SUM(GF104:GF106)</f>
        <v/>
      </c>
      <c r="GG107" s="457">
        <f>SUM(GG104:GG106)</f>
        <v/>
      </c>
      <c r="GH107" s="457">
        <f>SUM(GH104:GH106)</f>
        <v/>
      </c>
      <c r="GI107" s="457">
        <f>SUM(GI104:GI106)</f>
        <v/>
      </c>
      <c r="GJ107" s="457">
        <f>SUM(GJ104:GJ106)</f>
        <v/>
      </c>
      <c r="GK107" s="457">
        <f>SUM(GK104:GK106)</f>
        <v/>
      </c>
      <c r="GL107" s="457">
        <f>SUM(GL104:GL106)</f>
        <v/>
      </c>
      <c r="GM107" s="457">
        <f>SUM(GM104:GM106)</f>
        <v/>
      </c>
      <c r="GN107" s="457">
        <f>SUM(GN104:GN106)</f>
        <v/>
      </c>
      <c r="GO107" s="457">
        <f>SUM(GO104:GO106)</f>
        <v/>
      </c>
      <c r="GP107" s="457">
        <f>SUM(GP104:GP106)</f>
        <v/>
      </c>
      <c r="GQ107" s="457">
        <f>SUM(GQ104:GQ106)</f>
        <v/>
      </c>
      <c r="GR107" s="457">
        <f>SUM(GR104:GR106)</f>
        <v/>
      </c>
      <c r="GS107" s="457">
        <f>SUM(GS104:GS106)</f>
        <v/>
      </c>
      <c r="GT107" s="457">
        <f>SUM(GT104:GT106)</f>
        <v/>
      </c>
      <c r="GU107" s="457">
        <f>SUM(GU104:GU106)</f>
        <v/>
      </c>
      <c r="GV107" s="457">
        <f>SUM(GV104:GV106)</f>
        <v/>
      </c>
      <c r="GW107" s="457">
        <f>SUM(GW104:GW106)</f>
        <v/>
      </c>
      <c r="GX107" s="457">
        <f>SUM(GX104:GX106)</f>
        <v/>
      </c>
      <c r="GY107" s="457">
        <f>SUM(GY104:GY106)</f>
        <v/>
      </c>
      <c r="GZ107" s="457">
        <f>SUM(GZ104:GZ106)</f>
        <v/>
      </c>
      <c r="HA107" s="457">
        <f>SUM(HA104:HA106)</f>
        <v/>
      </c>
      <c r="HB107" s="457">
        <f>SUM(HB104:HB106)</f>
        <v/>
      </c>
      <c r="HC107" s="457">
        <f>SUM(HC104:HC106)</f>
        <v/>
      </c>
      <c r="HD107" s="457">
        <f>SUM(HD104:HD106)</f>
        <v/>
      </c>
      <c r="HE107" s="457">
        <f>SUM(HE104:HE106)</f>
        <v/>
      </c>
      <c r="HF107" s="457">
        <f>SUM(HF104:HF106)</f>
        <v/>
      </c>
      <c r="HG107" s="457">
        <f>SUM(HG104:HG106)</f>
        <v/>
      </c>
      <c r="HH107" s="457">
        <f>SUM(HH104:HH106)</f>
        <v/>
      </c>
      <c r="HI107" s="457">
        <f>SUM(HI104:HI106)</f>
        <v/>
      </c>
      <c r="HJ107" s="457">
        <f>SUM(HJ104:HJ106)</f>
        <v/>
      </c>
      <c r="HK107" s="457">
        <f>SUM(HK104:HK106)</f>
        <v/>
      </c>
      <c r="HL107" s="457">
        <f>SUM(HL104:HL106)</f>
        <v/>
      </c>
      <c r="HM107" s="457">
        <f>SUM(HM104:HM106)</f>
        <v/>
      </c>
      <c r="HN107" s="457">
        <f>SUM(HN104:HN106)</f>
        <v/>
      </c>
      <c r="HO107" s="457">
        <f>SUM(HO104:HO106)</f>
        <v/>
      </c>
      <c r="HP107" s="457">
        <f>SUM(HP104:HP106)</f>
        <v/>
      </c>
      <c r="HQ107" s="457">
        <f>SUM(HQ104:HQ106)</f>
        <v/>
      </c>
      <c r="HR107" s="457">
        <f>SUM(HR104:HR106)</f>
        <v/>
      </c>
      <c r="HS107" s="457">
        <f>SUM(HS104:HS106)</f>
        <v/>
      </c>
      <c r="HT107" s="457">
        <f>SUM(HT104:HT106)</f>
        <v/>
      </c>
      <c r="HU107" s="457">
        <f>SUM(HU104:HU106)</f>
        <v/>
      </c>
      <c r="HV107" s="457">
        <f>SUM(HV104:HV106)</f>
        <v/>
      </c>
      <c r="HW107" s="457">
        <f>SUM(HW104:HW106)</f>
        <v/>
      </c>
      <c r="HX107" s="457">
        <f>SUM(HX104:HX106)</f>
        <v/>
      </c>
      <c r="HY107" s="457">
        <f>SUM(HY104:HY106)</f>
        <v/>
      </c>
      <c r="HZ107" s="457">
        <f>SUM(HZ104:HZ106)</f>
        <v/>
      </c>
      <c r="IA107" s="457">
        <f>SUM(IA104:IA106)</f>
        <v/>
      </c>
      <c r="IB107" s="457">
        <f>SUM(IB104:IB106)</f>
        <v/>
      </c>
      <c r="IC107" s="457">
        <f>SUM(IC104:IC106)</f>
        <v/>
      </c>
      <c r="ID107" s="457">
        <f>SUM(ID104:ID106)</f>
        <v/>
      </c>
      <c r="IE107" s="457">
        <f>SUM(IE104:IE106)</f>
        <v/>
      </c>
      <c r="IF107" s="457">
        <f>SUM(IF104:IF106)</f>
        <v/>
      </c>
      <c r="IG107" s="457">
        <f>SUM(IG104:IG106)</f>
        <v/>
      </c>
      <c r="IH107" s="457">
        <f>SUM(IH104:IH106)</f>
        <v/>
      </c>
      <c r="II107" s="457">
        <f>SUM(II104:II106)</f>
        <v/>
      </c>
      <c r="IJ107" s="457">
        <f>SUM(IJ104:IJ106)</f>
        <v/>
      </c>
      <c r="IK107" s="457">
        <f>SUM(IK104:IK106)</f>
        <v/>
      </c>
      <c r="IL107" s="457">
        <f>SUM(IL104:IL106)</f>
        <v/>
      </c>
      <c r="IM107" s="457">
        <f>SUM(IM104:IM106)</f>
        <v/>
      </c>
      <c r="IN107" s="457">
        <f>SUM(IN104:IN106)</f>
        <v/>
      </c>
      <c r="IO107" s="457">
        <f>SUM(IO104:IO106)</f>
        <v/>
      </c>
      <c r="IP107" s="457">
        <f>SUM(IP104:IP106)</f>
        <v/>
      </c>
      <c r="IQ107" s="457">
        <f>SUM(IQ104:IQ106)</f>
        <v/>
      </c>
      <c r="IR107" s="457">
        <f>SUM(IR104:IR106)</f>
        <v/>
      </c>
      <c r="IS107" s="457">
        <f>SUM(IS104:IS106)</f>
        <v/>
      </c>
      <c r="IT107" s="457">
        <f>SUM(IT104:IT106)</f>
        <v/>
      </c>
      <c r="IU107" s="457">
        <f>SUM(IU104:IU106)</f>
        <v/>
      </c>
      <c r="IV107" s="457">
        <f>SUM(IV104:IV106)</f>
        <v/>
      </c>
      <c r="IW107" s="457">
        <f>SUM(IW104:IW106)</f>
        <v/>
      </c>
      <c r="IX107" s="457">
        <f>SUM(IX104:IX106)</f>
        <v/>
      </c>
      <c r="IY107" s="457">
        <f>SUM(IY104:IY106)</f>
        <v/>
      </c>
      <c r="IZ107" s="457">
        <f>SUM(IZ104:IZ106)</f>
        <v/>
      </c>
      <c r="JA107" s="457">
        <f>SUM(JA104:JA106)</f>
        <v/>
      </c>
      <c r="JB107" s="457">
        <f>SUM(JB104:JB106)</f>
        <v/>
      </c>
      <c r="JC107" s="457">
        <f>SUM(JC104:JC106)</f>
        <v/>
      </c>
      <c r="JD107" s="457">
        <f>SUM(JD104:JD106)</f>
        <v/>
      </c>
      <c r="JE107" s="457">
        <f>SUM(JE104:JE106)</f>
        <v/>
      </c>
      <c r="JF107" s="457">
        <f>SUM(JF104:JF106)</f>
        <v/>
      </c>
      <c r="JG107" s="457">
        <f>SUM(JG104:JG106)</f>
        <v/>
      </c>
      <c r="JH107" s="457">
        <f>SUM(JH104:JH106)</f>
        <v/>
      </c>
      <c r="JI107" s="457">
        <f>SUM(JI104:JI106)</f>
        <v/>
      </c>
      <c r="JJ107" s="457">
        <f>SUM(JJ104:JJ106)</f>
        <v/>
      </c>
      <c r="JK107" s="457">
        <f>SUM(JK104:JK106)</f>
        <v/>
      </c>
      <c r="JL107" s="457">
        <f>SUM(JL104:JL106)</f>
        <v/>
      </c>
      <c r="JM107" s="457">
        <f>SUM(JM104:JM106)</f>
        <v/>
      </c>
      <c r="JN107" s="457">
        <f>SUM(JN104:JN106)</f>
        <v/>
      </c>
      <c r="JO107" s="457">
        <f>SUM(JO104:JO106)</f>
        <v/>
      </c>
      <c r="JP107" s="457">
        <f>SUM(JP104:JP106)</f>
        <v/>
      </c>
      <c r="JQ107" s="457">
        <f>SUM(JQ104:JQ106)</f>
        <v/>
      </c>
      <c r="JR107" s="457">
        <f>SUM(JR104:JR106)</f>
        <v/>
      </c>
      <c r="JS107" s="457">
        <f>SUM(JS104:JS106)</f>
        <v/>
      </c>
      <c r="JT107" s="457">
        <f>SUM(JT104:JT106)</f>
        <v/>
      </c>
      <c r="JU107" s="457">
        <f>SUM(JU104:JU106)</f>
        <v/>
      </c>
      <c r="JV107" s="457">
        <f>SUM(JV104:JV106)</f>
        <v/>
      </c>
      <c r="JW107" s="457">
        <f>SUM(JW104:JW106)</f>
        <v/>
      </c>
      <c r="JX107" s="457">
        <f>SUM(JX104:JX106)</f>
        <v/>
      </c>
      <c r="JY107" s="457">
        <f>SUM(JY104:JY106)</f>
        <v/>
      </c>
      <c r="JZ107" s="457">
        <f>SUM(JZ104:JZ106)</f>
        <v/>
      </c>
      <c r="KA107" s="457">
        <f>SUM(KA104:KA106)</f>
        <v/>
      </c>
      <c r="KB107" s="457">
        <f>SUM(KB104:KB106)</f>
        <v/>
      </c>
      <c r="KC107" s="457">
        <f>SUM(KC104:KC106)</f>
        <v/>
      </c>
      <c r="KD107" s="457">
        <f>SUM(KD104:KD106)</f>
        <v/>
      </c>
      <c r="KE107" s="457">
        <f>SUM(KE104:KE106)</f>
        <v/>
      </c>
      <c r="KF107" s="457">
        <f>SUM(KF104:KF106)</f>
        <v/>
      </c>
      <c r="KG107" s="457">
        <f>SUM(KG104:KG106)</f>
        <v/>
      </c>
      <c r="KH107" s="457">
        <f>SUM(KH104:KH106)</f>
        <v/>
      </c>
      <c r="KI107" s="457">
        <f>SUM(KI104:KI106)</f>
        <v/>
      </c>
      <c r="KJ107" s="457">
        <f>SUM(KJ104:KJ106)</f>
        <v/>
      </c>
      <c r="KK107" s="457">
        <f>SUM(KK104:KK106)</f>
        <v/>
      </c>
      <c r="KL107" s="457">
        <f>SUM(KL104:KL106)</f>
        <v/>
      </c>
      <c r="KM107" s="457">
        <f>SUM(KM104:KM106)</f>
        <v/>
      </c>
      <c r="KN107" s="457">
        <f>SUM(KN104:KN106)</f>
        <v/>
      </c>
      <c r="KO107" s="457">
        <f>SUM(KO104:KO106)</f>
        <v/>
      </c>
      <c r="KP107" s="457">
        <f>SUM(KP104:KP106)</f>
        <v/>
      </c>
      <c r="KQ107" s="457">
        <f>SUM(KQ104:KQ106)</f>
        <v/>
      </c>
      <c r="KR107" s="457">
        <f>SUM(KR104:KR106)</f>
        <v/>
      </c>
      <c r="KS107" s="457">
        <f>SUM(KS104:KS106)</f>
        <v/>
      </c>
      <c r="KT107" s="457">
        <f>SUM(KT104:KT106)</f>
        <v/>
      </c>
      <c r="KU107" s="457">
        <f>SUM(KU104:KU106)</f>
        <v/>
      </c>
      <c r="KV107" s="457">
        <f>SUM(KV104:KV106)</f>
        <v/>
      </c>
      <c r="KW107" s="457">
        <f>SUM(KW104:KW106)</f>
        <v/>
      </c>
      <c r="KX107" s="457">
        <f>SUM(KX104:KX106)</f>
        <v/>
      </c>
      <c r="KY107" s="457">
        <f>SUM(KY104:KY106)</f>
        <v/>
      </c>
      <c r="KZ107" s="457">
        <f>SUM(KZ104:KZ106)</f>
        <v/>
      </c>
      <c r="LA107" s="457">
        <f>SUM(LA104:LA106)</f>
        <v/>
      </c>
      <c r="LB107" s="457">
        <f>SUM(LB104:LB106)</f>
        <v/>
      </c>
      <c r="LC107" s="457">
        <f>SUM(LC104:LC106)</f>
        <v/>
      </c>
      <c r="LD107" s="457">
        <f>SUM(LD104:LD106)</f>
        <v/>
      </c>
      <c r="LE107" s="457">
        <f>SUM(LE104:LE106)</f>
        <v/>
      </c>
      <c r="LF107" s="457">
        <f>SUM(LF104:LF106)</f>
        <v/>
      </c>
      <c r="LG107" s="457">
        <f>SUM(LG104:LG106)</f>
        <v/>
      </c>
      <c r="LH107" s="457">
        <f>SUM(LH104:LH106)</f>
        <v/>
      </c>
      <c r="LI107" s="457">
        <f>SUM(LI104:LI106)</f>
        <v/>
      </c>
      <c r="LJ107" s="457">
        <f>SUM(LJ104:LJ106)</f>
        <v/>
      </c>
      <c r="LK107" s="457">
        <f>SUM(LK104:LK106)</f>
        <v/>
      </c>
      <c r="LL107" s="457">
        <f>SUM(LL104:LL106)</f>
        <v/>
      </c>
      <c r="LM107" s="457">
        <f>SUM(LM104:LM106)</f>
        <v/>
      </c>
      <c r="LN107" s="457">
        <f>SUM(LN104:LN106)</f>
        <v/>
      </c>
      <c r="LO107" s="457">
        <f>SUM(LO104:LO106)</f>
        <v/>
      </c>
      <c r="LP107" s="457">
        <f>SUM(LP104:LP106)</f>
        <v/>
      </c>
      <c r="LQ107" s="457">
        <f>SUM(LQ104:LQ106)</f>
        <v/>
      </c>
      <c r="LR107" s="457">
        <f>SUM(LR104:LR106)</f>
        <v/>
      </c>
      <c r="LS107" s="457">
        <f>SUM(LS104:LS106)</f>
        <v/>
      </c>
      <c r="LT107" s="457">
        <f>SUM(LT104:LT106)</f>
        <v/>
      </c>
      <c r="LU107" s="457">
        <f>SUM(LU104:LU106)</f>
        <v/>
      </c>
      <c r="LV107" s="457">
        <f>SUM(LV104:LV106)</f>
        <v/>
      </c>
      <c r="LW107" s="457">
        <f>SUM(LW104:LW106)</f>
        <v/>
      </c>
      <c r="LX107" s="457">
        <f>SUM(LX104:LX106)</f>
        <v/>
      </c>
      <c r="LY107" s="457">
        <f>SUM(LY104:LY106)</f>
        <v/>
      </c>
      <c r="LZ107" s="457">
        <f>SUM(LZ104:LZ106)</f>
        <v/>
      </c>
      <c r="MA107" s="457">
        <f>SUM(MA104:MA106)</f>
        <v/>
      </c>
      <c r="MB107" s="457">
        <f>SUM(MB104:MB106)</f>
        <v/>
      </c>
      <c r="MC107" s="457">
        <f>SUM(MC104:MC106)</f>
        <v/>
      </c>
      <c r="MD107" s="457">
        <f>SUM(MD104:MD106)</f>
        <v/>
      </c>
      <c r="ME107" s="457">
        <f>SUM(ME104:ME106)</f>
        <v/>
      </c>
      <c r="MF107" s="457">
        <f>SUM(MF104:MF106)</f>
        <v/>
      </c>
      <c r="MG107" s="457">
        <f>SUM(MG104:MG106)</f>
        <v/>
      </c>
      <c r="MH107" s="457">
        <f>SUM(MH104:MH106)</f>
        <v/>
      </c>
      <c r="MI107" s="457">
        <f>SUM(MI104:MI106)</f>
        <v/>
      </c>
      <c r="MJ107" s="457">
        <f>SUM(MJ104:MJ106)</f>
        <v/>
      </c>
      <c r="MK107" s="457">
        <f>SUM(MK104:MK106)</f>
        <v/>
      </c>
      <c r="ML107" s="457">
        <f>SUM(ML104:ML106)</f>
        <v/>
      </c>
      <c r="MM107" s="457">
        <f>SUM(MM104:MM106)</f>
        <v/>
      </c>
      <c r="MN107" s="457">
        <f>SUM(MN104:MN106)</f>
        <v/>
      </c>
      <c r="MO107" s="457">
        <f>SUM(MO104:MO106)</f>
        <v/>
      </c>
      <c r="MP107" s="457">
        <f>SUM(MP104:MP106)</f>
        <v/>
      </c>
      <c r="MQ107" s="457">
        <f>SUM(MQ104:MQ106)</f>
        <v/>
      </c>
      <c r="MR107" s="457">
        <f>SUM(MR104:MR106)</f>
        <v/>
      </c>
      <c r="MS107" s="457">
        <f>SUM(MS104:MS106)</f>
        <v/>
      </c>
      <c r="MT107" s="457">
        <f>SUM(MT104:MT106)</f>
        <v/>
      </c>
      <c r="MU107" s="457">
        <f>SUM(MU104:MU106)</f>
        <v/>
      </c>
      <c r="MV107" s="457">
        <f>SUM(MV104:MV106)</f>
        <v/>
      </c>
      <c r="MW107" s="457">
        <f>SUM(MW104:MW106)</f>
        <v/>
      </c>
      <c r="MX107" s="457">
        <f>SUM(MX104:MX106)</f>
        <v/>
      </c>
      <c r="MY107" s="457">
        <f>SUM(MY104:MY106)</f>
        <v/>
      </c>
      <c r="MZ107" s="457">
        <f>SUM(MZ104:MZ106)</f>
        <v/>
      </c>
      <c r="NA107" s="457">
        <f>SUM(NA104:NA106)</f>
        <v/>
      </c>
      <c r="NB107" s="457">
        <f>SUM(NB104:NB106)</f>
        <v/>
      </c>
      <c r="NC107" s="457">
        <f>SUM(NC104:NC106)</f>
        <v/>
      </c>
      <c r="ND107" s="457">
        <f>SUM(ND104:ND106)</f>
        <v/>
      </c>
      <c r="NE107" s="457">
        <f>SUM(NE104:NE106)</f>
        <v/>
      </c>
      <c r="NF107" s="457">
        <f>SUM(NF104:NF106)</f>
        <v/>
      </c>
      <c r="NG107" s="457">
        <f>SUM(NG104:NG106)</f>
        <v/>
      </c>
      <c r="NH107" s="457">
        <f>SUM(NH104:NH106)</f>
        <v/>
      </c>
      <c r="NI107" s="457">
        <f>SUM(NI104:NI106)</f>
        <v/>
      </c>
      <c r="NJ107" s="457">
        <f>SUM(NJ104:NJ106)</f>
        <v/>
      </c>
      <c r="NK107" s="457">
        <f>SUM(NK104:NK106)</f>
        <v/>
      </c>
      <c r="NL107" s="457">
        <f>SUM(NL104:NL106)</f>
        <v/>
      </c>
      <c r="NM107" s="457">
        <f>SUM(NM104:NM106)</f>
        <v/>
      </c>
      <c r="NN107" s="457">
        <f>SUM(NN104:NN106)</f>
        <v/>
      </c>
      <c r="NO107" s="457">
        <f>SUM(NO104:NO106)</f>
        <v/>
      </c>
      <c r="NP107" s="457">
        <f>SUM(NP104:NP106)</f>
        <v/>
      </c>
      <c r="NQ107" s="457">
        <f>SUM(NQ104:NQ106)</f>
        <v/>
      </c>
      <c r="NR107" s="457">
        <f>SUM(NR104:NR106)</f>
        <v/>
      </c>
      <c r="NS107" s="457">
        <f>SUM(NS104:NS106)</f>
        <v/>
      </c>
      <c r="NT107" s="457">
        <f>SUM(NT104:NT106)</f>
        <v/>
      </c>
      <c r="NU107" s="457">
        <f>SUM(NU104:NU106)</f>
        <v/>
      </c>
      <c r="NV107" s="457">
        <f>SUM(NV104:NV106)</f>
        <v/>
      </c>
      <c r="NW107" s="457">
        <f>SUM(NW104:NW106)</f>
        <v/>
      </c>
      <c r="NX107" s="457">
        <f>SUM(NX104:NX106)</f>
        <v/>
      </c>
      <c r="NY107" s="457">
        <f>SUM(NY104:NY106)</f>
        <v/>
      </c>
      <c r="NZ107" s="457">
        <f>SUM(NZ104:NZ106)</f>
        <v/>
      </c>
      <c r="OA107" s="457">
        <f>SUM(OA104:OA106)</f>
        <v/>
      </c>
      <c r="OB107" s="457">
        <f>SUM(OB104:OB106)</f>
        <v/>
      </c>
      <c r="OC107" s="457">
        <f>SUM(OC104:OC106)</f>
        <v/>
      </c>
      <c r="OD107" s="457">
        <f>SUM(OD104:OD106)</f>
        <v/>
      </c>
      <c r="OE107" s="457">
        <f>SUM(OE104:OE106)</f>
        <v/>
      </c>
      <c r="OF107" s="457">
        <f>SUM(OF104:OF106)</f>
        <v/>
      </c>
      <c r="OG107" s="457">
        <f>SUM(OG104:OG106)</f>
        <v/>
      </c>
      <c r="OH107" s="457">
        <f>SUM(OH104:OH106)</f>
        <v/>
      </c>
      <c r="OI107" s="457">
        <f>SUM(OI104:OI106)</f>
        <v/>
      </c>
      <c r="OJ107" s="457">
        <f>SUM(OJ104:OJ106)</f>
        <v/>
      </c>
      <c r="OK107" s="457">
        <f>SUM(OK104:OK106)</f>
        <v/>
      </c>
      <c r="OL107" s="457">
        <f>SUM(OL104:OL106)</f>
        <v/>
      </c>
      <c r="OM107" s="457">
        <f>SUM(OM104:OM106)</f>
        <v/>
      </c>
      <c r="ON107" s="457">
        <f>SUM(ON104:ON106)</f>
        <v/>
      </c>
      <c r="OO107" s="457">
        <f>SUM(OO104:OO106)</f>
        <v/>
      </c>
      <c r="OP107" s="457">
        <f>SUM(OP104:OP106)</f>
        <v/>
      </c>
      <c r="OQ107" s="457">
        <f>SUM(OQ104:OQ106)</f>
        <v/>
      </c>
      <c r="OR107" s="457">
        <f>SUM(OR104:OR106)</f>
        <v/>
      </c>
      <c r="OS107" s="457">
        <f>SUM(OS104:OS106)</f>
        <v/>
      </c>
      <c r="OT107" s="457">
        <f>SUM(OT104:OT106)</f>
        <v/>
      </c>
      <c r="OU107" s="457">
        <f>SUM(OU104:OU106)</f>
        <v/>
      </c>
      <c r="OV107" s="457">
        <f>SUM(OV104:OV106)</f>
        <v/>
      </c>
      <c r="OW107" s="457">
        <f>SUM(OW104:OW106)</f>
        <v/>
      </c>
      <c r="OX107" s="457">
        <f>SUM(OX104:OX106)</f>
        <v/>
      </c>
      <c r="OY107" s="457">
        <f>SUM(OY104:OY106)</f>
        <v/>
      </c>
      <c r="OZ107" s="457">
        <f>SUM(OZ104:OZ106)</f>
        <v/>
      </c>
      <c r="PA107" s="457">
        <f>SUM(PA104:PA106)</f>
        <v/>
      </c>
      <c r="PB107" s="457">
        <f>SUM(PB104:PB106)</f>
        <v/>
      </c>
      <c r="PC107" s="457">
        <f>SUM(PC104:PC106)</f>
        <v/>
      </c>
      <c r="PD107" s="457">
        <f>SUM(PD104:PD106)</f>
        <v/>
      </c>
      <c r="PE107" s="457">
        <f>SUM(PE104:PE106)</f>
        <v/>
      </c>
      <c r="PF107" s="457">
        <f>SUM(PF104:PF106)</f>
        <v/>
      </c>
      <c r="PG107" s="457">
        <f>SUM(PG104:PG106)</f>
        <v/>
      </c>
      <c r="PH107" s="457">
        <f>SUM(PH104:PH106)</f>
        <v/>
      </c>
      <c r="PI107" s="457">
        <f>SUM(PI104:PI106)</f>
        <v/>
      </c>
      <c r="PJ107" s="457">
        <f>SUM(PJ104:PJ106)</f>
        <v/>
      </c>
      <c r="PK107" s="457">
        <f>SUM(PK104:PK106)</f>
        <v/>
      </c>
      <c r="PL107" s="457">
        <f>SUM(PL104:PL106)</f>
        <v/>
      </c>
      <c r="PM107" s="457">
        <f>SUM(PM104:PM106)</f>
        <v/>
      </c>
      <c r="PN107" s="457">
        <f>SUM(PN104:PN106)</f>
        <v/>
      </c>
      <c r="PO107" s="457">
        <f>SUM(PO104:PO106)</f>
        <v/>
      </c>
      <c r="PP107" s="457">
        <f>SUM(PP104:PP106)</f>
        <v/>
      </c>
      <c r="PQ107" s="457">
        <f>SUM(PQ104:PQ106)</f>
        <v/>
      </c>
      <c r="PR107" s="457">
        <f>SUM(PR104:PR106)</f>
        <v/>
      </c>
      <c r="PS107" s="457">
        <f>SUM(PS104:PS106)</f>
        <v/>
      </c>
      <c r="PT107" s="457">
        <f>SUM(PT104:PT106)</f>
        <v/>
      </c>
      <c r="PU107" s="457">
        <f>SUM(PU104:PU106)</f>
        <v/>
      </c>
      <c r="PV107" s="457">
        <f>SUM(PV104:PV106)</f>
        <v/>
      </c>
      <c r="PW107" s="457">
        <f>SUM(PW104:PW106)</f>
        <v/>
      </c>
      <c r="PX107" s="457">
        <f>SUM(PX104:PX106)</f>
        <v/>
      </c>
      <c r="PY107" s="457">
        <f>SUM(PY104:PY106)</f>
        <v/>
      </c>
      <c r="PZ107" s="457">
        <f>SUM(PZ104:PZ106)</f>
        <v/>
      </c>
      <c r="QA107" s="457">
        <f>SUM(QA104:QA106)</f>
        <v/>
      </c>
      <c r="QB107" s="457">
        <f>SUM(QB104:QB106)</f>
        <v/>
      </c>
      <c r="QC107" s="457">
        <f>SUM(QC104:QC106)</f>
        <v/>
      </c>
      <c r="QD107" s="457">
        <f>SUM(QD104:QD106)</f>
        <v/>
      </c>
      <c r="QE107" s="457">
        <f>SUM(QE104:QE106)</f>
        <v/>
      </c>
      <c r="QF107" s="457">
        <f>SUM(QF104:QF106)</f>
        <v/>
      </c>
      <c r="QG107" s="457">
        <f>SUM(QG104:QG106)</f>
        <v/>
      </c>
      <c r="QH107" s="457">
        <f>SUM(QH104:QH106)</f>
        <v/>
      </c>
      <c r="QI107" s="457">
        <f>SUM(QI104:QI106)</f>
        <v/>
      </c>
      <c r="QJ107" s="457">
        <f>SUM(QJ104:QJ106)</f>
        <v/>
      </c>
      <c r="QK107" s="457">
        <f>SUM(QK104:QK106)</f>
        <v/>
      </c>
      <c r="QL107" s="457">
        <f>SUM(QL104:QL106)</f>
        <v/>
      </c>
      <c r="QM107" s="457">
        <f>SUM(QM104:QM106)</f>
        <v/>
      </c>
      <c r="QN107" s="457">
        <f>SUM(QN104:QN106)</f>
        <v/>
      </c>
      <c r="QO107" s="457">
        <f>SUM(QO104:QO106)</f>
        <v/>
      </c>
      <c r="QP107" s="457">
        <f>SUM(QP104:QP106)</f>
        <v/>
      </c>
      <c r="QQ107" s="457">
        <f>SUM(QQ104:QQ106)</f>
        <v/>
      </c>
      <c r="QR107" s="457">
        <f>SUM(QR104:QR106)</f>
        <v/>
      </c>
      <c r="QS107" s="457">
        <f>SUM(QS104:QS106)</f>
        <v/>
      </c>
      <c r="QT107" s="457">
        <f>SUM(QT104:QT106)</f>
        <v/>
      </c>
      <c r="QU107" s="457">
        <f>SUM(QU104:QU106)</f>
        <v/>
      </c>
      <c r="QV107" s="457">
        <f>SUM(QV104:QV106)</f>
        <v/>
      </c>
      <c r="QW107" s="457">
        <f>SUM(QW104:QW106)</f>
        <v/>
      </c>
      <c r="QX107" s="457">
        <f>SUM(QX104:QX106)</f>
        <v/>
      </c>
      <c r="QY107" s="457">
        <f>SUM(QY104:QY106)</f>
        <v/>
      </c>
      <c r="QZ107" s="457">
        <f>SUM(QZ104:QZ106)</f>
        <v/>
      </c>
      <c r="RA107" s="457">
        <f>SUM(RA104:RA106)</f>
        <v/>
      </c>
      <c r="RB107" s="457">
        <f>SUM(RB104:RB106)</f>
        <v/>
      </c>
      <c r="RC107" s="457">
        <f>SUM(RC104:RC106)</f>
        <v/>
      </c>
      <c r="RD107" s="457">
        <f>SUM(RD104:RD106)</f>
        <v/>
      </c>
      <c r="RE107" s="457">
        <f>SUM(RE104:RE106)</f>
        <v/>
      </c>
      <c r="RF107" s="457">
        <f>SUM(RF104:RF106)</f>
        <v/>
      </c>
      <c r="RG107" s="457">
        <f>SUM(RG104:RG106)</f>
        <v/>
      </c>
      <c r="RH107" s="457">
        <f>SUM(RH104:RH106)</f>
        <v/>
      </c>
      <c r="RI107" s="457">
        <f>SUM(RI104:RI106)</f>
        <v/>
      </c>
      <c r="RJ107" s="457">
        <f>SUM(RJ104:RJ106)</f>
        <v/>
      </c>
      <c r="RK107" s="457">
        <f>SUM(RK104:RK106)</f>
        <v/>
      </c>
      <c r="RL107" s="457">
        <f>SUM(RL104:RL106)</f>
        <v/>
      </c>
      <c r="RM107" s="457">
        <f>SUM(RM104:RM106)</f>
        <v/>
      </c>
      <c r="RN107" s="457">
        <f>SUM(RN104:RN106)</f>
        <v/>
      </c>
      <c r="RO107" s="457">
        <f>SUM(RO104:RO106)</f>
        <v/>
      </c>
      <c r="RP107" s="457">
        <f>SUM(RP104:RP106)</f>
        <v/>
      </c>
      <c r="RQ107" s="457">
        <f>SUM(RQ104:RQ106)</f>
        <v/>
      </c>
      <c r="RR107" s="457">
        <f>SUM(RR104:RR106)</f>
        <v/>
      </c>
      <c r="RS107" s="457">
        <f>SUM(RS104:RS106)</f>
        <v/>
      </c>
      <c r="RT107" s="457">
        <f>SUM(RT104:RT106)</f>
        <v/>
      </c>
      <c r="RU107" s="457">
        <f>SUM(RU104:RU106)</f>
        <v/>
      </c>
      <c r="RV107" s="457">
        <f>SUM(RV104:RV106)</f>
        <v/>
      </c>
      <c r="RW107" s="457">
        <f>SUM(RW104:RW106)</f>
        <v/>
      </c>
      <c r="RX107" s="457">
        <f>SUM(RX104:RX106)</f>
        <v/>
      </c>
      <c r="RY107" s="457">
        <f>SUM(RY104:RY106)</f>
        <v/>
      </c>
      <c r="RZ107" s="457">
        <f>SUM(RZ104:RZ106)</f>
        <v/>
      </c>
      <c r="SA107" s="457">
        <f>SUM(SA104:SA106)</f>
        <v/>
      </c>
      <c r="SB107" s="457">
        <f>SUM(SB104:SB106)</f>
        <v/>
      </c>
      <c r="SC107" s="457">
        <f>SUM(SC104:SC106)</f>
        <v/>
      </c>
      <c r="SD107" s="457">
        <f>SUM(SD104:SD106)</f>
        <v/>
      </c>
      <c r="SE107" s="457">
        <f>SUM(SE104:SE106)</f>
        <v/>
      </c>
      <c r="SF107" s="457">
        <f>SUM(SF104:SF106)</f>
        <v/>
      </c>
      <c r="SG107" s="457">
        <f>SUM(SG104:SG106)</f>
        <v/>
      </c>
      <c r="SH107" s="457">
        <f>SUM(SH104:SH106)</f>
        <v/>
      </c>
      <c r="SI107" s="457">
        <f>SUM(SI104:SI106)</f>
        <v/>
      </c>
      <c r="SJ107" s="457">
        <f>SUM(SJ104:SJ106)</f>
        <v/>
      </c>
      <c r="SK107" s="457">
        <f>SUM(SK104:SK106)</f>
        <v/>
      </c>
      <c r="SL107" s="457">
        <f>SUM(SL104:SL106)</f>
        <v/>
      </c>
      <c r="SM107" s="457">
        <f>SUM(SM104:SM106)</f>
        <v/>
      </c>
      <c r="SN107" s="457">
        <f>SUM(SN104:SN106)</f>
        <v/>
      </c>
      <c r="SO107" s="457">
        <f>SUM(SO104:SO106)</f>
        <v/>
      </c>
      <c r="SP107" s="457">
        <f>SUM(SP104:SP106)</f>
        <v/>
      </c>
      <c r="SQ107" s="457">
        <f>SUM(SQ104:SQ106)</f>
        <v/>
      </c>
      <c r="SR107" s="457">
        <f>SUM(SR104:SR106)</f>
        <v/>
      </c>
      <c r="SS107" s="457">
        <f>SUM(SS104:SS106)</f>
        <v/>
      </c>
      <c r="ST107" s="457">
        <f>SUM(ST104:ST106)</f>
        <v/>
      </c>
      <c r="SU107" s="457">
        <f>SUM(SU104:SU106)</f>
        <v/>
      </c>
      <c r="SV107" s="457">
        <f>SUM(SV104:SV106)</f>
        <v/>
      </c>
      <c r="SW107" s="457">
        <f>SUM(SW104:SW106)</f>
        <v/>
      </c>
      <c r="SX107" s="457">
        <f>SUM(SX104:SX106)</f>
        <v/>
      </c>
      <c r="SY107" s="457">
        <f>SUM(SY104:SY106)</f>
        <v/>
      </c>
      <c r="SZ107" s="457">
        <f>SUM(SZ104:SZ106)</f>
        <v/>
      </c>
      <c r="TA107" s="457">
        <f>SUM(TA104:TA106)</f>
        <v/>
      </c>
      <c r="TB107" s="457">
        <f>SUM(TB104:TB106)</f>
        <v/>
      </c>
      <c r="TC107" s="457">
        <f>SUM(TC104:TC106)</f>
        <v/>
      </c>
      <c r="TD107" s="457">
        <f>SUM(TD104:TD106)</f>
        <v/>
      </c>
      <c r="TE107" s="457">
        <f>SUM(TE104:TE106)</f>
        <v/>
      </c>
      <c r="TF107" s="457">
        <f>SUM(TF104:TF106)</f>
        <v/>
      </c>
      <c r="TG107" s="457">
        <f>SUM(TG104:TG106)</f>
        <v/>
      </c>
      <c r="TH107" s="457">
        <f>SUM(TH104:TH106)</f>
        <v/>
      </c>
      <c r="TI107" s="457">
        <f>SUM(TI104:TI106)</f>
        <v/>
      </c>
      <c r="TJ107" s="457">
        <f>SUM(TJ104:TJ106)</f>
        <v/>
      </c>
      <c r="TK107" s="457">
        <f>SUM(TK104:TK106)</f>
        <v/>
      </c>
      <c r="TL107" s="457">
        <f>SUM(TL104:TL106)</f>
        <v/>
      </c>
      <c r="TM107" s="457">
        <f>SUM(TM104:TM106)</f>
        <v/>
      </c>
      <c r="TN107" s="457">
        <f>SUM(TN104:TN106)</f>
        <v/>
      </c>
      <c r="TO107" s="457">
        <f>SUM(TO104:TO106)</f>
        <v/>
      </c>
      <c r="TP107" s="457">
        <f>SUM(TP104:TP106)</f>
        <v/>
      </c>
      <c r="TQ107" s="457">
        <f>SUM(TQ104:TQ106)</f>
        <v/>
      </c>
      <c r="TR107" s="457">
        <f>SUM(TR104:TR106)</f>
        <v/>
      </c>
      <c r="TS107" s="457">
        <f>SUM(TS104:TS106)</f>
        <v/>
      </c>
      <c r="TT107" s="457">
        <f>SUM(TT104:TT106)</f>
        <v/>
      </c>
      <c r="TU107" s="457">
        <f>SUM(TU104:TU106)</f>
        <v/>
      </c>
      <c r="TV107" s="457">
        <f>SUM(TV104:TV106)</f>
        <v/>
      </c>
      <c r="TW107" s="457">
        <f>SUM(TW104:TW106)</f>
        <v/>
      </c>
      <c r="TX107" s="457">
        <f>SUM(TX104:TX106)</f>
        <v/>
      </c>
      <c r="TY107" s="457">
        <f>SUM(TY104:TY106)</f>
        <v/>
      </c>
      <c r="TZ107" s="457">
        <f>SUM(TZ104:TZ106)</f>
        <v/>
      </c>
      <c r="UA107" s="457">
        <f>SUM(UA104:UA106)</f>
        <v/>
      </c>
      <c r="UB107" s="457">
        <f>SUM(UB104:UB106)</f>
        <v/>
      </c>
      <c r="UC107" s="457">
        <f>SUM(UC104:UC106)</f>
        <v/>
      </c>
      <c r="UD107" s="457">
        <f>SUM(UD104:UD106)</f>
        <v/>
      </c>
      <c r="UE107" s="457">
        <f>SUM(UE104:UE106)</f>
        <v/>
      </c>
      <c r="UF107" s="457">
        <f>SUM(UF104:UF106)</f>
        <v/>
      </c>
      <c r="UG107" s="457">
        <f>SUM(UG104:UG106)</f>
        <v/>
      </c>
      <c r="UH107" s="457">
        <f>SUM(UH104:UH106)</f>
        <v/>
      </c>
      <c r="UI107" s="457">
        <f>SUM(UI104:UI106)</f>
        <v/>
      </c>
      <c r="UJ107" s="457">
        <f>SUM(UJ104:UJ106)</f>
        <v/>
      </c>
      <c r="UK107" s="457">
        <f>SUM(UK104:UK106)</f>
        <v/>
      </c>
      <c r="UL107" s="457">
        <f>SUM(UL104:UL106)</f>
        <v/>
      </c>
      <c r="UM107" s="457">
        <f>SUM(UM104:UM106)</f>
        <v/>
      </c>
      <c r="UN107" s="457">
        <f>SUM(UN104:UN106)</f>
        <v/>
      </c>
      <c r="UO107" s="457">
        <f>SUM(UO104:UO106)</f>
        <v/>
      </c>
      <c r="UP107" s="457">
        <f>SUM(UP104:UP106)</f>
        <v/>
      </c>
      <c r="UQ107" s="457">
        <f>SUM(UQ104:UQ106)</f>
        <v/>
      </c>
      <c r="UR107" s="457">
        <f>SUM(UR104:UR106)</f>
        <v/>
      </c>
      <c r="US107" s="457">
        <f>SUM(US104:US106)</f>
        <v/>
      </c>
      <c r="UT107" s="457">
        <f>SUM(UT104:UT106)</f>
        <v/>
      </c>
      <c r="UU107" s="457">
        <f>SUM(UU104:UU106)</f>
        <v/>
      </c>
      <c r="UV107" s="457">
        <f>SUM(UV104:UV106)</f>
        <v/>
      </c>
      <c r="UW107" s="457">
        <f>SUM(UW104:UW106)</f>
        <v/>
      </c>
      <c r="UX107" s="457">
        <f>SUM(UX104:UX106)</f>
        <v/>
      </c>
      <c r="UY107" s="457">
        <f>SUM(UY104:UY106)</f>
        <v/>
      </c>
      <c r="UZ107" s="457">
        <f>SUM(UZ104:UZ106)</f>
        <v/>
      </c>
      <c r="VA107" s="457">
        <f>SUM(VA104:VA106)</f>
        <v/>
      </c>
      <c r="VB107" s="457">
        <f>SUM(VB104:VB106)</f>
        <v/>
      </c>
      <c r="VC107" s="457">
        <f>SUM(VC104:VC106)</f>
        <v/>
      </c>
      <c r="VD107" s="457">
        <f>SUM(VD104:VD106)</f>
        <v/>
      </c>
      <c r="VE107" s="457">
        <f>SUM(VE104:VE106)</f>
        <v/>
      </c>
      <c r="VF107" s="457">
        <f>SUM(VF104:VF106)</f>
        <v/>
      </c>
      <c r="VG107" s="457">
        <f>SUM(VG104:VG106)</f>
        <v/>
      </c>
      <c r="VH107" s="457">
        <f>SUM(VH104:VH106)</f>
        <v/>
      </c>
      <c r="VI107" s="457">
        <f>SUM(VI104:VI106)</f>
        <v/>
      </c>
      <c r="VJ107" s="457">
        <f>SUM(VJ104:VJ106)</f>
        <v/>
      </c>
      <c r="VK107" s="457">
        <f>SUM(VK104:VK106)</f>
        <v/>
      </c>
      <c r="VL107" s="457">
        <f>SUM(VL104:VL106)</f>
        <v/>
      </c>
      <c r="VM107" s="575">
        <f>SUM(VM104:VM106)</f>
        <v/>
      </c>
      <c r="VN107" s="9" t="n"/>
    </row>
    <row r="108" ht="19.5" customHeight="1">
      <c r="A108" s="1100" t="n"/>
      <c r="B108" s="1101" t="n"/>
      <c r="C108" s="1102" t="n"/>
      <c r="D108" s="576" t="inlineStr">
        <is>
          <t>CONTRIBUTIVO</t>
        </is>
      </c>
      <c r="E108" s="363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573">
        <f>SUM(E108:VL108)-SUM(UU108:UX108)-SUM(VA108:VD108)</f>
        <v/>
      </c>
      <c r="VN108" s="9" t="n"/>
    </row>
    <row r="109" ht="19.5" customHeight="1">
      <c r="A109" s="1100" t="n"/>
      <c r="B109" s="1101" t="n"/>
      <c r="C109" s="1102" t="n"/>
      <c r="D109" s="577" t="inlineStr">
        <is>
          <t>SUBSIDIADO</t>
        </is>
      </c>
      <c r="E109" s="363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573">
        <f>SUM(E109:VL109)-SUM(UU109:UX109)-SUM(VA109:VD109)</f>
        <v/>
      </c>
      <c r="VN109" s="9" t="n"/>
    </row>
    <row r="110" ht="19.5" customHeight="1">
      <c r="A110" s="1100" t="n"/>
      <c r="B110" s="1101" t="n"/>
      <c r="C110" s="1102" t="n"/>
      <c r="D110" s="578" t="inlineStr">
        <is>
          <t>POBRE NO ASEGURADO</t>
        </is>
      </c>
      <c r="E110" s="363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573">
        <f>SUM(E110:VL110)-SUM(UU110:UX110)-SUM(VA110:VD110)</f>
        <v/>
      </c>
      <c r="VN110" s="9" t="n"/>
    </row>
    <row r="111" ht="19.5" customHeight="1">
      <c r="A111" s="1100" t="n"/>
      <c r="B111" s="1101" t="n"/>
      <c r="C111" s="1102" t="n"/>
      <c r="D111" s="579" t="inlineStr">
        <is>
          <t>REGIMEN ESPECIAL</t>
        </is>
      </c>
      <c r="E111" s="363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573">
        <f>SUM(E111:VL111)-SUM(UU111:UX111)-SUM(VA111:VD111)</f>
        <v/>
      </c>
      <c r="VN111" s="9" t="n"/>
    </row>
    <row r="112" ht="19.5" customHeight="1">
      <c r="A112" s="1100" t="n"/>
      <c r="B112" s="1101" t="n"/>
      <c r="C112" s="1102" t="n"/>
      <c r="D112" s="580" t="inlineStr">
        <is>
          <t>TOTAL REGIMEN</t>
        </is>
      </c>
      <c r="E112" s="581">
        <f>SUM(E108:E111)</f>
        <v/>
      </c>
      <c r="F112" s="465">
        <f>SUM(F108:F111)</f>
        <v/>
      </c>
      <c r="G112" s="465">
        <f>SUM(G108:G111)</f>
        <v/>
      </c>
      <c r="H112" s="465">
        <f>SUM(H108:H111)</f>
        <v/>
      </c>
      <c r="I112" s="465">
        <f>SUM(I108:I111)</f>
        <v/>
      </c>
      <c r="J112" s="465">
        <f>SUM(J108:J111)</f>
        <v/>
      </c>
      <c r="K112" s="465">
        <f>SUM(K108:K111)</f>
        <v/>
      </c>
      <c r="L112" s="465">
        <f>SUM(L108:L111)</f>
        <v/>
      </c>
      <c r="M112" s="465">
        <f>SUM(M108:M111)</f>
        <v/>
      </c>
      <c r="N112" s="465">
        <f>SUM(N108:N111)</f>
        <v/>
      </c>
      <c r="O112" s="465">
        <f>SUM(O108:O111)</f>
        <v/>
      </c>
      <c r="P112" s="465">
        <f>SUM(P108:P111)</f>
        <v/>
      </c>
      <c r="Q112" s="465">
        <f>SUM(Q108:Q111)</f>
        <v/>
      </c>
      <c r="R112" s="465">
        <f>SUM(R108:R111)</f>
        <v/>
      </c>
      <c r="S112" s="465">
        <f>SUM(S108:S111)</f>
        <v/>
      </c>
      <c r="T112" s="465">
        <f>SUM(T108:T111)</f>
        <v/>
      </c>
      <c r="U112" s="465">
        <f>SUM(U108:U111)</f>
        <v/>
      </c>
      <c r="V112" s="465">
        <f>SUM(V108:V111)</f>
        <v/>
      </c>
      <c r="W112" s="465">
        <f>SUM(W108:W111)</f>
        <v/>
      </c>
      <c r="X112" s="465">
        <f>SUM(X108:X111)</f>
        <v/>
      </c>
      <c r="Y112" s="465">
        <f>SUM(Y108:Y111)</f>
        <v/>
      </c>
      <c r="Z112" s="465">
        <f>SUM(Z108:Z111)</f>
        <v/>
      </c>
      <c r="AA112" s="465">
        <f>SUM(AA108:AA111)</f>
        <v/>
      </c>
      <c r="AB112" s="465">
        <f>SUM(AB108:AB111)</f>
        <v/>
      </c>
      <c r="AC112" s="465">
        <f>SUM(AC108:AC111)</f>
        <v/>
      </c>
      <c r="AD112" s="465">
        <f>SUM(AD108:AD111)</f>
        <v/>
      </c>
      <c r="AE112" s="465">
        <f>SUM(AE108:AE111)</f>
        <v/>
      </c>
      <c r="AF112" s="465">
        <f>SUM(AF108:AF111)</f>
        <v/>
      </c>
      <c r="AG112" s="465">
        <f>SUM(AG108:AG111)</f>
        <v/>
      </c>
      <c r="AH112" s="465">
        <f>SUM(AH108:AH111)</f>
        <v/>
      </c>
      <c r="AI112" s="465">
        <f>SUM(AI108:AI111)</f>
        <v/>
      </c>
      <c r="AJ112" s="465">
        <f>SUM(AJ108:AJ111)</f>
        <v/>
      </c>
      <c r="AK112" s="465">
        <f>SUM(AK108:AK111)</f>
        <v/>
      </c>
      <c r="AL112" s="465">
        <f>SUM(AL108:AL111)</f>
        <v/>
      </c>
      <c r="AM112" s="465">
        <f>SUM(AM108:AM111)</f>
        <v/>
      </c>
      <c r="AN112" s="465">
        <f>SUM(AN108:AN111)</f>
        <v/>
      </c>
      <c r="AO112" s="465">
        <f>SUM(AO108:AO111)</f>
        <v/>
      </c>
      <c r="AP112" s="465">
        <f>SUM(AP108:AP111)</f>
        <v/>
      </c>
      <c r="AQ112" s="465">
        <f>SUM(AQ108:AQ111)</f>
        <v/>
      </c>
      <c r="AR112" s="465">
        <f>SUM(AR108:AR111)</f>
        <v/>
      </c>
      <c r="AS112" s="465">
        <f>SUM(AS108:AS111)</f>
        <v/>
      </c>
      <c r="AT112" s="465">
        <f>SUM(AT108:AT111)</f>
        <v/>
      </c>
      <c r="AU112" s="465">
        <f>SUM(AU108:AU111)</f>
        <v/>
      </c>
      <c r="AV112" s="465">
        <f>SUM(AV108:AV111)</f>
        <v/>
      </c>
      <c r="AW112" s="465">
        <f>SUM(AW108:AW111)</f>
        <v/>
      </c>
      <c r="AX112" s="465">
        <f>SUM(AX108:AX111)</f>
        <v/>
      </c>
      <c r="AY112" s="465">
        <f>SUM(AY108:AY111)</f>
        <v/>
      </c>
      <c r="AZ112" s="465">
        <f>SUM(AZ108:AZ111)</f>
        <v/>
      </c>
      <c r="BA112" s="465">
        <f>SUM(BA108:BA111)</f>
        <v/>
      </c>
      <c r="BB112" s="465">
        <f>SUM(BB108:BB111)</f>
        <v/>
      </c>
      <c r="BC112" s="465">
        <f>SUM(BC108:BC111)</f>
        <v/>
      </c>
      <c r="BD112" s="465">
        <f>SUM(BD108:BD111)</f>
        <v/>
      </c>
      <c r="BE112" s="465">
        <f>SUM(BE108:BE111)</f>
        <v/>
      </c>
      <c r="BF112" s="465">
        <f>SUM(BF108:BF111)</f>
        <v/>
      </c>
      <c r="BG112" s="465">
        <f>SUM(BG108:BG111)</f>
        <v/>
      </c>
      <c r="BH112" s="465">
        <f>SUM(BH108:BH111)</f>
        <v/>
      </c>
      <c r="BI112" s="465">
        <f>SUM(BI108:BI111)</f>
        <v/>
      </c>
      <c r="BJ112" s="465">
        <f>SUM(BJ108:BJ111)</f>
        <v/>
      </c>
      <c r="BK112" s="465">
        <f>SUM(BK108:BK111)</f>
        <v/>
      </c>
      <c r="BL112" s="465">
        <f>SUM(BL108:BL111)</f>
        <v/>
      </c>
      <c r="BM112" s="465">
        <f>SUM(BM108:BM111)</f>
        <v/>
      </c>
      <c r="BN112" s="465">
        <f>SUM(BN108:BN111)</f>
        <v/>
      </c>
      <c r="BO112" s="465">
        <f>SUM(BO108:BO111)</f>
        <v/>
      </c>
      <c r="BP112" s="465">
        <f>SUM(BP108:BP111)</f>
        <v/>
      </c>
      <c r="BQ112" s="465">
        <f>SUM(BQ108:BQ111)</f>
        <v/>
      </c>
      <c r="BR112" s="465">
        <f>SUM(BR108:BR111)</f>
        <v/>
      </c>
      <c r="BS112" s="465">
        <f>SUM(BS108:BS111)</f>
        <v/>
      </c>
      <c r="BT112" s="465">
        <f>SUM(BT108:BT111)</f>
        <v/>
      </c>
      <c r="BU112" s="465">
        <f>SUM(BU108:BU111)</f>
        <v/>
      </c>
      <c r="BV112" s="465">
        <f>SUM(BV108:BV111)</f>
        <v/>
      </c>
      <c r="BW112" s="465">
        <f>SUM(BW108:BW111)</f>
        <v/>
      </c>
      <c r="BX112" s="465">
        <f>SUM(BX108:BX111)</f>
        <v/>
      </c>
      <c r="BY112" s="465">
        <f>SUM(BY108:BY111)</f>
        <v/>
      </c>
      <c r="BZ112" s="465">
        <f>SUM(BZ108:BZ111)</f>
        <v/>
      </c>
      <c r="CA112" s="465">
        <f>SUM(CA108:CA111)</f>
        <v/>
      </c>
      <c r="CB112" s="465">
        <f>SUM(CB108:CB111)</f>
        <v/>
      </c>
      <c r="CC112" s="465">
        <f>SUM(CC108:CC111)</f>
        <v/>
      </c>
      <c r="CD112" s="465">
        <f>SUM(CD108:CD111)</f>
        <v/>
      </c>
      <c r="CE112" s="465">
        <f>SUM(CE108:CE111)</f>
        <v/>
      </c>
      <c r="CF112" s="465">
        <f>SUM(CF108:CF111)</f>
        <v/>
      </c>
      <c r="CG112" s="465">
        <f>SUM(CG108:CG111)</f>
        <v/>
      </c>
      <c r="CH112" s="465">
        <f>SUM(CH108:CH111)</f>
        <v/>
      </c>
      <c r="CI112" s="465">
        <f>SUM(CI108:CI111)</f>
        <v/>
      </c>
      <c r="CJ112" s="465">
        <f>SUM(CJ108:CJ111)</f>
        <v/>
      </c>
      <c r="CK112" s="465">
        <f>SUM(CK108:CK111)</f>
        <v/>
      </c>
      <c r="CL112" s="465">
        <f>SUM(CL108:CL111)</f>
        <v/>
      </c>
      <c r="CM112" s="465">
        <f>SUM(CM108:CM111)</f>
        <v/>
      </c>
      <c r="CN112" s="465">
        <f>SUM(CN108:CN111)</f>
        <v/>
      </c>
      <c r="CO112" s="465">
        <f>SUM(CO108:CO111)</f>
        <v/>
      </c>
      <c r="CP112" s="465">
        <f>SUM(CP108:CP111)</f>
        <v/>
      </c>
      <c r="CQ112" s="465">
        <f>SUM(CQ108:CQ111)</f>
        <v/>
      </c>
      <c r="CR112" s="465">
        <f>SUM(CR108:CR111)</f>
        <v/>
      </c>
      <c r="CS112" s="465">
        <f>SUM(CS108:CS111)</f>
        <v/>
      </c>
      <c r="CT112" s="465">
        <f>SUM(CT108:CT111)</f>
        <v/>
      </c>
      <c r="CU112" s="465">
        <f>SUM(CU108:CU111)</f>
        <v/>
      </c>
      <c r="CV112" s="465">
        <f>SUM(CV108:CV111)</f>
        <v/>
      </c>
      <c r="CW112" s="465">
        <f>SUM(CW108:CW111)</f>
        <v/>
      </c>
      <c r="CX112" s="465">
        <f>SUM(CX108:CX111)</f>
        <v/>
      </c>
      <c r="CY112" s="465">
        <f>SUM(CY108:CY111)</f>
        <v/>
      </c>
      <c r="CZ112" s="465">
        <f>SUM(CZ108:CZ111)</f>
        <v/>
      </c>
      <c r="DA112" s="465">
        <f>SUM(DA108:DA111)</f>
        <v/>
      </c>
      <c r="DB112" s="465">
        <f>SUM(DB108:DB111)</f>
        <v/>
      </c>
      <c r="DC112" s="465">
        <f>SUM(DC108:DC111)</f>
        <v/>
      </c>
      <c r="DD112" s="465">
        <f>SUM(DD108:DD111)</f>
        <v/>
      </c>
      <c r="DE112" s="465">
        <f>SUM(DE108:DE111)</f>
        <v/>
      </c>
      <c r="DF112" s="465">
        <f>SUM(DF108:DF111)</f>
        <v/>
      </c>
      <c r="DG112" s="465">
        <f>SUM(DG108:DG111)</f>
        <v/>
      </c>
      <c r="DH112" s="465">
        <f>SUM(DH108:DH111)</f>
        <v/>
      </c>
      <c r="DI112" s="465">
        <f>SUM(DI108:DI111)</f>
        <v/>
      </c>
      <c r="DJ112" s="465">
        <f>SUM(DJ108:DJ111)</f>
        <v/>
      </c>
      <c r="DK112" s="465">
        <f>SUM(DK108:DK111)</f>
        <v/>
      </c>
      <c r="DL112" s="465">
        <f>SUM(DL108:DL111)</f>
        <v/>
      </c>
      <c r="DM112" s="465">
        <f>SUM(DM108:DM111)</f>
        <v/>
      </c>
      <c r="DN112" s="465">
        <f>SUM(DN108:DN111)</f>
        <v/>
      </c>
      <c r="DO112" s="465">
        <f>SUM(DO108:DO111)</f>
        <v/>
      </c>
      <c r="DP112" s="465">
        <f>SUM(DP108:DP111)</f>
        <v/>
      </c>
      <c r="DQ112" s="465">
        <f>SUM(DQ108:DQ111)</f>
        <v/>
      </c>
      <c r="DR112" s="465">
        <f>SUM(DR108:DR111)</f>
        <v/>
      </c>
      <c r="DS112" s="465">
        <f>SUM(DS108:DS111)</f>
        <v/>
      </c>
      <c r="DT112" s="465">
        <f>SUM(DT108:DT111)</f>
        <v/>
      </c>
      <c r="DU112" s="465">
        <f>SUM(DU108:DU111)</f>
        <v/>
      </c>
      <c r="DV112" s="465">
        <f>SUM(DV108:DV111)</f>
        <v/>
      </c>
      <c r="DW112" s="465">
        <f>SUM(DW108:DW111)</f>
        <v/>
      </c>
      <c r="DX112" s="465">
        <f>SUM(DX108:DX111)</f>
        <v/>
      </c>
      <c r="DY112" s="465">
        <f>SUM(DY108:DY111)</f>
        <v/>
      </c>
      <c r="DZ112" s="465">
        <f>SUM(DZ108:DZ111)</f>
        <v/>
      </c>
      <c r="EA112" s="465">
        <f>SUM(EA108:EA111)</f>
        <v/>
      </c>
      <c r="EB112" s="465">
        <f>SUM(EB108:EB111)</f>
        <v/>
      </c>
      <c r="EC112" s="465">
        <f>SUM(EC108:EC111)</f>
        <v/>
      </c>
      <c r="ED112" s="465">
        <f>SUM(ED108:ED111)</f>
        <v/>
      </c>
      <c r="EE112" s="465">
        <f>SUM(EE108:EE111)</f>
        <v/>
      </c>
      <c r="EF112" s="465">
        <f>SUM(EF108:EF111)</f>
        <v/>
      </c>
      <c r="EG112" s="465">
        <f>SUM(EG108:EG111)</f>
        <v/>
      </c>
      <c r="EH112" s="465">
        <f>SUM(EH108:EH111)</f>
        <v/>
      </c>
      <c r="EI112" s="465">
        <f>SUM(EI108:EI111)</f>
        <v/>
      </c>
      <c r="EJ112" s="465">
        <f>SUM(EJ108:EJ111)</f>
        <v/>
      </c>
      <c r="EK112" s="465">
        <f>SUM(EK108:EK111)</f>
        <v/>
      </c>
      <c r="EL112" s="465">
        <f>SUM(EL108:EL111)</f>
        <v/>
      </c>
      <c r="EM112" s="465">
        <f>SUM(EM108:EM111)</f>
        <v/>
      </c>
      <c r="EN112" s="465">
        <f>SUM(EN108:EN111)</f>
        <v/>
      </c>
      <c r="EO112" s="465">
        <f>SUM(EO108:EO111)</f>
        <v/>
      </c>
      <c r="EP112" s="465">
        <f>SUM(EP108:EP111)</f>
        <v/>
      </c>
      <c r="EQ112" s="465">
        <f>SUM(EQ108:EQ111)</f>
        <v/>
      </c>
      <c r="ER112" s="465">
        <f>SUM(ER108:ER111)</f>
        <v/>
      </c>
      <c r="ES112" s="465">
        <f>SUM(ES108:ES111)</f>
        <v/>
      </c>
      <c r="ET112" s="465">
        <f>SUM(ET108:ET111)</f>
        <v/>
      </c>
      <c r="EU112" s="465">
        <f>SUM(EU108:EU111)</f>
        <v/>
      </c>
      <c r="EV112" s="465">
        <f>SUM(EV108:EV111)</f>
        <v/>
      </c>
      <c r="EW112" s="465">
        <f>SUM(EW108:EW111)</f>
        <v/>
      </c>
      <c r="EX112" s="465">
        <f>SUM(EX108:EX111)</f>
        <v/>
      </c>
      <c r="EY112" s="465">
        <f>SUM(EY108:EY111)</f>
        <v/>
      </c>
      <c r="EZ112" s="465">
        <f>SUM(EZ108:EZ111)</f>
        <v/>
      </c>
      <c r="FA112" s="465">
        <f>SUM(FA108:FA111)</f>
        <v/>
      </c>
      <c r="FB112" s="465">
        <f>SUM(FB108:FB111)</f>
        <v/>
      </c>
      <c r="FC112" s="465">
        <f>SUM(FC108:FC111)</f>
        <v/>
      </c>
      <c r="FD112" s="465">
        <f>SUM(FD108:FD111)</f>
        <v/>
      </c>
      <c r="FE112" s="465">
        <f>SUM(FE108:FE111)</f>
        <v/>
      </c>
      <c r="FF112" s="465">
        <f>SUM(FF108:FF111)</f>
        <v/>
      </c>
      <c r="FG112" s="465">
        <f>SUM(FG108:FG111)</f>
        <v/>
      </c>
      <c r="FH112" s="465">
        <f>SUM(FH108:FH111)</f>
        <v/>
      </c>
      <c r="FI112" s="465">
        <f>SUM(FI108:FI111)</f>
        <v/>
      </c>
      <c r="FJ112" s="465">
        <f>SUM(FJ108:FJ111)</f>
        <v/>
      </c>
      <c r="FK112" s="465">
        <f>SUM(FK108:FK111)</f>
        <v/>
      </c>
      <c r="FL112" s="465">
        <f>SUM(FL108:FL111)</f>
        <v/>
      </c>
      <c r="FM112" s="465">
        <f>SUM(FM108:FM111)</f>
        <v/>
      </c>
      <c r="FN112" s="465">
        <f>SUM(FN108:FN111)</f>
        <v/>
      </c>
      <c r="FO112" s="465">
        <f>SUM(FO108:FO111)</f>
        <v/>
      </c>
      <c r="FP112" s="465">
        <f>SUM(FP108:FP111)</f>
        <v/>
      </c>
      <c r="FQ112" s="465">
        <f>SUM(FQ108:FQ111)</f>
        <v/>
      </c>
      <c r="FR112" s="465">
        <f>SUM(FR108:FR111)</f>
        <v/>
      </c>
      <c r="FS112" s="465">
        <f>SUM(FS108:FS111)</f>
        <v/>
      </c>
      <c r="FT112" s="465">
        <f>SUM(FT108:FT111)</f>
        <v/>
      </c>
      <c r="FU112" s="465">
        <f>SUM(FU108:FU111)</f>
        <v/>
      </c>
      <c r="FV112" s="465">
        <f>SUM(FV108:FV111)</f>
        <v/>
      </c>
      <c r="FW112" s="465">
        <f>SUM(FW108:FW111)</f>
        <v/>
      </c>
      <c r="FX112" s="465">
        <f>SUM(FX108:FX111)</f>
        <v/>
      </c>
      <c r="FY112" s="465">
        <f>SUM(FY108:FY111)</f>
        <v/>
      </c>
      <c r="FZ112" s="465">
        <f>SUM(FZ108:FZ111)</f>
        <v/>
      </c>
      <c r="GA112" s="465">
        <f>SUM(GA108:GA111)</f>
        <v/>
      </c>
      <c r="GB112" s="465">
        <f>SUM(GB108:GB111)</f>
        <v/>
      </c>
      <c r="GC112" s="465">
        <f>SUM(GC108:GC111)</f>
        <v/>
      </c>
      <c r="GD112" s="465">
        <f>SUM(GD108:GD111)</f>
        <v/>
      </c>
      <c r="GE112" s="465">
        <f>SUM(GE108:GE111)</f>
        <v/>
      </c>
      <c r="GF112" s="465">
        <f>SUM(GF108:GF111)</f>
        <v/>
      </c>
      <c r="GG112" s="465">
        <f>SUM(GG108:GG111)</f>
        <v/>
      </c>
      <c r="GH112" s="465">
        <f>SUM(GH108:GH111)</f>
        <v/>
      </c>
      <c r="GI112" s="465">
        <f>SUM(GI108:GI111)</f>
        <v/>
      </c>
      <c r="GJ112" s="465">
        <f>SUM(GJ108:GJ111)</f>
        <v/>
      </c>
      <c r="GK112" s="465">
        <f>SUM(GK108:GK111)</f>
        <v/>
      </c>
      <c r="GL112" s="465">
        <f>SUM(GL108:GL111)</f>
        <v/>
      </c>
      <c r="GM112" s="465">
        <f>SUM(GM108:GM111)</f>
        <v/>
      </c>
      <c r="GN112" s="465">
        <f>SUM(GN108:GN111)</f>
        <v/>
      </c>
      <c r="GO112" s="465">
        <f>SUM(GO108:GO111)</f>
        <v/>
      </c>
      <c r="GP112" s="465">
        <f>SUM(GP108:GP111)</f>
        <v/>
      </c>
      <c r="GQ112" s="465">
        <f>SUM(GQ108:GQ111)</f>
        <v/>
      </c>
      <c r="GR112" s="465">
        <f>SUM(GR108:GR111)</f>
        <v/>
      </c>
      <c r="GS112" s="465">
        <f>SUM(GS108:GS111)</f>
        <v/>
      </c>
      <c r="GT112" s="465">
        <f>SUM(GT108:GT111)</f>
        <v/>
      </c>
      <c r="GU112" s="465">
        <f>SUM(GU108:GU111)</f>
        <v/>
      </c>
      <c r="GV112" s="465">
        <f>SUM(GV108:GV111)</f>
        <v/>
      </c>
      <c r="GW112" s="465">
        <f>SUM(GW108:GW111)</f>
        <v/>
      </c>
      <c r="GX112" s="465">
        <f>SUM(GX108:GX111)</f>
        <v/>
      </c>
      <c r="GY112" s="465">
        <f>SUM(GY108:GY111)</f>
        <v/>
      </c>
      <c r="GZ112" s="465">
        <f>SUM(GZ108:GZ111)</f>
        <v/>
      </c>
      <c r="HA112" s="465">
        <f>SUM(HA108:HA111)</f>
        <v/>
      </c>
      <c r="HB112" s="465">
        <f>SUM(HB108:HB111)</f>
        <v/>
      </c>
      <c r="HC112" s="465">
        <f>SUM(HC108:HC111)</f>
        <v/>
      </c>
      <c r="HD112" s="465">
        <f>SUM(HD108:HD111)</f>
        <v/>
      </c>
      <c r="HE112" s="465">
        <f>SUM(HE108:HE111)</f>
        <v/>
      </c>
      <c r="HF112" s="465">
        <f>SUM(HF108:HF111)</f>
        <v/>
      </c>
      <c r="HG112" s="465">
        <f>SUM(HG108:HG111)</f>
        <v/>
      </c>
      <c r="HH112" s="465">
        <f>SUM(HH108:HH111)</f>
        <v/>
      </c>
      <c r="HI112" s="465">
        <f>SUM(HI108:HI111)</f>
        <v/>
      </c>
      <c r="HJ112" s="465">
        <f>SUM(HJ108:HJ111)</f>
        <v/>
      </c>
      <c r="HK112" s="465">
        <f>SUM(HK108:HK111)</f>
        <v/>
      </c>
      <c r="HL112" s="465">
        <f>SUM(HL108:HL111)</f>
        <v/>
      </c>
      <c r="HM112" s="465">
        <f>SUM(HM108:HM111)</f>
        <v/>
      </c>
      <c r="HN112" s="465">
        <f>SUM(HN108:HN111)</f>
        <v/>
      </c>
      <c r="HO112" s="465">
        <f>SUM(HO108:HO111)</f>
        <v/>
      </c>
      <c r="HP112" s="465">
        <f>SUM(HP108:HP111)</f>
        <v/>
      </c>
      <c r="HQ112" s="465">
        <f>SUM(HQ108:HQ111)</f>
        <v/>
      </c>
      <c r="HR112" s="465">
        <f>SUM(HR108:HR111)</f>
        <v/>
      </c>
      <c r="HS112" s="465">
        <f>SUM(HS108:HS111)</f>
        <v/>
      </c>
      <c r="HT112" s="465">
        <f>SUM(HT108:HT111)</f>
        <v/>
      </c>
      <c r="HU112" s="465">
        <f>SUM(HU108:HU111)</f>
        <v/>
      </c>
      <c r="HV112" s="465">
        <f>SUM(HV108:HV111)</f>
        <v/>
      </c>
      <c r="HW112" s="465">
        <f>SUM(HW108:HW111)</f>
        <v/>
      </c>
      <c r="HX112" s="465">
        <f>SUM(HX108:HX111)</f>
        <v/>
      </c>
      <c r="HY112" s="465">
        <f>SUM(HY108:HY111)</f>
        <v/>
      </c>
      <c r="HZ112" s="465">
        <f>SUM(HZ108:HZ111)</f>
        <v/>
      </c>
      <c r="IA112" s="465">
        <f>SUM(IA108:IA111)</f>
        <v/>
      </c>
      <c r="IB112" s="465">
        <f>SUM(IB108:IB111)</f>
        <v/>
      </c>
      <c r="IC112" s="465">
        <f>SUM(IC108:IC111)</f>
        <v/>
      </c>
      <c r="ID112" s="465">
        <f>SUM(ID108:ID111)</f>
        <v/>
      </c>
      <c r="IE112" s="465">
        <f>SUM(IE108:IE111)</f>
        <v/>
      </c>
      <c r="IF112" s="465">
        <f>SUM(IF108:IF111)</f>
        <v/>
      </c>
      <c r="IG112" s="465">
        <f>SUM(IG108:IG111)</f>
        <v/>
      </c>
      <c r="IH112" s="465">
        <f>SUM(IH108:IH111)</f>
        <v/>
      </c>
      <c r="II112" s="465">
        <f>SUM(II108:II111)</f>
        <v/>
      </c>
      <c r="IJ112" s="465">
        <f>SUM(IJ108:IJ111)</f>
        <v/>
      </c>
      <c r="IK112" s="465">
        <f>SUM(IK108:IK111)</f>
        <v/>
      </c>
      <c r="IL112" s="465">
        <f>SUM(IL108:IL111)</f>
        <v/>
      </c>
      <c r="IM112" s="465">
        <f>SUM(IM108:IM111)</f>
        <v/>
      </c>
      <c r="IN112" s="465">
        <f>SUM(IN108:IN111)</f>
        <v/>
      </c>
      <c r="IO112" s="465">
        <f>SUM(IO108:IO111)</f>
        <v/>
      </c>
      <c r="IP112" s="465">
        <f>SUM(IP108:IP111)</f>
        <v/>
      </c>
      <c r="IQ112" s="465">
        <f>SUM(IQ108:IQ111)</f>
        <v/>
      </c>
      <c r="IR112" s="465">
        <f>SUM(IR108:IR111)</f>
        <v/>
      </c>
      <c r="IS112" s="465">
        <f>SUM(IS108:IS111)</f>
        <v/>
      </c>
      <c r="IT112" s="465">
        <f>SUM(IT108:IT111)</f>
        <v/>
      </c>
      <c r="IU112" s="465">
        <f>SUM(IU108:IU111)</f>
        <v/>
      </c>
      <c r="IV112" s="465">
        <f>SUM(IV108:IV111)</f>
        <v/>
      </c>
      <c r="IW112" s="465">
        <f>SUM(IW108:IW111)</f>
        <v/>
      </c>
      <c r="IX112" s="465">
        <f>SUM(IX108:IX111)</f>
        <v/>
      </c>
      <c r="IY112" s="465">
        <f>SUM(IY108:IY111)</f>
        <v/>
      </c>
      <c r="IZ112" s="465">
        <f>SUM(IZ108:IZ111)</f>
        <v/>
      </c>
      <c r="JA112" s="465">
        <f>SUM(JA108:JA111)</f>
        <v/>
      </c>
      <c r="JB112" s="465">
        <f>SUM(JB108:JB111)</f>
        <v/>
      </c>
      <c r="JC112" s="465">
        <f>SUM(JC108:JC111)</f>
        <v/>
      </c>
      <c r="JD112" s="465">
        <f>SUM(JD108:JD111)</f>
        <v/>
      </c>
      <c r="JE112" s="465">
        <f>SUM(JE108:JE111)</f>
        <v/>
      </c>
      <c r="JF112" s="465">
        <f>SUM(JF108:JF111)</f>
        <v/>
      </c>
      <c r="JG112" s="465">
        <f>SUM(JG108:JG111)</f>
        <v/>
      </c>
      <c r="JH112" s="465">
        <f>SUM(JH108:JH111)</f>
        <v/>
      </c>
      <c r="JI112" s="465">
        <f>SUM(JI108:JI111)</f>
        <v/>
      </c>
      <c r="JJ112" s="465">
        <f>SUM(JJ108:JJ111)</f>
        <v/>
      </c>
      <c r="JK112" s="465">
        <f>SUM(JK108:JK111)</f>
        <v/>
      </c>
      <c r="JL112" s="465">
        <f>SUM(JL108:JL111)</f>
        <v/>
      </c>
      <c r="JM112" s="465">
        <f>SUM(JM108:JM111)</f>
        <v/>
      </c>
      <c r="JN112" s="465">
        <f>SUM(JN108:JN111)</f>
        <v/>
      </c>
      <c r="JO112" s="465">
        <f>SUM(JO108:JO111)</f>
        <v/>
      </c>
      <c r="JP112" s="465">
        <f>SUM(JP108:JP111)</f>
        <v/>
      </c>
      <c r="JQ112" s="465">
        <f>SUM(JQ108:JQ111)</f>
        <v/>
      </c>
      <c r="JR112" s="465">
        <f>SUM(JR108:JR111)</f>
        <v/>
      </c>
      <c r="JS112" s="465">
        <f>SUM(JS108:JS111)</f>
        <v/>
      </c>
      <c r="JT112" s="465">
        <f>SUM(JT108:JT111)</f>
        <v/>
      </c>
      <c r="JU112" s="465">
        <f>SUM(JU108:JU111)</f>
        <v/>
      </c>
      <c r="JV112" s="465">
        <f>SUM(JV108:JV111)</f>
        <v/>
      </c>
      <c r="JW112" s="465">
        <f>SUM(JW108:JW111)</f>
        <v/>
      </c>
      <c r="JX112" s="465">
        <f>SUM(JX108:JX111)</f>
        <v/>
      </c>
      <c r="JY112" s="465">
        <f>SUM(JY108:JY111)</f>
        <v/>
      </c>
      <c r="JZ112" s="465">
        <f>SUM(JZ108:JZ111)</f>
        <v/>
      </c>
      <c r="KA112" s="465">
        <f>SUM(KA108:KA111)</f>
        <v/>
      </c>
      <c r="KB112" s="465">
        <f>SUM(KB108:KB111)</f>
        <v/>
      </c>
      <c r="KC112" s="465">
        <f>SUM(KC108:KC111)</f>
        <v/>
      </c>
      <c r="KD112" s="465">
        <f>SUM(KD108:KD111)</f>
        <v/>
      </c>
      <c r="KE112" s="465">
        <f>SUM(KE108:KE111)</f>
        <v/>
      </c>
      <c r="KF112" s="465">
        <f>SUM(KF108:KF111)</f>
        <v/>
      </c>
      <c r="KG112" s="465">
        <f>SUM(KG108:KG111)</f>
        <v/>
      </c>
      <c r="KH112" s="465">
        <f>SUM(KH108:KH111)</f>
        <v/>
      </c>
      <c r="KI112" s="465">
        <f>SUM(KI108:KI111)</f>
        <v/>
      </c>
      <c r="KJ112" s="465">
        <f>SUM(KJ108:KJ111)</f>
        <v/>
      </c>
      <c r="KK112" s="465">
        <f>SUM(KK108:KK111)</f>
        <v/>
      </c>
      <c r="KL112" s="465">
        <f>SUM(KL108:KL111)</f>
        <v/>
      </c>
      <c r="KM112" s="465">
        <f>SUM(KM108:KM111)</f>
        <v/>
      </c>
      <c r="KN112" s="465">
        <f>SUM(KN108:KN111)</f>
        <v/>
      </c>
      <c r="KO112" s="465">
        <f>SUM(KO108:KO111)</f>
        <v/>
      </c>
      <c r="KP112" s="465">
        <f>SUM(KP108:KP111)</f>
        <v/>
      </c>
      <c r="KQ112" s="465">
        <f>SUM(KQ108:KQ111)</f>
        <v/>
      </c>
      <c r="KR112" s="465">
        <f>SUM(KR108:KR111)</f>
        <v/>
      </c>
      <c r="KS112" s="465">
        <f>SUM(KS108:KS111)</f>
        <v/>
      </c>
      <c r="KT112" s="465">
        <f>SUM(KT108:KT111)</f>
        <v/>
      </c>
      <c r="KU112" s="465">
        <f>SUM(KU108:KU111)</f>
        <v/>
      </c>
      <c r="KV112" s="465">
        <f>SUM(KV108:KV111)</f>
        <v/>
      </c>
      <c r="KW112" s="465">
        <f>SUM(KW108:KW111)</f>
        <v/>
      </c>
      <c r="KX112" s="465">
        <f>SUM(KX108:KX111)</f>
        <v/>
      </c>
      <c r="KY112" s="465">
        <f>SUM(KY108:KY111)</f>
        <v/>
      </c>
      <c r="KZ112" s="465">
        <f>SUM(KZ108:KZ111)</f>
        <v/>
      </c>
      <c r="LA112" s="465">
        <f>SUM(LA108:LA111)</f>
        <v/>
      </c>
      <c r="LB112" s="465">
        <f>SUM(LB108:LB111)</f>
        <v/>
      </c>
      <c r="LC112" s="465">
        <f>SUM(LC108:LC111)</f>
        <v/>
      </c>
      <c r="LD112" s="465">
        <f>SUM(LD108:LD111)</f>
        <v/>
      </c>
      <c r="LE112" s="465">
        <f>SUM(LE108:LE111)</f>
        <v/>
      </c>
      <c r="LF112" s="465">
        <f>SUM(LF108:LF111)</f>
        <v/>
      </c>
      <c r="LG112" s="465">
        <f>SUM(LG108:LG111)</f>
        <v/>
      </c>
      <c r="LH112" s="465">
        <f>SUM(LH108:LH111)</f>
        <v/>
      </c>
      <c r="LI112" s="465">
        <f>SUM(LI108:LI111)</f>
        <v/>
      </c>
      <c r="LJ112" s="465">
        <f>SUM(LJ108:LJ111)</f>
        <v/>
      </c>
      <c r="LK112" s="465">
        <f>SUM(LK108:LK111)</f>
        <v/>
      </c>
      <c r="LL112" s="465">
        <f>SUM(LL108:LL111)</f>
        <v/>
      </c>
      <c r="LM112" s="465">
        <f>SUM(LM108:LM111)</f>
        <v/>
      </c>
      <c r="LN112" s="465">
        <f>SUM(LN108:LN111)</f>
        <v/>
      </c>
      <c r="LO112" s="465">
        <f>SUM(LO108:LO111)</f>
        <v/>
      </c>
      <c r="LP112" s="465">
        <f>SUM(LP108:LP111)</f>
        <v/>
      </c>
      <c r="LQ112" s="465">
        <f>SUM(LQ108:LQ111)</f>
        <v/>
      </c>
      <c r="LR112" s="465">
        <f>SUM(LR108:LR111)</f>
        <v/>
      </c>
      <c r="LS112" s="465">
        <f>SUM(LS108:LS111)</f>
        <v/>
      </c>
      <c r="LT112" s="465">
        <f>SUM(LT108:LT111)</f>
        <v/>
      </c>
      <c r="LU112" s="465">
        <f>SUM(LU108:LU111)</f>
        <v/>
      </c>
      <c r="LV112" s="465">
        <f>SUM(LV108:LV111)</f>
        <v/>
      </c>
      <c r="LW112" s="465">
        <f>SUM(LW108:LW111)</f>
        <v/>
      </c>
      <c r="LX112" s="465">
        <f>SUM(LX108:LX111)</f>
        <v/>
      </c>
      <c r="LY112" s="465">
        <f>SUM(LY108:LY111)</f>
        <v/>
      </c>
      <c r="LZ112" s="465">
        <f>SUM(LZ108:LZ111)</f>
        <v/>
      </c>
      <c r="MA112" s="465">
        <f>SUM(MA108:MA111)</f>
        <v/>
      </c>
      <c r="MB112" s="465">
        <f>SUM(MB108:MB111)</f>
        <v/>
      </c>
      <c r="MC112" s="465">
        <f>SUM(MC108:MC111)</f>
        <v/>
      </c>
      <c r="MD112" s="465">
        <f>SUM(MD108:MD111)</f>
        <v/>
      </c>
      <c r="ME112" s="465">
        <f>SUM(ME108:ME111)</f>
        <v/>
      </c>
      <c r="MF112" s="465">
        <f>SUM(MF108:MF111)</f>
        <v/>
      </c>
      <c r="MG112" s="465">
        <f>SUM(MG108:MG111)</f>
        <v/>
      </c>
      <c r="MH112" s="465">
        <f>SUM(MH108:MH111)</f>
        <v/>
      </c>
      <c r="MI112" s="465">
        <f>SUM(MI108:MI111)</f>
        <v/>
      </c>
      <c r="MJ112" s="465">
        <f>SUM(MJ108:MJ111)</f>
        <v/>
      </c>
      <c r="MK112" s="465">
        <f>SUM(MK108:MK111)</f>
        <v/>
      </c>
      <c r="ML112" s="465">
        <f>SUM(ML108:ML111)</f>
        <v/>
      </c>
      <c r="MM112" s="465">
        <f>SUM(MM108:MM111)</f>
        <v/>
      </c>
      <c r="MN112" s="465">
        <f>SUM(MN108:MN111)</f>
        <v/>
      </c>
      <c r="MO112" s="465">
        <f>SUM(MO108:MO111)</f>
        <v/>
      </c>
      <c r="MP112" s="465">
        <f>SUM(MP108:MP111)</f>
        <v/>
      </c>
      <c r="MQ112" s="465">
        <f>SUM(MQ108:MQ111)</f>
        <v/>
      </c>
      <c r="MR112" s="465">
        <f>SUM(MR108:MR111)</f>
        <v/>
      </c>
      <c r="MS112" s="465">
        <f>SUM(MS108:MS111)</f>
        <v/>
      </c>
      <c r="MT112" s="465">
        <f>SUM(MT108:MT111)</f>
        <v/>
      </c>
      <c r="MU112" s="465">
        <f>SUM(MU108:MU111)</f>
        <v/>
      </c>
      <c r="MV112" s="465">
        <f>SUM(MV108:MV111)</f>
        <v/>
      </c>
      <c r="MW112" s="465">
        <f>SUM(MW108:MW111)</f>
        <v/>
      </c>
      <c r="MX112" s="465">
        <f>SUM(MX108:MX111)</f>
        <v/>
      </c>
      <c r="MY112" s="465">
        <f>SUM(MY108:MY111)</f>
        <v/>
      </c>
      <c r="MZ112" s="465">
        <f>SUM(MZ108:MZ111)</f>
        <v/>
      </c>
      <c r="NA112" s="465">
        <f>SUM(NA108:NA111)</f>
        <v/>
      </c>
      <c r="NB112" s="465">
        <f>SUM(NB108:NB111)</f>
        <v/>
      </c>
      <c r="NC112" s="465">
        <f>SUM(NC108:NC111)</f>
        <v/>
      </c>
      <c r="ND112" s="465">
        <f>SUM(ND108:ND111)</f>
        <v/>
      </c>
      <c r="NE112" s="465">
        <f>SUM(NE108:NE111)</f>
        <v/>
      </c>
      <c r="NF112" s="465">
        <f>SUM(NF108:NF111)</f>
        <v/>
      </c>
      <c r="NG112" s="465">
        <f>SUM(NG108:NG111)</f>
        <v/>
      </c>
      <c r="NH112" s="465">
        <f>SUM(NH108:NH111)</f>
        <v/>
      </c>
      <c r="NI112" s="465">
        <f>SUM(NI108:NI111)</f>
        <v/>
      </c>
      <c r="NJ112" s="465">
        <f>SUM(NJ108:NJ111)</f>
        <v/>
      </c>
      <c r="NK112" s="465">
        <f>SUM(NK108:NK111)</f>
        <v/>
      </c>
      <c r="NL112" s="465">
        <f>SUM(NL108:NL111)</f>
        <v/>
      </c>
      <c r="NM112" s="465">
        <f>SUM(NM108:NM111)</f>
        <v/>
      </c>
      <c r="NN112" s="465">
        <f>SUM(NN108:NN111)</f>
        <v/>
      </c>
      <c r="NO112" s="465">
        <f>SUM(NO108:NO111)</f>
        <v/>
      </c>
      <c r="NP112" s="465">
        <f>SUM(NP108:NP111)</f>
        <v/>
      </c>
      <c r="NQ112" s="465">
        <f>SUM(NQ108:NQ111)</f>
        <v/>
      </c>
      <c r="NR112" s="465">
        <f>SUM(NR108:NR111)</f>
        <v/>
      </c>
      <c r="NS112" s="465">
        <f>SUM(NS108:NS111)</f>
        <v/>
      </c>
      <c r="NT112" s="465">
        <f>SUM(NT108:NT111)</f>
        <v/>
      </c>
      <c r="NU112" s="465">
        <f>SUM(NU108:NU111)</f>
        <v/>
      </c>
      <c r="NV112" s="465">
        <f>SUM(NV108:NV111)</f>
        <v/>
      </c>
      <c r="NW112" s="465">
        <f>SUM(NW108:NW111)</f>
        <v/>
      </c>
      <c r="NX112" s="465">
        <f>SUM(NX108:NX111)</f>
        <v/>
      </c>
      <c r="NY112" s="465">
        <f>SUM(NY108:NY111)</f>
        <v/>
      </c>
      <c r="NZ112" s="465">
        <f>SUM(NZ108:NZ111)</f>
        <v/>
      </c>
      <c r="OA112" s="465">
        <f>SUM(OA108:OA111)</f>
        <v/>
      </c>
      <c r="OB112" s="465">
        <f>SUM(OB108:OB111)</f>
        <v/>
      </c>
      <c r="OC112" s="465">
        <f>SUM(OC108:OC111)</f>
        <v/>
      </c>
      <c r="OD112" s="465">
        <f>SUM(OD108:OD111)</f>
        <v/>
      </c>
      <c r="OE112" s="465">
        <f>SUM(OE108:OE111)</f>
        <v/>
      </c>
      <c r="OF112" s="465">
        <f>SUM(OF108:OF111)</f>
        <v/>
      </c>
      <c r="OG112" s="465">
        <f>SUM(OG108:OG111)</f>
        <v/>
      </c>
      <c r="OH112" s="465">
        <f>SUM(OH108:OH111)</f>
        <v/>
      </c>
      <c r="OI112" s="465">
        <f>SUM(OI108:OI111)</f>
        <v/>
      </c>
      <c r="OJ112" s="465">
        <f>SUM(OJ108:OJ111)</f>
        <v/>
      </c>
      <c r="OK112" s="465">
        <f>SUM(OK108:OK111)</f>
        <v/>
      </c>
      <c r="OL112" s="465">
        <f>SUM(OL108:OL111)</f>
        <v/>
      </c>
      <c r="OM112" s="465">
        <f>SUM(OM108:OM111)</f>
        <v/>
      </c>
      <c r="ON112" s="465">
        <f>SUM(ON108:ON111)</f>
        <v/>
      </c>
      <c r="OO112" s="465">
        <f>SUM(OO108:OO111)</f>
        <v/>
      </c>
      <c r="OP112" s="465">
        <f>SUM(OP108:OP111)</f>
        <v/>
      </c>
      <c r="OQ112" s="465">
        <f>SUM(OQ108:OQ111)</f>
        <v/>
      </c>
      <c r="OR112" s="465">
        <f>SUM(OR108:OR111)</f>
        <v/>
      </c>
      <c r="OS112" s="465">
        <f>SUM(OS108:OS111)</f>
        <v/>
      </c>
      <c r="OT112" s="465">
        <f>SUM(OT108:OT111)</f>
        <v/>
      </c>
      <c r="OU112" s="465">
        <f>SUM(OU108:OU111)</f>
        <v/>
      </c>
      <c r="OV112" s="465">
        <f>SUM(OV108:OV111)</f>
        <v/>
      </c>
      <c r="OW112" s="465">
        <f>SUM(OW108:OW111)</f>
        <v/>
      </c>
      <c r="OX112" s="465">
        <f>SUM(OX108:OX111)</f>
        <v/>
      </c>
      <c r="OY112" s="465">
        <f>SUM(OY108:OY111)</f>
        <v/>
      </c>
      <c r="OZ112" s="465">
        <f>SUM(OZ108:OZ111)</f>
        <v/>
      </c>
      <c r="PA112" s="465">
        <f>SUM(PA108:PA111)</f>
        <v/>
      </c>
      <c r="PB112" s="465">
        <f>SUM(PB108:PB111)</f>
        <v/>
      </c>
      <c r="PC112" s="465">
        <f>SUM(PC108:PC111)</f>
        <v/>
      </c>
      <c r="PD112" s="465">
        <f>SUM(PD108:PD111)</f>
        <v/>
      </c>
      <c r="PE112" s="465">
        <f>SUM(PE108:PE111)</f>
        <v/>
      </c>
      <c r="PF112" s="465">
        <f>SUM(PF108:PF111)</f>
        <v/>
      </c>
      <c r="PG112" s="465">
        <f>SUM(PG108:PG111)</f>
        <v/>
      </c>
      <c r="PH112" s="465">
        <f>SUM(PH108:PH111)</f>
        <v/>
      </c>
      <c r="PI112" s="465">
        <f>SUM(PI108:PI111)</f>
        <v/>
      </c>
      <c r="PJ112" s="465">
        <f>SUM(PJ108:PJ111)</f>
        <v/>
      </c>
      <c r="PK112" s="465">
        <f>SUM(PK108:PK111)</f>
        <v/>
      </c>
      <c r="PL112" s="465">
        <f>SUM(PL108:PL111)</f>
        <v/>
      </c>
      <c r="PM112" s="465">
        <f>SUM(PM108:PM111)</f>
        <v/>
      </c>
      <c r="PN112" s="465">
        <f>SUM(PN108:PN111)</f>
        <v/>
      </c>
      <c r="PO112" s="465">
        <f>SUM(PO108:PO111)</f>
        <v/>
      </c>
      <c r="PP112" s="465">
        <f>SUM(PP108:PP111)</f>
        <v/>
      </c>
      <c r="PQ112" s="465">
        <f>SUM(PQ108:PQ111)</f>
        <v/>
      </c>
      <c r="PR112" s="465">
        <f>SUM(PR108:PR111)</f>
        <v/>
      </c>
      <c r="PS112" s="465">
        <f>SUM(PS108:PS111)</f>
        <v/>
      </c>
      <c r="PT112" s="465">
        <f>SUM(PT108:PT111)</f>
        <v/>
      </c>
      <c r="PU112" s="465">
        <f>SUM(PU108:PU111)</f>
        <v/>
      </c>
      <c r="PV112" s="465">
        <f>SUM(PV108:PV111)</f>
        <v/>
      </c>
      <c r="PW112" s="465">
        <f>SUM(PW108:PW111)</f>
        <v/>
      </c>
      <c r="PX112" s="465">
        <f>SUM(PX108:PX111)</f>
        <v/>
      </c>
      <c r="PY112" s="465">
        <f>SUM(PY108:PY111)</f>
        <v/>
      </c>
      <c r="PZ112" s="465">
        <f>SUM(PZ108:PZ111)</f>
        <v/>
      </c>
      <c r="QA112" s="465">
        <f>SUM(QA108:QA111)</f>
        <v/>
      </c>
      <c r="QB112" s="465">
        <f>SUM(QB108:QB111)</f>
        <v/>
      </c>
      <c r="QC112" s="465">
        <f>SUM(QC108:QC111)</f>
        <v/>
      </c>
      <c r="QD112" s="465">
        <f>SUM(QD108:QD111)</f>
        <v/>
      </c>
      <c r="QE112" s="465">
        <f>SUM(QE108:QE111)</f>
        <v/>
      </c>
      <c r="QF112" s="465">
        <f>SUM(QF108:QF111)</f>
        <v/>
      </c>
      <c r="QG112" s="465">
        <f>SUM(QG108:QG111)</f>
        <v/>
      </c>
      <c r="QH112" s="465">
        <f>SUM(QH108:QH111)</f>
        <v/>
      </c>
      <c r="QI112" s="465">
        <f>SUM(QI108:QI111)</f>
        <v/>
      </c>
      <c r="QJ112" s="465">
        <f>SUM(QJ108:QJ111)</f>
        <v/>
      </c>
      <c r="QK112" s="465">
        <f>SUM(QK108:QK111)</f>
        <v/>
      </c>
      <c r="QL112" s="465">
        <f>SUM(QL108:QL111)</f>
        <v/>
      </c>
      <c r="QM112" s="465">
        <f>SUM(QM108:QM111)</f>
        <v/>
      </c>
      <c r="QN112" s="465">
        <f>SUM(QN108:QN111)</f>
        <v/>
      </c>
      <c r="QO112" s="465">
        <f>SUM(QO108:QO111)</f>
        <v/>
      </c>
      <c r="QP112" s="465">
        <f>SUM(QP108:QP111)</f>
        <v/>
      </c>
      <c r="QQ112" s="465">
        <f>SUM(QQ108:QQ111)</f>
        <v/>
      </c>
      <c r="QR112" s="465">
        <f>SUM(QR108:QR111)</f>
        <v/>
      </c>
      <c r="QS112" s="465">
        <f>SUM(QS108:QS111)</f>
        <v/>
      </c>
      <c r="QT112" s="465">
        <f>SUM(QT108:QT111)</f>
        <v/>
      </c>
      <c r="QU112" s="465">
        <f>SUM(QU108:QU111)</f>
        <v/>
      </c>
      <c r="QV112" s="465">
        <f>SUM(QV108:QV111)</f>
        <v/>
      </c>
      <c r="QW112" s="465">
        <f>SUM(QW108:QW111)</f>
        <v/>
      </c>
      <c r="QX112" s="465">
        <f>SUM(QX108:QX111)</f>
        <v/>
      </c>
      <c r="QY112" s="465">
        <f>SUM(QY108:QY111)</f>
        <v/>
      </c>
      <c r="QZ112" s="465">
        <f>SUM(QZ108:QZ111)</f>
        <v/>
      </c>
      <c r="RA112" s="465">
        <f>SUM(RA108:RA111)</f>
        <v/>
      </c>
      <c r="RB112" s="465">
        <f>SUM(RB108:RB111)</f>
        <v/>
      </c>
      <c r="RC112" s="465">
        <f>SUM(RC108:RC111)</f>
        <v/>
      </c>
      <c r="RD112" s="465">
        <f>SUM(RD108:RD111)</f>
        <v/>
      </c>
      <c r="RE112" s="465">
        <f>SUM(RE108:RE111)</f>
        <v/>
      </c>
      <c r="RF112" s="465">
        <f>SUM(RF108:RF111)</f>
        <v/>
      </c>
      <c r="RG112" s="465">
        <f>SUM(RG108:RG111)</f>
        <v/>
      </c>
      <c r="RH112" s="465">
        <f>SUM(RH108:RH111)</f>
        <v/>
      </c>
      <c r="RI112" s="465">
        <f>SUM(RI108:RI111)</f>
        <v/>
      </c>
      <c r="RJ112" s="465">
        <f>SUM(RJ108:RJ111)</f>
        <v/>
      </c>
      <c r="RK112" s="465">
        <f>SUM(RK108:RK111)</f>
        <v/>
      </c>
      <c r="RL112" s="465">
        <f>SUM(RL108:RL111)</f>
        <v/>
      </c>
      <c r="RM112" s="465">
        <f>SUM(RM108:RM111)</f>
        <v/>
      </c>
      <c r="RN112" s="465">
        <f>SUM(RN108:RN111)</f>
        <v/>
      </c>
      <c r="RO112" s="465">
        <f>SUM(RO108:RO111)</f>
        <v/>
      </c>
      <c r="RP112" s="465">
        <f>SUM(RP108:RP111)</f>
        <v/>
      </c>
      <c r="RQ112" s="465">
        <f>SUM(RQ108:RQ111)</f>
        <v/>
      </c>
      <c r="RR112" s="465">
        <f>SUM(RR108:RR111)</f>
        <v/>
      </c>
      <c r="RS112" s="465">
        <f>SUM(RS108:RS111)</f>
        <v/>
      </c>
      <c r="RT112" s="465">
        <f>SUM(RT108:RT111)</f>
        <v/>
      </c>
      <c r="RU112" s="465">
        <f>SUM(RU108:RU111)</f>
        <v/>
      </c>
      <c r="RV112" s="465">
        <f>SUM(RV108:RV111)</f>
        <v/>
      </c>
      <c r="RW112" s="465">
        <f>SUM(RW108:RW111)</f>
        <v/>
      </c>
      <c r="RX112" s="465">
        <f>SUM(RX108:RX111)</f>
        <v/>
      </c>
      <c r="RY112" s="465">
        <f>SUM(RY108:RY111)</f>
        <v/>
      </c>
      <c r="RZ112" s="465">
        <f>SUM(RZ108:RZ111)</f>
        <v/>
      </c>
      <c r="SA112" s="465">
        <f>SUM(SA108:SA111)</f>
        <v/>
      </c>
      <c r="SB112" s="465">
        <f>SUM(SB108:SB111)</f>
        <v/>
      </c>
      <c r="SC112" s="465">
        <f>SUM(SC108:SC111)</f>
        <v/>
      </c>
      <c r="SD112" s="465">
        <f>SUM(SD108:SD111)</f>
        <v/>
      </c>
      <c r="SE112" s="465">
        <f>SUM(SE108:SE111)</f>
        <v/>
      </c>
      <c r="SF112" s="465">
        <f>SUM(SF108:SF111)</f>
        <v/>
      </c>
      <c r="SG112" s="465">
        <f>SUM(SG108:SG111)</f>
        <v/>
      </c>
      <c r="SH112" s="465">
        <f>SUM(SH108:SH111)</f>
        <v/>
      </c>
      <c r="SI112" s="465">
        <f>SUM(SI108:SI111)</f>
        <v/>
      </c>
      <c r="SJ112" s="465">
        <f>SUM(SJ108:SJ111)</f>
        <v/>
      </c>
      <c r="SK112" s="465">
        <f>SUM(SK108:SK111)</f>
        <v/>
      </c>
      <c r="SL112" s="465">
        <f>SUM(SL108:SL111)</f>
        <v/>
      </c>
      <c r="SM112" s="465">
        <f>SUM(SM108:SM111)</f>
        <v/>
      </c>
      <c r="SN112" s="465">
        <f>SUM(SN108:SN111)</f>
        <v/>
      </c>
      <c r="SO112" s="465">
        <f>SUM(SO108:SO111)</f>
        <v/>
      </c>
      <c r="SP112" s="465">
        <f>SUM(SP108:SP111)</f>
        <v/>
      </c>
      <c r="SQ112" s="465">
        <f>SUM(SQ108:SQ111)</f>
        <v/>
      </c>
      <c r="SR112" s="465">
        <f>SUM(SR108:SR111)</f>
        <v/>
      </c>
      <c r="SS112" s="465">
        <f>SUM(SS108:SS111)</f>
        <v/>
      </c>
      <c r="ST112" s="465">
        <f>SUM(ST108:ST111)</f>
        <v/>
      </c>
      <c r="SU112" s="465">
        <f>SUM(SU108:SU111)</f>
        <v/>
      </c>
      <c r="SV112" s="465">
        <f>SUM(SV108:SV111)</f>
        <v/>
      </c>
      <c r="SW112" s="465">
        <f>SUM(SW108:SW111)</f>
        <v/>
      </c>
      <c r="SX112" s="465">
        <f>SUM(SX108:SX111)</f>
        <v/>
      </c>
      <c r="SY112" s="465">
        <f>SUM(SY108:SY111)</f>
        <v/>
      </c>
      <c r="SZ112" s="465">
        <f>SUM(SZ108:SZ111)</f>
        <v/>
      </c>
      <c r="TA112" s="465">
        <f>SUM(TA108:TA111)</f>
        <v/>
      </c>
      <c r="TB112" s="465">
        <f>SUM(TB108:TB111)</f>
        <v/>
      </c>
      <c r="TC112" s="465">
        <f>SUM(TC108:TC111)</f>
        <v/>
      </c>
      <c r="TD112" s="465">
        <f>SUM(TD108:TD111)</f>
        <v/>
      </c>
      <c r="TE112" s="465">
        <f>SUM(TE108:TE111)</f>
        <v/>
      </c>
      <c r="TF112" s="465">
        <f>SUM(TF108:TF111)</f>
        <v/>
      </c>
      <c r="TG112" s="465">
        <f>SUM(TG108:TG111)</f>
        <v/>
      </c>
      <c r="TH112" s="465">
        <f>SUM(TH108:TH111)</f>
        <v/>
      </c>
      <c r="TI112" s="465">
        <f>SUM(TI108:TI111)</f>
        <v/>
      </c>
      <c r="TJ112" s="465">
        <f>SUM(TJ108:TJ111)</f>
        <v/>
      </c>
      <c r="TK112" s="465">
        <f>SUM(TK108:TK111)</f>
        <v/>
      </c>
      <c r="TL112" s="465">
        <f>SUM(TL108:TL111)</f>
        <v/>
      </c>
      <c r="TM112" s="465">
        <f>SUM(TM108:TM111)</f>
        <v/>
      </c>
      <c r="TN112" s="465">
        <f>SUM(TN108:TN111)</f>
        <v/>
      </c>
      <c r="TO112" s="465">
        <f>SUM(TO108:TO111)</f>
        <v/>
      </c>
      <c r="TP112" s="465">
        <f>SUM(TP108:TP111)</f>
        <v/>
      </c>
      <c r="TQ112" s="465">
        <f>SUM(TQ108:TQ111)</f>
        <v/>
      </c>
      <c r="TR112" s="465">
        <f>SUM(TR108:TR111)</f>
        <v/>
      </c>
      <c r="TS112" s="465">
        <f>SUM(TS108:TS111)</f>
        <v/>
      </c>
      <c r="TT112" s="465">
        <f>SUM(TT108:TT111)</f>
        <v/>
      </c>
      <c r="TU112" s="465">
        <f>SUM(TU108:TU111)</f>
        <v/>
      </c>
      <c r="TV112" s="465">
        <f>SUM(TV108:TV111)</f>
        <v/>
      </c>
      <c r="TW112" s="465">
        <f>SUM(TW108:TW111)</f>
        <v/>
      </c>
      <c r="TX112" s="465">
        <f>SUM(TX108:TX111)</f>
        <v/>
      </c>
      <c r="TY112" s="465">
        <f>SUM(TY108:TY111)</f>
        <v/>
      </c>
      <c r="TZ112" s="465">
        <f>SUM(TZ108:TZ111)</f>
        <v/>
      </c>
      <c r="UA112" s="465">
        <f>SUM(UA108:UA111)</f>
        <v/>
      </c>
      <c r="UB112" s="465">
        <f>SUM(UB108:UB111)</f>
        <v/>
      </c>
      <c r="UC112" s="465">
        <f>SUM(UC108:UC111)</f>
        <v/>
      </c>
      <c r="UD112" s="465">
        <f>SUM(UD108:UD111)</f>
        <v/>
      </c>
      <c r="UE112" s="465">
        <f>SUM(UE108:UE111)</f>
        <v/>
      </c>
      <c r="UF112" s="465">
        <f>SUM(UF108:UF111)</f>
        <v/>
      </c>
      <c r="UG112" s="465">
        <f>SUM(UG108:UG111)</f>
        <v/>
      </c>
      <c r="UH112" s="465">
        <f>SUM(UH108:UH111)</f>
        <v/>
      </c>
      <c r="UI112" s="465">
        <f>SUM(UI108:UI111)</f>
        <v/>
      </c>
      <c r="UJ112" s="465">
        <f>SUM(UJ108:UJ111)</f>
        <v/>
      </c>
      <c r="UK112" s="465">
        <f>SUM(UK108:UK111)</f>
        <v/>
      </c>
      <c r="UL112" s="465">
        <f>SUM(UL108:UL111)</f>
        <v/>
      </c>
      <c r="UM112" s="465">
        <f>SUM(UM108:UM111)</f>
        <v/>
      </c>
      <c r="UN112" s="465">
        <f>SUM(UN108:UN111)</f>
        <v/>
      </c>
      <c r="UO112" s="465">
        <f>SUM(UO108:UO111)</f>
        <v/>
      </c>
      <c r="UP112" s="465">
        <f>SUM(UP108:UP111)</f>
        <v/>
      </c>
      <c r="UQ112" s="465">
        <f>SUM(UQ108:UQ111)</f>
        <v/>
      </c>
      <c r="UR112" s="465">
        <f>SUM(UR108:UR111)</f>
        <v/>
      </c>
      <c r="US112" s="465">
        <f>SUM(US108:US111)</f>
        <v/>
      </c>
      <c r="UT112" s="465">
        <f>SUM(UT108:UT111)</f>
        <v/>
      </c>
      <c r="UU112" s="465">
        <f>SUM(UU108:UU111)</f>
        <v/>
      </c>
      <c r="UV112" s="465">
        <f>SUM(UV108:UV111)</f>
        <v/>
      </c>
      <c r="UW112" s="465">
        <f>SUM(UW108:UW111)</f>
        <v/>
      </c>
      <c r="UX112" s="465">
        <f>SUM(UX108:UX111)</f>
        <v/>
      </c>
      <c r="UY112" s="465">
        <f>SUM(UY108:UY111)</f>
        <v/>
      </c>
      <c r="UZ112" s="465">
        <f>SUM(UZ108:UZ111)</f>
        <v/>
      </c>
      <c r="VA112" s="465">
        <f>SUM(VA108:VA111)</f>
        <v/>
      </c>
      <c r="VB112" s="465">
        <f>SUM(VB108:VB111)</f>
        <v/>
      </c>
      <c r="VC112" s="465">
        <f>SUM(VC108:VC111)</f>
        <v/>
      </c>
      <c r="VD112" s="465">
        <f>SUM(VD108:VD111)</f>
        <v/>
      </c>
      <c r="VE112" s="465">
        <f>SUM(VE108:VE111)</f>
        <v/>
      </c>
      <c r="VF112" s="465">
        <f>SUM(VF108:VF111)</f>
        <v/>
      </c>
      <c r="VG112" s="465">
        <f>SUM(VG108:VG111)</f>
        <v/>
      </c>
      <c r="VH112" s="465">
        <f>SUM(VH108:VH111)</f>
        <v/>
      </c>
      <c r="VI112" s="465">
        <f>SUM(VI108:VI111)</f>
        <v/>
      </c>
      <c r="VJ112" s="465">
        <f>SUM(VJ108:VJ111)</f>
        <v/>
      </c>
      <c r="VK112" s="465">
        <f>SUM(VK108:VK111)</f>
        <v/>
      </c>
      <c r="VL112" s="465">
        <f>SUM(VL108:VL111)</f>
        <v/>
      </c>
      <c r="VM112" s="582">
        <f>SUM(VM108:VM111)</f>
        <v/>
      </c>
      <c r="VN112" s="9" t="n"/>
    </row>
    <row r="113" ht="19.5" customHeight="1">
      <c r="A113" s="1100" t="n"/>
      <c r="B113" s="1101" t="n"/>
      <c r="C113" s="1102" t="n"/>
      <c r="D113" s="368" t="inlineStr">
        <is>
          <t>INDIGENA</t>
        </is>
      </c>
      <c r="E113" s="363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573">
        <f>SUM(E113:VL113)-SUM(UU113:UX113)-SUM(VA113:VD113)</f>
        <v/>
      </c>
      <c r="VN113" s="9" t="n"/>
    </row>
    <row r="114" ht="19.5" customHeight="1">
      <c r="A114" s="1100" t="n"/>
      <c r="B114" s="1101" t="n"/>
      <c r="C114" s="1102" t="n"/>
      <c r="D114" s="369" t="inlineStr">
        <is>
          <t>ROM  (GITANO)</t>
        </is>
      </c>
      <c r="E114" s="363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573">
        <f>SUM(E114:VL114)-SUM(UU114:UX114)-SUM(VA114:VD114)</f>
        <v/>
      </c>
      <c r="VN114" s="9" t="n"/>
    </row>
    <row r="115" ht="19.5" customHeight="1">
      <c r="A115" s="1100" t="n"/>
      <c r="B115" s="1101" t="n"/>
      <c r="C115" s="1102" t="n"/>
      <c r="D115" s="370" t="inlineStr">
        <is>
          <t xml:space="preserve">RAIZAL </t>
        </is>
      </c>
      <c r="E115" s="363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573">
        <f>SUM(E115:VL115)-SUM(UU115:UX115)-SUM(VA115:VD115)</f>
        <v/>
      </c>
      <c r="VN115" s="9" t="n"/>
    </row>
    <row r="116" ht="19.5" customHeight="1">
      <c r="A116" s="1100" t="n"/>
      <c r="B116" s="1101" t="n"/>
      <c r="C116" s="1102" t="n"/>
      <c r="D116" s="371" t="inlineStr">
        <is>
          <t>PALENQUERO</t>
        </is>
      </c>
      <c r="E116" s="363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573">
        <f>SUM(E116:VL116)-SUM(UU116:UX116)-SUM(VA116:VD116)</f>
        <v/>
      </c>
      <c r="VN116" s="9" t="n"/>
    </row>
    <row r="117" ht="19.5" customHeight="1">
      <c r="A117" s="1100" t="n"/>
      <c r="B117" s="1101" t="n"/>
      <c r="C117" s="1102" t="n"/>
      <c r="D117" s="372" t="inlineStr">
        <is>
          <t>NEGRO(A), MULATO (A), AFROCOLOMBIANO (A)</t>
        </is>
      </c>
      <c r="E117" s="363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573">
        <f>SUM(E117:VL117)-SUM(UU117:UX117)-SUM(VA117:VD117)</f>
        <v/>
      </c>
      <c r="VN117" s="9" t="n"/>
    </row>
    <row r="118" ht="19.5" customHeight="1">
      <c r="A118" s="1100" t="n"/>
      <c r="B118" s="1101" t="n"/>
      <c r="C118" s="1102" t="n"/>
      <c r="D118" s="373" t="inlineStr">
        <is>
          <t>SIN PERTENENCIA ETNICA</t>
        </is>
      </c>
      <c r="E118" s="363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573">
        <f>SUM(E118:VL118)-SUM(UU118:UX118)-SUM(VA118:VD118)</f>
        <v/>
      </c>
      <c r="VN118" s="9" t="n"/>
    </row>
    <row r="119" ht="19.5" customHeight="1">
      <c r="A119" s="1100" t="n"/>
      <c r="B119" s="1101" t="n"/>
      <c r="C119" s="1102" t="n"/>
      <c r="D119" s="583" t="inlineStr">
        <is>
          <t>TOTAL ETNICOS</t>
        </is>
      </c>
      <c r="E119" s="584">
        <f>SUM(E113:E118)</f>
        <v/>
      </c>
      <c r="F119" s="469">
        <f>SUM(F113:F118)</f>
        <v/>
      </c>
      <c r="G119" s="469">
        <f>SUM(G113:G118)</f>
        <v/>
      </c>
      <c r="H119" s="469">
        <f>SUM(H113:H118)</f>
        <v/>
      </c>
      <c r="I119" s="469">
        <f>SUM(I113:I118)</f>
        <v/>
      </c>
      <c r="J119" s="469">
        <f>SUM(J113:J118)</f>
        <v/>
      </c>
      <c r="K119" s="469">
        <f>SUM(K113:K118)</f>
        <v/>
      </c>
      <c r="L119" s="469">
        <f>SUM(L113:L118)</f>
        <v/>
      </c>
      <c r="M119" s="469">
        <f>SUM(M113:M118)</f>
        <v/>
      </c>
      <c r="N119" s="469">
        <f>SUM(N113:N118)</f>
        <v/>
      </c>
      <c r="O119" s="469">
        <f>SUM(O113:O118)</f>
        <v/>
      </c>
      <c r="P119" s="469">
        <f>SUM(P113:P118)</f>
        <v/>
      </c>
      <c r="Q119" s="469">
        <f>SUM(Q113:Q118)</f>
        <v/>
      </c>
      <c r="R119" s="469">
        <f>SUM(R113:R118)</f>
        <v/>
      </c>
      <c r="S119" s="469">
        <f>SUM(S113:S118)</f>
        <v/>
      </c>
      <c r="T119" s="469">
        <f>SUM(T113:T118)</f>
        <v/>
      </c>
      <c r="U119" s="469">
        <f>SUM(U113:U118)</f>
        <v/>
      </c>
      <c r="V119" s="469">
        <f>SUM(V113:V118)</f>
        <v/>
      </c>
      <c r="W119" s="469">
        <f>SUM(W113:W118)</f>
        <v/>
      </c>
      <c r="X119" s="469">
        <f>SUM(X113:X118)</f>
        <v/>
      </c>
      <c r="Y119" s="469">
        <f>SUM(Y113:Y118)</f>
        <v/>
      </c>
      <c r="Z119" s="469">
        <f>SUM(Z113:Z118)</f>
        <v/>
      </c>
      <c r="AA119" s="469">
        <f>SUM(AA113:AA118)</f>
        <v/>
      </c>
      <c r="AB119" s="469">
        <f>SUM(AB113:AB118)</f>
        <v/>
      </c>
      <c r="AC119" s="469">
        <f>SUM(AC113:AC118)</f>
        <v/>
      </c>
      <c r="AD119" s="469">
        <f>SUM(AD113:AD118)</f>
        <v/>
      </c>
      <c r="AE119" s="469">
        <f>SUM(AE113:AE118)</f>
        <v/>
      </c>
      <c r="AF119" s="469">
        <f>SUM(AF113:AF118)</f>
        <v/>
      </c>
      <c r="AG119" s="469">
        <f>SUM(AG113:AG118)</f>
        <v/>
      </c>
      <c r="AH119" s="469">
        <f>SUM(AH113:AH118)</f>
        <v/>
      </c>
      <c r="AI119" s="469">
        <f>SUM(AI113:AI118)</f>
        <v/>
      </c>
      <c r="AJ119" s="469">
        <f>SUM(AJ113:AJ118)</f>
        <v/>
      </c>
      <c r="AK119" s="469">
        <f>SUM(AK113:AK118)</f>
        <v/>
      </c>
      <c r="AL119" s="469">
        <f>SUM(AL113:AL118)</f>
        <v/>
      </c>
      <c r="AM119" s="469">
        <f>SUM(AM113:AM118)</f>
        <v/>
      </c>
      <c r="AN119" s="469">
        <f>SUM(AN113:AN118)</f>
        <v/>
      </c>
      <c r="AO119" s="469">
        <f>SUM(AO113:AO118)</f>
        <v/>
      </c>
      <c r="AP119" s="469">
        <f>SUM(AP113:AP118)</f>
        <v/>
      </c>
      <c r="AQ119" s="469">
        <f>SUM(AQ113:AQ118)</f>
        <v/>
      </c>
      <c r="AR119" s="469">
        <f>SUM(AR113:AR118)</f>
        <v/>
      </c>
      <c r="AS119" s="469">
        <f>SUM(AS113:AS118)</f>
        <v/>
      </c>
      <c r="AT119" s="469">
        <f>SUM(AT113:AT118)</f>
        <v/>
      </c>
      <c r="AU119" s="469">
        <f>SUM(AU113:AU118)</f>
        <v/>
      </c>
      <c r="AV119" s="469">
        <f>SUM(AV113:AV118)</f>
        <v/>
      </c>
      <c r="AW119" s="469">
        <f>SUM(AW113:AW118)</f>
        <v/>
      </c>
      <c r="AX119" s="469">
        <f>SUM(AX113:AX118)</f>
        <v/>
      </c>
      <c r="AY119" s="469">
        <f>SUM(AY113:AY118)</f>
        <v/>
      </c>
      <c r="AZ119" s="469">
        <f>SUM(AZ113:AZ118)</f>
        <v/>
      </c>
      <c r="BA119" s="469">
        <f>SUM(BA113:BA118)</f>
        <v/>
      </c>
      <c r="BB119" s="469">
        <f>SUM(BB113:BB118)</f>
        <v/>
      </c>
      <c r="BC119" s="469">
        <f>SUM(BC113:BC118)</f>
        <v/>
      </c>
      <c r="BD119" s="469">
        <f>SUM(BD113:BD118)</f>
        <v/>
      </c>
      <c r="BE119" s="469">
        <f>SUM(BE113:BE118)</f>
        <v/>
      </c>
      <c r="BF119" s="469">
        <f>SUM(BF113:BF118)</f>
        <v/>
      </c>
      <c r="BG119" s="469">
        <f>SUM(BG113:BG118)</f>
        <v/>
      </c>
      <c r="BH119" s="469">
        <f>SUM(BH113:BH118)</f>
        <v/>
      </c>
      <c r="BI119" s="469">
        <f>SUM(BI113:BI118)</f>
        <v/>
      </c>
      <c r="BJ119" s="469">
        <f>SUM(BJ113:BJ118)</f>
        <v/>
      </c>
      <c r="BK119" s="469">
        <f>SUM(BK113:BK118)</f>
        <v/>
      </c>
      <c r="BL119" s="469">
        <f>SUM(BL113:BL118)</f>
        <v/>
      </c>
      <c r="BM119" s="469">
        <f>SUM(BM113:BM118)</f>
        <v/>
      </c>
      <c r="BN119" s="469">
        <f>SUM(BN113:BN118)</f>
        <v/>
      </c>
      <c r="BO119" s="469">
        <f>SUM(BO113:BO118)</f>
        <v/>
      </c>
      <c r="BP119" s="469">
        <f>SUM(BP113:BP118)</f>
        <v/>
      </c>
      <c r="BQ119" s="469">
        <f>SUM(BQ113:BQ118)</f>
        <v/>
      </c>
      <c r="BR119" s="469">
        <f>SUM(BR113:BR118)</f>
        <v/>
      </c>
      <c r="BS119" s="469">
        <f>SUM(BS113:BS118)</f>
        <v/>
      </c>
      <c r="BT119" s="469">
        <f>SUM(BT113:BT118)</f>
        <v/>
      </c>
      <c r="BU119" s="469">
        <f>SUM(BU113:BU118)</f>
        <v/>
      </c>
      <c r="BV119" s="469">
        <f>SUM(BV113:BV118)</f>
        <v/>
      </c>
      <c r="BW119" s="469">
        <f>SUM(BW113:BW118)</f>
        <v/>
      </c>
      <c r="BX119" s="469">
        <f>SUM(BX113:BX118)</f>
        <v/>
      </c>
      <c r="BY119" s="469">
        <f>SUM(BY113:BY118)</f>
        <v/>
      </c>
      <c r="BZ119" s="469">
        <f>SUM(BZ113:BZ118)</f>
        <v/>
      </c>
      <c r="CA119" s="469">
        <f>SUM(CA113:CA118)</f>
        <v/>
      </c>
      <c r="CB119" s="469">
        <f>SUM(CB113:CB118)</f>
        <v/>
      </c>
      <c r="CC119" s="469">
        <f>SUM(CC113:CC118)</f>
        <v/>
      </c>
      <c r="CD119" s="469">
        <f>SUM(CD113:CD118)</f>
        <v/>
      </c>
      <c r="CE119" s="469">
        <f>SUM(CE113:CE118)</f>
        <v/>
      </c>
      <c r="CF119" s="469">
        <f>SUM(CF113:CF118)</f>
        <v/>
      </c>
      <c r="CG119" s="469">
        <f>SUM(CG113:CG118)</f>
        <v/>
      </c>
      <c r="CH119" s="469">
        <f>SUM(CH113:CH118)</f>
        <v/>
      </c>
      <c r="CI119" s="469">
        <f>SUM(CI113:CI118)</f>
        <v/>
      </c>
      <c r="CJ119" s="469">
        <f>SUM(CJ113:CJ118)</f>
        <v/>
      </c>
      <c r="CK119" s="469">
        <f>SUM(CK113:CK118)</f>
        <v/>
      </c>
      <c r="CL119" s="469">
        <f>SUM(CL113:CL118)</f>
        <v/>
      </c>
      <c r="CM119" s="469">
        <f>SUM(CM113:CM118)</f>
        <v/>
      </c>
      <c r="CN119" s="469">
        <f>SUM(CN113:CN118)</f>
        <v/>
      </c>
      <c r="CO119" s="469">
        <f>SUM(CO113:CO118)</f>
        <v/>
      </c>
      <c r="CP119" s="469">
        <f>SUM(CP113:CP118)</f>
        <v/>
      </c>
      <c r="CQ119" s="469">
        <f>SUM(CQ113:CQ118)</f>
        <v/>
      </c>
      <c r="CR119" s="469">
        <f>SUM(CR113:CR118)</f>
        <v/>
      </c>
      <c r="CS119" s="469">
        <f>SUM(CS113:CS118)</f>
        <v/>
      </c>
      <c r="CT119" s="469">
        <f>SUM(CT113:CT118)</f>
        <v/>
      </c>
      <c r="CU119" s="469">
        <f>SUM(CU113:CU118)</f>
        <v/>
      </c>
      <c r="CV119" s="469">
        <f>SUM(CV113:CV118)</f>
        <v/>
      </c>
      <c r="CW119" s="469">
        <f>SUM(CW113:CW118)</f>
        <v/>
      </c>
      <c r="CX119" s="469">
        <f>SUM(CX113:CX118)</f>
        <v/>
      </c>
      <c r="CY119" s="469">
        <f>SUM(CY113:CY118)</f>
        <v/>
      </c>
      <c r="CZ119" s="469">
        <f>SUM(CZ113:CZ118)</f>
        <v/>
      </c>
      <c r="DA119" s="469">
        <f>SUM(DA113:DA118)</f>
        <v/>
      </c>
      <c r="DB119" s="469">
        <f>SUM(DB113:DB118)</f>
        <v/>
      </c>
      <c r="DC119" s="469">
        <f>SUM(DC113:DC118)</f>
        <v/>
      </c>
      <c r="DD119" s="469">
        <f>SUM(DD113:DD118)</f>
        <v/>
      </c>
      <c r="DE119" s="469">
        <f>SUM(DE113:DE118)</f>
        <v/>
      </c>
      <c r="DF119" s="469">
        <f>SUM(DF113:DF118)</f>
        <v/>
      </c>
      <c r="DG119" s="469">
        <f>SUM(DG113:DG118)</f>
        <v/>
      </c>
      <c r="DH119" s="469">
        <f>SUM(DH113:DH118)</f>
        <v/>
      </c>
      <c r="DI119" s="469">
        <f>SUM(DI113:DI118)</f>
        <v/>
      </c>
      <c r="DJ119" s="469">
        <f>SUM(DJ113:DJ118)</f>
        <v/>
      </c>
      <c r="DK119" s="469">
        <f>SUM(DK113:DK118)</f>
        <v/>
      </c>
      <c r="DL119" s="469">
        <f>SUM(DL113:DL118)</f>
        <v/>
      </c>
      <c r="DM119" s="469">
        <f>SUM(DM113:DM118)</f>
        <v/>
      </c>
      <c r="DN119" s="469">
        <f>SUM(DN113:DN118)</f>
        <v/>
      </c>
      <c r="DO119" s="469">
        <f>SUM(DO113:DO118)</f>
        <v/>
      </c>
      <c r="DP119" s="469">
        <f>SUM(DP113:DP118)</f>
        <v/>
      </c>
      <c r="DQ119" s="469">
        <f>SUM(DQ113:DQ118)</f>
        <v/>
      </c>
      <c r="DR119" s="469">
        <f>SUM(DR113:DR118)</f>
        <v/>
      </c>
      <c r="DS119" s="469">
        <f>SUM(DS113:DS118)</f>
        <v/>
      </c>
      <c r="DT119" s="469">
        <f>SUM(DT113:DT118)</f>
        <v/>
      </c>
      <c r="DU119" s="469">
        <f>SUM(DU113:DU118)</f>
        <v/>
      </c>
      <c r="DV119" s="469">
        <f>SUM(DV113:DV118)</f>
        <v/>
      </c>
      <c r="DW119" s="469">
        <f>SUM(DW113:DW118)</f>
        <v/>
      </c>
      <c r="DX119" s="469">
        <f>SUM(DX113:DX118)</f>
        <v/>
      </c>
      <c r="DY119" s="469">
        <f>SUM(DY113:DY118)</f>
        <v/>
      </c>
      <c r="DZ119" s="469">
        <f>SUM(DZ113:DZ118)</f>
        <v/>
      </c>
      <c r="EA119" s="469">
        <f>SUM(EA113:EA118)</f>
        <v/>
      </c>
      <c r="EB119" s="469">
        <f>SUM(EB113:EB118)</f>
        <v/>
      </c>
      <c r="EC119" s="469">
        <f>SUM(EC113:EC118)</f>
        <v/>
      </c>
      <c r="ED119" s="469">
        <f>SUM(ED113:ED118)</f>
        <v/>
      </c>
      <c r="EE119" s="469">
        <f>SUM(EE113:EE118)</f>
        <v/>
      </c>
      <c r="EF119" s="469">
        <f>SUM(EF113:EF118)</f>
        <v/>
      </c>
      <c r="EG119" s="469">
        <f>SUM(EG113:EG118)</f>
        <v/>
      </c>
      <c r="EH119" s="469">
        <f>SUM(EH113:EH118)</f>
        <v/>
      </c>
      <c r="EI119" s="469">
        <f>SUM(EI113:EI118)</f>
        <v/>
      </c>
      <c r="EJ119" s="469">
        <f>SUM(EJ113:EJ118)</f>
        <v/>
      </c>
      <c r="EK119" s="469">
        <f>SUM(EK113:EK118)</f>
        <v/>
      </c>
      <c r="EL119" s="469">
        <f>SUM(EL113:EL118)</f>
        <v/>
      </c>
      <c r="EM119" s="469">
        <f>SUM(EM113:EM118)</f>
        <v/>
      </c>
      <c r="EN119" s="469">
        <f>SUM(EN113:EN118)</f>
        <v/>
      </c>
      <c r="EO119" s="469">
        <f>SUM(EO113:EO118)</f>
        <v/>
      </c>
      <c r="EP119" s="469">
        <f>SUM(EP113:EP118)</f>
        <v/>
      </c>
      <c r="EQ119" s="469">
        <f>SUM(EQ113:EQ118)</f>
        <v/>
      </c>
      <c r="ER119" s="469">
        <f>SUM(ER113:ER118)</f>
        <v/>
      </c>
      <c r="ES119" s="469">
        <f>SUM(ES113:ES118)</f>
        <v/>
      </c>
      <c r="ET119" s="469">
        <f>SUM(ET113:ET118)</f>
        <v/>
      </c>
      <c r="EU119" s="469">
        <f>SUM(EU113:EU118)</f>
        <v/>
      </c>
      <c r="EV119" s="469">
        <f>SUM(EV113:EV118)</f>
        <v/>
      </c>
      <c r="EW119" s="469">
        <f>SUM(EW113:EW118)</f>
        <v/>
      </c>
      <c r="EX119" s="469">
        <f>SUM(EX113:EX118)</f>
        <v/>
      </c>
      <c r="EY119" s="469">
        <f>SUM(EY113:EY118)</f>
        <v/>
      </c>
      <c r="EZ119" s="469">
        <f>SUM(EZ113:EZ118)</f>
        <v/>
      </c>
      <c r="FA119" s="469">
        <f>SUM(FA113:FA118)</f>
        <v/>
      </c>
      <c r="FB119" s="469">
        <f>SUM(FB113:FB118)</f>
        <v/>
      </c>
      <c r="FC119" s="469">
        <f>SUM(FC113:FC118)</f>
        <v/>
      </c>
      <c r="FD119" s="469">
        <f>SUM(FD113:FD118)</f>
        <v/>
      </c>
      <c r="FE119" s="469">
        <f>SUM(FE113:FE118)</f>
        <v/>
      </c>
      <c r="FF119" s="469">
        <f>SUM(FF113:FF118)</f>
        <v/>
      </c>
      <c r="FG119" s="469">
        <f>SUM(FG113:FG118)</f>
        <v/>
      </c>
      <c r="FH119" s="469">
        <f>SUM(FH113:FH118)</f>
        <v/>
      </c>
      <c r="FI119" s="469">
        <f>SUM(FI113:FI118)</f>
        <v/>
      </c>
      <c r="FJ119" s="469">
        <f>SUM(FJ113:FJ118)</f>
        <v/>
      </c>
      <c r="FK119" s="469">
        <f>SUM(FK113:FK118)</f>
        <v/>
      </c>
      <c r="FL119" s="469">
        <f>SUM(FL113:FL118)</f>
        <v/>
      </c>
      <c r="FM119" s="469">
        <f>SUM(FM113:FM118)</f>
        <v/>
      </c>
      <c r="FN119" s="469">
        <f>SUM(FN113:FN118)</f>
        <v/>
      </c>
      <c r="FO119" s="469">
        <f>SUM(FO113:FO118)</f>
        <v/>
      </c>
      <c r="FP119" s="469">
        <f>SUM(FP113:FP118)</f>
        <v/>
      </c>
      <c r="FQ119" s="469">
        <f>SUM(FQ113:FQ118)</f>
        <v/>
      </c>
      <c r="FR119" s="469">
        <f>SUM(FR113:FR118)</f>
        <v/>
      </c>
      <c r="FS119" s="469">
        <f>SUM(FS113:FS118)</f>
        <v/>
      </c>
      <c r="FT119" s="469">
        <f>SUM(FT113:FT118)</f>
        <v/>
      </c>
      <c r="FU119" s="469">
        <f>SUM(FU113:FU118)</f>
        <v/>
      </c>
      <c r="FV119" s="469">
        <f>SUM(FV113:FV118)</f>
        <v/>
      </c>
      <c r="FW119" s="469">
        <f>SUM(FW113:FW118)</f>
        <v/>
      </c>
      <c r="FX119" s="469">
        <f>SUM(FX113:FX118)</f>
        <v/>
      </c>
      <c r="FY119" s="469">
        <f>SUM(FY113:FY118)</f>
        <v/>
      </c>
      <c r="FZ119" s="469">
        <f>SUM(FZ113:FZ118)</f>
        <v/>
      </c>
      <c r="GA119" s="469">
        <f>SUM(GA113:GA118)</f>
        <v/>
      </c>
      <c r="GB119" s="469">
        <f>SUM(GB113:GB118)</f>
        <v/>
      </c>
      <c r="GC119" s="469">
        <f>SUM(GC113:GC118)</f>
        <v/>
      </c>
      <c r="GD119" s="469">
        <f>SUM(GD113:GD118)</f>
        <v/>
      </c>
      <c r="GE119" s="469">
        <f>SUM(GE113:GE118)</f>
        <v/>
      </c>
      <c r="GF119" s="469">
        <f>SUM(GF113:GF118)</f>
        <v/>
      </c>
      <c r="GG119" s="469">
        <f>SUM(GG113:GG118)</f>
        <v/>
      </c>
      <c r="GH119" s="469">
        <f>SUM(GH113:GH118)</f>
        <v/>
      </c>
      <c r="GI119" s="469">
        <f>SUM(GI113:GI118)</f>
        <v/>
      </c>
      <c r="GJ119" s="469">
        <f>SUM(GJ113:GJ118)</f>
        <v/>
      </c>
      <c r="GK119" s="469">
        <f>SUM(GK113:GK118)</f>
        <v/>
      </c>
      <c r="GL119" s="469">
        <f>SUM(GL113:GL118)</f>
        <v/>
      </c>
      <c r="GM119" s="469">
        <f>SUM(GM113:GM118)</f>
        <v/>
      </c>
      <c r="GN119" s="469">
        <f>SUM(GN113:GN118)</f>
        <v/>
      </c>
      <c r="GO119" s="469">
        <f>SUM(GO113:GO118)</f>
        <v/>
      </c>
      <c r="GP119" s="469">
        <f>SUM(GP113:GP118)</f>
        <v/>
      </c>
      <c r="GQ119" s="469">
        <f>SUM(GQ113:GQ118)</f>
        <v/>
      </c>
      <c r="GR119" s="469">
        <f>SUM(GR113:GR118)</f>
        <v/>
      </c>
      <c r="GS119" s="469">
        <f>SUM(GS113:GS118)</f>
        <v/>
      </c>
      <c r="GT119" s="469">
        <f>SUM(GT113:GT118)</f>
        <v/>
      </c>
      <c r="GU119" s="469">
        <f>SUM(GU113:GU118)</f>
        <v/>
      </c>
      <c r="GV119" s="469">
        <f>SUM(GV113:GV118)</f>
        <v/>
      </c>
      <c r="GW119" s="469">
        <f>SUM(GW113:GW118)</f>
        <v/>
      </c>
      <c r="GX119" s="469">
        <f>SUM(GX113:GX118)</f>
        <v/>
      </c>
      <c r="GY119" s="469">
        <f>SUM(GY113:GY118)</f>
        <v/>
      </c>
      <c r="GZ119" s="469">
        <f>SUM(GZ113:GZ118)</f>
        <v/>
      </c>
      <c r="HA119" s="469">
        <f>SUM(HA113:HA118)</f>
        <v/>
      </c>
      <c r="HB119" s="469">
        <f>SUM(HB113:HB118)</f>
        <v/>
      </c>
      <c r="HC119" s="469">
        <f>SUM(HC113:HC118)</f>
        <v/>
      </c>
      <c r="HD119" s="469">
        <f>SUM(HD113:HD118)</f>
        <v/>
      </c>
      <c r="HE119" s="469">
        <f>SUM(HE113:HE118)</f>
        <v/>
      </c>
      <c r="HF119" s="469">
        <f>SUM(HF113:HF118)</f>
        <v/>
      </c>
      <c r="HG119" s="469">
        <f>SUM(HG113:HG118)</f>
        <v/>
      </c>
      <c r="HH119" s="469">
        <f>SUM(HH113:HH118)</f>
        <v/>
      </c>
      <c r="HI119" s="469">
        <f>SUM(HI113:HI118)</f>
        <v/>
      </c>
      <c r="HJ119" s="469">
        <f>SUM(HJ113:HJ118)</f>
        <v/>
      </c>
      <c r="HK119" s="469">
        <f>SUM(HK113:HK118)</f>
        <v/>
      </c>
      <c r="HL119" s="469">
        <f>SUM(HL113:HL118)</f>
        <v/>
      </c>
      <c r="HM119" s="469">
        <f>SUM(HM113:HM118)</f>
        <v/>
      </c>
      <c r="HN119" s="469">
        <f>SUM(HN113:HN118)</f>
        <v/>
      </c>
      <c r="HO119" s="469">
        <f>SUM(HO113:HO118)</f>
        <v/>
      </c>
      <c r="HP119" s="469">
        <f>SUM(HP113:HP118)</f>
        <v/>
      </c>
      <c r="HQ119" s="469">
        <f>SUM(HQ113:HQ118)</f>
        <v/>
      </c>
      <c r="HR119" s="469">
        <f>SUM(HR113:HR118)</f>
        <v/>
      </c>
      <c r="HS119" s="469">
        <f>SUM(HS113:HS118)</f>
        <v/>
      </c>
      <c r="HT119" s="469">
        <f>SUM(HT113:HT118)</f>
        <v/>
      </c>
      <c r="HU119" s="469">
        <f>SUM(HU113:HU118)</f>
        <v/>
      </c>
      <c r="HV119" s="469">
        <f>SUM(HV113:HV118)</f>
        <v/>
      </c>
      <c r="HW119" s="469">
        <f>SUM(HW113:HW118)</f>
        <v/>
      </c>
      <c r="HX119" s="469">
        <f>SUM(HX113:HX118)</f>
        <v/>
      </c>
      <c r="HY119" s="469">
        <f>SUM(HY113:HY118)</f>
        <v/>
      </c>
      <c r="HZ119" s="469">
        <f>SUM(HZ113:HZ118)</f>
        <v/>
      </c>
      <c r="IA119" s="469">
        <f>SUM(IA113:IA118)</f>
        <v/>
      </c>
      <c r="IB119" s="469">
        <f>SUM(IB113:IB118)</f>
        <v/>
      </c>
      <c r="IC119" s="469">
        <f>SUM(IC113:IC118)</f>
        <v/>
      </c>
      <c r="ID119" s="469">
        <f>SUM(ID113:ID118)</f>
        <v/>
      </c>
      <c r="IE119" s="469">
        <f>SUM(IE113:IE118)</f>
        <v/>
      </c>
      <c r="IF119" s="469">
        <f>SUM(IF113:IF118)</f>
        <v/>
      </c>
      <c r="IG119" s="469">
        <f>SUM(IG113:IG118)</f>
        <v/>
      </c>
      <c r="IH119" s="469">
        <f>SUM(IH113:IH118)</f>
        <v/>
      </c>
      <c r="II119" s="469">
        <f>SUM(II113:II118)</f>
        <v/>
      </c>
      <c r="IJ119" s="469">
        <f>SUM(IJ113:IJ118)</f>
        <v/>
      </c>
      <c r="IK119" s="469">
        <f>SUM(IK113:IK118)</f>
        <v/>
      </c>
      <c r="IL119" s="469">
        <f>SUM(IL113:IL118)</f>
        <v/>
      </c>
      <c r="IM119" s="469">
        <f>SUM(IM113:IM118)</f>
        <v/>
      </c>
      <c r="IN119" s="469">
        <f>SUM(IN113:IN118)</f>
        <v/>
      </c>
      <c r="IO119" s="469">
        <f>SUM(IO113:IO118)</f>
        <v/>
      </c>
      <c r="IP119" s="469">
        <f>SUM(IP113:IP118)</f>
        <v/>
      </c>
      <c r="IQ119" s="469">
        <f>SUM(IQ113:IQ118)</f>
        <v/>
      </c>
      <c r="IR119" s="469">
        <f>SUM(IR113:IR118)</f>
        <v/>
      </c>
      <c r="IS119" s="469">
        <f>SUM(IS113:IS118)</f>
        <v/>
      </c>
      <c r="IT119" s="469">
        <f>SUM(IT113:IT118)</f>
        <v/>
      </c>
      <c r="IU119" s="469">
        <f>SUM(IU113:IU118)</f>
        <v/>
      </c>
      <c r="IV119" s="469">
        <f>SUM(IV113:IV118)</f>
        <v/>
      </c>
      <c r="IW119" s="469">
        <f>SUM(IW113:IW118)</f>
        <v/>
      </c>
      <c r="IX119" s="469">
        <f>SUM(IX113:IX118)</f>
        <v/>
      </c>
      <c r="IY119" s="469">
        <f>SUM(IY113:IY118)</f>
        <v/>
      </c>
      <c r="IZ119" s="469">
        <f>SUM(IZ113:IZ118)</f>
        <v/>
      </c>
      <c r="JA119" s="469">
        <f>SUM(JA113:JA118)</f>
        <v/>
      </c>
      <c r="JB119" s="469">
        <f>SUM(JB113:JB118)</f>
        <v/>
      </c>
      <c r="JC119" s="469">
        <f>SUM(JC113:JC118)</f>
        <v/>
      </c>
      <c r="JD119" s="469">
        <f>SUM(JD113:JD118)</f>
        <v/>
      </c>
      <c r="JE119" s="469">
        <f>SUM(JE113:JE118)</f>
        <v/>
      </c>
      <c r="JF119" s="469">
        <f>SUM(JF113:JF118)</f>
        <v/>
      </c>
      <c r="JG119" s="469">
        <f>SUM(JG113:JG118)</f>
        <v/>
      </c>
      <c r="JH119" s="469">
        <f>SUM(JH113:JH118)</f>
        <v/>
      </c>
      <c r="JI119" s="469">
        <f>SUM(JI113:JI118)</f>
        <v/>
      </c>
      <c r="JJ119" s="469">
        <f>SUM(JJ113:JJ118)</f>
        <v/>
      </c>
      <c r="JK119" s="469">
        <f>SUM(JK113:JK118)</f>
        <v/>
      </c>
      <c r="JL119" s="469">
        <f>SUM(JL113:JL118)</f>
        <v/>
      </c>
      <c r="JM119" s="469">
        <f>SUM(JM113:JM118)</f>
        <v/>
      </c>
      <c r="JN119" s="469">
        <f>SUM(JN113:JN118)</f>
        <v/>
      </c>
      <c r="JO119" s="469">
        <f>SUM(JO113:JO118)</f>
        <v/>
      </c>
      <c r="JP119" s="469">
        <f>SUM(JP113:JP118)</f>
        <v/>
      </c>
      <c r="JQ119" s="469">
        <f>SUM(JQ113:JQ118)</f>
        <v/>
      </c>
      <c r="JR119" s="469">
        <f>SUM(JR113:JR118)</f>
        <v/>
      </c>
      <c r="JS119" s="469">
        <f>SUM(JS113:JS118)</f>
        <v/>
      </c>
      <c r="JT119" s="469">
        <f>SUM(JT113:JT118)</f>
        <v/>
      </c>
      <c r="JU119" s="469">
        <f>SUM(JU113:JU118)</f>
        <v/>
      </c>
      <c r="JV119" s="469">
        <f>SUM(JV113:JV118)</f>
        <v/>
      </c>
      <c r="JW119" s="469">
        <f>SUM(JW113:JW118)</f>
        <v/>
      </c>
      <c r="JX119" s="469">
        <f>SUM(JX113:JX118)</f>
        <v/>
      </c>
      <c r="JY119" s="469">
        <f>SUM(JY113:JY118)</f>
        <v/>
      </c>
      <c r="JZ119" s="469">
        <f>SUM(JZ113:JZ118)</f>
        <v/>
      </c>
      <c r="KA119" s="469">
        <f>SUM(KA113:KA118)</f>
        <v/>
      </c>
      <c r="KB119" s="469">
        <f>SUM(KB113:KB118)</f>
        <v/>
      </c>
      <c r="KC119" s="469">
        <f>SUM(KC113:KC118)</f>
        <v/>
      </c>
      <c r="KD119" s="469">
        <f>SUM(KD113:KD118)</f>
        <v/>
      </c>
      <c r="KE119" s="469">
        <f>SUM(KE113:KE118)</f>
        <v/>
      </c>
      <c r="KF119" s="469">
        <f>SUM(KF113:KF118)</f>
        <v/>
      </c>
      <c r="KG119" s="469">
        <f>SUM(KG113:KG118)</f>
        <v/>
      </c>
      <c r="KH119" s="469">
        <f>SUM(KH113:KH118)</f>
        <v/>
      </c>
      <c r="KI119" s="469">
        <f>SUM(KI113:KI118)</f>
        <v/>
      </c>
      <c r="KJ119" s="469">
        <f>SUM(KJ113:KJ118)</f>
        <v/>
      </c>
      <c r="KK119" s="469">
        <f>SUM(KK113:KK118)</f>
        <v/>
      </c>
      <c r="KL119" s="469">
        <f>SUM(KL113:KL118)</f>
        <v/>
      </c>
      <c r="KM119" s="469">
        <f>SUM(KM113:KM118)</f>
        <v/>
      </c>
      <c r="KN119" s="469">
        <f>SUM(KN113:KN118)</f>
        <v/>
      </c>
      <c r="KO119" s="469">
        <f>SUM(KO113:KO118)</f>
        <v/>
      </c>
      <c r="KP119" s="469">
        <f>SUM(KP113:KP118)</f>
        <v/>
      </c>
      <c r="KQ119" s="469">
        <f>SUM(KQ113:KQ118)</f>
        <v/>
      </c>
      <c r="KR119" s="469">
        <f>SUM(KR113:KR118)</f>
        <v/>
      </c>
      <c r="KS119" s="469">
        <f>SUM(KS113:KS118)</f>
        <v/>
      </c>
      <c r="KT119" s="469">
        <f>SUM(KT113:KT118)</f>
        <v/>
      </c>
      <c r="KU119" s="469">
        <f>SUM(KU113:KU118)</f>
        <v/>
      </c>
      <c r="KV119" s="469">
        <f>SUM(KV113:KV118)</f>
        <v/>
      </c>
      <c r="KW119" s="469">
        <f>SUM(KW113:KW118)</f>
        <v/>
      </c>
      <c r="KX119" s="469">
        <f>SUM(KX113:KX118)</f>
        <v/>
      </c>
      <c r="KY119" s="469">
        <f>SUM(KY113:KY118)</f>
        <v/>
      </c>
      <c r="KZ119" s="469">
        <f>SUM(KZ113:KZ118)</f>
        <v/>
      </c>
      <c r="LA119" s="469">
        <f>SUM(LA113:LA118)</f>
        <v/>
      </c>
      <c r="LB119" s="469">
        <f>SUM(LB113:LB118)</f>
        <v/>
      </c>
      <c r="LC119" s="469">
        <f>SUM(LC113:LC118)</f>
        <v/>
      </c>
      <c r="LD119" s="469">
        <f>SUM(LD113:LD118)</f>
        <v/>
      </c>
      <c r="LE119" s="469">
        <f>SUM(LE113:LE118)</f>
        <v/>
      </c>
      <c r="LF119" s="469">
        <f>SUM(LF113:LF118)</f>
        <v/>
      </c>
      <c r="LG119" s="469">
        <f>SUM(LG113:LG118)</f>
        <v/>
      </c>
      <c r="LH119" s="469">
        <f>SUM(LH113:LH118)</f>
        <v/>
      </c>
      <c r="LI119" s="469">
        <f>SUM(LI113:LI118)</f>
        <v/>
      </c>
      <c r="LJ119" s="469">
        <f>SUM(LJ113:LJ118)</f>
        <v/>
      </c>
      <c r="LK119" s="469">
        <f>SUM(LK113:LK118)</f>
        <v/>
      </c>
      <c r="LL119" s="469">
        <f>SUM(LL113:LL118)</f>
        <v/>
      </c>
      <c r="LM119" s="469">
        <f>SUM(LM113:LM118)</f>
        <v/>
      </c>
      <c r="LN119" s="469">
        <f>SUM(LN113:LN118)</f>
        <v/>
      </c>
      <c r="LO119" s="469">
        <f>SUM(LO113:LO118)</f>
        <v/>
      </c>
      <c r="LP119" s="469">
        <f>SUM(LP113:LP118)</f>
        <v/>
      </c>
      <c r="LQ119" s="469">
        <f>SUM(LQ113:LQ118)</f>
        <v/>
      </c>
      <c r="LR119" s="469">
        <f>SUM(LR113:LR118)</f>
        <v/>
      </c>
      <c r="LS119" s="469">
        <f>SUM(LS113:LS118)</f>
        <v/>
      </c>
      <c r="LT119" s="469">
        <f>SUM(LT113:LT118)</f>
        <v/>
      </c>
      <c r="LU119" s="469">
        <f>SUM(LU113:LU118)</f>
        <v/>
      </c>
      <c r="LV119" s="469">
        <f>SUM(LV113:LV118)</f>
        <v/>
      </c>
      <c r="LW119" s="469">
        <f>SUM(LW113:LW118)</f>
        <v/>
      </c>
      <c r="LX119" s="469">
        <f>SUM(LX113:LX118)</f>
        <v/>
      </c>
      <c r="LY119" s="469">
        <f>SUM(LY113:LY118)</f>
        <v/>
      </c>
      <c r="LZ119" s="469">
        <f>SUM(LZ113:LZ118)</f>
        <v/>
      </c>
      <c r="MA119" s="469">
        <f>SUM(MA113:MA118)</f>
        <v/>
      </c>
      <c r="MB119" s="469">
        <f>SUM(MB113:MB118)</f>
        <v/>
      </c>
      <c r="MC119" s="469">
        <f>SUM(MC113:MC118)</f>
        <v/>
      </c>
      <c r="MD119" s="469">
        <f>SUM(MD113:MD118)</f>
        <v/>
      </c>
      <c r="ME119" s="469">
        <f>SUM(ME113:ME118)</f>
        <v/>
      </c>
      <c r="MF119" s="469">
        <f>SUM(MF113:MF118)</f>
        <v/>
      </c>
      <c r="MG119" s="469">
        <f>SUM(MG113:MG118)</f>
        <v/>
      </c>
      <c r="MH119" s="469">
        <f>SUM(MH113:MH118)</f>
        <v/>
      </c>
      <c r="MI119" s="469">
        <f>SUM(MI113:MI118)</f>
        <v/>
      </c>
      <c r="MJ119" s="469">
        <f>SUM(MJ113:MJ118)</f>
        <v/>
      </c>
      <c r="MK119" s="469">
        <f>SUM(MK113:MK118)</f>
        <v/>
      </c>
      <c r="ML119" s="469">
        <f>SUM(ML113:ML118)</f>
        <v/>
      </c>
      <c r="MM119" s="469">
        <f>SUM(MM113:MM118)</f>
        <v/>
      </c>
      <c r="MN119" s="469">
        <f>SUM(MN113:MN118)</f>
        <v/>
      </c>
      <c r="MO119" s="469">
        <f>SUM(MO113:MO118)</f>
        <v/>
      </c>
      <c r="MP119" s="469">
        <f>SUM(MP113:MP118)</f>
        <v/>
      </c>
      <c r="MQ119" s="469">
        <f>SUM(MQ113:MQ118)</f>
        <v/>
      </c>
      <c r="MR119" s="469">
        <f>SUM(MR113:MR118)</f>
        <v/>
      </c>
      <c r="MS119" s="469">
        <f>SUM(MS113:MS118)</f>
        <v/>
      </c>
      <c r="MT119" s="469">
        <f>SUM(MT113:MT118)</f>
        <v/>
      </c>
      <c r="MU119" s="469">
        <f>SUM(MU113:MU118)</f>
        <v/>
      </c>
      <c r="MV119" s="469">
        <f>SUM(MV113:MV118)</f>
        <v/>
      </c>
      <c r="MW119" s="469">
        <f>SUM(MW113:MW118)</f>
        <v/>
      </c>
      <c r="MX119" s="469">
        <f>SUM(MX113:MX118)</f>
        <v/>
      </c>
      <c r="MY119" s="469">
        <f>SUM(MY113:MY118)</f>
        <v/>
      </c>
      <c r="MZ119" s="469">
        <f>SUM(MZ113:MZ118)</f>
        <v/>
      </c>
      <c r="NA119" s="469">
        <f>SUM(NA113:NA118)</f>
        <v/>
      </c>
      <c r="NB119" s="469">
        <f>SUM(NB113:NB118)</f>
        <v/>
      </c>
      <c r="NC119" s="469">
        <f>SUM(NC113:NC118)</f>
        <v/>
      </c>
      <c r="ND119" s="469">
        <f>SUM(ND113:ND118)</f>
        <v/>
      </c>
      <c r="NE119" s="469">
        <f>SUM(NE113:NE118)</f>
        <v/>
      </c>
      <c r="NF119" s="469">
        <f>SUM(NF113:NF118)</f>
        <v/>
      </c>
      <c r="NG119" s="469">
        <f>SUM(NG113:NG118)</f>
        <v/>
      </c>
      <c r="NH119" s="469">
        <f>SUM(NH113:NH118)</f>
        <v/>
      </c>
      <c r="NI119" s="469">
        <f>SUM(NI113:NI118)</f>
        <v/>
      </c>
      <c r="NJ119" s="469">
        <f>SUM(NJ113:NJ118)</f>
        <v/>
      </c>
      <c r="NK119" s="469">
        <f>SUM(NK113:NK118)</f>
        <v/>
      </c>
      <c r="NL119" s="469">
        <f>SUM(NL113:NL118)</f>
        <v/>
      </c>
      <c r="NM119" s="469">
        <f>SUM(NM113:NM118)</f>
        <v/>
      </c>
      <c r="NN119" s="469">
        <f>SUM(NN113:NN118)</f>
        <v/>
      </c>
      <c r="NO119" s="469">
        <f>SUM(NO113:NO118)</f>
        <v/>
      </c>
      <c r="NP119" s="469">
        <f>SUM(NP113:NP118)</f>
        <v/>
      </c>
      <c r="NQ119" s="469">
        <f>SUM(NQ113:NQ118)</f>
        <v/>
      </c>
      <c r="NR119" s="469">
        <f>SUM(NR113:NR118)</f>
        <v/>
      </c>
      <c r="NS119" s="469">
        <f>SUM(NS113:NS118)</f>
        <v/>
      </c>
      <c r="NT119" s="469">
        <f>SUM(NT113:NT118)</f>
        <v/>
      </c>
      <c r="NU119" s="469">
        <f>SUM(NU113:NU118)</f>
        <v/>
      </c>
      <c r="NV119" s="469">
        <f>SUM(NV113:NV118)</f>
        <v/>
      </c>
      <c r="NW119" s="469">
        <f>SUM(NW113:NW118)</f>
        <v/>
      </c>
      <c r="NX119" s="469">
        <f>SUM(NX113:NX118)</f>
        <v/>
      </c>
      <c r="NY119" s="469">
        <f>SUM(NY113:NY118)</f>
        <v/>
      </c>
      <c r="NZ119" s="469">
        <f>SUM(NZ113:NZ118)</f>
        <v/>
      </c>
      <c r="OA119" s="469">
        <f>SUM(OA113:OA118)</f>
        <v/>
      </c>
      <c r="OB119" s="469">
        <f>SUM(OB113:OB118)</f>
        <v/>
      </c>
      <c r="OC119" s="469">
        <f>SUM(OC113:OC118)</f>
        <v/>
      </c>
      <c r="OD119" s="469">
        <f>SUM(OD113:OD118)</f>
        <v/>
      </c>
      <c r="OE119" s="469">
        <f>SUM(OE113:OE118)</f>
        <v/>
      </c>
      <c r="OF119" s="469">
        <f>SUM(OF113:OF118)</f>
        <v/>
      </c>
      <c r="OG119" s="469">
        <f>SUM(OG113:OG118)</f>
        <v/>
      </c>
      <c r="OH119" s="469">
        <f>SUM(OH113:OH118)</f>
        <v/>
      </c>
      <c r="OI119" s="469">
        <f>SUM(OI113:OI118)</f>
        <v/>
      </c>
      <c r="OJ119" s="469">
        <f>SUM(OJ113:OJ118)</f>
        <v/>
      </c>
      <c r="OK119" s="469">
        <f>SUM(OK113:OK118)</f>
        <v/>
      </c>
      <c r="OL119" s="469">
        <f>SUM(OL113:OL118)</f>
        <v/>
      </c>
      <c r="OM119" s="469">
        <f>SUM(OM113:OM118)</f>
        <v/>
      </c>
      <c r="ON119" s="469">
        <f>SUM(ON113:ON118)</f>
        <v/>
      </c>
      <c r="OO119" s="469">
        <f>SUM(OO113:OO118)</f>
        <v/>
      </c>
      <c r="OP119" s="469">
        <f>SUM(OP113:OP118)</f>
        <v/>
      </c>
      <c r="OQ119" s="469">
        <f>SUM(OQ113:OQ118)</f>
        <v/>
      </c>
      <c r="OR119" s="469">
        <f>SUM(OR113:OR118)</f>
        <v/>
      </c>
      <c r="OS119" s="469">
        <f>SUM(OS113:OS118)</f>
        <v/>
      </c>
      <c r="OT119" s="469">
        <f>SUM(OT113:OT118)</f>
        <v/>
      </c>
      <c r="OU119" s="469">
        <f>SUM(OU113:OU118)</f>
        <v/>
      </c>
      <c r="OV119" s="469">
        <f>SUM(OV113:OV118)</f>
        <v/>
      </c>
      <c r="OW119" s="469">
        <f>SUM(OW113:OW118)</f>
        <v/>
      </c>
      <c r="OX119" s="469">
        <f>SUM(OX113:OX118)</f>
        <v/>
      </c>
      <c r="OY119" s="469">
        <f>SUM(OY113:OY118)</f>
        <v/>
      </c>
      <c r="OZ119" s="469">
        <f>SUM(OZ113:OZ118)</f>
        <v/>
      </c>
      <c r="PA119" s="469">
        <f>SUM(PA113:PA118)</f>
        <v/>
      </c>
      <c r="PB119" s="469">
        <f>SUM(PB113:PB118)</f>
        <v/>
      </c>
      <c r="PC119" s="469">
        <f>SUM(PC113:PC118)</f>
        <v/>
      </c>
      <c r="PD119" s="469">
        <f>SUM(PD113:PD118)</f>
        <v/>
      </c>
      <c r="PE119" s="469">
        <f>SUM(PE113:PE118)</f>
        <v/>
      </c>
      <c r="PF119" s="469">
        <f>SUM(PF113:PF118)</f>
        <v/>
      </c>
      <c r="PG119" s="469">
        <f>SUM(PG113:PG118)</f>
        <v/>
      </c>
      <c r="PH119" s="469">
        <f>SUM(PH113:PH118)</f>
        <v/>
      </c>
      <c r="PI119" s="469">
        <f>SUM(PI113:PI118)</f>
        <v/>
      </c>
      <c r="PJ119" s="469">
        <f>SUM(PJ113:PJ118)</f>
        <v/>
      </c>
      <c r="PK119" s="469">
        <f>SUM(PK113:PK118)</f>
        <v/>
      </c>
      <c r="PL119" s="469">
        <f>SUM(PL113:PL118)</f>
        <v/>
      </c>
      <c r="PM119" s="469">
        <f>SUM(PM113:PM118)</f>
        <v/>
      </c>
      <c r="PN119" s="469">
        <f>SUM(PN113:PN118)</f>
        <v/>
      </c>
      <c r="PO119" s="469">
        <f>SUM(PO113:PO118)</f>
        <v/>
      </c>
      <c r="PP119" s="469">
        <f>SUM(PP113:PP118)</f>
        <v/>
      </c>
      <c r="PQ119" s="469">
        <f>SUM(PQ113:PQ118)</f>
        <v/>
      </c>
      <c r="PR119" s="469">
        <f>SUM(PR113:PR118)</f>
        <v/>
      </c>
      <c r="PS119" s="469">
        <f>SUM(PS113:PS118)</f>
        <v/>
      </c>
      <c r="PT119" s="469">
        <f>SUM(PT113:PT118)</f>
        <v/>
      </c>
      <c r="PU119" s="469">
        <f>SUM(PU113:PU118)</f>
        <v/>
      </c>
      <c r="PV119" s="469">
        <f>SUM(PV113:PV118)</f>
        <v/>
      </c>
      <c r="PW119" s="469">
        <f>SUM(PW113:PW118)</f>
        <v/>
      </c>
      <c r="PX119" s="469">
        <f>SUM(PX113:PX118)</f>
        <v/>
      </c>
      <c r="PY119" s="469">
        <f>SUM(PY113:PY118)</f>
        <v/>
      </c>
      <c r="PZ119" s="469">
        <f>SUM(PZ113:PZ118)</f>
        <v/>
      </c>
      <c r="QA119" s="469">
        <f>SUM(QA113:QA118)</f>
        <v/>
      </c>
      <c r="QB119" s="469">
        <f>SUM(QB113:QB118)</f>
        <v/>
      </c>
      <c r="QC119" s="469">
        <f>SUM(QC113:QC118)</f>
        <v/>
      </c>
      <c r="QD119" s="469">
        <f>SUM(QD113:QD118)</f>
        <v/>
      </c>
      <c r="QE119" s="469">
        <f>SUM(QE113:QE118)</f>
        <v/>
      </c>
      <c r="QF119" s="469">
        <f>SUM(QF113:QF118)</f>
        <v/>
      </c>
      <c r="QG119" s="469">
        <f>SUM(QG113:QG118)</f>
        <v/>
      </c>
      <c r="QH119" s="469">
        <f>SUM(QH113:QH118)</f>
        <v/>
      </c>
      <c r="QI119" s="469">
        <f>SUM(QI113:QI118)</f>
        <v/>
      </c>
      <c r="QJ119" s="469">
        <f>SUM(QJ113:QJ118)</f>
        <v/>
      </c>
      <c r="QK119" s="469">
        <f>SUM(QK113:QK118)</f>
        <v/>
      </c>
      <c r="QL119" s="469">
        <f>SUM(QL113:QL118)</f>
        <v/>
      </c>
      <c r="QM119" s="469">
        <f>SUM(QM113:QM118)</f>
        <v/>
      </c>
      <c r="QN119" s="469">
        <f>SUM(QN113:QN118)</f>
        <v/>
      </c>
      <c r="QO119" s="469">
        <f>SUM(QO113:QO118)</f>
        <v/>
      </c>
      <c r="QP119" s="469">
        <f>SUM(QP113:QP118)</f>
        <v/>
      </c>
      <c r="QQ119" s="469">
        <f>SUM(QQ113:QQ118)</f>
        <v/>
      </c>
      <c r="QR119" s="469">
        <f>SUM(QR113:QR118)</f>
        <v/>
      </c>
      <c r="QS119" s="469">
        <f>SUM(QS113:QS118)</f>
        <v/>
      </c>
      <c r="QT119" s="469">
        <f>SUM(QT113:QT118)</f>
        <v/>
      </c>
      <c r="QU119" s="469">
        <f>SUM(QU113:QU118)</f>
        <v/>
      </c>
      <c r="QV119" s="469">
        <f>SUM(QV113:QV118)</f>
        <v/>
      </c>
      <c r="QW119" s="469">
        <f>SUM(QW113:QW118)</f>
        <v/>
      </c>
      <c r="QX119" s="469">
        <f>SUM(QX113:QX118)</f>
        <v/>
      </c>
      <c r="QY119" s="469">
        <f>SUM(QY113:QY118)</f>
        <v/>
      </c>
      <c r="QZ119" s="469">
        <f>SUM(QZ113:QZ118)</f>
        <v/>
      </c>
      <c r="RA119" s="469">
        <f>SUM(RA113:RA118)</f>
        <v/>
      </c>
      <c r="RB119" s="469">
        <f>SUM(RB113:RB118)</f>
        <v/>
      </c>
      <c r="RC119" s="469">
        <f>SUM(RC113:RC118)</f>
        <v/>
      </c>
      <c r="RD119" s="469">
        <f>SUM(RD113:RD118)</f>
        <v/>
      </c>
      <c r="RE119" s="469">
        <f>SUM(RE113:RE118)</f>
        <v/>
      </c>
      <c r="RF119" s="469">
        <f>SUM(RF113:RF118)</f>
        <v/>
      </c>
      <c r="RG119" s="469">
        <f>SUM(RG113:RG118)</f>
        <v/>
      </c>
      <c r="RH119" s="469">
        <f>SUM(RH113:RH118)</f>
        <v/>
      </c>
      <c r="RI119" s="469">
        <f>SUM(RI113:RI118)</f>
        <v/>
      </c>
      <c r="RJ119" s="469">
        <f>SUM(RJ113:RJ118)</f>
        <v/>
      </c>
      <c r="RK119" s="469">
        <f>SUM(RK113:RK118)</f>
        <v/>
      </c>
      <c r="RL119" s="469">
        <f>SUM(RL113:RL118)</f>
        <v/>
      </c>
      <c r="RM119" s="469">
        <f>SUM(RM113:RM118)</f>
        <v/>
      </c>
      <c r="RN119" s="469">
        <f>SUM(RN113:RN118)</f>
        <v/>
      </c>
      <c r="RO119" s="469">
        <f>SUM(RO113:RO118)</f>
        <v/>
      </c>
      <c r="RP119" s="469">
        <f>SUM(RP113:RP118)</f>
        <v/>
      </c>
      <c r="RQ119" s="469">
        <f>SUM(RQ113:RQ118)</f>
        <v/>
      </c>
      <c r="RR119" s="469">
        <f>SUM(RR113:RR118)</f>
        <v/>
      </c>
      <c r="RS119" s="469">
        <f>SUM(RS113:RS118)</f>
        <v/>
      </c>
      <c r="RT119" s="469">
        <f>SUM(RT113:RT118)</f>
        <v/>
      </c>
      <c r="RU119" s="469">
        <f>SUM(RU113:RU118)</f>
        <v/>
      </c>
      <c r="RV119" s="469">
        <f>SUM(RV113:RV118)</f>
        <v/>
      </c>
      <c r="RW119" s="469">
        <f>SUM(RW113:RW118)</f>
        <v/>
      </c>
      <c r="RX119" s="469">
        <f>SUM(RX113:RX118)</f>
        <v/>
      </c>
      <c r="RY119" s="469">
        <f>SUM(RY113:RY118)</f>
        <v/>
      </c>
      <c r="RZ119" s="469">
        <f>SUM(RZ113:RZ118)</f>
        <v/>
      </c>
      <c r="SA119" s="469">
        <f>SUM(SA113:SA118)</f>
        <v/>
      </c>
      <c r="SB119" s="469">
        <f>SUM(SB113:SB118)</f>
        <v/>
      </c>
      <c r="SC119" s="469">
        <f>SUM(SC113:SC118)</f>
        <v/>
      </c>
      <c r="SD119" s="469">
        <f>SUM(SD113:SD118)</f>
        <v/>
      </c>
      <c r="SE119" s="469">
        <f>SUM(SE113:SE118)</f>
        <v/>
      </c>
      <c r="SF119" s="469">
        <f>SUM(SF113:SF118)</f>
        <v/>
      </c>
      <c r="SG119" s="469">
        <f>SUM(SG113:SG118)</f>
        <v/>
      </c>
      <c r="SH119" s="469">
        <f>SUM(SH113:SH118)</f>
        <v/>
      </c>
      <c r="SI119" s="469">
        <f>SUM(SI113:SI118)</f>
        <v/>
      </c>
      <c r="SJ119" s="469">
        <f>SUM(SJ113:SJ118)</f>
        <v/>
      </c>
      <c r="SK119" s="469">
        <f>SUM(SK113:SK118)</f>
        <v/>
      </c>
      <c r="SL119" s="469">
        <f>SUM(SL113:SL118)</f>
        <v/>
      </c>
      <c r="SM119" s="469">
        <f>SUM(SM113:SM118)</f>
        <v/>
      </c>
      <c r="SN119" s="469">
        <f>SUM(SN113:SN118)</f>
        <v/>
      </c>
      <c r="SO119" s="469">
        <f>SUM(SO113:SO118)</f>
        <v/>
      </c>
      <c r="SP119" s="469">
        <f>SUM(SP113:SP118)</f>
        <v/>
      </c>
      <c r="SQ119" s="469">
        <f>SUM(SQ113:SQ118)</f>
        <v/>
      </c>
      <c r="SR119" s="469">
        <f>SUM(SR113:SR118)</f>
        <v/>
      </c>
      <c r="SS119" s="469">
        <f>SUM(SS113:SS118)</f>
        <v/>
      </c>
      <c r="ST119" s="469">
        <f>SUM(ST113:ST118)</f>
        <v/>
      </c>
      <c r="SU119" s="469">
        <f>SUM(SU113:SU118)</f>
        <v/>
      </c>
      <c r="SV119" s="469">
        <f>SUM(SV113:SV118)</f>
        <v/>
      </c>
      <c r="SW119" s="469">
        <f>SUM(SW113:SW118)</f>
        <v/>
      </c>
      <c r="SX119" s="469">
        <f>SUM(SX113:SX118)</f>
        <v/>
      </c>
      <c r="SY119" s="469">
        <f>SUM(SY113:SY118)</f>
        <v/>
      </c>
      <c r="SZ119" s="469">
        <f>SUM(SZ113:SZ118)</f>
        <v/>
      </c>
      <c r="TA119" s="469">
        <f>SUM(TA113:TA118)</f>
        <v/>
      </c>
      <c r="TB119" s="469">
        <f>SUM(TB113:TB118)</f>
        <v/>
      </c>
      <c r="TC119" s="469">
        <f>SUM(TC113:TC118)</f>
        <v/>
      </c>
      <c r="TD119" s="469">
        <f>SUM(TD113:TD118)</f>
        <v/>
      </c>
      <c r="TE119" s="469">
        <f>SUM(TE113:TE118)</f>
        <v/>
      </c>
      <c r="TF119" s="469">
        <f>SUM(TF113:TF118)</f>
        <v/>
      </c>
      <c r="TG119" s="469">
        <f>SUM(TG113:TG118)</f>
        <v/>
      </c>
      <c r="TH119" s="469">
        <f>SUM(TH113:TH118)</f>
        <v/>
      </c>
      <c r="TI119" s="469">
        <f>SUM(TI113:TI118)</f>
        <v/>
      </c>
      <c r="TJ119" s="469">
        <f>SUM(TJ113:TJ118)</f>
        <v/>
      </c>
      <c r="TK119" s="469">
        <f>SUM(TK113:TK118)</f>
        <v/>
      </c>
      <c r="TL119" s="469">
        <f>SUM(TL113:TL118)</f>
        <v/>
      </c>
      <c r="TM119" s="469">
        <f>SUM(TM113:TM118)</f>
        <v/>
      </c>
      <c r="TN119" s="469">
        <f>SUM(TN113:TN118)</f>
        <v/>
      </c>
      <c r="TO119" s="469">
        <f>SUM(TO113:TO118)</f>
        <v/>
      </c>
      <c r="TP119" s="469">
        <f>SUM(TP113:TP118)</f>
        <v/>
      </c>
      <c r="TQ119" s="469">
        <f>SUM(TQ113:TQ118)</f>
        <v/>
      </c>
      <c r="TR119" s="469">
        <f>SUM(TR113:TR118)</f>
        <v/>
      </c>
      <c r="TS119" s="469">
        <f>SUM(TS113:TS118)</f>
        <v/>
      </c>
      <c r="TT119" s="469">
        <f>SUM(TT113:TT118)</f>
        <v/>
      </c>
      <c r="TU119" s="469">
        <f>SUM(TU113:TU118)</f>
        <v/>
      </c>
      <c r="TV119" s="469">
        <f>SUM(TV113:TV118)</f>
        <v/>
      </c>
      <c r="TW119" s="469">
        <f>SUM(TW113:TW118)</f>
        <v/>
      </c>
      <c r="TX119" s="469">
        <f>SUM(TX113:TX118)</f>
        <v/>
      </c>
      <c r="TY119" s="469">
        <f>SUM(TY113:TY118)</f>
        <v/>
      </c>
      <c r="TZ119" s="469">
        <f>SUM(TZ113:TZ118)</f>
        <v/>
      </c>
      <c r="UA119" s="469">
        <f>SUM(UA113:UA118)</f>
        <v/>
      </c>
      <c r="UB119" s="469">
        <f>SUM(UB113:UB118)</f>
        <v/>
      </c>
      <c r="UC119" s="469">
        <f>SUM(UC113:UC118)</f>
        <v/>
      </c>
      <c r="UD119" s="469">
        <f>SUM(UD113:UD118)</f>
        <v/>
      </c>
      <c r="UE119" s="469">
        <f>SUM(UE113:UE118)</f>
        <v/>
      </c>
      <c r="UF119" s="469">
        <f>SUM(UF113:UF118)</f>
        <v/>
      </c>
      <c r="UG119" s="469">
        <f>SUM(UG113:UG118)</f>
        <v/>
      </c>
      <c r="UH119" s="469">
        <f>SUM(UH113:UH118)</f>
        <v/>
      </c>
      <c r="UI119" s="469">
        <f>SUM(UI113:UI118)</f>
        <v/>
      </c>
      <c r="UJ119" s="469">
        <f>SUM(UJ113:UJ118)</f>
        <v/>
      </c>
      <c r="UK119" s="469">
        <f>SUM(UK113:UK118)</f>
        <v/>
      </c>
      <c r="UL119" s="469">
        <f>SUM(UL113:UL118)</f>
        <v/>
      </c>
      <c r="UM119" s="469">
        <f>SUM(UM113:UM118)</f>
        <v/>
      </c>
      <c r="UN119" s="469">
        <f>SUM(UN113:UN118)</f>
        <v/>
      </c>
      <c r="UO119" s="469">
        <f>SUM(UO113:UO118)</f>
        <v/>
      </c>
      <c r="UP119" s="469">
        <f>SUM(UP113:UP118)</f>
        <v/>
      </c>
      <c r="UQ119" s="469">
        <f>SUM(UQ113:UQ118)</f>
        <v/>
      </c>
      <c r="UR119" s="469">
        <f>SUM(UR113:UR118)</f>
        <v/>
      </c>
      <c r="US119" s="469">
        <f>SUM(US113:US118)</f>
        <v/>
      </c>
      <c r="UT119" s="469">
        <f>SUM(UT113:UT118)</f>
        <v/>
      </c>
      <c r="UU119" s="469">
        <f>SUM(UU113:UU118)</f>
        <v/>
      </c>
      <c r="UV119" s="469">
        <f>SUM(UV113:UV118)</f>
        <v/>
      </c>
      <c r="UW119" s="469">
        <f>SUM(UW113:UW118)</f>
        <v/>
      </c>
      <c r="UX119" s="469">
        <f>SUM(UX113:UX118)</f>
        <v/>
      </c>
      <c r="UY119" s="469">
        <f>SUM(UY113:UY118)</f>
        <v/>
      </c>
      <c r="UZ119" s="469">
        <f>SUM(UZ113:UZ118)</f>
        <v/>
      </c>
      <c r="VA119" s="469">
        <f>SUM(VA113:VA118)</f>
        <v/>
      </c>
      <c r="VB119" s="469">
        <f>SUM(VB113:VB118)</f>
        <v/>
      </c>
      <c r="VC119" s="469">
        <f>SUM(VC113:VC118)</f>
        <v/>
      </c>
      <c r="VD119" s="469">
        <f>SUM(VD113:VD118)</f>
        <v/>
      </c>
      <c r="VE119" s="469">
        <f>SUM(VE113:VE118)</f>
        <v/>
      </c>
      <c r="VF119" s="469">
        <f>SUM(VF113:VF118)</f>
        <v/>
      </c>
      <c r="VG119" s="469">
        <f>SUM(VG113:VG118)</f>
        <v/>
      </c>
      <c r="VH119" s="469">
        <f>SUM(VH113:VH118)</f>
        <v/>
      </c>
      <c r="VI119" s="469">
        <f>SUM(VI113:VI118)</f>
        <v/>
      </c>
      <c r="VJ119" s="469">
        <f>SUM(VJ113:VJ118)</f>
        <v/>
      </c>
      <c r="VK119" s="469">
        <f>SUM(VK113:VK118)</f>
        <v/>
      </c>
      <c r="VL119" s="469">
        <f>SUM(VL113:VL118)</f>
        <v/>
      </c>
      <c r="VM119" s="585">
        <f>SUM(VM113:VM118)</f>
        <v/>
      </c>
      <c r="VN119" s="9" t="n"/>
    </row>
    <row r="120" ht="19.5" customHeight="1">
      <c r="A120" s="1100" t="n"/>
      <c r="B120" s="1101" t="n"/>
      <c r="C120" s="1102" t="n"/>
      <c r="D120" s="374" t="inlineStr">
        <is>
          <t>EN SITUACION DE DESPLAZADO</t>
        </is>
      </c>
      <c r="E120" s="363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7" t="n"/>
      <c r="CE120" s="7" t="n"/>
      <c r="CF120" s="7" t="n"/>
      <c r="CG120" s="7" t="n"/>
      <c r="CH120" s="7" t="n"/>
      <c r="CI120" s="7" t="n"/>
      <c r="CJ120" s="7" t="n"/>
      <c r="CK120" s="7" t="n"/>
      <c r="CL120" s="7" t="n"/>
      <c r="CM120" s="7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  <c r="DI120" s="7" t="n"/>
      <c r="DJ120" s="7" t="n"/>
      <c r="DK120" s="7" t="n"/>
      <c r="DL120" s="7" t="n"/>
      <c r="DM120" s="7" t="n"/>
      <c r="DN120" s="7" t="n"/>
      <c r="DO120" s="7" t="n"/>
      <c r="DP120" s="7" t="n"/>
      <c r="DQ120" s="7" t="n"/>
      <c r="DR120" s="7" t="n"/>
      <c r="DS120" s="7" t="n"/>
      <c r="DT120" s="7" t="n"/>
      <c r="DU120" s="7" t="n"/>
      <c r="DV120" s="7" t="n"/>
      <c r="DW120" s="7" t="n"/>
      <c r="DX120" s="7" t="n"/>
      <c r="DY120" s="7" t="n"/>
      <c r="DZ120" s="7" t="n"/>
      <c r="EA120" s="7" t="n"/>
      <c r="EB120" s="7" t="n"/>
      <c r="EC120" s="7" t="n"/>
      <c r="ED120" s="7" t="n"/>
      <c r="EE120" s="7" t="n"/>
      <c r="EF120" s="7" t="n"/>
      <c r="EG120" s="7" t="n"/>
      <c r="EH120" s="7" t="n"/>
      <c r="EI120" s="7" t="n"/>
      <c r="EJ120" s="7" t="n"/>
      <c r="EK120" s="7" t="n"/>
      <c r="EL120" s="7" t="n"/>
      <c r="EM120" s="7" t="n"/>
      <c r="EN120" s="7" t="n"/>
      <c r="EO120" s="7" t="n"/>
      <c r="EP120" s="7" t="n"/>
      <c r="EQ120" s="7" t="n"/>
      <c r="ER120" s="7" t="n"/>
      <c r="ES120" s="7" t="n"/>
      <c r="ET120" s="7" t="n"/>
      <c r="EU120" s="7" t="n"/>
      <c r="EV120" s="7" t="n"/>
      <c r="EW120" s="7" t="n"/>
      <c r="EX120" s="7" t="n"/>
      <c r="EY120" s="7" t="n"/>
      <c r="EZ120" s="7" t="n"/>
      <c r="FA120" s="7" t="n"/>
      <c r="FB120" s="7" t="n"/>
      <c r="FC120" s="7" t="n"/>
      <c r="FD120" s="7" t="n"/>
      <c r="FE120" s="7" t="n"/>
      <c r="FF120" s="7" t="n"/>
      <c r="FG120" s="7" t="n"/>
      <c r="FH120" s="7" t="n"/>
      <c r="FI120" s="7" t="n"/>
      <c r="FJ120" s="7" t="n"/>
      <c r="FK120" s="7" t="n"/>
      <c r="FL120" s="7" t="n"/>
      <c r="FM120" s="7" t="n"/>
      <c r="FN120" s="7" t="n"/>
      <c r="FO120" s="7" t="n"/>
      <c r="FP120" s="7" t="n"/>
      <c r="FQ120" s="7" t="n"/>
      <c r="FR120" s="7" t="n"/>
      <c r="FS120" s="7" t="n"/>
      <c r="FT120" s="7" t="n"/>
      <c r="FU120" s="7" t="n"/>
      <c r="FV120" s="7" t="n"/>
      <c r="FW120" s="7" t="n"/>
      <c r="FX120" s="7" t="n"/>
      <c r="FY120" s="7" t="n"/>
      <c r="FZ120" s="7" t="n"/>
      <c r="GA120" s="7" t="n"/>
      <c r="GB120" s="7" t="n"/>
      <c r="GC120" s="7" t="n"/>
      <c r="GD120" s="7" t="n"/>
      <c r="GE120" s="7" t="n"/>
      <c r="GF120" s="7" t="n"/>
      <c r="GG120" s="7" t="n"/>
      <c r="GH120" s="7" t="n"/>
      <c r="GI120" s="7" t="n"/>
      <c r="GJ120" s="7" t="n"/>
      <c r="GK120" s="7" t="n"/>
      <c r="GL120" s="7" t="n"/>
      <c r="GM120" s="7" t="n"/>
      <c r="GN120" s="7" t="n"/>
      <c r="GO120" s="7" t="n"/>
      <c r="GP120" s="7" t="n"/>
      <c r="GQ120" s="7" t="n"/>
      <c r="GR120" s="7" t="n"/>
      <c r="GS120" s="7" t="n"/>
      <c r="GT120" s="7" t="n"/>
      <c r="GU120" s="7" t="n"/>
      <c r="GV120" s="7" t="n"/>
      <c r="GW120" s="7" t="n"/>
      <c r="GX120" s="7" t="n"/>
      <c r="GY120" s="7" t="n"/>
      <c r="GZ120" s="7" t="n"/>
      <c r="HA120" s="7" t="n"/>
      <c r="HB120" s="7" t="n"/>
      <c r="HC120" s="7" t="n"/>
      <c r="HD120" s="7" t="n"/>
      <c r="HE120" s="7" t="n"/>
      <c r="HF120" s="7" t="n"/>
      <c r="HG120" s="7" t="n"/>
      <c r="HH120" s="7" t="n"/>
      <c r="HI120" s="7" t="n"/>
      <c r="HJ120" s="7" t="n"/>
      <c r="HK120" s="7" t="n"/>
      <c r="HL120" s="7" t="n"/>
      <c r="HM120" s="7" t="n"/>
      <c r="HN120" s="7" t="n"/>
      <c r="HO120" s="7" t="n"/>
      <c r="HP120" s="7" t="n"/>
      <c r="HQ120" s="7" t="n"/>
      <c r="HR120" s="7" t="n"/>
      <c r="HS120" s="7" t="n"/>
      <c r="HT120" s="7" t="n"/>
      <c r="HU120" s="7" t="n"/>
      <c r="HV120" s="7" t="n"/>
      <c r="HW120" s="7" t="n"/>
      <c r="HX120" s="7" t="n"/>
      <c r="HY120" s="7" t="n"/>
      <c r="HZ120" s="7" t="n"/>
      <c r="IA120" s="7" t="n"/>
      <c r="IB120" s="7" t="n"/>
      <c r="IC120" s="7" t="n"/>
      <c r="ID120" s="7" t="n"/>
      <c r="IE120" s="7" t="n"/>
      <c r="IF120" s="7" t="n"/>
      <c r="IG120" s="7" t="n"/>
      <c r="IH120" s="7" t="n"/>
      <c r="II120" s="7" t="n"/>
      <c r="IJ120" s="7" t="n"/>
      <c r="IK120" s="7" t="n"/>
      <c r="IL120" s="7" t="n"/>
      <c r="IM120" s="7" t="n"/>
      <c r="IN120" s="7" t="n"/>
      <c r="IO120" s="7" t="n"/>
      <c r="IP120" s="7" t="n"/>
      <c r="IQ120" s="7" t="n"/>
      <c r="IR120" s="7" t="n"/>
      <c r="IS120" s="7" t="n"/>
      <c r="IT120" s="7" t="n"/>
      <c r="IU120" s="7" t="n"/>
      <c r="IV120" s="7" t="n"/>
      <c r="IW120" s="7" t="n"/>
      <c r="IX120" s="7" t="n"/>
      <c r="IY120" s="7" t="n"/>
      <c r="IZ120" s="7" t="n"/>
      <c r="JA120" s="7" t="n"/>
      <c r="JB120" s="7" t="n"/>
      <c r="JC120" s="7" t="n"/>
      <c r="JD120" s="7" t="n"/>
      <c r="JE120" s="7" t="n"/>
      <c r="JF120" s="7" t="n"/>
      <c r="JG120" s="7" t="n"/>
      <c r="JH120" s="7" t="n"/>
      <c r="JI120" s="7" t="n"/>
      <c r="JJ120" s="7" t="n"/>
      <c r="JK120" s="7" t="n"/>
      <c r="JL120" s="7" t="n"/>
      <c r="JM120" s="7" t="n"/>
      <c r="JN120" s="7" t="n"/>
      <c r="JO120" s="7" t="n"/>
      <c r="JP120" s="7" t="n"/>
      <c r="JQ120" s="7" t="n"/>
      <c r="JR120" s="7" t="n"/>
      <c r="JS120" s="7" t="n"/>
      <c r="JT120" s="7" t="n"/>
      <c r="JU120" s="7" t="n"/>
      <c r="JV120" s="7" t="n"/>
      <c r="JW120" s="7" t="n"/>
      <c r="JX120" s="7" t="n"/>
      <c r="JY120" s="7" t="n"/>
      <c r="JZ120" s="7" t="n"/>
      <c r="KA120" s="7" t="n"/>
      <c r="KB120" s="7" t="n"/>
      <c r="KC120" s="7" t="n"/>
      <c r="KD120" s="7" t="n"/>
      <c r="KE120" s="7" t="n"/>
      <c r="KF120" s="7" t="n"/>
      <c r="KG120" s="7" t="n"/>
      <c r="KH120" s="7" t="n"/>
      <c r="KI120" s="7" t="n"/>
      <c r="KJ120" s="7" t="n"/>
      <c r="KK120" s="7" t="n"/>
      <c r="KL120" s="7" t="n"/>
      <c r="KM120" s="7" t="n"/>
      <c r="KN120" s="7" t="n"/>
      <c r="KO120" s="7" t="n"/>
      <c r="KP120" s="7" t="n"/>
      <c r="KQ120" s="7" t="n"/>
      <c r="KR120" s="7" t="n"/>
      <c r="KS120" s="7" t="n"/>
      <c r="KT120" s="7" t="n"/>
      <c r="KU120" s="7" t="n"/>
      <c r="KV120" s="7" t="n"/>
      <c r="KW120" s="7" t="n"/>
      <c r="KX120" s="7" t="n"/>
      <c r="KY120" s="7" t="n"/>
      <c r="KZ120" s="7" t="n"/>
      <c r="LA120" s="7" t="n"/>
      <c r="LB120" s="7" t="n"/>
      <c r="LC120" s="7" t="n"/>
      <c r="LD120" s="7" t="n"/>
      <c r="LE120" s="7" t="n"/>
      <c r="LF120" s="7" t="n"/>
      <c r="LG120" s="7" t="n"/>
      <c r="LH120" s="7" t="n"/>
      <c r="LI120" s="7" t="n"/>
      <c r="LJ120" s="7" t="n"/>
      <c r="LK120" s="7" t="n"/>
      <c r="LL120" s="7" t="n"/>
      <c r="LM120" s="7" t="n"/>
      <c r="LN120" s="7" t="n"/>
      <c r="LO120" s="7" t="n"/>
      <c r="LP120" s="7" t="n"/>
      <c r="LQ120" s="7" t="n"/>
      <c r="LR120" s="7" t="n"/>
      <c r="LS120" s="7" t="n"/>
      <c r="LT120" s="7" t="n"/>
      <c r="LU120" s="7" t="n"/>
      <c r="LV120" s="7" t="n"/>
      <c r="LW120" s="7" t="n"/>
      <c r="LX120" s="7" t="n"/>
      <c r="LY120" s="7" t="n"/>
      <c r="LZ120" s="7" t="n"/>
      <c r="MA120" s="7" t="n"/>
      <c r="MB120" s="7" t="n"/>
      <c r="MC120" s="7" t="n"/>
      <c r="MD120" s="7" t="n"/>
      <c r="ME120" s="7" t="n"/>
      <c r="MF120" s="7" t="n"/>
      <c r="MG120" s="7" t="n"/>
      <c r="MH120" s="7" t="n"/>
      <c r="MI120" s="7" t="n"/>
      <c r="MJ120" s="7" t="n"/>
      <c r="MK120" s="7" t="n"/>
      <c r="ML120" s="7" t="n"/>
      <c r="MM120" s="7" t="n"/>
      <c r="MN120" s="7" t="n"/>
      <c r="MO120" s="7" t="n"/>
      <c r="MP120" s="7" t="n"/>
      <c r="MQ120" s="7" t="n"/>
      <c r="MR120" s="7" t="n"/>
      <c r="MS120" s="7" t="n"/>
      <c r="MT120" s="7" t="n"/>
      <c r="MU120" s="7" t="n"/>
      <c r="MV120" s="7" t="n"/>
      <c r="MW120" s="7" t="n"/>
      <c r="MX120" s="7" t="n"/>
      <c r="MY120" s="7" t="n"/>
      <c r="MZ120" s="7" t="n"/>
      <c r="NA120" s="7" t="n"/>
      <c r="NB120" s="7" t="n"/>
      <c r="NC120" s="7" t="n"/>
      <c r="ND120" s="7" t="n"/>
      <c r="NE120" s="7" t="n"/>
      <c r="NF120" s="7" t="n"/>
      <c r="NG120" s="7" t="n"/>
      <c r="NH120" s="7" t="n"/>
      <c r="NI120" s="7" t="n"/>
      <c r="NJ120" s="7" t="n"/>
      <c r="NK120" s="7" t="n"/>
      <c r="NL120" s="7" t="n"/>
      <c r="NM120" s="7" t="n"/>
      <c r="NN120" s="7" t="n"/>
      <c r="NO120" s="7" t="n"/>
      <c r="NP120" s="7" t="n"/>
      <c r="NQ120" s="7" t="n"/>
      <c r="NR120" s="7" t="n"/>
      <c r="NS120" s="7" t="n"/>
      <c r="NT120" s="7" t="n"/>
      <c r="NU120" s="7" t="n"/>
      <c r="NV120" s="7" t="n"/>
      <c r="NW120" s="7" t="n"/>
      <c r="NX120" s="7" t="n"/>
      <c r="NY120" s="7" t="n"/>
      <c r="NZ120" s="7" t="n"/>
      <c r="OA120" s="7" t="n"/>
      <c r="OB120" s="7" t="n"/>
      <c r="OC120" s="7" t="n"/>
      <c r="OD120" s="7" t="n"/>
      <c r="OE120" s="7" t="n"/>
      <c r="OF120" s="7" t="n"/>
      <c r="OG120" s="7" t="n"/>
      <c r="OH120" s="7" t="n"/>
      <c r="OI120" s="7" t="n"/>
      <c r="OJ120" s="7" t="n"/>
      <c r="OK120" s="7" t="n"/>
      <c r="OL120" s="7" t="n"/>
      <c r="OM120" s="7" t="n"/>
      <c r="ON120" s="7" t="n"/>
      <c r="OO120" s="7" t="n"/>
      <c r="OP120" s="7" t="n"/>
      <c r="OQ120" s="7" t="n"/>
      <c r="OR120" s="7" t="n"/>
      <c r="OS120" s="7" t="n"/>
      <c r="OT120" s="7" t="n"/>
      <c r="OU120" s="7" t="n"/>
      <c r="OV120" s="7" t="n"/>
      <c r="OW120" s="7" t="n"/>
      <c r="OX120" s="7" t="n"/>
      <c r="OY120" s="7" t="n"/>
      <c r="OZ120" s="7" t="n"/>
      <c r="PA120" s="7" t="n"/>
      <c r="PB120" s="7" t="n"/>
      <c r="PC120" s="7" t="n"/>
      <c r="PD120" s="7" t="n"/>
      <c r="PE120" s="7" t="n"/>
      <c r="PF120" s="7" t="n"/>
      <c r="PG120" s="7" t="n"/>
      <c r="PH120" s="7" t="n"/>
      <c r="PI120" s="7" t="n"/>
      <c r="PJ120" s="7" t="n"/>
      <c r="PK120" s="7" t="n"/>
      <c r="PL120" s="7" t="n"/>
      <c r="PM120" s="7" t="n"/>
      <c r="PN120" s="7" t="n"/>
      <c r="PO120" s="7" t="n"/>
      <c r="PP120" s="7" t="n"/>
      <c r="PQ120" s="7" t="n"/>
      <c r="PR120" s="7" t="n"/>
      <c r="PS120" s="7" t="n"/>
      <c r="PT120" s="7" t="n"/>
      <c r="PU120" s="7" t="n"/>
      <c r="PV120" s="7" t="n"/>
      <c r="PW120" s="7" t="n"/>
      <c r="PX120" s="7" t="n"/>
      <c r="PY120" s="7" t="n"/>
      <c r="PZ120" s="7" t="n"/>
      <c r="QA120" s="7" t="n"/>
      <c r="QB120" s="7" t="n"/>
      <c r="QC120" s="7" t="n"/>
      <c r="QD120" s="7" t="n"/>
      <c r="QE120" s="7" t="n"/>
      <c r="QF120" s="7" t="n"/>
      <c r="QG120" s="7" t="n"/>
      <c r="QH120" s="7" t="n"/>
      <c r="QI120" s="7" t="n"/>
      <c r="QJ120" s="7" t="n"/>
      <c r="QK120" s="7" t="n"/>
      <c r="QL120" s="7" t="n"/>
      <c r="QM120" s="7" t="n"/>
      <c r="QN120" s="7" t="n"/>
      <c r="QO120" s="7" t="n"/>
      <c r="QP120" s="7" t="n"/>
      <c r="QQ120" s="7" t="n"/>
      <c r="QR120" s="7" t="n"/>
      <c r="QS120" s="7" t="n"/>
      <c r="QT120" s="7" t="n"/>
      <c r="QU120" s="7" t="n"/>
      <c r="QV120" s="7" t="n"/>
      <c r="QW120" s="7" t="n"/>
      <c r="QX120" s="7" t="n"/>
      <c r="QY120" s="7" t="n"/>
      <c r="QZ120" s="7" t="n"/>
      <c r="RA120" s="7" t="n"/>
      <c r="RB120" s="7" t="n"/>
      <c r="RC120" s="7" t="n"/>
      <c r="RD120" s="7" t="n"/>
      <c r="RE120" s="7" t="n"/>
      <c r="RF120" s="7" t="n"/>
      <c r="RG120" s="7" t="n"/>
      <c r="RH120" s="7" t="n"/>
      <c r="RI120" s="7" t="n"/>
      <c r="RJ120" s="7" t="n"/>
      <c r="RK120" s="7" t="n"/>
      <c r="RL120" s="7" t="n"/>
      <c r="RM120" s="7" t="n"/>
      <c r="RN120" s="7" t="n"/>
      <c r="RO120" s="7" t="n"/>
      <c r="RP120" s="7" t="n"/>
      <c r="RQ120" s="7" t="n"/>
      <c r="RR120" s="7" t="n"/>
      <c r="RS120" s="7" t="n"/>
      <c r="RT120" s="7" t="n"/>
      <c r="RU120" s="7" t="n"/>
      <c r="RV120" s="7" t="n"/>
      <c r="RW120" s="7" t="n"/>
      <c r="RX120" s="7" t="n"/>
      <c r="RY120" s="7" t="n"/>
      <c r="RZ120" s="7" t="n"/>
      <c r="SA120" s="7" t="n"/>
      <c r="SB120" s="7" t="n"/>
      <c r="SC120" s="7" t="n"/>
      <c r="SD120" s="7" t="n"/>
      <c r="SE120" s="7" t="n"/>
      <c r="SF120" s="7" t="n"/>
      <c r="SG120" s="7" t="n"/>
      <c r="SH120" s="7" t="n"/>
      <c r="SI120" s="7" t="n"/>
      <c r="SJ120" s="7" t="n"/>
      <c r="SK120" s="7" t="n"/>
      <c r="SL120" s="7" t="n"/>
      <c r="SM120" s="7" t="n"/>
      <c r="SN120" s="7" t="n"/>
      <c r="SO120" s="7" t="n"/>
      <c r="SP120" s="7" t="n"/>
      <c r="SQ120" s="7" t="n"/>
      <c r="SR120" s="7" t="n"/>
      <c r="SS120" s="7" t="n"/>
      <c r="ST120" s="7" t="n"/>
      <c r="SU120" s="7" t="n"/>
      <c r="SV120" s="7" t="n"/>
      <c r="SW120" s="7" t="n"/>
      <c r="SX120" s="7" t="n"/>
      <c r="SY120" s="7" t="n"/>
      <c r="SZ120" s="7" t="n"/>
      <c r="TA120" s="7" t="n"/>
      <c r="TB120" s="7" t="n"/>
      <c r="TC120" s="7" t="n"/>
      <c r="TD120" s="7" t="n"/>
      <c r="TE120" s="7" t="n"/>
      <c r="TF120" s="7" t="n"/>
      <c r="TG120" s="7" t="n"/>
      <c r="TH120" s="7" t="n"/>
      <c r="TI120" s="7" t="n"/>
      <c r="TJ120" s="7" t="n"/>
      <c r="TK120" s="7" t="n"/>
      <c r="TL120" s="7" t="n"/>
      <c r="TM120" s="7" t="n"/>
      <c r="TN120" s="7" t="n"/>
      <c r="TO120" s="7" t="n"/>
      <c r="TP120" s="7" t="n"/>
      <c r="TQ120" s="7" t="n"/>
      <c r="TR120" s="7" t="n"/>
      <c r="TS120" s="7" t="n"/>
      <c r="TT120" s="7" t="n"/>
      <c r="TU120" s="7" t="n"/>
      <c r="TV120" s="7" t="n"/>
      <c r="TW120" s="7" t="n"/>
      <c r="TX120" s="7" t="n"/>
      <c r="TY120" s="7" t="n"/>
      <c r="TZ120" s="7" t="n"/>
      <c r="UA120" s="7" t="n"/>
      <c r="UB120" s="7" t="n"/>
      <c r="UC120" s="7" t="n"/>
      <c r="UD120" s="7" t="n"/>
      <c r="UE120" s="7" t="n"/>
      <c r="UF120" s="7" t="n"/>
      <c r="UG120" s="7" t="n"/>
      <c r="UH120" s="7" t="n"/>
      <c r="UI120" s="7" t="n"/>
      <c r="UJ120" s="7" t="n"/>
      <c r="UK120" s="7" t="n"/>
      <c r="UL120" s="7" t="n"/>
      <c r="UM120" s="7" t="n"/>
      <c r="UN120" s="7" t="n"/>
      <c r="UO120" s="7" t="n"/>
      <c r="UP120" s="7" t="n"/>
      <c r="UQ120" s="7" t="n"/>
      <c r="UR120" s="7" t="n"/>
      <c r="US120" s="7" t="n"/>
      <c r="UT120" s="7" t="n"/>
      <c r="UU120" s="7" t="n"/>
      <c r="UV120" s="7" t="n"/>
      <c r="UW120" s="7" t="n"/>
      <c r="UX120" s="7" t="n"/>
      <c r="UY120" s="7" t="n"/>
      <c r="UZ120" s="7" t="n"/>
      <c r="VA120" s="7" t="n"/>
      <c r="VB120" s="7" t="n"/>
      <c r="VC120" s="7" t="n"/>
      <c r="VD120" s="7" t="n"/>
      <c r="VE120" s="7" t="n"/>
      <c r="VF120" s="7" t="n"/>
      <c r="VG120" s="7" t="n"/>
      <c r="VH120" s="7" t="n"/>
      <c r="VI120" s="7" t="n"/>
      <c r="VJ120" s="7" t="n"/>
      <c r="VK120" s="7" t="n"/>
      <c r="VL120" s="7" t="n"/>
      <c r="VM120" s="573">
        <f>SUM(E120:VL120)-SUM(UU120:UX120)-SUM(VA120:VD120)</f>
        <v/>
      </c>
      <c r="VN120" s="9" t="n"/>
    </row>
    <row r="121" ht="19.5" customHeight="1">
      <c r="A121" s="1100" t="n"/>
      <c r="B121" s="1101" t="n"/>
      <c r="C121" s="1102" t="n"/>
      <c r="D121" s="374" t="inlineStr">
        <is>
          <t>EN CONDICION DE DISCAPACIDAD</t>
        </is>
      </c>
      <c r="E121" s="363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  <c r="CD121" s="7" t="n"/>
      <c r="CE121" s="7" t="n"/>
      <c r="CF121" s="7" t="n"/>
      <c r="CG121" s="7" t="n"/>
      <c r="CH121" s="7" t="n"/>
      <c r="CI121" s="7" t="n"/>
      <c r="CJ121" s="7" t="n"/>
      <c r="CK121" s="7" t="n"/>
      <c r="CL121" s="7" t="n"/>
      <c r="CM121" s="7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  <c r="DI121" s="7" t="n"/>
      <c r="DJ121" s="7" t="n"/>
      <c r="DK121" s="7" t="n"/>
      <c r="DL121" s="7" t="n"/>
      <c r="DM121" s="7" t="n"/>
      <c r="DN121" s="7" t="n"/>
      <c r="DO121" s="7" t="n"/>
      <c r="DP121" s="7" t="n"/>
      <c r="DQ121" s="7" t="n"/>
      <c r="DR121" s="7" t="n"/>
      <c r="DS121" s="7" t="n"/>
      <c r="DT121" s="7" t="n"/>
      <c r="DU121" s="7" t="n"/>
      <c r="DV121" s="7" t="n"/>
      <c r="DW121" s="7" t="n"/>
      <c r="DX121" s="7" t="n"/>
      <c r="DY121" s="7" t="n"/>
      <c r="DZ121" s="7" t="n"/>
      <c r="EA121" s="7" t="n"/>
      <c r="EB121" s="7" t="n"/>
      <c r="EC121" s="7" t="n"/>
      <c r="ED121" s="7" t="n"/>
      <c r="EE121" s="7" t="n"/>
      <c r="EF121" s="7" t="n"/>
      <c r="EG121" s="7" t="n"/>
      <c r="EH121" s="7" t="n"/>
      <c r="EI121" s="7" t="n"/>
      <c r="EJ121" s="7" t="n"/>
      <c r="EK121" s="7" t="n"/>
      <c r="EL121" s="7" t="n"/>
      <c r="EM121" s="7" t="n"/>
      <c r="EN121" s="7" t="n"/>
      <c r="EO121" s="7" t="n"/>
      <c r="EP121" s="7" t="n"/>
      <c r="EQ121" s="7" t="n"/>
      <c r="ER121" s="7" t="n"/>
      <c r="ES121" s="7" t="n"/>
      <c r="ET121" s="7" t="n"/>
      <c r="EU121" s="7" t="n"/>
      <c r="EV121" s="7" t="n"/>
      <c r="EW121" s="7" t="n"/>
      <c r="EX121" s="7" t="n"/>
      <c r="EY121" s="7" t="n"/>
      <c r="EZ121" s="7" t="n"/>
      <c r="FA121" s="7" t="n"/>
      <c r="FB121" s="7" t="n"/>
      <c r="FC121" s="7" t="n"/>
      <c r="FD121" s="7" t="n"/>
      <c r="FE121" s="7" t="n"/>
      <c r="FF121" s="7" t="n"/>
      <c r="FG121" s="7" t="n"/>
      <c r="FH121" s="7" t="n"/>
      <c r="FI121" s="7" t="n"/>
      <c r="FJ121" s="7" t="n"/>
      <c r="FK121" s="7" t="n"/>
      <c r="FL121" s="7" t="n"/>
      <c r="FM121" s="7" t="n"/>
      <c r="FN121" s="7" t="n"/>
      <c r="FO121" s="7" t="n"/>
      <c r="FP121" s="7" t="n"/>
      <c r="FQ121" s="7" t="n"/>
      <c r="FR121" s="7" t="n"/>
      <c r="FS121" s="7" t="n"/>
      <c r="FT121" s="7" t="n"/>
      <c r="FU121" s="7" t="n"/>
      <c r="FV121" s="7" t="n"/>
      <c r="FW121" s="7" t="n"/>
      <c r="FX121" s="7" t="n"/>
      <c r="FY121" s="7" t="n"/>
      <c r="FZ121" s="7" t="n"/>
      <c r="GA121" s="7" t="n"/>
      <c r="GB121" s="7" t="n"/>
      <c r="GC121" s="7" t="n"/>
      <c r="GD121" s="7" t="n"/>
      <c r="GE121" s="7" t="n"/>
      <c r="GF121" s="7" t="n"/>
      <c r="GG121" s="7" t="n"/>
      <c r="GH121" s="7" t="n"/>
      <c r="GI121" s="7" t="n"/>
      <c r="GJ121" s="7" t="n"/>
      <c r="GK121" s="7" t="n"/>
      <c r="GL121" s="7" t="n"/>
      <c r="GM121" s="7" t="n"/>
      <c r="GN121" s="7" t="n"/>
      <c r="GO121" s="7" t="n"/>
      <c r="GP121" s="7" t="n"/>
      <c r="GQ121" s="7" t="n"/>
      <c r="GR121" s="7" t="n"/>
      <c r="GS121" s="7" t="n"/>
      <c r="GT121" s="7" t="n"/>
      <c r="GU121" s="7" t="n"/>
      <c r="GV121" s="7" t="n"/>
      <c r="GW121" s="7" t="n"/>
      <c r="GX121" s="7" t="n"/>
      <c r="GY121" s="7" t="n"/>
      <c r="GZ121" s="7" t="n"/>
      <c r="HA121" s="7" t="n"/>
      <c r="HB121" s="7" t="n"/>
      <c r="HC121" s="7" t="n"/>
      <c r="HD121" s="7" t="n"/>
      <c r="HE121" s="7" t="n"/>
      <c r="HF121" s="7" t="n"/>
      <c r="HG121" s="7" t="n"/>
      <c r="HH121" s="7" t="n"/>
      <c r="HI121" s="7" t="n"/>
      <c r="HJ121" s="7" t="n"/>
      <c r="HK121" s="7" t="n"/>
      <c r="HL121" s="7" t="n"/>
      <c r="HM121" s="7" t="n"/>
      <c r="HN121" s="7" t="n"/>
      <c r="HO121" s="7" t="n"/>
      <c r="HP121" s="7" t="n"/>
      <c r="HQ121" s="7" t="n"/>
      <c r="HR121" s="7" t="n"/>
      <c r="HS121" s="7" t="n"/>
      <c r="HT121" s="7" t="n"/>
      <c r="HU121" s="7" t="n"/>
      <c r="HV121" s="7" t="n"/>
      <c r="HW121" s="7" t="n"/>
      <c r="HX121" s="7" t="n"/>
      <c r="HY121" s="7" t="n"/>
      <c r="HZ121" s="7" t="n"/>
      <c r="IA121" s="7" t="n"/>
      <c r="IB121" s="7" t="n"/>
      <c r="IC121" s="7" t="n"/>
      <c r="ID121" s="7" t="n"/>
      <c r="IE121" s="7" t="n"/>
      <c r="IF121" s="7" t="n"/>
      <c r="IG121" s="7" t="n"/>
      <c r="IH121" s="7" t="n"/>
      <c r="II121" s="7" t="n"/>
      <c r="IJ121" s="7" t="n"/>
      <c r="IK121" s="7" t="n"/>
      <c r="IL121" s="7" t="n"/>
      <c r="IM121" s="7" t="n"/>
      <c r="IN121" s="7" t="n"/>
      <c r="IO121" s="7" t="n"/>
      <c r="IP121" s="7" t="n"/>
      <c r="IQ121" s="7" t="n"/>
      <c r="IR121" s="7" t="n"/>
      <c r="IS121" s="7" t="n"/>
      <c r="IT121" s="7" t="n"/>
      <c r="IU121" s="7" t="n"/>
      <c r="IV121" s="7" t="n"/>
      <c r="IW121" s="7" t="n"/>
      <c r="IX121" s="7" t="n"/>
      <c r="IY121" s="7" t="n"/>
      <c r="IZ121" s="7" t="n"/>
      <c r="JA121" s="7" t="n"/>
      <c r="JB121" s="7" t="n"/>
      <c r="JC121" s="7" t="n"/>
      <c r="JD121" s="7" t="n"/>
      <c r="JE121" s="7" t="n"/>
      <c r="JF121" s="7" t="n"/>
      <c r="JG121" s="7" t="n"/>
      <c r="JH121" s="7" t="n"/>
      <c r="JI121" s="7" t="n"/>
      <c r="JJ121" s="7" t="n"/>
      <c r="JK121" s="7" t="n"/>
      <c r="JL121" s="7" t="n"/>
      <c r="JM121" s="7" t="n"/>
      <c r="JN121" s="7" t="n"/>
      <c r="JO121" s="7" t="n"/>
      <c r="JP121" s="7" t="n"/>
      <c r="JQ121" s="7" t="n"/>
      <c r="JR121" s="7" t="n"/>
      <c r="JS121" s="7" t="n"/>
      <c r="JT121" s="7" t="n"/>
      <c r="JU121" s="7" t="n"/>
      <c r="JV121" s="7" t="n"/>
      <c r="JW121" s="7" t="n"/>
      <c r="JX121" s="7" t="n"/>
      <c r="JY121" s="7" t="n"/>
      <c r="JZ121" s="7" t="n"/>
      <c r="KA121" s="7" t="n"/>
      <c r="KB121" s="7" t="n"/>
      <c r="KC121" s="7" t="n"/>
      <c r="KD121" s="7" t="n"/>
      <c r="KE121" s="7" t="n"/>
      <c r="KF121" s="7" t="n"/>
      <c r="KG121" s="7" t="n"/>
      <c r="KH121" s="7" t="n"/>
      <c r="KI121" s="7" t="n"/>
      <c r="KJ121" s="7" t="n"/>
      <c r="KK121" s="7" t="n"/>
      <c r="KL121" s="7" t="n"/>
      <c r="KM121" s="7" t="n"/>
      <c r="KN121" s="7" t="n"/>
      <c r="KO121" s="7" t="n"/>
      <c r="KP121" s="7" t="n"/>
      <c r="KQ121" s="7" t="n"/>
      <c r="KR121" s="7" t="n"/>
      <c r="KS121" s="7" t="n"/>
      <c r="KT121" s="7" t="n"/>
      <c r="KU121" s="7" t="n"/>
      <c r="KV121" s="7" t="n"/>
      <c r="KW121" s="7" t="n"/>
      <c r="KX121" s="7" t="n"/>
      <c r="KY121" s="7" t="n"/>
      <c r="KZ121" s="7" t="n"/>
      <c r="LA121" s="7" t="n"/>
      <c r="LB121" s="7" t="n"/>
      <c r="LC121" s="7" t="n"/>
      <c r="LD121" s="7" t="n"/>
      <c r="LE121" s="7" t="n"/>
      <c r="LF121" s="7" t="n"/>
      <c r="LG121" s="7" t="n"/>
      <c r="LH121" s="7" t="n"/>
      <c r="LI121" s="7" t="n"/>
      <c r="LJ121" s="7" t="n"/>
      <c r="LK121" s="7" t="n"/>
      <c r="LL121" s="7" t="n"/>
      <c r="LM121" s="7" t="n"/>
      <c r="LN121" s="7" t="n"/>
      <c r="LO121" s="7" t="n"/>
      <c r="LP121" s="7" t="n"/>
      <c r="LQ121" s="7" t="n"/>
      <c r="LR121" s="7" t="n"/>
      <c r="LS121" s="7" t="n"/>
      <c r="LT121" s="7" t="n"/>
      <c r="LU121" s="7" t="n"/>
      <c r="LV121" s="7" t="n"/>
      <c r="LW121" s="7" t="n"/>
      <c r="LX121" s="7" t="n"/>
      <c r="LY121" s="7" t="n"/>
      <c r="LZ121" s="7" t="n"/>
      <c r="MA121" s="7" t="n"/>
      <c r="MB121" s="7" t="n"/>
      <c r="MC121" s="7" t="n"/>
      <c r="MD121" s="7" t="n"/>
      <c r="ME121" s="7" t="n"/>
      <c r="MF121" s="7" t="n"/>
      <c r="MG121" s="7" t="n"/>
      <c r="MH121" s="7" t="n"/>
      <c r="MI121" s="7" t="n"/>
      <c r="MJ121" s="7" t="n"/>
      <c r="MK121" s="7" t="n"/>
      <c r="ML121" s="7" t="n"/>
      <c r="MM121" s="7" t="n"/>
      <c r="MN121" s="7" t="n"/>
      <c r="MO121" s="7" t="n"/>
      <c r="MP121" s="7" t="n"/>
      <c r="MQ121" s="7" t="n"/>
      <c r="MR121" s="7" t="n"/>
      <c r="MS121" s="7" t="n"/>
      <c r="MT121" s="7" t="n"/>
      <c r="MU121" s="7" t="n"/>
      <c r="MV121" s="7" t="n"/>
      <c r="MW121" s="7" t="n"/>
      <c r="MX121" s="7" t="n"/>
      <c r="MY121" s="7" t="n"/>
      <c r="MZ121" s="7" t="n"/>
      <c r="NA121" s="7" t="n"/>
      <c r="NB121" s="7" t="n"/>
      <c r="NC121" s="7" t="n"/>
      <c r="ND121" s="7" t="n"/>
      <c r="NE121" s="7" t="n"/>
      <c r="NF121" s="7" t="n"/>
      <c r="NG121" s="7" t="n"/>
      <c r="NH121" s="7" t="n"/>
      <c r="NI121" s="7" t="n"/>
      <c r="NJ121" s="7" t="n"/>
      <c r="NK121" s="7" t="n"/>
      <c r="NL121" s="7" t="n"/>
      <c r="NM121" s="7" t="n"/>
      <c r="NN121" s="7" t="n"/>
      <c r="NO121" s="7" t="n"/>
      <c r="NP121" s="7" t="n"/>
      <c r="NQ121" s="7" t="n"/>
      <c r="NR121" s="7" t="n"/>
      <c r="NS121" s="7" t="n"/>
      <c r="NT121" s="7" t="n"/>
      <c r="NU121" s="7" t="n"/>
      <c r="NV121" s="7" t="n"/>
      <c r="NW121" s="7" t="n"/>
      <c r="NX121" s="7" t="n"/>
      <c r="NY121" s="7" t="n"/>
      <c r="NZ121" s="7" t="n"/>
      <c r="OA121" s="7" t="n"/>
      <c r="OB121" s="7" t="n"/>
      <c r="OC121" s="7" t="n"/>
      <c r="OD121" s="7" t="n"/>
      <c r="OE121" s="7" t="n"/>
      <c r="OF121" s="7" t="n"/>
      <c r="OG121" s="7" t="n"/>
      <c r="OH121" s="7" t="n"/>
      <c r="OI121" s="7" t="n"/>
      <c r="OJ121" s="7" t="n"/>
      <c r="OK121" s="7" t="n"/>
      <c r="OL121" s="7" t="n"/>
      <c r="OM121" s="7" t="n"/>
      <c r="ON121" s="7" t="n"/>
      <c r="OO121" s="7" t="n"/>
      <c r="OP121" s="7" t="n"/>
      <c r="OQ121" s="7" t="n"/>
      <c r="OR121" s="7" t="n"/>
      <c r="OS121" s="7" t="n"/>
      <c r="OT121" s="7" t="n"/>
      <c r="OU121" s="7" t="n"/>
      <c r="OV121" s="7" t="n"/>
      <c r="OW121" s="7" t="n"/>
      <c r="OX121" s="7" t="n"/>
      <c r="OY121" s="7" t="n"/>
      <c r="OZ121" s="7" t="n"/>
      <c r="PA121" s="7" t="n"/>
      <c r="PB121" s="7" t="n"/>
      <c r="PC121" s="7" t="n"/>
      <c r="PD121" s="7" t="n"/>
      <c r="PE121" s="7" t="n"/>
      <c r="PF121" s="7" t="n"/>
      <c r="PG121" s="7" t="n"/>
      <c r="PH121" s="7" t="n"/>
      <c r="PI121" s="7" t="n"/>
      <c r="PJ121" s="7" t="n"/>
      <c r="PK121" s="7" t="n"/>
      <c r="PL121" s="7" t="n"/>
      <c r="PM121" s="7" t="n"/>
      <c r="PN121" s="7" t="n"/>
      <c r="PO121" s="7" t="n"/>
      <c r="PP121" s="7" t="n"/>
      <c r="PQ121" s="7" t="n"/>
      <c r="PR121" s="7" t="n"/>
      <c r="PS121" s="7" t="n"/>
      <c r="PT121" s="7" t="n"/>
      <c r="PU121" s="7" t="n"/>
      <c r="PV121" s="7" t="n"/>
      <c r="PW121" s="7" t="n"/>
      <c r="PX121" s="7" t="n"/>
      <c r="PY121" s="7" t="n"/>
      <c r="PZ121" s="7" t="n"/>
      <c r="QA121" s="7" t="n"/>
      <c r="QB121" s="7" t="n"/>
      <c r="QC121" s="7" t="n"/>
      <c r="QD121" s="7" t="n"/>
      <c r="QE121" s="7" t="n"/>
      <c r="QF121" s="7" t="n"/>
      <c r="QG121" s="7" t="n"/>
      <c r="QH121" s="7" t="n"/>
      <c r="QI121" s="7" t="n"/>
      <c r="QJ121" s="7" t="n"/>
      <c r="QK121" s="7" t="n"/>
      <c r="QL121" s="7" t="n"/>
      <c r="QM121" s="7" t="n"/>
      <c r="QN121" s="7" t="n"/>
      <c r="QO121" s="7" t="n"/>
      <c r="QP121" s="7" t="n"/>
      <c r="QQ121" s="7" t="n"/>
      <c r="QR121" s="7" t="n"/>
      <c r="QS121" s="7" t="n"/>
      <c r="QT121" s="7" t="n"/>
      <c r="QU121" s="7" t="n"/>
      <c r="QV121" s="7" t="n"/>
      <c r="QW121" s="7" t="n"/>
      <c r="QX121" s="7" t="n"/>
      <c r="QY121" s="7" t="n"/>
      <c r="QZ121" s="7" t="n"/>
      <c r="RA121" s="7" t="n"/>
      <c r="RB121" s="7" t="n"/>
      <c r="RC121" s="7" t="n"/>
      <c r="RD121" s="7" t="n"/>
      <c r="RE121" s="7" t="n"/>
      <c r="RF121" s="7" t="n"/>
      <c r="RG121" s="7" t="n"/>
      <c r="RH121" s="7" t="n"/>
      <c r="RI121" s="7" t="n"/>
      <c r="RJ121" s="7" t="n"/>
      <c r="RK121" s="7" t="n"/>
      <c r="RL121" s="7" t="n"/>
      <c r="RM121" s="7" t="n"/>
      <c r="RN121" s="7" t="n"/>
      <c r="RO121" s="7" t="n"/>
      <c r="RP121" s="7" t="n"/>
      <c r="RQ121" s="7" t="n"/>
      <c r="RR121" s="7" t="n"/>
      <c r="RS121" s="7" t="n"/>
      <c r="RT121" s="7" t="n"/>
      <c r="RU121" s="7" t="n"/>
      <c r="RV121" s="7" t="n"/>
      <c r="RW121" s="7" t="n"/>
      <c r="RX121" s="7" t="n"/>
      <c r="RY121" s="7" t="n"/>
      <c r="RZ121" s="7" t="n"/>
      <c r="SA121" s="7" t="n"/>
      <c r="SB121" s="7" t="n"/>
      <c r="SC121" s="7" t="n"/>
      <c r="SD121" s="7" t="n"/>
      <c r="SE121" s="7" t="n"/>
      <c r="SF121" s="7" t="n"/>
      <c r="SG121" s="7" t="n"/>
      <c r="SH121" s="7" t="n"/>
      <c r="SI121" s="7" t="n"/>
      <c r="SJ121" s="7" t="n"/>
      <c r="SK121" s="7" t="n"/>
      <c r="SL121" s="7" t="n"/>
      <c r="SM121" s="7" t="n"/>
      <c r="SN121" s="7" t="n"/>
      <c r="SO121" s="7" t="n"/>
      <c r="SP121" s="7" t="n"/>
      <c r="SQ121" s="7" t="n"/>
      <c r="SR121" s="7" t="n"/>
      <c r="SS121" s="7" t="n"/>
      <c r="ST121" s="7" t="n"/>
      <c r="SU121" s="7" t="n"/>
      <c r="SV121" s="7" t="n"/>
      <c r="SW121" s="7" t="n"/>
      <c r="SX121" s="7" t="n"/>
      <c r="SY121" s="7" t="n"/>
      <c r="SZ121" s="7" t="n"/>
      <c r="TA121" s="7" t="n"/>
      <c r="TB121" s="7" t="n"/>
      <c r="TC121" s="7" t="n"/>
      <c r="TD121" s="7" t="n"/>
      <c r="TE121" s="7" t="n"/>
      <c r="TF121" s="7" t="n"/>
      <c r="TG121" s="7" t="n"/>
      <c r="TH121" s="7" t="n"/>
      <c r="TI121" s="7" t="n"/>
      <c r="TJ121" s="7" t="n"/>
      <c r="TK121" s="7" t="n"/>
      <c r="TL121" s="7" t="n"/>
      <c r="TM121" s="7" t="n"/>
      <c r="TN121" s="7" t="n"/>
      <c r="TO121" s="7" t="n"/>
      <c r="TP121" s="7" t="n"/>
      <c r="TQ121" s="7" t="n"/>
      <c r="TR121" s="7" t="n"/>
      <c r="TS121" s="7" t="n"/>
      <c r="TT121" s="7" t="n"/>
      <c r="TU121" s="7" t="n"/>
      <c r="TV121" s="7" t="n"/>
      <c r="TW121" s="7" t="n"/>
      <c r="TX121" s="7" t="n"/>
      <c r="TY121" s="7" t="n"/>
      <c r="TZ121" s="7" t="n"/>
      <c r="UA121" s="7" t="n"/>
      <c r="UB121" s="7" t="n"/>
      <c r="UC121" s="7" t="n"/>
      <c r="UD121" s="7" t="n"/>
      <c r="UE121" s="7" t="n"/>
      <c r="UF121" s="7" t="n"/>
      <c r="UG121" s="7" t="n"/>
      <c r="UH121" s="7" t="n"/>
      <c r="UI121" s="7" t="n"/>
      <c r="UJ121" s="7" t="n"/>
      <c r="UK121" s="7" t="n"/>
      <c r="UL121" s="7" t="n"/>
      <c r="UM121" s="7" t="n"/>
      <c r="UN121" s="7" t="n"/>
      <c r="UO121" s="7" t="n"/>
      <c r="UP121" s="7" t="n"/>
      <c r="UQ121" s="7" t="n"/>
      <c r="UR121" s="7" t="n"/>
      <c r="US121" s="7" t="n"/>
      <c r="UT121" s="7" t="n"/>
      <c r="UU121" s="7" t="n"/>
      <c r="UV121" s="7" t="n"/>
      <c r="UW121" s="7" t="n"/>
      <c r="UX121" s="7" t="n"/>
      <c r="UY121" s="7" t="n"/>
      <c r="UZ121" s="7" t="n"/>
      <c r="VA121" s="7" t="n"/>
      <c r="VB121" s="7" t="n"/>
      <c r="VC121" s="7" t="n"/>
      <c r="VD121" s="7" t="n"/>
      <c r="VE121" s="7" t="n"/>
      <c r="VF121" s="7" t="n"/>
      <c r="VG121" s="7" t="n"/>
      <c r="VH121" s="7" t="n"/>
      <c r="VI121" s="7" t="n"/>
      <c r="VJ121" s="7" t="n"/>
      <c r="VK121" s="7" t="n"/>
      <c r="VL121" s="7" t="n"/>
      <c r="VM121" s="573">
        <f>SUM(E121:VL121)-SUM(UU121:UX121)-SUM(VA121:VD121)</f>
        <v/>
      </c>
      <c r="VN121" s="9" t="n"/>
    </row>
    <row r="122" ht="19.5" customHeight="1" thickBot="1">
      <c r="A122" s="1100" t="n"/>
      <c r="B122" s="1103" t="n"/>
      <c r="C122" s="1104" t="n"/>
      <c r="D122" s="375" t="inlineStr">
        <is>
          <t>VICTIMAS DEL CONFLICTO ARMADO</t>
        </is>
      </c>
      <c r="E122" s="364" t="n"/>
      <c r="F122" s="359" t="n"/>
      <c r="G122" s="359" t="n"/>
      <c r="H122" s="359" t="n"/>
      <c r="I122" s="359" t="n"/>
      <c r="J122" s="359" t="n"/>
      <c r="K122" s="359" t="n"/>
      <c r="L122" s="359" t="n"/>
      <c r="M122" s="359" t="n"/>
      <c r="N122" s="359" t="n"/>
      <c r="O122" s="359" t="n"/>
      <c r="P122" s="359" t="n"/>
      <c r="Q122" s="359" t="n"/>
      <c r="R122" s="359" t="n"/>
      <c r="S122" s="359" t="n"/>
      <c r="T122" s="359" t="n"/>
      <c r="U122" s="359" t="n"/>
      <c r="V122" s="359" t="n"/>
      <c r="W122" s="359" t="n"/>
      <c r="X122" s="359" t="n"/>
      <c r="Y122" s="359" t="n"/>
      <c r="Z122" s="359" t="n"/>
      <c r="AA122" s="359" t="n"/>
      <c r="AB122" s="359" t="n"/>
      <c r="AC122" s="359" t="n"/>
      <c r="AD122" s="359" t="n"/>
      <c r="AE122" s="359" t="n"/>
      <c r="AF122" s="359" t="n"/>
      <c r="AG122" s="359" t="n"/>
      <c r="AH122" s="359" t="n"/>
      <c r="AI122" s="359" t="n"/>
      <c r="AJ122" s="359" t="n"/>
      <c r="AK122" s="359" t="n"/>
      <c r="AL122" s="359" t="n"/>
      <c r="AM122" s="359" t="n"/>
      <c r="AN122" s="359" t="n"/>
      <c r="AO122" s="359" t="n"/>
      <c r="AP122" s="359" t="n"/>
      <c r="AQ122" s="359" t="n"/>
      <c r="AR122" s="359" t="n"/>
      <c r="AS122" s="359" t="n"/>
      <c r="AT122" s="359" t="n"/>
      <c r="AU122" s="359" t="n"/>
      <c r="AV122" s="359" t="n"/>
      <c r="AW122" s="359" t="n"/>
      <c r="AX122" s="359" t="n"/>
      <c r="AY122" s="359" t="n"/>
      <c r="AZ122" s="359" t="n"/>
      <c r="BA122" s="359" t="n"/>
      <c r="BB122" s="359" t="n"/>
      <c r="BC122" s="359" t="n"/>
      <c r="BD122" s="359" t="n"/>
      <c r="BE122" s="359" t="n"/>
      <c r="BF122" s="359" t="n"/>
      <c r="BG122" s="359" t="n"/>
      <c r="BH122" s="359" t="n"/>
      <c r="BI122" s="359" t="n"/>
      <c r="BJ122" s="359" t="n"/>
      <c r="BK122" s="359" t="n"/>
      <c r="BL122" s="359" t="n"/>
      <c r="BM122" s="359" t="n"/>
      <c r="BN122" s="359" t="n"/>
      <c r="BO122" s="359" t="n"/>
      <c r="BP122" s="359" t="n"/>
      <c r="BQ122" s="359" t="n"/>
      <c r="BR122" s="359" t="n"/>
      <c r="BS122" s="359" t="n"/>
      <c r="BT122" s="359" t="n"/>
      <c r="BU122" s="359" t="n"/>
      <c r="BV122" s="359" t="n"/>
      <c r="BW122" s="359" t="n"/>
      <c r="BX122" s="359" t="n"/>
      <c r="BY122" s="359" t="n"/>
      <c r="BZ122" s="359" t="n"/>
      <c r="CA122" s="359" t="n"/>
      <c r="CB122" s="359" t="n"/>
      <c r="CC122" s="359" t="n"/>
      <c r="CD122" s="359" t="n"/>
      <c r="CE122" s="359" t="n"/>
      <c r="CF122" s="359" t="n"/>
      <c r="CG122" s="359" t="n"/>
      <c r="CH122" s="359" t="n"/>
      <c r="CI122" s="359" t="n"/>
      <c r="CJ122" s="359" t="n"/>
      <c r="CK122" s="359" t="n"/>
      <c r="CL122" s="359" t="n"/>
      <c r="CM122" s="359" t="n"/>
      <c r="CN122" s="359" t="n"/>
      <c r="CO122" s="359" t="n"/>
      <c r="CP122" s="359" t="n"/>
      <c r="CQ122" s="359" t="n"/>
      <c r="CR122" s="359" t="n"/>
      <c r="CS122" s="359" t="n"/>
      <c r="CT122" s="359" t="n"/>
      <c r="CU122" s="359" t="n"/>
      <c r="CV122" s="359" t="n"/>
      <c r="CW122" s="359" t="n"/>
      <c r="CX122" s="359" t="n"/>
      <c r="CY122" s="359" t="n"/>
      <c r="CZ122" s="359" t="n"/>
      <c r="DA122" s="359" t="n"/>
      <c r="DB122" s="359" t="n"/>
      <c r="DC122" s="359" t="n"/>
      <c r="DD122" s="359" t="n"/>
      <c r="DE122" s="359" t="n"/>
      <c r="DF122" s="359" t="n"/>
      <c r="DG122" s="359" t="n"/>
      <c r="DH122" s="359" t="n"/>
      <c r="DI122" s="359" t="n"/>
      <c r="DJ122" s="359" t="n"/>
      <c r="DK122" s="359" t="n"/>
      <c r="DL122" s="359" t="n"/>
      <c r="DM122" s="359" t="n"/>
      <c r="DN122" s="359" t="n"/>
      <c r="DO122" s="359" t="n"/>
      <c r="DP122" s="359" t="n"/>
      <c r="DQ122" s="359" t="n"/>
      <c r="DR122" s="359" t="n"/>
      <c r="DS122" s="359" t="n"/>
      <c r="DT122" s="359" t="n"/>
      <c r="DU122" s="359" t="n"/>
      <c r="DV122" s="359" t="n"/>
      <c r="DW122" s="359" t="n"/>
      <c r="DX122" s="359" t="n"/>
      <c r="DY122" s="359" t="n"/>
      <c r="DZ122" s="359" t="n"/>
      <c r="EA122" s="359" t="n"/>
      <c r="EB122" s="359" t="n"/>
      <c r="EC122" s="359" t="n"/>
      <c r="ED122" s="359" t="n"/>
      <c r="EE122" s="359" t="n"/>
      <c r="EF122" s="359" t="n"/>
      <c r="EG122" s="359" t="n"/>
      <c r="EH122" s="359" t="n"/>
      <c r="EI122" s="359" t="n"/>
      <c r="EJ122" s="359" t="n"/>
      <c r="EK122" s="359" t="n"/>
      <c r="EL122" s="359" t="n"/>
      <c r="EM122" s="359" t="n"/>
      <c r="EN122" s="359" t="n"/>
      <c r="EO122" s="359" t="n"/>
      <c r="EP122" s="359" t="n"/>
      <c r="EQ122" s="359" t="n"/>
      <c r="ER122" s="359" t="n"/>
      <c r="ES122" s="359" t="n"/>
      <c r="ET122" s="359" t="n"/>
      <c r="EU122" s="359" t="n"/>
      <c r="EV122" s="359" t="n"/>
      <c r="EW122" s="359" t="n"/>
      <c r="EX122" s="359" t="n"/>
      <c r="EY122" s="359" t="n"/>
      <c r="EZ122" s="359" t="n"/>
      <c r="FA122" s="359" t="n"/>
      <c r="FB122" s="359" t="n"/>
      <c r="FC122" s="359" t="n"/>
      <c r="FD122" s="359" t="n"/>
      <c r="FE122" s="359" t="n"/>
      <c r="FF122" s="359" t="n"/>
      <c r="FG122" s="359" t="n"/>
      <c r="FH122" s="359" t="n"/>
      <c r="FI122" s="359" t="n"/>
      <c r="FJ122" s="359" t="n"/>
      <c r="FK122" s="359" t="n"/>
      <c r="FL122" s="359" t="n"/>
      <c r="FM122" s="359" t="n"/>
      <c r="FN122" s="359" t="n"/>
      <c r="FO122" s="359" t="n"/>
      <c r="FP122" s="359" t="n"/>
      <c r="FQ122" s="359" t="n"/>
      <c r="FR122" s="359" t="n"/>
      <c r="FS122" s="359" t="n"/>
      <c r="FT122" s="359" t="n"/>
      <c r="FU122" s="359" t="n"/>
      <c r="FV122" s="359" t="n"/>
      <c r="FW122" s="359" t="n"/>
      <c r="FX122" s="359" t="n"/>
      <c r="FY122" s="359" t="n"/>
      <c r="FZ122" s="359" t="n"/>
      <c r="GA122" s="359" t="n"/>
      <c r="GB122" s="359" t="n"/>
      <c r="GC122" s="359" t="n"/>
      <c r="GD122" s="359" t="n"/>
      <c r="GE122" s="359" t="n"/>
      <c r="GF122" s="359" t="n"/>
      <c r="GG122" s="359" t="n"/>
      <c r="GH122" s="359" t="n"/>
      <c r="GI122" s="359" t="n"/>
      <c r="GJ122" s="359" t="n"/>
      <c r="GK122" s="359" t="n"/>
      <c r="GL122" s="359" t="n"/>
      <c r="GM122" s="359" t="n"/>
      <c r="GN122" s="359" t="n"/>
      <c r="GO122" s="359" t="n"/>
      <c r="GP122" s="359" t="n"/>
      <c r="GQ122" s="359" t="n"/>
      <c r="GR122" s="359" t="n"/>
      <c r="GS122" s="359" t="n"/>
      <c r="GT122" s="359" t="n"/>
      <c r="GU122" s="359" t="n"/>
      <c r="GV122" s="359" t="n"/>
      <c r="GW122" s="359" t="n"/>
      <c r="GX122" s="359" t="n"/>
      <c r="GY122" s="359" t="n"/>
      <c r="GZ122" s="359" t="n"/>
      <c r="HA122" s="359" t="n"/>
      <c r="HB122" s="359" t="n"/>
      <c r="HC122" s="359" t="n"/>
      <c r="HD122" s="359" t="n"/>
      <c r="HE122" s="359" t="n"/>
      <c r="HF122" s="359" t="n"/>
      <c r="HG122" s="359" t="n"/>
      <c r="HH122" s="359" t="n"/>
      <c r="HI122" s="359" t="n"/>
      <c r="HJ122" s="359" t="n"/>
      <c r="HK122" s="359" t="n"/>
      <c r="HL122" s="359" t="n"/>
      <c r="HM122" s="359" t="n"/>
      <c r="HN122" s="359" t="n"/>
      <c r="HO122" s="359" t="n"/>
      <c r="HP122" s="359" t="n"/>
      <c r="HQ122" s="359" t="n"/>
      <c r="HR122" s="359" t="n"/>
      <c r="HS122" s="359" t="n"/>
      <c r="HT122" s="359" t="n"/>
      <c r="HU122" s="359" t="n"/>
      <c r="HV122" s="359" t="n"/>
      <c r="HW122" s="359" t="n"/>
      <c r="HX122" s="359" t="n"/>
      <c r="HY122" s="359" t="n"/>
      <c r="HZ122" s="359" t="n"/>
      <c r="IA122" s="359" t="n"/>
      <c r="IB122" s="359" t="n"/>
      <c r="IC122" s="359" t="n"/>
      <c r="ID122" s="359" t="n"/>
      <c r="IE122" s="359" t="n"/>
      <c r="IF122" s="359" t="n"/>
      <c r="IG122" s="359" t="n"/>
      <c r="IH122" s="359" t="n"/>
      <c r="II122" s="359" t="n"/>
      <c r="IJ122" s="359" t="n"/>
      <c r="IK122" s="359" t="n"/>
      <c r="IL122" s="359" t="n"/>
      <c r="IM122" s="359" t="n"/>
      <c r="IN122" s="359" t="n"/>
      <c r="IO122" s="359" t="n"/>
      <c r="IP122" s="359" t="n"/>
      <c r="IQ122" s="359" t="n"/>
      <c r="IR122" s="359" t="n"/>
      <c r="IS122" s="359" t="n"/>
      <c r="IT122" s="359" t="n"/>
      <c r="IU122" s="359" t="n"/>
      <c r="IV122" s="359" t="n"/>
      <c r="IW122" s="359" t="n"/>
      <c r="IX122" s="359" t="n"/>
      <c r="IY122" s="359" t="n"/>
      <c r="IZ122" s="359" t="n"/>
      <c r="JA122" s="359" t="n"/>
      <c r="JB122" s="359" t="n"/>
      <c r="JC122" s="359" t="n"/>
      <c r="JD122" s="359" t="n"/>
      <c r="JE122" s="359" t="n"/>
      <c r="JF122" s="359" t="n"/>
      <c r="JG122" s="359" t="n"/>
      <c r="JH122" s="359" t="n"/>
      <c r="JI122" s="359" t="n"/>
      <c r="JJ122" s="359" t="n"/>
      <c r="JK122" s="359" t="n"/>
      <c r="JL122" s="359" t="n"/>
      <c r="JM122" s="359" t="n"/>
      <c r="JN122" s="359" t="n"/>
      <c r="JO122" s="359" t="n"/>
      <c r="JP122" s="359" t="n"/>
      <c r="JQ122" s="359" t="n"/>
      <c r="JR122" s="359" t="n"/>
      <c r="JS122" s="359" t="n"/>
      <c r="JT122" s="359" t="n"/>
      <c r="JU122" s="359" t="n"/>
      <c r="JV122" s="359" t="n"/>
      <c r="JW122" s="359" t="n"/>
      <c r="JX122" s="359" t="n"/>
      <c r="JY122" s="359" t="n"/>
      <c r="JZ122" s="359" t="n"/>
      <c r="KA122" s="359" t="n"/>
      <c r="KB122" s="359" t="n"/>
      <c r="KC122" s="359" t="n"/>
      <c r="KD122" s="359" t="n"/>
      <c r="KE122" s="359" t="n"/>
      <c r="KF122" s="359" t="n"/>
      <c r="KG122" s="359" t="n"/>
      <c r="KH122" s="359" t="n"/>
      <c r="KI122" s="359" t="n"/>
      <c r="KJ122" s="359" t="n"/>
      <c r="KK122" s="359" t="n"/>
      <c r="KL122" s="359" t="n"/>
      <c r="KM122" s="359" t="n"/>
      <c r="KN122" s="359" t="n"/>
      <c r="KO122" s="359" t="n"/>
      <c r="KP122" s="359" t="n"/>
      <c r="KQ122" s="359" t="n"/>
      <c r="KR122" s="359" t="n"/>
      <c r="KS122" s="359" t="n"/>
      <c r="KT122" s="359" t="n"/>
      <c r="KU122" s="359" t="n"/>
      <c r="KV122" s="359" t="n"/>
      <c r="KW122" s="359" t="n"/>
      <c r="KX122" s="359" t="n"/>
      <c r="KY122" s="359" t="n"/>
      <c r="KZ122" s="359" t="n"/>
      <c r="LA122" s="359" t="n"/>
      <c r="LB122" s="359" t="n"/>
      <c r="LC122" s="359" t="n"/>
      <c r="LD122" s="359" t="n"/>
      <c r="LE122" s="359" t="n"/>
      <c r="LF122" s="359" t="n"/>
      <c r="LG122" s="359" t="n"/>
      <c r="LH122" s="359" t="n"/>
      <c r="LI122" s="359" t="n"/>
      <c r="LJ122" s="359" t="n"/>
      <c r="LK122" s="359" t="n"/>
      <c r="LL122" s="359" t="n"/>
      <c r="LM122" s="359" t="n"/>
      <c r="LN122" s="359" t="n"/>
      <c r="LO122" s="359" t="n"/>
      <c r="LP122" s="359" t="n"/>
      <c r="LQ122" s="359" t="n"/>
      <c r="LR122" s="359" t="n"/>
      <c r="LS122" s="359" t="n"/>
      <c r="LT122" s="359" t="n"/>
      <c r="LU122" s="359" t="n"/>
      <c r="LV122" s="359" t="n"/>
      <c r="LW122" s="359" t="n"/>
      <c r="LX122" s="359" t="n"/>
      <c r="LY122" s="359" t="n"/>
      <c r="LZ122" s="359" t="n"/>
      <c r="MA122" s="359" t="n"/>
      <c r="MB122" s="359" t="n"/>
      <c r="MC122" s="359" t="n"/>
      <c r="MD122" s="359" t="n"/>
      <c r="ME122" s="359" t="n"/>
      <c r="MF122" s="359" t="n"/>
      <c r="MG122" s="359" t="n"/>
      <c r="MH122" s="359" t="n"/>
      <c r="MI122" s="359" t="n"/>
      <c r="MJ122" s="359" t="n"/>
      <c r="MK122" s="359" t="n"/>
      <c r="ML122" s="359" t="n"/>
      <c r="MM122" s="359" t="n"/>
      <c r="MN122" s="359" t="n"/>
      <c r="MO122" s="359" t="n"/>
      <c r="MP122" s="359" t="n"/>
      <c r="MQ122" s="359" t="n"/>
      <c r="MR122" s="359" t="n"/>
      <c r="MS122" s="359" t="n"/>
      <c r="MT122" s="359" t="n"/>
      <c r="MU122" s="359" t="n"/>
      <c r="MV122" s="359" t="n"/>
      <c r="MW122" s="359" t="n"/>
      <c r="MX122" s="359" t="n"/>
      <c r="MY122" s="359" t="n"/>
      <c r="MZ122" s="359" t="n"/>
      <c r="NA122" s="359" t="n"/>
      <c r="NB122" s="359" t="n"/>
      <c r="NC122" s="359" t="n"/>
      <c r="ND122" s="359" t="n"/>
      <c r="NE122" s="359" t="n"/>
      <c r="NF122" s="359" t="n"/>
      <c r="NG122" s="359" t="n"/>
      <c r="NH122" s="359" t="n"/>
      <c r="NI122" s="359" t="n"/>
      <c r="NJ122" s="359" t="n"/>
      <c r="NK122" s="359" t="n"/>
      <c r="NL122" s="359" t="n"/>
      <c r="NM122" s="359" t="n"/>
      <c r="NN122" s="359" t="n"/>
      <c r="NO122" s="359" t="n"/>
      <c r="NP122" s="359" t="n"/>
      <c r="NQ122" s="359" t="n"/>
      <c r="NR122" s="359" t="n"/>
      <c r="NS122" s="359" t="n"/>
      <c r="NT122" s="359" t="n"/>
      <c r="NU122" s="359" t="n"/>
      <c r="NV122" s="359" t="n"/>
      <c r="NW122" s="359" t="n"/>
      <c r="NX122" s="359" t="n"/>
      <c r="NY122" s="359" t="n"/>
      <c r="NZ122" s="359" t="n"/>
      <c r="OA122" s="359" t="n"/>
      <c r="OB122" s="359" t="n"/>
      <c r="OC122" s="359" t="n"/>
      <c r="OD122" s="359" t="n"/>
      <c r="OE122" s="359" t="n"/>
      <c r="OF122" s="359" t="n"/>
      <c r="OG122" s="359" t="n"/>
      <c r="OH122" s="359" t="n"/>
      <c r="OI122" s="359" t="n"/>
      <c r="OJ122" s="359" t="n"/>
      <c r="OK122" s="359" t="n"/>
      <c r="OL122" s="359" t="n"/>
      <c r="OM122" s="359" t="n"/>
      <c r="ON122" s="359" t="n"/>
      <c r="OO122" s="359" t="n"/>
      <c r="OP122" s="359" t="n"/>
      <c r="OQ122" s="359" t="n"/>
      <c r="OR122" s="359" t="n"/>
      <c r="OS122" s="359" t="n"/>
      <c r="OT122" s="359" t="n"/>
      <c r="OU122" s="359" t="n"/>
      <c r="OV122" s="359" t="n"/>
      <c r="OW122" s="359" t="n"/>
      <c r="OX122" s="359" t="n"/>
      <c r="OY122" s="359" t="n"/>
      <c r="OZ122" s="359" t="n"/>
      <c r="PA122" s="359" t="n"/>
      <c r="PB122" s="359" t="n"/>
      <c r="PC122" s="359" t="n"/>
      <c r="PD122" s="359" t="n"/>
      <c r="PE122" s="359" t="n"/>
      <c r="PF122" s="359" t="n"/>
      <c r="PG122" s="359" t="n"/>
      <c r="PH122" s="359" t="n"/>
      <c r="PI122" s="359" t="n"/>
      <c r="PJ122" s="359" t="n"/>
      <c r="PK122" s="359" t="n"/>
      <c r="PL122" s="359" t="n"/>
      <c r="PM122" s="359" t="n"/>
      <c r="PN122" s="359" t="n"/>
      <c r="PO122" s="359" t="n"/>
      <c r="PP122" s="359" t="n"/>
      <c r="PQ122" s="359" t="n"/>
      <c r="PR122" s="359" t="n"/>
      <c r="PS122" s="359" t="n"/>
      <c r="PT122" s="359" t="n"/>
      <c r="PU122" s="359" t="n"/>
      <c r="PV122" s="359" t="n"/>
      <c r="PW122" s="359" t="n"/>
      <c r="PX122" s="359" t="n"/>
      <c r="PY122" s="359" t="n"/>
      <c r="PZ122" s="359" t="n"/>
      <c r="QA122" s="359" t="n"/>
      <c r="QB122" s="359" t="n"/>
      <c r="QC122" s="359" t="n"/>
      <c r="QD122" s="359" t="n"/>
      <c r="QE122" s="359" t="n"/>
      <c r="QF122" s="359" t="n"/>
      <c r="QG122" s="359" t="n"/>
      <c r="QH122" s="359" t="n"/>
      <c r="QI122" s="359" t="n"/>
      <c r="QJ122" s="359" t="n"/>
      <c r="QK122" s="359" t="n"/>
      <c r="QL122" s="359" t="n"/>
      <c r="QM122" s="359" t="n"/>
      <c r="QN122" s="359" t="n"/>
      <c r="QO122" s="359" t="n"/>
      <c r="QP122" s="359" t="n"/>
      <c r="QQ122" s="359" t="n"/>
      <c r="QR122" s="359" t="n"/>
      <c r="QS122" s="359" t="n"/>
      <c r="QT122" s="359" t="n"/>
      <c r="QU122" s="359" t="n"/>
      <c r="QV122" s="359" t="n"/>
      <c r="QW122" s="359" t="n"/>
      <c r="QX122" s="359" t="n"/>
      <c r="QY122" s="359" t="n"/>
      <c r="QZ122" s="359" t="n"/>
      <c r="RA122" s="359" t="n"/>
      <c r="RB122" s="359" t="n"/>
      <c r="RC122" s="359" t="n"/>
      <c r="RD122" s="359" t="n"/>
      <c r="RE122" s="359" t="n"/>
      <c r="RF122" s="359" t="n"/>
      <c r="RG122" s="359" t="n"/>
      <c r="RH122" s="359" t="n"/>
      <c r="RI122" s="359" t="n"/>
      <c r="RJ122" s="359" t="n"/>
      <c r="RK122" s="359" t="n"/>
      <c r="RL122" s="359" t="n"/>
      <c r="RM122" s="359" t="n"/>
      <c r="RN122" s="359" t="n"/>
      <c r="RO122" s="359" t="n"/>
      <c r="RP122" s="359" t="n"/>
      <c r="RQ122" s="359" t="n"/>
      <c r="RR122" s="359" t="n"/>
      <c r="RS122" s="359" t="n"/>
      <c r="RT122" s="359" t="n"/>
      <c r="RU122" s="359" t="n"/>
      <c r="RV122" s="359" t="n"/>
      <c r="RW122" s="359" t="n"/>
      <c r="RX122" s="359" t="n"/>
      <c r="RY122" s="359" t="n"/>
      <c r="RZ122" s="359" t="n"/>
      <c r="SA122" s="359" t="n"/>
      <c r="SB122" s="359" t="n"/>
      <c r="SC122" s="359" t="n"/>
      <c r="SD122" s="359" t="n"/>
      <c r="SE122" s="359" t="n"/>
      <c r="SF122" s="359" t="n"/>
      <c r="SG122" s="359" t="n"/>
      <c r="SH122" s="359" t="n"/>
      <c r="SI122" s="359" t="n"/>
      <c r="SJ122" s="359" t="n"/>
      <c r="SK122" s="359" t="n"/>
      <c r="SL122" s="359" t="n"/>
      <c r="SM122" s="359" t="n"/>
      <c r="SN122" s="359" t="n"/>
      <c r="SO122" s="359" t="n"/>
      <c r="SP122" s="359" t="n"/>
      <c r="SQ122" s="359" t="n"/>
      <c r="SR122" s="359" t="n"/>
      <c r="SS122" s="359" t="n"/>
      <c r="ST122" s="359" t="n"/>
      <c r="SU122" s="359" t="n"/>
      <c r="SV122" s="359" t="n"/>
      <c r="SW122" s="359" t="n"/>
      <c r="SX122" s="359" t="n"/>
      <c r="SY122" s="359" t="n"/>
      <c r="SZ122" s="359" t="n"/>
      <c r="TA122" s="359" t="n"/>
      <c r="TB122" s="359" t="n"/>
      <c r="TC122" s="359" t="n"/>
      <c r="TD122" s="359" t="n"/>
      <c r="TE122" s="359" t="n"/>
      <c r="TF122" s="359" t="n"/>
      <c r="TG122" s="359" t="n"/>
      <c r="TH122" s="359" t="n"/>
      <c r="TI122" s="359" t="n"/>
      <c r="TJ122" s="359" t="n"/>
      <c r="TK122" s="359" t="n"/>
      <c r="TL122" s="359" t="n"/>
      <c r="TM122" s="359" t="n"/>
      <c r="TN122" s="359" t="n"/>
      <c r="TO122" s="359" t="n"/>
      <c r="TP122" s="359" t="n"/>
      <c r="TQ122" s="359" t="n"/>
      <c r="TR122" s="359" t="n"/>
      <c r="TS122" s="359" t="n"/>
      <c r="TT122" s="359" t="n"/>
      <c r="TU122" s="359" t="n"/>
      <c r="TV122" s="359" t="n"/>
      <c r="TW122" s="359" t="n"/>
      <c r="TX122" s="359" t="n"/>
      <c r="TY122" s="359" t="n"/>
      <c r="TZ122" s="359" t="n"/>
      <c r="UA122" s="359" t="n"/>
      <c r="UB122" s="359" t="n"/>
      <c r="UC122" s="359" t="n"/>
      <c r="UD122" s="359" t="n"/>
      <c r="UE122" s="359" t="n"/>
      <c r="UF122" s="359" t="n"/>
      <c r="UG122" s="359" t="n"/>
      <c r="UH122" s="359" t="n"/>
      <c r="UI122" s="359" t="n"/>
      <c r="UJ122" s="359" t="n"/>
      <c r="UK122" s="359" t="n"/>
      <c r="UL122" s="359" t="n"/>
      <c r="UM122" s="359" t="n"/>
      <c r="UN122" s="359" t="n"/>
      <c r="UO122" s="359" t="n"/>
      <c r="UP122" s="359" t="n"/>
      <c r="UQ122" s="359" t="n"/>
      <c r="UR122" s="359" t="n"/>
      <c r="US122" s="359" t="n"/>
      <c r="UT122" s="359" t="n"/>
      <c r="UU122" s="359" t="n"/>
      <c r="UV122" s="359" t="n"/>
      <c r="UW122" s="359" t="n"/>
      <c r="UX122" s="359" t="n"/>
      <c r="UY122" s="359" t="n"/>
      <c r="UZ122" s="359" t="n"/>
      <c r="VA122" s="359" t="n"/>
      <c r="VB122" s="359" t="n"/>
      <c r="VC122" s="359" t="n"/>
      <c r="VD122" s="359" t="n"/>
      <c r="VE122" s="359" t="n"/>
      <c r="VF122" s="359" t="n"/>
      <c r="VG122" s="359" t="n"/>
      <c r="VH122" s="359" t="n"/>
      <c r="VI122" s="359" t="n"/>
      <c r="VJ122" s="359" t="n"/>
      <c r="VK122" s="359" t="n"/>
      <c r="VL122" s="359" t="n"/>
      <c r="VM122" s="586">
        <f>SUM(E122:VL122)-SUM(UU122:UX122)-SUM(VA122:VD122)</f>
        <v/>
      </c>
      <c r="VN122" s="9" t="n"/>
    </row>
    <row r="123" ht="19.5" customHeight="1">
      <c r="A123" s="742" t="n">
        <v>7</v>
      </c>
      <c r="B123" s="741" t="inlineStr">
        <is>
          <t>383</t>
        </is>
      </c>
      <c r="C123" s="1112" t="inlineStr">
        <is>
          <t>LA CELIA</t>
        </is>
      </c>
      <c r="D123" s="365" t="inlineStr">
        <is>
          <t>FEMENINO</t>
        </is>
      </c>
      <c r="E123" s="362" t="n"/>
      <c r="F123" s="358" t="n"/>
      <c r="G123" s="358" t="n"/>
      <c r="H123" s="358" t="n"/>
      <c r="I123" s="358" t="n"/>
      <c r="J123" s="358" t="n"/>
      <c r="K123" s="358" t="n"/>
      <c r="L123" s="358" t="n"/>
      <c r="M123" s="358" t="n"/>
      <c r="N123" s="358" t="n"/>
      <c r="O123" s="358" t="n"/>
      <c r="P123" s="358" t="n"/>
      <c r="Q123" s="358" t="n"/>
      <c r="R123" s="358" t="n"/>
      <c r="S123" s="358" t="n"/>
      <c r="T123" s="358" t="n"/>
      <c r="U123" s="358" t="n"/>
      <c r="V123" s="358" t="n"/>
      <c r="W123" s="358" t="n"/>
      <c r="X123" s="358" t="n"/>
      <c r="Y123" s="358" t="n"/>
      <c r="Z123" s="358" t="n"/>
      <c r="AA123" s="358" t="n"/>
      <c r="AB123" s="358" t="n"/>
      <c r="AC123" s="358" t="n"/>
      <c r="AD123" s="358" t="n"/>
      <c r="AE123" s="358" t="n"/>
      <c r="AF123" s="358" t="n"/>
      <c r="AG123" s="358" t="n"/>
      <c r="AH123" s="358" t="n"/>
      <c r="AI123" s="358" t="n"/>
      <c r="AJ123" s="358" t="n"/>
      <c r="AK123" s="358" t="n"/>
      <c r="AL123" s="358" t="n"/>
      <c r="AM123" s="358" t="n"/>
      <c r="AN123" s="358" t="n"/>
      <c r="AO123" s="358" t="n"/>
      <c r="AP123" s="358" t="n"/>
      <c r="AQ123" s="358" t="n"/>
      <c r="AR123" s="358" t="n"/>
      <c r="AS123" s="358" t="n"/>
      <c r="AT123" s="358" t="n"/>
      <c r="AU123" s="358" t="n"/>
      <c r="AV123" s="358" t="n"/>
      <c r="AW123" s="358" t="n"/>
      <c r="AX123" s="358" t="n"/>
      <c r="AY123" s="358" t="n"/>
      <c r="AZ123" s="358" t="n"/>
      <c r="BA123" s="358" t="n"/>
      <c r="BB123" s="358" t="n"/>
      <c r="BC123" s="358" t="n"/>
      <c r="BD123" s="358" t="n"/>
      <c r="BE123" s="358" t="n"/>
      <c r="BF123" s="358" t="n"/>
      <c r="BG123" s="358" t="n"/>
      <c r="BH123" s="358" t="n"/>
      <c r="BI123" s="358" t="n"/>
      <c r="BJ123" s="358" t="n"/>
      <c r="BK123" s="358" t="n"/>
      <c r="BL123" s="358" t="n"/>
      <c r="BM123" s="358" t="n"/>
      <c r="BN123" s="358" t="n"/>
      <c r="BO123" s="358" t="n"/>
      <c r="BP123" s="358" t="n"/>
      <c r="BQ123" s="358" t="n"/>
      <c r="BR123" s="358" t="n"/>
      <c r="BS123" s="358" t="n"/>
      <c r="BT123" s="358" t="n"/>
      <c r="BU123" s="358" t="n"/>
      <c r="BV123" s="358" t="n"/>
      <c r="BW123" s="358" t="n"/>
      <c r="BX123" s="358" t="n"/>
      <c r="BY123" s="358" t="n"/>
      <c r="BZ123" s="358" t="n"/>
      <c r="CA123" s="358" t="n"/>
      <c r="CB123" s="358" t="n"/>
      <c r="CC123" s="358" t="n"/>
      <c r="CD123" s="358" t="n"/>
      <c r="CE123" s="358" t="n"/>
      <c r="CF123" s="358" t="n"/>
      <c r="CG123" s="358" t="n"/>
      <c r="CH123" s="358" t="n"/>
      <c r="CI123" s="358" t="n"/>
      <c r="CJ123" s="358" t="n"/>
      <c r="CK123" s="358" t="n"/>
      <c r="CL123" s="358" t="n"/>
      <c r="CM123" s="358" t="n"/>
      <c r="CN123" s="358" t="n"/>
      <c r="CO123" s="358" t="n"/>
      <c r="CP123" s="358" t="n"/>
      <c r="CQ123" s="358" t="n"/>
      <c r="CR123" s="358" t="n"/>
      <c r="CS123" s="358" t="n"/>
      <c r="CT123" s="358" t="n"/>
      <c r="CU123" s="358" t="n"/>
      <c r="CV123" s="358" t="n"/>
      <c r="CW123" s="358" t="n"/>
      <c r="CX123" s="358" t="n"/>
      <c r="CY123" s="358" t="n"/>
      <c r="CZ123" s="358" t="n"/>
      <c r="DA123" s="358" t="n"/>
      <c r="DB123" s="358" t="n"/>
      <c r="DC123" s="358" t="n"/>
      <c r="DD123" s="358" t="n"/>
      <c r="DE123" s="358" t="n"/>
      <c r="DF123" s="358" t="n"/>
      <c r="DG123" s="358" t="n"/>
      <c r="DH123" s="358" t="n"/>
      <c r="DI123" s="358" t="n"/>
      <c r="DJ123" s="358" t="n"/>
      <c r="DK123" s="358" t="n"/>
      <c r="DL123" s="358" t="n"/>
      <c r="DM123" s="358" t="n"/>
      <c r="DN123" s="358" t="n"/>
      <c r="DO123" s="358" t="n"/>
      <c r="DP123" s="358" t="n"/>
      <c r="DQ123" s="358" t="n"/>
      <c r="DR123" s="358" t="n"/>
      <c r="DS123" s="358" t="n"/>
      <c r="DT123" s="358" t="n"/>
      <c r="DU123" s="358" t="n"/>
      <c r="DV123" s="358" t="n"/>
      <c r="DW123" s="358" t="n"/>
      <c r="DX123" s="358" t="n"/>
      <c r="DY123" s="358" t="n"/>
      <c r="DZ123" s="358" t="n"/>
      <c r="EA123" s="358" t="n"/>
      <c r="EB123" s="358" t="n"/>
      <c r="EC123" s="358" t="n"/>
      <c r="ED123" s="358" t="n"/>
      <c r="EE123" s="358" t="n"/>
      <c r="EF123" s="358" t="n"/>
      <c r="EG123" s="358" t="n"/>
      <c r="EH123" s="358" t="n"/>
      <c r="EI123" s="358" t="n"/>
      <c r="EJ123" s="358" t="n"/>
      <c r="EK123" s="358" t="n"/>
      <c r="EL123" s="358" t="n"/>
      <c r="EM123" s="358" t="n"/>
      <c r="EN123" s="358" t="n"/>
      <c r="EO123" s="358" t="n"/>
      <c r="EP123" s="358" t="n"/>
      <c r="EQ123" s="358" t="n"/>
      <c r="ER123" s="358" t="n"/>
      <c r="ES123" s="358" t="n"/>
      <c r="ET123" s="358" t="n"/>
      <c r="EU123" s="358" t="n"/>
      <c r="EV123" s="358" t="n"/>
      <c r="EW123" s="358" t="n"/>
      <c r="EX123" s="358" t="n"/>
      <c r="EY123" s="358" t="n"/>
      <c r="EZ123" s="358" t="n"/>
      <c r="FA123" s="358" t="n"/>
      <c r="FB123" s="358" t="n"/>
      <c r="FC123" s="358" t="n"/>
      <c r="FD123" s="358" t="n"/>
      <c r="FE123" s="358" t="n"/>
      <c r="FF123" s="358" t="n"/>
      <c r="FG123" s="358" t="n"/>
      <c r="FH123" s="358" t="n"/>
      <c r="FI123" s="358" t="n"/>
      <c r="FJ123" s="358" t="n"/>
      <c r="FK123" s="358" t="n"/>
      <c r="FL123" s="358" t="n"/>
      <c r="FM123" s="358" t="n"/>
      <c r="FN123" s="358" t="n"/>
      <c r="FO123" s="358" t="n"/>
      <c r="FP123" s="358" t="n"/>
      <c r="FQ123" s="358" t="n"/>
      <c r="FR123" s="358" t="n"/>
      <c r="FS123" s="358" t="n"/>
      <c r="FT123" s="358" t="n"/>
      <c r="FU123" s="358" t="n"/>
      <c r="FV123" s="358" t="n"/>
      <c r="FW123" s="358" t="n"/>
      <c r="FX123" s="358" t="n"/>
      <c r="FY123" s="358" t="n"/>
      <c r="FZ123" s="358" t="n"/>
      <c r="GA123" s="358" t="n"/>
      <c r="GB123" s="358" t="n"/>
      <c r="GC123" s="358" t="n"/>
      <c r="GD123" s="358" t="n"/>
      <c r="GE123" s="358" t="n"/>
      <c r="GF123" s="358" t="n"/>
      <c r="GG123" s="358" t="n"/>
      <c r="GH123" s="358" t="n"/>
      <c r="GI123" s="358" t="n"/>
      <c r="GJ123" s="358" t="n"/>
      <c r="GK123" s="358" t="n"/>
      <c r="GL123" s="358" t="n"/>
      <c r="GM123" s="358" t="n"/>
      <c r="GN123" s="358" t="n"/>
      <c r="GO123" s="358" t="n"/>
      <c r="GP123" s="358" t="n"/>
      <c r="GQ123" s="358" t="n"/>
      <c r="GR123" s="358" t="n"/>
      <c r="GS123" s="358" t="n"/>
      <c r="GT123" s="358" t="n"/>
      <c r="GU123" s="358" t="n"/>
      <c r="GV123" s="358" t="n"/>
      <c r="GW123" s="358" t="n"/>
      <c r="GX123" s="358" t="n"/>
      <c r="GY123" s="358" t="n"/>
      <c r="GZ123" s="358" t="n"/>
      <c r="HA123" s="358" t="n"/>
      <c r="HB123" s="358" t="n"/>
      <c r="HC123" s="358" t="n"/>
      <c r="HD123" s="358" t="n"/>
      <c r="HE123" s="358" t="n"/>
      <c r="HF123" s="358" t="n"/>
      <c r="HG123" s="358" t="n"/>
      <c r="HH123" s="358" t="n"/>
      <c r="HI123" s="358" t="n"/>
      <c r="HJ123" s="358" t="n"/>
      <c r="HK123" s="358" t="n"/>
      <c r="HL123" s="358" t="n"/>
      <c r="HM123" s="358" t="n"/>
      <c r="HN123" s="358" t="n"/>
      <c r="HO123" s="358" t="n"/>
      <c r="HP123" s="358" t="n"/>
      <c r="HQ123" s="358" t="n"/>
      <c r="HR123" s="358" t="n"/>
      <c r="HS123" s="358" t="n"/>
      <c r="HT123" s="358" t="n"/>
      <c r="HU123" s="358" t="n"/>
      <c r="HV123" s="358" t="n"/>
      <c r="HW123" s="358" t="n"/>
      <c r="HX123" s="358" t="n"/>
      <c r="HY123" s="358" t="n"/>
      <c r="HZ123" s="358" t="n"/>
      <c r="IA123" s="358" t="n"/>
      <c r="IB123" s="358" t="n"/>
      <c r="IC123" s="358" t="n"/>
      <c r="ID123" s="358" t="n"/>
      <c r="IE123" s="358" t="n"/>
      <c r="IF123" s="358" t="n"/>
      <c r="IG123" s="358" t="n"/>
      <c r="IH123" s="358" t="n"/>
      <c r="II123" s="358" t="n"/>
      <c r="IJ123" s="358" t="n"/>
      <c r="IK123" s="358" t="n"/>
      <c r="IL123" s="358" t="n"/>
      <c r="IM123" s="358" t="n"/>
      <c r="IN123" s="358" t="n"/>
      <c r="IO123" s="358" t="n"/>
      <c r="IP123" s="358" t="n"/>
      <c r="IQ123" s="358" t="n"/>
      <c r="IR123" s="358" t="n"/>
      <c r="IS123" s="358" t="n"/>
      <c r="IT123" s="358" t="n"/>
      <c r="IU123" s="358" t="n"/>
      <c r="IV123" s="358" t="n"/>
      <c r="IW123" s="358" t="n"/>
      <c r="IX123" s="358" t="n"/>
      <c r="IY123" s="358" t="n"/>
      <c r="IZ123" s="358" t="n"/>
      <c r="JA123" s="358" t="n"/>
      <c r="JB123" s="358" t="n"/>
      <c r="JC123" s="358" t="n"/>
      <c r="JD123" s="358" t="n"/>
      <c r="JE123" s="358" t="n"/>
      <c r="JF123" s="358" t="n"/>
      <c r="JG123" s="358" t="n"/>
      <c r="JH123" s="358" t="n"/>
      <c r="JI123" s="358" t="n"/>
      <c r="JJ123" s="358" t="n"/>
      <c r="JK123" s="358" t="n"/>
      <c r="JL123" s="358" t="n"/>
      <c r="JM123" s="358" t="n"/>
      <c r="JN123" s="358" t="n"/>
      <c r="JO123" s="358" t="n"/>
      <c r="JP123" s="358" t="n"/>
      <c r="JQ123" s="358" t="n"/>
      <c r="JR123" s="358" t="n"/>
      <c r="JS123" s="358" t="n"/>
      <c r="JT123" s="358" t="n"/>
      <c r="JU123" s="358" t="n"/>
      <c r="JV123" s="358" t="n"/>
      <c r="JW123" s="358" t="n"/>
      <c r="JX123" s="358" t="n"/>
      <c r="JY123" s="358" t="n"/>
      <c r="JZ123" s="358" t="n"/>
      <c r="KA123" s="358" t="n"/>
      <c r="KB123" s="358" t="n"/>
      <c r="KC123" s="358" t="n"/>
      <c r="KD123" s="358" t="n"/>
      <c r="KE123" s="358" t="n"/>
      <c r="KF123" s="358" t="n"/>
      <c r="KG123" s="358" t="n"/>
      <c r="KH123" s="358" t="n"/>
      <c r="KI123" s="358" t="n"/>
      <c r="KJ123" s="358" t="n"/>
      <c r="KK123" s="358" t="n"/>
      <c r="KL123" s="358" t="n"/>
      <c r="KM123" s="358" t="n"/>
      <c r="KN123" s="358" t="n"/>
      <c r="KO123" s="358" t="n"/>
      <c r="KP123" s="358" t="n"/>
      <c r="KQ123" s="358" t="n"/>
      <c r="KR123" s="358" t="n"/>
      <c r="KS123" s="358" t="n"/>
      <c r="KT123" s="358" t="n"/>
      <c r="KU123" s="358" t="n"/>
      <c r="KV123" s="358" t="n"/>
      <c r="KW123" s="358" t="n"/>
      <c r="KX123" s="358" t="n"/>
      <c r="KY123" s="358" t="n"/>
      <c r="KZ123" s="358" t="n"/>
      <c r="LA123" s="358" t="n"/>
      <c r="LB123" s="358" t="n"/>
      <c r="LC123" s="358" t="n"/>
      <c r="LD123" s="358" t="n"/>
      <c r="LE123" s="358" t="n"/>
      <c r="LF123" s="358" t="n"/>
      <c r="LG123" s="358" t="n"/>
      <c r="LH123" s="358" t="n"/>
      <c r="LI123" s="358" t="n"/>
      <c r="LJ123" s="358" t="n"/>
      <c r="LK123" s="358" t="n"/>
      <c r="LL123" s="358" t="n"/>
      <c r="LM123" s="358" t="n"/>
      <c r="LN123" s="358" t="n"/>
      <c r="LO123" s="358" t="n"/>
      <c r="LP123" s="358" t="n"/>
      <c r="LQ123" s="358" t="n"/>
      <c r="LR123" s="358" t="n"/>
      <c r="LS123" s="358" t="n"/>
      <c r="LT123" s="358" t="n"/>
      <c r="LU123" s="358" t="n"/>
      <c r="LV123" s="358" t="n"/>
      <c r="LW123" s="358" t="n"/>
      <c r="LX123" s="358" t="n"/>
      <c r="LY123" s="358" t="n"/>
      <c r="LZ123" s="358" t="n"/>
      <c r="MA123" s="358" t="n"/>
      <c r="MB123" s="358" t="n"/>
      <c r="MC123" s="358" t="n"/>
      <c r="MD123" s="358" t="n"/>
      <c r="ME123" s="358" t="n"/>
      <c r="MF123" s="358" t="n"/>
      <c r="MG123" s="358" t="n"/>
      <c r="MH123" s="358" t="n"/>
      <c r="MI123" s="358" t="n"/>
      <c r="MJ123" s="358" t="n"/>
      <c r="MK123" s="358" t="n"/>
      <c r="ML123" s="358" t="n"/>
      <c r="MM123" s="358" t="n"/>
      <c r="MN123" s="358" t="n"/>
      <c r="MO123" s="358" t="n"/>
      <c r="MP123" s="358" t="n"/>
      <c r="MQ123" s="358" t="n"/>
      <c r="MR123" s="358" t="n"/>
      <c r="MS123" s="358" t="n"/>
      <c r="MT123" s="358" t="n"/>
      <c r="MU123" s="358" t="n"/>
      <c r="MV123" s="358" t="n"/>
      <c r="MW123" s="358" t="n"/>
      <c r="MX123" s="358" t="n"/>
      <c r="MY123" s="358" t="n"/>
      <c r="MZ123" s="358" t="n"/>
      <c r="NA123" s="358" t="n"/>
      <c r="NB123" s="358" t="n"/>
      <c r="NC123" s="358" t="n"/>
      <c r="ND123" s="358" t="n"/>
      <c r="NE123" s="358" t="n"/>
      <c r="NF123" s="358" t="n"/>
      <c r="NG123" s="358" t="n"/>
      <c r="NH123" s="358" t="n"/>
      <c r="NI123" s="358" t="n"/>
      <c r="NJ123" s="358" t="n"/>
      <c r="NK123" s="358" t="n"/>
      <c r="NL123" s="358" t="n"/>
      <c r="NM123" s="358" t="n"/>
      <c r="NN123" s="358" t="n"/>
      <c r="NO123" s="358" t="n"/>
      <c r="NP123" s="358" t="n"/>
      <c r="NQ123" s="358" t="n"/>
      <c r="NR123" s="358" t="n"/>
      <c r="NS123" s="358" t="n"/>
      <c r="NT123" s="358" t="n"/>
      <c r="NU123" s="358" t="n"/>
      <c r="NV123" s="358" t="n"/>
      <c r="NW123" s="358" t="n"/>
      <c r="NX123" s="358" t="n"/>
      <c r="NY123" s="358" t="n"/>
      <c r="NZ123" s="358" t="n"/>
      <c r="OA123" s="358" t="n"/>
      <c r="OB123" s="358" t="n"/>
      <c r="OC123" s="358" t="n"/>
      <c r="OD123" s="358" t="n"/>
      <c r="OE123" s="358" t="n"/>
      <c r="OF123" s="358" t="n"/>
      <c r="OG123" s="358" t="n"/>
      <c r="OH123" s="358" t="n"/>
      <c r="OI123" s="358" t="n"/>
      <c r="OJ123" s="358" t="n"/>
      <c r="OK123" s="358" t="n"/>
      <c r="OL123" s="358" t="n"/>
      <c r="OM123" s="358" t="n"/>
      <c r="ON123" s="358" t="n"/>
      <c r="OO123" s="358" t="n"/>
      <c r="OP123" s="358" t="n"/>
      <c r="OQ123" s="358" t="n"/>
      <c r="OR123" s="358" t="n"/>
      <c r="OS123" s="358" t="n"/>
      <c r="OT123" s="358" t="n"/>
      <c r="OU123" s="358" t="n"/>
      <c r="OV123" s="358" t="n"/>
      <c r="OW123" s="358" t="n"/>
      <c r="OX123" s="358" t="n"/>
      <c r="OY123" s="358" t="n"/>
      <c r="OZ123" s="358" t="n"/>
      <c r="PA123" s="358" t="n"/>
      <c r="PB123" s="358" t="n"/>
      <c r="PC123" s="358" t="n"/>
      <c r="PD123" s="358" t="n"/>
      <c r="PE123" s="358" t="n"/>
      <c r="PF123" s="358" t="n"/>
      <c r="PG123" s="358" t="n"/>
      <c r="PH123" s="358" t="n"/>
      <c r="PI123" s="358" t="n"/>
      <c r="PJ123" s="358" t="n"/>
      <c r="PK123" s="358" t="n"/>
      <c r="PL123" s="358" t="n"/>
      <c r="PM123" s="358" t="n"/>
      <c r="PN123" s="358" t="n"/>
      <c r="PO123" s="358" t="n"/>
      <c r="PP123" s="358" t="n"/>
      <c r="PQ123" s="358" t="n"/>
      <c r="PR123" s="358" t="n"/>
      <c r="PS123" s="358" t="n"/>
      <c r="PT123" s="358" t="n"/>
      <c r="PU123" s="358" t="n"/>
      <c r="PV123" s="358" t="n"/>
      <c r="PW123" s="358" t="n"/>
      <c r="PX123" s="358" t="n"/>
      <c r="PY123" s="358" t="n"/>
      <c r="PZ123" s="358" t="n"/>
      <c r="QA123" s="358" t="n"/>
      <c r="QB123" s="358" t="n"/>
      <c r="QC123" s="358" t="n"/>
      <c r="QD123" s="358" t="n"/>
      <c r="QE123" s="358" t="n"/>
      <c r="QF123" s="358" t="n"/>
      <c r="QG123" s="358" t="n"/>
      <c r="QH123" s="358" t="n"/>
      <c r="QI123" s="358" t="n"/>
      <c r="QJ123" s="358" t="n"/>
      <c r="QK123" s="358" t="n"/>
      <c r="QL123" s="358" t="n"/>
      <c r="QM123" s="358" t="n"/>
      <c r="QN123" s="358" t="n"/>
      <c r="QO123" s="358" t="n"/>
      <c r="QP123" s="358" t="n"/>
      <c r="QQ123" s="358" t="n"/>
      <c r="QR123" s="358" t="n"/>
      <c r="QS123" s="358" t="n"/>
      <c r="QT123" s="358" t="n"/>
      <c r="QU123" s="358" t="n"/>
      <c r="QV123" s="358" t="n"/>
      <c r="QW123" s="358" t="n"/>
      <c r="QX123" s="358" t="n"/>
      <c r="QY123" s="358" t="n"/>
      <c r="QZ123" s="358" t="n"/>
      <c r="RA123" s="358" t="n"/>
      <c r="RB123" s="358" t="n"/>
      <c r="RC123" s="358" t="n"/>
      <c r="RD123" s="358" t="n"/>
      <c r="RE123" s="358" t="n"/>
      <c r="RF123" s="358" t="n"/>
      <c r="RG123" s="358" t="n"/>
      <c r="RH123" s="358" t="n"/>
      <c r="RI123" s="358" t="n"/>
      <c r="RJ123" s="358" t="n"/>
      <c r="RK123" s="358" t="n"/>
      <c r="RL123" s="358" t="n"/>
      <c r="RM123" s="358" t="n"/>
      <c r="RN123" s="358" t="n"/>
      <c r="RO123" s="358" t="n"/>
      <c r="RP123" s="358" t="n"/>
      <c r="RQ123" s="358" t="n"/>
      <c r="RR123" s="358" t="n"/>
      <c r="RS123" s="358" t="n"/>
      <c r="RT123" s="358" t="n"/>
      <c r="RU123" s="358" t="n"/>
      <c r="RV123" s="358" t="n"/>
      <c r="RW123" s="358" t="n"/>
      <c r="RX123" s="358" t="n"/>
      <c r="RY123" s="358" t="n"/>
      <c r="RZ123" s="358" t="n"/>
      <c r="SA123" s="358" t="n"/>
      <c r="SB123" s="358" t="n"/>
      <c r="SC123" s="358" t="n"/>
      <c r="SD123" s="358" t="n"/>
      <c r="SE123" s="358" t="n"/>
      <c r="SF123" s="358" t="n"/>
      <c r="SG123" s="358" t="n"/>
      <c r="SH123" s="358" t="n"/>
      <c r="SI123" s="358" t="n"/>
      <c r="SJ123" s="358" t="n"/>
      <c r="SK123" s="358" t="n"/>
      <c r="SL123" s="358" t="n"/>
      <c r="SM123" s="358" t="n"/>
      <c r="SN123" s="358" t="n"/>
      <c r="SO123" s="358" t="n"/>
      <c r="SP123" s="358" t="n"/>
      <c r="SQ123" s="358" t="n"/>
      <c r="SR123" s="358" t="n"/>
      <c r="SS123" s="358" t="n"/>
      <c r="ST123" s="358" t="n"/>
      <c r="SU123" s="358" t="n"/>
      <c r="SV123" s="358" t="n"/>
      <c r="SW123" s="358" t="n"/>
      <c r="SX123" s="358" t="n"/>
      <c r="SY123" s="358" t="n"/>
      <c r="SZ123" s="358" t="n"/>
      <c r="TA123" s="358" t="n"/>
      <c r="TB123" s="358" t="n"/>
      <c r="TC123" s="358" t="n"/>
      <c r="TD123" s="358" t="n"/>
      <c r="TE123" s="358" t="n"/>
      <c r="TF123" s="358" t="n"/>
      <c r="TG123" s="358" t="n"/>
      <c r="TH123" s="358" t="n"/>
      <c r="TI123" s="358" t="n"/>
      <c r="TJ123" s="358" t="n"/>
      <c r="TK123" s="358" t="n"/>
      <c r="TL123" s="358" t="n"/>
      <c r="TM123" s="358" t="n"/>
      <c r="TN123" s="358" t="n"/>
      <c r="TO123" s="358" t="n"/>
      <c r="TP123" s="358" t="n"/>
      <c r="TQ123" s="358" t="n"/>
      <c r="TR123" s="358" t="n"/>
      <c r="TS123" s="358" t="n"/>
      <c r="TT123" s="358" t="n"/>
      <c r="TU123" s="358" t="n"/>
      <c r="TV123" s="358" t="n"/>
      <c r="TW123" s="358" t="n"/>
      <c r="TX123" s="358" t="n"/>
      <c r="TY123" s="358" t="n"/>
      <c r="TZ123" s="358" t="n"/>
      <c r="UA123" s="358" t="n"/>
      <c r="UB123" s="358" t="n"/>
      <c r="UC123" s="358" t="n"/>
      <c r="UD123" s="358" t="n"/>
      <c r="UE123" s="358" t="n"/>
      <c r="UF123" s="358" t="n"/>
      <c r="UG123" s="358" t="n"/>
      <c r="UH123" s="358" t="n"/>
      <c r="UI123" s="358" t="n"/>
      <c r="UJ123" s="358" t="n"/>
      <c r="UK123" s="358" t="n"/>
      <c r="UL123" s="358" t="n"/>
      <c r="UM123" s="358" t="n"/>
      <c r="UN123" s="358" t="n"/>
      <c r="UO123" s="358" t="n"/>
      <c r="UP123" s="358" t="n"/>
      <c r="UQ123" s="358" t="n"/>
      <c r="UR123" s="358" t="n"/>
      <c r="US123" s="358" t="n"/>
      <c r="UT123" s="358" t="n"/>
      <c r="UU123" s="358" t="n"/>
      <c r="UV123" s="358" t="n"/>
      <c r="UW123" s="358" t="n"/>
      <c r="UX123" s="358" t="n"/>
      <c r="UY123" s="358" t="n"/>
      <c r="UZ123" s="358" t="n"/>
      <c r="VA123" s="358" t="n"/>
      <c r="VB123" s="358" t="n"/>
      <c r="VC123" s="358" t="n"/>
      <c r="VD123" s="358" t="n"/>
      <c r="VE123" s="358" t="n"/>
      <c r="VF123" s="358" t="n"/>
      <c r="VG123" s="358" t="n"/>
      <c r="VH123" s="358" t="n"/>
      <c r="VI123" s="358" t="n"/>
      <c r="VJ123" s="358" t="n"/>
      <c r="VK123" s="358" t="n"/>
      <c r="VL123" s="360" t="n"/>
      <c r="VM123" s="572">
        <f>SUM(E123:VL123)-SUM(UU123:UX123)-SUM(VA123:VD123)</f>
        <v/>
      </c>
      <c r="VN123" s="9" t="n"/>
    </row>
    <row r="124" ht="19.5" customHeight="1">
      <c r="A124" s="1100" t="n"/>
      <c r="B124" s="1101" t="n"/>
      <c r="C124" s="1102" t="n"/>
      <c r="D124" s="366" t="inlineStr">
        <is>
          <t>MASCULINO</t>
        </is>
      </c>
      <c r="E124" s="363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7" t="n"/>
      <c r="FV124" s="7" t="n"/>
      <c r="FW124" s="7" t="n"/>
      <c r="FX124" s="7" t="n"/>
      <c r="FY124" s="7" t="n"/>
      <c r="FZ124" s="7" t="n"/>
      <c r="GA124" s="7" t="n"/>
      <c r="GB124" s="7" t="n"/>
      <c r="GC124" s="7" t="n"/>
      <c r="GD124" s="7" t="n"/>
      <c r="GE124" s="7" t="n"/>
      <c r="GF124" s="7" t="n"/>
      <c r="GG124" s="7" t="n"/>
      <c r="GH124" s="7" t="n"/>
      <c r="GI124" s="7" t="n"/>
      <c r="GJ124" s="7" t="n"/>
      <c r="GK124" s="7" t="n"/>
      <c r="GL124" s="7" t="n"/>
      <c r="GM124" s="7" t="n"/>
      <c r="GN124" s="7" t="n"/>
      <c r="GO124" s="7" t="n"/>
      <c r="GP124" s="7" t="n"/>
      <c r="GQ124" s="7" t="n"/>
      <c r="GR124" s="7" t="n"/>
      <c r="GS124" s="7" t="n"/>
      <c r="GT124" s="7" t="n"/>
      <c r="GU124" s="7" t="n"/>
      <c r="GV124" s="7" t="n"/>
      <c r="GW124" s="7" t="n"/>
      <c r="GX124" s="7" t="n"/>
      <c r="GY124" s="7" t="n"/>
      <c r="GZ124" s="7" t="n"/>
      <c r="HA124" s="7" t="n"/>
      <c r="HB124" s="7" t="n"/>
      <c r="HC124" s="7" t="n"/>
      <c r="HD124" s="7" t="n"/>
      <c r="HE124" s="7" t="n"/>
      <c r="HF124" s="7" t="n"/>
      <c r="HG124" s="7" t="n"/>
      <c r="HH124" s="7" t="n"/>
      <c r="HI124" s="7" t="n"/>
      <c r="HJ124" s="7" t="n"/>
      <c r="HK124" s="7" t="n"/>
      <c r="HL124" s="7" t="n"/>
      <c r="HM124" s="7" t="n"/>
      <c r="HN124" s="7" t="n"/>
      <c r="HO124" s="7" t="n"/>
      <c r="HP124" s="7" t="n"/>
      <c r="HQ124" s="7" t="n"/>
      <c r="HR124" s="7" t="n"/>
      <c r="HS124" s="7" t="n"/>
      <c r="HT124" s="7" t="n"/>
      <c r="HU124" s="7" t="n"/>
      <c r="HV124" s="7" t="n"/>
      <c r="HW124" s="7" t="n"/>
      <c r="HX124" s="7" t="n"/>
      <c r="HY124" s="7" t="n"/>
      <c r="HZ124" s="7" t="n"/>
      <c r="IA124" s="7" t="n"/>
      <c r="IB124" s="7" t="n"/>
      <c r="IC124" s="7" t="n"/>
      <c r="ID124" s="7" t="n"/>
      <c r="IE124" s="7" t="n"/>
      <c r="IF124" s="7" t="n"/>
      <c r="IG124" s="7" t="n"/>
      <c r="IH124" s="7" t="n"/>
      <c r="II124" s="7" t="n"/>
      <c r="IJ124" s="7" t="n"/>
      <c r="IK124" s="7" t="n"/>
      <c r="IL124" s="7" t="n"/>
      <c r="IM124" s="7" t="n"/>
      <c r="IN124" s="7" t="n"/>
      <c r="IO124" s="7" t="n"/>
      <c r="IP124" s="7" t="n"/>
      <c r="IQ124" s="7" t="n"/>
      <c r="IR124" s="7" t="n"/>
      <c r="IS124" s="7" t="n"/>
      <c r="IT124" s="7" t="n"/>
      <c r="IU124" s="7" t="n"/>
      <c r="IV124" s="7" t="n"/>
      <c r="IW124" s="7" t="n"/>
      <c r="IX124" s="7" t="n"/>
      <c r="IY124" s="7" t="n"/>
      <c r="IZ124" s="7" t="n"/>
      <c r="JA124" s="7" t="n"/>
      <c r="JB124" s="7" t="n"/>
      <c r="JC124" s="7" t="n"/>
      <c r="JD124" s="7" t="n"/>
      <c r="JE124" s="7" t="n"/>
      <c r="JF124" s="7" t="n"/>
      <c r="JG124" s="7" t="n"/>
      <c r="JH124" s="7" t="n"/>
      <c r="JI124" s="7" t="n"/>
      <c r="JJ124" s="7" t="n"/>
      <c r="JK124" s="7" t="n"/>
      <c r="JL124" s="7" t="n"/>
      <c r="JM124" s="7" t="n"/>
      <c r="JN124" s="7" t="n"/>
      <c r="JO124" s="7" t="n"/>
      <c r="JP124" s="7" t="n"/>
      <c r="JQ124" s="7" t="n"/>
      <c r="JR124" s="7" t="n"/>
      <c r="JS124" s="7" t="n"/>
      <c r="JT124" s="7" t="n"/>
      <c r="JU124" s="7" t="n"/>
      <c r="JV124" s="7" t="n"/>
      <c r="JW124" s="7" t="n"/>
      <c r="JX124" s="7" t="n"/>
      <c r="JY124" s="7" t="n"/>
      <c r="JZ124" s="7" t="n"/>
      <c r="KA124" s="7" t="n"/>
      <c r="KB124" s="7" t="n"/>
      <c r="KC124" s="7" t="n"/>
      <c r="KD124" s="7" t="n"/>
      <c r="KE124" s="7" t="n"/>
      <c r="KF124" s="7" t="n"/>
      <c r="KG124" s="7" t="n"/>
      <c r="KH124" s="7" t="n"/>
      <c r="KI124" s="7" t="n"/>
      <c r="KJ124" s="7" t="n"/>
      <c r="KK124" s="7" t="n"/>
      <c r="KL124" s="7" t="n"/>
      <c r="KM124" s="7" t="n"/>
      <c r="KN124" s="7" t="n"/>
      <c r="KO124" s="7" t="n"/>
      <c r="KP124" s="7" t="n"/>
      <c r="KQ124" s="7" t="n"/>
      <c r="KR124" s="7" t="n"/>
      <c r="KS124" s="7" t="n"/>
      <c r="KT124" s="7" t="n"/>
      <c r="KU124" s="7" t="n"/>
      <c r="KV124" s="7" t="n"/>
      <c r="KW124" s="7" t="n"/>
      <c r="KX124" s="7" t="n"/>
      <c r="KY124" s="7" t="n"/>
      <c r="KZ124" s="7" t="n"/>
      <c r="LA124" s="7" t="n"/>
      <c r="LB124" s="7" t="n"/>
      <c r="LC124" s="7" t="n"/>
      <c r="LD124" s="7" t="n"/>
      <c r="LE124" s="7" t="n"/>
      <c r="LF124" s="7" t="n"/>
      <c r="LG124" s="7" t="n"/>
      <c r="LH124" s="7" t="n"/>
      <c r="LI124" s="7" t="n"/>
      <c r="LJ124" s="7" t="n"/>
      <c r="LK124" s="7" t="n"/>
      <c r="LL124" s="7" t="n"/>
      <c r="LM124" s="7" t="n"/>
      <c r="LN124" s="7" t="n"/>
      <c r="LO124" s="7" t="n"/>
      <c r="LP124" s="7" t="n"/>
      <c r="LQ124" s="7" t="n"/>
      <c r="LR124" s="7" t="n"/>
      <c r="LS124" s="7" t="n"/>
      <c r="LT124" s="7" t="n"/>
      <c r="LU124" s="7" t="n"/>
      <c r="LV124" s="7" t="n"/>
      <c r="LW124" s="7" t="n"/>
      <c r="LX124" s="7" t="n"/>
      <c r="LY124" s="7" t="n"/>
      <c r="LZ124" s="7" t="n"/>
      <c r="MA124" s="7" t="n"/>
      <c r="MB124" s="7" t="n"/>
      <c r="MC124" s="7" t="n"/>
      <c r="MD124" s="7" t="n"/>
      <c r="ME124" s="7" t="n"/>
      <c r="MF124" s="7" t="n"/>
      <c r="MG124" s="7" t="n"/>
      <c r="MH124" s="7" t="n"/>
      <c r="MI124" s="7" t="n"/>
      <c r="MJ124" s="7" t="n"/>
      <c r="MK124" s="7" t="n"/>
      <c r="ML124" s="7" t="n"/>
      <c r="MM124" s="7" t="n"/>
      <c r="MN124" s="7" t="n"/>
      <c r="MO124" s="7" t="n"/>
      <c r="MP124" s="7" t="n"/>
      <c r="MQ124" s="7" t="n"/>
      <c r="MR124" s="7" t="n"/>
      <c r="MS124" s="7" t="n"/>
      <c r="MT124" s="7" t="n"/>
      <c r="MU124" s="7" t="n"/>
      <c r="MV124" s="7" t="n"/>
      <c r="MW124" s="7" t="n"/>
      <c r="MX124" s="7" t="n"/>
      <c r="MY124" s="7" t="n"/>
      <c r="MZ124" s="7" t="n"/>
      <c r="NA124" s="7" t="n"/>
      <c r="NB124" s="7" t="n"/>
      <c r="NC124" s="7" t="n"/>
      <c r="ND124" s="7" t="n"/>
      <c r="NE124" s="7" t="n"/>
      <c r="NF124" s="7" t="n"/>
      <c r="NG124" s="7" t="n"/>
      <c r="NH124" s="7" t="n"/>
      <c r="NI124" s="7" t="n"/>
      <c r="NJ124" s="7" t="n"/>
      <c r="NK124" s="7" t="n"/>
      <c r="NL124" s="7" t="n"/>
      <c r="NM124" s="7" t="n"/>
      <c r="NN124" s="7" t="n"/>
      <c r="NO124" s="7" t="n"/>
      <c r="NP124" s="7" t="n"/>
      <c r="NQ124" s="7" t="n"/>
      <c r="NR124" s="7" t="n"/>
      <c r="NS124" s="7" t="n"/>
      <c r="NT124" s="7" t="n"/>
      <c r="NU124" s="7" t="n"/>
      <c r="NV124" s="7" t="n"/>
      <c r="NW124" s="7" t="n"/>
      <c r="NX124" s="7" t="n"/>
      <c r="NY124" s="7" t="n"/>
      <c r="NZ124" s="7" t="n"/>
      <c r="OA124" s="7" t="n"/>
      <c r="OB124" s="7" t="n"/>
      <c r="OC124" s="7" t="n"/>
      <c r="OD124" s="7" t="n"/>
      <c r="OE124" s="7" t="n"/>
      <c r="OF124" s="7" t="n"/>
      <c r="OG124" s="7" t="n"/>
      <c r="OH124" s="7" t="n"/>
      <c r="OI124" s="7" t="n"/>
      <c r="OJ124" s="7" t="n"/>
      <c r="OK124" s="7" t="n"/>
      <c r="OL124" s="7" t="n"/>
      <c r="OM124" s="7" t="n"/>
      <c r="ON124" s="7" t="n"/>
      <c r="OO124" s="7" t="n"/>
      <c r="OP124" s="7" t="n"/>
      <c r="OQ124" s="7" t="n"/>
      <c r="OR124" s="7" t="n"/>
      <c r="OS124" s="7" t="n"/>
      <c r="OT124" s="7" t="n"/>
      <c r="OU124" s="7" t="n"/>
      <c r="OV124" s="7" t="n"/>
      <c r="OW124" s="7" t="n"/>
      <c r="OX124" s="7" t="n"/>
      <c r="OY124" s="7" t="n"/>
      <c r="OZ124" s="7" t="n"/>
      <c r="PA124" s="7" t="n"/>
      <c r="PB124" s="7" t="n"/>
      <c r="PC124" s="7" t="n"/>
      <c r="PD124" s="7" t="n"/>
      <c r="PE124" s="7" t="n"/>
      <c r="PF124" s="7" t="n"/>
      <c r="PG124" s="7" t="n"/>
      <c r="PH124" s="7" t="n"/>
      <c r="PI124" s="7" t="n"/>
      <c r="PJ124" s="7" t="n"/>
      <c r="PK124" s="7" t="n"/>
      <c r="PL124" s="7" t="n"/>
      <c r="PM124" s="7" t="n"/>
      <c r="PN124" s="7" t="n"/>
      <c r="PO124" s="7" t="n"/>
      <c r="PP124" s="7" t="n"/>
      <c r="PQ124" s="7" t="n"/>
      <c r="PR124" s="7" t="n"/>
      <c r="PS124" s="7" t="n"/>
      <c r="PT124" s="7" t="n"/>
      <c r="PU124" s="7" t="n"/>
      <c r="PV124" s="7" t="n"/>
      <c r="PW124" s="7" t="n"/>
      <c r="PX124" s="7" t="n"/>
      <c r="PY124" s="7" t="n"/>
      <c r="PZ124" s="7" t="n"/>
      <c r="QA124" s="7" t="n"/>
      <c r="QB124" s="7" t="n"/>
      <c r="QC124" s="7" t="n"/>
      <c r="QD124" s="7" t="n"/>
      <c r="QE124" s="7" t="n"/>
      <c r="QF124" s="7" t="n"/>
      <c r="QG124" s="7" t="n"/>
      <c r="QH124" s="7" t="n"/>
      <c r="QI124" s="7" t="n"/>
      <c r="QJ124" s="7" t="n"/>
      <c r="QK124" s="7" t="n"/>
      <c r="QL124" s="7" t="n"/>
      <c r="QM124" s="7" t="n"/>
      <c r="QN124" s="7" t="n"/>
      <c r="QO124" s="7" t="n"/>
      <c r="QP124" s="7" t="n"/>
      <c r="QQ124" s="7" t="n"/>
      <c r="QR124" s="7" t="n"/>
      <c r="QS124" s="7" t="n"/>
      <c r="QT124" s="7" t="n"/>
      <c r="QU124" s="7" t="n"/>
      <c r="QV124" s="7" t="n"/>
      <c r="QW124" s="7" t="n"/>
      <c r="QX124" s="7" t="n"/>
      <c r="QY124" s="7" t="n"/>
      <c r="QZ124" s="7" t="n"/>
      <c r="RA124" s="7" t="n"/>
      <c r="RB124" s="7" t="n"/>
      <c r="RC124" s="7" t="n"/>
      <c r="RD124" s="7" t="n"/>
      <c r="RE124" s="7" t="n"/>
      <c r="RF124" s="7" t="n"/>
      <c r="RG124" s="7" t="n"/>
      <c r="RH124" s="7" t="n"/>
      <c r="RI124" s="7" t="n"/>
      <c r="RJ124" s="7" t="n"/>
      <c r="RK124" s="7" t="n"/>
      <c r="RL124" s="7" t="n"/>
      <c r="RM124" s="7" t="n"/>
      <c r="RN124" s="7" t="n"/>
      <c r="RO124" s="7" t="n"/>
      <c r="RP124" s="7" t="n"/>
      <c r="RQ124" s="7" t="n"/>
      <c r="RR124" s="7" t="n"/>
      <c r="RS124" s="7" t="n"/>
      <c r="RT124" s="7" t="n"/>
      <c r="RU124" s="7" t="n"/>
      <c r="RV124" s="7" t="n"/>
      <c r="RW124" s="7" t="n"/>
      <c r="RX124" s="7" t="n"/>
      <c r="RY124" s="7" t="n"/>
      <c r="RZ124" s="7" t="n"/>
      <c r="SA124" s="7" t="n"/>
      <c r="SB124" s="7" t="n"/>
      <c r="SC124" s="7" t="n"/>
      <c r="SD124" s="7" t="n"/>
      <c r="SE124" s="7" t="n"/>
      <c r="SF124" s="7" t="n"/>
      <c r="SG124" s="7" t="n"/>
      <c r="SH124" s="7" t="n"/>
      <c r="SI124" s="7" t="n"/>
      <c r="SJ124" s="7" t="n"/>
      <c r="SK124" s="7" t="n"/>
      <c r="SL124" s="7" t="n"/>
      <c r="SM124" s="7" t="n"/>
      <c r="SN124" s="7" t="n"/>
      <c r="SO124" s="7" t="n"/>
      <c r="SP124" s="7" t="n"/>
      <c r="SQ124" s="7" t="n"/>
      <c r="SR124" s="7" t="n"/>
      <c r="SS124" s="7" t="n"/>
      <c r="ST124" s="7" t="n"/>
      <c r="SU124" s="7" t="n"/>
      <c r="SV124" s="7" t="n"/>
      <c r="SW124" s="7" t="n"/>
      <c r="SX124" s="7" t="n"/>
      <c r="SY124" s="7" t="n"/>
      <c r="SZ124" s="7" t="n"/>
      <c r="TA124" s="7" t="n"/>
      <c r="TB124" s="7" t="n"/>
      <c r="TC124" s="7" t="n"/>
      <c r="TD124" s="7" t="n"/>
      <c r="TE124" s="7" t="n"/>
      <c r="TF124" s="7" t="n"/>
      <c r="TG124" s="7" t="n"/>
      <c r="TH124" s="7" t="n"/>
      <c r="TI124" s="7" t="n"/>
      <c r="TJ124" s="7" t="n"/>
      <c r="TK124" s="7" t="n"/>
      <c r="TL124" s="7" t="n"/>
      <c r="TM124" s="7" t="n"/>
      <c r="TN124" s="7" t="n"/>
      <c r="TO124" s="7" t="n"/>
      <c r="TP124" s="7" t="n"/>
      <c r="TQ124" s="7" t="n"/>
      <c r="TR124" s="7" t="n"/>
      <c r="TS124" s="7" t="n"/>
      <c r="TT124" s="7" t="n"/>
      <c r="TU124" s="7" t="n"/>
      <c r="TV124" s="7" t="n"/>
      <c r="TW124" s="7" t="n"/>
      <c r="TX124" s="7" t="n"/>
      <c r="TY124" s="7" t="n"/>
      <c r="TZ124" s="7" t="n"/>
      <c r="UA124" s="7" t="n"/>
      <c r="UB124" s="7" t="n"/>
      <c r="UC124" s="7" t="n"/>
      <c r="UD124" s="7" t="n"/>
      <c r="UE124" s="7" t="n"/>
      <c r="UF124" s="7" t="n"/>
      <c r="UG124" s="7" t="n"/>
      <c r="UH124" s="7" t="n"/>
      <c r="UI124" s="7" t="n"/>
      <c r="UJ124" s="7" t="n"/>
      <c r="UK124" s="7" t="n"/>
      <c r="UL124" s="7" t="n"/>
      <c r="UM124" s="7" t="n"/>
      <c r="UN124" s="7" t="n"/>
      <c r="UO124" s="7" t="n"/>
      <c r="UP124" s="7" t="n"/>
      <c r="UQ124" s="7" t="n"/>
      <c r="UR124" s="7" t="n"/>
      <c r="US124" s="7" t="n"/>
      <c r="UT124" s="7" t="n"/>
      <c r="UU124" s="7" t="n"/>
      <c r="UV124" s="7" t="n"/>
      <c r="UW124" s="7" t="n"/>
      <c r="UX124" s="7" t="n"/>
      <c r="UY124" s="7" t="n"/>
      <c r="UZ124" s="7" t="n"/>
      <c r="VA124" s="7" t="n"/>
      <c r="VB124" s="7" t="n"/>
      <c r="VC124" s="7" t="n"/>
      <c r="VD124" s="7" t="n"/>
      <c r="VE124" s="7" t="n"/>
      <c r="VF124" s="7" t="n"/>
      <c r="VG124" s="7" t="n"/>
      <c r="VH124" s="7" t="n"/>
      <c r="VI124" s="7" t="n"/>
      <c r="VJ124" s="7" t="n"/>
      <c r="VK124" s="7" t="n"/>
      <c r="VL124" s="361" t="n"/>
      <c r="VM124" s="573">
        <f>SUM(E124:VL124)-SUM(UU124:UX124)-SUM(VA124:VD124)</f>
        <v/>
      </c>
      <c r="VN124" s="9" t="n"/>
    </row>
    <row r="125" ht="19.5" customHeight="1">
      <c r="A125" s="1100" t="n"/>
      <c r="B125" s="1101" t="n"/>
      <c r="C125" s="1102" t="n"/>
      <c r="D125" s="366" t="inlineStr">
        <is>
          <t>OTRO</t>
        </is>
      </c>
      <c r="E125" s="363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7" t="n"/>
      <c r="FV125" s="7" t="n"/>
      <c r="FW125" s="7" t="n"/>
      <c r="FX125" s="7" t="n"/>
      <c r="FY125" s="7" t="n"/>
      <c r="FZ125" s="7" t="n"/>
      <c r="GA125" s="7" t="n"/>
      <c r="GB125" s="7" t="n"/>
      <c r="GC125" s="7" t="n"/>
      <c r="GD125" s="7" t="n"/>
      <c r="GE125" s="7" t="n"/>
      <c r="GF125" s="7" t="n"/>
      <c r="GG125" s="7" t="n"/>
      <c r="GH125" s="7" t="n"/>
      <c r="GI125" s="7" t="n"/>
      <c r="GJ125" s="7" t="n"/>
      <c r="GK125" s="7" t="n"/>
      <c r="GL125" s="7" t="n"/>
      <c r="GM125" s="7" t="n"/>
      <c r="GN125" s="7" t="n"/>
      <c r="GO125" s="7" t="n"/>
      <c r="GP125" s="7" t="n"/>
      <c r="GQ125" s="7" t="n"/>
      <c r="GR125" s="7" t="n"/>
      <c r="GS125" s="7" t="n"/>
      <c r="GT125" s="7" t="n"/>
      <c r="GU125" s="7" t="n"/>
      <c r="GV125" s="7" t="n"/>
      <c r="GW125" s="7" t="n"/>
      <c r="GX125" s="7" t="n"/>
      <c r="GY125" s="7" t="n"/>
      <c r="GZ125" s="7" t="n"/>
      <c r="HA125" s="7" t="n"/>
      <c r="HB125" s="7" t="n"/>
      <c r="HC125" s="7" t="n"/>
      <c r="HD125" s="7" t="n"/>
      <c r="HE125" s="7" t="n"/>
      <c r="HF125" s="7" t="n"/>
      <c r="HG125" s="7" t="n"/>
      <c r="HH125" s="7" t="n"/>
      <c r="HI125" s="7" t="n"/>
      <c r="HJ125" s="7" t="n"/>
      <c r="HK125" s="7" t="n"/>
      <c r="HL125" s="7" t="n"/>
      <c r="HM125" s="7" t="n"/>
      <c r="HN125" s="7" t="n"/>
      <c r="HO125" s="7" t="n"/>
      <c r="HP125" s="7" t="n"/>
      <c r="HQ125" s="7" t="n"/>
      <c r="HR125" s="7" t="n"/>
      <c r="HS125" s="7" t="n"/>
      <c r="HT125" s="7" t="n"/>
      <c r="HU125" s="7" t="n"/>
      <c r="HV125" s="7" t="n"/>
      <c r="HW125" s="7" t="n"/>
      <c r="HX125" s="7" t="n"/>
      <c r="HY125" s="7" t="n"/>
      <c r="HZ125" s="7" t="n"/>
      <c r="IA125" s="7" t="n"/>
      <c r="IB125" s="7" t="n"/>
      <c r="IC125" s="7" t="n"/>
      <c r="ID125" s="7" t="n"/>
      <c r="IE125" s="7" t="n"/>
      <c r="IF125" s="7" t="n"/>
      <c r="IG125" s="7" t="n"/>
      <c r="IH125" s="7" t="n"/>
      <c r="II125" s="7" t="n"/>
      <c r="IJ125" s="7" t="n"/>
      <c r="IK125" s="7" t="n"/>
      <c r="IL125" s="7" t="n"/>
      <c r="IM125" s="7" t="n"/>
      <c r="IN125" s="7" t="n"/>
      <c r="IO125" s="7" t="n"/>
      <c r="IP125" s="7" t="n"/>
      <c r="IQ125" s="7" t="n"/>
      <c r="IR125" s="7" t="n"/>
      <c r="IS125" s="7" t="n"/>
      <c r="IT125" s="7" t="n"/>
      <c r="IU125" s="7" t="n"/>
      <c r="IV125" s="7" t="n"/>
      <c r="IW125" s="7" t="n"/>
      <c r="IX125" s="7" t="n"/>
      <c r="IY125" s="7" t="n"/>
      <c r="IZ125" s="7" t="n"/>
      <c r="JA125" s="7" t="n"/>
      <c r="JB125" s="7" t="n"/>
      <c r="JC125" s="7" t="n"/>
      <c r="JD125" s="7" t="n"/>
      <c r="JE125" s="7" t="n"/>
      <c r="JF125" s="7" t="n"/>
      <c r="JG125" s="7" t="n"/>
      <c r="JH125" s="7" t="n"/>
      <c r="JI125" s="7" t="n"/>
      <c r="JJ125" s="7" t="n"/>
      <c r="JK125" s="7" t="n"/>
      <c r="JL125" s="7" t="n"/>
      <c r="JM125" s="7" t="n"/>
      <c r="JN125" s="7" t="n"/>
      <c r="JO125" s="7" t="n"/>
      <c r="JP125" s="7" t="n"/>
      <c r="JQ125" s="7" t="n"/>
      <c r="JR125" s="7" t="n"/>
      <c r="JS125" s="7" t="n"/>
      <c r="JT125" s="7" t="n"/>
      <c r="JU125" s="7" t="n"/>
      <c r="JV125" s="7" t="n"/>
      <c r="JW125" s="7" t="n"/>
      <c r="JX125" s="7" t="n"/>
      <c r="JY125" s="7" t="n"/>
      <c r="JZ125" s="7" t="n"/>
      <c r="KA125" s="7" t="n"/>
      <c r="KB125" s="7" t="n"/>
      <c r="KC125" s="7" t="n"/>
      <c r="KD125" s="7" t="n"/>
      <c r="KE125" s="7" t="n"/>
      <c r="KF125" s="7" t="n"/>
      <c r="KG125" s="7" t="n"/>
      <c r="KH125" s="7" t="n"/>
      <c r="KI125" s="7" t="n"/>
      <c r="KJ125" s="7" t="n"/>
      <c r="KK125" s="7" t="n"/>
      <c r="KL125" s="7" t="n"/>
      <c r="KM125" s="7" t="n"/>
      <c r="KN125" s="7" t="n"/>
      <c r="KO125" s="7" t="n"/>
      <c r="KP125" s="7" t="n"/>
      <c r="KQ125" s="7" t="n"/>
      <c r="KR125" s="7" t="n"/>
      <c r="KS125" s="7" t="n"/>
      <c r="KT125" s="7" t="n"/>
      <c r="KU125" s="7" t="n"/>
      <c r="KV125" s="7" t="n"/>
      <c r="KW125" s="7" t="n"/>
      <c r="KX125" s="7" t="n"/>
      <c r="KY125" s="7" t="n"/>
      <c r="KZ125" s="7" t="n"/>
      <c r="LA125" s="7" t="n"/>
      <c r="LB125" s="7" t="n"/>
      <c r="LC125" s="7" t="n"/>
      <c r="LD125" s="7" t="n"/>
      <c r="LE125" s="7" t="n"/>
      <c r="LF125" s="7" t="n"/>
      <c r="LG125" s="7" t="n"/>
      <c r="LH125" s="7" t="n"/>
      <c r="LI125" s="7" t="n"/>
      <c r="LJ125" s="7" t="n"/>
      <c r="LK125" s="7" t="n"/>
      <c r="LL125" s="7" t="n"/>
      <c r="LM125" s="7" t="n"/>
      <c r="LN125" s="7" t="n"/>
      <c r="LO125" s="7" t="n"/>
      <c r="LP125" s="7" t="n"/>
      <c r="LQ125" s="7" t="n"/>
      <c r="LR125" s="7" t="n"/>
      <c r="LS125" s="7" t="n"/>
      <c r="LT125" s="7" t="n"/>
      <c r="LU125" s="7" t="n"/>
      <c r="LV125" s="7" t="n"/>
      <c r="LW125" s="7" t="n"/>
      <c r="LX125" s="7" t="n"/>
      <c r="LY125" s="7" t="n"/>
      <c r="LZ125" s="7" t="n"/>
      <c r="MA125" s="7" t="n"/>
      <c r="MB125" s="7" t="n"/>
      <c r="MC125" s="7" t="n"/>
      <c r="MD125" s="7" t="n"/>
      <c r="ME125" s="7" t="n"/>
      <c r="MF125" s="7" t="n"/>
      <c r="MG125" s="7" t="n"/>
      <c r="MH125" s="7" t="n"/>
      <c r="MI125" s="7" t="n"/>
      <c r="MJ125" s="7" t="n"/>
      <c r="MK125" s="7" t="n"/>
      <c r="ML125" s="7" t="n"/>
      <c r="MM125" s="7" t="n"/>
      <c r="MN125" s="7" t="n"/>
      <c r="MO125" s="7" t="n"/>
      <c r="MP125" s="7" t="n"/>
      <c r="MQ125" s="7" t="n"/>
      <c r="MR125" s="7" t="n"/>
      <c r="MS125" s="7" t="n"/>
      <c r="MT125" s="7" t="n"/>
      <c r="MU125" s="7" t="n"/>
      <c r="MV125" s="7" t="n"/>
      <c r="MW125" s="7" t="n"/>
      <c r="MX125" s="7" t="n"/>
      <c r="MY125" s="7" t="n"/>
      <c r="MZ125" s="7" t="n"/>
      <c r="NA125" s="7" t="n"/>
      <c r="NB125" s="7" t="n"/>
      <c r="NC125" s="7" t="n"/>
      <c r="ND125" s="7" t="n"/>
      <c r="NE125" s="7" t="n"/>
      <c r="NF125" s="7" t="n"/>
      <c r="NG125" s="7" t="n"/>
      <c r="NH125" s="7" t="n"/>
      <c r="NI125" s="7" t="n"/>
      <c r="NJ125" s="7" t="n"/>
      <c r="NK125" s="7" t="n"/>
      <c r="NL125" s="7" t="n"/>
      <c r="NM125" s="7" t="n"/>
      <c r="NN125" s="7" t="n"/>
      <c r="NO125" s="7" t="n"/>
      <c r="NP125" s="7" t="n"/>
      <c r="NQ125" s="7" t="n"/>
      <c r="NR125" s="7" t="n"/>
      <c r="NS125" s="7" t="n"/>
      <c r="NT125" s="7" t="n"/>
      <c r="NU125" s="7" t="n"/>
      <c r="NV125" s="7" t="n"/>
      <c r="NW125" s="7" t="n"/>
      <c r="NX125" s="7" t="n"/>
      <c r="NY125" s="7" t="n"/>
      <c r="NZ125" s="7" t="n"/>
      <c r="OA125" s="7" t="n"/>
      <c r="OB125" s="7" t="n"/>
      <c r="OC125" s="7" t="n"/>
      <c r="OD125" s="7" t="n"/>
      <c r="OE125" s="7" t="n"/>
      <c r="OF125" s="7" t="n"/>
      <c r="OG125" s="7" t="n"/>
      <c r="OH125" s="7" t="n"/>
      <c r="OI125" s="7" t="n"/>
      <c r="OJ125" s="7" t="n"/>
      <c r="OK125" s="7" t="n"/>
      <c r="OL125" s="7" t="n"/>
      <c r="OM125" s="7" t="n"/>
      <c r="ON125" s="7" t="n"/>
      <c r="OO125" s="7" t="n"/>
      <c r="OP125" s="7" t="n"/>
      <c r="OQ125" s="7" t="n"/>
      <c r="OR125" s="7" t="n"/>
      <c r="OS125" s="7" t="n"/>
      <c r="OT125" s="7" t="n"/>
      <c r="OU125" s="7" t="n"/>
      <c r="OV125" s="7" t="n"/>
      <c r="OW125" s="7" t="n"/>
      <c r="OX125" s="7" t="n"/>
      <c r="OY125" s="7" t="n"/>
      <c r="OZ125" s="7" t="n"/>
      <c r="PA125" s="7" t="n"/>
      <c r="PB125" s="7" t="n"/>
      <c r="PC125" s="7" t="n"/>
      <c r="PD125" s="7" t="n"/>
      <c r="PE125" s="7" t="n"/>
      <c r="PF125" s="7" t="n"/>
      <c r="PG125" s="7" t="n"/>
      <c r="PH125" s="7" t="n"/>
      <c r="PI125" s="7" t="n"/>
      <c r="PJ125" s="7" t="n"/>
      <c r="PK125" s="7" t="n"/>
      <c r="PL125" s="7" t="n"/>
      <c r="PM125" s="7" t="n"/>
      <c r="PN125" s="7" t="n"/>
      <c r="PO125" s="7" t="n"/>
      <c r="PP125" s="7" t="n"/>
      <c r="PQ125" s="7" t="n"/>
      <c r="PR125" s="7" t="n"/>
      <c r="PS125" s="7" t="n"/>
      <c r="PT125" s="7" t="n"/>
      <c r="PU125" s="7" t="n"/>
      <c r="PV125" s="7" t="n"/>
      <c r="PW125" s="7" t="n"/>
      <c r="PX125" s="7" t="n"/>
      <c r="PY125" s="7" t="n"/>
      <c r="PZ125" s="7" t="n"/>
      <c r="QA125" s="7" t="n"/>
      <c r="QB125" s="7" t="n"/>
      <c r="QC125" s="7" t="n"/>
      <c r="QD125" s="7" t="n"/>
      <c r="QE125" s="7" t="n"/>
      <c r="QF125" s="7" t="n"/>
      <c r="QG125" s="7" t="n"/>
      <c r="QH125" s="7" t="n"/>
      <c r="QI125" s="7" t="n"/>
      <c r="QJ125" s="7" t="n"/>
      <c r="QK125" s="7" t="n"/>
      <c r="QL125" s="7" t="n"/>
      <c r="QM125" s="7" t="n"/>
      <c r="QN125" s="7" t="n"/>
      <c r="QO125" s="7" t="n"/>
      <c r="QP125" s="7" t="n"/>
      <c r="QQ125" s="7" t="n"/>
      <c r="QR125" s="7" t="n"/>
      <c r="QS125" s="7" t="n"/>
      <c r="QT125" s="7" t="n"/>
      <c r="QU125" s="7" t="n"/>
      <c r="QV125" s="7" t="n"/>
      <c r="QW125" s="7" t="n"/>
      <c r="QX125" s="7" t="n"/>
      <c r="QY125" s="7" t="n"/>
      <c r="QZ125" s="7" t="n"/>
      <c r="RA125" s="7" t="n"/>
      <c r="RB125" s="7" t="n"/>
      <c r="RC125" s="7" t="n"/>
      <c r="RD125" s="7" t="n"/>
      <c r="RE125" s="7" t="n"/>
      <c r="RF125" s="7" t="n"/>
      <c r="RG125" s="7" t="n"/>
      <c r="RH125" s="7" t="n"/>
      <c r="RI125" s="7" t="n"/>
      <c r="RJ125" s="7" t="n"/>
      <c r="RK125" s="7" t="n"/>
      <c r="RL125" s="7" t="n"/>
      <c r="RM125" s="7" t="n"/>
      <c r="RN125" s="7" t="n"/>
      <c r="RO125" s="7" t="n"/>
      <c r="RP125" s="7" t="n"/>
      <c r="RQ125" s="7" t="n"/>
      <c r="RR125" s="7" t="n"/>
      <c r="RS125" s="7" t="n"/>
      <c r="RT125" s="7" t="n"/>
      <c r="RU125" s="7" t="n"/>
      <c r="RV125" s="7" t="n"/>
      <c r="RW125" s="7" t="n"/>
      <c r="RX125" s="7" t="n"/>
      <c r="RY125" s="7" t="n"/>
      <c r="RZ125" s="7" t="n"/>
      <c r="SA125" s="7" t="n"/>
      <c r="SB125" s="7" t="n"/>
      <c r="SC125" s="7" t="n"/>
      <c r="SD125" s="7" t="n"/>
      <c r="SE125" s="7" t="n"/>
      <c r="SF125" s="7" t="n"/>
      <c r="SG125" s="7" t="n"/>
      <c r="SH125" s="7" t="n"/>
      <c r="SI125" s="7" t="n"/>
      <c r="SJ125" s="7" t="n"/>
      <c r="SK125" s="7" t="n"/>
      <c r="SL125" s="7" t="n"/>
      <c r="SM125" s="7" t="n"/>
      <c r="SN125" s="7" t="n"/>
      <c r="SO125" s="7" t="n"/>
      <c r="SP125" s="7" t="n"/>
      <c r="SQ125" s="7" t="n"/>
      <c r="SR125" s="7" t="n"/>
      <c r="SS125" s="7" t="n"/>
      <c r="ST125" s="7" t="n"/>
      <c r="SU125" s="7" t="n"/>
      <c r="SV125" s="7" t="n"/>
      <c r="SW125" s="7" t="n"/>
      <c r="SX125" s="7" t="n"/>
      <c r="SY125" s="7" t="n"/>
      <c r="SZ125" s="7" t="n"/>
      <c r="TA125" s="7" t="n"/>
      <c r="TB125" s="7" t="n"/>
      <c r="TC125" s="7" t="n"/>
      <c r="TD125" s="7" t="n"/>
      <c r="TE125" s="7" t="n"/>
      <c r="TF125" s="7" t="n"/>
      <c r="TG125" s="7" t="n"/>
      <c r="TH125" s="7" t="n"/>
      <c r="TI125" s="7" t="n"/>
      <c r="TJ125" s="7" t="n"/>
      <c r="TK125" s="7" t="n"/>
      <c r="TL125" s="7" t="n"/>
      <c r="TM125" s="7" t="n"/>
      <c r="TN125" s="7" t="n"/>
      <c r="TO125" s="7" t="n"/>
      <c r="TP125" s="7" t="n"/>
      <c r="TQ125" s="7" t="n"/>
      <c r="TR125" s="7" t="n"/>
      <c r="TS125" s="7" t="n"/>
      <c r="TT125" s="7" t="n"/>
      <c r="TU125" s="7" t="n"/>
      <c r="TV125" s="7" t="n"/>
      <c r="TW125" s="7" t="n"/>
      <c r="TX125" s="7" t="n"/>
      <c r="TY125" s="7" t="n"/>
      <c r="TZ125" s="7" t="n"/>
      <c r="UA125" s="7" t="n"/>
      <c r="UB125" s="7" t="n"/>
      <c r="UC125" s="7" t="n"/>
      <c r="UD125" s="7" t="n"/>
      <c r="UE125" s="7" t="n"/>
      <c r="UF125" s="7" t="n"/>
      <c r="UG125" s="7" t="n"/>
      <c r="UH125" s="7" t="n"/>
      <c r="UI125" s="7" t="n"/>
      <c r="UJ125" s="7" t="n"/>
      <c r="UK125" s="7" t="n"/>
      <c r="UL125" s="7" t="n"/>
      <c r="UM125" s="7" t="n"/>
      <c r="UN125" s="7" t="n"/>
      <c r="UO125" s="7" t="n"/>
      <c r="UP125" s="7" t="n"/>
      <c r="UQ125" s="7" t="n"/>
      <c r="UR125" s="7" t="n"/>
      <c r="US125" s="7" t="n"/>
      <c r="UT125" s="7" t="n"/>
      <c r="UU125" s="7" t="n"/>
      <c r="UV125" s="7" t="n"/>
      <c r="UW125" s="7" t="n"/>
      <c r="UX125" s="7" t="n"/>
      <c r="UY125" s="7" t="n"/>
      <c r="UZ125" s="7" t="n"/>
      <c r="VA125" s="7" t="n"/>
      <c r="VB125" s="7" t="n"/>
      <c r="VC125" s="7" t="n"/>
      <c r="VD125" s="7" t="n"/>
      <c r="VE125" s="7" t="n"/>
      <c r="VF125" s="7" t="n"/>
      <c r="VG125" s="7" t="n"/>
      <c r="VH125" s="7" t="n"/>
      <c r="VI125" s="7" t="n"/>
      <c r="VJ125" s="7" t="n"/>
      <c r="VK125" s="7" t="n"/>
      <c r="VL125" s="361" t="n"/>
      <c r="VM125" s="573">
        <f>SUM(E125:VL125)-SUM(UU125:UX125)-SUM(VA125:VD125)</f>
        <v/>
      </c>
      <c r="VN125" s="9" t="n"/>
    </row>
    <row r="126" ht="19.5" customHeight="1">
      <c r="A126" s="1100" t="n"/>
      <c r="B126" s="1101" t="n"/>
      <c r="C126" s="1102" t="n"/>
      <c r="D126" s="367" t="inlineStr">
        <is>
          <t>TOTAL GENERO</t>
        </is>
      </c>
      <c r="E126" s="574">
        <f>SUM(E123:E125)</f>
        <v/>
      </c>
      <c r="F126" s="457">
        <f>SUM(F123:F125)</f>
        <v/>
      </c>
      <c r="G126" s="457">
        <f>SUM(G123:G125)</f>
        <v/>
      </c>
      <c r="H126" s="457">
        <f>SUM(H123:H125)</f>
        <v/>
      </c>
      <c r="I126" s="457">
        <f>SUM(I123:I125)</f>
        <v/>
      </c>
      <c r="J126" s="457">
        <f>SUM(J123:J125)</f>
        <v/>
      </c>
      <c r="K126" s="457">
        <f>SUM(K123:K125)</f>
        <v/>
      </c>
      <c r="L126" s="457">
        <f>SUM(L123:L125)</f>
        <v/>
      </c>
      <c r="M126" s="457">
        <f>SUM(M123:M125)</f>
        <v/>
      </c>
      <c r="N126" s="457">
        <f>SUM(N123:N125)</f>
        <v/>
      </c>
      <c r="O126" s="457">
        <f>SUM(O123:O125)</f>
        <v/>
      </c>
      <c r="P126" s="457">
        <f>SUM(P123:P125)</f>
        <v/>
      </c>
      <c r="Q126" s="457">
        <f>SUM(Q123:Q125)</f>
        <v/>
      </c>
      <c r="R126" s="457">
        <f>SUM(R123:R125)</f>
        <v/>
      </c>
      <c r="S126" s="457">
        <f>SUM(S123:S125)</f>
        <v/>
      </c>
      <c r="T126" s="457">
        <f>SUM(T123:T125)</f>
        <v/>
      </c>
      <c r="U126" s="457">
        <f>SUM(U123:U125)</f>
        <v/>
      </c>
      <c r="V126" s="457">
        <f>SUM(V123:V125)</f>
        <v/>
      </c>
      <c r="W126" s="457">
        <f>SUM(W123:W125)</f>
        <v/>
      </c>
      <c r="X126" s="457">
        <f>SUM(X123:X125)</f>
        <v/>
      </c>
      <c r="Y126" s="457">
        <f>SUM(Y123:Y125)</f>
        <v/>
      </c>
      <c r="Z126" s="457">
        <f>SUM(Z123:Z125)</f>
        <v/>
      </c>
      <c r="AA126" s="457">
        <f>SUM(AA123:AA125)</f>
        <v/>
      </c>
      <c r="AB126" s="457">
        <f>SUM(AB123:AB125)</f>
        <v/>
      </c>
      <c r="AC126" s="457">
        <f>SUM(AC123:AC125)</f>
        <v/>
      </c>
      <c r="AD126" s="457">
        <f>SUM(AD123:AD125)</f>
        <v/>
      </c>
      <c r="AE126" s="457">
        <f>SUM(AE123:AE125)</f>
        <v/>
      </c>
      <c r="AF126" s="457">
        <f>SUM(AF123:AF125)</f>
        <v/>
      </c>
      <c r="AG126" s="457">
        <f>SUM(AG123:AG125)</f>
        <v/>
      </c>
      <c r="AH126" s="457">
        <f>SUM(AH123:AH125)</f>
        <v/>
      </c>
      <c r="AI126" s="457">
        <f>SUM(AI123:AI125)</f>
        <v/>
      </c>
      <c r="AJ126" s="457">
        <f>SUM(AJ123:AJ125)</f>
        <v/>
      </c>
      <c r="AK126" s="457">
        <f>SUM(AK123:AK125)</f>
        <v/>
      </c>
      <c r="AL126" s="457">
        <f>SUM(AL123:AL125)</f>
        <v/>
      </c>
      <c r="AM126" s="457">
        <f>SUM(AM123:AM125)</f>
        <v/>
      </c>
      <c r="AN126" s="457">
        <f>SUM(AN123:AN125)</f>
        <v/>
      </c>
      <c r="AO126" s="457">
        <f>SUM(AO123:AO125)</f>
        <v/>
      </c>
      <c r="AP126" s="457">
        <f>SUM(AP123:AP125)</f>
        <v/>
      </c>
      <c r="AQ126" s="457">
        <f>SUM(AQ123:AQ125)</f>
        <v/>
      </c>
      <c r="AR126" s="457">
        <f>SUM(AR123:AR125)</f>
        <v/>
      </c>
      <c r="AS126" s="457">
        <f>SUM(AS123:AS125)</f>
        <v/>
      </c>
      <c r="AT126" s="457">
        <f>SUM(AT123:AT125)</f>
        <v/>
      </c>
      <c r="AU126" s="457">
        <f>SUM(AU123:AU125)</f>
        <v/>
      </c>
      <c r="AV126" s="457">
        <f>SUM(AV123:AV125)</f>
        <v/>
      </c>
      <c r="AW126" s="457">
        <f>SUM(AW123:AW125)</f>
        <v/>
      </c>
      <c r="AX126" s="457">
        <f>SUM(AX123:AX125)</f>
        <v/>
      </c>
      <c r="AY126" s="457">
        <f>SUM(AY123:AY125)</f>
        <v/>
      </c>
      <c r="AZ126" s="457">
        <f>SUM(AZ123:AZ125)</f>
        <v/>
      </c>
      <c r="BA126" s="457">
        <f>SUM(BA123:BA125)</f>
        <v/>
      </c>
      <c r="BB126" s="457">
        <f>SUM(BB123:BB125)</f>
        <v/>
      </c>
      <c r="BC126" s="457">
        <f>SUM(BC123:BC125)</f>
        <v/>
      </c>
      <c r="BD126" s="457">
        <f>SUM(BD123:BD125)</f>
        <v/>
      </c>
      <c r="BE126" s="457">
        <f>SUM(BE123:BE125)</f>
        <v/>
      </c>
      <c r="BF126" s="457">
        <f>SUM(BF123:BF125)</f>
        <v/>
      </c>
      <c r="BG126" s="457">
        <f>SUM(BG123:BG125)</f>
        <v/>
      </c>
      <c r="BH126" s="457">
        <f>SUM(BH123:BH125)</f>
        <v/>
      </c>
      <c r="BI126" s="457">
        <f>SUM(BI123:BI125)</f>
        <v/>
      </c>
      <c r="BJ126" s="457">
        <f>SUM(BJ123:BJ125)</f>
        <v/>
      </c>
      <c r="BK126" s="457">
        <f>SUM(BK123:BK125)</f>
        <v/>
      </c>
      <c r="BL126" s="457">
        <f>SUM(BL123:BL125)</f>
        <v/>
      </c>
      <c r="BM126" s="457">
        <f>SUM(BM123:BM125)</f>
        <v/>
      </c>
      <c r="BN126" s="457">
        <f>SUM(BN123:BN125)</f>
        <v/>
      </c>
      <c r="BO126" s="457">
        <f>SUM(BO123:BO125)</f>
        <v/>
      </c>
      <c r="BP126" s="457">
        <f>SUM(BP123:BP125)</f>
        <v/>
      </c>
      <c r="BQ126" s="457">
        <f>SUM(BQ123:BQ125)</f>
        <v/>
      </c>
      <c r="BR126" s="457">
        <f>SUM(BR123:BR125)</f>
        <v/>
      </c>
      <c r="BS126" s="457">
        <f>SUM(BS123:BS125)</f>
        <v/>
      </c>
      <c r="BT126" s="457">
        <f>SUM(BT123:BT125)</f>
        <v/>
      </c>
      <c r="BU126" s="457">
        <f>SUM(BU123:BU125)</f>
        <v/>
      </c>
      <c r="BV126" s="457">
        <f>SUM(BV123:BV125)</f>
        <v/>
      </c>
      <c r="BW126" s="457">
        <f>SUM(BW123:BW125)</f>
        <v/>
      </c>
      <c r="BX126" s="457">
        <f>SUM(BX123:BX125)</f>
        <v/>
      </c>
      <c r="BY126" s="457">
        <f>SUM(BY123:BY125)</f>
        <v/>
      </c>
      <c r="BZ126" s="457">
        <f>SUM(BZ123:BZ125)</f>
        <v/>
      </c>
      <c r="CA126" s="457">
        <f>SUM(CA123:CA125)</f>
        <v/>
      </c>
      <c r="CB126" s="457">
        <f>SUM(CB123:CB125)</f>
        <v/>
      </c>
      <c r="CC126" s="457">
        <f>SUM(CC123:CC125)</f>
        <v/>
      </c>
      <c r="CD126" s="457">
        <f>SUM(CD123:CD125)</f>
        <v/>
      </c>
      <c r="CE126" s="457">
        <f>SUM(CE123:CE125)</f>
        <v/>
      </c>
      <c r="CF126" s="457">
        <f>SUM(CF123:CF125)</f>
        <v/>
      </c>
      <c r="CG126" s="457">
        <f>SUM(CG123:CG125)</f>
        <v/>
      </c>
      <c r="CH126" s="457">
        <f>SUM(CH123:CH125)</f>
        <v/>
      </c>
      <c r="CI126" s="457">
        <f>SUM(CI123:CI125)</f>
        <v/>
      </c>
      <c r="CJ126" s="457">
        <f>SUM(CJ123:CJ125)</f>
        <v/>
      </c>
      <c r="CK126" s="457">
        <f>SUM(CK123:CK125)</f>
        <v/>
      </c>
      <c r="CL126" s="457">
        <f>SUM(CL123:CL125)</f>
        <v/>
      </c>
      <c r="CM126" s="457">
        <f>SUM(CM123:CM125)</f>
        <v/>
      </c>
      <c r="CN126" s="457">
        <f>SUM(CN123:CN125)</f>
        <v/>
      </c>
      <c r="CO126" s="457">
        <f>SUM(CO123:CO125)</f>
        <v/>
      </c>
      <c r="CP126" s="457">
        <f>SUM(CP123:CP125)</f>
        <v/>
      </c>
      <c r="CQ126" s="457">
        <f>SUM(CQ123:CQ125)</f>
        <v/>
      </c>
      <c r="CR126" s="457">
        <f>SUM(CR123:CR125)</f>
        <v/>
      </c>
      <c r="CS126" s="457">
        <f>SUM(CS123:CS125)</f>
        <v/>
      </c>
      <c r="CT126" s="457">
        <f>SUM(CT123:CT125)</f>
        <v/>
      </c>
      <c r="CU126" s="457">
        <f>SUM(CU123:CU125)</f>
        <v/>
      </c>
      <c r="CV126" s="457">
        <f>SUM(CV123:CV125)</f>
        <v/>
      </c>
      <c r="CW126" s="457">
        <f>SUM(CW123:CW125)</f>
        <v/>
      </c>
      <c r="CX126" s="457">
        <f>SUM(CX123:CX125)</f>
        <v/>
      </c>
      <c r="CY126" s="457">
        <f>SUM(CY123:CY125)</f>
        <v/>
      </c>
      <c r="CZ126" s="457">
        <f>SUM(CZ123:CZ125)</f>
        <v/>
      </c>
      <c r="DA126" s="457">
        <f>SUM(DA123:DA125)</f>
        <v/>
      </c>
      <c r="DB126" s="457">
        <f>SUM(DB123:DB125)</f>
        <v/>
      </c>
      <c r="DC126" s="457">
        <f>SUM(DC123:DC125)</f>
        <v/>
      </c>
      <c r="DD126" s="457">
        <f>SUM(DD123:DD125)</f>
        <v/>
      </c>
      <c r="DE126" s="457">
        <f>SUM(DE123:DE125)</f>
        <v/>
      </c>
      <c r="DF126" s="457">
        <f>SUM(DF123:DF125)</f>
        <v/>
      </c>
      <c r="DG126" s="457">
        <f>SUM(DG123:DG125)</f>
        <v/>
      </c>
      <c r="DH126" s="457">
        <f>SUM(DH123:DH125)</f>
        <v/>
      </c>
      <c r="DI126" s="457">
        <f>SUM(DI123:DI125)</f>
        <v/>
      </c>
      <c r="DJ126" s="457">
        <f>SUM(DJ123:DJ125)</f>
        <v/>
      </c>
      <c r="DK126" s="457">
        <f>SUM(DK123:DK125)</f>
        <v/>
      </c>
      <c r="DL126" s="457">
        <f>SUM(DL123:DL125)</f>
        <v/>
      </c>
      <c r="DM126" s="457">
        <f>SUM(DM123:DM125)</f>
        <v/>
      </c>
      <c r="DN126" s="457">
        <f>SUM(DN123:DN125)</f>
        <v/>
      </c>
      <c r="DO126" s="457">
        <f>SUM(DO123:DO125)</f>
        <v/>
      </c>
      <c r="DP126" s="457">
        <f>SUM(DP123:DP125)</f>
        <v/>
      </c>
      <c r="DQ126" s="457">
        <f>SUM(DQ123:DQ125)</f>
        <v/>
      </c>
      <c r="DR126" s="457">
        <f>SUM(DR123:DR125)</f>
        <v/>
      </c>
      <c r="DS126" s="457">
        <f>SUM(DS123:DS125)</f>
        <v/>
      </c>
      <c r="DT126" s="457">
        <f>SUM(DT123:DT125)</f>
        <v/>
      </c>
      <c r="DU126" s="457">
        <f>SUM(DU123:DU125)</f>
        <v/>
      </c>
      <c r="DV126" s="457">
        <f>SUM(DV123:DV125)</f>
        <v/>
      </c>
      <c r="DW126" s="457">
        <f>SUM(DW123:DW125)</f>
        <v/>
      </c>
      <c r="DX126" s="457">
        <f>SUM(DX123:DX125)</f>
        <v/>
      </c>
      <c r="DY126" s="457">
        <f>SUM(DY123:DY125)</f>
        <v/>
      </c>
      <c r="DZ126" s="457">
        <f>SUM(DZ123:DZ125)</f>
        <v/>
      </c>
      <c r="EA126" s="457">
        <f>SUM(EA123:EA125)</f>
        <v/>
      </c>
      <c r="EB126" s="457">
        <f>SUM(EB123:EB125)</f>
        <v/>
      </c>
      <c r="EC126" s="457">
        <f>SUM(EC123:EC125)</f>
        <v/>
      </c>
      <c r="ED126" s="457">
        <f>SUM(ED123:ED125)</f>
        <v/>
      </c>
      <c r="EE126" s="457">
        <f>SUM(EE123:EE125)</f>
        <v/>
      </c>
      <c r="EF126" s="457">
        <f>SUM(EF123:EF125)</f>
        <v/>
      </c>
      <c r="EG126" s="457">
        <f>SUM(EG123:EG125)</f>
        <v/>
      </c>
      <c r="EH126" s="457">
        <f>SUM(EH123:EH125)</f>
        <v/>
      </c>
      <c r="EI126" s="457">
        <f>SUM(EI123:EI125)</f>
        <v/>
      </c>
      <c r="EJ126" s="457">
        <f>SUM(EJ123:EJ125)</f>
        <v/>
      </c>
      <c r="EK126" s="457">
        <f>SUM(EK123:EK125)</f>
        <v/>
      </c>
      <c r="EL126" s="457">
        <f>SUM(EL123:EL125)</f>
        <v/>
      </c>
      <c r="EM126" s="457">
        <f>SUM(EM123:EM125)</f>
        <v/>
      </c>
      <c r="EN126" s="457">
        <f>SUM(EN123:EN125)</f>
        <v/>
      </c>
      <c r="EO126" s="457">
        <f>SUM(EO123:EO125)</f>
        <v/>
      </c>
      <c r="EP126" s="457">
        <f>SUM(EP123:EP125)</f>
        <v/>
      </c>
      <c r="EQ126" s="457">
        <f>SUM(EQ123:EQ125)</f>
        <v/>
      </c>
      <c r="ER126" s="457">
        <f>SUM(ER123:ER125)</f>
        <v/>
      </c>
      <c r="ES126" s="457">
        <f>SUM(ES123:ES125)</f>
        <v/>
      </c>
      <c r="ET126" s="457">
        <f>SUM(ET123:ET125)</f>
        <v/>
      </c>
      <c r="EU126" s="457">
        <f>SUM(EU123:EU125)</f>
        <v/>
      </c>
      <c r="EV126" s="457">
        <f>SUM(EV123:EV125)</f>
        <v/>
      </c>
      <c r="EW126" s="457">
        <f>SUM(EW123:EW125)</f>
        <v/>
      </c>
      <c r="EX126" s="457">
        <f>SUM(EX123:EX125)</f>
        <v/>
      </c>
      <c r="EY126" s="457">
        <f>SUM(EY123:EY125)</f>
        <v/>
      </c>
      <c r="EZ126" s="457">
        <f>SUM(EZ123:EZ125)</f>
        <v/>
      </c>
      <c r="FA126" s="457">
        <f>SUM(FA123:FA125)</f>
        <v/>
      </c>
      <c r="FB126" s="457">
        <f>SUM(FB123:FB125)</f>
        <v/>
      </c>
      <c r="FC126" s="457">
        <f>SUM(FC123:FC125)</f>
        <v/>
      </c>
      <c r="FD126" s="457">
        <f>SUM(FD123:FD125)</f>
        <v/>
      </c>
      <c r="FE126" s="457">
        <f>SUM(FE123:FE125)</f>
        <v/>
      </c>
      <c r="FF126" s="457">
        <f>SUM(FF123:FF125)</f>
        <v/>
      </c>
      <c r="FG126" s="457">
        <f>SUM(FG123:FG125)</f>
        <v/>
      </c>
      <c r="FH126" s="457">
        <f>SUM(FH123:FH125)</f>
        <v/>
      </c>
      <c r="FI126" s="457">
        <f>SUM(FI123:FI125)</f>
        <v/>
      </c>
      <c r="FJ126" s="457">
        <f>SUM(FJ123:FJ125)</f>
        <v/>
      </c>
      <c r="FK126" s="457">
        <f>SUM(FK123:FK125)</f>
        <v/>
      </c>
      <c r="FL126" s="457">
        <f>SUM(FL123:FL125)</f>
        <v/>
      </c>
      <c r="FM126" s="457">
        <f>SUM(FM123:FM125)</f>
        <v/>
      </c>
      <c r="FN126" s="457">
        <f>SUM(FN123:FN125)</f>
        <v/>
      </c>
      <c r="FO126" s="457">
        <f>SUM(FO123:FO125)</f>
        <v/>
      </c>
      <c r="FP126" s="457">
        <f>SUM(FP123:FP125)</f>
        <v/>
      </c>
      <c r="FQ126" s="457">
        <f>SUM(FQ123:FQ125)</f>
        <v/>
      </c>
      <c r="FR126" s="457">
        <f>SUM(FR123:FR125)</f>
        <v/>
      </c>
      <c r="FS126" s="457">
        <f>SUM(FS123:FS125)</f>
        <v/>
      </c>
      <c r="FT126" s="457">
        <f>SUM(FT123:FT125)</f>
        <v/>
      </c>
      <c r="FU126" s="457">
        <f>SUM(FU123:FU125)</f>
        <v/>
      </c>
      <c r="FV126" s="457">
        <f>SUM(FV123:FV125)</f>
        <v/>
      </c>
      <c r="FW126" s="457">
        <f>SUM(FW123:FW125)</f>
        <v/>
      </c>
      <c r="FX126" s="457">
        <f>SUM(FX123:FX125)</f>
        <v/>
      </c>
      <c r="FY126" s="457">
        <f>SUM(FY123:FY125)</f>
        <v/>
      </c>
      <c r="FZ126" s="457">
        <f>SUM(FZ123:FZ125)</f>
        <v/>
      </c>
      <c r="GA126" s="457">
        <f>SUM(GA123:GA125)</f>
        <v/>
      </c>
      <c r="GB126" s="457">
        <f>SUM(GB123:GB125)</f>
        <v/>
      </c>
      <c r="GC126" s="457">
        <f>SUM(GC123:GC125)</f>
        <v/>
      </c>
      <c r="GD126" s="457">
        <f>SUM(GD123:GD125)</f>
        <v/>
      </c>
      <c r="GE126" s="457">
        <f>SUM(GE123:GE125)</f>
        <v/>
      </c>
      <c r="GF126" s="457">
        <f>SUM(GF123:GF125)</f>
        <v/>
      </c>
      <c r="GG126" s="457">
        <f>SUM(GG123:GG125)</f>
        <v/>
      </c>
      <c r="GH126" s="457">
        <f>SUM(GH123:GH125)</f>
        <v/>
      </c>
      <c r="GI126" s="457">
        <f>SUM(GI123:GI125)</f>
        <v/>
      </c>
      <c r="GJ126" s="457">
        <f>SUM(GJ123:GJ125)</f>
        <v/>
      </c>
      <c r="GK126" s="457">
        <f>SUM(GK123:GK125)</f>
        <v/>
      </c>
      <c r="GL126" s="457">
        <f>SUM(GL123:GL125)</f>
        <v/>
      </c>
      <c r="GM126" s="457">
        <f>SUM(GM123:GM125)</f>
        <v/>
      </c>
      <c r="GN126" s="457">
        <f>SUM(GN123:GN125)</f>
        <v/>
      </c>
      <c r="GO126" s="457">
        <f>SUM(GO123:GO125)</f>
        <v/>
      </c>
      <c r="GP126" s="457">
        <f>SUM(GP123:GP125)</f>
        <v/>
      </c>
      <c r="GQ126" s="457">
        <f>SUM(GQ123:GQ125)</f>
        <v/>
      </c>
      <c r="GR126" s="457">
        <f>SUM(GR123:GR125)</f>
        <v/>
      </c>
      <c r="GS126" s="457">
        <f>SUM(GS123:GS125)</f>
        <v/>
      </c>
      <c r="GT126" s="457">
        <f>SUM(GT123:GT125)</f>
        <v/>
      </c>
      <c r="GU126" s="457">
        <f>SUM(GU123:GU125)</f>
        <v/>
      </c>
      <c r="GV126" s="457">
        <f>SUM(GV123:GV125)</f>
        <v/>
      </c>
      <c r="GW126" s="457">
        <f>SUM(GW123:GW125)</f>
        <v/>
      </c>
      <c r="GX126" s="457">
        <f>SUM(GX123:GX125)</f>
        <v/>
      </c>
      <c r="GY126" s="457">
        <f>SUM(GY123:GY125)</f>
        <v/>
      </c>
      <c r="GZ126" s="457">
        <f>SUM(GZ123:GZ125)</f>
        <v/>
      </c>
      <c r="HA126" s="457">
        <f>SUM(HA123:HA125)</f>
        <v/>
      </c>
      <c r="HB126" s="457">
        <f>SUM(HB123:HB125)</f>
        <v/>
      </c>
      <c r="HC126" s="457">
        <f>SUM(HC123:HC125)</f>
        <v/>
      </c>
      <c r="HD126" s="457">
        <f>SUM(HD123:HD125)</f>
        <v/>
      </c>
      <c r="HE126" s="457">
        <f>SUM(HE123:HE125)</f>
        <v/>
      </c>
      <c r="HF126" s="457">
        <f>SUM(HF123:HF125)</f>
        <v/>
      </c>
      <c r="HG126" s="457">
        <f>SUM(HG123:HG125)</f>
        <v/>
      </c>
      <c r="HH126" s="457">
        <f>SUM(HH123:HH125)</f>
        <v/>
      </c>
      <c r="HI126" s="457">
        <f>SUM(HI123:HI125)</f>
        <v/>
      </c>
      <c r="HJ126" s="457">
        <f>SUM(HJ123:HJ125)</f>
        <v/>
      </c>
      <c r="HK126" s="457">
        <f>SUM(HK123:HK125)</f>
        <v/>
      </c>
      <c r="HL126" s="457">
        <f>SUM(HL123:HL125)</f>
        <v/>
      </c>
      <c r="HM126" s="457">
        <f>SUM(HM123:HM125)</f>
        <v/>
      </c>
      <c r="HN126" s="457">
        <f>SUM(HN123:HN125)</f>
        <v/>
      </c>
      <c r="HO126" s="457">
        <f>SUM(HO123:HO125)</f>
        <v/>
      </c>
      <c r="HP126" s="457">
        <f>SUM(HP123:HP125)</f>
        <v/>
      </c>
      <c r="HQ126" s="457">
        <f>SUM(HQ123:HQ125)</f>
        <v/>
      </c>
      <c r="HR126" s="457">
        <f>SUM(HR123:HR125)</f>
        <v/>
      </c>
      <c r="HS126" s="457">
        <f>SUM(HS123:HS125)</f>
        <v/>
      </c>
      <c r="HT126" s="457">
        <f>SUM(HT123:HT125)</f>
        <v/>
      </c>
      <c r="HU126" s="457">
        <f>SUM(HU123:HU125)</f>
        <v/>
      </c>
      <c r="HV126" s="457">
        <f>SUM(HV123:HV125)</f>
        <v/>
      </c>
      <c r="HW126" s="457">
        <f>SUM(HW123:HW125)</f>
        <v/>
      </c>
      <c r="HX126" s="457">
        <f>SUM(HX123:HX125)</f>
        <v/>
      </c>
      <c r="HY126" s="457">
        <f>SUM(HY123:HY125)</f>
        <v/>
      </c>
      <c r="HZ126" s="457">
        <f>SUM(HZ123:HZ125)</f>
        <v/>
      </c>
      <c r="IA126" s="457">
        <f>SUM(IA123:IA125)</f>
        <v/>
      </c>
      <c r="IB126" s="457">
        <f>SUM(IB123:IB125)</f>
        <v/>
      </c>
      <c r="IC126" s="457">
        <f>SUM(IC123:IC125)</f>
        <v/>
      </c>
      <c r="ID126" s="457">
        <f>SUM(ID123:ID125)</f>
        <v/>
      </c>
      <c r="IE126" s="457">
        <f>SUM(IE123:IE125)</f>
        <v/>
      </c>
      <c r="IF126" s="457">
        <f>SUM(IF123:IF125)</f>
        <v/>
      </c>
      <c r="IG126" s="457">
        <f>SUM(IG123:IG125)</f>
        <v/>
      </c>
      <c r="IH126" s="457">
        <f>SUM(IH123:IH125)</f>
        <v/>
      </c>
      <c r="II126" s="457">
        <f>SUM(II123:II125)</f>
        <v/>
      </c>
      <c r="IJ126" s="457">
        <f>SUM(IJ123:IJ125)</f>
        <v/>
      </c>
      <c r="IK126" s="457">
        <f>SUM(IK123:IK125)</f>
        <v/>
      </c>
      <c r="IL126" s="457">
        <f>SUM(IL123:IL125)</f>
        <v/>
      </c>
      <c r="IM126" s="457">
        <f>SUM(IM123:IM125)</f>
        <v/>
      </c>
      <c r="IN126" s="457">
        <f>SUM(IN123:IN125)</f>
        <v/>
      </c>
      <c r="IO126" s="457">
        <f>SUM(IO123:IO125)</f>
        <v/>
      </c>
      <c r="IP126" s="457">
        <f>SUM(IP123:IP125)</f>
        <v/>
      </c>
      <c r="IQ126" s="457">
        <f>SUM(IQ123:IQ125)</f>
        <v/>
      </c>
      <c r="IR126" s="457">
        <f>SUM(IR123:IR125)</f>
        <v/>
      </c>
      <c r="IS126" s="457">
        <f>SUM(IS123:IS125)</f>
        <v/>
      </c>
      <c r="IT126" s="457">
        <f>SUM(IT123:IT125)</f>
        <v/>
      </c>
      <c r="IU126" s="457">
        <f>SUM(IU123:IU125)</f>
        <v/>
      </c>
      <c r="IV126" s="457">
        <f>SUM(IV123:IV125)</f>
        <v/>
      </c>
      <c r="IW126" s="457">
        <f>SUM(IW123:IW125)</f>
        <v/>
      </c>
      <c r="IX126" s="457">
        <f>SUM(IX123:IX125)</f>
        <v/>
      </c>
      <c r="IY126" s="457">
        <f>SUM(IY123:IY125)</f>
        <v/>
      </c>
      <c r="IZ126" s="457">
        <f>SUM(IZ123:IZ125)</f>
        <v/>
      </c>
      <c r="JA126" s="457">
        <f>SUM(JA123:JA125)</f>
        <v/>
      </c>
      <c r="JB126" s="457">
        <f>SUM(JB123:JB125)</f>
        <v/>
      </c>
      <c r="JC126" s="457">
        <f>SUM(JC123:JC125)</f>
        <v/>
      </c>
      <c r="JD126" s="457">
        <f>SUM(JD123:JD125)</f>
        <v/>
      </c>
      <c r="JE126" s="457">
        <f>SUM(JE123:JE125)</f>
        <v/>
      </c>
      <c r="JF126" s="457">
        <f>SUM(JF123:JF125)</f>
        <v/>
      </c>
      <c r="JG126" s="457">
        <f>SUM(JG123:JG125)</f>
        <v/>
      </c>
      <c r="JH126" s="457">
        <f>SUM(JH123:JH125)</f>
        <v/>
      </c>
      <c r="JI126" s="457">
        <f>SUM(JI123:JI125)</f>
        <v/>
      </c>
      <c r="JJ126" s="457">
        <f>SUM(JJ123:JJ125)</f>
        <v/>
      </c>
      <c r="JK126" s="457">
        <f>SUM(JK123:JK125)</f>
        <v/>
      </c>
      <c r="JL126" s="457">
        <f>SUM(JL123:JL125)</f>
        <v/>
      </c>
      <c r="JM126" s="457">
        <f>SUM(JM123:JM125)</f>
        <v/>
      </c>
      <c r="JN126" s="457">
        <f>SUM(JN123:JN125)</f>
        <v/>
      </c>
      <c r="JO126" s="457">
        <f>SUM(JO123:JO125)</f>
        <v/>
      </c>
      <c r="JP126" s="457">
        <f>SUM(JP123:JP125)</f>
        <v/>
      </c>
      <c r="JQ126" s="457">
        <f>SUM(JQ123:JQ125)</f>
        <v/>
      </c>
      <c r="JR126" s="457">
        <f>SUM(JR123:JR125)</f>
        <v/>
      </c>
      <c r="JS126" s="457">
        <f>SUM(JS123:JS125)</f>
        <v/>
      </c>
      <c r="JT126" s="457">
        <f>SUM(JT123:JT125)</f>
        <v/>
      </c>
      <c r="JU126" s="457">
        <f>SUM(JU123:JU125)</f>
        <v/>
      </c>
      <c r="JV126" s="457">
        <f>SUM(JV123:JV125)</f>
        <v/>
      </c>
      <c r="JW126" s="457">
        <f>SUM(JW123:JW125)</f>
        <v/>
      </c>
      <c r="JX126" s="457">
        <f>SUM(JX123:JX125)</f>
        <v/>
      </c>
      <c r="JY126" s="457">
        <f>SUM(JY123:JY125)</f>
        <v/>
      </c>
      <c r="JZ126" s="457">
        <f>SUM(JZ123:JZ125)</f>
        <v/>
      </c>
      <c r="KA126" s="457">
        <f>SUM(KA123:KA125)</f>
        <v/>
      </c>
      <c r="KB126" s="457">
        <f>SUM(KB123:KB125)</f>
        <v/>
      </c>
      <c r="KC126" s="457">
        <f>SUM(KC123:KC125)</f>
        <v/>
      </c>
      <c r="KD126" s="457">
        <f>SUM(KD123:KD125)</f>
        <v/>
      </c>
      <c r="KE126" s="457">
        <f>SUM(KE123:KE125)</f>
        <v/>
      </c>
      <c r="KF126" s="457">
        <f>SUM(KF123:KF125)</f>
        <v/>
      </c>
      <c r="KG126" s="457">
        <f>SUM(KG123:KG125)</f>
        <v/>
      </c>
      <c r="KH126" s="457">
        <f>SUM(KH123:KH125)</f>
        <v/>
      </c>
      <c r="KI126" s="457">
        <f>SUM(KI123:KI125)</f>
        <v/>
      </c>
      <c r="KJ126" s="457">
        <f>SUM(KJ123:KJ125)</f>
        <v/>
      </c>
      <c r="KK126" s="457">
        <f>SUM(KK123:KK125)</f>
        <v/>
      </c>
      <c r="KL126" s="457">
        <f>SUM(KL123:KL125)</f>
        <v/>
      </c>
      <c r="KM126" s="457">
        <f>SUM(KM123:KM125)</f>
        <v/>
      </c>
      <c r="KN126" s="457">
        <f>SUM(KN123:KN125)</f>
        <v/>
      </c>
      <c r="KO126" s="457">
        <f>SUM(KO123:KO125)</f>
        <v/>
      </c>
      <c r="KP126" s="457">
        <f>SUM(KP123:KP125)</f>
        <v/>
      </c>
      <c r="KQ126" s="457">
        <f>SUM(KQ123:KQ125)</f>
        <v/>
      </c>
      <c r="KR126" s="457">
        <f>SUM(KR123:KR125)</f>
        <v/>
      </c>
      <c r="KS126" s="457">
        <f>SUM(KS123:KS125)</f>
        <v/>
      </c>
      <c r="KT126" s="457">
        <f>SUM(KT123:KT125)</f>
        <v/>
      </c>
      <c r="KU126" s="457">
        <f>SUM(KU123:KU125)</f>
        <v/>
      </c>
      <c r="KV126" s="457">
        <f>SUM(KV123:KV125)</f>
        <v/>
      </c>
      <c r="KW126" s="457">
        <f>SUM(KW123:KW125)</f>
        <v/>
      </c>
      <c r="KX126" s="457">
        <f>SUM(KX123:KX125)</f>
        <v/>
      </c>
      <c r="KY126" s="457">
        <f>SUM(KY123:KY125)</f>
        <v/>
      </c>
      <c r="KZ126" s="457">
        <f>SUM(KZ123:KZ125)</f>
        <v/>
      </c>
      <c r="LA126" s="457">
        <f>SUM(LA123:LA125)</f>
        <v/>
      </c>
      <c r="LB126" s="457">
        <f>SUM(LB123:LB125)</f>
        <v/>
      </c>
      <c r="LC126" s="457">
        <f>SUM(LC123:LC125)</f>
        <v/>
      </c>
      <c r="LD126" s="457">
        <f>SUM(LD123:LD125)</f>
        <v/>
      </c>
      <c r="LE126" s="457">
        <f>SUM(LE123:LE125)</f>
        <v/>
      </c>
      <c r="LF126" s="457">
        <f>SUM(LF123:LF125)</f>
        <v/>
      </c>
      <c r="LG126" s="457">
        <f>SUM(LG123:LG125)</f>
        <v/>
      </c>
      <c r="LH126" s="457">
        <f>SUM(LH123:LH125)</f>
        <v/>
      </c>
      <c r="LI126" s="457">
        <f>SUM(LI123:LI125)</f>
        <v/>
      </c>
      <c r="LJ126" s="457">
        <f>SUM(LJ123:LJ125)</f>
        <v/>
      </c>
      <c r="LK126" s="457">
        <f>SUM(LK123:LK125)</f>
        <v/>
      </c>
      <c r="LL126" s="457">
        <f>SUM(LL123:LL125)</f>
        <v/>
      </c>
      <c r="LM126" s="457">
        <f>SUM(LM123:LM125)</f>
        <v/>
      </c>
      <c r="LN126" s="457">
        <f>SUM(LN123:LN125)</f>
        <v/>
      </c>
      <c r="LO126" s="457">
        <f>SUM(LO123:LO125)</f>
        <v/>
      </c>
      <c r="LP126" s="457">
        <f>SUM(LP123:LP125)</f>
        <v/>
      </c>
      <c r="LQ126" s="457">
        <f>SUM(LQ123:LQ125)</f>
        <v/>
      </c>
      <c r="LR126" s="457">
        <f>SUM(LR123:LR125)</f>
        <v/>
      </c>
      <c r="LS126" s="457">
        <f>SUM(LS123:LS125)</f>
        <v/>
      </c>
      <c r="LT126" s="457">
        <f>SUM(LT123:LT125)</f>
        <v/>
      </c>
      <c r="LU126" s="457">
        <f>SUM(LU123:LU125)</f>
        <v/>
      </c>
      <c r="LV126" s="457">
        <f>SUM(LV123:LV125)</f>
        <v/>
      </c>
      <c r="LW126" s="457">
        <f>SUM(LW123:LW125)</f>
        <v/>
      </c>
      <c r="LX126" s="457">
        <f>SUM(LX123:LX125)</f>
        <v/>
      </c>
      <c r="LY126" s="457">
        <f>SUM(LY123:LY125)</f>
        <v/>
      </c>
      <c r="LZ126" s="457">
        <f>SUM(LZ123:LZ125)</f>
        <v/>
      </c>
      <c r="MA126" s="457">
        <f>SUM(MA123:MA125)</f>
        <v/>
      </c>
      <c r="MB126" s="457">
        <f>SUM(MB123:MB125)</f>
        <v/>
      </c>
      <c r="MC126" s="457">
        <f>SUM(MC123:MC125)</f>
        <v/>
      </c>
      <c r="MD126" s="457">
        <f>SUM(MD123:MD125)</f>
        <v/>
      </c>
      <c r="ME126" s="457">
        <f>SUM(ME123:ME125)</f>
        <v/>
      </c>
      <c r="MF126" s="457">
        <f>SUM(MF123:MF125)</f>
        <v/>
      </c>
      <c r="MG126" s="457">
        <f>SUM(MG123:MG125)</f>
        <v/>
      </c>
      <c r="MH126" s="457">
        <f>SUM(MH123:MH125)</f>
        <v/>
      </c>
      <c r="MI126" s="457">
        <f>SUM(MI123:MI125)</f>
        <v/>
      </c>
      <c r="MJ126" s="457">
        <f>SUM(MJ123:MJ125)</f>
        <v/>
      </c>
      <c r="MK126" s="457">
        <f>SUM(MK123:MK125)</f>
        <v/>
      </c>
      <c r="ML126" s="457">
        <f>SUM(ML123:ML125)</f>
        <v/>
      </c>
      <c r="MM126" s="457">
        <f>SUM(MM123:MM125)</f>
        <v/>
      </c>
      <c r="MN126" s="457">
        <f>SUM(MN123:MN125)</f>
        <v/>
      </c>
      <c r="MO126" s="457">
        <f>SUM(MO123:MO125)</f>
        <v/>
      </c>
      <c r="MP126" s="457">
        <f>SUM(MP123:MP125)</f>
        <v/>
      </c>
      <c r="MQ126" s="457">
        <f>SUM(MQ123:MQ125)</f>
        <v/>
      </c>
      <c r="MR126" s="457">
        <f>SUM(MR123:MR125)</f>
        <v/>
      </c>
      <c r="MS126" s="457">
        <f>SUM(MS123:MS125)</f>
        <v/>
      </c>
      <c r="MT126" s="457">
        <f>SUM(MT123:MT125)</f>
        <v/>
      </c>
      <c r="MU126" s="457">
        <f>SUM(MU123:MU125)</f>
        <v/>
      </c>
      <c r="MV126" s="457">
        <f>SUM(MV123:MV125)</f>
        <v/>
      </c>
      <c r="MW126" s="457">
        <f>SUM(MW123:MW125)</f>
        <v/>
      </c>
      <c r="MX126" s="457">
        <f>SUM(MX123:MX125)</f>
        <v/>
      </c>
      <c r="MY126" s="457">
        <f>SUM(MY123:MY125)</f>
        <v/>
      </c>
      <c r="MZ126" s="457">
        <f>SUM(MZ123:MZ125)</f>
        <v/>
      </c>
      <c r="NA126" s="457">
        <f>SUM(NA123:NA125)</f>
        <v/>
      </c>
      <c r="NB126" s="457">
        <f>SUM(NB123:NB125)</f>
        <v/>
      </c>
      <c r="NC126" s="457">
        <f>SUM(NC123:NC125)</f>
        <v/>
      </c>
      <c r="ND126" s="457">
        <f>SUM(ND123:ND125)</f>
        <v/>
      </c>
      <c r="NE126" s="457">
        <f>SUM(NE123:NE125)</f>
        <v/>
      </c>
      <c r="NF126" s="457">
        <f>SUM(NF123:NF125)</f>
        <v/>
      </c>
      <c r="NG126" s="457">
        <f>SUM(NG123:NG125)</f>
        <v/>
      </c>
      <c r="NH126" s="457">
        <f>SUM(NH123:NH125)</f>
        <v/>
      </c>
      <c r="NI126" s="457">
        <f>SUM(NI123:NI125)</f>
        <v/>
      </c>
      <c r="NJ126" s="457">
        <f>SUM(NJ123:NJ125)</f>
        <v/>
      </c>
      <c r="NK126" s="457">
        <f>SUM(NK123:NK125)</f>
        <v/>
      </c>
      <c r="NL126" s="457">
        <f>SUM(NL123:NL125)</f>
        <v/>
      </c>
      <c r="NM126" s="457">
        <f>SUM(NM123:NM125)</f>
        <v/>
      </c>
      <c r="NN126" s="457">
        <f>SUM(NN123:NN125)</f>
        <v/>
      </c>
      <c r="NO126" s="457">
        <f>SUM(NO123:NO125)</f>
        <v/>
      </c>
      <c r="NP126" s="457">
        <f>SUM(NP123:NP125)</f>
        <v/>
      </c>
      <c r="NQ126" s="457">
        <f>SUM(NQ123:NQ125)</f>
        <v/>
      </c>
      <c r="NR126" s="457">
        <f>SUM(NR123:NR125)</f>
        <v/>
      </c>
      <c r="NS126" s="457">
        <f>SUM(NS123:NS125)</f>
        <v/>
      </c>
      <c r="NT126" s="457">
        <f>SUM(NT123:NT125)</f>
        <v/>
      </c>
      <c r="NU126" s="457">
        <f>SUM(NU123:NU125)</f>
        <v/>
      </c>
      <c r="NV126" s="457">
        <f>SUM(NV123:NV125)</f>
        <v/>
      </c>
      <c r="NW126" s="457">
        <f>SUM(NW123:NW125)</f>
        <v/>
      </c>
      <c r="NX126" s="457">
        <f>SUM(NX123:NX125)</f>
        <v/>
      </c>
      <c r="NY126" s="457">
        <f>SUM(NY123:NY125)</f>
        <v/>
      </c>
      <c r="NZ126" s="457">
        <f>SUM(NZ123:NZ125)</f>
        <v/>
      </c>
      <c r="OA126" s="457">
        <f>SUM(OA123:OA125)</f>
        <v/>
      </c>
      <c r="OB126" s="457">
        <f>SUM(OB123:OB125)</f>
        <v/>
      </c>
      <c r="OC126" s="457">
        <f>SUM(OC123:OC125)</f>
        <v/>
      </c>
      <c r="OD126" s="457">
        <f>SUM(OD123:OD125)</f>
        <v/>
      </c>
      <c r="OE126" s="457">
        <f>SUM(OE123:OE125)</f>
        <v/>
      </c>
      <c r="OF126" s="457">
        <f>SUM(OF123:OF125)</f>
        <v/>
      </c>
      <c r="OG126" s="457">
        <f>SUM(OG123:OG125)</f>
        <v/>
      </c>
      <c r="OH126" s="457">
        <f>SUM(OH123:OH125)</f>
        <v/>
      </c>
      <c r="OI126" s="457">
        <f>SUM(OI123:OI125)</f>
        <v/>
      </c>
      <c r="OJ126" s="457">
        <f>SUM(OJ123:OJ125)</f>
        <v/>
      </c>
      <c r="OK126" s="457">
        <f>SUM(OK123:OK125)</f>
        <v/>
      </c>
      <c r="OL126" s="457">
        <f>SUM(OL123:OL125)</f>
        <v/>
      </c>
      <c r="OM126" s="457">
        <f>SUM(OM123:OM125)</f>
        <v/>
      </c>
      <c r="ON126" s="457">
        <f>SUM(ON123:ON125)</f>
        <v/>
      </c>
      <c r="OO126" s="457">
        <f>SUM(OO123:OO125)</f>
        <v/>
      </c>
      <c r="OP126" s="457">
        <f>SUM(OP123:OP125)</f>
        <v/>
      </c>
      <c r="OQ126" s="457">
        <f>SUM(OQ123:OQ125)</f>
        <v/>
      </c>
      <c r="OR126" s="457">
        <f>SUM(OR123:OR125)</f>
        <v/>
      </c>
      <c r="OS126" s="457">
        <f>SUM(OS123:OS125)</f>
        <v/>
      </c>
      <c r="OT126" s="457">
        <f>SUM(OT123:OT125)</f>
        <v/>
      </c>
      <c r="OU126" s="457">
        <f>SUM(OU123:OU125)</f>
        <v/>
      </c>
      <c r="OV126" s="457">
        <f>SUM(OV123:OV125)</f>
        <v/>
      </c>
      <c r="OW126" s="457">
        <f>SUM(OW123:OW125)</f>
        <v/>
      </c>
      <c r="OX126" s="457">
        <f>SUM(OX123:OX125)</f>
        <v/>
      </c>
      <c r="OY126" s="457">
        <f>SUM(OY123:OY125)</f>
        <v/>
      </c>
      <c r="OZ126" s="457">
        <f>SUM(OZ123:OZ125)</f>
        <v/>
      </c>
      <c r="PA126" s="457">
        <f>SUM(PA123:PA125)</f>
        <v/>
      </c>
      <c r="PB126" s="457">
        <f>SUM(PB123:PB125)</f>
        <v/>
      </c>
      <c r="PC126" s="457">
        <f>SUM(PC123:PC125)</f>
        <v/>
      </c>
      <c r="PD126" s="457">
        <f>SUM(PD123:PD125)</f>
        <v/>
      </c>
      <c r="PE126" s="457">
        <f>SUM(PE123:PE125)</f>
        <v/>
      </c>
      <c r="PF126" s="457">
        <f>SUM(PF123:PF125)</f>
        <v/>
      </c>
      <c r="PG126" s="457">
        <f>SUM(PG123:PG125)</f>
        <v/>
      </c>
      <c r="PH126" s="457">
        <f>SUM(PH123:PH125)</f>
        <v/>
      </c>
      <c r="PI126" s="457">
        <f>SUM(PI123:PI125)</f>
        <v/>
      </c>
      <c r="PJ126" s="457">
        <f>SUM(PJ123:PJ125)</f>
        <v/>
      </c>
      <c r="PK126" s="457">
        <f>SUM(PK123:PK125)</f>
        <v/>
      </c>
      <c r="PL126" s="457">
        <f>SUM(PL123:PL125)</f>
        <v/>
      </c>
      <c r="PM126" s="457">
        <f>SUM(PM123:PM125)</f>
        <v/>
      </c>
      <c r="PN126" s="457">
        <f>SUM(PN123:PN125)</f>
        <v/>
      </c>
      <c r="PO126" s="457">
        <f>SUM(PO123:PO125)</f>
        <v/>
      </c>
      <c r="PP126" s="457">
        <f>SUM(PP123:PP125)</f>
        <v/>
      </c>
      <c r="PQ126" s="457">
        <f>SUM(PQ123:PQ125)</f>
        <v/>
      </c>
      <c r="PR126" s="457">
        <f>SUM(PR123:PR125)</f>
        <v/>
      </c>
      <c r="PS126" s="457">
        <f>SUM(PS123:PS125)</f>
        <v/>
      </c>
      <c r="PT126" s="457">
        <f>SUM(PT123:PT125)</f>
        <v/>
      </c>
      <c r="PU126" s="457">
        <f>SUM(PU123:PU125)</f>
        <v/>
      </c>
      <c r="PV126" s="457">
        <f>SUM(PV123:PV125)</f>
        <v/>
      </c>
      <c r="PW126" s="457">
        <f>SUM(PW123:PW125)</f>
        <v/>
      </c>
      <c r="PX126" s="457">
        <f>SUM(PX123:PX125)</f>
        <v/>
      </c>
      <c r="PY126" s="457">
        <f>SUM(PY123:PY125)</f>
        <v/>
      </c>
      <c r="PZ126" s="457">
        <f>SUM(PZ123:PZ125)</f>
        <v/>
      </c>
      <c r="QA126" s="457">
        <f>SUM(QA123:QA125)</f>
        <v/>
      </c>
      <c r="QB126" s="457">
        <f>SUM(QB123:QB125)</f>
        <v/>
      </c>
      <c r="QC126" s="457">
        <f>SUM(QC123:QC125)</f>
        <v/>
      </c>
      <c r="QD126" s="457">
        <f>SUM(QD123:QD125)</f>
        <v/>
      </c>
      <c r="QE126" s="457">
        <f>SUM(QE123:QE125)</f>
        <v/>
      </c>
      <c r="QF126" s="457">
        <f>SUM(QF123:QF125)</f>
        <v/>
      </c>
      <c r="QG126" s="457">
        <f>SUM(QG123:QG125)</f>
        <v/>
      </c>
      <c r="QH126" s="457">
        <f>SUM(QH123:QH125)</f>
        <v/>
      </c>
      <c r="QI126" s="457">
        <f>SUM(QI123:QI125)</f>
        <v/>
      </c>
      <c r="QJ126" s="457">
        <f>SUM(QJ123:QJ125)</f>
        <v/>
      </c>
      <c r="QK126" s="457">
        <f>SUM(QK123:QK125)</f>
        <v/>
      </c>
      <c r="QL126" s="457">
        <f>SUM(QL123:QL125)</f>
        <v/>
      </c>
      <c r="QM126" s="457">
        <f>SUM(QM123:QM125)</f>
        <v/>
      </c>
      <c r="QN126" s="457">
        <f>SUM(QN123:QN125)</f>
        <v/>
      </c>
      <c r="QO126" s="457">
        <f>SUM(QO123:QO125)</f>
        <v/>
      </c>
      <c r="QP126" s="457">
        <f>SUM(QP123:QP125)</f>
        <v/>
      </c>
      <c r="QQ126" s="457">
        <f>SUM(QQ123:QQ125)</f>
        <v/>
      </c>
      <c r="QR126" s="457">
        <f>SUM(QR123:QR125)</f>
        <v/>
      </c>
      <c r="QS126" s="457">
        <f>SUM(QS123:QS125)</f>
        <v/>
      </c>
      <c r="QT126" s="457">
        <f>SUM(QT123:QT125)</f>
        <v/>
      </c>
      <c r="QU126" s="457">
        <f>SUM(QU123:QU125)</f>
        <v/>
      </c>
      <c r="QV126" s="457">
        <f>SUM(QV123:QV125)</f>
        <v/>
      </c>
      <c r="QW126" s="457">
        <f>SUM(QW123:QW125)</f>
        <v/>
      </c>
      <c r="QX126" s="457">
        <f>SUM(QX123:QX125)</f>
        <v/>
      </c>
      <c r="QY126" s="457">
        <f>SUM(QY123:QY125)</f>
        <v/>
      </c>
      <c r="QZ126" s="457">
        <f>SUM(QZ123:QZ125)</f>
        <v/>
      </c>
      <c r="RA126" s="457">
        <f>SUM(RA123:RA125)</f>
        <v/>
      </c>
      <c r="RB126" s="457">
        <f>SUM(RB123:RB125)</f>
        <v/>
      </c>
      <c r="RC126" s="457">
        <f>SUM(RC123:RC125)</f>
        <v/>
      </c>
      <c r="RD126" s="457">
        <f>SUM(RD123:RD125)</f>
        <v/>
      </c>
      <c r="RE126" s="457">
        <f>SUM(RE123:RE125)</f>
        <v/>
      </c>
      <c r="RF126" s="457">
        <f>SUM(RF123:RF125)</f>
        <v/>
      </c>
      <c r="RG126" s="457">
        <f>SUM(RG123:RG125)</f>
        <v/>
      </c>
      <c r="RH126" s="457">
        <f>SUM(RH123:RH125)</f>
        <v/>
      </c>
      <c r="RI126" s="457">
        <f>SUM(RI123:RI125)</f>
        <v/>
      </c>
      <c r="RJ126" s="457">
        <f>SUM(RJ123:RJ125)</f>
        <v/>
      </c>
      <c r="RK126" s="457">
        <f>SUM(RK123:RK125)</f>
        <v/>
      </c>
      <c r="RL126" s="457">
        <f>SUM(RL123:RL125)</f>
        <v/>
      </c>
      <c r="RM126" s="457">
        <f>SUM(RM123:RM125)</f>
        <v/>
      </c>
      <c r="RN126" s="457">
        <f>SUM(RN123:RN125)</f>
        <v/>
      </c>
      <c r="RO126" s="457">
        <f>SUM(RO123:RO125)</f>
        <v/>
      </c>
      <c r="RP126" s="457">
        <f>SUM(RP123:RP125)</f>
        <v/>
      </c>
      <c r="RQ126" s="457">
        <f>SUM(RQ123:RQ125)</f>
        <v/>
      </c>
      <c r="RR126" s="457">
        <f>SUM(RR123:RR125)</f>
        <v/>
      </c>
      <c r="RS126" s="457">
        <f>SUM(RS123:RS125)</f>
        <v/>
      </c>
      <c r="RT126" s="457">
        <f>SUM(RT123:RT125)</f>
        <v/>
      </c>
      <c r="RU126" s="457">
        <f>SUM(RU123:RU125)</f>
        <v/>
      </c>
      <c r="RV126" s="457">
        <f>SUM(RV123:RV125)</f>
        <v/>
      </c>
      <c r="RW126" s="457">
        <f>SUM(RW123:RW125)</f>
        <v/>
      </c>
      <c r="RX126" s="457">
        <f>SUM(RX123:RX125)</f>
        <v/>
      </c>
      <c r="RY126" s="457">
        <f>SUM(RY123:RY125)</f>
        <v/>
      </c>
      <c r="RZ126" s="457">
        <f>SUM(RZ123:RZ125)</f>
        <v/>
      </c>
      <c r="SA126" s="457">
        <f>SUM(SA123:SA125)</f>
        <v/>
      </c>
      <c r="SB126" s="457">
        <f>SUM(SB123:SB125)</f>
        <v/>
      </c>
      <c r="SC126" s="457">
        <f>SUM(SC123:SC125)</f>
        <v/>
      </c>
      <c r="SD126" s="457">
        <f>SUM(SD123:SD125)</f>
        <v/>
      </c>
      <c r="SE126" s="457">
        <f>SUM(SE123:SE125)</f>
        <v/>
      </c>
      <c r="SF126" s="457">
        <f>SUM(SF123:SF125)</f>
        <v/>
      </c>
      <c r="SG126" s="457">
        <f>SUM(SG123:SG125)</f>
        <v/>
      </c>
      <c r="SH126" s="457">
        <f>SUM(SH123:SH125)</f>
        <v/>
      </c>
      <c r="SI126" s="457">
        <f>SUM(SI123:SI125)</f>
        <v/>
      </c>
      <c r="SJ126" s="457">
        <f>SUM(SJ123:SJ125)</f>
        <v/>
      </c>
      <c r="SK126" s="457">
        <f>SUM(SK123:SK125)</f>
        <v/>
      </c>
      <c r="SL126" s="457">
        <f>SUM(SL123:SL125)</f>
        <v/>
      </c>
      <c r="SM126" s="457">
        <f>SUM(SM123:SM125)</f>
        <v/>
      </c>
      <c r="SN126" s="457">
        <f>SUM(SN123:SN125)</f>
        <v/>
      </c>
      <c r="SO126" s="457">
        <f>SUM(SO123:SO125)</f>
        <v/>
      </c>
      <c r="SP126" s="457">
        <f>SUM(SP123:SP125)</f>
        <v/>
      </c>
      <c r="SQ126" s="457">
        <f>SUM(SQ123:SQ125)</f>
        <v/>
      </c>
      <c r="SR126" s="457">
        <f>SUM(SR123:SR125)</f>
        <v/>
      </c>
      <c r="SS126" s="457">
        <f>SUM(SS123:SS125)</f>
        <v/>
      </c>
      <c r="ST126" s="457">
        <f>SUM(ST123:ST125)</f>
        <v/>
      </c>
      <c r="SU126" s="457">
        <f>SUM(SU123:SU125)</f>
        <v/>
      </c>
      <c r="SV126" s="457">
        <f>SUM(SV123:SV125)</f>
        <v/>
      </c>
      <c r="SW126" s="457">
        <f>SUM(SW123:SW125)</f>
        <v/>
      </c>
      <c r="SX126" s="457">
        <f>SUM(SX123:SX125)</f>
        <v/>
      </c>
      <c r="SY126" s="457">
        <f>SUM(SY123:SY125)</f>
        <v/>
      </c>
      <c r="SZ126" s="457">
        <f>SUM(SZ123:SZ125)</f>
        <v/>
      </c>
      <c r="TA126" s="457">
        <f>SUM(TA123:TA125)</f>
        <v/>
      </c>
      <c r="TB126" s="457">
        <f>SUM(TB123:TB125)</f>
        <v/>
      </c>
      <c r="TC126" s="457">
        <f>SUM(TC123:TC125)</f>
        <v/>
      </c>
      <c r="TD126" s="457">
        <f>SUM(TD123:TD125)</f>
        <v/>
      </c>
      <c r="TE126" s="457">
        <f>SUM(TE123:TE125)</f>
        <v/>
      </c>
      <c r="TF126" s="457">
        <f>SUM(TF123:TF125)</f>
        <v/>
      </c>
      <c r="TG126" s="457">
        <f>SUM(TG123:TG125)</f>
        <v/>
      </c>
      <c r="TH126" s="457">
        <f>SUM(TH123:TH125)</f>
        <v/>
      </c>
      <c r="TI126" s="457">
        <f>SUM(TI123:TI125)</f>
        <v/>
      </c>
      <c r="TJ126" s="457">
        <f>SUM(TJ123:TJ125)</f>
        <v/>
      </c>
      <c r="TK126" s="457">
        <f>SUM(TK123:TK125)</f>
        <v/>
      </c>
      <c r="TL126" s="457">
        <f>SUM(TL123:TL125)</f>
        <v/>
      </c>
      <c r="TM126" s="457">
        <f>SUM(TM123:TM125)</f>
        <v/>
      </c>
      <c r="TN126" s="457">
        <f>SUM(TN123:TN125)</f>
        <v/>
      </c>
      <c r="TO126" s="457">
        <f>SUM(TO123:TO125)</f>
        <v/>
      </c>
      <c r="TP126" s="457">
        <f>SUM(TP123:TP125)</f>
        <v/>
      </c>
      <c r="TQ126" s="457">
        <f>SUM(TQ123:TQ125)</f>
        <v/>
      </c>
      <c r="TR126" s="457">
        <f>SUM(TR123:TR125)</f>
        <v/>
      </c>
      <c r="TS126" s="457">
        <f>SUM(TS123:TS125)</f>
        <v/>
      </c>
      <c r="TT126" s="457">
        <f>SUM(TT123:TT125)</f>
        <v/>
      </c>
      <c r="TU126" s="457">
        <f>SUM(TU123:TU125)</f>
        <v/>
      </c>
      <c r="TV126" s="457">
        <f>SUM(TV123:TV125)</f>
        <v/>
      </c>
      <c r="TW126" s="457">
        <f>SUM(TW123:TW125)</f>
        <v/>
      </c>
      <c r="TX126" s="457">
        <f>SUM(TX123:TX125)</f>
        <v/>
      </c>
      <c r="TY126" s="457">
        <f>SUM(TY123:TY125)</f>
        <v/>
      </c>
      <c r="TZ126" s="457">
        <f>SUM(TZ123:TZ125)</f>
        <v/>
      </c>
      <c r="UA126" s="457">
        <f>SUM(UA123:UA125)</f>
        <v/>
      </c>
      <c r="UB126" s="457">
        <f>SUM(UB123:UB125)</f>
        <v/>
      </c>
      <c r="UC126" s="457">
        <f>SUM(UC123:UC125)</f>
        <v/>
      </c>
      <c r="UD126" s="457">
        <f>SUM(UD123:UD125)</f>
        <v/>
      </c>
      <c r="UE126" s="457">
        <f>SUM(UE123:UE125)</f>
        <v/>
      </c>
      <c r="UF126" s="457">
        <f>SUM(UF123:UF125)</f>
        <v/>
      </c>
      <c r="UG126" s="457">
        <f>SUM(UG123:UG125)</f>
        <v/>
      </c>
      <c r="UH126" s="457">
        <f>SUM(UH123:UH125)</f>
        <v/>
      </c>
      <c r="UI126" s="457">
        <f>SUM(UI123:UI125)</f>
        <v/>
      </c>
      <c r="UJ126" s="457">
        <f>SUM(UJ123:UJ125)</f>
        <v/>
      </c>
      <c r="UK126" s="457">
        <f>SUM(UK123:UK125)</f>
        <v/>
      </c>
      <c r="UL126" s="457">
        <f>SUM(UL123:UL125)</f>
        <v/>
      </c>
      <c r="UM126" s="457">
        <f>SUM(UM123:UM125)</f>
        <v/>
      </c>
      <c r="UN126" s="457">
        <f>SUM(UN123:UN125)</f>
        <v/>
      </c>
      <c r="UO126" s="457">
        <f>SUM(UO123:UO125)</f>
        <v/>
      </c>
      <c r="UP126" s="457">
        <f>SUM(UP123:UP125)</f>
        <v/>
      </c>
      <c r="UQ126" s="457">
        <f>SUM(UQ123:UQ125)</f>
        <v/>
      </c>
      <c r="UR126" s="457">
        <f>SUM(UR123:UR125)</f>
        <v/>
      </c>
      <c r="US126" s="457">
        <f>SUM(US123:US125)</f>
        <v/>
      </c>
      <c r="UT126" s="457">
        <f>SUM(UT123:UT125)</f>
        <v/>
      </c>
      <c r="UU126" s="457">
        <f>SUM(UU123:UU125)</f>
        <v/>
      </c>
      <c r="UV126" s="457">
        <f>SUM(UV123:UV125)</f>
        <v/>
      </c>
      <c r="UW126" s="457">
        <f>SUM(UW123:UW125)</f>
        <v/>
      </c>
      <c r="UX126" s="457">
        <f>SUM(UX123:UX125)</f>
        <v/>
      </c>
      <c r="UY126" s="457">
        <f>SUM(UY123:UY125)</f>
        <v/>
      </c>
      <c r="UZ126" s="457">
        <f>SUM(UZ123:UZ125)</f>
        <v/>
      </c>
      <c r="VA126" s="457">
        <f>SUM(VA123:VA125)</f>
        <v/>
      </c>
      <c r="VB126" s="457">
        <f>SUM(VB123:VB125)</f>
        <v/>
      </c>
      <c r="VC126" s="457">
        <f>SUM(VC123:VC125)</f>
        <v/>
      </c>
      <c r="VD126" s="457">
        <f>SUM(VD123:VD125)</f>
        <v/>
      </c>
      <c r="VE126" s="457">
        <f>SUM(VE123:VE125)</f>
        <v/>
      </c>
      <c r="VF126" s="457">
        <f>SUM(VF123:VF125)</f>
        <v/>
      </c>
      <c r="VG126" s="457">
        <f>SUM(VG123:VG125)</f>
        <v/>
      </c>
      <c r="VH126" s="457">
        <f>SUM(VH123:VH125)</f>
        <v/>
      </c>
      <c r="VI126" s="457">
        <f>SUM(VI123:VI125)</f>
        <v/>
      </c>
      <c r="VJ126" s="457">
        <f>SUM(VJ123:VJ125)</f>
        <v/>
      </c>
      <c r="VK126" s="457">
        <f>SUM(VK123:VK125)</f>
        <v/>
      </c>
      <c r="VL126" s="457">
        <f>SUM(VL123:VL125)</f>
        <v/>
      </c>
      <c r="VM126" s="575">
        <f>SUM(VM123:VM125)</f>
        <v/>
      </c>
      <c r="VN126" s="9" t="n"/>
    </row>
    <row r="127" ht="19.5" customHeight="1">
      <c r="A127" s="1100" t="n"/>
      <c r="B127" s="1101" t="n"/>
      <c r="C127" s="1102" t="n"/>
      <c r="D127" s="576" t="inlineStr">
        <is>
          <t>CONTRIBUTIVO</t>
        </is>
      </c>
      <c r="E127" s="363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7" t="n"/>
      <c r="FV127" s="7" t="n"/>
      <c r="FW127" s="7" t="n"/>
      <c r="FX127" s="7" t="n"/>
      <c r="FY127" s="7" t="n"/>
      <c r="FZ127" s="7" t="n"/>
      <c r="GA127" s="7" t="n"/>
      <c r="GB127" s="7" t="n"/>
      <c r="GC127" s="7" t="n"/>
      <c r="GD127" s="7" t="n"/>
      <c r="GE127" s="7" t="n"/>
      <c r="GF127" s="7" t="n"/>
      <c r="GG127" s="7" t="n"/>
      <c r="GH127" s="7" t="n"/>
      <c r="GI127" s="7" t="n"/>
      <c r="GJ127" s="7" t="n"/>
      <c r="GK127" s="7" t="n"/>
      <c r="GL127" s="7" t="n"/>
      <c r="GM127" s="7" t="n"/>
      <c r="GN127" s="7" t="n"/>
      <c r="GO127" s="7" t="n"/>
      <c r="GP127" s="7" t="n"/>
      <c r="GQ127" s="7" t="n"/>
      <c r="GR127" s="7" t="n"/>
      <c r="GS127" s="7" t="n"/>
      <c r="GT127" s="7" t="n"/>
      <c r="GU127" s="7" t="n"/>
      <c r="GV127" s="7" t="n"/>
      <c r="GW127" s="7" t="n"/>
      <c r="GX127" s="7" t="n"/>
      <c r="GY127" s="7" t="n"/>
      <c r="GZ127" s="7" t="n"/>
      <c r="HA127" s="7" t="n"/>
      <c r="HB127" s="7" t="n"/>
      <c r="HC127" s="7" t="n"/>
      <c r="HD127" s="7" t="n"/>
      <c r="HE127" s="7" t="n"/>
      <c r="HF127" s="7" t="n"/>
      <c r="HG127" s="7" t="n"/>
      <c r="HH127" s="7" t="n"/>
      <c r="HI127" s="7" t="n"/>
      <c r="HJ127" s="7" t="n"/>
      <c r="HK127" s="7" t="n"/>
      <c r="HL127" s="7" t="n"/>
      <c r="HM127" s="7" t="n"/>
      <c r="HN127" s="7" t="n"/>
      <c r="HO127" s="7" t="n"/>
      <c r="HP127" s="7" t="n"/>
      <c r="HQ127" s="7" t="n"/>
      <c r="HR127" s="7" t="n"/>
      <c r="HS127" s="7" t="n"/>
      <c r="HT127" s="7" t="n"/>
      <c r="HU127" s="7" t="n"/>
      <c r="HV127" s="7" t="n"/>
      <c r="HW127" s="7" t="n"/>
      <c r="HX127" s="7" t="n"/>
      <c r="HY127" s="7" t="n"/>
      <c r="HZ127" s="7" t="n"/>
      <c r="IA127" s="7" t="n"/>
      <c r="IB127" s="7" t="n"/>
      <c r="IC127" s="7" t="n"/>
      <c r="ID127" s="7" t="n"/>
      <c r="IE127" s="7" t="n"/>
      <c r="IF127" s="7" t="n"/>
      <c r="IG127" s="7" t="n"/>
      <c r="IH127" s="7" t="n"/>
      <c r="II127" s="7" t="n"/>
      <c r="IJ127" s="7" t="n"/>
      <c r="IK127" s="7" t="n"/>
      <c r="IL127" s="7" t="n"/>
      <c r="IM127" s="7" t="n"/>
      <c r="IN127" s="7" t="n"/>
      <c r="IO127" s="7" t="n"/>
      <c r="IP127" s="7" t="n"/>
      <c r="IQ127" s="7" t="n"/>
      <c r="IR127" s="7" t="n"/>
      <c r="IS127" s="7" t="n"/>
      <c r="IT127" s="7" t="n"/>
      <c r="IU127" s="7" t="n"/>
      <c r="IV127" s="7" t="n"/>
      <c r="IW127" s="7" t="n"/>
      <c r="IX127" s="7" t="n"/>
      <c r="IY127" s="7" t="n"/>
      <c r="IZ127" s="7" t="n"/>
      <c r="JA127" s="7" t="n"/>
      <c r="JB127" s="7" t="n"/>
      <c r="JC127" s="7" t="n"/>
      <c r="JD127" s="7" t="n"/>
      <c r="JE127" s="7" t="n"/>
      <c r="JF127" s="7" t="n"/>
      <c r="JG127" s="7" t="n"/>
      <c r="JH127" s="7" t="n"/>
      <c r="JI127" s="7" t="n"/>
      <c r="JJ127" s="7" t="n"/>
      <c r="JK127" s="7" t="n"/>
      <c r="JL127" s="7" t="n"/>
      <c r="JM127" s="7" t="n"/>
      <c r="JN127" s="7" t="n"/>
      <c r="JO127" s="7" t="n"/>
      <c r="JP127" s="7" t="n"/>
      <c r="JQ127" s="7" t="n"/>
      <c r="JR127" s="7" t="n"/>
      <c r="JS127" s="7" t="n"/>
      <c r="JT127" s="7" t="n"/>
      <c r="JU127" s="7" t="n"/>
      <c r="JV127" s="7" t="n"/>
      <c r="JW127" s="7" t="n"/>
      <c r="JX127" s="7" t="n"/>
      <c r="JY127" s="7" t="n"/>
      <c r="JZ127" s="7" t="n"/>
      <c r="KA127" s="7" t="n"/>
      <c r="KB127" s="7" t="n"/>
      <c r="KC127" s="7" t="n"/>
      <c r="KD127" s="7" t="n"/>
      <c r="KE127" s="7" t="n"/>
      <c r="KF127" s="7" t="n"/>
      <c r="KG127" s="7" t="n"/>
      <c r="KH127" s="7" t="n"/>
      <c r="KI127" s="7" t="n"/>
      <c r="KJ127" s="7" t="n"/>
      <c r="KK127" s="7" t="n"/>
      <c r="KL127" s="7" t="n"/>
      <c r="KM127" s="7" t="n"/>
      <c r="KN127" s="7" t="n"/>
      <c r="KO127" s="7" t="n"/>
      <c r="KP127" s="7" t="n"/>
      <c r="KQ127" s="7" t="n"/>
      <c r="KR127" s="7" t="n"/>
      <c r="KS127" s="7" t="n"/>
      <c r="KT127" s="7" t="n"/>
      <c r="KU127" s="7" t="n"/>
      <c r="KV127" s="7" t="n"/>
      <c r="KW127" s="7" t="n"/>
      <c r="KX127" s="7" t="n"/>
      <c r="KY127" s="7" t="n"/>
      <c r="KZ127" s="7" t="n"/>
      <c r="LA127" s="7" t="n"/>
      <c r="LB127" s="7" t="n"/>
      <c r="LC127" s="7" t="n"/>
      <c r="LD127" s="7" t="n"/>
      <c r="LE127" s="7" t="n"/>
      <c r="LF127" s="7" t="n"/>
      <c r="LG127" s="7" t="n"/>
      <c r="LH127" s="7" t="n"/>
      <c r="LI127" s="7" t="n"/>
      <c r="LJ127" s="7" t="n"/>
      <c r="LK127" s="7" t="n"/>
      <c r="LL127" s="7" t="n"/>
      <c r="LM127" s="7" t="n"/>
      <c r="LN127" s="7" t="n"/>
      <c r="LO127" s="7" t="n"/>
      <c r="LP127" s="7" t="n"/>
      <c r="LQ127" s="7" t="n"/>
      <c r="LR127" s="7" t="n"/>
      <c r="LS127" s="7" t="n"/>
      <c r="LT127" s="7" t="n"/>
      <c r="LU127" s="7" t="n"/>
      <c r="LV127" s="7" t="n"/>
      <c r="LW127" s="7" t="n"/>
      <c r="LX127" s="7" t="n"/>
      <c r="LY127" s="7" t="n"/>
      <c r="LZ127" s="7" t="n"/>
      <c r="MA127" s="7" t="n"/>
      <c r="MB127" s="7" t="n"/>
      <c r="MC127" s="7" t="n"/>
      <c r="MD127" s="7" t="n"/>
      <c r="ME127" s="7" t="n"/>
      <c r="MF127" s="7" t="n"/>
      <c r="MG127" s="7" t="n"/>
      <c r="MH127" s="7" t="n"/>
      <c r="MI127" s="7" t="n"/>
      <c r="MJ127" s="7" t="n"/>
      <c r="MK127" s="7" t="n"/>
      <c r="ML127" s="7" t="n"/>
      <c r="MM127" s="7" t="n"/>
      <c r="MN127" s="7" t="n"/>
      <c r="MO127" s="7" t="n"/>
      <c r="MP127" s="7" t="n"/>
      <c r="MQ127" s="7" t="n"/>
      <c r="MR127" s="7" t="n"/>
      <c r="MS127" s="7" t="n"/>
      <c r="MT127" s="7" t="n"/>
      <c r="MU127" s="7" t="n"/>
      <c r="MV127" s="7" t="n"/>
      <c r="MW127" s="7" t="n"/>
      <c r="MX127" s="7" t="n"/>
      <c r="MY127" s="7" t="n"/>
      <c r="MZ127" s="7" t="n"/>
      <c r="NA127" s="7" t="n"/>
      <c r="NB127" s="7" t="n"/>
      <c r="NC127" s="7" t="n"/>
      <c r="ND127" s="7" t="n"/>
      <c r="NE127" s="7" t="n"/>
      <c r="NF127" s="7" t="n"/>
      <c r="NG127" s="7" t="n"/>
      <c r="NH127" s="7" t="n"/>
      <c r="NI127" s="7" t="n"/>
      <c r="NJ127" s="7" t="n"/>
      <c r="NK127" s="7" t="n"/>
      <c r="NL127" s="7" t="n"/>
      <c r="NM127" s="7" t="n"/>
      <c r="NN127" s="7" t="n"/>
      <c r="NO127" s="7" t="n"/>
      <c r="NP127" s="7" t="n"/>
      <c r="NQ127" s="7" t="n"/>
      <c r="NR127" s="7" t="n"/>
      <c r="NS127" s="7" t="n"/>
      <c r="NT127" s="7" t="n"/>
      <c r="NU127" s="7" t="n"/>
      <c r="NV127" s="7" t="n"/>
      <c r="NW127" s="7" t="n"/>
      <c r="NX127" s="7" t="n"/>
      <c r="NY127" s="7" t="n"/>
      <c r="NZ127" s="7" t="n"/>
      <c r="OA127" s="7" t="n"/>
      <c r="OB127" s="7" t="n"/>
      <c r="OC127" s="7" t="n"/>
      <c r="OD127" s="7" t="n"/>
      <c r="OE127" s="7" t="n"/>
      <c r="OF127" s="7" t="n"/>
      <c r="OG127" s="7" t="n"/>
      <c r="OH127" s="7" t="n"/>
      <c r="OI127" s="7" t="n"/>
      <c r="OJ127" s="7" t="n"/>
      <c r="OK127" s="7" t="n"/>
      <c r="OL127" s="7" t="n"/>
      <c r="OM127" s="7" t="n"/>
      <c r="ON127" s="7" t="n"/>
      <c r="OO127" s="7" t="n"/>
      <c r="OP127" s="7" t="n"/>
      <c r="OQ127" s="7" t="n"/>
      <c r="OR127" s="7" t="n"/>
      <c r="OS127" s="7" t="n"/>
      <c r="OT127" s="7" t="n"/>
      <c r="OU127" s="7" t="n"/>
      <c r="OV127" s="7" t="n"/>
      <c r="OW127" s="7" t="n"/>
      <c r="OX127" s="7" t="n"/>
      <c r="OY127" s="7" t="n"/>
      <c r="OZ127" s="7" t="n"/>
      <c r="PA127" s="7" t="n"/>
      <c r="PB127" s="7" t="n"/>
      <c r="PC127" s="7" t="n"/>
      <c r="PD127" s="7" t="n"/>
      <c r="PE127" s="7" t="n"/>
      <c r="PF127" s="7" t="n"/>
      <c r="PG127" s="7" t="n"/>
      <c r="PH127" s="7" t="n"/>
      <c r="PI127" s="7" t="n"/>
      <c r="PJ127" s="7" t="n"/>
      <c r="PK127" s="7" t="n"/>
      <c r="PL127" s="7" t="n"/>
      <c r="PM127" s="7" t="n"/>
      <c r="PN127" s="7" t="n"/>
      <c r="PO127" s="7" t="n"/>
      <c r="PP127" s="7" t="n"/>
      <c r="PQ127" s="7" t="n"/>
      <c r="PR127" s="7" t="n"/>
      <c r="PS127" s="7" t="n"/>
      <c r="PT127" s="7" t="n"/>
      <c r="PU127" s="7" t="n"/>
      <c r="PV127" s="7" t="n"/>
      <c r="PW127" s="7" t="n"/>
      <c r="PX127" s="7" t="n"/>
      <c r="PY127" s="7" t="n"/>
      <c r="PZ127" s="7" t="n"/>
      <c r="QA127" s="7" t="n"/>
      <c r="QB127" s="7" t="n"/>
      <c r="QC127" s="7" t="n"/>
      <c r="QD127" s="7" t="n"/>
      <c r="QE127" s="7" t="n"/>
      <c r="QF127" s="7" t="n"/>
      <c r="QG127" s="7" t="n"/>
      <c r="QH127" s="7" t="n"/>
      <c r="QI127" s="7" t="n"/>
      <c r="QJ127" s="7" t="n"/>
      <c r="QK127" s="7" t="n"/>
      <c r="QL127" s="7" t="n"/>
      <c r="QM127" s="7" t="n"/>
      <c r="QN127" s="7" t="n"/>
      <c r="QO127" s="7" t="n"/>
      <c r="QP127" s="7" t="n"/>
      <c r="QQ127" s="7" t="n"/>
      <c r="QR127" s="7" t="n"/>
      <c r="QS127" s="7" t="n"/>
      <c r="QT127" s="7" t="n"/>
      <c r="QU127" s="7" t="n"/>
      <c r="QV127" s="7" t="n"/>
      <c r="QW127" s="7" t="n"/>
      <c r="QX127" s="7" t="n"/>
      <c r="QY127" s="7" t="n"/>
      <c r="QZ127" s="7" t="n"/>
      <c r="RA127" s="7" t="n"/>
      <c r="RB127" s="7" t="n"/>
      <c r="RC127" s="7" t="n"/>
      <c r="RD127" s="7" t="n"/>
      <c r="RE127" s="7" t="n"/>
      <c r="RF127" s="7" t="n"/>
      <c r="RG127" s="7" t="n"/>
      <c r="RH127" s="7" t="n"/>
      <c r="RI127" s="7" t="n"/>
      <c r="RJ127" s="7" t="n"/>
      <c r="RK127" s="7" t="n"/>
      <c r="RL127" s="7" t="n"/>
      <c r="RM127" s="7" t="n"/>
      <c r="RN127" s="7" t="n"/>
      <c r="RO127" s="7" t="n"/>
      <c r="RP127" s="7" t="n"/>
      <c r="RQ127" s="7" t="n"/>
      <c r="RR127" s="7" t="n"/>
      <c r="RS127" s="7" t="n"/>
      <c r="RT127" s="7" t="n"/>
      <c r="RU127" s="7" t="n"/>
      <c r="RV127" s="7" t="n"/>
      <c r="RW127" s="7" t="n"/>
      <c r="RX127" s="7" t="n"/>
      <c r="RY127" s="7" t="n"/>
      <c r="RZ127" s="7" t="n"/>
      <c r="SA127" s="7" t="n"/>
      <c r="SB127" s="7" t="n"/>
      <c r="SC127" s="7" t="n"/>
      <c r="SD127" s="7" t="n"/>
      <c r="SE127" s="7" t="n"/>
      <c r="SF127" s="7" t="n"/>
      <c r="SG127" s="7" t="n"/>
      <c r="SH127" s="7" t="n"/>
      <c r="SI127" s="7" t="n"/>
      <c r="SJ127" s="7" t="n"/>
      <c r="SK127" s="7" t="n"/>
      <c r="SL127" s="7" t="n"/>
      <c r="SM127" s="7" t="n"/>
      <c r="SN127" s="7" t="n"/>
      <c r="SO127" s="7" t="n"/>
      <c r="SP127" s="7" t="n"/>
      <c r="SQ127" s="7" t="n"/>
      <c r="SR127" s="7" t="n"/>
      <c r="SS127" s="7" t="n"/>
      <c r="ST127" s="7" t="n"/>
      <c r="SU127" s="7" t="n"/>
      <c r="SV127" s="7" t="n"/>
      <c r="SW127" s="7" t="n"/>
      <c r="SX127" s="7" t="n"/>
      <c r="SY127" s="7" t="n"/>
      <c r="SZ127" s="7" t="n"/>
      <c r="TA127" s="7" t="n"/>
      <c r="TB127" s="7" t="n"/>
      <c r="TC127" s="7" t="n"/>
      <c r="TD127" s="7" t="n"/>
      <c r="TE127" s="7" t="n"/>
      <c r="TF127" s="7" t="n"/>
      <c r="TG127" s="7" t="n"/>
      <c r="TH127" s="7" t="n"/>
      <c r="TI127" s="7" t="n"/>
      <c r="TJ127" s="7" t="n"/>
      <c r="TK127" s="7" t="n"/>
      <c r="TL127" s="7" t="n"/>
      <c r="TM127" s="7" t="n"/>
      <c r="TN127" s="7" t="n"/>
      <c r="TO127" s="7" t="n"/>
      <c r="TP127" s="7" t="n"/>
      <c r="TQ127" s="7" t="n"/>
      <c r="TR127" s="7" t="n"/>
      <c r="TS127" s="7" t="n"/>
      <c r="TT127" s="7" t="n"/>
      <c r="TU127" s="7" t="n"/>
      <c r="TV127" s="7" t="n"/>
      <c r="TW127" s="7" t="n"/>
      <c r="TX127" s="7" t="n"/>
      <c r="TY127" s="7" t="n"/>
      <c r="TZ127" s="7" t="n"/>
      <c r="UA127" s="7" t="n"/>
      <c r="UB127" s="7" t="n"/>
      <c r="UC127" s="7" t="n"/>
      <c r="UD127" s="7" t="n"/>
      <c r="UE127" s="7" t="n"/>
      <c r="UF127" s="7" t="n"/>
      <c r="UG127" s="7" t="n"/>
      <c r="UH127" s="7" t="n"/>
      <c r="UI127" s="7" t="n"/>
      <c r="UJ127" s="7" t="n"/>
      <c r="UK127" s="7" t="n"/>
      <c r="UL127" s="7" t="n"/>
      <c r="UM127" s="7" t="n"/>
      <c r="UN127" s="7" t="n"/>
      <c r="UO127" s="7" t="n"/>
      <c r="UP127" s="7" t="n"/>
      <c r="UQ127" s="7" t="n"/>
      <c r="UR127" s="7" t="n"/>
      <c r="US127" s="7" t="n"/>
      <c r="UT127" s="7" t="n"/>
      <c r="UU127" s="7" t="n"/>
      <c r="UV127" s="7" t="n"/>
      <c r="UW127" s="7" t="n"/>
      <c r="UX127" s="7" t="n"/>
      <c r="UY127" s="7" t="n"/>
      <c r="UZ127" s="7" t="n"/>
      <c r="VA127" s="7" t="n"/>
      <c r="VB127" s="7" t="n"/>
      <c r="VC127" s="7" t="n"/>
      <c r="VD127" s="7" t="n"/>
      <c r="VE127" s="7" t="n"/>
      <c r="VF127" s="7" t="n"/>
      <c r="VG127" s="7" t="n"/>
      <c r="VH127" s="7" t="n"/>
      <c r="VI127" s="7" t="n"/>
      <c r="VJ127" s="7" t="n"/>
      <c r="VK127" s="7" t="n"/>
      <c r="VL127" s="7" t="n"/>
      <c r="VM127" s="573">
        <f>SUM(E127:VL127)-SUM(UU127:UX127)-SUM(VA127:VD127)</f>
        <v/>
      </c>
      <c r="VN127" s="9" t="n"/>
    </row>
    <row r="128" ht="19.5" customHeight="1">
      <c r="A128" s="1100" t="n"/>
      <c r="B128" s="1101" t="n"/>
      <c r="C128" s="1102" t="n"/>
      <c r="D128" s="577" t="inlineStr">
        <is>
          <t>SUBSIDIADO</t>
        </is>
      </c>
      <c r="E128" s="363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7" t="n"/>
      <c r="FV128" s="7" t="n"/>
      <c r="FW128" s="7" t="n"/>
      <c r="FX128" s="7" t="n"/>
      <c r="FY128" s="7" t="n"/>
      <c r="FZ128" s="7" t="n"/>
      <c r="GA128" s="7" t="n"/>
      <c r="GB128" s="7" t="n"/>
      <c r="GC128" s="7" t="n"/>
      <c r="GD128" s="7" t="n"/>
      <c r="GE128" s="7" t="n"/>
      <c r="GF128" s="7" t="n"/>
      <c r="GG128" s="7" t="n"/>
      <c r="GH128" s="7" t="n"/>
      <c r="GI128" s="7" t="n"/>
      <c r="GJ128" s="7" t="n"/>
      <c r="GK128" s="7" t="n"/>
      <c r="GL128" s="7" t="n"/>
      <c r="GM128" s="7" t="n"/>
      <c r="GN128" s="7" t="n"/>
      <c r="GO128" s="7" t="n"/>
      <c r="GP128" s="7" t="n"/>
      <c r="GQ128" s="7" t="n"/>
      <c r="GR128" s="7" t="n"/>
      <c r="GS128" s="7" t="n"/>
      <c r="GT128" s="7" t="n"/>
      <c r="GU128" s="7" t="n"/>
      <c r="GV128" s="7" t="n"/>
      <c r="GW128" s="7" t="n"/>
      <c r="GX128" s="7" t="n"/>
      <c r="GY128" s="7" t="n"/>
      <c r="GZ128" s="7" t="n"/>
      <c r="HA128" s="7" t="n"/>
      <c r="HB128" s="7" t="n"/>
      <c r="HC128" s="7" t="n"/>
      <c r="HD128" s="7" t="n"/>
      <c r="HE128" s="7" t="n"/>
      <c r="HF128" s="7" t="n"/>
      <c r="HG128" s="7" t="n"/>
      <c r="HH128" s="7" t="n"/>
      <c r="HI128" s="7" t="n"/>
      <c r="HJ128" s="7" t="n"/>
      <c r="HK128" s="7" t="n"/>
      <c r="HL128" s="7" t="n"/>
      <c r="HM128" s="7" t="n"/>
      <c r="HN128" s="7" t="n"/>
      <c r="HO128" s="7" t="n"/>
      <c r="HP128" s="7" t="n"/>
      <c r="HQ128" s="7" t="n"/>
      <c r="HR128" s="7" t="n"/>
      <c r="HS128" s="7" t="n"/>
      <c r="HT128" s="7" t="n"/>
      <c r="HU128" s="7" t="n"/>
      <c r="HV128" s="7" t="n"/>
      <c r="HW128" s="7" t="n"/>
      <c r="HX128" s="7" t="n"/>
      <c r="HY128" s="7" t="n"/>
      <c r="HZ128" s="7" t="n"/>
      <c r="IA128" s="7" t="n"/>
      <c r="IB128" s="7" t="n"/>
      <c r="IC128" s="7" t="n"/>
      <c r="ID128" s="7" t="n"/>
      <c r="IE128" s="7" t="n"/>
      <c r="IF128" s="7" t="n"/>
      <c r="IG128" s="7" t="n"/>
      <c r="IH128" s="7" t="n"/>
      <c r="II128" s="7" t="n"/>
      <c r="IJ128" s="7" t="n"/>
      <c r="IK128" s="7" t="n"/>
      <c r="IL128" s="7" t="n"/>
      <c r="IM128" s="7" t="n"/>
      <c r="IN128" s="7" t="n"/>
      <c r="IO128" s="7" t="n"/>
      <c r="IP128" s="7" t="n"/>
      <c r="IQ128" s="7" t="n"/>
      <c r="IR128" s="7" t="n"/>
      <c r="IS128" s="7" t="n"/>
      <c r="IT128" s="7" t="n"/>
      <c r="IU128" s="7" t="n"/>
      <c r="IV128" s="7" t="n"/>
      <c r="IW128" s="7" t="n"/>
      <c r="IX128" s="7" t="n"/>
      <c r="IY128" s="7" t="n"/>
      <c r="IZ128" s="7" t="n"/>
      <c r="JA128" s="7" t="n"/>
      <c r="JB128" s="7" t="n"/>
      <c r="JC128" s="7" t="n"/>
      <c r="JD128" s="7" t="n"/>
      <c r="JE128" s="7" t="n"/>
      <c r="JF128" s="7" t="n"/>
      <c r="JG128" s="7" t="n"/>
      <c r="JH128" s="7" t="n"/>
      <c r="JI128" s="7" t="n"/>
      <c r="JJ128" s="7" t="n"/>
      <c r="JK128" s="7" t="n"/>
      <c r="JL128" s="7" t="n"/>
      <c r="JM128" s="7" t="n"/>
      <c r="JN128" s="7" t="n"/>
      <c r="JO128" s="7" t="n"/>
      <c r="JP128" s="7" t="n"/>
      <c r="JQ128" s="7" t="n"/>
      <c r="JR128" s="7" t="n"/>
      <c r="JS128" s="7" t="n"/>
      <c r="JT128" s="7" t="n"/>
      <c r="JU128" s="7" t="n"/>
      <c r="JV128" s="7" t="n"/>
      <c r="JW128" s="7" t="n"/>
      <c r="JX128" s="7" t="n"/>
      <c r="JY128" s="7" t="n"/>
      <c r="JZ128" s="7" t="n"/>
      <c r="KA128" s="7" t="n"/>
      <c r="KB128" s="7" t="n"/>
      <c r="KC128" s="7" t="n"/>
      <c r="KD128" s="7" t="n"/>
      <c r="KE128" s="7" t="n"/>
      <c r="KF128" s="7" t="n"/>
      <c r="KG128" s="7" t="n"/>
      <c r="KH128" s="7" t="n"/>
      <c r="KI128" s="7" t="n"/>
      <c r="KJ128" s="7" t="n"/>
      <c r="KK128" s="7" t="n"/>
      <c r="KL128" s="7" t="n"/>
      <c r="KM128" s="7" t="n"/>
      <c r="KN128" s="7" t="n"/>
      <c r="KO128" s="7" t="n"/>
      <c r="KP128" s="7" t="n"/>
      <c r="KQ128" s="7" t="n"/>
      <c r="KR128" s="7" t="n"/>
      <c r="KS128" s="7" t="n"/>
      <c r="KT128" s="7" t="n"/>
      <c r="KU128" s="7" t="n"/>
      <c r="KV128" s="7" t="n"/>
      <c r="KW128" s="7" t="n"/>
      <c r="KX128" s="7" t="n"/>
      <c r="KY128" s="7" t="n"/>
      <c r="KZ128" s="7" t="n"/>
      <c r="LA128" s="7" t="n"/>
      <c r="LB128" s="7" t="n"/>
      <c r="LC128" s="7" t="n"/>
      <c r="LD128" s="7" t="n"/>
      <c r="LE128" s="7" t="n"/>
      <c r="LF128" s="7" t="n"/>
      <c r="LG128" s="7" t="n"/>
      <c r="LH128" s="7" t="n"/>
      <c r="LI128" s="7" t="n"/>
      <c r="LJ128" s="7" t="n"/>
      <c r="LK128" s="7" t="n"/>
      <c r="LL128" s="7" t="n"/>
      <c r="LM128" s="7" t="n"/>
      <c r="LN128" s="7" t="n"/>
      <c r="LO128" s="7" t="n"/>
      <c r="LP128" s="7" t="n"/>
      <c r="LQ128" s="7" t="n"/>
      <c r="LR128" s="7" t="n"/>
      <c r="LS128" s="7" t="n"/>
      <c r="LT128" s="7" t="n"/>
      <c r="LU128" s="7" t="n"/>
      <c r="LV128" s="7" t="n"/>
      <c r="LW128" s="7" t="n"/>
      <c r="LX128" s="7" t="n"/>
      <c r="LY128" s="7" t="n"/>
      <c r="LZ128" s="7" t="n"/>
      <c r="MA128" s="7" t="n"/>
      <c r="MB128" s="7" t="n"/>
      <c r="MC128" s="7" t="n"/>
      <c r="MD128" s="7" t="n"/>
      <c r="ME128" s="7" t="n"/>
      <c r="MF128" s="7" t="n"/>
      <c r="MG128" s="7" t="n"/>
      <c r="MH128" s="7" t="n"/>
      <c r="MI128" s="7" t="n"/>
      <c r="MJ128" s="7" t="n"/>
      <c r="MK128" s="7" t="n"/>
      <c r="ML128" s="7" t="n"/>
      <c r="MM128" s="7" t="n"/>
      <c r="MN128" s="7" t="n"/>
      <c r="MO128" s="7" t="n"/>
      <c r="MP128" s="7" t="n"/>
      <c r="MQ128" s="7" t="n"/>
      <c r="MR128" s="7" t="n"/>
      <c r="MS128" s="7" t="n"/>
      <c r="MT128" s="7" t="n"/>
      <c r="MU128" s="7" t="n"/>
      <c r="MV128" s="7" t="n"/>
      <c r="MW128" s="7" t="n"/>
      <c r="MX128" s="7" t="n"/>
      <c r="MY128" s="7" t="n"/>
      <c r="MZ128" s="7" t="n"/>
      <c r="NA128" s="7" t="n"/>
      <c r="NB128" s="7" t="n"/>
      <c r="NC128" s="7" t="n"/>
      <c r="ND128" s="7" t="n"/>
      <c r="NE128" s="7" t="n"/>
      <c r="NF128" s="7" t="n"/>
      <c r="NG128" s="7" t="n"/>
      <c r="NH128" s="7" t="n"/>
      <c r="NI128" s="7" t="n"/>
      <c r="NJ128" s="7" t="n"/>
      <c r="NK128" s="7" t="n"/>
      <c r="NL128" s="7" t="n"/>
      <c r="NM128" s="7" t="n"/>
      <c r="NN128" s="7" t="n"/>
      <c r="NO128" s="7" t="n"/>
      <c r="NP128" s="7" t="n"/>
      <c r="NQ128" s="7" t="n"/>
      <c r="NR128" s="7" t="n"/>
      <c r="NS128" s="7" t="n"/>
      <c r="NT128" s="7" t="n"/>
      <c r="NU128" s="7" t="n"/>
      <c r="NV128" s="7" t="n"/>
      <c r="NW128" s="7" t="n"/>
      <c r="NX128" s="7" t="n"/>
      <c r="NY128" s="7" t="n"/>
      <c r="NZ128" s="7" t="n"/>
      <c r="OA128" s="7" t="n"/>
      <c r="OB128" s="7" t="n"/>
      <c r="OC128" s="7" t="n"/>
      <c r="OD128" s="7" t="n"/>
      <c r="OE128" s="7" t="n"/>
      <c r="OF128" s="7" t="n"/>
      <c r="OG128" s="7" t="n"/>
      <c r="OH128" s="7" t="n"/>
      <c r="OI128" s="7" t="n"/>
      <c r="OJ128" s="7" t="n"/>
      <c r="OK128" s="7" t="n"/>
      <c r="OL128" s="7" t="n"/>
      <c r="OM128" s="7" t="n"/>
      <c r="ON128" s="7" t="n"/>
      <c r="OO128" s="7" t="n"/>
      <c r="OP128" s="7" t="n"/>
      <c r="OQ128" s="7" t="n"/>
      <c r="OR128" s="7" t="n"/>
      <c r="OS128" s="7" t="n"/>
      <c r="OT128" s="7" t="n"/>
      <c r="OU128" s="7" t="n"/>
      <c r="OV128" s="7" t="n"/>
      <c r="OW128" s="7" t="n"/>
      <c r="OX128" s="7" t="n"/>
      <c r="OY128" s="7" t="n"/>
      <c r="OZ128" s="7" t="n"/>
      <c r="PA128" s="7" t="n"/>
      <c r="PB128" s="7" t="n"/>
      <c r="PC128" s="7" t="n"/>
      <c r="PD128" s="7" t="n"/>
      <c r="PE128" s="7" t="n"/>
      <c r="PF128" s="7" t="n"/>
      <c r="PG128" s="7" t="n"/>
      <c r="PH128" s="7" t="n"/>
      <c r="PI128" s="7" t="n"/>
      <c r="PJ128" s="7" t="n"/>
      <c r="PK128" s="7" t="n"/>
      <c r="PL128" s="7" t="n"/>
      <c r="PM128" s="7" t="n"/>
      <c r="PN128" s="7" t="n"/>
      <c r="PO128" s="7" t="n"/>
      <c r="PP128" s="7" t="n"/>
      <c r="PQ128" s="7" t="n"/>
      <c r="PR128" s="7" t="n"/>
      <c r="PS128" s="7" t="n"/>
      <c r="PT128" s="7" t="n"/>
      <c r="PU128" s="7" t="n"/>
      <c r="PV128" s="7" t="n"/>
      <c r="PW128" s="7" t="n"/>
      <c r="PX128" s="7" t="n"/>
      <c r="PY128" s="7" t="n"/>
      <c r="PZ128" s="7" t="n"/>
      <c r="QA128" s="7" t="n"/>
      <c r="QB128" s="7" t="n"/>
      <c r="QC128" s="7" t="n"/>
      <c r="QD128" s="7" t="n"/>
      <c r="QE128" s="7" t="n"/>
      <c r="QF128" s="7" t="n"/>
      <c r="QG128" s="7" t="n"/>
      <c r="QH128" s="7" t="n"/>
      <c r="QI128" s="7" t="n"/>
      <c r="QJ128" s="7" t="n"/>
      <c r="QK128" s="7" t="n"/>
      <c r="QL128" s="7" t="n"/>
      <c r="QM128" s="7" t="n"/>
      <c r="QN128" s="7" t="n"/>
      <c r="QO128" s="7" t="n"/>
      <c r="QP128" s="7" t="n"/>
      <c r="QQ128" s="7" t="n"/>
      <c r="QR128" s="7" t="n"/>
      <c r="QS128" s="7" t="n"/>
      <c r="QT128" s="7" t="n"/>
      <c r="QU128" s="7" t="n"/>
      <c r="QV128" s="7" t="n"/>
      <c r="QW128" s="7" t="n"/>
      <c r="QX128" s="7" t="n"/>
      <c r="QY128" s="7" t="n"/>
      <c r="QZ128" s="7" t="n"/>
      <c r="RA128" s="7" t="n"/>
      <c r="RB128" s="7" t="n"/>
      <c r="RC128" s="7" t="n"/>
      <c r="RD128" s="7" t="n"/>
      <c r="RE128" s="7" t="n"/>
      <c r="RF128" s="7" t="n"/>
      <c r="RG128" s="7" t="n"/>
      <c r="RH128" s="7" t="n"/>
      <c r="RI128" s="7" t="n"/>
      <c r="RJ128" s="7" t="n"/>
      <c r="RK128" s="7" t="n"/>
      <c r="RL128" s="7" t="n"/>
      <c r="RM128" s="7" t="n"/>
      <c r="RN128" s="7" t="n"/>
      <c r="RO128" s="7" t="n"/>
      <c r="RP128" s="7" t="n"/>
      <c r="RQ128" s="7" t="n"/>
      <c r="RR128" s="7" t="n"/>
      <c r="RS128" s="7" t="n"/>
      <c r="RT128" s="7" t="n"/>
      <c r="RU128" s="7" t="n"/>
      <c r="RV128" s="7" t="n"/>
      <c r="RW128" s="7" t="n"/>
      <c r="RX128" s="7" t="n"/>
      <c r="RY128" s="7" t="n"/>
      <c r="RZ128" s="7" t="n"/>
      <c r="SA128" s="7" t="n"/>
      <c r="SB128" s="7" t="n"/>
      <c r="SC128" s="7" t="n"/>
      <c r="SD128" s="7" t="n"/>
      <c r="SE128" s="7" t="n"/>
      <c r="SF128" s="7" t="n"/>
      <c r="SG128" s="7" t="n"/>
      <c r="SH128" s="7" t="n"/>
      <c r="SI128" s="7" t="n"/>
      <c r="SJ128" s="7" t="n"/>
      <c r="SK128" s="7" t="n"/>
      <c r="SL128" s="7" t="n"/>
      <c r="SM128" s="7" t="n"/>
      <c r="SN128" s="7" t="n"/>
      <c r="SO128" s="7" t="n"/>
      <c r="SP128" s="7" t="n"/>
      <c r="SQ128" s="7" t="n"/>
      <c r="SR128" s="7" t="n"/>
      <c r="SS128" s="7" t="n"/>
      <c r="ST128" s="7" t="n"/>
      <c r="SU128" s="7" t="n"/>
      <c r="SV128" s="7" t="n"/>
      <c r="SW128" s="7" t="n"/>
      <c r="SX128" s="7" t="n"/>
      <c r="SY128" s="7" t="n"/>
      <c r="SZ128" s="7" t="n"/>
      <c r="TA128" s="7" t="n"/>
      <c r="TB128" s="7" t="n"/>
      <c r="TC128" s="7" t="n"/>
      <c r="TD128" s="7" t="n"/>
      <c r="TE128" s="7" t="n"/>
      <c r="TF128" s="7" t="n"/>
      <c r="TG128" s="7" t="n"/>
      <c r="TH128" s="7" t="n"/>
      <c r="TI128" s="7" t="n"/>
      <c r="TJ128" s="7" t="n"/>
      <c r="TK128" s="7" t="n"/>
      <c r="TL128" s="7" t="n"/>
      <c r="TM128" s="7" t="n"/>
      <c r="TN128" s="7" t="n"/>
      <c r="TO128" s="7" t="n"/>
      <c r="TP128" s="7" t="n"/>
      <c r="TQ128" s="7" t="n"/>
      <c r="TR128" s="7" t="n"/>
      <c r="TS128" s="7" t="n"/>
      <c r="TT128" s="7" t="n"/>
      <c r="TU128" s="7" t="n"/>
      <c r="TV128" s="7" t="n"/>
      <c r="TW128" s="7" t="n"/>
      <c r="TX128" s="7" t="n"/>
      <c r="TY128" s="7" t="n"/>
      <c r="TZ128" s="7" t="n"/>
      <c r="UA128" s="7" t="n"/>
      <c r="UB128" s="7" t="n"/>
      <c r="UC128" s="7" t="n"/>
      <c r="UD128" s="7" t="n"/>
      <c r="UE128" s="7" t="n"/>
      <c r="UF128" s="7" t="n"/>
      <c r="UG128" s="7" t="n"/>
      <c r="UH128" s="7" t="n"/>
      <c r="UI128" s="7" t="n"/>
      <c r="UJ128" s="7" t="n"/>
      <c r="UK128" s="7" t="n"/>
      <c r="UL128" s="7" t="n"/>
      <c r="UM128" s="7" t="n"/>
      <c r="UN128" s="7" t="n"/>
      <c r="UO128" s="7" t="n"/>
      <c r="UP128" s="7" t="n"/>
      <c r="UQ128" s="7" t="n"/>
      <c r="UR128" s="7" t="n"/>
      <c r="US128" s="7" t="n"/>
      <c r="UT128" s="7" t="n"/>
      <c r="UU128" s="7" t="n"/>
      <c r="UV128" s="7" t="n"/>
      <c r="UW128" s="7" t="n"/>
      <c r="UX128" s="7" t="n"/>
      <c r="UY128" s="7" t="n"/>
      <c r="UZ128" s="7" t="n"/>
      <c r="VA128" s="7" t="n"/>
      <c r="VB128" s="7" t="n"/>
      <c r="VC128" s="7" t="n"/>
      <c r="VD128" s="7" t="n"/>
      <c r="VE128" s="7" t="n"/>
      <c r="VF128" s="7" t="n"/>
      <c r="VG128" s="7" t="n"/>
      <c r="VH128" s="7" t="n"/>
      <c r="VI128" s="7" t="n"/>
      <c r="VJ128" s="7" t="n"/>
      <c r="VK128" s="7" t="n"/>
      <c r="VL128" s="7" t="n"/>
      <c r="VM128" s="573">
        <f>SUM(E128:VL128)-SUM(UU128:UX128)-SUM(VA128:VD128)</f>
        <v/>
      </c>
      <c r="VN128" s="9" t="n"/>
    </row>
    <row r="129" ht="19.5" customHeight="1">
      <c r="A129" s="1100" t="n"/>
      <c r="B129" s="1101" t="n"/>
      <c r="C129" s="1102" t="n"/>
      <c r="D129" s="578" t="inlineStr">
        <is>
          <t>POBRE NO ASEGURADO</t>
        </is>
      </c>
      <c r="E129" s="363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7" t="n"/>
      <c r="FV129" s="7" t="n"/>
      <c r="FW129" s="7" t="n"/>
      <c r="FX129" s="7" t="n"/>
      <c r="FY129" s="7" t="n"/>
      <c r="FZ129" s="7" t="n"/>
      <c r="GA129" s="7" t="n"/>
      <c r="GB129" s="7" t="n"/>
      <c r="GC129" s="7" t="n"/>
      <c r="GD129" s="7" t="n"/>
      <c r="GE129" s="7" t="n"/>
      <c r="GF129" s="7" t="n"/>
      <c r="GG129" s="7" t="n"/>
      <c r="GH129" s="7" t="n"/>
      <c r="GI129" s="7" t="n"/>
      <c r="GJ129" s="7" t="n"/>
      <c r="GK129" s="7" t="n"/>
      <c r="GL129" s="7" t="n"/>
      <c r="GM129" s="7" t="n"/>
      <c r="GN129" s="7" t="n"/>
      <c r="GO129" s="7" t="n"/>
      <c r="GP129" s="7" t="n"/>
      <c r="GQ129" s="7" t="n"/>
      <c r="GR129" s="7" t="n"/>
      <c r="GS129" s="7" t="n"/>
      <c r="GT129" s="7" t="n"/>
      <c r="GU129" s="7" t="n"/>
      <c r="GV129" s="7" t="n"/>
      <c r="GW129" s="7" t="n"/>
      <c r="GX129" s="7" t="n"/>
      <c r="GY129" s="7" t="n"/>
      <c r="GZ129" s="7" t="n"/>
      <c r="HA129" s="7" t="n"/>
      <c r="HB129" s="7" t="n"/>
      <c r="HC129" s="7" t="n"/>
      <c r="HD129" s="7" t="n"/>
      <c r="HE129" s="7" t="n"/>
      <c r="HF129" s="7" t="n"/>
      <c r="HG129" s="7" t="n"/>
      <c r="HH129" s="7" t="n"/>
      <c r="HI129" s="7" t="n"/>
      <c r="HJ129" s="7" t="n"/>
      <c r="HK129" s="7" t="n"/>
      <c r="HL129" s="7" t="n"/>
      <c r="HM129" s="7" t="n"/>
      <c r="HN129" s="7" t="n"/>
      <c r="HO129" s="7" t="n"/>
      <c r="HP129" s="7" t="n"/>
      <c r="HQ129" s="7" t="n"/>
      <c r="HR129" s="7" t="n"/>
      <c r="HS129" s="7" t="n"/>
      <c r="HT129" s="7" t="n"/>
      <c r="HU129" s="7" t="n"/>
      <c r="HV129" s="7" t="n"/>
      <c r="HW129" s="7" t="n"/>
      <c r="HX129" s="7" t="n"/>
      <c r="HY129" s="7" t="n"/>
      <c r="HZ129" s="7" t="n"/>
      <c r="IA129" s="7" t="n"/>
      <c r="IB129" s="7" t="n"/>
      <c r="IC129" s="7" t="n"/>
      <c r="ID129" s="7" t="n"/>
      <c r="IE129" s="7" t="n"/>
      <c r="IF129" s="7" t="n"/>
      <c r="IG129" s="7" t="n"/>
      <c r="IH129" s="7" t="n"/>
      <c r="II129" s="7" t="n"/>
      <c r="IJ129" s="7" t="n"/>
      <c r="IK129" s="7" t="n"/>
      <c r="IL129" s="7" t="n"/>
      <c r="IM129" s="7" t="n"/>
      <c r="IN129" s="7" t="n"/>
      <c r="IO129" s="7" t="n"/>
      <c r="IP129" s="7" t="n"/>
      <c r="IQ129" s="7" t="n"/>
      <c r="IR129" s="7" t="n"/>
      <c r="IS129" s="7" t="n"/>
      <c r="IT129" s="7" t="n"/>
      <c r="IU129" s="7" t="n"/>
      <c r="IV129" s="7" t="n"/>
      <c r="IW129" s="7" t="n"/>
      <c r="IX129" s="7" t="n"/>
      <c r="IY129" s="7" t="n"/>
      <c r="IZ129" s="7" t="n"/>
      <c r="JA129" s="7" t="n"/>
      <c r="JB129" s="7" t="n"/>
      <c r="JC129" s="7" t="n"/>
      <c r="JD129" s="7" t="n"/>
      <c r="JE129" s="7" t="n"/>
      <c r="JF129" s="7" t="n"/>
      <c r="JG129" s="7" t="n"/>
      <c r="JH129" s="7" t="n"/>
      <c r="JI129" s="7" t="n"/>
      <c r="JJ129" s="7" t="n"/>
      <c r="JK129" s="7" t="n"/>
      <c r="JL129" s="7" t="n"/>
      <c r="JM129" s="7" t="n"/>
      <c r="JN129" s="7" t="n"/>
      <c r="JO129" s="7" t="n"/>
      <c r="JP129" s="7" t="n"/>
      <c r="JQ129" s="7" t="n"/>
      <c r="JR129" s="7" t="n"/>
      <c r="JS129" s="7" t="n"/>
      <c r="JT129" s="7" t="n"/>
      <c r="JU129" s="7" t="n"/>
      <c r="JV129" s="7" t="n"/>
      <c r="JW129" s="7" t="n"/>
      <c r="JX129" s="7" t="n"/>
      <c r="JY129" s="7" t="n"/>
      <c r="JZ129" s="7" t="n"/>
      <c r="KA129" s="7" t="n"/>
      <c r="KB129" s="7" t="n"/>
      <c r="KC129" s="7" t="n"/>
      <c r="KD129" s="7" t="n"/>
      <c r="KE129" s="7" t="n"/>
      <c r="KF129" s="7" t="n"/>
      <c r="KG129" s="7" t="n"/>
      <c r="KH129" s="7" t="n"/>
      <c r="KI129" s="7" t="n"/>
      <c r="KJ129" s="7" t="n"/>
      <c r="KK129" s="7" t="n"/>
      <c r="KL129" s="7" t="n"/>
      <c r="KM129" s="7" t="n"/>
      <c r="KN129" s="7" t="n"/>
      <c r="KO129" s="7" t="n"/>
      <c r="KP129" s="7" t="n"/>
      <c r="KQ129" s="7" t="n"/>
      <c r="KR129" s="7" t="n"/>
      <c r="KS129" s="7" t="n"/>
      <c r="KT129" s="7" t="n"/>
      <c r="KU129" s="7" t="n"/>
      <c r="KV129" s="7" t="n"/>
      <c r="KW129" s="7" t="n"/>
      <c r="KX129" s="7" t="n"/>
      <c r="KY129" s="7" t="n"/>
      <c r="KZ129" s="7" t="n"/>
      <c r="LA129" s="7" t="n"/>
      <c r="LB129" s="7" t="n"/>
      <c r="LC129" s="7" t="n"/>
      <c r="LD129" s="7" t="n"/>
      <c r="LE129" s="7" t="n"/>
      <c r="LF129" s="7" t="n"/>
      <c r="LG129" s="7" t="n"/>
      <c r="LH129" s="7" t="n"/>
      <c r="LI129" s="7" t="n"/>
      <c r="LJ129" s="7" t="n"/>
      <c r="LK129" s="7" t="n"/>
      <c r="LL129" s="7" t="n"/>
      <c r="LM129" s="7" t="n"/>
      <c r="LN129" s="7" t="n"/>
      <c r="LO129" s="7" t="n"/>
      <c r="LP129" s="7" t="n"/>
      <c r="LQ129" s="7" t="n"/>
      <c r="LR129" s="7" t="n"/>
      <c r="LS129" s="7" t="n"/>
      <c r="LT129" s="7" t="n"/>
      <c r="LU129" s="7" t="n"/>
      <c r="LV129" s="7" t="n"/>
      <c r="LW129" s="7" t="n"/>
      <c r="LX129" s="7" t="n"/>
      <c r="LY129" s="7" t="n"/>
      <c r="LZ129" s="7" t="n"/>
      <c r="MA129" s="7" t="n"/>
      <c r="MB129" s="7" t="n"/>
      <c r="MC129" s="7" t="n"/>
      <c r="MD129" s="7" t="n"/>
      <c r="ME129" s="7" t="n"/>
      <c r="MF129" s="7" t="n"/>
      <c r="MG129" s="7" t="n"/>
      <c r="MH129" s="7" t="n"/>
      <c r="MI129" s="7" t="n"/>
      <c r="MJ129" s="7" t="n"/>
      <c r="MK129" s="7" t="n"/>
      <c r="ML129" s="7" t="n"/>
      <c r="MM129" s="7" t="n"/>
      <c r="MN129" s="7" t="n"/>
      <c r="MO129" s="7" t="n"/>
      <c r="MP129" s="7" t="n"/>
      <c r="MQ129" s="7" t="n"/>
      <c r="MR129" s="7" t="n"/>
      <c r="MS129" s="7" t="n"/>
      <c r="MT129" s="7" t="n"/>
      <c r="MU129" s="7" t="n"/>
      <c r="MV129" s="7" t="n"/>
      <c r="MW129" s="7" t="n"/>
      <c r="MX129" s="7" t="n"/>
      <c r="MY129" s="7" t="n"/>
      <c r="MZ129" s="7" t="n"/>
      <c r="NA129" s="7" t="n"/>
      <c r="NB129" s="7" t="n"/>
      <c r="NC129" s="7" t="n"/>
      <c r="ND129" s="7" t="n"/>
      <c r="NE129" s="7" t="n"/>
      <c r="NF129" s="7" t="n"/>
      <c r="NG129" s="7" t="n"/>
      <c r="NH129" s="7" t="n"/>
      <c r="NI129" s="7" t="n"/>
      <c r="NJ129" s="7" t="n"/>
      <c r="NK129" s="7" t="n"/>
      <c r="NL129" s="7" t="n"/>
      <c r="NM129" s="7" t="n"/>
      <c r="NN129" s="7" t="n"/>
      <c r="NO129" s="7" t="n"/>
      <c r="NP129" s="7" t="n"/>
      <c r="NQ129" s="7" t="n"/>
      <c r="NR129" s="7" t="n"/>
      <c r="NS129" s="7" t="n"/>
      <c r="NT129" s="7" t="n"/>
      <c r="NU129" s="7" t="n"/>
      <c r="NV129" s="7" t="n"/>
      <c r="NW129" s="7" t="n"/>
      <c r="NX129" s="7" t="n"/>
      <c r="NY129" s="7" t="n"/>
      <c r="NZ129" s="7" t="n"/>
      <c r="OA129" s="7" t="n"/>
      <c r="OB129" s="7" t="n"/>
      <c r="OC129" s="7" t="n"/>
      <c r="OD129" s="7" t="n"/>
      <c r="OE129" s="7" t="n"/>
      <c r="OF129" s="7" t="n"/>
      <c r="OG129" s="7" t="n"/>
      <c r="OH129" s="7" t="n"/>
      <c r="OI129" s="7" t="n"/>
      <c r="OJ129" s="7" t="n"/>
      <c r="OK129" s="7" t="n"/>
      <c r="OL129" s="7" t="n"/>
      <c r="OM129" s="7" t="n"/>
      <c r="ON129" s="7" t="n"/>
      <c r="OO129" s="7" t="n"/>
      <c r="OP129" s="7" t="n"/>
      <c r="OQ129" s="7" t="n"/>
      <c r="OR129" s="7" t="n"/>
      <c r="OS129" s="7" t="n"/>
      <c r="OT129" s="7" t="n"/>
      <c r="OU129" s="7" t="n"/>
      <c r="OV129" s="7" t="n"/>
      <c r="OW129" s="7" t="n"/>
      <c r="OX129" s="7" t="n"/>
      <c r="OY129" s="7" t="n"/>
      <c r="OZ129" s="7" t="n"/>
      <c r="PA129" s="7" t="n"/>
      <c r="PB129" s="7" t="n"/>
      <c r="PC129" s="7" t="n"/>
      <c r="PD129" s="7" t="n"/>
      <c r="PE129" s="7" t="n"/>
      <c r="PF129" s="7" t="n"/>
      <c r="PG129" s="7" t="n"/>
      <c r="PH129" s="7" t="n"/>
      <c r="PI129" s="7" t="n"/>
      <c r="PJ129" s="7" t="n"/>
      <c r="PK129" s="7" t="n"/>
      <c r="PL129" s="7" t="n"/>
      <c r="PM129" s="7" t="n"/>
      <c r="PN129" s="7" t="n"/>
      <c r="PO129" s="7" t="n"/>
      <c r="PP129" s="7" t="n"/>
      <c r="PQ129" s="7" t="n"/>
      <c r="PR129" s="7" t="n"/>
      <c r="PS129" s="7" t="n"/>
      <c r="PT129" s="7" t="n"/>
      <c r="PU129" s="7" t="n"/>
      <c r="PV129" s="7" t="n"/>
      <c r="PW129" s="7" t="n"/>
      <c r="PX129" s="7" t="n"/>
      <c r="PY129" s="7" t="n"/>
      <c r="PZ129" s="7" t="n"/>
      <c r="QA129" s="7" t="n"/>
      <c r="QB129" s="7" t="n"/>
      <c r="QC129" s="7" t="n"/>
      <c r="QD129" s="7" t="n"/>
      <c r="QE129" s="7" t="n"/>
      <c r="QF129" s="7" t="n"/>
      <c r="QG129" s="7" t="n"/>
      <c r="QH129" s="7" t="n"/>
      <c r="QI129" s="7" t="n"/>
      <c r="QJ129" s="7" t="n"/>
      <c r="QK129" s="7" t="n"/>
      <c r="QL129" s="7" t="n"/>
      <c r="QM129" s="7" t="n"/>
      <c r="QN129" s="7" t="n"/>
      <c r="QO129" s="7" t="n"/>
      <c r="QP129" s="7" t="n"/>
      <c r="QQ129" s="7" t="n"/>
      <c r="QR129" s="7" t="n"/>
      <c r="QS129" s="7" t="n"/>
      <c r="QT129" s="7" t="n"/>
      <c r="QU129" s="7" t="n"/>
      <c r="QV129" s="7" t="n"/>
      <c r="QW129" s="7" t="n"/>
      <c r="QX129" s="7" t="n"/>
      <c r="QY129" s="7" t="n"/>
      <c r="QZ129" s="7" t="n"/>
      <c r="RA129" s="7" t="n"/>
      <c r="RB129" s="7" t="n"/>
      <c r="RC129" s="7" t="n"/>
      <c r="RD129" s="7" t="n"/>
      <c r="RE129" s="7" t="n"/>
      <c r="RF129" s="7" t="n"/>
      <c r="RG129" s="7" t="n"/>
      <c r="RH129" s="7" t="n"/>
      <c r="RI129" s="7" t="n"/>
      <c r="RJ129" s="7" t="n"/>
      <c r="RK129" s="7" t="n"/>
      <c r="RL129" s="7" t="n"/>
      <c r="RM129" s="7" t="n"/>
      <c r="RN129" s="7" t="n"/>
      <c r="RO129" s="7" t="n"/>
      <c r="RP129" s="7" t="n"/>
      <c r="RQ129" s="7" t="n"/>
      <c r="RR129" s="7" t="n"/>
      <c r="RS129" s="7" t="n"/>
      <c r="RT129" s="7" t="n"/>
      <c r="RU129" s="7" t="n"/>
      <c r="RV129" s="7" t="n"/>
      <c r="RW129" s="7" t="n"/>
      <c r="RX129" s="7" t="n"/>
      <c r="RY129" s="7" t="n"/>
      <c r="RZ129" s="7" t="n"/>
      <c r="SA129" s="7" t="n"/>
      <c r="SB129" s="7" t="n"/>
      <c r="SC129" s="7" t="n"/>
      <c r="SD129" s="7" t="n"/>
      <c r="SE129" s="7" t="n"/>
      <c r="SF129" s="7" t="n"/>
      <c r="SG129" s="7" t="n"/>
      <c r="SH129" s="7" t="n"/>
      <c r="SI129" s="7" t="n"/>
      <c r="SJ129" s="7" t="n"/>
      <c r="SK129" s="7" t="n"/>
      <c r="SL129" s="7" t="n"/>
      <c r="SM129" s="7" t="n"/>
      <c r="SN129" s="7" t="n"/>
      <c r="SO129" s="7" t="n"/>
      <c r="SP129" s="7" t="n"/>
      <c r="SQ129" s="7" t="n"/>
      <c r="SR129" s="7" t="n"/>
      <c r="SS129" s="7" t="n"/>
      <c r="ST129" s="7" t="n"/>
      <c r="SU129" s="7" t="n"/>
      <c r="SV129" s="7" t="n"/>
      <c r="SW129" s="7" t="n"/>
      <c r="SX129" s="7" t="n"/>
      <c r="SY129" s="7" t="n"/>
      <c r="SZ129" s="7" t="n"/>
      <c r="TA129" s="7" t="n"/>
      <c r="TB129" s="7" t="n"/>
      <c r="TC129" s="7" t="n"/>
      <c r="TD129" s="7" t="n"/>
      <c r="TE129" s="7" t="n"/>
      <c r="TF129" s="7" t="n"/>
      <c r="TG129" s="7" t="n"/>
      <c r="TH129" s="7" t="n"/>
      <c r="TI129" s="7" t="n"/>
      <c r="TJ129" s="7" t="n"/>
      <c r="TK129" s="7" t="n"/>
      <c r="TL129" s="7" t="n"/>
      <c r="TM129" s="7" t="n"/>
      <c r="TN129" s="7" t="n"/>
      <c r="TO129" s="7" t="n"/>
      <c r="TP129" s="7" t="n"/>
      <c r="TQ129" s="7" t="n"/>
      <c r="TR129" s="7" t="n"/>
      <c r="TS129" s="7" t="n"/>
      <c r="TT129" s="7" t="n"/>
      <c r="TU129" s="7" t="n"/>
      <c r="TV129" s="7" t="n"/>
      <c r="TW129" s="7" t="n"/>
      <c r="TX129" s="7" t="n"/>
      <c r="TY129" s="7" t="n"/>
      <c r="TZ129" s="7" t="n"/>
      <c r="UA129" s="7" t="n"/>
      <c r="UB129" s="7" t="n"/>
      <c r="UC129" s="7" t="n"/>
      <c r="UD129" s="7" t="n"/>
      <c r="UE129" s="7" t="n"/>
      <c r="UF129" s="7" t="n"/>
      <c r="UG129" s="7" t="n"/>
      <c r="UH129" s="7" t="n"/>
      <c r="UI129" s="7" t="n"/>
      <c r="UJ129" s="7" t="n"/>
      <c r="UK129" s="7" t="n"/>
      <c r="UL129" s="7" t="n"/>
      <c r="UM129" s="7" t="n"/>
      <c r="UN129" s="7" t="n"/>
      <c r="UO129" s="7" t="n"/>
      <c r="UP129" s="7" t="n"/>
      <c r="UQ129" s="7" t="n"/>
      <c r="UR129" s="7" t="n"/>
      <c r="US129" s="7" t="n"/>
      <c r="UT129" s="7" t="n"/>
      <c r="UU129" s="7" t="n"/>
      <c r="UV129" s="7" t="n"/>
      <c r="UW129" s="7" t="n"/>
      <c r="UX129" s="7" t="n"/>
      <c r="UY129" s="7" t="n"/>
      <c r="UZ129" s="7" t="n"/>
      <c r="VA129" s="7" t="n"/>
      <c r="VB129" s="7" t="n"/>
      <c r="VC129" s="7" t="n"/>
      <c r="VD129" s="7" t="n"/>
      <c r="VE129" s="7" t="n"/>
      <c r="VF129" s="7" t="n"/>
      <c r="VG129" s="7" t="n"/>
      <c r="VH129" s="7" t="n"/>
      <c r="VI129" s="7" t="n"/>
      <c r="VJ129" s="7" t="n"/>
      <c r="VK129" s="7" t="n"/>
      <c r="VL129" s="7" t="n"/>
      <c r="VM129" s="573">
        <f>SUM(E129:VL129)-SUM(UU129:UX129)-SUM(VA129:VD129)</f>
        <v/>
      </c>
      <c r="VN129" s="9" t="n"/>
    </row>
    <row r="130" ht="19.5" customHeight="1">
      <c r="A130" s="1100" t="n"/>
      <c r="B130" s="1101" t="n"/>
      <c r="C130" s="1102" t="n"/>
      <c r="D130" s="579" t="inlineStr">
        <is>
          <t>REGIMEN ESPECIAL</t>
        </is>
      </c>
      <c r="E130" s="363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7" t="n"/>
      <c r="FV130" s="7" t="n"/>
      <c r="FW130" s="7" t="n"/>
      <c r="FX130" s="7" t="n"/>
      <c r="FY130" s="7" t="n"/>
      <c r="FZ130" s="7" t="n"/>
      <c r="GA130" s="7" t="n"/>
      <c r="GB130" s="7" t="n"/>
      <c r="GC130" s="7" t="n"/>
      <c r="GD130" s="7" t="n"/>
      <c r="GE130" s="7" t="n"/>
      <c r="GF130" s="7" t="n"/>
      <c r="GG130" s="7" t="n"/>
      <c r="GH130" s="7" t="n"/>
      <c r="GI130" s="7" t="n"/>
      <c r="GJ130" s="7" t="n"/>
      <c r="GK130" s="7" t="n"/>
      <c r="GL130" s="7" t="n"/>
      <c r="GM130" s="7" t="n"/>
      <c r="GN130" s="7" t="n"/>
      <c r="GO130" s="7" t="n"/>
      <c r="GP130" s="7" t="n"/>
      <c r="GQ130" s="7" t="n"/>
      <c r="GR130" s="7" t="n"/>
      <c r="GS130" s="7" t="n"/>
      <c r="GT130" s="7" t="n"/>
      <c r="GU130" s="7" t="n"/>
      <c r="GV130" s="7" t="n"/>
      <c r="GW130" s="7" t="n"/>
      <c r="GX130" s="7" t="n"/>
      <c r="GY130" s="7" t="n"/>
      <c r="GZ130" s="7" t="n"/>
      <c r="HA130" s="7" t="n"/>
      <c r="HB130" s="7" t="n"/>
      <c r="HC130" s="7" t="n"/>
      <c r="HD130" s="7" t="n"/>
      <c r="HE130" s="7" t="n"/>
      <c r="HF130" s="7" t="n"/>
      <c r="HG130" s="7" t="n"/>
      <c r="HH130" s="7" t="n"/>
      <c r="HI130" s="7" t="n"/>
      <c r="HJ130" s="7" t="n"/>
      <c r="HK130" s="7" t="n"/>
      <c r="HL130" s="7" t="n"/>
      <c r="HM130" s="7" t="n"/>
      <c r="HN130" s="7" t="n"/>
      <c r="HO130" s="7" t="n"/>
      <c r="HP130" s="7" t="n"/>
      <c r="HQ130" s="7" t="n"/>
      <c r="HR130" s="7" t="n"/>
      <c r="HS130" s="7" t="n"/>
      <c r="HT130" s="7" t="n"/>
      <c r="HU130" s="7" t="n"/>
      <c r="HV130" s="7" t="n"/>
      <c r="HW130" s="7" t="n"/>
      <c r="HX130" s="7" t="n"/>
      <c r="HY130" s="7" t="n"/>
      <c r="HZ130" s="7" t="n"/>
      <c r="IA130" s="7" t="n"/>
      <c r="IB130" s="7" t="n"/>
      <c r="IC130" s="7" t="n"/>
      <c r="ID130" s="7" t="n"/>
      <c r="IE130" s="7" t="n"/>
      <c r="IF130" s="7" t="n"/>
      <c r="IG130" s="7" t="n"/>
      <c r="IH130" s="7" t="n"/>
      <c r="II130" s="7" t="n"/>
      <c r="IJ130" s="7" t="n"/>
      <c r="IK130" s="7" t="n"/>
      <c r="IL130" s="7" t="n"/>
      <c r="IM130" s="7" t="n"/>
      <c r="IN130" s="7" t="n"/>
      <c r="IO130" s="7" t="n"/>
      <c r="IP130" s="7" t="n"/>
      <c r="IQ130" s="7" t="n"/>
      <c r="IR130" s="7" t="n"/>
      <c r="IS130" s="7" t="n"/>
      <c r="IT130" s="7" t="n"/>
      <c r="IU130" s="7" t="n"/>
      <c r="IV130" s="7" t="n"/>
      <c r="IW130" s="7" t="n"/>
      <c r="IX130" s="7" t="n"/>
      <c r="IY130" s="7" t="n"/>
      <c r="IZ130" s="7" t="n"/>
      <c r="JA130" s="7" t="n"/>
      <c r="JB130" s="7" t="n"/>
      <c r="JC130" s="7" t="n"/>
      <c r="JD130" s="7" t="n"/>
      <c r="JE130" s="7" t="n"/>
      <c r="JF130" s="7" t="n"/>
      <c r="JG130" s="7" t="n"/>
      <c r="JH130" s="7" t="n"/>
      <c r="JI130" s="7" t="n"/>
      <c r="JJ130" s="7" t="n"/>
      <c r="JK130" s="7" t="n"/>
      <c r="JL130" s="7" t="n"/>
      <c r="JM130" s="7" t="n"/>
      <c r="JN130" s="7" t="n"/>
      <c r="JO130" s="7" t="n"/>
      <c r="JP130" s="7" t="n"/>
      <c r="JQ130" s="7" t="n"/>
      <c r="JR130" s="7" t="n"/>
      <c r="JS130" s="7" t="n"/>
      <c r="JT130" s="7" t="n"/>
      <c r="JU130" s="7" t="n"/>
      <c r="JV130" s="7" t="n"/>
      <c r="JW130" s="7" t="n"/>
      <c r="JX130" s="7" t="n"/>
      <c r="JY130" s="7" t="n"/>
      <c r="JZ130" s="7" t="n"/>
      <c r="KA130" s="7" t="n"/>
      <c r="KB130" s="7" t="n"/>
      <c r="KC130" s="7" t="n"/>
      <c r="KD130" s="7" t="n"/>
      <c r="KE130" s="7" t="n"/>
      <c r="KF130" s="7" t="n"/>
      <c r="KG130" s="7" t="n"/>
      <c r="KH130" s="7" t="n"/>
      <c r="KI130" s="7" t="n"/>
      <c r="KJ130" s="7" t="n"/>
      <c r="KK130" s="7" t="n"/>
      <c r="KL130" s="7" t="n"/>
      <c r="KM130" s="7" t="n"/>
      <c r="KN130" s="7" t="n"/>
      <c r="KO130" s="7" t="n"/>
      <c r="KP130" s="7" t="n"/>
      <c r="KQ130" s="7" t="n"/>
      <c r="KR130" s="7" t="n"/>
      <c r="KS130" s="7" t="n"/>
      <c r="KT130" s="7" t="n"/>
      <c r="KU130" s="7" t="n"/>
      <c r="KV130" s="7" t="n"/>
      <c r="KW130" s="7" t="n"/>
      <c r="KX130" s="7" t="n"/>
      <c r="KY130" s="7" t="n"/>
      <c r="KZ130" s="7" t="n"/>
      <c r="LA130" s="7" t="n"/>
      <c r="LB130" s="7" t="n"/>
      <c r="LC130" s="7" t="n"/>
      <c r="LD130" s="7" t="n"/>
      <c r="LE130" s="7" t="n"/>
      <c r="LF130" s="7" t="n"/>
      <c r="LG130" s="7" t="n"/>
      <c r="LH130" s="7" t="n"/>
      <c r="LI130" s="7" t="n"/>
      <c r="LJ130" s="7" t="n"/>
      <c r="LK130" s="7" t="n"/>
      <c r="LL130" s="7" t="n"/>
      <c r="LM130" s="7" t="n"/>
      <c r="LN130" s="7" t="n"/>
      <c r="LO130" s="7" t="n"/>
      <c r="LP130" s="7" t="n"/>
      <c r="LQ130" s="7" t="n"/>
      <c r="LR130" s="7" t="n"/>
      <c r="LS130" s="7" t="n"/>
      <c r="LT130" s="7" t="n"/>
      <c r="LU130" s="7" t="n"/>
      <c r="LV130" s="7" t="n"/>
      <c r="LW130" s="7" t="n"/>
      <c r="LX130" s="7" t="n"/>
      <c r="LY130" s="7" t="n"/>
      <c r="LZ130" s="7" t="n"/>
      <c r="MA130" s="7" t="n"/>
      <c r="MB130" s="7" t="n"/>
      <c r="MC130" s="7" t="n"/>
      <c r="MD130" s="7" t="n"/>
      <c r="ME130" s="7" t="n"/>
      <c r="MF130" s="7" t="n"/>
      <c r="MG130" s="7" t="n"/>
      <c r="MH130" s="7" t="n"/>
      <c r="MI130" s="7" t="n"/>
      <c r="MJ130" s="7" t="n"/>
      <c r="MK130" s="7" t="n"/>
      <c r="ML130" s="7" t="n"/>
      <c r="MM130" s="7" t="n"/>
      <c r="MN130" s="7" t="n"/>
      <c r="MO130" s="7" t="n"/>
      <c r="MP130" s="7" t="n"/>
      <c r="MQ130" s="7" t="n"/>
      <c r="MR130" s="7" t="n"/>
      <c r="MS130" s="7" t="n"/>
      <c r="MT130" s="7" t="n"/>
      <c r="MU130" s="7" t="n"/>
      <c r="MV130" s="7" t="n"/>
      <c r="MW130" s="7" t="n"/>
      <c r="MX130" s="7" t="n"/>
      <c r="MY130" s="7" t="n"/>
      <c r="MZ130" s="7" t="n"/>
      <c r="NA130" s="7" t="n"/>
      <c r="NB130" s="7" t="n"/>
      <c r="NC130" s="7" t="n"/>
      <c r="ND130" s="7" t="n"/>
      <c r="NE130" s="7" t="n"/>
      <c r="NF130" s="7" t="n"/>
      <c r="NG130" s="7" t="n"/>
      <c r="NH130" s="7" t="n"/>
      <c r="NI130" s="7" t="n"/>
      <c r="NJ130" s="7" t="n"/>
      <c r="NK130" s="7" t="n"/>
      <c r="NL130" s="7" t="n"/>
      <c r="NM130" s="7" t="n"/>
      <c r="NN130" s="7" t="n"/>
      <c r="NO130" s="7" t="n"/>
      <c r="NP130" s="7" t="n"/>
      <c r="NQ130" s="7" t="n"/>
      <c r="NR130" s="7" t="n"/>
      <c r="NS130" s="7" t="n"/>
      <c r="NT130" s="7" t="n"/>
      <c r="NU130" s="7" t="n"/>
      <c r="NV130" s="7" t="n"/>
      <c r="NW130" s="7" t="n"/>
      <c r="NX130" s="7" t="n"/>
      <c r="NY130" s="7" t="n"/>
      <c r="NZ130" s="7" t="n"/>
      <c r="OA130" s="7" t="n"/>
      <c r="OB130" s="7" t="n"/>
      <c r="OC130" s="7" t="n"/>
      <c r="OD130" s="7" t="n"/>
      <c r="OE130" s="7" t="n"/>
      <c r="OF130" s="7" t="n"/>
      <c r="OG130" s="7" t="n"/>
      <c r="OH130" s="7" t="n"/>
      <c r="OI130" s="7" t="n"/>
      <c r="OJ130" s="7" t="n"/>
      <c r="OK130" s="7" t="n"/>
      <c r="OL130" s="7" t="n"/>
      <c r="OM130" s="7" t="n"/>
      <c r="ON130" s="7" t="n"/>
      <c r="OO130" s="7" t="n"/>
      <c r="OP130" s="7" t="n"/>
      <c r="OQ130" s="7" t="n"/>
      <c r="OR130" s="7" t="n"/>
      <c r="OS130" s="7" t="n"/>
      <c r="OT130" s="7" t="n"/>
      <c r="OU130" s="7" t="n"/>
      <c r="OV130" s="7" t="n"/>
      <c r="OW130" s="7" t="n"/>
      <c r="OX130" s="7" t="n"/>
      <c r="OY130" s="7" t="n"/>
      <c r="OZ130" s="7" t="n"/>
      <c r="PA130" s="7" t="n"/>
      <c r="PB130" s="7" t="n"/>
      <c r="PC130" s="7" t="n"/>
      <c r="PD130" s="7" t="n"/>
      <c r="PE130" s="7" t="n"/>
      <c r="PF130" s="7" t="n"/>
      <c r="PG130" s="7" t="n"/>
      <c r="PH130" s="7" t="n"/>
      <c r="PI130" s="7" t="n"/>
      <c r="PJ130" s="7" t="n"/>
      <c r="PK130" s="7" t="n"/>
      <c r="PL130" s="7" t="n"/>
      <c r="PM130" s="7" t="n"/>
      <c r="PN130" s="7" t="n"/>
      <c r="PO130" s="7" t="n"/>
      <c r="PP130" s="7" t="n"/>
      <c r="PQ130" s="7" t="n"/>
      <c r="PR130" s="7" t="n"/>
      <c r="PS130" s="7" t="n"/>
      <c r="PT130" s="7" t="n"/>
      <c r="PU130" s="7" t="n"/>
      <c r="PV130" s="7" t="n"/>
      <c r="PW130" s="7" t="n"/>
      <c r="PX130" s="7" t="n"/>
      <c r="PY130" s="7" t="n"/>
      <c r="PZ130" s="7" t="n"/>
      <c r="QA130" s="7" t="n"/>
      <c r="QB130" s="7" t="n"/>
      <c r="QC130" s="7" t="n"/>
      <c r="QD130" s="7" t="n"/>
      <c r="QE130" s="7" t="n"/>
      <c r="QF130" s="7" t="n"/>
      <c r="QG130" s="7" t="n"/>
      <c r="QH130" s="7" t="n"/>
      <c r="QI130" s="7" t="n"/>
      <c r="QJ130" s="7" t="n"/>
      <c r="QK130" s="7" t="n"/>
      <c r="QL130" s="7" t="n"/>
      <c r="QM130" s="7" t="n"/>
      <c r="QN130" s="7" t="n"/>
      <c r="QO130" s="7" t="n"/>
      <c r="QP130" s="7" t="n"/>
      <c r="QQ130" s="7" t="n"/>
      <c r="QR130" s="7" t="n"/>
      <c r="QS130" s="7" t="n"/>
      <c r="QT130" s="7" t="n"/>
      <c r="QU130" s="7" t="n"/>
      <c r="QV130" s="7" t="n"/>
      <c r="QW130" s="7" t="n"/>
      <c r="QX130" s="7" t="n"/>
      <c r="QY130" s="7" t="n"/>
      <c r="QZ130" s="7" t="n"/>
      <c r="RA130" s="7" t="n"/>
      <c r="RB130" s="7" t="n"/>
      <c r="RC130" s="7" t="n"/>
      <c r="RD130" s="7" t="n"/>
      <c r="RE130" s="7" t="n"/>
      <c r="RF130" s="7" t="n"/>
      <c r="RG130" s="7" t="n"/>
      <c r="RH130" s="7" t="n"/>
      <c r="RI130" s="7" t="n"/>
      <c r="RJ130" s="7" t="n"/>
      <c r="RK130" s="7" t="n"/>
      <c r="RL130" s="7" t="n"/>
      <c r="RM130" s="7" t="n"/>
      <c r="RN130" s="7" t="n"/>
      <c r="RO130" s="7" t="n"/>
      <c r="RP130" s="7" t="n"/>
      <c r="RQ130" s="7" t="n"/>
      <c r="RR130" s="7" t="n"/>
      <c r="RS130" s="7" t="n"/>
      <c r="RT130" s="7" t="n"/>
      <c r="RU130" s="7" t="n"/>
      <c r="RV130" s="7" t="n"/>
      <c r="RW130" s="7" t="n"/>
      <c r="RX130" s="7" t="n"/>
      <c r="RY130" s="7" t="n"/>
      <c r="RZ130" s="7" t="n"/>
      <c r="SA130" s="7" t="n"/>
      <c r="SB130" s="7" t="n"/>
      <c r="SC130" s="7" t="n"/>
      <c r="SD130" s="7" t="n"/>
      <c r="SE130" s="7" t="n"/>
      <c r="SF130" s="7" t="n"/>
      <c r="SG130" s="7" t="n"/>
      <c r="SH130" s="7" t="n"/>
      <c r="SI130" s="7" t="n"/>
      <c r="SJ130" s="7" t="n"/>
      <c r="SK130" s="7" t="n"/>
      <c r="SL130" s="7" t="n"/>
      <c r="SM130" s="7" t="n"/>
      <c r="SN130" s="7" t="n"/>
      <c r="SO130" s="7" t="n"/>
      <c r="SP130" s="7" t="n"/>
      <c r="SQ130" s="7" t="n"/>
      <c r="SR130" s="7" t="n"/>
      <c r="SS130" s="7" t="n"/>
      <c r="ST130" s="7" t="n"/>
      <c r="SU130" s="7" t="n"/>
      <c r="SV130" s="7" t="n"/>
      <c r="SW130" s="7" t="n"/>
      <c r="SX130" s="7" t="n"/>
      <c r="SY130" s="7" t="n"/>
      <c r="SZ130" s="7" t="n"/>
      <c r="TA130" s="7" t="n"/>
      <c r="TB130" s="7" t="n"/>
      <c r="TC130" s="7" t="n"/>
      <c r="TD130" s="7" t="n"/>
      <c r="TE130" s="7" t="n"/>
      <c r="TF130" s="7" t="n"/>
      <c r="TG130" s="7" t="n"/>
      <c r="TH130" s="7" t="n"/>
      <c r="TI130" s="7" t="n"/>
      <c r="TJ130" s="7" t="n"/>
      <c r="TK130" s="7" t="n"/>
      <c r="TL130" s="7" t="n"/>
      <c r="TM130" s="7" t="n"/>
      <c r="TN130" s="7" t="n"/>
      <c r="TO130" s="7" t="n"/>
      <c r="TP130" s="7" t="n"/>
      <c r="TQ130" s="7" t="n"/>
      <c r="TR130" s="7" t="n"/>
      <c r="TS130" s="7" t="n"/>
      <c r="TT130" s="7" t="n"/>
      <c r="TU130" s="7" t="n"/>
      <c r="TV130" s="7" t="n"/>
      <c r="TW130" s="7" t="n"/>
      <c r="TX130" s="7" t="n"/>
      <c r="TY130" s="7" t="n"/>
      <c r="TZ130" s="7" t="n"/>
      <c r="UA130" s="7" t="n"/>
      <c r="UB130" s="7" t="n"/>
      <c r="UC130" s="7" t="n"/>
      <c r="UD130" s="7" t="n"/>
      <c r="UE130" s="7" t="n"/>
      <c r="UF130" s="7" t="n"/>
      <c r="UG130" s="7" t="n"/>
      <c r="UH130" s="7" t="n"/>
      <c r="UI130" s="7" t="n"/>
      <c r="UJ130" s="7" t="n"/>
      <c r="UK130" s="7" t="n"/>
      <c r="UL130" s="7" t="n"/>
      <c r="UM130" s="7" t="n"/>
      <c r="UN130" s="7" t="n"/>
      <c r="UO130" s="7" t="n"/>
      <c r="UP130" s="7" t="n"/>
      <c r="UQ130" s="7" t="n"/>
      <c r="UR130" s="7" t="n"/>
      <c r="US130" s="7" t="n"/>
      <c r="UT130" s="7" t="n"/>
      <c r="UU130" s="7" t="n"/>
      <c r="UV130" s="7" t="n"/>
      <c r="UW130" s="7" t="n"/>
      <c r="UX130" s="7" t="n"/>
      <c r="UY130" s="7" t="n"/>
      <c r="UZ130" s="7" t="n"/>
      <c r="VA130" s="7" t="n"/>
      <c r="VB130" s="7" t="n"/>
      <c r="VC130" s="7" t="n"/>
      <c r="VD130" s="7" t="n"/>
      <c r="VE130" s="7" t="n"/>
      <c r="VF130" s="7" t="n"/>
      <c r="VG130" s="7" t="n"/>
      <c r="VH130" s="7" t="n"/>
      <c r="VI130" s="7" t="n"/>
      <c r="VJ130" s="7" t="n"/>
      <c r="VK130" s="7" t="n"/>
      <c r="VL130" s="7" t="n"/>
      <c r="VM130" s="573">
        <f>SUM(E130:VL130)-SUM(UU130:UX130)-SUM(VA130:VD130)</f>
        <v/>
      </c>
      <c r="VN130" s="9" t="n"/>
    </row>
    <row r="131" ht="19.5" customHeight="1">
      <c r="A131" s="1100" t="n"/>
      <c r="B131" s="1101" t="n"/>
      <c r="C131" s="1102" t="n"/>
      <c r="D131" s="580" t="inlineStr">
        <is>
          <t>TOTAL REGIMEN</t>
        </is>
      </c>
      <c r="E131" s="581">
        <f>SUM(E127:E130)</f>
        <v/>
      </c>
      <c r="F131" s="465">
        <f>SUM(F127:F130)</f>
        <v/>
      </c>
      <c r="G131" s="465">
        <f>SUM(G127:G130)</f>
        <v/>
      </c>
      <c r="H131" s="465">
        <f>SUM(H127:H130)</f>
        <v/>
      </c>
      <c r="I131" s="465">
        <f>SUM(I127:I130)</f>
        <v/>
      </c>
      <c r="J131" s="465">
        <f>SUM(J127:J130)</f>
        <v/>
      </c>
      <c r="K131" s="465">
        <f>SUM(K127:K130)</f>
        <v/>
      </c>
      <c r="L131" s="465">
        <f>SUM(L127:L130)</f>
        <v/>
      </c>
      <c r="M131" s="465">
        <f>SUM(M127:M130)</f>
        <v/>
      </c>
      <c r="N131" s="465">
        <f>SUM(N127:N130)</f>
        <v/>
      </c>
      <c r="O131" s="465">
        <f>SUM(O127:O130)</f>
        <v/>
      </c>
      <c r="P131" s="465">
        <f>SUM(P127:P130)</f>
        <v/>
      </c>
      <c r="Q131" s="465">
        <f>SUM(Q127:Q130)</f>
        <v/>
      </c>
      <c r="R131" s="465">
        <f>SUM(R127:R130)</f>
        <v/>
      </c>
      <c r="S131" s="465">
        <f>SUM(S127:S130)</f>
        <v/>
      </c>
      <c r="T131" s="465">
        <f>SUM(T127:T130)</f>
        <v/>
      </c>
      <c r="U131" s="465">
        <f>SUM(U127:U130)</f>
        <v/>
      </c>
      <c r="V131" s="465">
        <f>SUM(V127:V130)</f>
        <v/>
      </c>
      <c r="W131" s="465">
        <f>SUM(W127:W130)</f>
        <v/>
      </c>
      <c r="X131" s="465">
        <f>SUM(X127:X130)</f>
        <v/>
      </c>
      <c r="Y131" s="465">
        <f>SUM(Y127:Y130)</f>
        <v/>
      </c>
      <c r="Z131" s="465">
        <f>SUM(Z127:Z130)</f>
        <v/>
      </c>
      <c r="AA131" s="465">
        <f>SUM(AA127:AA130)</f>
        <v/>
      </c>
      <c r="AB131" s="465">
        <f>SUM(AB127:AB130)</f>
        <v/>
      </c>
      <c r="AC131" s="465">
        <f>SUM(AC127:AC130)</f>
        <v/>
      </c>
      <c r="AD131" s="465">
        <f>SUM(AD127:AD130)</f>
        <v/>
      </c>
      <c r="AE131" s="465">
        <f>SUM(AE127:AE130)</f>
        <v/>
      </c>
      <c r="AF131" s="465">
        <f>SUM(AF127:AF130)</f>
        <v/>
      </c>
      <c r="AG131" s="465">
        <f>SUM(AG127:AG130)</f>
        <v/>
      </c>
      <c r="AH131" s="465">
        <f>SUM(AH127:AH130)</f>
        <v/>
      </c>
      <c r="AI131" s="465">
        <f>SUM(AI127:AI130)</f>
        <v/>
      </c>
      <c r="AJ131" s="465">
        <f>SUM(AJ127:AJ130)</f>
        <v/>
      </c>
      <c r="AK131" s="465">
        <f>SUM(AK127:AK130)</f>
        <v/>
      </c>
      <c r="AL131" s="465">
        <f>SUM(AL127:AL130)</f>
        <v/>
      </c>
      <c r="AM131" s="465">
        <f>SUM(AM127:AM130)</f>
        <v/>
      </c>
      <c r="AN131" s="465">
        <f>SUM(AN127:AN130)</f>
        <v/>
      </c>
      <c r="AO131" s="465">
        <f>SUM(AO127:AO130)</f>
        <v/>
      </c>
      <c r="AP131" s="465">
        <f>SUM(AP127:AP130)</f>
        <v/>
      </c>
      <c r="AQ131" s="465">
        <f>SUM(AQ127:AQ130)</f>
        <v/>
      </c>
      <c r="AR131" s="465">
        <f>SUM(AR127:AR130)</f>
        <v/>
      </c>
      <c r="AS131" s="465">
        <f>SUM(AS127:AS130)</f>
        <v/>
      </c>
      <c r="AT131" s="465">
        <f>SUM(AT127:AT130)</f>
        <v/>
      </c>
      <c r="AU131" s="465">
        <f>SUM(AU127:AU130)</f>
        <v/>
      </c>
      <c r="AV131" s="465">
        <f>SUM(AV127:AV130)</f>
        <v/>
      </c>
      <c r="AW131" s="465">
        <f>SUM(AW127:AW130)</f>
        <v/>
      </c>
      <c r="AX131" s="465">
        <f>SUM(AX127:AX130)</f>
        <v/>
      </c>
      <c r="AY131" s="465">
        <f>SUM(AY127:AY130)</f>
        <v/>
      </c>
      <c r="AZ131" s="465">
        <f>SUM(AZ127:AZ130)</f>
        <v/>
      </c>
      <c r="BA131" s="465">
        <f>SUM(BA127:BA130)</f>
        <v/>
      </c>
      <c r="BB131" s="465">
        <f>SUM(BB127:BB130)</f>
        <v/>
      </c>
      <c r="BC131" s="465">
        <f>SUM(BC127:BC130)</f>
        <v/>
      </c>
      <c r="BD131" s="465">
        <f>SUM(BD127:BD130)</f>
        <v/>
      </c>
      <c r="BE131" s="465">
        <f>SUM(BE127:BE130)</f>
        <v/>
      </c>
      <c r="BF131" s="465">
        <f>SUM(BF127:BF130)</f>
        <v/>
      </c>
      <c r="BG131" s="465">
        <f>SUM(BG127:BG130)</f>
        <v/>
      </c>
      <c r="BH131" s="465">
        <f>SUM(BH127:BH130)</f>
        <v/>
      </c>
      <c r="BI131" s="465">
        <f>SUM(BI127:BI130)</f>
        <v/>
      </c>
      <c r="BJ131" s="465">
        <f>SUM(BJ127:BJ130)</f>
        <v/>
      </c>
      <c r="BK131" s="465">
        <f>SUM(BK127:BK130)</f>
        <v/>
      </c>
      <c r="BL131" s="465">
        <f>SUM(BL127:BL130)</f>
        <v/>
      </c>
      <c r="BM131" s="465">
        <f>SUM(BM127:BM130)</f>
        <v/>
      </c>
      <c r="BN131" s="465">
        <f>SUM(BN127:BN130)</f>
        <v/>
      </c>
      <c r="BO131" s="465">
        <f>SUM(BO127:BO130)</f>
        <v/>
      </c>
      <c r="BP131" s="465">
        <f>SUM(BP127:BP130)</f>
        <v/>
      </c>
      <c r="BQ131" s="465">
        <f>SUM(BQ127:BQ130)</f>
        <v/>
      </c>
      <c r="BR131" s="465">
        <f>SUM(BR127:BR130)</f>
        <v/>
      </c>
      <c r="BS131" s="465">
        <f>SUM(BS127:BS130)</f>
        <v/>
      </c>
      <c r="BT131" s="465">
        <f>SUM(BT127:BT130)</f>
        <v/>
      </c>
      <c r="BU131" s="465">
        <f>SUM(BU127:BU130)</f>
        <v/>
      </c>
      <c r="BV131" s="465">
        <f>SUM(BV127:BV130)</f>
        <v/>
      </c>
      <c r="BW131" s="465">
        <f>SUM(BW127:BW130)</f>
        <v/>
      </c>
      <c r="BX131" s="465">
        <f>SUM(BX127:BX130)</f>
        <v/>
      </c>
      <c r="BY131" s="465">
        <f>SUM(BY127:BY130)</f>
        <v/>
      </c>
      <c r="BZ131" s="465">
        <f>SUM(BZ127:BZ130)</f>
        <v/>
      </c>
      <c r="CA131" s="465">
        <f>SUM(CA127:CA130)</f>
        <v/>
      </c>
      <c r="CB131" s="465">
        <f>SUM(CB127:CB130)</f>
        <v/>
      </c>
      <c r="CC131" s="465">
        <f>SUM(CC127:CC130)</f>
        <v/>
      </c>
      <c r="CD131" s="465">
        <f>SUM(CD127:CD130)</f>
        <v/>
      </c>
      <c r="CE131" s="465">
        <f>SUM(CE127:CE130)</f>
        <v/>
      </c>
      <c r="CF131" s="465">
        <f>SUM(CF127:CF130)</f>
        <v/>
      </c>
      <c r="CG131" s="465">
        <f>SUM(CG127:CG130)</f>
        <v/>
      </c>
      <c r="CH131" s="465">
        <f>SUM(CH127:CH130)</f>
        <v/>
      </c>
      <c r="CI131" s="465">
        <f>SUM(CI127:CI130)</f>
        <v/>
      </c>
      <c r="CJ131" s="465">
        <f>SUM(CJ127:CJ130)</f>
        <v/>
      </c>
      <c r="CK131" s="465">
        <f>SUM(CK127:CK130)</f>
        <v/>
      </c>
      <c r="CL131" s="465">
        <f>SUM(CL127:CL130)</f>
        <v/>
      </c>
      <c r="CM131" s="465">
        <f>SUM(CM127:CM130)</f>
        <v/>
      </c>
      <c r="CN131" s="465">
        <f>SUM(CN127:CN130)</f>
        <v/>
      </c>
      <c r="CO131" s="465">
        <f>SUM(CO127:CO130)</f>
        <v/>
      </c>
      <c r="CP131" s="465">
        <f>SUM(CP127:CP130)</f>
        <v/>
      </c>
      <c r="CQ131" s="465">
        <f>SUM(CQ127:CQ130)</f>
        <v/>
      </c>
      <c r="CR131" s="465">
        <f>SUM(CR127:CR130)</f>
        <v/>
      </c>
      <c r="CS131" s="465">
        <f>SUM(CS127:CS130)</f>
        <v/>
      </c>
      <c r="CT131" s="465">
        <f>SUM(CT127:CT130)</f>
        <v/>
      </c>
      <c r="CU131" s="465">
        <f>SUM(CU127:CU130)</f>
        <v/>
      </c>
      <c r="CV131" s="465">
        <f>SUM(CV127:CV130)</f>
        <v/>
      </c>
      <c r="CW131" s="465">
        <f>SUM(CW127:CW130)</f>
        <v/>
      </c>
      <c r="CX131" s="465">
        <f>SUM(CX127:CX130)</f>
        <v/>
      </c>
      <c r="CY131" s="465">
        <f>SUM(CY127:CY130)</f>
        <v/>
      </c>
      <c r="CZ131" s="465">
        <f>SUM(CZ127:CZ130)</f>
        <v/>
      </c>
      <c r="DA131" s="465">
        <f>SUM(DA127:DA130)</f>
        <v/>
      </c>
      <c r="DB131" s="465">
        <f>SUM(DB127:DB130)</f>
        <v/>
      </c>
      <c r="DC131" s="465">
        <f>SUM(DC127:DC130)</f>
        <v/>
      </c>
      <c r="DD131" s="465">
        <f>SUM(DD127:DD130)</f>
        <v/>
      </c>
      <c r="DE131" s="465">
        <f>SUM(DE127:DE130)</f>
        <v/>
      </c>
      <c r="DF131" s="465">
        <f>SUM(DF127:DF130)</f>
        <v/>
      </c>
      <c r="DG131" s="465">
        <f>SUM(DG127:DG130)</f>
        <v/>
      </c>
      <c r="DH131" s="465">
        <f>SUM(DH127:DH130)</f>
        <v/>
      </c>
      <c r="DI131" s="465">
        <f>SUM(DI127:DI130)</f>
        <v/>
      </c>
      <c r="DJ131" s="465">
        <f>SUM(DJ127:DJ130)</f>
        <v/>
      </c>
      <c r="DK131" s="465">
        <f>SUM(DK127:DK130)</f>
        <v/>
      </c>
      <c r="DL131" s="465">
        <f>SUM(DL127:DL130)</f>
        <v/>
      </c>
      <c r="DM131" s="465">
        <f>SUM(DM127:DM130)</f>
        <v/>
      </c>
      <c r="DN131" s="465">
        <f>SUM(DN127:DN130)</f>
        <v/>
      </c>
      <c r="DO131" s="465">
        <f>SUM(DO127:DO130)</f>
        <v/>
      </c>
      <c r="DP131" s="465">
        <f>SUM(DP127:DP130)</f>
        <v/>
      </c>
      <c r="DQ131" s="465">
        <f>SUM(DQ127:DQ130)</f>
        <v/>
      </c>
      <c r="DR131" s="465">
        <f>SUM(DR127:DR130)</f>
        <v/>
      </c>
      <c r="DS131" s="465">
        <f>SUM(DS127:DS130)</f>
        <v/>
      </c>
      <c r="DT131" s="465">
        <f>SUM(DT127:DT130)</f>
        <v/>
      </c>
      <c r="DU131" s="465">
        <f>SUM(DU127:DU130)</f>
        <v/>
      </c>
      <c r="DV131" s="465">
        <f>SUM(DV127:DV130)</f>
        <v/>
      </c>
      <c r="DW131" s="465">
        <f>SUM(DW127:DW130)</f>
        <v/>
      </c>
      <c r="DX131" s="465">
        <f>SUM(DX127:DX130)</f>
        <v/>
      </c>
      <c r="DY131" s="465">
        <f>SUM(DY127:DY130)</f>
        <v/>
      </c>
      <c r="DZ131" s="465">
        <f>SUM(DZ127:DZ130)</f>
        <v/>
      </c>
      <c r="EA131" s="465">
        <f>SUM(EA127:EA130)</f>
        <v/>
      </c>
      <c r="EB131" s="465">
        <f>SUM(EB127:EB130)</f>
        <v/>
      </c>
      <c r="EC131" s="465">
        <f>SUM(EC127:EC130)</f>
        <v/>
      </c>
      <c r="ED131" s="465">
        <f>SUM(ED127:ED130)</f>
        <v/>
      </c>
      <c r="EE131" s="465">
        <f>SUM(EE127:EE130)</f>
        <v/>
      </c>
      <c r="EF131" s="465">
        <f>SUM(EF127:EF130)</f>
        <v/>
      </c>
      <c r="EG131" s="465">
        <f>SUM(EG127:EG130)</f>
        <v/>
      </c>
      <c r="EH131" s="465">
        <f>SUM(EH127:EH130)</f>
        <v/>
      </c>
      <c r="EI131" s="465">
        <f>SUM(EI127:EI130)</f>
        <v/>
      </c>
      <c r="EJ131" s="465">
        <f>SUM(EJ127:EJ130)</f>
        <v/>
      </c>
      <c r="EK131" s="465">
        <f>SUM(EK127:EK130)</f>
        <v/>
      </c>
      <c r="EL131" s="465">
        <f>SUM(EL127:EL130)</f>
        <v/>
      </c>
      <c r="EM131" s="465">
        <f>SUM(EM127:EM130)</f>
        <v/>
      </c>
      <c r="EN131" s="465">
        <f>SUM(EN127:EN130)</f>
        <v/>
      </c>
      <c r="EO131" s="465">
        <f>SUM(EO127:EO130)</f>
        <v/>
      </c>
      <c r="EP131" s="465">
        <f>SUM(EP127:EP130)</f>
        <v/>
      </c>
      <c r="EQ131" s="465">
        <f>SUM(EQ127:EQ130)</f>
        <v/>
      </c>
      <c r="ER131" s="465">
        <f>SUM(ER127:ER130)</f>
        <v/>
      </c>
      <c r="ES131" s="465">
        <f>SUM(ES127:ES130)</f>
        <v/>
      </c>
      <c r="ET131" s="465">
        <f>SUM(ET127:ET130)</f>
        <v/>
      </c>
      <c r="EU131" s="465">
        <f>SUM(EU127:EU130)</f>
        <v/>
      </c>
      <c r="EV131" s="465">
        <f>SUM(EV127:EV130)</f>
        <v/>
      </c>
      <c r="EW131" s="465">
        <f>SUM(EW127:EW130)</f>
        <v/>
      </c>
      <c r="EX131" s="465">
        <f>SUM(EX127:EX130)</f>
        <v/>
      </c>
      <c r="EY131" s="465">
        <f>SUM(EY127:EY130)</f>
        <v/>
      </c>
      <c r="EZ131" s="465">
        <f>SUM(EZ127:EZ130)</f>
        <v/>
      </c>
      <c r="FA131" s="465">
        <f>SUM(FA127:FA130)</f>
        <v/>
      </c>
      <c r="FB131" s="465">
        <f>SUM(FB127:FB130)</f>
        <v/>
      </c>
      <c r="FC131" s="465">
        <f>SUM(FC127:FC130)</f>
        <v/>
      </c>
      <c r="FD131" s="465">
        <f>SUM(FD127:FD130)</f>
        <v/>
      </c>
      <c r="FE131" s="465">
        <f>SUM(FE127:FE130)</f>
        <v/>
      </c>
      <c r="FF131" s="465">
        <f>SUM(FF127:FF130)</f>
        <v/>
      </c>
      <c r="FG131" s="465">
        <f>SUM(FG127:FG130)</f>
        <v/>
      </c>
      <c r="FH131" s="465">
        <f>SUM(FH127:FH130)</f>
        <v/>
      </c>
      <c r="FI131" s="465">
        <f>SUM(FI127:FI130)</f>
        <v/>
      </c>
      <c r="FJ131" s="465">
        <f>SUM(FJ127:FJ130)</f>
        <v/>
      </c>
      <c r="FK131" s="465">
        <f>SUM(FK127:FK130)</f>
        <v/>
      </c>
      <c r="FL131" s="465">
        <f>SUM(FL127:FL130)</f>
        <v/>
      </c>
      <c r="FM131" s="465">
        <f>SUM(FM127:FM130)</f>
        <v/>
      </c>
      <c r="FN131" s="465">
        <f>SUM(FN127:FN130)</f>
        <v/>
      </c>
      <c r="FO131" s="465">
        <f>SUM(FO127:FO130)</f>
        <v/>
      </c>
      <c r="FP131" s="465">
        <f>SUM(FP127:FP130)</f>
        <v/>
      </c>
      <c r="FQ131" s="465">
        <f>SUM(FQ127:FQ130)</f>
        <v/>
      </c>
      <c r="FR131" s="465">
        <f>SUM(FR127:FR130)</f>
        <v/>
      </c>
      <c r="FS131" s="465">
        <f>SUM(FS127:FS130)</f>
        <v/>
      </c>
      <c r="FT131" s="465">
        <f>SUM(FT127:FT130)</f>
        <v/>
      </c>
      <c r="FU131" s="465">
        <f>SUM(FU127:FU130)</f>
        <v/>
      </c>
      <c r="FV131" s="465">
        <f>SUM(FV127:FV130)</f>
        <v/>
      </c>
      <c r="FW131" s="465">
        <f>SUM(FW127:FW130)</f>
        <v/>
      </c>
      <c r="FX131" s="465">
        <f>SUM(FX127:FX130)</f>
        <v/>
      </c>
      <c r="FY131" s="465">
        <f>SUM(FY127:FY130)</f>
        <v/>
      </c>
      <c r="FZ131" s="465">
        <f>SUM(FZ127:FZ130)</f>
        <v/>
      </c>
      <c r="GA131" s="465">
        <f>SUM(GA127:GA130)</f>
        <v/>
      </c>
      <c r="GB131" s="465">
        <f>SUM(GB127:GB130)</f>
        <v/>
      </c>
      <c r="GC131" s="465">
        <f>SUM(GC127:GC130)</f>
        <v/>
      </c>
      <c r="GD131" s="465">
        <f>SUM(GD127:GD130)</f>
        <v/>
      </c>
      <c r="GE131" s="465">
        <f>SUM(GE127:GE130)</f>
        <v/>
      </c>
      <c r="GF131" s="465">
        <f>SUM(GF127:GF130)</f>
        <v/>
      </c>
      <c r="GG131" s="465">
        <f>SUM(GG127:GG130)</f>
        <v/>
      </c>
      <c r="GH131" s="465">
        <f>SUM(GH127:GH130)</f>
        <v/>
      </c>
      <c r="GI131" s="465">
        <f>SUM(GI127:GI130)</f>
        <v/>
      </c>
      <c r="GJ131" s="465">
        <f>SUM(GJ127:GJ130)</f>
        <v/>
      </c>
      <c r="GK131" s="465">
        <f>SUM(GK127:GK130)</f>
        <v/>
      </c>
      <c r="GL131" s="465">
        <f>SUM(GL127:GL130)</f>
        <v/>
      </c>
      <c r="GM131" s="465">
        <f>SUM(GM127:GM130)</f>
        <v/>
      </c>
      <c r="GN131" s="465">
        <f>SUM(GN127:GN130)</f>
        <v/>
      </c>
      <c r="GO131" s="465">
        <f>SUM(GO127:GO130)</f>
        <v/>
      </c>
      <c r="GP131" s="465">
        <f>SUM(GP127:GP130)</f>
        <v/>
      </c>
      <c r="GQ131" s="465">
        <f>SUM(GQ127:GQ130)</f>
        <v/>
      </c>
      <c r="GR131" s="465">
        <f>SUM(GR127:GR130)</f>
        <v/>
      </c>
      <c r="GS131" s="465">
        <f>SUM(GS127:GS130)</f>
        <v/>
      </c>
      <c r="GT131" s="465">
        <f>SUM(GT127:GT130)</f>
        <v/>
      </c>
      <c r="GU131" s="465">
        <f>SUM(GU127:GU130)</f>
        <v/>
      </c>
      <c r="GV131" s="465">
        <f>SUM(GV127:GV130)</f>
        <v/>
      </c>
      <c r="GW131" s="465">
        <f>SUM(GW127:GW130)</f>
        <v/>
      </c>
      <c r="GX131" s="465">
        <f>SUM(GX127:GX130)</f>
        <v/>
      </c>
      <c r="GY131" s="465">
        <f>SUM(GY127:GY130)</f>
        <v/>
      </c>
      <c r="GZ131" s="465">
        <f>SUM(GZ127:GZ130)</f>
        <v/>
      </c>
      <c r="HA131" s="465">
        <f>SUM(HA127:HA130)</f>
        <v/>
      </c>
      <c r="HB131" s="465">
        <f>SUM(HB127:HB130)</f>
        <v/>
      </c>
      <c r="HC131" s="465">
        <f>SUM(HC127:HC130)</f>
        <v/>
      </c>
      <c r="HD131" s="465">
        <f>SUM(HD127:HD130)</f>
        <v/>
      </c>
      <c r="HE131" s="465">
        <f>SUM(HE127:HE130)</f>
        <v/>
      </c>
      <c r="HF131" s="465">
        <f>SUM(HF127:HF130)</f>
        <v/>
      </c>
      <c r="HG131" s="465">
        <f>SUM(HG127:HG130)</f>
        <v/>
      </c>
      <c r="HH131" s="465">
        <f>SUM(HH127:HH130)</f>
        <v/>
      </c>
      <c r="HI131" s="465">
        <f>SUM(HI127:HI130)</f>
        <v/>
      </c>
      <c r="HJ131" s="465">
        <f>SUM(HJ127:HJ130)</f>
        <v/>
      </c>
      <c r="HK131" s="465">
        <f>SUM(HK127:HK130)</f>
        <v/>
      </c>
      <c r="HL131" s="465">
        <f>SUM(HL127:HL130)</f>
        <v/>
      </c>
      <c r="HM131" s="465">
        <f>SUM(HM127:HM130)</f>
        <v/>
      </c>
      <c r="HN131" s="465">
        <f>SUM(HN127:HN130)</f>
        <v/>
      </c>
      <c r="HO131" s="465">
        <f>SUM(HO127:HO130)</f>
        <v/>
      </c>
      <c r="HP131" s="465">
        <f>SUM(HP127:HP130)</f>
        <v/>
      </c>
      <c r="HQ131" s="465">
        <f>SUM(HQ127:HQ130)</f>
        <v/>
      </c>
      <c r="HR131" s="465">
        <f>SUM(HR127:HR130)</f>
        <v/>
      </c>
      <c r="HS131" s="465">
        <f>SUM(HS127:HS130)</f>
        <v/>
      </c>
      <c r="HT131" s="465">
        <f>SUM(HT127:HT130)</f>
        <v/>
      </c>
      <c r="HU131" s="465">
        <f>SUM(HU127:HU130)</f>
        <v/>
      </c>
      <c r="HV131" s="465">
        <f>SUM(HV127:HV130)</f>
        <v/>
      </c>
      <c r="HW131" s="465">
        <f>SUM(HW127:HW130)</f>
        <v/>
      </c>
      <c r="HX131" s="465">
        <f>SUM(HX127:HX130)</f>
        <v/>
      </c>
      <c r="HY131" s="465">
        <f>SUM(HY127:HY130)</f>
        <v/>
      </c>
      <c r="HZ131" s="465">
        <f>SUM(HZ127:HZ130)</f>
        <v/>
      </c>
      <c r="IA131" s="465">
        <f>SUM(IA127:IA130)</f>
        <v/>
      </c>
      <c r="IB131" s="465">
        <f>SUM(IB127:IB130)</f>
        <v/>
      </c>
      <c r="IC131" s="465">
        <f>SUM(IC127:IC130)</f>
        <v/>
      </c>
      <c r="ID131" s="465">
        <f>SUM(ID127:ID130)</f>
        <v/>
      </c>
      <c r="IE131" s="465">
        <f>SUM(IE127:IE130)</f>
        <v/>
      </c>
      <c r="IF131" s="465">
        <f>SUM(IF127:IF130)</f>
        <v/>
      </c>
      <c r="IG131" s="465">
        <f>SUM(IG127:IG130)</f>
        <v/>
      </c>
      <c r="IH131" s="465">
        <f>SUM(IH127:IH130)</f>
        <v/>
      </c>
      <c r="II131" s="465">
        <f>SUM(II127:II130)</f>
        <v/>
      </c>
      <c r="IJ131" s="465">
        <f>SUM(IJ127:IJ130)</f>
        <v/>
      </c>
      <c r="IK131" s="465">
        <f>SUM(IK127:IK130)</f>
        <v/>
      </c>
      <c r="IL131" s="465">
        <f>SUM(IL127:IL130)</f>
        <v/>
      </c>
      <c r="IM131" s="465">
        <f>SUM(IM127:IM130)</f>
        <v/>
      </c>
      <c r="IN131" s="465">
        <f>SUM(IN127:IN130)</f>
        <v/>
      </c>
      <c r="IO131" s="465">
        <f>SUM(IO127:IO130)</f>
        <v/>
      </c>
      <c r="IP131" s="465">
        <f>SUM(IP127:IP130)</f>
        <v/>
      </c>
      <c r="IQ131" s="465">
        <f>SUM(IQ127:IQ130)</f>
        <v/>
      </c>
      <c r="IR131" s="465">
        <f>SUM(IR127:IR130)</f>
        <v/>
      </c>
      <c r="IS131" s="465">
        <f>SUM(IS127:IS130)</f>
        <v/>
      </c>
      <c r="IT131" s="465">
        <f>SUM(IT127:IT130)</f>
        <v/>
      </c>
      <c r="IU131" s="465">
        <f>SUM(IU127:IU130)</f>
        <v/>
      </c>
      <c r="IV131" s="465">
        <f>SUM(IV127:IV130)</f>
        <v/>
      </c>
      <c r="IW131" s="465">
        <f>SUM(IW127:IW130)</f>
        <v/>
      </c>
      <c r="IX131" s="465">
        <f>SUM(IX127:IX130)</f>
        <v/>
      </c>
      <c r="IY131" s="465">
        <f>SUM(IY127:IY130)</f>
        <v/>
      </c>
      <c r="IZ131" s="465">
        <f>SUM(IZ127:IZ130)</f>
        <v/>
      </c>
      <c r="JA131" s="465">
        <f>SUM(JA127:JA130)</f>
        <v/>
      </c>
      <c r="JB131" s="465">
        <f>SUM(JB127:JB130)</f>
        <v/>
      </c>
      <c r="JC131" s="465">
        <f>SUM(JC127:JC130)</f>
        <v/>
      </c>
      <c r="JD131" s="465">
        <f>SUM(JD127:JD130)</f>
        <v/>
      </c>
      <c r="JE131" s="465">
        <f>SUM(JE127:JE130)</f>
        <v/>
      </c>
      <c r="JF131" s="465">
        <f>SUM(JF127:JF130)</f>
        <v/>
      </c>
      <c r="JG131" s="465">
        <f>SUM(JG127:JG130)</f>
        <v/>
      </c>
      <c r="JH131" s="465">
        <f>SUM(JH127:JH130)</f>
        <v/>
      </c>
      <c r="JI131" s="465">
        <f>SUM(JI127:JI130)</f>
        <v/>
      </c>
      <c r="JJ131" s="465">
        <f>SUM(JJ127:JJ130)</f>
        <v/>
      </c>
      <c r="JK131" s="465">
        <f>SUM(JK127:JK130)</f>
        <v/>
      </c>
      <c r="JL131" s="465">
        <f>SUM(JL127:JL130)</f>
        <v/>
      </c>
      <c r="JM131" s="465">
        <f>SUM(JM127:JM130)</f>
        <v/>
      </c>
      <c r="JN131" s="465">
        <f>SUM(JN127:JN130)</f>
        <v/>
      </c>
      <c r="JO131" s="465">
        <f>SUM(JO127:JO130)</f>
        <v/>
      </c>
      <c r="JP131" s="465">
        <f>SUM(JP127:JP130)</f>
        <v/>
      </c>
      <c r="JQ131" s="465">
        <f>SUM(JQ127:JQ130)</f>
        <v/>
      </c>
      <c r="JR131" s="465">
        <f>SUM(JR127:JR130)</f>
        <v/>
      </c>
      <c r="JS131" s="465">
        <f>SUM(JS127:JS130)</f>
        <v/>
      </c>
      <c r="JT131" s="465">
        <f>SUM(JT127:JT130)</f>
        <v/>
      </c>
      <c r="JU131" s="465">
        <f>SUM(JU127:JU130)</f>
        <v/>
      </c>
      <c r="JV131" s="465">
        <f>SUM(JV127:JV130)</f>
        <v/>
      </c>
      <c r="JW131" s="465">
        <f>SUM(JW127:JW130)</f>
        <v/>
      </c>
      <c r="JX131" s="465">
        <f>SUM(JX127:JX130)</f>
        <v/>
      </c>
      <c r="JY131" s="465">
        <f>SUM(JY127:JY130)</f>
        <v/>
      </c>
      <c r="JZ131" s="465">
        <f>SUM(JZ127:JZ130)</f>
        <v/>
      </c>
      <c r="KA131" s="465">
        <f>SUM(KA127:KA130)</f>
        <v/>
      </c>
      <c r="KB131" s="465">
        <f>SUM(KB127:KB130)</f>
        <v/>
      </c>
      <c r="KC131" s="465">
        <f>SUM(KC127:KC130)</f>
        <v/>
      </c>
      <c r="KD131" s="465">
        <f>SUM(KD127:KD130)</f>
        <v/>
      </c>
      <c r="KE131" s="465">
        <f>SUM(KE127:KE130)</f>
        <v/>
      </c>
      <c r="KF131" s="465">
        <f>SUM(KF127:KF130)</f>
        <v/>
      </c>
      <c r="KG131" s="465">
        <f>SUM(KG127:KG130)</f>
        <v/>
      </c>
      <c r="KH131" s="465">
        <f>SUM(KH127:KH130)</f>
        <v/>
      </c>
      <c r="KI131" s="465">
        <f>SUM(KI127:KI130)</f>
        <v/>
      </c>
      <c r="KJ131" s="465">
        <f>SUM(KJ127:KJ130)</f>
        <v/>
      </c>
      <c r="KK131" s="465">
        <f>SUM(KK127:KK130)</f>
        <v/>
      </c>
      <c r="KL131" s="465">
        <f>SUM(KL127:KL130)</f>
        <v/>
      </c>
      <c r="KM131" s="465">
        <f>SUM(KM127:KM130)</f>
        <v/>
      </c>
      <c r="KN131" s="465">
        <f>SUM(KN127:KN130)</f>
        <v/>
      </c>
      <c r="KO131" s="465">
        <f>SUM(KO127:KO130)</f>
        <v/>
      </c>
      <c r="KP131" s="465">
        <f>SUM(KP127:KP130)</f>
        <v/>
      </c>
      <c r="KQ131" s="465">
        <f>SUM(KQ127:KQ130)</f>
        <v/>
      </c>
      <c r="KR131" s="465">
        <f>SUM(KR127:KR130)</f>
        <v/>
      </c>
      <c r="KS131" s="465">
        <f>SUM(KS127:KS130)</f>
        <v/>
      </c>
      <c r="KT131" s="465">
        <f>SUM(KT127:KT130)</f>
        <v/>
      </c>
      <c r="KU131" s="465">
        <f>SUM(KU127:KU130)</f>
        <v/>
      </c>
      <c r="KV131" s="465">
        <f>SUM(KV127:KV130)</f>
        <v/>
      </c>
      <c r="KW131" s="465">
        <f>SUM(KW127:KW130)</f>
        <v/>
      </c>
      <c r="KX131" s="465">
        <f>SUM(KX127:KX130)</f>
        <v/>
      </c>
      <c r="KY131" s="465">
        <f>SUM(KY127:KY130)</f>
        <v/>
      </c>
      <c r="KZ131" s="465">
        <f>SUM(KZ127:KZ130)</f>
        <v/>
      </c>
      <c r="LA131" s="465">
        <f>SUM(LA127:LA130)</f>
        <v/>
      </c>
      <c r="LB131" s="465">
        <f>SUM(LB127:LB130)</f>
        <v/>
      </c>
      <c r="LC131" s="465">
        <f>SUM(LC127:LC130)</f>
        <v/>
      </c>
      <c r="LD131" s="465">
        <f>SUM(LD127:LD130)</f>
        <v/>
      </c>
      <c r="LE131" s="465">
        <f>SUM(LE127:LE130)</f>
        <v/>
      </c>
      <c r="LF131" s="465">
        <f>SUM(LF127:LF130)</f>
        <v/>
      </c>
      <c r="LG131" s="465">
        <f>SUM(LG127:LG130)</f>
        <v/>
      </c>
      <c r="LH131" s="465">
        <f>SUM(LH127:LH130)</f>
        <v/>
      </c>
      <c r="LI131" s="465">
        <f>SUM(LI127:LI130)</f>
        <v/>
      </c>
      <c r="LJ131" s="465">
        <f>SUM(LJ127:LJ130)</f>
        <v/>
      </c>
      <c r="LK131" s="465">
        <f>SUM(LK127:LK130)</f>
        <v/>
      </c>
      <c r="LL131" s="465">
        <f>SUM(LL127:LL130)</f>
        <v/>
      </c>
      <c r="LM131" s="465">
        <f>SUM(LM127:LM130)</f>
        <v/>
      </c>
      <c r="LN131" s="465">
        <f>SUM(LN127:LN130)</f>
        <v/>
      </c>
      <c r="LO131" s="465">
        <f>SUM(LO127:LO130)</f>
        <v/>
      </c>
      <c r="LP131" s="465">
        <f>SUM(LP127:LP130)</f>
        <v/>
      </c>
      <c r="LQ131" s="465">
        <f>SUM(LQ127:LQ130)</f>
        <v/>
      </c>
      <c r="LR131" s="465">
        <f>SUM(LR127:LR130)</f>
        <v/>
      </c>
      <c r="LS131" s="465">
        <f>SUM(LS127:LS130)</f>
        <v/>
      </c>
      <c r="LT131" s="465">
        <f>SUM(LT127:LT130)</f>
        <v/>
      </c>
      <c r="LU131" s="465">
        <f>SUM(LU127:LU130)</f>
        <v/>
      </c>
      <c r="LV131" s="465">
        <f>SUM(LV127:LV130)</f>
        <v/>
      </c>
      <c r="LW131" s="465">
        <f>SUM(LW127:LW130)</f>
        <v/>
      </c>
      <c r="LX131" s="465">
        <f>SUM(LX127:LX130)</f>
        <v/>
      </c>
      <c r="LY131" s="465">
        <f>SUM(LY127:LY130)</f>
        <v/>
      </c>
      <c r="LZ131" s="465">
        <f>SUM(LZ127:LZ130)</f>
        <v/>
      </c>
      <c r="MA131" s="465">
        <f>SUM(MA127:MA130)</f>
        <v/>
      </c>
      <c r="MB131" s="465">
        <f>SUM(MB127:MB130)</f>
        <v/>
      </c>
      <c r="MC131" s="465">
        <f>SUM(MC127:MC130)</f>
        <v/>
      </c>
      <c r="MD131" s="465">
        <f>SUM(MD127:MD130)</f>
        <v/>
      </c>
      <c r="ME131" s="465">
        <f>SUM(ME127:ME130)</f>
        <v/>
      </c>
      <c r="MF131" s="465">
        <f>SUM(MF127:MF130)</f>
        <v/>
      </c>
      <c r="MG131" s="465">
        <f>SUM(MG127:MG130)</f>
        <v/>
      </c>
      <c r="MH131" s="465">
        <f>SUM(MH127:MH130)</f>
        <v/>
      </c>
      <c r="MI131" s="465">
        <f>SUM(MI127:MI130)</f>
        <v/>
      </c>
      <c r="MJ131" s="465">
        <f>SUM(MJ127:MJ130)</f>
        <v/>
      </c>
      <c r="MK131" s="465">
        <f>SUM(MK127:MK130)</f>
        <v/>
      </c>
      <c r="ML131" s="465">
        <f>SUM(ML127:ML130)</f>
        <v/>
      </c>
      <c r="MM131" s="465">
        <f>SUM(MM127:MM130)</f>
        <v/>
      </c>
      <c r="MN131" s="465">
        <f>SUM(MN127:MN130)</f>
        <v/>
      </c>
      <c r="MO131" s="465">
        <f>SUM(MO127:MO130)</f>
        <v/>
      </c>
      <c r="MP131" s="465">
        <f>SUM(MP127:MP130)</f>
        <v/>
      </c>
      <c r="MQ131" s="465">
        <f>SUM(MQ127:MQ130)</f>
        <v/>
      </c>
      <c r="MR131" s="465">
        <f>SUM(MR127:MR130)</f>
        <v/>
      </c>
      <c r="MS131" s="465">
        <f>SUM(MS127:MS130)</f>
        <v/>
      </c>
      <c r="MT131" s="465">
        <f>SUM(MT127:MT130)</f>
        <v/>
      </c>
      <c r="MU131" s="465">
        <f>SUM(MU127:MU130)</f>
        <v/>
      </c>
      <c r="MV131" s="465">
        <f>SUM(MV127:MV130)</f>
        <v/>
      </c>
      <c r="MW131" s="465">
        <f>SUM(MW127:MW130)</f>
        <v/>
      </c>
      <c r="MX131" s="465">
        <f>SUM(MX127:MX130)</f>
        <v/>
      </c>
      <c r="MY131" s="465">
        <f>SUM(MY127:MY130)</f>
        <v/>
      </c>
      <c r="MZ131" s="465">
        <f>SUM(MZ127:MZ130)</f>
        <v/>
      </c>
      <c r="NA131" s="465">
        <f>SUM(NA127:NA130)</f>
        <v/>
      </c>
      <c r="NB131" s="465">
        <f>SUM(NB127:NB130)</f>
        <v/>
      </c>
      <c r="NC131" s="465">
        <f>SUM(NC127:NC130)</f>
        <v/>
      </c>
      <c r="ND131" s="465">
        <f>SUM(ND127:ND130)</f>
        <v/>
      </c>
      <c r="NE131" s="465">
        <f>SUM(NE127:NE130)</f>
        <v/>
      </c>
      <c r="NF131" s="465">
        <f>SUM(NF127:NF130)</f>
        <v/>
      </c>
      <c r="NG131" s="465">
        <f>SUM(NG127:NG130)</f>
        <v/>
      </c>
      <c r="NH131" s="465">
        <f>SUM(NH127:NH130)</f>
        <v/>
      </c>
      <c r="NI131" s="465">
        <f>SUM(NI127:NI130)</f>
        <v/>
      </c>
      <c r="NJ131" s="465">
        <f>SUM(NJ127:NJ130)</f>
        <v/>
      </c>
      <c r="NK131" s="465">
        <f>SUM(NK127:NK130)</f>
        <v/>
      </c>
      <c r="NL131" s="465">
        <f>SUM(NL127:NL130)</f>
        <v/>
      </c>
      <c r="NM131" s="465">
        <f>SUM(NM127:NM130)</f>
        <v/>
      </c>
      <c r="NN131" s="465">
        <f>SUM(NN127:NN130)</f>
        <v/>
      </c>
      <c r="NO131" s="465">
        <f>SUM(NO127:NO130)</f>
        <v/>
      </c>
      <c r="NP131" s="465">
        <f>SUM(NP127:NP130)</f>
        <v/>
      </c>
      <c r="NQ131" s="465">
        <f>SUM(NQ127:NQ130)</f>
        <v/>
      </c>
      <c r="NR131" s="465">
        <f>SUM(NR127:NR130)</f>
        <v/>
      </c>
      <c r="NS131" s="465">
        <f>SUM(NS127:NS130)</f>
        <v/>
      </c>
      <c r="NT131" s="465">
        <f>SUM(NT127:NT130)</f>
        <v/>
      </c>
      <c r="NU131" s="465">
        <f>SUM(NU127:NU130)</f>
        <v/>
      </c>
      <c r="NV131" s="465">
        <f>SUM(NV127:NV130)</f>
        <v/>
      </c>
      <c r="NW131" s="465">
        <f>SUM(NW127:NW130)</f>
        <v/>
      </c>
      <c r="NX131" s="465">
        <f>SUM(NX127:NX130)</f>
        <v/>
      </c>
      <c r="NY131" s="465">
        <f>SUM(NY127:NY130)</f>
        <v/>
      </c>
      <c r="NZ131" s="465">
        <f>SUM(NZ127:NZ130)</f>
        <v/>
      </c>
      <c r="OA131" s="465">
        <f>SUM(OA127:OA130)</f>
        <v/>
      </c>
      <c r="OB131" s="465">
        <f>SUM(OB127:OB130)</f>
        <v/>
      </c>
      <c r="OC131" s="465">
        <f>SUM(OC127:OC130)</f>
        <v/>
      </c>
      <c r="OD131" s="465">
        <f>SUM(OD127:OD130)</f>
        <v/>
      </c>
      <c r="OE131" s="465">
        <f>SUM(OE127:OE130)</f>
        <v/>
      </c>
      <c r="OF131" s="465">
        <f>SUM(OF127:OF130)</f>
        <v/>
      </c>
      <c r="OG131" s="465">
        <f>SUM(OG127:OG130)</f>
        <v/>
      </c>
      <c r="OH131" s="465">
        <f>SUM(OH127:OH130)</f>
        <v/>
      </c>
      <c r="OI131" s="465">
        <f>SUM(OI127:OI130)</f>
        <v/>
      </c>
      <c r="OJ131" s="465">
        <f>SUM(OJ127:OJ130)</f>
        <v/>
      </c>
      <c r="OK131" s="465">
        <f>SUM(OK127:OK130)</f>
        <v/>
      </c>
      <c r="OL131" s="465">
        <f>SUM(OL127:OL130)</f>
        <v/>
      </c>
      <c r="OM131" s="465">
        <f>SUM(OM127:OM130)</f>
        <v/>
      </c>
      <c r="ON131" s="465">
        <f>SUM(ON127:ON130)</f>
        <v/>
      </c>
      <c r="OO131" s="465">
        <f>SUM(OO127:OO130)</f>
        <v/>
      </c>
      <c r="OP131" s="465">
        <f>SUM(OP127:OP130)</f>
        <v/>
      </c>
      <c r="OQ131" s="465">
        <f>SUM(OQ127:OQ130)</f>
        <v/>
      </c>
      <c r="OR131" s="465">
        <f>SUM(OR127:OR130)</f>
        <v/>
      </c>
      <c r="OS131" s="465">
        <f>SUM(OS127:OS130)</f>
        <v/>
      </c>
      <c r="OT131" s="465">
        <f>SUM(OT127:OT130)</f>
        <v/>
      </c>
      <c r="OU131" s="465">
        <f>SUM(OU127:OU130)</f>
        <v/>
      </c>
      <c r="OV131" s="465">
        <f>SUM(OV127:OV130)</f>
        <v/>
      </c>
      <c r="OW131" s="465">
        <f>SUM(OW127:OW130)</f>
        <v/>
      </c>
      <c r="OX131" s="465">
        <f>SUM(OX127:OX130)</f>
        <v/>
      </c>
      <c r="OY131" s="465">
        <f>SUM(OY127:OY130)</f>
        <v/>
      </c>
      <c r="OZ131" s="465">
        <f>SUM(OZ127:OZ130)</f>
        <v/>
      </c>
      <c r="PA131" s="465">
        <f>SUM(PA127:PA130)</f>
        <v/>
      </c>
      <c r="PB131" s="465">
        <f>SUM(PB127:PB130)</f>
        <v/>
      </c>
      <c r="PC131" s="465">
        <f>SUM(PC127:PC130)</f>
        <v/>
      </c>
      <c r="PD131" s="465">
        <f>SUM(PD127:PD130)</f>
        <v/>
      </c>
      <c r="PE131" s="465">
        <f>SUM(PE127:PE130)</f>
        <v/>
      </c>
      <c r="PF131" s="465">
        <f>SUM(PF127:PF130)</f>
        <v/>
      </c>
      <c r="PG131" s="465">
        <f>SUM(PG127:PG130)</f>
        <v/>
      </c>
      <c r="PH131" s="465">
        <f>SUM(PH127:PH130)</f>
        <v/>
      </c>
      <c r="PI131" s="465">
        <f>SUM(PI127:PI130)</f>
        <v/>
      </c>
      <c r="PJ131" s="465">
        <f>SUM(PJ127:PJ130)</f>
        <v/>
      </c>
      <c r="PK131" s="465">
        <f>SUM(PK127:PK130)</f>
        <v/>
      </c>
      <c r="PL131" s="465">
        <f>SUM(PL127:PL130)</f>
        <v/>
      </c>
      <c r="PM131" s="465">
        <f>SUM(PM127:PM130)</f>
        <v/>
      </c>
      <c r="PN131" s="465">
        <f>SUM(PN127:PN130)</f>
        <v/>
      </c>
      <c r="PO131" s="465">
        <f>SUM(PO127:PO130)</f>
        <v/>
      </c>
      <c r="PP131" s="465">
        <f>SUM(PP127:PP130)</f>
        <v/>
      </c>
      <c r="PQ131" s="465">
        <f>SUM(PQ127:PQ130)</f>
        <v/>
      </c>
      <c r="PR131" s="465">
        <f>SUM(PR127:PR130)</f>
        <v/>
      </c>
      <c r="PS131" s="465">
        <f>SUM(PS127:PS130)</f>
        <v/>
      </c>
      <c r="PT131" s="465">
        <f>SUM(PT127:PT130)</f>
        <v/>
      </c>
      <c r="PU131" s="465">
        <f>SUM(PU127:PU130)</f>
        <v/>
      </c>
      <c r="PV131" s="465">
        <f>SUM(PV127:PV130)</f>
        <v/>
      </c>
      <c r="PW131" s="465">
        <f>SUM(PW127:PW130)</f>
        <v/>
      </c>
      <c r="PX131" s="465">
        <f>SUM(PX127:PX130)</f>
        <v/>
      </c>
      <c r="PY131" s="465">
        <f>SUM(PY127:PY130)</f>
        <v/>
      </c>
      <c r="PZ131" s="465">
        <f>SUM(PZ127:PZ130)</f>
        <v/>
      </c>
      <c r="QA131" s="465">
        <f>SUM(QA127:QA130)</f>
        <v/>
      </c>
      <c r="QB131" s="465">
        <f>SUM(QB127:QB130)</f>
        <v/>
      </c>
      <c r="QC131" s="465">
        <f>SUM(QC127:QC130)</f>
        <v/>
      </c>
      <c r="QD131" s="465">
        <f>SUM(QD127:QD130)</f>
        <v/>
      </c>
      <c r="QE131" s="465">
        <f>SUM(QE127:QE130)</f>
        <v/>
      </c>
      <c r="QF131" s="465">
        <f>SUM(QF127:QF130)</f>
        <v/>
      </c>
      <c r="QG131" s="465">
        <f>SUM(QG127:QG130)</f>
        <v/>
      </c>
      <c r="QH131" s="465">
        <f>SUM(QH127:QH130)</f>
        <v/>
      </c>
      <c r="QI131" s="465">
        <f>SUM(QI127:QI130)</f>
        <v/>
      </c>
      <c r="QJ131" s="465">
        <f>SUM(QJ127:QJ130)</f>
        <v/>
      </c>
      <c r="QK131" s="465">
        <f>SUM(QK127:QK130)</f>
        <v/>
      </c>
      <c r="QL131" s="465">
        <f>SUM(QL127:QL130)</f>
        <v/>
      </c>
      <c r="QM131" s="465">
        <f>SUM(QM127:QM130)</f>
        <v/>
      </c>
      <c r="QN131" s="465">
        <f>SUM(QN127:QN130)</f>
        <v/>
      </c>
      <c r="QO131" s="465">
        <f>SUM(QO127:QO130)</f>
        <v/>
      </c>
      <c r="QP131" s="465">
        <f>SUM(QP127:QP130)</f>
        <v/>
      </c>
      <c r="QQ131" s="465">
        <f>SUM(QQ127:QQ130)</f>
        <v/>
      </c>
      <c r="QR131" s="465">
        <f>SUM(QR127:QR130)</f>
        <v/>
      </c>
      <c r="QS131" s="465">
        <f>SUM(QS127:QS130)</f>
        <v/>
      </c>
      <c r="QT131" s="465">
        <f>SUM(QT127:QT130)</f>
        <v/>
      </c>
      <c r="QU131" s="465">
        <f>SUM(QU127:QU130)</f>
        <v/>
      </c>
      <c r="QV131" s="465">
        <f>SUM(QV127:QV130)</f>
        <v/>
      </c>
      <c r="QW131" s="465">
        <f>SUM(QW127:QW130)</f>
        <v/>
      </c>
      <c r="QX131" s="465">
        <f>SUM(QX127:QX130)</f>
        <v/>
      </c>
      <c r="QY131" s="465">
        <f>SUM(QY127:QY130)</f>
        <v/>
      </c>
      <c r="QZ131" s="465">
        <f>SUM(QZ127:QZ130)</f>
        <v/>
      </c>
      <c r="RA131" s="465">
        <f>SUM(RA127:RA130)</f>
        <v/>
      </c>
      <c r="RB131" s="465">
        <f>SUM(RB127:RB130)</f>
        <v/>
      </c>
      <c r="RC131" s="465">
        <f>SUM(RC127:RC130)</f>
        <v/>
      </c>
      <c r="RD131" s="465">
        <f>SUM(RD127:RD130)</f>
        <v/>
      </c>
      <c r="RE131" s="465">
        <f>SUM(RE127:RE130)</f>
        <v/>
      </c>
      <c r="RF131" s="465">
        <f>SUM(RF127:RF130)</f>
        <v/>
      </c>
      <c r="RG131" s="465">
        <f>SUM(RG127:RG130)</f>
        <v/>
      </c>
      <c r="RH131" s="465">
        <f>SUM(RH127:RH130)</f>
        <v/>
      </c>
      <c r="RI131" s="465">
        <f>SUM(RI127:RI130)</f>
        <v/>
      </c>
      <c r="RJ131" s="465">
        <f>SUM(RJ127:RJ130)</f>
        <v/>
      </c>
      <c r="RK131" s="465">
        <f>SUM(RK127:RK130)</f>
        <v/>
      </c>
      <c r="RL131" s="465">
        <f>SUM(RL127:RL130)</f>
        <v/>
      </c>
      <c r="RM131" s="465">
        <f>SUM(RM127:RM130)</f>
        <v/>
      </c>
      <c r="RN131" s="465">
        <f>SUM(RN127:RN130)</f>
        <v/>
      </c>
      <c r="RO131" s="465">
        <f>SUM(RO127:RO130)</f>
        <v/>
      </c>
      <c r="RP131" s="465">
        <f>SUM(RP127:RP130)</f>
        <v/>
      </c>
      <c r="RQ131" s="465">
        <f>SUM(RQ127:RQ130)</f>
        <v/>
      </c>
      <c r="RR131" s="465">
        <f>SUM(RR127:RR130)</f>
        <v/>
      </c>
      <c r="RS131" s="465">
        <f>SUM(RS127:RS130)</f>
        <v/>
      </c>
      <c r="RT131" s="465">
        <f>SUM(RT127:RT130)</f>
        <v/>
      </c>
      <c r="RU131" s="465">
        <f>SUM(RU127:RU130)</f>
        <v/>
      </c>
      <c r="RV131" s="465">
        <f>SUM(RV127:RV130)</f>
        <v/>
      </c>
      <c r="RW131" s="465">
        <f>SUM(RW127:RW130)</f>
        <v/>
      </c>
      <c r="RX131" s="465">
        <f>SUM(RX127:RX130)</f>
        <v/>
      </c>
      <c r="RY131" s="465">
        <f>SUM(RY127:RY130)</f>
        <v/>
      </c>
      <c r="RZ131" s="465">
        <f>SUM(RZ127:RZ130)</f>
        <v/>
      </c>
      <c r="SA131" s="465">
        <f>SUM(SA127:SA130)</f>
        <v/>
      </c>
      <c r="SB131" s="465">
        <f>SUM(SB127:SB130)</f>
        <v/>
      </c>
      <c r="SC131" s="465">
        <f>SUM(SC127:SC130)</f>
        <v/>
      </c>
      <c r="SD131" s="465">
        <f>SUM(SD127:SD130)</f>
        <v/>
      </c>
      <c r="SE131" s="465">
        <f>SUM(SE127:SE130)</f>
        <v/>
      </c>
      <c r="SF131" s="465">
        <f>SUM(SF127:SF130)</f>
        <v/>
      </c>
      <c r="SG131" s="465">
        <f>SUM(SG127:SG130)</f>
        <v/>
      </c>
      <c r="SH131" s="465">
        <f>SUM(SH127:SH130)</f>
        <v/>
      </c>
      <c r="SI131" s="465">
        <f>SUM(SI127:SI130)</f>
        <v/>
      </c>
      <c r="SJ131" s="465">
        <f>SUM(SJ127:SJ130)</f>
        <v/>
      </c>
      <c r="SK131" s="465">
        <f>SUM(SK127:SK130)</f>
        <v/>
      </c>
      <c r="SL131" s="465">
        <f>SUM(SL127:SL130)</f>
        <v/>
      </c>
      <c r="SM131" s="465">
        <f>SUM(SM127:SM130)</f>
        <v/>
      </c>
      <c r="SN131" s="465">
        <f>SUM(SN127:SN130)</f>
        <v/>
      </c>
      <c r="SO131" s="465">
        <f>SUM(SO127:SO130)</f>
        <v/>
      </c>
      <c r="SP131" s="465">
        <f>SUM(SP127:SP130)</f>
        <v/>
      </c>
      <c r="SQ131" s="465">
        <f>SUM(SQ127:SQ130)</f>
        <v/>
      </c>
      <c r="SR131" s="465">
        <f>SUM(SR127:SR130)</f>
        <v/>
      </c>
      <c r="SS131" s="465">
        <f>SUM(SS127:SS130)</f>
        <v/>
      </c>
      <c r="ST131" s="465">
        <f>SUM(ST127:ST130)</f>
        <v/>
      </c>
      <c r="SU131" s="465">
        <f>SUM(SU127:SU130)</f>
        <v/>
      </c>
      <c r="SV131" s="465">
        <f>SUM(SV127:SV130)</f>
        <v/>
      </c>
      <c r="SW131" s="465">
        <f>SUM(SW127:SW130)</f>
        <v/>
      </c>
      <c r="SX131" s="465">
        <f>SUM(SX127:SX130)</f>
        <v/>
      </c>
      <c r="SY131" s="465">
        <f>SUM(SY127:SY130)</f>
        <v/>
      </c>
      <c r="SZ131" s="465">
        <f>SUM(SZ127:SZ130)</f>
        <v/>
      </c>
      <c r="TA131" s="465">
        <f>SUM(TA127:TA130)</f>
        <v/>
      </c>
      <c r="TB131" s="465">
        <f>SUM(TB127:TB130)</f>
        <v/>
      </c>
      <c r="TC131" s="465">
        <f>SUM(TC127:TC130)</f>
        <v/>
      </c>
      <c r="TD131" s="465">
        <f>SUM(TD127:TD130)</f>
        <v/>
      </c>
      <c r="TE131" s="465">
        <f>SUM(TE127:TE130)</f>
        <v/>
      </c>
      <c r="TF131" s="465">
        <f>SUM(TF127:TF130)</f>
        <v/>
      </c>
      <c r="TG131" s="465">
        <f>SUM(TG127:TG130)</f>
        <v/>
      </c>
      <c r="TH131" s="465">
        <f>SUM(TH127:TH130)</f>
        <v/>
      </c>
      <c r="TI131" s="465">
        <f>SUM(TI127:TI130)</f>
        <v/>
      </c>
      <c r="TJ131" s="465">
        <f>SUM(TJ127:TJ130)</f>
        <v/>
      </c>
      <c r="TK131" s="465">
        <f>SUM(TK127:TK130)</f>
        <v/>
      </c>
      <c r="TL131" s="465">
        <f>SUM(TL127:TL130)</f>
        <v/>
      </c>
      <c r="TM131" s="465">
        <f>SUM(TM127:TM130)</f>
        <v/>
      </c>
      <c r="TN131" s="465">
        <f>SUM(TN127:TN130)</f>
        <v/>
      </c>
      <c r="TO131" s="465">
        <f>SUM(TO127:TO130)</f>
        <v/>
      </c>
      <c r="TP131" s="465">
        <f>SUM(TP127:TP130)</f>
        <v/>
      </c>
      <c r="TQ131" s="465">
        <f>SUM(TQ127:TQ130)</f>
        <v/>
      </c>
      <c r="TR131" s="465">
        <f>SUM(TR127:TR130)</f>
        <v/>
      </c>
      <c r="TS131" s="465">
        <f>SUM(TS127:TS130)</f>
        <v/>
      </c>
      <c r="TT131" s="465">
        <f>SUM(TT127:TT130)</f>
        <v/>
      </c>
      <c r="TU131" s="465">
        <f>SUM(TU127:TU130)</f>
        <v/>
      </c>
      <c r="TV131" s="465">
        <f>SUM(TV127:TV130)</f>
        <v/>
      </c>
      <c r="TW131" s="465">
        <f>SUM(TW127:TW130)</f>
        <v/>
      </c>
      <c r="TX131" s="465">
        <f>SUM(TX127:TX130)</f>
        <v/>
      </c>
      <c r="TY131" s="465">
        <f>SUM(TY127:TY130)</f>
        <v/>
      </c>
      <c r="TZ131" s="465">
        <f>SUM(TZ127:TZ130)</f>
        <v/>
      </c>
      <c r="UA131" s="465">
        <f>SUM(UA127:UA130)</f>
        <v/>
      </c>
      <c r="UB131" s="465">
        <f>SUM(UB127:UB130)</f>
        <v/>
      </c>
      <c r="UC131" s="465">
        <f>SUM(UC127:UC130)</f>
        <v/>
      </c>
      <c r="UD131" s="465">
        <f>SUM(UD127:UD130)</f>
        <v/>
      </c>
      <c r="UE131" s="465">
        <f>SUM(UE127:UE130)</f>
        <v/>
      </c>
      <c r="UF131" s="465">
        <f>SUM(UF127:UF130)</f>
        <v/>
      </c>
      <c r="UG131" s="465">
        <f>SUM(UG127:UG130)</f>
        <v/>
      </c>
      <c r="UH131" s="465">
        <f>SUM(UH127:UH130)</f>
        <v/>
      </c>
      <c r="UI131" s="465">
        <f>SUM(UI127:UI130)</f>
        <v/>
      </c>
      <c r="UJ131" s="465">
        <f>SUM(UJ127:UJ130)</f>
        <v/>
      </c>
      <c r="UK131" s="465">
        <f>SUM(UK127:UK130)</f>
        <v/>
      </c>
      <c r="UL131" s="465">
        <f>SUM(UL127:UL130)</f>
        <v/>
      </c>
      <c r="UM131" s="465">
        <f>SUM(UM127:UM130)</f>
        <v/>
      </c>
      <c r="UN131" s="465">
        <f>SUM(UN127:UN130)</f>
        <v/>
      </c>
      <c r="UO131" s="465">
        <f>SUM(UO127:UO130)</f>
        <v/>
      </c>
      <c r="UP131" s="465">
        <f>SUM(UP127:UP130)</f>
        <v/>
      </c>
      <c r="UQ131" s="465">
        <f>SUM(UQ127:UQ130)</f>
        <v/>
      </c>
      <c r="UR131" s="465">
        <f>SUM(UR127:UR130)</f>
        <v/>
      </c>
      <c r="US131" s="465">
        <f>SUM(US127:US130)</f>
        <v/>
      </c>
      <c r="UT131" s="465">
        <f>SUM(UT127:UT130)</f>
        <v/>
      </c>
      <c r="UU131" s="465">
        <f>SUM(UU127:UU130)</f>
        <v/>
      </c>
      <c r="UV131" s="465">
        <f>SUM(UV127:UV130)</f>
        <v/>
      </c>
      <c r="UW131" s="465">
        <f>SUM(UW127:UW130)</f>
        <v/>
      </c>
      <c r="UX131" s="465">
        <f>SUM(UX127:UX130)</f>
        <v/>
      </c>
      <c r="UY131" s="465">
        <f>SUM(UY127:UY130)</f>
        <v/>
      </c>
      <c r="UZ131" s="465">
        <f>SUM(UZ127:UZ130)</f>
        <v/>
      </c>
      <c r="VA131" s="465">
        <f>SUM(VA127:VA130)</f>
        <v/>
      </c>
      <c r="VB131" s="465">
        <f>SUM(VB127:VB130)</f>
        <v/>
      </c>
      <c r="VC131" s="465">
        <f>SUM(VC127:VC130)</f>
        <v/>
      </c>
      <c r="VD131" s="465">
        <f>SUM(VD127:VD130)</f>
        <v/>
      </c>
      <c r="VE131" s="465">
        <f>SUM(VE127:VE130)</f>
        <v/>
      </c>
      <c r="VF131" s="465">
        <f>SUM(VF127:VF130)</f>
        <v/>
      </c>
      <c r="VG131" s="465">
        <f>SUM(VG127:VG130)</f>
        <v/>
      </c>
      <c r="VH131" s="465">
        <f>SUM(VH127:VH130)</f>
        <v/>
      </c>
      <c r="VI131" s="465">
        <f>SUM(VI127:VI130)</f>
        <v/>
      </c>
      <c r="VJ131" s="465">
        <f>SUM(VJ127:VJ130)</f>
        <v/>
      </c>
      <c r="VK131" s="465">
        <f>SUM(VK127:VK130)</f>
        <v/>
      </c>
      <c r="VL131" s="465">
        <f>SUM(VL127:VL130)</f>
        <v/>
      </c>
      <c r="VM131" s="582">
        <f>SUM(VM127:VM130)</f>
        <v/>
      </c>
      <c r="VN131" s="9" t="n"/>
    </row>
    <row r="132" ht="19.5" customHeight="1">
      <c r="A132" s="1100" t="n"/>
      <c r="B132" s="1101" t="n"/>
      <c r="C132" s="1102" t="n"/>
      <c r="D132" s="368" t="inlineStr">
        <is>
          <t>INDIGENA</t>
        </is>
      </c>
      <c r="E132" s="363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7" t="n"/>
      <c r="FV132" s="7" t="n"/>
      <c r="FW132" s="7" t="n"/>
      <c r="FX132" s="7" t="n"/>
      <c r="FY132" s="7" t="n"/>
      <c r="FZ132" s="7" t="n"/>
      <c r="GA132" s="7" t="n"/>
      <c r="GB132" s="7" t="n"/>
      <c r="GC132" s="7" t="n"/>
      <c r="GD132" s="7" t="n"/>
      <c r="GE132" s="7" t="n"/>
      <c r="GF132" s="7" t="n"/>
      <c r="GG132" s="7" t="n"/>
      <c r="GH132" s="7" t="n"/>
      <c r="GI132" s="7" t="n"/>
      <c r="GJ132" s="7" t="n"/>
      <c r="GK132" s="7" t="n"/>
      <c r="GL132" s="7" t="n"/>
      <c r="GM132" s="7" t="n"/>
      <c r="GN132" s="7" t="n"/>
      <c r="GO132" s="7" t="n"/>
      <c r="GP132" s="7" t="n"/>
      <c r="GQ132" s="7" t="n"/>
      <c r="GR132" s="7" t="n"/>
      <c r="GS132" s="7" t="n"/>
      <c r="GT132" s="7" t="n"/>
      <c r="GU132" s="7" t="n"/>
      <c r="GV132" s="7" t="n"/>
      <c r="GW132" s="7" t="n"/>
      <c r="GX132" s="7" t="n"/>
      <c r="GY132" s="7" t="n"/>
      <c r="GZ132" s="7" t="n"/>
      <c r="HA132" s="7" t="n"/>
      <c r="HB132" s="7" t="n"/>
      <c r="HC132" s="7" t="n"/>
      <c r="HD132" s="7" t="n"/>
      <c r="HE132" s="7" t="n"/>
      <c r="HF132" s="7" t="n"/>
      <c r="HG132" s="7" t="n"/>
      <c r="HH132" s="7" t="n"/>
      <c r="HI132" s="7" t="n"/>
      <c r="HJ132" s="7" t="n"/>
      <c r="HK132" s="7" t="n"/>
      <c r="HL132" s="7" t="n"/>
      <c r="HM132" s="7" t="n"/>
      <c r="HN132" s="7" t="n"/>
      <c r="HO132" s="7" t="n"/>
      <c r="HP132" s="7" t="n"/>
      <c r="HQ132" s="7" t="n"/>
      <c r="HR132" s="7" t="n"/>
      <c r="HS132" s="7" t="n"/>
      <c r="HT132" s="7" t="n"/>
      <c r="HU132" s="7" t="n"/>
      <c r="HV132" s="7" t="n"/>
      <c r="HW132" s="7" t="n"/>
      <c r="HX132" s="7" t="n"/>
      <c r="HY132" s="7" t="n"/>
      <c r="HZ132" s="7" t="n"/>
      <c r="IA132" s="7" t="n"/>
      <c r="IB132" s="7" t="n"/>
      <c r="IC132" s="7" t="n"/>
      <c r="ID132" s="7" t="n"/>
      <c r="IE132" s="7" t="n"/>
      <c r="IF132" s="7" t="n"/>
      <c r="IG132" s="7" t="n"/>
      <c r="IH132" s="7" t="n"/>
      <c r="II132" s="7" t="n"/>
      <c r="IJ132" s="7" t="n"/>
      <c r="IK132" s="7" t="n"/>
      <c r="IL132" s="7" t="n"/>
      <c r="IM132" s="7" t="n"/>
      <c r="IN132" s="7" t="n"/>
      <c r="IO132" s="7" t="n"/>
      <c r="IP132" s="7" t="n"/>
      <c r="IQ132" s="7" t="n"/>
      <c r="IR132" s="7" t="n"/>
      <c r="IS132" s="7" t="n"/>
      <c r="IT132" s="7" t="n"/>
      <c r="IU132" s="7" t="n"/>
      <c r="IV132" s="7" t="n"/>
      <c r="IW132" s="7" t="n"/>
      <c r="IX132" s="7" t="n"/>
      <c r="IY132" s="7" t="n"/>
      <c r="IZ132" s="7" t="n"/>
      <c r="JA132" s="7" t="n"/>
      <c r="JB132" s="7" t="n"/>
      <c r="JC132" s="7" t="n"/>
      <c r="JD132" s="7" t="n"/>
      <c r="JE132" s="7" t="n"/>
      <c r="JF132" s="7" t="n"/>
      <c r="JG132" s="7" t="n"/>
      <c r="JH132" s="7" t="n"/>
      <c r="JI132" s="7" t="n"/>
      <c r="JJ132" s="7" t="n"/>
      <c r="JK132" s="7" t="n"/>
      <c r="JL132" s="7" t="n"/>
      <c r="JM132" s="7" t="n"/>
      <c r="JN132" s="7" t="n"/>
      <c r="JO132" s="7" t="n"/>
      <c r="JP132" s="7" t="n"/>
      <c r="JQ132" s="7" t="n"/>
      <c r="JR132" s="7" t="n"/>
      <c r="JS132" s="7" t="n"/>
      <c r="JT132" s="7" t="n"/>
      <c r="JU132" s="7" t="n"/>
      <c r="JV132" s="7" t="n"/>
      <c r="JW132" s="7" t="n"/>
      <c r="JX132" s="7" t="n"/>
      <c r="JY132" s="7" t="n"/>
      <c r="JZ132" s="7" t="n"/>
      <c r="KA132" s="7" t="n"/>
      <c r="KB132" s="7" t="n"/>
      <c r="KC132" s="7" t="n"/>
      <c r="KD132" s="7" t="n"/>
      <c r="KE132" s="7" t="n"/>
      <c r="KF132" s="7" t="n"/>
      <c r="KG132" s="7" t="n"/>
      <c r="KH132" s="7" t="n"/>
      <c r="KI132" s="7" t="n"/>
      <c r="KJ132" s="7" t="n"/>
      <c r="KK132" s="7" t="n"/>
      <c r="KL132" s="7" t="n"/>
      <c r="KM132" s="7" t="n"/>
      <c r="KN132" s="7" t="n"/>
      <c r="KO132" s="7" t="n"/>
      <c r="KP132" s="7" t="n"/>
      <c r="KQ132" s="7" t="n"/>
      <c r="KR132" s="7" t="n"/>
      <c r="KS132" s="7" t="n"/>
      <c r="KT132" s="7" t="n"/>
      <c r="KU132" s="7" t="n"/>
      <c r="KV132" s="7" t="n"/>
      <c r="KW132" s="7" t="n"/>
      <c r="KX132" s="7" t="n"/>
      <c r="KY132" s="7" t="n"/>
      <c r="KZ132" s="7" t="n"/>
      <c r="LA132" s="7" t="n"/>
      <c r="LB132" s="7" t="n"/>
      <c r="LC132" s="7" t="n"/>
      <c r="LD132" s="7" t="n"/>
      <c r="LE132" s="7" t="n"/>
      <c r="LF132" s="7" t="n"/>
      <c r="LG132" s="7" t="n"/>
      <c r="LH132" s="7" t="n"/>
      <c r="LI132" s="7" t="n"/>
      <c r="LJ132" s="7" t="n"/>
      <c r="LK132" s="7" t="n"/>
      <c r="LL132" s="7" t="n"/>
      <c r="LM132" s="7" t="n"/>
      <c r="LN132" s="7" t="n"/>
      <c r="LO132" s="7" t="n"/>
      <c r="LP132" s="7" t="n"/>
      <c r="LQ132" s="7" t="n"/>
      <c r="LR132" s="7" t="n"/>
      <c r="LS132" s="7" t="n"/>
      <c r="LT132" s="7" t="n"/>
      <c r="LU132" s="7" t="n"/>
      <c r="LV132" s="7" t="n"/>
      <c r="LW132" s="7" t="n"/>
      <c r="LX132" s="7" t="n"/>
      <c r="LY132" s="7" t="n"/>
      <c r="LZ132" s="7" t="n"/>
      <c r="MA132" s="7" t="n"/>
      <c r="MB132" s="7" t="n"/>
      <c r="MC132" s="7" t="n"/>
      <c r="MD132" s="7" t="n"/>
      <c r="ME132" s="7" t="n"/>
      <c r="MF132" s="7" t="n"/>
      <c r="MG132" s="7" t="n"/>
      <c r="MH132" s="7" t="n"/>
      <c r="MI132" s="7" t="n"/>
      <c r="MJ132" s="7" t="n"/>
      <c r="MK132" s="7" t="n"/>
      <c r="ML132" s="7" t="n"/>
      <c r="MM132" s="7" t="n"/>
      <c r="MN132" s="7" t="n"/>
      <c r="MO132" s="7" t="n"/>
      <c r="MP132" s="7" t="n"/>
      <c r="MQ132" s="7" t="n"/>
      <c r="MR132" s="7" t="n"/>
      <c r="MS132" s="7" t="n"/>
      <c r="MT132" s="7" t="n"/>
      <c r="MU132" s="7" t="n"/>
      <c r="MV132" s="7" t="n"/>
      <c r="MW132" s="7" t="n"/>
      <c r="MX132" s="7" t="n"/>
      <c r="MY132" s="7" t="n"/>
      <c r="MZ132" s="7" t="n"/>
      <c r="NA132" s="7" t="n"/>
      <c r="NB132" s="7" t="n"/>
      <c r="NC132" s="7" t="n"/>
      <c r="ND132" s="7" t="n"/>
      <c r="NE132" s="7" t="n"/>
      <c r="NF132" s="7" t="n"/>
      <c r="NG132" s="7" t="n"/>
      <c r="NH132" s="7" t="n"/>
      <c r="NI132" s="7" t="n"/>
      <c r="NJ132" s="7" t="n"/>
      <c r="NK132" s="7" t="n"/>
      <c r="NL132" s="7" t="n"/>
      <c r="NM132" s="7" t="n"/>
      <c r="NN132" s="7" t="n"/>
      <c r="NO132" s="7" t="n"/>
      <c r="NP132" s="7" t="n"/>
      <c r="NQ132" s="7" t="n"/>
      <c r="NR132" s="7" t="n"/>
      <c r="NS132" s="7" t="n"/>
      <c r="NT132" s="7" t="n"/>
      <c r="NU132" s="7" t="n"/>
      <c r="NV132" s="7" t="n"/>
      <c r="NW132" s="7" t="n"/>
      <c r="NX132" s="7" t="n"/>
      <c r="NY132" s="7" t="n"/>
      <c r="NZ132" s="7" t="n"/>
      <c r="OA132" s="7" t="n"/>
      <c r="OB132" s="7" t="n"/>
      <c r="OC132" s="7" t="n"/>
      <c r="OD132" s="7" t="n"/>
      <c r="OE132" s="7" t="n"/>
      <c r="OF132" s="7" t="n"/>
      <c r="OG132" s="7" t="n"/>
      <c r="OH132" s="7" t="n"/>
      <c r="OI132" s="7" t="n"/>
      <c r="OJ132" s="7" t="n"/>
      <c r="OK132" s="7" t="n"/>
      <c r="OL132" s="7" t="n"/>
      <c r="OM132" s="7" t="n"/>
      <c r="ON132" s="7" t="n"/>
      <c r="OO132" s="7" t="n"/>
      <c r="OP132" s="7" t="n"/>
      <c r="OQ132" s="7" t="n"/>
      <c r="OR132" s="7" t="n"/>
      <c r="OS132" s="7" t="n"/>
      <c r="OT132" s="7" t="n"/>
      <c r="OU132" s="7" t="n"/>
      <c r="OV132" s="7" t="n"/>
      <c r="OW132" s="7" t="n"/>
      <c r="OX132" s="7" t="n"/>
      <c r="OY132" s="7" t="n"/>
      <c r="OZ132" s="7" t="n"/>
      <c r="PA132" s="7" t="n"/>
      <c r="PB132" s="7" t="n"/>
      <c r="PC132" s="7" t="n"/>
      <c r="PD132" s="7" t="n"/>
      <c r="PE132" s="7" t="n"/>
      <c r="PF132" s="7" t="n"/>
      <c r="PG132" s="7" t="n"/>
      <c r="PH132" s="7" t="n"/>
      <c r="PI132" s="7" t="n"/>
      <c r="PJ132" s="7" t="n"/>
      <c r="PK132" s="7" t="n"/>
      <c r="PL132" s="7" t="n"/>
      <c r="PM132" s="7" t="n"/>
      <c r="PN132" s="7" t="n"/>
      <c r="PO132" s="7" t="n"/>
      <c r="PP132" s="7" t="n"/>
      <c r="PQ132" s="7" t="n"/>
      <c r="PR132" s="7" t="n"/>
      <c r="PS132" s="7" t="n"/>
      <c r="PT132" s="7" t="n"/>
      <c r="PU132" s="7" t="n"/>
      <c r="PV132" s="7" t="n"/>
      <c r="PW132" s="7" t="n"/>
      <c r="PX132" s="7" t="n"/>
      <c r="PY132" s="7" t="n"/>
      <c r="PZ132" s="7" t="n"/>
      <c r="QA132" s="7" t="n"/>
      <c r="QB132" s="7" t="n"/>
      <c r="QC132" s="7" t="n"/>
      <c r="QD132" s="7" t="n"/>
      <c r="QE132" s="7" t="n"/>
      <c r="QF132" s="7" t="n"/>
      <c r="QG132" s="7" t="n"/>
      <c r="QH132" s="7" t="n"/>
      <c r="QI132" s="7" t="n"/>
      <c r="QJ132" s="7" t="n"/>
      <c r="QK132" s="7" t="n"/>
      <c r="QL132" s="7" t="n"/>
      <c r="QM132" s="7" t="n"/>
      <c r="QN132" s="7" t="n"/>
      <c r="QO132" s="7" t="n"/>
      <c r="QP132" s="7" t="n"/>
      <c r="QQ132" s="7" t="n"/>
      <c r="QR132" s="7" t="n"/>
      <c r="QS132" s="7" t="n"/>
      <c r="QT132" s="7" t="n"/>
      <c r="QU132" s="7" t="n"/>
      <c r="QV132" s="7" t="n"/>
      <c r="QW132" s="7" t="n"/>
      <c r="QX132" s="7" t="n"/>
      <c r="QY132" s="7" t="n"/>
      <c r="QZ132" s="7" t="n"/>
      <c r="RA132" s="7" t="n"/>
      <c r="RB132" s="7" t="n"/>
      <c r="RC132" s="7" t="n"/>
      <c r="RD132" s="7" t="n"/>
      <c r="RE132" s="7" t="n"/>
      <c r="RF132" s="7" t="n"/>
      <c r="RG132" s="7" t="n"/>
      <c r="RH132" s="7" t="n"/>
      <c r="RI132" s="7" t="n"/>
      <c r="RJ132" s="7" t="n"/>
      <c r="RK132" s="7" t="n"/>
      <c r="RL132" s="7" t="n"/>
      <c r="RM132" s="7" t="n"/>
      <c r="RN132" s="7" t="n"/>
      <c r="RO132" s="7" t="n"/>
      <c r="RP132" s="7" t="n"/>
      <c r="RQ132" s="7" t="n"/>
      <c r="RR132" s="7" t="n"/>
      <c r="RS132" s="7" t="n"/>
      <c r="RT132" s="7" t="n"/>
      <c r="RU132" s="7" t="n"/>
      <c r="RV132" s="7" t="n"/>
      <c r="RW132" s="7" t="n"/>
      <c r="RX132" s="7" t="n"/>
      <c r="RY132" s="7" t="n"/>
      <c r="RZ132" s="7" t="n"/>
      <c r="SA132" s="7" t="n"/>
      <c r="SB132" s="7" t="n"/>
      <c r="SC132" s="7" t="n"/>
      <c r="SD132" s="7" t="n"/>
      <c r="SE132" s="7" t="n"/>
      <c r="SF132" s="7" t="n"/>
      <c r="SG132" s="7" t="n"/>
      <c r="SH132" s="7" t="n"/>
      <c r="SI132" s="7" t="n"/>
      <c r="SJ132" s="7" t="n"/>
      <c r="SK132" s="7" t="n"/>
      <c r="SL132" s="7" t="n"/>
      <c r="SM132" s="7" t="n"/>
      <c r="SN132" s="7" t="n"/>
      <c r="SO132" s="7" t="n"/>
      <c r="SP132" s="7" t="n"/>
      <c r="SQ132" s="7" t="n"/>
      <c r="SR132" s="7" t="n"/>
      <c r="SS132" s="7" t="n"/>
      <c r="ST132" s="7" t="n"/>
      <c r="SU132" s="7" t="n"/>
      <c r="SV132" s="7" t="n"/>
      <c r="SW132" s="7" t="n"/>
      <c r="SX132" s="7" t="n"/>
      <c r="SY132" s="7" t="n"/>
      <c r="SZ132" s="7" t="n"/>
      <c r="TA132" s="7" t="n"/>
      <c r="TB132" s="7" t="n"/>
      <c r="TC132" s="7" t="n"/>
      <c r="TD132" s="7" t="n"/>
      <c r="TE132" s="7" t="n"/>
      <c r="TF132" s="7" t="n"/>
      <c r="TG132" s="7" t="n"/>
      <c r="TH132" s="7" t="n"/>
      <c r="TI132" s="7" t="n"/>
      <c r="TJ132" s="7" t="n"/>
      <c r="TK132" s="7" t="n"/>
      <c r="TL132" s="7" t="n"/>
      <c r="TM132" s="7" t="n"/>
      <c r="TN132" s="7" t="n"/>
      <c r="TO132" s="7" t="n"/>
      <c r="TP132" s="7" t="n"/>
      <c r="TQ132" s="7" t="n"/>
      <c r="TR132" s="7" t="n"/>
      <c r="TS132" s="7" t="n"/>
      <c r="TT132" s="7" t="n"/>
      <c r="TU132" s="7" t="n"/>
      <c r="TV132" s="7" t="n"/>
      <c r="TW132" s="7" t="n"/>
      <c r="TX132" s="7" t="n"/>
      <c r="TY132" s="7" t="n"/>
      <c r="TZ132" s="7" t="n"/>
      <c r="UA132" s="7" t="n"/>
      <c r="UB132" s="7" t="n"/>
      <c r="UC132" s="7" t="n"/>
      <c r="UD132" s="7" t="n"/>
      <c r="UE132" s="7" t="n"/>
      <c r="UF132" s="7" t="n"/>
      <c r="UG132" s="7" t="n"/>
      <c r="UH132" s="7" t="n"/>
      <c r="UI132" s="7" t="n"/>
      <c r="UJ132" s="7" t="n"/>
      <c r="UK132" s="7" t="n"/>
      <c r="UL132" s="7" t="n"/>
      <c r="UM132" s="7" t="n"/>
      <c r="UN132" s="7" t="n"/>
      <c r="UO132" s="7" t="n"/>
      <c r="UP132" s="7" t="n"/>
      <c r="UQ132" s="7" t="n"/>
      <c r="UR132" s="7" t="n"/>
      <c r="US132" s="7" t="n"/>
      <c r="UT132" s="7" t="n"/>
      <c r="UU132" s="7" t="n"/>
      <c r="UV132" s="7" t="n"/>
      <c r="UW132" s="7" t="n"/>
      <c r="UX132" s="7" t="n"/>
      <c r="UY132" s="7" t="n"/>
      <c r="UZ132" s="7" t="n"/>
      <c r="VA132" s="7" t="n"/>
      <c r="VB132" s="7" t="n"/>
      <c r="VC132" s="7" t="n"/>
      <c r="VD132" s="7" t="n"/>
      <c r="VE132" s="7" t="n"/>
      <c r="VF132" s="7" t="n"/>
      <c r="VG132" s="7" t="n"/>
      <c r="VH132" s="7" t="n"/>
      <c r="VI132" s="7" t="n"/>
      <c r="VJ132" s="7" t="n"/>
      <c r="VK132" s="7" t="n"/>
      <c r="VL132" s="7" t="n"/>
      <c r="VM132" s="573">
        <f>SUM(E132:VL132)-SUM(UU132:UX132)-SUM(VA132:VD132)</f>
        <v/>
      </c>
      <c r="VN132" s="9" t="n"/>
    </row>
    <row r="133" ht="19.5" customHeight="1">
      <c r="A133" s="1100" t="n"/>
      <c r="B133" s="1101" t="n"/>
      <c r="C133" s="1102" t="n"/>
      <c r="D133" s="369" t="inlineStr">
        <is>
          <t>ROM  (GITANO)</t>
        </is>
      </c>
      <c r="E133" s="363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7" t="n"/>
      <c r="FV133" s="7" t="n"/>
      <c r="FW133" s="7" t="n"/>
      <c r="FX133" s="7" t="n"/>
      <c r="FY133" s="7" t="n"/>
      <c r="FZ133" s="7" t="n"/>
      <c r="GA133" s="7" t="n"/>
      <c r="GB133" s="7" t="n"/>
      <c r="GC133" s="7" t="n"/>
      <c r="GD133" s="7" t="n"/>
      <c r="GE133" s="7" t="n"/>
      <c r="GF133" s="7" t="n"/>
      <c r="GG133" s="7" t="n"/>
      <c r="GH133" s="7" t="n"/>
      <c r="GI133" s="7" t="n"/>
      <c r="GJ133" s="7" t="n"/>
      <c r="GK133" s="7" t="n"/>
      <c r="GL133" s="7" t="n"/>
      <c r="GM133" s="7" t="n"/>
      <c r="GN133" s="7" t="n"/>
      <c r="GO133" s="7" t="n"/>
      <c r="GP133" s="7" t="n"/>
      <c r="GQ133" s="7" t="n"/>
      <c r="GR133" s="7" t="n"/>
      <c r="GS133" s="7" t="n"/>
      <c r="GT133" s="7" t="n"/>
      <c r="GU133" s="7" t="n"/>
      <c r="GV133" s="7" t="n"/>
      <c r="GW133" s="7" t="n"/>
      <c r="GX133" s="7" t="n"/>
      <c r="GY133" s="7" t="n"/>
      <c r="GZ133" s="7" t="n"/>
      <c r="HA133" s="7" t="n"/>
      <c r="HB133" s="7" t="n"/>
      <c r="HC133" s="7" t="n"/>
      <c r="HD133" s="7" t="n"/>
      <c r="HE133" s="7" t="n"/>
      <c r="HF133" s="7" t="n"/>
      <c r="HG133" s="7" t="n"/>
      <c r="HH133" s="7" t="n"/>
      <c r="HI133" s="7" t="n"/>
      <c r="HJ133" s="7" t="n"/>
      <c r="HK133" s="7" t="n"/>
      <c r="HL133" s="7" t="n"/>
      <c r="HM133" s="7" t="n"/>
      <c r="HN133" s="7" t="n"/>
      <c r="HO133" s="7" t="n"/>
      <c r="HP133" s="7" t="n"/>
      <c r="HQ133" s="7" t="n"/>
      <c r="HR133" s="7" t="n"/>
      <c r="HS133" s="7" t="n"/>
      <c r="HT133" s="7" t="n"/>
      <c r="HU133" s="7" t="n"/>
      <c r="HV133" s="7" t="n"/>
      <c r="HW133" s="7" t="n"/>
      <c r="HX133" s="7" t="n"/>
      <c r="HY133" s="7" t="n"/>
      <c r="HZ133" s="7" t="n"/>
      <c r="IA133" s="7" t="n"/>
      <c r="IB133" s="7" t="n"/>
      <c r="IC133" s="7" t="n"/>
      <c r="ID133" s="7" t="n"/>
      <c r="IE133" s="7" t="n"/>
      <c r="IF133" s="7" t="n"/>
      <c r="IG133" s="7" t="n"/>
      <c r="IH133" s="7" t="n"/>
      <c r="II133" s="7" t="n"/>
      <c r="IJ133" s="7" t="n"/>
      <c r="IK133" s="7" t="n"/>
      <c r="IL133" s="7" t="n"/>
      <c r="IM133" s="7" t="n"/>
      <c r="IN133" s="7" t="n"/>
      <c r="IO133" s="7" t="n"/>
      <c r="IP133" s="7" t="n"/>
      <c r="IQ133" s="7" t="n"/>
      <c r="IR133" s="7" t="n"/>
      <c r="IS133" s="7" t="n"/>
      <c r="IT133" s="7" t="n"/>
      <c r="IU133" s="7" t="n"/>
      <c r="IV133" s="7" t="n"/>
      <c r="IW133" s="7" t="n"/>
      <c r="IX133" s="7" t="n"/>
      <c r="IY133" s="7" t="n"/>
      <c r="IZ133" s="7" t="n"/>
      <c r="JA133" s="7" t="n"/>
      <c r="JB133" s="7" t="n"/>
      <c r="JC133" s="7" t="n"/>
      <c r="JD133" s="7" t="n"/>
      <c r="JE133" s="7" t="n"/>
      <c r="JF133" s="7" t="n"/>
      <c r="JG133" s="7" t="n"/>
      <c r="JH133" s="7" t="n"/>
      <c r="JI133" s="7" t="n"/>
      <c r="JJ133" s="7" t="n"/>
      <c r="JK133" s="7" t="n"/>
      <c r="JL133" s="7" t="n"/>
      <c r="JM133" s="7" t="n"/>
      <c r="JN133" s="7" t="n"/>
      <c r="JO133" s="7" t="n"/>
      <c r="JP133" s="7" t="n"/>
      <c r="JQ133" s="7" t="n"/>
      <c r="JR133" s="7" t="n"/>
      <c r="JS133" s="7" t="n"/>
      <c r="JT133" s="7" t="n"/>
      <c r="JU133" s="7" t="n"/>
      <c r="JV133" s="7" t="n"/>
      <c r="JW133" s="7" t="n"/>
      <c r="JX133" s="7" t="n"/>
      <c r="JY133" s="7" t="n"/>
      <c r="JZ133" s="7" t="n"/>
      <c r="KA133" s="7" t="n"/>
      <c r="KB133" s="7" t="n"/>
      <c r="KC133" s="7" t="n"/>
      <c r="KD133" s="7" t="n"/>
      <c r="KE133" s="7" t="n"/>
      <c r="KF133" s="7" t="n"/>
      <c r="KG133" s="7" t="n"/>
      <c r="KH133" s="7" t="n"/>
      <c r="KI133" s="7" t="n"/>
      <c r="KJ133" s="7" t="n"/>
      <c r="KK133" s="7" t="n"/>
      <c r="KL133" s="7" t="n"/>
      <c r="KM133" s="7" t="n"/>
      <c r="KN133" s="7" t="n"/>
      <c r="KO133" s="7" t="n"/>
      <c r="KP133" s="7" t="n"/>
      <c r="KQ133" s="7" t="n"/>
      <c r="KR133" s="7" t="n"/>
      <c r="KS133" s="7" t="n"/>
      <c r="KT133" s="7" t="n"/>
      <c r="KU133" s="7" t="n"/>
      <c r="KV133" s="7" t="n"/>
      <c r="KW133" s="7" t="n"/>
      <c r="KX133" s="7" t="n"/>
      <c r="KY133" s="7" t="n"/>
      <c r="KZ133" s="7" t="n"/>
      <c r="LA133" s="7" t="n"/>
      <c r="LB133" s="7" t="n"/>
      <c r="LC133" s="7" t="n"/>
      <c r="LD133" s="7" t="n"/>
      <c r="LE133" s="7" t="n"/>
      <c r="LF133" s="7" t="n"/>
      <c r="LG133" s="7" t="n"/>
      <c r="LH133" s="7" t="n"/>
      <c r="LI133" s="7" t="n"/>
      <c r="LJ133" s="7" t="n"/>
      <c r="LK133" s="7" t="n"/>
      <c r="LL133" s="7" t="n"/>
      <c r="LM133" s="7" t="n"/>
      <c r="LN133" s="7" t="n"/>
      <c r="LO133" s="7" t="n"/>
      <c r="LP133" s="7" t="n"/>
      <c r="LQ133" s="7" t="n"/>
      <c r="LR133" s="7" t="n"/>
      <c r="LS133" s="7" t="n"/>
      <c r="LT133" s="7" t="n"/>
      <c r="LU133" s="7" t="n"/>
      <c r="LV133" s="7" t="n"/>
      <c r="LW133" s="7" t="n"/>
      <c r="LX133" s="7" t="n"/>
      <c r="LY133" s="7" t="n"/>
      <c r="LZ133" s="7" t="n"/>
      <c r="MA133" s="7" t="n"/>
      <c r="MB133" s="7" t="n"/>
      <c r="MC133" s="7" t="n"/>
      <c r="MD133" s="7" t="n"/>
      <c r="ME133" s="7" t="n"/>
      <c r="MF133" s="7" t="n"/>
      <c r="MG133" s="7" t="n"/>
      <c r="MH133" s="7" t="n"/>
      <c r="MI133" s="7" t="n"/>
      <c r="MJ133" s="7" t="n"/>
      <c r="MK133" s="7" t="n"/>
      <c r="ML133" s="7" t="n"/>
      <c r="MM133" s="7" t="n"/>
      <c r="MN133" s="7" t="n"/>
      <c r="MO133" s="7" t="n"/>
      <c r="MP133" s="7" t="n"/>
      <c r="MQ133" s="7" t="n"/>
      <c r="MR133" s="7" t="n"/>
      <c r="MS133" s="7" t="n"/>
      <c r="MT133" s="7" t="n"/>
      <c r="MU133" s="7" t="n"/>
      <c r="MV133" s="7" t="n"/>
      <c r="MW133" s="7" t="n"/>
      <c r="MX133" s="7" t="n"/>
      <c r="MY133" s="7" t="n"/>
      <c r="MZ133" s="7" t="n"/>
      <c r="NA133" s="7" t="n"/>
      <c r="NB133" s="7" t="n"/>
      <c r="NC133" s="7" t="n"/>
      <c r="ND133" s="7" t="n"/>
      <c r="NE133" s="7" t="n"/>
      <c r="NF133" s="7" t="n"/>
      <c r="NG133" s="7" t="n"/>
      <c r="NH133" s="7" t="n"/>
      <c r="NI133" s="7" t="n"/>
      <c r="NJ133" s="7" t="n"/>
      <c r="NK133" s="7" t="n"/>
      <c r="NL133" s="7" t="n"/>
      <c r="NM133" s="7" t="n"/>
      <c r="NN133" s="7" t="n"/>
      <c r="NO133" s="7" t="n"/>
      <c r="NP133" s="7" t="n"/>
      <c r="NQ133" s="7" t="n"/>
      <c r="NR133" s="7" t="n"/>
      <c r="NS133" s="7" t="n"/>
      <c r="NT133" s="7" t="n"/>
      <c r="NU133" s="7" t="n"/>
      <c r="NV133" s="7" t="n"/>
      <c r="NW133" s="7" t="n"/>
      <c r="NX133" s="7" t="n"/>
      <c r="NY133" s="7" t="n"/>
      <c r="NZ133" s="7" t="n"/>
      <c r="OA133" s="7" t="n"/>
      <c r="OB133" s="7" t="n"/>
      <c r="OC133" s="7" t="n"/>
      <c r="OD133" s="7" t="n"/>
      <c r="OE133" s="7" t="n"/>
      <c r="OF133" s="7" t="n"/>
      <c r="OG133" s="7" t="n"/>
      <c r="OH133" s="7" t="n"/>
      <c r="OI133" s="7" t="n"/>
      <c r="OJ133" s="7" t="n"/>
      <c r="OK133" s="7" t="n"/>
      <c r="OL133" s="7" t="n"/>
      <c r="OM133" s="7" t="n"/>
      <c r="ON133" s="7" t="n"/>
      <c r="OO133" s="7" t="n"/>
      <c r="OP133" s="7" t="n"/>
      <c r="OQ133" s="7" t="n"/>
      <c r="OR133" s="7" t="n"/>
      <c r="OS133" s="7" t="n"/>
      <c r="OT133" s="7" t="n"/>
      <c r="OU133" s="7" t="n"/>
      <c r="OV133" s="7" t="n"/>
      <c r="OW133" s="7" t="n"/>
      <c r="OX133" s="7" t="n"/>
      <c r="OY133" s="7" t="n"/>
      <c r="OZ133" s="7" t="n"/>
      <c r="PA133" s="7" t="n"/>
      <c r="PB133" s="7" t="n"/>
      <c r="PC133" s="7" t="n"/>
      <c r="PD133" s="7" t="n"/>
      <c r="PE133" s="7" t="n"/>
      <c r="PF133" s="7" t="n"/>
      <c r="PG133" s="7" t="n"/>
      <c r="PH133" s="7" t="n"/>
      <c r="PI133" s="7" t="n"/>
      <c r="PJ133" s="7" t="n"/>
      <c r="PK133" s="7" t="n"/>
      <c r="PL133" s="7" t="n"/>
      <c r="PM133" s="7" t="n"/>
      <c r="PN133" s="7" t="n"/>
      <c r="PO133" s="7" t="n"/>
      <c r="PP133" s="7" t="n"/>
      <c r="PQ133" s="7" t="n"/>
      <c r="PR133" s="7" t="n"/>
      <c r="PS133" s="7" t="n"/>
      <c r="PT133" s="7" t="n"/>
      <c r="PU133" s="7" t="n"/>
      <c r="PV133" s="7" t="n"/>
      <c r="PW133" s="7" t="n"/>
      <c r="PX133" s="7" t="n"/>
      <c r="PY133" s="7" t="n"/>
      <c r="PZ133" s="7" t="n"/>
      <c r="QA133" s="7" t="n"/>
      <c r="QB133" s="7" t="n"/>
      <c r="QC133" s="7" t="n"/>
      <c r="QD133" s="7" t="n"/>
      <c r="QE133" s="7" t="n"/>
      <c r="QF133" s="7" t="n"/>
      <c r="QG133" s="7" t="n"/>
      <c r="QH133" s="7" t="n"/>
      <c r="QI133" s="7" t="n"/>
      <c r="QJ133" s="7" t="n"/>
      <c r="QK133" s="7" t="n"/>
      <c r="QL133" s="7" t="n"/>
      <c r="QM133" s="7" t="n"/>
      <c r="QN133" s="7" t="n"/>
      <c r="QO133" s="7" t="n"/>
      <c r="QP133" s="7" t="n"/>
      <c r="QQ133" s="7" t="n"/>
      <c r="QR133" s="7" t="n"/>
      <c r="QS133" s="7" t="n"/>
      <c r="QT133" s="7" t="n"/>
      <c r="QU133" s="7" t="n"/>
      <c r="QV133" s="7" t="n"/>
      <c r="QW133" s="7" t="n"/>
      <c r="QX133" s="7" t="n"/>
      <c r="QY133" s="7" t="n"/>
      <c r="QZ133" s="7" t="n"/>
      <c r="RA133" s="7" t="n"/>
      <c r="RB133" s="7" t="n"/>
      <c r="RC133" s="7" t="n"/>
      <c r="RD133" s="7" t="n"/>
      <c r="RE133" s="7" t="n"/>
      <c r="RF133" s="7" t="n"/>
      <c r="RG133" s="7" t="n"/>
      <c r="RH133" s="7" t="n"/>
      <c r="RI133" s="7" t="n"/>
      <c r="RJ133" s="7" t="n"/>
      <c r="RK133" s="7" t="n"/>
      <c r="RL133" s="7" t="n"/>
      <c r="RM133" s="7" t="n"/>
      <c r="RN133" s="7" t="n"/>
      <c r="RO133" s="7" t="n"/>
      <c r="RP133" s="7" t="n"/>
      <c r="RQ133" s="7" t="n"/>
      <c r="RR133" s="7" t="n"/>
      <c r="RS133" s="7" t="n"/>
      <c r="RT133" s="7" t="n"/>
      <c r="RU133" s="7" t="n"/>
      <c r="RV133" s="7" t="n"/>
      <c r="RW133" s="7" t="n"/>
      <c r="RX133" s="7" t="n"/>
      <c r="RY133" s="7" t="n"/>
      <c r="RZ133" s="7" t="n"/>
      <c r="SA133" s="7" t="n"/>
      <c r="SB133" s="7" t="n"/>
      <c r="SC133" s="7" t="n"/>
      <c r="SD133" s="7" t="n"/>
      <c r="SE133" s="7" t="n"/>
      <c r="SF133" s="7" t="n"/>
      <c r="SG133" s="7" t="n"/>
      <c r="SH133" s="7" t="n"/>
      <c r="SI133" s="7" t="n"/>
      <c r="SJ133" s="7" t="n"/>
      <c r="SK133" s="7" t="n"/>
      <c r="SL133" s="7" t="n"/>
      <c r="SM133" s="7" t="n"/>
      <c r="SN133" s="7" t="n"/>
      <c r="SO133" s="7" t="n"/>
      <c r="SP133" s="7" t="n"/>
      <c r="SQ133" s="7" t="n"/>
      <c r="SR133" s="7" t="n"/>
      <c r="SS133" s="7" t="n"/>
      <c r="ST133" s="7" t="n"/>
      <c r="SU133" s="7" t="n"/>
      <c r="SV133" s="7" t="n"/>
      <c r="SW133" s="7" t="n"/>
      <c r="SX133" s="7" t="n"/>
      <c r="SY133" s="7" t="n"/>
      <c r="SZ133" s="7" t="n"/>
      <c r="TA133" s="7" t="n"/>
      <c r="TB133" s="7" t="n"/>
      <c r="TC133" s="7" t="n"/>
      <c r="TD133" s="7" t="n"/>
      <c r="TE133" s="7" t="n"/>
      <c r="TF133" s="7" t="n"/>
      <c r="TG133" s="7" t="n"/>
      <c r="TH133" s="7" t="n"/>
      <c r="TI133" s="7" t="n"/>
      <c r="TJ133" s="7" t="n"/>
      <c r="TK133" s="7" t="n"/>
      <c r="TL133" s="7" t="n"/>
      <c r="TM133" s="7" t="n"/>
      <c r="TN133" s="7" t="n"/>
      <c r="TO133" s="7" t="n"/>
      <c r="TP133" s="7" t="n"/>
      <c r="TQ133" s="7" t="n"/>
      <c r="TR133" s="7" t="n"/>
      <c r="TS133" s="7" t="n"/>
      <c r="TT133" s="7" t="n"/>
      <c r="TU133" s="7" t="n"/>
      <c r="TV133" s="7" t="n"/>
      <c r="TW133" s="7" t="n"/>
      <c r="TX133" s="7" t="n"/>
      <c r="TY133" s="7" t="n"/>
      <c r="TZ133" s="7" t="n"/>
      <c r="UA133" s="7" t="n"/>
      <c r="UB133" s="7" t="n"/>
      <c r="UC133" s="7" t="n"/>
      <c r="UD133" s="7" t="n"/>
      <c r="UE133" s="7" t="n"/>
      <c r="UF133" s="7" t="n"/>
      <c r="UG133" s="7" t="n"/>
      <c r="UH133" s="7" t="n"/>
      <c r="UI133" s="7" t="n"/>
      <c r="UJ133" s="7" t="n"/>
      <c r="UK133" s="7" t="n"/>
      <c r="UL133" s="7" t="n"/>
      <c r="UM133" s="7" t="n"/>
      <c r="UN133" s="7" t="n"/>
      <c r="UO133" s="7" t="n"/>
      <c r="UP133" s="7" t="n"/>
      <c r="UQ133" s="7" t="n"/>
      <c r="UR133" s="7" t="n"/>
      <c r="US133" s="7" t="n"/>
      <c r="UT133" s="7" t="n"/>
      <c r="UU133" s="7" t="n"/>
      <c r="UV133" s="7" t="n"/>
      <c r="UW133" s="7" t="n"/>
      <c r="UX133" s="7" t="n"/>
      <c r="UY133" s="7" t="n"/>
      <c r="UZ133" s="7" t="n"/>
      <c r="VA133" s="7" t="n"/>
      <c r="VB133" s="7" t="n"/>
      <c r="VC133" s="7" t="n"/>
      <c r="VD133" s="7" t="n"/>
      <c r="VE133" s="7" t="n"/>
      <c r="VF133" s="7" t="n"/>
      <c r="VG133" s="7" t="n"/>
      <c r="VH133" s="7" t="n"/>
      <c r="VI133" s="7" t="n"/>
      <c r="VJ133" s="7" t="n"/>
      <c r="VK133" s="7" t="n"/>
      <c r="VL133" s="7" t="n"/>
      <c r="VM133" s="573">
        <f>SUM(E133:VL133)-SUM(UU133:UX133)-SUM(VA133:VD133)</f>
        <v/>
      </c>
      <c r="VN133" s="9" t="n"/>
    </row>
    <row r="134" ht="19.5" customHeight="1">
      <c r="A134" s="1100" t="n"/>
      <c r="B134" s="1101" t="n"/>
      <c r="C134" s="1102" t="n"/>
      <c r="D134" s="370" t="inlineStr">
        <is>
          <t xml:space="preserve">RAIZAL </t>
        </is>
      </c>
      <c r="E134" s="363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7" t="n"/>
      <c r="FV134" s="7" t="n"/>
      <c r="FW134" s="7" t="n"/>
      <c r="FX134" s="7" t="n"/>
      <c r="FY134" s="7" t="n"/>
      <c r="FZ134" s="7" t="n"/>
      <c r="GA134" s="7" t="n"/>
      <c r="GB134" s="7" t="n"/>
      <c r="GC134" s="7" t="n"/>
      <c r="GD134" s="7" t="n"/>
      <c r="GE134" s="7" t="n"/>
      <c r="GF134" s="7" t="n"/>
      <c r="GG134" s="7" t="n"/>
      <c r="GH134" s="7" t="n"/>
      <c r="GI134" s="7" t="n"/>
      <c r="GJ134" s="7" t="n"/>
      <c r="GK134" s="7" t="n"/>
      <c r="GL134" s="7" t="n"/>
      <c r="GM134" s="7" t="n"/>
      <c r="GN134" s="7" t="n"/>
      <c r="GO134" s="7" t="n"/>
      <c r="GP134" s="7" t="n"/>
      <c r="GQ134" s="7" t="n"/>
      <c r="GR134" s="7" t="n"/>
      <c r="GS134" s="7" t="n"/>
      <c r="GT134" s="7" t="n"/>
      <c r="GU134" s="7" t="n"/>
      <c r="GV134" s="7" t="n"/>
      <c r="GW134" s="7" t="n"/>
      <c r="GX134" s="7" t="n"/>
      <c r="GY134" s="7" t="n"/>
      <c r="GZ134" s="7" t="n"/>
      <c r="HA134" s="7" t="n"/>
      <c r="HB134" s="7" t="n"/>
      <c r="HC134" s="7" t="n"/>
      <c r="HD134" s="7" t="n"/>
      <c r="HE134" s="7" t="n"/>
      <c r="HF134" s="7" t="n"/>
      <c r="HG134" s="7" t="n"/>
      <c r="HH134" s="7" t="n"/>
      <c r="HI134" s="7" t="n"/>
      <c r="HJ134" s="7" t="n"/>
      <c r="HK134" s="7" t="n"/>
      <c r="HL134" s="7" t="n"/>
      <c r="HM134" s="7" t="n"/>
      <c r="HN134" s="7" t="n"/>
      <c r="HO134" s="7" t="n"/>
      <c r="HP134" s="7" t="n"/>
      <c r="HQ134" s="7" t="n"/>
      <c r="HR134" s="7" t="n"/>
      <c r="HS134" s="7" t="n"/>
      <c r="HT134" s="7" t="n"/>
      <c r="HU134" s="7" t="n"/>
      <c r="HV134" s="7" t="n"/>
      <c r="HW134" s="7" t="n"/>
      <c r="HX134" s="7" t="n"/>
      <c r="HY134" s="7" t="n"/>
      <c r="HZ134" s="7" t="n"/>
      <c r="IA134" s="7" t="n"/>
      <c r="IB134" s="7" t="n"/>
      <c r="IC134" s="7" t="n"/>
      <c r="ID134" s="7" t="n"/>
      <c r="IE134" s="7" t="n"/>
      <c r="IF134" s="7" t="n"/>
      <c r="IG134" s="7" t="n"/>
      <c r="IH134" s="7" t="n"/>
      <c r="II134" s="7" t="n"/>
      <c r="IJ134" s="7" t="n"/>
      <c r="IK134" s="7" t="n"/>
      <c r="IL134" s="7" t="n"/>
      <c r="IM134" s="7" t="n"/>
      <c r="IN134" s="7" t="n"/>
      <c r="IO134" s="7" t="n"/>
      <c r="IP134" s="7" t="n"/>
      <c r="IQ134" s="7" t="n"/>
      <c r="IR134" s="7" t="n"/>
      <c r="IS134" s="7" t="n"/>
      <c r="IT134" s="7" t="n"/>
      <c r="IU134" s="7" t="n"/>
      <c r="IV134" s="7" t="n"/>
      <c r="IW134" s="7" t="n"/>
      <c r="IX134" s="7" t="n"/>
      <c r="IY134" s="7" t="n"/>
      <c r="IZ134" s="7" t="n"/>
      <c r="JA134" s="7" t="n"/>
      <c r="JB134" s="7" t="n"/>
      <c r="JC134" s="7" t="n"/>
      <c r="JD134" s="7" t="n"/>
      <c r="JE134" s="7" t="n"/>
      <c r="JF134" s="7" t="n"/>
      <c r="JG134" s="7" t="n"/>
      <c r="JH134" s="7" t="n"/>
      <c r="JI134" s="7" t="n"/>
      <c r="JJ134" s="7" t="n"/>
      <c r="JK134" s="7" t="n"/>
      <c r="JL134" s="7" t="n"/>
      <c r="JM134" s="7" t="n"/>
      <c r="JN134" s="7" t="n"/>
      <c r="JO134" s="7" t="n"/>
      <c r="JP134" s="7" t="n"/>
      <c r="JQ134" s="7" t="n"/>
      <c r="JR134" s="7" t="n"/>
      <c r="JS134" s="7" t="n"/>
      <c r="JT134" s="7" t="n"/>
      <c r="JU134" s="7" t="n"/>
      <c r="JV134" s="7" t="n"/>
      <c r="JW134" s="7" t="n"/>
      <c r="JX134" s="7" t="n"/>
      <c r="JY134" s="7" t="n"/>
      <c r="JZ134" s="7" t="n"/>
      <c r="KA134" s="7" t="n"/>
      <c r="KB134" s="7" t="n"/>
      <c r="KC134" s="7" t="n"/>
      <c r="KD134" s="7" t="n"/>
      <c r="KE134" s="7" t="n"/>
      <c r="KF134" s="7" t="n"/>
      <c r="KG134" s="7" t="n"/>
      <c r="KH134" s="7" t="n"/>
      <c r="KI134" s="7" t="n"/>
      <c r="KJ134" s="7" t="n"/>
      <c r="KK134" s="7" t="n"/>
      <c r="KL134" s="7" t="n"/>
      <c r="KM134" s="7" t="n"/>
      <c r="KN134" s="7" t="n"/>
      <c r="KO134" s="7" t="n"/>
      <c r="KP134" s="7" t="n"/>
      <c r="KQ134" s="7" t="n"/>
      <c r="KR134" s="7" t="n"/>
      <c r="KS134" s="7" t="n"/>
      <c r="KT134" s="7" t="n"/>
      <c r="KU134" s="7" t="n"/>
      <c r="KV134" s="7" t="n"/>
      <c r="KW134" s="7" t="n"/>
      <c r="KX134" s="7" t="n"/>
      <c r="KY134" s="7" t="n"/>
      <c r="KZ134" s="7" t="n"/>
      <c r="LA134" s="7" t="n"/>
      <c r="LB134" s="7" t="n"/>
      <c r="LC134" s="7" t="n"/>
      <c r="LD134" s="7" t="n"/>
      <c r="LE134" s="7" t="n"/>
      <c r="LF134" s="7" t="n"/>
      <c r="LG134" s="7" t="n"/>
      <c r="LH134" s="7" t="n"/>
      <c r="LI134" s="7" t="n"/>
      <c r="LJ134" s="7" t="n"/>
      <c r="LK134" s="7" t="n"/>
      <c r="LL134" s="7" t="n"/>
      <c r="LM134" s="7" t="n"/>
      <c r="LN134" s="7" t="n"/>
      <c r="LO134" s="7" t="n"/>
      <c r="LP134" s="7" t="n"/>
      <c r="LQ134" s="7" t="n"/>
      <c r="LR134" s="7" t="n"/>
      <c r="LS134" s="7" t="n"/>
      <c r="LT134" s="7" t="n"/>
      <c r="LU134" s="7" t="n"/>
      <c r="LV134" s="7" t="n"/>
      <c r="LW134" s="7" t="n"/>
      <c r="LX134" s="7" t="n"/>
      <c r="LY134" s="7" t="n"/>
      <c r="LZ134" s="7" t="n"/>
      <c r="MA134" s="7" t="n"/>
      <c r="MB134" s="7" t="n"/>
      <c r="MC134" s="7" t="n"/>
      <c r="MD134" s="7" t="n"/>
      <c r="ME134" s="7" t="n"/>
      <c r="MF134" s="7" t="n"/>
      <c r="MG134" s="7" t="n"/>
      <c r="MH134" s="7" t="n"/>
      <c r="MI134" s="7" t="n"/>
      <c r="MJ134" s="7" t="n"/>
      <c r="MK134" s="7" t="n"/>
      <c r="ML134" s="7" t="n"/>
      <c r="MM134" s="7" t="n"/>
      <c r="MN134" s="7" t="n"/>
      <c r="MO134" s="7" t="n"/>
      <c r="MP134" s="7" t="n"/>
      <c r="MQ134" s="7" t="n"/>
      <c r="MR134" s="7" t="n"/>
      <c r="MS134" s="7" t="n"/>
      <c r="MT134" s="7" t="n"/>
      <c r="MU134" s="7" t="n"/>
      <c r="MV134" s="7" t="n"/>
      <c r="MW134" s="7" t="n"/>
      <c r="MX134" s="7" t="n"/>
      <c r="MY134" s="7" t="n"/>
      <c r="MZ134" s="7" t="n"/>
      <c r="NA134" s="7" t="n"/>
      <c r="NB134" s="7" t="n"/>
      <c r="NC134" s="7" t="n"/>
      <c r="ND134" s="7" t="n"/>
      <c r="NE134" s="7" t="n"/>
      <c r="NF134" s="7" t="n"/>
      <c r="NG134" s="7" t="n"/>
      <c r="NH134" s="7" t="n"/>
      <c r="NI134" s="7" t="n"/>
      <c r="NJ134" s="7" t="n"/>
      <c r="NK134" s="7" t="n"/>
      <c r="NL134" s="7" t="n"/>
      <c r="NM134" s="7" t="n"/>
      <c r="NN134" s="7" t="n"/>
      <c r="NO134" s="7" t="n"/>
      <c r="NP134" s="7" t="n"/>
      <c r="NQ134" s="7" t="n"/>
      <c r="NR134" s="7" t="n"/>
      <c r="NS134" s="7" t="n"/>
      <c r="NT134" s="7" t="n"/>
      <c r="NU134" s="7" t="n"/>
      <c r="NV134" s="7" t="n"/>
      <c r="NW134" s="7" t="n"/>
      <c r="NX134" s="7" t="n"/>
      <c r="NY134" s="7" t="n"/>
      <c r="NZ134" s="7" t="n"/>
      <c r="OA134" s="7" t="n"/>
      <c r="OB134" s="7" t="n"/>
      <c r="OC134" s="7" t="n"/>
      <c r="OD134" s="7" t="n"/>
      <c r="OE134" s="7" t="n"/>
      <c r="OF134" s="7" t="n"/>
      <c r="OG134" s="7" t="n"/>
      <c r="OH134" s="7" t="n"/>
      <c r="OI134" s="7" t="n"/>
      <c r="OJ134" s="7" t="n"/>
      <c r="OK134" s="7" t="n"/>
      <c r="OL134" s="7" t="n"/>
      <c r="OM134" s="7" t="n"/>
      <c r="ON134" s="7" t="n"/>
      <c r="OO134" s="7" t="n"/>
      <c r="OP134" s="7" t="n"/>
      <c r="OQ134" s="7" t="n"/>
      <c r="OR134" s="7" t="n"/>
      <c r="OS134" s="7" t="n"/>
      <c r="OT134" s="7" t="n"/>
      <c r="OU134" s="7" t="n"/>
      <c r="OV134" s="7" t="n"/>
      <c r="OW134" s="7" t="n"/>
      <c r="OX134" s="7" t="n"/>
      <c r="OY134" s="7" t="n"/>
      <c r="OZ134" s="7" t="n"/>
      <c r="PA134" s="7" t="n"/>
      <c r="PB134" s="7" t="n"/>
      <c r="PC134" s="7" t="n"/>
      <c r="PD134" s="7" t="n"/>
      <c r="PE134" s="7" t="n"/>
      <c r="PF134" s="7" t="n"/>
      <c r="PG134" s="7" t="n"/>
      <c r="PH134" s="7" t="n"/>
      <c r="PI134" s="7" t="n"/>
      <c r="PJ134" s="7" t="n"/>
      <c r="PK134" s="7" t="n"/>
      <c r="PL134" s="7" t="n"/>
      <c r="PM134" s="7" t="n"/>
      <c r="PN134" s="7" t="n"/>
      <c r="PO134" s="7" t="n"/>
      <c r="PP134" s="7" t="n"/>
      <c r="PQ134" s="7" t="n"/>
      <c r="PR134" s="7" t="n"/>
      <c r="PS134" s="7" t="n"/>
      <c r="PT134" s="7" t="n"/>
      <c r="PU134" s="7" t="n"/>
      <c r="PV134" s="7" t="n"/>
      <c r="PW134" s="7" t="n"/>
      <c r="PX134" s="7" t="n"/>
      <c r="PY134" s="7" t="n"/>
      <c r="PZ134" s="7" t="n"/>
      <c r="QA134" s="7" t="n"/>
      <c r="QB134" s="7" t="n"/>
      <c r="QC134" s="7" t="n"/>
      <c r="QD134" s="7" t="n"/>
      <c r="QE134" s="7" t="n"/>
      <c r="QF134" s="7" t="n"/>
      <c r="QG134" s="7" t="n"/>
      <c r="QH134" s="7" t="n"/>
      <c r="QI134" s="7" t="n"/>
      <c r="QJ134" s="7" t="n"/>
      <c r="QK134" s="7" t="n"/>
      <c r="QL134" s="7" t="n"/>
      <c r="QM134" s="7" t="n"/>
      <c r="QN134" s="7" t="n"/>
      <c r="QO134" s="7" t="n"/>
      <c r="QP134" s="7" t="n"/>
      <c r="QQ134" s="7" t="n"/>
      <c r="QR134" s="7" t="n"/>
      <c r="QS134" s="7" t="n"/>
      <c r="QT134" s="7" t="n"/>
      <c r="QU134" s="7" t="n"/>
      <c r="QV134" s="7" t="n"/>
      <c r="QW134" s="7" t="n"/>
      <c r="QX134" s="7" t="n"/>
      <c r="QY134" s="7" t="n"/>
      <c r="QZ134" s="7" t="n"/>
      <c r="RA134" s="7" t="n"/>
      <c r="RB134" s="7" t="n"/>
      <c r="RC134" s="7" t="n"/>
      <c r="RD134" s="7" t="n"/>
      <c r="RE134" s="7" t="n"/>
      <c r="RF134" s="7" t="n"/>
      <c r="RG134" s="7" t="n"/>
      <c r="RH134" s="7" t="n"/>
      <c r="RI134" s="7" t="n"/>
      <c r="RJ134" s="7" t="n"/>
      <c r="RK134" s="7" t="n"/>
      <c r="RL134" s="7" t="n"/>
      <c r="RM134" s="7" t="n"/>
      <c r="RN134" s="7" t="n"/>
      <c r="RO134" s="7" t="n"/>
      <c r="RP134" s="7" t="n"/>
      <c r="RQ134" s="7" t="n"/>
      <c r="RR134" s="7" t="n"/>
      <c r="RS134" s="7" t="n"/>
      <c r="RT134" s="7" t="n"/>
      <c r="RU134" s="7" t="n"/>
      <c r="RV134" s="7" t="n"/>
      <c r="RW134" s="7" t="n"/>
      <c r="RX134" s="7" t="n"/>
      <c r="RY134" s="7" t="n"/>
      <c r="RZ134" s="7" t="n"/>
      <c r="SA134" s="7" t="n"/>
      <c r="SB134" s="7" t="n"/>
      <c r="SC134" s="7" t="n"/>
      <c r="SD134" s="7" t="n"/>
      <c r="SE134" s="7" t="n"/>
      <c r="SF134" s="7" t="n"/>
      <c r="SG134" s="7" t="n"/>
      <c r="SH134" s="7" t="n"/>
      <c r="SI134" s="7" t="n"/>
      <c r="SJ134" s="7" t="n"/>
      <c r="SK134" s="7" t="n"/>
      <c r="SL134" s="7" t="n"/>
      <c r="SM134" s="7" t="n"/>
      <c r="SN134" s="7" t="n"/>
      <c r="SO134" s="7" t="n"/>
      <c r="SP134" s="7" t="n"/>
      <c r="SQ134" s="7" t="n"/>
      <c r="SR134" s="7" t="n"/>
      <c r="SS134" s="7" t="n"/>
      <c r="ST134" s="7" t="n"/>
      <c r="SU134" s="7" t="n"/>
      <c r="SV134" s="7" t="n"/>
      <c r="SW134" s="7" t="n"/>
      <c r="SX134" s="7" t="n"/>
      <c r="SY134" s="7" t="n"/>
      <c r="SZ134" s="7" t="n"/>
      <c r="TA134" s="7" t="n"/>
      <c r="TB134" s="7" t="n"/>
      <c r="TC134" s="7" t="n"/>
      <c r="TD134" s="7" t="n"/>
      <c r="TE134" s="7" t="n"/>
      <c r="TF134" s="7" t="n"/>
      <c r="TG134" s="7" t="n"/>
      <c r="TH134" s="7" t="n"/>
      <c r="TI134" s="7" t="n"/>
      <c r="TJ134" s="7" t="n"/>
      <c r="TK134" s="7" t="n"/>
      <c r="TL134" s="7" t="n"/>
      <c r="TM134" s="7" t="n"/>
      <c r="TN134" s="7" t="n"/>
      <c r="TO134" s="7" t="n"/>
      <c r="TP134" s="7" t="n"/>
      <c r="TQ134" s="7" t="n"/>
      <c r="TR134" s="7" t="n"/>
      <c r="TS134" s="7" t="n"/>
      <c r="TT134" s="7" t="n"/>
      <c r="TU134" s="7" t="n"/>
      <c r="TV134" s="7" t="n"/>
      <c r="TW134" s="7" t="n"/>
      <c r="TX134" s="7" t="n"/>
      <c r="TY134" s="7" t="n"/>
      <c r="TZ134" s="7" t="n"/>
      <c r="UA134" s="7" t="n"/>
      <c r="UB134" s="7" t="n"/>
      <c r="UC134" s="7" t="n"/>
      <c r="UD134" s="7" t="n"/>
      <c r="UE134" s="7" t="n"/>
      <c r="UF134" s="7" t="n"/>
      <c r="UG134" s="7" t="n"/>
      <c r="UH134" s="7" t="n"/>
      <c r="UI134" s="7" t="n"/>
      <c r="UJ134" s="7" t="n"/>
      <c r="UK134" s="7" t="n"/>
      <c r="UL134" s="7" t="n"/>
      <c r="UM134" s="7" t="n"/>
      <c r="UN134" s="7" t="n"/>
      <c r="UO134" s="7" t="n"/>
      <c r="UP134" s="7" t="n"/>
      <c r="UQ134" s="7" t="n"/>
      <c r="UR134" s="7" t="n"/>
      <c r="US134" s="7" t="n"/>
      <c r="UT134" s="7" t="n"/>
      <c r="UU134" s="7" t="n"/>
      <c r="UV134" s="7" t="n"/>
      <c r="UW134" s="7" t="n"/>
      <c r="UX134" s="7" t="n"/>
      <c r="UY134" s="7" t="n"/>
      <c r="UZ134" s="7" t="n"/>
      <c r="VA134" s="7" t="n"/>
      <c r="VB134" s="7" t="n"/>
      <c r="VC134" s="7" t="n"/>
      <c r="VD134" s="7" t="n"/>
      <c r="VE134" s="7" t="n"/>
      <c r="VF134" s="7" t="n"/>
      <c r="VG134" s="7" t="n"/>
      <c r="VH134" s="7" t="n"/>
      <c r="VI134" s="7" t="n"/>
      <c r="VJ134" s="7" t="n"/>
      <c r="VK134" s="7" t="n"/>
      <c r="VL134" s="7" t="n"/>
      <c r="VM134" s="573">
        <f>SUM(E134:VL134)-SUM(UU134:UX134)-SUM(VA134:VD134)</f>
        <v/>
      </c>
      <c r="VN134" s="9" t="n"/>
    </row>
    <row r="135" ht="19.5" customHeight="1">
      <c r="A135" s="1100" t="n"/>
      <c r="B135" s="1101" t="n"/>
      <c r="C135" s="1102" t="n"/>
      <c r="D135" s="371" t="inlineStr">
        <is>
          <t>PALENQUERO</t>
        </is>
      </c>
      <c r="E135" s="363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7" t="n"/>
      <c r="FV135" s="7" t="n"/>
      <c r="FW135" s="7" t="n"/>
      <c r="FX135" s="7" t="n"/>
      <c r="FY135" s="7" t="n"/>
      <c r="FZ135" s="7" t="n"/>
      <c r="GA135" s="7" t="n"/>
      <c r="GB135" s="7" t="n"/>
      <c r="GC135" s="7" t="n"/>
      <c r="GD135" s="7" t="n"/>
      <c r="GE135" s="7" t="n"/>
      <c r="GF135" s="7" t="n"/>
      <c r="GG135" s="7" t="n"/>
      <c r="GH135" s="7" t="n"/>
      <c r="GI135" s="7" t="n"/>
      <c r="GJ135" s="7" t="n"/>
      <c r="GK135" s="7" t="n"/>
      <c r="GL135" s="7" t="n"/>
      <c r="GM135" s="7" t="n"/>
      <c r="GN135" s="7" t="n"/>
      <c r="GO135" s="7" t="n"/>
      <c r="GP135" s="7" t="n"/>
      <c r="GQ135" s="7" t="n"/>
      <c r="GR135" s="7" t="n"/>
      <c r="GS135" s="7" t="n"/>
      <c r="GT135" s="7" t="n"/>
      <c r="GU135" s="7" t="n"/>
      <c r="GV135" s="7" t="n"/>
      <c r="GW135" s="7" t="n"/>
      <c r="GX135" s="7" t="n"/>
      <c r="GY135" s="7" t="n"/>
      <c r="GZ135" s="7" t="n"/>
      <c r="HA135" s="7" t="n"/>
      <c r="HB135" s="7" t="n"/>
      <c r="HC135" s="7" t="n"/>
      <c r="HD135" s="7" t="n"/>
      <c r="HE135" s="7" t="n"/>
      <c r="HF135" s="7" t="n"/>
      <c r="HG135" s="7" t="n"/>
      <c r="HH135" s="7" t="n"/>
      <c r="HI135" s="7" t="n"/>
      <c r="HJ135" s="7" t="n"/>
      <c r="HK135" s="7" t="n"/>
      <c r="HL135" s="7" t="n"/>
      <c r="HM135" s="7" t="n"/>
      <c r="HN135" s="7" t="n"/>
      <c r="HO135" s="7" t="n"/>
      <c r="HP135" s="7" t="n"/>
      <c r="HQ135" s="7" t="n"/>
      <c r="HR135" s="7" t="n"/>
      <c r="HS135" s="7" t="n"/>
      <c r="HT135" s="7" t="n"/>
      <c r="HU135" s="7" t="n"/>
      <c r="HV135" s="7" t="n"/>
      <c r="HW135" s="7" t="n"/>
      <c r="HX135" s="7" t="n"/>
      <c r="HY135" s="7" t="n"/>
      <c r="HZ135" s="7" t="n"/>
      <c r="IA135" s="7" t="n"/>
      <c r="IB135" s="7" t="n"/>
      <c r="IC135" s="7" t="n"/>
      <c r="ID135" s="7" t="n"/>
      <c r="IE135" s="7" t="n"/>
      <c r="IF135" s="7" t="n"/>
      <c r="IG135" s="7" t="n"/>
      <c r="IH135" s="7" t="n"/>
      <c r="II135" s="7" t="n"/>
      <c r="IJ135" s="7" t="n"/>
      <c r="IK135" s="7" t="n"/>
      <c r="IL135" s="7" t="n"/>
      <c r="IM135" s="7" t="n"/>
      <c r="IN135" s="7" t="n"/>
      <c r="IO135" s="7" t="n"/>
      <c r="IP135" s="7" t="n"/>
      <c r="IQ135" s="7" t="n"/>
      <c r="IR135" s="7" t="n"/>
      <c r="IS135" s="7" t="n"/>
      <c r="IT135" s="7" t="n"/>
      <c r="IU135" s="7" t="n"/>
      <c r="IV135" s="7" t="n"/>
      <c r="IW135" s="7" t="n"/>
      <c r="IX135" s="7" t="n"/>
      <c r="IY135" s="7" t="n"/>
      <c r="IZ135" s="7" t="n"/>
      <c r="JA135" s="7" t="n"/>
      <c r="JB135" s="7" t="n"/>
      <c r="JC135" s="7" t="n"/>
      <c r="JD135" s="7" t="n"/>
      <c r="JE135" s="7" t="n"/>
      <c r="JF135" s="7" t="n"/>
      <c r="JG135" s="7" t="n"/>
      <c r="JH135" s="7" t="n"/>
      <c r="JI135" s="7" t="n"/>
      <c r="JJ135" s="7" t="n"/>
      <c r="JK135" s="7" t="n"/>
      <c r="JL135" s="7" t="n"/>
      <c r="JM135" s="7" t="n"/>
      <c r="JN135" s="7" t="n"/>
      <c r="JO135" s="7" t="n"/>
      <c r="JP135" s="7" t="n"/>
      <c r="JQ135" s="7" t="n"/>
      <c r="JR135" s="7" t="n"/>
      <c r="JS135" s="7" t="n"/>
      <c r="JT135" s="7" t="n"/>
      <c r="JU135" s="7" t="n"/>
      <c r="JV135" s="7" t="n"/>
      <c r="JW135" s="7" t="n"/>
      <c r="JX135" s="7" t="n"/>
      <c r="JY135" s="7" t="n"/>
      <c r="JZ135" s="7" t="n"/>
      <c r="KA135" s="7" t="n"/>
      <c r="KB135" s="7" t="n"/>
      <c r="KC135" s="7" t="n"/>
      <c r="KD135" s="7" t="n"/>
      <c r="KE135" s="7" t="n"/>
      <c r="KF135" s="7" t="n"/>
      <c r="KG135" s="7" t="n"/>
      <c r="KH135" s="7" t="n"/>
      <c r="KI135" s="7" t="n"/>
      <c r="KJ135" s="7" t="n"/>
      <c r="KK135" s="7" t="n"/>
      <c r="KL135" s="7" t="n"/>
      <c r="KM135" s="7" t="n"/>
      <c r="KN135" s="7" t="n"/>
      <c r="KO135" s="7" t="n"/>
      <c r="KP135" s="7" t="n"/>
      <c r="KQ135" s="7" t="n"/>
      <c r="KR135" s="7" t="n"/>
      <c r="KS135" s="7" t="n"/>
      <c r="KT135" s="7" t="n"/>
      <c r="KU135" s="7" t="n"/>
      <c r="KV135" s="7" t="n"/>
      <c r="KW135" s="7" t="n"/>
      <c r="KX135" s="7" t="n"/>
      <c r="KY135" s="7" t="n"/>
      <c r="KZ135" s="7" t="n"/>
      <c r="LA135" s="7" t="n"/>
      <c r="LB135" s="7" t="n"/>
      <c r="LC135" s="7" t="n"/>
      <c r="LD135" s="7" t="n"/>
      <c r="LE135" s="7" t="n"/>
      <c r="LF135" s="7" t="n"/>
      <c r="LG135" s="7" t="n"/>
      <c r="LH135" s="7" t="n"/>
      <c r="LI135" s="7" t="n"/>
      <c r="LJ135" s="7" t="n"/>
      <c r="LK135" s="7" t="n"/>
      <c r="LL135" s="7" t="n"/>
      <c r="LM135" s="7" t="n"/>
      <c r="LN135" s="7" t="n"/>
      <c r="LO135" s="7" t="n"/>
      <c r="LP135" s="7" t="n"/>
      <c r="LQ135" s="7" t="n"/>
      <c r="LR135" s="7" t="n"/>
      <c r="LS135" s="7" t="n"/>
      <c r="LT135" s="7" t="n"/>
      <c r="LU135" s="7" t="n"/>
      <c r="LV135" s="7" t="n"/>
      <c r="LW135" s="7" t="n"/>
      <c r="LX135" s="7" t="n"/>
      <c r="LY135" s="7" t="n"/>
      <c r="LZ135" s="7" t="n"/>
      <c r="MA135" s="7" t="n"/>
      <c r="MB135" s="7" t="n"/>
      <c r="MC135" s="7" t="n"/>
      <c r="MD135" s="7" t="n"/>
      <c r="ME135" s="7" t="n"/>
      <c r="MF135" s="7" t="n"/>
      <c r="MG135" s="7" t="n"/>
      <c r="MH135" s="7" t="n"/>
      <c r="MI135" s="7" t="n"/>
      <c r="MJ135" s="7" t="n"/>
      <c r="MK135" s="7" t="n"/>
      <c r="ML135" s="7" t="n"/>
      <c r="MM135" s="7" t="n"/>
      <c r="MN135" s="7" t="n"/>
      <c r="MO135" s="7" t="n"/>
      <c r="MP135" s="7" t="n"/>
      <c r="MQ135" s="7" t="n"/>
      <c r="MR135" s="7" t="n"/>
      <c r="MS135" s="7" t="n"/>
      <c r="MT135" s="7" t="n"/>
      <c r="MU135" s="7" t="n"/>
      <c r="MV135" s="7" t="n"/>
      <c r="MW135" s="7" t="n"/>
      <c r="MX135" s="7" t="n"/>
      <c r="MY135" s="7" t="n"/>
      <c r="MZ135" s="7" t="n"/>
      <c r="NA135" s="7" t="n"/>
      <c r="NB135" s="7" t="n"/>
      <c r="NC135" s="7" t="n"/>
      <c r="ND135" s="7" t="n"/>
      <c r="NE135" s="7" t="n"/>
      <c r="NF135" s="7" t="n"/>
      <c r="NG135" s="7" t="n"/>
      <c r="NH135" s="7" t="n"/>
      <c r="NI135" s="7" t="n"/>
      <c r="NJ135" s="7" t="n"/>
      <c r="NK135" s="7" t="n"/>
      <c r="NL135" s="7" t="n"/>
      <c r="NM135" s="7" t="n"/>
      <c r="NN135" s="7" t="n"/>
      <c r="NO135" s="7" t="n"/>
      <c r="NP135" s="7" t="n"/>
      <c r="NQ135" s="7" t="n"/>
      <c r="NR135" s="7" t="n"/>
      <c r="NS135" s="7" t="n"/>
      <c r="NT135" s="7" t="n"/>
      <c r="NU135" s="7" t="n"/>
      <c r="NV135" s="7" t="n"/>
      <c r="NW135" s="7" t="n"/>
      <c r="NX135" s="7" t="n"/>
      <c r="NY135" s="7" t="n"/>
      <c r="NZ135" s="7" t="n"/>
      <c r="OA135" s="7" t="n"/>
      <c r="OB135" s="7" t="n"/>
      <c r="OC135" s="7" t="n"/>
      <c r="OD135" s="7" t="n"/>
      <c r="OE135" s="7" t="n"/>
      <c r="OF135" s="7" t="n"/>
      <c r="OG135" s="7" t="n"/>
      <c r="OH135" s="7" t="n"/>
      <c r="OI135" s="7" t="n"/>
      <c r="OJ135" s="7" t="n"/>
      <c r="OK135" s="7" t="n"/>
      <c r="OL135" s="7" t="n"/>
      <c r="OM135" s="7" t="n"/>
      <c r="ON135" s="7" t="n"/>
      <c r="OO135" s="7" t="n"/>
      <c r="OP135" s="7" t="n"/>
      <c r="OQ135" s="7" t="n"/>
      <c r="OR135" s="7" t="n"/>
      <c r="OS135" s="7" t="n"/>
      <c r="OT135" s="7" t="n"/>
      <c r="OU135" s="7" t="n"/>
      <c r="OV135" s="7" t="n"/>
      <c r="OW135" s="7" t="n"/>
      <c r="OX135" s="7" t="n"/>
      <c r="OY135" s="7" t="n"/>
      <c r="OZ135" s="7" t="n"/>
      <c r="PA135" s="7" t="n"/>
      <c r="PB135" s="7" t="n"/>
      <c r="PC135" s="7" t="n"/>
      <c r="PD135" s="7" t="n"/>
      <c r="PE135" s="7" t="n"/>
      <c r="PF135" s="7" t="n"/>
      <c r="PG135" s="7" t="n"/>
      <c r="PH135" s="7" t="n"/>
      <c r="PI135" s="7" t="n"/>
      <c r="PJ135" s="7" t="n"/>
      <c r="PK135" s="7" t="n"/>
      <c r="PL135" s="7" t="n"/>
      <c r="PM135" s="7" t="n"/>
      <c r="PN135" s="7" t="n"/>
      <c r="PO135" s="7" t="n"/>
      <c r="PP135" s="7" t="n"/>
      <c r="PQ135" s="7" t="n"/>
      <c r="PR135" s="7" t="n"/>
      <c r="PS135" s="7" t="n"/>
      <c r="PT135" s="7" t="n"/>
      <c r="PU135" s="7" t="n"/>
      <c r="PV135" s="7" t="n"/>
      <c r="PW135" s="7" t="n"/>
      <c r="PX135" s="7" t="n"/>
      <c r="PY135" s="7" t="n"/>
      <c r="PZ135" s="7" t="n"/>
      <c r="QA135" s="7" t="n"/>
      <c r="QB135" s="7" t="n"/>
      <c r="QC135" s="7" t="n"/>
      <c r="QD135" s="7" t="n"/>
      <c r="QE135" s="7" t="n"/>
      <c r="QF135" s="7" t="n"/>
      <c r="QG135" s="7" t="n"/>
      <c r="QH135" s="7" t="n"/>
      <c r="QI135" s="7" t="n"/>
      <c r="QJ135" s="7" t="n"/>
      <c r="QK135" s="7" t="n"/>
      <c r="QL135" s="7" t="n"/>
      <c r="QM135" s="7" t="n"/>
      <c r="QN135" s="7" t="n"/>
      <c r="QO135" s="7" t="n"/>
      <c r="QP135" s="7" t="n"/>
      <c r="QQ135" s="7" t="n"/>
      <c r="QR135" s="7" t="n"/>
      <c r="QS135" s="7" t="n"/>
      <c r="QT135" s="7" t="n"/>
      <c r="QU135" s="7" t="n"/>
      <c r="QV135" s="7" t="n"/>
      <c r="QW135" s="7" t="n"/>
      <c r="QX135" s="7" t="n"/>
      <c r="QY135" s="7" t="n"/>
      <c r="QZ135" s="7" t="n"/>
      <c r="RA135" s="7" t="n"/>
      <c r="RB135" s="7" t="n"/>
      <c r="RC135" s="7" t="n"/>
      <c r="RD135" s="7" t="n"/>
      <c r="RE135" s="7" t="n"/>
      <c r="RF135" s="7" t="n"/>
      <c r="RG135" s="7" t="n"/>
      <c r="RH135" s="7" t="n"/>
      <c r="RI135" s="7" t="n"/>
      <c r="RJ135" s="7" t="n"/>
      <c r="RK135" s="7" t="n"/>
      <c r="RL135" s="7" t="n"/>
      <c r="RM135" s="7" t="n"/>
      <c r="RN135" s="7" t="n"/>
      <c r="RO135" s="7" t="n"/>
      <c r="RP135" s="7" t="n"/>
      <c r="RQ135" s="7" t="n"/>
      <c r="RR135" s="7" t="n"/>
      <c r="RS135" s="7" t="n"/>
      <c r="RT135" s="7" t="n"/>
      <c r="RU135" s="7" t="n"/>
      <c r="RV135" s="7" t="n"/>
      <c r="RW135" s="7" t="n"/>
      <c r="RX135" s="7" t="n"/>
      <c r="RY135" s="7" t="n"/>
      <c r="RZ135" s="7" t="n"/>
      <c r="SA135" s="7" t="n"/>
      <c r="SB135" s="7" t="n"/>
      <c r="SC135" s="7" t="n"/>
      <c r="SD135" s="7" t="n"/>
      <c r="SE135" s="7" t="n"/>
      <c r="SF135" s="7" t="n"/>
      <c r="SG135" s="7" t="n"/>
      <c r="SH135" s="7" t="n"/>
      <c r="SI135" s="7" t="n"/>
      <c r="SJ135" s="7" t="n"/>
      <c r="SK135" s="7" t="n"/>
      <c r="SL135" s="7" t="n"/>
      <c r="SM135" s="7" t="n"/>
      <c r="SN135" s="7" t="n"/>
      <c r="SO135" s="7" t="n"/>
      <c r="SP135" s="7" t="n"/>
      <c r="SQ135" s="7" t="n"/>
      <c r="SR135" s="7" t="n"/>
      <c r="SS135" s="7" t="n"/>
      <c r="ST135" s="7" t="n"/>
      <c r="SU135" s="7" t="n"/>
      <c r="SV135" s="7" t="n"/>
      <c r="SW135" s="7" t="n"/>
      <c r="SX135" s="7" t="n"/>
      <c r="SY135" s="7" t="n"/>
      <c r="SZ135" s="7" t="n"/>
      <c r="TA135" s="7" t="n"/>
      <c r="TB135" s="7" t="n"/>
      <c r="TC135" s="7" t="n"/>
      <c r="TD135" s="7" t="n"/>
      <c r="TE135" s="7" t="n"/>
      <c r="TF135" s="7" t="n"/>
      <c r="TG135" s="7" t="n"/>
      <c r="TH135" s="7" t="n"/>
      <c r="TI135" s="7" t="n"/>
      <c r="TJ135" s="7" t="n"/>
      <c r="TK135" s="7" t="n"/>
      <c r="TL135" s="7" t="n"/>
      <c r="TM135" s="7" t="n"/>
      <c r="TN135" s="7" t="n"/>
      <c r="TO135" s="7" t="n"/>
      <c r="TP135" s="7" t="n"/>
      <c r="TQ135" s="7" t="n"/>
      <c r="TR135" s="7" t="n"/>
      <c r="TS135" s="7" t="n"/>
      <c r="TT135" s="7" t="n"/>
      <c r="TU135" s="7" t="n"/>
      <c r="TV135" s="7" t="n"/>
      <c r="TW135" s="7" t="n"/>
      <c r="TX135" s="7" t="n"/>
      <c r="TY135" s="7" t="n"/>
      <c r="TZ135" s="7" t="n"/>
      <c r="UA135" s="7" t="n"/>
      <c r="UB135" s="7" t="n"/>
      <c r="UC135" s="7" t="n"/>
      <c r="UD135" s="7" t="n"/>
      <c r="UE135" s="7" t="n"/>
      <c r="UF135" s="7" t="n"/>
      <c r="UG135" s="7" t="n"/>
      <c r="UH135" s="7" t="n"/>
      <c r="UI135" s="7" t="n"/>
      <c r="UJ135" s="7" t="n"/>
      <c r="UK135" s="7" t="n"/>
      <c r="UL135" s="7" t="n"/>
      <c r="UM135" s="7" t="n"/>
      <c r="UN135" s="7" t="n"/>
      <c r="UO135" s="7" t="n"/>
      <c r="UP135" s="7" t="n"/>
      <c r="UQ135" s="7" t="n"/>
      <c r="UR135" s="7" t="n"/>
      <c r="US135" s="7" t="n"/>
      <c r="UT135" s="7" t="n"/>
      <c r="UU135" s="7" t="n"/>
      <c r="UV135" s="7" t="n"/>
      <c r="UW135" s="7" t="n"/>
      <c r="UX135" s="7" t="n"/>
      <c r="UY135" s="7" t="n"/>
      <c r="UZ135" s="7" t="n"/>
      <c r="VA135" s="7" t="n"/>
      <c r="VB135" s="7" t="n"/>
      <c r="VC135" s="7" t="n"/>
      <c r="VD135" s="7" t="n"/>
      <c r="VE135" s="7" t="n"/>
      <c r="VF135" s="7" t="n"/>
      <c r="VG135" s="7" t="n"/>
      <c r="VH135" s="7" t="n"/>
      <c r="VI135" s="7" t="n"/>
      <c r="VJ135" s="7" t="n"/>
      <c r="VK135" s="7" t="n"/>
      <c r="VL135" s="7" t="n"/>
      <c r="VM135" s="573">
        <f>SUM(E135:VL135)-SUM(UU135:UX135)-SUM(VA135:VD135)</f>
        <v/>
      </c>
      <c r="VN135" s="9" t="n"/>
    </row>
    <row r="136" ht="19.5" customHeight="1">
      <c r="A136" s="1100" t="n"/>
      <c r="B136" s="1101" t="n"/>
      <c r="C136" s="1102" t="n"/>
      <c r="D136" s="372" t="inlineStr">
        <is>
          <t>NEGRO(A), MULATO (A), AFROCOLOMBIANO (A)</t>
        </is>
      </c>
      <c r="E136" s="363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7" t="n"/>
      <c r="FV136" s="7" t="n"/>
      <c r="FW136" s="7" t="n"/>
      <c r="FX136" s="7" t="n"/>
      <c r="FY136" s="7" t="n"/>
      <c r="FZ136" s="7" t="n"/>
      <c r="GA136" s="7" t="n"/>
      <c r="GB136" s="7" t="n"/>
      <c r="GC136" s="7" t="n"/>
      <c r="GD136" s="7" t="n"/>
      <c r="GE136" s="7" t="n"/>
      <c r="GF136" s="7" t="n"/>
      <c r="GG136" s="7" t="n"/>
      <c r="GH136" s="7" t="n"/>
      <c r="GI136" s="7" t="n"/>
      <c r="GJ136" s="7" t="n"/>
      <c r="GK136" s="7" t="n"/>
      <c r="GL136" s="7" t="n"/>
      <c r="GM136" s="7" t="n"/>
      <c r="GN136" s="7" t="n"/>
      <c r="GO136" s="7" t="n"/>
      <c r="GP136" s="7" t="n"/>
      <c r="GQ136" s="7" t="n"/>
      <c r="GR136" s="7" t="n"/>
      <c r="GS136" s="7" t="n"/>
      <c r="GT136" s="7" t="n"/>
      <c r="GU136" s="7" t="n"/>
      <c r="GV136" s="7" t="n"/>
      <c r="GW136" s="7" t="n"/>
      <c r="GX136" s="7" t="n"/>
      <c r="GY136" s="7" t="n"/>
      <c r="GZ136" s="7" t="n"/>
      <c r="HA136" s="7" t="n"/>
      <c r="HB136" s="7" t="n"/>
      <c r="HC136" s="7" t="n"/>
      <c r="HD136" s="7" t="n"/>
      <c r="HE136" s="7" t="n"/>
      <c r="HF136" s="7" t="n"/>
      <c r="HG136" s="7" t="n"/>
      <c r="HH136" s="7" t="n"/>
      <c r="HI136" s="7" t="n"/>
      <c r="HJ136" s="7" t="n"/>
      <c r="HK136" s="7" t="n"/>
      <c r="HL136" s="7" t="n"/>
      <c r="HM136" s="7" t="n"/>
      <c r="HN136" s="7" t="n"/>
      <c r="HO136" s="7" t="n"/>
      <c r="HP136" s="7" t="n"/>
      <c r="HQ136" s="7" t="n"/>
      <c r="HR136" s="7" t="n"/>
      <c r="HS136" s="7" t="n"/>
      <c r="HT136" s="7" t="n"/>
      <c r="HU136" s="7" t="n"/>
      <c r="HV136" s="7" t="n"/>
      <c r="HW136" s="7" t="n"/>
      <c r="HX136" s="7" t="n"/>
      <c r="HY136" s="7" t="n"/>
      <c r="HZ136" s="7" t="n"/>
      <c r="IA136" s="7" t="n"/>
      <c r="IB136" s="7" t="n"/>
      <c r="IC136" s="7" t="n"/>
      <c r="ID136" s="7" t="n"/>
      <c r="IE136" s="7" t="n"/>
      <c r="IF136" s="7" t="n"/>
      <c r="IG136" s="7" t="n"/>
      <c r="IH136" s="7" t="n"/>
      <c r="II136" s="7" t="n"/>
      <c r="IJ136" s="7" t="n"/>
      <c r="IK136" s="7" t="n"/>
      <c r="IL136" s="7" t="n"/>
      <c r="IM136" s="7" t="n"/>
      <c r="IN136" s="7" t="n"/>
      <c r="IO136" s="7" t="n"/>
      <c r="IP136" s="7" t="n"/>
      <c r="IQ136" s="7" t="n"/>
      <c r="IR136" s="7" t="n"/>
      <c r="IS136" s="7" t="n"/>
      <c r="IT136" s="7" t="n"/>
      <c r="IU136" s="7" t="n"/>
      <c r="IV136" s="7" t="n"/>
      <c r="IW136" s="7" t="n"/>
      <c r="IX136" s="7" t="n"/>
      <c r="IY136" s="7" t="n"/>
      <c r="IZ136" s="7" t="n"/>
      <c r="JA136" s="7" t="n"/>
      <c r="JB136" s="7" t="n"/>
      <c r="JC136" s="7" t="n"/>
      <c r="JD136" s="7" t="n"/>
      <c r="JE136" s="7" t="n"/>
      <c r="JF136" s="7" t="n"/>
      <c r="JG136" s="7" t="n"/>
      <c r="JH136" s="7" t="n"/>
      <c r="JI136" s="7" t="n"/>
      <c r="JJ136" s="7" t="n"/>
      <c r="JK136" s="7" t="n"/>
      <c r="JL136" s="7" t="n"/>
      <c r="JM136" s="7" t="n"/>
      <c r="JN136" s="7" t="n"/>
      <c r="JO136" s="7" t="n"/>
      <c r="JP136" s="7" t="n"/>
      <c r="JQ136" s="7" t="n"/>
      <c r="JR136" s="7" t="n"/>
      <c r="JS136" s="7" t="n"/>
      <c r="JT136" s="7" t="n"/>
      <c r="JU136" s="7" t="n"/>
      <c r="JV136" s="7" t="n"/>
      <c r="JW136" s="7" t="n"/>
      <c r="JX136" s="7" t="n"/>
      <c r="JY136" s="7" t="n"/>
      <c r="JZ136" s="7" t="n"/>
      <c r="KA136" s="7" t="n"/>
      <c r="KB136" s="7" t="n"/>
      <c r="KC136" s="7" t="n"/>
      <c r="KD136" s="7" t="n"/>
      <c r="KE136" s="7" t="n"/>
      <c r="KF136" s="7" t="n"/>
      <c r="KG136" s="7" t="n"/>
      <c r="KH136" s="7" t="n"/>
      <c r="KI136" s="7" t="n"/>
      <c r="KJ136" s="7" t="n"/>
      <c r="KK136" s="7" t="n"/>
      <c r="KL136" s="7" t="n"/>
      <c r="KM136" s="7" t="n"/>
      <c r="KN136" s="7" t="n"/>
      <c r="KO136" s="7" t="n"/>
      <c r="KP136" s="7" t="n"/>
      <c r="KQ136" s="7" t="n"/>
      <c r="KR136" s="7" t="n"/>
      <c r="KS136" s="7" t="n"/>
      <c r="KT136" s="7" t="n"/>
      <c r="KU136" s="7" t="n"/>
      <c r="KV136" s="7" t="n"/>
      <c r="KW136" s="7" t="n"/>
      <c r="KX136" s="7" t="n"/>
      <c r="KY136" s="7" t="n"/>
      <c r="KZ136" s="7" t="n"/>
      <c r="LA136" s="7" t="n"/>
      <c r="LB136" s="7" t="n"/>
      <c r="LC136" s="7" t="n"/>
      <c r="LD136" s="7" t="n"/>
      <c r="LE136" s="7" t="n"/>
      <c r="LF136" s="7" t="n"/>
      <c r="LG136" s="7" t="n"/>
      <c r="LH136" s="7" t="n"/>
      <c r="LI136" s="7" t="n"/>
      <c r="LJ136" s="7" t="n"/>
      <c r="LK136" s="7" t="n"/>
      <c r="LL136" s="7" t="n"/>
      <c r="LM136" s="7" t="n"/>
      <c r="LN136" s="7" t="n"/>
      <c r="LO136" s="7" t="n"/>
      <c r="LP136" s="7" t="n"/>
      <c r="LQ136" s="7" t="n"/>
      <c r="LR136" s="7" t="n"/>
      <c r="LS136" s="7" t="n"/>
      <c r="LT136" s="7" t="n"/>
      <c r="LU136" s="7" t="n"/>
      <c r="LV136" s="7" t="n"/>
      <c r="LW136" s="7" t="n"/>
      <c r="LX136" s="7" t="n"/>
      <c r="LY136" s="7" t="n"/>
      <c r="LZ136" s="7" t="n"/>
      <c r="MA136" s="7" t="n"/>
      <c r="MB136" s="7" t="n"/>
      <c r="MC136" s="7" t="n"/>
      <c r="MD136" s="7" t="n"/>
      <c r="ME136" s="7" t="n"/>
      <c r="MF136" s="7" t="n"/>
      <c r="MG136" s="7" t="n"/>
      <c r="MH136" s="7" t="n"/>
      <c r="MI136" s="7" t="n"/>
      <c r="MJ136" s="7" t="n"/>
      <c r="MK136" s="7" t="n"/>
      <c r="ML136" s="7" t="n"/>
      <c r="MM136" s="7" t="n"/>
      <c r="MN136" s="7" t="n"/>
      <c r="MO136" s="7" t="n"/>
      <c r="MP136" s="7" t="n"/>
      <c r="MQ136" s="7" t="n"/>
      <c r="MR136" s="7" t="n"/>
      <c r="MS136" s="7" t="n"/>
      <c r="MT136" s="7" t="n"/>
      <c r="MU136" s="7" t="n"/>
      <c r="MV136" s="7" t="n"/>
      <c r="MW136" s="7" t="n"/>
      <c r="MX136" s="7" t="n"/>
      <c r="MY136" s="7" t="n"/>
      <c r="MZ136" s="7" t="n"/>
      <c r="NA136" s="7" t="n"/>
      <c r="NB136" s="7" t="n"/>
      <c r="NC136" s="7" t="n"/>
      <c r="ND136" s="7" t="n"/>
      <c r="NE136" s="7" t="n"/>
      <c r="NF136" s="7" t="n"/>
      <c r="NG136" s="7" t="n"/>
      <c r="NH136" s="7" t="n"/>
      <c r="NI136" s="7" t="n"/>
      <c r="NJ136" s="7" t="n"/>
      <c r="NK136" s="7" t="n"/>
      <c r="NL136" s="7" t="n"/>
      <c r="NM136" s="7" t="n"/>
      <c r="NN136" s="7" t="n"/>
      <c r="NO136" s="7" t="n"/>
      <c r="NP136" s="7" t="n"/>
      <c r="NQ136" s="7" t="n"/>
      <c r="NR136" s="7" t="n"/>
      <c r="NS136" s="7" t="n"/>
      <c r="NT136" s="7" t="n"/>
      <c r="NU136" s="7" t="n"/>
      <c r="NV136" s="7" t="n"/>
      <c r="NW136" s="7" t="n"/>
      <c r="NX136" s="7" t="n"/>
      <c r="NY136" s="7" t="n"/>
      <c r="NZ136" s="7" t="n"/>
      <c r="OA136" s="7" t="n"/>
      <c r="OB136" s="7" t="n"/>
      <c r="OC136" s="7" t="n"/>
      <c r="OD136" s="7" t="n"/>
      <c r="OE136" s="7" t="n"/>
      <c r="OF136" s="7" t="n"/>
      <c r="OG136" s="7" t="n"/>
      <c r="OH136" s="7" t="n"/>
      <c r="OI136" s="7" t="n"/>
      <c r="OJ136" s="7" t="n"/>
      <c r="OK136" s="7" t="n"/>
      <c r="OL136" s="7" t="n"/>
      <c r="OM136" s="7" t="n"/>
      <c r="ON136" s="7" t="n"/>
      <c r="OO136" s="7" t="n"/>
      <c r="OP136" s="7" t="n"/>
      <c r="OQ136" s="7" t="n"/>
      <c r="OR136" s="7" t="n"/>
      <c r="OS136" s="7" t="n"/>
      <c r="OT136" s="7" t="n"/>
      <c r="OU136" s="7" t="n"/>
      <c r="OV136" s="7" t="n"/>
      <c r="OW136" s="7" t="n"/>
      <c r="OX136" s="7" t="n"/>
      <c r="OY136" s="7" t="n"/>
      <c r="OZ136" s="7" t="n"/>
      <c r="PA136" s="7" t="n"/>
      <c r="PB136" s="7" t="n"/>
      <c r="PC136" s="7" t="n"/>
      <c r="PD136" s="7" t="n"/>
      <c r="PE136" s="7" t="n"/>
      <c r="PF136" s="7" t="n"/>
      <c r="PG136" s="7" t="n"/>
      <c r="PH136" s="7" t="n"/>
      <c r="PI136" s="7" t="n"/>
      <c r="PJ136" s="7" t="n"/>
      <c r="PK136" s="7" t="n"/>
      <c r="PL136" s="7" t="n"/>
      <c r="PM136" s="7" t="n"/>
      <c r="PN136" s="7" t="n"/>
      <c r="PO136" s="7" t="n"/>
      <c r="PP136" s="7" t="n"/>
      <c r="PQ136" s="7" t="n"/>
      <c r="PR136" s="7" t="n"/>
      <c r="PS136" s="7" t="n"/>
      <c r="PT136" s="7" t="n"/>
      <c r="PU136" s="7" t="n"/>
      <c r="PV136" s="7" t="n"/>
      <c r="PW136" s="7" t="n"/>
      <c r="PX136" s="7" t="n"/>
      <c r="PY136" s="7" t="n"/>
      <c r="PZ136" s="7" t="n"/>
      <c r="QA136" s="7" t="n"/>
      <c r="QB136" s="7" t="n"/>
      <c r="QC136" s="7" t="n"/>
      <c r="QD136" s="7" t="n"/>
      <c r="QE136" s="7" t="n"/>
      <c r="QF136" s="7" t="n"/>
      <c r="QG136" s="7" t="n"/>
      <c r="QH136" s="7" t="n"/>
      <c r="QI136" s="7" t="n"/>
      <c r="QJ136" s="7" t="n"/>
      <c r="QK136" s="7" t="n"/>
      <c r="QL136" s="7" t="n"/>
      <c r="QM136" s="7" t="n"/>
      <c r="QN136" s="7" t="n"/>
      <c r="QO136" s="7" t="n"/>
      <c r="QP136" s="7" t="n"/>
      <c r="QQ136" s="7" t="n"/>
      <c r="QR136" s="7" t="n"/>
      <c r="QS136" s="7" t="n"/>
      <c r="QT136" s="7" t="n"/>
      <c r="QU136" s="7" t="n"/>
      <c r="QV136" s="7" t="n"/>
      <c r="QW136" s="7" t="n"/>
      <c r="QX136" s="7" t="n"/>
      <c r="QY136" s="7" t="n"/>
      <c r="QZ136" s="7" t="n"/>
      <c r="RA136" s="7" t="n"/>
      <c r="RB136" s="7" t="n"/>
      <c r="RC136" s="7" t="n"/>
      <c r="RD136" s="7" t="n"/>
      <c r="RE136" s="7" t="n"/>
      <c r="RF136" s="7" t="n"/>
      <c r="RG136" s="7" t="n"/>
      <c r="RH136" s="7" t="n"/>
      <c r="RI136" s="7" t="n"/>
      <c r="RJ136" s="7" t="n"/>
      <c r="RK136" s="7" t="n"/>
      <c r="RL136" s="7" t="n"/>
      <c r="RM136" s="7" t="n"/>
      <c r="RN136" s="7" t="n"/>
      <c r="RO136" s="7" t="n"/>
      <c r="RP136" s="7" t="n"/>
      <c r="RQ136" s="7" t="n"/>
      <c r="RR136" s="7" t="n"/>
      <c r="RS136" s="7" t="n"/>
      <c r="RT136" s="7" t="n"/>
      <c r="RU136" s="7" t="n"/>
      <c r="RV136" s="7" t="n"/>
      <c r="RW136" s="7" t="n"/>
      <c r="RX136" s="7" t="n"/>
      <c r="RY136" s="7" t="n"/>
      <c r="RZ136" s="7" t="n"/>
      <c r="SA136" s="7" t="n"/>
      <c r="SB136" s="7" t="n"/>
      <c r="SC136" s="7" t="n"/>
      <c r="SD136" s="7" t="n"/>
      <c r="SE136" s="7" t="n"/>
      <c r="SF136" s="7" t="n"/>
      <c r="SG136" s="7" t="n"/>
      <c r="SH136" s="7" t="n"/>
      <c r="SI136" s="7" t="n"/>
      <c r="SJ136" s="7" t="n"/>
      <c r="SK136" s="7" t="n"/>
      <c r="SL136" s="7" t="n"/>
      <c r="SM136" s="7" t="n"/>
      <c r="SN136" s="7" t="n"/>
      <c r="SO136" s="7" t="n"/>
      <c r="SP136" s="7" t="n"/>
      <c r="SQ136" s="7" t="n"/>
      <c r="SR136" s="7" t="n"/>
      <c r="SS136" s="7" t="n"/>
      <c r="ST136" s="7" t="n"/>
      <c r="SU136" s="7" t="n"/>
      <c r="SV136" s="7" t="n"/>
      <c r="SW136" s="7" t="n"/>
      <c r="SX136" s="7" t="n"/>
      <c r="SY136" s="7" t="n"/>
      <c r="SZ136" s="7" t="n"/>
      <c r="TA136" s="7" t="n"/>
      <c r="TB136" s="7" t="n"/>
      <c r="TC136" s="7" t="n"/>
      <c r="TD136" s="7" t="n"/>
      <c r="TE136" s="7" t="n"/>
      <c r="TF136" s="7" t="n"/>
      <c r="TG136" s="7" t="n"/>
      <c r="TH136" s="7" t="n"/>
      <c r="TI136" s="7" t="n"/>
      <c r="TJ136" s="7" t="n"/>
      <c r="TK136" s="7" t="n"/>
      <c r="TL136" s="7" t="n"/>
      <c r="TM136" s="7" t="n"/>
      <c r="TN136" s="7" t="n"/>
      <c r="TO136" s="7" t="n"/>
      <c r="TP136" s="7" t="n"/>
      <c r="TQ136" s="7" t="n"/>
      <c r="TR136" s="7" t="n"/>
      <c r="TS136" s="7" t="n"/>
      <c r="TT136" s="7" t="n"/>
      <c r="TU136" s="7" t="n"/>
      <c r="TV136" s="7" t="n"/>
      <c r="TW136" s="7" t="n"/>
      <c r="TX136" s="7" t="n"/>
      <c r="TY136" s="7" t="n"/>
      <c r="TZ136" s="7" t="n"/>
      <c r="UA136" s="7" t="n"/>
      <c r="UB136" s="7" t="n"/>
      <c r="UC136" s="7" t="n"/>
      <c r="UD136" s="7" t="n"/>
      <c r="UE136" s="7" t="n"/>
      <c r="UF136" s="7" t="n"/>
      <c r="UG136" s="7" t="n"/>
      <c r="UH136" s="7" t="n"/>
      <c r="UI136" s="7" t="n"/>
      <c r="UJ136" s="7" t="n"/>
      <c r="UK136" s="7" t="n"/>
      <c r="UL136" s="7" t="n"/>
      <c r="UM136" s="7" t="n"/>
      <c r="UN136" s="7" t="n"/>
      <c r="UO136" s="7" t="n"/>
      <c r="UP136" s="7" t="n"/>
      <c r="UQ136" s="7" t="n"/>
      <c r="UR136" s="7" t="n"/>
      <c r="US136" s="7" t="n"/>
      <c r="UT136" s="7" t="n"/>
      <c r="UU136" s="7" t="n"/>
      <c r="UV136" s="7" t="n"/>
      <c r="UW136" s="7" t="n"/>
      <c r="UX136" s="7" t="n"/>
      <c r="UY136" s="7" t="n"/>
      <c r="UZ136" s="7" t="n"/>
      <c r="VA136" s="7" t="n"/>
      <c r="VB136" s="7" t="n"/>
      <c r="VC136" s="7" t="n"/>
      <c r="VD136" s="7" t="n"/>
      <c r="VE136" s="7" t="n"/>
      <c r="VF136" s="7" t="n"/>
      <c r="VG136" s="7" t="n"/>
      <c r="VH136" s="7" t="n"/>
      <c r="VI136" s="7" t="n"/>
      <c r="VJ136" s="7" t="n"/>
      <c r="VK136" s="7" t="n"/>
      <c r="VL136" s="7" t="n"/>
      <c r="VM136" s="573">
        <f>SUM(E136:VL136)-SUM(UU136:UX136)-SUM(VA136:VD136)</f>
        <v/>
      </c>
      <c r="VN136" s="9" t="n"/>
    </row>
    <row r="137" ht="19.5" customHeight="1">
      <c r="A137" s="1100" t="n"/>
      <c r="B137" s="1101" t="n"/>
      <c r="C137" s="1102" t="n"/>
      <c r="D137" s="373" t="inlineStr">
        <is>
          <t>SIN PERTENENCIA ETNICA</t>
        </is>
      </c>
      <c r="E137" s="363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7" t="n"/>
      <c r="FV137" s="7" t="n"/>
      <c r="FW137" s="7" t="n"/>
      <c r="FX137" s="7" t="n"/>
      <c r="FY137" s="7" t="n"/>
      <c r="FZ137" s="7" t="n"/>
      <c r="GA137" s="7" t="n"/>
      <c r="GB137" s="7" t="n"/>
      <c r="GC137" s="7" t="n"/>
      <c r="GD137" s="7" t="n"/>
      <c r="GE137" s="7" t="n"/>
      <c r="GF137" s="7" t="n"/>
      <c r="GG137" s="7" t="n"/>
      <c r="GH137" s="7" t="n"/>
      <c r="GI137" s="7" t="n"/>
      <c r="GJ137" s="7" t="n"/>
      <c r="GK137" s="7" t="n"/>
      <c r="GL137" s="7" t="n"/>
      <c r="GM137" s="7" t="n"/>
      <c r="GN137" s="7" t="n"/>
      <c r="GO137" s="7" t="n"/>
      <c r="GP137" s="7" t="n"/>
      <c r="GQ137" s="7" t="n"/>
      <c r="GR137" s="7" t="n"/>
      <c r="GS137" s="7" t="n"/>
      <c r="GT137" s="7" t="n"/>
      <c r="GU137" s="7" t="n"/>
      <c r="GV137" s="7" t="n"/>
      <c r="GW137" s="7" t="n"/>
      <c r="GX137" s="7" t="n"/>
      <c r="GY137" s="7" t="n"/>
      <c r="GZ137" s="7" t="n"/>
      <c r="HA137" s="7" t="n"/>
      <c r="HB137" s="7" t="n"/>
      <c r="HC137" s="7" t="n"/>
      <c r="HD137" s="7" t="n"/>
      <c r="HE137" s="7" t="n"/>
      <c r="HF137" s="7" t="n"/>
      <c r="HG137" s="7" t="n"/>
      <c r="HH137" s="7" t="n"/>
      <c r="HI137" s="7" t="n"/>
      <c r="HJ137" s="7" t="n"/>
      <c r="HK137" s="7" t="n"/>
      <c r="HL137" s="7" t="n"/>
      <c r="HM137" s="7" t="n"/>
      <c r="HN137" s="7" t="n"/>
      <c r="HO137" s="7" t="n"/>
      <c r="HP137" s="7" t="n"/>
      <c r="HQ137" s="7" t="n"/>
      <c r="HR137" s="7" t="n"/>
      <c r="HS137" s="7" t="n"/>
      <c r="HT137" s="7" t="n"/>
      <c r="HU137" s="7" t="n"/>
      <c r="HV137" s="7" t="n"/>
      <c r="HW137" s="7" t="n"/>
      <c r="HX137" s="7" t="n"/>
      <c r="HY137" s="7" t="n"/>
      <c r="HZ137" s="7" t="n"/>
      <c r="IA137" s="7" t="n"/>
      <c r="IB137" s="7" t="n"/>
      <c r="IC137" s="7" t="n"/>
      <c r="ID137" s="7" t="n"/>
      <c r="IE137" s="7" t="n"/>
      <c r="IF137" s="7" t="n"/>
      <c r="IG137" s="7" t="n"/>
      <c r="IH137" s="7" t="n"/>
      <c r="II137" s="7" t="n"/>
      <c r="IJ137" s="7" t="n"/>
      <c r="IK137" s="7" t="n"/>
      <c r="IL137" s="7" t="n"/>
      <c r="IM137" s="7" t="n"/>
      <c r="IN137" s="7" t="n"/>
      <c r="IO137" s="7" t="n"/>
      <c r="IP137" s="7" t="n"/>
      <c r="IQ137" s="7" t="n"/>
      <c r="IR137" s="7" t="n"/>
      <c r="IS137" s="7" t="n"/>
      <c r="IT137" s="7" t="n"/>
      <c r="IU137" s="7" t="n"/>
      <c r="IV137" s="7" t="n"/>
      <c r="IW137" s="7" t="n"/>
      <c r="IX137" s="7" t="n"/>
      <c r="IY137" s="7" t="n"/>
      <c r="IZ137" s="7" t="n"/>
      <c r="JA137" s="7" t="n"/>
      <c r="JB137" s="7" t="n"/>
      <c r="JC137" s="7" t="n"/>
      <c r="JD137" s="7" t="n"/>
      <c r="JE137" s="7" t="n"/>
      <c r="JF137" s="7" t="n"/>
      <c r="JG137" s="7" t="n"/>
      <c r="JH137" s="7" t="n"/>
      <c r="JI137" s="7" t="n"/>
      <c r="JJ137" s="7" t="n"/>
      <c r="JK137" s="7" t="n"/>
      <c r="JL137" s="7" t="n"/>
      <c r="JM137" s="7" t="n"/>
      <c r="JN137" s="7" t="n"/>
      <c r="JO137" s="7" t="n"/>
      <c r="JP137" s="7" t="n"/>
      <c r="JQ137" s="7" t="n"/>
      <c r="JR137" s="7" t="n"/>
      <c r="JS137" s="7" t="n"/>
      <c r="JT137" s="7" t="n"/>
      <c r="JU137" s="7" t="n"/>
      <c r="JV137" s="7" t="n"/>
      <c r="JW137" s="7" t="n"/>
      <c r="JX137" s="7" t="n"/>
      <c r="JY137" s="7" t="n"/>
      <c r="JZ137" s="7" t="n"/>
      <c r="KA137" s="7" t="n"/>
      <c r="KB137" s="7" t="n"/>
      <c r="KC137" s="7" t="n"/>
      <c r="KD137" s="7" t="n"/>
      <c r="KE137" s="7" t="n"/>
      <c r="KF137" s="7" t="n"/>
      <c r="KG137" s="7" t="n"/>
      <c r="KH137" s="7" t="n"/>
      <c r="KI137" s="7" t="n"/>
      <c r="KJ137" s="7" t="n"/>
      <c r="KK137" s="7" t="n"/>
      <c r="KL137" s="7" t="n"/>
      <c r="KM137" s="7" t="n"/>
      <c r="KN137" s="7" t="n"/>
      <c r="KO137" s="7" t="n"/>
      <c r="KP137" s="7" t="n"/>
      <c r="KQ137" s="7" t="n"/>
      <c r="KR137" s="7" t="n"/>
      <c r="KS137" s="7" t="n"/>
      <c r="KT137" s="7" t="n"/>
      <c r="KU137" s="7" t="n"/>
      <c r="KV137" s="7" t="n"/>
      <c r="KW137" s="7" t="n"/>
      <c r="KX137" s="7" t="n"/>
      <c r="KY137" s="7" t="n"/>
      <c r="KZ137" s="7" t="n"/>
      <c r="LA137" s="7" t="n"/>
      <c r="LB137" s="7" t="n"/>
      <c r="LC137" s="7" t="n"/>
      <c r="LD137" s="7" t="n"/>
      <c r="LE137" s="7" t="n"/>
      <c r="LF137" s="7" t="n"/>
      <c r="LG137" s="7" t="n"/>
      <c r="LH137" s="7" t="n"/>
      <c r="LI137" s="7" t="n"/>
      <c r="LJ137" s="7" t="n"/>
      <c r="LK137" s="7" t="n"/>
      <c r="LL137" s="7" t="n"/>
      <c r="LM137" s="7" t="n"/>
      <c r="LN137" s="7" t="n"/>
      <c r="LO137" s="7" t="n"/>
      <c r="LP137" s="7" t="n"/>
      <c r="LQ137" s="7" t="n"/>
      <c r="LR137" s="7" t="n"/>
      <c r="LS137" s="7" t="n"/>
      <c r="LT137" s="7" t="n"/>
      <c r="LU137" s="7" t="n"/>
      <c r="LV137" s="7" t="n"/>
      <c r="LW137" s="7" t="n"/>
      <c r="LX137" s="7" t="n"/>
      <c r="LY137" s="7" t="n"/>
      <c r="LZ137" s="7" t="n"/>
      <c r="MA137" s="7" t="n"/>
      <c r="MB137" s="7" t="n"/>
      <c r="MC137" s="7" t="n"/>
      <c r="MD137" s="7" t="n"/>
      <c r="ME137" s="7" t="n"/>
      <c r="MF137" s="7" t="n"/>
      <c r="MG137" s="7" t="n"/>
      <c r="MH137" s="7" t="n"/>
      <c r="MI137" s="7" t="n"/>
      <c r="MJ137" s="7" t="n"/>
      <c r="MK137" s="7" t="n"/>
      <c r="ML137" s="7" t="n"/>
      <c r="MM137" s="7" t="n"/>
      <c r="MN137" s="7" t="n"/>
      <c r="MO137" s="7" t="n"/>
      <c r="MP137" s="7" t="n"/>
      <c r="MQ137" s="7" t="n"/>
      <c r="MR137" s="7" t="n"/>
      <c r="MS137" s="7" t="n"/>
      <c r="MT137" s="7" t="n"/>
      <c r="MU137" s="7" t="n"/>
      <c r="MV137" s="7" t="n"/>
      <c r="MW137" s="7" t="n"/>
      <c r="MX137" s="7" t="n"/>
      <c r="MY137" s="7" t="n"/>
      <c r="MZ137" s="7" t="n"/>
      <c r="NA137" s="7" t="n"/>
      <c r="NB137" s="7" t="n"/>
      <c r="NC137" s="7" t="n"/>
      <c r="ND137" s="7" t="n"/>
      <c r="NE137" s="7" t="n"/>
      <c r="NF137" s="7" t="n"/>
      <c r="NG137" s="7" t="n"/>
      <c r="NH137" s="7" t="n"/>
      <c r="NI137" s="7" t="n"/>
      <c r="NJ137" s="7" t="n"/>
      <c r="NK137" s="7" t="n"/>
      <c r="NL137" s="7" t="n"/>
      <c r="NM137" s="7" t="n"/>
      <c r="NN137" s="7" t="n"/>
      <c r="NO137" s="7" t="n"/>
      <c r="NP137" s="7" t="n"/>
      <c r="NQ137" s="7" t="n"/>
      <c r="NR137" s="7" t="n"/>
      <c r="NS137" s="7" t="n"/>
      <c r="NT137" s="7" t="n"/>
      <c r="NU137" s="7" t="n"/>
      <c r="NV137" s="7" t="n"/>
      <c r="NW137" s="7" t="n"/>
      <c r="NX137" s="7" t="n"/>
      <c r="NY137" s="7" t="n"/>
      <c r="NZ137" s="7" t="n"/>
      <c r="OA137" s="7" t="n"/>
      <c r="OB137" s="7" t="n"/>
      <c r="OC137" s="7" t="n"/>
      <c r="OD137" s="7" t="n"/>
      <c r="OE137" s="7" t="n"/>
      <c r="OF137" s="7" t="n"/>
      <c r="OG137" s="7" t="n"/>
      <c r="OH137" s="7" t="n"/>
      <c r="OI137" s="7" t="n"/>
      <c r="OJ137" s="7" t="n"/>
      <c r="OK137" s="7" t="n"/>
      <c r="OL137" s="7" t="n"/>
      <c r="OM137" s="7" t="n"/>
      <c r="ON137" s="7" t="n"/>
      <c r="OO137" s="7" t="n"/>
      <c r="OP137" s="7" t="n"/>
      <c r="OQ137" s="7" t="n"/>
      <c r="OR137" s="7" t="n"/>
      <c r="OS137" s="7" t="n"/>
      <c r="OT137" s="7" t="n"/>
      <c r="OU137" s="7" t="n"/>
      <c r="OV137" s="7" t="n"/>
      <c r="OW137" s="7" t="n"/>
      <c r="OX137" s="7" t="n"/>
      <c r="OY137" s="7" t="n"/>
      <c r="OZ137" s="7" t="n"/>
      <c r="PA137" s="7" t="n"/>
      <c r="PB137" s="7" t="n"/>
      <c r="PC137" s="7" t="n"/>
      <c r="PD137" s="7" t="n"/>
      <c r="PE137" s="7" t="n"/>
      <c r="PF137" s="7" t="n"/>
      <c r="PG137" s="7" t="n"/>
      <c r="PH137" s="7" t="n"/>
      <c r="PI137" s="7" t="n"/>
      <c r="PJ137" s="7" t="n"/>
      <c r="PK137" s="7" t="n"/>
      <c r="PL137" s="7" t="n"/>
      <c r="PM137" s="7" t="n"/>
      <c r="PN137" s="7" t="n"/>
      <c r="PO137" s="7" t="n"/>
      <c r="PP137" s="7" t="n"/>
      <c r="PQ137" s="7" t="n"/>
      <c r="PR137" s="7" t="n"/>
      <c r="PS137" s="7" t="n"/>
      <c r="PT137" s="7" t="n"/>
      <c r="PU137" s="7" t="n"/>
      <c r="PV137" s="7" t="n"/>
      <c r="PW137" s="7" t="n"/>
      <c r="PX137" s="7" t="n"/>
      <c r="PY137" s="7" t="n"/>
      <c r="PZ137" s="7" t="n"/>
      <c r="QA137" s="7" t="n"/>
      <c r="QB137" s="7" t="n"/>
      <c r="QC137" s="7" t="n"/>
      <c r="QD137" s="7" t="n"/>
      <c r="QE137" s="7" t="n"/>
      <c r="QF137" s="7" t="n"/>
      <c r="QG137" s="7" t="n"/>
      <c r="QH137" s="7" t="n"/>
      <c r="QI137" s="7" t="n"/>
      <c r="QJ137" s="7" t="n"/>
      <c r="QK137" s="7" t="n"/>
      <c r="QL137" s="7" t="n"/>
      <c r="QM137" s="7" t="n"/>
      <c r="QN137" s="7" t="n"/>
      <c r="QO137" s="7" t="n"/>
      <c r="QP137" s="7" t="n"/>
      <c r="QQ137" s="7" t="n"/>
      <c r="QR137" s="7" t="n"/>
      <c r="QS137" s="7" t="n"/>
      <c r="QT137" s="7" t="n"/>
      <c r="QU137" s="7" t="n"/>
      <c r="QV137" s="7" t="n"/>
      <c r="QW137" s="7" t="n"/>
      <c r="QX137" s="7" t="n"/>
      <c r="QY137" s="7" t="n"/>
      <c r="QZ137" s="7" t="n"/>
      <c r="RA137" s="7" t="n"/>
      <c r="RB137" s="7" t="n"/>
      <c r="RC137" s="7" t="n"/>
      <c r="RD137" s="7" t="n"/>
      <c r="RE137" s="7" t="n"/>
      <c r="RF137" s="7" t="n"/>
      <c r="RG137" s="7" t="n"/>
      <c r="RH137" s="7" t="n"/>
      <c r="RI137" s="7" t="n"/>
      <c r="RJ137" s="7" t="n"/>
      <c r="RK137" s="7" t="n"/>
      <c r="RL137" s="7" t="n"/>
      <c r="RM137" s="7" t="n"/>
      <c r="RN137" s="7" t="n"/>
      <c r="RO137" s="7" t="n"/>
      <c r="RP137" s="7" t="n"/>
      <c r="RQ137" s="7" t="n"/>
      <c r="RR137" s="7" t="n"/>
      <c r="RS137" s="7" t="n"/>
      <c r="RT137" s="7" t="n"/>
      <c r="RU137" s="7" t="n"/>
      <c r="RV137" s="7" t="n"/>
      <c r="RW137" s="7" t="n"/>
      <c r="RX137" s="7" t="n"/>
      <c r="RY137" s="7" t="n"/>
      <c r="RZ137" s="7" t="n"/>
      <c r="SA137" s="7" t="n"/>
      <c r="SB137" s="7" t="n"/>
      <c r="SC137" s="7" t="n"/>
      <c r="SD137" s="7" t="n"/>
      <c r="SE137" s="7" t="n"/>
      <c r="SF137" s="7" t="n"/>
      <c r="SG137" s="7" t="n"/>
      <c r="SH137" s="7" t="n"/>
      <c r="SI137" s="7" t="n"/>
      <c r="SJ137" s="7" t="n"/>
      <c r="SK137" s="7" t="n"/>
      <c r="SL137" s="7" t="n"/>
      <c r="SM137" s="7" t="n"/>
      <c r="SN137" s="7" t="n"/>
      <c r="SO137" s="7" t="n"/>
      <c r="SP137" s="7" t="n"/>
      <c r="SQ137" s="7" t="n"/>
      <c r="SR137" s="7" t="n"/>
      <c r="SS137" s="7" t="n"/>
      <c r="ST137" s="7" t="n"/>
      <c r="SU137" s="7" t="n"/>
      <c r="SV137" s="7" t="n"/>
      <c r="SW137" s="7" t="n"/>
      <c r="SX137" s="7" t="n"/>
      <c r="SY137" s="7" t="n"/>
      <c r="SZ137" s="7" t="n"/>
      <c r="TA137" s="7" t="n"/>
      <c r="TB137" s="7" t="n"/>
      <c r="TC137" s="7" t="n"/>
      <c r="TD137" s="7" t="n"/>
      <c r="TE137" s="7" t="n"/>
      <c r="TF137" s="7" t="n"/>
      <c r="TG137" s="7" t="n"/>
      <c r="TH137" s="7" t="n"/>
      <c r="TI137" s="7" t="n"/>
      <c r="TJ137" s="7" t="n"/>
      <c r="TK137" s="7" t="n"/>
      <c r="TL137" s="7" t="n"/>
      <c r="TM137" s="7" t="n"/>
      <c r="TN137" s="7" t="n"/>
      <c r="TO137" s="7" t="n"/>
      <c r="TP137" s="7" t="n"/>
      <c r="TQ137" s="7" t="n"/>
      <c r="TR137" s="7" t="n"/>
      <c r="TS137" s="7" t="n"/>
      <c r="TT137" s="7" t="n"/>
      <c r="TU137" s="7" t="n"/>
      <c r="TV137" s="7" t="n"/>
      <c r="TW137" s="7" t="n"/>
      <c r="TX137" s="7" t="n"/>
      <c r="TY137" s="7" t="n"/>
      <c r="TZ137" s="7" t="n"/>
      <c r="UA137" s="7" t="n"/>
      <c r="UB137" s="7" t="n"/>
      <c r="UC137" s="7" t="n"/>
      <c r="UD137" s="7" t="n"/>
      <c r="UE137" s="7" t="n"/>
      <c r="UF137" s="7" t="n"/>
      <c r="UG137" s="7" t="n"/>
      <c r="UH137" s="7" t="n"/>
      <c r="UI137" s="7" t="n"/>
      <c r="UJ137" s="7" t="n"/>
      <c r="UK137" s="7" t="n"/>
      <c r="UL137" s="7" t="n"/>
      <c r="UM137" s="7" t="n"/>
      <c r="UN137" s="7" t="n"/>
      <c r="UO137" s="7" t="n"/>
      <c r="UP137" s="7" t="n"/>
      <c r="UQ137" s="7" t="n"/>
      <c r="UR137" s="7" t="n"/>
      <c r="US137" s="7" t="n"/>
      <c r="UT137" s="7" t="n"/>
      <c r="UU137" s="7" t="n"/>
      <c r="UV137" s="7" t="n"/>
      <c r="UW137" s="7" t="n"/>
      <c r="UX137" s="7" t="n"/>
      <c r="UY137" s="7" t="n"/>
      <c r="UZ137" s="7" t="n"/>
      <c r="VA137" s="7" t="n"/>
      <c r="VB137" s="7" t="n"/>
      <c r="VC137" s="7" t="n"/>
      <c r="VD137" s="7" t="n"/>
      <c r="VE137" s="7" t="n"/>
      <c r="VF137" s="7" t="n"/>
      <c r="VG137" s="7" t="n"/>
      <c r="VH137" s="7" t="n"/>
      <c r="VI137" s="7" t="n"/>
      <c r="VJ137" s="7" t="n"/>
      <c r="VK137" s="7" t="n"/>
      <c r="VL137" s="7" t="n"/>
      <c r="VM137" s="573">
        <f>SUM(E137:VL137)-SUM(UU137:UX137)-SUM(VA137:VD137)</f>
        <v/>
      </c>
      <c r="VN137" s="9" t="n"/>
    </row>
    <row r="138" ht="19.5" customHeight="1">
      <c r="A138" s="1100" t="n"/>
      <c r="B138" s="1101" t="n"/>
      <c r="C138" s="1102" t="n"/>
      <c r="D138" s="583" t="inlineStr">
        <is>
          <t>TOTAL ETNICOS</t>
        </is>
      </c>
      <c r="E138" s="584">
        <f>SUM(E132:E137)</f>
        <v/>
      </c>
      <c r="F138" s="469">
        <f>SUM(F132:F137)</f>
        <v/>
      </c>
      <c r="G138" s="469">
        <f>SUM(G132:G137)</f>
        <v/>
      </c>
      <c r="H138" s="469">
        <f>SUM(H132:H137)</f>
        <v/>
      </c>
      <c r="I138" s="469">
        <f>SUM(I132:I137)</f>
        <v/>
      </c>
      <c r="J138" s="469">
        <f>SUM(J132:J137)</f>
        <v/>
      </c>
      <c r="K138" s="469">
        <f>SUM(K132:K137)</f>
        <v/>
      </c>
      <c r="L138" s="469">
        <f>SUM(L132:L137)</f>
        <v/>
      </c>
      <c r="M138" s="469">
        <f>SUM(M132:M137)</f>
        <v/>
      </c>
      <c r="N138" s="469">
        <f>SUM(N132:N137)</f>
        <v/>
      </c>
      <c r="O138" s="469">
        <f>SUM(O132:O137)</f>
        <v/>
      </c>
      <c r="P138" s="469">
        <f>SUM(P132:P137)</f>
        <v/>
      </c>
      <c r="Q138" s="469">
        <f>SUM(Q132:Q137)</f>
        <v/>
      </c>
      <c r="R138" s="469">
        <f>SUM(R132:R137)</f>
        <v/>
      </c>
      <c r="S138" s="469">
        <f>SUM(S132:S137)</f>
        <v/>
      </c>
      <c r="T138" s="469">
        <f>SUM(T132:T137)</f>
        <v/>
      </c>
      <c r="U138" s="469">
        <f>SUM(U132:U137)</f>
        <v/>
      </c>
      <c r="V138" s="469">
        <f>SUM(V132:V137)</f>
        <v/>
      </c>
      <c r="W138" s="469">
        <f>SUM(W132:W137)</f>
        <v/>
      </c>
      <c r="X138" s="469">
        <f>SUM(X132:X137)</f>
        <v/>
      </c>
      <c r="Y138" s="469">
        <f>SUM(Y132:Y137)</f>
        <v/>
      </c>
      <c r="Z138" s="469">
        <f>SUM(Z132:Z137)</f>
        <v/>
      </c>
      <c r="AA138" s="469">
        <f>SUM(AA132:AA137)</f>
        <v/>
      </c>
      <c r="AB138" s="469">
        <f>SUM(AB132:AB137)</f>
        <v/>
      </c>
      <c r="AC138" s="469">
        <f>SUM(AC132:AC137)</f>
        <v/>
      </c>
      <c r="AD138" s="469">
        <f>SUM(AD132:AD137)</f>
        <v/>
      </c>
      <c r="AE138" s="469">
        <f>SUM(AE132:AE137)</f>
        <v/>
      </c>
      <c r="AF138" s="469">
        <f>SUM(AF132:AF137)</f>
        <v/>
      </c>
      <c r="AG138" s="469">
        <f>SUM(AG132:AG137)</f>
        <v/>
      </c>
      <c r="AH138" s="469">
        <f>SUM(AH132:AH137)</f>
        <v/>
      </c>
      <c r="AI138" s="469">
        <f>SUM(AI132:AI137)</f>
        <v/>
      </c>
      <c r="AJ138" s="469">
        <f>SUM(AJ132:AJ137)</f>
        <v/>
      </c>
      <c r="AK138" s="469">
        <f>SUM(AK132:AK137)</f>
        <v/>
      </c>
      <c r="AL138" s="469">
        <f>SUM(AL132:AL137)</f>
        <v/>
      </c>
      <c r="AM138" s="469">
        <f>SUM(AM132:AM137)</f>
        <v/>
      </c>
      <c r="AN138" s="469">
        <f>SUM(AN132:AN137)</f>
        <v/>
      </c>
      <c r="AO138" s="469">
        <f>SUM(AO132:AO137)</f>
        <v/>
      </c>
      <c r="AP138" s="469">
        <f>SUM(AP132:AP137)</f>
        <v/>
      </c>
      <c r="AQ138" s="469">
        <f>SUM(AQ132:AQ137)</f>
        <v/>
      </c>
      <c r="AR138" s="469">
        <f>SUM(AR132:AR137)</f>
        <v/>
      </c>
      <c r="AS138" s="469">
        <f>SUM(AS132:AS137)</f>
        <v/>
      </c>
      <c r="AT138" s="469">
        <f>SUM(AT132:AT137)</f>
        <v/>
      </c>
      <c r="AU138" s="469">
        <f>SUM(AU132:AU137)</f>
        <v/>
      </c>
      <c r="AV138" s="469">
        <f>SUM(AV132:AV137)</f>
        <v/>
      </c>
      <c r="AW138" s="469">
        <f>SUM(AW132:AW137)</f>
        <v/>
      </c>
      <c r="AX138" s="469">
        <f>SUM(AX132:AX137)</f>
        <v/>
      </c>
      <c r="AY138" s="469">
        <f>SUM(AY132:AY137)</f>
        <v/>
      </c>
      <c r="AZ138" s="469">
        <f>SUM(AZ132:AZ137)</f>
        <v/>
      </c>
      <c r="BA138" s="469">
        <f>SUM(BA132:BA137)</f>
        <v/>
      </c>
      <c r="BB138" s="469">
        <f>SUM(BB132:BB137)</f>
        <v/>
      </c>
      <c r="BC138" s="469">
        <f>SUM(BC132:BC137)</f>
        <v/>
      </c>
      <c r="BD138" s="469">
        <f>SUM(BD132:BD137)</f>
        <v/>
      </c>
      <c r="BE138" s="469">
        <f>SUM(BE132:BE137)</f>
        <v/>
      </c>
      <c r="BF138" s="469">
        <f>SUM(BF132:BF137)</f>
        <v/>
      </c>
      <c r="BG138" s="469">
        <f>SUM(BG132:BG137)</f>
        <v/>
      </c>
      <c r="BH138" s="469">
        <f>SUM(BH132:BH137)</f>
        <v/>
      </c>
      <c r="BI138" s="469">
        <f>SUM(BI132:BI137)</f>
        <v/>
      </c>
      <c r="BJ138" s="469">
        <f>SUM(BJ132:BJ137)</f>
        <v/>
      </c>
      <c r="BK138" s="469">
        <f>SUM(BK132:BK137)</f>
        <v/>
      </c>
      <c r="BL138" s="469">
        <f>SUM(BL132:BL137)</f>
        <v/>
      </c>
      <c r="BM138" s="469">
        <f>SUM(BM132:BM137)</f>
        <v/>
      </c>
      <c r="BN138" s="469">
        <f>SUM(BN132:BN137)</f>
        <v/>
      </c>
      <c r="BO138" s="469">
        <f>SUM(BO132:BO137)</f>
        <v/>
      </c>
      <c r="BP138" s="469">
        <f>SUM(BP132:BP137)</f>
        <v/>
      </c>
      <c r="BQ138" s="469">
        <f>SUM(BQ132:BQ137)</f>
        <v/>
      </c>
      <c r="BR138" s="469">
        <f>SUM(BR132:BR137)</f>
        <v/>
      </c>
      <c r="BS138" s="469">
        <f>SUM(BS132:BS137)</f>
        <v/>
      </c>
      <c r="BT138" s="469">
        <f>SUM(BT132:BT137)</f>
        <v/>
      </c>
      <c r="BU138" s="469">
        <f>SUM(BU132:BU137)</f>
        <v/>
      </c>
      <c r="BV138" s="469">
        <f>SUM(BV132:BV137)</f>
        <v/>
      </c>
      <c r="BW138" s="469">
        <f>SUM(BW132:BW137)</f>
        <v/>
      </c>
      <c r="BX138" s="469">
        <f>SUM(BX132:BX137)</f>
        <v/>
      </c>
      <c r="BY138" s="469">
        <f>SUM(BY132:BY137)</f>
        <v/>
      </c>
      <c r="BZ138" s="469">
        <f>SUM(BZ132:BZ137)</f>
        <v/>
      </c>
      <c r="CA138" s="469">
        <f>SUM(CA132:CA137)</f>
        <v/>
      </c>
      <c r="CB138" s="469">
        <f>SUM(CB132:CB137)</f>
        <v/>
      </c>
      <c r="CC138" s="469">
        <f>SUM(CC132:CC137)</f>
        <v/>
      </c>
      <c r="CD138" s="469">
        <f>SUM(CD132:CD137)</f>
        <v/>
      </c>
      <c r="CE138" s="469">
        <f>SUM(CE132:CE137)</f>
        <v/>
      </c>
      <c r="CF138" s="469">
        <f>SUM(CF132:CF137)</f>
        <v/>
      </c>
      <c r="CG138" s="469">
        <f>SUM(CG132:CG137)</f>
        <v/>
      </c>
      <c r="CH138" s="469">
        <f>SUM(CH132:CH137)</f>
        <v/>
      </c>
      <c r="CI138" s="469">
        <f>SUM(CI132:CI137)</f>
        <v/>
      </c>
      <c r="CJ138" s="469">
        <f>SUM(CJ132:CJ137)</f>
        <v/>
      </c>
      <c r="CK138" s="469">
        <f>SUM(CK132:CK137)</f>
        <v/>
      </c>
      <c r="CL138" s="469">
        <f>SUM(CL132:CL137)</f>
        <v/>
      </c>
      <c r="CM138" s="469">
        <f>SUM(CM132:CM137)</f>
        <v/>
      </c>
      <c r="CN138" s="469">
        <f>SUM(CN132:CN137)</f>
        <v/>
      </c>
      <c r="CO138" s="469">
        <f>SUM(CO132:CO137)</f>
        <v/>
      </c>
      <c r="CP138" s="469">
        <f>SUM(CP132:CP137)</f>
        <v/>
      </c>
      <c r="CQ138" s="469">
        <f>SUM(CQ132:CQ137)</f>
        <v/>
      </c>
      <c r="CR138" s="469">
        <f>SUM(CR132:CR137)</f>
        <v/>
      </c>
      <c r="CS138" s="469">
        <f>SUM(CS132:CS137)</f>
        <v/>
      </c>
      <c r="CT138" s="469">
        <f>SUM(CT132:CT137)</f>
        <v/>
      </c>
      <c r="CU138" s="469">
        <f>SUM(CU132:CU137)</f>
        <v/>
      </c>
      <c r="CV138" s="469">
        <f>SUM(CV132:CV137)</f>
        <v/>
      </c>
      <c r="CW138" s="469">
        <f>SUM(CW132:CW137)</f>
        <v/>
      </c>
      <c r="CX138" s="469">
        <f>SUM(CX132:CX137)</f>
        <v/>
      </c>
      <c r="CY138" s="469">
        <f>SUM(CY132:CY137)</f>
        <v/>
      </c>
      <c r="CZ138" s="469">
        <f>SUM(CZ132:CZ137)</f>
        <v/>
      </c>
      <c r="DA138" s="469">
        <f>SUM(DA132:DA137)</f>
        <v/>
      </c>
      <c r="DB138" s="469">
        <f>SUM(DB132:DB137)</f>
        <v/>
      </c>
      <c r="DC138" s="469">
        <f>SUM(DC132:DC137)</f>
        <v/>
      </c>
      <c r="DD138" s="469">
        <f>SUM(DD132:DD137)</f>
        <v/>
      </c>
      <c r="DE138" s="469">
        <f>SUM(DE132:DE137)</f>
        <v/>
      </c>
      <c r="DF138" s="469">
        <f>SUM(DF132:DF137)</f>
        <v/>
      </c>
      <c r="DG138" s="469">
        <f>SUM(DG132:DG137)</f>
        <v/>
      </c>
      <c r="DH138" s="469">
        <f>SUM(DH132:DH137)</f>
        <v/>
      </c>
      <c r="DI138" s="469">
        <f>SUM(DI132:DI137)</f>
        <v/>
      </c>
      <c r="DJ138" s="469">
        <f>SUM(DJ132:DJ137)</f>
        <v/>
      </c>
      <c r="DK138" s="469">
        <f>SUM(DK132:DK137)</f>
        <v/>
      </c>
      <c r="DL138" s="469">
        <f>SUM(DL132:DL137)</f>
        <v/>
      </c>
      <c r="DM138" s="469">
        <f>SUM(DM132:DM137)</f>
        <v/>
      </c>
      <c r="DN138" s="469">
        <f>SUM(DN132:DN137)</f>
        <v/>
      </c>
      <c r="DO138" s="469">
        <f>SUM(DO132:DO137)</f>
        <v/>
      </c>
      <c r="DP138" s="469">
        <f>SUM(DP132:DP137)</f>
        <v/>
      </c>
      <c r="DQ138" s="469">
        <f>SUM(DQ132:DQ137)</f>
        <v/>
      </c>
      <c r="DR138" s="469">
        <f>SUM(DR132:DR137)</f>
        <v/>
      </c>
      <c r="DS138" s="469">
        <f>SUM(DS132:DS137)</f>
        <v/>
      </c>
      <c r="DT138" s="469">
        <f>SUM(DT132:DT137)</f>
        <v/>
      </c>
      <c r="DU138" s="469">
        <f>SUM(DU132:DU137)</f>
        <v/>
      </c>
      <c r="DV138" s="469">
        <f>SUM(DV132:DV137)</f>
        <v/>
      </c>
      <c r="DW138" s="469">
        <f>SUM(DW132:DW137)</f>
        <v/>
      </c>
      <c r="DX138" s="469">
        <f>SUM(DX132:DX137)</f>
        <v/>
      </c>
      <c r="DY138" s="469">
        <f>SUM(DY132:DY137)</f>
        <v/>
      </c>
      <c r="DZ138" s="469">
        <f>SUM(DZ132:DZ137)</f>
        <v/>
      </c>
      <c r="EA138" s="469">
        <f>SUM(EA132:EA137)</f>
        <v/>
      </c>
      <c r="EB138" s="469">
        <f>SUM(EB132:EB137)</f>
        <v/>
      </c>
      <c r="EC138" s="469">
        <f>SUM(EC132:EC137)</f>
        <v/>
      </c>
      <c r="ED138" s="469">
        <f>SUM(ED132:ED137)</f>
        <v/>
      </c>
      <c r="EE138" s="469">
        <f>SUM(EE132:EE137)</f>
        <v/>
      </c>
      <c r="EF138" s="469">
        <f>SUM(EF132:EF137)</f>
        <v/>
      </c>
      <c r="EG138" s="469">
        <f>SUM(EG132:EG137)</f>
        <v/>
      </c>
      <c r="EH138" s="469">
        <f>SUM(EH132:EH137)</f>
        <v/>
      </c>
      <c r="EI138" s="469">
        <f>SUM(EI132:EI137)</f>
        <v/>
      </c>
      <c r="EJ138" s="469">
        <f>SUM(EJ132:EJ137)</f>
        <v/>
      </c>
      <c r="EK138" s="469">
        <f>SUM(EK132:EK137)</f>
        <v/>
      </c>
      <c r="EL138" s="469">
        <f>SUM(EL132:EL137)</f>
        <v/>
      </c>
      <c r="EM138" s="469">
        <f>SUM(EM132:EM137)</f>
        <v/>
      </c>
      <c r="EN138" s="469">
        <f>SUM(EN132:EN137)</f>
        <v/>
      </c>
      <c r="EO138" s="469">
        <f>SUM(EO132:EO137)</f>
        <v/>
      </c>
      <c r="EP138" s="469">
        <f>SUM(EP132:EP137)</f>
        <v/>
      </c>
      <c r="EQ138" s="469">
        <f>SUM(EQ132:EQ137)</f>
        <v/>
      </c>
      <c r="ER138" s="469">
        <f>SUM(ER132:ER137)</f>
        <v/>
      </c>
      <c r="ES138" s="469">
        <f>SUM(ES132:ES137)</f>
        <v/>
      </c>
      <c r="ET138" s="469">
        <f>SUM(ET132:ET137)</f>
        <v/>
      </c>
      <c r="EU138" s="469">
        <f>SUM(EU132:EU137)</f>
        <v/>
      </c>
      <c r="EV138" s="469">
        <f>SUM(EV132:EV137)</f>
        <v/>
      </c>
      <c r="EW138" s="469">
        <f>SUM(EW132:EW137)</f>
        <v/>
      </c>
      <c r="EX138" s="469">
        <f>SUM(EX132:EX137)</f>
        <v/>
      </c>
      <c r="EY138" s="469">
        <f>SUM(EY132:EY137)</f>
        <v/>
      </c>
      <c r="EZ138" s="469">
        <f>SUM(EZ132:EZ137)</f>
        <v/>
      </c>
      <c r="FA138" s="469">
        <f>SUM(FA132:FA137)</f>
        <v/>
      </c>
      <c r="FB138" s="469">
        <f>SUM(FB132:FB137)</f>
        <v/>
      </c>
      <c r="FC138" s="469">
        <f>SUM(FC132:FC137)</f>
        <v/>
      </c>
      <c r="FD138" s="469">
        <f>SUM(FD132:FD137)</f>
        <v/>
      </c>
      <c r="FE138" s="469">
        <f>SUM(FE132:FE137)</f>
        <v/>
      </c>
      <c r="FF138" s="469">
        <f>SUM(FF132:FF137)</f>
        <v/>
      </c>
      <c r="FG138" s="469">
        <f>SUM(FG132:FG137)</f>
        <v/>
      </c>
      <c r="FH138" s="469">
        <f>SUM(FH132:FH137)</f>
        <v/>
      </c>
      <c r="FI138" s="469">
        <f>SUM(FI132:FI137)</f>
        <v/>
      </c>
      <c r="FJ138" s="469">
        <f>SUM(FJ132:FJ137)</f>
        <v/>
      </c>
      <c r="FK138" s="469">
        <f>SUM(FK132:FK137)</f>
        <v/>
      </c>
      <c r="FL138" s="469">
        <f>SUM(FL132:FL137)</f>
        <v/>
      </c>
      <c r="FM138" s="469">
        <f>SUM(FM132:FM137)</f>
        <v/>
      </c>
      <c r="FN138" s="469">
        <f>SUM(FN132:FN137)</f>
        <v/>
      </c>
      <c r="FO138" s="469">
        <f>SUM(FO132:FO137)</f>
        <v/>
      </c>
      <c r="FP138" s="469">
        <f>SUM(FP132:FP137)</f>
        <v/>
      </c>
      <c r="FQ138" s="469">
        <f>SUM(FQ132:FQ137)</f>
        <v/>
      </c>
      <c r="FR138" s="469">
        <f>SUM(FR132:FR137)</f>
        <v/>
      </c>
      <c r="FS138" s="469">
        <f>SUM(FS132:FS137)</f>
        <v/>
      </c>
      <c r="FT138" s="469">
        <f>SUM(FT132:FT137)</f>
        <v/>
      </c>
      <c r="FU138" s="469">
        <f>SUM(FU132:FU137)</f>
        <v/>
      </c>
      <c r="FV138" s="469">
        <f>SUM(FV132:FV137)</f>
        <v/>
      </c>
      <c r="FW138" s="469">
        <f>SUM(FW132:FW137)</f>
        <v/>
      </c>
      <c r="FX138" s="469">
        <f>SUM(FX132:FX137)</f>
        <v/>
      </c>
      <c r="FY138" s="469">
        <f>SUM(FY132:FY137)</f>
        <v/>
      </c>
      <c r="FZ138" s="469">
        <f>SUM(FZ132:FZ137)</f>
        <v/>
      </c>
      <c r="GA138" s="469">
        <f>SUM(GA132:GA137)</f>
        <v/>
      </c>
      <c r="GB138" s="469">
        <f>SUM(GB132:GB137)</f>
        <v/>
      </c>
      <c r="GC138" s="469">
        <f>SUM(GC132:GC137)</f>
        <v/>
      </c>
      <c r="GD138" s="469">
        <f>SUM(GD132:GD137)</f>
        <v/>
      </c>
      <c r="GE138" s="469">
        <f>SUM(GE132:GE137)</f>
        <v/>
      </c>
      <c r="GF138" s="469">
        <f>SUM(GF132:GF137)</f>
        <v/>
      </c>
      <c r="GG138" s="469">
        <f>SUM(GG132:GG137)</f>
        <v/>
      </c>
      <c r="GH138" s="469">
        <f>SUM(GH132:GH137)</f>
        <v/>
      </c>
      <c r="GI138" s="469">
        <f>SUM(GI132:GI137)</f>
        <v/>
      </c>
      <c r="GJ138" s="469">
        <f>SUM(GJ132:GJ137)</f>
        <v/>
      </c>
      <c r="GK138" s="469">
        <f>SUM(GK132:GK137)</f>
        <v/>
      </c>
      <c r="GL138" s="469">
        <f>SUM(GL132:GL137)</f>
        <v/>
      </c>
      <c r="GM138" s="469">
        <f>SUM(GM132:GM137)</f>
        <v/>
      </c>
      <c r="GN138" s="469">
        <f>SUM(GN132:GN137)</f>
        <v/>
      </c>
      <c r="GO138" s="469">
        <f>SUM(GO132:GO137)</f>
        <v/>
      </c>
      <c r="GP138" s="469">
        <f>SUM(GP132:GP137)</f>
        <v/>
      </c>
      <c r="GQ138" s="469">
        <f>SUM(GQ132:GQ137)</f>
        <v/>
      </c>
      <c r="GR138" s="469">
        <f>SUM(GR132:GR137)</f>
        <v/>
      </c>
      <c r="GS138" s="469">
        <f>SUM(GS132:GS137)</f>
        <v/>
      </c>
      <c r="GT138" s="469">
        <f>SUM(GT132:GT137)</f>
        <v/>
      </c>
      <c r="GU138" s="469">
        <f>SUM(GU132:GU137)</f>
        <v/>
      </c>
      <c r="GV138" s="469">
        <f>SUM(GV132:GV137)</f>
        <v/>
      </c>
      <c r="GW138" s="469">
        <f>SUM(GW132:GW137)</f>
        <v/>
      </c>
      <c r="GX138" s="469">
        <f>SUM(GX132:GX137)</f>
        <v/>
      </c>
      <c r="GY138" s="469">
        <f>SUM(GY132:GY137)</f>
        <v/>
      </c>
      <c r="GZ138" s="469">
        <f>SUM(GZ132:GZ137)</f>
        <v/>
      </c>
      <c r="HA138" s="469">
        <f>SUM(HA132:HA137)</f>
        <v/>
      </c>
      <c r="HB138" s="469">
        <f>SUM(HB132:HB137)</f>
        <v/>
      </c>
      <c r="HC138" s="469">
        <f>SUM(HC132:HC137)</f>
        <v/>
      </c>
      <c r="HD138" s="469">
        <f>SUM(HD132:HD137)</f>
        <v/>
      </c>
      <c r="HE138" s="469">
        <f>SUM(HE132:HE137)</f>
        <v/>
      </c>
      <c r="HF138" s="469">
        <f>SUM(HF132:HF137)</f>
        <v/>
      </c>
      <c r="HG138" s="469">
        <f>SUM(HG132:HG137)</f>
        <v/>
      </c>
      <c r="HH138" s="469">
        <f>SUM(HH132:HH137)</f>
        <v/>
      </c>
      <c r="HI138" s="469">
        <f>SUM(HI132:HI137)</f>
        <v/>
      </c>
      <c r="HJ138" s="469">
        <f>SUM(HJ132:HJ137)</f>
        <v/>
      </c>
      <c r="HK138" s="469">
        <f>SUM(HK132:HK137)</f>
        <v/>
      </c>
      <c r="HL138" s="469">
        <f>SUM(HL132:HL137)</f>
        <v/>
      </c>
      <c r="HM138" s="469">
        <f>SUM(HM132:HM137)</f>
        <v/>
      </c>
      <c r="HN138" s="469">
        <f>SUM(HN132:HN137)</f>
        <v/>
      </c>
      <c r="HO138" s="469">
        <f>SUM(HO132:HO137)</f>
        <v/>
      </c>
      <c r="HP138" s="469">
        <f>SUM(HP132:HP137)</f>
        <v/>
      </c>
      <c r="HQ138" s="469">
        <f>SUM(HQ132:HQ137)</f>
        <v/>
      </c>
      <c r="HR138" s="469">
        <f>SUM(HR132:HR137)</f>
        <v/>
      </c>
      <c r="HS138" s="469">
        <f>SUM(HS132:HS137)</f>
        <v/>
      </c>
      <c r="HT138" s="469">
        <f>SUM(HT132:HT137)</f>
        <v/>
      </c>
      <c r="HU138" s="469">
        <f>SUM(HU132:HU137)</f>
        <v/>
      </c>
      <c r="HV138" s="469">
        <f>SUM(HV132:HV137)</f>
        <v/>
      </c>
      <c r="HW138" s="469">
        <f>SUM(HW132:HW137)</f>
        <v/>
      </c>
      <c r="HX138" s="469">
        <f>SUM(HX132:HX137)</f>
        <v/>
      </c>
      <c r="HY138" s="469">
        <f>SUM(HY132:HY137)</f>
        <v/>
      </c>
      <c r="HZ138" s="469">
        <f>SUM(HZ132:HZ137)</f>
        <v/>
      </c>
      <c r="IA138" s="469">
        <f>SUM(IA132:IA137)</f>
        <v/>
      </c>
      <c r="IB138" s="469">
        <f>SUM(IB132:IB137)</f>
        <v/>
      </c>
      <c r="IC138" s="469">
        <f>SUM(IC132:IC137)</f>
        <v/>
      </c>
      <c r="ID138" s="469">
        <f>SUM(ID132:ID137)</f>
        <v/>
      </c>
      <c r="IE138" s="469">
        <f>SUM(IE132:IE137)</f>
        <v/>
      </c>
      <c r="IF138" s="469">
        <f>SUM(IF132:IF137)</f>
        <v/>
      </c>
      <c r="IG138" s="469">
        <f>SUM(IG132:IG137)</f>
        <v/>
      </c>
      <c r="IH138" s="469">
        <f>SUM(IH132:IH137)</f>
        <v/>
      </c>
      <c r="II138" s="469">
        <f>SUM(II132:II137)</f>
        <v/>
      </c>
      <c r="IJ138" s="469">
        <f>SUM(IJ132:IJ137)</f>
        <v/>
      </c>
      <c r="IK138" s="469">
        <f>SUM(IK132:IK137)</f>
        <v/>
      </c>
      <c r="IL138" s="469">
        <f>SUM(IL132:IL137)</f>
        <v/>
      </c>
      <c r="IM138" s="469">
        <f>SUM(IM132:IM137)</f>
        <v/>
      </c>
      <c r="IN138" s="469">
        <f>SUM(IN132:IN137)</f>
        <v/>
      </c>
      <c r="IO138" s="469">
        <f>SUM(IO132:IO137)</f>
        <v/>
      </c>
      <c r="IP138" s="469">
        <f>SUM(IP132:IP137)</f>
        <v/>
      </c>
      <c r="IQ138" s="469">
        <f>SUM(IQ132:IQ137)</f>
        <v/>
      </c>
      <c r="IR138" s="469">
        <f>SUM(IR132:IR137)</f>
        <v/>
      </c>
      <c r="IS138" s="469">
        <f>SUM(IS132:IS137)</f>
        <v/>
      </c>
      <c r="IT138" s="469">
        <f>SUM(IT132:IT137)</f>
        <v/>
      </c>
      <c r="IU138" s="469">
        <f>SUM(IU132:IU137)</f>
        <v/>
      </c>
      <c r="IV138" s="469">
        <f>SUM(IV132:IV137)</f>
        <v/>
      </c>
      <c r="IW138" s="469">
        <f>SUM(IW132:IW137)</f>
        <v/>
      </c>
      <c r="IX138" s="469">
        <f>SUM(IX132:IX137)</f>
        <v/>
      </c>
      <c r="IY138" s="469">
        <f>SUM(IY132:IY137)</f>
        <v/>
      </c>
      <c r="IZ138" s="469">
        <f>SUM(IZ132:IZ137)</f>
        <v/>
      </c>
      <c r="JA138" s="469">
        <f>SUM(JA132:JA137)</f>
        <v/>
      </c>
      <c r="JB138" s="469">
        <f>SUM(JB132:JB137)</f>
        <v/>
      </c>
      <c r="JC138" s="469">
        <f>SUM(JC132:JC137)</f>
        <v/>
      </c>
      <c r="JD138" s="469">
        <f>SUM(JD132:JD137)</f>
        <v/>
      </c>
      <c r="JE138" s="469">
        <f>SUM(JE132:JE137)</f>
        <v/>
      </c>
      <c r="JF138" s="469">
        <f>SUM(JF132:JF137)</f>
        <v/>
      </c>
      <c r="JG138" s="469">
        <f>SUM(JG132:JG137)</f>
        <v/>
      </c>
      <c r="JH138" s="469">
        <f>SUM(JH132:JH137)</f>
        <v/>
      </c>
      <c r="JI138" s="469">
        <f>SUM(JI132:JI137)</f>
        <v/>
      </c>
      <c r="JJ138" s="469">
        <f>SUM(JJ132:JJ137)</f>
        <v/>
      </c>
      <c r="JK138" s="469">
        <f>SUM(JK132:JK137)</f>
        <v/>
      </c>
      <c r="JL138" s="469">
        <f>SUM(JL132:JL137)</f>
        <v/>
      </c>
      <c r="JM138" s="469">
        <f>SUM(JM132:JM137)</f>
        <v/>
      </c>
      <c r="JN138" s="469">
        <f>SUM(JN132:JN137)</f>
        <v/>
      </c>
      <c r="JO138" s="469">
        <f>SUM(JO132:JO137)</f>
        <v/>
      </c>
      <c r="JP138" s="469">
        <f>SUM(JP132:JP137)</f>
        <v/>
      </c>
      <c r="JQ138" s="469">
        <f>SUM(JQ132:JQ137)</f>
        <v/>
      </c>
      <c r="JR138" s="469">
        <f>SUM(JR132:JR137)</f>
        <v/>
      </c>
      <c r="JS138" s="469">
        <f>SUM(JS132:JS137)</f>
        <v/>
      </c>
      <c r="JT138" s="469">
        <f>SUM(JT132:JT137)</f>
        <v/>
      </c>
      <c r="JU138" s="469">
        <f>SUM(JU132:JU137)</f>
        <v/>
      </c>
      <c r="JV138" s="469">
        <f>SUM(JV132:JV137)</f>
        <v/>
      </c>
      <c r="JW138" s="469">
        <f>SUM(JW132:JW137)</f>
        <v/>
      </c>
      <c r="JX138" s="469">
        <f>SUM(JX132:JX137)</f>
        <v/>
      </c>
      <c r="JY138" s="469">
        <f>SUM(JY132:JY137)</f>
        <v/>
      </c>
      <c r="JZ138" s="469">
        <f>SUM(JZ132:JZ137)</f>
        <v/>
      </c>
      <c r="KA138" s="469">
        <f>SUM(KA132:KA137)</f>
        <v/>
      </c>
      <c r="KB138" s="469">
        <f>SUM(KB132:KB137)</f>
        <v/>
      </c>
      <c r="KC138" s="469">
        <f>SUM(KC132:KC137)</f>
        <v/>
      </c>
      <c r="KD138" s="469">
        <f>SUM(KD132:KD137)</f>
        <v/>
      </c>
      <c r="KE138" s="469">
        <f>SUM(KE132:KE137)</f>
        <v/>
      </c>
      <c r="KF138" s="469">
        <f>SUM(KF132:KF137)</f>
        <v/>
      </c>
      <c r="KG138" s="469">
        <f>SUM(KG132:KG137)</f>
        <v/>
      </c>
      <c r="KH138" s="469">
        <f>SUM(KH132:KH137)</f>
        <v/>
      </c>
      <c r="KI138" s="469">
        <f>SUM(KI132:KI137)</f>
        <v/>
      </c>
      <c r="KJ138" s="469">
        <f>SUM(KJ132:KJ137)</f>
        <v/>
      </c>
      <c r="KK138" s="469">
        <f>SUM(KK132:KK137)</f>
        <v/>
      </c>
      <c r="KL138" s="469">
        <f>SUM(KL132:KL137)</f>
        <v/>
      </c>
      <c r="KM138" s="469">
        <f>SUM(KM132:KM137)</f>
        <v/>
      </c>
      <c r="KN138" s="469">
        <f>SUM(KN132:KN137)</f>
        <v/>
      </c>
      <c r="KO138" s="469">
        <f>SUM(KO132:KO137)</f>
        <v/>
      </c>
      <c r="KP138" s="469">
        <f>SUM(KP132:KP137)</f>
        <v/>
      </c>
      <c r="KQ138" s="469">
        <f>SUM(KQ132:KQ137)</f>
        <v/>
      </c>
      <c r="KR138" s="469">
        <f>SUM(KR132:KR137)</f>
        <v/>
      </c>
      <c r="KS138" s="469">
        <f>SUM(KS132:KS137)</f>
        <v/>
      </c>
      <c r="KT138" s="469">
        <f>SUM(KT132:KT137)</f>
        <v/>
      </c>
      <c r="KU138" s="469">
        <f>SUM(KU132:KU137)</f>
        <v/>
      </c>
      <c r="KV138" s="469">
        <f>SUM(KV132:KV137)</f>
        <v/>
      </c>
      <c r="KW138" s="469">
        <f>SUM(KW132:KW137)</f>
        <v/>
      </c>
      <c r="KX138" s="469">
        <f>SUM(KX132:KX137)</f>
        <v/>
      </c>
      <c r="KY138" s="469">
        <f>SUM(KY132:KY137)</f>
        <v/>
      </c>
      <c r="KZ138" s="469">
        <f>SUM(KZ132:KZ137)</f>
        <v/>
      </c>
      <c r="LA138" s="469">
        <f>SUM(LA132:LA137)</f>
        <v/>
      </c>
      <c r="LB138" s="469">
        <f>SUM(LB132:LB137)</f>
        <v/>
      </c>
      <c r="LC138" s="469">
        <f>SUM(LC132:LC137)</f>
        <v/>
      </c>
      <c r="LD138" s="469">
        <f>SUM(LD132:LD137)</f>
        <v/>
      </c>
      <c r="LE138" s="469">
        <f>SUM(LE132:LE137)</f>
        <v/>
      </c>
      <c r="LF138" s="469">
        <f>SUM(LF132:LF137)</f>
        <v/>
      </c>
      <c r="LG138" s="469">
        <f>SUM(LG132:LG137)</f>
        <v/>
      </c>
      <c r="LH138" s="469">
        <f>SUM(LH132:LH137)</f>
        <v/>
      </c>
      <c r="LI138" s="469">
        <f>SUM(LI132:LI137)</f>
        <v/>
      </c>
      <c r="LJ138" s="469">
        <f>SUM(LJ132:LJ137)</f>
        <v/>
      </c>
      <c r="LK138" s="469">
        <f>SUM(LK132:LK137)</f>
        <v/>
      </c>
      <c r="LL138" s="469">
        <f>SUM(LL132:LL137)</f>
        <v/>
      </c>
      <c r="LM138" s="469">
        <f>SUM(LM132:LM137)</f>
        <v/>
      </c>
      <c r="LN138" s="469">
        <f>SUM(LN132:LN137)</f>
        <v/>
      </c>
      <c r="LO138" s="469">
        <f>SUM(LO132:LO137)</f>
        <v/>
      </c>
      <c r="LP138" s="469">
        <f>SUM(LP132:LP137)</f>
        <v/>
      </c>
      <c r="LQ138" s="469">
        <f>SUM(LQ132:LQ137)</f>
        <v/>
      </c>
      <c r="LR138" s="469">
        <f>SUM(LR132:LR137)</f>
        <v/>
      </c>
      <c r="LS138" s="469">
        <f>SUM(LS132:LS137)</f>
        <v/>
      </c>
      <c r="LT138" s="469">
        <f>SUM(LT132:LT137)</f>
        <v/>
      </c>
      <c r="LU138" s="469">
        <f>SUM(LU132:LU137)</f>
        <v/>
      </c>
      <c r="LV138" s="469">
        <f>SUM(LV132:LV137)</f>
        <v/>
      </c>
      <c r="LW138" s="469">
        <f>SUM(LW132:LW137)</f>
        <v/>
      </c>
      <c r="LX138" s="469">
        <f>SUM(LX132:LX137)</f>
        <v/>
      </c>
      <c r="LY138" s="469">
        <f>SUM(LY132:LY137)</f>
        <v/>
      </c>
      <c r="LZ138" s="469">
        <f>SUM(LZ132:LZ137)</f>
        <v/>
      </c>
      <c r="MA138" s="469">
        <f>SUM(MA132:MA137)</f>
        <v/>
      </c>
      <c r="MB138" s="469">
        <f>SUM(MB132:MB137)</f>
        <v/>
      </c>
      <c r="MC138" s="469">
        <f>SUM(MC132:MC137)</f>
        <v/>
      </c>
      <c r="MD138" s="469">
        <f>SUM(MD132:MD137)</f>
        <v/>
      </c>
      <c r="ME138" s="469">
        <f>SUM(ME132:ME137)</f>
        <v/>
      </c>
      <c r="MF138" s="469">
        <f>SUM(MF132:MF137)</f>
        <v/>
      </c>
      <c r="MG138" s="469">
        <f>SUM(MG132:MG137)</f>
        <v/>
      </c>
      <c r="MH138" s="469">
        <f>SUM(MH132:MH137)</f>
        <v/>
      </c>
      <c r="MI138" s="469">
        <f>SUM(MI132:MI137)</f>
        <v/>
      </c>
      <c r="MJ138" s="469">
        <f>SUM(MJ132:MJ137)</f>
        <v/>
      </c>
      <c r="MK138" s="469">
        <f>SUM(MK132:MK137)</f>
        <v/>
      </c>
      <c r="ML138" s="469">
        <f>SUM(ML132:ML137)</f>
        <v/>
      </c>
      <c r="MM138" s="469">
        <f>SUM(MM132:MM137)</f>
        <v/>
      </c>
      <c r="MN138" s="469">
        <f>SUM(MN132:MN137)</f>
        <v/>
      </c>
      <c r="MO138" s="469">
        <f>SUM(MO132:MO137)</f>
        <v/>
      </c>
      <c r="MP138" s="469">
        <f>SUM(MP132:MP137)</f>
        <v/>
      </c>
      <c r="MQ138" s="469">
        <f>SUM(MQ132:MQ137)</f>
        <v/>
      </c>
      <c r="MR138" s="469">
        <f>SUM(MR132:MR137)</f>
        <v/>
      </c>
      <c r="MS138" s="469">
        <f>SUM(MS132:MS137)</f>
        <v/>
      </c>
      <c r="MT138" s="469">
        <f>SUM(MT132:MT137)</f>
        <v/>
      </c>
      <c r="MU138" s="469">
        <f>SUM(MU132:MU137)</f>
        <v/>
      </c>
      <c r="MV138" s="469">
        <f>SUM(MV132:MV137)</f>
        <v/>
      </c>
      <c r="MW138" s="469">
        <f>SUM(MW132:MW137)</f>
        <v/>
      </c>
      <c r="MX138" s="469">
        <f>SUM(MX132:MX137)</f>
        <v/>
      </c>
      <c r="MY138" s="469">
        <f>SUM(MY132:MY137)</f>
        <v/>
      </c>
      <c r="MZ138" s="469">
        <f>SUM(MZ132:MZ137)</f>
        <v/>
      </c>
      <c r="NA138" s="469">
        <f>SUM(NA132:NA137)</f>
        <v/>
      </c>
      <c r="NB138" s="469">
        <f>SUM(NB132:NB137)</f>
        <v/>
      </c>
      <c r="NC138" s="469">
        <f>SUM(NC132:NC137)</f>
        <v/>
      </c>
      <c r="ND138" s="469">
        <f>SUM(ND132:ND137)</f>
        <v/>
      </c>
      <c r="NE138" s="469">
        <f>SUM(NE132:NE137)</f>
        <v/>
      </c>
      <c r="NF138" s="469">
        <f>SUM(NF132:NF137)</f>
        <v/>
      </c>
      <c r="NG138" s="469">
        <f>SUM(NG132:NG137)</f>
        <v/>
      </c>
      <c r="NH138" s="469">
        <f>SUM(NH132:NH137)</f>
        <v/>
      </c>
      <c r="NI138" s="469">
        <f>SUM(NI132:NI137)</f>
        <v/>
      </c>
      <c r="NJ138" s="469">
        <f>SUM(NJ132:NJ137)</f>
        <v/>
      </c>
      <c r="NK138" s="469">
        <f>SUM(NK132:NK137)</f>
        <v/>
      </c>
      <c r="NL138" s="469">
        <f>SUM(NL132:NL137)</f>
        <v/>
      </c>
      <c r="NM138" s="469">
        <f>SUM(NM132:NM137)</f>
        <v/>
      </c>
      <c r="NN138" s="469">
        <f>SUM(NN132:NN137)</f>
        <v/>
      </c>
      <c r="NO138" s="469">
        <f>SUM(NO132:NO137)</f>
        <v/>
      </c>
      <c r="NP138" s="469">
        <f>SUM(NP132:NP137)</f>
        <v/>
      </c>
      <c r="NQ138" s="469">
        <f>SUM(NQ132:NQ137)</f>
        <v/>
      </c>
      <c r="NR138" s="469">
        <f>SUM(NR132:NR137)</f>
        <v/>
      </c>
      <c r="NS138" s="469">
        <f>SUM(NS132:NS137)</f>
        <v/>
      </c>
      <c r="NT138" s="469">
        <f>SUM(NT132:NT137)</f>
        <v/>
      </c>
      <c r="NU138" s="469">
        <f>SUM(NU132:NU137)</f>
        <v/>
      </c>
      <c r="NV138" s="469">
        <f>SUM(NV132:NV137)</f>
        <v/>
      </c>
      <c r="NW138" s="469">
        <f>SUM(NW132:NW137)</f>
        <v/>
      </c>
      <c r="NX138" s="469">
        <f>SUM(NX132:NX137)</f>
        <v/>
      </c>
      <c r="NY138" s="469">
        <f>SUM(NY132:NY137)</f>
        <v/>
      </c>
      <c r="NZ138" s="469">
        <f>SUM(NZ132:NZ137)</f>
        <v/>
      </c>
      <c r="OA138" s="469">
        <f>SUM(OA132:OA137)</f>
        <v/>
      </c>
      <c r="OB138" s="469">
        <f>SUM(OB132:OB137)</f>
        <v/>
      </c>
      <c r="OC138" s="469">
        <f>SUM(OC132:OC137)</f>
        <v/>
      </c>
      <c r="OD138" s="469">
        <f>SUM(OD132:OD137)</f>
        <v/>
      </c>
      <c r="OE138" s="469">
        <f>SUM(OE132:OE137)</f>
        <v/>
      </c>
      <c r="OF138" s="469">
        <f>SUM(OF132:OF137)</f>
        <v/>
      </c>
      <c r="OG138" s="469">
        <f>SUM(OG132:OG137)</f>
        <v/>
      </c>
      <c r="OH138" s="469">
        <f>SUM(OH132:OH137)</f>
        <v/>
      </c>
      <c r="OI138" s="469">
        <f>SUM(OI132:OI137)</f>
        <v/>
      </c>
      <c r="OJ138" s="469">
        <f>SUM(OJ132:OJ137)</f>
        <v/>
      </c>
      <c r="OK138" s="469">
        <f>SUM(OK132:OK137)</f>
        <v/>
      </c>
      <c r="OL138" s="469">
        <f>SUM(OL132:OL137)</f>
        <v/>
      </c>
      <c r="OM138" s="469">
        <f>SUM(OM132:OM137)</f>
        <v/>
      </c>
      <c r="ON138" s="469">
        <f>SUM(ON132:ON137)</f>
        <v/>
      </c>
      <c r="OO138" s="469">
        <f>SUM(OO132:OO137)</f>
        <v/>
      </c>
      <c r="OP138" s="469">
        <f>SUM(OP132:OP137)</f>
        <v/>
      </c>
      <c r="OQ138" s="469">
        <f>SUM(OQ132:OQ137)</f>
        <v/>
      </c>
      <c r="OR138" s="469">
        <f>SUM(OR132:OR137)</f>
        <v/>
      </c>
      <c r="OS138" s="469">
        <f>SUM(OS132:OS137)</f>
        <v/>
      </c>
      <c r="OT138" s="469">
        <f>SUM(OT132:OT137)</f>
        <v/>
      </c>
      <c r="OU138" s="469">
        <f>SUM(OU132:OU137)</f>
        <v/>
      </c>
      <c r="OV138" s="469">
        <f>SUM(OV132:OV137)</f>
        <v/>
      </c>
      <c r="OW138" s="469">
        <f>SUM(OW132:OW137)</f>
        <v/>
      </c>
      <c r="OX138" s="469">
        <f>SUM(OX132:OX137)</f>
        <v/>
      </c>
      <c r="OY138" s="469">
        <f>SUM(OY132:OY137)</f>
        <v/>
      </c>
      <c r="OZ138" s="469">
        <f>SUM(OZ132:OZ137)</f>
        <v/>
      </c>
      <c r="PA138" s="469">
        <f>SUM(PA132:PA137)</f>
        <v/>
      </c>
      <c r="PB138" s="469">
        <f>SUM(PB132:PB137)</f>
        <v/>
      </c>
      <c r="PC138" s="469">
        <f>SUM(PC132:PC137)</f>
        <v/>
      </c>
      <c r="PD138" s="469">
        <f>SUM(PD132:PD137)</f>
        <v/>
      </c>
      <c r="PE138" s="469">
        <f>SUM(PE132:PE137)</f>
        <v/>
      </c>
      <c r="PF138" s="469">
        <f>SUM(PF132:PF137)</f>
        <v/>
      </c>
      <c r="PG138" s="469">
        <f>SUM(PG132:PG137)</f>
        <v/>
      </c>
      <c r="PH138" s="469">
        <f>SUM(PH132:PH137)</f>
        <v/>
      </c>
      <c r="PI138" s="469">
        <f>SUM(PI132:PI137)</f>
        <v/>
      </c>
      <c r="PJ138" s="469">
        <f>SUM(PJ132:PJ137)</f>
        <v/>
      </c>
      <c r="PK138" s="469">
        <f>SUM(PK132:PK137)</f>
        <v/>
      </c>
      <c r="PL138" s="469">
        <f>SUM(PL132:PL137)</f>
        <v/>
      </c>
      <c r="PM138" s="469">
        <f>SUM(PM132:PM137)</f>
        <v/>
      </c>
      <c r="PN138" s="469">
        <f>SUM(PN132:PN137)</f>
        <v/>
      </c>
      <c r="PO138" s="469">
        <f>SUM(PO132:PO137)</f>
        <v/>
      </c>
      <c r="PP138" s="469">
        <f>SUM(PP132:PP137)</f>
        <v/>
      </c>
      <c r="PQ138" s="469">
        <f>SUM(PQ132:PQ137)</f>
        <v/>
      </c>
      <c r="PR138" s="469">
        <f>SUM(PR132:PR137)</f>
        <v/>
      </c>
      <c r="PS138" s="469">
        <f>SUM(PS132:PS137)</f>
        <v/>
      </c>
      <c r="PT138" s="469">
        <f>SUM(PT132:PT137)</f>
        <v/>
      </c>
      <c r="PU138" s="469">
        <f>SUM(PU132:PU137)</f>
        <v/>
      </c>
      <c r="PV138" s="469">
        <f>SUM(PV132:PV137)</f>
        <v/>
      </c>
      <c r="PW138" s="469">
        <f>SUM(PW132:PW137)</f>
        <v/>
      </c>
      <c r="PX138" s="469">
        <f>SUM(PX132:PX137)</f>
        <v/>
      </c>
      <c r="PY138" s="469">
        <f>SUM(PY132:PY137)</f>
        <v/>
      </c>
      <c r="PZ138" s="469">
        <f>SUM(PZ132:PZ137)</f>
        <v/>
      </c>
      <c r="QA138" s="469">
        <f>SUM(QA132:QA137)</f>
        <v/>
      </c>
      <c r="QB138" s="469">
        <f>SUM(QB132:QB137)</f>
        <v/>
      </c>
      <c r="QC138" s="469">
        <f>SUM(QC132:QC137)</f>
        <v/>
      </c>
      <c r="QD138" s="469">
        <f>SUM(QD132:QD137)</f>
        <v/>
      </c>
      <c r="QE138" s="469">
        <f>SUM(QE132:QE137)</f>
        <v/>
      </c>
      <c r="QF138" s="469">
        <f>SUM(QF132:QF137)</f>
        <v/>
      </c>
      <c r="QG138" s="469">
        <f>SUM(QG132:QG137)</f>
        <v/>
      </c>
      <c r="QH138" s="469">
        <f>SUM(QH132:QH137)</f>
        <v/>
      </c>
      <c r="QI138" s="469">
        <f>SUM(QI132:QI137)</f>
        <v/>
      </c>
      <c r="QJ138" s="469">
        <f>SUM(QJ132:QJ137)</f>
        <v/>
      </c>
      <c r="QK138" s="469">
        <f>SUM(QK132:QK137)</f>
        <v/>
      </c>
      <c r="QL138" s="469">
        <f>SUM(QL132:QL137)</f>
        <v/>
      </c>
      <c r="QM138" s="469">
        <f>SUM(QM132:QM137)</f>
        <v/>
      </c>
      <c r="QN138" s="469">
        <f>SUM(QN132:QN137)</f>
        <v/>
      </c>
      <c r="QO138" s="469">
        <f>SUM(QO132:QO137)</f>
        <v/>
      </c>
      <c r="QP138" s="469">
        <f>SUM(QP132:QP137)</f>
        <v/>
      </c>
      <c r="QQ138" s="469">
        <f>SUM(QQ132:QQ137)</f>
        <v/>
      </c>
      <c r="QR138" s="469">
        <f>SUM(QR132:QR137)</f>
        <v/>
      </c>
      <c r="QS138" s="469">
        <f>SUM(QS132:QS137)</f>
        <v/>
      </c>
      <c r="QT138" s="469">
        <f>SUM(QT132:QT137)</f>
        <v/>
      </c>
      <c r="QU138" s="469">
        <f>SUM(QU132:QU137)</f>
        <v/>
      </c>
      <c r="QV138" s="469">
        <f>SUM(QV132:QV137)</f>
        <v/>
      </c>
      <c r="QW138" s="469">
        <f>SUM(QW132:QW137)</f>
        <v/>
      </c>
      <c r="QX138" s="469">
        <f>SUM(QX132:QX137)</f>
        <v/>
      </c>
      <c r="QY138" s="469">
        <f>SUM(QY132:QY137)</f>
        <v/>
      </c>
      <c r="QZ138" s="469">
        <f>SUM(QZ132:QZ137)</f>
        <v/>
      </c>
      <c r="RA138" s="469">
        <f>SUM(RA132:RA137)</f>
        <v/>
      </c>
      <c r="RB138" s="469">
        <f>SUM(RB132:RB137)</f>
        <v/>
      </c>
      <c r="RC138" s="469">
        <f>SUM(RC132:RC137)</f>
        <v/>
      </c>
      <c r="RD138" s="469">
        <f>SUM(RD132:RD137)</f>
        <v/>
      </c>
      <c r="RE138" s="469">
        <f>SUM(RE132:RE137)</f>
        <v/>
      </c>
      <c r="RF138" s="469">
        <f>SUM(RF132:RF137)</f>
        <v/>
      </c>
      <c r="RG138" s="469">
        <f>SUM(RG132:RG137)</f>
        <v/>
      </c>
      <c r="RH138" s="469">
        <f>SUM(RH132:RH137)</f>
        <v/>
      </c>
      <c r="RI138" s="469">
        <f>SUM(RI132:RI137)</f>
        <v/>
      </c>
      <c r="RJ138" s="469">
        <f>SUM(RJ132:RJ137)</f>
        <v/>
      </c>
      <c r="RK138" s="469">
        <f>SUM(RK132:RK137)</f>
        <v/>
      </c>
      <c r="RL138" s="469">
        <f>SUM(RL132:RL137)</f>
        <v/>
      </c>
      <c r="RM138" s="469">
        <f>SUM(RM132:RM137)</f>
        <v/>
      </c>
      <c r="RN138" s="469">
        <f>SUM(RN132:RN137)</f>
        <v/>
      </c>
      <c r="RO138" s="469">
        <f>SUM(RO132:RO137)</f>
        <v/>
      </c>
      <c r="RP138" s="469">
        <f>SUM(RP132:RP137)</f>
        <v/>
      </c>
      <c r="RQ138" s="469">
        <f>SUM(RQ132:RQ137)</f>
        <v/>
      </c>
      <c r="RR138" s="469">
        <f>SUM(RR132:RR137)</f>
        <v/>
      </c>
      <c r="RS138" s="469">
        <f>SUM(RS132:RS137)</f>
        <v/>
      </c>
      <c r="RT138" s="469">
        <f>SUM(RT132:RT137)</f>
        <v/>
      </c>
      <c r="RU138" s="469">
        <f>SUM(RU132:RU137)</f>
        <v/>
      </c>
      <c r="RV138" s="469">
        <f>SUM(RV132:RV137)</f>
        <v/>
      </c>
      <c r="RW138" s="469">
        <f>SUM(RW132:RW137)</f>
        <v/>
      </c>
      <c r="RX138" s="469">
        <f>SUM(RX132:RX137)</f>
        <v/>
      </c>
      <c r="RY138" s="469">
        <f>SUM(RY132:RY137)</f>
        <v/>
      </c>
      <c r="RZ138" s="469">
        <f>SUM(RZ132:RZ137)</f>
        <v/>
      </c>
      <c r="SA138" s="469">
        <f>SUM(SA132:SA137)</f>
        <v/>
      </c>
      <c r="SB138" s="469">
        <f>SUM(SB132:SB137)</f>
        <v/>
      </c>
      <c r="SC138" s="469">
        <f>SUM(SC132:SC137)</f>
        <v/>
      </c>
      <c r="SD138" s="469">
        <f>SUM(SD132:SD137)</f>
        <v/>
      </c>
      <c r="SE138" s="469">
        <f>SUM(SE132:SE137)</f>
        <v/>
      </c>
      <c r="SF138" s="469">
        <f>SUM(SF132:SF137)</f>
        <v/>
      </c>
      <c r="SG138" s="469">
        <f>SUM(SG132:SG137)</f>
        <v/>
      </c>
      <c r="SH138" s="469">
        <f>SUM(SH132:SH137)</f>
        <v/>
      </c>
      <c r="SI138" s="469">
        <f>SUM(SI132:SI137)</f>
        <v/>
      </c>
      <c r="SJ138" s="469">
        <f>SUM(SJ132:SJ137)</f>
        <v/>
      </c>
      <c r="SK138" s="469">
        <f>SUM(SK132:SK137)</f>
        <v/>
      </c>
      <c r="SL138" s="469">
        <f>SUM(SL132:SL137)</f>
        <v/>
      </c>
      <c r="SM138" s="469">
        <f>SUM(SM132:SM137)</f>
        <v/>
      </c>
      <c r="SN138" s="469">
        <f>SUM(SN132:SN137)</f>
        <v/>
      </c>
      <c r="SO138" s="469">
        <f>SUM(SO132:SO137)</f>
        <v/>
      </c>
      <c r="SP138" s="469">
        <f>SUM(SP132:SP137)</f>
        <v/>
      </c>
      <c r="SQ138" s="469">
        <f>SUM(SQ132:SQ137)</f>
        <v/>
      </c>
      <c r="SR138" s="469">
        <f>SUM(SR132:SR137)</f>
        <v/>
      </c>
      <c r="SS138" s="469">
        <f>SUM(SS132:SS137)</f>
        <v/>
      </c>
      <c r="ST138" s="469">
        <f>SUM(ST132:ST137)</f>
        <v/>
      </c>
      <c r="SU138" s="469">
        <f>SUM(SU132:SU137)</f>
        <v/>
      </c>
      <c r="SV138" s="469">
        <f>SUM(SV132:SV137)</f>
        <v/>
      </c>
      <c r="SW138" s="469">
        <f>SUM(SW132:SW137)</f>
        <v/>
      </c>
      <c r="SX138" s="469">
        <f>SUM(SX132:SX137)</f>
        <v/>
      </c>
      <c r="SY138" s="469">
        <f>SUM(SY132:SY137)</f>
        <v/>
      </c>
      <c r="SZ138" s="469">
        <f>SUM(SZ132:SZ137)</f>
        <v/>
      </c>
      <c r="TA138" s="469">
        <f>SUM(TA132:TA137)</f>
        <v/>
      </c>
      <c r="TB138" s="469">
        <f>SUM(TB132:TB137)</f>
        <v/>
      </c>
      <c r="TC138" s="469">
        <f>SUM(TC132:TC137)</f>
        <v/>
      </c>
      <c r="TD138" s="469">
        <f>SUM(TD132:TD137)</f>
        <v/>
      </c>
      <c r="TE138" s="469">
        <f>SUM(TE132:TE137)</f>
        <v/>
      </c>
      <c r="TF138" s="469">
        <f>SUM(TF132:TF137)</f>
        <v/>
      </c>
      <c r="TG138" s="469">
        <f>SUM(TG132:TG137)</f>
        <v/>
      </c>
      <c r="TH138" s="469">
        <f>SUM(TH132:TH137)</f>
        <v/>
      </c>
      <c r="TI138" s="469">
        <f>SUM(TI132:TI137)</f>
        <v/>
      </c>
      <c r="TJ138" s="469">
        <f>SUM(TJ132:TJ137)</f>
        <v/>
      </c>
      <c r="TK138" s="469">
        <f>SUM(TK132:TK137)</f>
        <v/>
      </c>
      <c r="TL138" s="469">
        <f>SUM(TL132:TL137)</f>
        <v/>
      </c>
      <c r="TM138" s="469">
        <f>SUM(TM132:TM137)</f>
        <v/>
      </c>
      <c r="TN138" s="469">
        <f>SUM(TN132:TN137)</f>
        <v/>
      </c>
      <c r="TO138" s="469">
        <f>SUM(TO132:TO137)</f>
        <v/>
      </c>
      <c r="TP138" s="469">
        <f>SUM(TP132:TP137)</f>
        <v/>
      </c>
      <c r="TQ138" s="469">
        <f>SUM(TQ132:TQ137)</f>
        <v/>
      </c>
      <c r="TR138" s="469">
        <f>SUM(TR132:TR137)</f>
        <v/>
      </c>
      <c r="TS138" s="469">
        <f>SUM(TS132:TS137)</f>
        <v/>
      </c>
      <c r="TT138" s="469">
        <f>SUM(TT132:TT137)</f>
        <v/>
      </c>
      <c r="TU138" s="469">
        <f>SUM(TU132:TU137)</f>
        <v/>
      </c>
      <c r="TV138" s="469">
        <f>SUM(TV132:TV137)</f>
        <v/>
      </c>
      <c r="TW138" s="469">
        <f>SUM(TW132:TW137)</f>
        <v/>
      </c>
      <c r="TX138" s="469">
        <f>SUM(TX132:TX137)</f>
        <v/>
      </c>
      <c r="TY138" s="469">
        <f>SUM(TY132:TY137)</f>
        <v/>
      </c>
      <c r="TZ138" s="469">
        <f>SUM(TZ132:TZ137)</f>
        <v/>
      </c>
      <c r="UA138" s="469">
        <f>SUM(UA132:UA137)</f>
        <v/>
      </c>
      <c r="UB138" s="469">
        <f>SUM(UB132:UB137)</f>
        <v/>
      </c>
      <c r="UC138" s="469">
        <f>SUM(UC132:UC137)</f>
        <v/>
      </c>
      <c r="UD138" s="469">
        <f>SUM(UD132:UD137)</f>
        <v/>
      </c>
      <c r="UE138" s="469">
        <f>SUM(UE132:UE137)</f>
        <v/>
      </c>
      <c r="UF138" s="469">
        <f>SUM(UF132:UF137)</f>
        <v/>
      </c>
      <c r="UG138" s="469">
        <f>SUM(UG132:UG137)</f>
        <v/>
      </c>
      <c r="UH138" s="469">
        <f>SUM(UH132:UH137)</f>
        <v/>
      </c>
      <c r="UI138" s="469">
        <f>SUM(UI132:UI137)</f>
        <v/>
      </c>
      <c r="UJ138" s="469">
        <f>SUM(UJ132:UJ137)</f>
        <v/>
      </c>
      <c r="UK138" s="469">
        <f>SUM(UK132:UK137)</f>
        <v/>
      </c>
      <c r="UL138" s="469">
        <f>SUM(UL132:UL137)</f>
        <v/>
      </c>
      <c r="UM138" s="469">
        <f>SUM(UM132:UM137)</f>
        <v/>
      </c>
      <c r="UN138" s="469">
        <f>SUM(UN132:UN137)</f>
        <v/>
      </c>
      <c r="UO138" s="469">
        <f>SUM(UO132:UO137)</f>
        <v/>
      </c>
      <c r="UP138" s="469">
        <f>SUM(UP132:UP137)</f>
        <v/>
      </c>
      <c r="UQ138" s="469">
        <f>SUM(UQ132:UQ137)</f>
        <v/>
      </c>
      <c r="UR138" s="469">
        <f>SUM(UR132:UR137)</f>
        <v/>
      </c>
      <c r="US138" s="469">
        <f>SUM(US132:US137)</f>
        <v/>
      </c>
      <c r="UT138" s="469">
        <f>SUM(UT132:UT137)</f>
        <v/>
      </c>
      <c r="UU138" s="469">
        <f>SUM(UU132:UU137)</f>
        <v/>
      </c>
      <c r="UV138" s="469">
        <f>SUM(UV132:UV137)</f>
        <v/>
      </c>
      <c r="UW138" s="469">
        <f>SUM(UW132:UW137)</f>
        <v/>
      </c>
      <c r="UX138" s="469">
        <f>SUM(UX132:UX137)</f>
        <v/>
      </c>
      <c r="UY138" s="469">
        <f>SUM(UY132:UY137)</f>
        <v/>
      </c>
      <c r="UZ138" s="469">
        <f>SUM(UZ132:UZ137)</f>
        <v/>
      </c>
      <c r="VA138" s="469">
        <f>SUM(VA132:VA137)</f>
        <v/>
      </c>
      <c r="VB138" s="469">
        <f>SUM(VB132:VB137)</f>
        <v/>
      </c>
      <c r="VC138" s="469">
        <f>SUM(VC132:VC137)</f>
        <v/>
      </c>
      <c r="VD138" s="469">
        <f>SUM(VD132:VD137)</f>
        <v/>
      </c>
      <c r="VE138" s="469">
        <f>SUM(VE132:VE137)</f>
        <v/>
      </c>
      <c r="VF138" s="469">
        <f>SUM(VF132:VF137)</f>
        <v/>
      </c>
      <c r="VG138" s="469">
        <f>SUM(VG132:VG137)</f>
        <v/>
      </c>
      <c r="VH138" s="469">
        <f>SUM(VH132:VH137)</f>
        <v/>
      </c>
      <c r="VI138" s="469">
        <f>SUM(VI132:VI137)</f>
        <v/>
      </c>
      <c r="VJ138" s="469">
        <f>SUM(VJ132:VJ137)</f>
        <v/>
      </c>
      <c r="VK138" s="469">
        <f>SUM(VK132:VK137)</f>
        <v/>
      </c>
      <c r="VL138" s="469">
        <f>SUM(VL132:VL137)</f>
        <v/>
      </c>
      <c r="VM138" s="585">
        <f>SUM(VM132:VM137)</f>
        <v/>
      </c>
      <c r="VN138" s="9" t="n"/>
    </row>
    <row r="139" ht="19.5" customHeight="1">
      <c r="A139" s="1100" t="n"/>
      <c r="B139" s="1101" t="n"/>
      <c r="C139" s="1102" t="n"/>
      <c r="D139" s="374" t="inlineStr">
        <is>
          <t>EN SITUACION DE DESPLAZADO</t>
        </is>
      </c>
      <c r="E139" s="363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7" t="n"/>
      <c r="FV139" s="7" t="n"/>
      <c r="FW139" s="7" t="n"/>
      <c r="FX139" s="7" t="n"/>
      <c r="FY139" s="7" t="n"/>
      <c r="FZ139" s="7" t="n"/>
      <c r="GA139" s="7" t="n"/>
      <c r="GB139" s="7" t="n"/>
      <c r="GC139" s="7" t="n"/>
      <c r="GD139" s="7" t="n"/>
      <c r="GE139" s="7" t="n"/>
      <c r="GF139" s="7" t="n"/>
      <c r="GG139" s="7" t="n"/>
      <c r="GH139" s="7" t="n"/>
      <c r="GI139" s="7" t="n"/>
      <c r="GJ139" s="7" t="n"/>
      <c r="GK139" s="7" t="n"/>
      <c r="GL139" s="7" t="n"/>
      <c r="GM139" s="7" t="n"/>
      <c r="GN139" s="7" t="n"/>
      <c r="GO139" s="7" t="n"/>
      <c r="GP139" s="7" t="n"/>
      <c r="GQ139" s="7" t="n"/>
      <c r="GR139" s="7" t="n"/>
      <c r="GS139" s="7" t="n"/>
      <c r="GT139" s="7" t="n"/>
      <c r="GU139" s="7" t="n"/>
      <c r="GV139" s="7" t="n"/>
      <c r="GW139" s="7" t="n"/>
      <c r="GX139" s="7" t="n"/>
      <c r="GY139" s="7" t="n"/>
      <c r="GZ139" s="7" t="n"/>
      <c r="HA139" s="7" t="n"/>
      <c r="HB139" s="7" t="n"/>
      <c r="HC139" s="7" t="n"/>
      <c r="HD139" s="7" t="n"/>
      <c r="HE139" s="7" t="n"/>
      <c r="HF139" s="7" t="n"/>
      <c r="HG139" s="7" t="n"/>
      <c r="HH139" s="7" t="n"/>
      <c r="HI139" s="7" t="n"/>
      <c r="HJ139" s="7" t="n"/>
      <c r="HK139" s="7" t="n"/>
      <c r="HL139" s="7" t="n"/>
      <c r="HM139" s="7" t="n"/>
      <c r="HN139" s="7" t="n"/>
      <c r="HO139" s="7" t="n"/>
      <c r="HP139" s="7" t="n"/>
      <c r="HQ139" s="7" t="n"/>
      <c r="HR139" s="7" t="n"/>
      <c r="HS139" s="7" t="n"/>
      <c r="HT139" s="7" t="n"/>
      <c r="HU139" s="7" t="n"/>
      <c r="HV139" s="7" t="n"/>
      <c r="HW139" s="7" t="n"/>
      <c r="HX139" s="7" t="n"/>
      <c r="HY139" s="7" t="n"/>
      <c r="HZ139" s="7" t="n"/>
      <c r="IA139" s="7" t="n"/>
      <c r="IB139" s="7" t="n"/>
      <c r="IC139" s="7" t="n"/>
      <c r="ID139" s="7" t="n"/>
      <c r="IE139" s="7" t="n"/>
      <c r="IF139" s="7" t="n"/>
      <c r="IG139" s="7" t="n"/>
      <c r="IH139" s="7" t="n"/>
      <c r="II139" s="7" t="n"/>
      <c r="IJ139" s="7" t="n"/>
      <c r="IK139" s="7" t="n"/>
      <c r="IL139" s="7" t="n"/>
      <c r="IM139" s="7" t="n"/>
      <c r="IN139" s="7" t="n"/>
      <c r="IO139" s="7" t="n"/>
      <c r="IP139" s="7" t="n"/>
      <c r="IQ139" s="7" t="n"/>
      <c r="IR139" s="7" t="n"/>
      <c r="IS139" s="7" t="n"/>
      <c r="IT139" s="7" t="n"/>
      <c r="IU139" s="7" t="n"/>
      <c r="IV139" s="7" t="n"/>
      <c r="IW139" s="7" t="n"/>
      <c r="IX139" s="7" t="n"/>
      <c r="IY139" s="7" t="n"/>
      <c r="IZ139" s="7" t="n"/>
      <c r="JA139" s="7" t="n"/>
      <c r="JB139" s="7" t="n"/>
      <c r="JC139" s="7" t="n"/>
      <c r="JD139" s="7" t="n"/>
      <c r="JE139" s="7" t="n"/>
      <c r="JF139" s="7" t="n"/>
      <c r="JG139" s="7" t="n"/>
      <c r="JH139" s="7" t="n"/>
      <c r="JI139" s="7" t="n"/>
      <c r="JJ139" s="7" t="n"/>
      <c r="JK139" s="7" t="n"/>
      <c r="JL139" s="7" t="n"/>
      <c r="JM139" s="7" t="n"/>
      <c r="JN139" s="7" t="n"/>
      <c r="JO139" s="7" t="n"/>
      <c r="JP139" s="7" t="n"/>
      <c r="JQ139" s="7" t="n"/>
      <c r="JR139" s="7" t="n"/>
      <c r="JS139" s="7" t="n"/>
      <c r="JT139" s="7" t="n"/>
      <c r="JU139" s="7" t="n"/>
      <c r="JV139" s="7" t="n"/>
      <c r="JW139" s="7" t="n"/>
      <c r="JX139" s="7" t="n"/>
      <c r="JY139" s="7" t="n"/>
      <c r="JZ139" s="7" t="n"/>
      <c r="KA139" s="7" t="n"/>
      <c r="KB139" s="7" t="n"/>
      <c r="KC139" s="7" t="n"/>
      <c r="KD139" s="7" t="n"/>
      <c r="KE139" s="7" t="n"/>
      <c r="KF139" s="7" t="n"/>
      <c r="KG139" s="7" t="n"/>
      <c r="KH139" s="7" t="n"/>
      <c r="KI139" s="7" t="n"/>
      <c r="KJ139" s="7" t="n"/>
      <c r="KK139" s="7" t="n"/>
      <c r="KL139" s="7" t="n"/>
      <c r="KM139" s="7" t="n"/>
      <c r="KN139" s="7" t="n"/>
      <c r="KO139" s="7" t="n"/>
      <c r="KP139" s="7" t="n"/>
      <c r="KQ139" s="7" t="n"/>
      <c r="KR139" s="7" t="n"/>
      <c r="KS139" s="7" t="n"/>
      <c r="KT139" s="7" t="n"/>
      <c r="KU139" s="7" t="n"/>
      <c r="KV139" s="7" t="n"/>
      <c r="KW139" s="7" t="n"/>
      <c r="KX139" s="7" t="n"/>
      <c r="KY139" s="7" t="n"/>
      <c r="KZ139" s="7" t="n"/>
      <c r="LA139" s="7" t="n"/>
      <c r="LB139" s="7" t="n"/>
      <c r="LC139" s="7" t="n"/>
      <c r="LD139" s="7" t="n"/>
      <c r="LE139" s="7" t="n"/>
      <c r="LF139" s="7" t="n"/>
      <c r="LG139" s="7" t="n"/>
      <c r="LH139" s="7" t="n"/>
      <c r="LI139" s="7" t="n"/>
      <c r="LJ139" s="7" t="n"/>
      <c r="LK139" s="7" t="n"/>
      <c r="LL139" s="7" t="n"/>
      <c r="LM139" s="7" t="n"/>
      <c r="LN139" s="7" t="n"/>
      <c r="LO139" s="7" t="n"/>
      <c r="LP139" s="7" t="n"/>
      <c r="LQ139" s="7" t="n"/>
      <c r="LR139" s="7" t="n"/>
      <c r="LS139" s="7" t="n"/>
      <c r="LT139" s="7" t="n"/>
      <c r="LU139" s="7" t="n"/>
      <c r="LV139" s="7" t="n"/>
      <c r="LW139" s="7" t="n"/>
      <c r="LX139" s="7" t="n"/>
      <c r="LY139" s="7" t="n"/>
      <c r="LZ139" s="7" t="n"/>
      <c r="MA139" s="7" t="n"/>
      <c r="MB139" s="7" t="n"/>
      <c r="MC139" s="7" t="n"/>
      <c r="MD139" s="7" t="n"/>
      <c r="ME139" s="7" t="n"/>
      <c r="MF139" s="7" t="n"/>
      <c r="MG139" s="7" t="n"/>
      <c r="MH139" s="7" t="n"/>
      <c r="MI139" s="7" t="n"/>
      <c r="MJ139" s="7" t="n"/>
      <c r="MK139" s="7" t="n"/>
      <c r="ML139" s="7" t="n"/>
      <c r="MM139" s="7" t="n"/>
      <c r="MN139" s="7" t="n"/>
      <c r="MO139" s="7" t="n"/>
      <c r="MP139" s="7" t="n"/>
      <c r="MQ139" s="7" t="n"/>
      <c r="MR139" s="7" t="n"/>
      <c r="MS139" s="7" t="n"/>
      <c r="MT139" s="7" t="n"/>
      <c r="MU139" s="7" t="n"/>
      <c r="MV139" s="7" t="n"/>
      <c r="MW139" s="7" t="n"/>
      <c r="MX139" s="7" t="n"/>
      <c r="MY139" s="7" t="n"/>
      <c r="MZ139" s="7" t="n"/>
      <c r="NA139" s="7" t="n"/>
      <c r="NB139" s="7" t="n"/>
      <c r="NC139" s="7" t="n"/>
      <c r="ND139" s="7" t="n"/>
      <c r="NE139" s="7" t="n"/>
      <c r="NF139" s="7" t="n"/>
      <c r="NG139" s="7" t="n"/>
      <c r="NH139" s="7" t="n"/>
      <c r="NI139" s="7" t="n"/>
      <c r="NJ139" s="7" t="n"/>
      <c r="NK139" s="7" t="n"/>
      <c r="NL139" s="7" t="n"/>
      <c r="NM139" s="7" t="n"/>
      <c r="NN139" s="7" t="n"/>
      <c r="NO139" s="7" t="n"/>
      <c r="NP139" s="7" t="n"/>
      <c r="NQ139" s="7" t="n"/>
      <c r="NR139" s="7" t="n"/>
      <c r="NS139" s="7" t="n"/>
      <c r="NT139" s="7" t="n"/>
      <c r="NU139" s="7" t="n"/>
      <c r="NV139" s="7" t="n"/>
      <c r="NW139" s="7" t="n"/>
      <c r="NX139" s="7" t="n"/>
      <c r="NY139" s="7" t="n"/>
      <c r="NZ139" s="7" t="n"/>
      <c r="OA139" s="7" t="n"/>
      <c r="OB139" s="7" t="n"/>
      <c r="OC139" s="7" t="n"/>
      <c r="OD139" s="7" t="n"/>
      <c r="OE139" s="7" t="n"/>
      <c r="OF139" s="7" t="n"/>
      <c r="OG139" s="7" t="n"/>
      <c r="OH139" s="7" t="n"/>
      <c r="OI139" s="7" t="n"/>
      <c r="OJ139" s="7" t="n"/>
      <c r="OK139" s="7" t="n"/>
      <c r="OL139" s="7" t="n"/>
      <c r="OM139" s="7" t="n"/>
      <c r="ON139" s="7" t="n"/>
      <c r="OO139" s="7" t="n"/>
      <c r="OP139" s="7" t="n"/>
      <c r="OQ139" s="7" t="n"/>
      <c r="OR139" s="7" t="n"/>
      <c r="OS139" s="7" t="n"/>
      <c r="OT139" s="7" t="n"/>
      <c r="OU139" s="7" t="n"/>
      <c r="OV139" s="7" t="n"/>
      <c r="OW139" s="7" t="n"/>
      <c r="OX139" s="7" t="n"/>
      <c r="OY139" s="7" t="n"/>
      <c r="OZ139" s="7" t="n"/>
      <c r="PA139" s="7" t="n"/>
      <c r="PB139" s="7" t="n"/>
      <c r="PC139" s="7" t="n"/>
      <c r="PD139" s="7" t="n"/>
      <c r="PE139" s="7" t="n"/>
      <c r="PF139" s="7" t="n"/>
      <c r="PG139" s="7" t="n"/>
      <c r="PH139" s="7" t="n"/>
      <c r="PI139" s="7" t="n"/>
      <c r="PJ139" s="7" t="n"/>
      <c r="PK139" s="7" t="n"/>
      <c r="PL139" s="7" t="n"/>
      <c r="PM139" s="7" t="n"/>
      <c r="PN139" s="7" t="n"/>
      <c r="PO139" s="7" t="n"/>
      <c r="PP139" s="7" t="n"/>
      <c r="PQ139" s="7" t="n"/>
      <c r="PR139" s="7" t="n"/>
      <c r="PS139" s="7" t="n"/>
      <c r="PT139" s="7" t="n"/>
      <c r="PU139" s="7" t="n"/>
      <c r="PV139" s="7" t="n"/>
      <c r="PW139" s="7" t="n"/>
      <c r="PX139" s="7" t="n"/>
      <c r="PY139" s="7" t="n"/>
      <c r="PZ139" s="7" t="n"/>
      <c r="QA139" s="7" t="n"/>
      <c r="QB139" s="7" t="n"/>
      <c r="QC139" s="7" t="n"/>
      <c r="QD139" s="7" t="n"/>
      <c r="QE139" s="7" t="n"/>
      <c r="QF139" s="7" t="n"/>
      <c r="QG139" s="7" t="n"/>
      <c r="QH139" s="7" t="n"/>
      <c r="QI139" s="7" t="n"/>
      <c r="QJ139" s="7" t="n"/>
      <c r="QK139" s="7" t="n"/>
      <c r="QL139" s="7" t="n"/>
      <c r="QM139" s="7" t="n"/>
      <c r="QN139" s="7" t="n"/>
      <c r="QO139" s="7" t="n"/>
      <c r="QP139" s="7" t="n"/>
      <c r="QQ139" s="7" t="n"/>
      <c r="QR139" s="7" t="n"/>
      <c r="QS139" s="7" t="n"/>
      <c r="QT139" s="7" t="n"/>
      <c r="QU139" s="7" t="n"/>
      <c r="QV139" s="7" t="n"/>
      <c r="QW139" s="7" t="n"/>
      <c r="QX139" s="7" t="n"/>
      <c r="QY139" s="7" t="n"/>
      <c r="QZ139" s="7" t="n"/>
      <c r="RA139" s="7" t="n"/>
      <c r="RB139" s="7" t="n"/>
      <c r="RC139" s="7" t="n"/>
      <c r="RD139" s="7" t="n"/>
      <c r="RE139" s="7" t="n"/>
      <c r="RF139" s="7" t="n"/>
      <c r="RG139" s="7" t="n"/>
      <c r="RH139" s="7" t="n"/>
      <c r="RI139" s="7" t="n"/>
      <c r="RJ139" s="7" t="n"/>
      <c r="RK139" s="7" t="n"/>
      <c r="RL139" s="7" t="n"/>
      <c r="RM139" s="7" t="n"/>
      <c r="RN139" s="7" t="n"/>
      <c r="RO139" s="7" t="n"/>
      <c r="RP139" s="7" t="n"/>
      <c r="RQ139" s="7" t="n"/>
      <c r="RR139" s="7" t="n"/>
      <c r="RS139" s="7" t="n"/>
      <c r="RT139" s="7" t="n"/>
      <c r="RU139" s="7" t="n"/>
      <c r="RV139" s="7" t="n"/>
      <c r="RW139" s="7" t="n"/>
      <c r="RX139" s="7" t="n"/>
      <c r="RY139" s="7" t="n"/>
      <c r="RZ139" s="7" t="n"/>
      <c r="SA139" s="7" t="n"/>
      <c r="SB139" s="7" t="n"/>
      <c r="SC139" s="7" t="n"/>
      <c r="SD139" s="7" t="n"/>
      <c r="SE139" s="7" t="n"/>
      <c r="SF139" s="7" t="n"/>
      <c r="SG139" s="7" t="n"/>
      <c r="SH139" s="7" t="n"/>
      <c r="SI139" s="7" t="n"/>
      <c r="SJ139" s="7" t="n"/>
      <c r="SK139" s="7" t="n"/>
      <c r="SL139" s="7" t="n"/>
      <c r="SM139" s="7" t="n"/>
      <c r="SN139" s="7" t="n"/>
      <c r="SO139" s="7" t="n"/>
      <c r="SP139" s="7" t="n"/>
      <c r="SQ139" s="7" t="n"/>
      <c r="SR139" s="7" t="n"/>
      <c r="SS139" s="7" t="n"/>
      <c r="ST139" s="7" t="n"/>
      <c r="SU139" s="7" t="n"/>
      <c r="SV139" s="7" t="n"/>
      <c r="SW139" s="7" t="n"/>
      <c r="SX139" s="7" t="n"/>
      <c r="SY139" s="7" t="n"/>
      <c r="SZ139" s="7" t="n"/>
      <c r="TA139" s="7" t="n"/>
      <c r="TB139" s="7" t="n"/>
      <c r="TC139" s="7" t="n"/>
      <c r="TD139" s="7" t="n"/>
      <c r="TE139" s="7" t="n"/>
      <c r="TF139" s="7" t="n"/>
      <c r="TG139" s="7" t="n"/>
      <c r="TH139" s="7" t="n"/>
      <c r="TI139" s="7" t="n"/>
      <c r="TJ139" s="7" t="n"/>
      <c r="TK139" s="7" t="n"/>
      <c r="TL139" s="7" t="n"/>
      <c r="TM139" s="7" t="n"/>
      <c r="TN139" s="7" t="n"/>
      <c r="TO139" s="7" t="n"/>
      <c r="TP139" s="7" t="n"/>
      <c r="TQ139" s="7" t="n"/>
      <c r="TR139" s="7" t="n"/>
      <c r="TS139" s="7" t="n"/>
      <c r="TT139" s="7" t="n"/>
      <c r="TU139" s="7" t="n"/>
      <c r="TV139" s="7" t="n"/>
      <c r="TW139" s="7" t="n"/>
      <c r="TX139" s="7" t="n"/>
      <c r="TY139" s="7" t="n"/>
      <c r="TZ139" s="7" t="n"/>
      <c r="UA139" s="7" t="n"/>
      <c r="UB139" s="7" t="n"/>
      <c r="UC139" s="7" t="n"/>
      <c r="UD139" s="7" t="n"/>
      <c r="UE139" s="7" t="n"/>
      <c r="UF139" s="7" t="n"/>
      <c r="UG139" s="7" t="n"/>
      <c r="UH139" s="7" t="n"/>
      <c r="UI139" s="7" t="n"/>
      <c r="UJ139" s="7" t="n"/>
      <c r="UK139" s="7" t="n"/>
      <c r="UL139" s="7" t="n"/>
      <c r="UM139" s="7" t="n"/>
      <c r="UN139" s="7" t="n"/>
      <c r="UO139" s="7" t="n"/>
      <c r="UP139" s="7" t="n"/>
      <c r="UQ139" s="7" t="n"/>
      <c r="UR139" s="7" t="n"/>
      <c r="US139" s="7" t="n"/>
      <c r="UT139" s="7" t="n"/>
      <c r="UU139" s="7" t="n"/>
      <c r="UV139" s="7" t="n"/>
      <c r="UW139" s="7" t="n"/>
      <c r="UX139" s="7" t="n"/>
      <c r="UY139" s="7" t="n"/>
      <c r="UZ139" s="7" t="n"/>
      <c r="VA139" s="7" t="n"/>
      <c r="VB139" s="7" t="n"/>
      <c r="VC139" s="7" t="n"/>
      <c r="VD139" s="7" t="n"/>
      <c r="VE139" s="7" t="n"/>
      <c r="VF139" s="7" t="n"/>
      <c r="VG139" s="7" t="n"/>
      <c r="VH139" s="7" t="n"/>
      <c r="VI139" s="7" t="n"/>
      <c r="VJ139" s="7" t="n"/>
      <c r="VK139" s="7" t="n"/>
      <c r="VL139" s="7" t="n"/>
      <c r="VM139" s="573">
        <f>SUM(E139:VL139)-SUM(UU139:UX139)-SUM(VA139:VD139)</f>
        <v/>
      </c>
      <c r="VN139" s="9" t="n"/>
    </row>
    <row r="140" ht="19.5" customHeight="1">
      <c r="A140" s="1100" t="n"/>
      <c r="B140" s="1101" t="n"/>
      <c r="C140" s="1102" t="n"/>
      <c r="D140" s="374" t="inlineStr">
        <is>
          <t>EN CONDICION DE DISCAPACIDAD</t>
        </is>
      </c>
      <c r="E140" s="363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7" t="n"/>
      <c r="FV140" s="7" t="n"/>
      <c r="FW140" s="7" t="n"/>
      <c r="FX140" s="7" t="n"/>
      <c r="FY140" s="7" t="n"/>
      <c r="FZ140" s="7" t="n"/>
      <c r="GA140" s="7" t="n"/>
      <c r="GB140" s="7" t="n"/>
      <c r="GC140" s="7" t="n"/>
      <c r="GD140" s="7" t="n"/>
      <c r="GE140" s="7" t="n"/>
      <c r="GF140" s="7" t="n"/>
      <c r="GG140" s="7" t="n"/>
      <c r="GH140" s="7" t="n"/>
      <c r="GI140" s="7" t="n"/>
      <c r="GJ140" s="7" t="n"/>
      <c r="GK140" s="7" t="n"/>
      <c r="GL140" s="7" t="n"/>
      <c r="GM140" s="7" t="n"/>
      <c r="GN140" s="7" t="n"/>
      <c r="GO140" s="7" t="n"/>
      <c r="GP140" s="7" t="n"/>
      <c r="GQ140" s="7" t="n"/>
      <c r="GR140" s="7" t="n"/>
      <c r="GS140" s="7" t="n"/>
      <c r="GT140" s="7" t="n"/>
      <c r="GU140" s="7" t="n"/>
      <c r="GV140" s="7" t="n"/>
      <c r="GW140" s="7" t="n"/>
      <c r="GX140" s="7" t="n"/>
      <c r="GY140" s="7" t="n"/>
      <c r="GZ140" s="7" t="n"/>
      <c r="HA140" s="7" t="n"/>
      <c r="HB140" s="7" t="n"/>
      <c r="HC140" s="7" t="n"/>
      <c r="HD140" s="7" t="n"/>
      <c r="HE140" s="7" t="n"/>
      <c r="HF140" s="7" t="n"/>
      <c r="HG140" s="7" t="n"/>
      <c r="HH140" s="7" t="n"/>
      <c r="HI140" s="7" t="n"/>
      <c r="HJ140" s="7" t="n"/>
      <c r="HK140" s="7" t="n"/>
      <c r="HL140" s="7" t="n"/>
      <c r="HM140" s="7" t="n"/>
      <c r="HN140" s="7" t="n"/>
      <c r="HO140" s="7" t="n"/>
      <c r="HP140" s="7" t="n"/>
      <c r="HQ140" s="7" t="n"/>
      <c r="HR140" s="7" t="n"/>
      <c r="HS140" s="7" t="n"/>
      <c r="HT140" s="7" t="n"/>
      <c r="HU140" s="7" t="n"/>
      <c r="HV140" s="7" t="n"/>
      <c r="HW140" s="7" t="n"/>
      <c r="HX140" s="7" t="n"/>
      <c r="HY140" s="7" t="n"/>
      <c r="HZ140" s="7" t="n"/>
      <c r="IA140" s="7" t="n"/>
      <c r="IB140" s="7" t="n"/>
      <c r="IC140" s="7" t="n"/>
      <c r="ID140" s="7" t="n"/>
      <c r="IE140" s="7" t="n"/>
      <c r="IF140" s="7" t="n"/>
      <c r="IG140" s="7" t="n"/>
      <c r="IH140" s="7" t="n"/>
      <c r="II140" s="7" t="n"/>
      <c r="IJ140" s="7" t="n"/>
      <c r="IK140" s="7" t="n"/>
      <c r="IL140" s="7" t="n"/>
      <c r="IM140" s="7" t="n"/>
      <c r="IN140" s="7" t="n"/>
      <c r="IO140" s="7" t="n"/>
      <c r="IP140" s="7" t="n"/>
      <c r="IQ140" s="7" t="n"/>
      <c r="IR140" s="7" t="n"/>
      <c r="IS140" s="7" t="n"/>
      <c r="IT140" s="7" t="n"/>
      <c r="IU140" s="7" t="n"/>
      <c r="IV140" s="7" t="n"/>
      <c r="IW140" s="7" t="n"/>
      <c r="IX140" s="7" t="n"/>
      <c r="IY140" s="7" t="n"/>
      <c r="IZ140" s="7" t="n"/>
      <c r="JA140" s="7" t="n"/>
      <c r="JB140" s="7" t="n"/>
      <c r="JC140" s="7" t="n"/>
      <c r="JD140" s="7" t="n"/>
      <c r="JE140" s="7" t="n"/>
      <c r="JF140" s="7" t="n"/>
      <c r="JG140" s="7" t="n"/>
      <c r="JH140" s="7" t="n"/>
      <c r="JI140" s="7" t="n"/>
      <c r="JJ140" s="7" t="n"/>
      <c r="JK140" s="7" t="n"/>
      <c r="JL140" s="7" t="n"/>
      <c r="JM140" s="7" t="n"/>
      <c r="JN140" s="7" t="n"/>
      <c r="JO140" s="7" t="n"/>
      <c r="JP140" s="7" t="n"/>
      <c r="JQ140" s="7" t="n"/>
      <c r="JR140" s="7" t="n"/>
      <c r="JS140" s="7" t="n"/>
      <c r="JT140" s="7" t="n"/>
      <c r="JU140" s="7" t="n"/>
      <c r="JV140" s="7" t="n"/>
      <c r="JW140" s="7" t="n"/>
      <c r="JX140" s="7" t="n"/>
      <c r="JY140" s="7" t="n"/>
      <c r="JZ140" s="7" t="n"/>
      <c r="KA140" s="7" t="n"/>
      <c r="KB140" s="7" t="n"/>
      <c r="KC140" s="7" t="n"/>
      <c r="KD140" s="7" t="n"/>
      <c r="KE140" s="7" t="n"/>
      <c r="KF140" s="7" t="n"/>
      <c r="KG140" s="7" t="n"/>
      <c r="KH140" s="7" t="n"/>
      <c r="KI140" s="7" t="n"/>
      <c r="KJ140" s="7" t="n"/>
      <c r="KK140" s="7" t="n"/>
      <c r="KL140" s="7" t="n"/>
      <c r="KM140" s="7" t="n"/>
      <c r="KN140" s="7" t="n"/>
      <c r="KO140" s="7" t="n"/>
      <c r="KP140" s="7" t="n"/>
      <c r="KQ140" s="7" t="n"/>
      <c r="KR140" s="7" t="n"/>
      <c r="KS140" s="7" t="n"/>
      <c r="KT140" s="7" t="n"/>
      <c r="KU140" s="7" t="n"/>
      <c r="KV140" s="7" t="n"/>
      <c r="KW140" s="7" t="n"/>
      <c r="KX140" s="7" t="n"/>
      <c r="KY140" s="7" t="n"/>
      <c r="KZ140" s="7" t="n"/>
      <c r="LA140" s="7" t="n"/>
      <c r="LB140" s="7" t="n"/>
      <c r="LC140" s="7" t="n"/>
      <c r="LD140" s="7" t="n"/>
      <c r="LE140" s="7" t="n"/>
      <c r="LF140" s="7" t="n"/>
      <c r="LG140" s="7" t="n"/>
      <c r="LH140" s="7" t="n"/>
      <c r="LI140" s="7" t="n"/>
      <c r="LJ140" s="7" t="n"/>
      <c r="LK140" s="7" t="n"/>
      <c r="LL140" s="7" t="n"/>
      <c r="LM140" s="7" t="n"/>
      <c r="LN140" s="7" t="n"/>
      <c r="LO140" s="7" t="n"/>
      <c r="LP140" s="7" t="n"/>
      <c r="LQ140" s="7" t="n"/>
      <c r="LR140" s="7" t="n"/>
      <c r="LS140" s="7" t="n"/>
      <c r="LT140" s="7" t="n"/>
      <c r="LU140" s="7" t="n"/>
      <c r="LV140" s="7" t="n"/>
      <c r="LW140" s="7" t="n"/>
      <c r="LX140" s="7" t="n"/>
      <c r="LY140" s="7" t="n"/>
      <c r="LZ140" s="7" t="n"/>
      <c r="MA140" s="7" t="n"/>
      <c r="MB140" s="7" t="n"/>
      <c r="MC140" s="7" t="n"/>
      <c r="MD140" s="7" t="n"/>
      <c r="ME140" s="7" t="n"/>
      <c r="MF140" s="7" t="n"/>
      <c r="MG140" s="7" t="n"/>
      <c r="MH140" s="7" t="n"/>
      <c r="MI140" s="7" t="n"/>
      <c r="MJ140" s="7" t="n"/>
      <c r="MK140" s="7" t="n"/>
      <c r="ML140" s="7" t="n"/>
      <c r="MM140" s="7" t="n"/>
      <c r="MN140" s="7" t="n"/>
      <c r="MO140" s="7" t="n"/>
      <c r="MP140" s="7" t="n"/>
      <c r="MQ140" s="7" t="n"/>
      <c r="MR140" s="7" t="n"/>
      <c r="MS140" s="7" t="n"/>
      <c r="MT140" s="7" t="n"/>
      <c r="MU140" s="7" t="n"/>
      <c r="MV140" s="7" t="n"/>
      <c r="MW140" s="7" t="n"/>
      <c r="MX140" s="7" t="n"/>
      <c r="MY140" s="7" t="n"/>
      <c r="MZ140" s="7" t="n"/>
      <c r="NA140" s="7" t="n"/>
      <c r="NB140" s="7" t="n"/>
      <c r="NC140" s="7" t="n"/>
      <c r="ND140" s="7" t="n"/>
      <c r="NE140" s="7" t="n"/>
      <c r="NF140" s="7" t="n"/>
      <c r="NG140" s="7" t="n"/>
      <c r="NH140" s="7" t="n"/>
      <c r="NI140" s="7" t="n"/>
      <c r="NJ140" s="7" t="n"/>
      <c r="NK140" s="7" t="n"/>
      <c r="NL140" s="7" t="n"/>
      <c r="NM140" s="7" t="n"/>
      <c r="NN140" s="7" t="n"/>
      <c r="NO140" s="7" t="n"/>
      <c r="NP140" s="7" t="n"/>
      <c r="NQ140" s="7" t="n"/>
      <c r="NR140" s="7" t="n"/>
      <c r="NS140" s="7" t="n"/>
      <c r="NT140" s="7" t="n"/>
      <c r="NU140" s="7" t="n"/>
      <c r="NV140" s="7" t="n"/>
      <c r="NW140" s="7" t="n"/>
      <c r="NX140" s="7" t="n"/>
      <c r="NY140" s="7" t="n"/>
      <c r="NZ140" s="7" t="n"/>
      <c r="OA140" s="7" t="n"/>
      <c r="OB140" s="7" t="n"/>
      <c r="OC140" s="7" t="n"/>
      <c r="OD140" s="7" t="n"/>
      <c r="OE140" s="7" t="n"/>
      <c r="OF140" s="7" t="n"/>
      <c r="OG140" s="7" t="n"/>
      <c r="OH140" s="7" t="n"/>
      <c r="OI140" s="7" t="n"/>
      <c r="OJ140" s="7" t="n"/>
      <c r="OK140" s="7" t="n"/>
      <c r="OL140" s="7" t="n"/>
      <c r="OM140" s="7" t="n"/>
      <c r="ON140" s="7" t="n"/>
      <c r="OO140" s="7" t="n"/>
      <c r="OP140" s="7" t="n"/>
      <c r="OQ140" s="7" t="n"/>
      <c r="OR140" s="7" t="n"/>
      <c r="OS140" s="7" t="n"/>
      <c r="OT140" s="7" t="n"/>
      <c r="OU140" s="7" t="n"/>
      <c r="OV140" s="7" t="n"/>
      <c r="OW140" s="7" t="n"/>
      <c r="OX140" s="7" t="n"/>
      <c r="OY140" s="7" t="n"/>
      <c r="OZ140" s="7" t="n"/>
      <c r="PA140" s="7" t="n"/>
      <c r="PB140" s="7" t="n"/>
      <c r="PC140" s="7" t="n"/>
      <c r="PD140" s="7" t="n"/>
      <c r="PE140" s="7" t="n"/>
      <c r="PF140" s="7" t="n"/>
      <c r="PG140" s="7" t="n"/>
      <c r="PH140" s="7" t="n"/>
      <c r="PI140" s="7" t="n"/>
      <c r="PJ140" s="7" t="n"/>
      <c r="PK140" s="7" t="n"/>
      <c r="PL140" s="7" t="n"/>
      <c r="PM140" s="7" t="n"/>
      <c r="PN140" s="7" t="n"/>
      <c r="PO140" s="7" t="n"/>
      <c r="PP140" s="7" t="n"/>
      <c r="PQ140" s="7" t="n"/>
      <c r="PR140" s="7" t="n"/>
      <c r="PS140" s="7" t="n"/>
      <c r="PT140" s="7" t="n"/>
      <c r="PU140" s="7" t="n"/>
      <c r="PV140" s="7" t="n"/>
      <c r="PW140" s="7" t="n"/>
      <c r="PX140" s="7" t="n"/>
      <c r="PY140" s="7" t="n"/>
      <c r="PZ140" s="7" t="n"/>
      <c r="QA140" s="7" t="n"/>
      <c r="QB140" s="7" t="n"/>
      <c r="QC140" s="7" t="n"/>
      <c r="QD140" s="7" t="n"/>
      <c r="QE140" s="7" t="n"/>
      <c r="QF140" s="7" t="n"/>
      <c r="QG140" s="7" t="n"/>
      <c r="QH140" s="7" t="n"/>
      <c r="QI140" s="7" t="n"/>
      <c r="QJ140" s="7" t="n"/>
      <c r="QK140" s="7" t="n"/>
      <c r="QL140" s="7" t="n"/>
      <c r="QM140" s="7" t="n"/>
      <c r="QN140" s="7" t="n"/>
      <c r="QO140" s="7" t="n"/>
      <c r="QP140" s="7" t="n"/>
      <c r="QQ140" s="7" t="n"/>
      <c r="QR140" s="7" t="n"/>
      <c r="QS140" s="7" t="n"/>
      <c r="QT140" s="7" t="n"/>
      <c r="QU140" s="7" t="n"/>
      <c r="QV140" s="7" t="n"/>
      <c r="QW140" s="7" t="n"/>
      <c r="QX140" s="7" t="n"/>
      <c r="QY140" s="7" t="n"/>
      <c r="QZ140" s="7" t="n"/>
      <c r="RA140" s="7" t="n"/>
      <c r="RB140" s="7" t="n"/>
      <c r="RC140" s="7" t="n"/>
      <c r="RD140" s="7" t="n"/>
      <c r="RE140" s="7" t="n"/>
      <c r="RF140" s="7" t="n"/>
      <c r="RG140" s="7" t="n"/>
      <c r="RH140" s="7" t="n"/>
      <c r="RI140" s="7" t="n"/>
      <c r="RJ140" s="7" t="n"/>
      <c r="RK140" s="7" t="n"/>
      <c r="RL140" s="7" t="n"/>
      <c r="RM140" s="7" t="n"/>
      <c r="RN140" s="7" t="n"/>
      <c r="RO140" s="7" t="n"/>
      <c r="RP140" s="7" t="n"/>
      <c r="RQ140" s="7" t="n"/>
      <c r="RR140" s="7" t="n"/>
      <c r="RS140" s="7" t="n"/>
      <c r="RT140" s="7" t="n"/>
      <c r="RU140" s="7" t="n"/>
      <c r="RV140" s="7" t="n"/>
      <c r="RW140" s="7" t="n"/>
      <c r="RX140" s="7" t="n"/>
      <c r="RY140" s="7" t="n"/>
      <c r="RZ140" s="7" t="n"/>
      <c r="SA140" s="7" t="n"/>
      <c r="SB140" s="7" t="n"/>
      <c r="SC140" s="7" t="n"/>
      <c r="SD140" s="7" t="n"/>
      <c r="SE140" s="7" t="n"/>
      <c r="SF140" s="7" t="n"/>
      <c r="SG140" s="7" t="n"/>
      <c r="SH140" s="7" t="n"/>
      <c r="SI140" s="7" t="n"/>
      <c r="SJ140" s="7" t="n"/>
      <c r="SK140" s="7" t="n"/>
      <c r="SL140" s="7" t="n"/>
      <c r="SM140" s="7" t="n"/>
      <c r="SN140" s="7" t="n"/>
      <c r="SO140" s="7" t="n"/>
      <c r="SP140" s="7" t="n"/>
      <c r="SQ140" s="7" t="n"/>
      <c r="SR140" s="7" t="n"/>
      <c r="SS140" s="7" t="n"/>
      <c r="ST140" s="7" t="n"/>
      <c r="SU140" s="7" t="n"/>
      <c r="SV140" s="7" t="n"/>
      <c r="SW140" s="7" t="n"/>
      <c r="SX140" s="7" t="n"/>
      <c r="SY140" s="7" t="n"/>
      <c r="SZ140" s="7" t="n"/>
      <c r="TA140" s="7" t="n"/>
      <c r="TB140" s="7" t="n"/>
      <c r="TC140" s="7" t="n"/>
      <c r="TD140" s="7" t="n"/>
      <c r="TE140" s="7" t="n"/>
      <c r="TF140" s="7" t="n"/>
      <c r="TG140" s="7" t="n"/>
      <c r="TH140" s="7" t="n"/>
      <c r="TI140" s="7" t="n"/>
      <c r="TJ140" s="7" t="n"/>
      <c r="TK140" s="7" t="n"/>
      <c r="TL140" s="7" t="n"/>
      <c r="TM140" s="7" t="n"/>
      <c r="TN140" s="7" t="n"/>
      <c r="TO140" s="7" t="n"/>
      <c r="TP140" s="7" t="n"/>
      <c r="TQ140" s="7" t="n"/>
      <c r="TR140" s="7" t="n"/>
      <c r="TS140" s="7" t="n"/>
      <c r="TT140" s="7" t="n"/>
      <c r="TU140" s="7" t="n"/>
      <c r="TV140" s="7" t="n"/>
      <c r="TW140" s="7" t="n"/>
      <c r="TX140" s="7" t="n"/>
      <c r="TY140" s="7" t="n"/>
      <c r="TZ140" s="7" t="n"/>
      <c r="UA140" s="7" t="n"/>
      <c r="UB140" s="7" t="n"/>
      <c r="UC140" s="7" t="n"/>
      <c r="UD140" s="7" t="n"/>
      <c r="UE140" s="7" t="n"/>
      <c r="UF140" s="7" t="n"/>
      <c r="UG140" s="7" t="n"/>
      <c r="UH140" s="7" t="n"/>
      <c r="UI140" s="7" t="n"/>
      <c r="UJ140" s="7" t="n"/>
      <c r="UK140" s="7" t="n"/>
      <c r="UL140" s="7" t="n"/>
      <c r="UM140" s="7" t="n"/>
      <c r="UN140" s="7" t="n"/>
      <c r="UO140" s="7" t="n"/>
      <c r="UP140" s="7" t="n"/>
      <c r="UQ140" s="7" t="n"/>
      <c r="UR140" s="7" t="n"/>
      <c r="US140" s="7" t="n"/>
      <c r="UT140" s="7" t="n"/>
      <c r="UU140" s="7" t="n"/>
      <c r="UV140" s="7" t="n"/>
      <c r="UW140" s="7" t="n"/>
      <c r="UX140" s="7" t="n"/>
      <c r="UY140" s="7" t="n"/>
      <c r="UZ140" s="7" t="n"/>
      <c r="VA140" s="7" t="n"/>
      <c r="VB140" s="7" t="n"/>
      <c r="VC140" s="7" t="n"/>
      <c r="VD140" s="7" t="n"/>
      <c r="VE140" s="7" t="n"/>
      <c r="VF140" s="7" t="n"/>
      <c r="VG140" s="7" t="n"/>
      <c r="VH140" s="7" t="n"/>
      <c r="VI140" s="7" t="n"/>
      <c r="VJ140" s="7" t="n"/>
      <c r="VK140" s="7" t="n"/>
      <c r="VL140" s="7" t="n"/>
      <c r="VM140" s="573">
        <f>SUM(E140:VL140)-SUM(UU140:UX140)-SUM(VA140:VD140)</f>
        <v/>
      </c>
      <c r="VN140" s="9" t="n"/>
    </row>
    <row r="141" ht="19.5" customHeight="1" thickBot="1">
      <c r="A141" s="1100" t="n"/>
      <c r="B141" s="1103" t="n"/>
      <c r="C141" s="1104" t="n"/>
      <c r="D141" s="375" t="inlineStr">
        <is>
          <t>VICTIMAS DEL CONFLICTO ARMADO</t>
        </is>
      </c>
      <c r="E141" s="364" t="n"/>
      <c r="F141" s="359" t="n"/>
      <c r="G141" s="359" t="n"/>
      <c r="H141" s="359" t="n"/>
      <c r="I141" s="359" t="n"/>
      <c r="J141" s="359" t="n"/>
      <c r="K141" s="359" t="n"/>
      <c r="L141" s="359" t="n"/>
      <c r="M141" s="359" t="n"/>
      <c r="N141" s="359" t="n"/>
      <c r="O141" s="359" t="n"/>
      <c r="P141" s="359" t="n"/>
      <c r="Q141" s="359" t="n"/>
      <c r="R141" s="359" t="n"/>
      <c r="S141" s="359" t="n"/>
      <c r="T141" s="359" t="n"/>
      <c r="U141" s="359" t="n"/>
      <c r="V141" s="359" t="n"/>
      <c r="W141" s="359" t="n"/>
      <c r="X141" s="359" t="n"/>
      <c r="Y141" s="359" t="n"/>
      <c r="Z141" s="359" t="n"/>
      <c r="AA141" s="359" t="n"/>
      <c r="AB141" s="359" t="n"/>
      <c r="AC141" s="359" t="n"/>
      <c r="AD141" s="359" t="n"/>
      <c r="AE141" s="359" t="n"/>
      <c r="AF141" s="359" t="n"/>
      <c r="AG141" s="359" t="n"/>
      <c r="AH141" s="359" t="n"/>
      <c r="AI141" s="359" t="n"/>
      <c r="AJ141" s="359" t="n"/>
      <c r="AK141" s="359" t="n"/>
      <c r="AL141" s="359" t="n"/>
      <c r="AM141" s="359" t="n"/>
      <c r="AN141" s="359" t="n"/>
      <c r="AO141" s="359" t="n"/>
      <c r="AP141" s="359" t="n"/>
      <c r="AQ141" s="359" t="n"/>
      <c r="AR141" s="359" t="n"/>
      <c r="AS141" s="359" t="n"/>
      <c r="AT141" s="359" t="n"/>
      <c r="AU141" s="359" t="n"/>
      <c r="AV141" s="359" t="n"/>
      <c r="AW141" s="359" t="n"/>
      <c r="AX141" s="359" t="n"/>
      <c r="AY141" s="359" t="n"/>
      <c r="AZ141" s="359" t="n"/>
      <c r="BA141" s="359" t="n"/>
      <c r="BB141" s="359" t="n"/>
      <c r="BC141" s="359" t="n"/>
      <c r="BD141" s="359" t="n"/>
      <c r="BE141" s="359" t="n"/>
      <c r="BF141" s="359" t="n"/>
      <c r="BG141" s="359" t="n"/>
      <c r="BH141" s="359" t="n"/>
      <c r="BI141" s="359" t="n"/>
      <c r="BJ141" s="359" t="n"/>
      <c r="BK141" s="359" t="n"/>
      <c r="BL141" s="359" t="n"/>
      <c r="BM141" s="359" t="n"/>
      <c r="BN141" s="359" t="n"/>
      <c r="BO141" s="359" t="n"/>
      <c r="BP141" s="359" t="n"/>
      <c r="BQ141" s="359" t="n"/>
      <c r="BR141" s="359" t="n"/>
      <c r="BS141" s="359" t="n"/>
      <c r="BT141" s="359" t="n"/>
      <c r="BU141" s="359" t="n"/>
      <c r="BV141" s="359" t="n"/>
      <c r="BW141" s="359" t="n"/>
      <c r="BX141" s="359" t="n"/>
      <c r="BY141" s="359" t="n"/>
      <c r="BZ141" s="359" t="n"/>
      <c r="CA141" s="359" t="n"/>
      <c r="CB141" s="359" t="n"/>
      <c r="CC141" s="359" t="n"/>
      <c r="CD141" s="359" t="n"/>
      <c r="CE141" s="359" t="n"/>
      <c r="CF141" s="359" t="n"/>
      <c r="CG141" s="359" t="n"/>
      <c r="CH141" s="359" t="n"/>
      <c r="CI141" s="359" t="n"/>
      <c r="CJ141" s="359" t="n"/>
      <c r="CK141" s="359" t="n"/>
      <c r="CL141" s="359" t="n"/>
      <c r="CM141" s="359" t="n"/>
      <c r="CN141" s="359" t="n"/>
      <c r="CO141" s="359" t="n"/>
      <c r="CP141" s="359" t="n"/>
      <c r="CQ141" s="359" t="n"/>
      <c r="CR141" s="359" t="n"/>
      <c r="CS141" s="359" t="n"/>
      <c r="CT141" s="359" t="n"/>
      <c r="CU141" s="359" t="n"/>
      <c r="CV141" s="359" t="n"/>
      <c r="CW141" s="359" t="n"/>
      <c r="CX141" s="359" t="n"/>
      <c r="CY141" s="359" t="n"/>
      <c r="CZ141" s="359" t="n"/>
      <c r="DA141" s="359" t="n"/>
      <c r="DB141" s="359" t="n"/>
      <c r="DC141" s="359" t="n"/>
      <c r="DD141" s="359" t="n"/>
      <c r="DE141" s="359" t="n"/>
      <c r="DF141" s="359" t="n"/>
      <c r="DG141" s="359" t="n"/>
      <c r="DH141" s="359" t="n"/>
      <c r="DI141" s="359" t="n"/>
      <c r="DJ141" s="359" t="n"/>
      <c r="DK141" s="359" t="n"/>
      <c r="DL141" s="359" t="n"/>
      <c r="DM141" s="359" t="n"/>
      <c r="DN141" s="359" t="n"/>
      <c r="DO141" s="359" t="n"/>
      <c r="DP141" s="359" t="n"/>
      <c r="DQ141" s="359" t="n"/>
      <c r="DR141" s="359" t="n"/>
      <c r="DS141" s="359" t="n"/>
      <c r="DT141" s="359" t="n"/>
      <c r="DU141" s="359" t="n"/>
      <c r="DV141" s="359" t="n"/>
      <c r="DW141" s="359" t="n"/>
      <c r="DX141" s="359" t="n"/>
      <c r="DY141" s="359" t="n"/>
      <c r="DZ141" s="359" t="n"/>
      <c r="EA141" s="359" t="n"/>
      <c r="EB141" s="359" t="n"/>
      <c r="EC141" s="359" t="n"/>
      <c r="ED141" s="359" t="n"/>
      <c r="EE141" s="359" t="n"/>
      <c r="EF141" s="359" t="n"/>
      <c r="EG141" s="359" t="n"/>
      <c r="EH141" s="359" t="n"/>
      <c r="EI141" s="359" t="n"/>
      <c r="EJ141" s="359" t="n"/>
      <c r="EK141" s="359" t="n"/>
      <c r="EL141" s="359" t="n"/>
      <c r="EM141" s="359" t="n"/>
      <c r="EN141" s="359" t="n"/>
      <c r="EO141" s="359" t="n"/>
      <c r="EP141" s="359" t="n"/>
      <c r="EQ141" s="359" t="n"/>
      <c r="ER141" s="359" t="n"/>
      <c r="ES141" s="359" t="n"/>
      <c r="ET141" s="359" t="n"/>
      <c r="EU141" s="359" t="n"/>
      <c r="EV141" s="359" t="n"/>
      <c r="EW141" s="359" t="n"/>
      <c r="EX141" s="359" t="n"/>
      <c r="EY141" s="359" t="n"/>
      <c r="EZ141" s="359" t="n"/>
      <c r="FA141" s="359" t="n"/>
      <c r="FB141" s="359" t="n"/>
      <c r="FC141" s="359" t="n"/>
      <c r="FD141" s="359" t="n"/>
      <c r="FE141" s="359" t="n"/>
      <c r="FF141" s="359" t="n"/>
      <c r="FG141" s="359" t="n"/>
      <c r="FH141" s="359" t="n"/>
      <c r="FI141" s="359" t="n"/>
      <c r="FJ141" s="359" t="n"/>
      <c r="FK141" s="359" t="n"/>
      <c r="FL141" s="359" t="n"/>
      <c r="FM141" s="359" t="n"/>
      <c r="FN141" s="359" t="n"/>
      <c r="FO141" s="359" t="n"/>
      <c r="FP141" s="359" t="n"/>
      <c r="FQ141" s="359" t="n"/>
      <c r="FR141" s="359" t="n"/>
      <c r="FS141" s="359" t="n"/>
      <c r="FT141" s="359" t="n"/>
      <c r="FU141" s="359" t="n"/>
      <c r="FV141" s="359" t="n"/>
      <c r="FW141" s="359" t="n"/>
      <c r="FX141" s="359" t="n"/>
      <c r="FY141" s="359" t="n"/>
      <c r="FZ141" s="359" t="n"/>
      <c r="GA141" s="359" t="n"/>
      <c r="GB141" s="359" t="n"/>
      <c r="GC141" s="359" t="n"/>
      <c r="GD141" s="359" t="n"/>
      <c r="GE141" s="359" t="n"/>
      <c r="GF141" s="359" t="n"/>
      <c r="GG141" s="359" t="n"/>
      <c r="GH141" s="359" t="n"/>
      <c r="GI141" s="359" t="n"/>
      <c r="GJ141" s="359" t="n"/>
      <c r="GK141" s="359" t="n"/>
      <c r="GL141" s="359" t="n"/>
      <c r="GM141" s="359" t="n"/>
      <c r="GN141" s="359" t="n"/>
      <c r="GO141" s="359" t="n"/>
      <c r="GP141" s="359" t="n"/>
      <c r="GQ141" s="359" t="n"/>
      <c r="GR141" s="359" t="n"/>
      <c r="GS141" s="359" t="n"/>
      <c r="GT141" s="359" t="n"/>
      <c r="GU141" s="359" t="n"/>
      <c r="GV141" s="359" t="n"/>
      <c r="GW141" s="359" t="n"/>
      <c r="GX141" s="359" t="n"/>
      <c r="GY141" s="359" t="n"/>
      <c r="GZ141" s="359" t="n"/>
      <c r="HA141" s="359" t="n"/>
      <c r="HB141" s="359" t="n"/>
      <c r="HC141" s="359" t="n"/>
      <c r="HD141" s="359" t="n"/>
      <c r="HE141" s="359" t="n"/>
      <c r="HF141" s="359" t="n"/>
      <c r="HG141" s="359" t="n"/>
      <c r="HH141" s="359" t="n"/>
      <c r="HI141" s="359" t="n"/>
      <c r="HJ141" s="359" t="n"/>
      <c r="HK141" s="359" t="n"/>
      <c r="HL141" s="359" t="n"/>
      <c r="HM141" s="359" t="n"/>
      <c r="HN141" s="359" t="n"/>
      <c r="HO141" s="359" t="n"/>
      <c r="HP141" s="359" t="n"/>
      <c r="HQ141" s="359" t="n"/>
      <c r="HR141" s="359" t="n"/>
      <c r="HS141" s="359" t="n"/>
      <c r="HT141" s="359" t="n"/>
      <c r="HU141" s="359" t="n"/>
      <c r="HV141" s="359" t="n"/>
      <c r="HW141" s="359" t="n"/>
      <c r="HX141" s="359" t="n"/>
      <c r="HY141" s="359" t="n"/>
      <c r="HZ141" s="359" t="n"/>
      <c r="IA141" s="359" t="n"/>
      <c r="IB141" s="359" t="n"/>
      <c r="IC141" s="359" t="n"/>
      <c r="ID141" s="359" t="n"/>
      <c r="IE141" s="359" t="n"/>
      <c r="IF141" s="359" t="n"/>
      <c r="IG141" s="359" t="n"/>
      <c r="IH141" s="359" t="n"/>
      <c r="II141" s="359" t="n"/>
      <c r="IJ141" s="359" t="n"/>
      <c r="IK141" s="359" t="n"/>
      <c r="IL141" s="359" t="n"/>
      <c r="IM141" s="359" t="n"/>
      <c r="IN141" s="359" t="n"/>
      <c r="IO141" s="359" t="n"/>
      <c r="IP141" s="359" t="n"/>
      <c r="IQ141" s="359" t="n"/>
      <c r="IR141" s="359" t="n"/>
      <c r="IS141" s="359" t="n"/>
      <c r="IT141" s="359" t="n"/>
      <c r="IU141" s="359" t="n"/>
      <c r="IV141" s="359" t="n"/>
      <c r="IW141" s="359" t="n"/>
      <c r="IX141" s="359" t="n"/>
      <c r="IY141" s="359" t="n"/>
      <c r="IZ141" s="359" t="n"/>
      <c r="JA141" s="359" t="n"/>
      <c r="JB141" s="359" t="n"/>
      <c r="JC141" s="359" t="n"/>
      <c r="JD141" s="359" t="n"/>
      <c r="JE141" s="359" t="n"/>
      <c r="JF141" s="359" t="n"/>
      <c r="JG141" s="359" t="n"/>
      <c r="JH141" s="359" t="n"/>
      <c r="JI141" s="359" t="n"/>
      <c r="JJ141" s="359" t="n"/>
      <c r="JK141" s="359" t="n"/>
      <c r="JL141" s="359" t="n"/>
      <c r="JM141" s="359" t="n"/>
      <c r="JN141" s="359" t="n"/>
      <c r="JO141" s="359" t="n"/>
      <c r="JP141" s="359" t="n"/>
      <c r="JQ141" s="359" t="n"/>
      <c r="JR141" s="359" t="n"/>
      <c r="JS141" s="359" t="n"/>
      <c r="JT141" s="359" t="n"/>
      <c r="JU141" s="359" t="n"/>
      <c r="JV141" s="359" t="n"/>
      <c r="JW141" s="359" t="n"/>
      <c r="JX141" s="359" t="n"/>
      <c r="JY141" s="359" t="n"/>
      <c r="JZ141" s="359" t="n"/>
      <c r="KA141" s="359" t="n"/>
      <c r="KB141" s="359" t="n"/>
      <c r="KC141" s="359" t="n"/>
      <c r="KD141" s="359" t="n"/>
      <c r="KE141" s="359" t="n"/>
      <c r="KF141" s="359" t="n"/>
      <c r="KG141" s="359" t="n"/>
      <c r="KH141" s="359" t="n"/>
      <c r="KI141" s="359" t="n"/>
      <c r="KJ141" s="359" t="n"/>
      <c r="KK141" s="359" t="n"/>
      <c r="KL141" s="359" t="n"/>
      <c r="KM141" s="359" t="n"/>
      <c r="KN141" s="359" t="n"/>
      <c r="KO141" s="359" t="n"/>
      <c r="KP141" s="359" t="n"/>
      <c r="KQ141" s="359" t="n"/>
      <c r="KR141" s="359" t="n"/>
      <c r="KS141" s="359" t="n"/>
      <c r="KT141" s="359" t="n"/>
      <c r="KU141" s="359" t="n"/>
      <c r="KV141" s="359" t="n"/>
      <c r="KW141" s="359" t="n"/>
      <c r="KX141" s="359" t="n"/>
      <c r="KY141" s="359" t="n"/>
      <c r="KZ141" s="359" t="n"/>
      <c r="LA141" s="359" t="n"/>
      <c r="LB141" s="359" t="n"/>
      <c r="LC141" s="359" t="n"/>
      <c r="LD141" s="359" t="n"/>
      <c r="LE141" s="359" t="n"/>
      <c r="LF141" s="359" t="n"/>
      <c r="LG141" s="359" t="n"/>
      <c r="LH141" s="359" t="n"/>
      <c r="LI141" s="359" t="n"/>
      <c r="LJ141" s="359" t="n"/>
      <c r="LK141" s="359" t="n"/>
      <c r="LL141" s="359" t="n"/>
      <c r="LM141" s="359" t="n"/>
      <c r="LN141" s="359" t="n"/>
      <c r="LO141" s="359" t="n"/>
      <c r="LP141" s="359" t="n"/>
      <c r="LQ141" s="359" t="n"/>
      <c r="LR141" s="359" t="n"/>
      <c r="LS141" s="359" t="n"/>
      <c r="LT141" s="359" t="n"/>
      <c r="LU141" s="359" t="n"/>
      <c r="LV141" s="359" t="n"/>
      <c r="LW141" s="359" t="n"/>
      <c r="LX141" s="359" t="n"/>
      <c r="LY141" s="359" t="n"/>
      <c r="LZ141" s="359" t="n"/>
      <c r="MA141" s="359" t="n"/>
      <c r="MB141" s="359" t="n"/>
      <c r="MC141" s="359" t="n"/>
      <c r="MD141" s="359" t="n"/>
      <c r="ME141" s="359" t="n"/>
      <c r="MF141" s="359" t="n"/>
      <c r="MG141" s="359" t="n"/>
      <c r="MH141" s="359" t="n"/>
      <c r="MI141" s="359" t="n"/>
      <c r="MJ141" s="359" t="n"/>
      <c r="MK141" s="359" t="n"/>
      <c r="ML141" s="359" t="n"/>
      <c r="MM141" s="359" t="n"/>
      <c r="MN141" s="359" t="n"/>
      <c r="MO141" s="359" t="n"/>
      <c r="MP141" s="359" t="n"/>
      <c r="MQ141" s="359" t="n"/>
      <c r="MR141" s="359" t="n"/>
      <c r="MS141" s="359" t="n"/>
      <c r="MT141" s="359" t="n"/>
      <c r="MU141" s="359" t="n"/>
      <c r="MV141" s="359" t="n"/>
      <c r="MW141" s="359" t="n"/>
      <c r="MX141" s="359" t="n"/>
      <c r="MY141" s="359" t="n"/>
      <c r="MZ141" s="359" t="n"/>
      <c r="NA141" s="359" t="n"/>
      <c r="NB141" s="359" t="n"/>
      <c r="NC141" s="359" t="n"/>
      <c r="ND141" s="359" t="n"/>
      <c r="NE141" s="359" t="n"/>
      <c r="NF141" s="359" t="n"/>
      <c r="NG141" s="359" t="n"/>
      <c r="NH141" s="359" t="n"/>
      <c r="NI141" s="359" t="n"/>
      <c r="NJ141" s="359" t="n"/>
      <c r="NK141" s="359" t="n"/>
      <c r="NL141" s="359" t="n"/>
      <c r="NM141" s="359" t="n"/>
      <c r="NN141" s="359" t="n"/>
      <c r="NO141" s="359" t="n"/>
      <c r="NP141" s="359" t="n"/>
      <c r="NQ141" s="359" t="n"/>
      <c r="NR141" s="359" t="n"/>
      <c r="NS141" s="359" t="n"/>
      <c r="NT141" s="359" t="n"/>
      <c r="NU141" s="359" t="n"/>
      <c r="NV141" s="359" t="n"/>
      <c r="NW141" s="359" t="n"/>
      <c r="NX141" s="359" t="n"/>
      <c r="NY141" s="359" t="n"/>
      <c r="NZ141" s="359" t="n"/>
      <c r="OA141" s="359" t="n"/>
      <c r="OB141" s="359" t="n"/>
      <c r="OC141" s="359" t="n"/>
      <c r="OD141" s="359" t="n"/>
      <c r="OE141" s="359" t="n"/>
      <c r="OF141" s="359" t="n"/>
      <c r="OG141" s="359" t="n"/>
      <c r="OH141" s="359" t="n"/>
      <c r="OI141" s="359" t="n"/>
      <c r="OJ141" s="359" t="n"/>
      <c r="OK141" s="359" t="n"/>
      <c r="OL141" s="359" t="n"/>
      <c r="OM141" s="359" t="n"/>
      <c r="ON141" s="359" t="n"/>
      <c r="OO141" s="359" t="n"/>
      <c r="OP141" s="359" t="n"/>
      <c r="OQ141" s="359" t="n"/>
      <c r="OR141" s="359" t="n"/>
      <c r="OS141" s="359" t="n"/>
      <c r="OT141" s="359" t="n"/>
      <c r="OU141" s="359" t="n"/>
      <c r="OV141" s="359" t="n"/>
      <c r="OW141" s="359" t="n"/>
      <c r="OX141" s="359" t="n"/>
      <c r="OY141" s="359" t="n"/>
      <c r="OZ141" s="359" t="n"/>
      <c r="PA141" s="359" t="n"/>
      <c r="PB141" s="359" t="n"/>
      <c r="PC141" s="359" t="n"/>
      <c r="PD141" s="359" t="n"/>
      <c r="PE141" s="359" t="n"/>
      <c r="PF141" s="359" t="n"/>
      <c r="PG141" s="359" t="n"/>
      <c r="PH141" s="359" t="n"/>
      <c r="PI141" s="359" t="n"/>
      <c r="PJ141" s="359" t="n"/>
      <c r="PK141" s="359" t="n"/>
      <c r="PL141" s="359" t="n"/>
      <c r="PM141" s="359" t="n"/>
      <c r="PN141" s="359" t="n"/>
      <c r="PO141" s="359" t="n"/>
      <c r="PP141" s="359" t="n"/>
      <c r="PQ141" s="359" t="n"/>
      <c r="PR141" s="359" t="n"/>
      <c r="PS141" s="359" t="n"/>
      <c r="PT141" s="359" t="n"/>
      <c r="PU141" s="359" t="n"/>
      <c r="PV141" s="359" t="n"/>
      <c r="PW141" s="359" t="n"/>
      <c r="PX141" s="359" t="n"/>
      <c r="PY141" s="359" t="n"/>
      <c r="PZ141" s="359" t="n"/>
      <c r="QA141" s="359" t="n"/>
      <c r="QB141" s="359" t="n"/>
      <c r="QC141" s="359" t="n"/>
      <c r="QD141" s="359" t="n"/>
      <c r="QE141" s="359" t="n"/>
      <c r="QF141" s="359" t="n"/>
      <c r="QG141" s="359" t="n"/>
      <c r="QH141" s="359" t="n"/>
      <c r="QI141" s="359" t="n"/>
      <c r="QJ141" s="359" t="n"/>
      <c r="QK141" s="359" t="n"/>
      <c r="QL141" s="359" t="n"/>
      <c r="QM141" s="359" t="n"/>
      <c r="QN141" s="359" t="n"/>
      <c r="QO141" s="359" t="n"/>
      <c r="QP141" s="359" t="n"/>
      <c r="QQ141" s="359" t="n"/>
      <c r="QR141" s="359" t="n"/>
      <c r="QS141" s="359" t="n"/>
      <c r="QT141" s="359" t="n"/>
      <c r="QU141" s="359" t="n"/>
      <c r="QV141" s="359" t="n"/>
      <c r="QW141" s="359" t="n"/>
      <c r="QX141" s="359" t="n"/>
      <c r="QY141" s="359" t="n"/>
      <c r="QZ141" s="359" t="n"/>
      <c r="RA141" s="359" t="n"/>
      <c r="RB141" s="359" t="n"/>
      <c r="RC141" s="359" t="n"/>
      <c r="RD141" s="359" t="n"/>
      <c r="RE141" s="359" t="n"/>
      <c r="RF141" s="359" t="n"/>
      <c r="RG141" s="359" t="n"/>
      <c r="RH141" s="359" t="n"/>
      <c r="RI141" s="359" t="n"/>
      <c r="RJ141" s="359" t="n"/>
      <c r="RK141" s="359" t="n"/>
      <c r="RL141" s="359" t="n"/>
      <c r="RM141" s="359" t="n"/>
      <c r="RN141" s="359" t="n"/>
      <c r="RO141" s="359" t="n"/>
      <c r="RP141" s="359" t="n"/>
      <c r="RQ141" s="359" t="n"/>
      <c r="RR141" s="359" t="n"/>
      <c r="RS141" s="359" t="n"/>
      <c r="RT141" s="359" t="n"/>
      <c r="RU141" s="359" t="n"/>
      <c r="RV141" s="359" t="n"/>
      <c r="RW141" s="359" t="n"/>
      <c r="RX141" s="359" t="n"/>
      <c r="RY141" s="359" t="n"/>
      <c r="RZ141" s="359" t="n"/>
      <c r="SA141" s="359" t="n"/>
      <c r="SB141" s="359" t="n"/>
      <c r="SC141" s="359" t="n"/>
      <c r="SD141" s="359" t="n"/>
      <c r="SE141" s="359" t="n"/>
      <c r="SF141" s="359" t="n"/>
      <c r="SG141" s="359" t="n"/>
      <c r="SH141" s="359" t="n"/>
      <c r="SI141" s="359" t="n"/>
      <c r="SJ141" s="359" t="n"/>
      <c r="SK141" s="359" t="n"/>
      <c r="SL141" s="359" t="n"/>
      <c r="SM141" s="359" t="n"/>
      <c r="SN141" s="359" t="n"/>
      <c r="SO141" s="359" t="n"/>
      <c r="SP141" s="359" t="n"/>
      <c r="SQ141" s="359" t="n"/>
      <c r="SR141" s="359" t="n"/>
      <c r="SS141" s="359" t="n"/>
      <c r="ST141" s="359" t="n"/>
      <c r="SU141" s="359" t="n"/>
      <c r="SV141" s="359" t="n"/>
      <c r="SW141" s="359" t="n"/>
      <c r="SX141" s="359" t="n"/>
      <c r="SY141" s="359" t="n"/>
      <c r="SZ141" s="359" t="n"/>
      <c r="TA141" s="359" t="n"/>
      <c r="TB141" s="359" t="n"/>
      <c r="TC141" s="359" t="n"/>
      <c r="TD141" s="359" t="n"/>
      <c r="TE141" s="359" t="n"/>
      <c r="TF141" s="359" t="n"/>
      <c r="TG141" s="359" t="n"/>
      <c r="TH141" s="359" t="n"/>
      <c r="TI141" s="359" t="n"/>
      <c r="TJ141" s="359" t="n"/>
      <c r="TK141" s="359" t="n"/>
      <c r="TL141" s="359" t="n"/>
      <c r="TM141" s="359" t="n"/>
      <c r="TN141" s="359" t="n"/>
      <c r="TO141" s="359" t="n"/>
      <c r="TP141" s="359" t="n"/>
      <c r="TQ141" s="359" t="n"/>
      <c r="TR141" s="359" t="n"/>
      <c r="TS141" s="359" t="n"/>
      <c r="TT141" s="359" t="n"/>
      <c r="TU141" s="359" t="n"/>
      <c r="TV141" s="359" t="n"/>
      <c r="TW141" s="359" t="n"/>
      <c r="TX141" s="359" t="n"/>
      <c r="TY141" s="359" t="n"/>
      <c r="TZ141" s="359" t="n"/>
      <c r="UA141" s="359" t="n"/>
      <c r="UB141" s="359" t="n"/>
      <c r="UC141" s="359" t="n"/>
      <c r="UD141" s="359" t="n"/>
      <c r="UE141" s="359" t="n"/>
      <c r="UF141" s="359" t="n"/>
      <c r="UG141" s="359" t="n"/>
      <c r="UH141" s="359" t="n"/>
      <c r="UI141" s="359" t="n"/>
      <c r="UJ141" s="359" t="n"/>
      <c r="UK141" s="359" t="n"/>
      <c r="UL141" s="359" t="n"/>
      <c r="UM141" s="359" t="n"/>
      <c r="UN141" s="359" t="n"/>
      <c r="UO141" s="359" t="n"/>
      <c r="UP141" s="359" t="n"/>
      <c r="UQ141" s="359" t="n"/>
      <c r="UR141" s="359" t="n"/>
      <c r="US141" s="359" t="n"/>
      <c r="UT141" s="359" t="n"/>
      <c r="UU141" s="359" t="n"/>
      <c r="UV141" s="359" t="n"/>
      <c r="UW141" s="359" t="n"/>
      <c r="UX141" s="359" t="n"/>
      <c r="UY141" s="359" t="n"/>
      <c r="UZ141" s="359" t="n"/>
      <c r="VA141" s="359" t="n"/>
      <c r="VB141" s="359" t="n"/>
      <c r="VC141" s="359" t="n"/>
      <c r="VD141" s="359" t="n"/>
      <c r="VE141" s="359" t="n"/>
      <c r="VF141" s="359" t="n"/>
      <c r="VG141" s="359" t="n"/>
      <c r="VH141" s="359" t="n"/>
      <c r="VI141" s="359" t="n"/>
      <c r="VJ141" s="359" t="n"/>
      <c r="VK141" s="359" t="n"/>
      <c r="VL141" s="359" t="n"/>
      <c r="VM141" s="586">
        <f>SUM(E141:VL141)-SUM(UU141:UX141)-SUM(VA141:VD141)</f>
        <v/>
      </c>
      <c r="VN141" s="9" t="n"/>
    </row>
    <row r="142" ht="19.5" customHeight="1">
      <c r="A142" s="742" t="n">
        <v>8</v>
      </c>
      <c r="B142" s="744" t="inlineStr">
        <is>
          <t>400</t>
        </is>
      </c>
      <c r="C142" s="1110" t="inlineStr">
        <is>
          <t>LA VIRGINIA</t>
        </is>
      </c>
      <c r="D142" s="365" t="inlineStr">
        <is>
          <t>FEMENINO</t>
        </is>
      </c>
      <c r="E142" s="362" t="n"/>
      <c r="F142" s="358" t="n"/>
      <c r="G142" s="358" t="n"/>
      <c r="H142" s="358" t="n"/>
      <c r="I142" s="358" t="n"/>
      <c r="J142" s="358" t="n"/>
      <c r="K142" s="358" t="n"/>
      <c r="L142" s="358" t="n"/>
      <c r="M142" s="358" t="n"/>
      <c r="N142" s="358" t="n"/>
      <c r="O142" s="358" t="n"/>
      <c r="P142" s="358" t="n"/>
      <c r="Q142" s="358" t="n"/>
      <c r="R142" s="358" t="n"/>
      <c r="S142" s="358" t="n"/>
      <c r="T142" s="358" t="n"/>
      <c r="U142" s="358" t="n"/>
      <c r="V142" s="358" t="n"/>
      <c r="W142" s="358" t="n"/>
      <c r="X142" s="358" t="n"/>
      <c r="Y142" s="358" t="n"/>
      <c r="Z142" s="358" t="n"/>
      <c r="AA142" s="358" t="n"/>
      <c r="AB142" s="358" t="n"/>
      <c r="AC142" s="358" t="n"/>
      <c r="AD142" s="358" t="n"/>
      <c r="AE142" s="358" t="n"/>
      <c r="AF142" s="358" t="n"/>
      <c r="AG142" s="358" t="n"/>
      <c r="AH142" s="358" t="n"/>
      <c r="AI142" s="358" t="n"/>
      <c r="AJ142" s="358" t="n"/>
      <c r="AK142" s="358" t="n"/>
      <c r="AL142" s="358" t="n"/>
      <c r="AM142" s="358" t="n"/>
      <c r="AN142" s="358" t="n"/>
      <c r="AO142" s="358" t="n"/>
      <c r="AP142" s="358" t="n"/>
      <c r="AQ142" s="358" t="n"/>
      <c r="AR142" s="358" t="n"/>
      <c r="AS142" s="358" t="n"/>
      <c r="AT142" s="358" t="n"/>
      <c r="AU142" s="358" t="n"/>
      <c r="AV142" s="358" t="n"/>
      <c r="AW142" s="358" t="n"/>
      <c r="AX142" s="358" t="n"/>
      <c r="AY142" s="358" t="n"/>
      <c r="AZ142" s="358" t="n"/>
      <c r="BA142" s="358" t="n"/>
      <c r="BB142" s="358" t="n"/>
      <c r="BC142" s="358" t="n"/>
      <c r="BD142" s="358" t="n"/>
      <c r="BE142" s="358" t="n"/>
      <c r="BF142" s="358" t="n"/>
      <c r="BG142" s="358" t="n"/>
      <c r="BH142" s="358" t="n"/>
      <c r="BI142" s="358" t="n"/>
      <c r="BJ142" s="358" t="n"/>
      <c r="BK142" s="358" t="n"/>
      <c r="BL142" s="358" t="n"/>
      <c r="BM142" s="358" t="n"/>
      <c r="BN142" s="358" t="n"/>
      <c r="BO142" s="358" t="n"/>
      <c r="BP142" s="358" t="n"/>
      <c r="BQ142" s="358" t="n"/>
      <c r="BR142" s="358" t="n"/>
      <c r="BS142" s="358" t="n"/>
      <c r="BT142" s="358" t="n"/>
      <c r="BU142" s="358" t="n"/>
      <c r="BV142" s="358" t="n"/>
      <c r="BW142" s="358" t="n"/>
      <c r="BX142" s="358" t="n"/>
      <c r="BY142" s="358" t="n"/>
      <c r="BZ142" s="358" t="n"/>
      <c r="CA142" s="358" t="n"/>
      <c r="CB142" s="358" t="n"/>
      <c r="CC142" s="358" t="n"/>
      <c r="CD142" s="358" t="n"/>
      <c r="CE142" s="358" t="n"/>
      <c r="CF142" s="358" t="n"/>
      <c r="CG142" s="358" t="n"/>
      <c r="CH142" s="358" t="n"/>
      <c r="CI142" s="358" t="n"/>
      <c r="CJ142" s="358" t="n"/>
      <c r="CK142" s="358" t="n"/>
      <c r="CL142" s="358" t="n"/>
      <c r="CM142" s="358" t="n"/>
      <c r="CN142" s="358" t="n"/>
      <c r="CO142" s="358" t="n"/>
      <c r="CP142" s="358" t="n"/>
      <c r="CQ142" s="358" t="n"/>
      <c r="CR142" s="358" t="n"/>
      <c r="CS142" s="358" t="n"/>
      <c r="CT142" s="358" t="n"/>
      <c r="CU142" s="358" t="n"/>
      <c r="CV142" s="358" t="n"/>
      <c r="CW142" s="358" t="n"/>
      <c r="CX142" s="358" t="n"/>
      <c r="CY142" s="358" t="n"/>
      <c r="CZ142" s="358" t="n"/>
      <c r="DA142" s="358" t="n"/>
      <c r="DB142" s="358" t="n"/>
      <c r="DC142" s="358" t="n"/>
      <c r="DD142" s="358" t="n"/>
      <c r="DE142" s="358" t="n"/>
      <c r="DF142" s="358" t="n"/>
      <c r="DG142" s="358" t="n"/>
      <c r="DH142" s="358" t="n"/>
      <c r="DI142" s="358" t="n"/>
      <c r="DJ142" s="358" t="n"/>
      <c r="DK142" s="358" t="n"/>
      <c r="DL142" s="358" t="n"/>
      <c r="DM142" s="358" t="n"/>
      <c r="DN142" s="358" t="n"/>
      <c r="DO142" s="358" t="n"/>
      <c r="DP142" s="358" t="n"/>
      <c r="DQ142" s="358" t="n"/>
      <c r="DR142" s="358" t="n"/>
      <c r="DS142" s="358" t="n"/>
      <c r="DT142" s="358" t="n"/>
      <c r="DU142" s="358" t="n"/>
      <c r="DV142" s="358" t="n"/>
      <c r="DW142" s="358" t="n"/>
      <c r="DX142" s="358" t="n"/>
      <c r="DY142" s="358" t="n"/>
      <c r="DZ142" s="358" t="n"/>
      <c r="EA142" s="358" t="n"/>
      <c r="EB142" s="358" t="n"/>
      <c r="EC142" s="358" t="n"/>
      <c r="ED142" s="358" t="n"/>
      <c r="EE142" s="358" t="n"/>
      <c r="EF142" s="358" t="n"/>
      <c r="EG142" s="358" t="n"/>
      <c r="EH142" s="358" t="n"/>
      <c r="EI142" s="358" t="n"/>
      <c r="EJ142" s="358" t="n"/>
      <c r="EK142" s="358" t="n"/>
      <c r="EL142" s="358" t="n"/>
      <c r="EM142" s="358" t="n"/>
      <c r="EN142" s="358" t="n"/>
      <c r="EO142" s="358" t="n"/>
      <c r="EP142" s="358" t="n"/>
      <c r="EQ142" s="358" t="n"/>
      <c r="ER142" s="358" t="n"/>
      <c r="ES142" s="358" t="n"/>
      <c r="ET142" s="358" t="n"/>
      <c r="EU142" s="358" t="n"/>
      <c r="EV142" s="358" t="n"/>
      <c r="EW142" s="358" t="n"/>
      <c r="EX142" s="358" t="n"/>
      <c r="EY142" s="358" t="n"/>
      <c r="EZ142" s="358" t="n"/>
      <c r="FA142" s="358" t="n"/>
      <c r="FB142" s="358" t="n"/>
      <c r="FC142" s="358" t="n"/>
      <c r="FD142" s="358" t="n"/>
      <c r="FE142" s="358" t="n"/>
      <c r="FF142" s="358" t="n"/>
      <c r="FG142" s="358" t="n"/>
      <c r="FH142" s="358" t="n"/>
      <c r="FI142" s="358" t="n"/>
      <c r="FJ142" s="358" t="n"/>
      <c r="FK142" s="358" t="n"/>
      <c r="FL142" s="358" t="n"/>
      <c r="FM142" s="358" t="n"/>
      <c r="FN142" s="358" t="n"/>
      <c r="FO142" s="358" t="n"/>
      <c r="FP142" s="358" t="n"/>
      <c r="FQ142" s="358" t="n"/>
      <c r="FR142" s="358" t="n"/>
      <c r="FS142" s="358" t="n"/>
      <c r="FT142" s="358" t="n"/>
      <c r="FU142" s="358" t="n"/>
      <c r="FV142" s="358" t="n"/>
      <c r="FW142" s="358" t="n"/>
      <c r="FX142" s="358" t="n"/>
      <c r="FY142" s="358" t="n"/>
      <c r="FZ142" s="358" t="n"/>
      <c r="GA142" s="358" t="n"/>
      <c r="GB142" s="358" t="n"/>
      <c r="GC142" s="358" t="n"/>
      <c r="GD142" s="358" t="n"/>
      <c r="GE142" s="358" t="n"/>
      <c r="GF142" s="358" t="n"/>
      <c r="GG142" s="358" t="n"/>
      <c r="GH142" s="358" t="n"/>
      <c r="GI142" s="358" t="n"/>
      <c r="GJ142" s="358" t="n"/>
      <c r="GK142" s="358" t="n"/>
      <c r="GL142" s="358" t="n"/>
      <c r="GM142" s="358" t="n"/>
      <c r="GN142" s="358" t="n"/>
      <c r="GO142" s="358" t="n"/>
      <c r="GP142" s="358" t="n"/>
      <c r="GQ142" s="358" t="n"/>
      <c r="GR142" s="358" t="n"/>
      <c r="GS142" s="358" t="n"/>
      <c r="GT142" s="358" t="n"/>
      <c r="GU142" s="358" t="n"/>
      <c r="GV142" s="358" t="n"/>
      <c r="GW142" s="358" t="n"/>
      <c r="GX142" s="358" t="n"/>
      <c r="GY142" s="358" t="n"/>
      <c r="GZ142" s="358" t="n"/>
      <c r="HA142" s="358" t="n"/>
      <c r="HB142" s="358" t="n"/>
      <c r="HC142" s="358" t="n"/>
      <c r="HD142" s="358" t="n"/>
      <c r="HE142" s="358" t="n"/>
      <c r="HF142" s="358" t="n"/>
      <c r="HG142" s="358" t="n"/>
      <c r="HH142" s="358" t="n"/>
      <c r="HI142" s="358" t="n"/>
      <c r="HJ142" s="358" t="n"/>
      <c r="HK142" s="358" t="n"/>
      <c r="HL142" s="358" t="n"/>
      <c r="HM142" s="358" t="n"/>
      <c r="HN142" s="358" t="n"/>
      <c r="HO142" s="358" t="n"/>
      <c r="HP142" s="358" t="n"/>
      <c r="HQ142" s="358" t="n"/>
      <c r="HR142" s="358" t="n"/>
      <c r="HS142" s="358" t="n"/>
      <c r="HT142" s="358" t="n"/>
      <c r="HU142" s="358" t="n"/>
      <c r="HV142" s="358" t="n"/>
      <c r="HW142" s="358" t="n"/>
      <c r="HX142" s="358" t="n"/>
      <c r="HY142" s="358" t="n"/>
      <c r="HZ142" s="358" t="n"/>
      <c r="IA142" s="358" t="n"/>
      <c r="IB142" s="358" t="n"/>
      <c r="IC142" s="358" t="n"/>
      <c r="ID142" s="358" t="n"/>
      <c r="IE142" s="358" t="n"/>
      <c r="IF142" s="358" t="n"/>
      <c r="IG142" s="358" t="n"/>
      <c r="IH142" s="358" t="n"/>
      <c r="II142" s="358" t="n"/>
      <c r="IJ142" s="358" t="n"/>
      <c r="IK142" s="358" t="n"/>
      <c r="IL142" s="358" t="n"/>
      <c r="IM142" s="358" t="n"/>
      <c r="IN142" s="358" t="n"/>
      <c r="IO142" s="358" t="n"/>
      <c r="IP142" s="358" t="n"/>
      <c r="IQ142" s="358" t="n"/>
      <c r="IR142" s="358" t="n"/>
      <c r="IS142" s="358" t="n"/>
      <c r="IT142" s="358" t="n"/>
      <c r="IU142" s="358" t="n"/>
      <c r="IV142" s="358" t="n"/>
      <c r="IW142" s="358" t="n"/>
      <c r="IX142" s="358" t="n"/>
      <c r="IY142" s="358" t="n"/>
      <c r="IZ142" s="358" t="n"/>
      <c r="JA142" s="358" t="n"/>
      <c r="JB142" s="358" t="n"/>
      <c r="JC142" s="358" t="n"/>
      <c r="JD142" s="358" t="n"/>
      <c r="JE142" s="358" t="n"/>
      <c r="JF142" s="358" t="n"/>
      <c r="JG142" s="358" t="n"/>
      <c r="JH142" s="358" t="n"/>
      <c r="JI142" s="358" t="n"/>
      <c r="JJ142" s="358" t="n"/>
      <c r="JK142" s="358" t="n"/>
      <c r="JL142" s="358" t="n"/>
      <c r="JM142" s="358" t="n"/>
      <c r="JN142" s="358" t="n"/>
      <c r="JO142" s="358" t="n"/>
      <c r="JP142" s="358" t="n"/>
      <c r="JQ142" s="358" t="n"/>
      <c r="JR142" s="358" t="n"/>
      <c r="JS142" s="358" t="n"/>
      <c r="JT142" s="358" t="n"/>
      <c r="JU142" s="358" t="n"/>
      <c r="JV142" s="358" t="n"/>
      <c r="JW142" s="358" t="n"/>
      <c r="JX142" s="358" t="n"/>
      <c r="JY142" s="358" t="n"/>
      <c r="JZ142" s="358" t="n"/>
      <c r="KA142" s="358" t="n"/>
      <c r="KB142" s="358" t="n"/>
      <c r="KC142" s="358" t="n"/>
      <c r="KD142" s="358" t="n"/>
      <c r="KE142" s="358" t="n"/>
      <c r="KF142" s="358" t="n"/>
      <c r="KG142" s="358" t="n"/>
      <c r="KH142" s="358" t="n"/>
      <c r="KI142" s="358" t="n"/>
      <c r="KJ142" s="358" t="n"/>
      <c r="KK142" s="358" t="n"/>
      <c r="KL142" s="358" t="n"/>
      <c r="KM142" s="358" t="n"/>
      <c r="KN142" s="358" t="n"/>
      <c r="KO142" s="358" t="n"/>
      <c r="KP142" s="358" t="n"/>
      <c r="KQ142" s="358" t="n"/>
      <c r="KR142" s="358" t="n"/>
      <c r="KS142" s="358" t="n"/>
      <c r="KT142" s="358" t="n"/>
      <c r="KU142" s="358" t="n"/>
      <c r="KV142" s="358" t="n"/>
      <c r="KW142" s="358" t="n"/>
      <c r="KX142" s="358" t="n"/>
      <c r="KY142" s="358" t="n"/>
      <c r="KZ142" s="358" t="n"/>
      <c r="LA142" s="358" t="n"/>
      <c r="LB142" s="358" t="n"/>
      <c r="LC142" s="358" t="n"/>
      <c r="LD142" s="358" t="n"/>
      <c r="LE142" s="358" t="n"/>
      <c r="LF142" s="358" t="n"/>
      <c r="LG142" s="358" t="n"/>
      <c r="LH142" s="358" t="n"/>
      <c r="LI142" s="358" t="n"/>
      <c r="LJ142" s="358" t="n"/>
      <c r="LK142" s="358" t="n"/>
      <c r="LL142" s="358" t="n"/>
      <c r="LM142" s="358" t="n"/>
      <c r="LN142" s="358" t="n"/>
      <c r="LO142" s="358" t="n"/>
      <c r="LP142" s="358" t="n"/>
      <c r="LQ142" s="358" t="n"/>
      <c r="LR142" s="358" t="n"/>
      <c r="LS142" s="358" t="n"/>
      <c r="LT142" s="358" t="n"/>
      <c r="LU142" s="358" t="n"/>
      <c r="LV142" s="358" t="n"/>
      <c r="LW142" s="358" t="n"/>
      <c r="LX142" s="358" t="n"/>
      <c r="LY142" s="358" t="n"/>
      <c r="LZ142" s="358" t="n"/>
      <c r="MA142" s="358" t="n"/>
      <c r="MB142" s="358" t="n"/>
      <c r="MC142" s="358" t="n"/>
      <c r="MD142" s="358" t="n"/>
      <c r="ME142" s="358" t="n"/>
      <c r="MF142" s="358" t="n"/>
      <c r="MG142" s="358" t="n"/>
      <c r="MH142" s="358" t="n"/>
      <c r="MI142" s="358" t="n"/>
      <c r="MJ142" s="358" t="n"/>
      <c r="MK142" s="358" t="n"/>
      <c r="ML142" s="358" t="n"/>
      <c r="MM142" s="358" t="n"/>
      <c r="MN142" s="358" t="n"/>
      <c r="MO142" s="358" t="n"/>
      <c r="MP142" s="358" t="n"/>
      <c r="MQ142" s="358" t="n"/>
      <c r="MR142" s="358" t="n"/>
      <c r="MS142" s="358" t="n"/>
      <c r="MT142" s="358" t="n"/>
      <c r="MU142" s="358" t="n"/>
      <c r="MV142" s="358" t="n"/>
      <c r="MW142" s="358" t="n"/>
      <c r="MX142" s="358" t="n"/>
      <c r="MY142" s="358" t="n"/>
      <c r="MZ142" s="358" t="n"/>
      <c r="NA142" s="358" t="n"/>
      <c r="NB142" s="358" t="n"/>
      <c r="NC142" s="358" t="n"/>
      <c r="ND142" s="358" t="n"/>
      <c r="NE142" s="358" t="n"/>
      <c r="NF142" s="358" t="n"/>
      <c r="NG142" s="358" t="n"/>
      <c r="NH142" s="358" t="n"/>
      <c r="NI142" s="358" t="n"/>
      <c r="NJ142" s="358" t="n"/>
      <c r="NK142" s="358" t="n"/>
      <c r="NL142" s="358" t="n"/>
      <c r="NM142" s="358" t="n"/>
      <c r="NN142" s="358" t="n"/>
      <c r="NO142" s="358" t="n"/>
      <c r="NP142" s="358" t="n"/>
      <c r="NQ142" s="358" t="n"/>
      <c r="NR142" s="358" t="n"/>
      <c r="NS142" s="358" t="n"/>
      <c r="NT142" s="358" t="n"/>
      <c r="NU142" s="358" t="n"/>
      <c r="NV142" s="358" t="n"/>
      <c r="NW142" s="358" t="n"/>
      <c r="NX142" s="358" t="n"/>
      <c r="NY142" s="358" t="n"/>
      <c r="NZ142" s="358" t="n"/>
      <c r="OA142" s="358" t="n"/>
      <c r="OB142" s="358" t="n"/>
      <c r="OC142" s="358" t="n"/>
      <c r="OD142" s="358" t="n"/>
      <c r="OE142" s="358" t="n"/>
      <c r="OF142" s="358" t="n"/>
      <c r="OG142" s="358" t="n"/>
      <c r="OH142" s="358" t="n"/>
      <c r="OI142" s="358" t="n"/>
      <c r="OJ142" s="358" t="n"/>
      <c r="OK142" s="358" t="n"/>
      <c r="OL142" s="358" t="n"/>
      <c r="OM142" s="358" t="n"/>
      <c r="ON142" s="358" t="n"/>
      <c r="OO142" s="358" t="n"/>
      <c r="OP142" s="358" t="n"/>
      <c r="OQ142" s="358" t="n"/>
      <c r="OR142" s="358" t="n"/>
      <c r="OS142" s="358" t="n"/>
      <c r="OT142" s="358" t="n"/>
      <c r="OU142" s="358" t="n"/>
      <c r="OV142" s="358" t="n"/>
      <c r="OW142" s="358" t="n"/>
      <c r="OX142" s="358" t="n"/>
      <c r="OY142" s="358" t="n"/>
      <c r="OZ142" s="358" t="n"/>
      <c r="PA142" s="358" t="n"/>
      <c r="PB142" s="358" t="n"/>
      <c r="PC142" s="358" t="n"/>
      <c r="PD142" s="358" t="n"/>
      <c r="PE142" s="358" t="n"/>
      <c r="PF142" s="358" t="n"/>
      <c r="PG142" s="358" t="n"/>
      <c r="PH142" s="358" t="n"/>
      <c r="PI142" s="358" t="n"/>
      <c r="PJ142" s="358" t="n"/>
      <c r="PK142" s="358" t="n"/>
      <c r="PL142" s="358" t="n"/>
      <c r="PM142" s="358" t="n"/>
      <c r="PN142" s="358" t="n"/>
      <c r="PO142" s="358" t="n"/>
      <c r="PP142" s="358" t="n"/>
      <c r="PQ142" s="358" t="n"/>
      <c r="PR142" s="358" t="n"/>
      <c r="PS142" s="358" t="n"/>
      <c r="PT142" s="358" t="n"/>
      <c r="PU142" s="358" t="n"/>
      <c r="PV142" s="358" t="n"/>
      <c r="PW142" s="358" t="n"/>
      <c r="PX142" s="358" t="n"/>
      <c r="PY142" s="358" t="n"/>
      <c r="PZ142" s="358" t="n"/>
      <c r="QA142" s="358" t="n"/>
      <c r="QB142" s="358" t="n"/>
      <c r="QC142" s="358" t="n"/>
      <c r="QD142" s="358" t="n"/>
      <c r="QE142" s="358" t="n"/>
      <c r="QF142" s="358" t="n"/>
      <c r="QG142" s="358" t="n"/>
      <c r="QH142" s="358" t="n"/>
      <c r="QI142" s="358" t="n"/>
      <c r="QJ142" s="358" t="n"/>
      <c r="QK142" s="358" t="n"/>
      <c r="QL142" s="358" t="n"/>
      <c r="QM142" s="358" t="n"/>
      <c r="QN142" s="358" t="n"/>
      <c r="QO142" s="358" t="n"/>
      <c r="QP142" s="358" t="n"/>
      <c r="QQ142" s="358" t="n"/>
      <c r="QR142" s="358" t="n"/>
      <c r="QS142" s="358" t="n"/>
      <c r="QT142" s="358" t="n"/>
      <c r="QU142" s="358" t="n"/>
      <c r="QV142" s="358" t="n"/>
      <c r="QW142" s="358" t="n"/>
      <c r="QX142" s="358" t="n"/>
      <c r="QY142" s="358" t="n"/>
      <c r="QZ142" s="358" t="n"/>
      <c r="RA142" s="358" t="n"/>
      <c r="RB142" s="358" t="n"/>
      <c r="RC142" s="358" t="n"/>
      <c r="RD142" s="358" t="n"/>
      <c r="RE142" s="358" t="n"/>
      <c r="RF142" s="358" t="n"/>
      <c r="RG142" s="358" t="n"/>
      <c r="RH142" s="358" t="n"/>
      <c r="RI142" s="358" t="n"/>
      <c r="RJ142" s="358" t="n"/>
      <c r="RK142" s="358" t="n"/>
      <c r="RL142" s="358" t="n"/>
      <c r="RM142" s="358" t="n"/>
      <c r="RN142" s="358" t="n"/>
      <c r="RO142" s="358" t="n"/>
      <c r="RP142" s="358" t="n"/>
      <c r="RQ142" s="358" t="n"/>
      <c r="RR142" s="358" t="n"/>
      <c r="RS142" s="358" t="n"/>
      <c r="RT142" s="358" t="n"/>
      <c r="RU142" s="358" t="n"/>
      <c r="RV142" s="358" t="n"/>
      <c r="RW142" s="358" t="n"/>
      <c r="RX142" s="358" t="n"/>
      <c r="RY142" s="358" t="n"/>
      <c r="RZ142" s="358" t="n"/>
      <c r="SA142" s="358" t="n"/>
      <c r="SB142" s="358" t="n"/>
      <c r="SC142" s="358" t="n"/>
      <c r="SD142" s="358" t="n"/>
      <c r="SE142" s="358" t="n"/>
      <c r="SF142" s="358" t="n"/>
      <c r="SG142" s="358" t="n"/>
      <c r="SH142" s="358" t="n"/>
      <c r="SI142" s="358" t="n"/>
      <c r="SJ142" s="358" t="n"/>
      <c r="SK142" s="358" t="n"/>
      <c r="SL142" s="358" t="n"/>
      <c r="SM142" s="358" t="n"/>
      <c r="SN142" s="358" t="n"/>
      <c r="SO142" s="358" t="n"/>
      <c r="SP142" s="358" t="n"/>
      <c r="SQ142" s="358" t="n"/>
      <c r="SR142" s="358" t="n"/>
      <c r="SS142" s="358" t="n"/>
      <c r="ST142" s="358" t="n"/>
      <c r="SU142" s="358" t="n"/>
      <c r="SV142" s="358" t="n"/>
      <c r="SW142" s="358" t="n"/>
      <c r="SX142" s="358" t="n"/>
      <c r="SY142" s="358" t="n"/>
      <c r="SZ142" s="358" t="n"/>
      <c r="TA142" s="358" t="n"/>
      <c r="TB142" s="358" t="n"/>
      <c r="TC142" s="358" t="n"/>
      <c r="TD142" s="358" t="n"/>
      <c r="TE142" s="358" t="n"/>
      <c r="TF142" s="358" t="n"/>
      <c r="TG142" s="358" t="n"/>
      <c r="TH142" s="358" t="n"/>
      <c r="TI142" s="358" t="n"/>
      <c r="TJ142" s="358" t="n"/>
      <c r="TK142" s="358" t="n"/>
      <c r="TL142" s="358" t="n"/>
      <c r="TM142" s="358" t="n"/>
      <c r="TN142" s="358" t="n"/>
      <c r="TO142" s="358" t="n"/>
      <c r="TP142" s="358" t="n"/>
      <c r="TQ142" s="358" t="n"/>
      <c r="TR142" s="358" t="n"/>
      <c r="TS142" s="358" t="n"/>
      <c r="TT142" s="358" t="n"/>
      <c r="TU142" s="358" t="n"/>
      <c r="TV142" s="358" t="n"/>
      <c r="TW142" s="358" t="n"/>
      <c r="TX142" s="358" t="n"/>
      <c r="TY142" s="358" t="n"/>
      <c r="TZ142" s="358" t="n"/>
      <c r="UA142" s="358" t="n"/>
      <c r="UB142" s="358" t="n"/>
      <c r="UC142" s="358" t="n"/>
      <c r="UD142" s="358" t="n"/>
      <c r="UE142" s="358" t="n"/>
      <c r="UF142" s="358" t="n"/>
      <c r="UG142" s="358" t="n"/>
      <c r="UH142" s="358" t="n"/>
      <c r="UI142" s="358" t="n"/>
      <c r="UJ142" s="358" t="n"/>
      <c r="UK142" s="358" t="n"/>
      <c r="UL142" s="358" t="n"/>
      <c r="UM142" s="358" t="n"/>
      <c r="UN142" s="358" t="n"/>
      <c r="UO142" s="358" t="n"/>
      <c r="UP142" s="358" t="n"/>
      <c r="UQ142" s="358" t="n"/>
      <c r="UR142" s="358" t="n"/>
      <c r="US142" s="358" t="n"/>
      <c r="UT142" s="358" t="n"/>
      <c r="UU142" s="358" t="n"/>
      <c r="UV142" s="358" t="n"/>
      <c r="UW142" s="358" t="n"/>
      <c r="UX142" s="358" t="n"/>
      <c r="UY142" s="358" t="n"/>
      <c r="UZ142" s="358" t="n"/>
      <c r="VA142" s="358" t="n"/>
      <c r="VB142" s="358" t="n"/>
      <c r="VC142" s="358" t="n"/>
      <c r="VD142" s="358" t="n"/>
      <c r="VE142" s="358" t="n"/>
      <c r="VF142" s="358" t="n"/>
      <c r="VG142" s="358" t="n"/>
      <c r="VH142" s="358" t="n"/>
      <c r="VI142" s="358" t="n"/>
      <c r="VJ142" s="358" t="n"/>
      <c r="VK142" s="358" t="n"/>
      <c r="VL142" s="360" t="n"/>
      <c r="VM142" s="572">
        <f>SUM(E142:VL142)-SUM(UU142:UX142)-SUM(VA142:VD142)</f>
        <v/>
      </c>
      <c r="VN142" s="9" t="n"/>
    </row>
    <row r="143" ht="19.5" customHeight="1">
      <c r="A143" s="1100" t="n"/>
      <c r="B143" s="1101" t="n"/>
      <c r="C143" s="1102" t="n"/>
      <c r="D143" s="366" t="inlineStr">
        <is>
          <t>MASCULINO</t>
        </is>
      </c>
      <c r="E143" s="363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7" t="n"/>
      <c r="CE143" s="7" t="n"/>
      <c r="CF143" s="7" t="n"/>
      <c r="CG143" s="7" t="n"/>
      <c r="CH143" s="7" t="n"/>
      <c r="CI143" s="7" t="n"/>
      <c r="CJ143" s="7" t="n"/>
      <c r="CK143" s="7" t="n"/>
      <c r="CL143" s="7" t="n"/>
      <c r="CM143" s="7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  <c r="DS143" s="7" t="n"/>
      <c r="DT143" s="7" t="n"/>
      <c r="DU143" s="7" t="n"/>
      <c r="DV143" s="7" t="n"/>
      <c r="DW143" s="7" t="n"/>
      <c r="DX143" s="7" t="n"/>
      <c r="DY143" s="7" t="n"/>
      <c r="DZ143" s="7" t="n"/>
      <c r="EA143" s="7" t="n"/>
      <c r="EB143" s="7" t="n"/>
      <c r="EC143" s="7" t="n"/>
      <c r="ED143" s="7" t="n"/>
      <c r="EE143" s="7" t="n"/>
      <c r="EF143" s="7" t="n"/>
      <c r="EG143" s="7" t="n"/>
      <c r="EH143" s="7" t="n"/>
      <c r="EI143" s="7" t="n"/>
      <c r="EJ143" s="7" t="n"/>
      <c r="EK143" s="7" t="n"/>
      <c r="EL143" s="7" t="n"/>
      <c r="EM143" s="7" t="n"/>
      <c r="EN143" s="7" t="n"/>
      <c r="EO143" s="7" t="n"/>
      <c r="EP143" s="7" t="n"/>
      <c r="EQ143" s="7" t="n"/>
      <c r="ER143" s="7" t="n"/>
      <c r="ES143" s="7" t="n"/>
      <c r="ET143" s="7" t="n"/>
      <c r="EU143" s="7" t="n"/>
      <c r="EV143" s="7" t="n"/>
      <c r="EW143" s="7" t="n"/>
      <c r="EX143" s="7" t="n"/>
      <c r="EY143" s="7" t="n"/>
      <c r="EZ143" s="7" t="n"/>
      <c r="FA143" s="7" t="n"/>
      <c r="FB143" s="7" t="n"/>
      <c r="FC143" s="7" t="n"/>
      <c r="FD143" s="7" t="n"/>
      <c r="FE143" s="7" t="n"/>
      <c r="FF143" s="7" t="n"/>
      <c r="FG143" s="7" t="n"/>
      <c r="FH143" s="7" t="n"/>
      <c r="FI143" s="7" t="n"/>
      <c r="FJ143" s="7" t="n"/>
      <c r="FK143" s="7" t="n"/>
      <c r="FL143" s="7" t="n"/>
      <c r="FM143" s="7" t="n"/>
      <c r="FN143" s="7" t="n"/>
      <c r="FO143" s="7" t="n"/>
      <c r="FP143" s="7" t="n"/>
      <c r="FQ143" s="7" t="n"/>
      <c r="FR143" s="7" t="n"/>
      <c r="FS143" s="7" t="n"/>
      <c r="FT143" s="7" t="n"/>
      <c r="FU143" s="7" t="n"/>
      <c r="FV143" s="7" t="n"/>
      <c r="FW143" s="7" t="n"/>
      <c r="FX143" s="7" t="n"/>
      <c r="FY143" s="7" t="n"/>
      <c r="FZ143" s="7" t="n"/>
      <c r="GA143" s="7" t="n"/>
      <c r="GB143" s="7" t="n"/>
      <c r="GC143" s="7" t="n"/>
      <c r="GD143" s="7" t="n"/>
      <c r="GE143" s="7" t="n"/>
      <c r="GF143" s="7" t="n"/>
      <c r="GG143" s="7" t="n"/>
      <c r="GH143" s="7" t="n"/>
      <c r="GI143" s="7" t="n"/>
      <c r="GJ143" s="7" t="n"/>
      <c r="GK143" s="7" t="n"/>
      <c r="GL143" s="7" t="n"/>
      <c r="GM143" s="7" t="n"/>
      <c r="GN143" s="7" t="n"/>
      <c r="GO143" s="7" t="n"/>
      <c r="GP143" s="7" t="n"/>
      <c r="GQ143" s="7" t="n"/>
      <c r="GR143" s="7" t="n"/>
      <c r="GS143" s="7" t="n"/>
      <c r="GT143" s="7" t="n"/>
      <c r="GU143" s="7" t="n"/>
      <c r="GV143" s="7" t="n"/>
      <c r="GW143" s="7" t="n"/>
      <c r="GX143" s="7" t="n"/>
      <c r="GY143" s="7" t="n"/>
      <c r="GZ143" s="7" t="n"/>
      <c r="HA143" s="7" t="n"/>
      <c r="HB143" s="7" t="n"/>
      <c r="HC143" s="7" t="n"/>
      <c r="HD143" s="7" t="n"/>
      <c r="HE143" s="7" t="n"/>
      <c r="HF143" s="7" t="n"/>
      <c r="HG143" s="7" t="n"/>
      <c r="HH143" s="7" t="n"/>
      <c r="HI143" s="7" t="n"/>
      <c r="HJ143" s="7" t="n"/>
      <c r="HK143" s="7" t="n"/>
      <c r="HL143" s="7" t="n"/>
      <c r="HM143" s="7" t="n"/>
      <c r="HN143" s="7" t="n"/>
      <c r="HO143" s="7" t="n"/>
      <c r="HP143" s="7" t="n"/>
      <c r="HQ143" s="7" t="n"/>
      <c r="HR143" s="7" t="n"/>
      <c r="HS143" s="7" t="n"/>
      <c r="HT143" s="7" t="n"/>
      <c r="HU143" s="7" t="n"/>
      <c r="HV143" s="7" t="n"/>
      <c r="HW143" s="7" t="n"/>
      <c r="HX143" s="7" t="n"/>
      <c r="HY143" s="7" t="n"/>
      <c r="HZ143" s="7" t="n"/>
      <c r="IA143" s="7" t="n"/>
      <c r="IB143" s="7" t="n"/>
      <c r="IC143" s="7" t="n"/>
      <c r="ID143" s="7" t="n"/>
      <c r="IE143" s="7" t="n"/>
      <c r="IF143" s="7" t="n"/>
      <c r="IG143" s="7" t="n"/>
      <c r="IH143" s="7" t="n"/>
      <c r="II143" s="7" t="n"/>
      <c r="IJ143" s="7" t="n"/>
      <c r="IK143" s="7" t="n"/>
      <c r="IL143" s="7" t="n"/>
      <c r="IM143" s="7" t="n"/>
      <c r="IN143" s="7" t="n"/>
      <c r="IO143" s="7" t="n"/>
      <c r="IP143" s="7" t="n"/>
      <c r="IQ143" s="7" t="n"/>
      <c r="IR143" s="7" t="n"/>
      <c r="IS143" s="7" t="n"/>
      <c r="IT143" s="7" t="n"/>
      <c r="IU143" s="7" t="n"/>
      <c r="IV143" s="7" t="n"/>
      <c r="IW143" s="7" t="n"/>
      <c r="IX143" s="7" t="n"/>
      <c r="IY143" s="7" t="n"/>
      <c r="IZ143" s="7" t="n"/>
      <c r="JA143" s="7" t="n"/>
      <c r="JB143" s="7" t="n"/>
      <c r="JC143" s="7" t="n"/>
      <c r="JD143" s="7" t="n"/>
      <c r="JE143" s="7" t="n"/>
      <c r="JF143" s="7" t="n"/>
      <c r="JG143" s="7" t="n"/>
      <c r="JH143" s="7" t="n"/>
      <c r="JI143" s="7" t="n"/>
      <c r="JJ143" s="7" t="n"/>
      <c r="JK143" s="7" t="n"/>
      <c r="JL143" s="7" t="n"/>
      <c r="JM143" s="7" t="n"/>
      <c r="JN143" s="7" t="n"/>
      <c r="JO143" s="7" t="n"/>
      <c r="JP143" s="7" t="n"/>
      <c r="JQ143" s="7" t="n"/>
      <c r="JR143" s="7" t="n"/>
      <c r="JS143" s="7" t="n"/>
      <c r="JT143" s="7" t="n"/>
      <c r="JU143" s="7" t="n"/>
      <c r="JV143" s="7" t="n"/>
      <c r="JW143" s="7" t="n"/>
      <c r="JX143" s="7" t="n"/>
      <c r="JY143" s="7" t="n"/>
      <c r="JZ143" s="7" t="n"/>
      <c r="KA143" s="7" t="n"/>
      <c r="KB143" s="7" t="n"/>
      <c r="KC143" s="7" t="n"/>
      <c r="KD143" s="7" t="n"/>
      <c r="KE143" s="7" t="n"/>
      <c r="KF143" s="7" t="n"/>
      <c r="KG143" s="7" t="n"/>
      <c r="KH143" s="7" t="n"/>
      <c r="KI143" s="7" t="n"/>
      <c r="KJ143" s="7" t="n"/>
      <c r="KK143" s="7" t="n"/>
      <c r="KL143" s="7" t="n"/>
      <c r="KM143" s="7" t="n"/>
      <c r="KN143" s="7" t="n"/>
      <c r="KO143" s="7" t="n"/>
      <c r="KP143" s="7" t="n"/>
      <c r="KQ143" s="7" t="n"/>
      <c r="KR143" s="7" t="n"/>
      <c r="KS143" s="7" t="n"/>
      <c r="KT143" s="7" t="n"/>
      <c r="KU143" s="7" t="n"/>
      <c r="KV143" s="7" t="n"/>
      <c r="KW143" s="7" t="n"/>
      <c r="KX143" s="7" t="n"/>
      <c r="KY143" s="7" t="n"/>
      <c r="KZ143" s="7" t="n"/>
      <c r="LA143" s="7" t="n"/>
      <c r="LB143" s="7" t="n"/>
      <c r="LC143" s="7" t="n"/>
      <c r="LD143" s="7" t="n"/>
      <c r="LE143" s="7" t="n"/>
      <c r="LF143" s="7" t="n"/>
      <c r="LG143" s="7" t="n"/>
      <c r="LH143" s="7" t="n"/>
      <c r="LI143" s="7" t="n"/>
      <c r="LJ143" s="7" t="n"/>
      <c r="LK143" s="7" t="n"/>
      <c r="LL143" s="7" t="n"/>
      <c r="LM143" s="7" t="n"/>
      <c r="LN143" s="7" t="n"/>
      <c r="LO143" s="7" t="n"/>
      <c r="LP143" s="7" t="n"/>
      <c r="LQ143" s="7" t="n"/>
      <c r="LR143" s="7" t="n"/>
      <c r="LS143" s="7" t="n"/>
      <c r="LT143" s="7" t="n"/>
      <c r="LU143" s="7" t="n"/>
      <c r="LV143" s="7" t="n"/>
      <c r="LW143" s="7" t="n"/>
      <c r="LX143" s="7" t="n"/>
      <c r="LY143" s="7" t="n"/>
      <c r="LZ143" s="7" t="n"/>
      <c r="MA143" s="7" t="n"/>
      <c r="MB143" s="7" t="n"/>
      <c r="MC143" s="7" t="n"/>
      <c r="MD143" s="7" t="n"/>
      <c r="ME143" s="7" t="n"/>
      <c r="MF143" s="7" t="n"/>
      <c r="MG143" s="7" t="n"/>
      <c r="MH143" s="7" t="n"/>
      <c r="MI143" s="7" t="n"/>
      <c r="MJ143" s="7" t="n"/>
      <c r="MK143" s="7" t="n"/>
      <c r="ML143" s="7" t="n"/>
      <c r="MM143" s="7" t="n"/>
      <c r="MN143" s="7" t="n"/>
      <c r="MO143" s="7" t="n"/>
      <c r="MP143" s="7" t="n"/>
      <c r="MQ143" s="7" t="n"/>
      <c r="MR143" s="7" t="n"/>
      <c r="MS143" s="7" t="n"/>
      <c r="MT143" s="7" t="n"/>
      <c r="MU143" s="7" t="n"/>
      <c r="MV143" s="7" t="n"/>
      <c r="MW143" s="7" t="n"/>
      <c r="MX143" s="7" t="n"/>
      <c r="MY143" s="7" t="n"/>
      <c r="MZ143" s="7" t="n"/>
      <c r="NA143" s="7" t="n"/>
      <c r="NB143" s="7" t="n"/>
      <c r="NC143" s="7" t="n"/>
      <c r="ND143" s="7" t="n"/>
      <c r="NE143" s="7" t="n"/>
      <c r="NF143" s="7" t="n"/>
      <c r="NG143" s="7" t="n"/>
      <c r="NH143" s="7" t="n"/>
      <c r="NI143" s="7" t="n"/>
      <c r="NJ143" s="7" t="n"/>
      <c r="NK143" s="7" t="n"/>
      <c r="NL143" s="7" t="n"/>
      <c r="NM143" s="7" t="n"/>
      <c r="NN143" s="7" t="n"/>
      <c r="NO143" s="7" t="n"/>
      <c r="NP143" s="7" t="n"/>
      <c r="NQ143" s="7" t="n"/>
      <c r="NR143" s="7" t="n"/>
      <c r="NS143" s="7" t="n"/>
      <c r="NT143" s="7" t="n"/>
      <c r="NU143" s="7" t="n"/>
      <c r="NV143" s="7" t="n"/>
      <c r="NW143" s="7" t="n"/>
      <c r="NX143" s="7" t="n"/>
      <c r="NY143" s="7" t="n"/>
      <c r="NZ143" s="7" t="n"/>
      <c r="OA143" s="7" t="n"/>
      <c r="OB143" s="7" t="n"/>
      <c r="OC143" s="7" t="n"/>
      <c r="OD143" s="7" t="n"/>
      <c r="OE143" s="7" t="n"/>
      <c r="OF143" s="7" t="n"/>
      <c r="OG143" s="7" t="n"/>
      <c r="OH143" s="7" t="n"/>
      <c r="OI143" s="7" t="n"/>
      <c r="OJ143" s="7" t="n"/>
      <c r="OK143" s="7" t="n"/>
      <c r="OL143" s="7" t="n"/>
      <c r="OM143" s="7" t="n"/>
      <c r="ON143" s="7" t="n"/>
      <c r="OO143" s="7" t="n"/>
      <c r="OP143" s="7" t="n"/>
      <c r="OQ143" s="7" t="n"/>
      <c r="OR143" s="7" t="n"/>
      <c r="OS143" s="7" t="n"/>
      <c r="OT143" s="7" t="n"/>
      <c r="OU143" s="7" t="n"/>
      <c r="OV143" s="7" t="n"/>
      <c r="OW143" s="7" t="n"/>
      <c r="OX143" s="7" t="n"/>
      <c r="OY143" s="7" t="n"/>
      <c r="OZ143" s="7" t="n"/>
      <c r="PA143" s="7" t="n"/>
      <c r="PB143" s="7" t="n"/>
      <c r="PC143" s="7" t="n"/>
      <c r="PD143" s="7" t="n"/>
      <c r="PE143" s="7" t="n"/>
      <c r="PF143" s="7" t="n"/>
      <c r="PG143" s="7" t="n"/>
      <c r="PH143" s="7" t="n"/>
      <c r="PI143" s="7" t="n"/>
      <c r="PJ143" s="7" t="n"/>
      <c r="PK143" s="7" t="n"/>
      <c r="PL143" s="7" t="n"/>
      <c r="PM143" s="7" t="n"/>
      <c r="PN143" s="7" t="n"/>
      <c r="PO143" s="7" t="n"/>
      <c r="PP143" s="7" t="n"/>
      <c r="PQ143" s="7" t="n"/>
      <c r="PR143" s="7" t="n"/>
      <c r="PS143" s="7" t="n"/>
      <c r="PT143" s="7" t="n"/>
      <c r="PU143" s="7" t="n"/>
      <c r="PV143" s="7" t="n"/>
      <c r="PW143" s="7" t="n"/>
      <c r="PX143" s="7" t="n"/>
      <c r="PY143" s="7" t="n"/>
      <c r="PZ143" s="7" t="n"/>
      <c r="QA143" s="7" t="n"/>
      <c r="QB143" s="7" t="n"/>
      <c r="QC143" s="7" t="n"/>
      <c r="QD143" s="7" t="n"/>
      <c r="QE143" s="7" t="n"/>
      <c r="QF143" s="7" t="n"/>
      <c r="QG143" s="7" t="n"/>
      <c r="QH143" s="7" t="n"/>
      <c r="QI143" s="7" t="n"/>
      <c r="QJ143" s="7" t="n"/>
      <c r="QK143" s="7" t="n"/>
      <c r="QL143" s="7" t="n"/>
      <c r="QM143" s="7" t="n"/>
      <c r="QN143" s="7" t="n"/>
      <c r="QO143" s="7" t="n"/>
      <c r="QP143" s="7" t="n"/>
      <c r="QQ143" s="7" t="n"/>
      <c r="QR143" s="7" t="n"/>
      <c r="QS143" s="7" t="n"/>
      <c r="QT143" s="7" t="n"/>
      <c r="QU143" s="7" t="n"/>
      <c r="QV143" s="7" t="n"/>
      <c r="QW143" s="7" t="n"/>
      <c r="QX143" s="7" t="n"/>
      <c r="QY143" s="7" t="n"/>
      <c r="QZ143" s="7" t="n"/>
      <c r="RA143" s="7" t="n"/>
      <c r="RB143" s="7" t="n"/>
      <c r="RC143" s="7" t="n"/>
      <c r="RD143" s="7" t="n"/>
      <c r="RE143" s="7" t="n"/>
      <c r="RF143" s="7" t="n"/>
      <c r="RG143" s="7" t="n"/>
      <c r="RH143" s="7" t="n"/>
      <c r="RI143" s="7" t="n"/>
      <c r="RJ143" s="7" t="n"/>
      <c r="RK143" s="7" t="n"/>
      <c r="RL143" s="7" t="n"/>
      <c r="RM143" s="7" t="n"/>
      <c r="RN143" s="7" t="n"/>
      <c r="RO143" s="7" t="n"/>
      <c r="RP143" s="7" t="n"/>
      <c r="RQ143" s="7" t="n"/>
      <c r="RR143" s="7" t="n"/>
      <c r="RS143" s="7" t="n"/>
      <c r="RT143" s="7" t="n"/>
      <c r="RU143" s="7" t="n"/>
      <c r="RV143" s="7" t="n"/>
      <c r="RW143" s="7" t="n"/>
      <c r="RX143" s="7" t="n"/>
      <c r="RY143" s="7" t="n"/>
      <c r="RZ143" s="7" t="n"/>
      <c r="SA143" s="7" t="n"/>
      <c r="SB143" s="7" t="n"/>
      <c r="SC143" s="7" t="n"/>
      <c r="SD143" s="7" t="n"/>
      <c r="SE143" s="7" t="n"/>
      <c r="SF143" s="7" t="n"/>
      <c r="SG143" s="7" t="n"/>
      <c r="SH143" s="7" t="n"/>
      <c r="SI143" s="7" t="n"/>
      <c r="SJ143" s="7" t="n"/>
      <c r="SK143" s="7" t="n"/>
      <c r="SL143" s="7" t="n"/>
      <c r="SM143" s="7" t="n"/>
      <c r="SN143" s="7" t="n"/>
      <c r="SO143" s="7" t="n"/>
      <c r="SP143" s="7" t="n"/>
      <c r="SQ143" s="7" t="n"/>
      <c r="SR143" s="7" t="n"/>
      <c r="SS143" s="7" t="n"/>
      <c r="ST143" s="7" t="n"/>
      <c r="SU143" s="7" t="n"/>
      <c r="SV143" s="7" t="n"/>
      <c r="SW143" s="7" t="n"/>
      <c r="SX143" s="7" t="n"/>
      <c r="SY143" s="7" t="n"/>
      <c r="SZ143" s="7" t="n"/>
      <c r="TA143" s="7" t="n"/>
      <c r="TB143" s="7" t="n"/>
      <c r="TC143" s="7" t="n"/>
      <c r="TD143" s="7" t="n"/>
      <c r="TE143" s="7" t="n"/>
      <c r="TF143" s="7" t="n"/>
      <c r="TG143" s="7" t="n"/>
      <c r="TH143" s="7" t="n"/>
      <c r="TI143" s="7" t="n"/>
      <c r="TJ143" s="7" t="n"/>
      <c r="TK143" s="7" t="n"/>
      <c r="TL143" s="7" t="n"/>
      <c r="TM143" s="7" t="n"/>
      <c r="TN143" s="7" t="n"/>
      <c r="TO143" s="7" t="n"/>
      <c r="TP143" s="7" t="n"/>
      <c r="TQ143" s="7" t="n"/>
      <c r="TR143" s="7" t="n"/>
      <c r="TS143" s="7" t="n"/>
      <c r="TT143" s="7" t="n"/>
      <c r="TU143" s="7" t="n"/>
      <c r="TV143" s="7" t="n"/>
      <c r="TW143" s="7" t="n"/>
      <c r="TX143" s="7" t="n"/>
      <c r="TY143" s="7" t="n"/>
      <c r="TZ143" s="7" t="n"/>
      <c r="UA143" s="7" t="n"/>
      <c r="UB143" s="7" t="n"/>
      <c r="UC143" s="7" t="n"/>
      <c r="UD143" s="7" t="n"/>
      <c r="UE143" s="7" t="n"/>
      <c r="UF143" s="7" t="n"/>
      <c r="UG143" s="7" t="n"/>
      <c r="UH143" s="7" t="n"/>
      <c r="UI143" s="7" t="n"/>
      <c r="UJ143" s="7" t="n"/>
      <c r="UK143" s="7" t="n"/>
      <c r="UL143" s="7" t="n"/>
      <c r="UM143" s="7" t="n"/>
      <c r="UN143" s="7" t="n"/>
      <c r="UO143" s="7" t="n"/>
      <c r="UP143" s="7" t="n"/>
      <c r="UQ143" s="7" t="n"/>
      <c r="UR143" s="7" t="n"/>
      <c r="US143" s="7" t="n"/>
      <c r="UT143" s="7" t="n"/>
      <c r="UU143" s="7" t="n"/>
      <c r="UV143" s="7" t="n"/>
      <c r="UW143" s="7" t="n"/>
      <c r="UX143" s="7" t="n"/>
      <c r="UY143" s="7" t="n"/>
      <c r="UZ143" s="7" t="n"/>
      <c r="VA143" s="7" t="n"/>
      <c r="VB143" s="7" t="n"/>
      <c r="VC143" s="7" t="n"/>
      <c r="VD143" s="7" t="n"/>
      <c r="VE143" s="7" t="n"/>
      <c r="VF143" s="7" t="n"/>
      <c r="VG143" s="7" t="n"/>
      <c r="VH143" s="7" t="n"/>
      <c r="VI143" s="7" t="n"/>
      <c r="VJ143" s="7" t="n"/>
      <c r="VK143" s="7" t="n"/>
      <c r="VL143" s="361" t="n"/>
      <c r="VM143" s="573">
        <f>SUM(E143:VL143)-SUM(UU143:UX143)-SUM(VA143:VD143)</f>
        <v/>
      </c>
      <c r="VN143" s="9" t="n"/>
    </row>
    <row r="144" ht="19.5" customHeight="1">
      <c r="A144" s="1100" t="n"/>
      <c r="B144" s="1101" t="n"/>
      <c r="C144" s="1102" t="n"/>
      <c r="D144" s="366" t="inlineStr">
        <is>
          <t>OTRO</t>
        </is>
      </c>
      <c r="E144" s="363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  <c r="CB144" s="7" t="n"/>
      <c r="CC144" s="7" t="n"/>
      <c r="CD144" s="7" t="n"/>
      <c r="CE144" s="7" t="n"/>
      <c r="CF144" s="7" t="n"/>
      <c r="CG144" s="7" t="n"/>
      <c r="CH144" s="7" t="n"/>
      <c r="CI144" s="7" t="n"/>
      <c r="CJ144" s="7" t="n"/>
      <c r="CK144" s="7" t="n"/>
      <c r="CL144" s="7" t="n"/>
      <c r="CM144" s="7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  <c r="DS144" s="7" t="n"/>
      <c r="DT144" s="7" t="n"/>
      <c r="DU144" s="7" t="n"/>
      <c r="DV144" s="7" t="n"/>
      <c r="DW144" s="7" t="n"/>
      <c r="DX144" s="7" t="n"/>
      <c r="DY144" s="7" t="n"/>
      <c r="DZ144" s="7" t="n"/>
      <c r="EA144" s="7" t="n"/>
      <c r="EB144" s="7" t="n"/>
      <c r="EC144" s="7" t="n"/>
      <c r="ED144" s="7" t="n"/>
      <c r="EE144" s="7" t="n"/>
      <c r="EF144" s="7" t="n"/>
      <c r="EG144" s="7" t="n"/>
      <c r="EH144" s="7" t="n"/>
      <c r="EI144" s="7" t="n"/>
      <c r="EJ144" s="7" t="n"/>
      <c r="EK144" s="7" t="n"/>
      <c r="EL144" s="7" t="n"/>
      <c r="EM144" s="7" t="n"/>
      <c r="EN144" s="7" t="n"/>
      <c r="EO144" s="7" t="n"/>
      <c r="EP144" s="7" t="n"/>
      <c r="EQ144" s="7" t="n"/>
      <c r="ER144" s="7" t="n"/>
      <c r="ES144" s="7" t="n"/>
      <c r="ET144" s="7" t="n"/>
      <c r="EU144" s="7" t="n"/>
      <c r="EV144" s="7" t="n"/>
      <c r="EW144" s="7" t="n"/>
      <c r="EX144" s="7" t="n"/>
      <c r="EY144" s="7" t="n"/>
      <c r="EZ144" s="7" t="n"/>
      <c r="FA144" s="7" t="n"/>
      <c r="FB144" s="7" t="n"/>
      <c r="FC144" s="7" t="n"/>
      <c r="FD144" s="7" t="n"/>
      <c r="FE144" s="7" t="n"/>
      <c r="FF144" s="7" t="n"/>
      <c r="FG144" s="7" t="n"/>
      <c r="FH144" s="7" t="n"/>
      <c r="FI144" s="7" t="n"/>
      <c r="FJ144" s="7" t="n"/>
      <c r="FK144" s="7" t="n"/>
      <c r="FL144" s="7" t="n"/>
      <c r="FM144" s="7" t="n"/>
      <c r="FN144" s="7" t="n"/>
      <c r="FO144" s="7" t="n"/>
      <c r="FP144" s="7" t="n"/>
      <c r="FQ144" s="7" t="n"/>
      <c r="FR144" s="7" t="n"/>
      <c r="FS144" s="7" t="n"/>
      <c r="FT144" s="7" t="n"/>
      <c r="FU144" s="7" t="n"/>
      <c r="FV144" s="7" t="n"/>
      <c r="FW144" s="7" t="n"/>
      <c r="FX144" s="7" t="n"/>
      <c r="FY144" s="7" t="n"/>
      <c r="FZ144" s="7" t="n"/>
      <c r="GA144" s="7" t="n"/>
      <c r="GB144" s="7" t="n"/>
      <c r="GC144" s="7" t="n"/>
      <c r="GD144" s="7" t="n"/>
      <c r="GE144" s="7" t="n"/>
      <c r="GF144" s="7" t="n"/>
      <c r="GG144" s="7" t="n"/>
      <c r="GH144" s="7" t="n"/>
      <c r="GI144" s="7" t="n"/>
      <c r="GJ144" s="7" t="n"/>
      <c r="GK144" s="7" t="n"/>
      <c r="GL144" s="7" t="n"/>
      <c r="GM144" s="7" t="n"/>
      <c r="GN144" s="7" t="n"/>
      <c r="GO144" s="7" t="n"/>
      <c r="GP144" s="7" t="n"/>
      <c r="GQ144" s="7" t="n"/>
      <c r="GR144" s="7" t="n"/>
      <c r="GS144" s="7" t="n"/>
      <c r="GT144" s="7" t="n"/>
      <c r="GU144" s="7" t="n"/>
      <c r="GV144" s="7" t="n"/>
      <c r="GW144" s="7" t="n"/>
      <c r="GX144" s="7" t="n"/>
      <c r="GY144" s="7" t="n"/>
      <c r="GZ144" s="7" t="n"/>
      <c r="HA144" s="7" t="n"/>
      <c r="HB144" s="7" t="n"/>
      <c r="HC144" s="7" t="n"/>
      <c r="HD144" s="7" t="n"/>
      <c r="HE144" s="7" t="n"/>
      <c r="HF144" s="7" t="n"/>
      <c r="HG144" s="7" t="n"/>
      <c r="HH144" s="7" t="n"/>
      <c r="HI144" s="7" t="n"/>
      <c r="HJ144" s="7" t="n"/>
      <c r="HK144" s="7" t="n"/>
      <c r="HL144" s="7" t="n"/>
      <c r="HM144" s="7" t="n"/>
      <c r="HN144" s="7" t="n"/>
      <c r="HO144" s="7" t="n"/>
      <c r="HP144" s="7" t="n"/>
      <c r="HQ144" s="7" t="n"/>
      <c r="HR144" s="7" t="n"/>
      <c r="HS144" s="7" t="n"/>
      <c r="HT144" s="7" t="n"/>
      <c r="HU144" s="7" t="n"/>
      <c r="HV144" s="7" t="n"/>
      <c r="HW144" s="7" t="n"/>
      <c r="HX144" s="7" t="n"/>
      <c r="HY144" s="7" t="n"/>
      <c r="HZ144" s="7" t="n"/>
      <c r="IA144" s="7" t="n"/>
      <c r="IB144" s="7" t="n"/>
      <c r="IC144" s="7" t="n"/>
      <c r="ID144" s="7" t="n"/>
      <c r="IE144" s="7" t="n"/>
      <c r="IF144" s="7" t="n"/>
      <c r="IG144" s="7" t="n"/>
      <c r="IH144" s="7" t="n"/>
      <c r="II144" s="7" t="n"/>
      <c r="IJ144" s="7" t="n"/>
      <c r="IK144" s="7" t="n"/>
      <c r="IL144" s="7" t="n"/>
      <c r="IM144" s="7" t="n"/>
      <c r="IN144" s="7" t="n"/>
      <c r="IO144" s="7" t="n"/>
      <c r="IP144" s="7" t="n"/>
      <c r="IQ144" s="7" t="n"/>
      <c r="IR144" s="7" t="n"/>
      <c r="IS144" s="7" t="n"/>
      <c r="IT144" s="7" t="n"/>
      <c r="IU144" s="7" t="n"/>
      <c r="IV144" s="7" t="n"/>
      <c r="IW144" s="7" t="n"/>
      <c r="IX144" s="7" t="n"/>
      <c r="IY144" s="7" t="n"/>
      <c r="IZ144" s="7" t="n"/>
      <c r="JA144" s="7" t="n"/>
      <c r="JB144" s="7" t="n"/>
      <c r="JC144" s="7" t="n"/>
      <c r="JD144" s="7" t="n"/>
      <c r="JE144" s="7" t="n"/>
      <c r="JF144" s="7" t="n"/>
      <c r="JG144" s="7" t="n"/>
      <c r="JH144" s="7" t="n"/>
      <c r="JI144" s="7" t="n"/>
      <c r="JJ144" s="7" t="n"/>
      <c r="JK144" s="7" t="n"/>
      <c r="JL144" s="7" t="n"/>
      <c r="JM144" s="7" t="n"/>
      <c r="JN144" s="7" t="n"/>
      <c r="JO144" s="7" t="n"/>
      <c r="JP144" s="7" t="n"/>
      <c r="JQ144" s="7" t="n"/>
      <c r="JR144" s="7" t="n"/>
      <c r="JS144" s="7" t="n"/>
      <c r="JT144" s="7" t="n"/>
      <c r="JU144" s="7" t="n"/>
      <c r="JV144" s="7" t="n"/>
      <c r="JW144" s="7" t="n"/>
      <c r="JX144" s="7" t="n"/>
      <c r="JY144" s="7" t="n"/>
      <c r="JZ144" s="7" t="n"/>
      <c r="KA144" s="7" t="n"/>
      <c r="KB144" s="7" t="n"/>
      <c r="KC144" s="7" t="n"/>
      <c r="KD144" s="7" t="n"/>
      <c r="KE144" s="7" t="n"/>
      <c r="KF144" s="7" t="n"/>
      <c r="KG144" s="7" t="n"/>
      <c r="KH144" s="7" t="n"/>
      <c r="KI144" s="7" t="n"/>
      <c r="KJ144" s="7" t="n"/>
      <c r="KK144" s="7" t="n"/>
      <c r="KL144" s="7" t="n"/>
      <c r="KM144" s="7" t="n"/>
      <c r="KN144" s="7" t="n"/>
      <c r="KO144" s="7" t="n"/>
      <c r="KP144" s="7" t="n"/>
      <c r="KQ144" s="7" t="n"/>
      <c r="KR144" s="7" t="n"/>
      <c r="KS144" s="7" t="n"/>
      <c r="KT144" s="7" t="n"/>
      <c r="KU144" s="7" t="n"/>
      <c r="KV144" s="7" t="n"/>
      <c r="KW144" s="7" t="n"/>
      <c r="KX144" s="7" t="n"/>
      <c r="KY144" s="7" t="n"/>
      <c r="KZ144" s="7" t="n"/>
      <c r="LA144" s="7" t="n"/>
      <c r="LB144" s="7" t="n"/>
      <c r="LC144" s="7" t="n"/>
      <c r="LD144" s="7" t="n"/>
      <c r="LE144" s="7" t="n"/>
      <c r="LF144" s="7" t="n"/>
      <c r="LG144" s="7" t="n"/>
      <c r="LH144" s="7" t="n"/>
      <c r="LI144" s="7" t="n"/>
      <c r="LJ144" s="7" t="n"/>
      <c r="LK144" s="7" t="n"/>
      <c r="LL144" s="7" t="n"/>
      <c r="LM144" s="7" t="n"/>
      <c r="LN144" s="7" t="n"/>
      <c r="LO144" s="7" t="n"/>
      <c r="LP144" s="7" t="n"/>
      <c r="LQ144" s="7" t="n"/>
      <c r="LR144" s="7" t="n"/>
      <c r="LS144" s="7" t="n"/>
      <c r="LT144" s="7" t="n"/>
      <c r="LU144" s="7" t="n"/>
      <c r="LV144" s="7" t="n"/>
      <c r="LW144" s="7" t="n"/>
      <c r="LX144" s="7" t="n"/>
      <c r="LY144" s="7" t="n"/>
      <c r="LZ144" s="7" t="n"/>
      <c r="MA144" s="7" t="n"/>
      <c r="MB144" s="7" t="n"/>
      <c r="MC144" s="7" t="n"/>
      <c r="MD144" s="7" t="n"/>
      <c r="ME144" s="7" t="n"/>
      <c r="MF144" s="7" t="n"/>
      <c r="MG144" s="7" t="n"/>
      <c r="MH144" s="7" t="n"/>
      <c r="MI144" s="7" t="n"/>
      <c r="MJ144" s="7" t="n"/>
      <c r="MK144" s="7" t="n"/>
      <c r="ML144" s="7" t="n"/>
      <c r="MM144" s="7" t="n"/>
      <c r="MN144" s="7" t="n"/>
      <c r="MO144" s="7" t="n"/>
      <c r="MP144" s="7" t="n"/>
      <c r="MQ144" s="7" t="n"/>
      <c r="MR144" s="7" t="n"/>
      <c r="MS144" s="7" t="n"/>
      <c r="MT144" s="7" t="n"/>
      <c r="MU144" s="7" t="n"/>
      <c r="MV144" s="7" t="n"/>
      <c r="MW144" s="7" t="n"/>
      <c r="MX144" s="7" t="n"/>
      <c r="MY144" s="7" t="n"/>
      <c r="MZ144" s="7" t="n"/>
      <c r="NA144" s="7" t="n"/>
      <c r="NB144" s="7" t="n"/>
      <c r="NC144" s="7" t="n"/>
      <c r="ND144" s="7" t="n"/>
      <c r="NE144" s="7" t="n"/>
      <c r="NF144" s="7" t="n"/>
      <c r="NG144" s="7" t="n"/>
      <c r="NH144" s="7" t="n"/>
      <c r="NI144" s="7" t="n"/>
      <c r="NJ144" s="7" t="n"/>
      <c r="NK144" s="7" t="n"/>
      <c r="NL144" s="7" t="n"/>
      <c r="NM144" s="7" t="n"/>
      <c r="NN144" s="7" t="n"/>
      <c r="NO144" s="7" t="n"/>
      <c r="NP144" s="7" t="n"/>
      <c r="NQ144" s="7" t="n"/>
      <c r="NR144" s="7" t="n"/>
      <c r="NS144" s="7" t="n"/>
      <c r="NT144" s="7" t="n"/>
      <c r="NU144" s="7" t="n"/>
      <c r="NV144" s="7" t="n"/>
      <c r="NW144" s="7" t="n"/>
      <c r="NX144" s="7" t="n"/>
      <c r="NY144" s="7" t="n"/>
      <c r="NZ144" s="7" t="n"/>
      <c r="OA144" s="7" t="n"/>
      <c r="OB144" s="7" t="n"/>
      <c r="OC144" s="7" t="n"/>
      <c r="OD144" s="7" t="n"/>
      <c r="OE144" s="7" t="n"/>
      <c r="OF144" s="7" t="n"/>
      <c r="OG144" s="7" t="n"/>
      <c r="OH144" s="7" t="n"/>
      <c r="OI144" s="7" t="n"/>
      <c r="OJ144" s="7" t="n"/>
      <c r="OK144" s="7" t="n"/>
      <c r="OL144" s="7" t="n"/>
      <c r="OM144" s="7" t="n"/>
      <c r="ON144" s="7" t="n"/>
      <c r="OO144" s="7" t="n"/>
      <c r="OP144" s="7" t="n"/>
      <c r="OQ144" s="7" t="n"/>
      <c r="OR144" s="7" t="n"/>
      <c r="OS144" s="7" t="n"/>
      <c r="OT144" s="7" t="n"/>
      <c r="OU144" s="7" t="n"/>
      <c r="OV144" s="7" t="n"/>
      <c r="OW144" s="7" t="n"/>
      <c r="OX144" s="7" t="n"/>
      <c r="OY144" s="7" t="n"/>
      <c r="OZ144" s="7" t="n"/>
      <c r="PA144" s="7" t="n"/>
      <c r="PB144" s="7" t="n"/>
      <c r="PC144" s="7" t="n"/>
      <c r="PD144" s="7" t="n"/>
      <c r="PE144" s="7" t="n"/>
      <c r="PF144" s="7" t="n"/>
      <c r="PG144" s="7" t="n"/>
      <c r="PH144" s="7" t="n"/>
      <c r="PI144" s="7" t="n"/>
      <c r="PJ144" s="7" t="n"/>
      <c r="PK144" s="7" t="n"/>
      <c r="PL144" s="7" t="n"/>
      <c r="PM144" s="7" t="n"/>
      <c r="PN144" s="7" t="n"/>
      <c r="PO144" s="7" t="n"/>
      <c r="PP144" s="7" t="n"/>
      <c r="PQ144" s="7" t="n"/>
      <c r="PR144" s="7" t="n"/>
      <c r="PS144" s="7" t="n"/>
      <c r="PT144" s="7" t="n"/>
      <c r="PU144" s="7" t="n"/>
      <c r="PV144" s="7" t="n"/>
      <c r="PW144" s="7" t="n"/>
      <c r="PX144" s="7" t="n"/>
      <c r="PY144" s="7" t="n"/>
      <c r="PZ144" s="7" t="n"/>
      <c r="QA144" s="7" t="n"/>
      <c r="QB144" s="7" t="n"/>
      <c r="QC144" s="7" t="n"/>
      <c r="QD144" s="7" t="n"/>
      <c r="QE144" s="7" t="n"/>
      <c r="QF144" s="7" t="n"/>
      <c r="QG144" s="7" t="n"/>
      <c r="QH144" s="7" t="n"/>
      <c r="QI144" s="7" t="n"/>
      <c r="QJ144" s="7" t="n"/>
      <c r="QK144" s="7" t="n"/>
      <c r="QL144" s="7" t="n"/>
      <c r="QM144" s="7" t="n"/>
      <c r="QN144" s="7" t="n"/>
      <c r="QO144" s="7" t="n"/>
      <c r="QP144" s="7" t="n"/>
      <c r="QQ144" s="7" t="n"/>
      <c r="QR144" s="7" t="n"/>
      <c r="QS144" s="7" t="n"/>
      <c r="QT144" s="7" t="n"/>
      <c r="QU144" s="7" t="n"/>
      <c r="QV144" s="7" t="n"/>
      <c r="QW144" s="7" t="n"/>
      <c r="QX144" s="7" t="n"/>
      <c r="QY144" s="7" t="n"/>
      <c r="QZ144" s="7" t="n"/>
      <c r="RA144" s="7" t="n"/>
      <c r="RB144" s="7" t="n"/>
      <c r="RC144" s="7" t="n"/>
      <c r="RD144" s="7" t="n"/>
      <c r="RE144" s="7" t="n"/>
      <c r="RF144" s="7" t="n"/>
      <c r="RG144" s="7" t="n"/>
      <c r="RH144" s="7" t="n"/>
      <c r="RI144" s="7" t="n"/>
      <c r="RJ144" s="7" t="n"/>
      <c r="RK144" s="7" t="n"/>
      <c r="RL144" s="7" t="n"/>
      <c r="RM144" s="7" t="n"/>
      <c r="RN144" s="7" t="n"/>
      <c r="RO144" s="7" t="n"/>
      <c r="RP144" s="7" t="n"/>
      <c r="RQ144" s="7" t="n"/>
      <c r="RR144" s="7" t="n"/>
      <c r="RS144" s="7" t="n"/>
      <c r="RT144" s="7" t="n"/>
      <c r="RU144" s="7" t="n"/>
      <c r="RV144" s="7" t="n"/>
      <c r="RW144" s="7" t="n"/>
      <c r="RX144" s="7" t="n"/>
      <c r="RY144" s="7" t="n"/>
      <c r="RZ144" s="7" t="n"/>
      <c r="SA144" s="7" t="n"/>
      <c r="SB144" s="7" t="n"/>
      <c r="SC144" s="7" t="n"/>
      <c r="SD144" s="7" t="n"/>
      <c r="SE144" s="7" t="n"/>
      <c r="SF144" s="7" t="n"/>
      <c r="SG144" s="7" t="n"/>
      <c r="SH144" s="7" t="n"/>
      <c r="SI144" s="7" t="n"/>
      <c r="SJ144" s="7" t="n"/>
      <c r="SK144" s="7" t="n"/>
      <c r="SL144" s="7" t="n"/>
      <c r="SM144" s="7" t="n"/>
      <c r="SN144" s="7" t="n"/>
      <c r="SO144" s="7" t="n"/>
      <c r="SP144" s="7" t="n"/>
      <c r="SQ144" s="7" t="n"/>
      <c r="SR144" s="7" t="n"/>
      <c r="SS144" s="7" t="n"/>
      <c r="ST144" s="7" t="n"/>
      <c r="SU144" s="7" t="n"/>
      <c r="SV144" s="7" t="n"/>
      <c r="SW144" s="7" t="n"/>
      <c r="SX144" s="7" t="n"/>
      <c r="SY144" s="7" t="n"/>
      <c r="SZ144" s="7" t="n"/>
      <c r="TA144" s="7" t="n"/>
      <c r="TB144" s="7" t="n"/>
      <c r="TC144" s="7" t="n"/>
      <c r="TD144" s="7" t="n"/>
      <c r="TE144" s="7" t="n"/>
      <c r="TF144" s="7" t="n"/>
      <c r="TG144" s="7" t="n"/>
      <c r="TH144" s="7" t="n"/>
      <c r="TI144" s="7" t="n"/>
      <c r="TJ144" s="7" t="n"/>
      <c r="TK144" s="7" t="n"/>
      <c r="TL144" s="7" t="n"/>
      <c r="TM144" s="7" t="n"/>
      <c r="TN144" s="7" t="n"/>
      <c r="TO144" s="7" t="n"/>
      <c r="TP144" s="7" t="n"/>
      <c r="TQ144" s="7" t="n"/>
      <c r="TR144" s="7" t="n"/>
      <c r="TS144" s="7" t="n"/>
      <c r="TT144" s="7" t="n"/>
      <c r="TU144" s="7" t="n"/>
      <c r="TV144" s="7" t="n"/>
      <c r="TW144" s="7" t="n"/>
      <c r="TX144" s="7" t="n"/>
      <c r="TY144" s="7" t="n"/>
      <c r="TZ144" s="7" t="n"/>
      <c r="UA144" s="7" t="n"/>
      <c r="UB144" s="7" t="n"/>
      <c r="UC144" s="7" t="n"/>
      <c r="UD144" s="7" t="n"/>
      <c r="UE144" s="7" t="n"/>
      <c r="UF144" s="7" t="n"/>
      <c r="UG144" s="7" t="n"/>
      <c r="UH144" s="7" t="n"/>
      <c r="UI144" s="7" t="n"/>
      <c r="UJ144" s="7" t="n"/>
      <c r="UK144" s="7" t="n"/>
      <c r="UL144" s="7" t="n"/>
      <c r="UM144" s="7" t="n"/>
      <c r="UN144" s="7" t="n"/>
      <c r="UO144" s="7" t="n"/>
      <c r="UP144" s="7" t="n"/>
      <c r="UQ144" s="7" t="n"/>
      <c r="UR144" s="7" t="n"/>
      <c r="US144" s="7" t="n"/>
      <c r="UT144" s="7" t="n"/>
      <c r="UU144" s="7" t="n"/>
      <c r="UV144" s="7" t="n"/>
      <c r="UW144" s="7" t="n"/>
      <c r="UX144" s="7" t="n"/>
      <c r="UY144" s="7" t="n"/>
      <c r="UZ144" s="7" t="n"/>
      <c r="VA144" s="7" t="n"/>
      <c r="VB144" s="7" t="n"/>
      <c r="VC144" s="7" t="n"/>
      <c r="VD144" s="7" t="n"/>
      <c r="VE144" s="7" t="n"/>
      <c r="VF144" s="7" t="n"/>
      <c r="VG144" s="7" t="n"/>
      <c r="VH144" s="7" t="n"/>
      <c r="VI144" s="7" t="n"/>
      <c r="VJ144" s="7" t="n"/>
      <c r="VK144" s="7" t="n"/>
      <c r="VL144" s="361" t="n"/>
      <c r="VM144" s="573">
        <f>SUM(E144:VL144)-SUM(UU144:UX144)-SUM(VA144:VD144)</f>
        <v/>
      </c>
      <c r="VN144" s="9" t="n"/>
    </row>
    <row r="145" ht="19.5" customHeight="1">
      <c r="A145" s="1100" t="n"/>
      <c r="B145" s="1101" t="n"/>
      <c r="C145" s="1102" t="n"/>
      <c r="D145" s="367" t="inlineStr">
        <is>
          <t>TOTAL GENERO</t>
        </is>
      </c>
      <c r="E145" s="574">
        <f>SUM(E142:E144)</f>
        <v/>
      </c>
      <c r="F145" s="457">
        <f>SUM(F142:F144)</f>
        <v/>
      </c>
      <c r="G145" s="457">
        <f>SUM(G142:G144)</f>
        <v/>
      </c>
      <c r="H145" s="457">
        <f>SUM(H142:H144)</f>
        <v/>
      </c>
      <c r="I145" s="457">
        <f>SUM(I142:I144)</f>
        <v/>
      </c>
      <c r="J145" s="457">
        <f>SUM(J142:J144)</f>
        <v/>
      </c>
      <c r="K145" s="457">
        <f>SUM(K142:K144)</f>
        <v/>
      </c>
      <c r="L145" s="457">
        <f>SUM(L142:L144)</f>
        <v/>
      </c>
      <c r="M145" s="457">
        <f>SUM(M142:M144)</f>
        <v/>
      </c>
      <c r="N145" s="457">
        <f>SUM(N142:N144)</f>
        <v/>
      </c>
      <c r="O145" s="457">
        <f>SUM(O142:O144)</f>
        <v/>
      </c>
      <c r="P145" s="457">
        <f>SUM(P142:P144)</f>
        <v/>
      </c>
      <c r="Q145" s="457">
        <f>SUM(Q142:Q144)</f>
        <v/>
      </c>
      <c r="R145" s="457">
        <f>SUM(R142:R144)</f>
        <v/>
      </c>
      <c r="S145" s="457">
        <f>SUM(S142:S144)</f>
        <v/>
      </c>
      <c r="T145" s="457">
        <f>SUM(T142:T144)</f>
        <v/>
      </c>
      <c r="U145" s="457">
        <f>SUM(U142:U144)</f>
        <v/>
      </c>
      <c r="V145" s="457">
        <f>SUM(V142:V144)</f>
        <v/>
      </c>
      <c r="W145" s="457">
        <f>SUM(W142:W144)</f>
        <v/>
      </c>
      <c r="X145" s="457">
        <f>SUM(X142:X144)</f>
        <v/>
      </c>
      <c r="Y145" s="457">
        <f>SUM(Y142:Y144)</f>
        <v/>
      </c>
      <c r="Z145" s="457">
        <f>SUM(Z142:Z144)</f>
        <v/>
      </c>
      <c r="AA145" s="457">
        <f>SUM(AA142:AA144)</f>
        <v/>
      </c>
      <c r="AB145" s="457">
        <f>SUM(AB142:AB144)</f>
        <v/>
      </c>
      <c r="AC145" s="457">
        <f>SUM(AC142:AC144)</f>
        <v/>
      </c>
      <c r="AD145" s="457">
        <f>SUM(AD142:AD144)</f>
        <v/>
      </c>
      <c r="AE145" s="457">
        <f>SUM(AE142:AE144)</f>
        <v/>
      </c>
      <c r="AF145" s="457">
        <f>SUM(AF142:AF144)</f>
        <v/>
      </c>
      <c r="AG145" s="457">
        <f>SUM(AG142:AG144)</f>
        <v/>
      </c>
      <c r="AH145" s="457">
        <f>SUM(AH142:AH144)</f>
        <v/>
      </c>
      <c r="AI145" s="457">
        <f>SUM(AI142:AI144)</f>
        <v/>
      </c>
      <c r="AJ145" s="457">
        <f>SUM(AJ142:AJ144)</f>
        <v/>
      </c>
      <c r="AK145" s="457">
        <f>SUM(AK142:AK144)</f>
        <v/>
      </c>
      <c r="AL145" s="457">
        <f>SUM(AL142:AL144)</f>
        <v/>
      </c>
      <c r="AM145" s="457">
        <f>SUM(AM142:AM144)</f>
        <v/>
      </c>
      <c r="AN145" s="457">
        <f>SUM(AN142:AN144)</f>
        <v/>
      </c>
      <c r="AO145" s="457">
        <f>SUM(AO142:AO144)</f>
        <v/>
      </c>
      <c r="AP145" s="457">
        <f>SUM(AP142:AP144)</f>
        <v/>
      </c>
      <c r="AQ145" s="457">
        <f>SUM(AQ142:AQ144)</f>
        <v/>
      </c>
      <c r="AR145" s="457">
        <f>SUM(AR142:AR144)</f>
        <v/>
      </c>
      <c r="AS145" s="457">
        <f>SUM(AS142:AS144)</f>
        <v/>
      </c>
      <c r="AT145" s="457">
        <f>SUM(AT142:AT144)</f>
        <v/>
      </c>
      <c r="AU145" s="457">
        <f>SUM(AU142:AU144)</f>
        <v/>
      </c>
      <c r="AV145" s="457">
        <f>SUM(AV142:AV144)</f>
        <v/>
      </c>
      <c r="AW145" s="457">
        <f>SUM(AW142:AW144)</f>
        <v/>
      </c>
      <c r="AX145" s="457">
        <f>SUM(AX142:AX144)</f>
        <v/>
      </c>
      <c r="AY145" s="457">
        <f>SUM(AY142:AY144)</f>
        <v/>
      </c>
      <c r="AZ145" s="457">
        <f>SUM(AZ142:AZ144)</f>
        <v/>
      </c>
      <c r="BA145" s="457">
        <f>SUM(BA142:BA144)</f>
        <v/>
      </c>
      <c r="BB145" s="457">
        <f>SUM(BB142:BB144)</f>
        <v/>
      </c>
      <c r="BC145" s="457">
        <f>SUM(BC142:BC144)</f>
        <v/>
      </c>
      <c r="BD145" s="457">
        <f>SUM(BD142:BD144)</f>
        <v/>
      </c>
      <c r="BE145" s="457">
        <f>SUM(BE142:BE144)</f>
        <v/>
      </c>
      <c r="BF145" s="457">
        <f>SUM(BF142:BF144)</f>
        <v/>
      </c>
      <c r="BG145" s="457">
        <f>SUM(BG142:BG144)</f>
        <v/>
      </c>
      <c r="BH145" s="457">
        <f>SUM(BH142:BH144)</f>
        <v/>
      </c>
      <c r="BI145" s="457">
        <f>SUM(BI142:BI144)</f>
        <v/>
      </c>
      <c r="BJ145" s="457">
        <f>SUM(BJ142:BJ144)</f>
        <v/>
      </c>
      <c r="BK145" s="457">
        <f>SUM(BK142:BK144)</f>
        <v/>
      </c>
      <c r="BL145" s="457">
        <f>SUM(BL142:BL144)</f>
        <v/>
      </c>
      <c r="BM145" s="457">
        <f>SUM(BM142:BM144)</f>
        <v/>
      </c>
      <c r="BN145" s="457">
        <f>SUM(BN142:BN144)</f>
        <v/>
      </c>
      <c r="BO145" s="457">
        <f>SUM(BO142:BO144)</f>
        <v/>
      </c>
      <c r="BP145" s="457">
        <f>SUM(BP142:BP144)</f>
        <v/>
      </c>
      <c r="BQ145" s="457">
        <f>SUM(BQ142:BQ144)</f>
        <v/>
      </c>
      <c r="BR145" s="457">
        <f>SUM(BR142:BR144)</f>
        <v/>
      </c>
      <c r="BS145" s="457">
        <f>SUM(BS142:BS144)</f>
        <v/>
      </c>
      <c r="BT145" s="457">
        <f>SUM(BT142:BT144)</f>
        <v/>
      </c>
      <c r="BU145" s="457">
        <f>SUM(BU142:BU144)</f>
        <v/>
      </c>
      <c r="BV145" s="457">
        <f>SUM(BV142:BV144)</f>
        <v/>
      </c>
      <c r="BW145" s="457">
        <f>SUM(BW142:BW144)</f>
        <v/>
      </c>
      <c r="BX145" s="457">
        <f>SUM(BX142:BX144)</f>
        <v/>
      </c>
      <c r="BY145" s="457">
        <f>SUM(BY142:BY144)</f>
        <v/>
      </c>
      <c r="BZ145" s="457">
        <f>SUM(BZ142:BZ144)</f>
        <v/>
      </c>
      <c r="CA145" s="457">
        <f>SUM(CA142:CA144)</f>
        <v/>
      </c>
      <c r="CB145" s="457">
        <f>SUM(CB142:CB144)</f>
        <v/>
      </c>
      <c r="CC145" s="457">
        <f>SUM(CC142:CC144)</f>
        <v/>
      </c>
      <c r="CD145" s="457">
        <f>SUM(CD142:CD144)</f>
        <v/>
      </c>
      <c r="CE145" s="457">
        <f>SUM(CE142:CE144)</f>
        <v/>
      </c>
      <c r="CF145" s="457">
        <f>SUM(CF142:CF144)</f>
        <v/>
      </c>
      <c r="CG145" s="457">
        <f>SUM(CG142:CG144)</f>
        <v/>
      </c>
      <c r="CH145" s="457">
        <f>SUM(CH142:CH144)</f>
        <v/>
      </c>
      <c r="CI145" s="457">
        <f>SUM(CI142:CI144)</f>
        <v/>
      </c>
      <c r="CJ145" s="457">
        <f>SUM(CJ142:CJ144)</f>
        <v/>
      </c>
      <c r="CK145" s="457">
        <f>SUM(CK142:CK144)</f>
        <v/>
      </c>
      <c r="CL145" s="457">
        <f>SUM(CL142:CL144)</f>
        <v/>
      </c>
      <c r="CM145" s="457">
        <f>SUM(CM142:CM144)</f>
        <v/>
      </c>
      <c r="CN145" s="457">
        <f>SUM(CN142:CN144)</f>
        <v/>
      </c>
      <c r="CO145" s="457">
        <f>SUM(CO142:CO144)</f>
        <v/>
      </c>
      <c r="CP145" s="457">
        <f>SUM(CP142:CP144)</f>
        <v/>
      </c>
      <c r="CQ145" s="457">
        <f>SUM(CQ142:CQ144)</f>
        <v/>
      </c>
      <c r="CR145" s="457">
        <f>SUM(CR142:CR144)</f>
        <v/>
      </c>
      <c r="CS145" s="457">
        <f>SUM(CS142:CS144)</f>
        <v/>
      </c>
      <c r="CT145" s="457">
        <f>SUM(CT142:CT144)</f>
        <v/>
      </c>
      <c r="CU145" s="457">
        <f>SUM(CU142:CU144)</f>
        <v/>
      </c>
      <c r="CV145" s="457">
        <f>SUM(CV142:CV144)</f>
        <v/>
      </c>
      <c r="CW145" s="457">
        <f>SUM(CW142:CW144)</f>
        <v/>
      </c>
      <c r="CX145" s="457">
        <f>SUM(CX142:CX144)</f>
        <v/>
      </c>
      <c r="CY145" s="457">
        <f>SUM(CY142:CY144)</f>
        <v/>
      </c>
      <c r="CZ145" s="457">
        <f>SUM(CZ142:CZ144)</f>
        <v/>
      </c>
      <c r="DA145" s="457">
        <f>SUM(DA142:DA144)</f>
        <v/>
      </c>
      <c r="DB145" s="457">
        <f>SUM(DB142:DB144)</f>
        <v/>
      </c>
      <c r="DC145" s="457">
        <f>SUM(DC142:DC144)</f>
        <v/>
      </c>
      <c r="DD145" s="457">
        <f>SUM(DD142:DD144)</f>
        <v/>
      </c>
      <c r="DE145" s="457">
        <f>SUM(DE142:DE144)</f>
        <v/>
      </c>
      <c r="DF145" s="457">
        <f>SUM(DF142:DF144)</f>
        <v/>
      </c>
      <c r="DG145" s="457">
        <f>SUM(DG142:DG144)</f>
        <v/>
      </c>
      <c r="DH145" s="457">
        <f>SUM(DH142:DH144)</f>
        <v/>
      </c>
      <c r="DI145" s="457">
        <f>SUM(DI142:DI144)</f>
        <v/>
      </c>
      <c r="DJ145" s="457">
        <f>SUM(DJ142:DJ144)</f>
        <v/>
      </c>
      <c r="DK145" s="457">
        <f>SUM(DK142:DK144)</f>
        <v/>
      </c>
      <c r="DL145" s="457">
        <f>SUM(DL142:DL144)</f>
        <v/>
      </c>
      <c r="DM145" s="457">
        <f>SUM(DM142:DM144)</f>
        <v/>
      </c>
      <c r="DN145" s="457">
        <f>SUM(DN142:DN144)</f>
        <v/>
      </c>
      <c r="DO145" s="457">
        <f>SUM(DO142:DO144)</f>
        <v/>
      </c>
      <c r="DP145" s="457">
        <f>SUM(DP142:DP144)</f>
        <v/>
      </c>
      <c r="DQ145" s="457">
        <f>SUM(DQ142:DQ144)</f>
        <v/>
      </c>
      <c r="DR145" s="457">
        <f>SUM(DR142:DR144)</f>
        <v/>
      </c>
      <c r="DS145" s="457">
        <f>SUM(DS142:DS144)</f>
        <v/>
      </c>
      <c r="DT145" s="457">
        <f>SUM(DT142:DT144)</f>
        <v/>
      </c>
      <c r="DU145" s="457">
        <f>SUM(DU142:DU144)</f>
        <v/>
      </c>
      <c r="DV145" s="457">
        <f>SUM(DV142:DV144)</f>
        <v/>
      </c>
      <c r="DW145" s="457">
        <f>SUM(DW142:DW144)</f>
        <v/>
      </c>
      <c r="DX145" s="457">
        <f>SUM(DX142:DX144)</f>
        <v/>
      </c>
      <c r="DY145" s="457">
        <f>SUM(DY142:DY144)</f>
        <v/>
      </c>
      <c r="DZ145" s="457">
        <f>SUM(DZ142:DZ144)</f>
        <v/>
      </c>
      <c r="EA145" s="457">
        <f>SUM(EA142:EA144)</f>
        <v/>
      </c>
      <c r="EB145" s="457">
        <f>SUM(EB142:EB144)</f>
        <v/>
      </c>
      <c r="EC145" s="457">
        <f>SUM(EC142:EC144)</f>
        <v/>
      </c>
      <c r="ED145" s="457">
        <f>SUM(ED142:ED144)</f>
        <v/>
      </c>
      <c r="EE145" s="457">
        <f>SUM(EE142:EE144)</f>
        <v/>
      </c>
      <c r="EF145" s="457">
        <f>SUM(EF142:EF144)</f>
        <v/>
      </c>
      <c r="EG145" s="457">
        <f>SUM(EG142:EG144)</f>
        <v/>
      </c>
      <c r="EH145" s="457">
        <f>SUM(EH142:EH144)</f>
        <v/>
      </c>
      <c r="EI145" s="457">
        <f>SUM(EI142:EI144)</f>
        <v/>
      </c>
      <c r="EJ145" s="457">
        <f>SUM(EJ142:EJ144)</f>
        <v/>
      </c>
      <c r="EK145" s="457">
        <f>SUM(EK142:EK144)</f>
        <v/>
      </c>
      <c r="EL145" s="457">
        <f>SUM(EL142:EL144)</f>
        <v/>
      </c>
      <c r="EM145" s="457">
        <f>SUM(EM142:EM144)</f>
        <v/>
      </c>
      <c r="EN145" s="457">
        <f>SUM(EN142:EN144)</f>
        <v/>
      </c>
      <c r="EO145" s="457">
        <f>SUM(EO142:EO144)</f>
        <v/>
      </c>
      <c r="EP145" s="457">
        <f>SUM(EP142:EP144)</f>
        <v/>
      </c>
      <c r="EQ145" s="457">
        <f>SUM(EQ142:EQ144)</f>
        <v/>
      </c>
      <c r="ER145" s="457">
        <f>SUM(ER142:ER144)</f>
        <v/>
      </c>
      <c r="ES145" s="457">
        <f>SUM(ES142:ES144)</f>
        <v/>
      </c>
      <c r="ET145" s="457">
        <f>SUM(ET142:ET144)</f>
        <v/>
      </c>
      <c r="EU145" s="457">
        <f>SUM(EU142:EU144)</f>
        <v/>
      </c>
      <c r="EV145" s="457">
        <f>SUM(EV142:EV144)</f>
        <v/>
      </c>
      <c r="EW145" s="457">
        <f>SUM(EW142:EW144)</f>
        <v/>
      </c>
      <c r="EX145" s="457">
        <f>SUM(EX142:EX144)</f>
        <v/>
      </c>
      <c r="EY145" s="457">
        <f>SUM(EY142:EY144)</f>
        <v/>
      </c>
      <c r="EZ145" s="457">
        <f>SUM(EZ142:EZ144)</f>
        <v/>
      </c>
      <c r="FA145" s="457">
        <f>SUM(FA142:FA144)</f>
        <v/>
      </c>
      <c r="FB145" s="457">
        <f>SUM(FB142:FB144)</f>
        <v/>
      </c>
      <c r="FC145" s="457">
        <f>SUM(FC142:FC144)</f>
        <v/>
      </c>
      <c r="FD145" s="457">
        <f>SUM(FD142:FD144)</f>
        <v/>
      </c>
      <c r="FE145" s="457">
        <f>SUM(FE142:FE144)</f>
        <v/>
      </c>
      <c r="FF145" s="457">
        <f>SUM(FF142:FF144)</f>
        <v/>
      </c>
      <c r="FG145" s="457">
        <f>SUM(FG142:FG144)</f>
        <v/>
      </c>
      <c r="FH145" s="457">
        <f>SUM(FH142:FH144)</f>
        <v/>
      </c>
      <c r="FI145" s="457">
        <f>SUM(FI142:FI144)</f>
        <v/>
      </c>
      <c r="FJ145" s="457">
        <f>SUM(FJ142:FJ144)</f>
        <v/>
      </c>
      <c r="FK145" s="457">
        <f>SUM(FK142:FK144)</f>
        <v/>
      </c>
      <c r="FL145" s="457">
        <f>SUM(FL142:FL144)</f>
        <v/>
      </c>
      <c r="FM145" s="457">
        <f>SUM(FM142:FM144)</f>
        <v/>
      </c>
      <c r="FN145" s="457">
        <f>SUM(FN142:FN144)</f>
        <v/>
      </c>
      <c r="FO145" s="457">
        <f>SUM(FO142:FO144)</f>
        <v/>
      </c>
      <c r="FP145" s="457">
        <f>SUM(FP142:FP144)</f>
        <v/>
      </c>
      <c r="FQ145" s="457">
        <f>SUM(FQ142:FQ144)</f>
        <v/>
      </c>
      <c r="FR145" s="457">
        <f>SUM(FR142:FR144)</f>
        <v/>
      </c>
      <c r="FS145" s="457">
        <f>SUM(FS142:FS144)</f>
        <v/>
      </c>
      <c r="FT145" s="457">
        <f>SUM(FT142:FT144)</f>
        <v/>
      </c>
      <c r="FU145" s="457">
        <f>SUM(FU142:FU144)</f>
        <v/>
      </c>
      <c r="FV145" s="457">
        <f>SUM(FV142:FV144)</f>
        <v/>
      </c>
      <c r="FW145" s="457">
        <f>SUM(FW142:FW144)</f>
        <v/>
      </c>
      <c r="FX145" s="457">
        <f>SUM(FX142:FX144)</f>
        <v/>
      </c>
      <c r="FY145" s="457">
        <f>SUM(FY142:FY144)</f>
        <v/>
      </c>
      <c r="FZ145" s="457">
        <f>SUM(FZ142:FZ144)</f>
        <v/>
      </c>
      <c r="GA145" s="457">
        <f>SUM(GA142:GA144)</f>
        <v/>
      </c>
      <c r="GB145" s="457">
        <f>SUM(GB142:GB144)</f>
        <v/>
      </c>
      <c r="GC145" s="457">
        <f>SUM(GC142:GC144)</f>
        <v/>
      </c>
      <c r="GD145" s="457">
        <f>SUM(GD142:GD144)</f>
        <v/>
      </c>
      <c r="GE145" s="457">
        <f>SUM(GE142:GE144)</f>
        <v/>
      </c>
      <c r="GF145" s="457">
        <f>SUM(GF142:GF144)</f>
        <v/>
      </c>
      <c r="GG145" s="457">
        <f>SUM(GG142:GG144)</f>
        <v/>
      </c>
      <c r="GH145" s="457">
        <f>SUM(GH142:GH144)</f>
        <v/>
      </c>
      <c r="GI145" s="457">
        <f>SUM(GI142:GI144)</f>
        <v/>
      </c>
      <c r="GJ145" s="457">
        <f>SUM(GJ142:GJ144)</f>
        <v/>
      </c>
      <c r="GK145" s="457">
        <f>SUM(GK142:GK144)</f>
        <v/>
      </c>
      <c r="GL145" s="457">
        <f>SUM(GL142:GL144)</f>
        <v/>
      </c>
      <c r="GM145" s="457">
        <f>SUM(GM142:GM144)</f>
        <v/>
      </c>
      <c r="GN145" s="457">
        <f>SUM(GN142:GN144)</f>
        <v/>
      </c>
      <c r="GO145" s="457">
        <f>SUM(GO142:GO144)</f>
        <v/>
      </c>
      <c r="GP145" s="457">
        <f>SUM(GP142:GP144)</f>
        <v/>
      </c>
      <c r="GQ145" s="457">
        <f>SUM(GQ142:GQ144)</f>
        <v/>
      </c>
      <c r="GR145" s="457">
        <f>SUM(GR142:GR144)</f>
        <v/>
      </c>
      <c r="GS145" s="457">
        <f>SUM(GS142:GS144)</f>
        <v/>
      </c>
      <c r="GT145" s="457">
        <f>SUM(GT142:GT144)</f>
        <v/>
      </c>
      <c r="GU145" s="457">
        <f>SUM(GU142:GU144)</f>
        <v/>
      </c>
      <c r="GV145" s="457">
        <f>SUM(GV142:GV144)</f>
        <v/>
      </c>
      <c r="GW145" s="457">
        <f>SUM(GW142:GW144)</f>
        <v/>
      </c>
      <c r="GX145" s="457">
        <f>SUM(GX142:GX144)</f>
        <v/>
      </c>
      <c r="GY145" s="457">
        <f>SUM(GY142:GY144)</f>
        <v/>
      </c>
      <c r="GZ145" s="457">
        <f>SUM(GZ142:GZ144)</f>
        <v/>
      </c>
      <c r="HA145" s="457">
        <f>SUM(HA142:HA144)</f>
        <v/>
      </c>
      <c r="HB145" s="457">
        <f>SUM(HB142:HB144)</f>
        <v/>
      </c>
      <c r="HC145" s="457">
        <f>SUM(HC142:HC144)</f>
        <v/>
      </c>
      <c r="HD145" s="457">
        <f>SUM(HD142:HD144)</f>
        <v/>
      </c>
      <c r="HE145" s="457">
        <f>SUM(HE142:HE144)</f>
        <v/>
      </c>
      <c r="HF145" s="457">
        <f>SUM(HF142:HF144)</f>
        <v/>
      </c>
      <c r="HG145" s="457">
        <f>SUM(HG142:HG144)</f>
        <v/>
      </c>
      <c r="HH145" s="457">
        <f>SUM(HH142:HH144)</f>
        <v/>
      </c>
      <c r="HI145" s="457">
        <f>SUM(HI142:HI144)</f>
        <v/>
      </c>
      <c r="HJ145" s="457">
        <f>SUM(HJ142:HJ144)</f>
        <v/>
      </c>
      <c r="HK145" s="457">
        <f>SUM(HK142:HK144)</f>
        <v/>
      </c>
      <c r="HL145" s="457">
        <f>SUM(HL142:HL144)</f>
        <v/>
      </c>
      <c r="HM145" s="457">
        <f>SUM(HM142:HM144)</f>
        <v/>
      </c>
      <c r="HN145" s="457">
        <f>SUM(HN142:HN144)</f>
        <v/>
      </c>
      <c r="HO145" s="457">
        <f>SUM(HO142:HO144)</f>
        <v/>
      </c>
      <c r="HP145" s="457">
        <f>SUM(HP142:HP144)</f>
        <v/>
      </c>
      <c r="HQ145" s="457">
        <f>SUM(HQ142:HQ144)</f>
        <v/>
      </c>
      <c r="HR145" s="457">
        <f>SUM(HR142:HR144)</f>
        <v/>
      </c>
      <c r="HS145" s="457">
        <f>SUM(HS142:HS144)</f>
        <v/>
      </c>
      <c r="HT145" s="457">
        <f>SUM(HT142:HT144)</f>
        <v/>
      </c>
      <c r="HU145" s="457">
        <f>SUM(HU142:HU144)</f>
        <v/>
      </c>
      <c r="HV145" s="457">
        <f>SUM(HV142:HV144)</f>
        <v/>
      </c>
      <c r="HW145" s="457">
        <f>SUM(HW142:HW144)</f>
        <v/>
      </c>
      <c r="HX145" s="457">
        <f>SUM(HX142:HX144)</f>
        <v/>
      </c>
      <c r="HY145" s="457">
        <f>SUM(HY142:HY144)</f>
        <v/>
      </c>
      <c r="HZ145" s="457">
        <f>SUM(HZ142:HZ144)</f>
        <v/>
      </c>
      <c r="IA145" s="457">
        <f>SUM(IA142:IA144)</f>
        <v/>
      </c>
      <c r="IB145" s="457">
        <f>SUM(IB142:IB144)</f>
        <v/>
      </c>
      <c r="IC145" s="457">
        <f>SUM(IC142:IC144)</f>
        <v/>
      </c>
      <c r="ID145" s="457">
        <f>SUM(ID142:ID144)</f>
        <v/>
      </c>
      <c r="IE145" s="457">
        <f>SUM(IE142:IE144)</f>
        <v/>
      </c>
      <c r="IF145" s="457">
        <f>SUM(IF142:IF144)</f>
        <v/>
      </c>
      <c r="IG145" s="457">
        <f>SUM(IG142:IG144)</f>
        <v/>
      </c>
      <c r="IH145" s="457">
        <f>SUM(IH142:IH144)</f>
        <v/>
      </c>
      <c r="II145" s="457">
        <f>SUM(II142:II144)</f>
        <v/>
      </c>
      <c r="IJ145" s="457">
        <f>SUM(IJ142:IJ144)</f>
        <v/>
      </c>
      <c r="IK145" s="457">
        <f>SUM(IK142:IK144)</f>
        <v/>
      </c>
      <c r="IL145" s="457">
        <f>SUM(IL142:IL144)</f>
        <v/>
      </c>
      <c r="IM145" s="457">
        <f>SUM(IM142:IM144)</f>
        <v/>
      </c>
      <c r="IN145" s="457">
        <f>SUM(IN142:IN144)</f>
        <v/>
      </c>
      <c r="IO145" s="457">
        <f>SUM(IO142:IO144)</f>
        <v/>
      </c>
      <c r="IP145" s="457">
        <f>SUM(IP142:IP144)</f>
        <v/>
      </c>
      <c r="IQ145" s="457">
        <f>SUM(IQ142:IQ144)</f>
        <v/>
      </c>
      <c r="IR145" s="457">
        <f>SUM(IR142:IR144)</f>
        <v/>
      </c>
      <c r="IS145" s="457">
        <f>SUM(IS142:IS144)</f>
        <v/>
      </c>
      <c r="IT145" s="457">
        <f>SUM(IT142:IT144)</f>
        <v/>
      </c>
      <c r="IU145" s="457">
        <f>SUM(IU142:IU144)</f>
        <v/>
      </c>
      <c r="IV145" s="457">
        <f>SUM(IV142:IV144)</f>
        <v/>
      </c>
      <c r="IW145" s="457">
        <f>SUM(IW142:IW144)</f>
        <v/>
      </c>
      <c r="IX145" s="457">
        <f>SUM(IX142:IX144)</f>
        <v/>
      </c>
      <c r="IY145" s="457">
        <f>SUM(IY142:IY144)</f>
        <v/>
      </c>
      <c r="IZ145" s="457">
        <f>SUM(IZ142:IZ144)</f>
        <v/>
      </c>
      <c r="JA145" s="457">
        <f>SUM(JA142:JA144)</f>
        <v/>
      </c>
      <c r="JB145" s="457">
        <f>SUM(JB142:JB144)</f>
        <v/>
      </c>
      <c r="JC145" s="457">
        <f>SUM(JC142:JC144)</f>
        <v/>
      </c>
      <c r="JD145" s="457">
        <f>SUM(JD142:JD144)</f>
        <v/>
      </c>
      <c r="JE145" s="457">
        <f>SUM(JE142:JE144)</f>
        <v/>
      </c>
      <c r="JF145" s="457">
        <f>SUM(JF142:JF144)</f>
        <v/>
      </c>
      <c r="JG145" s="457">
        <f>SUM(JG142:JG144)</f>
        <v/>
      </c>
      <c r="JH145" s="457">
        <f>SUM(JH142:JH144)</f>
        <v/>
      </c>
      <c r="JI145" s="457">
        <f>SUM(JI142:JI144)</f>
        <v/>
      </c>
      <c r="JJ145" s="457">
        <f>SUM(JJ142:JJ144)</f>
        <v/>
      </c>
      <c r="JK145" s="457">
        <f>SUM(JK142:JK144)</f>
        <v/>
      </c>
      <c r="JL145" s="457">
        <f>SUM(JL142:JL144)</f>
        <v/>
      </c>
      <c r="JM145" s="457">
        <f>SUM(JM142:JM144)</f>
        <v/>
      </c>
      <c r="JN145" s="457">
        <f>SUM(JN142:JN144)</f>
        <v/>
      </c>
      <c r="JO145" s="457">
        <f>SUM(JO142:JO144)</f>
        <v/>
      </c>
      <c r="JP145" s="457">
        <f>SUM(JP142:JP144)</f>
        <v/>
      </c>
      <c r="JQ145" s="457">
        <f>SUM(JQ142:JQ144)</f>
        <v/>
      </c>
      <c r="JR145" s="457">
        <f>SUM(JR142:JR144)</f>
        <v/>
      </c>
      <c r="JS145" s="457">
        <f>SUM(JS142:JS144)</f>
        <v/>
      </c>
      <c r="JT145" s="457">
        <f>SUM(JT142:JT144)</f>
        <v/>
      </c>
      <c r="JU145" s="457">
        <f>SUM(JU142:JU144)</f>
        <v/>
      </c>
      <c r="JV145" s="457">
        <f>SUM(JV142:JV144)</f>
        <v/>
      </c>
      <c r="JW145" s="457">
        <f>SUM(JW142:JW144)</f>
        <v/>
      </c>
      <c r="JX145" s="457">
        <f>SUM(JX142:JX144)</f>
        <v/>
      </c>
      <c r="JY145" s="457">
        <f>SUM(JY142:JY144)</f>
        <v/>
      </c>
      <c r="JZ145" s="457">
        <f>SUM(JZ142:JZ144)</f>
        <v/>
      </c>
      <c r="KA145" s="457">
        <f>SUM(KA142:KA144)</f>
        <v/>
      </c>
      <c r="KB145" s="457">
        <f>SUM(KB142:KB144)</f>
        <v/>
      </c>
      <c r="KC145" s="457">
        <f>SUM(KC142:KC144)</f>
        <v/>
      </c>
      <c r="KD145" s="457">
        <f>SUM(KD142:KD144)</f>
        <v/>
      </c>
      <c r="KE145" s="457">
        <f>SUM(KE142:KE144)</f>
        <v/>
      </c>
      <c r="KF145" s="457">
        <f>SUM(KF142:KF144)</f>
        <v/>
      </c>
      <c r="KG145" s="457">
        <f>SUM(KG142:KG144)</f>
        <v/>
      </c>
      <c r="KH145" s="457">
        <f>SUM(KH142:KH144)</f>
        <v/>
      </c>
      <c r="KI145" s="457">
        <f>SUM(KI142:KI144)</f>
        <v/>
      </c>
      <c r="KJ145" s="457">
        <f>SUM(KJ142:KJ144)</f>
        <v/>
      </c>
      <c r="KK145" s="457">
        <f>SUM(KK142:KK144)</f>
        <v/>
      </c>
      <c r="KL145" s="457">
        <f>SUM(KL142:KL144)</f>
        <v/>
      </c>
      <c r="KM145" s="457">
        <f>SUM(KM142:KM144)</f>
        <v/>
      </c>
      <c r="KN145" s="457">
        <f>SUM(KN142:KN144)</f>
        <v/>
      </c>
      <c r="KO145" s="457">
        <f>SUM(KO142:KO144)</f>
        <v/>
      </c>
      <c r="KP145" s="457">
        <f>SUM(KP142:KP144)</f>
        <v/>
      </c>
      <c r="KQ145" s="457">
        <f>SUM(KQ142:KQ144)</f>
        <v/>
      </c>
      <c r="KR145" s="457">
        <f>SUM(KR142:KR144)</f>
        <v/>
      </c>
      <c r="KS145" s="457">
        <f>SUM(KS142:KS144)</f>
        <v/>
      </c>
      <c r="KT145" s="457">
        <f>SUM(KT142:KT144)</f>
        <v/>
      </c>
      <c r="KU145" s="457">
        <f>SUM(KU142:KU144)</f>
        <v/>
      </c>
      <c r="KV145" s="457">
        <f>SUM(KV142:KV144)</f>
        <v/>
      </c>
      <c r="KW145" s="457">
        <f>SUM(KW142:KW144)</f>
        <v/>
      </c>
      <c r="KX145" s="457">
        <f>SUM(KX142:KX144)</f>
        <v/>
      </c>
      <c r="KY145" s="457">
        <f>SUM(KY142:KY144)</f>
        <v/>
      </c>
      <c r="KZ145" s="457">
        <f>SUM(KZ142:KZ144)</f>
        <v/>
      </c>
      <c r="LA145" s="457">
        <f>SUM(LA142:LA144)</f>
        <v/>
      </c>
      <c r="LB145" s="457">
        <f>SUM(LB142:LB144)</f>
        <v/>
      </c>
      <c r="LC145" s="457">
        <f>SUM(LC142:LC144)</f>
        <v/>
      </c>
      <c r="LD145" s="457">
        <f>SUM(LD142:LD144)</f>
        <v/>
      </c>
      <c r="LE145" s="457">
        <f>SUM(LE142:LE144)</f>
        <v/>
      </c>
      <c r="LF145" s="457">
        <f>SUM(LF142:LF144)</f>
        <v/>
      </c>
      <c r="LG145" s="457">
        <f>SUM(LG142:LG144)</f>
        <v/>
      </c>
      <c r="LH145" s="457">
        <f>SUM(LH142:LH144)</f>
        <v/>
      </c>
      <c r="LI145" s="457">
        <f>SUM(LI142:LI144)</f>
        <v/>
      </c>
      <c r="LJ145" s="457">
        <f>SUM(LJ142:LJ144)</f>
        <v/>
      </c>
      <c r="LK145" s="457">
        <f>SUM(LK142:LK144)</f>
        <v/>
      </c>
      <c r="LL145" s="457">
        <f>SUM(LL142:LL144)</f>
        <v/>
      </c>
      <c r="LM145" s="457">
        <f>SUM(LM142:LM144)</f>
        <v/>
      </c>
      <c r="LN145" s="457">
        <f>SUM(LN142:LN144)</f>
        <v/>
      </c>
      <c r="LO145" s="457">
        <f>SUM(LO142:LO144)</f>
        <v/>
      </c>
      <c r="LP145" s="457">
        <f>SUM(LP142:LP144)</f>
        <v/>
      </c>
      <c r="LQ145" s="457">
        <f>SUM(LQ142:LQ144)</f>
        <v/>
      </c>
      <c r="LR145" s="457">
        <f>SUM(LR142:LR144)</f>
        <v/>
      </c>
      <c r="LS145" s="457">
        <f>SUM(LS142:LS144)</f>
        <v/>
      </c>
      <c r="LT145" s="457">
        <f>SUM(LT142:LT144)</f>
        <v/>
      </c>
      <c r="LU145" s="457">
        <f>SUM(LU142:LU144)</f>
        <v/>
      </c>
      <c r="LV145" s="457">
        <f>SUM(LV142:LV144)</f>
        <v/>
      </c>
      <c r="LW145" s="457">
        <f>SUM(LW142:LW144)</f>
        <v/>
      </c>
      <c r="LX145" s="457">
        <f>SUM(LX142:LX144)</f>
        <v/>
      </c>
      <c r="LY145" s="457">
        <f>SUM(LY142:LY144)</f>
        <v/>
      </c>
      <c r="LZ145" s="457">
        <f>SUM(LZ142:LZ144)</f>
        <v/>
      </c>
      <c r="MA145" s="457">
        <f>SUM(MA142:MA144)</f>
        <v/>
      </c>
      <c r="MB145" s="457">
        <f>SUM(MB142:MB144)</f>
        <v/>
      </c>
      <c r="MC145" s="457">
        <f>SUM(MC142:MC144)</f>
        <v/>
      </c>
      <c r="MD145" s="457">
        <f>SUM(MD142:MD144)</f>
        <v/>
      </c>
      <c r="ME145" s="457">
        <f>SUM(ME142:ME144)</f>
        <v/>
      </c>
      <c r="MF145" s="457">
        <f>SUM(MF142:MF144)</f>
        <v/>
      </c>
      <c r="MG145" s="457">
        <f>SUM(MG142:MG144)</f>
        <v/>
      </c>
      <c r="MH145" s="457">
        <f>SUM(MH142:MH144)</f>
        <v/>
      </c>
      <c r="MI145" s="457">
        <f>SUM(MI142:MI144)</f>
        <v/>
      </c>
      <c r="MJ145" s="457">
        <f>SUM(MJ142:MJ144)</f>
        <v/>
      </c>
      <c r="MK145" s="457">
        <f>SUM(MK142:MK144)</f>
        <v/>
      </c>
      <c r="ML145" s="457">
        <f>SUM(ML142:ML144)</f>
        <v/>
      </c>
      <c r="MM145" s="457">
        <f>SUM(MM142:MM144)</f>
        <v/>
      </c>
      <c r="MN145" s="457">
        <f>SUM(MN142:MN144)</f>
        <v/>
      </c>
      <c r="MO145" s="457">
        <f>SUM(MO142:MO144)</f>
        <v/>
      </c>
      <c r="MP145" s="457">
        <f>SUM(MP142:MP144)</f>
        <v/>
      </c>
      <c r="MQ145" s="457">
        <f>SUM(MQ142:MQ144)</f>
        <v/>
      </c>
      <c r="MR145" s="457">
        <f>SUM(MR142:MR144)</f>
        <v/>
      </c>
      <c r="MS145" s="457">
        <f>SUM(MS142:MS144)</f>
        <v/>
      </c>
      <c r="MT145" s="457">
        <f>SUM(MT142:MT144)</f>
        <v/>
      </c>
      <c r="MU145" s="457">
        <f>SUM(MU142:MU144)</f>
        <v/>
      </c>
      <c r="MV145" s="457">
        <f>SUM(MV142:MV144)</f>
        <v/>
      </c>
      <c r="MW145" s="457">
        <f>SUM(MW142:MW144)</f>
        <v/>
      </c>
      <c r="MX145" s="457">
        <f>SUM(MX142:MX144)</f>
        <v/>
      </c>
      <c r="MY145" s="457">
        <f>SUM(MY142:MY144)</f>
        <v/>
      </c>
      <c r="MZ145" s="457">
        <f>SUM(MZ142:MZ144)</f>
        <v/>
      </c>
      <c r="NA145" s="457">
        <f>SUM(NA142:NA144)</f>
        <v/>
      </c>
      <c r="NB145" s="457">
        <f>SUM(NB142:NB144)</f>
        <v/>
      </c>
      <c r="NC145" s="457">
        <f>SUM(NC142:NC144)</f>
        <v/>
      </c>
      <c r="ND145" s="457">
        <f>SUM(ND142:ND144)</f>
        <v/>
      </c>
      <c r="NE145" s="457">
        <f>SUM(NE142:NE144)</f>
        <v/>
      </c>
      <c r="NF145" s="457">
        <f>SUM(NF142:NF144)</f>
        <v/>
      </c>
      <c r="NG145" s="457">
        <f>SUM(NG142:NG144)</f>
        <v/>
      </c>
      <c r="NH145" s="457">
        <f>SUM(NH142:NH144)</f>
        <v/>
      </c>
      <c r="NI145" s="457">
        <f>SUM(NI142:NI144)</f>
        <v/>
      </c>
      <c r="NJ145" s="457">
        <f>SUM(NJ142:NJ144)</f>
        <v/>
      </c>
      <c r="NK145" s="457">
        <f>SUM(NK142:NK144)</f>
        <v/>
      </c>
      <c r="NL145" s="457">
        <f>SUM(NL142:NL144)</f>
        <v/>
      </c>
      <c r="NM145" s="457">
        <f>SUM(NM142:NM144)</f>
        <v/>
      </c>
      <c r="NN145" s="457">
        <f>SUM(NN142:NN144)</f>
        <v/>
      </c>
      <c r="NO145" s="457">
        <f>SUM(NO142:NO144)</f>
        <v/>
      </c>
      <c r="NP145" s="457">
        <f>SUM(NP142:NP144)</f>
        <v/>
      </c>
      <c r="NQ145" s="457">
        <f>SUM(NQ142:NQ144)</f>
        <v/>
      </c>
      <c r="NR145" s="457">
        <f>SUM(NR142:NR144)</f>
        <v/>
      </c>
      <c r="NS145" s="457">
        <f>SUM(NS142:NS144)</f>
        <v/>
      </c>
      <c r="NT145" s="457">
        <f>SUM(NT142:NT144)</f>
        <v/>
      </c>
      <c r="NU145" s="457">
        <f>SUM(NU142:NU144)</f>
        <v/>
      </c>
      <c r="NV145" s="457">
        <f>SUM(NV142:NV144)</f>
        <v/>
      </c>
      <c r="NW145" s="457">
        <f>SUM(NW142:NW144)</f>
        <v/>
      </c>
      <c r="NX145" s="457">
        <f>SUM(NX142:NX144)</f>
        <v/>
      </c>
      <c r="NY145" s="457">
        <f>SUM(NY142:NY144)</f>
        <v/>
      </c>
      <c r="NZ145" s="457">
        <f>SUM(NZ142:NZ144)</f>
        <v/>
      </c>
      <c r="OA145" s="457">
        <f>SUM(OA142:OA144)</f>
        <v/>
      </c>
      <c r="OB145" s="457">
        <f>SUM(OB142:OB144)</f>
        <v/>
      </c>
      <c r="OC145" s="457">
        <f>SUM(OC142:OC144)</f>
        <v/>
      </c>
      <c r="OD145" s="457">
        <f>SUM(OD142:OD144)</f>
        <v/>
      </c>
      <c r="OE145" s="457">
        <f>SUM(OE142:OE144)</f>
        <v/>
      </c>
      <c r="OF145" s="457">
        <f>SUM(OF142:OF144)</f>
        <v/>
      </c>
      <c r="OG145" s="457">
        <f>SUM(OG142:OG144)</f>
        <v/>
      </c>
      <c r="OH145" s="457">
        <f>SUM(OH142:OH144)</f>
        <v/>
      </c>
      <c r="OI145" s="457">
        <f>SUM(OI142:OI144)</f>
        <v/>
      </c>
      <c r="OJ145" s="457">
        <f>SUM(OJ142:OJ144)</f>
        <v/>
      </c>
      <c r="OK145" s="457">
        <f>SUM(OK142:OK144)</f>
        <v/>
      </c>
      <c r="OL145" s="457">
        <f>SUM(OL142:OL144)</f>
        <v/>
      </c>
      <c r="OM145" s="457">
        <f>SUM(OM142:OM144)</f>
        <v/>
      </c>
      <c r="ON145" s="457">
        <f>SUM(ON142:ON144)</f>
        <v/>
      </c>
      <c r="OO145" s="457">
        <f>SUM(OO142:OO144)</f>
        <v/>
      </c>
      <c r="OP145" s="457">
        <f>SUM(OP142:OP144)</f>
        <v/>
      </c>
      <c r="OQ145" s="457">
        <f>SUM(OQ142:OQ144)</f>
        <v/>
      </c>
      <c r="OR145" s="457">
        <f>SUM(OR142:OR144)</f>
        <v/>
      </c>
      <c r="OS145" s="457">
        <f>SUM(OS142:OS144)</f>
        <v/>
      </c>
      <c r="OT145" s="457">
        <f>SUM(OT142:OT144)</f>
        <v/>
      </c>
      <c r="OU145" s="457">
        <f>SUM(OU142:OU144)</f>
        <v/>
      </c>
      <c r="OV145" s="457">
        <f>SUM(OV142:OV144)</f>
        <v/>
      </c>
      <c r="OW145" s="457">
        <f>SUM(OW142:OW144)</f>
        <v/>
      </c>
      <c r="OX145" s="457">
        <f>SUM(OX142:OX144)</f>
        <v/>
      </c>
      <c r="OY145" s="457">
        <f>SUM(OY142:OY144)</f>
        <v/>
      </c>
      <c r="OZ145" s="457">
        <f>SUM(OZ142:OZ144)</f>
        <v/>
      </c>
      <c r="PA145" s="457">
        <f>SUM(PA142:PA144)</f>
        <v/>
      </c>
      <c r="PB145" s="457">
        <f>SUM(PB142:PB144)</f>
        <v/>
      </c>
      <c r="PC145" s="457">
        <f>SUM(PC142:PC144)</f>
        <v/>
      </c>
      <c r="PD145" s="457">
        <f>SUM(PD142:PD144)</f>
        <v/>
      </c>
      <c r="PE145" s="457">
        <f>SUM(PE142:PE144)</f>
        <v/>
      </c>
      <c r="PF145" s="457">
        <f>SUM(PF142:PF144)</f>
        <v/>
      </c>
      <c r="PG145" s="457">
        <f>SUM(PG142:PG144)</f>
        <v/>
      </c>
      <c r="PH145" s="457">
        <f>SUM(PH142:PH144)</f>
        <v/>
      </c>
      <c r="PI145" s="457">
        <f>SUM(PI142:PI144)</f>
        <v/>
      </c>
      <c r="PJ145" s="457">
        <f>SUM(PJ142:PJ144)</f>
        <v/>
      </c>
      <c r="PK145" s="457">
        <f>SUM(PK142:PK144)</f>
        <v/>
      </c>
      <c r="PL145" s="457">
        <f>SUM(PL142:PL144)</f>
        <v/>
      </c>
      <c r="PM145" s="457">
        <f>SUM(PM142:PM144)</f>
        <v/>
      </c>
      <c r="PN145" s="457">
        <f>SUM(PN142:PN144)</f>
        <v/>
      </c>
      <c r="PO145" s="457">
        <f>SUM(PO142:PO144)</f>
        <v/>
      </c>
      <c r="PP145" s="457">
        <f>SUM(PP142:PP144)</f>
        <v/>
      </c>
      <c r="PQ145" s="457">
        <f>SUM(PQ142:PQ144)</f>
        <v/>
      </c>
      <c r="PR145" s="457">
        <f>SUM(PR142:PR144)</f>
        <v/>
      </c>
      <c r="PS145" s="457">
        <f>SUM(PS142:PS144)</f>
        <v/>
      </c>
      <c r="PT145" s="457">
        <f>SUM(PT142:PT144)</f>
        <v/>
      </c>
      <c r="PU145" s="457">
        <f>SUM(PU142:PU144)</f>
        <v/>
      </c>
      <c r="PV145" s="457">
        <f>SUM(PV142:PV144)</f>
        <v/>
      </c>
      <c r="PW145" s="457">
        <f>SUM(PW142:PW144)</f>
        <v/>
      </c>
      <c r="PX145" s="457">
        <f>SUM(PX142:PX144)</f>
        <v/>
      </c>
      <c r="PY145" s="457">
        <f>SUM(PY142:PY144)</f>
        <v/>
      </c>
      <c r="PZ145" s="457">
        <f>SUM(PZ142:PZ144)</f>
        <v/>
      </c>
      <c r="QA145" s="457">
        <f>SUM(QA142:QA144)</f>
        <v/>
      </c>
      <c r="QB145" s="457">
        <f>SUM(QB142:QB144)</f>
        <v/>
      </c>
      <c r="QC145" s="457">
        <f>SUM(QC142:QC144)</f>
        <v/>
      </c>
      <c r="QD145" s="457">
        <f>SUM(QD142:QD144)</f>
        <v/>
      </c>
      <c r="QE145" s="457">
        <f>SUM(QE142:QE144)</f>
        <v/>
      </c>
      <c r="QF145" s="457">
        <f>SUM(QF142:QF144)</f>
        <v/>
      </c>
      <c r="QG145" s="457">
        <f>SUM(QG142:QG144)</f>
        <v/>
      </c>
      <c r="QH145" s="457">
        <f>SUM(QH142:QH144)</f>
        <v/>
      </c>
      <c r="QI145" s="457">
        <f>SUM(QI142:QI144)</f>
        <v/>
      </c>
      <c r="QJ145" s="457">
        <f>SUM(QJ142:QJ144)</f>
        <v/>
      </c>
      <c r="QK145" s="457">
        <f>SUM(QK142:QK144)</f>
        <v/>
      </c>
      <c r="QL145" s="457">
        <f>SUM(QL142:QL144)</f>
        <v/>
      </c>
      <c r="QM145" s="457">
        <f>SUM(QM142:QM144)</f>
        <v/>
      </c>
      <c r="QN145" s="457">
        <f>SUM(QN142:QN144)</f>
        <v/>
      </c>
      <c r="QO145" s="457">
        <f>SUM(QO142:QO144)</f>
        <v/>
      </c>
      <c r="QP145" s="457">
        <f>SUM(QP142:QP144)</f>
        <v/>
      </c>
      <c r="QQ145" s="457">
        <f>SUM(QQ142:QQ144)</f>
        <v/>
      </c>
      <c r="QR145" s="457">
        <f>SUM(QR142:QR144)</f>
        <v/>
      </c>
      <c r="QS145" s="457">
        <f>SUM(QS142:QS144)</f>
        <v/>
      </c>
      <c r="QT145" s="457">
        <f>SUM(QT142:QT144)</f>
        <v/>
      </c>
      <c r="QU145" s="457">
        <f>SUM(QU142:QU144)</f>
        <v/>
      </c>
      <c r="QV145" s="457">
        <f>SUM(QV142:QV144)</f>
        <v/>
      </c>
      <c r="QW145" s="457">
        <f>SUM(QW142:QW144)</f>
        <v/>
      </c>
      <c r="QX145" s="457">
        <f>SUM(QX142:QX144)</f>
        <v/>
      </c>
      <c r="QY145" s="457">
        <f>SUM(QY142:QY144)</f>
        <v/>
      </c>
      <c r="QZ145" s="457">
        <f>SUM(QZ142:QZ144)</f>
        <v/>
      </c>
      <c r="RA145" s="457">
        <f>SUM(RA142:RA144)</f>
        <v/>
      </c>
      <c r="RB145" s="457">
        <f>SUM(RB142:RB144)</f>
        <v/>
      </c>
      <c r="RC145" s="457">
        <f>SUM(RC142:RC144)</f>
        <v/>
      </c>
      <c r="RD145" s="457">
        <f>SUM(RD142:RD144)</f>
        <v/>
      </c>
      <c r="RE145" s="457">
        <f>SUM(RE142:RE144)</f>
        <v/>
      </c>
      <c r="RF145" s="457">
        <f>SUM(RF142:RF144)</f>
        <v/>
      </c>
      <c r="RG145" s="457">
        <f>SUM(RG142:RG144)</f>
        <v/>
      </c>
      <c r="RH145" s="457">
        <f>SUM(RH142:RH144)</f>
        <v/>
      </c>
      <c r="RI145" s="457">
        <f>SUM(RI142:RI144)</f>
        <v/>
      </c>
      <c r="RJ145" s="457">
        <f>SUM(RJ142:RJ144)</f>
        <v/>
      </c>
      <c r="RK145" s="457">
        <f>SUM(RK142:RK144)</f>
        <v/>
      </c>
      <c r="RL145" s="457">
        <f>SUM(RL142:RL144)</f>
        <v/>
      </c>
      <c r="RM145" s="457">
        <f>SUM(RM142:RM144)</f>
        <v/>
      </c>
      <c r="RN145" s="457">
        <f>SUM(RN142:RN144)</f>
        <v/>
      </c>
      <c r="RO145" s="457">
        <f>SUM(RO142:RO144)</f>
        <v/>
      </c>
      <c r="RP145" s="457">
        <f>SUM(RP142:RP144)</f>
        <v/>
      </c>
      <c r="RQ145" s="457">
        <f>SUM(RQ142:RQ144)</f>
        <v/>
      </c>
      <c r="RR145" s="457">
        <f>SUM(RR142:RR144)</f>
        <v/>
      </c>
      <c r="RS145" s="457">
        <f>SUM(RS142:RS144)</f>
        <v/>
      </c>
      <c r="RT145" s="457">
        <f>SUM(RT142:RT144)</f>
        <v/>
      </c>
      <c r="RU145" s="457">
        <f>SUM(RU142:RU144)</f>
        <v/>
      </c>
      <c r="RV145" s="457">
        <f>SUM(RV142:RV144)</f>
        <v/>
      </c>
      <c r="RW145" s="457">
        <f>SUM(RW142:RW144)</f>
        <v/>
      </c>
      <c r="RX145" s="457">
        <f>SUM(RX142:RX144)</f>
        <v/>
      </c>
      <c r="RY145" s="457">
        <f>SUM(RY142:RY144)</f>
        <v/>
      </c>
      <c r="RZ145" s="457">
        <f>SUM(RZ142:RZ144)</f>
        <v/>
      </c>
      <c r="SA145" s="457">
        <f>SUM(SA142:SA144)</f>
        <v/>
      </c>
      <c r="SB145" s="457">
        <f>SUM(SB142:SB144)</f>
        <v/>
      </c>
      <c r="SC145" s="457">
        <f>SUM(SC142:SC144)</f>
        <v/>
      </c>
      <c r="SD145" s="457">
        <f>SUM(SD142:SD144)</f>
        <v/>
      </c>
      <c r="SE145" s="457">
        <f>SUM(SE142:SE144)</f>
        <v/>
      </c>
      <c r="SF145" s="457">
        <f>SUM(SF142:SF144)</f>
        <v/>
      </c>
      <c r="SG145" s="457">
        <f>SUM(SG142:SG144)</f>
        <v/>
      </c>
      <c r="SH145" s="457">
        <f>SUM(SH142:SH144)</f>
        <v/>
      </c>
      <c r="SI145" s="457">
        <f>SUM(SI142:SI144)</f>
        <v/>
      </c>
      <c r="SJ145" s="457">
        <f>SUM(SJ142:SJ144)</f>
        <v/>
      </c>
      <c r="SK145" s="457">
        <f>SUM(SK142:SK144)</f>
        <v/>
      </c>
      <c r="SL145" s="457">
        <f>SUM(SL142:SL144)</f>
        <v/>
      </c>
      <c r="SM145" s="457">
        <f>SUM(SM142:SM144)</f>
        <v/>
      </c>
      <c r="SN145" s="457">
        <f>SUM(SN142:SN144)</f>
        <v/>
      </c>
      <c r="SO145" s="457">
        <f>SUM(SO142:SO144)</f>
        <v/>
      </c>
      <c r="SP145" s="457">
        <f>SUM(SP142:SP144)</f>
        <v/>
      </c>
      <c r="SQ145" s="457">
        <f>SUM(SQ142:SQ144)</f>
        <v/>
      </c>
      <c r="SR145" s="457">
        <f>SUM(SR142:SR144)</f>
        <v/>
      </c>
      <c r="SS145" s="457">
        <f>SUM(SS142:SS144)</f>
        <v/>
      </c>
      <c r="ST145" s="457">
        <f>SUM(ST142:ST144)</f>
        <v/>
      </c>
      <c r="SU145" s="457">
        <f>SUM(SU142:SU144)</f>
        <v/>
      </c>
      <c r="SV145" s="457">
        <f>SUM(SV142:SV144)</f>
        <v/>
      </c>
      <c r="SW145" s="457">
        <f>SUM(SW142:SW144)</f>
        <v/>
      </c>
      <c r="SX145" s="457">
        <f>SUM(SX142:SX144)</f>
        <v/>
      </c>
      <c r="SY145" s="457">
        <f>SUM(SY142:SY144)</f>
        <v/>
      </c>
      <c r="SZ145" s="457">
        <f>SUM(SZ142:SZ144)</f>
        <v/>
      </c>
      <c r="TA145" s="457">
        <f>SUM(TA142:TA144)</f>
        <v/>
      </c>
      <c r="TB145" s="457">
        <f>SUM(TB142:TB144)</f>
        <v/>
      </c>
      <c r="TC145" s="457">
        <f>SUM(TC142:TC144)</f>
        <v/>
      </c>
      <c r="TD145" s="457">
        <f>SUM(TD142:TD144)</f>
        <v/>
      </c>
      <c r="TE145" s="457">
        <f>SUM(TE142:TE144)</f>
        <v/>
      </c>
      <c r="TF145" s="457">
        <f>SUM(TF142:TF144)</f>
        <v/>
      </c>
      <c r="TG145" s="457">
        <f>SUM(TG142:TG144)</f>
        <v/>
      </c>
      <c r="TH145" s="457">
        <f>SUM(TH142:TH144)</f>
        <v/>
      </c>
      <c r="TI145" s="457">
        <f>SUM(TI142:TI144)</f>
        <v/>
      </c>
      <c r="TJ145" s="457">
        <f>SUM(TJ142:TJ144)</f>
        <v/>
      </c>
      <c r="TK145" s="457">
        <f>SUM(TK142:TK144)</f>
        <v/>
      </c>
      <c r="TL145" s="457">
        <f>SUM(TL142:TL144)</f>
        <v/>
      </c>
      <c r="TM145" s="457">
        <f>SUM(TM142:TM144)</f>
        <v/>
      </c>
      <c r="TN145" s="457">
        <f>SUM(TN142:TN144)</f>
        <v/>
      </c>
      <c r="TO145" s="457">
        <f>SUM(TO142:TO144)</f>
        <v/>
      </c>
      <c r="TP145" s="457">
        <f>SUM(TP142:TP144)</f>
        <v/>
      </c>
      <c r="TQ145" s="457">
        <f>SUM(TQ142:TQ144)</f>
        <v/>
      </c>
      <c r="TR145" s="457">
        <f>SUM(TR142:TR144)</f>
        <v/>
      </c>
      <c r="TS145" s="457">
        <f>SUM(TS142:TS144)</f>
        <v/>
      </c>
      <c r="TT145" s="457">
        <f>SUM(TT142:TT144)</f>
        <v/>
      </c>
      <c r="TU145" s="457">
        <f>SUM(TU142:TU144)</f>
        <v/>
      </c>
      <c r="TV145" s="457">
        <f>SUM(TV142:TV144)</f>
        <v/>
      </c>
      <c r="TW145" s="457">
        <f>SUM(TW142:TW144)</f>
        <v/>
      </c>
      <c r="TX145" s="457">
        <f>SUM(TX142:TX144)</f>
        <v/>
      </c>
      <c r="TY145" s="457">
        <f>SUM(TY142:TY144)</f>
        <v/>
      </c>
      <c r="TZ145" s="457">
        <f>SUM(TZ142:TZ144)</f>
        <v/>
      </c>
      <c r="UA145" s="457">
        <f>SUM(UA142:UA144)</f>
        <v/>
      </c>
      <c r="UB145" s="457">
        <f>SUM(UB142:UB144)</f>
        <v/>
      </c>
      <c r="UC145" s="457">
        <f>SUM(UC142:UC144)</f>
        <v/>
      </c>
      <c r="UD145" s="457">
        <f>SUM(UD142:UD144)</f>
        <v/>
      </c>
      <c r="UE145" s="457">
        <f>SUM(UE142:UE144)</f>
        <v/>
      </c>
      <c r="UF145" s="457">
        <f>SUM(UF142:UF144)</f>
        <v/>
      </c>
      <c r="UG145" s="457">
        <f>SUM(UG142:UG144)</f>
        <v/>
      </c>
      <c r="UH145" s="457">
        <f>SUM(UH142:UH144)</f>
        <v/>
      </c>
      <c r="UI145" s="457">
        <f>SUM(UI142:UI144)</f>
        <v/>
      </c>
      <c r="UJ145" s="457">
        <f>SUM(UJ142:UJ144)</f>
        <v/>
      </c>
      <c r="UK145" s="457">
        <f>SUM(UK142:UK144)</f>
        <v/>
      </c>
      <c r="UL145" s="457">
        <f>SUM(UL142:UL144)</f>
        <v/>
      </c>
      <c r="UM145" s="457">
        <f>SUM(UM142:UM144)</f>
        <v/>
      </c>
      <c r="UN145" s="457">
        <f>SUM(UN142:UN144)</f>
        <v/>
      </c>
      <c r="UO145" s="457">
        <f>SUM(UO142:UO144)</f>
        <v/>
      </c>
      <c r="UP145" s="457">
        <f>SUM(UP142:UP144)</f>
        <v/>
      </c>
      <c r="UQ145" s="457">
        <f>SUM(UQ142:UQ144)</f>
        <v/>
      </c>
      <c r="UR145" s="457">
        <f>SUM(UR142:UR144)</f>
        <v/>
      </c>
      <c r="US145" s="457">
        <f>SUM(US142:US144)</f>
        <v/>
      </c>
      <c r="UT145" s="457">
        <f>SUM(UT142:UT144)</f>
        <v/>
      </c>
      <c r="UU145" s="457">
        <f>SUM(UU142:UU144)</f>
        <v/>
      </c>
      <c r="UV145" s="457">
        <f>SUM(UV142:UV144)</f>
        <v/>
      </c>
      <c r="UW145" s="457">
        <f>SUM(UW142:UW144)</f>
        <v/>
      </c>
      <c r="UX145" s="457">
        <f>SUM(UX142:UX144)</f>
        <v/>
      </c>
      <c r="UY145" s="457">
        <f>SUM(UY142:UY144)</f>
        <v/>
      </c>
      <c r="UZ145" s="457">
        <f>SUM(UZ142:UZ144)</f>
        <v/>
      </c>
      <c r="VA145" s="457">
        <f>SUM(VA142:VA144)</f>
        <v/>
      </c>
      <c r="VB145" s="457">
        <f>SUM(VB142:VB144)</f>
        <v/>
      </c>
      <c r="VC145" s="457">
        <f>SUM(VC142:VC144)</f>
        <v/>
      </c>
      <c r="VD145" s="457">
        <f>SUM(VD142:VD144)</f>
        <v/>
      </c>
      <c r="VE145" s="457">
        <f>SUM(VE142:VE144)</f>
        <v/>
      </c>
      <c r="VF145" s="457">
        <f>SUM(VF142:VF144)</f>
        <v/>
      </c>
      <c r="VG145" s="457">
        <f>SUM(VG142:VG144)</f>
        <v/>
      </c>
      <c r="VH145" s="457">
        <f>SUM(VH142:VH144)</f>
        <v/>
      </c>
      <c r="VI145" s="457">
        <f>SUM(VI142:VI144)</f>
        <v/>
      </c>
      <c r="VJ145" s="457">
        <f>SUM(VJ142:VJ144)</f>
        <v/>
      </c>
      <c r="VK145" s="457">
        <f>SUM(VK142:VK144)</f>
        <v/>
      </c>
      <c r="VL145" s="457">
        <f>SUM(VL142:VL144)</f>
        <v/>
      </c>
      <c r="VM145" s="575">
        <f>SUM(VM142:VM144)</f>
        <v/>
      </c>
      <c r="VN145" s="9" t="n"/>
    </row>
    <row r="146" ht="19.5" customHeight="1">
      <c r="A146" s="1100" t="n"/>
      <c r="B146" s="1101" t="n"/>
      <c r="C146" s="1102" t="n"/>
      <c r="D146" s="576" t="inlineStr">
        <is>
          <t>CONTRIBUTIVO</t>
        </is>
      </c>
      <c r="E146" s="363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7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  <c r="CD146" s="7" t="n"/>
      <c r="CE146" s="7" t="n"/>
      <c r="CF146" s="7" t="n"/>
      <c r="CG146" s="7" t="n"/>
      <c r="CH146" s="7" t="n"/>
      <c r="CI146" s="7" t="n"/>
      <c r="CJ146" s="7" t="n"/>
      <c r="CK146" s="7" t="n"/>
      <c r="CL146" s="7" t="n"/>
      <c r="CM146" s="7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  <c r="DS146" s="7" t="n"/>
      <c r="DT146" s="7" t="n"/>
      <c r="DU146" s="7" t="n"/>
      <c r="DV146" s="7" t="n"/>
      <c r="DW146" s="7" t="n"/>
      <c r="DX146" s="7" t="n"/>
      <c r="DY146" s="7" t="n"/>
      <c r="DZ146" s="7" t="n"/>
      <c r="EA146" s="7" t="n"/>
      <c r="EB146" s="7" t="n"/>
      <c r="EC146" s="7" t="n"/>
      <c r="ED146" s="7" t="n"/>
      <c r="EE146" s="7" t="n"/>
      <c r="EF146" s="7" t="n"/>
      <c r="EG146" s="7" t="n"/>
      <c r="EH146" s="7" t="n"/>
      <c r="EI146" s="7" t="n"/>
      <c r="EJ146" s="7" t="n"/>
      <c r="EK146" s="7" t="n"/>
      <c r="EL146" s="7" t="n"/>
      <c r="EM146" s="7" t="n"/>
      <c r="EN146" s="7" t="n"/>
      <c r="EO146" s="7" t="n"/>
      <c r="EP146" s="7" t="n"/>
      <c r="EQ146" s="7" t="n"/>
      <c r="ER146" s="7" t="n"/>
      <c r="ES146" s="7" t="n"/>
      <c r="ET146" s="7" t="n"/>
      <c r="EU146" s="7" t="n"/>
      <c r="EV146" s="7" t="n"/>
      <c r="EW146" s="7" t="n"/>
      <c r="EX146" s="7" t="n"/>
      <c r="EY146" s="7" t="n"/>
      <c r="EZ146" s="7" t="n"/>
      <c r="FA146" s="7" t="n"/>
      <c r="FB146" s="7" t="n"/>
      <c r="FC146" s="7" t="n"/>
      <c r="FD146" s="7" t="n"/>
      <c r="FE146" s="7" t="n"/>
      <c r="FF146" s="7" t="n"/>
      <c r="FG146" s="7" t="n"/>
      <c r="FH146" s="7" t="n"/>
      <c r="FI146" s="7" t="n"/>
      <c r="FJ146" s="7" t="n"/>
      <c r="FK146" s="7" t="n"/>
      <c r="FL146" s="7" t="n"/>
      <c r="FM146" s="7" t="n"/>
      <c r="FN146" s="7" t="n"/>
      <c r="FO146" s="7" t="n"/>
      <c r="FP146" s="7" t="n"/>
      <c r="FQ146" s="7" t="n"/>
      <c r="FR146" s="7" t="n"/>
      <c r="FS146" s="7" t="n"/>
      <c r="FT146" s="7" t="n"/>
      <c r="FU146" s="7" t="n"/>
      <c r="FV146" s="7" t="n"/>
      <c r="FW146" s="7" t="n"/>
      <c r="FX146" s="7" t="n"/>
      <c r="FY146" s="7" t="n"/>
      <c r="FZ146" s="7" t="n"/>
      <c r="GA146" s="7" t="n"/>
      <c r="GB146" s="7" t="n"/>
      <c r="GC146" s="7" t="n"/>
      <c r="GD146" s="7" t="n"/>
      <c r="GE146" s="7" t="n"/>
      <c r="GF146" s="7" t="n"/>
      <c r="GG146" s="7" t="n"/>
      <c r="GH146" s="7" t="n"/>
      <c r="GI146" s="7" t="n"/>
      <c r="GJ146" s="7" t="n"/>
      <c r="GK146" s="7" t="n"/>
      <c r="GL146" s="7" t="n"/>
      <c r="GM146" s="7" t="n"/>
      <c r="GN146" s="7" t="n"/>
      <c r="GO146" s="7" t="n"/>
      <c r="GP146" s="7" t="n"/>
      <c r="GQ146" s="7" t="n"/>
      <c r="GR146" s="7" t="n"/>
      <c r="GS146" s="7" t="n"/>
      <c r="GT146" s="7" t="n"/>
      <c r="GU146" s="7" t="n"/>
      <c r="GV146" s="7" t="n"/>
      <c r="GW146" s="7" t="n"/>
      <c r="GX146" s="7" t="n"/>
      <c r="GY146" s="7" t="n"/>
      <c r="GZ146" s="7" t="n"/>
      <c r="HA146" s="7" t="n"/>
      <c r="HB146" s="7" t="n"/>
      <c r="HC146" s="7" t="n"/>
      <c r="HD146" s="7" t="n"/>
      <c r="HE146" s="7" t="n"/>
      <c r="HF146" s="7" t="n"/>
      <c r="HG146" s="7" t="n"/>
      <c r="HH146" s="7" t="n"/>
      <c r="HI146" s="7" t="n"/>
      <c r="HJ146" s="7" t="n"/>
      <c r="HK146" s="7" t="n"/>
      <c r="HL146" s="7" t="n"/>
      <c r="HM146" s="7" t="n"/>
      <c r="HN146" s="7" t="n"/>
      <c r="HO146" s="7" t="n"/>
      <c r="HP146" s="7" t="n"/>
      <c r="HQ146" s="7" t="n"/>
      <c r="HR146" s="7" t="n"/>
      <c r="HS146" s="7" t="n"/>
      <c r="HT146" s="7" t="n"/>
      <c r="HU146" s="7" t="n"/>
      <c r="HV146" s="7" t="n"/>
      <c r="HW146" s="7" t="n"/>
      <c r="HX146" s="7" t="n"/>
      <c r="HY146" s="7" t="n"/>
      <c r="HZ146" s="7" t="n"/>
      <c r="IA146" s="7" t="n"/>
      <c r="IB146" s="7" t="n"/>
      <c r="IC146" s="7" t="n"/>
      <c r="ID146" s="7" t="n"/>
      <c r="IE146" s="7" t="n"/>
      <c r="IF146" s="7" t="n"/>
      <c r="IG146" s="7" t="n"/>
      <c r="IH146" s="7" t="n"/>
      <c r="II146" s="7" t="n"/>
      <c r="IJ146" s="7" t="n"/>
      <c r="IK146" s="7" t="n"/>
      <c r="IL146" s="7" t="n"/>
      <c r="IM146" s="7" t="n"/>
      <c r="IN146" s="7" t="n"/>
      <c r="IO146" s="7" t="n"/>
      <c r="IP146" s="7" t="n"/>
      <c r="IQ146" s="7" t="n"/>
      <c r="IR146" s="7" t="n"/>
      <c r="IS146" s="7" t="n"/>
      <c r="IT146" s="7" t="n"/>
      <c r="IU146" s="7" t="n"/>
      <c r="IV146" s="7" t="n"/>
      <c r="IW146" s="7" t="n"/>
      <c r="IX146" s="7" t="n"/>
      <c r="IY146" s="7" t="n"/>
      <c r="IZ146" s="7" t="n"/>
      <c r="JA146" s="7" t="n"/>
      <c r="JB146" s="7" t="n"/>
      <c r="JC146" s="7" t="n"/>
      <c r="JD146" s="7" t="n"/>
      <c r="JE146" s="7" t="n"/>
      <c r="JF146" s="7" t="n"/>
      <c r="JG146" s="7" t="n"/>
      <c r="JH146" s="7" t="n"/>
      <c r="JI146" s="7" t="n"/>
      <c r="JJ146" s="7" t="n"/>
      <c r="JK146" s="7" t="n"/>
      <c r="JL146" s="7" t="n"/>
      <c r="JM146" s="7" t="n"/>
      <c r="JN146" s="7" t="n"/>
      <c r="JO146" s="7" t="n"/>
      <c r="JP146" s="7" t="n"/>
      <c r="JQ146" s="7" t="n"/>
      <c r="JR146" s="7" t="n"/>
      <c r="JS146" s="7" t="n"/>
      <c r="JT146" s="7" t="n"/>
      <c r="JU146" s="7" t="n"/>
      <c r="JV146" s="7" t="n"/>
      <c r="JW146" s="7" t="n"/>
      <c r="JX146" s="7" t="n"/>
      <c r="JY146" s="7" t="n"/>
      <c r="JZ146" s="7" t="n"/>
      <c r="KA146" s="7" t="n"/>
      <c r="KB146" s="7" t="n"/>
      <c r="KC146" s="7" t="n"/>
      <c r="KD146" s="7" t="n"/>
      <c r="KE146" s="7" t="n"/>
      <c r="KF146" s="7" t="n"/>
      <c r="KG146" s="7" t="n"/>
      <c r="KH146" s="7" t="n"/>
      <c r="KI146" s="7" t="n"/>
      <c r="KJ146" s="7" t="n"/>
      <c r="KK146" s="7" t="n"/>
      <c r="KL146" s="7" t="n"/>
      <c r="KM146" s="7" t="n"/>
      <c r="KN146" s="7" t="n"/>
      <c r="KO146" s="7" t="n"/>
      <c r="KP146" s="7" t="n"/>
      <c r="KQ146" s="7" t="n"/>
      <c r="KR146" s="7" t="n"/>
      <c r="KS146" s="7" t="n"/>
      <c r="KT146" s="7" t="n"/>
      <c r="KU146" s="7" t="n"/>
      <c r="KV146" s="7" t="n"/>
      <c r="KW146" s="7" t="n"/>
      <c r="KX146" s="7" t="n"/>
      <c r="KY146" s="7" t="n"/>
      <c r="KZ146" s="7" t="n"/>
      <c r="LA146" s="7" t="n"/>
      <c r="LB146" s="7" t="n"/>
      <c r="LC146" s="7" t="n"/>
      <c r="LD146" s="7" t="n"/>
      <c r="LE146" s="7" t="n"/>
      <c r="LF146" s="7" t="n"/>
      <c r="LG146" s="7" t="n"/>
      <c r="LH146" s="7" t="n"/>
      <c r="LI146" s="7" t="n"/>
      <c r="LJ146" s="7" t="n"/>
      <c r="LK146" s="7" t="n"/>
      <c r="LL146" s="7" t="n"/>
      <c r="LM146" s="7" t="n"/>
      <c r="LN146" s="7" t="n"/>
      <c r="LO146" s="7" t="n"/>
      <c r="LP146" s="7" t="n"/>
      <c r="LQ146" s="7" t="n"/>
      <c r="LR146" s="7" t="n"/>
      <c r="LS146" s="7" t="n"/>
      <c r="LT146" s="7" t="n"/>
      <c r="LU146" s="7" t="n"/>
      <c r="LV146" s="7" t="n"/>
      <c r="LW146" s="7" t="n"/>
      <c r="LX146" s="7" t="n"/>
      <c r="LY146" s="7" t="n"/>
      <c r="LZ146" s="7" t="n"/>
      <c r="MA146" s="7" t="n"/>
      <c r="MB146" s="7" t="n"/>
      <c r="MC146" s="7" t="n"/>
      <c r="MD146" s="7" t="n"/>
      <c r="ME146" s="7" t="n"/>
      <c r="MF146" s="7" t="n"/>
      <c r="MG146" s="7" t="n"/>
      <c r="MH146" s="7" t="n"/>
      <c r="MI146" s="7" t="n"/>
      <c r="MJ146" s="7" t="n"/>
      <c r="MK146" s="7" t="n"/>
      <c r="ML146" s="7" t="n"/>
      <c r="MM146" s="7" t="n"/>
      <c r="MN146" s="7" t="n"/>
      <c r="MO146" s="7" t="n"/>
      <c r="MP146" s="7" t="n"/>
      <c r="MQ146" s="7" t="n"/>
      <c r="MR146" s="7" t="n"/>
      <c r="MS146" s="7" t="n"/>
      <c r="MT146" s="7" t="n"/>
      <c r="MU146" s="7" t="n"/>
      <c r="MV146" s="7" t="n"/>
      <c r="MW146" s="7" t="n"/>
      <c r="MX146" s="7" t="n"/>
      <c r="MY146" s="7" t="n"/>
      <c r="MZ146" s="7" t="n"/>
      <c r="NA146" s="7" t="n"/>
      <c r="NB146" s="7" t="n"/>
      <c r="NC146" s="7" t="n"/>
      <c r="ND146" s="7" t="n"/>
      <c r="NE146" s="7" t="n"/>
      <c r="NF146" s="7" t="n"/>
      <c r="NG146" s="7" t="n"/>
      <c r="NH146" s="7" t="n"/>
      <c r="NI146" s="7" t="n"/>
      <c r="NJ146" s="7" t="n"/>
      <c r="NK146" s="7" t="n"/>
      <c r="NL146" s="7" t="n"/>
      <c r="NM146" s="7" t="n"/>
      <c r="NN146" s="7" t="n"/>
      <c r="NO146" s="7" t="n"/>
      <c r="NP146" s="7" t="n"/>
      <c r="NQ146" s="7" t="n"/>
      <c r="NR146" s="7" t="n"/>
      <c r="NS146" s="7" t="n"/>
      <c r="NT146" s="7" t="n"/>
      <c r="NU146" s="7" t="n"/>
      <c r="NV146" s="7" t="n"/>
      <c r="NW146" s="7" t="n"/>
      <c r="NX146" s="7" t="n"/>
      <c r="NY146" s="7" t="n"/>
      <c r="NZ146" s="7" t="n"/>
      <c r="OA146" s="7" t="n"/>
      <c r="OB146" s="7" t="n"/>
      <c r="OC146" s="7" t="n"/>
      <c r="OD146" s="7" t="n"/>
      <c r="OE146" s="7" t="n"/>
      <c r="OF146" s="7" t="n"/>
      <c r="OG146" s="7" t="n"/>
      <c r="OH146" s="7" t="n"/>
      <c r="OI146" s="7" t="n"/>
      <c r="OJ146" s="7" t="n"/>
      <c r="OK146" s="7" t="n"/>
      <c r="OL146" s="7" t="n"/>
      <c r="OM146" s="7" t="n"/>
      <c r="ON146" s="7" t="n"/>
      <c r="OO146" s="7" t="n"/>
      <c r="OP146" s="7" t="n"/>
      <c r="OQ146" s="7" t="n"/>
      <c r="OR146" s="7" t="n"/>
      <c r="OS146" s="7" t="n"/>
      <c r="OT146" s="7" t="n"/>
      <c r="OU146" s="7" t="n"/>
      <c r="OV146" s="7" t="n"/>
      <c r="OW146" s="7" t="n"/>
      <c r="OX146" s="7" t="n"/>
      <c r="OY146" s="7" t="n"/>
      <c r="OZ146" s="7" t="n"/>
      <c r="PA146" s="7" t="n"/>
      <c r="PB146" s="7" t="n"/>
      <c r="PC146" s="7" t="n"/>
      <c r="PD146" s="7" t="n"/>
      <c r="PE146" s="7" t="n"/>
      <c r="PF146" s="7" t="n"/>
      <c r="PG146" s="7" t="n"/>
      <c r="PH146" s="7" t="n"/>
      <c r="PI146" s="7" t="n"/>
      <c r="PJ146" s="7" t="n"/>
      <c r="PK146" s="7" t="n"/>
      <c r="PL146" s="7" t="n"/>
      <c r="PM146" s="7" t="n"/>
      <c r="PN146" s="7" t="n"/>
      <c r="PO146" s="7" t="n"/>
      <c r="PP146" s="7" t="n"/>
      <c r="PQ146" s="7" t="n"/>
      <c r="PR146" s="7" t="n"/>
      <c r="PS146" s="7" t="n"/>
      <c r="PT146" s="7" t="n"/>
      <c r="PU146" s="7" t="n"/>
      <c r="PV146" s="7" t="n"/>
      <c r="PW146" s="7" t="n"/>
      <c r="PX146" s="7" t="n"/>
      <c r="PY146" s="7" t="n"/>
      <c r="PZ146" s="7" t="n"/>
      <c r="QA146" s="7" t="n"/>
      <c r="QB146" s="7" t="n"/>
      <c r="QC146" s="7" t="n"/>
      <c r="QD146" s="7" t="n"/>
      <c r="QE146" s="7" t="n"/>
      <c r="QF146" s="7" t="n"/>
      <c r="QG146" s="7" t="n"/>
      <c r="QH146" s="7" t="n"/>
      <c r="QI146" s="7" t="n"/>
      <c r="QJ146" s="7" t="n"/>
      <c r="QK146" s="7" t="n"/>
      <c r="QL146" s="7" t="n"/>
      <c r="QM146" s="7" t="n"/>
      <c r="QN146" s="7" t="n"/>
      <c r="QO146" s="7" t="n"/>
      <c r="QP146" s="7" t="n"/>
      <c r="QQ146" s="7" t="n"/>
      <c r="QR146" s="7" t="n"/>
      <c r="QS146" s="7" t="n"/>
      <c r="QT146" s="7" t="n"/>
      <c r="QU146" s="7" t="n"/>
      <c r="QV146" s="7" t="n"/>
      <c r="QW146" s="7" t="n"/>
      <c r="QX146" s="7" t="n"/>
      <c r="QY146" s="7" t="n"/>
      <c r="QZ146" s="7" t="n"/>
      <c r="RA146" s="7" t="n"/>
      <c r="RB146" s="7" t="n"/>
      <c r="RC146" s="7" t="n"/>
      <c r="RD146" s="7" t="n"/>
      <c r="RE146" s="7" t="n"/>
      <c r="RF146" s="7" t="n"/>
      <c r="RG146" s="7" t="n"/>
      <c r="RH146" s="7" t="n"/>
      <c r="RI146" s="7" t="n"/>
      <c r="RJ146" s="7" t="n"/>
      <c r="RK146" s="7" t="n"/>
      <c r="RL146" s="7" t="n"/>
      <c r="RM146" s="7" t="n"/>
      <c r="RN146" s="7" t="n"/>
      <c r="RO146" s="7" t="n"/>
      <c r="RP146" s="7" t="n"/>
      <c r="RQ146" s="7" t="n"/>
      <c r="RR146" s="7" t="n"/>
      <c r="RS146" s="7" t="n"/>
      <c r="RT146" s="7" t="n"/>
      <c r="RU146" s="7" t="n"/>
      <c r="RV146" s="7" t="n"/>
      <c r="RW146" s="7" t="n"/>
      <c r="RX146" s="7" t="n"/>
      <c r="RY146" s="7" t="n"/>
      <c r="RZ146" s="7" t="n"/>
      <c r="SA146" s="7" t="n"/>
      <c r="SB146" s="7" t="n"/>
      <c r="SC146" s="7" t="n"/>
      <c r="SD146" s="7" t="n"/>
      <c r="SE146" s="7" t="n"/>
      <c r="SF146" s="7" t="n"/>
      <c r="SG146" s="7" t="n"/>
      <c r="SH146" s="7" t="n"/>
      <c r="SI146" s="7" t="n"/>
      <c r="SJ146" s="7" t="n"/>
      <c r="SK146" s="7" t="n"/>
      <c r="SL146" s="7" t="n"/>
      <c r="SM146" s="7" t="n"/>
      <c r="SN146" s="7" t="n"/>
      <c r="SO146" s="7" t="n"/>
      <c r="SP146" s="7" t="n"/>
      <c r="SQ146" s="7" t="n"/>
      <c r="SR146" s="7" t="n"/>
      <c r="SS146" s="7" t="n"/>
      <c r="ST146" s="7" t="n"/>
      <c r="SU146" s="7" t="n"/>
      <c r="SV146" s="7" t="n"/>
      <c r="SW146" s="7" t="n"/>
      <c r="SX146" s="7" t="n"/>
      <c r="SY146" s="7" t="n"/>
      <c r="SZ146" s="7" t="n"/>
      <c r="TA146" s="7" t="n"/>
      <c r="TB146" s="7" t="n"/>
      <c r="TC146" s="7" t="n"/>
      <c r="TD146" s="7" t="n"/>
      <c r="TE146" s="7" t="n"/>
      <c r="TF146" s="7" t="n"/>
      <c r="TG146" s="7" t="n"/>
      <c r="TH146" s="7" t="n"/>
      <c r="TI146" s="7" t="n"/>
      <c r="TJ146" s="7" t="n"/>
      <c r="TK146" s="7" t="n"/>
      <c r="TL146" s="7" t="n"/>
      <c r="TM146" s="7" t="n"/>
      <c r="TN146" s="7" t="n"/>
      <c r="TO146" s="7" t="n"/>
      <c r="TP146" s="7" t="n"/>
      <c r="TQ146" s="7" t="n"/>
      <c r="TR146" s="7" t="n"/>
      <c r="TS146" s="7" t="n"/>
      <c r="TT146" s="7" t="n"/>
      <c r="TU146" s="7" t="n"/>
      <c r="TV146" s="7" t="n"/>
      <c r="TW146" s="7" t="n"/>
      <c r="TX146" s="7" t="n"/>
      <c r="TY146" s="7" t="n"/>
      <c r="TZ146" s="7" t="n"/>
      <c r="UA146" s="7" t="n"/>
      <c r="UB146" s="7" t="n"/>
      <c r="UC146" s="7" t="n"/>
      <c r="UD146" s="7" t="n"/>
      <c r="UE146" s="7" t="n"/>
      <c r="UF146" s="7" t="n"/>
      <c r="UG146" s="7" t="n"/>
      <c r="UH146" s="7" t="n"/>
      <c r="UI146" s="7" t="n"/>
      <c r="UJ146" s="7" t="n"/>
      <c r="UK146" s="7" t="n"/>
      <c r="UL146" s="7" t="n"/>
      <c r="UM146" s="7" t="n"/>
      <c r="UN146" s="7" t="n"/>
      <c r="UO146" s="7" t="n"/>
      <c r="UP146" s="7" t="n"/>
      <c r="UQ146" s="7" t="n"/>
      <c r="UR146" s="7" t="n"/>
      <c r="US146" s="7" t="n"/>
      <c r="UT146" s="7" t="n"/>
      <c r="UU146" s="7" t="n"/>
      <c r="UV146" s="7" t="n"/>
      <c r="UW146" s="7" t="n"/>
      <c r="UX146" s="7" t="n"/>
      <c r="UY146" s="7" t="n"/>
      <c r="UZ146" s="7" t="n"/>
      <c r="VA146" s="7" t="n"/>
      <c r="VB146" s="7" t="n"/>
      <c r="VC146" s="7" t="n"/>
      <c r="VD146" s="7" t="n"/>
      <c r="VE146" s="7" t="n"/>
      <c r="VF146" s="7" t="n"/>
      <c r="VG146" s="7" t="n"/>
      <c r="VH146" s="7" t="n"/>
      <c r="VI146" s="7" t="n"/>
      <c r="VJ146" s="7" t="n"/>
      <c r="VK146" s="7" t="n"/>
      <c r="VL146" s="7" t="n"/>
      <c r="VM146" s="573">
        <f>SUM(E146:VL146)-SUM(UU146:UX146)-SUM(VA146:VD146)</f>
        <v/>
      </c>
      <c r="VN146" s="9" t="n"/>
    </row>
    <row r="147" ht="19.5" customHeight="1">
      <c r="A147" s="1100" t="n"/>
      <c r="B147" s="1101" t="n"/>
      <c r="C147" s="1102" t="n"/>
      <c r="D147" s="577" t="inlineStr">
        <is>
          <t>SUBSIDIADO</t>
        </is>
      </c>
      <c r="E147" s="363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7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  <c r="CD147" s="7" t="n"/>
      <c r="CE147" s="7" t="n"/>
      <c r="CF147" s="7" t="n"/>
      <c r="CG147" s="7" t="n"/>
      <c r="CH147" s="7" t="n"/>
      <c r="CI147" s="7" t="n"/>
      <c r="CJ147" s="7" t="n"/>
      <c r="CK147" s="7" t="n"/>
      <c r="CL147" s="7" t="n"/>
      <c r="CM147" s="7" t="n"/>
      <c r="CN147" s="7" t="n"/>
      <c r="CO147" s="7" t="n"/>
      <c r="CP147" s="7" t="n"/>
      <c r="CQ147" s="7" t="n"/>
      <c r="CR147" s="7" t="n"/>
      <c r="CS147" s="7" t="n"/>
      <c r="CT147" s="7" t="n"/>
      <c r="CU147" s="7" t="n"/>
      <c r="CV147" s="7" t="n"/>
      <c r="CW147" s="7" t="n"/>
      <c r="CX147" s="7" t="n"/>
      <c r="CY147" s="7" t="n"/>
      <c r="CZ147" s="7" t="n"/>
      <c r="DA147" s="7" t="n"/>
      <c r="DB147" s="7" t="n"/>
      <c r="DC147" s="7" t="n"/>
      <c r="DD147" s="7" t="n"/>
      <c r="DE147" s="7" t="n"/>
      <c r="DF147" s="7" t="n"/>
      <c r="DG147" s="7" t="n"/>
      <c r="DH147" s="7" t="n"/>
      <c r="DI147" s="7" t="n"/>
      <c r="DJ147" s="7" t="n"/>
      <c r="DK147" s="7" t="n"/>
      <c r="DL147" s="7" t="n"/>
      <c r="DM147" s="7" t="n"/>
      <c r="DN147" s="7" t="n"/>
      <c r="DO147" s="7" t="n"/>
      <c r="DP147" s="7" t="n"/>
      <c r="DQ147" s="7" t="n"/>
      <c r="DR147" s="7" t="n"/>
      <c r="DS147" s="7" t="n"/>
      <c r="DT147" s="7" t="n"/>
      <c r="DU147" s="7" t="n"/>
      <c r="DV147" s="7" t="n"/>
      <c r="DW147" s="7" t="n"/>
      <c r="DX147" s="7" t="n"/>
      <c r="DY147" s="7" t="n"/>
      <c r="DZ147" s="7" t="n"/>
      <c r="EA147" s="7" t="n"/>
      <c r="EB147" s="7" t="n"/>
      <c r="EC147" s="7" t="n"/>
      <c r="ED147" s="7" t="n"/>
      <c r="EE147" s="7" t="n"/>
      <c r="EF147" s="7" t="n"/>
      <c r="EG147" s="7" t="n"/>
      <c r="EH147" s="7" t="n"/>
      <c r="EI147" s="7" t="n"/>
      <c r="EJ147" s="7" t="n"/>
      <c r="EK147" s="7" t="n"/>
      <c r="EL147" s="7" t="n"/>
      <c r="EM147" s="7" t="n"/>
      <c r="EN147" s="7" t="n"/>
      <c r="EO147" s="7" t="n"/>
      <c r="EP147" s="7" t="n"/>
      <c r="EQ147" s="7" t="n"/>
      <c r="ER147" s="7" t="n"/>
      <c r="ES147" s="7" t="n"/>
      <c r="ET147" s="7" t="n"/>
      <c r="EU147" s="7" t="n"/>
      <c r="EV147" s="7" t="n"/>
      <c r="EW147" s="7" t="n"/>
      <c r="EX147" s="7" t="n"/>
      <c r="EY147" s="7" t="n"/>
      <c r="EZ147" s="7" t="n"/>
      <c r="FA147" s="7" t="n"/>
      <c r="FB147" s="7" t="n"/>
      <c r="FC147" s="7" t="n"/>
      <c r="FD147" s="7" t="n"/>
      <c r="FE147" s="7" t="n"/>
      <c r="FF147" s="7" t="n"/>
      <c r="FG147" s="7" t="n"/>
      <c r="FH147" s="7" t="n"/>
      <c r="FI147" s="7" t="n"/>
      <c r="FJ147" s="7" t="n"/>
      <c r="FK147" s="7" t="n"/>
      <c r="FL147" s="7" t="n"/>
      <c r="FM147" s="7" t="n"/>
      <c r="FN147" s="7" t="n"/>
      <c r="FO147" s="7" t="n"/>
      <c r="FP147" s="7" t="n"/>
      <c r="FQ147" s="7" t="n"/>
      <c r="FR147" s="7" t="n"/>
      <c r="FS147" s="7" t="n"/>
      <c r="FT147" s="7" t="n"/>
      <c r="FU147" s="7" t="n"/>
      <c r="FV147" s="7" t="n"/>
      <c r="FW147" s="7" t="n"/>
      <c r="FX147" s="7" t="n"/>
      <c r="FY147" s="7" t="n"/>
      <c r="FZ147" s="7" t="n"/>
      <c r="GA147" s="7" t="n"/>
      <c r="GB147" s="7" t="n"/>
      <c r="GC147" s="7" t="n"/>
      <c r="GD147" s="7" t="n"/>
      <c r="GE147" s="7" t="n"/>
      <c r="GF147" s="7" t="n"/>
      <c r="GG147" s="7" t="n"/>
      <c r="GH147" s="7" t="n"/>
      <c r="GI147" s="7" t="n"/>
      <c r="GJ147" s="7" t="n"/>
      <c r="GK147" s="7" t="n"/>
      <c r="GL147" s="7" t="n"/>
      <c r="GM147" s="7" t="n"/>
      <c r="GN147" s="7" t="n"/>
      <c r="GO147" s="7" t="n"/>
      <c r="GP147" s="7" t="n"/>
      <c r="GQ147" s="7" t="n"/>
      <c r="GR147" s="7" t="n"/>
      <c r="GS147" s="7" t="n"/>
      <c r="GT147" s="7" t="n"/>
      <c r="GU147" s="7" t="n"/>
      <c r="GV147" s="7" t="n"/>
      <c r="GW147" s="7" t="n"/>
      <c r="GX147" s="7" t="n"/>
      <c r="GY147" s="7" t="n"/>
      <c r="GZ147" s="7" t="n"/>
      <c r="HA147" s="7" t="n"/>
      <c r="HB147" s="7" t="n"/>
      <c r="HC147" s="7" t="n"/>
      <c r="HD147" s="7" t="n"/>
      <c r="HE147" s="7" t="n"/>
      <c r="HF147" s="7" t="n"/>
      <c r="HG147" s="7" t="n"/>
      <c r="HH147" s="7" t="n"/>
      <c r="HI147" s="7" t="n"/>
      <c r="HJ147" s="7" t="n"/>
      <c r="HK147" s="7" t="n"/>
      <c r="HL147" s="7" t="n"/>
      <c r="HM147" s="7" t="n"/>
      <c r="HN147" s="7" t="n"/>
      <c r="HO147" s="7" t="n"/>
      <c r="HP147" s="7" t="n"/>
      <c r="HQ147" s="7" t="n"/>
      <c r="HR147" s="7" t="n"/>
      <c r="HS147" s="7" t="n"/>
      <c r="HT147" s="7" t="n"/>
      <c r="HU147" s="7" t="n"/>
      <c r="HV147" s="7" t="n"/>
      <c r="HW147" s="7" t="n"/>
      <c r="HX147" s="7" t="n"/>
      <c r="HY147" s="7" t="n"/>
      <c r="HZ147" s="7" t="n"/>
      <c r="IA147" s="7" t="n"/>
      <c r="IB147" s="7" t="n"/>
      <c r="IC147" s="7" t="n"/>
      <c r="ID147" s="7" t="n"/>
      <c r="IE147" s="7" t="n"/>
      <c r="IF147" s="7" t="n"/>
      <c r="IG147" s="7" t="n"/>
      <c r="IH147" s="7" t="n"/>
      <c r="II147" s="7" t="n"/>
      <c r="IJ147" s="7" t="n"/>
      <c r="IK147" s="7" t="n"/>
      <c r="IL147" s="7" t="n"/>
      <c r="IM147" s="7" t="n"/>
      <c r="IN147" s="7" t="n"/>
      <c r="IO147" s="7" t="n"/>
      <c r="IP147" s="7" t="n"/>
      <c r="IQ147" s="7" t="n"/>
      <c r="IR147" s="7" t="n"/>
      <c r="IS147" s="7" t="n"/>
      <c r="IT147" s="7" t="n"/>
      <c r="IU147" s="7" t="n"/>
      <c r="IV147" s="7" t="n"/>
      <c r="IW147" s="7" t="n"/>
      <c r="IX147" s="7" t="n"/>
      <c r="IY147" s="7" t="n"/>
      <c r="IZ147" s="7" t="n"/>
      <c r="JA147" s="7" t="n"/>
      <c r="JB147" s="7" t="n"/>
      <c r="JC147" s="7" t="n"/>
      <c r="JD147" s="7" t="n"/>
      <c r="JE147" s="7" t="n"/>
      <c r="JF147" s="7" t="n"/>
      <c r="JG147" s="7" t="n"/>
      <c r="JH147" s="7" t="n"/>
      <c r="JI147" s="7" t="n"/>
      <c r="JJ147" s="7" t="n"/>
      <c r="JK147" s="7" t="n"/>
      <c r="JL147" s="7" t="n"/>
      <c r="JM147" s="7" t="n"/>
      <c r="JN147" s="7" t="n"/>
      <c r="JO147" s="7" t="n"/>
      <c r="JP147" s="7" t="n"/>
      <c r="JQ147" s="7" t="n"/>
      <c r="JR147" s="7" t="n"/>
      <c r="JS147" s="7" t="n"/>
      <c r="JT147" s="7" t="n"/>
      <c r="JU147" s="7" t="n"/>
      <c r="JV147" s="7" t="n"/>
      <c r="JW147" s="7" t="n"/>
      <c r="JX147" s="7" t="n"/>
      <c r="JY147" s="7" t="n"/>
      <c r="JZ147" s="7" t="n"/>
      <c r="KA147" s="7" t="n"/>
      <c r="KB147" s="7" t="n"/>
      <c r="KC147" s="7" t="n"/>
      <c r="KD147" s="7" t="n"/>
      <c r="KE147" s="7" t="n"/>
      <c r="KF147" s="7" t="n"/>
      <c r="KG147" s="7" t="n"/>
      <c r="KH147" s="7" t="n"/>
      <c r="KI147" s="7" t="n"/>
      <c r="KJ147" s="7" t="n"/>
      <c r="KK147" s="7" t="n"/>
      <c r="KL147" s="7" t="n"/>
      <c r="KM147" s="7" t="n"/>
      <c r="KN147" s="7" t="n"/>
      <c r="KO147" s="7" t="n"/>
      <c r="KP147" s="7" t="n"/>
      <c r="KQ147" s="7" t="n"/>
      <c r="KR147" s="7" t="n"/>
      <c r="KS147" s="7" t="n"/>
      <c r="KT147" s="7" t="n"/>
      <c r="KU147" s="7" t="n"/>
      <c r="KV147" s="7" t="n"/>
      <c r="KW147" s="7" t="n"/>
      <c r="KX147" s="7" t="n"/>
      <c r="KY147" s="7" t="n"/>
      <c r="KZ147" s="7" t="n"/>
      <c r="LA147" s="7" t="n"/>
      <c r="LB147" s="7" t="n"/>
      <c r="LC147" s="7" t="n"/>
      <c r="LD147" s="7" t="n"/>
      <c r="LE147" s="7" t="n"/>
      <c r="LF147" s="7" t="n"/>
      <c r="LG147" s="7" t="n"/>
      <c r="LH147" s="7" t="n"/>
      <c r="LI147" s="7" t="n"/>
      <c r="LJ147" s="7" t="n"/>
      <c r="LK147" s="7" t="n"/>
      <c r="LL147" s="7" t="n"/>
      <c r="LM147" s="7" t="n"/>
      <c r="LN147" s="7" t="n"/>
      <c r="LO147" s="7" t="n"/>
      <c r="LP147" s="7" t="n"/>
      <c r="LQ147" s="7" t="n"/>
      <c r="LR147" s="7" t="n"/>
      <c r="LS147" s="7" t="n"/>
      <c r="LT147" s="7" t="n"/>
      <c r="LU147" s="7" t="n"/>
      <c r="LV147" s="7" t="n"/>
      <c r="LW147" s="7" t="n"/>
      <c r="LX147" s="7" t="n"/>
      <c r="LY147" s="7" t="n"/>
      <c r="LZ147" s="7" t="n"/>
      <c r="MA147" s="7" t="n"/>
      <c r="MB147" s="7" t="n"/>
      <c r="MC147" s="7" t="n"/>
      <c r="MD147" s="7" t="n"/>
      <c r="ME147" s="7" t="n"/>
      <c r="MF147" s="7" t="n"/>
      <c r="MG147" s="7" t="n"/>
      <c r="MH147" s="7" t="n"/>
      <c r="MI147" s="7" t="n"/>
      <c r="MJ147" s="7" t="n"/>
      <c r="MK147" s="7" t="n"/>
      <c r="ML147" s="7" t="n"/>
      <c r="MM147" s="7" t="n"/>
      <c r="MN147" s="7" t="n"/>
      <c r="MO147" s="7" t="n"/>
      <c r="MP147" s="7" t="n"/>
      <c r="MQ147" s="7" t="n"/>
      <c r="MR147" s="7" t="n"/>
      <c r="MS147" s="7" t="n"/>
      <c r="MT147" s="7" t="n"/>
      <c r="MU147" s="7" t="n"/>
      <c r="MV147" s="7" t="n"/>
      <c r="MW147" s="7" t="n"/>
      <c r="MX147" s="7" t="n"/>
      <c r="MY147" s="7" t="n"/>
      <c r="MZ147" s="7" t="n"/>
      <c r="NA147" s="7" t="n"/>
      <c r="NB147" s="7" t="n"/>
      <c r="NC147" s="7" t="n"/>
      <c r="ND147" s="7" t="n"/>
      <c r="NE147" s="7" t="n"/>
      <c r="NF147" s="7" t="n"/>
      <c r="NG147" s="7" t="n"/>
      <c r="NH147" s="7" t="n"/>
      <c r="NI147" s="7" t="n"/>
      <c r="NJ147" s="7" t="n"/>
      <c r="NK147" s="7" t="n"/>
      <c r="NL147" s="7" t="n"/>
      <c r="NM147" s="7" t="n"/>
      <c r="NN147" s="7" t="n"/>
      <c r="NO147" s="7" t="n"/>
      <c r="NP147" s="7" t="n"/>
      <c r="NQ147" s="7" t="n"/>
      <c r="NR147" s="7" t="n"/>
      <c r="NS147" s="7" t="n"/>
      <c r="NT147" s="7" t="n"/>
      <c r="NU147" s="7" t="n"/>
      <c r="NV147" s="7" t="n"/>
      <c r="NW147" s="7" t="n"/>
      <c r="NX147" s="7" t="n"/>
      <c r="NY147" s="7" t="n"/>
      <c r="NZ147" s="7" t="n"/>
      <c r="OA147" s="7" t="n"/>
      <c r="OB147" s="7" t="n"/>
      <c r="OC147" s="7" t="n"/>
      <c r="OD147" s="7" t="n"/>
      <c r="OE147" s="7" t="n"/>
      <c r="OF147" s="7" t="n"/>
      <c r="OG147" s="7" t="n"/>
      <c r="OH147" s="7" t="n"/>
      <c r="OI147" s="7" t="n"/>
      <c r="OJ147" s="7" t="n"/>
      <c r="OK147" s="7" t="n"/>
      <c r="OL147" s="7" t="n"/>
      <c r="OM147" s="7" t="n"/>
      <c r="ON147" s="7" t="n"/>
      <c r="OO147" s="7" t="n"/>
      <c r="OP147" s="7" t="n"/>
      <c r="OQ147" s="7" t="n"/>
      <c r="OR147" s="7" t="n"/>
      <c r="OS147" s="7" t="n"/>
      <c r="OT147" s="7" t="n"/>
      <c r="OU147" s="7" t="n"/>
      <c r="OV147" s="7" t="n"/>
      <c r="OW147" s="7" t="n"/>
      <c r="OX147" s="7" t="n"/>
      <c r="OY147" s="7" t="n"/>
      <c r="OZ147" s="7" t="n"/>
      <c r="PA147" s="7" t="n"/>
      <c r="PB147" s="7" t="n"/>
      <c r="PC147" s="7" t="n"/>
      <c r="PD147" s="7" t="n"/>
      <c r="PE147" s="7" t="n"/>
      <c r="PF147" s="7" t="n"/>
      <c r="PG147" s="7" t="n"/>
      <c r="PH147" s="7" t="n"/>
      <c r="PI147" s="7" t="n"/>
      <c r="PJ147" s="7" t="n"/>
      <c r="PK147" s="7" t="n"/>
      <c r="PL147" s="7" t="n"/>
      <c r="PM147" s="7" t="n"/>
      <c r="PN147" s="7" t="n"/>
      <c r="PO147" s="7" t="n"/>
      <c r="PP147" s="7" t="n"/>
      <c r="PQ147" s="7" t="n"/>
      <c r="PR147" s="7" t="n"/>
      <c r="PS147" s="7" t="n"/>
      <c r="PT147" s="7" t="n"/>
      <c r="PU147" s="7" t="n"/>
      <c r="PV147" s="7" t="n"/>
      <c r="PW147" s="7" t="n"/>
      <c r="PX147" s="7" t="n"/>
      <c r="PY147" s="7" t="n"/>
      <c r="PZ147" s="7" t="n"/>
      <c r="QA147" s="7" t="n"/>
      <c r="QB147" s="7" t="n"/>
      <c r="QC147" s="7" t="n"/>
      <c r="QD147" s="7" t="n"/>
      <c r="QE147" s="7" t="n"/>
      <c r="QF147" s="7" t="n"/>
      <c r="QG147" s="7" t="n"/>
      <c r="QH147" s="7" t="n"/>
      <c r="QI147" s="7" t="n"/>
      <c r="QJ147" s="7" t="n"/>
      <c r="QK147" s="7" t="n"/>
      <c r="QL147" s="7" t="n"/>
      <c r="QM147" s="7" t="n"/>
      <c r="QN147" s="7" t="n"/>
      <c r="QO147" s="7" t="n"/>
      <c r="QP147" s="7" t="n"/>
      <c r="QQ147" s="7" t="n"/>
      <c r="QR147" s="7" t="n"/>
      <c r="QS147" s="7" t="n"/>
      <c r="QT147" s="7" t="n"/>
      <c r="QU147" s="7" t="n"/>
      <c r="QV147" s="7" t="n"/>
      <c r="QW147" s="7" t="n"/>
      <c r="QX147" s="7" t="n"/>
      <c r="QY147" s="7" t="n"/>
      <c r="QZ147" s="7" t="n"/>
      <c r="RA147" s="7" t="n"/>
      <c r="RB147" s="7" t="n"/>
      <c r="RC147" s="7" t="n"/>
      <c r="RD147" s="7" t="n"/>
      <c r="RE147" s="7" t="n"/>
      <c r="RF147" s="7" t="n"/>
      <c r="RG147" s="7" t="n"/>
      <c r="RH147" s="7" t="n"/>
      <c r="RI147" s="7" t="n"/>
      <c r="RJ147" s="7" t="n"/>
      <c r="RK147" s="7" t="n"/>
      <c r="RL147" s="7" t="n"/>
      <c r="RM147" s="7" t="n"/>
      <c r="RN147" s="7" t="n"/>
      <c r="RO147" s="7" t="n"/>
      <c r="RP147" s="7" t="n"/>
      <c r="RQ147" s="7" t="n"/>
      <c r="RR147" s="7" t="n"/>
      <c r="RS147" s="7" t="n"/>
      <c r="RT147" s="7" t="n"/>
      <c r="RU147" s="7" t="n"/>
      <c r="RV147" s="7" t="n"/>
      <c r="RW147" s="7" t="n"/>
      <c r="RX147" s="7" t="n"/>
      <c r="RY147" s="7" t="n"/>
      <c r="RZ147" s="7" t="n"/>
      <c r="SA147" s="7" t="n"/>
      <c r="SB147" s="7" t="n"/>
      <c r="SC147" s="7" t="n"/>
      <c r="SD147" s="7" t="n"/>
      <c r="SE147" s="7" t="n"/>
      <c r="SF147" s="7" t="n"/>
      <c r="SG147" s="7" t="n"/>
      <c r="SH147" s="7" t="n"/>
      <c r="SI147" s="7" t="n"/>
      <c r="SJ147" s="7" t="n"/>
      <c r="SK147" s="7" t="n"/>
      <c r="SL147" s="7" t="n"/>
      <c r="SM147" s="7" t="n"/>
      <c r="SN147" s="7" t="n"/>
      <c r="SO147" s="7" t="n"/>
      <c r="SP147" s="7" t="n"/>
      <c r="SQ147" s="7" t="n"/>
      <c r="SR147" s="7" t="n"/>
      <c r="SS147" s="7" t="n"/>
      <c r="ST147" s="7" t="n"/>
      <c r="SU147" s="7" t="n"/>
      <c r="SV147" s="7" t="n"/>
      <c r="SW147" s="7" t="n"/>
      <c r="SX147" s="7" t="n"/>
      <c r="SY147" s="7" t="n"/>
      <c r="SZ147" s="7" t="n"/>
      <c r="TA147" s="7" t="n"/>
      <c r="TB147" s="7" t="n"/>
      <c r="TC147" s="7" t="n"/>
      <c r="TD147" s="7" t="n"/>
      <c r="TE147" s="7" t="n"/>
      <c r="TF147" s="7" t="n"/>
      <c r="TG147" s="7" t="n"/>
      <c r="TH147" s="7" t="n"/>
      <c r="TI147" s="7" t="n"/>
      <c r="TJ147" s="7" t="n"/>
      <c r="TK147" s="7" t="n"/>
      <c r="TL147" s="7" t="n"/>
      <c r="TM147" s="7" t="n"/>
      <c r="TN147" s="7" t="n"/>
      <c r="TO147" s="7" t="n"/>
      <c r="TP147" s="7" t="n"/>
      <c r="TQ147" s="7" t="n"/>
      <c r="TR147" s="7" t="n"/>
      <c r="TS147" s="7" t="n"/>
      <c r="TT147" s="7" t="n"/>
      <c r="TU147" s="7" t="n"/>
      <c r="TV147" s="7" t="n"/>
      <c r="TW147" s="7" t="n"/>
      <c r="TX147" s="7" t="n"/>
      <c r="TY147" s="7" t="n"/>
      <c r="TZ147" s="7" t="n"/>
      <c r="UA147" s="7" t="n"/>
      <c r="UB147" s="7" t="n"/>
      <c r="UC147" s="7" t="n"/>
      <c r="UD147" s="7" t="n"/>
      <c r="UE147" s="7" t="n"/>
      <c r="UF147" s="7" t="n"/>
      <c r="UG147" s="7" t="n"/>
      <c r="UH147" s="7" t="n"/>
      <c r="UI147" s="7" t="n"/>
      <c r="UJ147" s="7" t="n"/>
      <c r="UK147" s="7" t="n"/>
      <c r="UL147" s="7" t="n"/>
      <c r="UM147" s="7" t="n"/>
      <c r="UN147" s="7" t="n"/>
      <c r="UO147" s="7" t="n"/>
      <c r="UP147" s="7" t="n"/>
      <c r="UQ147" s="7" t="n"/>
      <c r="UR147" s="7" t="n"/>
      <c r="US147" s="7" t="n"/>
      <c r="UT147" s="7" t="n"/>
      <c r="UU147" s="7" t="n"/>
      <c r="UV147" s="7" t="n"/>
      <c r="UW147" s="7" t="n"/>
      <c r="UX147" s="7" t="n"/>
      <c r="UY147" s="7" t="n"/>
      <c r="UZ147" s="7" t="n"/>
      <c r="VA147" s="7" t="n"/>
      <c r="VB147" s="7" t="n"/>
      <c r="VC147" s="7" t="n"/>
      <c r="VD147" s="7" t="n"/>
      <c r="VE147" s="7" t="n"/>
      <c r="VF147" s="7" t="n"/>
      <c r="VG147" s="7" t="n"/>
      <c r="VH147" s="7" t="n"/>
      <c r="VI147" s="7" t="n"/>
      <c r="VJ147" s="7" t="n"/>
      <c r="VK147" s="7" t="n"/>
      <c r="VL147" s="7" t="n"/>
      <c r="VM147" s="573">
        <f>SUM(E147:VL147)-SUM(UU147:UX147)-SUM(VA147:VD147)</f>
        <v/>
      </c>
      <c r="VN147" s="9" t="n"/>
    </row>
    <row r="148" ht="19.5" customHeight="1">
      <c r="A148" s="1100" t="n"/>
      <c r="B148" s="1101" t="n"/>
      <c r="C148" s="1102" t="n"/>
      <c r="D148" s="578" t="inlineStr">
        <is>
          <t>POBRE NO ASEGURADO</t>
        </is>
      </c>
      <c r="E148" s="363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  <c r="CD148" s="7" t="n"/>
      <c r="CE148" s="7" t="n"/>
      <c r="CF148" s="7" t="n"/>
      <c r="CG148" s="7" t="n"/>
      <c r="CH148" s="7" t="n"/>
      <c r="CI148" s="7" t="n"/>
      <c r="CJ148" s="7" t="n"/>
      <c r="CK148" s="7" t="n"/>
      <c r="CL148" s="7" t="n"/>
      <c r="CM148" s="7" t="n"/>
      <c r="CN148" s="7" t="n"/>
      <c r="CO148" s="7" t="n"/>
      <c r="CP148" s="7" t="n"/>
      <c r="CQ148" s="7" t="n"/>
      <c r="CR148" s="7" t="n"/>
      <c r="CS148" s="7" t="n"/>
      <c r="CT148" s="7" t="n"/>
      <c r="CU148" s="7" t="n"/>
      <c r="CV148" s="7" t="n"/>
      <c r="CW148" s="7" t="n"/>
      <c r="CX148" s="7" t="n"/>
      <c r="CY148" s="7" t="n"/>
      <c r="CZ148" s="7" t="n"/>
      <c r="DA148" s="7" t="n"/>
      <c r="DB148" s="7" t="n"/>
      <c r="DC148" s="7" t="n"/>
      <c r="DD148" s="7" t="n"/>
      <c r="DE148" s="7" t="n"/>
      <c r="DF148" s="7" t="n"/>
      <c r="DG148" s="7" t="n"/>
      <c r="DH148" s="7" t="n"/>
      <c r="DI148" s="7" t="n"/>
      <c r="DJ148" s="7" t="n"/>
      <c r="DK148" s="7" t="n"/>
      <c r="DL148" s="7" t="n"/>
      <c r="DM148" s="7" t="n"/>
      <c r="DN148" s="7" t="n"/>
      <c r="DO148" s="7" t="n"/>
      <c r="DP148" s="7" t="n"/>
      <c r="DQ148" s="7" t="n"/>
      <c r="DR148" s="7" t="n"/>
      <c r="DS148" s="7" t="n"/>
      <c r="DT148" s="7" t="n"/>
      <c r="DU148" s="7" t="n"/>
      <c r="DV148" s="7" t="n"/>
      <c r="DW148" s="7" t="n"/>
      <c r="DX148" s="7" t="n"/>
      <c r="DY148" s="7" t="n"/>
      <c r="DZ148" s="7" t="n"/>
      <c r="EA148" s="7" t="n"/>
      <c r="EB148" s="7" t="n"/>
      <c r="EC148" s="7" t="n"/>
      <c r="ED148" s="7" t="n"/>
      <c r="EE148" s="7" t="n"/>
      <c r="EF148" s="7" t="n"/>
      <c r="EG148" s="7" t="n"/>
      <c r="EH148" s="7" t="n"/>
      <c r="EI148" s="7" t="n"/>
      <c r="EJ148" s="7" t="n"/>
      <c r="EK148" s="7" t="n"/>
      <c r="EL148" s="7" t="n"/>
      <c r="EM148" s="7" t="n"/>
      <c r="EN148" s="7" t="n"/>
      <c r="EO148" s="7" t="n"/>
      <c r="EP148" s="7" t="n"/>
      <c r="EQ148" s="7" t="n"/>
      <c r="ER148" s="7" t="n"/>
      <c r="ES148" s="7" t="n"/>
      <c r="ET148" s="7" t="n"/>
      <c r="EU148" s="7" t="n"/>
      <c r="EV148" s="7" t="n"/>
      <c r="EW148" s="7" t="n"/>
      <c r="EX148" s="7" t="n"/>
      <c r="EY148" s="7" t="n"/>
      <c r="EZ148" s="7" t="n"/>
      <c r="FA148" s="7" t="n"/>
      <c r="FB148" s="7" t="n"/>
      <c r="FC148" s="7" t="n"/>
      <c r="FD148" s="7" t="n"/>
      <c r="FE148" s="7" t="n"/>
      <c r="FF148" s="7" t="n"/>
      <c r="FG148" s="7" t="n"/>
      <c r="FH148" s="7" t="n"/>
      <c r="FI148" s="7" t="n"/>
      <c r="FJ148" s="7" t="n"/>
      <c r="FK148" s="7" t="n"/>
      <c r="FL148" s="7" t="n"/>
      <c r="FM148" s="7" t="n"/>
      <c r="FN148" s="7" t="n"/>
      <c r="FO148" s="7" t="n"/>
      <c r="FP148" s="7" t="n"/>
      <c r="FQ148" s="7" t="n"/>
      <c r="FR148" s="7" t="n"/>
      <c r="FS148" s="7" t="n"/>
      <c r="FT148" s="7" t="n"/>
      <c r="FU148" s="7" t="n"/>
      <c r="FV148" s="7" t="n"/>
      <c r="FW148" s="7" t="n"/>
      <c r="FX148" s="7" t="n"/>
      <c r="FY148" s="7" t="n"/>
      <c r="FZ148" s="7" t="n"/>
      <c r="GA148" s="7" t="n"/>
      <c r="GB148" s="7" t="n"/>
      <c r="GC148" s="7" t="n"/>
      <c r="GD148" s="7" t="n"/>
      <c r="GE148" s="7" t="n"/>
      <c r="GF148" s="7" t="n"/>
      <c r="GG148" s="7" t="n"/>
      <c r="GH148" s="7" t="n"/>
      <c r="GI148" s="7" t="n"/>
      <c r="GJ148" s="7" t="n"/>
      <c r="GK148" s="7" t="n"/>
      <c r="GL148" s="7" t="n"/>
      <c r="GM148" s="7" t="n"/>
      <c r="GN148" s="7" t="n"/>
      <c r="GO148" s="7" t="n"/>
      <c r="GP148" s="7" t="n"/>
      <c r="GQ148" s="7" t="n"/>
      <c r="GR148" s="7" t="n"/>
      <c r="GS148" s="7" t="n"/>
      <c r="GT148" s="7" t="n"/>
      <c r="GU148" s="7" t="n"/>
      <c r="GV148" s="7" t="n"/>
      <c r="GW148" s="7" t="n"/>
      <c r="GX148" s="7" t="n"/>
      <c r="GY148" s="7" t="n"/>
      <c r="GZ148" s="7" t="n"/>
      <c r="HA148" s="7" t="n"/>
      <c r="HB148" s="7" t="n"/>
      <c r="HC148" s="7" t="n"/>
      <c r="HD148" s="7" t="n"/>
      <c r="HE148" s="7" t="n"/>
      <c r="HF148" s="7" t="n"/>
      <c r="HG148" s="7" t="n"/>
      <c r="HH148" s="7" t="n"/>
      <c r="HI148" s="7" t="n"/>
      <c r="HJ148" s="7" t="n"/>
      <c r="HK148" s="7" t="n"/>
      <c r="HL148" s="7" t="n"/>
      <c r="HM148" s="7" t="n"/>
      <c r="HN148" s="7" t="n"/>
      <c r="HO148" s="7" t="n"/>
      <c r="HP148" s="7" t="n"/>
      <c r="HQ148" s="7" t="n"/>
      <c r="HR148" s="7" t="n"/>
      <c r="HS148" s="7" t="n"/>
      <c r="HT148" s="7" t="n"/>
      <c r="HU148" s="7" t="n"/>
      <c r="HV148" s="7" t="n"/>
      <c r="HW148" s="7" t="n"/>
      <c r="HX148" s="7" t="n"/>
      <c r="HY148" s="7" t="n"/>
      <c r="HZ148" s="7" t="n"/>
      <c r="IA148" s="7" t="n"/>
      <c r="IB148" s="7" t="n"/>
      <c r="IC148" s="7" t="n"/>
      <c r="ID148" s="7" t="n"/>
      <c r="IE148" s="7" t="n"/>
      <c r="IF148" s="7" t="n"/>
      <c r="IG148" s="7" t="n"/>
      <c r="IH148" s="7" t="n"/>
      <c r="II148" s="7" t="n"/>
      <c r="IJ148" s="7" t="n"/>
      <c r="IK148" s="7" t="n"/>
      <c r="IL148" s="7" t="n"/>
      <c r="IM148" s="7" t="n"/>
      <c r="IN148" s="7" t="n"/>
      <c r="IO148" s="7" t="n"/>
      <c r="IP148" s="7" t="n"/>
      <c r="IQ148" s="7" t="n"/>
      <c r="IR148" s="7" t="n"/>
      <c r="IS148" s="7" t="n"/>
      <c r="IT148" s="7" t="n"/>
      <c r="IU148" s="7" t="n"/>
      <c r="IV148" s="7" t="n"/>
      <c r="IW148" s="7" t="n"/>
      <c r="IX148" s="7" t="n"/>
      <c r="IY148" s="7" t="n"/>
      <c r="IZ148" s="7" t="n"/>
      <c r="JA148" s="7" t="n"/>
      <c r="JB148" s="7" t="n"/>
      <c r="JC148" s="7" t="n"/>
      <c r="JD148" s="7" t="n"/>
      <c r="JE148" s="7" t="n"/>
      <c r="JF148" s="7" t="n"/>
      <c r="JG148" s="7" t="n"/>
      <c r="JH148" s="7" t="n"/>
      <c r="JI148" s="7" t="n"/>
      <c r="JJ148" s="7" t="n"/>
      <c r="JK148" s="7" t="n"/>
      <c r="JL148" s="7" t="n"/>
      <c r="JM148" s="7" t="n"/>
      <c r="JN148" s="7" t="n"/>
      <c r="JO148" s="7" t="n"/>
      <c r="JP148" s="7" t="n"/>
      <c r="JQ148" s="7" t="n"/>
      <c r="JR148" s="7" t="n"/>
      <c r="JS148" s="7" t="n"/>
      <c r="JT148" s="7" t="n"/>
      <c r="JU148" s="7" t="n"/>
      <c r="JV148" s="7" t="n"/>
      <c r="JW148" s="7" t="n"/>
      <c r="JX148" s="7" t="n"/>
      <c r="JY148" s="7" t="n"/>
      <c r="JZ148" s="7" t="n"/>
      <c r="KA148" s="7" t="n"/>
      <c r="KB148" s="7" t="n"/>
      <c r="KC148" s="7" t="n"/>
      <c r="KD148" s="7" t="n"/>
      <c r="KE148" s="7" t="n"/>
      <c r="KF148" s="7" t="n"/>
      <c r="KG148" s="7" t="n"/>
      <c r="KH148" s="7" t="n"/>
      <c r="KI148" s="7" t="n"/>
      <c r="KJ148" s="7" t="n"/>
      <c r="KK148" s="7" t="n"/>
      <c r="KL148" s="7" t="n"/>
      <c r="KM148" s="7" t="n"/>
      <c r="KN148" s="7" t="n"/>
      <c r="KO148" s="7" t="n"/>
      <c r="KP148" s="7" t="n"/>
      <c r="KQ148" s="7" t="n"/>
      <c r="KR148" s="7" t="n"/>
      <c r="KS148" s="7" t="n"/>
      <c r="KT148" s="7" t="n"/>
      <c r="KU148" s="7" t="n"/>
      <c r="KV148" s="7" t="n"/>
      <c r="KW148" s="7" t="n"/>
      <c r="KX148" s="7" t="n"/>
      <c r="KY148" s="7" t="n"/>
      <c r="KZ148" s="7" t="n"/>
      <c r="LA148" s="7" t="n"/>
      <c r="LB148" s="7" t="n"/>
      <c r="LC148" s="7" t="n"/>
      <c r="LD148" s="7" t="n"/>
      <c r="LE148" s="7" t="n"/>
      <c r="LF148" s="7" t="n"/>
      <c r="LG148" s="7" t="n"/>
      <c r="LH148" s="7" t="n"/>
      <c r="LI148" s="7" t="n"/>
      <c r="LJ148" s="7" t="n"/>
      <c r="LK148" s="7" t="n"/>
      <c r="LL148" s="7" t="n"/>
      <c r="LM148" s="7" t="n"/>
      <c r="LN148" s="7" t="n"/>
      <c r="LO148" s="7" t="n"/>
      <c r="LP148" s="7" t="n"/>
      <c r="LQ148" s="7" t="n"/>
      <c r="LR148" s="7" t="n"/>
      <c r="LS148" s="7" t="n"/>
      <c r="LT148" s="7" t="n"/>
      <c r="LU148" s="7" t="n"/>
      <c r="LV148" s="7" t="n"/>
      <c r="LW148" s="7" t="n"/>
      <c r="LX148" s="7" t="n"/>
      <c r="LY148" s="7" t="n"/>
      <c r="LZ148" s="7" t="n"/>
      <c r="MA148" s="7" t="n"/>
      <c r="MB148" s="7" t="n"/>
      <c r="MC148" s="7" t="n"/>
      <c r="MD148" s="7" t="n"/>
      <c r="ME148" s="7" t="n"/>
      <c r="MF148" s="7" t="n"/>
      <c r="MG148" s="7" t="n"/>
      <c r="MH148" s="7" t="n"/>
      <c r="MI148" s="7" t="n"/>
      <c r="MJ148" s="7" t="n"/>
      <c r="MK148" s="7" t="n"/>
      <c r="ML148" s="7" t="n"/>
      <c r="MM148" s="7" t="n"/>
      <c r="MN148" s="7" t="n"/>
      <c r="MO148" s="7" t="n"/>
      <c r="MP148" s="7" t="n"/>
      <c r="MQ148" s="7" t="n"/>
      <c r="MR148" s="7" t="n"/>
      <c r="MS148" s="7" t="n"/>
      <c r="MT148" s="7" t="n"/>
      <c r="MU148" s="7" t="n"/>
      <c r="MV148" s="7" t="n"/>
      <c r="MW148" s="7" t="n"/>
      <c r="MX148" s="7" t="n"/>
      <c r="MY148" s="7" t="n"/>
      <c r="MZ148" s="7" t="n"/>
      <c r="NA148" s="7" t="n"/>
      <c r="NB148" s="7" t="n"/>
      <c r="NC148" s="7" t="n"/>
      <c r="ND148" s="7" t="n"/>
      <c r="NE148" s="7" t="n"/>
      <c r="NF148" s="7" t="n"/>
      <c r="NG148" s="7" t="n"/>
      <c r="NH148" s="7" t="n"/>
      <c r="NI148" s="7" t="n"/>
      <c r="NJ148" s="7" t="n"/>
      <c r="NK148" s="7" t="n"/>
      <c r="NL148" s="7" t="n"/>
      <c r="NM148" s="7" t="n"/>
      <c r="NN148" s="7" t="n"/>
      <c r="NO148" s="7" t="n"/>
      <c r="NP148" s="7" t="n"/>
      <c r="NQ148" s="7" t="n"/>
      <c r="NR148" s="7" t="n"/>
      <c r="NS148" s="7" t="n"/>
      <c r="NT148" s="7" t="n"/>
      <c r="NU148" s="7" t="n"/>
      <c r="NV148" s="7" t="n"/>
      <c r="NW148" s="7" t="n"/>
      <c r="NX148" s="7" t="n"/>
      <c r="NY148" s="7" t="n"/>
      <c r="NZ148" s="7" t="n"/>
      <c r="OA148" s="7" t="n"/>
      <c r="OB148" s="7" t="n"/>
      <c r="OC148" s="7" t="n"/>
      <c r="OD148" s="7" t="n"/>
      <c r="OE148" s="7" t="n"/>
      <c r="OF148" s="7" t="n"/>
      <c r="OG148" s="7" t="n"/>
      <c r="OH148" s="7" t="n"/>
      <c r="OI148" s="7" t="n"/>
      <c r="OJ148" s="7" t="n"/>
      <c r="OK148" s="7" t="n"/>
      <c r="OL148" s="7" t="n"/>
      <c r="OM148" s="7" t="n"/>
      <c r="ON148" s="7" t="n"/>
      <c r="OO148" s="7" t="n"/>
      <c r="OP148" s="7" t="n"/>
      <c r="OQ148" s="7" t="n"/>
      <c r="OR148" s="7" t="n"/>
      <c r="OS148" s="7" t="n"/>
      <c r="OT148" s="7" t="n"/>
      <c r="OU148" s="7" t="n"/>
      <c r="OV148" s="7" t="n"/>
      <c r="OW148" s="7" t="n"/>
      <c r="OX148" s="7" t="n"/>
      <c r="OY148" s="7" t="n"/>
      <c r="OZ148" s="7" t="n"/>
      <c r="PA148" s="7" t="n"/>
      <c r="PB148" s="7" t="n"/>
      <c r="PC148" s="7" t="n"/>
      <c r="PD148" s="7" t="n"/>
      <c r="PE148" s="7" t="n"/>
      <c r="PF148" s="7" t="n"/>
      <c r="PG148" s="7" t="n"/>
      <c r="PH148" s="7" t="n"/>
      <c r="PI148" s="7" t="n"/>
      <c r="PJ148" s="7" t="n"/>
      <c r="PK148" s="7" t="n"/>
      <c r="PL148" s="7" t="n"/>
      <c r="PM148" s="7" t="n"/>
      <c r="PN148" s="7" t="n"/>
      <c r="PO148" s="7" t="n"/>
      <c r="PP148" s="7" t="n"/>
      <c r="PQ148" s="7" t="n"/>
      <c r="PR148" s="7" t="n"/>
      <c r="PS148" s="7" t="n"/>
      <c r="PT148" s="7" t="n"/>
      <c r="PU148" s="7" t="n"/>
      <c r="PV148" s="7" t="n"/>
      <c r="PW148" s="7" t="n"/>
      <c r="PX148" s="7" t="n"/>
      <c r="PY148" s="7" t="n"/>
      <c r="PZ148" s="7" t="n"/>
      <c r="QA148" s="7" t="n"/>
      <c r="QB148" s="7" t="n"/>
      <c r="QC148" s="7" t="n"/>
      <c r="QD148" s="7" t="n"/>
      <c r="QE148" s="7" t="n"/>
      <c r="QF148" s="7" t="n"/>
      <c r="QG148" s="7" t="n"/>
      <c r="QH148" s="7" t="n"/>
      <c r="QI148" s="7" t="n"/>
      <c r="QJ148" s="7" t="n"/>
      <c r="QK148" s="7" t="n"/>
      <c r="QL148" s="7" t="n"/>
      <c r="QM148" s="7" t="n"/>
      <c r="QN148" s="7" t="n"/>
      <c r="QO148" s="7" t="n"/>
      <c r="QP148" s="7" t="n"/>
      <c r="QQ148" s="7" t="n"/>
      <c r="QR148" s="7" t="n"/>
      <c r="QS148" s="7" t="n"/>
      <c r="QT148" s="7" t="n"/>
      <c r="QU148" s="7" t="n"/>
      <c r="QV148" s="7" t="n"/>
      <c r="QW148" s="7" t="n"/>
      <c r="QX148" s="7" t="n"/>
      <c r="QY148" s="7" t="n"/>
      <c r="QZ148" s="7" t="n"/>
      <c r="RA148" s="7" t="n"/>
      <c r="RB148" s="7" t="n"/>
      <c r="RC148" s="7" t="n"/>
      <c r="RD148" s="7" t="n"/>
      <c r="RE148" s="7" t="n"/>
      <c r="RF148" s="7" t="n"/>
      <c r="RG148" s="7" t="n"/>
      <c r="RH148" s="7" t="n"/>
      <c r="RI148" s="7" t="n"/>
      <c r="RJ148" s="7" t="n"/>
      <c r="RK148" s="7" t="n"/>
      <c r="RL148" s="7" t="n"/>
      <c r="RM148" s="7" t="n"/>
      <c r="RN148" s="7" t="n"/>
      <c r="RO148" s="7" t="n"/>
      <c r="RP148" s="7" t="n"/>
      <c r="RQ148" s="7" t="n"/>
      <c r="RR148" s="7" t="n"/>
      <c r="RS148" s="7" t="n"/>
      <c r="RT148" s="7" t="n"/>
      <c r="RU148" s="7" t="n"/>
      <c r="RV148" s="7" t="n"/>
      <c r="RW148" s="7" t="n"/>
      <c r="RX148" s="7" t="n"/>
      <c r="RY148" s="7" t="n"/>
      <c r="RZ148" s="7" t="n"/>
      <c r="SA148" s="7" t="n"/>
      <c r="SB148" s="7" t="n"/>
      <c r="SC148" s="7" t="n"/>
      <c r="SD148" s="7" t="n"/>
      <c r="SE148" s="7" t="n"/>
      <c r="SF148" s="7" t="n"/>
      <c r="SG148" s="7" t="n"/>
      <c r="SH148" s="7" t="n"/>
      <c r="SI148" s="7" t="n"/>
      <c r="SJ148" s="7" t="n"/>
      <c r="SK148" s="7" t="n"/>
      <c r="SL148" s="7" t="n"/>
      <c r="SM148" s="7" t="n"/>
      <c r="SN148" s="7" t="n"/>
      <c r="SO148" s="7" t="n"/>
      <c r="SP148" s="7" t="n"/>
      <c r="SQ148" s="7" t="n"/>
      <c r="SR148" s="7" t="n"/>
      <c r="SS148" s="7" t="n"/>
      <c r="ST148" s="7" t="n"/>
      <c r="SU148" s="7" t="n"/>
      <c r="SV148" s="7" t="n"/>
      <c r="SW148" s="7" t="n"/>
      <c r="SX148" s="7" t="n"/>
      <c r="SY148" s="7" t="n"/>
      <c r="SZ148" s="7" t="n"/>
      <c r="TA148" s="7" t="n"/>
      <c r="TB148" s="7" t="n"/>
      <c r="TC148" s="7" t="n"/>
      <c r="TD148" s="7" t="n"/>
      <c r="TE148" s="7" t="n"/>
      <c r="TF148" s="7" t="n"/>
      <c r="TG148" s="7" t="n"/>
      <c r="TH148" s="7" t="n"/>
      <c r="TI148" s="7" t="n"/>
      <c r="TJ148" s="7" t="n"/>
      <c r="TK148" s="7" t="n"/>
      <c r="TL148" s="7" t="n"/>
      <c r="TM148" s="7" t="n"/>
      <c r="TN148" s="7" t="n"/>
      <c r="TO148" s="7" t="n"/>
      <c r="TP148" s="7" t="n"/>
      <c r="TQ148" s="7" t="n"/>
      <c r="TR148" s="7" t="n"/>
      <c r="TS148" s="7" t="n"/>
      <c r="TT148" s="7" t="n"/>
      <c r="TU148" s="7" t="n"/>
      <c r="TV148" s="7" t="n"/>
      <c r="TW148" s="7" t="n"/>
      <c r="TX148" s="7" t="n"/>
      <c r="TY148" s="7" t="n"/>
      <c r="TZ148" s="7" t="n"/>
      <c r="UA148" s="7" t="n"/>
      <c r="UB148" s="7" t="n"/>
      <c r="UC148" s="7" t="n"/>
      <c r="UD148" s="7" t="n"/>
      <c r="UE148" s="7" t="n"/>
      <c r="UF148" s="7" t="n"/>
      <c r="UG148" s="7" t="n"/>
      <c r="UH148" s="7" t="n"/>
      <c r="UI148" s="7" t="n"/>
      <c r="UJ148" s="7" t="n"/>
      <c r="UK148" s="7" t="n"/>
      <c r="UL148" s="7" t="n"/>
      <c r="UM148" s="7" t="n"/>
      <c r="UN148" s="7" t="n"/>
      <c r="UO148" s="7" t="n"/>
      <c r="UP148" s="7" t="n"/>
      <c r="UQ148" s="7" t="n"/>
      <c r="UR148" s="7" t="n"/>
      <c r="US148" s="7" t="n"/>
      <c r="UT148" s="7" t="n"/>
      <c r="UU148" s="7" t="n"/>
      <c r="UV148" s="7" t="n"/>
      <c r="UW148" s="7" t="n"/>
      <c r="UX148" s="7" t="n"/>
      <c r="UY148" s="7" t="n"/>
      <c r="UZ148" s="7" t="n"/>
      <c r="VA148" s="7" t="n"/>
      <c r="VB148" s="7" t="n"/>
      <c r="VC148" s="7" t="n"/>
      <c r="VD148" s="7" t="n"/>
      <c r="VE148" s="7" t="n"/>
      <c r="VF148" s="7" t="n"/>
      <c r="VG148" s="7" t="n"/>
      <c r="VH148" s="7" t="n"/>
      <c r="VI148" s="7" t="n"/>
      <c r="VJ148" s="7" t="n"/>
      <c r="VK148" s="7" t="n"/>
      <c r="VL148" s="7" t="n"/>
      <c r="VM148" s="573">
        <f>SUM(E148:VL148)-SUM(UU148:UX148)-SUM(VA148:VD148)</f>
        <v/>
      </c>
      <c r="VN148" s="9" t="n"/>
    </row>
    <row r="149" ht="19.5" customHeight="1">
      <c r="A149" s="1100" t="n"/>
      <c r="B149" s="1101" t="n"/>
      <c r="C149" s="1102" t="n"/>
      <c r="D149" s="579" t="inlineStr">
        <is>
          <t>REGIMEN ESPECIAL</t>
        </is>
      </c>
      <c r="E149" s="363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7" t="n"/>
      <c r="CE149" s="7" t="n"/>
      <c r="CF149" s="7" t="n"/>
      <c r="CG149" s="7" t="n"/>
      <c r="CH149" s="7" t="n"/>
      <c r="CI149" s="7" t="n"/>
      <c r="CJ149" s="7" t="n"/>
      <c r="CK149" s="7" t="n"/>
      <c r="CL149" s="7" t="n"/>
      <c r="CM149" s="7" t="n"/>
      <c r="CN149" s="7" t="n"/>
      <c r="CO149" s="7" t="n"/>
      <c r="CP149" s="7" t="n"/>
      <c r="CQ149" s="7" t="n"/>
      <c r="CR149" s="7" t="n"/>
      <c r="CS149" s="7" t="n"/>
      <c r="CT149" s="7" t="n"/>
      <c r="CU149" s="7" t="n"/>
      <c r="CV149" s="7" t="n"/>
      <c r="CW149" s="7" t="n"/>
      <c r="CX149" s="7" t="n"/>
      <c r="CY149" s="7" t="n"/>
      <c r="CZ149" s="7" t="n"/>
      <c r="DA149" s="7" t="n"/>
      <c r="DB149" s="7" t="n"/>
      <c r="DC149" s="7" t="n"/>
      <c r="DD149" s="7" t="n"/>
      <c r="DE149" s="7" t="n"/>
      <c r="DF149" s="7" t="n"/>
      <c r="DG149" s="7" t="n"/>
      <c r="DH149" s="7" t="n"/>
      <c r="DI149" s="7" t="n"/>
      <c r="DJ149" s="7" t="n"/>
      <c r="DK149" s="7" t="n"/>
      <c r="DL149" s="7" t="n"/>
      <c r="DM149" s="7" t="n"/>
      <c r="DN149" s="7" t="n"/>
      <c r="DO149" s="7" t="n"/>
      <c r="DP149" s="7" t="n"/>
      <c r="DQ149" s="7" t="n"/>
      <c r="DR149" s="7" t="n"/>
      <c r="DS149" s="7" t="n"/>
      <c r="DT149" s="7" t="n"/>
      <c r="DU149" s="7" t="n"/>
      <c r="DV149" s="7" t="n"/>
      <c r="DW149" s="7" t="n"/>
      <c r="DX149" s="7" t="n"/>
      <c r="DY149" s="7" t="n"/>
      <c r="DZ149" s="7" t="n"/>
      <c r="EA149" s="7" t="n"/>
      <c r="EB149" s="7" t="n"/>
      <c r="EC149" s="7" t="n"/>
      <c r="ED149" s="7" t="n"/>
      <c r="EE149" s="7" t="n"/>
      <c r="EF149" s="7" t="n"/>
      <c r="EG149" s="7" t="n"/>
      <c r="EH149" s="7" t="n"/>
      <c r="EI149" s="7" t="n"/>
      <c r="EJ149" s="7" t="n"/>
      <c r="EK149" s="7" t="n"/>
      <c r="EL149" s="7" t="n"/>
      <c r="EM149" s="7" t="n"/>
      <c r="EN149" s="7" t="n"/>
      <c r="EO149" s="7" t="n"/>
      <c r="EP149" s="7" t="n"/>
      <c r="EQ149" s="7" t="n"/>
      <c r="ER149" s="7" t="n"/>
      <c r="ES149" s="7" t="n"/>
      <c r="ET149" s="7" t="n"/>
      <c r="EU149" s="7" t="n"/>
      <c r="EV149" s="7" t="n"/>
      <c r="EW149" s="7" t="n"/>
      <c r="EX149" s="7" t="n"/>
      <c r="EY149" s="7" t="n"/>
      <c r="EZ149" s="7" t="n"/>
      <c r="FA149" s="7" t="n"/>
      <c r="FB149" s="7" t="n"/>
      <c r="FC149" s="7" t="n"/>
      <c r="FD149" s="7" t="n"/>
      <c r="FE149" s="7" t="n"/>
      <c r="FF149" s="7" t="n"/>
      <c r="FG149" s="7" t="n"/>
      <c r="FH149" s="7" t="n"/>
      <c r="FI149" s="7" t="n"/>
      <c r="FJ149" s="7" t="n"/>
      <c r="FK149" s="7" t="n"/>
      <c r="FL149" s="7" t="n"/>
      <c r="FM149" s="7" t="n"/>
      <c r="FN149" s="7" t="n"/>
      <c r="FO149" s="7" t="n"/>
      <c r="FP149" s="7" t="n"/>
      <c r="FQ149" s="7" t="n"/>
      <c r="FR149" s="7" t="n"/>
      <c r="FS149" s="7" t="n"/>
      <c r="FT149" s="7" t="n"/>
      <c r="FU149" s="7" t="n"/>
      <c r="FV149" s="7" t="n"/>
      <c r="FW149" s="7" t="n"/>
      <c r="FX149" s="7" t="n"/>
      <c r="FY149" s="7" t="n"/>
      <c r="FZ149" s="7" t="n"/>
      <c r="GA149" s="7" t="n"/>
      <c r="GB149" s="7" t="n"/>
      <c r="GC149" s="7" t="n"/>
      <c r="GD149" s="7" t="n"/>
      <c r="GE149" s="7" t="n"/>
      <c r="GF149" s="7" t="n"/>
      <c r="GG149" s="7" t="n"/>
      <c r="GH149" s="7" t="n"/>
      <c r="GI149" s="7" t="n"/>
      <c r="GJ149" s="7" t="n"/>
      <c r="GK149" s="7" t="n"/>
      <c r="GL149" s="7" t="n"/>
      <c r="GM149" s="7" t="n"/>
      <c r="GN149" s="7" t="n"/>
      <c r="GO149" s="7" t="n"/>
      <c r="GP149" s="7" t="n"/>
      <c r="GQ149" s="7" t="n"/>
      <c r="GR149" s="7" t="n"/>
      <c r="GS149" s="7" t="n"/>
      <c r="GT149" s="7" t="n"/>
      <c r="GU149" s="7" t="n"/>
      <c r="GV149" s="7" t="n"/>
      <c r="GW149" s="7" t="n"/>
      <c r="GX149" s="7" t="n"/>
      <c r="GY149" s="7" t="n"/>
      <c r="GZ149" s="7" t="n"/>
      <c r="HA149" s="7" t="n"/>
      <c r="HB149" s="7" t="n"/>
      <c r="HC149" s="7" t="n"/>
      <c r="HD149" s="7" t="n"/>
      <c r="HE149" s="7" t="n"/>
      <c r="HF149" s="7" t="n"/>
      <c r="HG149" s="7" t="n"/>
      <c r="HH149" s="7" t="n"/>
      <c r="HI149" s="7" t="n"/>
      <c r="HJ149" s="7" t="n"/>
      <c r="HK149" s="7" t="n"/>
      <c r="HL149" s="7" t="n"/>
      <c r="HM149" s="7" t="n"/>
      <c r="HN149" s="7" t="n"/>
      <c r="HO149" s="7" t="n"/>
      <c r="HP149" s="7" t="n"/>
      <c r="HQ149" s="7" t="n"/>
      <c r="HR149" s="7" t="n"/>
      <c r="HS149" s="7" t="n"/>
      <c r="HT149" s="7" t="n"/>
      <c r="HU149" s="7" t="n"/>
      <c r="HV149" s="7" t="n"/>
      <c r="HW149" s="7" t="n"/>
      <c r="HX149" s="7" t="n"/>
      <c r="HY149" s="7" t="n"/>
      <c r="HZ149" s="7" t="n"/>
      <c r="IA149" s="7" t="n"/>
      <c r="IB149" s="7" t="n"/>
      <c r="IC149" s="7" t="n"/>
      <c r="ID149" s="7" t="n"/>
      <c r="IE149" s="7" t="n"/>
      <c r="IF149" s="7" t="n"/>
      <c r="IG149" s="7" t="n"/>
      <c r="IH149" s="7" t="n"/>
      <c r="II149" s="7" t="n"/>
      <c r="IJ149" s="7" t="n"/>
      <c r="IK149" s="7" t="n"/>
      <c r="IL149" s="7" t="n"/>
      <c r="IM149" s="7" t="n"/>
      <c r="IN149" s="7" t="n"/>
      <c r="IO149" s="7" t="n"/>
      <c r="IP149" s="7" t="n"/>
      <c r="IQ149" s="7" t="n"/>
      <c r="IR149" s="7" t="n"/>
      <c r="IS149" s="7" t="n"/>
      <c r="IT149" s="7" t="n"/>
      <c r="IU149" s="7" t="n"/>
      <c r="IV149" s="7" t="n"/>
      <c r="IW149" s="7" t="n"/>
      <c r="IX149" s="7" t="n"/>
      <c r="IY149" s="7" t="n"/>
      <c r="IZ149" s="7" t="n"/>
      <c r="JA149" s="7" t="n"/>
      <c r="JB149" s="7" t="n"/>
      <c r="JC149" s="7" t="n"/>
      <c r="JD149" s="7" t="n"/>
      <c r="JE149" s="7" t="n"/>
      <c r="JF149" s="7" t="n"/>
      <c r="JG149" s="7" t="n"/>
      <c r="JH149" s="7" t="n"/>
      <c r="JI149" s="7" t="n"/>
      <c r="JJ149" s="7" t="n"/>
      <c r="JK149" s="7" t="n"/>
      <c r="JL149" s="7" t="n"/>
      <c r="JM149" s="7" t="n"/>
      <c r="JN149" s="7" t="n"/>
      <c r="JO149" s="7" t="n"/>
      <c r="JP149" s="7" t="n"/>
      <c r="JQ149" s="7" t="n"/>
      <c r="JR149" s="7" t="n"/>
      <c r="JS149" s="7" t="n"/>
      <c r="JT149" s="7" t="n"/>
      <c r="JU149" s="7" t="n"/>
      <c r="JV149" s="7" t="n"/>
      <c r="JW149" s="7" t="n"/>
      <c r="JX149" s="7" t="n"/>
      <c r="JY149" s="7" t="n"/>
      <c r="JZ149" s="7" t="n"/>
      <c r="KA149" s="7" t="n"/>
      <c r="KB149" s="7" t="n"/>
      <c r="KC149" s="7" t="n"/>
      <c r="KD149" s="7" t="n"/>
      <c r="KE149" s="7" t="n"/>
      <c r="KF149" s="7" t="n"/>
      <c r="KG149" s="7" t="n"/>
      <c r="KH149" s="7" t="n"/>
      <c r="KI149" s="7" t="n"/>
      <c r="KJ149" s="7" t="n"/>
      <c r="KK149" s="7" t="n"/>
      <c r="KL149" s="7" t="n"/>
      <c r="KM149" s="7" t="n"/>
      <c r="KN149" s="7" t="n"/>
      <c r="KO149" s="7" t="n"/>
      <c r="KP149" s="7" t="n"/>
      <c r="KQ149" s="7" t="n"/>
      <c r="KR149" s="7" t="n"/>
      <c r="KS149" s="7" t="n"/>
      <c r="KT149" s="7" t="n"/>
      <c r="KU149" s="7" t="n"/>
      <c r="KV149" s="7" t="n"/>
      <c r="KW149" s="7" t="n"/>
      <c r="KX149" s="7" t="n"/>
      <c r="KY149" s="7" t="n"/>
      <c r="KZ149" s="7" t="n"/>
      <c r="LA149" s="7" t="n"/>
      <c r="LB149" s="7" t="n"/>
      <c r="LC149" s="7" t="n"/>
      <c r="LD149" s="7" t="n"/>
      <c r="LE149" s="7" t="n"/>
      <c r="LF149" s="7" t="n"/>
      <c r="LG149" s="7" t="n"/>
      <c r="LH149" s="7" t="n"/>
      <c r="LI149" s="7" t="n"/>
      <c r="LJ149" s="7" t="n"/>
      <c r="LK149" s="7" t="n"/>
      <c r="LL149" s="7" t="n"/>
      <c r="LM149" s="7" t="n"/>
      <c r="LN149" s="7" t="n"/>
      <c r="LO149" s="7" t="n"/>
      <c r="LP149" s="7" t="n"/>
      <c r="LQ149" s="7" t="n"/>
      <c r="LR149" s="7" t="n"/>
      <c r="LS149" s="7" t="n"/>
      <c r="LT149" s="7" t="n"/>
      <c r="LU149" s="7" t="n"/>
      <c r="LV149" s="7" t="n"/>
      <c r="LW149" s="7" t="n"/>
      <c r="LX149" s="7" t="n"/>
      <c r="LY149" s="7" t="n"/>
      <c r="LZ149" s="7" t="n"/>
      <c r="MA149" s="7" t="n"/>
      <c r="MB149" s="7" t="n"/>
      <c r="MC149" s="7" t="n"/>
      <c r="MD149" s="7" t="n"/>
      <c r="ME149" s="7" t="n"/>
      <c r="MF149" s="7" t="n"/>
      <c r="MG149" s="7" t="n"/>
      <c r="MH149" s="7" t="n"/>
      <c r="MI149" s="7" t="n"/>
      <c r="MJ149" s="7" t="n"/>
      <c r="MK149" s="7" t="n"/>
      <c r="ML149" s="7" t="n"/>
      <c r="MM149" s="7" t="n"/>
      <c r="MN149" s="7" t="n"/>
      <c r="MO149" s="7" t="n"/>
      <c r="MP149" s="7" t="n"/>
      <c r="MQ149" s="7" t="n"/>
      <c r="MR149" s="7" t="n"/>
      <c r="MS149" s="7" t="n"/>
      <c r="MT149" s="7" t="n"/>
      <c r="MU149" s="7" t="n"/>
      <c r="MV149" s="7" t="n"/>
      <c r="MW149" s="7" t="n"/>
      <c r="MX149" s="7" t="n"/>
      <c r="MY149" s="7" t="n"/>
      <c r="MZ149" s="7" t="n"/>
      <c r="NA149" s="7" t="n"/>
      <c r="NB149" s="7" t="n"/>
      <c r="NC149" s="7" t="n"/>
      <c r="ND149" s="7" t="n"/>
      <c r="NE149" s="7" t="n"/>
      <c r="NF149" s="7" t="n"/>
      <c r="NG149" s="7" t="n"/>
      <c r="NH149" s="7" t="n"/>
      <c r="NI149" s="7" t="n"/>
      <c r="NJ149" s="7" t="n"/>
      <c r="NK149" s="7" t="n"/>
      <c r="NL149" s="7" t="n"/>
      <c r="NM149" s="7" t="n"/>
      <c r="NN149" s="7" t="n"/>
      <c r="NO149" s="7" t="n"/>
      <c r="NP149" s="7" t="n"/>
      <c r="NQ149" s="7" t="n"/>
      <c r="NR149" s="7" t="n"/>
      <c r="NS149" s="7" t="n"/>
      <c r="NT149" s="7" t="n"/>
      <c r="NU149" s="7" t="n"/>
      <c r="NV149" s="7" t="n"/>
      <c r="NW149" s="7" t="n"/>
      <c r="NX149" s="7" t="n"/>
      <c r="NY149" s="7" t="n"/>
      <c r="NZ149" s="7" t="n"/>
      <c r="OA149" s="7" t="n"/>
      <c r="OB149" s="7" t="n"/>
      <c r="OC149" s="7" t="n"/>
      <c r="OD149" s="7" t="n"/>
      <c r="OE149" s="7" t="n"/>
      <c r="OF149" s="7" t="n"/>
      <c r="OG149" s="7" t="n"/>
      <c r="OH149" s="7" t="n"/>
      <c r="OI149" s="7" t="n"/>
      <c r="OJ149" s="7" t="n"/>
      <c r="OK149" s="7" t="n"/>
      <c r="OL149" s="7" t="n"/>
      <c r="OM149" s="7" t="n"/>
      <c r="ON149" s="7" t="n"/>
      <c r="OO149" s="7" t="n"/>
      <c r="OP149" s="7" t="n"/>
      <c r="OQ149" s="7" t="n"/>
      <c r="OR149" s="7" t="n"/>
      <c r="OS149" s="7" t="n"/>
      <c r="OT149" s="7" t="n"/>
      <c r="OU149" s="7" t="n"/>
      <c r="OV149" s="7" t="n"/>
      <c r="OW149" s="7" t="n"/>
      <c r="OX149" s="7" t="n"/>
      <c r="OY149" s="7" t="n"/>
      <c r="OZ149" s="7" t="n"/>
      <c r="PA149" s="7" t="n"/>
      <c r="PB149" s="7" t="n"/>
      <c r="PC149" s="7" t="n"/>
      <c r="PD149" s="7" t="n"/>
      <c r="PE149" s="7" t="n"/>
      <c r="PF149" s="7" t="n"/>
      <c r="PG149" s="7" t="n"/>
      <c r="PH149" s="7" t="n"/>
      <c r="PI149" s="7" t="n"/>
      <c r="PJ149" s="7" t="n"/>
      <c r="PK149" s="7" t="n"/>
      <c r="PL149" s="7" t="n"/>
      <c r="PM149" s="7" t="n"/>
      <c r="PN149" s="7" t="n"/>
      <c r="PO149" s="7" t="n"/>
      <c r="PP149" s="7" t="n"/>
      <c r="PQ149" s="7" t="n"/>
      <c r="PR149" s="7" t="n"/>
      <c r="PS149" s="7" t="n"/>
      <c r="PT149" s="7" t="n"/>
      <c r="PU149" s="7" t="n"/>
      <c r="PV149" s="7" t="n"/>
      <c r="PW149" s="7" t="n"/>
      <c r="PX149" s="7" t="n"/>
      <c r="PY149" s="7" t="n"/>
      <c r="PZ149" s="7" t="n"/>
      <c r="QA149" s="7" t="n"/>
      <c r="QB149" s="7" t="n"/>
      <c r="QC149" s="7" t="n"/>
      <c r="QD149" s="7" t="n"/>
      <c r="QE149" s="7" t="n"/>
      <c r="QF149" s="7" t="n"/>
      <c r="QG149" s="7" t="n"/>
      <c r="QH149" s="7" t="n"/>
      <c r="QI149" s="7" t="n"/>
      <c r="QJ149" s="7" t="n"/>
      <c r="QK149" s="7" t="n"/>
      <c r="QL149" s="7" t="n"/>
      <c r="QM149" s="7" t="n"/>
      <c r="QN149" s="7" t="n"/>
      <c r="QO149" s="7" t="n"/>
      <c r="QP149" s="7" t="n"/>
      <c r="QQ149" s="7" t="n"/>
      <c r="QR149" s="7" t="n"/>
      <c r="QS149" s="7" t="n"/>
      <c r="QT149" s="7" t="n"/>
      <c r="QU149" s="7" t="n"/>
      <c r="QV149" s="7" t="n"/>
      <c r="QW149" s="7" t="n"/>
      <c r="QX149" s="7" t="n"/>
      <c r="QY149" s="7" t="n"/>
      <c r="QZ149" s="7" t="n"/>
      <c r="RA149" s="7" t="n"/>
      <c r="RB149" s="7" t="n"/>
      <c r="RC149" s="7" t="n"/>
      <c r="RD149" s="7" t="n"/>
      <c r="RE149" s="7" t="n"/>
      <c r="RF149" s="7" t="n"/>
      <c r="RG149" s="7" t="n"/>
      <c r="RH149" s="7" t="n"/>
      <c r="RI149" s="7" t="n"/>
      <c r="RJ149" s="7" t="n"/>
      <c r="RK149" s="7" t="n"/>
      <c r="RL149" s="7" t="n"/>
      <c r="RM149" s="7" t="n"/>
      <c r="RN149" s="7" t="n"/>
      <c r="RO149" s="7" t="n"/>
      <c r="RP149" s="7" t="n"/>
      <c r="RQ149" s="7" t="n"/>
      <c r="RR149" s="7" t="n"/>
      <c r="RS149" s="7" t="n"/>
      <c r="RT149" s="7" t="n"/>
      <c r="RU149" s="7" t="n"/>
      <c r="RV149" s="7" t="n"/>
      <c r="RW149" s="7" t="n"/>
      <c r="RX149" s="7" t="n"/>
      <c r="RY149" s="7" t="n"/>
      <c r="RZ149" s="7" t="n"/>
      <c r="SA149" s="7" t="n"/>
      <c r="SB149" s="7" t="n"/>
      <c r="SC149" s="7" t="n"/>
      <c r="SD149" s="7" t="n"/>
      <c r="SE149" s="7" t="n"/>
      <c r="SF149" s="7" t="n"/>
      <c r="SG149" s="7" t="n"/>
      <c r="SH149" s="7" t="n"/>
      <c r="SI149" s="7" t="n"/>
      <c r="SJ149" s="7" t="n"/>
      <c r="SK149" s="7" t="n"/>
      <c r="SL149" s="7" t="n"/>
      <c r="SM149" s="7" t="n"/>
      <c r="SN149" s="7" t="n"/>
      <c r="SO149" s="7" t="n"/>
      <c r="SP149" s="7" t="n"/>
      <c r="SQ149" s="7" t="n"/>
      <c r="SR149" s="7" t="n"/>
      <c r="SS149" s="7" t="n"/>
      <c r="ST149" s="7" t="n"/>
      <c r="SU149" s="7" t="n"/>
      <c r="SV149" s="7" t="n"/>
      <c r="SW149" s="7" t="n"/>
      <c r="SX149" s="7" t="n"/>
      <c r="SY149" s="7" t="n"/>
      <c r="SZ149" s="7" t="n"/>
      <c r="TA149" s="7" t="n"/>
      <c r="TB149" s="7" t="n"/>
      <c r="TC149" s="7" t="n"/>
      <c r="TD149" s="7" t="n"/>
      <c r="TE149" s="7" t="n"/>
      <c r="TF149" s="7" t="n"/>
      <c r="TG149" s="7" t="n"/>
      <c r="TH149" s="7" t="n"/>
      <c r="TI149" s="7" t="n"/>
      <c r="TJ149" s="7" t="n"/>
      <c r="TK149" s="7" t="n"/>
      <c r="TL149" s="7" t="n"/>
      <c r="TM149" s="7" t="n"/>
      <c r="TN149" s="7" t="n"/>
      <c r="TO149" s="7" t="n"/>
      <c r="TP149" s="7" t="n"/>
      <c r="TQ149" s="7" t="n"/>
      <c r="TR149" s="7" t="n"/>
      <c r="TS149" s="7" t="n"/>
      <c r="TT149" s="7" t="n"/>
      <c r="TU149" s="7" t="n"/>
      <c r="TV149" s="7" t="n"/>
      <c r="TW149" s="7" t="n"/>
      <c r="TX149" s="7" t="n"/>
      <c r="TY149" s="7" t="n"/>
      <c r="TZ149" s="7" t="n"/>
      <c r="UA149" s="7" t="n"/>
      <c r="UB149" s="7" t="n"/>
      <c r="UC149" s="7" t="n"/>
      <c r="UD149" s="7" t="n"/>
      <c r="UE149" s="7" t="n"/>
      <c r="UF149" s="7" t="n"/>
      <c r="UG149" s="7" t="n"/>
      <c r="UH149" s="7" t="n"/>
      <c r="UI149" s="7" t="n"/>
      <c r="UJ149" s="7" t="n"/>
      <c r="UK149" s="7" t="n"/>
      <c r="UL149" s="7" t="n"/>
      <c r="UM149" s="7" t="n"/>
      <c r="UN149" s="7" t="n"/>
      <c r="UO149" s="7" t="n"/>
      <c r="UP149" s="7" t="n"/>
      <c r="UQ149" s="7" t="n"/>
      <c r="UR149" s="7" t="n"/>
      <c r="US149" s="7" t="n"/>
      <c r="UT149" s="7" t="n"/>
      <c r="UU149" s="7" t="n"/>
      <c r="UV149" s="7" t="n"/>
      <c r="UW149" s="7" t="n"/>
      <c r="UX149" s="7" t="n"/>
      <c r="UY149" s="7" t="n"/>
      <c r="UZ149" s="7" t="n"/>
      <c r="VA149" s="7" t="n"/>
      <c r="VB149" s="7" t="n"/>
      <c r="VC149" s="7" t="n"/>
      <c r="VD149" s="7" t="n"/>
      <c r="VE149" s="7" t="n"/>
      <c r="VF149" s="7" t="n"/>
      <c r="VG149" s="7" t="n"/>
      <c r="VH149" s="7" t="n"/>
      <c r="VI149" s="7" t="n"/>
      <c r="VJ149" s="7" t="n"/>
      <c r="VK149" s="7" t="n"/>
      <c r="VL149" s="7" t="n"/>
      <c r="VM149" s="573">
        <f>SUM(E149:VL149)-SUM(UU149:UX149)-SUM(VA149:VD149)</f>
        <v/>
      </c>
      <c r="VN149" s="9" t="n"/>
    </row>
    <row r="150" ht="19.5" customHeight="1">
      <c r="A150" s="1100" t="n"/>
      <c r="B150" s="1101" t="n"/>
      <c r="C150" s="1102" t="n"/>
      <c r="D150" s="580" t="inlineStr">
        <is>
          <t>TOTAL REGIMEN</t>
        </is>
      </c>
      <c r="E150" s="581">
        <f>SUM(E146:E149)</f>
        <v/>
      </c>
      <c r="F150" s="465">
        <f>SUM(F146:F149)</f>
        <v/>
      </c>
      <c r="G150" s="465">
        <f>SUM(G146:G149)</f>
        <v/>
      </c>
      <c r="H150" s="465">
        <f>SUM(H146:H149)</f>
        <v/>
      </c>
      <c r="I150" s="465">
        <f>SUM(I146:I149)</f>
        <v/>
      </c>
      <c r="J150" s="465">
        <f>SUM(J146:J149)</f>
        <v/>
      </c>
      <c r="K150" s="465">
        <f>SUM(K146:K149)</f>
        <v/>
      </c>
      <c r="L150" s="465">
        <f>SUM(L146:L149)</f>
        <v/>
      </c>
      <c r="M150" s="465">
        <f>SUM(M146:M149)</f>
        <v/>
      </c>
      <c r="N150" s="465">
        <f>SUM(N146:N149)</f>
        <v/>
      </c>
      <c r="O150" s="465">
        <f>SUM(O146:O149)</f>
        <v/>
      </c>
      <c r="P150" s="465">
        <f>SUM(P146:P149)</f>
        <v/>
      </c>
      <c r="Q150" s="465">
        <f>SUM(Q146:Q149)</f>
        <v/>
      </c>
      <c r="R150" s="465">
        <f>SUM(R146:R149)</f>
        <v/>
      </c>
      <c r="S150" s="465">
        <f>SUM(S146:S149)</f>
        <v/>
      </c>
      <c r="T150" s="465">
        <f>SUM(T146:T149)</f>
        <v/>
      </c>
      <c r="U150" s="465">
        <f>SUM(U146:U149)</f>
        <v/>
      </c>
      <c r="V150" s="465">
        <f>SUM(V146:V149)</f>
        <v/>
      </c>
      <c r="W150" s="465">
        <f>SUM(W146:W149)</f>
        <v/>
      </c>
      <c r="X150" s="465">
        <f>SUM(X146:X149)</f>
        <v/>
      </c>
      <c r="Y150" s="465">
        <f>SUM(Y146:Y149)</f>
        <v/>
      </c>
      <c r="Z150" s="465">
        <f>SUM(Z146:Z149)</f>
        <v/>
      </c>
      <c r="AA150" s="465">
        <f>SUM(AA146:AA149)</f>
        <v/>
      </c>
      <c r="AB150" s="465">
        <f>SUM(AB146:AB149)</f>
        <v/>
      </c>
      <c r="AC150" s="465">
        <f>SUM(AC146:AC149)</f>
        <v/>
      </c>
      <c r="AD150" s="465">
        <f>SUM(AD146:AD149)</f>
        <v/>
      </c>
      <c r="AE150" s="465">
        <f>SUM(AE146:AE149)</f>
        <v/>
      </c>
      <c r="AF150" s="465">
        <f>SUM(AF146:AF149)</f>
        <v/>
      </c>
      <c r="AG150" s="465">
        <f>SUM(AG146:AG149)</f>
        <v/>
      </c>
      <c r="AH150" s="465">
        <f>SUM(AH146:AH149)</f>
        <v/>
      </c>
      <c r="AI150" s="465">
        <f>SUM(AI146:AI149)</f>
        <v/>
      </c>
      <c r="AJ150" s="465">
        <f>SUM(AJ146:AJ149)</f>
        <v/>
      </c>
      <c r="AK150" s="465">
        <f>SUM(AK146:AK149)</f>
        <v/>
      </c>
      <c r="AL150" s="465">
        <f>SUM(AL146:AL149)</f>
        <v/>
      </c>
      <c r="AM150" s="465">
        <f>SUM(AM146:AM149)</f>
        <v/>
      </c>
      <c r="AN150" s="465">
        <f>SUM(AN146:AN149)</f>
        <v/>
      </c>
      <c r="AO150" s="465">
        <f>SUM(AO146:AO149)</f>
        <v/>
      </c>
      <c r="AP150" s="465">
        <f>SUM(AP146:AP149)</f>
        <v/>
      </c>
      <c r="AQ150" s="465">
        <f>SUM(AQ146:AQ149)</f>
        <v/>
      </c>
      <c r="AR150" s="465">
        <f>SUM(AR146:AR149)</f>
        <v/>
      </c>
      <c r="AS150" s="465">
        <f>SUM(AS146:AS149)</f>
        <v/>
      </c>
      <c r="AT150" s="465">
        <f>SUM(AT146:AT149)</f>
        <v/>
      </c>
      <c r="AU150" s="465">
        <f>SUM(AU146:AU149)</f>
        <v/>
      </c>
      <c r="AV150" s="465">
        <f>SUM(AV146:AV149)</f>
        <v/>
      </c>
      <c r="AW150" s="465">
        <f>SUM(AW146:AW149)</f>
        <v/>
      </c>
      <c r="AX150" s="465">
        <f>SUM(AX146:AX149)</f>
        <v/>
      </c>
      <c r="AY150" s="465">
        <f>SUM(AY146:AY149)</f>
        <v/>
      </c>
      <c r="AZ150" s="465">
        <f>SUM(AZ146:AZ149)</f>
        <v/>
      </c>
      <c r="BA150" s="465">
        <f>SUM(BA146:BA149)</f>
        <v/>
      </c>
      <c r="BB150" s="465">
        <f>SUM(BB146:BB149)</f>
        <v/>
      </c>
      <c r="BC150" s="465">
        <f>SUM(BC146:BC149)</f>
        <v/>
      </c>
      <c r="BD150" s="465">
        <f>SUM(BD146:BD149)</f>
        <v/>
      </c>
      <c r="BE150" s="465">
        <f>SUM(BE146:BE149)</f>
        <v/>
      </c>
      <c r="BF150" s="465">
        <f>SUM(BF146:BF149)</f>
        <v/>
      </c>
      <c r="BG150" s="465">
        <f>SUM(BG146:BG149)</f>
        <v/>
      </c>
      <c r="BH150" s="465">
        <f>SUM(BH146:BH149)</f>
        <v/>
      </c>
      <c r="BI150" s="465">
        <f>SUM(BI146:BI149)</f>
        <v/>
      </c>
      <c r="BJ150" s="465">
        <f>SUM(BJ146:BJ149)</f>
        <v/>
      </c>
      <c r="BK150" s="465">
        <f>SUM(BK146:BK149)</f>
        <v/>
      </c>
      <c r="BL150" s="465">
        <f>SUM(BL146:BL149)</f>
        <v/>
      </c>
      <c r="BM150" s="465">
        <f>SUM(BM146:BM149)</f>
        <v/>
      </c>
      <c r="BN150" s="465">
        <f>SUM(BN146:BN149)</f>
        <v/>
      </c>
      <c r="BO150" s="465">
        <f>SUM(BO146:BO149)</f>
        <v/>
      </c>
      <c r="BP150" s="465">
        <f>SUM(BP146:BP149)</f>
        <v/>
      </c>
      <c r="BQ150" s="465">
        <f>SUM(BQ146:BQ149)</f>
        <v/>
      </c>
      <c r="BR150" s="465">
        <f>SUM(BR146:BR149)</f>
        <v/>
      </c>
      <c r="BS150" s="465">
        <f>SUM(BS146:BS149)</f>
        <v/>
      </c>
      <c r="BT150" s="465">
        <f>SUM(BT146:BT149)</f>
        <v/>
      </c>
      <c r="BU150" s="465">
        <f>SUM(BU146:BU149)</f>
        <v/>
      </c>
      <c r="BV150" s="465">
        <f>SUM(BV146:BV149)</f>
        <v/>
      </c>
      <c r="BW150" s="465">
        <f>SUM(BW146:BW149)</f>
        <v/>
      </c>
      <c r="BX150" s="465">
        <f>SUM(BX146:BX149)</f>
        <v/>
      </c>
      <c r="BY150" s="465">
        <f>SUM(BY146:BY149)</f>
        <v/>
      </c>
      <c r="BZ150" s="465">
        <f>SUM(BZ146:BZ149)</f>
        <v/>
      </c>
      <c r="CA150" s="465">
        <f>SUM(CA146:CA149)</f>
        <v/>
      </c>
      <c r="CB150" s="465">
        <f>SUM(CB146:CB149)</f>
        <v/>
      </c>
      <c r="CC150" s="465">
        <f>SUM(CC146:CC149)</f>
        <v/>
      </c>
      <c r="CD150" s="465">
        <f>SUM(CD146:CD149)</f>
        <v/>
      </c>
      <c r="CE150" s="465">
        <f>SUM(CE146:CE149)</f>
        <v/>
      </c>
      <c r="CF150" s="465">
        <f>SUM(CF146:CF149)</f>
        <v/>
      </c>
      <c r="CG150" s="465">
        <f>SUM(CG146:CG149)</f>
        <v/>
      </c>
      <c r="CH150" s="465">
        <f>SUM(CH146:CH149)</f>
        <v/>
      </c>
      <c r="CI150" s="465">
        <f>SUM(CI146:CI149)</f>
        <v/>
      </c>
      <c r="CJ150" s="465">
        <f>SUM(CJ146:CJ149)</f>
        <v/>
      </c>
      <c r="CK150" s="465">
        <f>SUM(CK146:CK149)</f>
        <v/>
      </c>
      <c r="CL150" s="465">
        <f>SUM(CL146:CL149)</f>
        <v/>
      </c>
      <c r="CM150" s="465">
        <f>SUM(CM146:CM149)</f>
        <v/>
      </c>
      <c r="CN150" s="465">
        <f>SUM(CN146:CN149)</f>
        <v/>
      </c>
      <c r="CO150" s="465">
        <f>SUM(CO146:CO149)</f>
        <v/>
      </c>
      <c r="CP150" s="465">
        <f>SUM(CP146:CP149)</f>
        <v/>
      </c>
      <c r="CQ150" s="465">
        <f>SUM(CQ146:CQ149)</f>
        <v/>
      </c>
      <c r="CR150" s="465">
        <f>SUM(CR146:CR149)</f>
        <v/>
      </c>
      <c r="CS150" s="465">
        <f>SUM(CS146:CS149)</f>
        <v/>
      </c>
      <c r="CT150" s="465">
        <f>SUM(CT146:CT149)</f>
        <v/>
      </c>
      <c r="CU150" s="465">
        <f>SUM(CU146:CU149)</f>
        <v/>
      </c>
      <c r="CV150" s="465">
        <f>SUM(CV146:CV149)</f>
        <v/>
      </c>
      <c r="CW150" s="465">
        <f>SUM(CW146:CW149)</f>
        <v/>
      </c>
      <c r="CX150" s="465">
        <f>SUM(CX146:CX149)</f>
        <v/>
      </c>
      <c r="CY150" s="465">
        <f>SUM(CY146:CY149)</f>
        <v/>
      </c>
      <c r="CZ150" s="465">
        <f>SUM(CZ146:CZ149)</f>
        <v/>
      </c>
      <c r="DA150" s="465">
        <f>SUM(DA146:DA149)</f>
        <v/>
      </c>
      <c r="DB150" s="465">
        <f>SUM(DB146:DB149)</f>
        <v/>
      </c>
      <c r="DC150" s="465">
        <f>SUM(DC146:DC149)</f>
        <v/>
      </c>
      <c r="DD150" s="465">
        <f>SUM(DD146:DD149)</f>
        <v/>
      </c>
      <c r="DE150" s="465">
        <f>SUM(DE146:DE149)</f>
        <v/>
      </c>
      <c r="DF150" s="465">
        <f>SUM(DF146:DF149)</f>
        <v/>
      </c>
      <c r="DG150" s="465">
        <f>SUM(DG146:DG149)</f>
        <v/>
      </c>
      <c r="DH150" s="465">
        <f>SUM(DH146:DH149)</f>
        <v/>
      </c>
      <c r="DI150" s="465">
        <f>SUM(DI146:DI149)</f>
        <v/>
      </c>
      <c r="DJ150" s="465">
        <f>SUM(DJ146:DJ149)</f>
        <v/>
      </c>
      <c r="DK150" s="465">
        <f>SUM(DK146:DK149)</f>
        <v/>
      </c>
      <c r="DL150" s="465">
        <f>SUM(DL146:DL149)</f>
        <v/>
      </c>
      <c r="DM150" s="465">
        <f>SUM(DM146:DM149)</f>
        <v/>
      </c>
      <c r="DN150" s="465">
        <f>SUM(DN146:DN149)</f>
        <v/>
      </c>
      <c r="DO150" s="465">
        <f>SUM(DO146:DO149)</f>
        <v/>
      </c>
      <c r="DP150" s="465">
        <f>SUM(DP146:DP149)</f>
        <v/>
      </c>
      <c r="DQ150" s="465">
        <f>SUM(DQ146:DQ149)</f>
        <v/>
      </c>
      <c r="DR150" s="465">
        <f>SUM(DR146:DR149)</f>
        <v/>
      </c>
      <c r="DS150" s="465">
        <f>SUM(DS146:DS149)</f>
        <v/>
      </c>
      <c r="DT150" s="465">
        <f>SUM(DT146:DT149)</f>
        <v/>
      </c>
      <c r="DU150" s="465">
        <f>SUM(DU146:DU149)</f>
        <v/>
      </c>
      <c r="DV150" s="465">
        <f>SUM(DV146:DV149)</f>
        <v/>
      </c>
      <c r="DW150" s="465">
        <f>SUM(DW146:DW149)</f>
        <v/>
      </c>
      <c r="DX150" s="465">
        <f>SUM(DX146:DX149)</f>
        <v/>
      </c>
      <c r="DY150" s="465">
        <f>SUM(DY146:DY149)</f>
        <v/>
      </c>
      <c r="DZ150" s="465">
        <f>SUM(DZ146:DZ149)</f>
        <v/>
      </c>
      <c r="EA150" s="465">
        <f>SUM(EA146:EA149)</f>
        <v/>
      </c>
      <c r="EB150" s="465">
        <f>SUM(EB146:EB149)</f>
        <v/>
      </c>
      <c r="EC150" s="465">
        <f>SUM(EC146:EC149)</f>
        <v/>
      </c>
      <c r="ED150" s="465">
        <f>SUM(ED146:ED149)</f>
        <v/>
      </c>
      <c r="EE150" s="465">
        <f>SUM(EE146:EE149)</f>
        <v/>
      </c>
      <c r="EF150" s="465">
        <f>SUM(EF146:EF149)</f>
        <v/>
      </c>
      <c r="EG150" s="465">
        <f>SUM(EG146:EG149)</f>
        <v/>
      </c>
      <c r="EH150" s="465">
        <f>SUM(EH146:EH149)</f>
        <v/>
      </c>
      <c r="EI150" s="465">
        <f>SUM(EI146:EI149)</f>
        <v/>
      </c>
      <c r="EJ150" s="465">
        <f>SUM(EJ146:EJ149)</f>
        <v/>
      </c>
      <c r="EK150" s="465">
        <f>SUM(EK146:EK149)</f>
        <v/>
      </c>
      <c r="EL150" s="465">
        <f>SUM(EL146:EL149)</f>
        <v/>
      </c>
      <c r="EM150" s="465">
        <f>SUM(EM146:EM149)</f>
        <v/>
      </c>
      <c r="EN150" s="465">
        <f>SUM(EN146:EN149)</f>
        <v/>
      </c>
      <c r="EO150" s="465">
        <f>SUM(EO146:EO149)</f>
        <v/>
      </c>
      <c r="EP150" s="465">
        <f>SUM(EP146:EP149)</f>
        <v/>
      </c>
      <c r="EQ150" s="465">
        <f>SUM(EQ146:EQ149)</f>
        <v/>
      </c>
      <c r="ER150" s="465">
        <f>SUM(ER146:ER149)</f>
        <v/>
      </c>
      <c r="ES150" s="465">
        <f>SUM(ES146:ES149)</f>
        <v/>
      </c>
      <c r="ET150" s="465">
        <f>SUM(ET146:ET149)</f>
        <v/>
      </c>
      <c r="EU150" s="465">
        <f>SUM(EU146:EU149)</f>
        <v/>
      </c>
      <c r="EV150" s="465">
        <f>SUM(EV146:EV149)</f>
        <v/>
      </c>
      <c r="EW150" s="465">
        <f>SUM(EW146:EW149)</f>
        <v/>
      </c>
      <c r="EX150" s="465">
        <f>SUM(EX146:EX149)</f>
        <v/>
      </c>
      <c r="EY150" s="465">
        <f>SUM(EY146:EY149)</f>
        <v/>
      </c>
      <c r="EZ150" s="465">
        <f>SUM(EZ146:EZ149)</f>
        <v/>
      </c>
      <c r="FA150" s="465">
        <f>SUM(FA146:FA149)</f>
        <v/>
      </c>
      <c r="FB150" s="465">
        <f>SUM(FB146:FB149)</f>
        <v/>
      </c>
      <c r="FC150" s="465">
        <f>SUM(FC146:FC149)</f>
        <v/>
      </c>
      <c r="FD150" s="465">
        <f>SUM(FD146:FD149)</f>
        <v/>
      </c>
      <c r="FE150" s="465">
        <f>SUM(FE146:FE149)</f>
        <v/>
      </c>
      <c r="FF150" s="465">
        <f>SUM(FF146:FF149)</f>
        <v/>
      </c>
      <c r="FG150" s="465">
        <f>SUM(FG146:FG149)</f>
        <v/>
      </c>
      <c r="FH150" s="465">
        <f>SUM(FH146:FH149)</f>
        <v/>
      </c>
      <c r="FI150" s="465">
        <f>SUM(FI146:FI149)</f>
        <v/>
      </c>
      <c r="FJ150" s="465">
        <f>SUM(FJ146:FJ149)</f>
        <v/>
      </c>
      <c r="FK150" s="465">
        <f>SUM(FK146:FK149)</f>
        <v/>
      </c>
      <c r="FL150" s="465">
        <f>SUM(FL146:FL149)</f>
        <v/>
      </c>
      <c r="FM150" s="465">
        <f>SUM(FM146:FM149)</f>
        <v/>
      </c>
      <c r="FN150" s="465">
        <f>SUM(FN146:FN149)</f>
        <v/>
      </c>
      <c r="FO150" s="465">
        <f>SUM(FO146:FO149)</f>
        <v/>
      </c>
      <c r="FP150" s="465">
        <f>SUM(FP146:FP149)</f>
        <v/>
      </c>
      <c r="FQ150" s="465">
        <f>SUM(FQ146:FQ149)</f>
        <v/>
      </c>
      <c r="FR150" s="465">
        <f>SUM(FR146:FR149)</f>
        <v/>
      </c>
      <c r="FS150" s="465">
        <f>SUM(FS146:FS149)</f>
        <v/>
      </c>
      <c r="FT150" s="465">
        <f>SUM(FT146:FT149)</f>
        <v/>
      </c>
      <c r="FU150" s="465">
        <f>SUM(FU146:FU149)</f>
        <v/>
      </c>
      <c r="FV150" s="465">
        <f>SUM(FV146:FV149)</f>
        <v/>
      </c>
      <c r="FW150" s="465">
        <f>SUM(FW146:FW149)</f>
        <v/>
      </c>
      <c r="FX150" s="465">
        <f>SUM(FX146:FX149)</f>
        <v/>
      </c>
      <c r="FY150" s="465">
        <f>SUM(FY146:FY149)</f>
        <v/>
      </c>
      <c r="FZ150" s="465">
        <f>SUM(FZ146:FZ149)</f>
        <v/>
      </c>
      <c r="GA150" s="465">
        <f>SUM(GA146:GA149)</f>
        <v/>
      </c>
      <c r="GB150" s="465">
        <f>SUM(GB146:GB149)</f>
        <v/>
      </c>
      <c r="GC150" s="465">
        <f>SUM(GC146:GC149)</f>
        <v/>
      </c>
      <c r="GD150" s="465">
        <f>SUM(GD146:GD149)</f>
        <v/>
      </c>
      <c r="GE150" s="465">
        <f>SUM(GE146:GE149)</f>
        <v/>
      </c>
      <c r="GF150" s="465">
        <f>SUM(GF146:GF149)</f>
        <v/>
      </c>
      <c r="GG150" s="465">
        <f>SUM(GG146:GG149)</f>
        <v/>
      </c>
      <c r="GH150" s="465">
        <f>SUM(GH146:GH149)</f>
        <v/>
      </c>
      <c r="GI150" s="465">
        <f>SUM(GI146:GI149)</f>
        <v/>
      </c>
      <c r="GJ150" s="465">
        <f>SUM(GJ146:GJ149)</f>
        <v/>
      </c>
      <c r="GK150" s="465">
        <f>SUM(GK146:GK149)</f>
        <v/>
      </c>
      <c r="GL150" s="465">
        <f>SUM(GL146:GL149)</f>
        <v/>
      </c>
      <c r="GM150" s="465">
        <f>SUM(GM146:GM149)</f>
        <v/>
      </c>
      <c r="GN150" s="465">
        <f>SUM(GN146:GN149)</f>
        <v/>
      </c>
      <c r="GO150" s="465">
        <f>SUM(GO146:GO149)</f>
        <v/>
      </c>
      <c r="GP150" s="465">
        <f>SUM(GP146:GP149)</f>
        <v/>
      </c>
      <c r="GQ150" s="465">
        <f>SUM(GQ146:GQ149)</f>
        <v/>
      </c>
      <c r="GR150" s="465">
        <f>SUM(GR146:GR149)</f>
        <v/>
      </c>
      <c r="GS150" s="465">
        <f>SUM(GS146:GS149)</f>
        <v/>
      </c>
      <c r="GT150" s="465">
        <f>SUM(GT146:GT149)</f>
        <v/>
      </c>
      <c r="GU150" s="465">
        <f>SUM(GU146:GU149)</f>
        <v/>
      </c>
      <c r="GV150" s="465">
        <f>SUM(GV146:GV149)</f>
        <v/>
      </c>
      <c r="GW150" s="465">
        <f>SUM(GW146:GW149)</f>
        <v/>
      </c>
      <c r="GX150" s="465">
        <f>SUM(GX146:GX149)</f>
        <v/>
      </c>
      <c r="GY150" s="465">
        <f>SUM(GY146:GY149)</f>
        <v/>
      </c>
      <c r="GZ150" s="465">
        <f>SUM(GZ146:GZ149)</f>
        <v/>
      </c>
      <c r="HA150" s="465">
        <f>SUM(HA146:HA149)</f>
        <v/>
      </c>
      <c r="HB150" s="465">
        <f>SUM(HB146:HB149)</f>
        <v/>
      </c>
      <c r="HC150" s="465">
        <f>SUM(HC146:HC149)</f>
        <v/>
      </c>
      <c r="HD150" s="465">
        <f>SUM(HD146:HD149)</f>
        <v/>
      </c>
      <c r="HE150" s="465">
        <f>SUM(HE146:HE149)</f>
        <v/>
      </c>
      <c r="HF150" s="465">
        <f>SUM(HF146:HF149)</f>
        <v/>
      </c>
      <c r="HG150" s="465">
        <f>SUM(HG146:HG149)</f>
        <v/>
      </c>
      <c r="HH150" s="465">
        <f>SUM(HH146:HH149)</f>
        <v/>
      </c>
      <c r="HI150" s="465">
        <f>SUM(HI146:HI149)</f>
        <v/>
      </c>
      <c r="HJ150" s="465">
        <f>SUM(HJ146:HJ149)</f>
        <v/>
      </c>
      <c r="HK150" s="465">
        <f>SUM(HK146:HK149)</f>
        <v/>
      </c>
      <c r="HL150" s="465">
        <f>SUM(HL146:HL149)</f>
        <v/>
      </c>
      <c r="HM150" s="465">
        <f>SUM(HM146:HM149)</f>
        <v/>
      </c>
      <c r="HN150" s="465">
        <f>SUM(HN146:HN149)</f>
        <v/>
      </c>
      <c r="HO150" s="465">
        <f>SUM(HO146:HO149)</f>
        <v/>
      </c>
      <c r="HP150" s="465">
        <f>SUM(HP146:HP149)</f>
        <v/>
      </c>
      <c r="HQ150" s="465">
        <f>SUM(HQ146:HQ149)</f>
        <v/>
      </c>
      <c r="HR150" s="465">
        <f>SUM(HR146:HR149)</f>
        <v/>
      </c>
      <c r="HS150" s="465">
        <f>SUM(HS146:HS149)</f>
        <v/>
      </c>
      <c r="HT150" s="465">
        <f>SUM(HT146:HT149)</f>
        <v/>
      </c>
      <c r="HU150" s="465">
        <f>SUM(HU146:HU149)</f>
        <v/>
      </c>
      <c r="HV150" s="465">
        <f>SUM(HV146:HV149)</f>
        <v/>
      </c>
      <c r="HW150" s="465">
        <f>SUM(HW146:HW149)</f>
        <v/>
      </c>
      <c r="HX150" s="465">
        <f>SUM(HX146:HX149)</f>
        <v/>
      </c>
      <c r="HY150" s="465">
        <f>SUM(HY146:HY149)</f>
        <v/>
      </c>
      <c r="HZ150" s="465">
        <f>SUM(HZ146:HZ149)</f>
        <v/>
      </c>
      <c r="IA150" s="465">
        <f>SUM(IA146:IA149)</f>
        <v/>
      </c>
      <c r="IB150" s="465">
        <f>SUM(IB146:IB149)</f>
        <v/>
      </c>
      <c r="IC150" s="465">
        <f>SUM(IC146:IC149)</f>
        <v/>
      </c>
      <c r="ID150" s="465">
        <f>SUM(ID146:ID149)</f>
        <v/>
      </c>
      <c r="IE150" s="465">
        <f>SUM(IE146:IE149)</f>
        <v/>
      </c>
      <c r="IF150" s="465">
        <f>SUM(IF146:IF149)</f>
        <v/>
      </c>
      <c r="IG150" s="465">
        <f>SUM(IG146:IG149)</f>
        <v/>
      </c>
      <c r="IH150" s="465">
        <f>SUM(IH146:IH149)</f>
        <v/>
      </c>
      <c r="II150" s="465">
        <f>SUM(II146:II149)</f>
        <v/>
      </c>
      <c r="IJ150" s="465">
        <f>SUM(IJ146:IJ149)</f>
        <v/>
      </c>
      <c r="IK150" s="465">
        <f>SUM(IK146:IK149)</f>
        <v/>
      </c>
      <c r="IL150" s="465">
        <f>SUM(IL146:IL149)</f>
        <v/>
      </c>
      <c r="IM150" s="465">
        <f>SUM(IM146:IM149)</f>
        <v/>
      </c>
      <c r="IN150" s="465">
        <f>SUM(IN146:IN149)</f>
        <v/>
      </c>
      <c r="IO150" s="465">
        <f>SUM(IO146:IO149)</f>
        <v/>
      </c>
      <c r="IP150" s="465">
        <f>SUM(IP146:IP149)</f>
        <v/>
      </c>
      <c r="IQ150" s="465">
        <f>SUM(IQ146:IQ149)</f>
        <v/>
      </c>
      <c r="IR150" s="465">
        <f>SUM(IR146:IR149)</f>
        <v/>
      </c>
      <c r="IS150" s="465">
        <f>SUM(IS146:IS149)</f>
        <v/>
      </c>
      <c r="IT150" s="465">
        <f>SUM(IT146:IT149)</f>
        <v/>
      </c>
      <c r="IU150" s="465">
        <f>SUM(IU146:IU149)</f>
        <v/>
      </c>
      <c r="IV150" s="465">
        <f>SUM(IV146:IV149)</f>
        <v/>
      </c>
      <c r="IW150" s="465">
        <f>SUM(IW146:IW149)</f>
        <v/>
      </c>
      <c r="IX150" s="465">
        <f>SUM(IX146:IX149)</f>
        <v/>
      </c>
      <c r="IY150" s="465">
        <f>SUM(IY146:IY149)</f>
        <v/>
      </c>
      <c r="IZ150" s="465">
        <f>SUM(IZ146:IZ149)</f>
        <v/>
      </c>
      <c r="JA150" s="465">
        <f>SUM(JA146:JA149)</f>
        <v/>
      </c>
      <c r="JB150" s="465">
        <f>SUM(JB146:JB149)</f>
        <v/>
      </c>
      <c r="JC150" s="465">
        <f>SUM(JC146:JC149)</f>
        <v/>
      </c>
      <c r="JD150" s="465">
        <f>SUM(JD146:JD149)</f>
        <v/>
      </c>
      <c r="JE150" s="465">
        <f>SUM(JE146:JE149)</f>
        <v/>
      </c>
      <c r="JF150" s="465">
        <f>SUM(JF146:JF149)</f>
        <v/>
      </c>
      <c r="JG150" s="465">
        <f>SUM(JG146:JG149)</f>
        <v/>
      </c>
      <c r="JH150" s="465">
        <f>SUM(JH146:JH149)</f>
        <v/>
      </c>
      <c r="JI150" s="465">
        <f>SUM(JI146:JI149)</f>
        <v/>
      </c>
      <c r="JJ150" s="465">
        <f>SUM(JJ146:JJ149)</f>
        <v/>
      </c>
      <c r="JK150" s="465">
        <f>SUM(JK146:JK149)</f>
        <v/>
      </c>
      <c r="JL150" s="465">
        <f>SUM(JL146:JL149)</f>
        <v/>
      </c>
      <c r="JM150" s="465">
        <f>SUM(JM146:JM149)</f>
        <v/>
      </c>
      <c r="JN150" s="465">
        <f>SUM(JN146:JN149)</f>
        <v/>
      </c>
      <c r="JO150" s="465">
        <f>SUM(JO146:JO149)</f>
        <v/>
      </c>
      <c r="JP150" s="465">
        <f>SUM(JP146:JP149)</f>
        <v/>
      </c>
      <c r="JQ150" s="465">
        <f>SUM(JQ146:JQ149)</f>
        <v/>
      </c>
      <c r="JR150" s="465">
        <f>SUM(JR146:JR149)</f>
        <v/>
      </c>
      <c r="JS150" s="465">
        <f>SUM(JS146:JS149)</f>
        <v/>
      </c>
      <c r="JT150" s="465">
        <f>SUM(JT146:JT149)</f>
        <v/>
      </c>
      <c r="JU150" s="465">
        <f>SUM(JU146:JU149)</f>
        <v/>
      </c>
      <c r="JV150" s="465">
        <f>SUM(JV146:JV149)</f>
        <v/>
      </c>
      <c r="JW150" s="465">
        <f>SUM(JW146:JW149)</f>
        <v/>
      </c>
      <c r="JX150" s="465">
        <f>SUM(JX146:JX149)</f>
        <v/>
      </c>
      <c r="JY150" s="465">
        <f>SUM(JY146:JY149)</f>
        <v/>
      </c>
      <c r="JZ150" s="465">
        <f>SUM(JZ146:JZ149)</f>
        <v/>
      </c>
      <c r="KA150" s="465">
        <f>SUM(KA146:KA149)</f>
        <v/>
      </c>
      <c r="KB150" s="465">
        <f>SUM(KB146:KB149)</f>
        <v/>
      </c>
      <c r="KC150" s="465">
        <f>SUM(KC146:KC149)</f>
        <v/>
      </c>
      <c r="KD150" s="465">
        <f>SUM(KD146:KD149)</f>
        <v/>
      </c>
      <c r="KE150" s="465">
        <f>SUM(KE146:KE149)</f>
        <v/>
      </c>
      <c r="KF150" s="465">
        <f>SUM(KF146:KF149)</f>
        <v/>
      </c>
      <c r="KG150" s="465">
        <f>SUM(KG146:KG149)</f>
        <v/>
      </c>
      <c r="KH150" s="465">
        <f>SUM(KH146:KH149)</f>
        <v/>
      </c>
      <c r="KI150" s="465">
        <f>SUM(KI146:KI149)</f>
        <v/>
      </c>
      <c r="KJ150" s="465">
        <f>SUM(KJ146:KJ149)</f>
        <v/>
      </c>
      <c r="KK150" s="465">
        <f>SUM(KK146:KK149)</f>
        <v/>
      </c>
      <c r="KL150" s="465">
        <f>SUM(KL146:KL149)</f>
        <v/>
      </c>
      <c r="KM150" s="465">
        <f>SUM(KM146:KM149)</f>
        <v/>
      </c>
      <c r="KN150" s="465">
        <f>SUM(KN146:KN149)</f>
        <v/>
      </c>
      <c r="KO150" s="465">
        <f>SUM(KO146:KO149)</f>
        <v/>
      </c>
      <c r="KP150" s="465">
        <f>SUM(KP146:KP149)</f>
        <v/>
      </c>
      <c r="KQ150" s="465">
        <f>SUM(KQ146:KQ149)</f>
        <v/>
      </c>
      <c r="KR150" s="465">
        <f>SUM(KR146:KR149)</f>
        <v/>
      </c>
      <c r="KS150" s="465">
        <f>SUM(KS146:KS149)</f>
        <v/>
      </c>
      <c r="KT150" s="465">
        <f>SUM(KT146:KT149)</f>
        <v/>
      </c>
      <c r="KU150" s="465">
        <f>SUM(KU146:KU149)</f>
        <v/>
      </c>
      <c r="KV150" s="465">
        <f>SUM(KV146:KV149)</f>
        <v/>
      </c>
      <c r="KW150" s="465">
        <f>SUM(KW146:KW149)</f>
        <v/>
      </c>
      <c r="KX150" s="465">
        <f>SUM(KX146:KX149)</f>
        <v/>
      </c>
      <c r="KY150" s="465">
        <f>SUM(KY146:KY149)</f>
        <v/>
      </c>
      <c r="KZ150" s="465">
        <f>SUM(KZ146:KZ149)</f>
        <v/>
      </c>
      <c r="LA150" s="465">
        <f>SUM(LA146:LA149)</f>
        <v/>
      </c>
      <c r="LB150" s="465">
        <f>SUM(LB146:LB149)</f>
        <v/>
      </c>
      <c r="LC150" s="465">
        <f>SUM(LC146:LC149)</f>
        <v/>
      </c>
      <c r="LD150" s="465">
        <f>SUM(LD146:LD149)</f>
        <v/>
      </c>
      <c r="LE150" s="465">
        <f>SUM(LE146:LE149)</f>
        <v/>
      </c>
      <c r="LF150" s="465">
        <f>SUM(LF146:LF149)</f>
        <v/>
      </c>
      <c r="LG150" s="465">
        <f>SUM(LG146:LG149)</f>
        <v/>
      </c>
      <c r="LH150" s="465">
        <f>SUM(LH146:LH149)</f>
        <v/>
      </c>
      <c r="LI150" s="465">
        <f>SUM(LI146:LI149)</f>
        <v/>
      </c>
      <c r="LJ150" s="465">
        <f>SUM(LJ146:LJ149)</f>
        <v/>
      </c>
      <c r="LK150" s="465">
        <f>SUM(LK146:LK149)</f>
        <v/>
      </c>
      <c r="LL150" s="465">
        <f>SUM(LL146:LL149)</f>
        <v/>
      </c>
      <c r="LM150" s="465">
        <f>SUM(LM146:LM149)</f>
        <v/>
      </c>
      <c r="LN150" s="465">
        <f>SUM(LN146:LN149)</f>
        <v/>
      </c>
      <c r="LO150" s="465">
        <f>SUM(LO146:LO149)</f>
        <v/>
      </c>
      <c r="LP150" s="465">
        <f>SUM(LP146:LP149)</f>
        <v/>
      </c>
      <c r="LQ150" s="465">
        <f>SUM(LQ146:LQ149)</f>
        <v/>
      </c>
      <c r="LR150" s="465">
        <f>SUM(LR146:LR149)</f>
        <v/>
      </c>
      <c r="LS150" s="465">
        <f>SUM(LS146:LS149)</f>
        <v/>
      </c>
      <c r="LT150" s="465">
        <f>SUM(LT146:LT149)</f>
        <v/>
      </c>
      <c r="LU150" s="465">
        <f>SUM(LU146:LU149)</f>
        <v/>
      </c>
      <c r="LV150" s="465">
        <f>SUM(LV146:LV149)</f>
        <v/>
      </c>
      <c r="LW150" s="465">
        <f>SUM(LW146:LW149)</f>
        <v/>
      </c>
      <c r="LX150" s="465">
        <f>SUM(LX146:LX149)</f>
        <v/>
      </c>
      <c r="LY150" s="465">
        <f>SUM(LY146:LY149)</f>
        <v/>
      </c>
      <c r="LZ150" s="465">
        <f>SUM(LZ146:LZ149)</f>
        <v/>
      </c>
      <c r="MA150" s="465">
        <f>SUM(MA146:MA149)</f>
        <v/>
      </c>
      <c r="MB150" s="465">
        <f>SUM(MB146:MB149)</f>
        <v/>
      </c>
      <c r="MC150" s="465">
        <f>SUM(MC146:MC149)</f>
        <v/>
      </c>
      <c r="MD150" s="465">
        <f>SUM(MD146:MD149)</f>
        <v/>
      </c>
      <c r="ME150" s="465">
        <f>SUM(ME146:ME149)</f>
        <v/>
      </c>
      <c r="MF150" s="465">
        <f>SUM(MF146:MF149)</f>
        <v/>
      </c>
      <c r="MG150" s="465">
        <f>SUM(MG146:MG149)</f>
        <v/>
      </c>
      <c r="MH150" s="465">
        <f>SUM(MH146:MH149)</f>
        <v/>
      </c>
      <c r="MI150" s="465">
        <f>SUM(MI146:MI149)</f>
        <v/>
      </c>
      <c r="MJ150" s="465">
        <f>SUM(MJ146:MJ149)</f>
        <v/>
      </c>
      <c r="MK150" s="465">
        <f>SUM(MK146:MK149)</f>
        <v/>
      </c>
      <c r="ML150" s="465">
        <f>SUM(ML146:ML149)</f>
        <v/>
      </c>
      <c r="MM150" s="465">
        <f>SUM(MM146:MM149)</f>
        <v/>
      </c>
      <c r="MN150" s="465">
        <f>SUM(MN146:MN149)</f>
        <v/>
      </c>
      <c r="MO150" s="465">
        <f>SUM(MO146:MO149)</f>
        <v/>
      </c>
      <c r="MP150" s="465">
        <f>SUM(MP146:MP149)</f>
        <v/>
      </c>
      <c r="MQ150" s="465">
        <f>SUM(MQ146:MQ149)</f>
        <v/>
      </c>
      <c r="MR150" s="465">
        <f>SUM(MR146:MR149)</f>
        <v/>
      </c>
      <c r="MS150" s="465">
        <f>SUM(MS146:MS149)</f>
        <v/>
      </c>
      <c r="MT150" s="465">
        <f>SUM(MT146:MT149)</f>
        <v/>
      </c>
      <c r="MU150" s="465">
        <f>SUM(MU146:MU149)</f>
        <v/>
      </c>
      <c r="MV150" s="465">
        <f>SUM(MV146:MV149)</f>
        <v/>
      </c>
      <c r="MW150" s="465">
        <f>SUM(MW146:MW149)</f>
        <v/>
      </c>
      <c r="MX150" s="465">
        <f>SUM(MX146:MX149)</f>
        <v/>
      </c>
      <c r="MY150" s="465">
        <f>SUM(MY146:MY149)</f>
        <v/>
      </c>
      <c r="MZ150" s="465">
        <f>SUM(MZ146:MZ149)</f>
        <v/>
      </c>
      <c r="NA150" s="465">
        <f>SUM(NA146:NA149)</f>
        <v/>
      </c>
      <c r="NB150" s="465">
        <f>SUM(NB146:NB149)</f>
        <v/>
      </c>
      <c r="NC150" s="465">
        <f>SUM(NC146:NC149)</f>
        <v/>
      </c>
      <c r="ND150" s="465">
        <f>SUM(ND146:ND149)</f>
        <v/>
      </c>
      <c r="NE150" s="465">
        <f>SUM(NE146:NE149)</f>
        <v/>
      </c>
      <c r="NF150" s="465">
        <f>SUM(NF146:NF149)</f>
        <v/>
      </c>
      <c r="NG150" s="465">
        <f>SUM(NG146:NG149)</f>
        <v/>
      </c>
      <c r="NH150" s="465">
        <f>SUM(NH146:NH149)</f>
        <v/>
      </c>
      <c r="NI150" s="465">
        <f>SUM(NI146:NI149)</f>
        <v/>
      </c>
      <c r="NJ150" s="465">
        <f>SUM(NJ146:NJ149)</f>
        <v/>
      </c>
      <c r="NK150" s="465">
        <f>SUM(NK146:NK149)</f>
        <v/>
      </c>
      <c r="NL150" s="465">
        <f>SUM(NL146:NL149)</f>
        <v/>
      </c>
      <c r="NM150" s="465">
        <f>SUM(NM146:NM149)</f>
        <v/>
      </c>
      <c r="NN150" s="465">
        <f>SUM(NN146:NN149)</f>
        <v/>
      </c>
      <c r="NO150" s="465">
        <f>SUM(NO146:NO149)</f>
        <v/>
      </c>
      <c r="NP150" s="465">
        <f>SUM(NP146:NP149)</f>
        <v/>
      </c>
      <c r="NQ150" s="465">
        <f>SUM(NQ146:NQ149)</f>
        <v/>
      </c>
      <c r="NR150" s="465">
        <f>SUM(NR146:NR149)</f>
        <v/>
      </c>
      <c r="NS150" s="465">
        <f>SUM(NS146:NS149)</f>
        <v/>
      </c>
      <c r="NT150" s="465">
        <f>SUM(NT146:NT149)</f>
        <v/>
      </c>
      <c r="NU150" s="465">
        <f>SUM(NU146:NU149)</f>
        <v/>
      </c>
      <c r="NV150" s="465">
        <f>SUM(NV146:NV149)</f>
        <v/>
      </c>
      <c r="NW150" s="465">
        <f>SUM(NW146:NW149)</f>
        <v/>
      </c>
      <c r="NX150" s="465">
        <f>SUM(NX146:NX149)</f>
        <v/>
      </c>
      <c r="NY150" s="465">
        <f>SUM(NY146:NY149)</f>
        <v/>
      </c>
      <c r="NZ150" s="465">
        <f>SUM(NZ146:NZ149)</f>
        <v/>
      </c>
      <c r="OA150" s="465">
        <f>SUM(OA146:OA149)</f>
        <v/>
      </c>
      <c r="OB150" s="465">
        <f>SUM(OB146:OB149)</f>
        <v/>
      </c>
      <c r="OC150" s="465">
        <f>SUM(OC146:OC149)</f>
        <v/>
      </c>
      <c r="OD150" s="465">
        <f>SUM(OD146:OD149)</f>
        <v/>
      </c>
      <c r="OE150" s="465">
        <f>SUM(OE146:OE149)</f>
        <v/>
      </c>
      <c r="OF150" s="465">
        <f>SUM(OF146:OF149)</f>
        <v/>
      </c>
      <c r="OG150" s="465">
        <f>SUM(OG146:OG149)</f>
        <v/>
      </c>
      <c r="OH150" s="465">
        <f>SUM(OH146:OH149)</f>
        <v/>
      </c>
      <c r="OI150" s="465">
        <f>SUM(OI146:OI149)</f>
        <v/>
      </c>
      <c r="OJ150" s="465">
        <f>SUM(OJ146:OJ149)</f>
        <v/>
      </c>
      <c r="OK150" s="465">
        <f>SUM(OK146:OK149)</f>
        <v/>
      </c>
      <c r="OL150" s="465">
        <f>SUM(OL146:OL149)</f>
        <v/>
      </c>
      <c r="OM150" s="465">
        <f>SUM(OM146:OM149)</f>
        <v/>
      </c>
      <c r="ON150" s="465">
        <f>SUM(ON146:ON149)</f>
        <v/>
      </c>
      <c r="OO150" s="465">
        <f>SUM(OO146:OO149)</f>
        <v/>
      </c>
      <c r="OP150" s="465">
        <f>SUM(OP146:OP149)</f>
        <v/>
      </c>
      <c r="OQ150" s="465">
        <f>SUM(OQ146:OQ149)</f>
        <v/>
      </c>
      <c r="OR150" s="465">
        <f>SUM(OR146:OR149)</f>
        <v/>
      </c>
      <c r="OS150" s="465">
        <f>SUM(OS146:OS149)</f>
        <v/>
      </c>
      <c r="OT150" s="465">
        <f>SUM(OT146:OT149)</f>
        <v/>
      </c>
      <c r="OU150" s="465">
        <f>SUM(OU146:OU149)</f>
        <v/>
      </c>
      <c r="OV150" s="465">
        <f>SUM(OV146:OV149)</f>
        <v/>
      </c>
      <c r="OW150" s="465">
        <f>SUM(OW146:OW149)</f>
        <v/>
      </c>
      <c r="OX150" s="465">
        <f>SUM(OX146:OX149)</f>
        <v/>
      </c>
      <c r="OY150" s="465">
        <f>SUM(OY146:OY149)</f>
        <v/>
      </c>
      <c r="OZ150" s="465">
        <f>SUM(OZ146:OZ149)</f>
        <v/>
      </c>
      <c r="PA150" s="465">
        <f>SUM(PA146:PA149)</f>
        <v/>
      </c>
      <c r="PB150" s="465">
        <f>SUM(PB146:PB149)</f>
        <v/>
      </c>
      <c r="PC150" s="465">
        <f>SUM(PC146:PC149)</f>
        <v/>
      </c>
      <c r="PD150" s="465">
        <f>SUM(PD146:PD149)</f>
        <v/>
      </c>
      <c r="PE150" s="465">
        <f>SUM(PE146:PE149)</f>
        <v/>
      </c>
      <c r="PF150" s="465">
        <f>SUM(PF146:PF149)</f>
        <v/>
      </c>
      <c r="PG150" s="465">
        <f>SUM(PG146:PG149)</f>
        <v/>
      </c>
      <c r="PH150" s="465">
        <f>SUM(PH146:PH149)</f>
        <v/>
      </c>
      <c r="PI150" s="465">
        <f>SUM(PI146:PI149)</f>
        <v/>
      </c>
      <c r="PJ150" s="465">
        <f>SUM(PJ146:PJ149)</f>
        <v/>
      </c>
      <c r="PK150" s="465">
        <f>SUM(PK146:PK149)</f>
        <v/>
      </c>
      <c r="PL150" s="465">
        <f>SUM(PL146:PL149)</f>
        <v/>
      </c>
      <c r="PM150" s="465">
        <f>SUM(PM146:PM149)</f>
        <v/>
      </c>
      <c r="PN150" s="465">
        <f>SUM(PN146:PN149)</f>
        <v/>
      </c>
      <c r="PO150" s="465">
        <f>SUM(PO146:PO149)</f>
        <v/>
      </c>
      <c r="PP150" s="465">
        <f>SUM(PP146:PP149)</f>
        <v/>
      </c>
      <c r="PQ150" s="465">
        <f>SUM(PQ146:PQ149)</f>
        <v/>
      </c>
      <c r="PR150" s="465">
        <f>SUM(PR146:PR149)</f>
        <v/>
      </c>
      <c r="PS150" s="465">
        <f>SUM(PS146:PS149)</f>
        <v/>
      </c>
      <c r="PT150" s="465">
        <f>SUM(PT146:PT149)</f>
        <v/>
      </c>
      <c r="PU150" s="465">
        <f>SUM(PU146:PU149)</f>
        <v/>
      </c>
      <c r="PV150" s="465">
        <f>SUM(PV146:PV149)</f>
        <v/>
      </c>
      <c r="PW150" s="465">
        <f>SUM(PW146:PW149)</f>
        <v/>
      </c>
      <c r="PX150" s="465">
        <f>SUM(PX146:PX149)</f>
        <v/>
      </c>
      <c r="PY150" s="465">
        <f>SUM(PY146:PY149)</f>
        <v/>
      </c>
      <c r="PZ150" s="465">
        <f>SUM(PZ146:PZ149)</f>
        <v/>
      </c>
      <c r="QA150" s="465">
        <f>SUM(QA146:QA149)</f>
        <v/>
      </c>
      <c r="QB150" s="465">
        <f>SUM(QB146:QB149)</f>
        <v/>
      </c>
      <c r="QC150" s="465">
        <f>SUM(QC146:QC149)</f>
        <v/>
      </c>
      <c r="QD150" s="465">
        <f>SUM(QD146:QD149)</f>
        <v/>
      </c>
      <c r="QE150" s="465">
        <f>SUM(QE146:QE149)</f>
        <v/>
      </c>
      <c r="QF150" s="465">
        <f>SUM(QF146:QF149)</f>
        <v/>
      </c>
      <c r="QG150" s="465">
        <f>SUM(QG146:QG149)</f>
        <v/>
      </c>
      <c r="QH150" s="465">
        <f>SUM(QH146:QH149)</f>
        <v/>
      </c>
      <c r="QI150" s="465">
        <f>SUM(QI146:QI149)</f>
        <v/>
      </c>
      <c r="QJ150" s="465">
        <f>SUM(QJ146:QJ149)</f>
        <v/>
      </c>
      <c r="QK150" s="465">
        <f>SUM(QK146:QK149)</f>
        <v/>
      </c>
      <c r="QL150" s="465">
        <f>SUM(QL146:QL149)</f>
        <v/>
      </c>
      <c r="QM150" s="465">
        <f>SUM(QM146:QM149)</f>
        <v/>
      </c>
      <c r="QN150" s="465">
        <f>SUM(QN146:QN149)</f>
        <v/>
      </c>
      <c r="QO150" s="465">
        <f>SUM(QO146:QO149)</f>
        <v/>
      </c>
      <c r="QP150" s="465">
        <f>SUM(QP146:QP149)</f>
        <v/>
      </c>
      <c r="QQ150" s="465">
        <f>SUM(QQ146:QQ149)</f>
        <v/>
      </c>
      <c r="QR150" s="465">
        <f>SUM(QR146:QR149)</f>
        <v/>
      </c>
      <c r="QS150" s="465">
        <f>SUM(QS146:QS149)</f>
        <v/>
      </c>
      <c r="QT150" s="465">
        <f>SUM(QT146:QT149)</f>
        <v/>
      </c>
      <c r="QU150" s="465">
        <f>SUM(QU146:QU149)</f>
        <v/>
      </c>
      <c r="QV150" s="465">
        <f>SUM(QV146:QV149)</f>
        <v/>
      </c>
      <c r="QW150" s="465">
        <f>SUM(QW146:QW149)</f>
        <v/>
      </c>
      <c r="QX150" s="465">
        <f>SUM(QX146:QX149)</f>
        <v/>
      </c>
      <c r="QY150" s="465">
        <f>SUM(QY146:QY149)</f>
        <v/>
      </c>
      <c r="QZ150" s="465">
        <f>SUM(QZ146:QZ149)</f>
        <v/>
      </c>
      <c r="RA150" s="465">
        <f>SUM(RA146:RA149)</f>
        <v/>
      </c>
      <c r="RB150" s="465">
        <f>SUM(RB146:RB149)</f>
        <v/>
      </c>
      <c r="RC150" s="465">
        <f>SUM(RC146:RC149)</f>
        <v/>
      </c>
      <c r="RD150" s="465">
        <f>SUM(RD146:RD149)</f>
        <v/>
      </c>
      <c r="RE150" s="465">
        <f>SUM(RE146:RE149)</f>
        <v/>
      </c>
      <c r="RF150" s="465">
        <f>SUM(RF146:RF149)</f>
        <v/>
      </c>
      <c r="RG150" s="465">
        <f>SUM(RG146:RG149)</f>
        <v/>
      </c>
      <c r="RH150" s="465">
        <f>SUM(RH146:RH149)</f>
        <v/>
      </c>
      <c r="RI150" s="465">
        <f>SUM(RI146:RI149)</f>
        <v/>
      </c>
      <c r="RJ150" s="465">
        <f>SUM(RJ146:RJ149)</f>
        <v/>
      </c>
      <c r="RK150" s="465">
        <f>SUM(RK146:RK149)</f>
        <v/>
      </c>
      <c r="RL150" s="465">
        <f>SUM(RL146:RL149)</f>
        <v/>
      </c>
      <c r="RM150" s="465">
        <f>SUM(RM146:RM149)</f>
        <v/>
      </c>
      <c r="RN150" s="465">
        <f>SUM(RN146:RN149)</f>
        <v/>
      </c>
      <c r="RO150" s="465">
        <f>SUM(RO146:RO149)</f>
        <v/>
      </c>
      <c r="RP150" s="465">
        <f>SUM(RP146:RP149)</f>
        <v/>
      </c>
      <c r="RQ150" s="465">
        <f>SUM(RQ146:RQ149)</f>
        <v/>
      </c>
      <c r="RR150" s="465">
        <f>SUM(RR146:RR149)</f>
        <v/>
      </c>
      <c r="RS150" s="465">
        <f>SUM(RS146:RS149)</f>
        <v/>
      </c>
      <c r="RT150" s="465">
        <f>SUM(RT146:RT149)</f>
        <v/>
      </c>
      <c r="RU150" s="465">
        <f>SUM(RU146:RU149)</f>
        <v/>
      </c>
      <c r="RV150" s="465">
        <f>SUM(RV146:RV149)</f>
        <v/>
      </c>
      <c r="RW150" s="465">
        <f>SUM(RW146:RW149)</f>
        <v/>
      </c>
      <c r="RX150" s="465">
        <f>SUM(RX146:RX149)</f>
        <v/>
      </c>
      <c r="RY150" s="465">
        <f>SUM(RY146:RY149)</f>
        <v/>
      </c>
      <c r="RZ150" s="465">
        <f>SUM(RZ146:RZ149)</f>
        <v/>
      </c>
      <c r="SA150" s="465">
        <f>SUM(SA146:SA149)</f>
        <v/>
      </c>
      <c r="SB150" s="465">
        <f>SUM(SB146:SB149)</f>
        <v/>
      </c>
      <c r="SC150" s="465">
        <f>SUM(SC146:SC149)</f>
        <v/>
      </c>
      <c r="SD150" s="465">
        <f>SUM(SD146:SD149)</f>
        <v/>
      </c>
      <c r="SE150" s="465">
        <f>SUM(SE146:SE149)</f>
        <v/>
      </c>
      <c r="SF150" s="465">
        <f>SUM(SF146:SF149)</f>
        <v/>
      </c>
      <c r="SG150" s="465">
        <f>SUM(SG146:SG149)</f>
        <v/>
      </c>
      <c r="SH150" s="465">
        <f>SUM(SH146:SH149)</f>
        <v/>
      </c>
      <c r="SI150" s="465">
        <f>SUM(SI146:SI149)</f>
        <v/>
      </c>
      <c r="SJ150" s="465">
        <f>SUM(SJ146:SJ149)</f>
        <v/>
      </c>
      <c r="SK150" s="465">
        <f>SUM(SK146:SK149)</f>
        <v/>
      </c>
      <c r="SL150" s="465">
        <f>SUM(SL146:SL149)</f>
        <v/>
      </c>
      <c r="SM150" s="465">
        <f>SUM(SM146:SM149)</f>
        <v/>
      </c>
      <c r="SN150" s="465">
        <f>SUM(SN146:SN149)</f>
        <v/>
      </c>
      <c r="SO150" s="465">
        <f>SUM(SO146:SO149)</f>
        <v/>
      </c>
      <c r="SP150" s="465">
        <f>SUM(SP146:SP149)</f>
        <v/>
      </c>
      <c r="SQ150" s="465">
        <f>SUM(SQ146:SQ149)</f>
        <v/>
      </c>
      <c r="SR150" s="465">
        <f>SUM(SR146:SR149)</f>
        <v/>
      </c>
      <c r="SS150" s="465">
        <f>SUM(SS146:SS149)</f>
        <v/>
      </c>
      <c r="ST150" s="465">
        <f>SUM(ST146:ST149)</f>
        <v/>
      </c>
      <c r="SU150" s="465">
        <f>SUM(SU146:SU149)</f>
        <v/>
      </c>
      <c r="SV150" s="465">
        <f>SUM(SV146:SV149)</f>
        <v/>
      </c>
      <c r="SW150" s="465">
        <f>SUM(SW146:SW149)</f>
        <v/>
      </c>
      <c r="SX150" s="465">
        <f>SUM(SX146:SX149)</f>
        <v/>
      </c>
      <c r="SY150" s="465">
        <f>SUM(SY146:SY149)</f>
        <v/>
      </c>
      <c r="SZ150" s="465">
        <f>SUM(SZ146:SZ149)</f>
        <v/>
      </c>
      <c r="TA150" s="465">
        <f>SUM(TA146:TA149)</f>
        <v/>
      </c>
      <c r="TB150" s="465">
        <f>SUM(TB146:TB149)</f>
        <v/>
      </c>
      <c r="TC150" s="465">
        <f>SUM(TC146:TC149)</f>
        <v/>
      </c>
      <c r="TD150" s="465">
        <f>SUM(TD146:TD149)</f>
        <v/>
      </c>
      <c r="TE150" s="465">
        <f>SUM(TE146:TE149)</f>
        <v/>
      </c>
      <c r="TF150" s="465">
        <f>SUM(TF146:TF149)</f>
        <v/>
      </c>
      <c r="TG150" s="465">
        <f>SUM(TG146:TG149)</f>
        <v/>
      </c>
      <c r="TH150" s="465">
        <f>SUM(TH146:TH149)</f>
        <v/>
      </c>
      <c r="TI150" s="465">
        <f>SUM(TI146:TI149)</f>
        <v/>
      </c>
      <c r="TJ150" s="465">
        <f>SUM(TJ146:TJ149)</f>
        <v/>
      </c>
      <c r="TK150" s="465">
        <f>SUM(TK146:TK149)</f>
        <v/>
      </c>
      <c r="TL150" s="465">
        <f>SUM(TL146:TL149)</f>
        <v/>
      </c>
      <c r="TM150" s="465">
        <f>SUM(TM146:TM149)</f>
        <v/>
      </c>
      <c r="TN150" s="465">
        <f>SUM(TN146:TN149)</f>
        <v/>
      </c>
      <c r="TO150" s="465">
        <f>SUM(TO146:TO149)</f>
        <v/>
      </c>
      <c r="TP150" s="465">
        <f>SUM(TP146:TP149)</f>
        <v/>
      </c>
      <c r="TQ150" s="465">
        <f>SUM(TQ146:TQ149)</f>
        <v/>
      </c>
      <c r="TR150" s="465">
        <f>SUM(TR146:TR149)</f>
        <v/>
      </c>
      <c r="TS150" s="465">
        <f>SUM(TS146:TS149)</f>
        <v/>
      </c>
      <c r="TT150" s="465">
        <f>SUM(TT146:TT149)</f>
        <v/>
      </c>
      <c r="TU150" s="465">
        <f>SUM(TU146:TU149)</f>
        <v/>
      </c>
      <c r="TV150" s="465">
        <f>SUM(TV146:TV149)</f>
        <v/>
      </c>
      <c r="TW150" s="465">
        <f>SUM(TW146:TW149)</f>
        <v/>
      </c>
      <c r="TX150" s="465">
        <f>SUM(TX146:TX149)</f>
        <v/>
      </c>
      <c r="TY150" s="465">
        <f>SUM(TY146:TY149)</f>
        <v/>
      </c>
      <c r="TZ150" s="465">
        <f>SUM(TZ146:TZ149)</f>
        <v/>
      </c>
      <c r="UA150" s="465">
        <f>SUM(UA146:UA149)</f>
        <v/>
      </c>
      <c r="UB150" s="465">
        <f>SUM(UB146:UB149)</f>
        <v/>
      </c>
      <c r="UC150" s="465">
        <f>SUM(UC146:UC149)</f>
        <v/>
      </c>
      <c r="UD150" s="465">
        <f>SUM(UD146:UD149)</f>
        <v/>
      </c>
      <c r="UE150" s="465">
        <f>SUM(UE146:UE149)</f>
        <v/>
      </c>
      <c r="UF150" s="465">
        <f>SUM(UF146:UF149)</f>
        <v/>
      </c>
      <c r="UG150" s="465">
        <f>SUM(UG146:UG149)</f>
        <v/>
      </c>
      <c r="UH150" s="465">
        <f>SUM(UH146:UH149)</f>
        <v/>
      </c>
      <c r="UI150" s="465">
        <f>SUM(UI146:UI149)</f>
        <v/>
      </c>
      <c r="UJ150" s="465">
        <f>SUM(UJ146:UJ149)</f>
        <v/>
      </c>
      <c r="UK150" s="465">
        <f>SUM(UK146:UK149)</f>
        <v/>
      </c>
      <c r="UL150" s="465">
        <f>SUM(UL146:UL149)</f>
        <v/>
      </c>
      <c r="UM150" s="465">
        <f>SUM(UM146:UM149)</f>
        <v/>
      </c>
      <c r="UN150" s="465">
        <f>SUM(UN146:UN149)</f>
        <v/>
      </c>
      <c r="UO150" s="465">
        <f>SUM(UO146:UO149)</f>
        <v/>
      </c>
      <c r="UP150" s="465">
        <f>SUM(UP146:UP149)</f>
        <v/>
      </c>
      <c r="UQ150" s="465">
        <f>SUM(UQ146:UQ149)</f>
        <v/>
      </c>
      <c r="UR150" s="465">
        <f>SUM(UR146:UR149)</f>
        <v/>
      </c>
      <c r="US150" s="465">
        <f>SUM(US146:US149)</f>
        <v/>
      </c>
      <c r="UT150" s="465">
        <f>SUM(UT146:UT149)</f>
        <v/>
      </c>
      <c r="UU150" s="465">
        <f>SUM(UU146:UU149)</f>
        <v/>
      </c>
      <c r="UV150" s="465">
        <f>SUM(UV146:UV149)</f>
        <v/>
      </c>
      <c r="UW150" s="465">
        <f>SUM(UW146:UW149)</f>
        <v/>
      </c>
      <c r="UX150" s="465">
        <f>SUM(UX146:UX149)</f>
        <v/>
      </c>
      <c r="UY150" s="465">
        <f>SUM(UY146:UY149)</f>
        <v/>
      </c>
      <c r="UZ150" s="465">
        <f>SUM(UZ146:UZ149)</f>
        <v/>
      </c>
      <c r="VA150" s="465">
        <f>SUM(VA146:VA149)</f>
        <v/>
      </c>
      <c r="VB150" s="465">
        <f>SUM(VB146:VB149)</f>
        <v/>
      </c>
      <c r="VC150" s="465">
        <f>SUM(VC146:VC149)</f>
        <v/>
      </c>
      <c r="VD150" s="465">
        <f>SUM(VD146:VD149)</f>
        <v/>
      </c>
      <c r="VE150" s="465">
        <f>SUM(VE146:VE149)</f>
        <v/>
      </c>
      <c r="VF150" s="465">
        <f>SUM(VF146:VF149)</f>
        <v/>
      </c>
      <c r="VG150" s="465">
        <f>SUM(VG146:VG149)</f>
        <v/>
      </c>
      <c r="VH150" s="465">
        <f>SUM(VH146:VH149)</f>
        <v/>
      </c>
      <c r="VI150" s="465">
        <f>SUM(VI146:VI149)</f>
        <v/>
      </c>
      <c r="VJ150" s="465">
        <f>SUM(VJ146:VJ149)</f>
        <v/>
      </c>
      <c r="VK150" s="465">
        <f>SUM(VK146:VK149)</f>
        <v/>
      </c>
      <c r="VL150" s="465">
        <f>SUM(VL146:VL149)</f>
        <v/>
      </c>
      <c r="VM150" s="582">
        <f>SUM(VM146:VM149)</f>
        <v/>
      </c>
      <c r="VN150" s="9" t="n"/>
    </row>
    <row r="151" ht="19.5" customHeight="1">
      <c r="A151" s="1100" t="n"/>
      <c r="B151" s="1101" t="n"/>
      <c r="C151" s="1102" t="n"/>
      <c r="D151" s="368" t="inlineStr">
        <is>
          <t>INDIGENA</t>
        </is>
      </c>
      <c r="E151" s="363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7" t="n"/>
      <c r="CE151" s="7" t="n"/>
      <c r="CF151" s="7" t="n"/>
      <c r="CG151" s="7" t="n"/>
      <c r="CH151" s="7" t="n"/>
      <c r="CI151" s="7" t="n"/>
      <c r="CJ151" s="7" t="n"/>
      <c r="CK151" s="7" t="n"/>
      <c r="CL151" s="7" t="n"/>
      <c r="CM151" s="7" t="n"/>
      <c r="CN151" s="7" t="n"/>
      <c r="CO151" s="7" t="n"/>
      <c r="CP151" s="7" t="n"/>
      <c r="CQ151" s="7" t="n"/>
      <c r="CR151" s="7" t="n"/>
      <c r="CS151" s="7" t="n"/>
      <c r="CT151" s="7" t="n"/>
      <c r="CU151" s="7" t="n"/>
      <c r="CV151" s="7" t="n"/>
      <c r="CW151" s="7" t="n"/>
      <c r="CX151" s="7" t="n"/>
      <c r="CY151" s="7" t="n"/>
      <c r="CZ151" s="7" t="n"/>
      <c r="DA151" s="7" t="n"/>
      <c r="DB151" s="7" t="n"/>
      <c r="DC151" s="7" t="n"/>
      <c r="DD151" s="7" t="n"/>
      <c r="DE151" s="7" t="n"/>
      <c r="DF151" s="7" t="n"/>
      <c r="DG151" s="7" t="n"/>
      <c r="DH151" s="7" t="n"/>
      <c r="DI151" s="7" t="n"/>
      <c r="DJ151" s="7" t="n"/>
      <c r="DK151" s="7" t="n"/>
      <c r="DL151" s="7" t="n"/>
      <c r="DM151" s="7" t="n"/>
      <c r="DN151" s="7" t="n"/>
      <c r="DO151" s="7" t="n"/>
      <c r="DP151" s="7" t="n"/>
      <c r="DQ151" s="7" t="n"/>
      <c r="DR151" s="7" t="n"/>
      <c r="DS151" s="7" t="n"/>
      <c r="DT151" s="7" t="n"/>
      <c r="DU151" s="7" t="n"/>
      <c r="DV151" s="7" t="n"/>
      <c r="DW151" s="7" t="n"/>
      <c r="DX151" s="7" t="n"/>
      <c r="DY151" s="7" t="n"/>
      <c r="DZ151" s="7" t="n"/>
      <c r="EA151" s="7" t="n"/>
      <c r="EB151" s="7" t="n"/>
      <c r="EC151" s="7" t="n"/>
      <c r="ED151" s="7" t="n"/>
      <c r="EE151" s="7" t="n"/>
      <c r="EF151" s="7" t="n"/>
      <c r="EG151" s="7" t="n"/>
      <c r="EH151" s="7" t="n"/>
      <c r="EI151" s="7" t="n"/>
      <c r="EJ151" s="7" t="n"/>
      <c r="EK151" s="7" t="n"/>
      <c r="EL151" s="7" t="n"/>
      <c r="EM151" s="7" t="n"/>
      <c r="EN151" s="7" t="n"/>
      <c r="EO151" s="7" t="n"/>
      <c r="EP151" s="7" t="n"/>
      <c r="EQ151" s="7" t="n"/>
      <c r="ER151" s="7" t="n"/>
      <c r="ES151" s="7" t="n"/>
      <c r="ET151" s="7" t="n"/>
      <c r="EU151" s="7" t="n"/>
      <c r="EV151" s="7" t="n"/>
      <c r="EW151" s="7" t="n"/>
      <c r="EX151" s="7" t="n"/>
      <c r="EY151" s="7" t="n"/>
      <c r="EZ151" s="7" t="n"/>
      <c r="FA151" s="7" t="n"/>
      <c r="FB151" s="7" t="n"/>
      <c r="FC151" s="7" t="n"/>
      <c r="FD151" s="7" t="n"/>
      <c r="FE151" s="7" t="n"/>
      <c r="FF151" s="7" t="n"/>
      <c r="FG151" s="7" t="n"/>
      <c r="FH151" s="7" t="n"/>
      <c r="FI151" s="7" t="n"/>
      <c r="FJ151" s="7" t="n"/>
      <c r="FK151" s="7" t="n"/>
      <c r="FL151" s="7" t="n"/>
      <c r="FM151" s="7" t="n"/>
      <c r="FN151" s="7" t="n"/>
      <c r="FO151" s="7" t="n"/>
      <c r="FP151" s="7" t="n"/>
      <c r="FQ151" s="7" t="n"/>
      <c r="FR151" s="7" t="n"/>
      <c r="FS151" s="7" t="n"/>
      <c r="FT151" s="7" t="n"/>
      <c r="FU151" s="7" t="n"/>
      <c r="FV151" s="7" t="n"/>
      <c r="FW151" s="7" t="n"/>
      <c r="FX151" s="7" t="n"/>
      <c r="FY151" s="7" t="n"/>
      <c r="FZ151" s="7" t="n"/>
      <c r="GA151" s="7" t="n"/>
      <c r="GB151" s="7" t="n"/>
      <c r="GC151" s="7" t="n"/>
      <c r="GD151" s="7" t="n"/>
      <c r="GE151" s="7" t="n"/>
      <c r="GF151" s="7" t="n"/>
      <c r="GG151" s="7" t="n"/>
      <c r="GH151" s="7" t="n"/>
      <c r="GI151" s="7" t="n"/>
      <c r="GJ151" s="7" t="n"/>
      <c r="GK151" s="7" t="n"/>
      <c r="GL151" s="7" t="n"/>
      <c r="GM151" s="7" t="n"/>
      <c r="GN151" s="7" t="n"/>
      <c r="GO151" s="7" t="n"/>
      <c r="GP151" s="7" t="n"/>
      <c r="GQ151" s="7" t="n"/>
      <c r="GR151" s="7" t="n"/>
      <c r="GS151" s="7" t="n"/>
      <c r="GT151" s="7" t="n"/>
      <c r="GU151" s="7" t="n"/>
      <c r="GV151" s="7" t="n"/>
      <c r="GW151" s="7" t="n"/>
      <c r="GX151" s="7" t="n"/>
      <c r="GY151" s="7" t="n"/>
      <c r="GZ151" s="7" t="n"/>
      <c r="HA151" s="7" t="n"/>
      <c r="HB151" s="7" t="n"/>
      <c r="HC151" s="7" t="n"/>
      <c r="HD151" s="7" t="n"/>
      <c r="HE151" s="7" t="n"/>
      <c r="HF151" s="7" t="n"/>
      <c r="HG151" s="7" t="n"/>
      <c r="HH151" s="7" t="n"/>
      <c r="HI151" s="7" t="n"/>
      <c r="HJ151" s="7" t="n"/>
      <c r="HK151" s="7" t="n"/>
      <c r="HL151" s="7" t="n"/>
      <c r="HM151" s="7" t="n"/>
      <c r="HN151" s="7" t="n"/>
      <c r="HO151" s="7" t="n"/>
      <c r="HP151" s="7" t="n"/>
      <c r="HQ151" s="7" t="n"/>
      <c r="HR151" s="7" t="n"/>
      <c r="HS151" s="7" t="n"/>
      <c r="HT151" s="7" t="n"/>
      <c r="HU151" s="7" t="n"/>
      <c r="HV151" s="7" t="n"/>
      <c r="HW151" s="7" t="n"/>
      <c r="HX151" s="7" t="n"/>
      <c r="HY151" s="7" t="n"/>
      <c r="HZ151" s="7" t="n"/>
      <c r="IA151" s="7" t="n"/>
      <c r="IB151" s="7" t="n"/>
      <c r="IC151" s="7" t="n"/>
      <c r="ID151" s="7" t="n"/>
      <c r="IE151" s="7" t="n"/>
      <c r="IF151" s="7" t="n"/>
      <c r="IG151" s="7" t="n"/>
      <c r="IH151" s="7" t="n"/>
      <c r="II151" s="7" t="n"/>
      <c r="IJ151" s="7" t="n"/>
      <c r="IK151" s="7" t="n"/>
      <c r="IL151" s="7" t="n"/>
      <c r="IM151" s="7" t="n"/>
      <c r="IN151" s="7" t="n"/>
      <c r="IO151" s="7" t="n"/>
      <c r="IP151" s="7" t="n"/>
      <c r="IQ151" s="7" t="n"/>
      <c r="IR151" s="7" t="n"/>
      <c r="IS151" s="7" t="n"/>
      <c r="IT151" s="7" t="n"/>
      <c r="IU151" s="7" t="n"/>
      <c r="IV151" s="7" t="n"/>
      <c r="IW151" s="7" t="n"/>
      <c r="IX151" s="7" t="n"/>
      <c r="IY151" s="7" t="n"/>
      <c r="IZ151" s="7" t="n"/>
      <c r="JA151" s="7" t="n"/>
      <c r="JB151" s="7" t="n"/>
      <c r="JC151" s="7" t="n"/>
      <c r="JD151" s="7" t="n"/>
      <c r="JE151" s="7" t="n"/>
      <c r="JF151" s="7" t="n"/>
      <c r="JG151" s="7" t="n"/>
      <c r="JH151" s="7" t="n"/>
      <c r="JI151" s="7" t="n"/>
      <c r="JJ151" s="7" t="n"/>
      <c r="JK151" s="7" t="n"/>
      <c r="JL151" s="7" t="n"/>
      <c r="JM151" s="7" t="n"/>
      <c r="JN151" s="7" t="n"/>
      <c r="JO151" s="7" t="n"/>
      <c r="JP151" s="7" t="n"/>
      <c r="JQ151" s="7" t="n"/>
      <c r="JR151" s="7" t="n"/>
      <c r="JS151" s="7" t="n"/>
      <c r="JT151" s="7" t="n"/>
      <c r="JU151" s="7" t="n"/>
      <c r="JV151" s="7" t="n"/>
      <c r="JW151" s="7" t="n"/>
      <c r="JX151" s="7" t="n"/>
      <c r="JY151" s="7" t="n"/>
      <c r="JZ151" s="7" t="n"/>
      <c r="KA151" s="7" t="n"/>
      <c r="KB151" s="7" t="n"/>
      <c r="KC151" s="7" t="n"/>
      <c r="KD151" s="7" t="n"/>
      <c r="KE151" s="7" t="n"/>
      <c r="KF151" s="7" t="n"/>
      <c r="KG151" s="7" t="n"/>
      <c r="KH151" s="7" t="n"/>
      <c r="KI151" s="7" t="n"/>
      <c r="KJ151" s="7" t="n"/>
      <c r="KK151" s="7" t="n"/>
      <c r="KL151" s="7" t="n"/>
      <c r="KM151" s="7" t="n"/>
      <c r="KN151" s="7" t="n"/>
      <c r="KO151" s="7" t="n"/>
      <c r="KP151" s="7" t="n"/>
      <c r="KQ151" s="7" t="n"/>
      <c r="KR151" s="7" t="n"/>
      <c r="KS151" s="7" t="n"/>
      <c r="KT151" s="7" t="n"/>
      <c r="KU151" s="7" t="n"/>
      <c r="KV151" s="7" t="n"/>
      <c r="KW151" s="7" t="n"/>
      <c r="KX151" s="7" t="n"/>
      <c r="KY151" s="7" t="n"/>
      <c r="KZ151" s="7" t="n"/>
      <c r="LA151" s="7" t="n"/>
      <c r="LB151" s="7" t="n"/>
      <c r="LC151" s="7" t="n"/>
      <c r="LD151" s="7" t="n"/>
      <c r="LE151" s="7" t="n"/>
      <c r="LF151" s="7" t="n"/>
      <c r="LG151" s="7" t="n"/>
      <c r="LH151" s="7" t="n"/>
      <c r="LI151" s="7" t="n"/>
      <c r="LJ151" s="7" t="n"/>
      <c r="LK151" s="7" t="n"/>
      <c r="LL151" s="7" t="n"/>
      <c r="LM151" s="7" t="n"/>
      <c r="LN151" s="7" t="n"/>
      <c r="LO151" s="7" t="n"/>
      <c r="LP151" s="7" t="n"/>
      <c r="LQ151" s="7" t="n"/>
      <c r="LR151" s="7" t="n"/>
      <c r="LS151" s="7" t="n"/>
      <c r="LT151" s="7" t="n"/>
      <c r="LU151" s="7" t="n"/>
      <c r="LV151" s="7" t="n"/>
      <c r="LW151" s="7" t="n"/>
      <c r="LX151" s="7" t="n"/>
      <c r="LY151" s="7" t="n"/>
      <c r="LZ151" s="7" t="n"/>
      <c r="MA151" s="7" t="n"/>
      <c r="MB151" s="7" t="n"/>
      <c r="MC151" s="7" t="n"/>
      <c r="MD151" s="7" t="n"/>
      <c r="ME151" s="7" t="n"/>
      <c r="MF151" s="7" t="n"/>
      <c r="MG151" s="7" t="n"/>
      <c r="MH151" s="7" t="n"/>
      <c r="MI151" s="7" t="n"/>
      <c r="MJ151" s="7" t="n"/>
      <c r="MK151" s="7" t="n"/>
      <c r="ML151" s="7" t="n"/>
      <c r="MM151" s="7" t="n"/>
      <c r="MN151" s="7" t="n"/>
      <c r="MO151" s="7" t="n"/>
      <c r="MP151" s="7" t="n"/>
      <c r="MQ151" s="7" t="n"/>
      <c r="MR151" s="7" t="n"/>
      <c r="MS151" s="7" t="n"/>
      <c r="MT151" s="7" t="n"/>
      <c r="MU151" s="7" t="n"/>
      <c r="MV151" s="7" t="n"/>
      <c r="MW151" s="7" t="n"/>
      <c r="MX151" s="7" t="n"/>
      <c r="MY151" s="7" t="n"/>
      <c r="MZ151" s="7" t="n"/>
      <c r="NA151" s="7" t="n"/>
      <c r="NB151" s="7" t="n"/>
      <c r="NC151" s="7" t="n"/>
      <c r="ND151" s="7" t="n"/>
      <c r="NE151" s="7" t="n"/>
      <c r="NF151" s="7" t="n"/>
      <c r="NG151" s="7" t="n"/>
      <c r="NH151" s="7" t="n"/>
      <c r="NI151" s="7" t="n"/>
      <c r="NJ151" s="7" t="n"/>
      <c r="NK151" s="7" t="n"/>
      <c r="NL151" s="7" t="n"/>
      <c r="NM151" s="7" t="n"/>
      <c r="NN151" s="7" t="n"/>
      <c r="NO151" s="7" t="n"/>
      <c r="NP151" s="7" t="n"/>
      <c r="NQ151" s="7" t="n"/>
      <c r="NR151" s="7" t="n"/>
      <c r="NS151" s="7" t="n"/>
      <c r="NT151" s="7" t="n"/>
      <c r="NU151" s="7" t="n"/>
      <c r="NV151" s="7" t="n"/>
      <c r="NW151" s="7" t="n"/>
      <c r="NX151" s="7" t="n"/>
      <c r="NY151" s="7" t="n"/>
      <c r="NZ151" s="7" t="n"/>
      <c r="OA151" s="7" t="n"/>
      <c r="OB151" s="7" t="n"/>
      <c r="OC151" s="7" t="n"/>
      <c r="OD151" s="7" t="n"/>
      <c r="OE151" s="7" t="n"/>
      <c r="OF151" s="7" t="n"/>
      <c r="OG151" s="7" t="n"/>
      <c r="OH151" s="7" t="n"/>
      <c r="OI151" s="7" t="n"/>
      <c r="OJ151" s="7" t="n"/>
      <c r="OK151" s="7" t="n"/>
      <c r="OL151" s="7" t="n"/>
      <c r="OM151" s="7" t="n"/>
      <c r="ON151" s="7" t="n"/>
      <c r="OO151" s="7" t="n"/>
      <c r="OP151" s="7" t="n"/>
      <c r="OQ151" s="7" t="n"/>
      <c r="OR151" s="7" t="n"/>
      <c r="OS151" s="7" t="n"/>
      <c r="OT151" s="7" t="n"/>
      <c r="OU151" s="7" t="n"/>
      <c r="OV151" s="7" t="n"/>
      <c r="OW151" s="7" t="n"/>
      <c r="OX151" s="7" t="n"/>
      <c r="OY151" s="7" t="n"/>
      <c r="OZ151" s="7" t="n"/>
      <c r="PA151" s="7" t="n"/>
      <c r="PB151" s="7" t="n"/>
      <c r="PC151" s="7" t="n"/>
      <c r="PD151" s="7" t="n"/>
      <c r="PE151" s="7" t="n"/>
      <c r="PF151" s="7" t="n"/>
      <c r="PG151" s="7" t="n"/>
      <c r="PH151" s="7" t="n"/>
      <c r="PI151" s="7" t="n"/>
      <c r="PJ151" s="7" t="n"/>
      <c r="PK151" s="7" t="n"/>
      <c r="PL151" s="7" t="n"/>
      <c r="PM151" s="7" t="n"/>
      <c r="PN151" s="7" t="n"/>
      <c r="PO151" s="7" t="n"/>
      <c r="PP151" s="7" t="n"/>
      <c r="PQ151" s="7" t="n"/>
      <c r="PR151" s="7" t="n"/>
      <c r="PS151" s="7" t="n"/>
      <c r="PT151" s="7" t="n"/>
      <c r="PU151" s="7" t="n"/>
      <c r="PV151" s="7" t="n"/>
      <c r="PW151" s="7" t="n"/>
      <c r="PX151" s="7" t="n"/>
      <c r="PY151" s="7" t="n"/>
      <c r="PZ151" s="7" t="n"/>
      <c r="QA151" s="7" t="n"/>
      <c r="QB151" s="7" t="n"/>
      <c r="QC151" s="7" t="n"/>
      <c r="QD151" s="7" t="n"/>
      <c r="QE151" s="7" t="n"/>
      <c r="QF151" s="7" t="n"/>
      <c r="QG151" s="7" t="n"/>
      <c r="QH151" s="7" t="n"/>
      <c r="QI151" s="7" t="n"/>
      <c r="QJ151" s="7" t="n"/>
      <c r="QK151" s="7" t="n"/>
      <c r="QL151" s="7" t="n"/>
      <c r="QM151" s="7" t="n"/>
      <c r="QN151" s="7" t="n"/>
      <c r="QO151" s="7" t="n"/>
      <c r="QP151" s="7" t="n"/>
      <c r="QQ151" s="7" t="n"/>
      <c r="QR151" s="7" t="n"/>
      <c r="QS151" s="7" t="n"/>
      <c r="QT151" s="7" t="n"/>
      <c r="QU151" s="7" t="n"/>
      <c r="QV151" s="7" t="n"/>
      <c r="QW151" s="7" t="n"/>
      <c r="QX151" s="7" t="n"/>
      <c r="QY151" s="7" t="n"/>
      <c r="QZ151" s="7" t="n"/>
      <c r="RA151" s="7" t="n"/>
      <c r="RB151" s="7" t="n"/>
      <c r="RC151" s="7" t="n"/>
      <c r="RD151" s="7" t="n"/>
      <c r="RE151" s="7" t="n"/>
      <c r="RF151" s="7" t="n"/>
      <c r="RG151" s="7" t="n"/>
      <c r="RH151" s="7" t="n"/>
      <c r="RI151" s="7" t="n"/>
      <c r="RJ151" s="7" t="n"/>
      <c r="RK151" s="7" t="n"/>
      <c r="RL151" s="7" t="n"/>
      <c r="RM151" s="7" t="n"/>
      <c r="RN151" s="7" t="n"/>
      <c r="RO151" s="7" t="n"/>
      <c r="RP151" s="7" t="n"/>
      <c r="RQ151" s="7" t="n"/>
      <c r="RR151" s="7" t="n"/>
      <c r="RS151" s="7" t="n"/>
      <c r="RT151" s="7" t="n"/>
      <c r="RU151" s="7" t="n"/>
      <c r="RV151" s="7" t="n"/>
      <c r="RW151" s="7" t="n"/>
      <c r="RX151" s="7" t="n"/>
      <c r="RY151" s="7" t="n"/>
      <c r="RZ151" s="7" t="n"/>
      <c r="SA151" s="7" t="n"/>
      <c r="SB151" s="7" t="n"/>
      <c r="SC151" s="7" t="n"/>
      <c r="SD151" s="7" t="n"/>
      <c r="SE151" s="7" t="n"/>
      <c r="SF151" s="7" t="n"/>
      <c r="SG151" s="7" t="n"/>
      <c r="SH151" s="7" t="n"/>
      <c r="SI151" s="7" t="n"/>
      <c r="SJ151" s="7" t="n"/>
      <c r="SK151" s="7" t="n"/>
      <c r="SL151" s="7" t="n"/>
      <c r="SM151" s="7" t="n"/>
      <c r="SN151" s="7" t="n"/>
      <c r="SO151" s="7" t="n"/>
      <c r="SP151" s="7" t="n"/>
      <c r="SQ151" s="7" t="n"/>
      <c r="SR151" s="7" t="n"/>
      <c r="SS151" s="7" t="n"/>
      <c r="ST151" s="7" t="n"/>
      <c r="SU151" s="7" t="n"/>
      <c r="SV151" s="7" t="n"/>
      <c r="SW151" s="7" t="n"/>
      <c r="SX151" s="7" t="n"/>
      <c r="SY151" s="7" t="n"/>
      <c r="SZ151" s="7" t="n"/>
      <c r="TA151" s="7" t="n"/>
      <c r="TB151" s="7" t="n"/>
      <c r="TC151" s="7" t="n"/>
      <c r="TD151" s="7" t="n"/>
      <c r="TE151" s="7" t="n"/>
      <c r="TF151" s="7" t="n"/>
      <c r="TG151" s="7" t="n"/>
      <c r="TH151" s="7" t="n"/>
      <c r="TI151" s="7" t="n"/>
      <c r="TJ151" s="7" t="n"/>
      <c r="TK151" s="7" t="n"/>
      <c r="TL151" s="7" t="n"/>
      <c r="TM151" s="7" t="n"/>
      <c r="TN151" s="7" t="n"/>
      <c r="TO151" s="7" t="n"/>
      <c r="TP151" s="7" t="n"/>
      <c r="TQ151" s="7" t="n"/>
      <c r="TR151" s="7" t="n"/>
      <c r="TS151" s="7" t="n"/>
      <c r="TT151" s="7" t="n"/>
      <c r="TU151" s="7" t="n"/>
      <c r="TV151" s="7" t="n"/>
      <c r="TW151" s="7" t="n"/>
      <c r="TX151" s="7" t="n"/>
      <c r="TY151" s="7" t="n"/>
      <c r="TZ151" s="7" t="n"/>
      <c r="UA151" s="7" t="n"/>
      <c r="UB151" s="7" t="n"/>
      <c r="UC151" s="7" t="n"/>
      <c r="UD151" s="7" t="n"/>
      <c r="UE151" s="7" t="n"/>
      <c r="UF151" s="7" t="n"/>
      <c r="UG151" s="7" t="n"/>
      <c r="UH151" s="7" t="n"/>
      <c r="UI151" s="7" t="n"/>
      <c r="UJ151" s="7" t="n"/>
      <c r="UK151" s="7" t="n"/>
      <c r="UL151" s="7" t="n"/>
      <c r="UM151" s="7" t="n"/>
      <c r="UN151" s="7" t="n"/>
      <c r="UO151" s="7" t="n"/>
      <c r="UP151" s="7" t="n"/>
      <c r="UQ151" s="7" t="n"/>
      <c r="UR151" s="7" t="n"/>
      <c r="US151" s="7" t="n"/>
      <c r="UT151" s="7" t="n"/>
      <c r="UU151" s="7" t="n"/>
      <c r="UV151" s="7" t="n"/>
      <c r="UW151" s="7" t="n"/>
      <c r="UX151" s="7" t="n"/>
      <c r="UY151" s="7" t="n"/>
      <c r="UZ151" s="7" t="n"/>
      <c r="VA151" s="7" t="n"/>
      <c r="VB151" s="7" t="n"/>
      <c r="VC151" s="7" t="n"/>
      <c r="VD151" s="7" t="n"/>
      <c r="VE151" s="7" t="n"/>
      <c r="VF151" s="7" t="n"/>
      <c r="VG151" s="7" t="n"/>
      <c r="VH151" s="7" t="n"/>
      <c r="VI151" s="7" t="n"/>
      <c r="VJ151" s="7" t="n"/>
      <c r="VK151" s="7" t="n"/>
      <c r="VL151" s="7" t="n"/>
      <c r="VM151" s="573">
        <f>SUM(E151:VL151)-SUM(UU151:UX151)-SUM(VA151:VD151)</f>
        <v/>
      </c>
      <c r="VN151" s="9" t="n"/>
    </row>
    <row r="152" ht="19.5" customHeight="1">
      <c r="A152" s="1100" t="n"/>
      <c r="B152" s="1101" t="n"/>
      <c r="C152" s="1102" t="n"/>
      <c r="D152" s="369" t="inlineStr">
        <is>
          <t>ROM  (GITANO)</t>
        </is>
      </c>
      <c r="E152" s="363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  <c r="CV152" s="7" t="n"/>
      <c r="CW152" s="7" t="n"/>
      <c r="CX152" s="7" t="n"/>
      <c r="CY152" s="7" t="n"/>
      <c r="CZ152" s="7" t="n"/>
      <c r="DA152" s="7" t="n"/>
      <c r="DB152" s="7" t="n"/>
      <c r="DC152" s="7" t="n"/>
      <c r="DD152" s="7" t="n"/>
      <c r="DE152" s="7" t="n"/>
      <c r="DF152" s="7" t="n"/>
      <c r="DG152" s="7" t="n"/>
      <c r="DH152" s="7" t="n"/>
      <c r="DI152" s="7" t="n"/>
      <c r="DJ152" s="7" t="n"/>
      <c r="DK152" s="7" t="n"/>
      <c r="DL152" s="7" t="n"/>
      <c r="DM152" s="7" t="n"/>
      <c r="DN152" s="7" t="n"/>
      <c r="DO152" s="7" t="n"/>
      <c r="DP152" s="7" t="n"/>
      <c r="DQ152" s="7" t="n"/>
      <c r="DR152" s="7" t="n"/>
      <c r="DS152" s="7" t="n"/>
      <c r="DT152" s="7" t="n"/>
      <c r="DU152" s="7" t="n"/>
      <c r="DV152" s="7" t="n"/>
      <c r="DW152" s="7" t="n"/>
      <c r="DX152" s="7" t="n"/>
      <c r="DY152" s="7" t="n"/>
      <c r="DZ152" s="7" t="n"/>
      <c r="EA152" s="7" t="n"/>
      <c r="EB152" s="7" t="n"/>
      <c r="EC152" s="7" t="n"/>
      <c r="ED152" s="7" t="n"/>
      <c r="EE152" s="7" t="n"/>
      <c r="EF152" s="7" t="n"/>
      <c r="EG152" s="7" t="n"/>
      <c r="EH152" s="7" t="n"/>
      <c r="EI152" s="7" t="n"/>
      <c r="EJ152" s="7" t="n"/>
      <c r="EK152" s="7" t="n"/>
      <c r="EL152" s="7" t="n"/>
      <c r="EM152" s="7" t="n"/>
      <c r="EN152" s="7" t="n"/>
      <c r="EO152" s="7" t="n"/>
      <c r="EP152" s="7" t="n"/>
      <c r="EQ152" s="7" t="n"/>
      <c r="ER152" s="7" t="n"/>
      <c r="ES152" s="7" t="n"/>
      <c r="ET152" s="7" t="n"/>
      <c r="EU152" s="7" t="n"/>
      <c r="EV152" s="7" t="n"/>
      <c r="EW152" s="7" t="n"/>
      <c r="EX152" s="7" t="n"/>
      <c r="EY152" s="7" t="n"/>
      <c r="EZ152" s="7" t="n"/>
      <c r="FA152" s="7" t="n"/>
      <c r="FB152" s="7" t="n"/>
      <c r="FC152" s="7" t="n"/>
      <c r="FD152" s="7" t="n"/>
      <c r="FE152" s="7" t="n"/>
      <c r="FF152" s="7" t="n"/>
      <c r="FG152" s="7" t="n"/>
      <c r="FH152" s="7" t="n"/>
      <c r="FI152" s="7" t="n"/>
      <c r="FJ152" s="7" t="n"/>
      <c r="FK152" s="7" t="n"/>
      <c r="FL152" s="7" t="n"/>
      <c r="FM152" s="7" t="n"/>
      <c r="FN152" s="7" t="n"/>
      <c r="FO152" s="7" t="n"/>
      <c r="FP152" s="7" t="n"/>
      <c r="FQ152" s="7" t="n"/>
      <c r="FR152" s="7" t="n"/>
      <c r="FS152" s="7" t="n"/>
      <c r="FT152" s="7" t="n"/>
      <c r="FU152" s="7" t="n"/>
      <c r="FV152" s="7" t="n"/>
      <c r="FW152" s="7" t="n"/>
      <c r="FX152" s="7" t="n"/>
      <c r="FY152" s="7" t="n"/>
      <c r="FZ152" s="7" t="n"/>
      <c r="GA152" s="7" t="n"/>
      <c r="GB152" s="7" t="n"/>
      <c r="GC152" s="7" t="n"/>
      <c r="GD152" s="7" t="n"/>
      <c r="GE152" s="7" t="n"/>
      <c r="GF152" s="7" t="n"/>
      <c r="GG152" s="7" t="n"/>
      <c r="GH152" s="7" t="n"/>
      <c r="GI152" s="7" t="n"/>
      <c r="GJ152" s="7" t="n"/>
      <c r="GK152" s="7" t="n"/>
      <c r="GL152" s="7" t="n"/>
      <c r="GM152" s="7" t="n"/>
      <c r="GN152" s="7" t="n"/>
      <c r="GO152" s="7" t="n"/>
      <c r="GP152" s="7" t="n"/>
      <c r="GQ152" s="7" t="n"/>
      <c r="GR152" s="7" t="n"/>
      <c r="GS152" s="7" t="n"/>
      <c r="GT152" s="7" t="n"/>
      <c r="GU152" s="7" t="n"/>
      <c r="GV152" s="7" t="n"/>
      <c r="GW152" s="7" t="n"/>
      <c r="GX152" s="7" t="n"/>
      <c r="GY152" s="7" t="n"/>
      <c r="GZ152" s="7" t="n"/>
      <c r="HA152" s="7" t="n"/>
      <c r="HB152" s="7" t="n"/>
      <c r="HC152" s="7" t="n"/>
      <c r="HD152" s="7" t="n"/>
      <c r="HE152" s="7" t="n"/>
      <c r="HF152" s="7" t="n"/>
      <c r="HG152" s="7" t="n"/>
      <c r="HH152" s="7" t="n"/>
      <c r="HI152" s="7" t="n"/>
      <c r="HJ152" s="7" t="n"/>
      <c r="HK152" s="7" t="n"/>
      <c r="HL152" s="7" t="n"/>
      <c r="HM152" s="7" t="n"/>
      <c r="HN152" s="7" t="n"/>
      <c r="HO152" s="7" t="n"/>
      <c r="HP152" s="7" t="n"/>
      <c r="HQ152" s="7" t="n"/>
      <c r="HR152" s="7" t="n"/>
      <c r="HS152" s="7" t="n"/>
      <c r="HT152" s="7" t="n"/>
      <c r="HU152" s="7" t="n"/>
      <c r="HV152" s="7" t="n"/>
      <c r="HW152" s="7" t="n"/>
      <c r="HX152" s="7" t="n"/>
      <c r="HY152" s="7" t="n"/>
      <c r="HZ152" s="7" t="n"/>
      <c r="IA152" s="7" t="n"/>
      <c r="IB152" s="7" t="n"/>
      <c r="IC152" s="7" t="n"/>
      <c r="ID152" s="7" t="n"/>
      <c r="IE152" s="7" t="n"/>
      <c r="IF152" s="7" t="n"/>
      <c r="IG152" s="7" t="n"/>
      <c r="IH152" s="7" t="n"/>
      <c r="II152" s="7" t="n"/>
      <c r="IJ152" s="7" t="n"/>
      <c r="IK152" s="7" t="n"/>
      <c r="IL152" s="7" t="n"/>
      <c r="IM152" s="7" t="n"/>
      <c r="IN152" s="7" t="n"/>
      <c r="IO152" s="7" t="n"/>
      <c r="IP152" s="7" t="n"/>
      <c r="IQ152" s="7" t="n"/>
      <c r="IR152" s="7" t="n"/>
      <c r="IS152" s="7" t="n"/>
      <c r="IT152" s="7" t="n"/>
      <c r="IU152" s="7" t="n"/>
      <c r="IV152" s="7" t="n"/>
      <c r="IW152" s="7" t="n"/>
      <c r="IX152" s="7" t="n"/>
      <c r="IY152" s="7" t="n"/>
      <c r="IZ152" s="7" t="n"/>
      <c r="JA152" s="7" t="n"/>
      <c r="JB152" s="7" t="n"/>
      <c r="JC152" s="7" t="n"/>
      <c r="JD152" s="7" t="n"/>
      <c r="JE152" s="7" t="n"/>
      <c r="JF152" s="7" t="n"/>
      <c r="JG152" s="7" t="n"/>
      <c r="JH152" s="7" t="n"/>
      <c r="JI152" s="7" t="n"/>
      <c r="JJ152" s="7" t="n"/>
      <c r="JK152" s="7" t="n"/>
      <c r="JL152" s="7" t="n"/>
      <c r="JM152" s="7" t="n"/>
      <c r="JN152" s="7" t="n"/>
      <c r="JO152" s="7" t="n"/>
      <c r="JP152" s="7" t="n"/>
      <c r="JQ152" s="7" t="n"/>
      <c r="JR152" s="7" t="n"/>
      <c r="JS152" s="7" t="n"/>
      <c r="JT152" s="7" t="n"/>
      <c r="JU152" s="7" t="n"/>
      <c r="JV152" s="7" t="n"/>
      <c r="JW152" s="7" t="n"/>
      <c r="JX152" s="7" t="n"/>
      <c r="JY152" s="7" t="n"/>
      <c r="JZ152" s="7" t="n"/>
      <c r="KA152" s="7" t="n"/>
      <c r="KB152" s="7" t="n"/>
      <c r="KC152" s="7" t="n"/>
      <c r="KD152" s="7" t="n"/>
      <c r="KE152" s="7" t="n"/>
      <c r="KF152" s="7" t="n"/>
      <c r="KG152" s="7" t="n"/>
      <c r="KH152" s="7" t="n"/>
      <c r="KI152" s="7" t="n"/>
      <c r="KJ152" s="7" t="n"/>
      <c r="KK152" s="7" t="n"/>
      <c r="KL152" s="7" t="n"/>
      <c r="KM152" s="7" t="n"/>
      <c r="KN152" s="7" t="n"/>
      <c r="KO152" s="7" t="n"/>
      <c r="KP152" s="7" t="n"/>
      <c r="KQ152" s="7" t="n"/>
      <c r="KR152" s="7" t="n"/>
      <c r="KS152" s="7" t="n"/>
      <c r="KT152" s="7" t="n"/>
      <c r="KU152" s="7" t="n"/>
      <c r="KV152" s="7" t="n"/>
      <c r="KW152" s="7" t="n"/>
      <c r="KX152" s="7" t="n"/>
      <c r="KY152" s="7" t="n"/>
      <c r="KZ152" s="7" t="n"/>
      <c r="LA152" s="7" t="n"/>
      <c r="LB152" s="7" t="n"/>
      <c r="LC152" s="7" t="n"/>
      <c r="LD152" s="7" t="n"/>
      <c r="LE152" s="7" t="n"/>
      <c r="LF152" s="7" t="n"/>
      <c r="LG152" s="7" t="n"/>
      <c r="LH152" s="7" t="n"/>
      <c r="LI152" s="7" t="n"/>
      <c r="LJ152" s="7" t="n"/>
      <c r="LK152" s="7" t="n"/>
      <c r="LL152" s="7" t="n"/>
      <c r="LM152" s="7" t="n"/>
      <c r="LN152" s="7" t="n"/>
      <c r="LO152" s="7" t="n"/>
      <c r="LP152" s="7" t="n"/>
      <c r="LQ152" s="7" t="n"/>
      <c r="LR152" s="7" t="n"/>
      <c r="LS152" s="7" t="n"/>
      <c r="LT152" s="7" t="n"/>
      <c r="LU152" s="7" t="n"/>
      <c r="LV152" s="7" t="n"/>
      <c r="LW152" s="7" t="n"/>
      <c r="LX152" s="7" t="n"/>
      <c r="LY152" s="7" t="n"/>
      <c r="LZ152" s="7" t="n"/>
      <c r="MA152" s="7" t="n"/>
      <c r="MB152" s="7" t="n"/>
      <c r="MC152" s="7" t="n"/>
      <c r="MD152" s="7" t="n"/>
      <c r="ME152" s="7" t="n"/>
      <c r="MF152" s="7" t="n"/>
      <c r="MG152" s="7" t="n"/>
      <c r="MH152" s="7" t="n"/>
      <c r="MI152" s="7" t="n"/>
      <c r="MJ152" s="7" t="n"/>
      <c r="MK152" s="7" t="n"/>
      <c r="ML152" s="7" t="n"/>
      <c r="MM152" s="7" t="n"/>
      <c r="MN152" s="7" t="n"/>
      <c r="MO152" s="7" t="n"/>
      <c r="MP152" s="7" t="n"/>
      <c r="MQ152" s="7" t="n"/>
      <c r="MR152" s="7" t="n"/>
      <c r="MS152" s="7" t="n"/>
      <c r="MT152" s="7" t="n"/>
      <c r="MU152" s="7" t="n"/>
      <c r="MV152" s="7" t="n"/>
      <c r="MW152" s="7" t="n"/>
      <c r="MX152" s="7" t="n"/>
      <c r="MY152" s="7" t="n"/>
      <c r="MZ152" s="7" t="n"/>
      <c r="NA152" s="7" t="n"/>
      <c r="NB152" s="7" t="n"/>
      <c r="NC152" s="7" t="n"/>
      <c r="ND152" s="7" t="n"/>
      <c r="NE152" s="7" t="n"/>
      <c r="NF152" s="7" t="n"/>
      <c r="NG152" s="7" t="n"/>
      <c r="NH152" s="7" t="n"/>
      <c r="NI152" s="7" t="n"/>
      <c r="NJ152" s="7" t="n"/>
      <c r="NK152" s="7" t="n"/>
      <c r="NL152" s="7" t="n"/>
      <c r="NM152" s="7" t="n"/>
      <c r="NN152" s="7" t="n"/>
      <c r="NO152" s="7" t="n"/>
      <c r="NP152" s="7" t="n"/>
      <c r="NQ152" s="7" t="n"/>
      <c r="NR152" s="7" t="n"/>
      <c r="NS152" s="7" t="n"/>
      <c r="NT152" s="7" t="n"/>
      <c r="NU152" s="7" t="n"/>
      <c r="NV152" s="7" t="n"/>
      <c r="NW152" s="7" t="n"/>
      <c r="NX152" s="7" t="n"/>
      <c r="NY152" s="7" t="n"/>
      <c r="NZ152" s="7" t="n"/>
      <c r="OA152" s="7" t="n"/>
      <c r="OB152" s="7" t="n"/>
      <c r="OC152" s="7" t="n"/>
      <c r="OD152" s="7" t="n"/>
      <c r="OE152" s="7" t="n"/>
      <c r="OF152" s="7" t="n"/>
      <c r="OG152" s="7" t="n"/>
      <c r="OH152" s="7" t="n"/>
      <c r="OI152" s="7" t="n"/>
      <c r="OJ152" s="7" t="n"/>
      <c r="OK152" s="7" t="n"/>
      <c r="OL152" s="7" t="n"/>
      <c r="OM152" s="7" t="n"/>
      <c r="ON152" s="7" t="n"/>
      <c r="OO152" s="7" t="n"/>
      <c r="OP152" s="7" t="n"/>
      <c r="OQ152" s="7" t="n"/>
      <c r="OR152" s="7" t="n"/>
      <c r="OS152" s="7" t="n"/>
      <c r="OT152" s="7" t="n"/>
      <c r="OU152" s="7" t="n"/>
      <c r="OV152" s="7" t="n"/>
      <c r="OW152" s="7" t="n"/>
      <c r="OX152" s="7" t="n"/>
      <c r="OY152" s="7" t="n"/>
      <c r="OZ152" s="7" t="n"/>
      <c r="PA152" s="7" t="n"/>
      <c r="PB152" s="7" t="n"/>
      <c r="PC152" s="7" t="n"/>
      <c r="PD152" s="7" t="n"/>
      <c r="PE152" s="7" t="n"/>
      <c r="PF152" s="7" t="n"/>
      <c r="PG152" s="7" t="n"/>
      <c r="PH152" s="7" t="n"/>
      <c r="PI152" s="7" t="n"/>
      <c r="PJ152" s="7" t="n"/>
      <c r="PK152" s="7" t="n"/>
      <c r="PL152" s="7" t="n"/>
      <c r="PM152" s="7" t="n"/>
      <c r="PN152" s="7" t="n"/>
      <c r="PO152" s="7" t="n"/>
      <c r="PP152" s="7" t="n"/>
      <c r="PQ152" s="7" t="n"/>
      <c r="PR152" s="7" t="n"/>
      <c r="PS152" s="7" t="n"/>
      <c r="PT152" s="7" t="n"/>
      <c r="PU152" s="7" t="n"/>
      <c r="PV152" s="7" t="n"/>
      <c r="PW152" s="7" t="n"/>
      <c r="PX152" s="7" t="n"/>
      <c r="PY152" s="7" t="n"/>
      <c r="PZ152" s="7" t="n"/>
      <c r="QA152" s="7" t="n"/>
      <c r="QB152" s="7" t="n"/>
      <c r="QC152" s="7" t="n"/>
      <c r="QD152" s="7" t="n"/>
      <c r="QE152" s="7" t="n"/>
      <c r="QF152" s="7" t="n"/>
      <c r="QG152" s="7" t="n"/>
      <c r="QH152" s="7" t="n"/>
      <c r="QI152" s="7" t="n"/>
      <c r="QJ152" s="7" t="n"/>
      <c r="QK152" s="7" t="n"/>
      <c r="QL152" s="7" t="n"/>
      <c r="QM152" s="7" t="n"/>
      <c r="QN152" s="7" t="n"/>
      <c r="QO152" s="7" t="n"/>
      <c r="QP152" s="7" t="n"/>
      <c r="QQ152" s="7" t="n"/>
      <c r="QR152" s="7" t="n"/>
      <c r="QS152" s="7" t="n"/>
      <c r="QT152" s="7" t="n"/>
      <c r="QU152" s="7" t="n"/>
      <c r="QV152" s="7" t="n"/>
      <c r="QW152" s="7" t="n"/>
      <c r="QX152" s="7" t="n"/>
      <c r="QY152" s="7" t="n"/>
      <c r="QZ152" s="7" t="n"/>
      <c r="RA152" s="7" t="n"/>
      <c r="RB152" s="7" t="n"/>
      <c r="RC152" s="7" t="n"/>
      <c r="RD152" s="7" t="n"/>
      <c r="RE152" s="7" t="n"/>
      <c r="RF152" s="7" t="n"/>
      <c r="RG152" s="7" t="n"/>
      <c r="RH152" s="7" t="n"/>
      <c r="RI152" s="7" t="n"/>
      <c r="RJ152" s="7" t="n"/>
      <c r="RK152" s="7" t="n"/>
      <c r="RL152" s="7" t="n"/>
      <c r="RM152" s="7" t="n"/>
      <c r="RN152" s="7" t="n"/>
      <c r="RO152" s="7" t="n"/>
      <c r="RP152" s="7" t="n"/>
      <c r="RQ152" s="7" t="n"/>
      <c r="RR152" s="7" t="n"/>
      <c r="RS152" s="7" t="n"/>
      <c r="RT152" s="7" t="n"/>
      <c r="RU152" s="7" t="n"/>
      <c r="RV152" s="7" t="n"/>
      <c r="RW152" s="7" t="n"/>
      <c r="RX152" s="7" t="n"/>
      <c r="RY152" s="7" t="n"/>
      <c r="RZ152" s="7" t="n"/>
      <c r="SA152" s="7" t="n"/>
      <c r="SB152" s="7" t="n"/>
      <c r="SC152" s="7" t="n"/>
      <c r="SD152" s="7" t="n"/>
      <c r="SE152" s="7" t="n"/>
      <c r="SF152" s="7" t="n"/>
      <c r="SG152" s="7" t="n"/>
      <c r="SH152" s="7" t="n"/>
      <c r="SI152" s="7" t="n"/>
      <c r="SJ152" s="7" t="n"/>
      <c r="SK152" s="7" t="n"/>
      <c r="SL152" s="7" t="n"/>
      <c r="SM152" s="7" t="n"/>
      <c r="SN152" s="7" t="n"/>
      <c r="SO152" s="7" t="n"/>
      <c r="SP152" s="7" t="n"/>
      <c r="SQ152" s="7" t="n"/>
      <c r="SR152" s="7" t="n"/>
      <c r="SS152" s="7" t="n"/>
      <c r="ST152" s="7" t="n"/>
      <c r="SU152" s="7" t="n"/>
      <c r="SV152" s="7" t="n"/>
      <c r="SW152" s="7" t="n"/>
      <c r="SX152" s="7" t="n"/>
      <c r="SY152" s="7" t="n"/>
      <c r="SZ152" s="7" t="n"/>
      <c r="TA152" s="7" t="n"/>
      <c r="TB152" s="7" t="n"/>
      <c r="TC152" s="7" t="n"/>
      <c r="TD152" s="7" t="n"/>
      <c r="TE152" s="7" t="n"/>
      <c r="TF152" s="7" t="n"/>
      <c r="TG152" s="7" t="n"/>
      <c r="TH152" s="7" t="n"/>
      <c r="TI152" s="7" t="n"/>
      <c r="TJ152" s="7" t="n"/>
      <c r="TK152" s="7" t="n"/>
      <c r="TL152" s="7" t="n"/>
      <c r="TM152" s="7" t="n"/>
      <c r="TN152" s="7" t="n"/>
      <c r="TO152" s="7" t="n"/>
      <c r="TP152" s="7" t="n"/>
      <c r="TQ152" s="7" t="n"/>
      <c r="TR152" s="7" t="n"/>
      <c r="TS152" s="7" t="n"/>
      <c r="TT152" s="7" t="n"/>
      <c r="TU152" s="7" t="n"/>
      <c r="TV152" s="7" t="n"/>
      <c r="TW152" s="7" t="n"/>
      <c r="TX152" s="7" t="n"/>
      <c r="TY152" s="7" t="n"/>
      <c r="TZ152" s="7" t="n"/>
      <c r="UA152" s="7" t="n"/>
      <c r="UB152" s="7" t="n"/>
      <c r="UC152" s="7" t="n"/>
      <c r="UD152" s="7" t="n"/>
      <c r="UE152" s="7" t="n"/>
      <c r="UF152" s="7" t="n"/>
      <c r="UG152" s="7" t="n"/>
      <c r="UH152" s="7" t="n"/>
      <c r="UI152" s="7" t="n"/>
      <c r="UJ152" s="7" t="n"/>
      <c r="UK152" s="7" t="n"/>
      <c r="UL152" s="7" t="n"/>
      <c r="UM152" s="7" t="n"/>
      <c r="UN152" s="7" t="n"/>
      <c r="UO152" s="7" t="n"/>
      <c r="UP152" s="7" t="n"/>
      <c r="UQ152" s="7" t="n"/>
      <c r="UR152" s="7" t="n"/>
      <c r="US152" s="7" t="n"/>
      <c r="UT152" s="7" t="n"/>
      <c r="UU152" s="7" t="n"/>
      <c r="UV152" s="7" t="n"/>
      <c r="UW152" s="7" t="n"/>
      <c r="UX152" s="7" t="n"/>
      <c r="UY152" s="7" t="n"/>
      <c r="UZ152" s="7" t="n"/>
      <c r="VA152" s="7" t="n"/>
      <c r="VB152" s="7" t="n"/>
      <c r="VC152" s="7" t="n"/>
      <c r="VD152" s="7" t="n"/>
      <c r="VE152" s="7" t="n"/>
      <c r="VF152" s="7" t="n"/>
      <c r="VG152" s="7" t="n"/>
      <c r="VH152" s="7" t="n"/>
      <c r="VI152" s="7" t="n"/>
      <c r="VJ152" s="7" t="n"/>
      <c r="VK152" s="7" t="n"/>
      <c r="VL152" s="7" t="n"/>
      <c r="VM152" s="573">
        <f>SUM(E152:VL152)-SUM(UU152:UX152)-SUM(VA152:VD152)</f>
        <v/>
      </c>
      <c r="VN152" s="9" t="n"/>
    </row>
    <row r="153" ht="19.5" customHeight="1">
      <c r="A153" s="1100" t="n"/>
      <c r="B153" s="1101" t="n"/>
      <c r="C153" s="1102" t="n"/>
      <c r="D153" s="370" t="inlineStr">
        <is>
          <t xml:space="preserve">RAIZAL </t>
        </is>
      </c>
      <c r="E153" s="363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7" t="n"/>
      <c r="CE153" s="7" t="n"/>
      <c r="CF153" s="7" t="n"/>
      <c r="CG153" s="7" t="n"/>
      <c r="CH153" s="7" t="n"/>
      <c r="CI153" s="7" t="n"/>
      <c r="CJ153" s="7" t="n"/>
      <c r="CK153" s="7" t="n"/>
      <c r="CL153" s="7" t="n"/>
      <c r="CM153" s="7" t="n"/>
      <c r="CN153" s="7" t="n"/>
      <c r="CO153" s="7" t="n"/>
      <c r="CP153" s="7" t="n"/>
      <c r="CQ153" s="7" t="n"/>
      <c r="CR153" s="7" t="n"/>
      <c r="CS153" s="7" t="n"/>
      <c r="CT153" s="7" t="n"/>
      <c r="CU153" s="7" t="n"/>
      <c r="CV153" s="7" t="n"/>
      <c r="CW153" s="7" t="n"/>
      <c r="CX153" s="7" t="n"/>
      <c r="CY153" s="7" t="n"/>
      <c r="CZ153" s="7" t="n"/>
      <c r="DA153" s="7" t="n"/>
      <c r="DB153" s="7" t="n"/>
      <c r="DC153" s="7" t="n"/>
      <c r="DD153" s="7" t="n"/>
      <c r="DE153" s="7" t="n"/>
      <c r="DF153" s="7" t="n"/>
      <c r="DG153" s="7" t="n"/>
      <c r="DH153" s="7" t="n"/>
      <c r="DI153" s="7" t="n"/>
      <c r="DJ153" s="7" t="n"/>
      <c r="DK153" s="7" t="n"/>
      <c r="DL153" s="7" t="n"/>
      <c r="DM153" s="7" t="n"/>
      <c r="DN153" s="7" t="n"/>
      <c r="DO153" s="7" t="n"/>
      <c r="DP153" s="7" t="n"/>
      <c r="DQ153" s="7" t="n"/>
      <c r="DR153" s="7" t="n"/>
      <c r="DS153" s="7" t="n"/>
      <c r="DT153" s="7" t="n"/>
      <c r="DU153" s="7" t="n"/>
      <c r="DV153" s="7" t="n"/>
      <c r="DW153" s="7" t="n"/>
      <c r="DX153" s="7" t="n"/>
      <c r="DY153" s="7" t="n"/>
      <c r="DZ153" s="7" t="n"/>
      <c r="EA153" s="7" t="n"/>
      <c r="EB153" s="7" t="n"/>
      <c r="EC153" s="7" t="n"/>
      <c r="ED153" s="7" t="n"/>
      <c r="EE153" s="7" t="n"/>
      <c r="EF153" s="7" t="n"/>
      <c r="EG153" s="7" t="n"/>
      <c r="EH153" s="7" t="n"/>
      <c r="EI153" s="7" t="n"/>
      <c r="EJ153" s="7" t="n"/>
      <c r="EK153" s="7" t="n"/>
      <c r="EL153" s="7" t="n"/>
      <c r="EM153" s="7" t="n"/>
      <c r="EN153" s="7" t="n"/>
      <c r="EO153" s="7" t="n"/>
      <c r="EP153" s="7" t="n"/>
      <c r="EQ153" s="7" t="n"/>
      <c r="ER153" s="7" t="n"/>
      <c r="ES153" s="7" t="n"/>
      <c r="ET153" s="7" t="n"/>
      <c r="EU153" s="7" t="n"/>
      <c r="EV153" s="7" t="n"/>
      <c r="EW153" s="7" t="n"/>
      <c r="EX153" s="7" t="n"/>
      <c r="EY153" s="7" t="n"/>
      <c r="EZ153" s="7" t="n"/>
      <c r="FA153" s="7" t="n"/>
      <c r="FB153" s="7" t="n"/>
      <c r="FC153" s="7" t="n"/>
      <c r="FD153" s="7" t="n"/>
      <c r="FE153" s="7" t="n"/>
      <c r="FF153" s="7" t="n"/>
      <c r="FG153" s="7" t="n"/>
      <c r="FH153" s="7" t="n"/>
      <c r="FI153" s="7" t="n"/>
      <c r="FJ153" s="7" t="n"/>
      <c r="FK153" s="7" t="n"/>
      <c r="FL153" s="7" t="n"/>
      <c r="FM153" s="7" t="n"/>
      <c r="FN153" s="7" t="n"/>
      <c r="FO153" s="7" t="n"/>
      <c r="FP153" s="7" t="n"/>
      <c r="FQ153" s="7" t="n"/>
      <c r="FR153" s="7" t="n"/>
      <c r="FS153" s="7" t="n"/>
      <c r="FT153" s="7" t="n"/>
      <c r="FU153" s="7" t="n"/>
      <c r="FV153" s="7" t="n"/>
      <c r="FW153" s="7" t="n"/>
      <c r="FX153" s="7" t="n"/>
      <c r="FY153" s="7" t="n"/>
      <c r="FZ153" s="7" t="n"/>
      <c r="GA153" s="7" t="n"/>
      <c r="GB153" s="7" t="n"/>
      <c r="GC153" s="7" t="n"/>
      <c r="GD153" s="7" t="n"/>
      <c r="GE153" s="7" t="n"/>
      <c r="GF153" s="7" t="n"/>
      <c r="GG153" s="7" t="n"/>
      <c r="GH153" s="7" t="n"/>
      <c r="GI153" s="7" t="n"/>
      <c r="GJ153" s="7" t="n"/>
      <c r="GK153" s="7" t="n"/>
      <c r="GL153" s="7" t="n"/>
      <c r="GM153" s="7" t="n"/>
      <c r="GN153" s="7" t="n"/>
      <c r="GO153" s="7" t="n"/>
      <c r="GP153" s="7" t="n"/>
      <c r="GQ153" s="7" t="n"/>
      <c r="GR153" s="7" t="n"/>
      <c r="GS153" s="7" t="n"/>
      <c r="GT153" s="7" t="n"/>
      <c r="GU153" s="7" t="n"/>
      <c r="GV153" s="7" t="n"/>
      <c r="GW153" s="7" t="n"/>
      <c r="GX153" s="7" t="n"/>
      <c r="GY153" s="7" t="n"/>
      <c r="GZ153" s="7" t="n"/>
      <c r="HA153" s="7" t="n"/>
      <c r="HB153" s="7" t="n"/>
      <c r="HC153" s="7" t="n"/>
      <c r="HD153" s="7" t="n"/>
      <c r="HE153" s="7" t="n"/>
      <c r="HF153" s="7" t="n"/>
      <c r="HG153" s="7" t="n"/>
      <c r="HH153" s="7" t="n"/>
      <c r="HI153" s="7" t="n"/>
      <c r="HJ153" s="7" t="n"/>
      <c r="HK153" s="7" t="n"/>
      <c r="HL153" s="7" t="n"/>
      <c r="HM153" s="7" t="n"/>
      <c r="HN153" s="7" t="n"/>
      <c r="HO153" s="7" t="n"/>
      <c r="HP153" s="7" t="n"/>
      <c r="HQ153" s="7" t="n"/>
      <c r="HR153" s="7" t="n"/>
      <c r="HS153" s="7" t="n"/>
      <c r="HT153" s="7" t="n"/>
      <c r="HU153" s="7" t="n"/>
      <c r="HV153" s="7" t="n"/>
      <c r="HW153" s="7" t="n"/>
      <c r="HX153" s="7" t="n"/>
      <c r="HY153" s="7" t="n"/>
      <c r="HZ153" s="7" t="n"/>
      <c r="IA153" s="7" t="n"/>
      <c r="IB153" s="7" t="n"/>
      <c r="IC153" s="7" t="n"/>
      <c r="ID153" s="7" t="n"/>
      <c r="IE153" s="7" t="n"/>
      <c r="IF153" s="7" t="n"/>
      <c r="IG153" s="7" t="n"/>
      <c r="IH153" s="7" t="n"/>
      <c r="II153" s="7" t="n"/>
      <c r="IJ153" s="7" t="n"/>
      <c r="IK153" s="7" t="n"/>
      <c r="IL153" s="7" t="n"/>
      <c r="IM153" s="7" t="n"/>
      <c r="IN153" s="7" t="n"/>
      <c r="IO153" s="7" t="n"/>
      <c r="IP153" s="7" t="n"/>
      <c r="IQ153" s="7" t="n"/>
      <c r="IR153" s="7" t="n"/>
      <c r="IS153" s="7" t="n"/>
      <c r="IT153" s="7" t="n"/>
      <c r="IU153" s="7" t="n"/>
      <c r="IV153" s="7" t="n"/>
      <c r="IW153" s="7" t="n"/>
      <c r="IX153" s="7" t="n"/>
      <c r="IY153" s="7" t="n"/>
      <c r="IZ153" s="7" t="n"/>
      <c r="JA153" s="7" t="n"/>
      <c r="JB153" s="7" t="n"/>
      <c r="JC153" s="7" t="n"/>
      <c r="JD153" s="7" t="n"/>
      <c r="JE153" s="7" t="n"/>
      <c r="JF153" s="7" t="n"/>
      <c r="JG153" s="7" t="n"/>
      <c r="JH153" s="7" t="n"/>
      <c r="JI153" s="7" t="n"/>
      <c r="JJ153" s="7" t="n"/>
      <c r="JK153" s="7" t="n"/>
      <c r="JL153" s="7" t="n"/>
      <c r="JM153" s="7" t="n"/>
      <c r="JN153" s="7" t="n"/>
      <c r="JO153" s="7" t="n"/>
      <c r="JP153" s="7" t="n"/>
      <c r="JQ153" s="7" t="n"/>
      <c r="JR153" s="7" t="n"/>
      <c r="JS153" s="7" t="n"/>
      <c r="JT153" s="7" t="n"/>
      <c r="JU153" s="7" t="n"/>
      <c r="JV153" s="7" t="n"/>
      <c r="JW153" s="7" t="n"/>
      <c r="JX153" s="7" t="n"/>
      <c r="JY153" s="7" t="n"/>
      <c r="JZ153" s="7" t="n"/>
      <c r="KA153" s="7" t="n"/>
      <c r="KB153" s="7" t="n"/>
      <c r="KC153" s="7" t="n"/>
      <c r="KD153" s="7" t="n"/>
      <c r="KE153" s="7" t="n"/>
      <c r="KF153" s="7" t="n"/>
      <c r="KG153" s="7" t="n"/>
      <c r="KH153" s="7" t="n"/>
      <c r="KI153" s="7" t="n"/>
      <c r="KJ153" s="7" t="n"/>
      <c r="KK153" s="7" t="n"/>
      <c r="KL153" s="7" t="n"/>
      <c r="KM153" s="7" t="n"/>
      <c r="KN153" s="7" t="n"/>
      <c r="KO153" s="7" t="n"/>
      <c r="KP153" s="7" t="n"/>
      <c r="KQ153" s="7" t="n"/>
      <c r="KR153" s="7" t="n"/>
      <c r="KS153" s="7" t="n"/>
      <c r="KT153" s="7" t="n"/>
      <c r="KU153" s="7" t="n"/>
      <c r="KV153" s="7" t="n"/>
      <c r="KW153" s="7" t="n"/>
      <c r="KX153" s="7" t="n"/>
      <c r="KY153" s="7" t="n"/>
      <c r="KZ153" s="7" t="n"/>
      <c r="LA153" s="7" t="n"/>
      <c r="LB153" s="7" t="n"/>
      <c r="LC153" s="7" t="n"/>
      <c r="LD153" s="7" t="n"/>
      <c r="LE153" s="7" t="n"/>
      <c r="LF153" s="7" t="n"/>
      <c r="LG153" s="7" t="n"/>
      <c r="LH153" s="7" t="n"/>
      <c r="LI153" s="7" t="n"/>
      <c r="LJ153" s="7" t="n"/>
      <c r="LK153" s="7" t="n"/>
      <c r="LL153" s="7" t="n"/>
      <c r="LM153" s="7" t="n"/>
      <c r="LN153" s="7" t="n"/>
      <c r="LO153" s="7" t="n"/>
      <c r="LP153" s="7" t="n"/>
      <c r="LQ153" s="7" t="n"/>
      <c r="LR153" s="7" t="n"/>
      <c r="LS153" s="7" t="n"/>
      <c r="LT153" s="7" t="n"/>
      <c r="LU153" s="7" t="n"/>
      <c r="LV153" s="7" t="n"/>
      <c r="LW153" s="7" t="n"/>
      <c r="LX153" s="7" t="n"/>
      <c r="LY153" s="7" t="n"/>
      <c r="LZ153" s="7" t="n"/>
      <c r="MA153" s="7" t="n"/>
      <c r="MB153" s="7" t="n"/>
      <c r="MC153" s="7" t="n"/>
      <c r="MD153" s="7" t="n"/>
      <c r="ME153" s="7" t="n"/>
      <c r="MF153" s="7" t="n"/>
      <c r="MG153" s="7" t="n"/>
      <c r="MH153" s="7" t="n"/>
      <c r="MI153" s="7" t="n"/>
      <c r="MJ153" s="7" t="n"/>
      <c r="MK153" s="7" t="n"/>
      <c r="ML153" s="7" t="n"/>
      <c r="MM153" s="7" t="n"/>
      <c r="MN153" s="7" t="n"/>
      <c r="MO153" s="7" t="n"/>
      <c r="MP153" s="7" t="n"/>
      <c r="MQ153" s="7" t="n"/>
      <c r="MR153" s="7" t="n"/>
      <c r="MS153" s="7" t="n"/>
      <c r="MT153" s="7" t="n"/>
      <c r="MU153" s="7" t="n"/>
      <c r="MV153" s="7" t="n"/>
      <c r="MW153" s="7" t="n"/>
      <c r="MX153" s="7" t="n"/>
      <c r="MY153" s="7" t="n"/>
      <c r="MZ153" s="7" t="n"/>
      <c r="NA153" s="7" t="n"/>
      <c r="NB153" s="7" t="n"/>
      <c r="NC153" s="7" t="n"/>
      <c r="ND153" s="7" t="n"/>
      <c r="NE153" s="7" t="n"/>
      <c r="NF153" s="7" t="n"/>
      <c r="NG153" s="7" t="n"/>
      <c r="NH153" s="7" t="n"/>
      <c r="NI153" s="7" t="n"/>
      <c r="NJ153" s="7" t="n"/>
      <c r="NK153" s="7" t="n"/>
      <c r="NL153" s="7" t="n"/>
      <c r="NM153" s="7" t="n"/>
      <c r="NN153" s="7" t="n"/>
      <c r="NO153" s="7" t="n"/>
      <c r="NP153" s="7" t="n"/>
      <c r="NQ153" s="7" t="n"/>
      <c r="NR153" s="7" t="n"/>
      <c r="NS153" s="7" t="n"/>
      <c r="NT153" s="7" t="n"/>
      <c r="NU153" s="7" t="n"/>
      <c r="NV153" s="7" t="n"/>
      <c r="NW153" s="7" t="n"/>
      <c r="NX153" s="7" t="n"/>
      <c r="NY153" s="7" t="n"/>
      <c r="NZ153" s="7" t="n"/>
      <c r="OA153" s="7" t="n"/>
      <c r="OB153" s="7" t="n"/>
      <c r="OC153" s="7" t="n"/>
      <c r="OD153" s="7" t="n"/>
      <c r="OE153" s="7" t="n"/>
      <c r="OF153" s="7" t="n"/>
      <c r="OG153" s="7" t="n"/>
      <c r="OH153" s="7" t="n"/>
      <c r="OI153" s="7" t="n"/>
      <c r="OJ153" s="7" t="n"/>
      <c r="OK153" s="7" t="n"/>
      <c r="OL153" s="7" t="n"/>
      <c r="OM153" s="7" t="n"/>
      <c r="ON153" s="7" t="n"/>
      <c r="OO153" s="7" t="n"/>
      <c r="OP153" s="7" t="n"/>
      <c r="OQ153" s="7" t="n"/>
      <c r="OR153" s="7" t="n"/>
      <c r="OS153" s="7" t="n"/>
      <c r="OT153" s="7" t="n"/>
      <c r="OU153" s="7" t="n"/>
      <c r="OV153" s="7" t="n"/>
      <c r="OW153" s="7" t="n"/>
      <c r="OX153" s="7" t="n"/>
      <c r="OY153" s="7" t="n"/>
      <c r="OZ153" s="7" t="n"/>
      <c r="PA153" s="7" t="n"/>
      <c r="PB153" s="7" t="n"/>
      <c r="PC153" s="7" t="n"/>
      <c r="PD153" s="7" t="n"/>
      <c r="PE153" s="7" t="n"/>
      <c r="PF153" s="7" t="n"/>
      <c r="PG153" s="7" t="n"/>
      <c r="PH153" s="7" t="n"/>
      <c r="PI153" s="7" t="n"/>
      <c r="PJ153" s="7" t="n"/>
      <c r="PK153" s="7" t="n"/>
      <c r="PL153" s="7" t="n"/>
      <c r="PM153" s="7" t="n"/>
      <c r="PN153" s="7" t="n"/>
      <c r="PO153" s="7" t="n"/>
      <c r="PP153" s="7" t="n"/>
      <c r="PQ153" s="7" t="n"/>
      <c r="PR153" s="7" t="n"/>
      <c r="PS153" s="7" t="n"/>
      <c r="PT153" s="7" t="n"/>
      <c r="PU153" s="7" t="n"/>
      <c r="PV153" s="7" t="n"/>
      <c r="PW153" s="7" t="n"/>
      <c r="PX153" s="7" t="n"/>
      <c r="PY153" s="7" t="n"/>
      <c r="PZ153" s="7" t="n"/>
      <c r="QA153" s="7" t="n"/>
      <c r="QB153" s="7" t="n"/>
      <c r="QC153" s="7" t="n"/>
      <c r="QD153" s="7" t="n"/>
      <c r="QE153" s="7" t="n"/>
      <c r="QF153" s="7" t="n"/>
      <c r="QG153" s="7" t="n"/>
      <c r="QH153" s="7" t="n"/>
      <c r="QI153" s="7" t="n"/>
      <c r="QJ153" s="7" t="n"/>
      <c r="QK153" s="7" t="n"/>
      <c r="QL153" s="7" t="n"/>
      <c r="QM153" s="7" t="n"/>
      <c r="QN153" s="7" t="n"/>
      <c r="QO153" s="7" t="n"/>
      <c r="QP153" s="7" t="n"/>
      <c r="QQ153" s="7" t="n"/>
      <c r="QR153" s="7" t="n"/>
      <c r="QS153" s="7" t="n"/>
      <c r="QT153" s="7" t="n"/>
      <c r="QU153" s="7" t="n"/>
      <c r="QV153" s="7" t="n"/>
      <c r="QW153" s="7" t="n"/>
      <c r="QX153" s="7" t="n"/>
      <c r="QY153" s="7" t="n"/>
      <c r="QZ153" s="7" t="n"/>
      <c r="RA153" s="7" t="n"/>
      <c r="RB153" s="7" t="n"/>
      <c r="RC153" s="7" t="n"/>
      <c r="RD153" s="7" t="n"/>
      <c r="RE153" s="7" t="n"/>
      <c r="RF153" s="7" t="n"/>
      <c r="RG153" s="7" t="n"/>
      <c r="RH153" s="7" t="n"/>
      <c r="RI153" s="7" t="n"/>
      <c r="RJ153" s="7" t="n"/>
      <c r="RK153" s="7" t="n"/>
      <c r="RL153" s="7" t="n"/>
      <c r="RM153" s="7" t="n"/>
      <c r="RN153" s="7" t="n"/>
      <c r="RO153" s="7" t="n"/>
      <c r="RP153" s="7" t="n"/>
      <c r="RQ153" s="7" t="n"/>
      <c r="RR153" s="7" t="n"/>
      <c r="RS153" s="7" t="n"/>
      <c r="RT153" s="7" t="n"/>
      <c r="RU153" s="7" t="n"/>
      <c r="RV153" s="7" t="n"/>
      <c r="RW153" s="7" t="n"/>
      <c r="RX153" s="7" t="n"/>
      <c r="RY153" s="7" t="n"/>
      <c r="RZ153" s="7" t="n"/>
      <c r="SA153" s="7" t="n"/>
      <c r="SB153" s="7" t="n"/>
      <c r="SC153" s="7" t="n"/>
      <c r="SD153" s="7" t="n"/>
      <c r="SE153" s="7" t="n"/>
      <c r="SF153" s="7" t="n"/>
      <c r="SG153" s="7" t="n"/>
      <c r="SH153" s="7" t="n"/>
      <c r="SI153" s="7" t="n"/>
      <c r="SJ153" s="7" t="n"/>
      <c r="SK153" s="7" t="n"/>
      <c r="SL153" s="7" t="n"/>
      <c r="SM153" s="7" t="n"/>
      <c r="SN153" s="7" t="n"/>
      <c r="SO153" s="7" t="n"/>
      <c r="SP153" s="7" t="n"/>
      <c r="SQ153" s="7" t="n"/>
      <c r="SR153" s="7" t="n"/>
      <c r="SS153" s="7" t="n"/>
      <c r="ST153" s="7" t="n"/>
      <c r="SU153" s="7" t="n"/>
      <c r="SV153" s="7" t="n"/>
      <c r="SW153" s="7" t="n"/>
      <c r="SX153" s="7" t="n"/>
      <c r="SY153" s="7" t="n"/>
      <c r="SZ153" s="7" t="n"/>
      <c r="TA153" s="7" t="n"/>
      <c r="TB153" s="7" t="n"/>
      <c r="TC153" s="7" t="n"/>
      <c r="TD153" s="7" t="n"/>
      <c r="TE153" s="7" t="n"/>
      <c r="TF153" s="7" t="n"/>
      <c r="TG153" s="7" t="n"/>
      <c r="TH153" s="7" t="n"/>
      <c r="TI153" s="7" t="n"/>
      <c r="TJ153" s="7" t="n"/>
      <c r="TK153" s="7" t="n"/>
      <c r="TL153" s="7" t="n"/>
      <c r="TM153" s="7" t="n"/>
      <c r="TN153" s="7" t="n"/>
      <c r="TO153" s="7" t="n"/>
      <c r="TP153" s="7" t="n"/>
      <c r="TQ153" s="7" t="n"/>
      <c r="TR153" s="7" t="n"/>
      <c r="TS153" s="7" t="n"/>
      <c r="TT153" s="7" t="n"/>
      <c r="TU153" s="7" t="n"/>
      <c r="TV153" s="7" t="n"/>
      <c r="TW153" s="7" t="n"/>
      <c r="TX153" s="7" t="n"/>
      <c r="TY153" s="7" t="n"/>
      <c r="TZ153" s="7" t="n"/>
      <c r="UA153" s="7" t="n"/>
      <c r="UB153" s="7" t="n"/>
      <c r="UC153" s="7" t="n"/>
      <c r="UD153" s="7" t="n"/>
      <c r="UE153" s="7" t="n"/>
      <c r="UF153" s="7" t="n"/>
      <c r="UG153" s="7" t="n"/>
      <c r="UH153" s="7" t="n"/>
      <c r="UI153" s="7" t="n"/>
      <c r="UJ153" s="7" t="n"/>
      <c r="UK153" s="7" t="n"/>
      <c r="UL153" s="7" t="n"/>
      <c r="UM153" s="7" t="n"/>
      <c r="UN153" s="7" t="n"/>
      <c r="UO153" s="7" t="n"/>
      <c r="UP153" s="7" t="n"/>
      <c r="UQ153" s="7" t="n"/>
      <c r="UR153" s="7" t="n"/>
      <c r="US153" s="7" t="n"/>
      <c r="UT153" s="7" t="n"/>
      <c r="UU153" s="7" t="n"/>
      <c r="UV153" s="7" t="n"/>
      <c r="UW153" s="7" t="n"/>
      <c r="UX153" s="7" t="n"/>
      <c r="UY153" s="7" t="n"/>
      <c r="UZ153" s="7" t="n"/>
      <c r="VA153" s="7" t="n"/>
      <c r="VB153" s="7" t="n"/>
      <c r="VC153" s="7" t="n"/>
      <c r="VD153" s="7" t="n"/>
      <c r="VE153" s="7" t="n"/>
      <c r="VF153" s="7" t="n"/>
      <c r="VG153" s="7" t="n"/>
      <c r="VH153" s="7" t="n"/>
      <c r="VI153" s="7" t="n"/>
      <c r="VJ153" s="7" t="n"/>
      <c r="VK153" s="7" t="n"/>
      <c r="VL153" s="7" t="n"/>
      <c r="VM153" s="573">
        <f>SUM(E153:VL153)-SUM(UU153:UX153)-SUM(VA153:VD153)</f>
        <v/>
      </c>
      <c r="VN153" s="9" t="n"/>
    </row>
    <row r="154" ht="19.5" customHeight="1">
      <c r="A154" s="1100" t="n"/>
      <c r="B154" s="1101" t="n"/>
      <c r="C154" s="1102" t="n"/>
      <c r="D154" s="371" t="inlineStr">
        <is>
          <t>PALENQUERO</t>
        </is>
      </c>
      <c r="E154" s="363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7" t="n"/>
      <c r="CE154" s="7" t="n"/>
      <c r="CF154" s="7" t="n"/>
      <c r="CG154" s="7" t="n"/>
      <c r="CH154" s="7" t="n"/>
      <c r="CI154" s="7" t="n"/>
      <c r="CJ154" s="7" t="n"/>
      <c r="CK154" s="7" t="n"/>
      <c r="CL154" s="7" t="n"/>
      <c r="CM154" s="7" t="n"/>
      <c r="CN154" s="7" t="n"/>
      <c r="CO154" s="7" t="n"/>
      <c r="CP154" s="7" t="n"/>
      <c r="CQ154" s="7" t="n"/>
      <c r="CR154" s="7" t="n"/>
      <c r="CS154" s="7" t="n"/>
      <c r="CT154" s="7" t="n"/>
      <c r="CU154" s="7" t="n"/>
      <c r="CV154" s="7" t="n"/>
      <c r="CW154" s="7" t="n"/>
      <c r="CX154" s="7" t="n"/>
      <c r="CY154" s="7" t="n"/>
      <c r="CZ154" s="7" t="n"/>
      <c r="DA154" s="7" t="n"/>
      <c r="DB154" s="7" t="n"/>
      <c r="DC154" s="7" t="n"/>
      <c r="DD154" s="7" t="n"/>
      <c r="DE154" s="7" t="n"/>
      <c r="DF154" s="7" t="n"/>
      <c r="DG154" s="7" t="n"/>
      <c r="DH154" s="7" t="n"/>
      <c r="DI154" s="7" t="n"/>
      <c r="DJ154" s="7" t="n"/>
      <c r="DK154" s="7" t="n"/>
      <c r="DL154" s="7" t="n"/>
      <c r="DM154" s="7" t="n"/>
      <c r="DN154" s="7" t="n"/>
      <c r="DO154" s="7" t="n"/>
      <c r="DP154" s="7" t="n"/>
      <c r="DQ154" s="7" t="n"/>
      <c r="DR154" s="7" t="n"/>
      <c r="DS154" s="7" t="n"/>
      <c r="DT154" s="7" t="n"/>
      <c r="DU154" s="7" t="n"/>
      <c r="DV154" s="7" t="n"/>
      <c r="DW154" s="7" t="n"/>
      <c r="DX154" s="7" t="n"/>
      <c r="DY154" s="7" t="n"/>
      <c r="DZ154" s="7" t="n"/>
      <c r="EA154" s="7" t="n"/>
      <c r="EB154" s="7" t="n"/>
      <c r="EC154" s="7" t="n"/>
      <c r="ED154" s="7" t="n"/>
      <c r="EE154" s="7" t="n"/>
      <c r="EF154" s="7" t="n"/>
      <c r="EG154" s="7" t="n"/>
      <c r="EH154" s="7" t="n"/>
      <c r="EI154" s="7" t="n"/>
      <c r="EJ154" s="7" t="n"/>
      <c r="EK154" s="7" t="n"/>
      <c r="EL154" s="7" t="n"/>
      <c r="EM154" s="7" t="n"/>
      <c r="EN154" s="7" t="n"/>
      <c r="EO154" s="7" t="n"/>
      <c r="EP154" s="7" t="n"/>
      <c r="EQ154" s="7" t="n"/>
      <c r="ER154" s="7" t="n"/>
      <c r="ES154" s="7" t="n"/>
      <c r="ET154" s="7" t="n"/>
      <c r="EU154" s="7" t="n"/>
      <c r="EV154" s="7" t="n"/>
      <c r="EW154" s="7" t="n"/>
      <c r="EX154" s="7" t="n"/>
      <c r="EY154" s="7" t="n"/>
      <c r="EZ154" s="7" t="n"/>
      <c r="FA154" s="7" t="n"/>
      <c r="FB154" s="7" t="n"/>
      <c r="FC154" s="7" t="n"/>
      <c r="FD154" s="7" t="n"/>
      <c r="FE154" s="7" t="n"/>
      <c r="FF154" s="7" t="n"/>
      <c r="FG154" s="7" t="n"/>
      <c r="FH154" s="7" t="n"/>
      <c r="FI154" s="7" t="n"/>
      <c r="FJ154" s="7" t="n"/>
      <c r="FK154" s="7" t="n"/>
      <c r="FL154" s="7" t="n"/>
      <c r="FM154" s="7" t="n"/>
      <c r="FN154" s="7" t="n"/>
      <c r="FO154" s="7" t="n"/>
      <c r="FP154" s="7" t="n"/>
      <c r="FQ154" s="7" t="n"/>
      <c r="FR154" s="7" t="n"/>
      <c r="FS154" s="7" t="n"/>
      <c r="FT154" s="7" t="n"/>
      <c r="FU154" s="7" t="n"/>
      <c r="FV154" s="7" t="n"/>
      <c r="FW154" s="7" t="n"/>
      <c r="FX154" s="7" t="n"/>
      <c r="FY154" s="7" t="n"/>
      <c r="FZ154" s="7" t="n"/>
      <c r="GA154" s="7" t="n"/>
      <c r="GB154" s="7" t="n"/>
      <c r="GC154" s="7" t="n"/>
      <c r="GD154" s="7" t="n"/>
      <c r="GE154" s="7" t="n"/>
      <c r="GF154" s="7" t="n"/>
      <c r="GG154" s="7" t="n"/>
      <c r="GH154" s="7" t="n"/>
      <c r="GI154" s="7" t="n"/>
      <c r="GJ154" s="7" t="n"/>
      <c r="GK154" s="7" t="n"/>
      <c r="GL154" s="7" t="n"/>
      <c r="GM154" s="7" t="n"/>
      <c r="GN154" s="7" t="n"/>
      <c r="GO154" s="7" t="n"/>
      <c r="GP154" s="7" t="n"/>
      <c r="GQ154" s="7" t="n"/>
      <c r="GR154" s="7" t="n"/>
      <c r="GS154" s="7" t="n"/>
      <c r="GT154" s="7" t="n"/>
      <c r="GU154" s="7" t="n"/>
      <c r="GV154" s="7" t="n"/>
      <c r="GW154" s="7" t="n"/>
      <c r="GX154" s="7" t="n"/>
      <c r="GY154" s="7" t="n"/>
      <c r="GZ154" s="7" t="n"/>
      <c r="HA154" s="7" t="n"/>
      <c r="HB154" s="7" t="n"/>
      <c r="HC154" s="7" t="n"/>
      <c r="HD154" s="7" t="n"/>
      <c r="HE154" s="7" t="n"/>
      <c r="HF154" s="7" t="n"/>
      <c r="HG154" s="7" t="n"/>
      <c r="HH154" s="7" t="n"/>
      <c r="HI154" s="7" t="n"/>
      <c r="HJ154" s="7" t="n"/>
      <c r="HK154" s="7" t="n"/>
      <c r="HL154" s="7" t="n"/>
      <c r="HM154" s="7" t="n"/>
      <c r="HN154" s="7" t="n"/>
      <c r="HO154" s="7" t="n"/>
      <c r="HP154" s="7" t="n"/>
      <c r="HQ154" s="7" t="n"/>
      <c r="HR154" s="7" t="n"/>
      <c r="HS154" s="7" t="n"/>
      <c r="HT154" s="7" t="n"/>
      <c r="HU154" s="7" t="n"/>
      <c r="HV154" s="7" t="n"/>
      <c r="HW154" s="7" t="n"/>
      <c r="HX154" s="7" t="n"/>
      <c r="HY154" s="7" t="n"/>
      <c r="HZ154" s="7" t="n"/>
      <c r="IA154" s="7" t="n"/>
      <c r="IB154" s="7" t="n"/>
      <c r="IC154" s="7" t="n"/>
      <c r="ID154" s="7" t="n"/>
      <c r="IE154" s="7" t="n"/>
      <c r="IF154" s="7" t="n"/>
      <c r="IG154" s="7" t="n"/>
      <c r="IH154" s="7" t="n"/>
      <c r="II154" s="7" t="n"/>
      <c r="IJ154" s="7" t="n"/>
      <c r="IK154" s="7" t="n"/>
      <c r="IL154" s="7" t="n"/>
      <c r="IM154" s="7" t="n"/>
      <c r="IN154" s="7" t="n"/>
      <c r="IO154" s="7" t="n"/>
      <c r="IP154" s="7" t="n"/>
      <c r="IQ154" s="7" t="n"/>
      <c r="IR154" s="7" t="n"/>
      <c r="IS154" s="7" t="n"/>
      <c r="IT154" s="7" t="n"/>
      <c r="IU154" s="7" t="n"/>
      <c r="IV154" s="7" t="n"/>
      <c r="IW154" s="7" t="n"/>
      <c r="IX154" s="7" t="n"/>
      <c r="IY154" s="7" t="n"/>
      <c r="IZ154" s="7" t="n"/>
      <c r="JA154" s="7" t="n"/>
      <c r="JB154" s="7" t="n"/>
      <c r="JC154" s="7" t="n"/>
      <c r="JD154" s="7" t="n"/>
      <c r="JE154" s="7" t="n"/>
      <c r="JF154" s="7" t="n"/>
      <c r="JG154" s="7" t="n"/>
      <c r="JH154" s="7" t="n"/>
      <c r="JI154" s="7" t="n"/>
      <c r="JJ154" s="7" t="n"/>
      <c r="JK154" s="7" t="n"/>
      <c r="JL154" s="7" t="n"/>
      <c r="JM154" s="7" t="n"/>
      <c r="JN154" s="7" t="n"/>
      <c r="JO154" s="7" t="n"/>
      <c r="JP154" s="7" t="n"/>
      <c r="JQ154" s="7" t="n"/>
      <c r="JR154" s="7" t="n"/>
      <c r="JS154" s="7" t="n"/>
      <c r="JT154" s="7" t="n"/>
      <c r="JU154" s="7" t="n"/>
      <c r="JV154" s="7" t="n"/>
      <c r="JW154" s="7" t="n"/>
      <c r="JX154" s="7" t="n"/>
      <c r="JY154" s="7" t="n"/>
      <c r="JZ154" s="7" t="n"/>
      <c r="KA154" s="7" t="n"/>
      <c r="KB154" s="7" t="n"/>
      <c r="KC154" s="7" t="n"/>
      <c r="KD154" s="7" t="n"/>
      <c r="KE154" s="7" t="n"/>
      <c r="KF154" s="7" t="n"/>
      <c r="KG154" s="7" t="n"/>
      <c r="KH154" s="7" t="n"/>
      <c r="KI154" s="7" t="n"/>
      <c r="KJ154" s="7" t="n"/>
      <c r="KK154" s="7" t="n"/>
      <c r="KL154" s="7" t="n"/>
      <c r="KM154" s="7" t="n"/>
      <c r="KN154" s="7" t="n"/>
      <c r="KO154" s="7" t="n"/>
      <c r="KP154" s="7" t="n"/>
      <c r="KQ154" s="7" t="n"/>
      <c r="KR154" s="7" t="n"/>
      <c r="KS154" s="7" t="n"/>
      <c r="KT154" s="7" t="n"/>
      <c r="KU154" s="7" t="n"/>
      <c r="KV154" s="7" t="n"/>
      <c r="KW154" s="7" t="n"/>
      <c r="KX154" s="7" t="n"/>
      <c r="KY154" s="7" t="n"/>
      <c r="KZ154" s="7" t="n"/>
      <c r="LA154" s="7" t="n"/>
      <c r="LB154" s="7" t="n"/>
      <c r="LC154" s="7" t="n"/>
      <c r="LD154" s="7" t="n"/>
      <c r="LE154" s="7" t="n"/>
      <c r="LF154" s="7" t="n"/>
      <c r="LG154" s="7" t="n"/>
      <c r="LH154" s="7" t="n"/>
      <c r="LI154" s="7" t="n"/>
      <c r="LJ154" s="7" t="n"/>
      <c r="LK154" s="7" t="n"/>
      <c r="LL154" s="7" t="n"/>
      <c r="LM154" s="7" t="n"/>
      <c r="LN154" s="7" t="n"/>
      <c r="LO154" s="7" t="n"/>
      <c r="LP154" s="7" t="n"/>
      <c r="LQ154" s="7" t="n"/>
      <c r="LR154" s="7" t="n"/>
      <c r="LS154" s="7" t="n"/>
      <c r="LT154" s="7" t="n"/>
      <c r="LU154" s="7" t="n"/>
      <c r="LV154" s="7" t="n"/>
      <c r="LW154" s="7" t="n"/>
      <c r="LX154" s="7" t="n"/>
      <c r="LY154" s="7" t="n"/>
      <c r="LZ154" s="7" t="n"/>
      <c r="MA154" s="7" t="n"/>
      <c r="MB154" s="7" t="n"/>
      <c r="MC154" s="7" t="n"/>
      <c r="MD154" s="7" t="n"/>
      <c r="ME154" s="7" t="n"/>
      <c r="MF154" s="7" t="n"/>
      <c r="MG154" s="7" t="n"/>
      <c r="MH154" s="7" t="n"/>
      <c r="MI154" s="7" t="n"/>
      <c r="MJ154" s="7" t="n"/>
      <c r="MK154" s="7" t="n"/>
      <c r="ML154" s="7" t="n"/>
      <c r="MM154" s="7" t="n"/>
      <c r="MN154" s="7" t="n"/>
      <c r="MO154" s="7" t="n"/>
      <c r="MP154" s="7" t="n"/>
      <c r="MQ154" s="7" t="n"/>
      <c r="MR154" s="7" t="n"/>
      <c r="MS154" s="7" t="n"/>
      <c r="MT154" s="7" t="n"/>
      <c r="MU154" s="7" t="n"/>
      <c r="MV154" s="7" t="n"/>
      <c r="MW154" s="7" t="n"/>
      <c r="MX154" s="7" t="n"/>
      <c r="MY154" s="7" t="n"/>
      <c r="MZ154" s="7" t="n"/>
      <c r="NA154" s="7" t="n"/>
      <c r="NB154" s="7" t="n"/>
      <c r="NC154" s="7" t="n"/>
      <c r="ND154" s="7" t="n"/>
      <c r="NE154" s="7" t="n"/>
      <c r="NF154" s="7" t="n"/>
      <c r="NG154" s="7" t="n"/>
      <c r="NH154" s="7" t="n"/>
      <c r="NI154" s="7" t="n"/>
      <c r="NJ154" s="7" t="n"/>
      <c r="NK154" s="7" t="n"/>
      <c r="NL154" s="7" t="n"/>
      <c r="NM154" s="7" t="n"/>
      <c r="NN154" s="7" t="n"/>
      <c r="NO154" s="7" t="n"/>
      <c r="NP154" s="7" t="n"/>
      <c r="NQ154" s="7" t="n"/>
      <c r="NR154" s="7" t="n"/>
      <c r="NS154" s="7" t="n"/>
      <c r="NT154" s="7" t="n"/>
      <c r="NU154" s="7" t="n"/>
      <c r="NV154" s="7" t="n"/>
      <c r="NW154" s="7" t="n"/>
      <c r="NX154" s="7" t="n"/>
      <c r="NY154" s="7" t="n"/>
      <c r="NZ154" s="7" t="n"/>
      <c r="OA154" s="7" t="n"/>
      <c r="OB154" s="7" t="n"/>
      <c r="OC154" s="7" t="n"/>
      <c r="OD154" s="7" t="n"/>
      <c r="OE154" s="7" t="n"/>
      <c r="OF154" s="7" t="n"/>
      <c r="OG154" s="7" t="n"/>
      <c r="OH154" s="7" t="n"/>
      <c r="OI154" s="7" t="n"/>
      <c r="OJ154" s="7" t="n"/>
      <c r="OK154" s="7" t="n"/>
      <c r="OL154" s="7" t="n"/>
      <c r="OM154" s="7" t="n"/>
      <c r="ON154" s="7" t="n"/>
      <c r="OO154" s="7" t="n"/>
      <c r="OP154" s="7" t="n"/>
      <c r="OQ154" s="7" t="n"/>
      <c r="OR154" s="7" t="n"/>
      <c r="OS154" s="7" t="n"/>
      <c r="OT154" s="7" t="n"/>
      <c r="OU154" s="7" t="n"/>
      <c r="OV154" s="7" t="n"/>
      <c r="OW154" s="7" t="n"/>
      <c r="OX154" s="7" t="n"/>
      <c r="OY154" s="7" t="n"/>
      <c r="OZ154" s="7" t="n"/>
      <c r="PA154" s="7" t="n"/>
      <c r="PB154" s="7" t="n"/>
      <c r="PC154" s="7" t="n"/>
      <c r="PD154" s="7" t="n"/>
      <c r="PE154" s="7" t="n"/>
      <c r="PF154" s="7" t="n"/>
      <c r="PG154" s="7" t="n"/>
      <c r="PH154" s="7" t="n"/>
      <c r="PI154" s="7" t="n"/>
      <c r="PJ154" s="7" t="n"/>
      <c r="PK154" s="7" t="n"/>
      <c r="PL154" s="7" t="n"/>
      <c r="PM154" s="7" t="n"/>
      <c r="PN154" s="7" t="n"/>
      <c r="PO154" s="7" t="n"/>
      <c r="PP154" s="7" t="n"/>
      <c r="PQ154" s="7" t="n"/>
      <c r="PR154" s="7" t="n"/>
      <c r="PS154" s="7" t="n"/>
      <c r="PT154" s="7" t="n"/>
      <c r="PU154" s="7" t="n"/>
      <c r="PV154" s="7" t="n"/>
      <c r="PW154" s="7" t="n"/>
      <c r="PX154" s="7" t="n"/>
      <c r="PY154" s="7" t="n"/>
      <c r="PZ154" s="7" t="n"/>
      <c r="QA154" s="7" t="n"/>
      <c r="QB154" s="7" t="n"/>
      <c r="QC154" s="7" t="n"/>
      <c r="QD154" s="7" t="n"/>
      <c r="QE154" s="7" t="n"/>
      <c r="QF154" s="7" t="n"/>
      <c r="QG154" s="7" t="n"/>
      <c r="QH154" s="7" t="n"/>
      <c r="QI154" s="7" t="n"/>
      <c r="QJ154" s="7" t="n"/>
      <c r="QK154" s="7" t="n"/>
      <c r="QL154" s="7" t="n"/>
      <c r="QM154" s="7" t="n"/>
      <c r="QN154" s="7" t="n"/>
      <c r="QO154" s="7" t="n"/>
      <c r="QP154" s="7" t="n"/>
      <c r="QQ154" s="7" t="n"/>
      <c r="QR154" s="7" t="n"/>
      <c r="QS154" s="7" t="n"/>
      <c r="QT154" s="7" t="n"/>
      <c r="QU154" s="7" t="n"/>
      <c r="QV154" s="7" t="n"/>
      <c r="QW154" s="7" t="n"/>
      <c r="QX154" s="7" t="n"/>
      <c r="QY154" s="7" t="n"/>
      <c r="QZ154" s="7" t="n"/>
      <c r="RA154" s="7" t="n"/>
      <c r="RB154" s="7" t="n"/>
      <c r="RC154" s="7" t="n"/>
      <c r="RD154" s="7" t="n"/>
      <c r="RE154" s="7" t="n"/>
      <c r="RF154" s="7" t="n"/>
      <c r="RG154" s="7" t="n"/>
      <c r="RH154" s="7" t="n"/>
      <c r="RI154" s="7" t="n"/>
      <c r="RJ154" s="7" t="n"/>
      <c r="RK154" s="7" t="n"/>
      <c r="RL154" s="7" t="n"/>
      <c r="RM154" s="7" t="n"/>
      <c r="RN154" s="7" t="n"/>
      <c r="RO154" s="7" t="n"/>
      <c r="RP154" s="7" t="n"/>
      <c r="RQ154" s="7" t="n"/>
      <c r="RR154" s="7" t="n"/>
      <c r="RS154" s="7" t="n"/>
      <c r="RT154" s="7" t="n"/>
      <c r="RU154" s="7" t="n"/>
      <c r="RV154" s="7" t="n"/>
      <c r="RW154" s="7" t="n"/>
      <c r="RX154" s="7" t="n"/>
      <c r="RY154" s="7" t="n"/>
      <c r="RZ154" s="7" t="n"/>
      <c r="SA154" s="7" t="n"/>
      <c r="SB154" s="7" t="n"/>
      <c r="SC154" s="7" t="n"/>
      <c r="SD154" s="7" t="n"/>
      <c r="SE154" s="7" t="n"/>
      <c r="SF154" s="7" t="n"/>
      <c r="SG154" s="7" t="n"/>
      <c r="SH154" s="7" t="n"/>
      <c r="SI154" s="7" t="n"/>
      <c r="SJ154" s="7" t="n"/>
      <c r="SK154" s="7" t="n"/>
      <c r="SL154" s="7" t="n"/>
      <c r="SM154" s="7" t="n"/>
      <c r="SN154" s="7" t="n"/>
      <c r="SO154" s="7" t="n"/>
      <c r="SP154" s="7" t="n"/>
      <c r="SQ154" s="7" t="n"/>
      <c r="SR154" s="7" t="n"/>
      <c r="SS154" s="7" t="n"/>
      <c r="ST154" s="7" t="n"/>
      <c r="SU154" s="7" t="n"/>
      <c r="SV154" s="7" t="n"/>
      <c r="SW154" s="7" t="n"/>
      <c r="SX154" s="7" t="n"/>
      <c r="SY154" s="7" t="n"/>
      <c r="SZ154" s="7" t="n"/>
      <c r="TA154" s="7" t="n"/>
      <c r="TB154" s="7" t="n"/>
      <c r="TC154" s="7" t="n"/>
      <c r="TD154" s="7" t="n"/>
      <c r="TE154" s="7" t="n"/>
      <c r="TF154" s="7" t="n"/>
      <c r="TG154" s="7" t="n"/>
      <c r="TH154" s="7" t="n"/>
      <c r="TI154" s="7" t="n"/>
      <c r="TJ154" s="7" t="n"/>
      <c r="TK154" s="7" t="n"/>
      <c r="TL154" s="7" t="n"/>
      <c r="TM154" s="7" t="n"/>
      <c r="TN154" s="7" t="n"/>
      <c r="TO154" s="7" t="n"/>
      <c r="TP154" s="7" t="n"/>
      <c r="TQ154" s="7" t="n"/>
      <c r="TR154" s="7" t="n"/>
      <c r="TS154" s="7" t="n"/>
      <c r="TT154" s="7" t="n"/>
      <c r="TU154" s="7" t="n"/>
      <c r="TV154" s="7" t="n"/>
      <c r="TW154" s="7" t="n"/>
      <c r="TX154" s="7" t="n"/>
      <c r="TY154" s="7" t="n"/>
      <c r="TZ154" s="7" t="n"/>
      <c r="UA154" s="7" t="n"/>
      <c r="UB154" s="7" t="n"/>
      <c r="UC154" s="7" t="n"/>
      <c r="UD154" s="7" t="n"/>
      <c r="UE154" s="7" t="n"/>
      <c r="UF154" s="7" t="n"/>
      <c r="UG154" s="7" t="n"/>
      <c r="UH154" s="7" t="n"/>
      <c r="UI154" s="7" t="n"/>
      <c r="UJ154" s="7" t="n"/>
      <c r="UK154" s="7" t="n"/>
      <c r="UL154" s="7" t="n"/>
      <c r="UM154" s="7" t="n"/>
      <c r="UN154" s="7" t="n"/>
      <c r="UO154" s="7" t="n"/>
      <c r="UP154" s="7" t="n"/>
      <c r="UQ154" s="7" t="n"/>
      <c r="UR154" s="7" t="n"/>
      <c r="US154" s="7" t="n"/>
      <c r="UT154" s="7" t="n"/>
      <c r="UU154" s="7" t="n"/>
      <c r="UV154" s="7" t="n"/>
      <c r="UW154" s="7" t="n"/>
      <c r="UX154" s="7" t="n"/>
      <c r="UY154" s="7" t="n"/>
      <c r="UZ154" s="7" t="n"/>
      <c r="VA154" s="7" t="n"/>
      <c r="VB154" s="7" t="n"/>
      <c r="VC154" s="7" t="n"/>
      <c r="VD154" s="7" t="n"/>
      <c r="VE154" s="7" t="n"/>
      <c r="VF154" s="7" t="n"/>
      <c r="VG154" s="7" t="n"/>
      <c r="VH154" s="7" t="n"/>
      <c r="VI154" s="7" t="n"/>
      <c r="VJ154" s="7" t="n"/>
      <c r="VK154" s="7" t="n"/>
      <c r="VL154" s="7" t="n"/>
      <c r="VM154" s="573">
        <f>SUM(E154:VL154)-SUM(UU154:UX154)-SUM(VA154:VD154)</f>
        <v/>
      </c>
      <c r="VN154" s="9" t="n"/>
    </row>
    <row r="155" ht="19.5" customHeight="1">
      <c r="A155" s="1100" t="n"/>
      <c r="B155" s="1101" t="n"/>
      <c r="C155" s="1102" t="n"/>
      <c r="D155" s="372" t="inlineStr">
        <is>
          <t>NEGRO(A), MULATO (A), AFROCOLOMBIANO (A)</t>
        </is>
      </c>
      <c r="E155" s="363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7" t="n"/>
      <c r="CE155" s="7" t="n"/>
      <c r="CF155" s="7" t="n"/>
      <c r="CG155" s="7" t="n"/>
      <c r="CH155" s="7" t="n"/>
      <c r="CI155" s="7" t="n"/>
      <c r="CJ155" s="7" t="n"/>
      <c r="CK155" s="7" t="n"/>
      <c r="CL155" s="7" t="n"/>
      <c r="CM155" s="7" t="n"/>
      <c r="CN155" s="7" t="n"/>
      <c r="CO155" s="7" t="n"/>
      <c r="CP155" s="7" t="n"/>
      <c r="CQ155" s="7" t="n"/>
      <c r="CR155" s="7" t="n"/>
      <c r="CS155" s="7" t="n"/>
      <c r="CT155" s="7" t="n"/>
      <c r="CU155" s="7" t="n"/>
      <c r="CV155" s="7" t="n"/>
      <c r="CW155" s="7" t="n"/>
      <c r="CX155" s="7" t="n"/>
      <c r="CY155" s="7" t="n"/>
      <c r="CZ155" s="7" t="n"/>
      <c r="DA155" s="7" t="n"/>
      <c r="DB155" s="7" t="n"/>
      <c r="DC155" s="7" t="n"/>
      <c r="DD155" s="7" t="n"/>
      <c r="DE155" s="7" t="n"/>
      <c r="DF155" s="7" t="n"/>
      <c r="DG155" s="7" t="n"/>
      <c r="DH155" s="7" t="n"/>
      <c r="DI155" s="7" t="n"/>
      <c r="DJ155" s="7" t="n"/>
      <c r="DK155" s="7" t="n"/>
      <c r="DL155" s="7" t="n"/>
      <c r="DM155" s="7" t="n"/>
      <c r="DN155" s="7" t="n"/>
      <c r="DO155" s="7" t="n"/>
      <c r="DP155" s="7" t="n"/>
      <c r="DQ155" s="7" t="n"/>
      <c r="DR155" s="7" t="n"/>
      <c r="DS155" s="7" t="n"/>
      <c r="DT155" s="7" t="n"/>
      <c r="DU155" s="7" t="n"/>
      <c r="DV155" s="7" t="n"/>
      <c r="DW155" s="7" t="n"/>
      <c r="DX155" s="7" t="n"/>
      <c r="DY155" s="7" t="n"/>
      <c r="DZ155" s="7" t="n"/>
      <c r="EA155" s="7" t="n"/>
      <c r="EB155" s="7" t="n"/>
      <c r="EC155" s="7" t="n"/>
      <c r="ED155" s="7" t="n"/>
      <c r="EE155" s="7" t="n"/>
      <c r="EF155" s="7" t="n"/>
      <c r="EG155" s="7" t="n"/>
      <c r="EH155" s="7" t="n"/>
      <c r="EI155" s="7" t="n"/>
      <c r="EJ155" s="7" t="n"/>
      <c r="EK155" s="7" t="n"/>
      <c r="EL155" s="7" t="n"/>
      <c r="EM155" s="7" t="n"/>
      <c r="EN155" s="7" t="n"/>
      <c r="EO155" s="7" t="n"/>
      <c r="EP155" s="7" t="n"/>
      <c r="EQ155" s="7" t="n"/>
      <c r="ER155" s="7" t="n"/>
      <c r="ES155" s="7" t="n"/>
      <c r="ET155" s="7" t="n"/>
      <c r="EU155" s="7" t="n"/>
      <c r="EV155" s="7" t="n"/>
      <c r="EW155" s="7" t="n"/>
      <c r="EX155" s="7" t="n"/>
      <c r="EY155" s="7" t="n"/>
      <c r="EZ155" s="7" t="n"/>
      <c r="FA155" s="7" t="n"/>
      <c r="FB155" s="7" t="n"/>
      <c r="FC155" s="7" t="n"/>
      <c r="FD155" s="7" t="n"/>
      <c r="FE155" s="7" t="n"/>
      <c r="FF155" s="7" t="n"/>
      <c r="FG155" s="7" t="n"/>
      <c r="FH155" s="7" t="n"/>
      <c r="FI155" s="7" t="n"/>
      <c r="FJ155" s="7" t="n"/>
      <c r="FK155" s="7" t="n"/>
      <c r="FL155" s="7" t="n"/>
      <c r="FM155" s="7" t="n"/>
      <c r="FN155" s="7" t="n"/>
      <c r="FO155" s="7" t="n"/>
      <c r="FP155" s="7" t="n"/>
      <c r="FQ155" s="7" t="n"/>
      <c r="FR155" s="7" t="n"/>
      <c r="FS155" s="7" t="n"/>
      <c r="FT155" s="7" t="n"/>
      <c r="FU155" s="7" t="n"/>
      <c r="FV155" s="7" t="n"/>
      <c r="FW155" s="7" t="n"/>
      <c r="FX155" s="7" t="n"/>
      <c r="FY155" s="7" t="n"/>
      <c r="FZ155" s="7" t="n"/>
      <c r="GA155" s="7" t="n"/>
      <c r="GB155" s="7" t="n"/>
      <c r="GC155" s="7" t="n"/>
      <c r="GD155" s="7" t="n"/>
      <c r="GE155" s="7" t="n"/>
      <c r="GF155" s="7" t="n"/>
      <c r="GG155" s="7" t="n"/>
      <c r="GH155" s="7" t="n"/>
      <c r="GI155" s="7" t="n"/>
      <c r="GJ155" s="7" t="n"/>
      <c r="GK155" s="7" t="n"/>
      <c r="GL155" s="7" t="n"/>
      <c r="GM155" s="7" t="n"/>
      <c r="GN155" s="7" t="n"/>
      <c r="GO155" s="7" t="n"/>
      <c r="GP155" s="7" t="n"/>
      <c r="GQ155" s="7" t="n"/>
      <c r="GR155" s="7" t="n"/>
      <c r="GS155" s="7" t="n"/>
      <c r="GT155" s="7" t="n"/>
      <c r="GU155" s="7" t="n"/>
      <c r="GV155" s="7" t="n"/>
      <c r="GW155" s="7" t="n"/>
      <c r="GX155" s="7" t="n"/>
      <c r="GY155" s="7" t="n"/>
      <c r="GZ155" s="7" t="n"/>
      <c r="HA155" s="7" t="n"/>
      <c r="HB155" s="7" t="n"/>
      <c r="HC155" s="7" t="n"/>
      <c r="HD155" s="7" t="n"/>
      <c r="HE155" s="7" t="n"/>
      <c r="HF155" s="7" t="n"/>
      <c r="HG155" s="7" t="n"/>
      <c r="HH155" s="7" t="n"/>
      <c r="HI155" s="7" t="n"/>
      <c r="HJ155" s="7" t="n"/>
      <c r="HK155" s="7" t="n"/>
      <c r="HL155" s="7" t="n"/>
      <c r="HM155" s="7" t="n"/>
      <c r="HN155" s="7" t="n"/>
      <c r="HO155" s="7" t="n"/>
      <c r="HP155" s="7" t="n"/>
      <c r="HQ155" s="7" t="n"/>
      <c r="HR155" s="7" t="n"/>
      <c r="HS155" s="7" t="n"/>
      <c r="HT155" s="7" t="n"/>
      <c r="HU155" s="7" t="n"/>
      <c r="HV155" s="7" t="n"/>
      <c r="HW155" s="7" t="n"/>
      <c r="HX155" s="7" t="n"/>
      <c r="HY155" s="7" t="n"/>
      <c r="HZ155" s="7" t="n"/>
      <c r="IA155" s="7" t="n"/>
      <c r="IB155" s="7" t="n"/>
      <c r="IC155" s="7" t="n"/>
      <c r="ID155" s="7" t="n"/>
      <c r="IE155" s="7" t="n"/>
      <c r="IF155" s="7" t="n"/>
      <c r="IG155" s="7" t="n"/>
      <c r="IH155" s="7" t="n"/>
      <c r="II155" s="7" t="n"/>
      <c r="IJ155" s="7" t="n"/>
      <c r="IK155" s="7" t="n"/>
      <c r="IL155" s="7" t="n"/>
      <c r="IM155" s="7" t="n"/>
      <c r="IN155" s="7" t="n"/>
      <c r="IO155" s="7" t="n"/>
      <c r="IP155" s="7" t="n"/>
      <c r="IQ155" s="7" t="n"/>
      <c r="IR155" s="7" t="n"/>
      <c r="IS155" s="7" t="n"/>
      <c r="IT155" s="7" t="n"/>
      <c r="IU155" s="7" t="n"/>
      <c r="IV155" s="7" t="n"/>
      <c r="IW155" s="7" t="n"/>
      <c r="IX155" s="7" t="n"/>
      <c r="IY155" s="7" t="n"/>
      <c r="IZ155" s="7" t="n"/>
      <c r="JA155" s="7" t="n"/>
      <c r="JB155" s="7" t="n"/>
      <c r="JC155" s="7" t="n"/>
      <c r="JD155" s="7" t="n"/>
      <c r="JE155" s="7" t="n"/>
      <c r="JF155" s="7" t="n"/>
      <c r="JG155" s="7" t="n"/>
      <c r="JH155" s="7" t="n"/>
      <c r="JI155" s="7" t="n"/>
      <c r="JJ155" s="7" t="n"/>
      <c r="JK155" s="7" t="n"/>
      <c r="JL155" s="7" t="n"/>
      <c r="JM155" s="7" t="n"/>
      <c r="JN155" s="7" t="n"/>
      <c r="JO155" s="7" t="n"/>
      <c r="JP155" s="7" t="n"/>
      <c r="JQ155" s="7" t="n"/>
      <c r="JR155" s="7" t="n"/>
      <c r="JS155" s="7" t="n"/>
      <c r="JT155" s="7" t="n"/>
      <c r="JU155" s="7" t="n"/>
      <c r="JV155" s="7" t="n"/>
      <c r="JW155" s="7" t="n"/>
      <c r="JX155" s="7" t="n"/>
      <c r="JY155" s="7" t="n"/>
      <c r="JZ155" s="7" t="n"/>
      <c r="KA155" s="7" t="n"/>
      <c r="KB155" s="7" t="n"/>
      <c r="KC155" s="7" t="n"/>
      <c r="KD155" s="7" t="n"/>
      <c r="KE155" s="7" t="n"/>
      <c r="KF155" s="7" t="n"/>
      <c r="KG155" s="7" t="n"/>
      <c r="KH155" s="7" t="n"/>
      <c r="KI155" s="7" t="n"/>
      <c r="KJ155" s="7" t="n"/>
      <c r="KK155" s="7" t="n"/>
      <c r="KL155" s="7" t="n"/>
      <c r="KM155" s="7" t="n"/>
      <c r="KN155" s="7" t="n"/>
      <c r="KO155" s="7" t="n"/>
      <c r="KP155" s="7" t="n"/>
      <c r="KQ155" s="7" t="n"/>
      <c r="KR155" s="7" t="n"/>
      <c r="KS155" s="7" t="n"/>
      <c r="KT155" s="7" t="n"/>
      <c r="KU155" s="7" t="n"/>
      <c r="KV155" s="7" t="n"/>
      <c r="KW155" s="7" t="n"/>
      <c r="KX155" s="7" t="n"/>
      <c r="KY155" s="7" t="n"/>
      <c r="KZ155" s="7" t="n"/>
      <c r="LA155" s="7" t="n"/>
      <c r="LB155" s="7" t="n"/>
      <c r="LC155" s="7" t="n"/>
      <c r="LD155" s="7" t="n"/>
      <c r="LE155" s="7" t="n"/>
      <c r="LF155" s="7" t="n"/>
      <c r="LG155" s="7" t="n"/>
      <c r="LH155" s="7" t="n"/>
      <c r="LI155" s="7" t="n"/>
      <c r="LJ155" s="7" t="n"/>
      <c r="LK155" s="7" t="n"/>
      <c r="LL155" s="7" t="n"/>
      <c r="LM155" s="7" t="n"/>
      <c r="LN155" s="7" t="n"/>
      <c r="LO155" s="7" t="n"/>
      <c r="LP155" s="7" t="n"/>
      <c r="LQ155" s="7" t="n"/>
      <c r="LR155" s="7" t="n"/>
      <c r="LS155" s="7" t="n"/>
      <c r="LT155" s="7" t="n"/>
      <c r="LU155" s="7" t="n"/>
      <c r="LV155" s="7" t="n"/>
      <c r="LW155" s="7" t="n"/>
      <c r="LX155" s="7" t="n"/>
      <c r="LY155" s="7" t="n"/>
      <c r="LZ155" s="7" t="n"/>
      <c r="MA155" s="7" t="n"/>
      <c r="MB155" s="7" t="n"/>
      <c r="MC155" s="7" t="n"/>
      <c r="MD155" s="7" t="n"/>
      <c r="ME155" s="7" t="n"/>
      <c r="MF155" s="7" t="n"/>
      <c r="MG155" s="7" t="n"/>
      <c r="MH155" s="7" t="n"/>
      <c r="MI155" s="7" t="n"/>
      <c r="MJ155" s="7" t="n"/>
      <c r="MK155" s="7" t="n"/>
      <c r="ML155" s="7" t="n"/>
      <c r="MM155" s="7" t="n"/>
      <c r="MN155" s="7" t="n"/>
      <c r="MO155" s="7" t="n"/>
      <c r="MP155" s="7" t="n"/>
      <c r="MQ155" s="7" t="n"/>
      <c r="MR155" s="7" t="n"/>
      <c r="MS155" s="7" t="n"/>
      <c r="MT155" s="7" t="n"/>
      <c r="MU155" s="7" t="n"/>
      <c r="MV155" s="7" t="n"/>
      <c r="MW155" s="7" t="n"/>
      <c r="MX155" s="7" t="n"/>
      <c r="MY155" s="7" t="n"/>
      <c r="MZ155" s="7" t="n"/>
      <c r="NA155" s="7" t="n"/>
      <c r="NB155" s="7" t="n"/>
      <c r="NC155" s="7" t="n"/>
      <c r="ND155" s="7" t="n"/>
      <c r="NE155" s="7" t="n"/>
      <c r="NF155" s="7" t="n"/>
      <c r="NG155" s="7" t="n"/>
      <c r="NH155" s="7" t="n"/>
      <c r="NI155" s="7" t="n"/>
      <c r="NJ155" s="7" t="n"/>
      <c r="NK155" s="7" t="n"/>
      <c r="NL155" s="7" t="n"/>
      <c r="NM155" s="7" t="n"/>
      <c r="NN155" s="7" t="n"/>
      <c r="NO155" s="7" t="n"/>
      <c r="NP155" s="7" t="n"/>
      <c r="NQ155" s="7" t="n"/>
      <c r="NR155" s="7" t="n"/>
      <c r="NS155" s="7" t="n"/>
      <c r="NT155" s="7" t="n"/>
      <c r="NU155" s="7" t="n"/>
      <c r="NV155" s="7" t="n"/>
      <c r="NW155" s="7" t="n"/>
      <c r="NX155" s="7" t="n"/>
      <c r="NY155" s="7" t="n"/>
      <c r="NZ155" s="7" t="n"/>
      <c r="OA155" s="7" t="n"/>
      <c r="OB155" s="7" t="n"/>
      <c r="OC155" s="7" t="n"/>
      <c r="OD155" s="7" t="n"/>
      <c r="OE155" s="7" t="n"/>
      <c r="OF155" s="7" t="n"/>
      <c r="OG155" s="7" t="n"/>
      <c r="OH155" s="7" t="n"/>
      <c r="OI155" s="7" t="n"/>
      <c r="OJ155" s="7" t="n"/>
      <c r="OK155" s="7" t="n"/>
      <c r="OL155" s="7" t="n"/>
      <c r="OM155" s="7" t="n"/>
      <c r="ON155" s="7" t="n"/>
      <c r="OO155" s="7" t="n"/>
      <c r="OP155" s="7" t="n"/>
      <c r="OQ155" s="7" t="n"/>
      <c r="OR155" s="7" t="n"/>
      <c r="OS155" s="7" t="n"/>
      <c r="OT155" s="7" t="n"/>
      <c r="OU155" s="7" t="n"/>
      <c r="OV155" s="7" t="n"/>
      <c r="OW155" s="7" t="n"/>
      <c r="OX155" s="7" t="n"/>
      <c r="OY155" s="7" t="n"/>
      <c r="OZ155" s="7" t="n"/>
      <c r="PA155" s="7" t="n"/>
      <c r="PB155" s="7" t="n"/>
      <c r="PC155" s="7" t="n"/>
      <c r="PD155" s="7" t="n"/>
      <c r="PE155" s="7" t="n"/>
      <c r="PF155" s="7" t="n"/>
      <c r="PG155" s="7" t="n"/>
      <c r="PH155" s="7" t="n"/>
      <c r="PI155" s="7" t="n"/>
      <c r="PJ155" s="7" t="n"/>
      <c r="PK155" s="7" t="n"/>
      <c r="PL155" s="7" t="n"/>
      <c r="PM155" s="7" t="n"/>
      <c r="PN155" s="7" t="n"/>
      <c r="PO155" s="7" t="n"/>
      <c r="PP155" s="7" t="n"/>
      <c r="PQ155" s="7" t="n"/>
      <c r="PR155" s="7" t="n"/>
      <c r="PS155" s="7" t="n"/>
      <c r="PT155" s="7" t="n"/>
      <c r="PU155" s="7" t="n"/>
      <c r="PV155" s="7" t="n"/>
      <c r="PW155" s="7" t="n"/>
      <c r="PX155" s="7" t="n"/>
      <c r="PY155" s="7" t="n"/>
      <c r="PZ155" s="7" t="n"/>
      <c r="QA155" s="7" t="n"/>
      <c r="QB155" s="7" t="n"/>
      <c r="QC155" s="7" t="n"/>
      <c r="QD155" s="7" t="n"/>
      <c r="QE155" s="7" t="n"/>
      <c r="QF155" s="7" t="n"/>
      <c r="QG155" s="7" t="n"/>
      <c r="QH155" s="7" t="n"/>
      <c r="QI155" s="7" t="n"/>
      <c r="QJ155" s="7" t="n"/>
      <c r="QK155" s="7" t="n"/>
      <c r="QL155" s="7" t="n"/>
      <c r="QM155" s="7" t="n"/>
      <c r="QN155" s="7" t="n"/>
      <c r="QO155" s="7" t="n"/>
      <c r="QP155" s="7" t="n"/>
      <c r="QQ155" s="7" t="n"/>
      <c r="QR155" s="7" t="n"/>
      <c r="QS155" s="7" t="n"/>
      <c r="QT155" s="7" t="n"/>
      <c r="QU155" s="7" t="n"/>
      <c r="QV155" s="7" t="n"/>
      <c r="QW155" s="7" t="n"/>
      <c r="QX155" s="7" t="n"/>
      <c r="QY155" s="7" t="n"/>
      <c r="QZ155" s="7" t="n"/>
      <c r="RA155" s="7" t="n"/>
      <c r="RB155" s="7" t="n"/>
      <c r="RC155" s="7" t="n"/>
      <c r="RD155" s="7" t="n"/>
      <c r="RE155" s="7" t="n"/>
      <c r="RF155" s="7" t="n"/>
      <c r="RG155" s="7" t="n"/>
      <c r="RH155" s="7" t="n"/>
      <c r="RI155" s="7" t="n"/>
      <c r="RJ155" s="7" t="n"/>
      <c r="RK155" s="7" t="n"/>
      <c r="RL155" s="7" t="n"/>
      <c r="RM155" s="7" t="n"/>
      <c r="RN155" s="7" t="n"/>
      <c r="RO155" s="7" t="n"/>
      <c r="RP155" s="7" t="n"/>
      <c r="RQ155" s="7" t="n"/>
      <c r="RR155" s="7" t="n"/>
      <c r="RS155" s="7" t="n"/>
      <c r="RT155" s="7" t="n"/>
      <c r="RU155" s="7" t="n"/>
      <c r="RV155" s="7" t="n"/>
      <c r="RW155" s="7" t="n"/>
      <c r="RX155" s="7" t="n"/>
      <c r="RY155" s="7" t="n"/>
      <c r="RZ155" s="7" t="n"/>
      <c r="SA155" s="7" t="n"/>
      <c r="SB155" s="7" t="n"/>
      <c r="SC155" s="7" t="n"/>
      <c r="SD155" s="7" t="n"/>
      <c r="SE155" s="7" t="n"/>
      <c r="SF155" s="7" t="n"/>
      <c r="SG155" s="7" t="n"/>
      <c r="SH155" s="7" t="n"/>
      <c r="SI155" s="7" t="n"/>
      <c r="SJ155" s="7" t="n"/>
      <c r="SK155" s="7" t="n"/>
      <c r="SL155" s="7" t="n"/>
      <c r="SM155" s="7" t="n"/>
      <c r="SN155" s="7" t="n"/>
      <c r="SO155" s="7" t="n"/>
      <c r="SP155" s="7" t="n"/>
      <c r="SQ155" s="7" t="n"/>
      <c r="SR155" s="7" t="n"/>
      <c r="SS155" s="7" t="n"/>
      <c r="ST155" s="7" t="n"/>
      <c r="SU155" s="7" t="n"/>
      <c r="SV155" s="7" t="n"/>
      <c r="SW155" s="7" t="n"/>
      <c r="SX155" s="7" t="n"/>
      <c r="SY155" s="7" t="n"/>
      <c r="SZ155" s="7" t="n"/>
      <c r="TA155" s="7" t="n"/>
      <c r="TB155" s="7" t="n"/>
      <c r="TC155" s="7" t="n"/>
      <c r="TD155" s="7" t="n"/>
      <c r="TE155" s="7" t="n"/>
      <c r="TF155" s="7" t="n"/>
      <c r="TG155" s="7" t="n"/>
      <c r="TH155" s="7" t="n"/>
      <c r="TI155" s="7" t="n"/>
      <c r="TJ155" s="7" t="n"/>
      <c r="TK155" s="7" t="n"/>
      <c r="TL155" s="7" t="n"/>
      <c r="TM155" s="7" t="n"/>
      <c r="TN155" s="7" t="n"/>
      <c r="TO155" s="7" t="n"/>
      <c r="TP155" s="7" t="n"/>
      <c r="TQ155" s="7" t="n"/>
      <c r="TR155" s="7" t="n"/>
      <c r="TS155" s="7" t="n"/>
      <c r="TT155" s="7" t="n"/>
      <c r="TU155" s="7" t="n"/>
      <c r="TV155" s="7" t="n"/>
      <c r="TW155" s="7" t="n"/>
      <c r="TX155" s="7" t="n"/>
      <c r="TY155" s="7" t="n"/>
      <c r="TZ155" s="7" t="n"/>
      <c r="UA155" s="7" t="n"/>
      <c r="UB155" s="7" t="n"/>
      <c r="UC155" s="7" t="n"/>
      <c r="UD155" s="7" t="n"/>
      <c r="UE155" s="7" t="n"/>
      <c r="UF155" s="7" t="n"/>
      <c r="UG155" s="7" t="n"/>
      <c r="UH155" s="7" t="n"/>
      <c r="UI155" s="7" t="n"/>
      <c r="UJ155" s="7" t="n"/>
      <c r="UK155" s="7" t="n"/>
      <c r="UL155" s="7" t="n"/>
      <c r="UM155" s="7" t="n"/>
      <c r="UN155" s="7" t="n"/>
      <c r="UO155" s="7" t="n"/>
      <c r="UP155" s="7" t="n"/>
      <c r="UQ155" s="7" t="n"/>
      <c r="UR155" s="7" t="n"/>
      <c r="US155" s="7" t="n"/>
      <c r="UT155" s="7" t="n"/>
      <c r="UU155" s="7" t="n"/>
      <c r="UV155" s="7" t="n"/>
      <c r="UW155" s="7" t="n"/>
      <c r="UX155" s="7" t="n"/>
      <c r="UY155" s="7" t="n"/>
      <c r="UZ155" s="7" t="n"/>
      <c r="VA155" s="7" t="n"/>
      <c r="VB155" s="7" t="n"/>
      <c r="VC155" s="7" t="n"/>
      <c r="VD155" s="7" t="n"/>
      <c r="VE155" s="7" t="n"/>
      <c r="VF155" s="7" t="n"/>
      <c r="VG155" s="7" t="n"/>
      <c r="VH155" s="7" t="n"/>
      <c r="VI155" s="7" t="n"/>
      <c r="VJ155" s="7" t="n"/>
      <c r="VK155" s="7" t="n"/>
      <c r="VL155" s="7" t="n"/>
      <c r="VM155" s="573">
        <f>SUM(E155:VL155)-SUM(UU155:UX155)-SUM(VA155:VD155)</f>
        <v/>
      </c>
      <c r="VN155" s="9" t="n"/>
    </row>
    <row r="156" ht="19.5" customHeight="1">
      <c r="A156" s="1100" t="n"/>
      <c r="B156" s="1101" t="n"/>
      <c r="C156" s="1102" t="n"/>
      <c r="D156" s="373" t="inlineStr">
        <is>
          <t>SIN PERTENENCIA ETNICA</t>
        </is>
      </c>
      <c r="E156" s="363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7" t="n"/>
      <c r="CE156" s="7" t="n"/>
      <c r="CF156" s="7" t="n"/>
      <c r="CG156" s="7" t="n"/>
      <c r="CH156" s="7" t="n"/>
      <c r="CI156" s="7" t="n"/>
      <c r="CJ156" s="7" t="n"/>
      <c r="CK156" s="7" t="n"/>
      <c r="CL156" s="7" t="n"/>
      <c r="CM156" s="7" t="n"/>
      <c r="CN156" s="7" t="n"/>
      <c r="CO156" s="7" t="n"/>
      <c r="CP156" s="7" t="n"/>
      <c r="CQ156" s="7" t="n"/>
      <c r="CR156" s="7" t="n"/>
      <c r="CS156" s="7" t="n"/>
      <c r="CT156" s="7" t="n"/>
      <c r="CU156" s="7" t="n"/>
      <c r="CV156" s="7" t="n"/>
      <c r="CW156" s="7" t="n"/>
      <c r="CX156" s="7" t="n"/>
      <c r="CY156" s="7" t="n"/>
      <c r="CZ156" s="7" t="n"/>
      <c r="DA156" s="7" t="n"/>
      <c r="DB156" s="7" t="n"/>
      <c r="DC156" s="7" t="n"/>
      <c r="DD156" s="7" t="n"/>
      <c r="DE156" s="7" t="n"/>
      <c r="DF156" s="7" t="n"/>
      <c r="DG156" s="7" t="n"/>
      <c r="DH156" s="7" t="n"/>
      <c r="DI156" s="7" t="n"/>
      <c r="DJ156" s="7" t="n"/>
      <c r="DK156" s="7" t="n"/>
      <c r="DL156" s="7" t="n"/>
      <c r="DM156" s="7" t="n"/>
      <c r="DN156" s="7" t="n"/>
      <c r="DO156" s="7" t="n"/>
      <c r="DP156" s="7" t="n"/>
      <c r="DQ156" s="7" t="n"/>
      <c r="DR156" s="7" t="n"/>
      <c r="DS156" s="7" t="n"/>
      <c r="DT156" s="7" t="n"/>
      <c r="DU156" s="7" t="n"/>
      <c r="DV156" s="7" t="n"/>
      <c r="DW156" s="7" t="n"/>
      <c r="DX156" s="7" t="n"/>
      <c r="DY156" s="7" t="n"/>
      <c r="DZ156" s="7" t="n"/>
      <c r="EA156" s="7" t="n"/>
      <c r="EB156" s="7" t="n"/>
      <c r="EC156" s="7" t="n"/>
      <c r="ED156" s="7" t="n"/>
      <c r="EE156" s="7" t="n"/>
      <c r="EF156" s="7" t="n"/>
      <c r="EG156" s="7" t="n"/>
      <c r="EH156" s="7" t="n"/>
      <c r="EI156" s="7" t="n"/>
      <c r="EJ156" s="7" t="n"/>
      <c r="EK156" s="7" t="n"/>
      <c r="EL156" s="7" t="n"/>
      <c r="EM156" s="7" t="n"/>
      <c r="EN156" s="7" t="n"/>
      <c r="EO156" s="7" t="n"/>
      <c r="EP156" s="7" t="n"/>
      <c r="EQ156" s="7" t="n"/>
      <c r="ER156" s="7" t="n"/>
      <c r="ES156" s="7" t="n"/>
      <c r="ET156" s="7" t="n"/>
      <c r="EU156" s="7" t="n"/>
      <c r="EV156" s="7" t="n"/>
      <c r="EW156" s="7" t="n"/>
      <c r="EX156" s="7" t="n"/>
      <c r="EY156" s="7" t="n"/>
      <c r="EZ156" s="7" t="n"/>
      <c r="FA156" s="7" t="n"/>
      <c r="FB156" s="7" t="n"/>
      <c r="FC156" s="7" t="n"/>
      <c r="FD156" s="7" t="n"/>
      <c r="FE156" s="7" t="n"/>
      <c r="FF156" s="7" t="n"/>
      <c r="FG156" s="7" t="n"/>
      <c r="FH156" s="7" t="n"/>
      <c r="FI156" s="7" t="n"/>
      <c r="FJ156" s="7" t="n"/>
      <c r="FK156" s="7" t="n"/>
      <c r="FL156" s="7" t="n"/>
      <c r="FM156" s="7" t="n"/>
      <c r="FN156" s="7" t="n"/>
      <c r="FO156" s="7" t="n"/>
      <c r="FP156" s="7" t="n"/>
      <c r="FQ156" s="7" t="n"/>
      <c r="FR156" s="7" t="n"/>
      <c r="FS156" s="7" t="n"/>
      <c r="FT156" s="7" t="n"/>
      <c r="FU156" s="7" t="n"/>
      <c r="FV156" s="7" t="n"/>
      <c r="FW156" s="7" t="n"/>
      <c r="FX156" s="7" t="n"/>
      <c r="FY156" s="7" t="n"/>
      <c r="FZ156" s="7" t="n"/>
      <c r="GA156" s="7" t="n"/>
      <c r="GB156" s="7" t="n"/>
      <c r="GC156" s="7" t="n"/>
      <c r="GD156" s="7" t="n"/>
      <c r="GE156" s="7" t="n"/>
      <c r="GF156" s="7" t="n"/>
      <c r="GG156" s="7" t="n"/>
      <c r="GH156" s="7" t="n"/>
      <c r="GI156" s="7" t="n"/>
      <c r="GJ156" s="7" t="n"/>
      <c r="GK156" s="7" t="n"/>
      <c r="GL156" s="7" t="n"/>
      <c r="GM156" s="7" t="n"/>
      <c r="GN156" s="7" t="n"/>
      <c r="GO156" s="7" t="n"/>
      <c r="GP156" s="7" t="n"/>
      <c r="GQ156" s="7" t="n"/>
      <c r="GR156" s="7" t="n"/>
      <c r="GS156" s="7" t="n"/>
      <c r="GT156" s="7" t="n"/>
      <c r="GU156" s="7" t="n"/>
      <c r="GV156" s="7" t="n"/>
      <c r="GW156" s="7" t="n"/>
      <c r="GX156" s="7" t="n"/>
      <c r="GY156" s="7" t="n"/>
      <c r="GZ156" s="7" t="n"/>
      <c r="HA156" s="7" t="n"/>
      <c r="HB156" s="7" t="n"/>
      <c r="HC156" s="7" t="n"/>
      <c r="HD156" s="7" t="n"/>
      <c r="HE156" s="7" t="n"/>
      <c r="HF156" s="7" t="n"/>
      <c r="HG156" s="7" t="n"/>
      <c r="HH156" s="7" t="n"/>
      <c r="HI156" s="7" t="n"/>
      <c r="HJ156" s="7" t="n"/>
      <c r="HK156" s="7" t="n"/>
      <c r="HL156" s="7" t="n"/>
      <c r="HM156" s="7" t="n"/>
      <c r="HN156" s="7" t="n"/>
      <c r="HO156" s="7" t="n"/>
      <c r="HP156" s="7" t="n"/>
      <c r="HQ156" s="7" t="n"/>
      <c r="HR156" s="7" t="n"/>
      <c r="HS156" s="7" t="n"/>
      <c r="HT156" s="7" t="n"/>
      <c r="HU156" s="7" t="n"/>
      <c r="HV156" s="7" t="n"/>
      <c r="HW156" s="7" t="n"/>
      <c r="HX156" s="7" t="n"/>
      <c r="HY156" s="7" t="n"/>
      <c r="HZ156" s="7" t="n"/>
      <c r="IA156" s="7" t="n"/>
      <c r="IB156" s="7" t="n"/>
      <c r="IC156" s="7" t="n"/>
      <c r="ID156" s="7" t="n"/>
      <c r="IE156" s="7" t="n"/>
      <c r="IF156" s="7" t="n"/>
      <c r="IG156" s="7" t="n"/>
      <c r="IH156" s="7" t="n"/>
      <c r="II156" s="7" t="n"/>
      <c r="IJ156" s="7" t="n"/>
      <c r="IK156" s="7" t="n"/>
      <c r="IL156" s="7" t="n"/>
      <c r="IM156" s="7" t="n"/>
      <c r="IN156" s="7" t="n"/>
      <c r="IO156" s="7" t="n"/>
      <c r="IP156" s="7" t="n"/>
      <c r="IQ156" s="7" t="n"/>
      <c r="IR156" s="7" t="n"/>
      <c r="IS156" s="7" t="n"/>
      <c r="IT156" s="7" t="n"/>
      <c r="IU156" s="7" t="n"/>
      <c r="IV156" s="7" t="n"/>
      <c r="IW156" s="7" t="n"/>
      <c r="IX156" s="7" t="n"/>
      <c r="IY156" s="7" t="n"/>
      <c r="IZ156" s="7" t="n"/>
      <c r="JA156" s="7" t="n"/>
      <c r="JB156" s="7" t="n"/>
      <c r="JC156" s="7" t="n"/>
      <c r="JD156" s="7" t="n"/>
      <c r="JE156" s="7" t="n"/>
      <c r="JF156" s="7" t="n"/>
      <c r="JG156" s="7" t="n"/>
      <c r="JH156" s="7" t="n"/>
      <c r="JI156" s="7" t="n"/>
      <c r="JJ156" s="7" t="n"/>
      <c r="JK156" s="7" t="n"/>
      <c r="JL156" s="7" t="n"/>
      <c r="JM156" s="7" t="n"/>
      <c r="JN156" s="7" t="n"/>
      <c r="JO156" s="7" t="n"/>
      <c r="JP156" s="7" t="n"/>
      <c r="JQ156" s="7" t="n"/>
      <c r="JR156" s="7" t="n"/>
      <c r="JS156" s="7" t="n"/>
      <c r="JT156" s="7" t="n"/>
      <c r="JU156" s="7" t="n"/>
      <c r="JV156" s="7" t="n"/>
      <c r="JW156" s="7" t="n"/>
      <c r="JX156" s="7" t="n"/>
      <c r="JY156" s="7" t="n"/>
      <c r="JZ156" s="7" t="n"/>
      <c r="KA156" s="7" t="n"/>
      <c r="KB156" s="7" t="n"/>
      <c r="KC156" s="7" t="n"/>
      <c r="KD156" s="7" t="n"/>
      <c r="KE156" s="7" t="n"/>
      <c r="KF156" s="7" t="n"/>
      <c r="KG156" s="7" t="n"/>
      <c r="KH156" s="7" t="n"/>
      <c r="KI156" s="7" t="n"/>
      <c r="KJ156" s="7" t="n"/>
      <c r="KK156" s="7" t="n"/>
      <c r="KL156" s="7" t="n"/>
      <c r="KM156" s="7" t="n"/>
      <c r="KN156" s="7" t="n"/>
      <c r="KO156" s="7" t="n"/>
      <c r="KP156" s="7" t="n"/>
      <c r="KQ156" s="7" t="n"/>
      <c r="KR156" s="7" t="n"/>
      <c r="KS156" s="7" t="n"/>
      <c r="KT156" s="7" t="n"/>
      <c r="KU156" s="7" t="n"/>
      <c r="KV156" s="7" t="n"/>
      <c r="KW156" s="7" t="n"/>
      <c r="KX156" s="7" t="n"/>
      <c r="KY156" s="7" t="n"/>
      <c r="KZ156" s="7" t="n"/>
      <c r="LA156" s="7" t="n"/>
      <c r="LB156" s="7" t="n"/>
      <c r="LC156" s="7" t="n"/>
      <c r="LD156" s="7" t="n"/>
      <c r="LE156" s="7" t="n"/>
      <c r="LF156" s="7" t="n"/>
      <c r="LG156" s="7" t="n"/>
      <c r="LH156" s="7" t="n"/>
      <c r="LI156" s="7" t="n"/>
      <c r="LJ156" s="7" t="n"/>
      <c r="LK156" s="7" t="n"/>
      <c r="LL156" s="7" t="n"/>
      <c r="LM156" s="7" t="n"/>
      <c r="LN156" s="7" t="n"/>
      <c r="LO156" s="7" t="n"/>
      <c r="LP156" s="7" t="n"/>
      <c r="LQ156" s="7" t="n"/>
      <c r="LR156" s="7" t="n"/>
      <c r="LS156" s="7" t="n"/>
      <c r="LT156" s="7" t="n"/>
      <c r="LU156" s="7" t="n"/>
      <c r="LV156" s="7" t="n"/>
      <c r="LW156" s="7" t="n"/>
      <c r="LX156" s="7" t="n"/>
      <c r="LY156" s="7" t="n"/>
      <c r="LZ156" s="7" t="n"/>
      <c r="MA156" s="7" t="n"/>
      <c r="MB156" s="7" t="n"/>
      <c r="MC156" s="7" t="n"/>
      <c r="MD156" s="7" t="n"/>
      <c r="ME156" s="7" t="n"/>
      <c r="MF156" s="7" t="n"/>
      <c r="MG156" s="7" t="n"/>
      <c r="MH156" s="7" t="n"/>
      <c r="MI156" s="7" t="n"/>
      <c r="MJ156" s="7" t="n"/>
      <c r="MK156" s="7" t="n"/>
      <c r="ML156" s="7" t="n"/>
      <c r="MM156" s="7" t="n"/>
      <c r="MN156" s="7" t="n"/>
      <c r="MO156" s="7" t="n"/>
      <c r="MP156" s="7" t="n"/>
      <c r="MQ156" s="7" t="n"/>
      <c r="MR156" s="7" t="n"/>
      <c r="MS156" s="7" t="n"/>
      <c r="MT156" s="7" t="n"/>
      <c r="MU156" s="7" t="n"/>
      <c r="MV156" s="7" t="n"/>
      <c r="MW156" s="7" t="n"/>
      <c r="MX156" s="7" t="n"/>
      <c r="MY156" s="7" t="n"/>
      <c r="MZ156" s="7" t="n"/>
      <c r="NA156" s="7" t="n"/>
      <c r="NB156" s="7" t="n"/>
      <c r="NC156" s="7" t="n"/>
      <c r="ND156" s="7" t="n"/>
      <c r="NE156" s="7" t="n"/>
      <c r="NF156" s="7" t="n"/>
      <c r="NG156" s="7" t="n"/>
      <c r="NH156" s="7" t="n"/>
      <c r="NI156" s="7" t="n"/>
      <c r="NJ156" s="7" t="n"/>
      <c r="NK156" s="7" t="n"/>
      <c r="NL156" s="7" t="n"/>
      <c r="NM156" s="7" t="n"/>
      <c r="NN156" s="7" t="n"/>
      <c r="NO156" s="7" t="n"/>
      <c r="NP156" s="7" t="n"/>
      <c r="NQ156" s="7" t="n"/>
      <c r="NR156" s="7" t="n"/>
      <c r="NS156" s="7" t="n"/>
      <c r="NT156" s="7" t="n"/>
      <c r="NU156" s="7" t="n"/>
      <c r="NV156" s="7" t="n"/>
      <c r="NW156" s="7" t="n"/>
      <c r="NX156" s="7" t="n"/>
      <c r="NY156" s="7" t="n"/>
      <c r="NZ156" s="7" t="n"/>
      <c r="OA156" s="7" t="n"/>
      <c r="OB156" s="7" t="n"/>
      <c r="OC156" s="7" t="n"/>
      <c r="OD156" s="7" t="n"/>
      <c r="OE156" s="7" t="n"/>
      <c r="OF156" s="7" t="n"/>
      <c r="OG156" s="7" t="n"/>
      <c r="OH156" s="7" t="n"/>
      <c r="OI156" s="7" t="n"/>
      <c r="OJ156" s="7" t="n"/>
      <c r="OK156" s="7" t="n"/>
      <c r="OL156" s="7" t="n"/>
      <c r="OM156" s="7" t="n"/>
      <c r="ON156" s="7" t="n"/>
      <c r="OO156" s="7" t="n"/>
      <c r="OP156" s="7" t="n"/>
      <c r="OQ156" s="7" t="n"/>
      <c r="OR156" s="7" t="n"/>
      <c r="OS156" s="7" t="n"/>
      <c r="OT156" s="7" t="n"/>
      <c r="OU156" s="7" t="n"/>
      <c r="OV156" s="7" t="n"/>
      <c r="OW156" s="7" t="n"/>
      <c r="OX156" s="7" t="n"/>
      <c r="OY156" s="7" t="n"/>
      <c r="OZ156" s="7" t="n"/>
      <c r="PA156" s="7" t="n"/>
      <c r="PB156" s="7" t="n"/>
      <c r="PC156" s="7" t="n"/>
      <c r="PD156" s="7" t="n"/>
      <c r="PE156" s="7" t="n"/>
      <c r="PF156" s="7" t="n"/>
      <c r="PG156" s="7" t="n"/>
      <c r="PH156" s="7" t="n"/>
      <c r="PI156" s="7" t="n"/>
      <c r="PJ156" s="7" t="n"/>
      <c r="PK156" s="7" t="n"/>
      <c r="PL156" s="7" t="n"/>
      <c r="PM156" s="7" t="n"/>
      <c r="PN156" s="7" t="n"/>
      <c r="PO156" s="7" t="n"/>
      <c r="PP156" s="7" t="n"/>
      <c r="PQ156" s="7" t="n"/>
      <c r="PR156" s="7" t="n"/>
      <c r="PS156" s="7" t="n"/>
      <c r="PT156" s="7" t="n"/>
      <c r="PU156" s="7" t="n"/>
      <c r="PV156" s="7" t="n"/>
      <c r="PW156" s="7" t="n"/>
      <c r="PX156" s="7" t="n"/>
      <c r="PY156" s="7" t="n"/>
      <c r="PZ156" s="7" t="n"/>
      <c r="QA156" s="7" t="n"/>
      <c r="QB156" s="7" t="n"/>
      <c r="QC156" s="7" t="n"/>
      <c r="QD156" s="7" t="n"/>
      <c r="QE156" s="7" t="n"/>
      <c r="QF156" s="7" t="n"/>
      <c r="QG156" s="7" t="n"/>
      <c r="QH156" s="7" t="n"/>
      <c r="QI156" s="7" t="n"/>
      <c r="QJ156" s="7" t="n"/>
      <c r="QK156" s="7" t="n"/>
      <c r="QL156" s="7" t="n"/>
      <c r="QM156" s="7" t="n"/>
      <c r="QN156" s="7" t="n"/>
      <c r="QO156" s="7" t="n"/>
      <c r="QP156" s="7" t="n"/>
      <c r="QQ156" s="7" t="n"/>
      <c r="QR156" s="7" t="n"/>
      <c r="QS156" s="7" t="n"/>
      <c r="QT156" s="7" t="n"/>
      <c r="QU156" s="7" t="n"/>
      <c r="QV156" s="7" t="n"/>
      <c r="QW156" s="7" t="n"/>
      <c r="QX156" s="7" t="n"/>
      <c r="QY156" s="7" t="n"/>
      <c r="QZ156" s="7" t="n"/>
      <c r="RA156" s="7" t="n"/>
      <c r="RB156" s="7" t="n"/>
      <c r="RC156" s="7" t="n"/>
      <c r="RD156" s="7" t="n"/>
      <c r="RE156" s="7" t="n"/>
      <c r="RF156" s="7" t="n"/>
      <c r="RG156" s="7" t="n"/>
      <c r="RH156" s="7" t="n"/>
      <c r="RI156" s="7" t="n"/>
      <c r="RJ156" s="7" t="n"/>
      <c r="RK156" s="7" t="n"/>
      <c r="RL156" s="7" t="n"/>
      <c r="RM156" s="7" t="n"/>
      <c r="RN156" s="7" t="n"/>
      <c r="RO156" s="7" t="n"/>
      <c r="RP156" s="7" t="n"/>
      <c r="RQ156" s="7" t="n"/>
      <c r="RR156" s="7" t="n"/>
      <c r="RS156" s="7" t="n"/>
      <c r="RT156" s="7" t="n"/>
      <c r="RU156" s="7" t="n"/>
      <c r="RV156" s="7" t="n"/>
      <c r="RW156" s="7" t="n"/>
      <c r="RX156" s="7" t="n"/>
      <c r="RY156" s="7" t="n"/>
      <c r="RZ156" s="7" t="n"/>
      <c r="SA156" s="7" t="n"/>
      <c r="SB156" s="7" t="n"/>
      <c r="SC156" s="7" t="n"/>
      <c r="SD156" s="7" t="n"/>
      <c r="SE156" s="7" t="n"/>
      <c r="SF156" s="7" t="n"/>
      <c r="SG156" s="7" t="n"/>
      <c r="SH156" s="7" t="n"/>
      <c r="SI156" s="7" t="n"/>
      <c r="SJ156" s="7" t="n"/>
      <c r="SK156" s="7" t="n"/>
      <c r="SL156" s="7" t="n"/>
      <c r="SM156" s="7" t="n"/>
      <c r="SN156" s="7" t="n"/>
      <c r="SO156" s="7" t="n"/>
      <c r="SP156" s="7" t="n"/>
      <c r="SQ156" s="7" t="n"/>
      <c r="SR156" s="7" t="n"/>
      <c r="SS156" s="7" t="n"/>
      <c r="ST156" s="7" t="n"/>
      <c r="SU156" s="7" t="n"/>
      <c r="SV156" s="7" t="n"/>
      <c r="SW156" s="7" t="n"/>
      <c r="SX156" s="7" t="n"/>
      <c r="SY156" s="7" t="n"/>
      <c r="SZ156" s="7" t="n"/>
      <c r="TA156" s="7" t="n"/>
      <c r="TB156" s="7" t="n"/>
      <c r="TC156" s="7" t="n"/>
      <c r="TD156" s="7" t="n"/>
      <c r="TE156" s="7" t="n"/>
      <c r="TF156" s="7" t="n"/>
      <c r="TG156" s="7" t="n"/>
      <c r="TH156" s="7" t="n"/>
      <c r="TI156" s="7" t="n"/>
      <c r="TJ156" s="7" t="n"/>
      <c r="TK156" s="7" t="n"/>
      <c r="TL156" s="7" t="n"/>
      <c r="TM156" s="7" t="n"/>
      <c r="TN156" s="7" t="n"/>
      <c r="TO156" s="7" t="n"/>
      <c r="TP156" s="7" t="n"/>
      <c r="TQ156" s="7" t="n"/>
      <c r="TR156" s="7" t="n"/>
      <c r="TS156" s="7" t="n"/>
      <c r="TT156" s="7" t="n"/>
      <c r="TU156" s="7" t="n"/>
      <c r="TV156" s="7" t="n"/>
      <c r="TW156" s="7" t="n"/>
      <c r="TX156" s="7" t="n"/>
      <c r="TY156" s="7" t="n"/>
      <c r="TZ156" s="7" t="n"/>
      <c r="UA156" s="7" t="n"/>
      <c r="UB156" s="7" t="n"/>
      <c r="UC156" s="7" t="n"/>
      <c r="UD156" s="7" t="n"/>
      <c r="UE156" s="7" t="n"/>
      <c r="UF156" s="7" t="n"/>
      <c r="UG156" s="7" t="n"/>
      <c r="UH156" s="7" t="n"/>
      <c r="UI156" s="7" t="n"/>
      <c r="UJ156" s="7" t="n"/>
      <c r="UK156" s="7" t="n"/>
      <c r="UL156" s="7" t="n"/>
      <c r="UM156" s="7" t="n"/>
      <c r="UN156" s="7" t="n"/>
      <c r="UO156" s="7" t="n"/>
      <c r="UP156" s="7" t="n"/>
      <c r="UQ156" s="7" t="n"/>
      <c r="UR156" s="7" t="n"/>
      <c r="US156" s="7" t="n"/>
      <c r="UT156" s="7" t="n"/>
      <c r="UU156" s="7" t="n"/>
      <c r="UV156" s="7" t="n"/>
      <c r="UW156" s="7" t="n"/>
      <c r="UX156" s="7" t="n"/>
      <c r="UY156" s="7" t="n"/>
      <c r="UZ156" s="7" t="n"/>
      <c r="VA156" s="7" t="n"/>
      <c r="VB156" s="7" t="n"/>
      <c r="VC156" s="7" t="n"/>
      <c r="VD156" s="7" t="n"/>
      <c r="VE156" s="7" t="n"/>
      <c r="VF156" s="7" t="n"/>
      <c r="VG156" s="7" t="n"/>
      <c r="VH156" s="7" t="n"/>
      <c r="VI156" s="7" t="n"/>
      <c r="VJ156" s="7" t="n"/>
      <c r="VK156" s="7" t="n"/>
      <c r="VL156" s="7" t="n"/>
      <c r="VM156" s="573">
        <f>SUM(E156:VL156)-SUM(UU156:UX156)-SUM(VA156:VD156)</f>
        <v/>
      </c>
      <c r="VN156" s="9" t="n"/>
    </row>
    <row r="157" ht="19.5" customHeight="1">
      <c r="A157" s="1100" t="n"/>
      <c r="B157" s="1101" t="n"/>
      <c r="C157" s="1102" t="n"/>
      <c r="D157" s="583" t="inlineStr">
        <is>
          <t>TOTAL ETNICOS</t>
        </is>
      </c>
      <c r="E157" s="584">
        <f>SUM(E151:E156)</f>
        <v/>
      </c>
      <c r="F157" s="469">
        <f>SUM(F151:F156)</f>
        <v/>
      </c>
      <c r="G157" s="469">
        <f>SUM(G151:G156)</f>
        <v/>
      </c>
      <c r="H157" s="469">
        <f>SUM(H151:H156)</f>
        <v/>
      </c>
      <c r="I157" s="469">
        <f>SUM(I151:I156)</f>
        <v/>
      </c>
      <c r="J157" s="469">
        <f>SUM(J151:J156)</f>
        <v/>
      </c>
      <c r="K157" s="469">
        <f>SUM(K151:K156)</f>
        <v/>
      </c>
      <c r="L157" s="469">
        <f>SUM(L151:L156)</f>
        <v/>
      </c>
      <c r="M157" s="469">
        <f>SUM(M151:M156)</f>
        <v/>
      </c>
      <c r="N157" s="469">
        <f>SUM(N151:N156)</f>
        <v/>
      </c>
      <c r="O157" s="469">
        <f>SUM(O151:O156)</f>
        <v/>
      </c>
      <c r="P157" s="469">
        <f>SUM(P151:P156)</f>
        <v/>
      </c>
      <c r="Q157" s="469">
        <f>SUM(Q151:Q156)</f>
        <v/>
      </c>
      <c r="R157" s="469">
        <f>SUM(R151:R156)</f>
        <v/>
      </c>
      <c r="S157" s="469">
        <f>SUM(S151:S156)</f>
        <v/>
      </c>
      <c r="T157" s="469">
        <f>SUM(T151:T156)</f>
        <v/>
      </c>
      <c r="U157" s="469">
        <f>SUM(U151:U156)</f>
        <v/>
      </c>
      <c r="V157" s="469">
        <f>SUM(V151:V156)</f>
        <v/>
      </c>
      <c r="W157" s="469">
        <f>SUM(W151:W156)</f>
        <v/>
      </c>
      <c r="X157" s="469">
        <f>SUM(X151:X156)</f>
        <v/>
      </c>
      <c r="Y157" s="469">
        <f>SUM(Y151:Y156)</f>
        <v/>
      </c>
      <c r="Z157" s="469">
        <f>SUM(Z151:Z156)</f>
        <v/>
      </c>
      <c r="AA157" s="469">
        <f>SUM(AA151:AA156)</f>
        <v/>
      </c>
      <c r="AB157" s="469">
        <f>SUM(AB151:AB156)</f>
        <v/>
      </c>
      <c r="AC157" s="469">
        <f>SUM(AC151:AC156)</f>
        <v/>
      </c>
      <c r="AD157" s="469">
        <f>SUM(AD151:AD156)</f>
        <v/>
      </c>
      <c r="AE157" s="469">
        <f>SUM(AE151:AE156)</f>
        <v/>
      </c>
      <c r="AF157" s="469">
        <f>SUM(AF151:AF156)</f>
        <v/>
      </c>
      <c r="AG157" s="469">
        <f>SUM(AG151:AG156)</f>
        <v/>
      </c>
      <c r="AH157" s="469">
        <f>SUM(AH151:AH156)</f>
        <v/>
      </c>
      <c r="AI157" s="469">
        <f>SUM(AI151:AI156)</f>
        <v/>
      </c>
      <c r="AJ157" s="469">
        <f>SUM(AJ151:AJ156)</f>
        <v/>
      </c>
      <c r="AK157" s="469">
        <f>SUM(AK151:AK156)</f>
        <v/>
      </c>
      <c r="AL157" s="469">
        <f>SUM(AL151:AL156)</f>
        <v/>
      </c>
      <c r="AM157" s="469">
        <f>SUM(AM151:AM156)</f>
        <v/>
      </c>
      <c r="AN157" s="469">
        <f>SUM(AN151:AN156)</f>
        <v/>
      </c>
      <c r="AO157" s="469">
        <f>SUM(AO151:AO156)</f>
        <v/>
      </c>
      <c r="AP157" s="469">
        <f>SUM(AP151:AP156)</f>
        <v/>
      </c>
      <c r="AQ157" s="469">
        <f>SUM(AQ151:AQ156)</f>
        <v/>
      </c>
      <c r="AR157" s="469">
        <f>SUM(AR151:AR156)</f>
        <v/>
      </c>
      <c r="AS157" s="469">
        <f>SUM(AS151:AS156)</f>
        <v/>
      </c>
      <c r="AT157" s="469">
        <f>SUM(AT151:AT156)</f>
        <v/>
      </c>
      <c r="AU157" s="469">
        <f>SUM(AU151:AU156)</f>
        <v/>
      </c>
      <c r="AV157" s="469">
        <f>SUM(AV151:AV156)</f>
        <v/>
      </c>
      <c r="AW157" s="469">
        <f>SUM(AW151:AW156)</f>
        <v/>
      </c>
      <c r="AX157" s="469">
        <f>SUM(AX151:AX156)</f>
        <v/>
      </c>
      <c r="AY157" s="469">
        <f>SUM(AY151:AY156)</f>
        <v/>
      </c>
      <c r="AZ157" s="469">
        <f>SUM(AZ151:AZ156)</f>
        <v/>
      </c>
      <c r="BA157" s="469">
        <f>SUM(BA151:BA156)</f>
        <v/>
      </c>
      <c r="BB157" s="469">
        <f>SUM(BB151:BB156)</f>
        <v/>
      </c>
      <c r="BC157" s="469">
        <f>SUM(BC151:BC156)</f>
        <v/>
      </c>
      <c r="BD157" s="469">
        <f>SUM(BD151:BD156)</f>
        <v/>
      </c>
      <c r="BE157" s="469">
        <f>SUM(BE151:BE156)</f>
        <v/>
      </c>
      <c r="BF157" s="469">
        <f>SUM(BF151:BF156)</f>
        <v/>
      </c>
      <c r="BG157" s="469">
        <f>SUM(BG151:BG156)</f>
        <v/>
      </c>
      <c r="BH157" s="469">
        <f>SUM(BH151:BH156)</f>
        <v/>
      </c>
      <c r="BI157" s="469">
        <f>SUM(BI151:BI156)</f>
        <v/>
      </c>
      <c r="BJ157" s="469">
        <f>SUM(BJ151:BJ156)</f>
        <v/>
      </c>
      <c r="BK157" s="469">
        <f>SUM(BK151:BK156)</f>
        <v/>
      </c>
      <c r="BL157" s="469">
        <f>SUM(BL151:BL156)</f>
        <v/>
      </c>
      <c r="BM157" s="469">
        <f>SUM(BM151:BM156)</f>
        <v/>
      </c>
      <c r="BN157" s="469">
        <f>SUM(BN151:BN156)</f>
        <v/>
      </c>
      <c r="BO157" s="469">
        <f>SUM(BO151:BO156)</f>
        <v/>
      </c>
      <c r="BP157" s="469">
        <f>SUM(BP151:BP156)</f>
        <v/>
      </c>
      <c r="BQ157" s="469">
        <f>SUM(BQ151:BQ156)</f>
        <v/>
      </c>
      <c r="BR157" s="469">
        <f>SUM(BR151:BR156)</f>
        <v/>
      </c>
      <c r="BS157" s="469">
        <f>SUM(BS151:BS156)</f>
        <v/>
      </c>
      <c r="BT157" s="469">
        <f>SUM(BT151:BT156)</f>
        <v/>
      </c>
      <c r="BU157" s="469">
        <f>SUM(BU151:BU156)</f>
        <v/>
      </c>
      <c r="BV157" s="469">
        <f>SUM(BV151:BV156)</f>
        <v/>
      </c>
      <c r="BW157" s="469">
        <f>SUM(BW151:BW156)</f>
        <v/>
      </c>
      <c r="BX157" s="469">
        <f>SUM(BX151:BX156)</f>
        <v/>
      </c>
      <c r="BY157" s="469">
        <f>SUM(BY151:BY156)</f>
        <v/>
      </c>
      <c r="BZ157" s="469">
        <f>SUM(BZ151:BZ156)</f>
        <v/>
      </c>
      <c r="CA157" s="469">
        <f>SUM(CA151:CA156)</f>
        <v/>
      </c>
      <c r="CB157" s="469">
        <f>SUM(CB151:CB156)</f>
        <v/>
      </c>
      <c r="CC157" s="469">
        <f>SUM(CC151:CC156)</f>
        <v/>
      </c>
      <c r="CD157" s="469">
        <f>SUM(CD151:CD156)</f>
        <v/>
      </c>
      <c r="CE157" s="469">
        <f>SUM(CE151:CE156)</f>
        <v/>
      </c>
      <c r="CF157" s="469">
        <f>SUM(CF151:CF156)</f>
        <v/>
      </c>
      <c r="CG157" s="469">
        <f>SUM(CG151:CG156)</f>
        <v/>
      </c>
      <c r="CH157" s="469">
        <f>SUM(CH151:CH156)</f>
        <v/>
      </c>
      <c r="CI157" s="469">
        <f>SUM(CI151:CI156)</f>
        <v/>
      </c>
      <c r="CJ157" s="469">
        <f>SUM(CJ151:CJ156)</f>
        <v/>
      </c>
      <c r="CK157" s="469">
        <f>SUM(CK151:CK156)</f>
        <v/>
      </c>
      <c r="CL157" s="469">
        <f>SUM(CL151:CL156)</f>
        <v/>
      </c>
      <c r="CM157" s="469">
        <f>SUM(CM151:CM156)</f>
        <v/>
      </c>
      <c r="CN157" s="469">
        <f>SUM(CN151:CN156)</f>
        <v/>
      </c>
      <c r="CO157" s="469">
        <f>SUM(CO151:CO156)</f>
        <v/>
      </c>
      <c r="CP157" s="469">
        <f>SUM(CP151:CP156)</f>
        <v/>
      </c>
      <c r="CQ157" s="469">
        <f>SUM(CQ151:CQ156)</f>
        <v/>
      </c>
      <c r="CR157" s="469">
        <f>SUM(CR151:CR156)</f>
        <v/>
      </c>
      <c r="CS157" s="469">
        <f>SUM(CS151:CS156)</f>
        <v/>
      </c>
      <c r="CT157" s="469">
        <f>SUM(CT151:CT156)</f>
        <v/>
      </c>
      <c r="CU157" s="469">
        <f>SUM(CU151:CU156)</f>
        <v/>
      </c>
      <c r="CV157" s="469">
        <f>SUM(CV151:CV156)</f>
        <v/>
      </c>
      <c r="CW157" s="469">
        <f>SUM(CW151:CW156)</f>
        <v/>
      </c>
      <c r="CX157" s="469">
        <f>SUM(CX151:CX156)</f>
        <v/>
      </c>
      <c r="CY157" s="469">
        <f>SUM(CY151:CY156)</f>
        <v/>
      </c>
      <c r="CZ157" s="469">
        <f>SUM(CZ151:CZ156)</f>
        <v/>
      </c>
      <c r="DA157" s="469">
        <f>SUM(DA151:DA156)</f>
        <v/>
      </c>
      <c r="DB157" s="469">
        <f>SUM(DB151:DB156)</f>
        <v/>
      </c>
      <c r="DC157" s="469">
        <f>SUM(DC151:DC156)</f>
        <v/>
      </c>
      <c r="DD157" s="469">
        <f>SUM(DD151:DD156)</f>
        <v/>
      </c>
      <c r="DE157" s="469">
        <f>SUM(DE151:DE156)</f>
        <v/>
      </c>
      <c r="DF157" s="469">
        <f>SUM(DF151:DF156)</f>
        <v/>
      </c>
      <c r="DG157" s="469">
        <f>SUM(DG151:DG156)</f>
        <v/>
      </c>
      <c r="DH157" s="469">
        <f>SUM(DH151:DH156)</f>
        <v/>
      </c>
      <c r="DI157" s="469">
        <f>SUM(DI151:DI156)</f>
        <v/>
      </c>
      <c r="DJ157" s="469">
        <f>SUM(DJ151:DJ156)</f>
        <v/>
      </c>
      <c r="DK157" s="469">
        <f>SUM(DK151:DK156)</f>
        <v/>
      </c>
      <c r="DL157" s="469">
        <f>SUM(DL151:DL156)</f>
        <v/>
      </c>
      <c r="DM157" s="469">
        <f>SUM(DM151:DM156)</f>
        <v/>
      </c>
      <c r="DN157" s="469">
        <f>SUM(DN151:DN156)</f>
        <v/>
      </c>
      <c r="DO157" s="469">
        <f>SUM(DO151:DO156)</f>
        <v/>
      </c>
      <c r="DP157" s="469">
        <f>SUM(DP151:DP156)</f>
        <v/>
      </c>
      <c r="DQ157" s="469">
        <f>SUM(DQ151:DQ156)</f>
        <v/>
      </c>
      <c r="DR157" s="469">
        <f>SUM(DR151:DR156)</f>
        <v/>
      </c>
      <c r="DS157" s="469">
        <f>SUM(DS151:DS156)</f>
        <v/>
      </c>
      <c r="DT157" s="469">
        <f>SUM(DT151:DT156)</f>
        <v/>
      </c>
      <c r="DU157" s="469">
        <f>SUM(DU151:DU156)</f>
        <v/>
      </c>
      <c r="DV157" s="469">
        <f>SUM(DV151:DV156)</f>
        <v/>
      </c>
      <c r="DW157" s="469">
        <f>SUM(DW151:DW156)</f>
        <v/>
      </c>
      <c r="DX157" s="469">
        <f>SUM(DX151:DX156)</f>
        <v/>
      </c>
      <c r="DY157" s="469">
        <f>SUM(DY151:DY156)</f>
        <v/>
      </c>
      <c r="DZ157" s="469">
        <f>SUM(DZ151:DZ156)</f>
        <v/>
      </c>
      <c r="EA157" s="469">
        <f>SUM(EA151:EA156)</f>
        <v/>
      </c>
      <c r="EB157" s="469">
        <f>SUM(EB151:EB156)</f>
        <v/>
      </c>
      <c r="EC157" s="469">
        <f>SUM(EC151:EC156)</f>
        <v/>
      </c>
      <c r="ED157" s="469">
        <f>SUM(ED151:ED156)</f>
        <v/>
      </c>
      <c r="EE157" s="469">
        <f>SUM(EE151:EE156)</f>
        <v/>
      </c>
      <c r="EF157" s="469">
        <f>SUM(EF151:EF156)</f>
        <v/>
      </c>
      <c r="EG157" s="469">
        <f>SUM(EG151:EG156)</f>
        <v/>
      </c>
      <c r="EH157" s="469">
        <f>SUM(EH151:EH156)</f>
        <v/>
      </c>
      <c r="EI157" s="469">
        <f>SUM(EI151:EI156)</f>
        <v/>
      </c>
      <c r="EJ157" s="469">
        <f>SUM(EJ151:EJ156)</f>
        <v/>
      </c>
      <c r="EK157" s="469">
        <f>SUM(EK151:EK156)</f>
        <v/>
      </c>
      <c r="EL157" s="469">
        <f>SUM(EL151:EL156)</f>
        <v/>
      </c>
      <c r="EM157" s="469">
        <f>SUM(EM151:EM156)</f>
        <v/>
      </c>
      <c r="EN157" s="469">
        <f>SUM(EN151:EN156)</f>
        <v/>
      </c>
      <c r="EO157" s="469">
        <f>SUM(EO151:EO156)</f>
        <v/>
      </c>
      <c r="EP157" s="469">
        <f>SUM(EP151:EP156)</f>
        <v/>
      </c>
      <c r="EQ157" s="469">
        <f>SUM(EQ151:EQ156)</f>
        <v/>
      </c>
      <c r="ER157" s="469">
        <f>SUM(ER151:ER156)</f>
        <v/>
      </c>
      <c r="ES157" s="469">
        <f>SUM(ES151:ES156)</f>
        <v/>
      </c>
      <c r="ET157" s="469">
        <f>SUM(ET151:ET156)</f>
        <v/>
      </c>
      <c r="EU157" s="469">
        <f>SUM(EU151:EU156)</f>
        <v/>
      </c>
      <c r="EV157" s="469">
        <f>SUM(EV151:EV156)</f>
        <v/>
      </c>
      <c r="EW157" s="469">
        <f>SUM(EW151:EW156)</f>
        <v/>
      </c>
      <c r="EX157" s="469">
        <f>SUM(EX151:EX156)</f>
        <v/>
      </c>
      <c r="EY157" s="469">
        <f>SUM(EY151:EY156)</f>
        <v/>
      </c>
      <c r="EZ157" s="469">
        <f>SUM(EZ151:EZ156)</f>
        <v/>
      </c>
      <c r="FA157" s="469">
        <f>SUM(FA151:FA156)</f>
        <v/>
      </c>
      <c r="FB157" s="469">
        <f>SUM(FB151:FB156)</f>
        <v/>
      </c>
      <c r="FC157" s="469">
        <f>SUM(FC151:FC156)</f>
        <v/>
      </c>
      <c r="FD157" s="469">
        <f>SUM(FD151:FD156)</f>
        <v/>
      </c>
      <c r="FE157" s="469">
        <f>SUM(FE151:FE156)</f>
        <v/>
      </c>
      <c r="FF157" s="469">
        <f>SUM(FF151:FF156)</f>
        <v/>
      </c>
      <c r="FG157" s="469">
        <f>SUM(FG151:FG156)</f>
        <v/>
      </c>
      <c r="FH157" s="469">
        <f>SUM(FH151:FH156)</f>
        <v/>
      </c>
      <c r="FI157" s="469">
        <f>SUM(FI151:FI156)</f>
        <v/>
      </c>
      <c r="FJ157" s="469">
        <f>SUM(FJ151:FJ156)</f>
        <v/>
      </c>
      <c r="FK157" s="469">
        <f>SUM(FK151:FK156)</f>
        <v/>
      </c>
      <c r="FL157" s="469">
        <f>SUM(FL151:FL156)</f>
        <v/>
      </c>
      <c r="FM157" s="469">
        <f>SUM(FM151:FM156)</f>
        <v/>
      </c>
      <c r="FN157" s="469">
        <f>SUM(FN151:FN156)</f>
        <v/>
      </c>
      <c r="FO157" s="469">
        <f>SUM(FO151:FO156)</f>
        <v/>
      </c>
      <c r="FP157" s="469">
        <f>SUM(FP151:FP156)</f>
        <v/>
      </c>
      <c r="FQ157" s="469">
        <f>SUM(FQ151:FQ156)</f>
        <v/>
      </c>
      <c r="FR157" s="469">
        <f>SUM(FR151:FR156)</f>
        <v/>
      </c>
      <c r="FS157" s="469">
        <f>SUM(FS151:FS156)</f>
        <v/>
      </c>
      <c r="FT157" s="469">
        <f>SUM(FT151:FT156)</f>
        <v/>
      </c>
      <c r="FU157" s="469">
        <f>SUM(FU151:FU156)</f>
        <v/>
      </c>
      <c r="FV157" s="469">
        <f>SUM(FV151:FV156)</f>
        <v/>
      </c>
      <c r="FW157" s="469">
        <f>SUM(FW151:FW156)</f>
        <v/>
      </c>
      <c r="FX157" s="469">
        <f>SUM(FX151:FX156)</f>
        <v/>
      </c>
      <c r="FY157" s="469">
        <f>SUM(FY151:FY156)</f>
        <v/>
      </c>
      <c r="FZ157" s="469">
        <f>SUM(FZ151:FZ156)</f>
        <v/>
      </c>
      <c r="GA157" s="469">
        <f>SUM(GA151:GA156)</f>
        <v/>
      </c>
      <c r="GB157" s="469">
        <f>SUM(GB151:GB156)</f>
        <v/>
      </c>
      <c r="GC157" s="469">
        <f>SUM(GC151:GC156)</f>
        <v/>
      </c>
      <c r="GD157" s="469">
        <f>SUM(GD151:GD156)</f>
        <v/>
      </c>
      <c r="GE157" s="469">
        <f>SUM(GE151:GE156)</f>
        <v/>
      </c>
      <c r="GF157" s="469">
        <f>SUM(GF151:GF156)</f>
        <v/>
      </c>
      <c r="GG157" s="469">
        <f>SUM(GG151:GG156)</f>
        <v/>
      </c>
      <c r="GH157" s="469">
        <f>SUM(GH151:GH156)</f>
        <v/>
      </c>
      <c r="GI157" s="469">
        <f>SUM(GI151:GI156)</f>
        <v/>
      </c>
      <c r="GJ157" s="469">
        <f>SUM(GJ151:GJ156)</f>
        <v/>
      </c>
      <c r="GK157" s="469">
        <f>SUM(GK151:GK156)</f>
        <v/>
      </c>
      <c r="GL157" s="469">
        <f>SUM(GL151:GL156)</f>
        <v/>
      </c>
      <c r="GM157" s="469">
        <f>SUM(GM151:GM156)</f>
        <v/>
      </c>
      <c r="GN157" s="469">
        <f>SUM(GN151:GN156)</f>
        <v/>
      </c>
      <c r="GO157" s="469">
        <f>SUM(GO151:GO156)</f>
        <v/>
      </c>
      <c r="GP157" s="469">
        <f>SUM(GP151:GP156)</f>
        <v/>
      </c>
      <c r="GQ157" s="469">
        <f>SUM(GQ151:GQ156)</f>
        <v/>
      </c>
      <c r="GR157" s="469">
        <f>SUM(GR151:GR156)</f>
        <v/>
      </c>
      <c r="GS157" s="469">
        <f>SUM(GS151:GS156)</f>
        <v/>
      </c>
      <c r="GT157" s="469">
        <f>SUM(GT151:GT156)</f>
        <v/>
      </c>
      <c r="GU157" s="469">
        <f>SUM(GU151:GU156)</f>
        <v/>
      </c>
      <c r="GV157" s="469">
        <f>SUM(GV151:GV156)</f>
        <v/>
      </c>
      <c r="GW157" s="469">
        <f>SUM(GW151:GW156)</f>
        <v/>
      </c>
      <c r="GX157" s="469">
        <f>SUM(GX151:GX156)</f>
        <v/>
      </c>
      <c r="GY157" s="469">
        <f>SUM(GY151:GY156)</f>
        <v/>
      </c>
      <c r="GZ157" s="469">
        <f>SUM(GZ151:GZ156)</f>
        <v/>
      </c>
      <c r="HA157" s="469">
        <f>SUM(HA151:HA156)</f>
        <v/>
      </c>
      <c r="HB157" s="469">
        <f>SUM(HB151:HB156)</f>
        <v/>
      </c>
      <c r="HC157" s="469">
        <f>SUM(HC151:HC156)</f>
        <v/>
      </c>
      <c r="HD157" s="469">
        <f>SUM(HD151:HD156)</f>
        <v/>
      </c>
      <c r="HE157" s="469">
        <f>SUM(HE151:HE156)</f>
        <v/>
      </c>
      <c r="HF157" s="469">
        <f>SUM(HF151:HF156)</f>
        <v/>
      </c>
      <c r="HG157" s="469">
        <f>SUM(HG151:HG156)</f>
        <v/>
      </c>
      <c r="HH157" s="469">
        <f>SUM(HH151:HH156)</f>
        <v/>
      </c>
      <c r="HI157" s="469">
        <f>SUM(HI151:HI156)</f>
        <v/>
      </c>
      <c r="HJ157" s="469">
        <f>SUM(HJ151:HJ156)</f>
        <v/>
      </c>
      <c r="HK157" s="469">
        <f>SUM(HK151:HK156)</f>
        <v/>
      </c>
      <c r="HL157" s="469">
        <f>SUM(HL151:HL156)</f>
        <v/>
      </c>
      <c r="HM157" s="469">
        <f>SUM(HM151:HM156)</f>
        <v/>
      </c>
      <c r="HN157" s="469">
        <f>SUM(HN151:HN156)</f>
        <v/>
      </c>
      <c r="HO157" s="469">
        <f>SUM(HO151:HO156)</f>
        <v/>
      </c>
      <c r="HP157" s="469">
        <f>SUM(HP151:HP156)</f>
        <v/>
      </c>
      <c r="HQ157" s="469">
        <f>SUM(HQ151:HQ156)</f>
        <v/>
      </c>
      <c r="HR157" s="469">
        <f>SUM(HR151:HR156)</f>
        <v/>
      </c>
      <c r="HS157" s="469">
        <f>SUM(HS151:HS156)</f>
        <v/>
      </c>
      <c r="HT157" s="469">
        <f>SUM(HT151:HT156)</f>
        <v/>
      </c>
      <c r="HU157" s="469">
        <f>SUM(HU151:HU156)</f>
        <v/>
      </c>
      <c r="HV157" s="469">
        <f>SUM(HV151:HV156)</f>
        <v/>
      </c>
      <c r="HW157" s="469">
        <f>SUM(HW151:HW156)</f>
        <v/>
      </c>
      <c r="HX157" s="469">
        <f>SUM(HX151:HX156)</f>
        <v/>
      </c>
      <c r="HY157" s="469">
        <f>SUM(HY151:HY156)</f>
        <v/>
      </c>
      <c r="HZ157" s="469">
        <f>SUM(HZ151:HZ156)</f>
        <v/>
      </c>
      <c r="IA157" s="469">
        <f>SUM(IA151:IA156)</f>
        <v/>
      </c>
      <c r="IB157" s="469">
        <f>SUM(IB151:IB156)</f>
        <v/>
      </c>
      <c r="IC157" s="469">
        <f>SUM(IC151:IC156)</f>
        <v/>
      </c>
      <c r="ID157" s="469">
        <f>SUM(ID151:ID156)</f>
        <v/>
      </c>
      <c r="IE157" s="469">
        <f>SUM(IE151:IE156)</f>
        <v/>
      </c>
      <c r="IF157" s="469">
        <f>SUM(IF151:IF156)</f>
        <v/>
      </c>
      <c r="IG157" s="469">
        <f>SUM(IG151:IG156)</f>
        <v/>
      </c>
      <c r="IH157" s="469">
        <f>SUM(IH151:IH156)</f>
        <v/>
      </c>
      <c r="II157" s="469">
        <f>SUM(II151:II156)</f>
        <v/>
      </c>
      <c r="IJ157" s="469">
        <f>SUM(IJ151:IJ156)</f>
        <v/>
      </c>
      <c r="IK157" s="469">
        <f>SUM(IK151:IK156)</f>
        <v/>
      </c>
      <c r="IL157" s="469">
        <f>SUM(IL151:IL156)</f>
        <v/>
      </c>
      <c r="IM157" s="469">
        <f>SUM(IM151:IM156)</f>
        <v/>
      </c>
      <c r="IN157" s="469">
        <f>SUM(IN151:IN156)</f>
        <v/>
      </c>
      <c r="IO157" s="469">
        <f>SUM(IO151:IO156)</f>
        <v/>
      </c>
      <c r="IP157" s="469">
        <f>SUM(IP151:IP156)</f>
        <v/>
      </c>
      <c r="IQ157" s="469">
        <f>SUM(IQ151:IQ156)</f>
        <v/>
      </c>
      <c r="IR157" s="469">
        <f>SUM(IR151:IR156)</f>
        <v/>
      </c>
      <c r="IS157" s="469">
        <f>SUM(IS151:IS156)</f>
        <v/>
      </c>
      <c r="IT157" s="469">
        <f>SUM(IT151:IT156)</f>
        <v/>
      </c>
      <c r="IU157" s="469">
        <f>SUM(IU151:IU156)</f>
        <v/>
      </c>
      <c r="IV157" s="469">
        <f>SUM(IV151:IV156)</f>
        <v/>
      </c>
      <c r="IW157" s="469">
        <f>SUM(IW151:IW156)</f>
        <v/>
      </c>
      <c r="IX157" s="469">
        <f>SUM(IX151:IX156)</f>
        <v/>
      </c>
      <c r="IY157" s="469">
        <f>SUM(IY151:IY156)</f>
        <v/>
      </c>
      <c r="IZ157" s="469">
        <f>SUM(IZ151:IZ156)</f>
        <v/>
      </c>
      <c r="JA157" s="469">
        <f>SUM(JA151:JA156)</f>
        <v/>
      </c>
      <c r="JB157" s="469">
        <f>SUM(JB151:JB156)</f>
        <v/>
      </c>
      <c r="JC157" s="469">
        <f>SUM(JC151:JC156)</f>
        <v/>
      </c>
      <c r="JD157" s="469">
        <f>SUM(JD151:JD156)</f>
        <v/>
      </c>
      <c r="JE157" s="469">
        <f>SUM(JE151:JE156)</f>
        <v/>
      </c>
      <c r="JF157" s="469">
        <f>SUM(JF151:JF156)</f>
        <v/>
      </c>
      <c r="JG157" s="469">
        <f>SUM(JG151:JG156)</f>
        <v/>
      </c>
      <c r="JH157" s="469">
        <f>SUM(JH151:JH156)</f>
        <v/>
      </c>
      <c r="JI157" s="469">
        <f>SUM(JI151:JI156)</f>
        <v/>
      </c>
      <c r="JJ157" s="469">
        <f>SUM(JJ151:JJ156)</f>
        <v/>
      </c>
      <c r="JK157" s="469">
        <f>SUM(JK151:JK156)</f>
        <v/>
      </c>
      <c r="JL157" s="469">
        <f>SUM(JL151:JL156)</f>
        <v/>
      </c>
      <c r="JM157" s="469">
        <f>SUM(JM151:JM156)</f>
        <v/>
      </c>
      <c r="JN157" s="469">
        <f>SUM(JN151:JN156)</f>
        <v/>
      </c>
      <c r="JO157" s="469">
        <f>SUM(JO151:JO156)</f>
        <v/>
      </c>
      <c r="JP157" s="469">
        <f>SUM(JP151:JP156)</f>
        <v/>
      </c>
      <c r="JQ157" s="469">
        <f>SUM(JQ151:JQ156)</f>
        <v/>
      </c>
      <c r="JR157" s="469">
        <f>SUM(JR151:JR156)</f>
        <v/>
      </c>
      <c r="JS157" s="469">
        <f>SUM(JS151:JS156)</f>
        <v/>
      </c>
      <c r="JT157" s="469">
        <f>SUM(JT151:JT156)</f>
        <v/>
      </c>
      <c r="JU157" s="469">
        <f>SUM(JU151:JU156)</f>
        <v/>
      </c>
      <c r="JV157" s="469">
        <f>SUM(JV151:JV156)</f>
        <v/>
      </c>
      <c r="JW157" s="469">
        <f>SUM(JW151:JW156)</f>
        <v/>
      </c>
      <c r="JX157" s="469">
        <f>SUM(JX151:JX156)</f>
        <v/>
      </c>
      <c r="JY157" s="469">
        <f>SUM(JY151:JY156)</f>
        <v/>
      </c>
      <c r="JZ157" s="469">
        <f>SUM(JZ151:JZ156)</f>
        <v/>
      </c>
      <c r="KA157" s="469">
        <f>SUM(KA151:KA156)</f>
        <v/>
      </c>
      <c r="KB157" s="469">
        <f>SUM(KB151:KB156)</f>
        <v/>
      </c>
      <c r="KC157" s="469">
        <f>SUM(KC151:KC156)</f>
        <v/>
      </c>
      <c r="KD157" s="469">
        <f>SUM(KD151:KD156)</f>
        <v/>
      </c>
      <c r="KE157" s="469">
        <f>SUM(KE151:KE156)</f>
        <v/>
      </c>
      <c r="KF157" s="469">
        <f>SUM(KF151:KF156)</f>
        <v/>
      </c>
      <c r="KG157" s="469">
        <f>SUM(KG151:KG156)</f>
        <v/>
      </c>
      <c r="KH157" s="469">
        <f>SUM(KH151:KH156)</f>
        <v/>
      </c>
      <c r="KI157" s="469">
        <f>SUM(KI151:KI156)</f>
        <v/>
      </c>
      <c r="KJ157" s="469">
        <f>SUM(KJ151:KJ156)</f>
        <v/>
      </c>
      <c r="KK157" s="469">
        <f>SUM(KK151:KK156)</f>
        <v/>
      </c>
      <c r="KL157" s="469">
        <f>SUM(KL151:KL156)</f>
        <v/>
      </c>
      <c r="KM157" s="469">
        <f>SUM(KM151:KM156)</f>
        <v/>
      </c>
      <c r="KN157" s="469">
        <f>SUM(KN151:KN156)</f>
        <v/>
      </c>
      <c r="KO157" s="469">
        <f>SUM(KO151:KO156)</f>
        <v/>
      </c>
      <c r="KP157" s="469">
        <f>SUM(KP151:KP156)</f>
        <v/>
      </c>
      <c r="KQ157" s="469">
        <f>SUM(KQ151:KQ156)</f>
        <v/>
      </c>
      <c r="KR157" s="469">
        <f>SUM(KR151:KR156)</f>
        <v/>
      </c>
      <c r="KS157" s="469">
        <f>SUM(KS151:KS156)</f>
        <v/>
      </c>
      <c r="KT157" s="469">
        <f>SUM(KT151:KT156)</f>
        <v/>
      </c>
      <c r="KU157" s="469">
        <f>SUM(KU151:KU156)</f>
        <v/>
      </c>
      <c r="KV157" s="469">
        <f>SUM(KV151:KV156)</f>
        <v/>
      </c>
      <c r="KW157" s="469">
        <f>SUM(KW151:KW156)</f>
        <v/>
      </c>
      <c r="KX157" s="469">
        <f>SUM(KX151:KX156)</f>
        <v/>
      </c>
      <c r="KY157" s="469">
        <f>SUM(KY151:KY156)</f>
        <v/>
      </c>
      <c r="KZ157" s="469">
        <f>SUM(KZ151:KZ156)</f>
        <v/>
      </c>
      <c r="LA157" s="469">
        <f>SUM(LA151:LA156)</f>
        <v/>
      </c>
      <c r="LB157" s="469">
        <f>SUM(LB151:LB156)</f>
        <v/>
      </c>
      <c r="LC157" s="469">
        <f>SUM(LC151:LC156)</f>
        <v/>
      </c>
      <c r="LD157" s="469">
        <f>SUM(LD151:LD156)</f>
        <v/>
      </c>
      <c r="LE157" s="469">
        <f>SUM(LE151:LE156)</f>
        <v/>
      </c>
      <c r="LF157" s="469">
        <f>SUM(LF151:LF156)</f>
        <v/>
      </c>
      <c r="LG157" s="469">
        <f>SUM(LG151:LG156)</f>
        <v/>
      </c>
      <c r="LH157" s="469">
        <f>SUM(LH151:LH156)</f>
        <v/>
      </c>
      <c r="LI157" s="469">
        <f>SUM(LI151:LI156)</f>
        <v/>
      </c>
      <c r="LJ157" s="469">
        <f>SUM(LJ151:LJ156)</f>
        <v/>
      </c>
      <c r="LK157" s="469">
        <f>SUM(LK151:LK156)</f>
        <v/>
      </c>
      <c r="LL157" s="469">
        <f>SUM(LL151:LL156)</f>
        <v/>
      </c>
      <c r="LM157" s="469">
        <f>SUM(LM151:LM156)</f>
        <v/>
      </c>
      <c r="LN157" s="469">
        <f>SUM(LN151:LN156)</f>
        <v/>
      </c>
      <c r="LO157" s="469">
        <f>SUM(LO151:LO156)</f>
        <v/>
      </c>
      <c r="LP157" s="469">
        <f>SUM(LP151:LP156)</f>
        <v/>
      </c>
      <c r="LQ157" s="469">
        <f>SUM(LQ151:LQ156)</f>
        <v/>
      </c>
      <c r="LR157" s="469">
        <f>SUM(LR151:LR156)</f>
        <v/>
      </c>
      <c r="LS157" s="469">
        <f>SUM(LS151:LS156)</f>
        <v/>
      </c>
      <c r="LT157" s="469">
        <f>SUM(LT151:LT156)</f>
        <v/>
      </c>
      <c r="LU157" s="469">
        <f>SUM(LU151:LU156)</f>
        <v/>
      </c>
      <c r="LV157" s="469">
        <f>SUM(LV151:LV156)</f>
        <v/>
      </c>
      <c r="LW157" s="469">
        <f>SUM(LW151:LW156)</f>
        <v/>
      </c>
      <c r="LX157" s="469">
        <f>SUM(LX151:LX156)</f>
        <v/>
      </c>
      <c r="LY157" s="469">
        <f>SUM(LY151:LY156)</f>
        <v/>
      </c>
      <c r="LZ157" s="469">
        <f>SUM(LZ151:LZ156)</f>
        <v/>
      </c>
      <c r="MA157" s="469">
        <f>SUM(MA151:MA156)</f>
        <v/>
      </c>
      <c r="MB157" s="469">
        <f>SUM(MB151:MB156)</f>
        <v/>
      </c>
      <c r="MC157" s="469">
        <f>SUM(MC151:MC156)</f>
        <v/>
      </c>
      <c r="MD157" s="469">
        <f>SUM(MD151:MD156)</f>
        <v/>
      </c>
      <c r="ME157" s="469">
        <f>SUM(ME151:ME156)</f>
        <v/>
      </c>
      <c r="MF157" s="469">
        <f>SUM(MF151:MF156)</f>
        <v/>
      </c>
      <c r="MG157" s="469">
        <f>SUM(MG151:MG156)</f>
        <v/>
      </c>
      <c r="MH157" s="469">
        <f>SUM(MH151:MH156)</f>
        <v/>
      </c>
      <c r="MI157" s="469">
        <f>SUM(MI151:MI156)</f>
        <v/>
      </c>
      <c r="MJ157" s="469">
        <f>SUM(MJ151:MJ156)</f>
        <v/>
      </c>
      <c r="MK157" s="469">
        <f>SUM(MK151:MK156)</f>
        <v/>
      </c>
      <c r="ML157" s="469">
        <f>SUM(ML151:ML156)</f>
        <v/>
      </c>
      <c r="MM157" s="469">
        <f>SUM(MM151:MM156)</f>
        <v/>
      </c>
      <c r="MN157" s="469">
        <f>SUM(MN151:MN156)</f>
        <v/>
      </c>
      <c r="MO157" s="469">
        <f>SUM(MO151:MO156)</f>
        <v/>
      </c>
      <c r="MP157" s="469">
        <f>SUM(MP151:MP156)</f>
        <v/>
      </c>
      <c r="MQ157" s="469">
        <f>SUM(MQ151:MQ156)</f>
        <v/>
      </c>
      <c r="MR157" s="469">
        <f>SUM(MR151:MR156)</f>
        <v/>
      </c>
      <c r="MS157" s="469">
        <f>SUM(MS151:MS156)</f>
        <v/>
      </c>
      <c r="MT157" s="469">
        <f>SUM(MT151:MT156)</f>
        <v/>
      </c>
      <c r="MU157" s="469">
        <f>SUM(MU151:MU156)</f>
        <v/>
      </c>
      <c r="MV157" s="469">
        <f>SUM(MV151:MV156)</f>
        <v/>
      </c>
      <c r="MW157" s="469">
        <f>SUM(MW151:MW156)</f>
        <v/>
      </c>
      <c r="MX157" s="469">
        <f>SUM(MX151:MX156)</f>
        <v/>
      </c>
      <c r="MY157" s="469">
        <f>SUM(MY151:MY156)</f>
        <v/>
      </c>
      <c r="MZ157" s="469">
        <f>SUM(MZ151:MZ156)</f>
        <v/>
      </c>
      <c r="NA157" s="469">
        <f>SUM(NA151:NA156)</f>
        <v/>
      </c>
      <c r="NB157" s="469">
        <f>SUM(NB151:NB156)</f>
        <v/>
      </c>
      <c r="NC157" s="469">
        <f>SUM(NC151:NC156)</f>
        <v/>
      </c>
      <c r="ND157" s="469">
        <f>SUM(ND151:ND156)</f>
        <v/>
      </c>
      <c r="NE157" s="469">
        <f>SUM(NE151:NE156)</f>
        <v/>
      </c>
      <c r="NF157" s="469">
        <f>SUM(NF151:NF156)</f>
        <v/>
      </c>
      <c r="NG157" s="469">
        <f>SUM(NG151:NG156)</f>
        <v/>
      </c>
      <c r="NH157" s="469">
        <f>SUM(NH151:NH156)</f>
        <v/>
      </c>
      <c r="NI157" s="469">
        <f>SUM(NI151:NI156)</f>
        <v/>
      </c>
      <c r="NJ157" s="469">
        <f>SUM(NJ151:NJ156)</f>
        <v/>
      </c>
      <c r="NK157" s="469">
        <f>SUM(NK151:NK156)</f>
        <v/>
      </c>
      <c r="NL157" s="469">
        <f>SUM(NL151:NL156)</f>
        <v/>
      </c>
      <c r="NM157" s="469">
        <f>SUM(NM151:NM156)</f>
        <v/>
      </c>
      <c r="NN157" s="469">
        <f>SUM(NN151:NN156)</f>
        <v/>
      </c>
      <c r="NO157" s="469">
        <f>SUM(NO151:NO156)</f>
        <v/>
      </c>
      <c r="NP157" s="469">
        <f>SUM(NP151:NP156)</f>
        <v/>
      </c>
      <c r="NQ157" s="469">
        <f>SUM(NQ151:NQ156)</f>
        <v/>
      </c>
      <c r="NR157" s="469">
        <f>SUM(NR151:NR156)</f>
        <v/>
      </c>
      <c r="NS157" s="469">
        <f>SUM(NS151:NS156)</f>
        <v/>
      </c>
      <c r="NT157" s="469">
        <f>SUM(NT151:NT156)</f>
        <v/>
      </c>
      <c r="NU157" s="469">
        <f>SUM(NU151:NU156)</f>
        <v/>
      </c>
      <c r="NV157" s="469">
        <f>SUM(NV151:NV156)</f>
        <v/>
      </c>
      <c r="NW157" s="469">
        <f>SUM(NW151:NW156)</f>
        <v/>
      </c>
      <c r="NX157" s="469">
        <f>SUM(NX151:NX156)</f>
        <v/>
      </c>
      <c r="NY157" s="469">
        <f>SUM(NY151:NY156)</f>
        <v/>
      </c>
      <c r="NZ157" s="469">
        <f>SUM(NZ151:NZ156)</f>
        <v/>
      </c>
      <c r="OA157" s="469">
        <f>SUM(OA151:OA156)</f>
        <v/>
      </c>
      <c r="OB157" s="469">
        <f>SUM(OB151:OB156)</f>
        <v/>
      </c>
      <c r="OC157" s="469">
        <f>SUM(OC151:OC156)</f>
        <v/>
      </c>
      <c r="OD157" s="469">
        <f>SUM(OD151:OD156)</f>
        <v/>
      </c>
      <c r="OE157" s="469">
        <f>SUM(OE151:OE156)</f>
        <v/>
      </c>
      <c r="OF157" s="469">
        <f>SUM(OF151:OF156)</f>
        <v/>
      </c>
      <c r="OG157" s="469">
        <f>SUM(OG151:OG156)</f>
        <v/>
      </c>
      <c r="OH157" s="469">
        <f>SUM(OH151:OH156)</f>
        <v/>
      </c>
      <c r="OI157" s="469">
        <f>SUM(OI151:OI156)</f>
        <v/>
      </c>
      <c r="OJ157" s="469">
        <f>SUM(OJ151:OJ156)</f>
        <v/>
      </c>
      <c r="OK157" s="469">
        <f>SUM(OK151:OK156)</f>
        <v/>
      </c>
      <c r="OL157" s="469">
        <f>SUM(OL151:OL156)</f>
        <v/>
      </c>
      <c r="OM157" s="469">
        <f>SUM(OM151:OM156)</f>
        <v/>
      </c>
      <c r="ON157" s="469">
        <f>SUM(ON151:ON156)</f>
        <v/>
      </c>
      <c r="OO157" s="469">
        <f>SUM(OO151:OO156)</f>
        <v/>
      </c>
      <c r="OP157" s="469">
        <f>SUM(OP151:OP156)</f>
        <v/>
      </c>
      <c r="OQ157" s="469">
        <f>SUM(OQ151:OQ156)</f>
        <v/>
      </c>
      <c r="OR157" s="469">
        <f>SUM(OR151:OR156)</f>
        <v/>
      </c>
      <c r="OS157" s="469">
        <f>SUM(OS151:OS156)</f>
        <v/>
      </c>
      <c r="OT157" s="469">
        <f>SUM(OT151:OT156)</f>
        <v/>
      </c>
      <c r="OU157" s="469">
        <f>SUM(OU151:OU156)</f>
        <v/>
      </c>
      <c r="OV157" s="469">
        <f>SUM(OV151:OV156)</f>
        <v/>
      </c>
      <c r="OW157" s="469">
        <f>SUM(OW151:OW156)</f>
        <v/>
      </c>
      <c r="OX157" s="469">
        <f>SUM(OX151:OX156)</f>
        <v/>
      </c>
      <c r="OY157" s="469">
        <f>SUM(OY151:OY156)</f>
        <v/>
      </c>
      <c r="OZ157" s="469">
        <f>SUM(OZ151:OZ156)</f>
        <v/>
      </c>
      <c r="PA157" s="469">
        <f>SUM(PA151:PA156)</f>
        <v/>
      </c>
      <c r="PB157" s="469">
        <f>SUM(PB151:PB156)</f>
        <v/>
      </c>
      <c r="PC157" s="469">
        <f>SUM(PC151:PC156)</f>
        <v/>
      </c>
      <c r="PD157" s="469">
        <f>SUM(PD151:PD156)</f>
        <v/>
      </c>
      <c r="PE157" s="469">
        <f>SUM(PE151:PE156)</f>
        <v/>
      </c>
      <c r="PF157" s="469">
        <f>SUM(PF151:PF156)</f>
        <v/>
      </c>
      <c r="PG157" s="469">
        <f>SUM(PG151:PG156)</f>
        <v/>
      </c>
      <c r="PH157" s="469">
        <f>SUM(PH151:PH156)</f>
        <v/>
      </c>
      <c r="PI157" s="469">
        <f>SUM(PI151:PI156)</f>
        <v/>
      </c>
      <c r="PJ157" s="469">
        <f>SUM(PJ151:PJ156)</f>
        <v/>
      </c>
      <c r="PK157" s="469">
        <f>SUM(PK151:PK156)</f>
        <v/>
      </c>
      <c r="PL157" s="469">
        <f>SUM(PL151:PL156)</f>
        <v/>
      </c>
      <c r="PM157" s="469">
        <f>SUM(PM151:PM156)</f>
        <v/>
      </c>
      <c r="PN157" s="469">
        <f>SUM(PN151:PN156)</f>
        <v/>
      </c>
      <c r="PO157" s="469">
        <f>SUM(PO151:PO156)</f>
        <v/>
      </c>
      <c r="PP157" s="469">
        <f>SUM(PP151:PP156)</f>
        <v/>
      </c>
      <c r="PQ157" s="469">
        <f>SUM(PQ151:PQ156)</f>
        <v/>
      </c>
      <c r="PR157" s="469">
        <f>SUM(PR151:PR156)</f>
        <v/>
      </c>
      <c r="PS157" s="469">
        <f>SUM(PS151:PS156)</f>
        <v/>
      </c>
      <c r="PT157" s="469">
        <f>SUM(PT151:PT156)</f>
        <v/>
      </c>
      <c r="PU157" s="469">
        <f>SUM(PU151:PU156)</f>
        <v/>
      </c>
      <c r="PV157" s="469">
        <f>SUM(PV151:PV156)</f>
        <v/>
      </c>
      <c r="PW157" s="469">
        <f>SUM(PW151:PW156)</f>
        <v/>
      </c>
      <c r="PX157" s="469">
        <f>SUM(PX151:PX156)</f>
        <v/>
      </c>
      <c r="PY157" s="469">
        <f>SUM(PY151:PY156)</f>
        <v/>
      </c>
      <c r="PZ157" s="469">
        <f>SUM(PZ151:PZ156)</f>
        <v/>
      </c>
      <c r="QA157" s="469">
        <f>SUM(QA151:QA156)</f>
        <v/>
      </c>
      <c r="QB157" s="469">
        <f>SUM(QB151:QB156)</f>
        <v/>
      </c>
      <c r="QC157" s="469">
        <f>SUM(QC151:QC156)</f>
        <v/>
      </c>
      <c r="QD157" s="469">
        <f>SUM(QD151:QD156)</f>
        <v/>
      </c>
      <c r="QE157" s="469">
        <f>SUM(QE151:QE156)</f>
        <v/>
      </c>
      <c r="QF157" s="469">
        <f>SUM(QF151:QF156)</f>
        <v/>
      </c>
      <c r="QG157" s="469">
        <f>SUM(QG151:QG156)</f>
        <v/>
      </c>
      <c r="QH157" s="469">
        <f>SUM(QH151:QH156)</f>
        <v/>
      </c>
      <c r="QI157" s="469">
        <f>SUM(QI151:QI156)</f>
        <v/>
      </c>
      <c r="QJ157" s="469">
        <f>SUM(QJ151:QJ156)</f>
        <v/>
      </c>
      <c r="QK157" s="469">
        <f>SUM(QK151:QK156)</f>
        <v/>
      </c>
      <c r="QL157" s="469">
        <f>SUM(QL151:QL156)</f>
        <v/>
      </c>
      <c r="QM157" s="469">
        <f>SUM(QM151:QM156)</f>
        <v/>
      </c>
      <c r="QN157" s="469">
        <f>SUM(QN151:QN156)</f>
        <v/>
      </c>
      <c r="QO157" s="469">
        <f>SUM(QO151:QO156)</f>
        <v/>
      </c>
      <c r="QP157" s="469">
        <f>SUM(QP151:QP156)</f>
        <v/>
      </c>
      <c r="QQ157" s="469">
        <f>SUM(QQ151:QQ156)</f>
        <v/>
      </c>
      <c r="QR157" s="469">
        <f>SUM(QR151:QR156)</f>
        <v/>
      </c>
      <c r="QS157" s="469">
        <f>SUM(QS151:QS156)</f>
        <v/>
      </c>
      <c r="QT157" s="469">
        <f>SUM(QT151:QT156)</f>
        <v/>
      </c>
      <c r="QU157" s="469">
        <f>SUM(QU151:QU156)</f>
        <v/>
      </c>
      <c r="QV157" s="469">
        <f>SUM(QV151:QV156)</f>
        <v/>
      </c>
      <c r="QW157" s="469">
        <f>SUM(QW151:QW156)</f>
        <v/>
      </c>
      <c r="QX157" s="469">
        <f>SUM(QX151:QX156)</f>
        <v/>
      </c>
      <c r="QY157" s="469">
        <f>SUM(QY151:QY156)</f>
        <v/>
      </c>
      <c r="QZ157" s="469">
        <f>SUM(QZ151:QZ156)</f>
        <v/>
      </c>
      <c r="RA157" s="469">
        <f>SUM(RA151:RA156)</f>
        <v/>
      </c>
      <c r="RB157" s="469">
        <f>SUM(RB151:RB156)</f>
        <v/>
      </c>
      <c r="RC157" s="469">
        <f>SUM(RC151:RC156)</f>
        <v/>
      </c>
      <c r="RD157" s="469">
        <f>SUM(RD151:RD156)</f>
        <v/>
      </c>
      <c r="RE157" s="469">
        <f>SUM(RE151:RE156)</f>
        <v/>
      </c>
      <c r="RF157" s="469">
        <f>SUM(RF151:RF156)</f>
        <v/>
      </c>
      <c r="RG157" s="469">
        <f>SUM(RG151:RG156)</f>
        <v/>
      </c>
      <c r="RH157" s="469">
        <f>SUM(RH151:RH156)</f>
        <v/>
      </c>
      <c r="RI157" s="469">
        <f>SUM(RI151:RI156)</f>
        <v/>
      </c>
      <c r="RJ157" s="469">
        <f>SUM(RJ151:RJ156)</f>
        <v/>
      </c>
      <c r="RK157" s="469">
        <f>SUM(RK151:RK156)</f>
        <v/>
      </c>
      <c r="RL157" s="469">
        <f>SUM(RL151:RL156)</f>
        <v/>
      </c>
      <c r="RM157" s="469">
        <f>SUM(RM151:RM156)</f>
        <v/>
      </c>
      <c r="RN157" s="469">
        <f>SUM(RN151:RN156)</f>
        <v/>
      </c>
      <c r="RO157" s="469">
        <f>SUM(RO151:RO156)</f>
        <v/>
      </c>
      <c r="RP157" s="469">
        <f>SUM(RP151:RP156)</f>
        <v/>
      </c>
      <c r="RQ157" s="469">
        <f>SUM(RQ151:RQ156)</f>
        <v/>
      </c>
      <c r="RR157" s="469">
        <f>SUM(RR151:RR156)</f>
        <v/>
      </c>
      <c r="RS157" s="469">
        <f>SUM(RS151:RS156)</f>
        <v/>
      </c>
      <c r="RT157" s="469">
        <f>SUM(RT151:RT156)</f>
        <v/>
      </c>
      <c r="RU157" s="469">
        <f>SUM(RU151:RU156)</f>
        <v/>
      </c>
      <c r="RV157" s="469">
        <f>SUM(RV151:RV156)</f>
        <v/>
      </c>
      <c r="RW157" s="469">
        <f>SUM(RW151:RW156)</f>
        <v/>
      </c>
      <c r="RX157" s="469">
        <f>SUM(RX151:RX156)</f>
        <v/>
      </c>
      <c r="RY157" s="469">
        <f>SUM(RY151:RY156)</f>
        <v/>
      </c>
      <c r="RZ157" s="469">
        <f>SUM(RZ151:RZ156)</f>
        <v/>
      </c>
      <c r="SA157" s="469">
        <f>SUM(SA151:SA156)</f>
        <v/>
      </c>
      <c r="SB157" s="469">
        <f>SUM(SB151:SB156)</f>
        <v/>
      </c>
      <c r="SC157" s="469">
        <f>SUM(SC151:SC156)</f>
        <v/>
      </c>
      <c r="SD157" s="469">
        <f>SUM(SD151:SD156)</f>
        <v/>
      </c>
      <c r="SE157" s="469">
        <f>SUM(SE151:SE156)</f>
        <v/>
      </c>
      <c r="SF157" s="469">
        <f>SUM(SF151:SF156)</f>
        <v/>
      </c>
      <c r="SG157" s="469">
        <f>SUM(SG151:SG156)</f>
        <v/>
      </c>
      <c r="SH157" s="469">
        <f>SUM(SH151:SH156)</f>
        <v/>
      </c>
      <c r="SI157" s="469">
        <f>SUM(SI151:SI156)</f>
        <v/>
      </c>
      <c r="SJ157" s="469">
        <f>SUM(SJ151:SJ156)</f>
        <v/>
      </c>
      <c r="SK157" s="469">
        <f>SUM(SK151:SK156)</f>
        <v/>
      </c>
      <c r="SL157" s="469">
        <f>SUM(SL151:SL156)</f>
        <v/>
      </c>
      <c r="SM157" s="469">
        <f>SUM(SM151:SM156)</f>
        <v/>
      </c>
      <c r="SN157" s="469">
        <f>SUM(SN151:SN156)</f>
        <v/>
      </c>
      <c r="SO157" s="469">
        <f>SUM(SO151:SO156)</f>
        <v/>
      </c>
      <c r="SP157" s="469">
        <f>SUM(SP151:SP156)</f>
        <v/>
      </c>
      <c r="SQ157" s="469">
        <f>SUM(SQ151:SQ156)</f>
        <v/>
      </c>
      <c r="SR157" s="469">
        <f>SUM(SR151:SR156)</f>
        <v/>
      </c>
      <c r="SS157" s="469">
        <f>SUM(SS151:SS156)</f>
        <v/>
      </c>
      <c r="ST157" s="469">
        <f>SUM(ST151:ST156)</f>
        <v/>
      </c>
      <c r="SU157" s="469">
        <f>SUM(SU151:SU156)</f>
        <v/>
      </c>
      <c r="SV157" s="469">
        <f>SUM(SV151:SV156)</f>
        <v/>
      </c>
      <c r="SW157" s="469">
        <f>SUM(SW151:SW156)</f>
        <v/>
      </c>
      <c r="SX157" s="469">
        <f>SUM(SX151:SX156)</f>
        <v/>
      </c>
      <c r="SY157" s="469">
        <f>SUM(SY151:SY156)</f>
        <v/>
      </c>
      <c r="SZ157" s="469">
        <f>SUM(SZ151:SZ156)</f>
        <v/>
      </c>
      <c r="TA157" s="469">
        <f>SUM(TA151:TA156)</f>
        <v/>
      </c>
      <c r="TB157" s="469">
        <f>SUM(TB151:TB156)</f>
        <v/>
      </c>
      <c r="TC157" s="469">
        <f>SUM(TC151:TC156)</f>
        <v/>
      </c>
      <c r="TD157" s="469">
        <f>SUM(TD151:TD156)</f>
        <v/>
      </c>
      <c r="TE157" s="469">
        <f>SUM(TE151:TE156)</f>
        <v/>
      </c>
      <c r="TF157" s="469">
        <f>SUM(TF151:TF156)</f>
        <v/>
      </c>
      <c r="TG157" s="469">
        <f>SUM(TG151:TG156)</f>
        <v/>
      </c>
      <c r="TH157" s="469">
        <f>SUM(TH151:TH156)</f>
        <v/>
      </c>
      <c r="TI157" s="469">
        <f>SUM(TI151:TI156)</f>
        <v/>
      </c>
      <c r="TJ157" s="469">
        <f>SUM(TJ151:TJ156)</f>
        <v/>
      </c>
      <c r="TK157" s="469">
        <f>SUM(TK151:TK156)</f>
        <v/>
      </c>
      <c r="TL157" s="469">
        <f>SUM(TL151:TL156)</f>
        <v/>
      </c>
      <c r="TM157" s="469">
        <f>SUM(TM151:TM156)</f>
        <v/>
      </c>
      <c r="TN157" s="469">
        <f>SUM(TN151:TN156)</f>
        <v/>
      </c>
      <c r="TO157" s="469">
        <f>SUM(TO151:TO156)</f>
        <v/>
      </c>
      <c r="TP157" s="469">
        <f>SUM(TP151:TP156)</f>
        <v/>
      </c>
      <c r="TQ157" s="469">
        <f>SUM(TQ151:TQ156)</f>
        <v/>
      </c>
      <c r="TR157" s="469">
        <f>SUM(TR151:TR156)</f>
        <v/>
      </c>
      <c r="TS157" s="469">
        <f>SUM(TS151:TS156)</f>
        <v/>
      </c>
      <c r="TT157" s="469">
        <f>SUM(TT151:TT156)</f>
        <v/>
      </c>
      <c r="TU157" s="469">
        <f>SUM(TU151:TU156)</f>
        <v/>
      </c>
      <c r="TV157" s="469">
        <f>SUM(TV151:TV156)</f>
        <v/>
      </c>
      <c r="TW157" s="469">
        <f>SUM(TW151:TW156)</f>
        <v/>
      </c>
      <c r="TX157" s="469">
        <f>SUM(TX151:TX156)</f>
        <v/>
      </c>
      <c r="TY157" s="469">
        <f>SUM(TY151:TY156)</f>
        <v/>
      </c>
      <c r="TZ157" s="469">
        <f>SUM(TZ151:TZ156)</f>
        <v/>
      </c>
      <c r="UA157" s="469">
        <f>SUM(UA151:UA156)</f>
        <v/>
      </c>
      <c r="UB157" s="469">
        <f>SUM(UB151:UB156)</f>
        <v/>
      </c>
      <c r="UC157" s="469">
        <f>SUM(UC151:UC156)</f>
        <v/>
      </c>
      <c r="UD157" s="469">
        <f>SUM(UD151:UD156)</f>
        <v/>
      </c>
      <c r="UE157" s="469">
        <f>SUM(UE151:UE156)</f>
        <v/>
      </c>
      <c r="UF157" s="469">
        <f>SUM(UF151:UF156)</f>
        <v/>
      </c>
      <c r="UG157" s="469">
        <f>SUM(UG151:UG156)</f>
        <v/>
      </c>
      <c r="UH157" s="469">
        <f>SUM(UH151:UH156)</f>
        <v/>
      </c>
      <c r="UI157" s="469">
        <f>SUM(UI151:UI156)</f>
        <v/>
      </c>
      <c r="UJ157" s="469">
        <f>SUM(UJ151:UJ156)</f>
        <v/>
      </c>
      <c r="UK157" s="469">
        <f>SUM(UK151:UK156)</f>
        <v/>
      </c>
      <c r="UL157" s="469">
        <f>SUM(UL151:UL156)</f>
        <v/>
      </c>
      <c r="UM157" s="469">
        <f>SUM(UM151:UM156)</f>
        <v/>
      </c>
      <c r="UN157" s="469">
        <f>SUM(UN151:UN156)</f>
        <v/>
      </c>
      <c r="UO157" s="469">
        <f>SUM(UO151:UO156)</f>
        <v/>
      </c>
      <c r="UP157" s="469">
        <f>SUM(UP151:UP156)</f>
        <v/>
      </c>
      <c r="UQ157" s="469">
        <f>SUM(UQ151:UQ156)</f>
        <v/>
      </c>
      <c r="UR157" s="469">
        <f>SUM(UR151:UR156)</f>
        <v/>
      </c>
      <c r="US157" s="469">
        <f>SUM(US151:US156)</f>
        <v/>
      </c>
      <c r="UT157" s="469">
        <f>SUM(UT151:UT156)</f>
        <v/>
      </c>
      <c r="UU157" s="469">
        <f>SUM(UU151:UU156)</f>
        <v/>
      </c>
      <c r="UV157" s="469">
        <f>SUM(UV151:UV156)</f>
        <v/>
      </c>
      <c r="UW157" s="469">
        <f>SUM(UW151:UW156)</f>
        <v/>
      </c>
      <c r="UX157" s="469">
        <f>SUM(UX151:UX156)</f>
        <v/>
      </c>
      <c r="UY157" s="469">
        <f>SUM(UY151:UY156)</f>
        <v/>
      </c>
      <c r="UZ157" s="469">
        <f>SUM(UZ151:UZ156)</f>
        <v/>
      </c>
      <c r="VA157" s="469">
        <f>SUM(VA151:VA156)</f>
        <v/>
      </c>
      <c r="VB157" s="469">
        <f>SUM(VB151:VB156)</f>
        <v/>
      </c>
      <c r="VC157" s="469">
        <f>SUM(VC151:VC156)</f>
        <v/>
      </c>
      <c r="VD157" s="469">
        <f>SUM(VD151:VD156)</f>
        <v/>
      </c>
      <c r="VE157" s="469">
        <f>SUM(VE151:VE156)</f>
        <v/>
      </c>
      <c r="VF157" s="469">
        <f>SUM(VF151:VF156)</f>
        <v/>
      </c>
      <c r="VG157" s="469">
        <f>SUM(VG151:VG156)</f>
        <v/>
      </c>
      <c r="VH157" s="469">
        <f>SUM(VH151:VH156)</f>
        <v/>
      </c>
      <c r="VI157" s="469">
        <f>SUM(VI151:VI156)</f>
        <v/>
      </c>
      <c r="VJ157" s="469">
        <f>SUM(VJ151:VJ156)</f>
        <v/>
      </c>
      <c r="VK157" s="469">
        <f>SUM(VK151:VK156)</f>
        <v/>
      </c>
      <c r="VL157" s="469">
        <f>SUM(VL151:VL156)</f>
        <v/>
      </c>
      <c r="VM157" s="585">
        <f>SUM(VM151:VM156)</f>
        <v/>
      </c>
      <c r="VN157" s="9" t="n"/>
    </row>
    <row r="158" ht="19.5" customHeight="1">
      <c r="A158" s="1100" t="n"/>
      <c r="B158" s="1101" t="n"/>
      <c r="C158" s="1102" t="n"/>
      <c r="D158" s="374" t="inlineStr">
        <is>
          <t>EN SITUACION DE DESPLAZADO</t>
        </is>
      </c>
      <c r="E158" s="363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/>
      <c r="CH158" s="7" t="n"/>
      <c r="CI158" s="7" t="n"/>
      <c r="CJ158" s="7" t="n"/>
      <c r="CK158" s="7" t="n"/>
      <c r="CL158" s="7" t="n"/>
      <c r="CM158" s="7" t="n"/>
      <c r="CN158" s="7" t="n"/>
      <c r="CO158" s="7" t="n"/>
      <c r="CP158" s="7" t="n"/>
      <c r="CQ158" s="7" t="n"/>
      <c r="CR158" s="7" t="n"/>
      <c r="CS158" s="7" t="n"/>
      <c r="CT158" s="7" t="n"/>
      <c r="CU158" s="7" t="n"/>
      <c r="CV158" s="7" t="n"/>
      <c r="CW158" s="7" t="n"/>
      <c r="CX158" s="7" t="n"/>
      <c r="CY158" s="7" t="n"/>
      <c r="CZ158" s="7" t="n"/>
      <c r="DA158" s="7" t="n"/>
      <c r="DB158" s="7" t="n"/>
      <c r="DC158" s="7" t="n"/>
      <c r="DD158" s="7" t="n"/>
      <c r="DE158" s="7" t="n"/>
      <c r="DF158" s="7" t="n"/>
      <c r="DG158" s="7" t="n"/>
      <c r="DH158" s="7" t="n"/>
      <c r="DI158" s="7" t="n"/>
      <c r="DJ158" s="7" t="n"/>
      <c r="DK158" s="7" t="n"/>
      <c r="DL158" s="7" t="n"/>
      <c r="DM158" s="7" t="n"/>
      <c r="DN158" s="7" t="n"/>
      <c r="DO158" s="7" t="n"/>
      <c r="DP158" s="7" t="n"/>
      <c r="DQ158" s="7" t="n"/>
      <c r="DR158" s="7" t="n"/>
      <c r="DS158" s="7" t="n"/>
      <c r="DT158" s="7" t="n"/>
      <c r="DU158" s="7" t="n"/>
      <c r="DV158" s="7" t="n"/>
      <c r="DW158" s="7" t="n"/>
      <c r="DX158" s="7" t="n"/>
      <c r="DY158" s="7" t="n"/>
      <c r="DZ158" s="7" t="n"/>
      <c r="EA158" s="7" t="n"/>
      <c r="EB158" s="7" t="n"/>
      <c r="EC158" s="7" t="n"/>
      <c r="ED158" s="7" t="n"/>
      <c r="EE158" s="7" t="n"/>
      <c r="EF158" s="7" t="n"/>
      <c r="EG158" s="7" t="n"/>
      <c r="EH158" s="7" t="n"/>
      <c r="EI158" s="7" t="n"/>
      <c r="EJ158" s="7" t="n"/>
      <c r="EK158" s="7" t="n"/>
      <c r="EL158" s="7" t="n"/>
      <c r="EM158" s="7" t="n"/>
      <c r="EN158" s="7" t="n"/>
      <c r="EO158" s="7" t="n"/>
      <c r="EP158" s="7" t="n"/>
      <c r="EQ158" s="7" t="n"/>
      <c r="ER158" s="7" t="n"/>
      <c r="ES158" s="7" t="n"/>
      <c r="ET158" s="7" t="n"/>
      <c r="EU158" s="7" t="n"/>
      <c r="EV158" s="7" t="n"/>
      <c r="EW158" s="7" t="n"/>
      <c r="EX158" s="7" t="n"/>
      <c r="EY158" s="7" t="n"/>
      <c r="EZ158" s="7" t="n"/>
      <c r="FA158" s="7" t="n"/>
      <c r="FB158" s="7" t="n"/>
      <c r="FC158" s="7" t="n"/>
      <c r="FD158" s="7" t="n"/>
      <c r="FE158" s="7" t="n"/>
      <c r="FF158" s="7" t="n"/>
      <c r="FG158" s="7" t="n"/>
      <c r="FH158" s="7" t="n"/>
      <c r="FI158" s="7" t="n"/>
      <c r="FJ158" s="7" t="n"/>
      <c r="FK158" s="7" t="n"/>
      <c r="FL158" s="7" t="n"/>
      <c r="FM158" s="7" t="n"/>
      <c r="FN158" s="7" t="n"/>
      <c r="FO158" s="7" t="n"/>
      <c r="FP158" s="7" t="n"/>
      <c r="FQ158" s="7" t="n"/>
      <c r="FR158" s="7" t="n"/>
      <c r="FS158" s="7" t="n"/>
      <c r="FT158" s="7" t="n"/>
      <c r="FU158" s="7" t="n"/>
      <c r="FV158" s="7" t="n"/>
      <c r="FW158" s="7" t="n"/>
      <c r="FX158" s="7" t="n"/>
      <c r="FY158" s="7" t="n"/>
      <c r="FZ158" s="7" t="n"/>
      <c r="GA158" s="7" t="n"/>
      <c r="GB158" s="7" t="n"/>
      <c r="GC158" s="7" t="n"/>
      <c r="GD158" s="7" t="n"/>
      <c r="GE158" s="7" t="n"/>
      <c r="GF158" s="7" t="n"/>
      <c r="GG158" s="7" t="n"/>
      <c r="GH158" s="7" t="n"/>
      <c r="GI158" s="7" t="n"/>
      <c r="GJ158" s="7" t="n"/>
      <c r="GK158" s="7" t="n"/>
      <c r="GL158" s="7" t="n"/>
      <c r="GM158" s="7" t="n"/>
      <c r="GN158" s="7" t="n"/>
      <c r="GO158" s="7" t="n"/>
      <c r="GP158" s="7" t="n"/>
      <c r="GQ158" s="7" t="n"/>
      <c r="GR158" s="7" t="n"/>
      <c r="GS158" s="7" t="n"/>
      <c r="GT158" s="7" t="n"/>
      <c r="GU158" s="7" t="n"/>
      <c r="GV158" s="7" t="n"/>
      <c r="GW158" s="7" t="n"/>
      <c r="GX158" s="7" t="n"/>
      <c r="GY158" s="7" t="n"/>
      <c r="GZ158" s="7" t="n"/>
      <c r="HA158" s="7" t="n"/>
      <c r="HB158" s="7" t="n"/>
      <c r="HC158" s="7" t="n"/>
      <c r="HD158" s="7" t="n"/>
      <c r="HE158" s="7" t="n"/>
      <c r="HF158" s="7" t="n"/>
      <c r="HG158" s="7" t="n"/>
      <c r="HH158" s="7" t="n"/>
      <c r="HI158" s="7" t="n"/>
      <c r="HJ158" s="7" t="n"/>
      <c r="HK158" s="7" t="n"/>
      <c r="HL158" s="7" t="n"/>
      <c r="HM158" s="7" t="n"/>
      <c r="HN158" s="7" t="n"/>
      <c r="HO158" s="7" t="n"/>
      <c r="HP158" s="7" t="n"/>
      <c r="HQ158" s="7" t="n"/>
      <c r="HR158" s="7" t="n"/>
      <c r="HS158" s="7" t="n"/>
      <c r="HT158" s="7" t="n"/>
      <c r="HU158" s="7" t="n"/>
      <c r="HV158" s="7" t="n"/>
      <c r="HW158" s="7" t="n"/>
      <c r="HX158" s="7" t="n"/>
      <c r="HY158" s="7" t="n"/>
      <c r="HZ158" s="7" t="n"/>
      <c r="IA158" s="7" t="n"/>
      <c r="IB158" s="7" t="n"/>
      <c r="IC158" s="7" t="n"/>
      <c r="ID158" s="7" t="n"/>
      <c r="IE158" s="7" t="n"/>
      <c r="IF158" s="7" t="n"/>
      <c r="IG158" s="7" t="n"/>
      <c r="IH158" s="7" t="n"/>
      <c r="II158" s="7" t="n"/>
      <c r="IJ158" s="7" t="n"/>
      <c r="IK158" s="7" t="n"/>
      <c r="IL158" s="7" t="n"/>
      <c r="IM158" s="7" t="n"/>
      <c r="IN158" s="7" t="n"/>
      <c r="IO158" s="7" t="n"/>
      <c r="IP158" s="7" t="n"/>
      <c r="IQ158" s="7" t="n"/>
      <c r="IR158" s="7" t="n"/>
      <c r="IS158" s="7" t="n"/>
      <c r="IT158" s="7" t="n"/>
      <c r="IU158" s="7" t="n"/>
      <c r="IV158" s="7" t="n"/>
      <c r="IW158" s="7" t="n"/>
      <c r="IX158" s="7" t="n"/>
      <c r="IY158" s="7" t="n"/>
      <c r="IZ158" s="7" t="n"/>
      <c r="JA158" s="7" t="n"/>
      <c r="JB158" s="7" t="n"/>
      <c r="JC158" s="7" t="n"/>
      <c r="JD158" s="7" t="n"/>
      <c r="JE158" s="7" t="n"/>
      <c r="JF158" s="7" t="n"/>
      <c r="JG158" s="7" t="n"/>
      <c r="JH158" s="7" t="n"/>
      <c r="JI158" s="7" t="n"/>
      <c r="JJ158" s="7" t="n"/>
      <c r="JK158" s="7" t="n"/>
      <c r="JL158" s="7" t="n"/>
      <c r="JM158" s="7" t="n"/>
      <c r="JN158" s="7" t="n"/>
      <c r="JO158" s="7" t="n"/>
      <c r="JP158" s="7" t="n"/>
      <c r="JQ158" s="7" t="n"/>
      <c r="JR158" s="7" t="n"/>
      <c r="JS158" s="7" t="n"/>
      <c r="JT158" s="7" t="n"/>
      <c r="JU158" s="7" t="n"/>
      <c r="JV158" s="7" t="n"/>
      <c r="JW158" s="7" t="n"/>
      <c r="JX158" s="7" t="n"/>
      <c r="JY158" s="7" t="n"/>
      <c r="JZ158" s="7" t="n"/>
      <c r="KA158" s="7" t="n"/>
      <c r="KB158" s="7" t="n"/>
      <c r="KC158" s="7" t="n"/>
      <c r="KD158" s="7" t="n"/>
      <c r="KE158" s="7" t="n"/>
      <c r="KF158" s="7" t="n"/>
      <c r="KG158" s="7" t="n"/>
      <c r="KH158" s="7" t="n"/>
      <c r="KI158" s="7" t="n"/>
      <c r="KJ158" s="7" t="n"/>
      <c r="KK158" s="7" t="n"/>
      <c r="KL158" s="7" t="n"/>
      <c r="KM158" s="7" t="n"/>
      <c r="KN158" s="7" t="n"/>
      <c r="KO158" s="7" t="n"/>
      <c r="KP158" s="7" t="n"/>
      <c r="KQ158" s="7" t="n"/>
      <c r="KR158" s="7" t="n"/>
      <c r="KS158" s="7" t="n"/>
      <c r="KT158" s="7" t="n"/>
      <c r="KU158" s="7" t="n"/>
      <c r="KV158" s="7" t="n"/>
      <c r="KW158" s="7" t="n"/>
      <c r="KX158" s="7" t="n"/>
      <c r="KY158" s="7" t="n"/>
      <c r="KZ158" s="7" t="n"/>
      <c r="LA158" s="7" t="n"/>
      <c r="LB158" s="7" t="n"/>
      <c r="LC158" s="7" t="n"/>
      <c r="LD158" s="7" t="n"/>
      <c r="LE158" s="7" t="n"/>
      <c r="LF158" s="7" t="n"/>
      <c r="LG158" s="7" t="n"/>
      <c r="LH158" s="7" t="n"/>
      <c r="LI158" s="7" t="n"/>
      <c r="LJ158" s="7" t="n"/>
      <c r="LK158" s="7" t="n"/>
      <c r="LL158" s="7" t="n"/>
      <c r="LM158" s="7" t="n"/>
      <c r="LN158" s="7" t="n"/>
      <c r="LO158" s="7" t="n"/>
      <c r="LP158" s="7" t="n"/>
      <c r="LQ158" s="7" t="n"/>
      <c r="LR158" s="7" t="n"/>
      <c r="LS158" s="7" t="n"/>
      <c r="LT158" s="7" t="n"/>
      <c r="LU158" s="7" t="n"/>
      <c r="LV158" s="7" t="n"/>
      <c r="LW158" s="7" t="n"/>
      <c r="LX158" s="7" t="n"/>
      <c r="LY158" s="7" t="n"/>
      <c r="LZ158" s="7" t="n"/>
      <c r="MA158" s="7" t="n"/>
      <c r="MB158" s="7" t="n"/>
      <c r="MC158" s="7" t="n"/>
      <c r="MD158" s="7" t="n"/>
      <c r="ME158" s="7" t="n"/>
      <c r="MF158" s="7" t="n"/>
      <c r="MG158" s="7" t="n"/>
      <c r="MH158" s="7" t="n"/>
      <c r="MI158" s="7" t="n"/>
      <c r="MJ158" s="7" t="n"/>
      <c r="MK158" s="7" t="n"/>
      <c r="ML158" s="7" t="n"/>
      <c r="MM158" s="7" t="n"/>
      <c r="MN158" s="7" t="n"/>
      <c r="MO158" s="7" t="n"/>
      <c r="MP158" s="7" t="n"/>
      <c r="MQ158" s="7" t="n"/>
      <c r="MR158" s="7" t="n"/>
      <c r="MS158" s="7" t="n"/>
      <c r="MT158" s="7" t="n"/>
      <c r="MU158" s="7" t="n"/>
      <c r="MV158" s="7" t="n"/>
      <c r="MW158" s="7" t="n"/>
      <c r="MX158" s="7" t="n"/>
      <c r="MY158" s="7" t="n"/>
      <c r="MZ158" s="7" t="n"/>
      <c r="NA158" s="7" t="n"/>
      <c r="NB158" s="7" t="n"/>
      <c r="NC158" s="7" t="n"/>
      <c r="ND158" s="7" t="n"/>
      <c r="NE158" s="7" t="n"/>
      <c r="NF158" s="7" t="n"/>
      <c r="NG158" s="7" t="n"/>
      <c r="NH158" s="7" t="n"/>
      <c r="NI158" s="7" t="n"/>
      <c r="NJ158" s="7" t="n"/>
      <c r="NK158" s="7" t="n"/>
      <c r="NL158" s="7" t="n"/>
      <c r="NM158" s="7" t="n"/>
      <c r="NN158" s="7" t="n"/>
      <c r="NO158" s="7" t="n"/>
      <c r="NP158" s="7" t="n"/>
      <c r="NQ158" s="7" t="n"/>
      <c r="NR158" s="7" t="n"/>
      <c r="NS158" s="7" t="n"/>
      <c r="NT158" s="7" t="n"/>
      <c r="NU158" s="7" t="n"/>
      <c r="NV158" s="7" t="n"/>
      <c r="NW158" s="7" t="n"/>
      <c r="NX158" s="7" t="n"/>
      <c r="NY158" s="7" t="n"/>
      <c r="NZ158" s="7" t="n"/>
      <c r="OA158" s="7" t="n"/>
      <c r="OB158" s="7" t="n"/>
      <c r="OC158" s="7" t="n"/>
      <c r="OD158" s="7" t="n"/>
      <c r="OE158" s="7" t="n"/>
      <c r="OF158" s="7" t="n"/>
      <c r="OG158" s="7" t="n"/>
      <c r="OH158" s="7" t="n"/>
      <c r="OI158" s="7" t="n"/>
      <c r="OJ158" s="7" t="n"/>
      <c r="OK158" s="7" t="n"/>
      <c r="OL158" s="7" t="n"/>
      <c r="OM158" s="7" t="n"/>
      <c r="ON158" s="7" t="n"/>
      <c r="OO158" s="7" t="n"/>
      <c r="OP158" s="7" t="n"/>
      <c r="OQ158" s="7" t="n"/>
      <c r="OR158" s="7" t="n"/>
      <c r="OS158" s="7" t="n"/>
      <c r="OT158" s="7" t="n"/>
      <c r="OU158" s="7" t="n"/>
      <c r="OV158" s="7" t="n"/>
      <c r="OW158" s="7" t="n"/>
      <c r="OX158" s="7" t="n"/>
      <c r="OY158" s="7" t="n"/>
      <c r="OZ158" s="7" t="n"/>
      <c r="PA158" s="7" t="n"/>
      <c r="PB158" s="7" t="n"/>
      <c r="PC158" s="7" t="n"/>
      <c r="PD158" s="7" t="n"/>
      <c r="PE158" s="7" t="n"/>
      <c r="PF158" s="7" t="n"/>
      <c r="PG158" s="7" t="n"/>
      <c r="PH158" s="7" t="n"/>
      <c r="PI158" s="7" t="n"/>
      <c r="PJ158" s="7" t="n"/>
      <c r="PK158" s="7" t="n"/>
      <c r="PL158" s="7" t="n"/>
      <c r="PM158" s="7" t="n"/>
      <c r="PN158" s="7" t="n"/>
      <c r="PO158" s="7" t="n"/>
      <c r="PP158" s="7" t="n"/>
      <c r="PQ158" s="7" t="n"/>
      <c r="PR158" s="7" t="n"/>
      <c r="PS158" s="7" t="n"/>
      <c r="PT158" s="7" t="n"/>
      <c r="PU158" s="7" t="n"/>
      <c r="PV158" s="7" t="n"/>
      <c r="PW158" s="7" t="n"/>
      <c r="PX158" s="7" t="n"/>
      <c r="PY158" s="7" t="n"/>
      <c r="PZ158" s="7" t="n"/>
      <c r="QA158" s="7" t="n"/>
      <c r="QB158" s="7" t="n"/>
      <c r="QC158" s="7" t="n"/>
      <c r="QD158" s="7" t="n"/>
      <c r="QE158" s="7" t="n"/>
      <c r="QF158" s="7" t="n"/>
      <c r="QG158" s="7" t="n"/>
      <c r="QH158" s="7" t="n"/>
      <c r="QI158" s="7" t="n"/>
      <c r="QJ158" s="7" t="n"/>
      <c r="QK158" s="7" t="n"/>
      <c r="QL158" s="7" t="n"/>
      <c r="QM158" s="7" t="n"/>
      <c r="QN158" s="7" t="n"/>
      <c r="QO158" s="7" t="n"/>
      <c r="QP158" s="7" t="n"/>
      <c r="QQ158" s="7" t="n"/>
      <c r="QR158" s="7" t="n"/>
      <c r="QS158" s="7" t="n"/>
      <c r="QT158" s="7" t="n"/>
      <c r="QU158" s="7" t="n"/>
      <c r="QV158" s="7" t="n"/>
      <c r="QW158" s="7" t="n"/>
      <c r="QX158" s="7" t="n"/>
      <c r="QY158" s="7" t="n"/>
      <c r="QZ158" s="7" t="n"/>
      <c r="RA158" s="7" t="n"/>
      <c r="RB158" s="7" t="n"/>
      <c r="RC158" s="7" t="n"/>
      <c r="RD158" s="7" t="n"/>
      <c r="RE158" s="7" t="n"/>
      <c r="RF158" s="7" t="n"/>
      <c r="RG158" s="7" t="n"/>
      <c r="RH158" s="7" t="n"/>
      <c r="RI158" s="7" t="n"/>
      <c r="RJ158" s="7" t="n"/>
      <c r="RK158" s="7" t="n"/>
      <c r="RL158" s="7" t="n"/>
      <c r="RM158" s="7" t="n"/>
      <c r="RN158" s="7" t="n"/>
      <c r="RO158" s="7" t="n"/>
      <c r="RP158" s="7" t="n"/>
      <c r="RQ158" s="7" t="n"/>
      <c r="RR158" s="7" t="n"/>
      <c r="RS158" s="7" t="n"/>
      <c r="RT158" s="7" t="n"/>
      <c r="RU158" s="7" t="n"/>
      <c r="RV158" s="7" t="n"/>
      <c r="RW158" s="7" t="n"/>
      <c r="RX158" s="7" t="n"/>
      <c r="RY158" s="7" t="n"/>
      <c r="RZ158" s="7" t="n"/>
      <c r="SA158" s="7" t="n"/>
      <c r="SB158" s="7" t="n"/>
      <c r="SC158" s="7" t="n"/>
      <c r="SD158" s="7" t="n"/>
      <c r="SE158" s="7" t="n"/>
      <c r="SF158" s="7" t="n"/>
      <c r="SG158" s="7" t="n"/>
      <c r="SH158" s="7" t="n"/>
      <c r="SI158" s="7" t="n"/>
      <c r="SJ158" s="7" t="n"/>
      <c r="SK158" s="7" t="n"/>
      <c r="SL158" s="7" t="n"/>
      <c r="SM158" s="7" t="n"/>
      <c r="SN158" s="7" t="n"/>
      <c r="SO158" s="7" t="n"/>
      <c r="SP158" s="7" t="n"/>
      <c r="SQ158" s="7" t="n"/>
      <c r="SR158" s="7" t="n"/>
      <c r="SS158" s="7" t="n"/>
      <c r="ST158" s="7" t="n"/>
      <c r="SU158" s="7" t="n"/>
      <c r="SV158" s="7" t="n"/>
      <c r="SW158" s="7" t="n"/>
      <c r="SX158" s="7" t="n"/>
      <c r="SY158" s="7" t="n"/>
      <c r="SZ158" s="7" t="n"/>
      <c r="TA158" s="7" t="n"/>
      <c r="TB158" s="7" t="n"/>
      <c r="TC158" s="7" t="n"/>
      <c r="TD158" s="7" t="n"/>
      <c r="TE158" s="7" t="n"/>
      <c r="TF158" s="7" t="n"/>
      <c r="TG158" s="7" t="n"/>
      <c r="TH158" s="7" t="n"/>
      <c r="TI158" s="7" t="n"/>
      <c r="TJ158" s="7" t="n"/>
      <c r="TK158" s="7" t="n"/>
      <c r="TL158" s="7" t="n"/>
      <c r="TM158" s="7" t="n"/>
      <c r="TN158" s="7" t="n"/>
      <c r="TO158" s="7" t="n"/>
      <c r="TP158" s="7" t="n"/>
      <c r="TQ158" s="7" t="n"/>
      <c r="TR158" s="7" t="n"/>
      <c r="TS158" s="7" t="n"/>
      <c r="TT158" s="7" t="n"/>
      <c r="TU158" s="7" t="n"/>
      <c r="TV158" s="7" t="n"/>
      <c r="TW158" s="7" t="n"/>
      <c r="TX158" s="7" t="n"/>
      <c r="TY158" s="7" t="n"/>
      <c r="TZ158" s="7" t="n"/>
      <c r="UA158" s="7" t="n"/>
      <c r="UB158" s="7" t="n"/>
      <c r="UC158" s="7" t="n"/>
      <c r="UD158" s="7" t="n"/>
      <c r="UE158" s="7" t="n"/>
      <c r="UF158" s="7" t="n"/>
      <c r="UG158" s="7" t="n"/>
      <c r="UH158" s="7" t="n"/>
      <c r="UI158" s="7" t="n"/>
      <c r="UJ158" s="7" t="n"/>
      <c r="UK158" s="7" t="n"/>
      <c r="UL158" s="7" t="n"/>
      <c r="UM158" s="7" t="n"/>
      <c r="UN158" s="7" t="n"/>
      <c r="UO158" s="7" t="n"/>
      <c r="UP158" s="7" t="n"/>
      <c r="UQ158" s="7" t="n"/>
      <c r="UR158" s="7" t="n"/>
      <c r="US158" s="7" t="n"/>
      <c r="UT158" s="7" t="n"/>
      <c r="UU158" s="7" t="n"/>
      <c r="UV158" s="7" t="n"/>
      <c r="UW158" s="7" t="n"/>
      <c r="UX158" s="7" t="n"/>
      <c r="UY158" s="7" t="n"/>
      <c r="UZ158" s="7" t="n"/>
      <c r="VA158" s="7" t="n"/>
      <c r="VB158" s="7" t="n"/>
      <c r="VC158" s="7" t="n"/>
      <c r="VD158" s="7" t="n"/>
      <c r="VE158" s="7" t="n"/>
      <c r="VF158" s="7" t="n"/>
      <c r="VG158" s="7" t="n"/>
      <c r="VH158" s="7" t="n"/>
      <c r="VI158" s="7" t="n"/>
      <c r="VJ158" s="7" t="n"/>
      <c r="VK158" s="7" t="n"/>
      <c r="VL158" s="7" t="n"/>
      <c r="VM158" s="573">
        <f>SUM(E158:VL158)-SUM(UU158:UX158)-SUM(VA158:VD158)</f>
        <v/>
      </c>
      <c r="VN158" s="9" t="n"/>
    </row>
    <row r="159" ht="19.5" customHeight="1">
      <c r="A159" s="1100" t="n"/>
      <c r="B159" s="1101" t="n"/>
      <c r="C159" s="1102" t="n"/>
      <c r="D159" s="374" t="inlineStr">
        <is>
          <t>EN CONDICION DE DISCAPACIDAD</t>
        </is>
      </c>
      <c r="E159" s="363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7" t="n"/>
      <c r="CE159" s="7" t="n"/>
      <c r="CF159" s="7" t="n"/>
      <c r="CG159" s="7" t="n"/>
      <c r="CH159" s="7" t="n"/>
      <c r="CI159" s="7" t="n"/>
      <c r="CJ159" s="7" t="n"/>
      <c r="CK159" s="7" t="n"/>
      <c r="CL159" s="7" t="n"/>
      <c r="CM159" s="7" t="n"/>
      <c r="CN159" s="7" t="n"/>
      <c r="CO159" s="7" t="n"/>
      <c r="CP159" s="7" t="n"/>
      <c r="CQ159" s="7" t="n"/>
      <c r="CR159" s="7" t="n"/>
      <c r="CS159" s="7" t="n"/>
      <c r="CT159" s="7" t="n"/>
      <c r="CU159" s="7" t="n"/>
      <c r="CV159" s="7" t="n"/>
      <c r="CW159" s="7" t="n"/>
      <c r="CX159" s="7" t="n"/>
      <c r="CY159" s="7" t="n"/>
      <c r="CZ159" s="7" t="n"/>
      <c r="DA159" s="7" t="n"/>
      <c r="DB159" s="7" t="n"/>
      <c r="DC159" s="7" t="n"/>
      <c r="DD159" s="7" t="n"/>
      <c r="DE159" s="7" t="n"/>
      <c r="DF159" s="7" t="n"/>
      <c r="DG159" s="7" t="n"/>
      <c r="DH159" s="7" t="n"/>
      <c r="DI159" s="7" t="n"/>
      <c r="DJ159" s="7" t="n"/>
      <c r="DK159" s="7" t="n"/>
      <c r="DL159" s="7" t="n"/>
      <c r="DM159" s="7" t="n"/>
      <c r="DN159" s="7" t="n"/>
      <c r="DO159" s="7" t="n"/>
      <c r="DP159" s="7" t="n"/>
      <c r="DQ159" s="7" t="n"/>
      <c r="DR159" s="7" t="n"/>
      <c r="DS159" s="7" t="n"/>
      <c r="DT159" s="7" t="n"/>
      <c r="DU159" s="7" t="n"/>
      <c r="DV159" s="7" t="n"/>
      <c r="DW159" s="7" t="n"/>
      <c r="DX159" s="7" t="n"/>
      <c r="DY159" s="7" t="n"/>
      <c r="DZ159" s="7" t="n"/>
      <c r="EA159" s="7" t="n"/>
      <c r="EB159" s="7" t="n"/>
      <c r="EC159" s="7" t="n"/>
      <c r="ED159" s="7" t="n"/>
      <c r="EE159" s="7" t="n"/>
      <c r="EF159" s="7" t="n"/>
      <c r="EG159" s="7" t="n"/>
      <c r="EH159" s="7" t="n"/>
      <c r="EI159" s="7" t="n"/>
      <c r="EJ159" s="7" t="n"/>
      <c r="EK159" s="7" t="n"/>
      <c r="EL159" s="7" t="n"/>
      <c r="EM159" s="7" t="n"/>
      <c r="EN159" s="7" t="n"/>
      <c r="EO159" s="7" t="n"/>
      <c r="EP159" s="7" t="n"/>
      <c r="EQ159" s="7" t="n"/>
      <c r="ER159" s="7" t="n"/>
      <c r="ES159" s="7" t="n"/>
      <c r="ET159" s="7" t="n"/>
      <c r="EU159" s="7" t="n"/>
      <c r="EV159" s="7" t="n"/>
      <c r="EW159" s="7" t="n"/>
      <c r="EX159" s="7" t="n"/>
      <c r="EY159" s="7" t="n"/>
      <c r="EZ159" s="7" t="n"/>
      <c r="FA159" s="7" t="n"/>
      <c r="FB159" s="7" t="n"/>
      <c r="FC159" s="7" t="n"/>
      <c r="FD159" s="7" t="n"/>
      <c r="FE159" s="7" t="n"/>
      <c r="FF159" s="7" t="n"/>
      <c r="FG159" s="7" t="n"/>
      <c r="FH159" s="7" t="n"/>
      <c r="FI159" s="7" t="n"/>
      <c r="FJ159" s="7" t="n"/>
      <c r="FK159" s="7" t="n"/>
      <c r="FL159" s="7" t="n"/>
      <c r="FM159" s="7" t="n"/>
      <c r="FN159" s="7" t="n"/>
      <c r="FO159" s="7" t="n"/>
      <c r="FP159" s="7" t="n"/>
      <c r="FQ159" s="7" t="n"/>
      <c r="FR159" s="7" t="n"/>
      <c r="FS159" s="7" t="n"/>
      <c r="FT159" s="7" t="n"/>
      <c r="FU159" s="7" t="n"/>
      <c r="FV159" s="7" t="n"/>
      <c r="FW159" s="7" t="n"/>
      <c r="FX159" s="7" t="n"/>
      <c r="FY159" s="7" t="n"/>
      <c r="FZ159" s="7" t="n"/>
      <c r="GA159" s="7" t="n"/>
      <c r="GB159" s="7" t="n"/>
      <c r="GC159" s="7" t="n"/>
      <c r="GD159" s="7" t="n"/>
      <c r="GE159" s="7" t="n"/>
      <c r="GF159" s="7" t="n"/>
      <c r="GG159" s="7" t="n"/>
      <c r="GH159" s="7" t="n"/>
      <c r="GI159" s="7" t="n"/>
      <c r="GJ159" s="7" t="n"/>
      <c r="GK159" s="7" t="n"/>
      <c r="GL159" s="7" t="n"/>
      <c r="GM159" s="7" t="n"/>
      <c r="GN159" s="7" t="n"/>
      <c r="GO159" s="7" t="n"/>
      <c r="GP159" s="7" t="n"/>
      <c r="GQ159" s="7" t="n"/>
      <c r="GR159" s="7" t="n"/>
      <c r="GS159" s="7" t="n"/>
      <c r="GT159" s="7" t="n"/>
      <c r="GU159" s="7" t="n"/>
      <c r="GV159" s="7" t="n"/>
      <c r="GW159" s="7" t="n"/>
      <c r="GX159" s="7" t="n"/>
      <c r="GY159" s="7" t="n"/>
      <c r="GZ159" s="7" t="n"/>
      <c r="HA159" s="7" t="n"/>
      <c r="HB159" s="7" t="n"/>
      <c r="HC159" s="7" t="n"/>
      <c r="HD159" s="7" t="n"/>
      <c r="HE159" s="7" t="n"/>
      <c r="HF159" s="7" t="n"/>
      <c r="HG159" s="7" t="n"/>
      <c r="HH159" s="7" t="n"/>
      <c r="HI159" s="7" t="n"/>
      <c r="HJ159" s="7" t="n"/>
      <c r="HK159" s="7" t="n"/>
      <c r="HL159" s="7" t="n"/>
      <c r="HM159" s="7" t="n"/>
      <c r="HN159" s="7" t="n"/>
      <c r="HO159" s="7" t="n"/>
      <c r="HP159" s="7" t="n"/>
      <c r="HQ159" s="7" t="n"/>
      <c r="HR159" s="7" t="n"/>
      <c r="HS159" s="7" t="n"/>
      <c r="HT159" s="7" t="n"/>
      <c r="HU159" s="7" t="n"/>
      <c r="HV159" s="7" t="n"/>
      <c r="HW159" s="7" t="n"/>
      <c r="HX159" s="7" t="n"/>
      <c r="HY159" s="7" t="n"/>
      <c r="HZ159" s="7" t="n"/>
      <c r="IA159" s="7" t="n"/>
      <c r="IB159" s="7" t="n"/>
      <c r="IC159" s="7" t="n"/>
      <c r="ID159" s="7" t="n"/>
      <c r="IE159" s="7" t="n"/>
      <c r="IF159" s="7" t="n"/>
      <c r="IG159" s="7" t="n"/>
      <c r="IH159" s="7" t="n"/>
      <c r="II159" s="7" t="n"/>
      <c r="IJ159" s="7" t="n"/>
      <c r="IK159" s="7" t="n"/>
      <c r="IL159" s="7" t="n"/>
      <c r="IM159" s="7" t="n"/>
      <c r="IN159" s="7" t="n"/>
      <c r="IO159" s="7" t="n"/>
      <c r="IP159" s="7" t="n"/>
      <c r="IQ159" s="7" t="n"/>
      <c r="IR159" s="7" t="n"/>
      <c r="IS159" s="7" t="n"/>
      <c r="IT159" s="7" t="n"/>
      <c r="IU159" s="7" t="n"/>
      <c r="IV159" s="7" t="n"/>
      <c r="IW159" s="7" t="n"/>
      <c r="IX159" s="7" t="n"/>
      <c r="IY159" s="7" t="n"/>
      <c r="IZ159" s="7" t="n"/>
      <c r="JA159" s="7" t="n"/>
      <c r="JB159" s="7" t="n"/>
      <c r="JC159" s="7" t="n"/>
      <c r="JD159" s="7" t="n"/>
      <c r="JE159" s="7" t="n"/>
      <c r="JF159" s="7" t="n"/>
      <c r="JG159" s="7" t="n"/>
      <c r="JH159" s="7" t="n"/>
      <c r="JI159" s="7" t="n"/>
      <c r="JJ159" s="7" t="n"/>
      <c r="JK159" s="7" t="n"/>
      <c r="JL159" s="7" t="n"/>
      <c r="JM159" s="7" t="n"/>
      <c r="JN159" s="7" t="n"/>
      <c r="JO159" s="7" t="n"/>
      <c r="JP159" s="7" t="n"/>
      <c r="JQ159" s="7" t="n"/>
      <c r="JR159" s="7" t="n"/>
      <c r="JS159" s="7" t="n"/>
      <c r="JT159" s="7" t="n"/>
      <c r="JU159" s="7" t="n"/>
      <c r="JV159" s="7" t="n"/>
      <c r="JW159" s="7" t="n"/>
      <c r="JX159" s="7" t="n"/>
      <c r="JY159" s="7" t="n"/>
      <c r="JZ159" s="7" t="n"/>
      <c r="KA159" s="7" t="n"/>
      <c r="KB159" s="7" t="n"/>
      <c r="KC159" s="7" t="n"/>
      <c r="KD159" s="7" t="n"/>
      <c r="KE159" s="7" t="n"/>
      <c r="KF159" s="7" t="n"/>
      <c r="KG159" s="7" t="n"/>
      <c r="KH159" s="7" t="n"/>
      <c r="KI159" s="7" t="n"/>
      <c r="KJ159" s="7" t="n"/>
      <c r="KK159" s="7" t="n"/>
      <c r="KL159" s="7" t="n"/>
      <c r="KM159" s="7" t="n"/>
      <c r="KN159" s="7" t="n"/>
      <c r="KO159" s="7" t="n"/>
      <c r="KP159" s="7" t="n"/>
      <c r="KQ159" s="7" t="n"/>
      <c r="KR159" s="7" t="n"/>
      <c r="KS159" s="7" t="n"/>
      <c r="KT159" s="7" t="n"/>
      <c r="KU159" s="7" t="n"/>
      <c r="KV159" s="7" t="n"/>
      <c r="KW159" s="7" t="n"/>
      <c r="KX159" s="7" t="n"/>
      <c r="KY159" s="7" t="n"/>
      <c r="KZ159" s="7" t="n"/>
      <c r="LA159" s="7" t="n"/>
      <c r="LB159" s="7" t="n"/>
      <c r="LC159" s="7" t="n"/>
      <c r="LD159" s="7" t="n"/>
      <c r="LE159" s="7" t="n"/>
      <c r="LF159" s="7" t="n"/>
      <c r="LG159" s="7" t="n"/>
      <c r="LH159" s="7" t="n"/>
      <c r="LI159" s="7" t="n"/>
      <c r="LJ159" s="7" t="n"/>
      <c r="LK159" s="7" t="n"/>
      <c r="LL159" s="7" t="n"/>
      <c r="LM159" s="7" t="n"/>
      <c r="LN159" s="7" t="n"/>
      <c r="LO159" s="7" t="n"/>
      <c r="LP159" s="7" t="n"/>
      <c r="LQ159" s="7" t="n"/>
      <c r="LR159" s="7" t="n"/>
      <c r="LS159" s="7" t="n"/>
      <c r="LT159" s="7" t="n"/>
      <c r="LU159" s="7" t="n"/>
      <c r="LV159" s="7" t="n"/>
      <c r="LW159" s="7" t="n"/>
      <c r="LX159" s="7" t="n"/>
      <c r="LY159" s="7" t="n"/>
      <c r="LZ159" s="7" t="n"/>
      <c r="MA159" s="7" t="n"/>
      <c r="MB159" s="7" t="n"/>
      <c r="MC159" s="7" t="n"/>
      <c r="MD159" s="7" t="n"/>
      <c r="ME159" s="7" t="n"/>
      <c r="MF159" s="7" t="n"/>
      <c r="MG159" s="7" t="n"/>
      <c r="MH159" s="7" t="n"/>
      <c r="MI159" s="7" t="n"/>
      <c r="MJ159" s="7" t="n"/>
      <c r="MK159" s="7" t="n"/>
      <c r="ML159" s="7" t="n"/>
      <c r="MM159" s="7" t="n"/>
      <c r="MN159" s="7" t="n"/>
      <c r="MO159" s="7" t="n"/>
      <c r="MP159" s="7" t="n"/>
      <c r="MQ159" s="7" t="n"/>
      <c r="MR159" s="7" t="n"/>
      <c r="MS159" s="7" t="n"/>
      <c r="MT159" s="7" t="n"/>
      <c r="MU159" s="7" t="n"/>
      <c r="MV159" s="7" t="n"/>
      <c r="MW159" s="7" t="n"/>
      <c r="MX159" s="7" t="n"/>
      <c r="MY159" s="7" t="n"/>
      <c r="MZ159" s="7" t="n"/>
      <c r="NA159" s="7" t="n"/>
      <c r="NB159" s="7" t="n"/>
      <c r="NC159" s="7" t="n"/>
      <c r="ND159" s="7" t="n"/>
      <c r="NE159" s="7" t="n"/>
      <c r="NF159" s="7" t="n"/>
      <c r="NG159" s="7" t="n"/>
      <c r="NH159" s="7" t="n"/>
      <c r="NI159" s="7" t="n"/>
      <c r="NJ159" s="7" t="n"/>
      <c r="NK159" s="7" t="n"/>
      <c r="NL159" s="7" t="n"/>
      <c r="NM159" s="7" t="n"/>
      <c r="NN159" s="7" t="n"/>
      <c r="NO159" s="7" t="n"/>
      <c r="NP159" s="7" t="n"/>
      <c r="NQ159" s="7" t="n"/>
      <c r="NR159" s="7" t="n"/>
      <c r="NS159" s="7" t="n"/>
      <c r="NT159" s="7" t="n"/>
      <c r="NU159" s="7" t="n"/>
      <c r="NV159" s="7" t="n"/>
      <c r="NW159" s="7" t="n"/>
      <c r="NX159" s="7" t="n"/>
      <c r="NY159" s="7" t="n"/>
      <c r="NZ159" s="7" t="n"/>
      <c r="OA159" s="7" t="n"/>
      <c r="OB159" s="7" t="n"/>
      <c r="OC159" s="7" t="n"/>
      <c r="OD159" s="7" t="n"/>
      <c r="OE159" s="7" t="n"/>
      <c r="OF159" s="7" t="n"/>
      <c r="OG159" s="7" t="n"/>
      <c r="OH159" s="7" t="n"/>
      <c r="OI159" s="7" t="n"/>
      <c r="OJ159" s="7" t="n"/>
      <c r="OK159" s="7" t="n"/>
      <c r="OL159" s="7" t="n"/>
      <c r="OM159" s="7" t="n"/>
      <c r="ON159" s="7" t="n"/>
      <c r="OO159" s="7" t="n"/>
      <c r="OP159" s="7" t="n"/>
      <c r="OQ159" s="7" t="n"/>
      <c r="OR159" s="7" t="n"/>
      <c r="OS159" s="7" t="n"/>
      <c r="OT159" s="7" t="n"/>
      <c r="OU159" s="7" t="n"/>
      <c r="OV159" s="7" t="n"/>
      <c r="OW159" s="7" t="n"/>
      <c r="OX159" s="7" t="n"/>
      <c r="OY159" s="7" t="n"/>
      <c r="OZ159" s="7" t="n"/>
      <c r="PA159" s="7" t="n"/>
      <c r="PB159" s="7" t="n"/>
      <c r="PC159" s="7" t="n"/>
      <c r="PD159" s="7" t="n"/>
      <c r="PE159" s="7" t="n"/>
      <c r="PF159" s="7" t="n"/>
      <c r="PG159" s="7" t="n"/>
      <c r="PH159" s="7" t="n"/>
      <c r="PI159" s="7" t="n"/>
      <c r="PJ159" s="7" t="n"/>
      <c r="PK159" s="7" t="n"/>
      <c r="PL159" s="7" t="n"/>
      <c r="PM159" s="7" t="n"/>
      <c r="PN159" s="7" t="n"/>
      <c r="PO159" s="7" t="n"/>
      <c r="PP159" s="7" t="n"/>
      <c r="PQ159" s="7" t="n"/>
      <c r="PR159" s="7" t="n"/>
      <c r="PS159" s="7" t="n"/>
      <c r="PT159" s="7" t="n"/>
      <c r="PU159" s="7" t="n"/>
      <c r="PV159" s="7" t="n"/>
      <c r="PW159" s="7" t="n"/>
      <c r="PX159" s="7" t="n"/>
      <c r="PY159" s="7" t="n"/>
      <c r="PZ159" s="7" t="n"/>
      <c r="QA159" s="7" t="n"/>
      <c r="QB159" s="7" t="n"/>
      <c r="QC159" s="7" t="n"/>
      <c r="QD159" s="7" t="n"/>
      <c r="QE159" s="7" t="n"/>
      <c r="QF159" s="7" t="n"/>
      <c r="QG159" s="7" t="n"/>
      <c r="QH159" s="7" t="n"/>
      <c r="QI159" s="7" t="n"/>
      <c r="QJ159" s="7" t="n"/>
      <c r="QK159" s="7" t="n"/>
      <c r="QL159" s="7" t="n"/>
      <c r="QM159" s="7" t="n"/>
      <c r="QN159" s="7" t="n"/>
      <c r="QO159" s="7" t="n"/>
      <c r="QP159" s="7" t="n"/>
      <c r="QQ159" s="7" t="n"/>
      <c r="QR159" s="7" t="n"/>
      <c r="QS159" s="7" t="n"/>
      <c r="QT159" s="7" t="n"/>
      <c r="QU159" s="7" t="n"/>
      <c r="QV159" s="7" t="n"/>
      <c r="QW159" s="7" t="n"/>
      <c r="QX159" s="7" t="n"/>
      <c r="QY159" s="7" t="n"/>
      <c r="QZ159" s="7" t="n"/>
      <c r="RA159" s="7" t="n"/>
      <c r="RB159" s="7" t="n"/>
      <c r="RC159" s="7" t="n"/>
      <c r="RD159" s="7" t="n"/>
      <c r="RE159" s="7" t="n"/>
      <c r="RF159" s="7" t="n"/>
      <c r="RG159" s="7" t="n"/>
      <c r="RH159" s="7" t="n"/>
      <c r="RI159" s="7" t="n"/>
      <c r="RJ159" s="7" t="n"/>
      <c r="RK159" s="7" t="n"/>
      <c r="RL159" s="7" t="n"/>
      <c r="RM159" s="7" t="n"/>
      <c r="RN159" s="7" t="n"/>
      <c r="RO159" s="7" t="n"/>
      <c r="RP159" s="7" t="n"/>
      <c r="RQ159" s="7" t="n"/>
      <c r="RR159" s="7" t="n"/>
      <c r="RS159" s="7" t="n"/>
      <c r="RT159" s="7" t="n"/>
      <c r="RU159" s="7" t="n"/>
      <c r="RV159" s="7" t="n"/>
      <c r="RW159" s="7" t="n"/>
      <c r="RX159" s="7" t="n"/>
      <c r="RY159" s="7" t="n"/>
      <c r="RZ159" s="7" t="n"/>
      <c r="SA159" s="7" t="n"/>
      <c r="SB159" s="7" t="n"/>
      <c r="SC159" s="7" t="n"/>
      <c r="SD159" s="7" t="n"/>
      <c r="SE159" s="7" t="n"/>
      <c r="SF159" s="7" t="n"/>
      <c r="SG159" s="7" t="n"/>
      <c r="SH159" s="7" t="n"/>
      <c r="SI159" s="7" t="n"/>
      <c r="SJ159" s="7" t="n"/>
      <c r="SK159" s="7" t="n"/>
      <c r="SL159" s="7" t="n"/>
      <c r="SM159" s="7" t="n"/>
      <c r="SN159" s="7" t="n"/>
      <c r="SO159" s="7" t="n"/>
      <c r="SP159" s="7" t="n"/>
      <c r="SQ159" s="7" t="n"/>
      <c r="SR159" s="7" t="n"/>
      <c r="SS159" s="7" t="n"/>
      <c r="ST159" s="7" t="n"/>
      <c r="SU159" s="7" t="n"/>
      <c r="SV159" s="7" t="n"/>
      <c r="SW159" s="7" t="n"/>
      <c r="SX159" s="7" t="n"/>
      <c r="SY159" s="7" t="n"/>
      <c r="SZ159" s="7" t="n"/>
      <c r="TA159" s="7" t="n"/>
      <c r="TB159" s="7" t="n"/>
      <c r="TC159" s="7" t="n"/>
      <c r="TD159" s="7" t="n"/>
      <c r="TE159" s="7" t="n"/>
      <c r="TF159" s="7" t="n"/>
      <c r="TG159" s="7" t="n"/>
      <c r="TH159" s="7" t="n"/>
      <c r="TI159" s="7" t="n"/>
      <c r="TJ159" s="7" t="n"/>
      <c r="TK159" s="7" t="n"/>
      <c r="TL159" s="7" t="n"/>
      <c r="TM159" s="7" t="n"/>
      <c r="TN159" s="7" t="n"/>
      <c r="TO159" s="7" t="n"/>
      <c r="TP159" s="7" t="n"/>
      <c r="TQ159" s="7" t="n"/>
      <c r="TR159" s="7" t="n"/>
      <c r="TS159" s="7" t="n"/>
      <c r="TT159" s="7" t="n"/>
      <c r="TU159" s="7" t="n"/>
      <c r="TV159" s="7" t="n"/>
      <c r="TW159" s="7" t="n"/>
      <c r="TX159" s="7" t="n"/>
      <c r="TY159" s="7" t="n"/>
      <c r="TZ159" s="7" t="n"/>
      <c r="UA159" s="7" t="n"/>
      <c r="UB159" s="7" t="n"/>
      <c r="UC159" s="7" t="n"/>
      <c r="UD159" s="7" t="n"/>
      <c r="UE159" s="7" t="n"/>
      <c r="UF159" s="7" t="n"/>
      <c r="UG159" s="7" t="n"/>
      <c r="UH159" s="7" t="n"/>
      <c r="UI159" s="7" t="n"/>
      <c r="UJ159" s="7" t="n"/>
      <c r="UK159" s="7" t="n"/>
      <c r="UL159" s="7" t="n"/>
      <c r="UM159" s="7" t="n"/>
      <c r="UN159" s="7" t="n"/>
      <c r="UO159" s="7" t="n"/>
      <c r="UP159" s="7" t="n"/>
      <c r="UQ159" s="7" t="n"/>
      <c r="UR159" s="7" t="n"/>
      <c r="US159" s="7" t="n"/>
      <c r="UT159" s="7" t="n"/>
      <c r="UU159" s="7" t="n"/>
      <c r="UV159" s="7" t="n"/>
      <c r="UW159" s="7" t="n"/>
      <c r="UX159" s="7" t="n"/>
      <c r="UY159" s="7" t="n"/>
      <c r="UZ159" s="7" t="n"/>
      <c r="VA159" s="7" t="n"/>
      <c r="VB159" s="7" t="n"/>
      <c r="VC159" s="7" t="n"/>
      <c r="VD159" s="7" t="n"/>
      <c r="VE159" s="7" t="n"/>
      <c r="VF159" s="7" t="n"/>
      <c r="VG159" s="7" t="n"/>
      <c r="VH159" s="7" t="n"/>
      <c r="VI159" s="7" t="n"/>
      <c r="VJ159" s="7" t="n"/>
      <c r="VK159" s="7" t="n"/>
      <c r="VL159" s="7" t="n"/>
      <c r="VM159" s="573">
        <f>SUM(E159:VL159)-SUM(UU159:UX159)-SUM(VA159:VD159)</f>
        <v/>
      </c>
      <c r="VN159" s="9" t="n"/>
    </row>
    <row r="160" ht="19.5" customHeight="1" thickBot="1">
      <c r="A160" s="1100" t="n"/>
      <c r="B160" s="1103" t="n"/>
      <c r="C160" s="1104" t="n"/>
      <c r="D160" s="375" t="inlineStr">
        <is>
          <t>VICTIMAS DEL CONFLICTO ARMADO</t>
        </is>
      </c>
      <c r="E160" s="364" t="n"/>
      <c r="F160" s="359" t="n"/>
      <c r="G160" s="359" t="n"/>
      <c r="H160" s="359" t="n"/>
      <c r="I160" s="359" t="n"/>
      <c r="J160" s="359" t="n"/>
      <c r="K160" s="359" t="n"/>
      <c r="L160" s="359" t="n"/>
      <c r="M160" s="359" t="n"/>
      <c r="N160" s="359" t="n"/>
      <c r="O160" s="359" t="n"/>
      <c r="P160" s="359" t="n"/>
      <c r="Q160" s="359" t="n"/>
      <c r="R160" s="359" t="n"/>
      <c r="S160" s="359" t="n"/>
      <c r="T160" s="359" t="n"/>
      <c r="U160" s="359" t="n"/>
      <c r="V160" s="359" t="n"/>
      <c r="W160" s="359" t="n"/>
      <c r="X160" s="359" t="n"/>
      <c r="Y160" s="359" t="n"/>
      <c r="Z160" s="359" t="n"/>
      <c r="AA160" s="359" t="n"/>
      <c r="AB160" s="359" t="n"/>
      <c r="AC160" s="359" t="n"/>
      <c r="AD160" s="359" t="n"/>
      <c r="AE160" s="359" t="n"/>
      <c r="AF160" s="359" t="n"/>
      <c r="AG160" s="359" t="n"/>
      <c r="AH160" s="359" t="n"/>
      <c r="AI160" s="359" t="n"/>
      <c r="AJ160" s="359" t="n"/>
      <c r="AK160" s="359" t="n"/>
      <c r="AL160" s="359" t="n"/>
      <c r="AM160" s="359" t="n"/>
      <c r="AN160" s="359" t="n"/>
      <c r="AO160" s="359" t="n"/>
      <c r="AP160" s="359" t="n"/>
      <c r="AQ160" s="359" t="n"/>
      <c r="AR160" s="359" t="n"/>
      <c r="AS160" s="359" t="n"/>
      <c r="AT160" s="359" t="n"/>
      <c r="AU160" s="359" t="n"/>
      <c r="AV160" s="359" t="n"/>
      <c r="AW160" s="359" t="n"/>
      <c r="AX160" s="359" t="n"/>
      <c r="AY160" s="359" t="n"/>
      <c r="AZ160" s="359" t="n"/>
      <c r="BA160" s="359" t="n"/>
      <c r="BB160" s="359" t="n"/>
      <c r="BC160" s="359" t="n"/>
      <c r="BD160" s="359" t="n"/>
      <c r="BE160" s="359" t="n"/>
      <c r="BF160" s="359" t="n"/>
      <c r="BG160" s="359" t="n"/>
      <c r="BH160" s="359" t="n"/>
      <c r="BI160" s="359" t="n"/>
      <c r="BJ160" s="359" t="n"/>
      <c r="BK160" s="359" t="n"/>
      <c r="BL160" s="359" t="n"/>
      <c r="BM160" s="359" t="n"/>
      <c r="BN160" s="359" t="n"/>
      <c r="BO160" s="359" t="n"/>
      <c r="BP160" s="359" t="n"/>
      <c r="BQ160" s="359" t="n"/>
      <c r="BR160" s="359" t="n"/>
      <c r="BS160" s="359" t="n"/>
      <c r="BT160" s="359" t="n"/>
      <c r="BU160" s="359" t="n"/>
      <c r="BV160" s="359" t="n"/>
      <c r="BW160" s="359" t="n"/>
      <c r="BX160" s="359" t="n"/>
      <c r="BY160" s="359" t="n"/>
      <c r="BZ160" s="359" t="n"/>
      <c r="CA160" s="359" t="n"/>
      <c r="CB160" s="359" t="n"/>
      <c r="CC160" s="359" t="n"/>
      <c r="CD160" s="359" t="n"/>
      <c r="CE160" s="359" t="n"/>
      <c r="CF160" s="359" t="n"/>
      <c r="CG160" s="359" t="n"/>
      <c r="CH160" s="359" t="n"/>
      <c r="CI160" s="359" t="n"/>
      <c r="CJ160" s="359" t="n"/>
      <c r="CK160" s="359" t="n"/>
      <c r="CL160" s="359" t="n"/>
      <c r="CM160" s="359" t="n"/>
      <c r="CN160" s="359" t="n"/>
      <c r="CO160" s="359" t="n"/>
      <c r="CP160" s="359" t="n"/>
      <c r="CQ160" s="359" t="n"/>
      <c r="CR160" s="359" t="n"/>
      <c r="CS160" s="359" t="n"/>
      <c r="CT160" s="359" t="n"/>
      <c r="CU160" s="359" t="n"/>
      <c r="CV160" s="359" t="n"/>
      <c r="CW160" s="359" t="n"/>
      <c r="CX160" s="359" t="n"/>
      <c r="CY160" s="359" t="n"/>
      <c r="CZ160" s="359" t="n"/>
      <c r="DA160" s="359" t="n"/>
      <c r="DB160" s="359" t="n"/>
      <c r="DC160" s="359" t="n"/>
      <c r="DD160" s="359" t="n"/>
      <c r="DE160" s="359" t="n"/>
      <c r="DF160" s="359" t="n"/>
      <c r="DG160" s="359" t="n"/>
      <c r="DH160" s="359" t="n"/>
      <c r="DI160" s="359" t="n"/>
      <c r="DJ160" s="359" t="n"/>
      <c r="DK160" s="359" t="n"/>
      <c r="DL160" s="359" t="n"/>
      <c r="DM160" s="359" t="n"/>
      <c r="DN160" s="359" t="n"/>
      <c r="DO160" s="359" t="n"/>
      <c r="DP160" s="359" t="n"/>
      <c r="DQ160" s="359" t="n"/>
      <c r="DR160" s="359" t="n"/>
      <c r="DS160" s="359" t="n"/>
      <c r="DT160" s="359" t="n"/>
      <c r="DU160" s="359" t="n"/>
      <c r="DV160" s="359" t="n"/>
      <c r="DW160" s="359" t="n"/>
      <c r="DX160" s="359" t="n"/>
      <c r="DY160" s="359" t="n"/>
      <c r="DZ160" s="359" t="n"/>
      <c r="EA160" s="359" t="n"/>
      <c r="EB160" s="359" t="n"/>
      <c r="EC160" s="359" t="n"/>
      <c r="ED160" s="359" t="n"/>
      <c r="EE160" s="359" t="n"/>
      <c r="EF160" s="359" t="n"/>
      <c r="EG160" s="359" t="n"/>
      <c r="EH160" s="359" t="n"/>
      <c r="EI160" s="359" t="n"/>
      <c r="EJ160" s="359" t="n"/>
      <c r="EK160" s="359" t="n"/>
      <c r="EL160" s="359" t="n"/>
      <c r="EM160" s="359" t="n"/>
      <c r="EN160" s="359" t="n"/>
      <c r="EO160" s="359" t="n"/>
      <c r="EP160" s="359" t="n"/>
      <c r="EQ160" s="359" t="n"/>
      <c r="ER160" s="359" t="n"/>
      <c r="ES160" s="359" t="n"/>
      <c r="ET160" s="359" t="n"/>
      <c r="EU160" s="359" t="n"/>
      <c r="EV160" s="359" t="n"/>
      <c r="EW160" s="359" t="n"/>
      <c r="EX160" s="359" t="n"/>
      <c r="EY160" s="359" t="n"/>
      <c r="EZ160" s="359" t="n"/>
      <c r="FA160" s="359" t="n"/>
      <c r="FB160" s="359" t="n"/>
      <c r="FC160" s="359" t="n"/>
      <c r="FD160" s="359" t="n"/>
      <c r="FE160" s="359" t="n"/>
      <c r="FF160" s="359" t="n"/>
      <c r="FG160" s="359" t="n"/>
      <c r="FH160" s="359" t="n"/>
      <c r="FI160" s="359" t="n"/>
      <c r="FJ160" s="359" t="n"/>
      <c r="FK160" s="359" t="n"/>
      <c r="FL160" s="359" t="n"/>
      <c r="FM160" s="359" t="n"/>
      <c r="FN160" s="359" t="n"/>
      <c r="FO160" s="359" t="n"/>
      <c r="FP160" s="359" t="n"/>
      <c r="FQ160" s="359" t="n"/>
      <c r="FR160" s="359" t="n"/>
      <c r="FS160" s="359" t="n"/>
      <c r="FT160" s="359" t="n"/>
      <c r="FU160" s="359" t="n"/>
      <c r="FV160" s="359" t="n"/>
      <c r="FW160" s="359" t="n"/>
      <c r="FX160" s="359" t="n"/>
      <c r="FY160" s="359" t="n"/>
      <c r="FZ160" s="359" t="n"/>
      <c r="GA160" s="359" t="n"/>
      <c r="GB160" s="359" t="n"/>
      <c r="GC160" s="359" t="n"/>
      <c r="GD160" s="359" t="n"/>
      <c r="GE160" s="359" t="n"/>
      <c r="GF160" s="359" t="n"/>
      <c r="GG160" s="359" t="n"/>
      <c r="GH160" s="359" t="n"/>
      <c r="GI160" s="359" t="n"/>
      <c r="GJ160" s="359" t="n"/>
      <c r="GK160" s="359" t="n"/>
      <c r="GL160" s="359" t="n"/>
      <c r="GM160" s="359" t="n"/>
      <c r="GN160" s="359" t="n"/>
      <c r="GO160" s="359" t="n"/>
      <c r="GP160" s="359" t="n"/>
      <c r="GQ160" s="359" t="n"/>
      <c r="GR160" s="359" t="n"/>
      <c r="GS160" s="359" t="n"/>
      <c r="GT160" s="359" t="n"/>
      <c r="GU160" s="359" t="n"/>
      <c r="GV160" s="359" t="n"/>
      <c r="GW160" s="359" t="n"/>
      <c r="GX160" s="359" t="n"/>
      <c r="GY160" s="359" t="n"/>
      <c r="GZ160" s="359" t="n"/>
      <c r="HA160" s="359" t="n"/>
      <c r="HB160" s="359" t="n"/>
      <c r="HC160" s="359" t="n"/>
      <c r="HD160" s="359" t="n"/>
      <c r="HE160" s="359" t="n"/>
      <c r="HF160" s="359" t="n"/>
      <c r="HG160" s="359" t="n"/>
      <c r="HH160" s="359" t="n"/>
      <c r="HI160" s="359" t="n"/>
      <c r="HJ160" s="359" t="n"/>
      <c r="HK160" s="359" t="n"/>
      <c r="HL160" s="359" t="n"/>
      <c r="HM160" s="359" t="n"/>
      <c r="HN160" s="359" t="n"/>
      <c r="HO160" s="359" t="n"/>
      <c r="HP160" s="359" t="n"/>
      <c r="HQ160" s="359" t="n"/>
      <c r="HR160" s="359" t="n"/>
      <c r="HS160" s="359" t="n"/>
      <c r="HT160" s="359" t="n"/>
      <c r="HU160" s="359" t="n"/>
      <c r="HV160" s="359" t="n"/>
      <c r="HW160" s="359" t="n"/>
      <c r="HX160" s="359" t="n"/>
      <c r="HY160" s="359" t="n"/>
      <c r="HZ160" s="359" t="n"/>
      <c r="IA160" s="359" t="n"/>
      <c r="IB160" s="359" t="n"/>
      <c r="IC160" s="359" t="n"/>
      <c r="ID160" s="359" t="n"/>
      <c r="IE160" s="359" t="n"/>
      <c r="IF160" s="359" t="n"/>
      <c r="IG160" s="359" t="n"/>
      <c r="IH160" s="359" t="n"/>
      <c r="II160" s="359" t="n"/>
      <c r="IJ160" s="359" t="n"/>
      <c r="IK160" s="359" t="n"/>
      <c r="IL160" s="359" t="n"/>
      <c r="IM160" s="359" t="n"/>
      <c r="IN160" s="359" t="n"/>
      <c r="IO160" s="359" t="n"/>
      <c r="IP160" s="359" t="n"/>
      <c r="IQ160" s="359" t="n"/>
      <c r="IR160" s="359" t="n"/>
      <c r="IS160" s="359" t="n"/>
      <c r="IT160" s="359" t="n"/>
      <c r="IU160" s="359" t="n"/>
      <c r="IV160" s="359" t="n"/>
      <c r="IW160" s="359" t="n"/>
      <c r="IX160" s="359" t="n"/>
      <c r="IY160" s="359" t="n"/>
      <c r="IZ160" s="359" t="n"/>
      <c r="JA160" s="359" t="n"/>
      <c r="JB160" s="359" t="n"/>
      <c r="JC160" s="359" t="n"/>
      <c r="JD160" s="359" t="n"/>
      <c r="JE160" s="359" t="n"/>
      <c r="JF160" s="359" t="n"/>
      <c r="JG160" s="359" t="n"/>
      <c r="JH160" s="359" t="n"/>
      <c r="JI160" s="359" t="n"/>
      <c r="JJ160" s="359" t="n"/>
      <c r="JK160" s="359" t="n"/>
      <c r="JL160" s="359" t="n"/>
      <c r="JM160" s="359" t="n"/>
      <c r="JN160" s="359" t="n"/>
      <c r="JO160" s="359" t="n"/>
      <c r="JP160" s="359" t="n"/>
      <c r="JQ160" s="359" t="n"/>
      <c r="JR160" s="359" t="n"/>
      <c r="JS160" s="359" t="n"/>
      <c r="JT160" s="359" t="n"/>
      <c r="JU160" s="359" t="n"/>
      <c r="JV160" s="359" t="n"/>
      <c r="JW160" s="359" t="n"/>
      <c r="JX160" s="359" t="n"/>
      <c r="JY160" s="359" t="n"/>
      <c r="JZ160" s="359" t="n"/>
      <c r="KA160" s="359" t="n"/>
      <c r="KB160" s="359" t="n"/>
      <c r="KC160" s="359" t="n"/>
      <c r="KD160" s="359" t="n"/>
      <c r="KE160" s="359" t="n"/>
      <c r="KF160" s="359" t="n"/>
      <c r="KG160" s="359" t="n"/>
      <c r="KH160" s="359" t="n"/>
      <c r="KI160" s="359" t="n"/>
      <c r="KJ160" s="359" t="n"/>
      <c r="KK160" s="359" t="n"/>
      <c r="KL160" s="359" t="n"/>
      <c r="KM160" s="359" t="n"/>
      <c r="KN160" s="359" t="n"/>
      <c r="KO160" s="359" t="n"/>
      <c r="KP160" s="359" t="n"/>
      <c r="KQ160" s="359" t="n"/>
      <c r="KR160" s="359" t="n"/>
      <c r="KS160" s="359" t="n"/>
      <c r="KT160" s="359" t="n"/>
      <c r="KU160" s="359" t="n"/>
      <c r="KV160" s="359" t="n"/>
      <c r="KW160" s="359" t="n"/>
      <c r="KX160" s="359" t="n"/>
      <c r="KY160" s="359" t="n"/>
      <c r="KZ160" s="359" t="n"/>
      <c r="LA160" s="359" t="n"/>
      <c r="LB160" s="359" t="n"/>
      <c r="LC160" s="359" t="n"/>
      <c r="LD160" s="359" t="n"/>
      <c r="LE160" s="359" t="n"/>
      <c r="LF160" s="359" t="n"/>
      <c r="LG160" s="359" t="n"/>
      <c r="LH160" s="359" t="n"/>
      <c r="LI160" s="359" t="n"/>
      <c r="LJ160" s="359" t="n"/>
      <c r="LK160" s="359" t="n"/>
      <c r="LL160" s="359" t="n"/>
      <c r="LM160" s="359" t="n"/>
      <c r="LN160" s="359" t="n"/>
      <c r="LO160" s="359" t="n"/>
      <c r="LP160" s="359" t="n"/>
      <c r="LQ160" s="359" t="n"/>
      <c r="LR160" s="359" t="n"/>
      <c r="LS160" s="359" t="n"/>
      <c r="LT160" s="359" t="n"/>
      <c r="LU160" s="359" t="n"/>
      <c r="LV160" s="359" t="n"/>
      <c r="LW160" s="359" t="n"/>
      <c r="LX160" s="359" t="n"/>
      <c r="LY160" s="359" t="n"/>
      <c r="LZ160" s="359" t="n"/>
      <c r="MA160" s="359" t="n"/>
      <c r="MB160" s="359" t="n"/>
      <c r="MC160" s="359" t="n"/>
      <c r="MD160" s="359" t="n"/>
      <c r="ME160" s="359" t="n"/>
      <c r="MF160" s="359" t="n"/>
      <c r="MG160" s="359" t="n"/>
      <c r="MH160" s="359" t="n"/>
      <c r="MI160" s="359" t="n"/>
      <c r="MJ160" s="359" t="n"/>
      <c r="MK160" s="359" t="n"/>
      <c r="ML160" s="359" t="n"/>
      <c r="MM160" s="359" t="n"/>
      <c r="MN160" s="359" t="n"/>
      <c r="MO160" s="359" t="n"/>
      <c r="MP160" s="359" t="n"/>
      <c r="MQ160" s="359" t="n"/>
      <c r="MR160" s="359" t="n"/>
      <c r="MS160" s="359" t="n"/>
      <c r="MT160" s="359" t="n"/>
      <c r="MU160" s="359" t="n"/>
      <c r="MV160" s="359" t="n"/>
      <c r="MW160" s="359" t="n"/>
      <c r="MX160" s="359" t="n"/>
      <c r="MY160" s="359" t="n"/>
      <c r="MZ160" s="359" t="n"/>
      <c r="NA160" s="359" t="n"/>
      <c r="NB160" s="359" t="n"/>
      <c r="NC160" s="359" t="n"/>
      <c r="ND160" s="359" t="n"/>
      <c r="NE160" s="359" t="n"/>
      <c r="NF160" s="359" t="n"/>
      <c r="NG160" s="359" t="n"/>
      <c r="NH160" s="359" t="n"/>
      <c r="NI160" s="359" t="n"/>
      <c r="NJ160" s="359" t="n"/>
      <c r="NK160" s="359" t="n"/>
      <c r="NL160" s="359" t="n"/>
      <c r="NM160" s="359" t="n"/>
      <c r="NN160" s="359" t="n"/>
      <c r="NO160" s="359" t="n"/>
      <c r="NP160" s="359" t="n"/>
      <c r="NQ160" s="359" t="n"/>
      <c r="NR160" s="359" t="n"/>
      <c r="NS160" s="359" t="n"/>
      <c r="NT160" s="359" t="n"/>
      <c r="NU160" s="359" t="n"/>
      <c r="NV160" s="359" t="n"/>
      <c r="NW160" s="359" t="n"/>
      <c r="NX160" s="359" t="n"/>
      <c r="NY160" s="359" t="n"/>
      <c r="NZ160" s="359" t="n"/>
      <c r="OA160" s="359" t="n"/>
      <c r="OB160" s="359" t="n"/>
      <c r="OC160" s="359" t="n"/>
      <c r="OD160" s="359" t="n"/>
      <c r="OE160" s="359" t="n"/>
      <c r="OF160" s="359" t="n"/>
      <c r="OG160" s="359" t="n"/>
      <c r="OH160" s="359" t="n"/>
      <c r="OI160" s="359" t="n"/>
      <c r="OJ160" s="359" t="n"/>
      <c r="OK160" s="359" t="n"/>
      <c r="OL160" s="359" t="n"/>
      <c r="OM160" s="359" t="n"/>
      <c r="ON160" s="359" t="n"/>
      <c r="OO160" s="359" t="n"/>
      <c r="OP160" s="359" t="n"/>
      <c r="OQ160" s="359" t="n"/>
      <c r="OR160" s="359" t="n"/>
      <c r="OS160" s="359" t="n"/>
      <c r="OT160" s="359" t="n"/>
      <c r="OU160" s="359" t="n"/>
      <c r="OV160" s="359" t="n"/>
      <c r="OW160" s="359" t="n"/>
      <c r="OX160" s="359" t="n"/>
      <c r="OY160" s="359" t="n"/>
      <c r="OZ160" s="359" t="n"/>
      <c r="PA160" s="359" t="n"/>
      <c r="PB160" s="359" t="n"/>
      <c r="PC160" s="359" t="n"/>
      <c r="PD160" s="359" t="n"/>
      <c r="PE160" s="359" t="n"/>
      <c r="PF160" s="359" t="n"/>
      <c r="PG160" s="359" t="n"/>
      <c r="PH160" s="359" t="n"/>
      <c r="PI160" s="359" t="n"/>
      <c r="PJ160" s="359" t="n"/>
      <c r="PK160" s="359" t="n"/>
      <c r="PL160" s="359" t="n"/>
      <c r="PM160" s="359" t="n"/>
      <c r="PN160" s="359" t="n"/>
      <c r="PO160" s="359" t="n"/>
      <c r="PP160" s="359" t="n"/>
      <c r="PQ160" s="359" t="n"/>
      <c r="PR160" s="359" t="n"/>
      <c r="PS160" s="359" t="n"/>
      <c r="PT160" s="359" t="n"/>
      <c r="PU160" s="359" t="n"/>
      <c r="PV160" s="359" t="n"/>
      <c r="PW160" s="359" t="n"/>
      <c r="PX160" s="359" t="n"/>
      <c r="PY160" s="359" t="n"/>
      <c r="PZ160" s="359" t="n"/>
      <c r="QA160" s="359" t="n"/>
      <c r="QB160" s="359" t="n"/>
      <c r="QC160" s="359" t="n"/>
      <c r="QD160" s="359" t="n"/>
      <c r="QE160" s="359" t="n"/>
      <c r="QF160" s="359" t="n"/>
      <c r="QG160" s="359" t="n"/>
      <c r="QH160" s="359" t="n"/>
      <c r="QI160" s="359" t="n"/>
      <c r="QJ160" s="359" t="n"/>
      <c r="QK160" s="359" t="n"/>
      <c r="QL160" s="359" t="n"/>
      <c r="QM160" s="359" t="n"/>
      <c r="QN160" s="359" t="n"/>
      <c r="QO160" s="359" t="n"/>
      <c r="QP160" s="359" t="n"/>
      <c r="QQ160" s="359" t="n"/>
      <c r="QR160" s="359" t="n"/>
      <c r="QS160" s="359" t="n"/>
      <c r="QT160" s="359" t="n"/>
      <c r="QU160" s="359" t="n"/>
      <c r="QV160" s="359" t="n"/>
      <c r="QW160" s="359" t="n"/>
      <c r="QX160" s="359" t="n"/>
      <c r="QY160" s="359" t="n"/>
      <c r="QZ160" s="359" t="n"/>
      <c r="RA160" s="359" t="n"/>
      <c r="RB160" s="359" t="n"/>
      <c r="RC160" s="359" t="n"/>
      <c r="RD160" s="359" t="n"/>
      <c r="RE160" s="359" t="n"/>
      <c r="RF160" s="359" t="n"/>
      <c r="RG160" s="359" t="n"/>
      <c r="RH160" s="359" t="n"/>
      <c r="RI160" s="359" t="n"/>
      <c r="RJ160" s="359" t="n"/>
      <c r="RK160" s="359" t="n"/>
      <c r="RL160" s="359" t="n"/>
      <c r="RM160" s="359" t="n"/>
      <c r="RN160" s="359" t="n"/>
      <c r="RO160" s="359" t="n"/>
      <c r="RP160" s="359" t="n"/>
      <c r="RQ160" s="359" t="n"/>
      <c r="RR160" s="359" t="n"/>
      <c r="RS160" s="359" t="n"/>
      <c r="RT160" s="359" t="n"/>
      <c r="RU160" s="359" t="n"/>
      <c r="RV160" s="359" t="n"/>
      <c r="RW160" s="359" t="n"/>
      <c r="RX160" s="359" t="n"/>
      <c r="RY160" s="359" t="n"/>
      <c r="RZ160" s="359" t="n"/>
      <c r="SA160" s="359" t="n"/>
      <c r="SB160" s="359" t="n"/>
      <c r="SC160" s="359" t="n"/>
      <c r="SD160" s="359" t="n"/>
      <c r="SE160" s="359" t="n"/>
      <c r="SF160" s="359" t="n"/>
      <c r="SG160" s="359" t="n"/>
      <c r="SH160" s="359" t="n"/>
      <c r="SI160" s="359" t="n"/>
      <c r="SJ160" s="359" t="n"/>
      <c r="SK160" s="359" t="n"/>
      <c r="SL160" s="359" t="n"/>
      <c r="SM160" s="359" t="n"/>
      <c r="SN160" s="359" t="n"/>
      <c r="SO160" s="359" t="n"/>
      <c r="SP160" s="359" t="n"/>
      <c r="SQ160" s="359" t="n"/>
      <c r="SR160" s="359" t="n"/>
      <c r="SS160" s="359" t="n"/>
      <c r="ST160" s="359" t="n"/>
      <c r="SU160" s="359" t="n"/>
      <c r="SV160" s="359" t="n"/>
      <c r="SW160" s="359" t="n"/>
      <c r="SX160" s="359" t="n"/>
      <c r="SY160" s="359" t="n"/>
      <c r="SZ160" s="359" t="n"/>
      <c r="TA160" s="359" t="n"/>
      <c r="TB160" s="359" t="n"/>
      <c r="TC160" s="359" t="n"/>
      <c r="TD160" s="359" t="n"/>
      <c r="TE160" s="359" t="n"/>
      <c r="TF160" s="359" t="n"/>
      <c r="TG160" s="359" t="n"/>
      <c r="TH160" s="359" t="n"/>
      <c r="TI160" s="359" t="n"/>
      <c r="TJ160" s="359" t="n"/>
      <c r="TK160" s="359" t="n"/>
      <c r="TL160" s="359" t="n"/>
      <c r="TM160" s="359" t="n"/>
      <c r="TN160" s="359" t="n"/>
      <c r="TO160" s="359" t="n"/>
      <c r="TP160" s="359" t="n"/>
      <c r="TQ160" s="359" t="n"/>
      <c r="TR160" s="359" t="n"/>
      <c r="TS160" s="359" t="n"/>
      <c r="TT160" s="359" t="n"/>
      <c r="TU160" s="359" t="n"/>
      <c r="TV160" s="359" t="n"/>
      <c r="TW160" s="359" t="n"/>
      <c r="TX160" s="359" t="n"/>
      <c r="TY160" s="359" t="n"/>
      <c r="TZ160" s="359" t="n"/>
      <c r="UA160" s="359" t="n"/>
      <c r="UB160" s="359" t="n"/>
      <c r="UC160" s="359" t="n"/>
      <c r="UD160" s="359" t="n"/>
      <c r="UE160" s="359" t="n"/>
      <c r="UF160" s="359" t="n"/>
      <c r="UG160" s="359" t="n"/>
      <c r="UH160" s="359" t="n"/>
      <c r="UI160" s="359" t="n"/>
      <c r="UJ160" s="359" t="n"/>
      <c r="UK160" s="359" t="n"/>
      <c r="UL160" s="359" t="n"/>
      <c r="UM160" s="359" t="n"/>
      <c r="UN160" s="359" t="n"/>
      <c r="UO160" s="359" t="n"/>
      <c r="UP160" s="359" t="n"/>
      <c r="UQ160" s="359" t="n"/>
      <c r="UR160" s="359" t="n"/>
      <c r="US160" s="359" t="n"/>
      <c r="UT160" s="359" t="n"/>
      <c r="UU160" s="359" t="n"/>
      <c r="UV160" s="359" t="n"/>
      <c r="UW160" s="359" t="n"/>
      <c r="UX160" s="359" t="n"/>
      <c r="UY160" s="359" t="n"/>
      <c r="UZ160" s="359" t="n"/>
      <c r="VA160" s="359" t="n"/>
      <c r="VB160" s="359" t="n"/>
      <c r="VC160" s="359" t="n"/>
      <c r="VD160" s="359" t="n"/>
      <c r="VE160" s="359" t="n"/>
      <c r="VF160" s="359" t="n"/>
      <c r="VG160" s="359" t="n"/>
      <c r="VH160" s="359" t="n"/>
      <c r="VI160" s="359" t="n"/>
      <c r="VJ160" s="359" t="n"/>
      <c r="VK160" s="359" t="n"/>
      <c r="VL160" s="359" t="n"/>
      <c r="VM160" s="586">
        <f>SUM(E160:VL160)-SUM(UU160:UX160)-SUM(VA160:VD160)</f>
        <v/>
      </c>
      <c r="VN160" s="9" t="n"/>
    </row>
    <row r="161" ht="19.5" customHeight="1">
      <c r="A161" s="742" t="n">
        <v>9</v>
      </c>
      <c r="B161" s="741" t="inlineStr">
        <is>
          <t>440</t>
        </is>
      </c>
      <c r="C161" s="1112" t="inlineStr">
        <is>
          <t>MARSELLA</t>
        </is>
      </c>
      <c r="D161" s="365" t="inlineStr">
        <is>
          <t>FEMENINO</t>
        </is>
      </c>
      <c r="E161" s="362" t="n"/>
      <c r="F161" s="358" t="n"/>
      <c r="G161" s="358" t="n"/>
      <c r="H161" s="358" t="n"/>
      <c r="I161" s="358" t="n"/>
      <c r="J161" s="358" t="n"/>
      <c r="K161" s="358" t="n"/>
      <c r="L161" s="358" t="n"/>
      <c r="M161" s="358" t="n"/>
      <c r="N161" s="358" t="n"/>
      <c r="O161" s="358" t="n"/>
      <c r="P161" s="358" t="n"/>
      <c r="Q161" s="358" t="n"/>
      <c r="R161" s="358" t="n"/>
      <c r="S161" s="358" t="n"/>
      <c r="T161" s="358" t="n"/>
      <c r="U161" s="358" t="n"/>
      <c r="V161" s="358" t="n"/>
      <c r="W161" s="358" t="n"/>
      <c r="X161" s="358" t="n"/>
      <c r="Y161" s="358" t="n"/>
      <c r="Z161" s="358" t="n"/>
      <c r="AA161" s="358" t="n"/>
      <c r="AB161" s="358" t="n"/>
      <c r="AC161" s="358" t="n"/>
      <c r="AD161" s="358" t="n"/>
      <c r="AE161" s="358" t="n"/>
      <c r="AF161" s="358" t="n"/>
      <c r="AG161" s="358" t="n"/>
      <c r="AH161" s="358" t="n"/>
      <c r="AI161" s="358" t="n"/>
      <c r="AJ161" s="358" t="n"/>
      <c r="AK161" s="358" t="n"/>
      <c r="AL161" s="358" t="n"/>
      <c r="AM161" s="358" t="n"/>
      <c r="AN161" s="358" t="n"/>
      <c r="AO161" s="358" t="n"/>
      <c r="AP161" s="358" t="n"/>
      <c r="AQ161" s="358" t="n"/>
      <c r="AR161" s="358" t="n"/>
      <c r="AS161" s="358" t="n"/>
      <c r="AT161" s="358" t="n"/>
      <c r="AU161" s="358" t="n"/>
      <c r="AV161" s="358" t="n"/>
      <c r="AW161" s="358" t="n"/>
      <c r="AX161" s="358" t="n"/>
      <c r="AY161" s="358" t="n"/>
      <c r="AZ161" s="358" t="n"/>
      <c r="BA161" s="358" t="n"/>
      <c r="BB161" s="358" t="n"/>
      <c r="BC161" s="358" t="n"/>
      <c r="BD161" s="358" t="n"/>
      <c r="BE161" s="358" t="n"/>
      <c r="BF161" s="358" t="n"/>
      <c r="BG161" s="358" t="n"/>
      <c r="BH161" s="358" t="n"/>
      <c r="BI161" s="358" t="n"/>
      <c r="BJ161" s="358" t="n"/>
      <c r="BK161" s="358" t="n"/>
      <c r="BL161" s="358" t="n"/>
      <c r="BM161" s="358" t="n"/>
      <c r="BN161" s="358" t="n"/>
      <c r="BO161" s="358" t="n"/>
      <c r="BP161" s="358" t="n"/>
      <c r="BQ161" s="358" t="n"/>
      <c r="BR161" s="358" t="n"/>
      <c r="BS161" s="358" t="n"/>
      <c r="BT161" s="358" t="n"/>
      <c r="BU161" s="358" t="n"/>
      <c r="BV161" s="358" t="n"/>
      <c r="BW161" s="358" t="n"/>
      <c r="BX161" s="358" t="n"/>
      <c r="BY161" s="358" t="n"/>
      <c r="BZ161" s="358" t="n"/>
      <c r="CA161" s="358" t="n"/>
      <c r="CB161" s="358" t="n"/>
      <c r="CC161" s="358" t="n"/>
      <c r="CD161" s="358" t="n"/>
      <c r="CE161" s="358" t="n"/>
      <c r="CF161" s="358" t="n"/>
      <c r="CG161" s="358" t="n"/>
      <c r="CH161" s="358" t="n"/>
      <c r="CI161" s="358" t="n"/>
      <c r="CJ161" s="358" t="n"/>
      <c r="CK161" s="358" t="n"/>
      <c r="CL161" s="358" t="n"/>
      <c r="CM161" s="358" t="n"/>
      <c r="CN161" s="358" t="n"/>
      <c r="CO161" s="358" t="n"/>
      <c r="CP161" s="358" t="n"/>
      <c r="CQ161" s="358" t="n"/>
      <c r="CR161" s="358" t="n"/>
      <c r="CS161" s="358" t="n"/>
      <c r="CT161" s="358" t="n"/>
      <c r="CU161" s="358" t="n"/>
      <c r="CV161" s="358" t="n"/>
      <c r="CW161" s="358" t="n"/>
      <c r="CX161" s="358" t="n"/>
      <c r="CY161" s="358" t="n"/>
      <c r="CZ161" s="358" t="n"/>
      <c r="DA161" s="358" t="n"/>
      <c r="DB161" s="358" t="n"/>
      <c r="DC161" s="358" t="n"/>
      <c r="DD161" s="358" t="n"/>
      <c r="DE161" s="358" t="n"/>
      <c r="DF161" s="358" t="n"/>
      <c r="DG161" s="358" t="n"/>
      <c r="DH161" s="358" t="n"/>
      <c r="DI161" s="358" t="n"/>
      <c r="DJ161" s="358" t="n"/>
      <c r="DK161" s="358" t="n"/>
      <c r="DL161" s="358" t="n"/>
      <c r="DM161" s="358" t="n"/>
      <c r="DN161" s="358" t="n"/>
      <c r="DO161" s="358" t="n"/>
      <c r="DP161" s="358" t="n"/>
      <c r="DQ161" s="358" t="n"/>
      <c r="DR161" s="358" t="n"/>
      <c r="DS161" s="358" t="n"/>
      <c r="DT161" s="358" t="n"/>
      <c r="DU161" s="358" t="n"/>
      <c r="DV161" s="358" t="n"/>
      <c r="DW161" s="358" t="n"/>
      <c r="DX161" s="358" t="n"/>
      <c r="DY161" s="358" t="n"/>
      <c r="DZ161" s="358" t="n"/>
      <c r="EA161" s="358" t="n"/>
      <c r="EB161" s="358" t="n"/>
      <c r="EC161" s="358" t="n"/>
      <c r="ED161" s="358" t="n"/>
      <c r="EE161" s="358" t="n"/>
      <c r="EF161" s="358" t="n"/>
      <c r="EG161" s="358" t="n"/>
      <c r="EH161" s="358" t="n"/>
      <c r="EI161" s="358" t="n"/>
      <c r="EJ161" s="358" t="n"/>
      <c r="EK161" s="358" t="n"/>
      <c r="EL161" s="358" t="n"/>
      <c r="EM161" s="358" t="n"/>
      <c r="EN161" s="358" t="n"/>
      <c r="EO161" s="358" t="n"/>
      <c r="EP161" s="358" t="n"/>
      <c r="EQ161" s="358" t="n"/>
      <c r="ER161" s="358" t="n"/>
      <c r="ES161" s="358" t="n"/>
      <c r="ET161" s="358" t="n"/>
      <c r="EU161" s="358" t="n"/>
      <c r="EV161" s="358" t="n"/>
      <c r="EW161" s="358" t="n"/>
      <c r="EX161" s="358" t="n"/>
      <c r="EY161" s="358" t="n"/>
      <c r="EZ161" s="358" t="n"/>
      <c r="FA161" s="358" t="n"/>
      <c r="FB161" s="358" t="n"/>
      <c r="FC161" s="358" t="n"/>
      <c r="FD161" s="358" t="n"/>
      <c r="FE161" s="358" t="n"/>
      <c r="FF161" s="358" t="n"/>
      <c r="FG161" s="358" t="n"/>
      <c r="FH161" s="358" t="n"/>
      <c r="FI161" s="358" t="n"/>
      <c r="FJ161" s="358" t="n"/>
      <c r="FK161" s="358" t="n"/>
      <c r="FL161" s="358" t="n"/>
      <c r="FM161" s="358" t="n"/>
      <c r="FN161" s="358" t="n"/>
      <c r="FO161" s="358" t="n"/>
      <c r="FP161" s="358" t="n"/>
      <c r="FQ161" s="358" t="n"/>
      <c r="FR161" s="358" t="n"/>
      <c r="FS161" s="358" t="n"/>
      <c r="FT161" s="358" t="n"/>
      <c r="FU161" s="358" t="n"/>
      <c r="FV161" s="358" t="n"/>
      <c r="FW161" s="358" t="n"/>
      <c r="FX161" s="358" t="n"/>
      <c r="FY161" s="358" t="n"/>
      <c r="FZ161" s="358" t="n"/>
      <c r="GA161" s="358" t="n"/>
      <c r="GB161" s="358" t="n"/>
      <c r="GC161" s="358" t="n"/>
      <c r="GD161" s="358" t="n"/>
      <c r="GE161" s="358" t="n"/>
      <c r="GF161" s="358" t="n"/>
      <c r="GG161" s="358" t="n"/>
      <c r="GH161" s="358" t="n"/>
      <c r="GI161" s="358" t="n"/>
      <c r="GJ161" s="358" t="n"/>
      <c r="GK161" s="358" t="n"/>
      <c r="GL161" s="358" t="n"/>
      <c r="GM161" s="358" t="n"/>
      <c r="GN161" s="358" t="n"/>
      <c r="GO161" s="358" t="n"/>
      <c r="GP161" s="358" t="n"/>
      <c r="GQ161" s="358" t="n"/>
      <c r="GR161" s="358" t="n"/>
      <c r="GS161" s="358" t="n"/>
      <c r="GT161" s="358" t="n"/>
      <c r="GU161" s="358" t="n"/>
      <c r="GV161" s="358" t="n"/>
      <c r="GW161" s="358" t="n"/>
      <c r="GX161" s="358" t="n"/>
      <c r="GY161" s="358" t="n"/>
      <c r="GZ161" s="358" t="n"/>
      <c r="HA161" s="358" t="n"/>
      <c r="HB161" s="358" t="n"/>
      <c r="HC161" s="358" t="n"/>
      <c r="HD161" s="358" t="n"/>
      <c r="HE161" s="358" t="n"/>
      <c r="HF161" s="358" t="n"/>
      <c r="HG161" s="358" t="n"/>
      <c r="HH161" s="358" t="n"/>
      <c r="HI161" s="358" t="n"/>
      <c r="HJ161" s="358" t="n"/>
      <c r="HK161" s="358" t="n"/>
      <c r="HL161" s="358" t="n"/>
      <c r="HM161" s="358" t="n"/>
      <c r="HN161" s="358" t="n"/>
      <c r="HO161" s="358" t="n"/>
      <c r="HP161" s="358" t="n"/>
      <c r="HQ161" s="358" t="n"/>
      <c r="HR161" s="358" t="n"/>
      <c r="HS161" s="358" t="n"/>
      <c r="HT161" s="358" t="n"/>
      <c r="HU161" s="358" t="n"/>
      <c r="HV161" s="358" t="n"/>
      <c r="HW161" s="358" t="n"/>
      <c r="HX161" s="358" t="n"/>
      <c r="HY161" s="358" t="n"/>
      <c r="HZ161" s="358" t="n"/>
      <c r="IA161" s="358" t="n"/>
      <c r="IB161" s="358" t="n"/>
      <c r="IC161" s="358" t="n"/>
      <c r="ID161" s="358" t="n"/>
      <c r="IE161" s="358" t="n"/>
      <c r="IF161" s="358" t="n"/>
      <c r="IG161" s="358" t="n"/>
      <c r="IH161" s="358" t="n"/>
      <c r="II161" s="358" t="n"/>
      <c r="IJ161" s="358" t="n"/>
      <c r="IK161" s="358" t="n"/>
      <c r="IL161" s="358" t="n"/>
      <c r="IM161" s="358" t="n"/>
      <c r="IN161" s="358" t="n"/>
      <c r="IO161" s="358" t="n"/>
      <c r="IP161" s="358" t="n"/>
      <c r="IQ161" s="358" t="n"/>
      <c r="IR161" s="358" t="n"/>
      <c r="IS161" s="358" t="n"/>
      <c r="IT161" s="358" t="n"/>
      <c r="IU161" s="358" t="n"/>
      <c r="IV161" s="358" t="n"/>
      <c r="IW161" s="358" t="n"/>
      <c r="IX161" s="358" t="n"/>
      <c r="IY161" s="358" t="n"/>
      <c r="IZ161" s="358" t="n"/>
      <c r="JA161" s="358" t="n"/>
      <c r="JB161" s="358" t="n"/>
      <c r="JC161" s="358" t="n"/>
      <c r="JD161" s="358" t="n"/>
      <c r="JE161" s="358" t="n"/>
      <c r="JF161" s="358" t="n"/>
      <c r="JG161" s="358" t="n"/>
      <c r="JH161" s="358" t="n"/>
      <c r="JI161" s="358" t="n"/>
      <c r="JJ161" s="358" t="n"/>
      <c r="JK161" s="358" t="n"/>
      <c r="JL161" s="358" t="n"/>
      <c r="JM161" s="358" t="n"/>
      <c r="JN161" s="358" t="n"/>
      <c r="JO161" s="358" t="n"/>
      <c r="JP161" s="358" t="n"/>
      <c r="JQ161" s="358" t="n"/>
      <c r="JR161" s="358" t="n"/>
      <c r="JS161" s="358" t="n"/>
      <c r="JT161" s="358" t="n"/>
      <c r="JU161" s="358" t="n"/>
      <c r="JV161" s="358" t="n"/>
      <c r="JW161" s="358" t="n"/>
      <c r="JX161" s="358" t="n"/>
      <c r="JY161" s="358" t="n"/>
      <c r="JZ161" s="358" t="n"/>
      <c r="KA161" s="358" t="n"/>
      <c r="KB161" s="358" t="n"/>
      <c r="KC161" s="358" t="n"/>
      <c r="KD161" s="358" t="n"/>
      <c r="KE161" s="358" t="n"/>
      <c r="KF161" s="358" t="n"/>
      <c r="KG161" s="358" t="n"/>
      <c r="KH161" s="358" t="n"/>
      <c r="KI161" s="358" t="n"/>
      <c r="KJ161" s="358" t="n"/>
      <c r="KK161" s="358" t="n"/>
      <c r="KL161" s="358" t="n"/>
      <c r="KM161" s="358" t="n"/>
      <c r="KN161" s="358" t="n"/>
      <c r="KO161" s="358" t="n"/>
      <c r="KP161" s="358" t="n"/>
      <c r="KQ161" s="358" t="n"/>
      <c r="KR161" s="358" t="n"/>
      <c r="KS161" s="358" t="n"/>
      <c r="KT161" s="358" t="n"/>
      <c r="KU161" s="358" t="n"/>
      <c r="KV161" s="358" t="n"/>
      <c r="KW161" s="358" t="n"/>
      <c r="KX161" s="358" t="n"/>
      <c r="KY161" s="358" t="n"/>
      <c r="KZ161" s="358" t="n"/>
      <c r="LA161" s="358" t="n"/>
      <c r="LB161" s="358" t="n"/>
      <c r="LC161" s="358" t="n"/>
      <c r="LD161" s="358" t="n"/>
      <c r="LE161" s="358" t="n"/>
      <c r="LF161" s="358" t="n"/>
      <c r="LG161" s="358" t="n"/>
      <c r="LH161" s="358" t="n"/>
      <c r="LI161" s="358" t="n"/>
      <c r="LJ161" s="358" t="n"/>
      <c r="LK161" s="358" t="n"/>
      <c r="LL161" s="358" t="n"/>
      <c r="LM161" s="358" t="n"/>
      <c r="LN161" s="358" t="n"/>
      <c r="LO161" s="358" t="n"/>
      <c r="LP161" s="358" t="n"/>
      <c r="LQ161" s="358" t="n"/>
      <c r="LR161" s="358" t="n"/>
      <c r="LS161" s="358" t="n"/>
      <c r="LT161" s="358" t="n"/>
      <c r="LU161" s="358" t="n"/>
      <c r="LV161" s="358" t="n"/>
      <c r="LW161" s="358" t="n"/>
      <c r="LX161" s="358" t="n"/>
      <c r="LY161" s="358" t="n"/>
      <c r="LZ161" s="358" t="n"/>
      <c r="MA161" s="358" t="n"/>
      <c r="MB161" s="358" t="n"/>
      <c r="MC161" s="358" t="n"/>
      <c r="MD161" s="358" t="n"/>
      <c r="ME161" s="358" t="n"/>
      <c r="MF161" s="358" t="n"/>
      <c r="MG161" s="358" t="n"/>
      <c r="MH161" s="358" t="n"/>
      <c r="MI161" s="358" t="n"/>
      <c r="MJ161" s="358" t="n"/>
      <c r="MK161" s="358" t="n"/>
      <c r="ML161" s="358" t="n"/>
      <c r="MM161" s="358" t="n"/>
      <c r="MN161" s="358" t="n"/>
      <c r="MO161" s="358" t="n"/>
      <c r="MP161" s="358" t="n"/>
      <c r="MQ161" s="358" t="n"/>
      <c r="MR161" s="358" t="n"/>
      <c r="MS161" s="358" t="n"/>
      <c r="MT161" s="358" t="n"/>
      <c r="MU161" s="358" t="n"/>
      <c r="MV161" s="358" t="n"/>
      <c r="MW161" s="358" t="n"/>
      <c r="MX161" s="358" t="n"/>
      <c r="MY161" s="358" t="n"/>
      <c r="MZ161" s="358" t="n"/>
      <c r="NA161" s="358" t="n"/>
      <c r="NB161" s="358" t="n"/>
      <c r="NC161" s="358" t="n"/>
      <c r="ND161" s="358" t="n"/>
      <c r="NE161" s="358" t="n"/>
      <c r="NF161" s="358" t="n"/>
      <c r="NG161" s="358" t="n"/>
      <c r="NH161" s="358" t="n"/>
      <c r="NI161" s="358" t="n"/>
      <c r="NJ161" s="358" t="n"/>
      <c r="NK161" s="358" t="n"/>
      <c r="NL161" s="358" t="n"/>
      <c r="NM161" s="358" t="n"/>
      <c r="NN161" s="358" t="n"/>
      <c r="NO161" s="358" t="n"/>
      <c r="NP161" s="358" t="n"/>
      <c r="NQ161" s="358" t="n"/>
      <c r="NR161" s="358" t="n"/>
      <c r="NS161" s="358" t="n"/>
      <c r="NT161" s="358" t="n"/>
      <c r="NU161" s="358" t="n"/>
      <c r="NV161" s="358" t="n"/>
      <c r="NW161" s="358" t="n"/>
      <c r="NX161" s="358" t="n"/>
      <c r="NY161" s="358" t="n"/>
      <c r="NZ161" s="358" t="n"/>
      <c r="OA161" s="358" t="n"/>
      <c r="OB161" s="358" t="n"/>
      <c r="OC161" s="358" t="n"/>
      <c r="OD161" s="358" t="n"/>
      <c r="OE161" s="358" t="n"/>
      <c r="OF161" s="358" t="n"/>
      <c r="OG161" s="358" t="n"/>
      <c r="OH161" s="358" t="n"/>
      <c r="OI161" s="358" t="n"/>
      <c r="OJ161" s="358" t="n"/>
      <c r="OK161" s="358" t="n"/>
      <c r="OL161" s="358" t="n"/>
      <c r="OM161" s="358" t="n"/>
      <c r="ON161" s="358" t="n"/>
      <c r="OO161" s="358" t="n"/>
      <c r="OP161" s="358" t="n"/>
      <c r="OQ161" s="358" t="n"/>
      <c r="OR161" s="358" t="n"/>
      <c r="OS161" s="358" t="n"/>
      <c r="OT161" s="358" t="n"/>
      <c r="OU161" s="358" t="n"/>
      <c r="OV161" s="358" t="n"/>
      <c r="OW161" s="358" t="n"/>
      <c r="OX161" s="358" t="n"/>
      <c r="OY161" s="358" t="n"/>
      <c r="OZ161" s="358" t="n"/>
      <c r="PA161" s="358" t="n"/>
      <c r="PB161" s="358" t="n"/>
      <c r="PC161" s="358" t="n"/>
      <c r="PD161" s="358" t="n"/>
      <c r="PE161" s="358" t="n"/>
      <c r="PF161" s="358" t="n"/>
      <c r="PG161" s="358" t="n"/>
      <c r="PH161" s="358" t="n"/>
      <c r="PI161" s="358" t="n"/>
      <c r="PJ161" s="358" t="n"/>
      <c r="PK161" s="358" t="n"/>
      <c r="PL161" s="358" t="n"/>
      <c r="PM161" s="358" t="n"/>
      <c r="PN161" s="358" t="n"/>
      <c r="PO161" s="358" t="n"/>
      <c r="PP161" s="358" t="n"/>
      <c r="PQ161" s="358" t="n"/>
      <c r="PR161" s="358" t="n"/>
      <c r="PS161" s="358" t="n"/>
      <c r="PT161" s="358" t="n"/>
      <c r="PU161" s="358" t="n"/>
      <c r="PV161" s="358" t="n"/>
      <c r="PW161" s="358" t="n"/>
      <c r="PX161" s="358" t="n"/>
      <c r="PY161" s="358" t="n"/>
      <c r="PZ161" s="358" t="n"/>
      <c r="QA161" s="358" t="n"/>
      <c r="QB161" s="358" t="n"/>
      <c r="QC161" s="358" t="n"/>
      <c r="QD161" s="358" t="n"/>
      <c r="QE161" s="358" t="n"/>
      <c r="QF161" s="358" t="n"/>
      <c r="QG161" s="358" t="n"/>
      <c r="QH161" s="358" t="n"/>
      <c r="QI161" s="358" t="n"/>
      <c r="QJ161" s="358" t="n"/>
      <c r="QK161" s="358" t="n"/>
      <c r="QL161" s="358" t="n"/>
      <c r="QM161" s="358" t="n"/>
      <c r="QN161" s="358" t="n"/>
      <c r="QO161" s="358" t="n"/>
      <c r="QP161" s="358" t="n"/>
      <c r="QQ161" s="358" t="n"/>
      <c r="QR161" s="358" t="n"/>
      <c r="QS161" s="358" t="n"/>
      <c r="QT161" s="358" t="n"/>
      <c r="QU161" s="358" t="n"/>
      <c r="QV161" s="358" t="n"/>
      <c r="QW161" s="358" t="n"/>
      <c r="QX161" s="358" t="n"/>
      <c r="QY161" s="358" t="n"/>
      <c r="QZ161" s="358" t="n"/>
      <c r="RA161" s="358" t="n"/>
      <c r="RB161" s="358" t="n"/>
      <c r="RC161" s="358" t="n"/>
      <c r="RD161" s="358" t="n"/>
      <c r="RE161" s="358" t="n"/>
      <c r="RF161" s="358" t="n"/>
      <c r="RG161" s="358" t="n"/>
      <c r="RH161" s="358" t="n"/>
      <c r="RI161" s="358" t="n"/>
      <c r="RJ161" s="358" t="n"/>
      <c r="RK161" s="358" t="n"/>
      <c r="RL161" s="358" t="n"/>
      <c r="RM161" s="358" t="n"/>
      <c r="RN161" s="358" t="n"/>
      <c r="RO161" s="358" t="n"/>
      <c r="RP161" s="358" t="n"/>
      <c r="RQ161" s="358" t="n"/>
      <c r="RR161" s="358" t="n"/>
      <c r="RS161" s="358" t="n"/>
      <c r="RT161" s="358" t="n"/>
      <c r="RU161" s="358" t="n"/>
      <c r="RV161" s="358" t="n"/>
      <c r="RW161" s="358" t="n"/>
      <c r="RX161" s="358" t="n"/>
      <c r="RY161" s="358" t="n"/>
      <c r="RZ161" s="358" t="n"/>
      <c r="SA161" s="358" t="n"/>
      <c r="SB161" s="358" t="n"/>
      <c r="SC161" s="358" t="n"/>
      <c r="SD161" s="358" t="n"/>
      <c r="SE161" s="358" t="n"/>
      <c r="SF161" s="358" t="n"/>
      <c r="SG161" s="358" t="n"/>
      <c r="SH161" s="358" t="n"/>
      <c r="SI161" s="358" t="n"/>
      <c r="SJ161" s="358" t="n"/>
      <c r="SK161" s="358" t="n"/>
      <c r="SL161" s="358" t="n"/>
      <c r="SM161" s="358" t="n"/>
      <c r="SN161" s="358" t="n"/>
      <c r="SO161" s="358" t="n"/>
      <c r="SP161" s="358" t="n"/>
      <c r="SQ161" s="358" t="n"/>
      <c r="SR161" s="358" t="n"/>
      <c r="SS161" s="358" t="n"/>
      <c r="ST161" s="358" t="n"/>
      <c r="SU161" s="358" t="n"/>
      <c r="SV161" s="358" t="n"/>
      <c r="SW161" s="358" t="n"/>
      <c r="SX161" s="358" t="n"/>
      <c r="SY161" s="358" t="n"/>
      <c r="SZ161" s="358" t="n"/>
      <c r="TA161" s="358" t="n"/>
      <c r="TB161" s="358" t="n"/>
      <c r="TC161" s="358" t="n"/>
      <c r="TD161" s="358" t="n"/>
      <c r="TE161" s="358" t="n"/>
      <c r="TF161" s="358" t="n"/>
      <c r="TG161" s="358" t="n"/>
      <c r="TH161" s="358" t="n"/>
      <c r="TI161" s="358" t="n"/>
      <c r="TJ161" s="358" t="n"/>
      <c r="TK161" s="358" t="n"/>
      <c r="TL161" s="358" t="n"/>
      <c r="TM161" s="358" t="n"/>
      <c r="TN161" s="358" t="n"/>
      <c r="TO161" s="358" t="n"/>
      <c r="TP161" s="358" t="n"/>
      <c r="TQ161" s="358" t="n"/>
      <c r="TR161" s="358" t="n"/>
      <c r="TS161" s="358" t="n"/>
      <c r="TT161" s="358" t="n"/>
      <c r="TU161" s="358" t="n"/>
      <c r="TV161" s="358" t="n"/>
      <c r="TW161" s="358" t="n"/>
      <c r="TX161" s="358" t="n"/>
      <c r="TY161" s="358" t="n"/>
      <c r="TZ161" s="358" t="n"/>
      <c r="UA161" s="358" t="n"/>
      <c r="UB161" s="358" t="n"/>
      <c r="UC161" s="358" t="n"/>
      <c r="UD161" s="358" t="n"/>
      <c r="UE161" s="358" t="n"/>
      <c r="UF161" s="358" t="n"/>
      <c r="UG161" s="358" t="n"/>
      <c r="UH161" s="358" t="n"/>
      <c r="UI161" s="358" t="n"/>
      <c r="UJ161" s="358" t="n"/>
      <c r="UK161" s="358" t="n"/>
      <c r="UL161" s="358" t="n"/>
      <c r="UM161" s="358" t="n"/>
      <c r="UN161" s="358" t="n"/>
      <c r="UO161" s="358" t="n"/>
      <c r="UP161" s="358" t="n"/>
      <c r="UQ161" s="358" t="n"/>
      <c r="UR161" s="358" t="n"/>
      <c r="US161" s="358" t="n"/>
      <c r="UT161" s="358" t="n"/>
      <c r="UU161" s="358" t="n"/>
      <c r="UV161" s="358" t="n"/>
      <c r="UW161" s="358" t="n"/>
      <c r="UX161" s="358" t="n"/>
      <c r="UY161" s="358" t="n"/>
      <c r="UZ161" s="358" t="n"/>
      <c r="VA161" s="358" t="n"/>
      <c r="VB161" s="358" t="n"/>
      <c r="VC161" s="358" t="n"/>
      <c r="VD161" s="358" t="n"/>
      <c r="VE161" s="358" t="n"/>
      <c r="VF161" s="358" t="n"/>
      <c r="VG161" s="358" t="n"/>
      <c r="VH161" s="358" t="n"/>
      <c r="VI161" s="358" t="n"/>
      <c r="VJ161" s="358" t="n"/>
      <c r="VK161" s="358" t="n"/>
      <c r="VL161" s="360" t="n"/>
      <c r="VM161" s="572">
        <f>SUM(E161:VL161)-SUM(UU161:UX161)-SUM(VA161:VD161)</f>
        <v/>
      </c>
      <c r="VN161" s="9" t="n"/>
    </row>
    <row r="162" ht="19.5" customHeight="1">
      <c r="A162" s="1100" t="n"/>
      <c r="B162" s="1101" t="n"/>
      <c r="C162" s="1102" t="n"/>
      <c r="D162" s="366" t="inlineStr">
        <is>
          <t>MASCULINO</t>
        </is>
      </c>
      <c r="E162" s="363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7" t="n"/>
      <c r="CE162" s="7" t="n"/>
      <c r="CF162" s="7" t="n"/>
      <c r="CG162" s="7" t="n"/>
      <c r="CH162" s="7" t="n"/>
      <c r="CI162" s="7" t="n"/>
      <c r="CJ162" s="7" t="n"/>
      <c r="CK162" s="7" t="n"/>
      <c r="CL162" s="7" t="n"/>
      <c r="CM162" s="7" t="n"/>
      <c r="CN162" s="7" t="n"/>
      <c r="CO162" s="7" t="n"/>
      <c r="CP162" s="7" t="n"/>
      <c r="CQ162" s="7" t="n"/>
      <c r="CR162" s="7" t="n"/>
      <c r="CS162" s="7" t="n"/>
      <c r="CT162" s="7" t="n"/>
      <c r="CU162" s="7" t="n"/>
      <c r="CV162" s="7" t="n"/>
      <c r="CW162" s="7" t="n"/>
      <c r="CX162" s="7" t="n"/>
      <c r="CY162" s="7" t="n"/>
      <c r="CZ162" s="7" t="n"/>
      <c r="DA162" s="7" t="n"/>
      <c r="DB162" s="7" t="n"/>
      <c r="DC162" s="7" t="n"/>
      <c r="DD162" s="7" t="n"/>
      <c r="DE162" s="7" t="n"/>
      <c r="DF162" s="7" t="n"/>
      <c r="DG162" s="7" t="n"/>
      <c r="DH162" s="7" t="n"/>
      <c r="DI162" s="7" t="n"/>
      <c r="DJ162" s="7" t="n"/>
      <c r="DK162" s="7" t="n"/>
      <c r="DL162" s="7" t="n"/>
      <c r="DM162" s="7" t="n"/>
      <c r="DN162" s="7" t="n"/>
      <c r="DO162" s="7" t="n"/>
      <c r="DP162" s="7" t="n"/>
      <c r="DQ162" s="7" t="n"/>
      <c r="DR162" s="7" t="n"/>
      <c r="DS162" s="7" t="n"/>
      <c r="DT162" s="7" t="n"/>
      <c r="DU162" s="7" t="n"/>
      <c r="DV162" s="7" t="n"/>
      <c r="DW162" s="7" t="n"/>
      <c r="DX162" s="7" t="n"/>
      <c r="DY162" s="7" t="n"/>
      <c r="DZ162" s="7" t="n"/>
      <c r="EA162" s="7" t="n"/>
      <c r="EB162" s="7" t="n"/>
      <c r="EC162" s="7" t="n"/>
      <c r="ED162" s="7" t="n"/>
      <c r="EE162" s="7" t="n"/>
      <c r="EF162" s="7" t="n"/>
      <c r="EG162" s="7" t="n"/>
      <c r="EH162" s="7" t="n"/>
      <c r="EI162" s="7" t="n"/>
      <c r="EJ162" s="7" t="n"/>
      <c r="EK162" s="7" t="n"/>
      <c r="EL162" s="7" t="n"/>
      <c r="EM162" s="7" t="n"/>
      <c r="EN162" s="7" t="n"/>
      <c r="EO162" s="7" t="n"/>
      <c r="EP162" s="7" t="n"/>
      <c r="EQ162" s="7" t="n"/>
      <c r="ER162" s="7" t="n"/>
      <c r="ES162" s="7" t="n"/>
      <c r="ET162" s="7" t="n"/>
      <c r="EU162" s="7" t="n"/>
      <c r="EV162" s="7" t="n"/>
      <c r="EW162" s="7" t="n"/>
      <c r="EX162" s="7" t="n"/>
      <c r="EY162" s="7" t="n"/>
      <c r="EZ162" s="7" t="n"/>
      <c r="FA162" s="7" t="n"/>
      <c r="FB162" s="7" t="n"/>
      <c r="FC162" s="7" t="n"/>
      <c r="FD162" s="7" t="n"/>
      <c r="FE162" s="7" t="n"/>
      <c r="FF162" s="7" t="n"/>
      <c r="FG162" s="7" t="n"/>
      <c r="FH162" s="7" t="n"/>
      <c r="FI162" s="7" t="n"/>
      <c r="FJ162" s="7" t="n"/>
      <c r="FK162" s="7" t="n"/>
      <c r="FL162" s="7" t="n"/>
      <c r="FM162" s="7" t="n"/>
      <c r="FN162" s="7" t="n"/>
      <c r="FO162" s="7" t="n"/>
      <c r="FP162" s="7" t="n"/>
      <c r="FQ162" s="7" t="n"/>
      <c r="FR162" s="7" t="n"/>
      <c r="FS162" s="7" t="n"/>
      <c r="FT162" s="7" t="n"/>
      <c r="FU162" s="7" t="n"/>
      <c r="FV162" s="7" t="n"/>
      <c r="FW162" s="7" t="n"/>
      <c r="FX162" s="7" t="n"/>
      <c r="FY162" s="7" t="n"/>
      <c r="FZ162" s="7" t="n"/>
      <c r="GA162" s="7" t="n"/>
      <c r="GB162" s="7" t="n"/>
      <c r="GC162" s="7" t="n"/>
      <c r="GD162" s="7" t="n"/>
      <c r="GE162" s="7" t="n"/>
      <c r="GF162" s="7" t="n"/>
      <c r="GG162" s="7" t="n"/>
      <c r="GH162" s="7" t="n"/>
      <c r="GI162" s="7" t="n"/>
      <c r="GJ162" s="7" t="n"/>
      <c r="GK162" s="7" t="n"/>
      <c r="GL162" s="7" t="n"/>
      <c r="GM162" s="7" t="n"/>
      <c r="GN162" s="7" t="n"/>
      <c r="GO162" s="7" t="n"/>
      <c r="GP162" s="7" t="n"/>
      <c r="GQ162" s="7" t="n"/>
      <c r="GR162" s="7" t="n"/>
      <c r="GS162" s="7" t="n"/>
      <c r="GT162" s="7" t="n"/>
      <c r="GU162" s="7" t="n"/>
      <c r="GV162" s="7" t="n"/>
      <c r="GW162" s="7" t="n"/>
      <c r="GX162" s="7" t="n"/>
      <c r="GY162" s="7" t="n"/>
      <c r="GZ162" s="7" t="n"/>
      <c r="HA162" s="7" t="n"/>
      <c r="HB162" s="7" t="n"/>
      <c r="HC162" s="7" t="n"/>
      <c r="HD162" s="7" t="n"/>
      <c r="HE162" s="7" t="n"/>
      <c r="HF162" s="7" t="n"/>
      <c r="HG162" s="7" t="n"/>
      <c r="HH162" s="7" t="n"/>
      <c r="HI162" s="7" t="n"/>
      <c r="HJ162" s="7" t="n"/>
      <c r="HK162" s="7" t="n"/>
      <c r="HL162" s="7" t="n"/>
      <c r="HM162" s="7" t="n"/>
      <c r="HN162" s="7" t="n"/>
      <c r="HO162" s="7" t="n"/>
      <c r="HP162" s="7" t="n"/>
      <c r="HQ162" s="7" t="n"/>
      <c r="HR162" s="7" t="n"/>
      <c r="HS162" s="7" t="n"/>
      <c r="HT162" s="7" t="n"/>
      <c r="HU162" s="7" t="n"/>
      <c r="HV162" s="7" t="n"/>
      <c r="HW162" s="7" t="n"/>
      <c r="HX162" s="7" t="n"/>
      <c r="HY162" s="7" t="n"/>
      <c r="HZ162" s="7" t="n"/>
      <c r="IA162" s="7" t="n"/>
      <c r="IB162" s="7" t="n"/>
      <c r="IC162" s="7" t="n"/>
      <c r="ID162" s="7" t="n"/>
      <c r="IE162" s="7" t="n"/>
      <c r="IF162" s="7" t="n"/>
      <c r="IG162" s="7" t="n"/>
      <c r="IH162" s="7" t="n"/>
      <c r="II162" s="7" t="n"/>
      <c r="IJ162" s="7" t="n"/>
      <c r="IK162" s="7" t="n"/>
      <c r="IL162" s="7" t="n"/>
      <c r="IM162" s="7" t="n"/>
      <c r="IN162" s="7" t="n"/>
      <c r="IO162" s="7" t="n"/>
      <c r="IP162" s="7" t="n"/>
      <c r="IQ162" s="7" t="n"/>
      <c r="IR162" s="7" t="n"/>
      <c r="IS162" s="7" t="n"/>
      <c r="IT162" s="7" t="n"/>
      <c r="IU162" s="7" t="n"/>
      <c r="IV162" s="7" t="n"/>
      <c r="IW162" s="7" t="n"/>
      <c r="IX162" s="7" t="n"/>
      <c r="IY162" s="7" t="n"/>
      <c r="IZ162" s="7" t="n"/>
      <c r="JA162" s="7" t="n"/>
      <c r="JB162" s="7" t="n"/>
      <c r="JC162" s="7" t="n"/>
      <c r="JD162" s="7" t="n"/>
      <c r="JE162" s="7" t="n"/>
      <c r="JF162" s="7" t="n"/>
      <c r="JG162" s="7" t="n"/>
      <c r="JH162" s="7" t="n"/>
      <c r="JI162" s="7" t="n"/>
      <c r="JJ162" s="7" t="n"/>
      <c r="JK162" s="7" t="n"/>
      <c r="JL162" s="7" t="n"/>
      <c r="JM162" s="7" t="n"/>
      <c r="JN162" s="7" t="n"/>
      <c r="JO162" s="7" t="n"/>
      <c r="JP162" s="7" t="n"/>
      <c r="JQ162" s="7" t="n"/>
      <c r="JR162" s="7" t="n"/>
      <c r="JS162" s="7" t="n"/>
      <c r="JT162" s="7" t="n"/>
      <c r="JU162" s="7" t="n"/>
      <c r="JV162" s="7" t="n"/>
      <c r="JW162" s="7" t="n"/>
      <c r="JX162" s="7" t="n"/>
      <c r="JY162" s="7" t="n"/>
      <c r="JZ162" s="7" t="n"/>
      <c r="KA162" s="7" t="n"/>
      <c r="KB162" s="7" t="n"/>
      <c r="KC162" s="7" t="n"/>
      <c r="KD162" s="7" t="n"/>
      <c r="KE162" s="7" t="n"/>
      <c r="KF162" s="7" t="n"/>
      <c r="KG162" s="7" t="n"/>
      <c r="KH162" s="7" t="n"/>
      <c r="KI162" s="7" t="n"/>
      <c r="KJ162" s="7" t="n"/>
      <c r="KK162" s="7" t="n"/>
      <c r="KL162" s="7" t="n"/>
      <c r="KM162" s="7" t="n"/>
      <c r="KN162" s="7" t="n"/>
      <c r="KO162" s="7" t="n"/>
      <c r="KP162" s="7" t="n"/>
      <c r="KQ162" s="7" t="n"/>
      <c r="KR162" s="7" t="n"/>
      <c r="KS162" s="7" t="n"/>
      <c r="KT162" s="7" t="n"/>
      <c r="KU162" s="7" t="n"/>
      <c r="KV162" s="7" t="n"/>
      <c r="KW162" s="7" t="n"/>
      <c r="KX162" s="7" t="n"/>
      <c r="KY162" s="7" t="n"/>
      <c r="KZ162" s="7" t="n"/>
      <c r="LA162" s="7" t="n"/>
      <c r="LB162" s="7" t="n"/>
      <c r="LC162" s="7" t="n"/>
      <c r="LD162" s="7" t="n"/>
      <c r="LE162" s="7" t="n"/>
      <c r="LF162" s="7" t="n"/>
      <c r="LG162" s="7" t="n"/>
      <c r="LH162" s="7" t="n"/>
      <c r="LI162" s="7" t="n"/>
      <c r="LJ162" s="7" t="n"/>
      <c r="LK162" s="7" t="n"/>
      <c r="LL162" s="7" t="n"/>
      <c r="LM162" s="7" t="n"/>
      <c r="LN162" s="7" t="n"/>
      <c r="LO162" s="7" t="n"/>
      <c r="LP162" s="7" t="n"/>
      <c r="LQ162" s="7" t="n"/>
      <c r="LR162" s="7" t="n"/>
      <c r="LS162" s="7" t="n"/>
      <c r="LT162" s="7" t="n"/>
      <c r="LU162" s="7" t="n"/>
      <c r="LV162" s="7" t="n"/>
      <c r="LW162" s="7" t="n"/>
      <c r="LX162" s="7" t="n"/>
      <c r="LY162" s="7" t="n"/>
      <c r="LZ162" s="7" t="n"/>
      <c r="MA162" s="7" t="n"/>
      <c r="MB162" s="7" t="n"/>
      <c r="MC162" s="7" t="n"/>
      <c r="MD162" s="7" t="n"/>
      <c r="ME162" s="7" t="n"/>
      <c r="MF162" s="7" t="n"/>
      <c r="MG162" s="7" t="n"/>
      <c r="MH162" s="7" t="n"/>
      <c r="MI162" s="7" t="n"/>
      <c r="MJ162" s="7" t="n"/>
      <c r="MK162" s="7" t="n"/>
      <c r="ML162" s="7" t="n"/>
      <c r="MM162" s="7" t="n"/>
      <c r="MN162" s="7" t="n"/>
      <c r="MO162" s="7" t="n"/>
      <c r="MP162" s="7" t="n"/>
      <c r="MQ162" s="7" t="n"/>
      <c r="MR162" s="7" t="n"/>
      <c r="MS162" s="7" t="n"/>
      <c r="MT162" s="7" t="n"/>
      <c r="MU162" s="7" t="n"/>
      <c r="MV162" s="7" t="n"/>
      <c r="MW162" s="7" t="n"/>
      <c r="MX162" s="7" t="n"/>
      <c r="MY162" s="7" t="n"/>
      <c r="MZ162" s="7" t="n"/>
      <c r="NA162" s="7" t="n"/>
      <c r="NB162" s="7" t="n"/>
      <c r="NC162" s="7" t="n"/>
      <c r="ND162" s="7" t="n"/>
      <c r="NE162" s="7" t="n"/>
      <c r="NF162" s="7" t="n"/>
      <c r="NG162" s="7" t="n"/>
      <c r="NH162" s="7" t="n"/>
      <c r="NI162" s="7" t="n"/>
      <c r="NJ162" s="7" t="n"/>
      <c r="NK162" s="7" t="n"/>
      <c r="NL162" s="7" t="n"/>
      <c r="NM162" s="7" t="n"/>
      <c r="NN162" s="7" t="n"/>
      <c r="NO162" s="7" t="n"/>
      <c r="NP162" s="7" t="n"/>
      <c r="NQ162" s="7" t="n"/>
      <c r="NR162" s="7" t="n"/>
      <c r="NS162" s="7" t="n"/>
      <c r="NT162" s="7" t="n"/>
      <c r="NU162" s="7" t="n"/>
      <c r="NV162" s="7" t="n"/>
      <c r="NW162" s="7" t="n"/>
      <c r="NX162" s="7" t="n"/>
      <c r="NY162" s="7" t="n"/>
      <c r="NZ162" s="7" t="n"/>
      <c r="OA162" s="7" t="n"/>
      <c r="OB162" s="7" t="n"/>
      <c r="OC162" s="7" t="n"/>
      <c r="OD162" s="7" t="n"/>
      <c r="OE162" s="7" t="n"/>
      <c r="OF162" s="7" t="n"/>
      <c r="OG162" s="7" t="n"/>
      <c r="OH162" s="7" t="n"/>
      <c r="OI162" s="7" t="n"/>
      <c r="OJ162" s="7" t="n"/>
      <c r="OK162" s="7" t="n"/>
      <c r="OL162" s="7" t="n"/>
      <c r="OM162" s="7" t="n"/>
      <c r="ON162" s="7" t="n"/>
      <c r="OO162" s="7" t="n"/>
      <c r="OP162" s="7" t="n"/>
      <c r="OQ162" s="7" t="n"/>
      <c r="OR162" s="7" t="n"/>
      <c r="OS162" s="7" t="n"/>
      <c r="OT162" s="7" t="n"/>
      <c r="OU162" s="7" t="n"/>
      <c r="OV162" s="7" t="n"/>
      <c r="OW162" s="7" t="n"/>
      <c r="OX162" s="7" t="n"/>
      <c r="OY162" s="7" t="n"/>
      <c r="OZ162" s="7" t="n"/>
      <c r="PA162" s="7" t="n"/>
      <c r="PB162" s="7" t="n"/>
      <c r="PC162" s="7" t="n"/>
      <c r="PD162" s="7" t="n"/>
      <c r="PE162" s="7" t="n"/>
      <c r="PF162" s="7" t="n"/>
      <c r="PG162" s="7" t="n"/>
      <c r="PH162" s="7" t="n"/>
      <c r="PI162" s="7" t="n"/>
      <c r="PJ162" s="7" t="n"/>
      <c r="PK162" s="7" t="n"/>
      <c r="PL162" s="7" t="n"/>
      <c r="PM162" s="7" t="n"/>
      <c r="PN162" s="7" t="n"/>
      <c r="PO162" s="7" t="n"/>
      <c r="PP162" s="7" t="n"/>
      <c r="PQ162" s="7" t="n"/>
      <c r="PR162" s="7" t="n"/>
      <c r="PS162" s="7" t="n"/>
      <c r="PT162" s="7" t="n"/>
      <c r="PU162" s="7" t="n"/>
      <c r="PV162" s="7" t="n"/>
      <c r="PW162" s="7" t="n"/>
      <c r="PX162" s="7" t="n"/>
      <c r="PY162" s="7" t="n"/>
      <c r="PZ162" s="7" t="n"/>
      <c r="QA162" s="7" t="n"/>
      <c r="QB162" s="7" t="n"/>
      <c r="QC162" s="7" t="n"/>
      <c r="QD162" s="7" t="n"/>
      <c r="QE162" s="7" t="n"/>
      <c r="QF162" s="7" t="n"/>
      <c r="QG162" s="7" t="n"/>
      <c r="QH162" s="7" t="n"/>
      <c r="QI162" s="7" t="n"/>
      <c r="QJ162" s="7" t="n"/>
      <c r="QK162" s="7" t="n"/>
      <c r="QL162" s="7" t="n"/>
      <c r="QM162" s="7" t="n"/>
      <c r="QN162" s="7" t="n"/>
      <c r="QO162" s="7" t="n"/>
      <c r="QP162" s="7" t="n"/>
      <c r="QQ162" s="7" t="n"/>
      <c r="QR162" s="7" t="n"/>
      <c r="QS162" s="7" t="n"/>
      <c r="QT162" s="7" t="n"/>
      <c r="QU162" s="7" t="n"/>
      <c r="QV162" s="7" t="n"/>
      <c r="QW162" s="7" t="n"/>
      <c r="QX162" s="7" t="n"/>
      <c r="QY162" s="7" t="n"/>
      <c r="QZ162" s="7" t="n"/>
      <c r="RA162" s="7" t="n"/>
      <c r="RB162" s="7" t="n"/>
      <c r="RC162" s="7" t="n"/>
      <c r="RD162" s="7" t="n"/>
      <c r="RE162" s="7" t="n"/>
      <c r="RF162" s="7" t="n"/>
      <c r="RG162" s="7" t="n"/>
      <c r="RH162" s="7" t="n"/>
      <c r="RI162" s="7" t="n"/>
      <c r="RJ162" s="7" t="n"/>
      <c r="RK162" s="7" t="n"/>
      <c r="RL162" s="7" t="n"/>
      <c r="RM162" s="7" t="n"/>
      <c r="RN162" s="7" t="n"/>
      <c r="RO162" s="7" t="n"/>
      <c r="RP162" s="7" t="n"/>
      <c r="RQ162" s="7" t="n"/>
      <c r="RR162" s="7" t="n"/>
      <c r="RS162" s="7" t="n"/>
      <c r="RT162" s="7" t="n"/>
      <c r="RU162" s="7" t="n"/>
      <c r="RV162" s="7" t="n"/>
      <c r="RW162" s="7" t="n"/>
      <c r="RX162" s="7" t="n"/>
      <c r="RY162" s="7" t="n"/>
      <c r="RZ162" s="7" t="n"/>
      <c r="SA162" s="7" t="n"/>
      <c r="SB162" s="7" t="n"/>
      <c r="SC162" s="7" t="n"/>
      <c r="SD162" s="7" t="n"/>
      <c r="SE162" s="7" t="n"/>
      <c r="SF162" s="7" t="n"/>
      <c r="SG162" s="7" t="n"/>
      <c r="SH162" s="7" t="n"/>
      <c r="SI162" s="7" t="n"/>
      <c r="SJ162" s="7" t="n"/>
      <c r="SK162" s="7" t="n"/>
      <c r="SL162" s="7" t="n"/>
      <c r="SM162" s="7" t="n"/>
      <c r="SN162" s="7" t="n"/>
      <c r="SO162" s="7" t="n"/>
      <c r="SP162" s="7" t="n"/>
      <c r="SQ162" s="7" t="n"/>
      <c r="SR162" s="7" t="n"/>
      <c r="SS162" s="7" t="n"/>
      <c r="ST162" s="7" t="n"/>
      <c r="SU162" s="7" t="n"/>
      <c r="SV162" s="7" t="n"/>
      <c r="SW162" s="7" t="n"/>
      <c r="SX162" s="7" t="n"/>
      <c r="SY162" s="7" t="n"/>
      <c r="SZ162" s="7" t="n"/>
      <c r="TA162" s="7" t="n"/>
      <c r="TB162" s="7" t="n"/>
      <c r="TC162" s="7" t="n"/>
      <c r="TD162" s="7" t="n"/>
      <c r="TE162" s="7" t="n"/>
      <c r="TF162" s="7" t="n"/>
      <c r="TG162" s="7" t="n"/>
      <c r="TH162" s="7" t="n"/>
      <c r="TI162" s="7" t="n"/>
      <c r="TJ162" s="7" t="n"/>
      <c r="TK162" s="7" t="n"/>
      <c r="TL162" s="7" t="n"/>
      <c r="TM162" s="7" t="n"/>
      <c r="TN162" s="7" t="n"/>
      <c r="TO162" s="7" t="n"/>
      <c r="TP162" s="7" t="n"/>
      <c r="TQ162" s="7" t="n"/>
      <c r="TR162" s="7" t="n"/>
      <c r="TS162" s="7" t="n"/>
      <c r="TT162" s="7" t="n"/>
      <c r="TU162" s="7" t="n"/>
      <c r="TV162" s="7" t="n"/>
      <c r="TW162" s="7" t="n"/>
      <c r="TX162" s="7" t="n"/>
      <c r="TY162" s="7" t="n"/>
      <c r="TZ162" s="7" t="n"/>
      <c r="UA162" s="7" t="n"/>
      <c r="UB162" s="7" t="n"/>
      <c r="UC162" s="7" t="n"/>
      <c r="UD162" s="7" t="n"/>
      <c r="UE162" s="7" t="n"/>
      <c r="UF162" s="7" t="n"/>
      <c r="UG162" s="7" t="n"/>
      <c r="UH162" s="7" t="n"/>
      <c r="UI162" s="7" t="n"/>
      <c r="UJ162" s="7" t="n"/>
      <c r="UK162" s="7" t="n"/>
      <c r="UL162" s="7" t="n"/>
      <c r="UM162" s="7" t="n"/>
      <c r="UN162" s="7" t="n"/>
      <c r="UO162" s="7" t="n"/>
      <c r="UP162" s="7" t="n"/>
      <c r="UQ162" s="7" t="n"/>
      <c r="UR162" s="7" t="n"/>
      <c r="US162" s="7" t="n"/>
      <c r="UT162" s="7" t="n"/>
      <c r="UU162" s="7" t="n"/>
      <c r="UV162" s="7" t="n"/>
      <c r="UW162" s="7" t="n"/>
      <c r="UX162" s="7" t="n"/>
      <c r="UY162" s="7" t="n"/>
      <c r="UZ162" s="7" t="n"/>
      <c r="VA162" s="7" t="n"/>
      <c r="VB162" s="7" t="n"/>
      <c r="VC162" s="7" t="n"/>
      <c r="VD162" s="7" t="n"/>
      <c r="VE162" s="7" t="n"/>
      <c r="VF162" s="7" t="n"/>
      <c r="VG162" s="7" t="n"/>
      <c r="VH162" s="7" t="n"/>
      <c r="VI162" s="7" t="n"/>
      <c r="VJ162" s="7" t="n"/>
      <c r="VK162" s="7" t="n"/>
      <c r="VL162" s="361" t="n"/>
      <c r="VM162" s="573">
        <f>SUM(E162:VL162)-SUM(UU162:UX162)-SUM(VA162:VD162)</f>
        <v/>
      </c>
      <c r="VN162" s="9" t="n"/>
    </row>
    <row r="163" ht="19.5" customHeight="1">
      <c r="A163" s="1100" t="n"/>
      <c r="B163" s="1101" t="n"/>
      <c r="C163" s="1102" t="n"/>
      <c r="D163" s="366" t="inlineStr">
        <is>
          <t>OTRO</t>
        </is>
      </c>
      <c r="E163" s="363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7" t="n"/>
      <c r="CU163" s="7" t="n"/>
      <c r="CV163" s="7" t="n"/>
      <c r="CW163" s="7" t="n"/>
      <c r="CX163" s="7" t="n"/>
      <c r="CY163" s="7" t="n"/>
      <c r="CZ163" s="7" t="n"/>
      <c r="DA163" s="7" t="n"/>
      <c r="DB163" s="7" t="n"/>
      <c r="DC163" s="7" t="n"/>
      <c r="DD163" s="7" t="n"/>
      <c r="DE163" s="7" t="n"/>
      <c r="DF163" s="7" t="n"/>
      <c r="DG163" s="7" t="n"/>
      <c r="DH163" s="7" t="n"/>
      <c r="DI163" s="7" t="n"/>
      <c r="DJ163" s="7" t="n"/>
      <c r="DK163" s="7" t="n"/>
      <c r="DL163" s="7" t="n"/>
      <c r="DM163" s="7" t="n"/>
      <c r="DN163" s="7" t="n"/>
      <c r="DO163" s="7" t="n"/>
      <c r="DP163" s="7" t="n"/>
      <c r="DQ163" s="7" t="n"/>
      <c r="DR163" s="7" t="n"/>
      <c r="DS163" s="7" t="n"/>
      <c r="DT163" s="7" t="n"/>
      <c r="DU163" s="7" t="n"/>
      <c r="DV163" s="7" t="n"/>
      <c r="DW163" s="7" t="n"/>
      <c r="DX163" s="7" t="n"/>
      <c r="DY163" s="7" t="n"/>
      <c r="DZ163" s="7" t="n"/>
      <c r="EA163" s="7" t="n"/>
      <c r="EB163" s="7" t="n"/>
      <c r="EC163" s="7" t="n"/>
      <c r="ED163" s="7" t="n"/>
      <c r="EE163" s="7" t="n"/>
      <c r="EF163" s="7" t="n"/>
      <c r="EG163" s="7" t="n"/>
      <c r="EH163" s="7" t="n"/>
      <c r="EI163" s="7" t="n"/>
      <c r="EJ163" s="7" t="n"/>
      <c r="EK163" s="7" t="n"/>
      <c r="EL163" s="7" t="n"/>
      <c r="EM163" s="7" t="n"/>
      <c r="EN163" s="7" t="n"/>
      <c r="EO163" s="7" t="n"/>
      <c r="EP163" s="7" t="n"/>
      <c r="EQ163" s="7" t="n"/>
      <c r="ER163" s="7" t="n"/>
      <c r="ES163" s="7" t="n"/>
      <c r="ET163" s="7" t="n"/>
      <c r="EU163" s="7" t="n"/>
      <c r="EV163" s="7" t="n"/>
      <c r="EW163" s="7" t="n"/>
      <c r="EX163" s="7" t="n"/>
      <c r="EY163" s="7" t="n"/>
      <c r="EZ163" s="7" t="n"/>
      <c r="FA163" s="7" t="n"/>
      <c r="FB163" s="7" t="n"/>
      <c r="FC163" s="7" t="n"/>
      <c r="FD163" s="7" t="n"/>
      <c r="FE163" s="7" t="n"/>
      <c r="FF163" s="7" t="n"/>
      <c r="FG163" s="7" t="n"/>
      <c r="FH163" s="7" t="n"/>
      <c r="FI163" s="7" t="n"/>
      <c r="FJ163" s="7" t="n"/>
      <c r="FK163" s="7" t="n"/>
      <c r="FL163" s="7" t="n"/>
      <c r="FM163" s="7" t="n"/>
      <c r="FN163" s="7" t="n"/>
      <c r="FO163" s="7" t="n"/>
      <c r="FP163" s="7" t="n"/>
      <c r="FQ163" s="7" t="n"/>
      <c r="FR163" s="7" t="n"/>
      <c r="FS163" s="7" t="n"/>
      <c r="FT163" s="7" t="n"/>
      <c r="FU163" s="7" t="n"/>
      <c r="FV163" s="7" t="n"/>
      <c r="FW163" s="7" t="n"/>
      <c r="FX163" s="7" t="n"/>
      <c r="FY163" s="7" t="n"/>
      <c r="FZ163" s="7" t="n"/>
      <c r="GA163" s="7" t="n"/>
      <c r="GB163" s="7" t="n"/>
      <c r="GC163" s="7" t="n"/>
      <c r="GD163" s="7" t="n"/>
      <c r="GE163" s="7" t="n"/>
      <c r="GF163" s="7" t="n"/>
      <c r="GG163" s="7" t="n"/>
      <c r="GH163" s="7" t="n"/>
      <c r="GI163" s="7" t="n"/>
      <c r="GJ163" s="7" t="n"/>
      <c r="GK163" s="7" t="n"/>
      <c r="GL163" s="7" t="n"/>
      <c r="GM163" s="7" t="n"/>
      <c r="GN163" s="7" t="n"/>
      <c r="GO163" s="7" t="n"/>
      <c r="GP163" s="7" t="n"/>
      <c r="GQ163" s="7" t="n"/>
      <c r="GR163" s="7" t="n"/>
      <c r="GS163" s="7" t="n"/>
      <c r="GT163" s="7" t="n"/>
      <c r="GU163" s="7" t="n"/>
      <c r="GV163" s="7" t="n"/>
      <c r="GW163" s="7" t="n"/>
      <c r="GX163" s="7" t="n"/>
      <c r="GY163" s="7" t="n"/>
      <c r="GZ163" s="7" t="n"/>
      <c r="HA163" s="7" t="n"/>
      <c r="HB163" s="7" t="n"/>
      <c r="HC163" s="7" t="n"/>
      <c r="HD163" s="7" t="n"/>
      <c r="HE163" s="7" t="n"/>
      <c r="HF163" s="7" t="n"/>
      <c r="HG163" s="7" t="n"/>
      <c r="HH163" s="7" t="n"/>
      <c r="HI163" s="7" t="n"/>
      <c r="HJ163" s="7" t="n"/>
      <c r="HK163" s="7" t="n"/>
      <c r="HL163" s="7" t="n"/>
      <c r="HM163" s="7" t="n"/>
      <c r="HN163" s="7" t="n"/>
      <c r="HO163" s="7" t="n"/>
      <c r="HP163" s="7" t="n"/>
      <c r="HQ163" s="7" t="n"/>
      <c r="HR163" s="7" t="n"/>
      <c r="HS163" s="7" t="n"/>
      <c r="HT163" s="7" t="n"/>
      <c r="HU163" s="7" t="n"/>
      <c r="HV163" s="7" t="n"/>
      <c r="HW163" s="7" t="n"/>
      <c r="HX163" s="7" t="n"/>
      <c r="HY163" s="7" t="n"/>
      <c r="HZ163" s="7" t="n"/>
      <c r="IA163" s="7" t="n"/>
      <c r="IB163" s="7" t="n"/>
      <c r="IC163" s="7" t="n"/>
      <c r="ID163" s="7" t="n"/>
      <c r="IE163" s="7" t="n"/>
      <c r="IF163" s="7" t="n"/>
      <c r="IG163" s="7" t="n"/>
      <c r="IH163" s="7" t="n"/>
      <c r="II163" s="7" t="n"/>
      <c r="IJ163" s="7" t="n"/>
      <c r="IK163" s="7" t="n"/>
      <c r="IL163" s="7" t="n"/>
      <c r="IM163" s="7" t="n"/>
      <c r="IN163" s="7" t="n"/>
      <c r="IO163" s="7" t="n"/>
      <c r="IP163" s="7" t="n"/>
      <c r="IQ163" s="7" t="n"/>
      <c r="IR163" s="7" t="n"/>
      <c r="IS163" s="7" t="n"/>
      <c r="IT163" s="7" t="n"/>
      <c r="IU163" s="7" t="n"/>
      <c r="IV163" s="7" t="n"/>
      <c r="IW163" s="7" t="n"/>
      <c r="IX163" s="7" t="n"/>
      <c r="IY163" s="7" t="n"/>
      <c r="IZ163" s="7" t="n"/>
      <c r="JA163" s="7" t="n"/>
      <c r="JB163" s="7" t="n"/>
      <c r="JC163" s="7" t="n"/>
      <c r="JD163" s="7" t="n"/>
      <c r="JE163" s="7" t="n"/>
      <c r="JF163" s="7" t="n"/>
      <c r="JG163" s="7" t="n"/>
      <c r="JH163" s="7" t="n"/>
      <c r="JI163" s="7" t="n"/>
      <c r="JJ163" s="7" t="n"/>
      <c r="JK163" s="7" t="n"/>
      <c r="JL163" s="7" t="n"/>
      <c r="JM163" s="7" t="n"/>
      <c r="JN163" s="7" t="n"/>
      <c r="JO163" s="7" t="n"/>
      <c r="JP163" s="7" t="n"/>
      <c r="JQ163" s="7" t="n"/>
      <c r="JR163" s="7" t="n"/>
      <c r="JS163" s="7" t="n"/>
      <c r="JT163" s="7" t="n"/>
      <c r="JU163" s="7" t="n"/>
      <c r="JV163" s="7" t="n"/>
      <c r="JW163" s="7" t="n"/>
      <c r="JX163" s="7" t="n"/>
      <c r="JY163" s="7" t="n"/>
      <c r="JZ163" s="7" t="n"/>
      <c r="KA163" s="7" t="n"/>
      <c r="KB163" s="7" t="n"/>
      <c r="KC163" s="7" t="n"/>
      <c r="KD163" s="7" t="n"/>
      <c r="KE163" s="7" t="n"/>
      <c r="KF163" s="7" t="n"/>
      <c r="KG163" s="7" t="n"/>
      <c r="KH163" s="7" t="n"/>
      <c r="KI163" s="7" t="n"/>
      <c r="KJ163" s="7" t="n"/>
      <c r="KK163" s="7" t="n"/>
      <c r="KL163" s="7" t="n"/>
      <c r="KM163" s="7" t="n"/>
      <c r="KN163" s="7" t="n"/>
      <c r="KO163" s="7" t="n"/>
      <c r="KP163" s="7" t="n"/>
      <c r="KQ163" s="7" t="n"/>
      <c r="KR163" s="7" t="n"/>
      <c r="KS163" s="7" t="n"/>
      <c r="KT163" s="7" t="n"/>
      <c r="KU163" s="7" t="n"/>
      <c r="KV163" s="7" t="n"/>
      <c r="KW163" s="7" t="n"/>
      <c r="KX163" s="7" t="n"/>
      <c r="KY163" s="7" t="n"/>
      <c r="KZ163" s="7" t="n"/>
      <c r="LA163" s="7" t="n"/>
      <c r="LB163" s="7" t="n"/>
      <c r="LC163" s="7" t="n"/>
      <c r="LD163" s="7" t="n"/>
      <c r="LE163" s="7" t="n"/>
      <c r="LF163" s="7" t="n"/>
      <c r="LG163" s="7" t="n"/>
      <c r="LH163" s="7" t="n"/>
      <c r="LI163" s="7" t="n"/>
      <c r="LJ163" s="7" t="n"/>
      <c r="LK163" s="7" t="n"/>
      <c r="LL163" s="7" t="n"/>
      <c r="LM163" s="7" t="n"/>
      <c r="LN163" s="7" t="n"/>
      <c r="LO163" s="7" t="n"/>
      <c r="LP163" s="7" t="n"/>
      <c r="LQ163" s="7" t="n"/>
      <c r="LR163" s="7" t="n"/>
      <c r="LS163" s="7" t="n"/>
      <c r="LT163" s="7" t="n"/>
      <c r="LU163" s="7" t="n"/>
      <c r="LV163" s="7" t="n"/>
      <c r="LW163" s="7" t="n"/>
      <c r="LX163" s="7" t="n"/>
      <c r="LY163" s="7" t="n"/>
      <c r="LZ163" s="7" t="n"/>
      <c r="MA163" s="7" t="n"/>
      <c r="MB163" s="7" t="n"/>
      <c r="MC163" s="7" t="n"/>
      <c r="MD163" s="7" t="n"/>
      <c r="ME163" s="7" t="n"/>
      <c r="MF163" s="7" t="n"/>
      <c r="MG163" s="7" t="n"/>
      <c r="MH163" s="7" t="n"/>
      <c r="MI163" s="7" t="n"/>
      <c r="MJ163" s="7" t="n"/>
      <c r="MK163" s="7" t="n"/>
      <c r="ML163" s="7" t="n"/>
      <c r="MM163" s="7" t="n"/>
      <c r="MN163" s="7" t="n"/>
      <c r="MO163" s="7" t="n"/>
      <c r="MP163" s="7" t="n"/>
      <c r="MQ163" s="7" t="n"/>
      <c r="MR163" s="7" t="n"/>
      <c r="MS163" s="7" t="n"/>
      <c r="MT163" s="7" t="n"/>
      <c r="MU163" s="7" t="n"/>
      <c r="MV163" s="7" t="n"/>
      <c r="MW163" s="7" t="n"/>
      <c r="MX163" s="7" t="n"/>
      <c r="MY163" s="7" t="n"/>
      <c r="MZ163" s="7" t="n"/>
      <c r="NA163" s="7" t="n"/>
      <c r="NB163" s="7" t="n"/>
      <c r="NC163" s="7" t="n"/>
      <c r="ND163" s="7" t="n"/>
      <c r="NE163" s="7" t="n"/>
      <c r="NF163" s="7" t="n"/>
      <c r="NG163" s="7" t="n"/>
      <c r="NH163" s="7" t="n"/>
      <c r="NI163" s="7" t="n"/>
      <c r="NJ163" s="7" t="n"/>
      <c r="NK163" s="7" t="n"/>
      <c r="NL163" s="7" t="n"/>
      <c r="NM163" s="7" t="n"/>
      <c r="NN163" s="7" t="n"/>
      <c r="NO163" s="7" t="n"/>
      <c r="NP163" s="7" t="n"/>
      <c r="NQ163" s="7" t="n"/>
      <c r="NR163" s="7" t="n"/>
      <c r="NS163" s="7" t="n"/>
      <c r="NT163" s="7" t="n"/>
      <c r="NU163" s="7" t="n"/>
      <c r="NV163" s="7" t="n"/>
      <c r="NW163" s="7" t="n"/>
      <c r="NX163" s="7" t="n"/>
      <c r="NY163" s="7" t="n"/>
      <c r="NZ163" s="7" t="n"/>
      <c r="OA163" s="7" t="n"/>
      <c r="OB163" s="7" t="n"/>
      <c r="OC163" s="7" t="n"/>
      <c r="OD163" s="7" t="n"/>
      <c r="OE163" s="7" t="n"/>
      <c r="OF163" s="7" t="n"/>
      <c r="OG163" s="7" t="n"/>
      <c r="OH163" s="7" t="n"/>
      <c r="OI163" s="7" t="n"/>
      <c r="OJ163" s="7" t="n"/>
      <c r="OK163" s="7" t="n"/>
      <c r="OL163" s="7" t="n"/>
      <c r="OM163" s="7" t="n"/>
      <c r="ON163" s="7" t="n"/>
      <c r="OO163" s="7" t="n"/>
      <c r="OP163" s="7" t="n"/>
      <c r="OQ163" s="7" t="n"/>
      <c r="OR163" s="7" t="n"/>
      <c r="OS163" s="7" t="n"/>
      <c r="OT163" s="7" t="n"/>
      <c r="OU163" s="7" t="n"/>
      <c r="OV163" s="7" t="n"/>
      <c r="OW163" s="7" t="n"/>
      <c r="OX163" s="7" t="n"/>
      <c r="OY163" s="7" t="n"/>
      <c r="OZ163" s="7" t="n"/>
      <c r="PA163" s="7" t="n"/>
      <c r="PB163" s="7" t="n"/>
      <c r="PC163" s="7" t="n"/>
      <c r="PD163" s="7" t="n"/>
      <c r="PE163" s="7" t="n"/>
      <c r="PF163" s="7" t="n"/>
      <c r="PG163" s="7" t="n"/>
      <c r="PH163" s="7" t="n"/>
      <c r="PI163" s="7" t="n"/>
      <c r="PJ163" s="7" t="n"/>
      <c r="PK163" s="7" t="n"/>
      <c r="PL163" s="7" t="n"/>
      <c r="PM163" s="7" t="n"/>
      <c r="PN163" s="7" t="n"/>
      <c r="PO163" s="7" t="n"/>
      <c r="PP163" s="7" t="n"/>
      <c r="PQ163" s="7" t="n"/>
      <c r="PR163" s="7" t="n"/>
      <c r="PS163" s="7" t="n"/>
      <c r="PT163" s="7" t="n"/>
      <c r="PU163" s="7" t="n"/>
      <c r="PV163" s="7" t="n"/>
      <c r="PW163" s="7" t="n"/>
      <c r="PX163" s="7" t="n"/>
      <c r="PY163" s="7" t="n"/>
      <c r="PZ163" s="7" t="n"/>
      <c r="QA163" s="7" t="n"/>
      <c r="QB163" s="7" t="n"/>
      <c r="QC163" s="7" t="n"/>
      <c r="QD163" s="7" t="n"/>
      <c r="QE163" s="7" t="n"/>
      <c r="QF163" s="7" t="n"/>
      <c r="QG163" s="7" t="n"/>
      <c r="QH163" s="7" t="n"/>
      <c r="QI163" s="7" t="n"/>
      <c r="QJ163" s="7" t="n"/>
      <c r="QK163" s="7" t="n"/>
      <c r="QL163" s="7" t="n"/>
      <c r="QM163" s="7" t="n"/>
      <c r="QN163" s="7" t="n"/>
      <c r="QO163" s="7" t="n"/>
      <c r="QP163" s="7" t="n"/>
      <c r="QQ163" s="7" t="n"/>
      <c r="QR163" s="7" t="n"/>
      <c r="QS163" s="7" t="n"/>
      <c r="QT163" s="7" t="n"/>
      <c r="QU163" s="7" t="n"/>
      <c r="QV163" s="7" t="n"/>
      <c r="QW163" s="7" t="n"/>
      <c r="QX163" s="7" t="n"/>
      <c r="QY163" s="7" t="n"/>
      <c r="QZ163" s="7" t="n"/>
      <c r="RA163" s="7" t="n"/>
      <c r="RB163" s="7" t="n"/>
      <c r="RC163" s="7" t="n"/>
      <c r="RD163" s="7" t="n"/>
      <c r="RE163" s="7" t="n"/>
      <c r="RF163" s="7" t="n"/>
      <c r="RG163" s="7" t="n"/>
      <c r="RH163" s="7" t="n"/>
      <c r="RI163" s="7" t="n"/>
      <c r="RJ163" s="7" t="n"/>
      <c r="RK163" s="7" t="n"/>
      <c r="RL163" s="7" t="n"/>
      <c r="RM163" s="7" t="n"/>
      <c r="RN163" s="7" t="n"/>
      <c r="RO163" s="7" t="n"/>
      <c r="RP163" s="7" t="n"/>
      <c r="RQ163" s="7" t="n"/>
      <c r="RR163" s="7" t="n"/>
      <c r="RS163" s="7" t="n"/>
      <c r="RT163" s="7" t="n"/>
      <c r="RU163" s="7" t="n"/>
      <c r="RV163" s="7" t="n"/>
      <c r="RW163" s="7" t="n"/>
      <c r="RX163" s="7" t="n"/>
      <c r="RY163" s="7" t="n"/>
      <c r="RZ163" s="7" t="n"/>
      <c r="SA163" s="7" t="n"/>
      <c r="SB163" s="7" t="n"/>
      <c r="SC163" s="7" t="n"/>
      <c r="SD163" s="7" t="n"/>
      <c r="SE163" s="7" t="n"/>
      <c r="SF163" s="7" t="n"/>
      <c r="SG163" s="7" t="n"/>
      <c r="SH163" s="7" t="n"/>
      <c r="SI163" s="7" t="n"/>
      <c r="SJ163" s="7" t="n"/>
      <c r="SK163" s="7" t="n"/>
      <c r="SL163" s="7" t="n"/>
      <c r="SM163" s="7" t="n"/>
      <c r="SN163" s="7" t="n"/>
      <c r="SO163" s="7" t="n"/>
      <c r="SP163" s="7" t="n"/>
      <c r="SQ163" s="7" t="n"/>
      <c r="SR163" s="7" t="n"/>
      <c r="SS163" s="7" t="n"/>
      <c r="ST163" s="7" t="n"/>
      <c r="SU163" s="7" t="n"/>
      <c r="SV163" s="7" t="n"/>
      <c r="SW163" s="7" t="n"/>
      <c r="SX163" s="7" t="n"/>
      <c r="SY163" s="7" t="n"/>
      <c r="SZ163" s="7" t="n"/>
      <c r="TA163" s="7" t="n"/>
      <c r="TB163" s="7" t="n"/>
      <c r="TC163" s="7" t="n"/>
      <c r="TD163" s="7" t="n"/>
      <c r="TE163" s="7" t="n"/>
      <c r="TF163" s="7" t="n"/>
      <c r="TG163" s="7" t="n"/>
      <c r="TH163" s="7" t="n"/>
      <c r="TI163" s="7" t="n"/>
      <c r="TJ163" s="7" t="n"/>
      <c r="TK163" s="7" t="n"/>
      <c r="TL163" s="7" t="n"/>
      <c r="TM163" s="7" t="n"/>
      <c r="TN163" s="7" t="n"/>
      <c r="TO163" s="7" t="n"/>
      <c r="TP163" s="7" t="n"/>
      <c r="TQ163" s="7" t="n"/>
      <c r="TR163" s="7" t="n"/>
      <c r="TS163" s="7" t="n"/>
      <c r="TT163" s="7" t="n"/>
      <c r="TU163" s="7" t="n"/>
      <c r="TV163" s="7" t="n"/>
      <c r="TW163" s="7" t="n"/>
      <c r="TX163" s="7" t="n"/>
      <c r="TY163" s="7" t="n"/>
      <c r="TZ163" s="7" t="n"/>
      <c r="UA163" s="7" t="n"/>
      <c r="UB163" s="7" t="n"/>
      <c r="UC163" s="7" t="n"/>
      <c r="UD163" s="7" t="n"/>
      <c r="UE163" s="7" t="n"/>
      <c r="UF163" s="7" t="n"/>
      <c r="UG163" s="7" t="n"/>
      <c r="UH163" s="7" t="n"/>
      <c r="UI163" s="7" t="n"/>
      <c r="UJ163" s="7" t="n"/>
      <c r="UK163" s="7" t="n"/>
      <c r="UL163" s="7" t="n"/>
      <c r="UM163" s="7" t="n"/>
      <c r="UN163" s="7" t="n"/>
      <c r="UO163" s="7" t="n"/>
      <c r="UP163" s="7" t="n"/>
      <c r="UQ163" s="7" t="n"/>
      <c r="UR163" s="7" t="n"/>
      <c r="US163" s="7" t="n"/>
      <c r="UT163" s="7" t="n"/>
      <c r="UU163" s="7" t="n"/>
      <c r="UV163" s="7" t="n"/>
      <c r="UW163" s="7" t="n"/>
      <c r="UX163" s="7" t="n"/>
      <c r="UY163" s="7" t="n"/>
      <c r="UZ163" s="7" t="n"/>
      <c r="VA163" s="7" t="n"/>
      <c r="VB163" s="7" t="n"/>
      <c r="VC163" s="7" t="n"/>
      <c r="VD163" s="7" t="n"/>
      <c r="VE163" s="7" t="n"/>
      <c r="VF163" s="7" t="n"/>
      <c r="VG163" s="7" t="n"/>
      <c r="VH163" s="7" t="n"/>
      <c r="VI163" s="7" t="n"/>
      <c r="VJ163" s="7" t="n"/>
      <c r="VK163" s="7" t="n"/>
      <c r="VL163" s="361" t="n"/>
      <c r="VM163" s="573">
        <f>SUM(E163:VL163)-SUM(UU163:UX163)-SUM(VA163:VD163)</f>
        <v/>
      </c>
      <c r="VN163" s="9" t="n"/>
    </row>
    <row r="164" ht="19.5" customHeight="1">
      <c r="A164" s="1100" t="n"/>
      <c r="B164" s="1101" t="n"/>
      <c r="C164" s="1102" t="n"/>
      <c r="D164" s="367" t="inlineStr">
        <is>
          <t>TOTAL GENERO</t>
        </is>
      </c>
      <c r="E164" s="574">
        <f>SUM(E161:E163)</f>
        <v/>
      </c>
      <c r="F164" s="457">
        <f>SUM(F161:F163)</f>
        <v/>
      </c>
      <c r="G164" s="457">
        <f>SUM(G161:G163)</f>
        <v/>
      </c>
      <c r="H164" s="457">
        <f>SUM(H161:H163)</f>
        <v/>
      </c>
      <c r="I164" s="457">
        <f>SUM(I161:I163)</f>
        <v/>
      </c>
      <c r="J164" s="457">
        <f>SUM(J161:J163)</f>
        <v/>
      </c>
      <c r="K164" s="457">
        <f>SUM(K161:K163)</f>
        <v/>
      </c>
      <c r="L164" s="457">
        <f>SUM(L161:L163)</f>
        <v/>
      </c>
      <c r="M164" s="457">
        <f>SUM(M161:M163)</f>
        <v/>
      </c>
      <c r="N164" s="457">
        <f>SUM(N161:N163)</f>
        <v/>
      </c>
      <c r="O164" s="457">
        <f>SUM(O161:O163)</f>
        <v/>
      </c>
      <c r="P164" s="457">
        <f>SUM(P161:P163)</f>
        <v/>
      </c>
      <c r="Q164" s="457">
        <f>SUM(Q161:Q163)</f>
        <v/>
      </c>
      <c r="R164" s="457">
        <f>SUM(R161:R163)</f>
        <v/>
      </c>
      <c r="S164" s="457">
        <f>SUM(S161:S163)</f>
        <v/>
      </c>
      <c r="T164" s="457">
        <f>SUM(T161:T163)</f>
        <v/>
      </c>
      <c r="U164" s="457">
        <f>SUM(U161:U163)</f>
        <v/>
      </c>
      <c r="V164" s="457">
        <f>SUM(V161:V163)</f>
        <v/>
      </c>
      <c r="W164" s="457">
        <f>SUM(W161:W163)</f>
        <v/>
      </c>
      <c r="X164" s="457">
        <f>SUM(X161:X163)</f>
        <v/>
      </c>
      <c r="Y164" s="457">
        <f>SUM(Y161:Y163)</f>
        <v/>
      </c>
      <c r="Z164" s="457">
        <f>SUM(Z161:Z163)</f>
        <v/>
      </c>
      <c r="AA164" s="457">
        <f>SUM(AA161:AA163)</f>
        <v/>
      </c>
      <c r="AB164" s="457">
        <f>SUM(AB161:AB163)</f>
        <v/>
      </c>
      <c r="AC164" s="457">
        <f>SUM(AC161:AC163)</f>
        <v/>
      </c>
      <c r="AD164" s="457">
        <f>SUM(AD161:AD163)</f>
        <v/>
      </c>
      <c r="AE164" s="457">
        <f>SUM(AE161:AE163)</f>
        <v/>
      </c>
      <c r="AF164" s="457">
        <f>SUM(AF161:AF163)</f>
        <v/>
      </c>
      <c r="AG164" s="457">
        <f>SUM(AG161:AG163)</f>
        <v/>
      </c>
      <c r="AH164" s="457">
        <f>SUM(AH161:AH163)</f>
        <v/>
      </c>
      <c r="AI164" s="457">
        <f>SUM(AI161:AI163)</f>
        <v/>
      </c>
      <c r="AJ164" s="457">
        <f>SUM(AJ161:AJ163)</f>
        <v/>
      </c>
      <c r="AK164" s="457">
        <f>SUM(AK161:AK163)</f>
        <v/>
      </c>
      <c r="AL164" s="457">
        <f>SUM(AL161:AL163)</f>
        <v/>
      </c>
      <c r="AM164" s="457">
        <f>SUM(AM161:AM163)</f>
        <v/>
      </c>
      <c r="AN164" s="457">
        <f>SUM(AN161:AN163)</f>
        <v/>
      </c>
      <c r="AO164" s="457">
        <f>SUM(AO161:AO163)</f>
        <v/>
      </c>
      <c r="AP164" s="457">
        <f>SUM(AP161:AP163)</f>
        <v/>
      </c>
      <c r="AQ164" s="457">
        <f>SUM(AQ161:AQ163)</f>
        <v/>
      </c>
      <c r="AR164" s="457">
        <f>SUM(AR161:AR163)</f>
        <v/>
      </c>
      <c r="AS164" s="457">
        <f>SUM(AS161:AS163)</f>
        <v/>
      </c>
      <c r="AT164" s="457">
        <f>SUM(AT161:AT163)</f>
        <v/>
      </c>
      <c r="AU164" s="457">
        <f>SUM(AU161:AU163)</f>
        <v/>
      </c>
      <c r="AV164" s="457">
        <f>SUM(AV161:AV163)</f>
        <v/>
      </c>
      <c r="AW164" s="457">
        <f>SUM(AW161:AW163)</f>
        <v/>
      </c>
      <c r="AX164" s="457">
        <f>SUM(AX161:AX163)</f>
        <v/>
      </c>
      <c r="AY164" s="457">
        <f>SUM(AY161:AY163)</f>
        <v/>
      </c>
      <c r="AZ164" s="457">
        <f>SUM(AZ161:AZ163)</f>
        <v/>
      </c>
      <c r="BA164" s="457">
        <f>SUM(BA161:BA163)</f>
        <v/>
      </c>
      <c r="BB164" s="457">
        <f>SUM(BB161:BB163)</f>
        <v/>
      </c>
      <c r="BC164" s="457">
        <f>SUM(BC161:BC163)</f>
        <v/>
      </c>
      <c r="BD164" s="457">
        <f>SUM(BD161:BD163)</f>
        <v/>
      </c>
      <c r="BE164" s="457">
        <f>SUM(BE161:BE163)</f>
        <v/>
      </c>
      <c r="BF164" s="457">
        <f>SUM(BF161:BF163)</f>
        <v/>
      </c>
      <c r="BG164" s="457">
        <f>SUM(BG161:BG163)</f>
        <v/>
      </c>
      <c r="BH164" s="457">
        <f>SUM(BH161:BH163)</f>
        <v/>
      </c>
      <c r="BI164" s="457">
        <f>SUM(BI161:BI163)</f>
        <v/>
      </c>
      <c r="BJ164" s="457">
        <f>SUM(BJ161:BJ163)</f>
        <v/>
      </c>
      <c r="BK164" s="457">
        <f>SUM(BK161:BK163)</f>
        <v/>
      </c>
      <c r="BL164" s="457">
        <f>SUM(BL161:BL163)</f>
        <v/>
      </c>
      <c r="BM164" s="457">
        <f>SUM(BM161:BM163)</f>
        <v/>
      </c>
      <c r="BN164" s="457">
        <f>SUM(BN161:BN163)</f>
        <v/>
      </c>
      <c r="BO164" s="457">
        <f>SUM(BO161:BO163)</f>
        <v/>
      </c>
      <c r="BP164" s="457">
        <f>SUM(BP161:BP163)</f>
        <v/>
      </c>
      <c r="BQ164" s="457">
        <f>SUM(BQ161:BQ163)</f>
        <v/>
      </c>
      <c r="BR164" s="457">
        <f>SUM(BR161:BR163)</f>
        <v/>
      </c>
      <c r="BS164" s="457">
        <f>SUM(BS161:BS163)</f>
        <v/>
      </c>
      <c r="BT164" s="457">
        <f>SUM(BT161:BT163)</f>
        <v/>
      </c>
      <c r="BU164" s="457">
        <f>SUM(BU161:BU163)</f>
        <v/>
      </c>
      <c r="BV164" s="457">
        <f>SUM(BV161:BV163)</f>
        <v/>
      </c>
      <c r="BW164" s="457">
        <f>SUM(BW161:BW163)</f>
        <v/>
      </c>
      <c r="BX164" s="457">
        <f>SUM(BX161:BX163)</f>
        <v/>
      </c>
      <c r="BY164" s="457">
        <f>SUM(BY161:BY163)</f>
        <v/>
      </c>
      <c r="BZ164" s="457">
        <f>SUM(BZ161:BZ163)</f>
        <v/>
      </c>
      <c r="CA164" s="457">
        <f>SUM(CA161:CA163)</f>
        <v/>
      </c>
      <c r="CB164" s="457">
        <f>SUM(CB161:CB163)</f>
        <v/>
      </c>
      <c r="CC164" s="457">
        <f>SUM(CC161:CC163)</f>
        <v/>
      </c>
      <c r="CD164" s="457">
        <f>SUM(CD161:CD163)</f>
        <v/>
      </c>
      <c r="CE164" s="457">
        <f>SUM(CE161:CE163)</f>
        <v/>
      </c>
      <c r="CF164" s="457">
        <f>SUM(CF161:CF163)</f>
        <v/>
      </c>
      <c r="CG164" s="457">
        <f>SUM(CG161:CG163)</f>
        <v/>
      </c>
      <c r="CH164" s="457">
        <f>SUM(CH161:CH163)</f>
        <v/>
      </c>
      <c r="CI164" s="457">
        <f>SUM(CI161:CI163)</f>
        <v/>
      </c>
      <c r="CJ164" s="457">
        <f>SUM(CJ161:CJ163)</f>
        <v/>
      </c>
      <c r="CK164" s="457">
        <f>SUM(CK161:CK163)</f>
        <v/>
      </c>
      <c r="CL164" s="457">
        <f>SUM(CL161:CL163)</f>
        <v/>
      </c>
      <c r="CM164" s="457">
        <f>SUM(CM161:CM163)</f>
        <v/>
      </c>
      <c r="CN164" s="457">
        <f>SUM(CN161:CN163)</f>
        <v/>
      </c>
      <c r="CO164" s="457">
        <f>SUM(CO161:CO163)</f>
        <v/>
      </c>
      <c r="CP164" s="457">
        <f>SUM(CP161:CP163)</f>
        <v/>
      </c>
      <c r="CQ164" s="457">
        <f>SUM(CQ161:CQ163)</f>
        <v/>
      </c>
      <c r="CR164" s="457">
        <f>SUM(CR161:CR163)</f>
        <v/>
      </c>
      <c r="CS164" s="457">
        <f>SUM(CS161:CS163)</f>
        <v/>
      </c>
      <c r="CT164" s="457">
        <f>SUM(CT161:CT163)</f>
        <v/>
      </c>
      <c r="CU164" s="457">
        <f>SUM(CU161:CU163)</f>
        <v/>
      </c>
      <c r="CV164" s="457">
        <f>SUM(CV161:CV163)</f>
        <v/>
      </c>
      <c r="CW164" s="457">
        <f>SUM(CW161:CW163)</f>
        <v/>
      </c>
      <c r="CX164" s="457">
        <f>SUM(CX161:CX163)</f>
        <v/>
      </c>
      <c r="CY164" s="457">
        <f>SUM(CY161:CY163)</f>
        <v/>
      </c>
      <c r="CZ164" s="457">
        <f>SUM(CZ161:CZ163)</f>
        <v/>
      </c>
      <c r="DA164" s="457">
        <f>SUM(DA161:DA163)</f>
        <v/>
      </c>
      <c r="DB164" s="457">
        <f>SUM(DB161:DB163)</f>
        <v/>
      </c>
      <c r="DC164" s="457">
        <f>SUM(DC161:DC163)</f>
        <v/>
      </c>
      <c r="DD164" s="457">
        <f>SUM(DD161:DD163)</f>
        <v/>
      </c>
      <c r="DE164" s="457">
        <f>SUM(DE161:DE163)</f>
        <v/>
      </c>
      <c r="DF164" s="457">
        <f>SUM(DF161:DF163)</f>
        <v/>
      </c>
      <c r="DG164" s="457">
        <f>SUM(DG161:DG163)</f>
        <v/>
      </c>
      <c r="DH164" s="457">
        <f>SUM(DH161:DH163)</f>
        <v/>
      </c>
      <c r="DI164" s="457">
        <f>SUM(DI161:DI163)</f>
        <v/>
      </c>
      <c r="DJ164" s="457">
        <f>SUM(DJ161:DJ163)</f>
        <v/>
      </c>
      <c r="DK164" s="457">
        <f>SUM(DK161:DK163)</f>
        <v/>
      </c>
      <c r="DL164" s="457">
        <f>SUM(DL161:DL163)</f>
        <v/>
      </c>
      <c r="DM164" s="457">
        <f>SUM(DM161:DM163)</f>
        <v/>
      </c>
      <c r="DN164" s="457">
        <f>SUM(DN161:DN163)</f>
        <v/>
      </c>
      <c r="DO164" s="457">
        <f>SUM(DO161:DO163)</f>
        <v/>
      </c>
      <c r="DP164" s="457">
        <f>SUM(DP161:DP163)</f>
        <v/>
      </c>
      <c r="DQ164" s="457">
        <f>SUM(DQ161:DQ163)</f>
        <v/>
      </c>
      <c r="DR164" s="457">
        <f>SUM(DR161:DR163)</f>
        <v/>
      </c>
      <c r="DS164" s="457">
        <f>SUM(DS161:DS163)</f>
        <v/>
      </c>
      <c r="DT164" s="457">
        <f>SUM(DT161:DT163)</f>
        <v/>
      </c>
      <c r="DU164" s="457">
        <f>SUM(DU161:DU163)</f>
        <v/>
      </c>
      <c r="DV164" s="457">
        <f>SUM(DV161:DV163)</f>
        <v/>
      </c>
      <c r="DW164" s="457">
        <f>SUM(DW161:DW163)</f>
        <v/>
      </c>
      <c r="DX164" s="457">
        <f>SUM(DX161:DX163)</f>
        <v/>
      </c>
      <c r="DY164" s="457">
        <f>SUM(DY161:DY163)</f>
        <v/>
      </c>
      <c r="DZ164" s="457">
        <f>SUM(DZ161:DZ163)</f>
        <v/>
      </c>
      <c r="EA164" s="457">
        <f>SUM(EA161:EA163)</f>
        <v/>
      </c>
      <c r="EB164" s="457">
        <f>SUM(EB161:EB163)</f>
        <v/>
      </c>
      <c r="EC164" s="457">
        <f>SUM(EC161:EC163)</f>
        <v/>
      </c>
      <c r="ED164" s="457">
        <f>SUM(ED161:ED163)</f>
        <v/>
      </c>
      <c r="EE164" s="457">
        <f>SUM(EE161:EE163)</f>
        <v/>
      </c>
      <c r="EF164" s="457">
        <f>SUM(EF161:EF163)</f>
        <v/>
      </c>
      <c r="EG164" s="457">
        <f>SUM(EG161:EG163)</f>
        <v/>
      </c>
      <c r="EH164" s="457">
        <f>SUM(EH161:EH163)</f>
        <v/>
      </c>
      <c r="EI164" s="457">
        <f>SUM(EI161:EI163)</f>
        <v/>
      </c>
      <c r="EJ164" s="457">
        <f>SUM(EJ161:EJ163)</f>
        <v/>
      </c>
      <c r="EK164" s="457">
        <f>SUM(EK161:EK163)</f>
        <v/>
      </c>
      <c r="EL164" s="457">
        <f>SUM(EL161:EL163)</f>
        <v/>
      </c>
      <c r="EM164" s="457">
        <f>SUM(EM161:EM163)</f>
        <v/>
      </c>
      <c r="EN164" s="457">
        <f>SUM(EN161:EN163)</f>
        <v/>
      </c>
      <c r="EO164" s="457">
        <f>SUM(EO161:EO163)</f>
        <v/>
      </c>
      <c r="EP164" s="457">
        <f>SUM(EP161:EP163)</f>
        <v/>
      </c>
      <c r="EQ164" s="457">
        <f>SUM(EQ161:EQ163)</f>
        <v/>
      </c>
      <c r="ER164" s="457">
        <f>SUM(ER161:ER163)</f>
        <v/>
      </c>
      <c r="ES164" s="457">
        <f>SUM(ES161:ES163)</f>
        <v/>
      </c>
      <c r="ET164" s="457">
        <f>SUM(ET161:ET163)</f>
        <v/>
      </c>
      <c r="EU164" s="457">
        <f>SUM(EU161:EU163)</f>
        <v/>
      </c>
      <c r="EV164" s="457">
        <f>SUM(EV161:EV163)</f>
        <v/>
      </c>
      <c r="EW164" s="457">
        <f>SUM(EW161:EW163)</f>
        <v/>
      </c>
      <c r="EX164" s="457">
        <f>SUM(EX161:EX163)</f>
        <v/>
      </c>
      <c r="EY164" s="457">
        <f>SUM(EY161:EY163)</f>
        <v/>
      </c>
      <c r="EZ164" s="457">
        <f>SUM(EZ161:EZ163)</f>
        <v/>
      </c>
      <c r="FA164" s="457">
        <f>SUM(FA161:FA163)</f>
        <v/>
      </c>
      <c r="FB164" s="457">
        <f>SUM(FB161:FB163)</f>
        <v/>
      </c>
      <c r="FC164" s="457">
        <f>SUM(FC161:FC163)</f>
        <v/>
      </c>
      <c r="FD164" s="457">
        <f>SUM(FD161:FD163)</f>
        <v/>
      </c>
      <c r="FE164" s="457">
        <f>SUM(FE161:FE163)</f>
        <v/>
      </c>
      <c r="FF164" s="457">
        <f>SUM(FF161:FF163)</f>
        <v/>
      </c>
      <c r="FG164" s="457">
        <f>SUM(FG161:FG163)</f>
        <v/>
      </c>
      <c r="FH164" s="457">
        <f>SUM(FH161:FH163)</f>
        <v/>
      </c>
      <c r="FI164" s="457">
        <f>SUM(FI161:FI163)</f>
        <v/>
      </c>
      <c r="FJ164" s="457">
        <f>SUM(FJ161:FJ163)</f>
        <v/>
      </c>
      <c r="FK164" s="457">
        <f>SUM(FK161:FK163)</f>
        <v/>
      </c>
      <c r="FL164" s="457">
        <f>SUM(FL161:FL163)</f>
        <v/>
      </c>
      <c r="FM164" s="457">
        <f>SUM(FM161:FM163)</f>
        <v/>
      </c>
      <c r="FN164" s="457">
        <f>SUM(FN161:FN163)</f>
        <v/>
      </c>
      <c r="FO164" s="457">
        <f>SUM(FO161:FO163)</f>
        <v/>
      </c>
      <c r="FP164" s="457">
        <f>SUM(FP161:FP163)</f>
        <v/>
      </c>
      <c r="FQ164" s="457">
        <f>SUM(FQ161:FQ163)</f>
        <v/>
      </c>
      <c r="FR164" s="457">
        <f>SUM(FR161:FR163)</f>
        <v/>
      </c>
      <c r="FS164" s="457">
        <f>SUM(FS161:FS163)</f>
        <v/>
      </c>
      <c r="FT164" s="457">
        <f>SUM(FT161:FT163)</f>
        <v/>
      </c>
      <c r="FU164" s="457">
        <f>SUM(FU161:FU163)</f>
        <v/>
      </c>
      <c r="FV164" s="457">
        <f>SUM(FV161:FV163)</f>
        <v/>
      </c>
      <c r="FW164" s="457">
        <f>SUM(FW161:FW163)</f>
        <v/>
      </c>
      <c r="FX164" s="457">
        <f>SUM(FX161:FX163)</f>
        <v/>
      </c>
      <c r="FY164" s="457">
        <f>SUM(FY161:FY163)</f>
        <v/>
      </c>
      <c r="FZ164" s="457">
        <f>SUM(FZ161:FZ163)</f>
        <v/>
      </c>
      <c r="GA164" s="457">
        <f>SUM(GA161:GA163)</f>
        <v/>
      </c>
      <c r="GB164" s="457">
        <f>SUM(GB161:GB163)</f>
        <v/>
      </c>
      <c r="GC164" s="457">
        <f>SUM(GC161:GC163)</f>
        <v/>
      </c>
      <c r="GD164" s="457">
        <f>SUM(GD161:GD163)</f>
        <v/>
      </c>
      <c r="GE164" s="457">
        <f>SUM(GE161:GE163)</f>
        <v/>
      </c>
      <c r="GF164" s="457">
        <f>SUM(GF161:GF163)</f>
        <v/>
      </c>
      <c r="GG164" s="457">
        <f>SUM(GG161:GG163)</f>
        <v/>
      </c>
      <c r="GH164" s="457">
        <f>SUM(GH161:GH163)</f>
        <v/>
      </c>
      <c r="GI164" s="457">
        <f>SUM(GI161:GI163)</f>
        <v/>
      </c>
      <c r="GJ164" s="457">
        <f>SUM(GJ161:GJ163)</f>
        <v/>
      </c>
      <c r="GK164" s="457">
        <f>SUM(GK161:GK163)</f>
        <v/>
      </c>
      <c r="GL164" s="457">
        <f>SUM(GL161:GL163)</f>
        <v/>
      </c>
      <c r="GM164" s="457">
        <f>SUM(GM161:GM163)</f>
        <v/>
      </c>
      <c r="GN164" s="457">
        <f>SUM(GN161:GN163)</f>
        <v/>
      </c>
      <c r="GO164" s="457">
        <f>SUM(GO161:GO163)</f>
        <v/>
      </c>
      <c r="GP164" s="457">
        <f>SUM(GP161:GP163)</f>
        <v/>
      </c>
      <c r="GQ164" s="457">
        <f>SUM(GQ161:GQ163)</f>
        <v/>
      </c>
      <c r="GR164" s="457">
        <f>SUM(GR161:GR163)</f>
        <v/>
      </c>
      <c r="GS164" s="457">
        <f>SUM(GS161:GS163)</f>
        <v/>
      </c>
      <c r="GT164" s="457">
        <f>SUM(GT161:GT163)</f>
        <v/>
      </c>
      <c r="GU164" s="457">
        <f>SUM(GU161:GU163)</f>
        <v/>
      </c>
      <c r="GV164" s="457">
        <f>SUM(GV161:GV163)</f>
        <v/>
      </c>
      <c r="GW164" s="457">
        <f>SUM(GW161:GW163)</f>
        <v/>
      </c>
      <c r="GX164" s="457">
        <f>SUM(GX161:GX163)</f>
        <v/>
      </c>
      <c r="GY164" s="457">
        <f>SUM(GY161:GY163)</f>
        <v/>
      </c>
      <c r="GZ164" s="457">
        <f>SUM(GZ161:GZ163)</f>
        <v/>
      </c>
      <c r="HA164" s="457">
        <f>SUM(HA161:HA163)</f>
        <v/>
      </c>
      <c r="HB164" s="457">
        <f>SUM(HB161:HB163)</f>
        <v/>
      </c>
      <c r="HC164" s="457">
        <f>SUM(HC161:HC163)</f>
        <v/>
      </c>
      <c r="HD164" s="457">
        <f>SUM(HD161:HD163)</f>
        <v/>
      </c>
      <c r="HE164" s="457">
        <f>SUM(HE161:HE163)</f>
        <v/>
      </c>
      <c r="HF164" s="457">
        <f>SUM(HF161:HF163)</f>
        <v/>
      </c>
      <c r="HG164" s="457">
        <f>SUM(HG161:HG163)</f>
        <v/>
      </c>
      <c r="HH164" s="457">
        <f>SUM(HH161:HH163)</f>
        <v/>
      </c>
      <c r="HI164" s="457">
        <f>SUM(HI161:HI163)</f>
        <v/>
      </c>
      <c r="HJ164" s="457">
        <f>SUM(HJ161:HJ163)</f>
        <v/>
      </c>
      <c r="HK164" s="457">
        <f>SUM(HK161:HK163)</f>
        <v/>
      </c>
      <c r="HL164" s="457">
        <f>SUM(HL161:HL163)</f>
        <v/>
      </c>
      <c r="HM164" s="457">
        <f>SUM(HM161:HM163)</f>
        <v/>
      </c>
      <c r="HN164" s="457">
        <f>SUM(HN161:HN163)</f>
        <v/>
      </c>
      <c r="HO164" s="457">
        <f>SUM(HO161:HO163)</f>
        <v/>
      </c>
      <c r="HP164" s="457">
        <f>SUM(HP161:HP163)</f>
        <v/>
      </c>
      <c r="HQ164" s="457">
        <f>SUM(HQ161:HQ163)</f>
        <v/>
      </c>
      <c r="HR164" s="457">
        <f>SUM(HR161:HR163)</f>
        <v/>
      </c>
      <c r="HS164" s="457">
        <f>SUM(HS161:HS163)</f>
        <v/>
      </c>
      <c r="HT164" s="457">
        <f>SUM(HT161:HT163)</f>
        <v/>
      </c>
      <c r="HU164" s="457">
        <f>SUM(HU161:HU163)</f>
        <v/>
      </c>
      <c r="HV164" s="457">
        <f>SUM(HV161:HV163)</f>
        <v/>
      </c>
      <c r="HW164" s="457">
        <f>SUM(HW161:HW163)</f>
        <v/>
      </c>
      <c r="HX164" s="457">
        <f>SUM(HX161:HX163)</f>
        <v/>
      </c>
      <c r="HY164" s="457">
        <f>SUM(HY161:HY163)</f>
        <v/>
      </c>
      <c r="HZ164" s="457">
        <f>SUM(HZ161:HZ163)</f>
        <v/>
      </c>
      <c r="IA164" s="457">
        <f>SUM(IA161:IA163)</f>
        <v/>
      </c>
      <c r="IB164" s="457">
        <f>SUM(IB161:IB163)</f>
        <v/>
      </c>
      <c r="IC164" s="457">
        <f>SUM(IC161:IC163)</f>
        <v/>
      </c>
      <c r="ID164" s="457">
        <f>SUM(ID161:ID163)</f>
        <v/>
      </c>
      <c r="IE164" s="457">
        <f>SUM(IE161:IE163)</f>
        <v/>
      </c>
      <c r="IF164" s="457">
        <f>SUM(IF161:IF163)</f>
        <v/>
      </c>
      <c r="IG164" s="457">
        <f>SUM(IG161:IG163)</f>
        <v/>
      </c>
      <c r="IH164" s="457">
        <f>SUM(IH161:IH163)</f>
        <v/>
      </c>
      <c r="II164" s="457">
        <f>SUM(II161:II163)</f>
        <v/>
      </c>
      <c r="IJ164" s="457">
        <f>SUM(IJ161:IJ163)</f>
        <v/>
      </c>
      <c r="IK164" s="457">
        <f>SUM(IK161:IK163)</f>
        <v/>
      </c>
      <c r="IL164" s="457">
        <f>SUM(IL161:IL163)</f>
        <v/>
      </c>
      <c r="IM164" s="457">
        <f>SUM(IM161:IM163)</f>
        <v/>
      </c>
      <c r="IN164" s="457">
        <f>SUM(IN161:IN163)</f>
        <v/>
      </c>
      <c r="IO164" s="457">
        <f>SUM(IO161:IO163)</f>
        <v/>
      </c>
      <c r="IP164" s="457">
        <f>SUM(IP161:IP163)</f>
        <v/>
      </c>
      <c r="IQ164" s="457">
        <f>SUM(IQ161:IQ163)</f>
        <v/>
      </c>
      <c r="IR164" s="457">
        <f>SUM(IR161:IR163)</f>
        <v/>
      </c>
      <c r="IS164" s="457">
        <f>SUM(IS161:IS163)</f>
        <v/>
      </c>
      <c r="IT164" s="457">
        <f>SUM(IT161:IT163)</f>
        <v/>
      </c>
      <c r="IU164" s="457">
        <f>SUM(IU161:IU163)</f>
        <v/>
      </c>
      <c r="IV164" s="457">
        <f>SUM(IV161:IV163)</f>
        <v/>
      </c>
      <c r="IW164" s="457">
        <f>SUM(IW161:IW163)</f>
        <v/>
      </c>
      <c r="IX164" s="457">
        <f>SUM(IX161:IX163)</f>
        <v/>
      </c>
      <c r="IY164" s="457">
        <f>SUM(IY161:IY163)</f>
        <v/>
      </c>
      <c r="IZ164" s="457">
        <f>SUM(IZ161:IZ163)</f>
        <v/>
      </c>
      <c r="JA164" s="457">
        <f>SUM(JA161:JA163)</f>
        <v/>
      </c>
      <c r="JB164" s="457">
        <f>SUM(JB161:JB163)</f>
        <v/>
      </c>
      <c r="JC164" s="457">
        <f>SUM(JC161:JC163)</f>
        <v/>
      </c>
      <c r="JD164" s="457">
        <f>SUM(JD161:JD163)</f>
        <v/>
      </c>
      <c r="JE164" s="457">
        <f>SUM(JE161:JE163)</f>
        <v/>
      </c>
      <c r="JF164" s="457">
        <f>SUM(JF161:JF163)</f>
        <v/>
      </c>
      <c r="JG164" s="457">
        <f>SUM(JG161:JG163)</f>
        <v/>
      </c>
      <c r="JH164" s="457">
        <f>SUM(JH161:JH163)</f>
        <v/>
      </c>
      <c r="JI164" s="457">
        <f>SUM(JI161:JI163)</f>
        <v/>
      </c>
      <c r="JJ164" s="457">
        <f>SUM(JJ161:JJ163)</f>
        <v/>
      </c>
      <c r="JK164" s="457">
        <f>SUM(JK161:JK163)</f>
        <v/>
      </c>
      <c r="JL164" s="457">
        <f>SUM(JL161:JL163)</f>
        <v/>
      </c>
      <c r="JM164" s="457">
        <f>SUM(JM161:JM163)</f>
        <v/>
      </c>
      <c r="JN164" s="457">
        <f>SUM(JN161:JN163)</f>
        <v/>
      </c>
      <c r="JO164" s="457">
        <f>SUM(JO161:JO163)</f>
        <v/>
      </c>
      <c r="JP164" s="457">
        <f>SUM(JP161:JP163)</f>
        <v/>
      </c>
      <c r="JQ164" s="457">
        <f>SUM(JQ161:JQ163)</f>
        <v/>
      </c>
      <c r="JR164" s="457">
        <f>SUM(JR161:JR163)</f>
        <v/>
      </c>
      <c r="JS164" s="457">
        <f>SUM(JS161:JS163)</f>
        <v/>
      </c>
      <c r="JT164" s="457">
        <f>SUM(JT161:JT163)</f>
        <v/>
      </c>
      <c r="JU164" s="457">
        <f>SUM(JU161:JU163)</f>
        <v/>
      </c>
      <c r="JV164" s="457">
        <f>SUM(JV161:JV163)</f>
        <v/>
      </c>
      <c r="JW164" s="457">
        <f>SUM(JW161:JW163)</f>
        <v/>
      </c>
      <c r="JX164" s="457">
        <f>SUM(JX161:JX163)</f>
        <v/>
      </c>
      <c r="JY164" s="457">
        <f>SUM(JY161:JY163)</f>
        <v/>
      </c>
      <c r="JZ164" s="457">
        <f>SUM(JZ161:JZ163)</f>
        <v/>
      </c>
      <c r="KA164" s="457">
        <f>SUM(KA161:KA163)</f>
        <v/>
      </c>
      <c r="KB164" s="457">
        <f>SUM(KB161:KB163)</f>
        <v/>
      </c>
      <c r="KC164" s="457">
        <f>SUM(KC161:KC163)</f>
        <v/>
      </c>
      <c r="KD164" s="457">
        <f>SUM(KD161:KD163)</f>
        <v/>
      </c>
      <c r="KE164" s="457">
        <f>SUM(KE161:KE163)</f>
        <v/>
      </c>
      <c r="KF164" s="457">
        <f>SUM(KF161:KF163)</f>
        <v/>
      </c>
      <c r="KG164" s="457">
        <f>SUM(KG161:KG163)</f>
        <v/>
      </c>
      <c r="KH164" s="457">
        <f>SUM(KH161:KH163)</f>
        <v/>
      </c>
      <c r="KI164" s="457">
        <f>SUM(KI161:KI163)</f>
        <v/>
      </c>
      <c r="KJ164" s="457">
        <f>SUM(KJ161:KJ163)</f>
        <v/>
      </c>
      <c r="KK164" s="457">
        <f>SUM(KK161:KK163)</f>
        <v/>
      </c>
      <c r="KL164" s="457">
        <f>SUM(KL161:KL163)</f>
        <v/>
      </c>
      <c r="KM164" s="457">
        <f>SUM(KM161:KM163)</f>
        <v/>
      </c>
      <c r="KN164" s="457">
        <f>SUM(KN161:KN163)</f>
        <v/>
      </c>
      <c r="KO164" s="457">
        <f>SUM(KO161:KO163)</f>
        <v/>
      </c>
      <c r="KP164" s="457">
        <f>SUM(KP161:KP163)</f>
        <v/>
      </c>
      <c r="KQ164" s="457">
        <f>SUM(KQ161:KQ163)</f>
        <v/>
      </c>
      <c r="KR164" s="457">
        <f>SUM(KR161:KR163)</f>
        <v/>
      </c>
      <c r="KS164" s="457">
        <f>SUM(KS161:KS163)</f>
        <v/>
      </c>
      <c r="KT164" s="457">
        <f>SUM(KT161:KT163)</f>
        <v/>
      </c>
      <c r="KU164" s="457">
        <f>SUM(KU161:KU163)</f>
        <v/>
      </c>
      <c r="KV164" s="457">
        <f>SUM(KV161:KV163)</f>
        <v/>
      </c>
      <c r="KW164" s="457">
        <f>SUM(KW161:KW163)</f>
        <v/>
      </c>
      <c r="KX164" s="457">
        <f>SUM(KX161:KX163)</f>
        <v/>
      </c>
      <c r="KY164" s="457">
        <f>SUM(KY161:KY163)</f>
        <v/>
      </c>
      <c r="KZ164" s="457">
        <f>SUM(KZ161:KZ163)</f>
        <v/>
      </c>
      <c r="LA164" s="457">
        <f>SUM(LA161:LA163)</f>
        <v/>
      </c>
      <c r="LB164" s="457">
        <f>SUM(LB161:LB163)</f>
        <v/>
      </c>
      <c r="LC164" s="457">
        <f>SUM(LC161:LC163)</f>
        <v/>
      </c>
      <c r="LD164" s="457">
        <f>SUM(LD161:LD163)</f>
        <v/>
      </c>
      <c r="LE164" s="457">
        <f>SUM(LE161:LE163)</f>
        <v/>
      </c>
      <c r="LF164" s="457">
        <f>SUM(LF161:LF163)</f>
        <v/>
      </c>
      <c r="LG164" s="457">
        <f>SUM(LG161:LG163)</f>
        <v/>
      </c>
      <c r="LH164" s="457">
        <f>SUM(LH161:LH163)</f>
        <v/>
      </c>
      <c r="LI164" s="457">
        <f>SUM(LI161:LI163)</f>
        <v/>
      </c>
      <c r="LJ164" s="457">
        <f>SUM(LJ161:LJ163)</f>
        <v/>
      </c>
      <c r="LK164" s="457">
        <f>SUM(LK161:LK163)</f>
        <v/>
      </c>
      <c r="LL164" s="457">
        <f>SUM(LL161:LL163)</f>
        <v/>
      </c>
      <c r="LM164" s="457">
        <f>SUM(LM161:LM163)</f>
        <v/>
      </c>
      <c r="LN164" s="457">
        <f>SUM(LN161:LN163)</f>
        <v/>
      </c>
      <c r="LO164" s="457">
        <f>SUM(LO161:LO163)</f>
        <v/>
      </c>
      <c r="LP164" s="457">
        <f>SUM(LP161:LP163)</f>
        <v/>
      </c>
      <c r="LQ164" s="457">
        <f>SUM(LQ161:LQ163)</f>
        <v/>
      </c>
      <c r="LR164" s="457">
        <f>SUM(LR161:LR163)</f>
        <v/>
      </c>
      <c r="LS164" s="457">
        <f>SUM(LS161:LS163)</f>
        <v/>
      </c>
      <c r="LT164" s="457">
        <f>SUM(LT161:LT163)</f>
        <v/>
      </c>
      <c r="LU164" s="457">
        <f>SUM(LU161:LU163)</f>
        <v/>
      </c>
      <c r="LV164" s="457">
        <f>SUM(LV161:LV163)</f>
        <v/>
      </c>
      <c r="LW164" s="457">
        <f>SUM(LW161:LW163)</f>
        <v/>
      </c>
      <c r="LX164" s="457">
        <f>SUM(LX161:LX163)</f>
        <v/>
      </c>
      <c r="LY164" s="457">
        <f>SUM(LY161:LY163)</f>
        <v/>
      </c>
      <c r="LZ164" s="457">
        <f>SUM(LZ161:LZ163)</f>
        <v/>
      </c>
      <c r="MA164" s="457">
        <f>SUM(MA161:MA163)</f>
        <v/>
      </c>
      <c r="MB164" s="457">
        <f>SUM(MB161:MB163)</f>
        <v/>
      </c>
      <c r="MC164" s="457">
        <f>SUM(MC161:MC163)</f>
        <v/>
      </c>
      <c r="MD164" s="457">
        <f>SUM(MD161:MD163)</f>
        <v/>
      </c>
      <c r="ME164" s="457">
        <f>SUM(ME161:ME163)</f>
        <v/>
      </c>
      <c r="MF164" s="457">
        <f>SUM(MF161:MF163)</f>
        <v/>
      </c>
      <c r="MG164" s="457">
        <f>SUM(MG161:MG163)</f>
        <v/>
      </c>
      <c r="MH164" s="457">
        <f>SUM(MH161:MH163)</f>
        <v/>
      </c>
      <c r="MI164" s="457">
        <f>SUM(MI161:MI163)</f>
        <v/>
      </c>
      <c r="MJ164" s="457">
        <f>SUM(MJ161:MJ163)</f>
        <v/>
      </c>
      <c r="MK164" s="457">
        <f>SUM(MK161:MK163)</f>
        <v/>
      </c>
      <c r="ML164" s="457">
        <f>SUM(ML161:ML163)</f>
        <v/>
      </c>
      <c r="MM164" s="457">
        <f>SUM(MM161:MM163)</f>
        <v/>
      </c>
      <c r="MN164" s="457">
        <f>SUM(MN161:MN163)</f>
        <v/>
      </c>
      <c r="MO164" s="457">
        <f>SUM(MO161:MO163)</f>
        <v/>
      </c>
      <c r="MP164" s="457">
        <f>SUM(MP161:MP163)</f>
        <v/>
      </c>
      <c r="MQ164" s="457">
        <f>SUM(MQ161:MQ163)</f>
        <v/>
      </c>
      <c r="MR164" s="457">
        <f>SUM(MR161:MR163)</f>
        <v/>
      </c>
      <c r="MS164" s="457">
        <f>SUM(MS161:MS163)</f>
        <v/>
      </c>
      <c r="MT164" s="457">
        <f>SUM(MT161:MT163)</f>
        <v/>
      </c>
      <c r="MU164" s="457">
        <f>SUM(MU161:MU163)</f>
        <v/>
      </c>
      <c r="MV164" s="457">
        <f>SUM(MV161:MV163)</f>
        <v/>
      </c>
      <c r="MW164" s="457">
        <f>SUM(MW161:MW163)</f>
        <v/>
      </c>
      <c r="MX164" s="457">
        <f>SUM(MX161:MX163)</f>
        <v/>
      </c>
      <c r="MY164" s="457">
        <f>SUM(MY161:MY163)</f>
        <v/>
      </c>
      <c r="MZ164" s="457">
        <f>SUM(MZ161:MZ163)</f>
        <v/>
      </c>
      <c r="NA164" s="457">
        <f>SUM(NA161:NA163)</f>
        <v/>
      </c>
      <c r="NB164" s="457">
        <f>SUM(NB161:NB163)</f>
        <v/>
      </c>
      <c r="NC164" s="457">
        <f>SUM(NC161:NC163)</f>
        <v/>
      </c>
      <c r="ND164" s="457">
        <f>SUM(ND161:ND163)</f>
        <v/>
      </c>
      <c r="NE164" s="457">
        <f>SUM(NE161:NE163)</f>
        <v/>
      </c>
      <c r="NF164" s="457">
        <f>SUM(NF161:NF163)</f>
        <v/>
      </c>
      <c r="NG164" s="457">
        <f>SUM(NG161:NG163)</f>
        <v/>
      </c>
      <c r="NH164" s="457">
        <f>SUM(NH161:NH163)</f>
        <v/>
      </c>
      <c r="NI164" s="457">
        <f>SUM(NI161:NI163)</f>
        <v/>
      </c>
      <c r="NJ164" s="457">
        <f>SUM(NJ161:NJ163)</f>
        <v/>
      </c>
      <c r="NK164" s="457">
        <f>SUM(NK161:NK163)</f>
        <v/>
      </c>
      <c r="NL164" s="457">
        <f>SUM(NL161:NL163)</f>
        <v/>
      </c>
      <c r="NM164" s="457">
        <f>SUM(NM161:NM163)</f>
        <v/>
      </c>
      <c r="NN164" s="457">
        <f>SUM(NN161:NN163)</f>
        <v/>
      </c>
      <c r="NO164" s="457">
        <f>SUM(NO161:NO163)</f>
        <v/>
      </c>
      <c r="NP164" s="457">
        <f>SUM(NP161:NP163)</f>
        <v/>
      </c>
      <c r="NQ164" s="457">
        <f>SUM(NQ161:NQ163)</f>
        <v/>
      </c>
      <c r="NR164" s="457">
        <f>SUM(NR161:NR163)</f>
        <v/>
      </c>
      <c r="NS164" s="457">
        <f>SUM(NS161:NS163)</f>
        <v/>
      </c>
      <c r="NT164" s="457">
        <f>SUM(NT161:NT163)</f>
        <v/>
      </c>
      <c r="NU164" s="457">
        <f>SUM(NU161:NU163)</f>
        <v/>
      </c>
      <c r="NV164" s="457">
        <f>SUM(NV161:NV163)</f>
        <v/>
      </c>
      <c r="NW164" s="457">
        <f>SUM(NW161:NW163)</f>
        <v/>
      </c>
      <c r="NX164" s="457">
        <f>SUM(NX161:NX163)</f>
        <v/>
      </c>
      <c r="NY164" s="457">
        <f>SUM(NY161:NY163)</f>
        <v/>
      </c>
      <c r="NZ164" s="457">
        <f>SUM(NZ161:NZ163)</f>
        <v/>
      </c>
      <c r="OA164" s="457">
        <f>SUM(OA161:OA163)</f>
        <v/>
      </c>
      <c r="OB164" s="457">
        <f>SUM(OB161:OB163)</f>
        <v/>
      </c>
      <c r="OC164" s="457">
        <f>SUM(OC161:OC163)</f>
        <v/>
      </c>
      <c r="OD164" s="457">
        <f>SUM(OD161:OD163)</f>
        <v/>
      </c>
      <c r="OE164" s="457">
        <f>SUM(OE161:OE163)</f>
        <v/>
      </c>
      <c r="OF164" s="457">
        <f>SUM(OF161:OF163)</f>
        <v/>
      </c>
      <c r="OG164" s="457">
        <f>SUM(OG161:OG163)</f>
        <v/>
      </c>
      <c r="OH164" s="457">
        <f>SUM(OH161:OH163)</f>
        <v/>
      </c>
      <c r="OI164" s="457">
        <f>SUM(OI161:OI163)</f>
        <v/>
      </c>
      <c r="OJ164" s="457">
        <f>SUM(OJ161:OJ163)</f>
        <v/>
      </c>
      <c r="OK164" s="457">
        <f>SUM(OK161:OK163)</f>
        <v/>
      </c>
      <c r="OL164" s="457">
        <f>SUM(OL161:OL163)</f>
        <v/>
      </c>
      <c r="OM164" s="457">
        <f>SUM(OM161:OM163)</f>
        <v/>
      </c>
      <c r="ON164" s="457">
        <f>SUM(ON161:ON163)</f>
        <v/>
      </c>
      <c r="OO164" s="457">
        <f>SUM(OO161:OO163)</f>
        <v/>
      </c>
      <c r="OP164" s="457">
        <f>SUM(OP161:OP163)</f>
        <v/>
      </c>
      <c r="OQ164" s="457">
        <f>SUM(OQ161:OQ163)</f>
        <v/>
      </c>
      <c r="OR164" s="457">
        <f>SUM(OR161:OR163)</f>
        <v/>
      </c>
      <c r="OS164" s="457">
        <f>SUM(OS161:OS163)</f>
        <v/>
      </c>
      <c r="OT164" s="457">
        <f>SUM(OT161:OT163)</f>
        <v/>
      </c>
      <c r="OU164" s="457">
        <f>SUM(OU161:OU163)</f>
        <v/>
      </c>
      <c r="OV164" s="457">
        <f>SUM(OV161:OV163)</f>
        <v/>
      </c>
      <c r="OW164" s="457">
        <f>SUM(OW161:OW163)</f>
        <v/>
      </c>
      <c r="OX164" s="457">
        <f>SUM(OX161:OX163)</f>
        <v/>
      </c>
      <c r="OY164" s="457">
        <f>SUM(OY161:OY163)</f>
        <v/>
      </c>
      <c r="OZ164" s="457">
        <f>SUM(OZ161:OZ163)</f>
        <v/>
      </c>
      <c r="PA164" s="457">
        <f>SUM(PA161:PA163)</f>
        <v/>
      </c>
      <c r="PB164" s="457">
        <f>SUM(PB161:PB163)</f>
        <v/>
      </c>
      <c r="PC164" s="457">
        <f>SUM(PC161:PC163)</f>
        <v/>
      </c>
      <c r="PD164" s="457">
        <f>SUM(PD161:PD163)</f>
        <v/>
      </c>
      <c r="PE164" s="457">
        <f>SUM(PE161:PE163)</f>
        <v/>
      </c>
      <c r="PF164" s="457">
        <f>SUM(PF161:PF163)</f>
        <v/>
      </c>
      <c r="PG164" s="457">
        <f>SUM(PG161:PG163)</f>
        <v/>
      </c>
      <c r="PH164" s="457">
        <f>SUM(PH161:PH163)</f>
        <v/>
      </c>
      <c r="PI164" s="457">
        <f>SUM(PI161:PI163)</f>
        <v/>
      </c>
      <c r="PJ164" s="457">
        <f>SUM(PJ161:PJ163)</f>
        <v/>
      </c>
      <c r="PK164" s="457">
        <f>SUM(PK161:PK163)</f>
        <v/>
      </c>
      <c r="PL164" s="457">
        <f>SUM(PL161:PL163)</f>
        <v/>
      </c>
      <c r="PM164" s="457">
        <f>SUM(PM161:PM163)</f>
        <v/>
      </c>
      <c r="PN164" s="457">
        <f>SUM(PN161:PN163)</f>
        <v/>
      </c>
      <c r="PO164" s="457">
        <f>SUM(PO161:PO163)</f>
        <v/>
      </c>
      <c r="PP164" s="457">
        <f>SUM(PP161:PP163)</f>
        <v/>
      </c>
      <c r="PQ164" s="457">
        <f>SUM(PQ161:PQ163)</f>
        <v/>
      </c>
      <c r="PR164" s="457">
        <f>SUM(PR161:PR163)</f>
        <v/>
      </c>
      <c r="PS164" s="457">
        <f>SUM(PS161:PS163)</f>
        <v/>
      </c>
      <c r="PT164" s="457">
        <f>SUM(PT161:PT163)</f>
        <v/>
      </c>
      <c r="PU164" s="457">
        <f>SUM(PU161:PU163)</f>
        <v/>
      </c>
      <c r="PV164" s="457">
        <f>SUM(PV161:PV163)</f>
        <v/>
      </c>
      <c r="PW164" s="457">
        <f>SUM(PW161:PW163)</f>
        <v/>
      </c>
      <c r="PX164" s="457">
        <f>SUM(PX161:PX163)</f>
        <v/>
      </c>
      <c r="PY164" s="457">
        <f>SUM(PY161:PY163)</f>
        <v/>
      </c>
      <c r="PZ164" s="457">
        <f>SUM(PZ161:PZ163)</f>
        <v/>
      </c>
      <c r="QA164" s="457">
        <f>SUM(QA161:QA163)</f>
        <v/>
      </c>
      <c r="QB164" s="457">
        <f>SUM(QB161:QB163)</f>
        <v/>
      </c>
      <c r="QC164" s="457">
        <f>SUM(QC161:QC163)</f>
        <v/>
      </c>
      <c r="QD164" s="457">
        <f>SUM(QD161:QD163)</f>
        <v/>
      </c>
      <c r="QE164" s="457">
        <f>SUM(QE161:QE163)</f>
        <v/>
      </c>
      <c r="QF164" s="457">
        <f>SUM(QF161:QF163)</f>
        <v/>
      </c>
      <c r="QG164" s="457">
        <f>SUM(QG161:QG163)</f>
        <v/>
      </c>
      <c r="QH164" s="457">
        <f>SUM(QH161:QH163)</f>
        <v/>
      </c>
      <c r="QI164" s="457">
        <f>SUM(QI161:QI163)</f>
        <v/>
      </c>
      <c r="QJ164" s="457">
        <f>SUM(QJ161:QJ163)</f>
        <v/>
      </c>
      <c r="QK164" s="457">
        <f>SUM(QK161:QK163)</f>
        <v/>
      </c>
      <c r="QL164" s="457">
        <f>SUM(QL161:QL163)</f>
        <v/>
      </c>
      <c r="QM164" s="457">
        <f>SUM(QM161:QM163)</f>
        <v/>
      </c>
      <c r="QN164" s="457">
        <f>SUM(QN161:QN163)</f>
        <v/>
      </c>
      <c r="QO164" s="457">
        <f>SUM(QO161:QO163)</f>
        <v/>
      </c>
      <c r="QP164" s="457">
        <f>SUM(QP161:QP163)</f>
        <v/>
      </c>
      <c r="QQ164" s="457">
        <f>SUM(QQ161:QQ163)</f>
        <v/>
      </c>
      <c r="QR164" s="457">
        <f>SUM(QR161:QR163)</f>
        <v/>
      </c>
      <c r="QS164" s="457">
        <f>SUM(QS161:QS163)</f>
        <v/>
      </c>
      <c r="QT164" s="457">
        <f>SUM(QT161:QT163)</f>
        <v/>
      </c>
      <c r="QU164" s="457">
        <f>SUM(QU161:QU163)</f>
        <v/>
      </c>
      <c r="QV164" s="457">
        <f>SUM(QV161:QV163)</f>
        <v/>
      </c>
      <c r="QW164" s="457">
        <f>SUM(QW161:QW163)</f>
        <v/>
      </c>
      <c r="QX164" s="457">
        <f>SUM(QX161:QX163)</f>
        <v/>
      </c>
      <c r="QY164" s="457">
        <f>SUM(QY161:QY163)</f>
        <v/>
      </c>
      <c r="QZ164" s="457">
        <f>SUM(QZ161:QZ163)</f>
        <v/>
      </c>
      <c r="RA164" s="457">
        <f>SUM(RA161:RA163)</f>
        <v/>
      </c>
      <c r="RB164" s="457">
        <f>SUM(RB161:RB163)</f>
        <v/>
      </c>
      <c r="RC164" s="457">
        <f>SUM(RC161:RC163)</f>
        <v/>
      </c>
      <c r="RD164" s="457">
        <f>SUM(RD161:RD163)</f>
        <v/>
      </c>
      <c r="RE164" s="457">
        <f>SUM(RE161:RE163)</f>
        <v/>
      </c>
      <c r="RF164" s="457">
        <f>SUM(RF161:RF163)</f>
        <v/>
      </c>
      <c r="RG164" s="457">
        <f>SUM(RG161:RG163)</f>
        <v/>
      </c>
      <c r="RH164" s="457">
        <f>SUM(RH161:RH163)</f>
        <v/>
      </c>
      <c r="RI164" s="457">
        <f>SUM(RI161:RI163)</f>
        <v/>
      </c>
      <c r="RJ164" s="457">
        <f>SUM(RJ161:RJ163)</f>
        <v/>
      </c>
      <c r="RK164" s="457">
        <f>SUM(RK161:RK163)</f>
        <v/>
      </c>
      <c r="RL164" s="457">
        <f>SUM(RL161:RL163)</f>
        <v/>
      </c>
      <c r="RM164" s="457">
        <f>SUM(RM161:RM163)</f>
        <v/>
      </c>
      <c r="RN164" s="457">
        <f>SUM(RN161:RN163)</f>
        <v/>
      </c>
      <c r="RO164" s="457">
        <f>SUM(RO161:RO163)</f>
        <v/>
      </c>
      <c r="RP164" s="457">
        <f>SUM(RP161:RP163)</f>
        <v/>
      </c>
      <c r="RQ164" s="457">
        <f>SUM(RQ161:RQ163)</f>
        <v/>
      </c>
      <c r="RR164" s="457">
        <f>SUM(RR161:RR163)</f>
        <v/>
      </c>
      <c r="RS164" s="457">
        <f>SUM(RS161:RS163)</f>
        <v/>
      </c>
      <c r="RT164" s="457">
        <f>SUM(RT161:RT163)</f>
        <v/>
      </c>
      <c r="RU164" s="457">
        <f>SUM(RU161:RU163)</f>
        <v/>
      </c>
      <c r="RV164" s="457">
        <f>SUM(RV161:RV163)</f>
        <v/>
      </c>
      <c r="RW164" s="457">
        <f>SUM(RW161:RW163)</f>
        <v/>
      </c>
      <c r="RX164" s="457">
        <f>SUM(RX161:RX163)</f>
        <v/>
      </c>
      <c r="RY164" s="457">
        <f>SUM(RY161:RY163)</f>
        <v/>
      </c>
      <c r="RZ164" s="457">
        <f>SUM(RZ161:RZ163)</f>
        <v/>
      </c>
      <c r="SA164" s="457">
        <f>SUM(SA161:SA163)</f>
        <v/>
      </c>
      <c r="SB164" s="457">
        <f>SUM(SB161:SB163)</f>
        <v/>
      </c>
      <c r="SC164" s="457">
        <f>SUM(SC161:SC163)</f>
        <v/>
      </c>
      <c r="SD164" s="457">
        <f>SUM(SD161:SD163)</f>
        <v/>
      </c>
      <c r="SE164" s="457">
        <f>SUM(SE161:SE163)</f>
        <v/>
      </c>
      <c r="SF164" s="457">
        <f>SUM(SF161:SF163)</f>
        <v/>
      </c>
      <c r="SG164" s="457">
        <f>SUM(SG161:SG163)</f>
        <v/>
      </c>
      <c r="SH164" s="457">
        <f>SUM(SH161:SH163)</f>
        <v/>
      </c>
      <c r="SI164" s="457">
        <f>SUM(SI161:SI163)</f>
        <v/>
      </c>
      <c r="SJ164" s="457">
        <f>SUM(SJ161:SJ163)</f>
        <v/>
      </c>
      <c r="SK164" s="457">
        <f>SUM(SK161:SK163)</f>
        <v/>
      </c>
      <c r="SL164" s="457">
        <f>SUM(SL161:SL163)</f>
        <v/>
      </c>
      <c r="SM164" s="457">
        <f>SUM(SM161:SM163)</f>
        <v/>
      </c>
      <c r="SN164" s="457">
        <f>SUM(SN161:SN163)</f>
        <v/>
      </c>
      <c r="SO164" s="457">
        <f>SUM(SO161:SO163)</f>
        <v/>
      </c>
      <c r="SP164" s="457">
        <f>SUM(SP161:SP163)</f>
        <v/>
      </c>
      <c r="SQ164" s="457">
        <f>SUM(SQ161:SQ163)</f>
        <v/>
      </c>
      <c r="SR164" s="457">
        <f>SUM(SR161:SR163)</f>
        <v/>
      </c>
      <c r="SS164" s="457">
        <f>SUM(SS161:SS163)</f>
        <v/>
      </c>
      <c r="ST164" s="457">
        <f>SUM(ST161:ST163)</f>
        <v/>
      </c>
      <c r="SU164" s="457">
        <f>SUM(SU161:SU163)</f>
        <v/>
      </c>
      <c r="SV164" s="457">
        <f>SUM(SV161:SV163)</f>
        <v/>
      </c>
      <c r="SW164" s="457">
        <f>SUM(SW161:SW163)</f>
        <v/>
      </c>
      <c r="SX164" s="457">
        <f>SUM(SX161:SX163)</f>
        <v/>
      </c>
      <c r="SY164" s="457">
        <f>SUM(SY161:SY163)</f>
        <v/>
      </c>
      <c r="SZ164" s="457">
        <f>SUM(SZ161:SZ163)</f>
        <v/>
      </c>
      <c r="TA164" s="457">
        <f>SUM(TA161:TA163)</f>
        <v/>
      </c>
      <c r="TB164" s="457">
        <f>SUM(TB161:TB163)</f>
        <v/>
      </c>
      <c r="TC164" s="457">
        <f>SUM(TC161:TC163)</f>
        <v/>
      </c>
      <c r="TD164" s="457">
        <f>SUM(TD161:TD163)</f>
        <v/>
      </c>
      <c r="TE164" s="457">
        <f>SUM(TE161:TE163)</f>
        <v/>
      </c>
      <c r="TF164" s="457">
        <f>SUM(TF161:TF163)</f>
        <v/>
      </c>
      <c r="TG164" s="457">
        <f>SUM(TG161:TG163)</f>
        <v/>
      </c>
      <c r="TH164" s="457">
        <f>SUM(TH161:TH163)</f>
        <v/>
      </c>
      <c r="TI164" s="457">
        <f>SUM(TI161:TI163)</f>
        <v/>
      </c>
      <c r="TJ164" s="457">
        <f>SUM(TJ161:TJ163)</f>
        <v/>
      </c>
      <c r="TK164" s="457">
        <f>SUM(TK161:TK163)</f>
        <v/>
      </c>
      <c r="TL164" s="457">
        <f>SUM(TL161:TL163)</f>
        <v/>
      </c>
      <c r="TM164" s="457">
        <f>SUM(TM161:TM163)</f>
        <v/>
      </c>
      <c r="TN164" s="457">
        <f>SUM(TN161:TN163)</f>
        <v/>
      </c>
      <c r="TO164" s="457">
        <f>SUM(TO161:TO163)</f>
        <v/>
      </c>
      <c r="TP164" s="457">
        <f>SUM(TP161:TP163)</f>
        <v/>
      </c>
      <c r="TQ164" s="457">
        <f>SUM(TQ161:TQ163)</f>
        <v/>
      </c>
      <c r="TR164" s="457">
        <f>SUM(TR161:TR163)</f>
        <v/>
      </c>
      <c r="TS164" s="457">
        <f>SUM(TS161:TS163)</f>
        <v/>
      </c>
      <c r="TT164" s="457">
        <f>SUM(TT161:TT163)</f>
        <v/>
      </c>
      <c r="TU164" s="457">
        <f>SUM(TU161:TU163)</f>
        <v/>
      </c>
      <c r="TV164" s="457">
        <f>SUM(TV161:TV163)</f>
        <v/>
      </c>
      <c r="TW164" s="457">
        <f>SUM(TW161:TW163)</f>
        <v/>
      </c>
      <c r="TX164" s="457">
        <f>SUM(TX161:TX163)</f>
        <v/>
      </c>
      <c r="TY164" s="457">
        <f>SUM(TY161:TY163)</f>
        <v/>
      </c>
      <c r="TZ164" s="457">
        <f>SUM(TZ161:TZ163)</f>
        <v/>
      </c>
      <c r="UA164" s="457">
        <f>SUM(UA161:UA163)</f>
        <v/>
      </c>
      <c r="UB164" s="457">
        <f>SUM(UB161:UB163)</f>
        <v/>
      </c>
      <c r="UC164" s="457">
        <f>SUM(UC161:UC163)</f>
        <v/>
      </c>
      <c r="UD164" s="457">
        <f>SUM(UD161:UD163)</f>
        <v/>
      </c>
      <c r="UE164" s="457">
        <f>SUM(UE161:UE163)</f>
        <v/>
      </c>
      <c r="UF164" s="457">
        <f>SUM(UF161:UF163)</f>
        <v/>
      </c>
      <c r="UG164" s="457">
        <f>SUM(UG161:UG163)</f>
        <v/>
      </c>
      <c r="UH164" s="457">
        <f>SUM(UH161:UH163)</f>
        <v/>
      </c>
      <c r="UI164" s="457">
        <f>SUM(UI161:UI163)</f>
        <v/>
      </c>
      <c r="UJ164" s="457">
        <f>SUM(UJ161:UJ163)</f>
        <v/>
      </c>
      <c r="UK164" s="457">
        <f>SUM(UK161:UK163)</f>
        <v/>
      </c>
      <c r="UL164" s="457">
        <f>SUM(UL161:UL163)</f>
        <v/>
      </c>
      <c r="UM164" s="457">
        <f>SUM(UM161:UM163)</f>
        <v/>
      </c>
      <c r="UN164" s="457">
        <f>SUM(UN161:UN163)</f>
        <v/>
      </c>
      <c r="UO164" s="457">
        <f>SUM(UO161:UO163)</f>
        <v/>
      </c>
      <c r="UP164" s="457">
        <f>SUM(UP161:UP163)</f>
        <v/>
      </c>
      <c r="UQ164" s="457">
        <f>SUM(UQ161:UQ163)</f>
        <v/>
      </c>
      <c r="UR164" s="457">
        <f>SUM(UR161:UR163)</f>
        <v/>
      </c>
      <c r="US164" s="457">
        <f>SUM(US161:US163)</f>
        <v/>
      </c>
      <c r="UT164" s="457">
        <f>SUM(UT161:UT163)</f>
        <v/>
      </c>
      <c r="UU164" s="457">
        <f>SUM(UU161:UU163)</f>
        <v/>
      </c>
      <c r="UV164" s="457">
        <f>SUM(UV161:UV163)</f>
        <v/>
      </c>
      <c r="UW164" s="457">
        <f>SUM(UW161:UW163)</f>
        <v/>
      </c>
      <c r="UX164" s="457">
        <f>SUM(UX161:UX163)</f>
        <v/>
      </c>
      <c r="UY164" s="457">
        <f>SUM(UY161:UY163)</f>
        <v/>
      </c>
      <c r="UZ164" s="457">
        <f>SUM(UZ161:UZ163)</f>
        <v/>
      </c>
      <c r="VA164" s="457">
        <f>SUM(VA161:VA163)</f>
        <v/>
      </c>
      <c r="VB164" s="457">
        <f>SUM(VB161:VB163)</f>
        <v/>
      </c>
      <c r="VC164" s="457">
        <f>SUM(VC161:VC163)</f>
        <v/>
      </c>
      <c r="VD164" s="457">
        <f>SUM(VD161:VD163)</f>
        <v/>
      </c>
      <c r="VE164" s="457">
        <f>SUM(VE161:VE163)</f>
        <v/>
      </c>
      <c r="VF164" s="457">
        <f>SUM(VF161:VF163)</f>
        <v/>
      </c>
      <c r="VG164" s="457">
        <f>SUM(VG161:VG163)</f>
        <v/>
      </c>
      <c r="VH164" s="457">
        <f>SUM(VH161:VH163)</f>
        <v/>
      </c>
      <c r="VI164" s="457">
        <f>SUM(VI161:VI163)</f>
        <v/>
      </c>
      <c r="VJ164" s="457">
        <f>SUM(VJ161:VJ163)</f>
        <v/>
      </c>
      <c r="VK164" s="457">
        <f>SUM(VK161:VK163)</f>
        <v/>
      </c>
      <c r="VL164" s="457">
        <f>SUM(VL161:VL163)</f>
        <v/>
      </c>
      <c r="VM164" s="575">
        <f>SUM(VM161:VM163)</f>
        <v/>
      </c>
      <c r="VN164" s="9" t="n"/>
    </row>
    <row r="165" ht="19.5" customHeight="1">
      <c r="A165" s="1100" t="n"/>
      <c r="B165" s="1101" t="n"/>
      <c r="C165" s="1102" t="n"/>
      <c r="D165" s="576" t="inlineStr">
        <is>
          <t>CONTRIBUTIVO</t>
        </is>
      </c>
      <c r="E165" s="363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7" t="n"/>
      <c r="CE165" s="7" t="n"/>
      <c r="CF165" s="7" t="n"/>
      <c r="CG165" s="7" t="n"/>
      <c r="CH165" s="7" t="n"/>
      <c r="CI165" s="7" t="n"/>
      <c r="CJ165" s="7" t="n"/>
      <c r="CK165" s="7" t="n"/>
      <c r="CL165" s="7" t="n"/>
      <c r="CM165" s="7" t="n"/>
      <c r="CN165" s="7" t="n"/>
      <c r="CO165" s="7" t="n"/>
      <c r="CP165" s="7" t="n"/>
      <c r="CQ165" s="7" t="n"/>
      <c r="CR165" s="7" t="n"/>
      <c r="CS165" s="7" t="n"/>
      <c r="CT165" s="7" t="n"/>
      <c r="CU165" s="7" t="n"/>
      <c r="CV165" s="7" t="n"/>
      <c r="CW165" s="7" t="n"/>
      <c r="CX165" s="7" t="n"/>
      <c r="CY165" s="7" t="n"/>
      <c r="CZ165" s="7" t="n"/>
      <c r="DA165" s="7" t="n"/>
      <c r="DB165" s="7" t="n"/>
      <c r="DC165" s="7" t="n"/>
      <c r="DD165" s="7" t="n"/>
      <c r="DE165" s="7" t="n"/>
      <c r="DF165" s="7" t="n"/>
      <c r="DG165" s="7" t="n"/>
      <c r="DH165" s="7" t="n"/>
      <c r="DI165" s="7" t="n"/>
      <c r="DJ165" s="7" t="n"/>
      <c r="DK165" s="7" t="n"/>
      <c r="DL165" s="7" t="n"/>
      <c r="DM165" s="7" t="n"/>
      <c r="DN165" s="7" t="n"/>
      <c r="DO165" s="7" t="n"/>
      <c r="DP165" s="7" t="n"/>
      <c r="DQ165" s="7" t="n"/>
      <c r="DR165" s="7" t="n"/>
      <c r="DS165" s="7" t="n"/>
      <c r="DT165" s="7" t="n"/>
      <c r="DU165" s="7" t="n"/>
      <c r="DV165" s="7" t="n"/>
      <c r="DW165" s="7" t="n"/>
      <c r="DX165" s="7" t="n"/>
      <c r="DY165" s="7" t="n"/>
      <c r="DZ165" s="7" t="n"/>
      <c r="EA165" s="7" t="n"/>
      <c r="EB165" s="7" t="n"/>
      <c r="EC165" s="7" t="n"/>
      <c r="ED165" s="7" t="n"/>
      <c r="EE165" s="7" t="n"/>
      <c r="EF165" s="7" t="n"/>
      <c r="EG165" s="7" t="n"/>
      <c r="EH165" s="7" t="n"/>
      <c r="EI165" s="7" t="n"/>
      <c r="EJ165" s="7" t="n"/>
      <c r="EK165" s="7" t="n"/>
      <c r="EL165" s="7" t="n"/>
      <c r="EM165" s="7" t="n"/>
      <c r="EN165" s="7" t="n"/>
      <c r="EO165" s="7" t="n"/>
      <c r="EP165" s="7" t="n"/>
      <c r="EQ165" s="7" t="n"/>
      <c r="ER165" s="7" t="n"/>
      <c r="ES165" s="7" t="n"/>
      <c r="ET165" s="7" t="n"/>
      <c r="EU165" s="7" t="n"/>
      <c r="EV165" s="7" t="n"/>
      <c r="EW165" s="7" t="n"/>
      <c r="EX165" s="7" t="n"/>
      <c r="EY165" s="7" t="n"/>
      <c r="EZ165" s="7" t="n"/>
      <c r="FA165" s="7" t="n"/>
      <c r="FB165" s="7" t="n"/>
      <c r="FC165" s="7" t="n"/>
      <c r="FD165" s="7" t="n"/>
      <c r="FE165" s="7" t="n"/>
      <c r="FF165" s="7" t="n"/>
      <c r="FG165" s="7" t="n"/>
      <c r="FH165" s="7" t="n"/>
      <c r="FI165" s="7" t="n"/>
      <c r="FJ165" s="7" t="n"/>
      <c r="FK165" s="7" t="n"/>
      <c r="FL165" s="7" t="n"/>
      <c r="FM165" s="7" t="n"/>
      <c r="FN165" s="7" t="n"/>
      <c r="FO165" s="7" t="n"/>
      <c r="FP165" s="7" t="n"/>
      <c r="FQ165" s="7" t="n"/>
      <c r="FR165" s="7" t="n"/>
      <c r="FS165" s="7" t="n"/>
      <c r="FT165" s="7" t="n"/>
      <c r="FU165" s="7" t="n"/>
      <c r="FV165" s="7" t="n"/>
      <c r="FW165" s="7" t="n"/>
      <c r="FX165" s="7" t="n"/>
      <c r="FY165" s="7" t="n"/>
      <c r="FZ165" s="7" t="n"/>
      <c r="GA165" s="7" t="n"/>
      <c r="GB165" s="7" t="n"/>
      <c r="GC165" s="7" t="n"/>
      <c r="GD165" s="7" t="n"/>
      <c r="GE165" s="7" t="n"/>
      <c r="GF165" s="7" t="n"/>
      <c r="GG165" s="7" t="n"/>
      <c r="GH165" s="7" t="n"/>
      <c r="GI165" s="7" t="n"/>
      <c r="GJ165" s="7" t="n"/>
      <c r="GK165" s="7" t="n"/>
      <c r="GL165" s="7" t="n"/>
      <c r="GM165" s="7" t="n"/>
      <c r="GN165" s="7" t="n"/>
      <c r="GO165" s="7" t="n"/>
      <c r="GP165" s="7" t="n"/>
      <c r="GQ165" s="7" t="n"/>
      <c r="GR165" s="7" t="n"/>
      <c r="GS165" s="7" t="n"/>
      <c r="GT165" s="7" t="n"/>
      <c r="GU165" s="7" t="n"/>
      <c r="GV165" s="7" t="n"/>
      <c r="GW165" s="7" t="n"/>
      <c r="GX165" s="7" t="n"/>
      <c r="GY165" s="7" t="n"/>
      <c r="GZ165" s="7" t="n"/>
      <c r="HA165" s="7" t="n"/>
      <c r="HB165" s="7" t="n"/>
      <c r="HC165" s="7" t="n"/>
      <c r="HD165" s="7" t="n"/>
      <c r="HE165" s="7" t="n"/>
      <c r="HF165" s="7" t="n"/>
      <c r="HG165" s="7" t="n"/>
      <c r="HH165" s="7" t="n"/>
      <c r="HI165" s="7" t="n"/>
      <c r="HJ165" s="7" t="n"/>
      <c r="HK165" s="7" t="n"/>
      <c r="HL165" s="7" t="n"/>
      <c r="HM165" s="7" t="n"/>
      <c r="HN165" s="7" t="n"/>
      <c r="HO165" s="7" t="n"/>
      <c r="HP165" s="7" t="n"/>
      <c r="HQ165" s="7" t="n"/>
      <c r="HR165" s="7" t="n"/>
      <c r="HS165" s="7" t="n"/>
      <c r="HT165" s="7" t="n"/>
      <c r="HU165" s="7" t="n"/>
      <c r="HV165" s="7" t="n"/>
      <c r="HW165" s="7" t="n"/>
      <c r="HX165" s="7" t="n"/>
      <c r="HY165" s="7" t="n"/>
      <c r="HZ165" s="7" t="n"/>
      <c r="IA165" s="7" t="n"/>
      <c r="IB165" s="7" t="n"/>
      <c r="IC165" s="7" t="n"/>
      <c r="ID165" s="7" t="n"/>
      <c r="IE165" s="7" t="n"/>
      <c r="IF165" s="7" t="n"/>
      <c r="IG165" s="7" t="n"/>
      <c r="IH165" s="7" t="n"/>
      <c r="II165" s="7" t="n"/>
      <c r="IJ165" s="7" t="n"/>
      <c r="IK165" s="7" t="n"/>
      <c r="IL165" s="7" t="n"/>
      <c r="IM165" s="7" t="n"/>
      <c r="IN165" s="7" t="n"/>
      <c r="IO165" s="7" t="n"/>
      <c r="IP165" s="7" t="n"/>
      <c r="IQ165" s="7" t="n"/>
      <c r="IR165" s="7" t="n"/>
      <c r="IS165" s="7" t="n"/>
      <c r="IT165" s="7" t="n"/>
      <c r="IU165" s="7" t="n"/>
      <c r="IV165" s="7" t="n"/>
      <c r="IW165" s="7" t="n"/>
      <c r="IX165" s="7" t="n"/>
      <c r="IY165" s="7" t="n"/>
      <c r="IZ165" s="7" t="n"/>
      <c r="JA165" s="7" t="n"/>
      <c r="JB165" s="7" t="n"/>
      <c r="JC165" s="7" t="n"/>
      <c r="JD165" s="7" t="n"/>
      <c r="JE165" s="7" t="n"/>
      <c r="JF165" s="7" t="n"/>
      <c r="JG165" s="7" t="n"/>
      <c r="JH165" s="7" t="n"/>
      <c r="JI165" s="7" t="n"/>
      <c r="JJ165" s="7" t="n"/>
      <c r="JK165" s="7" t="n"/>
      <c r="JL165" s="7" t="n"/>
      <c r="JM165" s="7" t="n"/>
      <c r="JN165" s="7" t="n"/>
      <c r="JO165" s="7" t="n"/>
      <c r="JP165" s="7" t="n"/>
      <c r="JQ165" s="7" t="n"/>
      <c r="JR165" s="7" t="n"/>
      <c r="JS165" s="7" t="n"/>
      <c r="JT165" s="7" t="n"/>
      <c r="JU165" s="7" t="n"/>
      <c r="JV165" s="7" t="n"/>
      <c r="JW165" s="7" t="n"/>
      <c r="JX165" s="7" t="n"/>
      <c r="JY165" s="7" t="n"/>
      <c r="JZ165" s="7" t="n"/>
      <c r="KA165" s="7" t="n"/>
      <c r="KB165" s="7" t="n"/>
      <c r="KC165" s="7" t="n"/>
      <c r="KD165" s="7" t="n"/>
      <c r="KE165" s="7" t="n"/>
      <c r="KF165" s="7" t="n"/>
      <c r="KG165" s="7" t="n"/>
      <c r="KH165" s="7" t="n"/>
      <c r="KI165" s="7" t="n"/>
      <c r="KJ165" s="7" t="n"/>
      <c r="KK165" s="7" t="n"/>
      <c r="KL165" s="7" t="n"/>
      <c r="KM165" s="7" t="n"/>
      <c r="KN165" s="7" t="n"/>
      <c r="KO165" s="7" t="n"/>
      <c r="KP165" s="7" t="n"/>
      <c r="KQ165" s="7" t="n"/>
      <c r="KR165" s="7" t="n"/>
      <c r="KS165" s="7" t="n"/>
      <c r="KT165" s="7" t="n"/>
      <c r="KU165" s="7" t="n"/>
      <c r="KV165" s="7" t="n"/>
      <c r="KW165" s="7" t="n"/>
      <c r="KX165" s="7" t="n"/>
      <c r="KY165" s="7" t="n"/>
      <c r="KZ165" s="7" t="n"/>
      <c r="LA165" s="7" t="n"/>
      <c r="LB165" s="7" t="n"/>
      <c r="LC165" s="7" t="n"/>
      <c r="LD165" s="7" t="n"/>
      <c r="LE165" s="7" t="n"/>
      <c r="LF165" s="7" t="n"/>
      <c r="LG165" s="7" t="n"/>
      <c r="LH165" s="7" t="n"/>
      <c r="LI165" s="7" t="n"/>
      <c r="LJ165" s="7" t="n"/>
      <c r="LK165" s="7" t="n"/>
      <c r="LL165" s="7" t="n"/>
      <c r="LM165" s="7" t="n"/>
      <c r="LN165" s="7" t="n"/>
      <c r="LO165" s="7" t="n"/>
      <c r="LP165" s="7" t="n"/>
      <c r="LQ165" s="7" t="n"/>
      <c r="LR165" s="7" t="n"/>
      <c r="LS165" s="7" t="n"/>
      <c r="LT165" s="7" t="n"/>
      <c r="LU165" s="7" t="n"/>
      <c r="LV165" s="7" t="n"/>
      <c r="LW165" s="7" t="n"/>
      <c r="LX165" s="7" t="n"/>
      <c r="LY165" s="7" t="n"/>
      <c r="LZ165" s="7" t="n"/>
      <c r="MA165" s="7" t="n"/>
      <c r="MB165" s="7" t="n"/>
      <c r="MC165" s="7" t="n"/>
      <c r="MD165" s="7" t="n"/>
      <c r="ME165" s="7" t="n"/>
      <c r="MF165" s="7" t="n"/>
      <c r="MG165" s="7" t="n"/>
      <c r="MH165" s="7" t="n"/>
      <c r="MI165" s="7" t="n"/>
      <c r="MJ165" s="7" t="n"/>
      <c r="MK165" s="7" t="n"/>
      <c r="ML165" s="7" t="n"/>
      <c r="MM165" s="7" t="n"/>
      <c r="MN165" s="7" t="n"/>
      <c r="MO165" s="7" t="n"/>
      <c r="MP165" s="7" t="n"/>
      <c r="MQ165" s="7" t="n"/>
      <c r="MR165" s="7" t="n"/>
      <c r="MS165" s="7" t="n"/>
      <c r="MT165" s="7" t="n"/>
      <c r="MU165" s="7" t="n"/>
      <c r="MV165" s="7" t="n"/>
      <c r="MW165" s="7" t="n"/>
      <c r="MX165" s="7" t="n"/>
      <c r="MY165" s="7" t="n"/>
      <c r="MZ165" s="7" t="n"/>
      <c r="NA165" s="7" t="n"/>
      <c r="NB165" s="7" t="n"/>
      <c r="NC165" s="7" t="n"/>
      <c r="ND165" s="7" t="n"/>
      <c r="NE165" s="7" t="n"/>
      <c r="NF165" s="7" t="n"/>
      <c r="NG165" s="7" t="n"/>
      <c r="NH165" s="7" t="n"/>
      <c r="NI165" s="7" t="n"/>
      <c r="NJ165" s="7" t="n"/>
      <c r="NK165" s="7" t="n"/>
      <c r="NL165" s="7" t="n"/>
      <c r="NM165" s="7" t="n"/>
      <c r="NN165" s="7" t="n"/>
      <c r="NO165" s="7" t="n"/>
      <c r="NP165" s="7" t="n"/>
      <c r="NQ165" s="7" t="n"/>
      <c r="NR165" s="7" t="n"/>
      <c r="NS165" s="7" t="n"/>
      <c r="NT165" s="7" t="n"/>
      <c r="NU165" s="7" t="n"/>
      <c r="NV165" s="7" t="n"/>
      <c r="NW165" s="7" t="n"/>
      <c r="NX165" s="7" t="n"/>
      <c r="NY165" s="7" t="n"/>
      <c r="NZ165" s="7" t="n"/>
      <c r="OA165" s="7" t="n"/>
      <c r="OB165" s="7" t="n"/>
      <c r="OC165" s="7" t="n"/>
      <c r="OD165" s="7" t="n"/>
      <c r="OE165" s="7" t="n"/>
      <c r="OF165" s="7" t="n"/>
      <c r="OG165" s="7" t="n"/>
      <c r="OH165" s="7" t="n"/>
      <c r="OI165" s="7" t="n"/>
      <c r="OJ165" s="7" t="n"/>
      <c r="OK165" s="7" t="n"/>
      <c r="OL165" s="7" t="n"/>
      <c r="OM165" s="7" t="n"/>
      <c r="ON165" s="7" t="n"/>
      <c r="OO165" s="7" t="n"/>
      <c r="OP165" s="7" t="n"/>
      <c r="OQ165" s="7" t="n"/>
      <c r="OR165" s="7" t="n"/>
      <c r="OS165" s="7" t="n"/>
      <c r="OT165" s="7" t="n"/>
      <c r="OU165" s="7" t="n"/>
      <c r="OV165" s="7" t="n"/>
      <c r="OW165" s="7" t="n"/>
      <c r="OX165" s="7" t="n"/>
      <c r="OY165" s="7" t="n"/>
      <c r="OZ165" s="7" t="n"/>
      <c r="PA165" s="7" t="n"/>
      <c r="PB165" s="7" t="n"/>
      <c r="PC165" s="7" t="n"/>
      <c r="PD165" s="7" t="n"/>
      <c r="PE165" s="7" t="n"/>
      <c r="PF165" s="7" t="n"/>
      <c r="PG165" s="7" t="n"/>
      <c r="PH165" s="7" t="n"/>
      <c r="PI165" s="7" t="n"/>
      <c r="PJ165" s="7" t="n"/>
      <c r="PK165" s="7" t="n"/>
      <c r="PL165" s="7" t="n"/>
      <c r="PM165" s="7" t="n"/>
      <c r="PN165" s="7" t="n"/>
      <c r="PO165" s="7" t="n"/>
      <c r="PP165" s="7" t="n"/>
      <c r="PQ165" s="7" t="n"/>
      <c r="PR165" s="7" t="n"/>
      <c r="PS165" s="7" t="n"/>
      <c r="PT165" s="7" t="n"/>
      <c r="PU165" s="7" t="n"/>
      <c r="PV165" s="7" t="n"/>
      <c r="PW165" s="7" t="n"/>
      <c r="PX165" s="7" t="n"/>
      <c r="PY165" s="7" t="n"/>
      <c r="PZ165" s="7" t="n"/>
      <c r="QA165" s="7" t="n"/>
      <c r="QB165" s="7" t="n"/>
      <c r="QC165" s="7" t="n"/>
      <c r="QD165" s="7" t="n"/>
      <c r="QE165" s="7" t="n"/>
      <c r="QF165" s="7" t="n"/>
      <c r="QG165" s="7" t="n"/>
      <c r="QH165" s="7" t="n"/>
      <c r="QI165" s="7" t="n"/>
      <c r="QJ165" s="7" t="n"/>
      <c r="QK165" s="7" t="n"/>
      <c r="QL165" s="7" t="n"/>
      <c r="QM165" s="7" t="n"/>
      <c r="QN165" s="7" t="n"/>
      <c r="QO165" s="7" t="n"/>
      <c r="QP165" s="7" t="n"/>
      <c r="QQ165" s="7" t="n"/>
      <c r="QR165" s="7" t="n"/>
      <c r="QS165" s="7" t="n"/>
      <c r="QT165" s="7" t="n"/>
      <c r="QU165" s="7" t="n"/>
      <c r="QV165" s="7" t="n"/>
      <c r="QW165" s="7" t="n"/>
      <c r="QX165" s="7" t="n"/>
      <c r="QY165" s="7" t="n"/>
      <c r="QZ165" s="7" t="n"/>
      <c r="RA165" s="7" t="n"/>
      <c r="RB165" s="7" t="n"/>
      <c r="RC165" s="7" t="n"/>
      <c r="RD165" s="7" t="n"/>
      <c r="RE165" s="7" t="n"/>
      <c r="RF165" s="7" t="n"/>
      <c r="RG165" s="7" t="n"/>
      <c r="RH165" s="7" t="n"/>
      <c r="RI165" s="7" t="n"/>
      <c r="RJ165" s="7" t="n"/>
      <c r="RK165" s="7" t="n"/>
      <c r="RL165" s="7" t="n"/>
      <c r="RM165" s="7" t="n"/>
      <c r="RN165" s="7" t="n"/>
      <c r="RO165" s="7" t="n"/>
      <c r="RP165" s="7" t="n"/>
      <c r="RQ165" s="7" t="n"/>
      <c r="RR165" s="7" t="n"/>
      <c r="RS165" s="7" t="n"/>
      <c r="RT165" s="7" t="n"/>
      <c r="RU165" s="7" t="n"/>
      <c r="RV165" s="7" t="n"/>
      <c r="RW165" s="7" t="n"/>
      <c r="RX165" s="7" t="n"/>
      <c r="RY165" s="7" t="n"/>
      <c r="RZ165" s="7" t="n"/>
      <c r="SA165" s="7" t="n"/>
      <c r="SB165" s="7" t="n"/>
      <c r="SC165" s="7" t="n"/>
      <c r="SD165" s="7" t="n"/>
      <c r="SE165" s="7" t="n"/>
      <c r="SF165" s="7" t="n"/>
      <c r="SG165" s="7" t="n"/>
      <c r="SH165" s="7" t="n"/>
      <c r="SI165" s="7" t="n"/>
      <c r="SJ165" s="7" t="n"/>
      <c r="SK165" s="7" t="n"/>
      <c r="SL165" s="7" t="n"/>
      <c r="SM165" s="7" t="n"/>
      <c r="SN165" s="7" t="n"/>
      <c r="SO165" s="7" t="n"/>
      <c r="SP165" s="7" t="n"/>
      <c r="SQ165" s="7" t="n"/>
      <c r="SR165" s="7" t="n"/>
      <c r="SS165" s="7" t="n"/>
      <c r="ST165" s="7" t="n"/>
      <c r="SU165" s="7" t="n"/>
      <c r="SV165" s="7" t="n"/>
      <c r="SW165" s="7" t="n"/>
      <c r="SX165" s="7" t="n"/>
      <c r="SY165" s="7" t="n"/>
      <c r="SZ165" s="7" t="n"/>
      <c r="TA165" s="7" t="n"/>
      <c r="TB165" s="7" t="n"/>
      <c r="TC165" s="7" t="n"/>
      <c r="TD165" s="7" t="n"/>
      <c r="TE165" s="7" t="n"/>
      <c r="TF165" s="7" t="n"/>
      <c r="TG165" s="7" t="n"/>
      <c r="TH165" s="7" t="n"/>
      <c r="TI165" s="7" t="n"/>
      <c r="TJ165" s="7" t="n"/>
      <c r="TK165" s="7" t="n"/>
      <c r="TL165" s="7" t="n"/>
      <c r="TM165" s="7" t="n"/>
      <c r="TN165" s="7" t="n"/>
      <c r="TO165" s="7" t="n"/>
      <c r="TP165" s="7" t="n"/>
      <c r="TQ165" s="7" t="n"/>
      <c r="TR165" s="7" t="n"/>
      <c r="TS165" s="7" t="n"/>
      <c r="TT165" s="7" t="n"/>
      <c r="TU165" s="7" t="n"/>
      <c r="TV165" s="7" t="n"/>
      <c r="TW165" s="7" t="n"/>
      <c r="TX165" s="7" t="n"/>
      <c r="TY165" s="7" t="n"/>
      <c r="TZ165" s="7" t="n"/>
      <c r="UA165" s="7" t="n"/>
      <c r="UB165" s="7" t="n"/>
      <c r="UC165" s="7" t="n"/>
      <c r="UD165" s="7" t="n"/>
      <c r="UE165" s="7" t="n"/>
      <c r="UF165" s="7" t="n"/>
      <c r="UG165" s="7" t="n"/>
      <c r="UH165" s="7" t="n"/>
      <c r="UI165" s="7" t="n"/>
      <c r="UJ165" s="7" t="n"/>
      <c r="UK165" s="7" t="n"/>
      <c r="UL165" s="7" t="n"/>
      <c r="UM165" s="7" t="n"/>
      <c r="UN165" s="7" t="n"/>
      <c r="UO165" s="7" t="n"/>
      <c r="UP165" s="7" t="n"/>
      <c r="UQ165" s="7" t="n"/>
      <c r="UR165" s="7" t="n"/>
      <c r="US165" s="7" t="n"/>
      <c r="UT165" s="7" t="n"/>
      <c r="UU165" s="7" t="n"/>
      <c r="UV165" s="7" t="n"/>
      <c r="UW165" s="7" t="n"/>
      <c r="UX165" s="7" t="n"/>
      <c r="UY165" s="7" t="n"/>
      <c r="UZ165" s="7" t="n"/>
      <c r="VA165" s="7" t="n"/>
      <c r="VB165" s="7" t="n"/>
      <c r="VC165" s="7" t="n"/>
      <c r="VD165" s="7" t="n"/>
      <c r="VE165" s="7" t="n"/>
      <c r="VF165" s="7" t="n"/>
      <c r="VG165" s="7" t="n"/>
      <c r="VH165" s="7" t="n"/>
      <c r="VI165" s="7" t="n"/>
      <c r="VJ165" s="7" t="n"/>
      <c r="VK165" s="7" t="n"/>
      <c r="VL165" s="7" t="n"/>
      <c r="VM165" s="573">
        <f>SUM(E165:VL165)-SUM(UU165:UX165)-SUM(VA165:VD165)</f>
        <v/>
      </c>
      <c r="VN165" s="9" t="n"/>
    </row>
    <row r="166" ht="19.5" customHeight="1">
      <c r="A166" s="1100" t="n"/>
      <c r="B166" s="1101" t="n"/>
      <c r="C166" s="1102" t="n"/>
      <c r="D166" s="577" t="inlineStr">
        <is>
          <t>SUBSIDIADO</t>
        </is>
      </c>
      <c r="E166" s="363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  <c r="CD166" s="7" t="n"/>
      <c r="CE166" s="7" t="n"/>
      <c r="CF166" s="7" t="n"/>
      <c r="CG166" s="7" t="n"/>
      <c r="CH166" s="7" t="n"/>
      <c r="CI166" s="7" t="n"/>
      <c r="CJ166" s="7" t="n"/>
      <c r="CK166" s="7" t="n"/>
      <c r="CL166" s="7" t="n"/>
      <c r="CM166" s="7" t="n"/>
      <c r="CN166" s="7" t="n"/>
      <c r="CO166" s="7" t="n"/>
      <c r="CP166" s="7" t="n"/>
      <c r="CQ166" s="7" t="n"/>
      <c r="CR166" s="7" t="n"/>
      <c r="CS166" s="7" t="n"/>
      <c r="CT166" s="7" t="n"/>
      <c r="CU166" s="7" t="n"/>
      <c r="CV166" s="7" t="n"/>
      <c r="CW166" s="7" t="n"/>
      <c r="CX166" s="7" t="n"/>
      <c r="CY166" s="7" t="n"/>
      <c r="CZ166" s="7" t="n"/>
      <c r="DA166" s="7" t="n"/>
      <c r="DB166" s="7" t="n"/>
      <c r="DC166" s="7" t="n"/>
      <c r="DD166" s="7" t="n"/>
      <c r="DE166" s="7" t="n"/>
      <c r="DF166" s="7" t="n"/>
      <c r="DG166" s="7" t="n"/>
      <c r="DH166" s="7" t="n"/>
      <c r="DI166" s="7" t="n"/>
      <c r="DJ166" s="7" t="n"/>
      <c r="DK166" s="7" t="n"/>
      <c r="DL166" s="7" t="n"/>
      <c r="DM166" s="7" t="n"/>
      <c r="DN166" s="7" t="n"/>
      <c r="DO166" s="7" t="n"/>
      <c r="DP166" s="7" t="n"/>
      <c r="DQ166" s="7" t="n"/>
      <c r="DR166" s="7" t="n"/>
      <c r="DS166" s="7" t="n"/>
      <c r="DT166" s="7" t="n"/>
      <c r="DU166" s="7" t="n"/>
      <c r="DV166" s="7" t="n"/>
      <c r="DW166" s="7" t="n"/>
      <c r="DX166" s="7" t="n"/>
      <c r="DY166" s="7" t="n"/>
      <c r="DZ166" s="7" t="n"/>
      <c r="EA166" s="7" t="n"/>
      <c r="EB166" s="7" t="n"/>
      <c r="EC166" s="7" t="n"/>
      <c r="ED166" s="7" t="n"/>
      <c r="EE166" s="7" t="n"/>
      <c r="EF166" s="7" t="n"/>
      <c r="EG166" s="7" t="n"/>
      <c r="EH166" s="7" t="n"/>
      <c r="EI166" s="7" t="n"/>
      <c r="EJ166" s="7" t="n"/>
      <c r="EK166" s="7" t="n"/>
      <c r="EL166" s="7" t="n"/>
      <c r="EM166" s="7" t="n"/>
      <c r="EN166" s="7" t="n"/>
      <c r="EO166" s="7" t="n"/>
      <c r="EP166" s="7" t="n"/>
      <c r="EQ166" s="7" t="n"/>
      <c r="ER166" s="7" t="n"/>
      <c r="ES166" s="7" t="n"/>
      <c r="ET166" s="7" t="n"/>
      <c r="EU166" s="7" t="n"/>
      <c r="EV166" s="7" t="n"/>
      <c r="EW166" s="7" t="n"/>
      <c r="EX166" s="7" t="n"/>
      <c r="EY166" s="7" t="n"/>
      <c r="EZ166" s="7" t="n"/>
      <c r="FA166" s="7" t="n"/>
      <c r="FB166" s="7" t="n"/>
      <c r="FC166" s="7" t="n"/>
      <c r="FD166" s="7" t="n"/>
      <c r="FE166" s="7" t="n"/>
      <c r="FF166" s="7" t="n"/>
      <c r="FG166" s="7" t="n"/>
      <c r="FH166" s="7" t="n"/>
      <c r="FI166" s="7" t="n"/>
      <c r="FJ166" s="7" t="n"/>
      <c r="FK166" s="7" t="n"/>
      <c r="FL166" s="7" t="n"/>
      <c r="FM166" s="7" t="n"/>
      <c r="FN166" s="7" t="n"/>
      <c r="FO166" s="7" t="n"/>
      <c r="FP166" s="7" t="n"/>
      <c r="FQ166" s="7" t="n"/>
      <c r="FR166" s="7" t="n"/>
      <c r="FS166" s="7" t="n"/>
      <c r="FT166" s="7" t="n"/>
      <c r="FU166" s="7" t="n"/>
      <c r="FV166" s="7" t="n"/>
      <c r="FW166" s="7" t="n"/>
      <c r="FX166" s="7" t="n"/>
      <c r="FY166" s="7" t="n"/>
      <c r="FZ166" s="7" t="n"/>
      <c r="GA166" s="7" t="n"/>
      <c r="GB166" s="7" t="n"/>
      <c r="GC166" s="7" t="n"/>
      <c r="GD166" s="7" t="n"/>
      <c r="GE166" s="7" t="n"/>
      <c r="GF166" s="7" t="n"/>
      <c r="GG166" s="7" t="n"/>
      <c r="GH166" s="7" t="n"/>
      <c r="GI166" s="7" t="n"/>
      <c r="GJ166" s="7" t="n"/>
      <c r="GK166" s="7" t="n"/>
      <c r="GL166" s="7" t="n"/>
      <c r="GM166" s="7" t="n"/>
      <c r="GN166" s="7" t="n"/>
      <c r="GO166" s="7" t="n"/>
      <c r="GP166" s="7" t="n"/>
      <c r="GQ166" s="7" t="n"/>
      <c r="GR166" s="7" t="n"/>
      <c r="GS166" s="7" t="n"/>
      <c r="GT166" s="7" t="n"/>
      <c r="GU166" s="7" t="n"/>
      <c r="GV166" s="7" t="n"/>
      <c r="GW166" s="7" t="n"/>
      <c r="GX166" s="7" t="n"/>
      <c r="GY166" s="7" t="n"/>
      <c r="GZ166" s="7" t="n"/>
      <c r="HA166" s="7" t="n"/>
      <c r="HB166" s="7" t="n"/>
      <c r="HC166" s="7" t="n"/>
      <c r="HD166" s="7" t="n"/>
      <c r="HE166" s="7" t="n"/>
      <c r="HF166" s="7" t="n"/>
      <c r="HG166" s="7" t="n"/>
      <c r="HH166" s="7" t="n"/>
      <c r="HI166" s="7" t="n"/>
      <c r="HJ166" s="7" t="n"/>
      <c r="HK166" s="7" t="n"/>
      <c r="HL166" s="7" t="n"/>
      <c r="HM166" s="7" t="n"/>
      <c r="HN166" s="7" t="n"/>
      <c r="HO166" s="7" t="n"/>
      <c r="HP166" s="7" t="n"/>
      <c r="HQ166" s="7" t="n"/>
      <c r="HR166" s="7" t="n"/>
      <c r="HS166" s="7" t="n"/>
      <c r="HT166" s="7" t="n"/>
      <c r="HU166" s="7" t="n"/>
      <c r="HV166" s="7" t="n"/>
      <c r="HW166" s="7" t="n"/>
      <c r="HX166" s="7" t="n"/>
      <c r="HY166" s="7" t="n"/>
      <c r="HZ166" s="7" t="n"/>
      <c r="IA166" s="7" t="n"/>
      <c r="IB166" s="7" t="n"/>
      <c r="IC166" s="7" t="n"/>
      <c r="ID166" s="7" t="n"/>
      <c r="IE166" s="7" t="n"/>
      <c r="IF166" s="7" t="n"/>
      <c r="IG166" s="7" t="n"/>
      <c r="IH166" s="7" t="n"/>
      <c r="II166" s="7" t="n"/>
      <c r="IJ166" s="7" t="n"/>
      <c r="IK166" s="7" t="n"/>
      <c r="IL166" s="7" t="n"/>
      <c r="IM166" s="7" t="n"/>
      <c r="IN166" s="7" t="n"/>
      <c r="IO166" s="7" t="n"/>
      <c r="IP166" s="7" t="n"/>
      <c r="IQ166" s="7" t="n"/>
      <c r="IR166" s="7" t="n"/>
      <c r="IS166" s="7" t="n"/>
      <c r="IT166" s="7" t="n"/>
      <c r="IU166" s="7" t="n"/>
      <c r="IV166" s="7" t="n"/>
      <c r="IW166" s="7" t="n"/>
      <c r="IX166" s="7" t="n"/>
      <c r="IY166" s="7" t="n"/>
      <c r="IZ166" s="7" t="n"/>
      <c r="JA166" s="7" t="n"/>
      <c r="JB166" s="7" t="n"/>
      <c r="JC166" s="7" t="n"/>
      <c r="JD166" s="7" t="n"/>
      <c r="JE166" s="7" t="n"/>
      <c r="JF166" s="7" t="n"/>
      <c r="JG166" s="7" t="n"/>
      <c r="JH166" s="7" t="n"/>
      <c r="JI166" s="7" t="n"/>
      <c r="JJ166" s="7" t="n"/>
      <c r="JK166" s="7" t="n"/>
      <c r="JL166" s="7" t="n"/>
      <c r="JM166" s="7" t="n"/>
      <c r="JN166" s="7" t="n"/>
      <c r="JO166" s="7" t="n"/>
      <c r="JP166" s="7" t="n"/>
      <c r="JQ166" s="7" t="n"/>
      <c r="JR166" s="7" t="n"/>
      <c r="JS166" s="7" t="n"/>
      <c r="JT166" s="7" t="n"/>
      <c r="JU166" s="7" t="n"/>
      <c r="JV166" s="7" t="n"/>
      <c r="JW166" s="7" t="n"/>
      <c r="JX166" s="7" t="n"/>
      <c r="JY166" s="7" t="n"/>
      <c r="JZ166" s="7" t="n"/>
      <c r="KA166" s="7" t="n"/>
      <c r="KB166" s="7" t="n"/>
      <c r="KC166" s="7" t="n"/>
      <c r="KD166" s="7" t="n"/>
      <c r="KE166" s="7" t="n"/>
      <c r="KF166" s="7" t="n"/>
      <c r="KG166" s="7" t="n"/>
      <c r="KH166" s="7" t="n"/>
      <c r="KI166" s="7" t="n"/>
      <c r="KJ166" s="7" t="n"/>
      <c r="KK166" s="7" t="n"/>
      <c r="KL166" s="7" t="n"/>
      <c r="KM166" s="7" t="n"/>
      <c r="KN166" s="7" t="n"/>
      <c r="KO166" s="7" t="n"/>
      <c r="KP166" s="7" t="n"/>
      <c r="KQ166" s="7" t="n"/>
      <c r="KR166" s="7" t="n"/>
      <c r="KS166" s="7" t="n"/>
      <c r="KT166" s="7" t="n"/>
      <c r="KU166" s="7" t="n"/>
      <c r="KV166" s="7" t="n"/>
      <c r="KW166" s="7" t="n"/>
      <c r="KX166" s="7" t="n"/>
      <c r="KY166" s="7" t="n"/>
      <c r="KZ166" s="7" t="n"/>
      <c r="LA166" s="7" t="n"/>
      <c r="LB166" s="7" t="n"/>
      <c r="LC166" s="7" t="n"/>
      <c r="LD166" s="7" t="n"/>
      <c r="LE166" s="7" t="n"/>
      <c r="LF166" s="7" t="n"/>
      <c r="LG166" s="7" t="n"/>
      <c r="LH166" s="7" t="n"/>
      <c r="LI166" s="7" t="n"/>
      <c r="LJ166" s="7" t="n"/>
      <c r="LK166" s="7" t="n"/>
      <c r="LL166" s="7" t="n"/>
      <c r="LM166" s="7" t="n"/>
      <c r="LN166" s="7" t="n"/>
      <c r="LO166" s="7" t="n"/>
      <c r="LP166" s="7" t="n"/>
      <c r="LQ166" s="7" t="n"/>
      <c r="LR166" s="7" t="n"/>
      <c r="LS166" s="7" t="n"/>
      <c r="LT166" s="7" t="n"/>
      <c r="LU166" s="7" t="n"/>
      <c r="LV166" s="7" t="n"/>
      <c r="LW166" s="7" t="n"/>
      <c r="LX166" s="7" t="n"/>
      <c r="LY166" s="7" t="n"/>
      <c r="LZ166" s="7" t="n"/>
      <c r="MA166" s="7" t="n"/>
      <c r="MB166" s="7" t="n"/>
      <c r="MC166" s="7" t="n"/>
      <c r="MD166" s="7" t="n"/>
      <c r="ME166" s="7" t="n"/>
      <c r="MF166" s="7" t="n"/>
      <c r="MG166" s="7" t="n"/>
      <c r="MH166" s="7" t="n"/>
      <c r="MI166" s="7" t="n"/>
      <c r="MJ166" s="7" t="n"/>
      <c r="MK166" s="7" t="n"/>
      <c r="ML166" s="7" t="n"/>
      <c r="MM166" s="7" t="n"/>
      <c r="MN166" s="7" t="n"/>
      <c r="MO166" s="7" t="n"/>
      <c r="MP166" s="7" t="n"/>
      <c r="MQ166" s="7" t="n"/>
      <c r="MR166" s="7" t="n"/>
      <c r="MS166" s="7" t="n"/>
      <c r="MT166" s="7" t="n"/>
      <c r="MU166" s="7" t="n"/>
      <c r="MV166" s="7" t="n"/>
      <c r="MW166" s="7" t="n"/>
      <c r="MX166" s="7" t="n"/>
      <c r="MY166" s="7" t="n"/>
      <c r="MZ166" s="7" t="n"/>
      <c r="NA166" s="7" t="n"/>
      <c r="NB166" s="7" t="n"/>
      <c r="NC166" s="7" t="n"/>
      <c r="ND166" s="7" t="n"/>
      <c r="NE166" s="7" t="n"/>
      <c r="NF166" s="7" t="n"/>
      <c r="NG166" s="7" t="n"/>
      <c r="NH166" s="7" t="n"/>
      <c r="NI166" s="7" t="n"/>
      <c r="NJ166" s="7" t="n"/>
      <c r="NK166" s="7" t="n"/>
      <c r="NL166" s="7" t="n"/>
      <c r="NM166" s="7" t="n"/>
      <c r="NN166" s="7" t="n"/>
      <c r="NO166" s="7" t="n"/>
      <c r="NP166" s="7" t="n"/>
      <c r="NQ166" s="7" t="n"/>
      <c r="NR166" s="7" t="n"/>
      <c r="NS166" s="7" t="n"/>
      <c r="NT166" s="7" t="n"/>
      <c r="NU166" s="7" t="n"/>
      <c r="NV166" s="7" t="n"/>
      <c r="NW166" s="7" t="n"/>
      <c r="NX166" s="7" t="n"/>
      <c r="NY166" s="7" t="n"/>
      <c r="NZ166" s="7" t="n"/>
      <c r="OA166" s="7" t="n"/>
      <c r="OB166" s="7" t="n"/>
      <c r="OC166" s="7" t="n"/>
      <c r="OD166" s="7" t="n"/>
      <c r="OE166" s="7" t="n"/>
      <c r="OF166" s="7" t="n"/>
      <c r="OG166" s="7" t="n"/>
      <c r="OH166" s="7" t="n"/>
      <c r="OI166" s="7" t="n"/>
      <c r="OJ166" s="7" t="n"/>
      <c r="OK166" s="7" t="n"/>
      <c r="OL166" s="7" t="n"/>
      <c r="OM166" s="7" t="n"/>
      <c r="ON166" s="7" t="n"/>
      <c r="OO166" s="7" t="n"/>
      <c r="OP166" s="7" t="n"/>
      <c r="OQ166" s="7" t="n"/>
      <c r="OR166" s="7" t="n"/>
      <c r="OS166" s="7" t="n"/>
      <c r="OT166" s="7" t="n"/>
      <c r="OU166" s="7" t="n"/>
      <c r="OV166" s="7" t="n"/>
      <c r="OW166" s="7" t="n"/>
      <c r="OX166" s="7" t="n"/>
      <c r="OY166" s="7" t="n"/>
      <c r="OZ166" s="7" t="n"/>
      <c r="PA166" s="7" t="n"/>
      <c r="PB166" s="7" t="n"/>
      <c r="PC166" s="7" t="n"/>
      <c r="PD166" s="7" t="n"/>
      <c r="PE166" s="7" t="n"/>
      <c r="PF166" s="7" t="n"/>
      <c r="PG166" s="7" t="n"/>
      <c r="PH166" s="7" t="n"/>
      <c r="PI166" s="7" t="n"/>
      <c r="PJ166" s="7" t="n"/>
      <c r="PK166" s="7" t="n"/>
      <c r="PL166" s="7" t="n"/>
      <c r="PM166" s="7" t="n"/>
      <c r="PN166" s="7" t="n"/>
      <c r="PO166" s="7" t="n"/>
      <c r="PP166" s="7" t="n"/>
      <c r="PQ166" s="7" t="n"/>
      <c r="PR166" s="7" t="n"/>
      <c r="PS166" s="7" t="n"/>
      <c r="PT166" s="7" t="n"/>
      <c r="PU166" s="7" t="n"/>
      <c r="PV166" s="7" t="n"/>
      <c r="PW166" s="7" t="n"/>
      <c r="PX166" s="7" t="n"/>
      <c r="PY166" s="7" t="n"/>
      <c r="PZ166" s="7" t="n"/>
      <c r="QA166" s="7" t="n"/>
      <c r="QB166" s="7" t="n"/>
      <c r="QC166" s="7" t="n"/>
      <c r="QD166" s="7" t="n"/>
      <c r="QE166" s="7" t="n"/>
      <c r="QF166" s="7" t="n"/>
      <c r="QG166" s="7" t="n"/>
      <c r="QH166" s="7" t="n"/>
      <c r="QI166" s="7" t="n"/>
      <c r="QJ166" s="7" t="n"/>
      <c r="QK166" s="7" t="n"/>
      <c r="QL166" s="7" t="n"/>
      <c r="QM166" s="7" t="n"/>
      <c r="QN166" s="7" t="n"/>
      <c r="QO166" s="7" t="n"/>
      <c r="QP166" s="7" t="n"/>
      <c r="QQ166" s="7" t="n"/>
      <c r="QR166" s="7" t="n"/>
      <c r="QS166" s="7" t="n"/>
      <c r="QT166" s="7" t="n"/>
      <c r="QU166" s="7" t="n"/>
      <c r="QV166" s="7" t="n"/>
      <c r="QW166" s="7" t="n"/>
      <c r="QX166" s="7" t="n"/>
      <c r="QY166" s="7" t="n"/>
      <c r="QZ166" s="7" t="n"/>
      <c r="RA166" s="7" t="n"/>
      <c r="RB166" s="7" t="n"/>
      <c r="RC166" s="7" t="n"/>
      <c r="RD166" s="7" t="n"/>
      <c r="RE166" s="7" t="n"/>
      <c r="RF166" s="7" t="n"/>
      <c r="RG166" s="7" t="n"/>
      <c r="RH166" s="7" t="n"/>
      <c r="RI166" s="7" t="n"/>
      <c r="RJ166" s="7" t="n"/>
      <c r="RK166" s="7" t="n"/>
      <c r="RL166" s="7" t="n"/>
      <c r="RM166" s="7" t="n"/>
      <c r="RN166" s="7" t="n"/>
      <c r="RO166" s="7" t="n"/>
      <c r="RP166" s="7" t="n"/>
      <c r="RQ166" s="7" t="n"/>
      <c r="RR166" s="7" t="n"/>
      <c r="RS166" s="7" t="n"/>
      <c r="RT166" s="7" t="n"/>
      <c r="RU166" s="7" t="n"/>
      <c r="RV166" s="7" t="n"/>
      <c r="RW166" s="7" t="n"/>
      <c r="RX166" s="7" t="n"/>
      <c r="RY166" s="7" t="n"/>
      <c r="RZ166" s="7" t="n"/>
      <c r="SA166" s="7" t="n"/>
      <c r="SB166" s="7" t="n"/>
      <c r="SC166" s="7" t="n"/>
      <c r="SD166" s="7" t="n"/>
      <c r="SE166" s="7" t="n"/>
      <c r="SF166" s="7" t="n"/>
      <c r="SG166" s="7" t="n"/>
      <c r="SH166" s="7" t="n"/>
      <c r="SI166" s="7" t="n"/>
      <c r="SJ166" s="7" t="n"/>
      <c r="SK166" s="7" t="n"/>
      <c r="SL166" s="7" t="n"/>
      <c r="SM166" s="7" t="n"/>
      <c r="SN166" s="7" t="n"/>
      <c r="SO166" s="7" t="n"/>
      <c r="SP166" s="7" t="n"/>
      <c r="SQ166" s="7" t="n"/>
      <c r="SR166" s="7" t="n"/>
      <c r="SS166" s="7" t="n"/>
      <c r="ST166" s="7" t="n"/>
      <c r="SU166" s="7" t="n"/>
      <c r="SV166" s="7" t="n"/>
      <c r="SW166" s="7" t="n"/>
      <c r="SX166" s="7" t="n"/>
      <c r="SY166" s="7" t="n"/>
      <c r="SZ166" s="7" t="n"/>
      <c r="TA166" s="7" t="n"/>
      <c r="TB166" s="7" t="n"/>
      <c r="TC166" s="7" t="n"/>
      <c r="TD166" s="7" t="n"/>
      <c r="TE166" s="7" t="n"/>
      <c r="TF166" s="7" t="n"/>
      <c r="TG166" s="7" t="n"/>
      <c r="TH166" s="7" t="n"/>
      <c r="TI166" s="7" t="n"/>
      <c r="TJ166" s="7" t="n"/>
      <c r="TK166" s="7" t="n"/>
      <c r="TL166" s="7" t="n"/>
      <c r="TM166" s="7" t="n"/>
      <c r="TN166" s="7" t="n"/>
      <c r="TO166" s="7" t="n"/>
      <c r="TP166" s="7" t="n"/>
      <c r="TQ166" s="7" t="n"/>
      <c r="TR166" s="7" t="n"/>
      <c r="TS166" s="7" t="n"/>
      <c r="TT166" s="7" t="n"/>
      <c r="TU166" s="7" t="n"/>
      <c r="TV166" s="7" t="n"/>
      <c r="TW166" s="7" t="n"/>
      <c r="TX166" s="7" t="n"/>
      <c r="TY166" s="7" t="n"/>
      <c r="TZ166" s="7" t="n"/>
      <c r="UA166" s="7" t="n"/>
      <c r="UB166" s="7" t="n"/>
      <c r="UC166" s="7" t="n"/>
      <c r="UD166" s="7" t="n"/>
      <c r="UE166" s="7" t="n"/>
      <c r="UF166" s="7" t="n"/>
      <c r="UG166" s="7" t="n"/>
      <c r="UH166" s="7" t="n"/>
      <c r="UI166" s="7" t="n"/>
      <c r="UJ166" s="7" t="n"/>
      <c r="UK166" s="7" t="n"/>
      <c r="UL166" s="7" t="n"/>
      <c r="UM166" s="7" t="n"/>
      <c r="UN166" s="7" t="n"/>
      <c r="UO166" s="7" t="n"/>
      <c r="UP166" s="7" t="n"/>
      <c r="UQ166" s="7" t="n"/>
      <c r="UR166" s="7" t="n"/>
      <c r="US166" s="7" t="n"/>
      <c r="UT166" s="7" t="n"/>
      <c r="UU166" s="7" t="n"/>
      <c r="UV166" s="7" t="n"/>
      <c r="UW166" s="7" t="n"/>
      <c r="UX166" s="7" t="n"/>
      <c r="UY166" s="7" t="n"/>
      <c r="UZ166" s="7" t="n"/>
      <c r="VA166" s="7" t="n"/>
      <c r="VB166" s="7" t="n"/>
      <c r="VC166" s="7" t="n"/>
      <c r="VD166" s="7" t="n"/>
      <c r="VE166" s="7" t="n"/>
      <c r="VF166" s="7" t="n"/>
      <c r="VG166" s="7" t="n"/>
      <c r="VH166" s="7" t="n"/>
      <c r="VI166" s="7" t="n"/>
      <c r="VJ166" s="7" t="n"/>
      <c r="VK166" s="7" t="n"/>
      <c r="VL166" s="7" t="n"/>
      <c r="VM166" s="573">
        <f>SUM(E166:VL166)-SUM(UU166:UX166)-SUM(VA166:VD166)</f>
        <v/>
      </c>
      <c r="VN166" s="9" t="n"/>
    </row>
    <row r="167" ht="19.5" customHeight="1">
      <c r="A167" s="1100" t="n"/>
      <c r="B167" s="1101" t="n"/>
      <c r="C167" s="1102" t="n"/>
      <c r="D167" s="578" t="inlineStr">
        <is>
          <t>POBRE NO ASEGURADO</t>
        </is>
      </c>
      <c r="E167" s="363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  <c r="CD167" s="7" t="n"/>
      <c r="CE167" s="7" t="n"/>
      <c r="CF167" s="7" t="n"/>
      <c r="CG167" s="7" t="n"/>
      <c r="CH167" s="7" t="n"/>
      <c r="CI167" s="7" t="n"/>
      <c r="CJ167" s="7" t="n"/>
      <c r="CK167" s="7" t="n"/>
      <c r="CL167" s="7" t="n"/>
      <c r="CM167" s="7" t="n"/>
      <c r="CN167" s="7" t="n"/>
      <c r="CO167" s="7" t="n"/>
      <c r="CP167" s="7" t="n"/>
      <c r="CQ167" s="7" t="n"/>
      <c r="CR167" s="7" t="n"/>
      <c r="CS167" s="7" t="n"/>
      <c r="CT167" s="7" t="n"/>
      <c r="CU167" s="7" t="n"/>
      <c r="CV167" s="7" t="n"/>
      <c r="CW167" s="7" t="n"/>
      <c r="CX167" s="7" t="n"/>
      <c r="CY167" s="7" t="n"/>
      <c r="CZ167" s="7" t="n"/>
      <c r="DA167" s="7" t="n"/>
      <c r="DB167" s="7" t="n"/>
      <c r="DC167" s="7" t="n"/>
      <c r="DD167" s="7" t="n"/>
      <c r="DE167" s="7" t="n"/>
      <c r="DF167" s="7" t="n"/>
      <c r="DG167" s="7" t="n"/>
      <c r="DH167" s="7" t="n"/>
      <c r="DI167" s="7" t="n"/>
      <c r="DJ167" s="7" t="n"/>
      <c r="DK167" s="7" t="n"/>
      <c r="DL167" s="7" t="n"/>
      <c r="DM167" s="7" t="n"/>
      <c r="DN167" s="7" t="n"/>
      <c r="DO167" s="7" t="n"/>
      <c r="DP167" s="7" t="n"/>
      <c r="DQ167" s="7" t="n"/>
      <c r="DR167" s="7" t="n"/>
      <c r="DS167" s="7" t="n"/>
      <c r="DT167" s="7" t="n"/>
      <c r="DU167" s="7" t="n"/>
      <c r="DV167" s="7" t="n"/>
      <c r="DW167" s="7" t="n"/>
      <c r="DX167" s="7" t="n"/>
      <c r="DY167" s="7" t="n"/>
      <c r="DZ167" s="7" t="n"/>
      <c r="EA167" s="7" t="n"/>
      <c r="EB167" s="7" t="n"/>
      <c r="EC167" s="7" t="n"/>
      <c r="ED167" s="7" t="n"/>
      <c r="EE167" s="7" t="n"/>
      <c r="EF167" s="7" t="n"/>
      <c r="EG167" s="7" t="n"/>
      <c r="EH167" s="7" t="n"/>
      <c r="EI167" s="7" t="n"/>
      <c r="EJ167" s="7" t="n"/>
      <c r="EK167" s="7" t="n"/>
      <c r="EL167" s="7" t="n"/>
      <c r="EM167" s="7" t="n"/>
      <c r="EN167" s="7" t="n"/>
      <c r="EO167" s="7" t="n"/>
      <c r="EP167" s="7" t="n"/>
      <c r="EQ167" s="7" t="n"/>
      <c r="ER167" s="7" t="n"/>
      <c r="ES167" s="7" t="n"/>
      <c r="ET167" s="7" t="n"/>
      <c r="EU167" s="7" t="n"/>
      <c r="EV167" s="7" t="n"/>
      <c r="EW167" s="7" t="n"/>
      <c r="EX167" s="7" t="n"/>
      <c r="EY167" s="7" t="n"/>
      <c r="EZ167" s="7" t="n"/>
      <c r="FA167" s="7" t="n"/>
      <c r="FB167" s="7" t="n"/>
      <c r="FC167" s="7" t="n"/>
      <c r="FD167" s="7" t="n"/>
      <c r="FE167" s="7" t="n"/>
      <c r="FF167" s="7" t="n"/>
      <c r="FG167" s="7" t="n"/>
      <c r="FH167" s="7" t="n"/>
      <c r="FI167" s="7" t="n"/>
      <c r="FJ167" s="7" t="n"/>
      <c r="FK167" s="7" t="n"/>
      <c r="FL167" s="7" t="n"/>
      <c r="FM167" s="7" t="n"/>
      <c r="FN167" s="7" t="n"/>
      <c r="FO167" s="7" t="n"/>
      <c r="FP167" s="7" t="n"/>
      <c r="FQ167" s="7" t="n"/>
      <c r="FR167" s="7" t="n"/>
      <c r="FS167" s="7" t="n"/>
      <c r="FT167" s="7" t="n"/>
      <c r="FU167" s="7" t="n"/>
      <c r="FV167" s="7" t="n"/>
      <c r="FW167" s="7" t="n"/>
      <c r="FX167" s="7" t="n"/>
      <c r="FY167" s="7" t="n"/>
      <c r="FZ167" s="7" t="n"/>
      <c r="GA167" s="7" t="n"/>
      <c r="GB167" s="7" t="n"/>
      <c r="GC167" s="7" t="n"/>
      <c r="GD167" s="7" t="n"/>
      <c r="GE167" s="7" t="n"/>
      <c r="GF167" s="7" t="n"/>
      <c r="GG167" s="7" t="n"/>
      <c r="GH167" s="7" t="n"/>
      <c r="GI167" s="7" t="n"/>
      <c r="GJ167" s="7" t="n"/>
      <c r="GK167" s="7" t="n"/>
      <c r="GL167" s="7" t="n"/>
      <c r="GM167" s="7" t="n"/>
      <c r="GN167" s="7" t="n"/>
      <c r="GO167" s="7" t="n"/>
      <c r="GP167" s="7" t="n"/>
      <c r="GQ167" s="7" t="n"/>
      <c r="GR167" s="7" t="n"/>
      <c r="GS167" s="7" t="n"/>
      <c r="GT167" s="7" t="n"/>
      <c r="GU167" s="7" t="n"/>
      <c r="GV167" s="7" t="n"/>
      <c r="GW167" s="7" t="n"/>
      <c r="GX167" s="7" t="n"/>
      <c r="GY167" s="7" t="n"/>
      <c r="GZ167" s="7" t="n"/>
      <c r="HA167" s="7" t="n"/>
      <c r="HB167" s="7" t="n"/>
      <c r="HC167" s="7" t="n"/>
      <c r="HD167" s="7" t="n"/>
      <c r="HE167" s="7" t="n"/>
      <c r="HF167" s="7" t="n"/>
      <c r="HG167" s="7" t="n"/>
      <c r="HH167" s="7" t="n"/>
      <c r="HI167" s="7" t="n"/>
      <c r="HJ167" s="7" t="n"/>
      <c r="HK167" s="7" t="n"/>
      <c r="HL167" s="7" t="n"/>
      <c r="HM167" s="7" t="n"/>
      <c r="HN167" s="7" t="n"/>
      <c r="HO167" s="7" t="n"/>
      <c r="HP167" s="7" t="n"/>
      <c r="HQ167" s="7" t="n"/>
      <c r="HR167" s="7" t="n"/>
      <c r="HS167" s="7" t="n"/>
      <c r="HT167" s="7" t="n"/>
      <c r="HU167" s="7" t="n"/>
      <c r="HV167" s="7" t="n"/>
      <c r="HW167" s="7" t="n"/>
      <c r="HX167" s="7" t="n"/>
      <c r="HY167" s="7" t="n"/>
      <c r="HZ167" s="7" t="n"/>
      <c r="IA167" s="7" t="n"/>
      <c r="IB167" s="7" t="n"/>
      <c r="IC167" s="7" t="n"/>
      <c r="ID167" s="7" t="n"/>
      <c r="IE167" s="7" t="n"/>
      <c r="IF167" s="7" t="n"/>
      <c r="IG167" s="7" t="n"/>
      <c r="IH167" s="7" t="n"/>
      <c r="II167" s="7" t="n"/>
      <c r="IJ167" s="7" t="n"/>
      <c r="IK167" s="7" t="n"/>
      <c r="IL167" s="7" t="n"/>
      <c r="IM167" s="7" t="n"/>
      <c r="IN167" s="7" t="n"/>
      <c r="IO167" s="7" t="n"/>
      <c r="IP167" s="7" t="n"/>
      <c r="IQ167" s="7" t="n"/>
      <c r="IR167" s="7" t="n"/>
      <c r="IS167" s="7" t="n"/>
      <c r="IT167" s="7" t="n"/>
      <c r="IU167" s="7" t="n"/>
      <c r="IV167" s="7" t="n"/>
      <c r="IW167" s="7" t="n"/>
      <c r="IX167" s="7" t="n"/>
      <c r="IY167" s="7" t="n"/>
      <c r="IZ167" s="7" t="n"/>
      <c r="JA167" s="7" t="n"/>
      <c r="JB167" s="7" t="n"/>
      <c r="JC167" s="7" t="n"/>
      <c r="JD167" s="7" t="n"/>
      <c r="JE167" s="7" t="n"/>
      <c r="JF167" s="7" t="n"/>
      <c r="JG167" s="7" t="n"/>
      <c r="JH167" s="7" t="n"/>
      <c r="JI167" s="7" t="n"/>
      <c r="JJ167" s="7" t="n"/>
      <c r="JK167" s="7" t="n"/>
      <c r="JL167" s="7" t="n"/>
      <c r="JM167" s="7" t="n"/>
      <c r="JN167" s="7" t="n"/>
      <c r="JO167" s="7" t="n"/>
      <c r="JP167" s="7" t="n"/>
      <c r="JQ167" s="7" t="n"/>
      <c r="JR167" s="7" t="n"/>
      <c r="JS167" s="7" t="n"/>
      <c r="JT167" s="7" t="n"/>
      <c r="JU167" s="7" t="n"/>
      <c r="JV167" s="7" t="n"/>
      <c r="JW167" s="7" t="n"/>
      <c r="JX167" s="7" t="n"/>
      <c r="JY167" s="7" t="n"/>
      <c r="JZ167" s="7" t="n"/>
      <c r="KA167" s="7" t="n"/>
      <c r="KB167" s="7" t="n"/>
      <c r="KC167" s="7" t="n"/>
      <c r="KD167" s="7" t="n"/>
      <c r="KE167" s="7" t="n"/>
      <c r="KF167" s="7" t="n"/>
      <c r="KG167" s="7" t="n"/>
      <c r="KH167" s="7" t="n"/>
      <c r="KI167" s="7" t="n"/>
      <c r="KJ167" s="7" t="n"/>
      <c r="KK167" s="7" t="n"/>
      <c r="KL167" s="7" t="n"/>
      <c r="KM167" s="7" t="n"/>
      <c r="KN167" s="7" t="n"/>
      <c r="KO167" s="7" t="n"/>
      <c r="KP167" s="7" t="n"/>
      <c r="KQ167" s="7" t="n"/>
      <c r="KR167" s="7" t="n"/>
      <c r="KS167" s="7" t="n"/>
      <c r="KT167" s="7" t="n"/>
      <c r="KU167" s="7" t="n"/>
      <c r="KV167" s="7" t="n"/>
      <c r="KW167" s="7" t="n"/>
      <c r="KX167" s="7" t="n"/>
      <c r="KY167" s="7" t="n"/>
      <c r="KZ167" s="7" t="n"/>
      <c r="LA167" s="7" t="n"/>
      <c r="LB167" s="7" t="n"/>
      <c r="LC167" s="7" t="n"/>
      <c r="LD167" s="7" t="n"/>
      <c r="LE167" s="7" t="n"/>
      <c r="LF167" s="7" t="n"/>
      <c r="LG167" s="7" t="n"/>
      <c r="LH167" s="7" t="n"/>
      <c r="LI167" s="7" t="n"/>
      <c r="LJ167" s="7" t="n"/>
      <c r="LK167" s="7" t="n"/>
      <c r="LL167" s="7" t="n"/>
      <c r="LM167" s="7" t="n"/>
      <c r="LN167" s="7" t="n"/>
      <c r="LO167" s="7" t="n"/>
      <c r="LP167" s="7" t="n"/>
      <c r="LQ167" s="7" t="n"/>
      <c r="LR167" s="7" t="n"/>
      <c r="LS167" s="7" t="n"/>
      <c r="LT167" s="7" t="n"/>
      <c r="LU167" s="7" t="n"/>
      <c r="LV167" s="7" t="n"/>
      <c r="LW167" s="7" t="n"/>
      <c r="LX167" s="7" t="n"/>
      <c r="LY167" s="7" t="n"/>
      <c r="LZ167" s="7" t="n"/>
      <c r="MA167" s="7" t="n"/>
      <c r="MB167" s="7" t="n"/>
      <c r="MC167" s="7" t="n"/>
      <c r="MD167" s="7" t="n"/>
      <c r="ME167" s="7" t="n"/>
      <c r="MF167" s="7" t="n"/>
      <c r="MG167" s="7" t="n"/>
      <c r="MH167" s="7" t="n"/>
      <c r="MI167" s="7" t="n"/>
      <c r="MJ167" s="7" t="n"/>
      <c r="MK167" s="7" t="n"/>
      <c r="ML167" s="7" t="n"/>
      <c r="MM167" s="7" t="n"/>
      <c r="MN167" s="7" t="n"/>
      <c r="MO167" s="7" t="n"/>
      <c r="MP167" s="7" t="n"/>
      <c r="MQ167" s="7" t="n"/>
      <c r="MR167" s="7" t="n"/>
      <c r="MS167" s="7" t="n"/>
      <c r="MT167" s="7" t="n"/>
      <c r="MU167" s="7" t="n"/>
      <c r="MV167" s="7" t="n"/>
      <c r="MW167" s="7" t="n"/>
      <c r="MX167" s="7" t="n"/>
      <c r="MY167" s="7" t="n"/>
      <c r="MZ167" s="7" t="n"/>
      <c r="NA167" s="7" t="n"/>
      <c r="NB167" s="7" t="n"/>
      <c r="NC167" s="7" t="n"/>
      <c r="ND167" s="7" t="n"/>
      <c r="NE167" s="7" t="n"/>
      <c r="NF167" s="7" t="n"/>
      <c r="NG167" s="7" t="n"/>
      <c r="NH167" s="7" t="n"/>
      <c r="NI167" s="7" t="n"/>
      <c r="NJ167" s="7" t="n"/>
      <c r="NK167" s="7" t="n"/>
      <c r="NL167" s="7" t="n"/>
      <c r="NM167" s="7" t="n"/>
      <c r="NN167" s="7" t="n"/>
      <c r="NO167" s="7" t="n"/>
      <c r="NP167" s="7" t="n"/>
      <c r="NQ167" s="7" t="n"/>
      <c r="NR167" s="7" t="n"/>
      <c r="NS167" s="7" t="n"/>
      <c r="NT167" s="7" t="n"/>
      <c r="NU167" s="7" t="n"/>
      <c r="NV167" s="7" t="n"/>
      <c r="NW167" s="7" t="n"/>
      <c r="NX167" s="7" t="n"/>
      <c r="NY167" s="7" t="n"/>
      <c r="NZ167" s="7" t="n"/>
      <c r="OA167" s="7" t="n"/>
      <c r="OB167" s="7" t="n"/>
      <c r="OC167" s="7" t="n"/>
      <c r="OD167" s="7" t="n"/>
      <c r="OE167" s="7" t="n"/>
      <c r="OF167" s="7" t="n"/>
      <c r="OG167" s="7" t="n"/>
      <c r="OH167" s="7" t="n"/>
      <c r="OI167" s="7" t="n"/>
      <c r="OJ167" s="7" t="n"/>
      <c r="OK167" s="7" t="n"/>
      <c r="OL167" s="7" t="n"/>
      <c r="OM167" s="7" t="n"/>
      <c r="ON167" s="7" t="n"/>
      <c r="OO167" s="7" t="n"/>
      <c r="OP167" s="7" t="n"/>
      <c r="OQ167" s="7" t="n"/>
      <c r="OR167" s="7" t="n"/>
      <c r="OS167" s="7" t="n"/>
      <c r="OT167" s="7" t="n"/>
      <c r="OU167" s="7" t="n"/>
      <c r="OV167" s="7" t="n"/>
      <c r="OW167" s="7" t="n"/>
      <c r="OX167" s="7" t="n"/>
      <c r="OY167" s="7" t="n"/>
      <c r="OZ167" s="7" t="n"/>
      <c r="PA167" s="7" t="n"/>
      <c r="PB167" s="7" t="n"/>
      <c r="PC167" s="7" t="n"/>
      <c r="PD167" s="7" t="n"/>
      <c r="PE167" s="7" t="n"/>
      <c r="PF167" s="7" t="n"/>
      <c r="PG167" s="7" t="n"/>
      <c r="PH167" s="7" t="n"/>
      <c r="PI167" s="7" t="n"/>
      <c r="PJ167" s="7" t="n"/>
      <c r="PK167" s="7" t="n"/>
      <c r="PL167" s="7" t="n"/>
      <c r="PM167" s="7" t="n"/>
      <c r="PN167" s="7" t="n"/>
      <c r="PO167" s="7" t="n"/>
      <c r="PP167" s="7" t="n"/>
      <c r="PQ167" s="7" t="n"/>
      <c r="PR167" s="7" t="n"/>
      <c r="PS167" s="7" t="n"/>
      <c r="PT167" s="7" t="n"/>
      <c r="PU167" s="7" t="n"/>
      <c r="PV167" s="7" t="n"/>
      <c r="PW167" s="7" t="n"/>
      <c r="PX167" s="7" t="n"/>
      <c r="PY167" s="7" t="n"/>
      <c r="PZ167" s="7" t="n"/>
      <c r="QA167" s="7" t="n"/>
      <c r="QB167" s="7" t="n"/>
      <c r="QC167" s="7" t="n"/>
      <c r="QD167" s="7" t="n"/>
      <c r="QE167" s="7" t="n"/>
      <c r="QF167" s="7" t="n"/>
      <c r="QG167" s="7" t="n"/>
      <c r="QH167" s="7" t="n"/>
      <c r="QI167" s="7" t="n"/>
      <c r="QJ167" s="7" t="n"/>
      <c r="QK167" s="7" t="n"/>
      <c r="QL167" s="7" t="n"/>
      <c r="QM167" s="7" t="n"/>
      <c r="QN167" s="7" t="n"/>
      <c r="QO167" s="7" t="n"/>
      <c r="QP167" s="7" t="n"/>
      <c r="QQ167" s="7" t="n"/>
      <c r="QR167" s="7" t="n"/>
      <c r="QS167" s="7" t="n"/>
      <c r="QT167" s="7" t="n"/>
      <c r="QU167" s="7" t="n"/>
      <c r="QV167" s="7" t="n"/>
      <c r="QW167" s="7" t="n"/>
      <c r="QX167" s="7" t="n"/>
      <c r="QY167" s="7" t="n"/>
      <c r="QZ167" s="7" t="n"/>
      <c r="RA167" s="7" t="n"/>
      <c r="RB167" s="7" t="n"/>
      <c r="RC167" s="7" t="n"/>
      <c r="RD167" s="7" t="n"/>
      <c r="RE167" s="7" t="n"/>
      <c r="RF167" s="7" t="n"/>
      <c r="RG167" s="7" t="n"/>
      <c r="RH167" s="7" t="n"/>
      <c r="RI167" s="7" t="n"/>
      <c r="RJ167" s="7" t="n"/>
      <c r="RK167" s="7" t="n"/>
      <c r="RL167" s="7" t="n"/>
      <c r="RM167" s="7" t="n"/>
      <c r="RN167" s="7" t="n"/>
      <c r="RO167" s="7" t="n"/>
      <c r="RP167" s="7" t="n"/>
      <c r="RQ167" s="7" t="n"/>
      <c r="RR167" s="7" t="n"/>
      <c r="RS167" s="7" t="n"/>
      <c r="RT167" s="7" t="n"/>
      <c r="RU167" s="7" t="n"/>
      <c r="RV167" s="7" t="n"/>
      <c r="RW167" s="7" t="n"/>
      <c r="RX167" s="7" t="n"/>
      <c r="RY167" s="7" t="n"/>
      <c r="RZ167" s="7" t="n"/>
      <c r="SA167" s="7" t="n"/>
      <c r="SB167" s="7" t="n"/>
      <c r="SC167" s="7" t="n"/>
      <c r="SD167" s="7" t="n"/>
      <c r="SE167" s="7" t="n"/>
      <c r="SF167" s="7" t="n"/>
      <c r="SG167" s="7" t="n"/>
      <c r="SH167" s="7" t="n"/>
      <c r="SI167" s="7" t="n"/>
      <c r="SJ167" s="7" t="n"/>
      <c r="SK167" s="7" t="n"/>
      <c r="SL167" s="7" t="n"/>
      <c r="SM167" s="7" t="n"/>
      <c r="SN167" s="7" t="n"/>
      <c r="SO167" s="7" t="n"/>
      <c r="SP167" s="7" t="n"/>
      <c r="SQ167" s="7" t="n"/>
      <c r="SR167" s="7" t="n"/>
      <c r="SS167" s="7" t="n"/>
      <c r="ST167" s="7" t="n"/>
      <c r="SU167" s="7" t="n"/>
      <c r="SV167" s="7" t="n"/>
      <c r="SW167" s="7" t="n"/>
      <c r="SX167" s="7" t="n"/>
      <c r="SY167" s="7" t="n"/>
      <c r="SZ167" s="7" t="n"/>
      <c r="TA167" s="7" t="n"/>
      <c r="TB167" s="7" t="n"/>
      <c r="TC167" s="7" t="n"/>
      <c r="TD167" s="7" t="n"/>
      <c r="TE167" s="7" t="n"/>
      <c r="TF167" s="7" t="n"/>
      <c r="TG167" s="7" t="n"/>
      <c r="TH167" s="7" t="n"/>
      <c r="TI167" s="7" t="n"/>
      <c r="TJ167" s="7" t="n"/>
      <c r="TK167" s="7" t="n"/>
      <c r="TL167" s="7" t="n"/>
      <c r="TM167" s="7" t="n"/>
      <c r="TN167" s="7" t="n"/>
      <c r="TO167" s="7" t="n"/>
      <c r="TP167" s="7" t="n"/>
      <c r="TQ167" s="7" t="n"/>
      <c r="TR167" s="7" t="n"/>
      <c r="TS167" s="7" t="n"/>
      <c r="TT167" s="7" t="n"/>
      <c r="TU167" s="7" t="n"/>
      <c r="TV167" s="7" t="n"/>
      <c r="TW167" s="7" t="n"/>
      <c r="TX167" s="7" t="n"/>
      <c r="TY167" s="7" t="n"/>
      <c r="TZ167" s="7" t="n"/>
      <c r="UA167" s="7" t="n"/>
      <c r="UB167" s="7" t="n"/>
      <c r="UC167" s="7" t="n"/>
      <c r="UD167" s="7" t="n"/>
      <c r="UE167" s="7" t="n"/>
      <c r="UF167" s="7" t="n"/>
      <c r="UG167" s="7" t="n"/>
      <c r="UH167" s="7" t="n"/>
      <c r="UI167" s="7" t="n"/>
      <c r="UJ167" s="7" t="n"/>
      <c r="UK167" s="7" t="n"/>
      <c r="UL167" s="7" t="n"/>
      <c r="UM167" s="7" t="n"/>
      <c r="UN167" s="7" t="n"/>
      <c r="UO167" s="7" t="n"/>
      <c r="UP167" s="7" t="n"/>
      <c r="UQ167" s="7" t="n"/>
      <c r="UR167" s="7" t="n"/>
      <c r="US167" s="7" t="n"/>
      <c r="UT167" s="7" t="n"/>
      <c r="UU167" s="7" t="n"/>
      <c r="UV167" s="7" t="n"/>
      <c r="UW167" s="7" t="n"/>
      <c r="UX167" s="7" t="n"/>
      <c r="UY167" s="7" t="n"/>
      <c r="UZ167" s="7" t="n"/>
      <c r="VA167" s="7" t="n"/>
      <c r="VB167" s="7" t="n"/>
      <c r="VC167" s="7" t="n"/>
      <c r="VD167" s="7" t="n"/>
      <c r="VE167" s="7" t="n"/>
      <c r="VF167" s="7" t="n"/>
      <c r="VG167" s="7" t="n"/>
      <c r="VH167" s="7" t="n"/>
      <c r="VI167" s="7" t="n"/>
      <c r="VJ167" s="7" t="n"/>
      <c r="VK167" s="7" t="n"/>
      <c r="VL167" s="7" t="n"/>
      <c r="VM167" s="573">
        <f>SUM(E167:VL167)-SUM(UU167:UX167)-SUM(VA167:VD167)</f>
        <v/>
      </c>
      <c r="VN167" s="9" t="n"/>
    </row>
    <row r="168" ht="19.5" customHeight="1">
      <c r="A168" s="1100" t="n"/>
      <c r="B168" s="1101" t="n"/>
      <c r="C168" s="1102" t="n"/>
      <c r="D168" s="579" t="inlineStr">
        <is>
          <t>REGIMEN ESPECIAL</t>
        </is>
      </c>
      <c r="E168" s="363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  <c r="CD168" s="7" t="n"/>
      <c r="CE168" s="7" t="n"/>
      <c r="CF168" s="7" t="n"/>
      <c r="CG168" s="7" t="n"/>
      <c r="CH168" s="7" t="n"/>
      <c r="CI168" s="7" t="n"/>
      <c r="CJ168" s="7" t="n"/>
      <c r="CK168" s="7" t="n"/>
      <c r="CL168" s="7" t="n"/>
      <c r="CM168" s="7" t="n"/>
      <c r="CN168" s="7" t="n"/>
      <c r="CO168" s="7" t="n"/>
      <c r="CP168" s="7" t="n"/>
      <c r="CQ168" s="7" t="n"/>
      <c r="CR168" s="7" t="n"/>
      <c r="CS168" s="7" t="n"/>
      <c r="CT168" s="7" t="n"/>
      <c r="CU168" s="7" t="n"/>
      <c r="CV168" s="7" t="n"/>
      <c r="CW168" s="7" t="n"/>
      <c r="CX168" s="7" t="n"/>
      <c r="CY168" s="7" t="n"/>
      <c r="CZ168" s="7" t="n"/>
      <c r="DA168" s="7" t="n"/>
      <c r="DB168" s="7" t="n"/>
      <c r="DC168" s="7" t="n"/>
      <c r="DD168" s="7" t="n"/>
      <c r="DE168" s="7" t="n"/>
      <c r="DF168" s="7" t="n"/>
      <c r="DG168" s="7" t="n"/>
      <c r="DH168" s="7" t="n"/>
      <c r="DI168" s="7" t="n"/>
      <c r="DJ168" s="7" t="n"/>
      <c r="DK168" s="7" t="n"/>
      <c r="DL168" s="7" t="n"/>
      <c r="DM168" s="7" t="n"/>
      <c r="DN168" s="7" t="n"/>
      <c r="DO168" s="7" t="n"/>
      <c r="DP168" s="7" t="n"/>
      <c r="DQ168" s="7" t="n"/>
      <c r="DR168" s="7" t="n"/>
      <c r="DS168" s="7" t="n"/>
      <c r="DT168" s="7" t="n"/>
      <c r="DU168" s="7" t="n"/>
      <c r="DV168" s="7" t="n"/>
      <c r="DW168" s="7" t="n"/>
      <c r="DX168" s="7" t="n"/>
      <c r="DY168" s="7" t="n"/>
      <c r="DZ168" s="7" t="n"/>
      <c r="EA168" s="7" t="n"/>
      <c r="EB168" s="7" t="n"/>
      <c r="EC168" s="7" t="n"/>
      <c r="ED168" s="7" t="n"/>
      <c r="EE168" s="7" t="n"/>
      <c r="EF168" s="7" t="n"/>
      <c r="EG168" s="7" t="n"/>
      <c r="EH168" s="7" t="n"/>
      <c r="EI168" s="7" t="n"/>
      <c r="EJ168" s="7" t="n"/>
      <c r="EK168" s="7" t="n"/>
      <c r="EL168" s="7" t="n"/>
      <c r="EM168" s="7" t="n"/>
      <c r="EN168" s="7" t="n"/>
      <c r="EO168" s="7" t="n"/>
      <c r="EP168" s="7" t="n"/>
      <c r="EQ168" s="7" t="n"/>
      <c r="ER168" s="7" t="n"/>
      <c r="ES168" s="7" t="n"/>
      <c r="ET168" s="7" t="n"/>
      <c r="EU168" s="7" t="n"/>
      <c r="EV168" s="7" t="n"/>
      <c r="EW168" s="7" t="n"/>
      <c r="EX168" s="7" t="n"/>
      <c r="EY168" s="7" t="n"/>
      <c r="EZ168" s="7" t="n"/>
      <c r="FA168" s="7" t="n"/>
      <c r="FB168" s="7" t="n"/>
      <c r="FC168" s="7" t="n"/>
      <c r="FD168" s="7" t="n"/>
      <c r="FE168" s="7" t="n"/>
      <c r="FF168" s="7" t="n"/>
      <c r="FG168" s="7" t="n"/>
      <c r="FH168" s="7" t="n"/>
      <c r="FI168" s="7" t="n"/>
      <c r="FJ168" s="7" t="n"/>
      <c r="FK168" s="7" t="n"/>
      <c r="FL168" s="7" t="n"/>
      <c r="FM168" s="7" t="n"/>
      <c r="FN168" s="7" t="n"/>
      <c r="FO168" s="7" t="n"/>
      <c r="FP168" s="7" t="n"/>
      <c r="FQ168" s="7" t="n"/>
      <c r="FR168" s="7" t="n"/>
      <c r="FS168" s="7" t="n"/>
      <c r="FT168" s="7" t="n"/>
      <c r="FU168" s="7" t="n"/>
      <c r="FV168" s="7" t="n"/>
      <c r="FW168" s="7" t="n"/>
      <c r="FX168" s="7" t="n"/>
      <c r="FY168" s="7" t="n"/>
      <c r="FZ168" s="7" t="n"/>
      <c r="GA168" s="7" t="n"/>
      <c r="GB168" s="7" t="n"/>
      <c r="GC168" s="7" t="n"/>
      <c r="GD168" s="7" t="n"/>
      <c r="GE168" s="7" t="n"/>
      <c r="GF168" s="7" t="n"/>
      <c r="GG168" s="7" t="n"/>
      <c r="GH168" s="7" t="n"/>
      <c r="GI168" s="7" t="n"/>
      <c r="GJ168" s="7" t="n"/>
      <c r="GK168" s="7" t="n"/>
      <c r="GL168" s="7" t="n"/>
      <c r="GM168" s="7" t="n"/>
      <c r="GN168" s="7" t="n"/>
      <c r="GO168" s="7" t="n"/>
      <c r="GP168" s="7" t="n"/>
      <c r="GQ168" s="7" t="n"/>
      <c r="GR168" s="7" t="n"/>
      <c r="GS168" s="7" t="n"/>
      <c r="GT168" s="7" t="n"/>
      <c r="GU168" s="7" t="n"/>
      <c r="GV168" s="7" t="n"/>
      <c r="GW168" s="7" t="n"/>
      <c r="GX168" s="7" t="n"/>
      <c r="GY168" s="7" t="n"/>
      <c r="GZ168" s="7" t="n"/>
      <c r="HA168" s="7" t="n"/>
      <c r="HB168" s="7" t="n"/>
      <c r="HC168" s="7" t="n"/>
      <c r="HD168" s="7" t="n"/>
      <c r="HE168" s="7" t="n"/>
      <c r="HF168" s="7" t="n"/>
      <c r="HG168" s="7" t="n"/>
      <c r="HH168" s="7" t="n"/>
      <c r="HI168" s="7" t="n"/>
      <c r="HJ168" s="7" t="n"/>
      <c r="HK168" s="7" t="n"/>
      <c r="HL168" s="7" t="n"/>
      <c r="HM168" s="7" t="n"/>
      <c r="HN168" s="7" t="n"/>
      <c r="HO168" s="7" t="n"/>
      <c r="HP168" s="7" t="n"/>
      <c r="HQ168" s="7" t="n"/>
      <c r="HR168" s="7" t="n"/>
      <c r="HS168" s="7" t="n"/>
      <c r="HT168" s="7" t="n"/>
      <c r="HU168" s="7" t="n"/>
      <c r="HV168" s="7" t="n"/>
      <c r="HW168" s="7" t="n"/>
      <c r="HX168" s="7" t="n"/>
      <c r="HY168" s="7" t="n"/>
      <c r="HZ168" s="7" t="n"/>
      <c r="IA168" s="7" t="n"/>
      <c r="IB168" s="7" t="n"/>
      <c r="IC168" s="7" t="n"/>
      <c r="ID168" s="7" t="n"/>
      <c r="IE168" s="7" t="n"/>
      <c r="IF168" s="7" t="n"/>
      <c r="IG168" s="7" t="n"/>
      <c r="IH168" s="7" t="n"/>
      <c r="II168" s="7" t="n"/>
      <c r="IJ168" s="7" t="n"/>
      <c r="IK168" s="7" t="n"/>
      <c r="IL168" s="7" t="n"/>
      <c r="IM168" s="7" t="n"/>
      <c r="IN168" s="7" t="n"/>
      <c r="IO168" s="7" t="n"/>
      <c r="IP168" s="7" t="n"/>
      <c r="IQ168" s="7" t="n"/>
      <c r="IR168" s="7" t="n"/>
      <c r="IS168" s="7" t="n"/>
      <c r="IT168" s="7" t="n"/>
      <c r="IU168" s="7" t="n"/>
      <c r="IV168" s="7" t="n"/>
      <c r="IW168" s="7" t="n"/>
      <c r="IX168" s="7" t="n"/>
      <c r="IY168" s="7" t="n"/>
      <c r="IZ168" s="7" t="n"/>
      <c r="JA168" s="7" t="n"/>
      <c r="JB168" s="7" t="n"/>
      <c r="JC168" s="7" t="n"/>
      <c r="JD168" s="7" t="n"/>
      <c r="JE168" s="7" t="n"/>
      <c r="JF168" s="7" t="n"/>
      <c r="JG168" s="7" t="n"/>
      <c r="JH168" s="7" t="n"/>
      <c r="JI168" s="7" t="n"/>
      <c r="JJ168" s="7" t="n"/>
      <c r="JK168" s="7" t="n"/>
      <c r="JL168" s="7" t="n"/>
      <c r="JM168" s="7" t="n"/>
      <c r="JN168" s="7" t="n"/>
      <c r="JO168" s="7" t="n"/>
      <c r="JP168" s="7" t="n"/>
      <c r="JQ168" s="7" t="n"/>
      <c r="JR168" s="7" t="n"/>
      <c r="JS168" s="7" t="n"/>
      <c r="JT168" s="7" t="n"/>
      <c r="JU168" s="7" t="n"/>
      <c r="JV168" s="7" t="n"/>
      <c r="JW168" s="7" t="n"/>
      <c r="JX168" s="7" t="n"/>
      <c r="JY168" s="7" t="n"/>
      <c r="JZ168" s="7" t="n"/>
      <c r="KA168" s="7" t="n"/>
      <c r="KB168" s="7" t="n"/>
      <c r="KC168" s="7" t="n"/>
      <c r="KD168" s="7" t="n"/>
      <c r="KE168" s="7" t="n"/>
      <c r="KF168" s="7" t="n"/>
      <c r="KG168" s="7" t="n"/>
      <c r="KH168" s="7" t="n"/>
      <c r="KI168" s="7" t="n"/>
      <c r="KJ168" s="7" t="n"/>
      <c r="KK168" s="7" t="n"/>
      <c r="KL168" s="7" t="n"/>
      <c r="KM168" s="7" t="n"/>
      <c r="KN168" s="7" t="n"/>
      <c r="KO168" s="7" t="n"/>
      <c r="KP168" s="7" t="n"/>
      <c r="KQ168" s="7" t="n"/>
      <c r="KR168" s="7" t="n"/>
      <c r="KS168" s="7" t="n"/>
      <c r="KT168" s="7" t="n"/>
      <c r="KU168" s="7" t="n"/>
      <c r="KV168" s="7" t="n"/>
      <c r="KW168" s="7" t="n"/>
      <c r="KX168" s="7" t="n"/>
      <c r="KY168" s="7" t="n"/>
      <c r="KZ168" s="7" t="n"/>
      <c r="LA168" s="7" t="n"/>
      <c r="LB168" s="7" t="n"/>
      <c r="LC168" s="7" t="n"/>
      <c r="LD168" s="7" t="n"/>
      <c r="LE168" s="7" t="n"/>
      <c r="LF168" s="7" t="n"/>
      <c r="LG168" s="7" t="n"/>
      <c r="LH168" s="7" t="n"/>
      <c r="LI168" s="7" t="n"/>
      <c r="LJ168" s="7" t="n"/>
      <c r="LK168" s="7" t="n"/>
      <c r="LL168" s="7" t="n"/>
      <c r="LM168" s="7" t="n"/>
      <c r="LN168" s="7" t="n"/>
      <c r="LO168" s="7" t="n"/>
      <c r="LP168" s="7" t="n"/>
      <c r="LQ168" s="7" t="n"/>
      <c r="LR168" s="7" t="n"/>
      <c r="LS168" s="7" t="n"/>
      <c r="LT168" s="7" t="n"/>
      <c r="LU168" s="7" t="n"/>
      <c r="LV168" s="7" t="n"/>
      <c r="LW168" s="7" t="n"/>
      <c r="LX168" s="7" t="n"/>
      <c r="LY168" s="7" t="n"/>
      <c r="LZ168" s="7" t="n"/>
      <c r="MA168" s="7" t="n"/>
      <c r="MB168" s="7" t="n"/>
      <c r="MC168" s="7" t="n"/>
      <c r="MD168" s="7" t="n"/>
      <c r="ME168" s="7" t="n"/>
      <c r="MF168" s="7" t="n"/>
      <c r="MG168" s="7" t="n"/>
      <c r="MH168" s="7" t="n"/>
      <c r="MI168" s="7" t="n"/>
      <c r="MJ168" s="7" t="n"/>
      <c r="MK168" s="7" t="n"/>
      <c r="ML168" s="7" t="n"/>
      <c r="MM168" s="7" t="n"/>
      <c r="MN168" s="7" t="n"/>
      <c r="MO168" s="7" t="n"/>
      <c r="MP168" s="7" t="n"/>
      <c r="MQ168" s="7" t="n"/>
      <c r="MR168" s="7" t="n"/>
      <c r="MS168" s="7" t="n"/>
      <c r="MT168" s="7" t="n"/>
      <c r="MU168" s="7" t="n"/>
      <c r="MV168" s="7" t="n"/>
      <c r="MW168" s="7" t="n"/>
      <c r="MX168" s="7" t="n"/>
      <c r="MY168" s="7" t="n"/>
      <c r="MZ168" s="7" t="n"/>
      <c r="NA168" s="7" t="n"/>
      <c r="NB168" s="7" t="n"/>
      <c r="NC168" s="7" t="n"/>
      <c r="ND168" s="7" t="n"/>
      <c r="NE168" s="7" t="n"/>
      <c r="NF168" s="7" t="n"/>
      <c r="NG168" s="7" t="n"/>
      <c r="NH168" s="7" t="n"/>
      <c r="NI168" s="7" t="n"/>
      <c r="NJ168" s="7" t="n"/>
      <c r="NK168" s="7" t="n"/>
      <c r="NL168" s="7" t="n"/>
      <c r="NM168" s="7" t="n"/>
      <c r="NN168" s="7" t="n"/>
      <c r="NO168" s="7" t="n"/>
      <c r="NP168" s="7" t="n"/>
      <c r="NQ168" s="7" t="n"/>
      <c r="NR168" s="7" t="n"/>
      <c r="NS168" s="7" t="n"/>
      <c r="NT168" s="7" t="n"/>
      <c r="NU168" s="7" t="n"/>
      <c r="NV168" s="7" t="n"/>
      <c r="NW168" s="7" t="n"/>
      <c r="NX168" s="7" t="n"/>
      <c r="NY168" s="7" t="n"/>
      <c r="NZ168" s="7" t="n"/>
      <c r="OA168" s="7" t="n"/>
      <c r="OB168" s="7" t="n"/>
      <c r="OC168" s="7" t="n"/>
      <c r="OD168" s="7" t="n"/>
      <c r="OE168" s="7" t="n"/>
      <c r="OF168" s="7" t="n"/>
      <c r="OG168" s="7" t="n"/>
      <c r="OH168" s="7" t="n"/>
      <c r="OI168" s="7" t="n"/>
      <c r="OJ168" s="7" t="n"/>
      <c r="OK168" s="7" t="n"/>
      <c r="OL168" s="7" t="n"/>
      <c r="OM168" s="7" t="n"/>
      <c r="ON168" s="7" t="n"/>
      <c r="OO168" s="7" t="n"/>
      <c r="OP168" s="7" t="n"/>
      <c r="OQ168" s="7" t="n"/>
      <c r="OR168" s="7" t="n"/>
      <c r="OS168" s="7" t="n"/>
      <c r="OT168" s="7" t="n"/>
      <c r="OU168" s="7" t="n"/>
      <c r="OV168" s="7" t="n"/>
      <c r="OW168" s="7" t="n"/>
      <c r="OX168" s="7" t="n"/>
      <c r="OY168" s="7" t="n"/>
      <c r="OZ168" s="7" t="n"/>
      <c r="PA168" s="7" t="n"/>
      <c r="PB168" s="7" t="n"/>
      <c r="PC168" s="7" t="n"/>
      <c r="PD168" s="7" t="n"/>
      <c r="PE168" s="7" t="n"/>
      <c r="PF168" s="7" t="n"/>
      <c r="PG168" s="7" t="n"/>
      <c r="PH168" s="7" t="n"/>
      <c r="PI168" s="7" t="n"/>
      <c r="PJ168" s="7" t="n"/>
      <c r="PK168" s="7" t="n"/>
      <c r="PL168" s="7" t="n"/>
      <c r="PM168" s="7" t="n"/>
      <c r="PN168" s="7" t="n"/>
      <c r="PO168" s="7" t="n"/>
      <c r="PP168" s="7" t="n"/>
      <c r="PQ168" s="7" t="n"/>
      <c r="PR168" s="7" t="n"/>
      <c r="PS168" s="7" t="n"/>
      <c r="PT168" s="7" t="n"/>
      <c r="PU168" s="7" t="n"/>
      <c r="PV168" s="7" t="n"/>
      <c r="PW168" s="7" t="n"/>
      <c r="PX168" s="7" t="n"/>
      <c r="PY168" s="7" t="n"/>
      <c r="PZ168" s="7" t="n"/>
      <c r="QA168" s="7" t="n"/>
      <c r="QB168" s="7" t="n"/>
      <c r="QC168" s="7" t="n"/>
      <c r="QD168" s="7" t="n"/>
      <c r="QE168" s="7" t="n"/>
      <c r="QF168" s="7" t="n"/>
      <c r="QG168" s="7" t="n"/>
      <c r="QH168" s="7" t="n"/>
      <c r="QI168" s="7" t="n"/>
      <c r="QJ168" s="7" t="n"/>
      <c r="QK168" s="7" t="n"/>
      <c r="QL168" s="7" t="n"/>
      <c r="QM168" s="7" t="n"/>
      <c r="QN168" s="7" t="n"/>
      <c r="QO168" s="7" t="n"/>
      <c r="QP168" s="7" t="n"/>
      <c r="QQ168" s="7" t="n"/>
      <c r="QR168" s="7" t="n"/>
      <c r="QS168" s="7" t="n"/>
      <c r="QT168" s="7" t="n"/>
      <c r="QU168" s="7" t="n"/>
      <c r="QV168" s="7" t="n"/>
      <c r="QW168" s="7" t="n"/>
      <c r="QX168" s="7" t="n"/>
      <c r="QY168" s="7" t="n"/>
      <c r="QZ168" s="7" t="n"/>
      <c r="RA168" s="7" t="n"/>
      <c r="RB168" s="7" t="n"/>
      <c r="RC168" s="7" t="n"/>
      <c r="RD168" s="7" t="n"/>
      <c r="RE168" s="7" t="n"/>
      <c r="RF168" s="7" t="n"/>
      <c r="RG168" s="7" t="n"/>
      <c r="RH168" s="7" t="n"/>
      <c r="RI168" s="7" t="n"/>
      <c r="RJ168" s="7" t="n"/>
      <c r="RK168" s="7" t="n"/>
      <c r="RL168" s="7" t="n"/>
      <c r="RM168" s="7" t="n"/>
      <c r="RN168" s="7" t="n"/>
      <c r="RO168" s="7" t="n"/>
      <c r="RP168" s="7" t="n"/>
      <c r="RQ168" s="7" t="n"/>
      <c r="RR168" s="7" t="n"/>
      <c r="RS168" s="7" t="n"/>
      <c r="RT168" s="7" t="n"/>
      <c r="RU168" s="7" t="n"/>
      <c r="RV168" s="7" t="n"/>
      <c r="RW168" s="7" t="n"/>
      <c r="RX168" s="7" t="n"/>
      <c r="RY168" s="7" t="n"/>
      <c r="RZ168" s="7" t="n"/>
      <c r="SA168" s="7" t="n"/>
      <c r="SB168" s="7" t="n"/>
      <c r="SC168" s="7" t="n"/>
      <c r="SD168" s="7" t="n"/>
      <c r="SE168" s="7" t="n"/>
      <c r="SF168" s="7" t="n"/>
      <c r="SG168" s="7" t="n"/>
      <c r="SH168" s="7" t="n"/>
      <c r="SI168" s="7" t="n"/>
      <c r="SJ168" s="7" t="n"/>
      <c r="SK168" s="7" t="n"/>
      <c r="SL168" s="7" t="n"/>
      <c r="SM168" s="7" t="n"/>
      <c r="SN168" s="7" t="n"/>
      <c r="SO168" s="7" t="n"/>
      <c r="SP168" s="7" t="n"/>
      <c r="SQ168" s="7" t="n"/>
      <c r="SR168" s="7" t="n"/>
      <c r="SS168" s="7" t="n"/>
      <c r="ST168" s="7" t="n"/>
      <c r="SU168" s="7" t="n"/>
      <c r="SV168" s="7" t="n"/>
      <c r="SW168" s="7" t="n"/>
      <c r="SX168" s="7" t="n"/>
      <c r="SY168" s="7" t="n"/>
      <c r="SZ168" s="7" t="n"/>
      <c r="TA168" s="7" t="n"/>
      <c r="TB168" s="7" t="n"/>
      <c r="TC168" s="7" t="n"/>
      <c r="TD168" s="7" t="n"/>
      <c r="TE168" s="7" t="n"/>
      <c r="TF168" s="7" t="n"/>
      <c r="TG168" s="7" t="n"/>
      <c r="TH168" s="7" t="n"/>
      <c r="TI168" s="7" t="n"/>
      <c r="TJ168" s="7" t="n"/>
      <c r="TK168" s="7" t="n"/>
      <c r="TL168" s="7" t="n"/>
      <c r="TM168" s="7" t="n"/>
      <c r="TN168" s="7" t="n"/>
      <c r="TO168" s="7" t="n"/>
      <c r="TP168" s="7" t="n"/>
      <c r="TQ168" s="7" t="n"/>
      <c r="TR168" s="7" t="n"/>
      <c r="TS168" s="7" t="n"/>
      <c r="TT168" s="7" t="n"/>
      <c r="TU168" s="7" t="n"/>
      <c r="TV168" s="7" t="n"/>
      <c r="TW168" s="7" t="n"/>
      <c r="TX168" s="7" t="n"/>
      <c r="TY168" s="7" t="n"/>
      <c r="TZ168" s="7" t="n"/>
      <c r="UA168" s="7" t="n"/>
      <c r="UB168" s="7" t="n"/>
      <c r="UC168" s="7" t="n"/>
      <c r="UD168" s="7" t="n"/>
      <c r="UE168" s="7" t="n"/>
      <c r="UF168" s="7" t="n"/>
      <c r="UG168" s="7" t="n"/>
      <c r="UH168" s="7" t="n"/>
      <c r="UI168" s="7" t="n"/>
      <c r="UJ168" s="7" t="n"/>
      <c r="UK168" s="7" t="n"/>
      <c r="UL168" s="7" t="n"/>
      <c r="UM168" s="7" t="n"/>
      <c r="UN168" s="7" t="n"/>
      <c r="UO168" s="7" t="n"/>
      <c r="UP168" s="7" t="n"/>
      <c r="UQ168" s="7" t="n"/>
      <c r="UR168" s="7" t="n"/>
      <c r="US168" s="7" t="n"/>
      <c r="UT168" s="7" t="n"/>
      <c r="UU168" s="7" t="n"/>
      <c r="UV168" s="7" t="n"/>
      <c r="UW168" s="7" t="n"/>
      <c r="UX168" s="7" t="n"/>
      <c r="UY168" s="7" t="n"/>
      <c r="UZ168" s="7" t="n"/>
      <c r="VA168" s="7" t="n"/>
      <c r="VB168" s="7" t="n"/>
      <c r="VC168" s="7" t="n"/>
      <c r="VD168" s="7" t="n"/>
      <c r="VE168" s="7" t="n"/>
      <c r="VF168" s="7" t="n"/>
      <c r="VG168" s="7" t="n"/>
      <c r="VH168" s="7" t="n"/>
      <c r="VI168" s="7" t="n"/>
      <c r="VJ168" s="7" t="n"/>
      <c r="VK168" s="7" t="n"/>
      <c r="VL168" s="7" t="n"/>
      <c r="VM168" s="573">
        <f>SUM(E168:VL168)-SUM(UU168:UX168)-SUM(VA168:VD168)</f>
        <v/>
      </c>
      <c r="VN168" s="9" t="n"/>
    </row>
    <row r="169" ht="19.5" customHeight="1">
      <c r="A169" s="1100" t="n"/>
      <c r="B169" s="1101" t="n"/>
      <c r="C169" s="1102" t="n"/>
      <c r="D169" s="580" t="inlineStr">
        <is>
          <t>TOTAL REGIMEN</t>
        </is>
      </c>
      <c r="E169" s="581">
        <f>SUM(E165:E168)</f>
        <v/>
      </c>
      <c r="F169" s="465">
        <f>SUM(F165:F168)</f>
        <v/>
      </c>
      <c r="G169" s="465">
        <f>SUM(G165:G168)</f>
        <v/>
      </c>
      <c r="H169" s="465">
        <f>SUM(H165:H168)</f>
        <v/>
      </c>
      <c r="I169" s="465">
        <f>SUM(I165:I168)</f>
        <v/>
      </c>
      <c r="J169" s="465">
        <f>SUM(J165:J168)</f>
        <v/>
      </c>
      <c r="K169" s="465">
        <f>SUM(K165:K168)</f>
        <v/>
      </c>
      <c r="L169" s="465">
        <f>SUM(L165:L168)</f>
        <v/>
      </c>
      <c r="M169" s="465">
        <f>SUM(M165:M168)</f>
        <v/>
      </c>
      <c r="N169" s="465">
        <f>SUM(N165:N168)</f>
        <v/>
      </c>
      <c r="O169" s="465">
        <f>SUM(O165:O168)</f>
        <v/>
      </c>
      <c r="P169" s="465">
        <f>SUM(P165:P168)</f>
        <v/>
      </c>
      <c r="Q169" s="465">
        <f>SUM(Q165:Q168)</f>
        <v/>
      </c>
      <c r="R169" s="465">
        <f>SUM(R165:R168)</f>
        <v/>
      </c>
      <c r="S169" s="465">
        <f>SUM(S165:S168)</f>
        <v/>
      </c>
      <c r="T169" s="465">
        <f>SUM(T165:T168)</f>
        <v/>
      </c>
      <c r="U169" s="465">
        <f>SUM(U165:U168)</f>
        <v/>
      </c>
      <c r="V169" s="465">
        <f>SUM(V165:V168)</f>
        <v/>
      </c>
      <c r="W169" s="465">
        <f>SUM(W165:W168)</f>
        <v/>
      </c>
      <c r="X169" s="465">
        <f>SUM(X165:X168)</f>
        <v/>
      </c>
      <c r="Y169" s="465">
        <f>SUM(Y165:Y168)</f>
        <v/>
      </c>
      <c r="Z169" s="465">
        <f>SUM(Z165:Z168)</f>
        <v/>
      </c>
      <c r="AA169" s="465">
        <f>SUM(AA165:AA168)</f>
        <v/>
      </c>
      <c r="AB169" s="465">
        <f>SUM(AB165:AB168)</f>
        <v/>
      </c>
      <c r="AC169" s="465">
        <f>SUM(AC165:AC168)</f>
        <v/>
      </c>
      <c r="AD169" s="465">
        <f>SUM(AD165:AD168)</f>
        <v/>
      </c>
      <c r="AE169" s="465">
        <f>SUM(AE165:AE168)</f>
        <v/>
      </c>
      <c r="AF169" s="465">
        <f>SUM(AF165:AF168)</f>
        <v/>
      </c>
      <c r="AG169" s="465">
        <f>SUM(AG165:AG168)</f>
        <v/>
      </c>
      <c r="AH169" s="465">
        <f>SUM(AH165:AH168)</f>
        <v/>
      </c>
      <c r="AI169" s="465">
        <f>SUM(AI165:AI168)</f>
        <v/>
      </c>
      <c r="AJ169" s="465">
        <f>SUM(AJ165:AJ168)</f>
        <v/>
      </c>
      <c r="AK169" s="465">
        <f>SUM(AK165:AK168)</f>
        <v/>
      </c>
      <c r="AL169" s="465">
        <f>SUM(AL165:AL168)</f>
        <v/>
      </c>
      <c r="AM169" s="465">
        <f>SUM(AM165:AM168)</f>
        <v/>
      </c>
      <c r="AN169" s="465">
        <f>SUM(AN165:AN168)</f>
        <v/>
      </c>
      <c r="AO169" s="465">
        <f>SUM(AO165:AO168)</f>
        <v/>
      </c>
      <c r="AP169" s="465">
        <f>SUM(AP165:AP168)</f>
        <v/>
      </c>
      <c r="AQ169" s="465">
        <f>SUM(AQ165:AQ168)</f>
        <v/>
      </c>
      <c r="AR169" s="465">
        <f>SUM(AR165:AR168)</f>
        <v/>
      </c>
      <c r="AS169" s="465">
        <f>SUM(AS165:AS168)</f>
        <v/>
      </c>
      <c r="AT169" s="465">
        <f>SUM(AT165:AT168)</f>
        <v/>
      </c>
      <c r="AU169" s="465">
        <f>SUM(AU165:AU168)</f>
        <v/>
      </c>
      <c r="AV169" s="465">
        <f>SUM(AV165:AV168)</f>
        <v/>
      </c>
      <c r="AW169" s="465">
        <f>SUM(AW165:AW168)</f>
        <v/>
      </c>
      <c r="AX169" s="465">
        <f>SUM(AX165:AX168)</f>
        <v/>
      </c>
      <c r="AY169" s="465">
        <f>SUM(AY165:AY168)</f>
        <v/>
      </c>
      <c r="AZ169" s="465">
        <f>SUM(AZ165:AZ168)</f>
        <v/>
      </c>
      <c r="BA169" s="465">
        <f>SUM(BA165:BA168)</f>
        <v/>
      </c>
      <c r="BB169" s="465">
        <f>SUM(BB165:BB168)</f>
        <v/>
      </c>
      <c r="BC169" s="465">
        <f>SUM(BC165:BC168)</f>
        <v/>
      </c>
      <c r="BD169" s="465">
        <f>SUM(BD165:BD168)</f>
        <v/>
      </c>
      <c r="BE169" s="465">
        <f>SUM(BE165:BE168)</f>
        <v/>
      </c>
      <c r="BF169" s="465">
        <f>SUM(BF165:BF168)</f>
        <v/>
      </c>
      <c r="BG169" s="465">
        <f>SUM(BG165:BG168)</f>
        <v/>
      </c>
      <c r="BH169" s="465">
        <f>SUM(BH165:BH168)</f>
        <v/>
      </c>
      <c r="BI169" s="465">
        <f>SUM(BI165:BI168)</f>
        <v/>
      </c>
      <c r="BJ169" s="465">
        <f>SUM(BJ165:BJ168)</f>
        <v/>
      </c>
      <c r="BK169" s="465">
        <f>SUM(BK165:BK168)</f>
        <v/>
      </c>
      <c r="BL169" s="465">
        <f>SUM(BL165:BL168)</f>
        <v/>
      </c>
      <c r="BM169" s="465">
        <f>SUM(BM165:BM168)</f>
        <v/>
      </c>
      <c r="BN169" s="465">
        <f>SUM(BN165:BN168)</f>
        <v/>
      </c>
      <c r="BO169" s="465">
        <f>SUM(BO165:BO168)</f>
        <v/>
      </c>
      <c r="BP169" s="465">
        <f>SUM(BP165:BP168)</f>
        <v/>
      </c>
      <c r="BQ169" s="465">
        <f>SUM(BQ165:BQ168)</f>
        <v/>
      </c>
      <c r="BR169" s="465">
        <f>SUM(BR165:BR168)</f>
        <v/>
      </c>
      <c r="BS169" s="465">
        <f>SUM(BS165:BS168)</f>
        <v/>
      </c>
      <c r="BT169" s="465">
        <f>SUM(BT165:BT168)</f>
        <v/>
      </c>
      <c r="BU169" s="465">
        <f>SUM(BU165:BU168)</f>
        <v/>
      </c>
      <c r="BV169" s="465">
        <f>SUM(BV165:BV168)</f>
        <v/>
      </c>
      <c r="BW169" s="465">
        <f>SUM(BW165:BW168)</f>
        <v/>
      </c>
      <c r="BX169" s="465">
        <f>SUM(BX165:BX168)</f>
        <v/>
      </c>
      <c r="BY169" s="465">
        <f>SUM(BY165:BY168)</f>
        <v/>
      </c>
      <c r="BZ169" s="465">
        <f>SUM(BZ165:BZ168)</f>
        <v/>
      </c>
      <c r="CA169" s="465">
        <f>SUM(CA165:CA168)</f>
        <v/>
      </c>
      <c r="CB169" s="465">
        <f>SUM(CB165:CB168)</f>
        <v/>
      </c>
      <c r="CC169" s="465">
        <f>SUM(CC165:CC168)</f>
        <v/>
      </c>
      <c r="CD169" s="465">
        <f>SUM(CD165:CD168)</f>
        <v/>
      </c>
      <c r="CE169" s="465">
        <f>SUM(CE165:CE168)</f>
        <v/>
      </c>
      <c r="CF169" s="465">
        <f>SUM(CF165:CF168)</f>
        <v/>
      </c>
      <c r="CG169" s="465">
        <f>SUM(CG165:CG168)</f>
        <v/>
      </c>
      <c r="CH169" s="465">
        <f>SUM(CH165:CH168)</f>
        <v/>
      </c>
      <c r="CI169" s="465">
        <f>SUM(CI165:CI168)</f>
        <v/>
      </c>
      <c r="CJ169" s="465">
        <f>SUM(CJ165:CJ168)</f>
        <v/>
      </c>
      <c r="CK169" s="465">
        <f>SUM(CK165:CK168)</f>
        <v/>
      </c>
      <c r="CL169" s="465">
        <f>SUM(CL165:CL168)</f>
        <v/>
      </c>
      <c r="CM169" s="465">
        <f>SUM(CM165:CM168)</f>
        <v/>
      </c>
      <c r="CN169" s="465">
        <f>SUM(CN165:CN168)</f>
        <v/>
      </c>
      <c r="CO169" s="465">
        <f>SUM(CO165:CO168)</f>
        <v/>
      </c>
      <c r="CP169" s="465">
        <f>SUM(CP165:CP168)</f>
        <v/>
      </c>
      <c r="CQ169" s="465">
        <f>SUM(CQ165:CQ168)</f>
        <v/>
      </c>
      <c r="CR169" s="465">
        <f>SUM(CR165:CR168)</f>
        <v/>
      </c>
      <c r="CS169" s="465">
        <f>SUM(CS165:CS168)</f>
        <v/>
      </c>
      <c r="CT169" s="465">
        <f>SUM(CT165:CT168)</f>
        <v/>
      </c>
      <c r="CU169" s="465">
        <f>SUM(CU165:CU168)</f>
        <v/>
      </c>
      <c r="CV169" s="465">
        <f>SUM(CV165:CV168)</f>
        <v/>
      </c>
      <c r="CW169" s="465">
        <f>SUM(CW165:CW168)</f>
        <v/>
      </c>
      <c r="CX169" s="465">
        <f>SUM(CX165:CX168)</f>
        <v/>
      </c>
      <c r="CY169" s="465">
        <f>SUM(CY165:CY168)</f>
        <v/>
      </c>
      <c r="CZ169" s="465">
        <f>SUM(CZ165:CZ168)</f>
        <v/>
      </c>
      <c r="DA169" s="465">
        <f>SUM(DA165:DA168)</f>
        <v/>
      </c>
      <c r="DB169" s="465">
        <f>SUM(DB165:DB168)</f>
        <v/>
      </c>
      <c r="DC169" s="465">
        <f>SUM(DC165:DC168)</f>
        <v/>
      </c>
      <c r="DD169" s="465">
        <f>SUM(DD165:DD168)</f>
        <v/>
      </c>
      <c r="DE169" s="465">
        <f>SUM(DE165:DE168)</f>
        <v/>
      </c>
      <c r="DF169" s="465">
        <f>SUM(DF165:DF168)</f>
        <v/>
      </c>
      <c r="DG169" s="465">
        <f>SUM(DG165:DG168)</f>
        <v/>
      </c>
      <c r="DH169" s="465">
        <f>SUM(DH165:DH168)</f>
        <v/>
      </c>
      <c r="DI169" s="465">
        <f>SUM(DI165:DI168)</f>
        <v/>
      </c>
      <c r="DJ169" s="465">
        <f>SUM(DJ165:DJ168)</f>
        <v/>
      </c>
      <c r="DK169" s="465">
        <f>SUM(DK165:DK168)</f>
        <v/>
      </c>
      <c r="DL169" s="465">
        <f>SUM(DL165:DL168)</f>
        <v/>
      </c>
      <c r="DM169" s="465">
        <f>SUM(DM165:DM168)</f>
        <v/>
      </c>
      <c r="DN169" s="465">
        <f>SUM(DN165:DN168)</f>
        <v/>
      </c>
      <c r="DO169" s="465">
        <f>SUM(DO165:DO168)</f>
        <v/>
      </c>
      <c r="DP169" s="465">
        <f>SUM(DP165:DP168)</f>
        <v/>
      </c>
      <c r="DQ169" s="465">
        <f>SUM(DQ165:DQ168)</f>
        <v/>
      </c>
      <c r="DR169" s="465">
        <f>SUM(DR165:DR168)</f>
        <v/>
      </c>
      <c r="DS169" s="465">
        <f>SUM(DS165:DS168)</f>
        <v/>
      </c>
      <c r="DT169" s="465">
        <f>SUM(DT165:DT168)</f>
        <v/>
      </c>
      <c r="DU169" s="465">
        <f>SUM(DU165:DU168)</f>
        <v/>
      </c>
      <c r="DV169" s="465">
        <f>SUM(DV165:DV168)</f>
        <v/>
      </c>
      <c r="DW169" s="465">
        <f>SUM(DW165:DW168)</f>
        <v/>
      </c>
      <c r="DX169" s="465">
        <f>SUM(DX165:DX168)</f>
        <v/>
      </c>
      <c r="DY169" s="465">
        <f>SUM(DY165:DY168)</f>
        <v/>
      </c>
      <c r="DZ169" s="465">
        <f>SUM(DZ165:DZ168)</f>
        <v/>
      </c>
      <c r="EA169" s="465">
        <f>SUM(EA165:EA168)</f>
        <v/>
      </c>
      <c r="EB169" s="465">
        <f>SUM(EB165:EB168)</f>
        <v/>
      </c>
      <c r="EC169" s="465">
        <f>SUM(EC165:EC168)</f>
        <v/>
      </c>
      <c r="ED169" s="465">
        <f>SUM(ED165:ED168)</f>
        <v/>
      </c>
      <c r="EE169" s="465">
        <f>SUM(EE165:EE168)</f>
        <v/>
      </c>
      <c r="EF169" s="465">
        <f>SUM(EF165:EF168)</f>
        <v/>
      </c>
      <c r="EG169" s="465">
        <f>SUM(EG165:EG168)</f>
        <v/>
      </c>
      <c r="EH169" s="465">
        <f>SUM(EH165:EH168)</f>
        <v/>
      </c>
      <c r="EI169" s="465">
        <f>SUM(EI165:EI168)</f>
        <v/>
      </c>
      <c r="EJ169" s="465">
        <f>SUM(EJ165:EJ168)</f>
        <v/>
      </c>
      <c r="EK169" s="465">
        <f>SUM(EK165:EK168)</f>
        <v/>
      </c>
      <c r="EL169" s="465">
        <f>SUM(EL165:EL168)</f>
        <v/>
      </c>
      <c r="EM169" s="465">
        <f>SUM(EM165:EM168)</f>
        <v/>
      </c>
      <c r="EN169" s="465">
        <f>SUM(EN165:EN168)</f>
        <v/>
      </c>
      <c r="EO169" s="465">
        <f>SUM(EO165:EO168)</f>
        <v/>
      </c>
      <c r="EP169" s="465">
        <f>SUM(EP165:EP168)</f>
        <v/>
      </c>
      <c r="EQ169" s="465">
        <f>SUM(EQ165:EQ168)</f>
        <v/>
      </c>
      <c r="ER169" s="465">
        <f>SUM(ER165:ER168)</f>
        <v/>
      </c>
      <c r="ES169" s="465">
        <f>SUM(ES165:ES168)</f>
        <v/>
      </c>
      <c r="ET169" s="465">
        <f>SUM(ET165:ET168)</f>
        <v/>
      </c>
      <c r="EU169" s="465">
        <f>SUM(EU165:EU168)</f>
        <v/>
      </c>
      <c r="EV169" s="465">
        <f>SUM(EV165:EV168)</f>
        <v/>
      </c>
      <c r="EW169" s="465">
        <f>SUM(EW165:EW168)</f>
        <v/>
      </c>
      <c r="EX169" s="465">
        <f>SUM(EX165:EX168)</f>
        <v/>
      </c>
      <c r="EY169" s="465">
        <f>SUM(EY165:EY168)</f>
        <v/>
      </c>
      <c r="EZ169" s="465">
        <f>SUM(EZ165:EZ168)</f>
        <v/>
      </c>
      <c r="FA169" s="465">
        <f>SUM(FA165:FA168)</f>
        <v/>
      </c>
      <c r="FB169" s="465">
        <f>SUM(FB165:FB168)</f>
        <v/>
      </c>
      <c r="FC169" s="465">
        <f>SUM(FC165:FC168)</f>
        <v/>
      </c>
      <c r="FD169" s="465">
        <f>SUM(FD165:FD168)</f>
        <v/>
      </c>
      <c r="FE169" s="465">
        <f>SUM(FE165:FE168)</f>
        <v/>
      </c>
      <c r="FF169" s="465">
        <f>SUM(FF165:FF168)</f>
        <v/>
      </c>
      <c r="FG169" s="465">
        <f>SUM(FG165:FG168)</f>
        <v/>
      </c>
      <c r="FH169" s="465">
        <f>SUM(FH165:FH168)</f>
        <v/>
      </c>
      <c r="FI169" s="465">
        <f>SUM(FI165:FI168)</f>
        <v/>
      </c>
      <c r="FJ169" s="465">
        <f>SUM(FJ165:FJ168)</f>
        <v/>
      </c>
      <c r="FK169" s="465">
        <f>SUM(FK165:FK168)</f>
        <v/>
      </c>
      <c r="FL169" s="465">
        <f>SUM(FL165:FL168)</f>
        <v/>
      </c>
      <c r="FM169" s="465">
        <f>SUM(FM165:FM168)</f>
        <v/>
      </c>
      <c r="FN169" s="465">
        <f>SUM(FN165:FN168)</f>
        <v/>
      </c>
      <c r="FO169" s="465">
        <f>SUM(FO165:FO168)</f>
        <v/>
      </c>
      <c r="FP169" s="465">
        <f>SUM(FP165:FP168)</f>
        <v/>
      </c>
      <c r="FQ169" s="465">
        <f>SUM(FQ165:FQ168)</f>
        <v/>
      </c>
      <c r="FR169" s="465">
        <f>SUM(FR165:FR168)</f>
        <v/>
      </c>
      <c r="FS169" s="465">
        <f>SUM(FS165:FS168)</f>
        <v/>
      </c>
      <c r="FT169" s="465">
        <f>SUM(FT165:FT168)</f>
        <v/>
      </c>
      <c r="FU169" s="465">
        <f>SUM(FU165:FU168)</f>
        <v/>
      </c>
      <c r="FV169" s="465">
        <f>SUM(FV165:FV168)</f>
        <v/>
      </c>
      <c r="FW169" s="465">
        <f>SUM(FW165:FW168)</f>
        <v/>
      </c>
      <c r="FX169" s="465">
        <f>SUM(FX165:FX168)</f>
        <v/>
      </c>
      <c r="FY169" s="465">
        <f>SUM(FY165:FY168)</f>
        <v/>
      </c>
      <c r="FZ169" s="465">
        <f>SUM(FZ165:FZ168)</f>
        <v/>
      </c>
      <c r="GA169" s="465">
        <f>SUM(GA165:GA168)</f>
        <v/>
      </c>
      <c r="GB169" s="465">
        <f>SUM(GB165:GB168)</f>
        <v/>
      </c>
      <c r="GC169" s="465">
        <f>SUM(GC165:GC168)</f>
        <v/>
      </c>
      <c r="GD169" s="465">
        <f>SUM(GD165:GD168)</f>
        <v/>
      </c>
      <c r="GE169" s="465">
        <f>SUM(GE165:GE168)</f>
        <v/>
      </c>
      <c r="GF169" s="465">
        <f>SUM(GF165:GF168)</f>
        <v/>
      </c>
      <c r="GG169" s="465">
        <f>SUM(GG165:GG168)</f>
        <v/>
      </c>
      <c r="GH169" s="465">
        <f>SUM(GH165:GH168)</f>
        <v/>
      </c>
      <c r="GI169" s="465">
        <f>SUM(GI165:GI168)</f>
        <v/>
      </c>
      <c r="GJ169" s="465">
        <f>SUM(GJ165:GJ168)</f>
        <v/>
      </c>
      <c r="GK169" s="465">
        <f>SUM(GK165:GK168)</f>
        <v/>
      </c>
      <c r="GL169" s="465">
        <f>SUM(GL165:GL168)</f>
        <v/>
      </c>
      <c r="GM169" s="465">
        <f>SUM(GM165:GM168)</f>
        <v/>
      </c>
      <c r="GN169" s="465">
        <f>SUM(GN165:GN168)</f>
        <v/>
      </c>
      <c r="GO169" s="465">
        <f>SUM(GO165:GO168)</f>
        <v/>
      </c>
      <c r="GP169" s="465">
        <f>SUM(GP165:GP168)</f>
        <v/>
      </c>
      <c r="GQ169" s="465">
        <f>SUM(GQ165:GQ168)</f>
        <v/>
      </c>
      <c r="GR169" s="465">
        <f>SUM(GR165:GR168)</f>
        <v/>
      </c>
      <c r="GS169" s="465">
        <f>SUM(GS165:GS168)</f>
        <v/>
      </c>
      <c r="GT169" s="465">
        <f>SUM(GT165:GT168)</f>
        <v/>
      </c>
      <c r="GU169" s="465">
        <f>SUM(GU165:GU168)</f>
        <v/>
      </c>
      <c r="GV169" s="465">
        <f>SUM(GV165:GV168)</f>
        <v/>
      </c>
      <c r="GW169" s="465">
        <f>SUM(GW165:GW168)</f>
        <v/>
      </c>
      <c r="GX169" s="465">
        <f>SUM(GX165:GX168)</f>
        <v/>
      </c>
      <c r="GY169" s="465">
        <f>SUM(GY165:GY168)</f>
        <v/>
      </c>
      <c r="GZ169" s="465">
        <f>SUM(GZ165:GZ168)</f>
        <v/>
      </c>
      <c r="HA169" s="465">
        <f>SUM(HA165:HA168)</f>
        <v/>
      </c>
      <c r="HB169" s="465">
        <f>SUM(HB165:HB168)</f>
        <v/>
      </c>
      <c r="HC169" s="465">
        <f>SUM(HC165:HC168)</f>
        <v/>
      </c>
      <c r="HD169" s="465">
        <f>SUM(HD165:HD168)</f>
        <v/>
      </c>
      <c r="HE169" s="465">
        <f>SUM(HE165:HE168)</f>
        <v/>
      </c>
      <c r="HF169" s="465">
        <f>SUM(HF165:HF168)</f>
        <v/>
      </c>
      <c r="HG169" s="465">
        <f>SUM(HG165:HG168)</f>
        <v/>
      </c>
      <c r="HH169" s="465">
        <f>SUM(HH165:HH168)</f>
        <v/>
      </c>
      <c r="HI169" s="465">
        <f>SUM(HI165:HI168)</f>
        <v/>
      </c>
      <c r="HJ169" s="465">
        <f>SUM(HJ165:HJ168)</f>
        <v/>
      </c>
      <c r="HK169" s="465">
        <f>SUM(HK165:HK168)</f>
        <v/>
      </c>
      <c r="HL169" s="465">
        <f>SUM(HL165:HL168)</f>
        <v/>
      </c>
      <c r="HM169" s="465">
        <f>SUM(HM165:HM168)</f>
        <v/>
      </c>
      <c r="HN169" s="465">
        <f>SUM(HN165:HN168)</f>
        <v/>
      </c>
      <c r="HO169" s="465">
        <f>SUM(HO165:HO168)</f>
        <v/>
      </c>
      <c r="HP169" s="465">
        <f>SUM(HP165:HP168)</f>
        <v/>
      </c>
      <c r="HQ169" s="465">
        <f>SUM(HQ165:HQ168)</f>
        <v/>
      </c>
      <c r="HR169" s="465">
        <f>SUM(HR165:HR168)</f>
        <v/>
      </c>
      <c r="HS169" s="465">
        <f>SUM(HS165:HS168)</f>
        <v/>
      </c>
      <c r="HT169" s="465">
        <f>SUM(HT165:HT168)</f>
        <v/>
      </c>
      <c r="HU169" s="465">
        <f>SUM(HU165:HU168)</f>
        <v/>
      </c>
      <c r="HV169" s="465">
        <f>SUM(HV165:HV168)</f>
        <v/>
      </c>
      <c r="HW169" s="465">
        <f>SUM(HW165:HW168)</f>
        <v/>
      </c>
      <c r="HX169" s="465">
        <f>SUM(HX165:HX168)</f>
        <v/>
      </c>
      <c r="HY169" s="465">
        <f>SUM(HY165:HY168)</f>
        <v/>
      </c>
      <c r="HZ169" s="465">
        <f>SUM(HZ165:HZ168)</f>
        <v/>
      </c>
      <c r="IA169" s="465">
        <f>SUM(IA165:IA168)</f>
        <v/>
      </c>
      <c r="IB169" s="465">
        <f>SUM(IB165:IB168)</f>
        <v/>
      </c>
      <c r="IC169" s="465">
        <f>SUM(IC165:IC168)</f>
        <v/>
      </c>
      <c r="ID169" s="465">
        <f>SUM(ID165:ID168)</f>
        <v/>
      </c>
      <c r="IE169" s="465">
        <f>SUM(IE165:IE168)</f>
        <v/>
      </c>
      <c r="IF169" s="465">
        <f>SUM(IF165:IF168)</f>
        <v/>
      </c>
      <c r="IG169" s="465">
        <f>SUM(IG165:IG168)</f>
        <v/>
      </c>
      <c r="IH169" s="465">
        <f>SUM(IH165:IH168)</f>
        <v/>
      </c>
      <c r="II169" s="465">
        <f>SUM(II165:II168)</f>
        <v/>
      </c>
      <c r="IJ169" s="465">
        <f>SUM(IJ165:IJ168)</f>
        <v/>
      </c>
      <c r="IK169" s="465">
        <f>SUM(IK165:IK168)</f>
        <v/>
      </c>
      <c r="IL169" s="465">
        <f>SUM(IL165:IL168)</f>
        <v/>
      </c>
      <c r="IM169" s="465">
        <f>SUM(IM165:IM168)</f>
        <v/>
      </c>
      <c r="IN169" s="465">
        <f>SUM(IN165:IN168)</f>
        <v/>
      </c>
      <c r="IO169" s="465">
        <f>SUM(IO165:IO168)</f>
        <v/>
      </c>
      <c r="IP169" s="465">
        <f>SUM(IP165:IP168)</f>
        <v/>
      </c>
      <c r="IQ169" s="465">
        <f>SUM(IQ165:IQ168)</f>
        <v/>
      </c>
      <c r="IR169" s="465">
        <f>SUM(IR165:IR168)</f>
        <v/>
      </c>
      <c r="IS169" s="465">
        <f>SUM(IS165:IS168)</f>
        <v/>
      </c>
      <c r="IT169" s="465">
        <f>SUM(IT165:IT168)</f>
        <v/>
      </c>
      <c r="IU169" s="465">
        <f>SUM(IU165:IU168)</f>
        <v/>
      </c>
      <c r="IV169" s="465">
        <f>SUM(IV165:IV168)</f>
        <v/>
      </c>
      <c r="IW169" s="465">
        <f>SUM(IW165:IW168)</f>
        <v/>
      </c>
      <c r="IX169" s="465">
        <f>SUM(IX165:IX168)</f>
        <v/>
      </c>
      <c r="IY169" s="465">
        <f>SUM(IY165:IY168)</f>
        <v/>
      </c>
      <c r="IZ169" s="465">
        <f>SUM(IZ165:IZ168)</f>
        <v/>
      </c>
      <c r="JA169" s="465">
        <f>SUM(JA165:JA168)</f>
        <v/>
      </c>
      <c r="JB169" s="465">
        <f>SUM(JB165:JB168)</f>
        <v/>
      </c>
      <c r="JC169" s="465">
        <f>SUM(JC165:JC168)</f>
        <v/>
      </c>
      <c r="JD169" s="465">
        <f>SUM(JD165:JD168)</f>
        <v/>
      </c>
      <c r="JE169" s="465">
        <f>SUM(JE165:JE168)</f>
        <v/>
      </c>
      <c r="JF169" s="465">
        <f>SUM(JF165:JF168)</f>
        <v/>
      </c>
      <c r="JG169" s="465">
        <f>SUM(JG165:JG168)</f>
        <v/>
      </c>
      <c r="JH169" s="465">
        <f>SUM(JH165:JH168)</f>
        <v/>
      </c>
      <c r="JI169" s="465">
        <f>SUM(JI165:JI168)</f>
        <v/>
      </c>
      <c r="JJ169" s="465">
        <f>SUM(JJ165:JJ168)</f>
        <v/>
      </c>
      <c r="JK169" s="465">
        <f>SUM(JK165:JK168)</f>
        <v/>
      </c>
      <c r="JL169" s="465">
        <f>SUM(JL165:JL168)</f>
        <v/>
      </c>
      <c r="JM169" s="465">
        <f>SUM(JM165:JM168)</f>
        <v/>
      </c>
      <c r="JN169" s="465">
        <f>SUM(JN165:JN168)</f>
        <v/>
      </c>
      <c r="JO169" s="465">
        <f>SUM(JO165:JO168)</f>
        <v/>
      </c>
      <c r="JP169" s="465">
        <f>SUM(JP165:JP168)</f>
        <v/>
      </c>
      <c r="JQ169" s="465">
        <f>SUM(JQ165:JQ168)</f>
        <v/>
      </c>
      <c r="JR169" s="465">
        <f>SUM(JR165:JR168)</f>
        <v/>
      </c>
      <c r="JS169" s="465">
        <f>SUM(JS165:JS168)</f>
        <v/>
      </c>
      <c r="JT169" s="465">
        <f>SUM(JT165:JT168)</f>
        <v/>
      </c>
      <c r="JU169" s="465">
        <f>SUM(JU165:JU168)</f>
        <v/>
      </c>
      <c r="JV169" s="465">
        <f>SUM(JV165:JV168)</f>
        <v/>
      </c>
      <c r="JW169" s="465">
        <f>SUM(JW165:JW168)</f>
        <v/>
      </c>
      <c r="JX169" s="465">
        <f>SUM(JX165:JX168)</f>
        <v/>
      </c>
      <c r="JY169" s="465">
        <f>SUM(JY165:JY168)</f>
        <v/>
      </c>
      <c r="JZ169" s="465">
        <f>SUM(JZ165:JZ168)</f>
        <v/>
      </c>
      <c r="KA169" s="465">
        <f>SUM(KA165:KA168)</f>
        <v/>
      </c>
      <c r="KB169" s="465">
        <f>SUM(KB165:KB168)</f>
        <v/>
      </c>
      <c r="KC169" s="465">
        <f>SUM(KC165:KC168)</f>
        <v/>
      </c>
      <c r="KD169" s="465">
        <f>SUM(KD165:KD168)</f>
        <v/>
      </c>
      <c r="KE169" s="465">
        <f>SUM(KE165:KE168)</f>
        <v/>
      </c>
      <c r="KF169" s="465">
        <f>SUM(KF165:KF168)</f>
        <v/>
      </c>
      <c r="KG169" s="465">
        <f>SUM(KG165:KG168)</f>
        <v/>
      </c>
      <c r="KH169" s="465">
        <f>SUM(KH165:KH168)</f>
        <v/>
      </c>
      <c r="KI169" s="465">
        <f>SUM(KI165:KI168)</f>
        <v/>
      </c>
      <c r="KJ169" s="465">
        <f>SUM(KJ165:KJ168)</f>
        <v/>
      </c>
      <c r="KK169" s="465">
        <f>SUM(KK165:KK168)</f>
        <v/>
      </c>
      <c r="KL169" s="465">
        <f>SUM(KL165:KL168)</f>
        <v/>
      </c>
      <c r="KM169" s="465">
        <f>SUM(KM165:KM168)</f>
        <v/>
      </c>
      <c r="KN169" s="465">
        <f>SUM(KN165:KN168)</f>
        <v/>
      </c>
      <c r="KO169" s="465">
        <f>SUM(KO165:KO168)</f>
        <v/>
      </c>
      <c r="KP169" s="465">
        <f>SUM(KP165:KP168)</f>
        <v/>
      </c>
      <c r="KQ169" s="465">
        <f>SUM(KQ165:KQ168)</f>
        <v/>
      </c>
      <c r="KR169" s="465">
        <f>SUM(KR165:KR168)</f>
        <v/>
      </c>
      <c r="KS169" s="465">
        <f>SUM(KS165:KS168)</f>
        <v/>
      </c>
      <c r="KT169" s="465">
        <f>SUM(KT165:KT168)</f>
        <v/>
      </c>
      <c r="KU169" s="465">
        <f>SUM(KU165:KU168)</f>
        <v/>
      </c>
      <c r="KV169" s="465">
        <f>SUM(KV165:KV168)</f>
        <v/>
      </c>
      <c r="KW169" s="465">
        <f>SUM(KW165:KW168)</f>
        <v/>
      </c>
      <c r="KX169" s="465">
        <f>SUM(KX165:KX168)</f>
        <v/>
      </c>
      <c r="KY169" s="465">
        <f>SUM(KY165:KY168)</f>
        <v/>
      </c>
      <c r="KZ169" s="465">
        <f>SUM(KZ165:KZ168)</f>
        <v/>
      </c>
      <c r="LA169" s="465">
        <f>SUM(LA165:LA168)</f>
        <v/>
      </c>
      <c r="LB169" s="465">
        <f>SUM(LB165:LB168)</f>
        <v/>
      </c>
      <c r="LC169" s="465">
        <f>SUM(LC165:LC168)</f>
        <v/>
      </c>
      <c r="LD169" s="465">
        <f>SUM(LD165:LD168)</f>
        <v/>
      </c>
      <c r="LE169" s="465">
        <f>SUM(LE165:LE168)</f>
        <v/>
      </c>
      <c r="LF169" s="465">
        <f>SUM(LF165:LF168)</f>
        <v/>
      </c>
      <c r="LG169" s="465">
        <f>SUM(LG165:LG168)</f>
        <v/>
      </c>
      <c r="LH169" s="465">
        <f>SUM(LH165:LH168)</f>
        <v/>
      </c>
      <c r="LI169" s="465">
        <f>SUM(LI165:LI168)</f>
        <v/>
      </c>
      <c r="LJ169" s="465">
        <f>SUM(LJ165:LJ168)</f>
        <v/>
      </c>
      <c r="LK169" s="465">
        <f>SUM(LK165:LK168)</f>
        <v/>
      </c>
      <c r="LL169" s="465">
        <f>SUM(LL165:LL168)</f>
        <v/>
      </c>
      <c r="LM169" s="465">
        <f>SUM(LM165:LM168)</f>
        <v/>
      </c>
      <c r="LN169" s="465">
        <f>SUM(LN165:LN168)</f>
        <v/>
      </c>
      <c r="LO169" s="465">
        <f>SUM(LO165:LO168)</f>
        <v/>
      </c>
      <c r="LP169" s="465">
        <f>SUM(LP165:LP168)</f>
        <v/>
      </c>
      <c r="LQ169" s="465">
        <f>SUM(LQ165:LQ168)</f>
        <v/>
      </c>
      <c r="LR169" s="465">
        <f>SUM(LR165:LR168)</f>
        <v/>
      </c>
      <c r="LS169" s="465">
        <f>SUM(LS165:LS168)</f>
        <v/>
      </c>
      <c r="LT169" s="465">
        <f>SUM(LT165:LT168)</f>
        <v/>
      </c>
      <c r="LU169" s="465">
        <f>SUM(LU165:LU168)</f>
        <v/>
      </c>
      <c r="LV169" s="465">
        <f>SUM(LV165:LV168)</f>
        <v/>
      </c>
      <c r="LW169" s="465">
        <f>SUM(LW165:LW168)</f>
        <v/>
      </c>
      <c r="LX169" s="465">
        <f>SUM(LX165:LX168)</f>
        <v/>
      </c>
      <c r="LY169" s="465">
        <f>SUM(LY165:LY168)</f>
        <v/>
      </c>
      <c r="LZ169" s="465">
        <f>SUM(LZ165:LZ168)</f>
        <v/>
      </c>
      <c r="MA169" s="465">
        <f>SUM(MA165:MA168)</f>
        <v/>
      </c>
      <c r="MB169" s="465">
        <f>SUM(MB165:MB168)</f>
        <v/>
      </c>
      <c r="MC169" s="465">
        <f>SUM(MC165:MC168)</f>
        <v/>
      </c>
      <c r="MD169" s="465">
        <f>SUM(MD165:MD168)</f>
        <v/>
      </c>
      <c r="ME169" s="465">
        <f>SUM(ME165:ME168)</f>
        <v/>
      </c>
      <c r="MF169" s="465">
        <f>SUM(MF165:MF168)</f>
        <v/>
      </c>
      <c r="MG169" s="465">
        <f>SUM(MG165:MG168)</f>
        <v/>
      </c>
      <c r="MH169" s="465">
        <f>SUM(MH165:MH168)</f>
        <v/>
      </c>
      <c r="MI169" s="465">
        <f>SUM(MI165:MI168)</f>
        <v/>
      </c>
      <c r="MJ169" s="465">
        <f>SUM(MJ165:MJ168)</f>
        <v/>
      </c>
      <c r="MK169" s="465">
        <f>SUM(MK165:MK168)</f>
        <v/>
      </c>
      <c r="ML169" s="465">
        <f>SUM(ML165:ML168)</f>
        <v/>
      </c>
      <c r="MM169" s="465">
        <f>SUM(MM165:MM168)</f>
        <v/>
      </c>
      <c r="MN169" s="465">
        <f>SUM(MN165:MN168)</f>
        <v/>
      </c>
      <c r="MO169" s="465">
        <f>SUM(MO165:MO168)</f>
        <v/>
      </c>
      <c r="MP169" s="465">
        <f>SUM(MP165:MP168)</f>
        <v/>
      </c>
      <c r="MQ169" s="465">
        <f>SUM(MQ165:MQ168)</f>
        <v/>
      </c>
      <c r="MR169" s="465">
        <f>SUM(MR165:MR168)</f>
        <v/>
      </c>
      <c r="MS169" s="465">
        <f>SUM(MS165:MS168)</f>
        <v/>
      </c>
      <c r="MT169" s="465">
        <f>SUM(MT165:MT168)</f>
        <v/>
      </c>
      <c r="MU169" s="465">
        <f>SUM(MU165:MU168)</f>
        <v/>
      </c>
      <c r="MV169" s="465">
        <f>SUM(MV165:MV168)</f>
        <v/>
      </c>
      <c r="MW169" s="465">
        <f>SUM(MW165:MW168)</f>
        <v/>
      </c>
      <c r="MX169" s="465">
        <f>SUM(MX165:MX168)</f>
        <v/>
      </c>
      <c r="MY169" s="465">
        <f>SUM(MY165:MY168)</f>
        <v/>
      </c>
      <c r="MZ169" s="465">
        <f>SUM(MZ165:MZ168)</f>
        <v/>
      </c>
      <c r="NA169" s="465">
        <f>SUM(NA165:NA168)</f>
        <v/>
      </c>
      <c r="NB169" s="465">
        <f>SUM(NB165:NB168)</f>
        <v/>
      </c>
      <c r="NC169" s="465">
        <f>SUM(NC165:NC168)</f>
        <v/>
      </c>
      <c r="ND169" s="465">
        <f>SUM(ND165:ND168)</f>
        <v/>
      </c>
      <c r="NE169" s="465">
        <f>SUM(NE165:NE168)</f>
        <v/>
      </c>
      <c r="NF169" s="465">
        <f>SUM(NF165:NF168)</f>
        <v/>
      </c>
      <c r="NG169" s="465">
        <f>SUM(NG165:NG168)</f>
        <v/>
      </c>
      <c r="NH169" s="465">
        <f>SUM(NH165:NH168)</f>
        <v/>
      </c>
      <c r="NI169" s="465">
        <f>SUM(NI165:NI168)</f>
        <v/>
      </c>
      <c r="NJ169" s="465">
        <f>SUM(NJ165:NJ168)</f>
        <v/>
      </c>
      <c r="NK169" s="465">
        <f>SUM(NK165:NK168)</f>
        <v/>
      </c>
      <c r="NL169" s="465">
        <f>SUM(NL165:NL168)</f>
        <v/>
      </c>
      <c r="NM169" s="465">
        <f>SUM(NM165:NM168)</f>
        <v/>
      </c>
      <c r="NN169" s="465">
        <f>SUM(NN165:NN168)</f>
        <v/>
      </c>
      <c r="NO169" s="465">
        <f>SUM(NO165:NO168)</f>
        <v/>
      </c>
      <c r="NP169" s="465">
        <f>SUM(NP165:NP168)</f>
        <v/>
      </c>
      <c r="NQ169" s="465">
        <f>SUM(NQ165:NQ168)</f>
        <v/>
      </c>
      <c r="NR169" s="465">
        <f>SUM(NR165:NR168)</f>
        <v/>
      </c>
      <c r="NS169" s="465">
        <f>SUM(NS165:NS168)</f>
        <v/>
      </c>
      <c r="NT169" s="465">
        <f>SUM(NT165:NT168)</f>
        <v/>
      </c>
      <c r="NU169" s="465">
        <f>SUM(NU165:NU168)</f>
        <v/>
      </c>
      <c r="NV169" s="465">
        <f>SUM(NV165:NV168)</f>
        <v/>
      </c>
      <c r="NW169" s="465">
        <f>SUM(NW165:NW168)</f>
        <v/>
      </c>
      <c r="NX169" s="465">
        <f>SUM(NX165:NX168)</f>
        <v/>
      </c>
      <c r="NY169" s="465">
        <f>SUM(NY165:NY168)</f>
        <v/>
      </c>
      <c r="NZ169" s="465">
        <f>SUM(NZ165:NZ168)</f>
        <v/>
      </c>
      <c r="OA169" s="465">
        <f>SUM(OA165:OA168)</f>
        <v/>
      </c>
      <c r="OB169" s="465">
        <f>SUM(OB165:OB168)</f>
        <v/>
      </c>
      <c r="OC169" s="465">
        <f>SUM(OC165:OC168)</f>
        <v/>
      </c>
      <c r="OD169" s="465">
        <f>SUM(OD165:OD168)</f>
        <v/>
      </c>
      <c r="OE169" s="465">
        <f>SUM(OE165:OE168)</f>
        <v/>
      </c>
      <c r="OF169" s="465">
        <f>SUM(OF165:OF168)</f>
        <v/>
      </c>
      <c r="OG169" s="465">
        <f>SUM(OG165:OG168)</f>
        <v/>
      </c>
      <c r="OH169" s="465">
        <f>SUM(OH165:OH168)</f>
        <v/>
      </c>
      <c r="OI169" s="465">
        <f>SUM(OI165:OI168)</f>
        <v/>
      </c>
      <c r="OJ169" s="465">
        <f>SUM(OJ165:OJ168)</f>
        <v/>
      </c>
      <c r="OK169" s="465">
        <f>SUM(OK165:OK168)</f>
        <v/>
      </c>
      <c r="OL169" s="465">
        <f>SUM(OL165:OL168)</f>
        <v/>
      </c>
      <c r="OM169" s="465">
        <f>SUM(OM165:OM168)</f>
        <v/>
      </c>
      <c r="ON169" s="465">
        <f>SUM(ON165:ON168)</f>
        <v/>
      </c>
      <c r="OO169" s="465">
        <f>SUM(OO165:OO168)</f>
        <v/>
      </c>
      <c r="OP169" s="465">
        <f>SUM(OP165:OP168)</f>
        <v/>
      </c>
      <c r="OQ169" s="465">
        <f>SUM(OQ165:OQ168)</f>
        <v/>
      </c>
      <c r="OR169" s="465">
        <f>SUM(OR165:OR168)</f>
        <v/>
      </c>
      <c r="OS169" s="465">
        <f>SUM(OS165:OS168)</f>
        <v/>
      </c>
      <c r="OT169" s="465">
        <f>SUM(OT165:OT168)</f>
        <v/>
      </c>
      <c r="OU169" s="465">
        <f>SUM(OU165:OU168)</f>
        <v/>
      </c>
      <c r="OV169" s="465">
        <f>SUM(OV165:OV168)</f>
        <v/>
      </c>
      <c r="OW169" s="465">
        <f>SUM(OW165:OW168)</f>
        <v/>
      </c>
      <c r="OX169" s="465">
        <f>SUM(OX165:OX168)</f>
        <v/>
      </c>
      <c r="OY169" s="465">
        <f>SUM(OY165:OY168)</f>
        <v/>
      </c>
      <c r="OZ169" s="465">
        <f>SUM(OZ165:OZ168)</f>
        <v/>
      </c>
      <c r="PA169" s="465">
        <f>SUM(PA165:PA168)</f>
        <v/>
      </c>
      <c r="PB169" s="465">
        <f>SUM(PB165:PB168)</f>
        <v/>
      </c>
      <c r="PC169" s="465">
        <f>SUM(PC165:PC168)</f>
        <v/>
      </c>
      <c r="PD169" s="465">
        <f>SUM(PD165:PD168)</f>
        <v/>
      </c>
      <c r="PE169" s="465">
        <f>SUM(PE165:PE168)</f>
        <v/>
      </c>
      <c r="PF169" s="465">
        <f>SUM(PF165:PF168)</f>
        <v/>
      </c>
      <c r="PG169" s="465">
        <f>SUM(PG165:PG168)</f>
        <v/>
      </c>
      <c r="PH169" s="465">
        <f>SUM(PH165:PH168)</f>
        <v/>
      </c>
      <c r="PI169" s="465">
        <f>SUM(PI165:PI168)</f>
        <v/>
      </c>
      <c r="PJ169" s="465">
        <f>SUM(PJ165:PJ168)</f>
        <v/>
      </c>
      <c r="PK169" s="465">
        <f>SUM(PK165:PK168)</f>
        <v/>
      </c>
      <c r="PL169" s="465">
        <f>SUM(PL165:PL168)</f>
        <v/>
      </c>
      <c r="PM169" s="465">
        <f>SUM(PM165:PM168)</f>
        <v/>
      </c>
      <c r="PN169" s="465">
        <f>SUM(PN165:PN168)</f>
        <v/>
      </c>
      <c r="PO169" s="465">
        <f>SUM(PO165:PO168)</f>
        <v/>
      </c>
      <c r="PP169" s="465">
        <f>SUM(PP165:PP168)</f>
        <v/>
      </c>
      <c r="PQ169" s="465">
        <f>SUM(PQ165:PQ168)</f>
        <v/>
      </c>
      <c r="PR169" s="465">
        <f>SUM(PR165:PR168)</f>
        <v/>
      </c>
      <c r="PS169" s="465">
        <f>SUM(PS165:PS168)</f>
        <v/>
      </c>
      <c r="PT169" s="465">
        <f>SUM(PT165:PT168)</f>
        <v/>
      </c>
      <c r="PU169" s="465">
        <f>SUM(PU165:PU168)</f>
        <v/>
      </c>
      <c r="PV169" s="465">
        <f>SUM(PV165:PV168)</f>
        <v/>
      </c>
      <c r="PW169" s="465">
        <f>SUM(PW165:PW168)</f>
        <v/>
      </c>
      <c r="PX169" s="465">
        <f>SUM(PX165:PX168)</f>
        <v/>
      </c>
      <c r="PY169" s="465">
        <f>SUM(PY165:PY168)</f>
        <v/>
      </c>
      <c r="PZ169" s="465">
        <f>SUM(PZ165:PZ168)</f>
        <v/>
      </c>
      <c r="QA169" s="465">
        <f>SUM(QA165:QA168)</f>
        <v/>
      </c>
      <c r="QB169" s="465">
        <f>SUM(QB165:QB168)</f>
        <v/>
      </c>
      <c r="QC169" s="465">
        <f>SUM(QC165:QC168)</f>
        <v/>
      </c>
      <c r="QD169" s="465">
        <f>SUM(QD165:QD168)</f>
        <v/>
      </c>
      <c r="QE169" s="465">
        <f>SUM(QE165:QE168)</f>
        <v/>
      </c>
      <c r="QF169" s="465">
        <f>SUM(QF165:QF168)</f>
        <v/>
      </c>
      <c r="QG169" s="465">
        <f>SUM(QG165:QG168)</f>
        <v/>
      </c>
      <c r="QH169" s="465">
        <f>SUM(QH165:QH168)</f>
        <v/>
      </c>
      <c r="QI169" s="465">
        <f>SUM(QI165:QI168)</f>
        <v/>
      </c>
      <c r="QJ169" s="465">
        <f>SUM(QJ165:QJ168)</f>
        <v/>
      </c>
      <c r="QK169" s="465">
        <f>SUM(QK165:QK168)</f>
        <v/>
      </c>
      <c r="QL169" s="465">
        <f>SUM(QL165:QL168)</f>
        <v/>
      </c>
      <c r="QM169" s="465">
        <f>SUM(QM165:QM168)</f>
        <v/>
      </c>
      <c r="QN169" s="465">
        <f>SUM(QN165:QN168)</f>
        <v/>
      </c>
      <c r="QO169" s="465">
        <f>SUM(QO165:QO168)</f>
        <v/>
      </c>
      <c r="QP169" s="465">
        <f>SUM(QP165:QP168)</f>
        <v/>
      </c>
      <c r="QQ169" s="465">
        <f>SUM(QQ165:QQ168)</f>
        <v/>
      </c>
      <c r="QR169" s="465">
        <f>SUM(QR165:QR168)</f>
        <v/>
      </c>
      <c r="QS169" s="465">
        <f>SUM(QS165:QS168)</f>
        <v/>
      </c>
      <c r="QT169" s="465">
        <f>SUM(QT165:QT168)</f>
        <v/>
      </c>
      <c r="QU169" s="465">
        <f>SUM(QU165:QU168)</f>
        <v/>
      </c>
      <c r="QV169" s="465">
        <f>SUM(QV165:QV168)</f>
        <v/>
      </c>
      <c r="QW169" s="465">
        <f>SUM(QW165:QW168)</f>
        <v/>
      </c>
      <c r="QX169" s="465">
        <f>SUM(QX165:QX168)</f>
        <v/>
      </c>
      <c r="QY169" s="465">
        <f>SUM(QY165:QY168)</f>
        <v/>
      </c>
      <c r="QZ169" s="465">
        <f>SUM(QZ165:QZ168)</f>
        <v/>
      </c>
      <c r="RA169" s="465">
        <f>SUM(RA165:RA168)</f>
        <v/>
      </c>
      <c r="RB169" s="465">
        <f>SUM(RB165:RB168)</f>
        <v/>
      </c>
      <c r="RC169" s="465">
        <f>SUM(RC165:RC168)</f>
        <v/>
      </c>
      <c r="RD169" s="465">
        <f>SUM(RD165:RD168)</f>
        <v/>
      </c>
      <c r="RE169" s="465">
        <f>SUM(RE165:RE168)</f>
        <v/>
      </c>
      <c r="RF169" s="465">
        <f>SUM(RF165:RF168)</f>
        <v/>
      </c>
      <c r="RG169" s="465">
        <f>SUM(RG165:RG168)</f>
        <v/>
      </c>
      <c r="RH169" s="465">
        <f>SUM(RH165:RH168)</f>
        <v/>
      </c>
      <c r="RI169" s="465">
        <f>SUM(RI165:RI168)</f>
        <v/>
      </c>
      <c r="RJ169" s="465">
        <f>SUM(RJ165:RJ168)</f>
        <v/>
      </c>
      <c r="RK169" s="465">
        <f>SUM(RK165:RK168)</f>
        <v/>
      </c>
      <c r="RL169" s="465">
        <f>SUM(RL165:RL168)</f>
        <v/>
      </c>
      <c r="RM169" s="465">
        <f>SUM(RM165:RM168)</f>
        <v/>
      </c>
      <c r="RN169" s="465">
        <f>SUM(RN165:RN168)</f>
        <v/>
      </c>
      <c r="RO169" s="465">
        <f>SUM(RO165:RO168)</f>
        <v/>
      </c>
      <c r="RP169" s="465">
        <f>SUM(RP165:RP168)</f>
        <v/>
      </c>
      <c r="RQ169" s="465">
        <f>SUM(RQ165:RQ168)</f>
        <v/>
      </c>
      <c r="RR169" s="465">
        <f>SUM(RR165:RR168)</f>
        <v/>
      </c>
      <c r="RS169" s="465">
        <f>SUM(RS165:RS168)</f>
        <v/>
      </c>
      <c r="RT169" s="465">
        <f>SUM(RT165:RT168)</f>
        <v/>
      </c>
      <c r="RU169" s="465">
        <f>SUM(RU165:RU168)</f>
        <v/>
      </c>
      <c r="RV169" s="465">
        <f>SUM(RV165:RV168)</f>
        <v/>
      </c>
      <c r="RW169" s="465">
        <f>SUM(RW165:RW168)</f>
        <v/>
      </c>
      <c r="RX169" s="465">
        <f>SUM(RX165:RX168)</f>
        <v/>
      </c>
      <c r="RY169" s="465">
        <f>SUM(RY165:RY168)</f>
        <v/>
      </c>
      <c r="RZ169" s="465">
        <f>SUM(RZ165:RZ168)</f>
        <v/>
      </c>
      <c r="SA169" s="465">
        <f>SUM(SA165:SA168)</f>
        <v/>
      </c>
      <c r="SB169" s="465">
        <f>SUM(SB165:SB168)</f>
        <v/>
      </c>
      <c r="SC169" s="465">
        <f>SUM(SC165:SC168)</f>
        <v/>
      </c>
      <c r="SD169" s="465">
        <f>SUM(SD165:SD168)</f>
        <v/>
      </c>
      <c r="SE169" s="465">
        <f>SUM(SE165:SE168)</f>
        <v/>
      </c>
      <c r="SF169" s="465">
        <f>SUM(SF165:SF168)</f>
        <v/>
      </c>
      <c r="SG169" s="465">
        <f>SUM(SG165:SG168)</f>
        <v/>
      </c>
      <c r="SH169" s="465">
        <f>SUM(SH165:SH168)</f>
        <v/>
      </c>
      <c r="SI169" s="465">
        <f>SUM(SI165:SI168)</f>
        <v/>
      </c>
      <c r="SJ169" s="465">
        <f>SUM(SJ165:SJ168)</f>
        <v/>
      </c>
      <c r="SK169" s="465">
        <f>SUM(SK165:SK168)</f>
        <v/>
      </c>
      <c r="SL169" s="465">
        <f>SUM(SL165:SL168)</f>
        <v/>
      </c>
      <c r="SM169" s="465">
        <f>SUM(SM165:SM168)</f>
        <v/>
      </c>
      <c r="SN169" s="465">
        <f>SUM(SN165:SN168)</f>
        <v/>
      </c>
      <c r="SO169" s="465">
        <f>SUM(SO165:SO168)</f>
        <v/>
      </c>
      <c r="SP169" s="465">
        <f>SUM(SP165:SP168)</f>
        <v/>
      </c>
      <c r="SQ169" s="465">
        <f>SUM(SQ165:SQ168)</f>
        <v/>
      </c>
      <c r="SR169" s="465">
        <f>SUM(SR165:SR168)</f>
        <v/>
      </c>
      <c r="SS169" s="465">
        <f>SUM(SS165:SS168)</f>
        <v/>
      </c>
      <c r="ST169" s="465">
        <f>SUM(ST165:ST168)</f>
        <v/>
      </c>
      <c r="SU169" s="465">
        <f>SUM(SU165:SU168)</f>
        <v/>
      </c>
      <c r="SV169" s="465">
        <f>SUM(SV165:SV168)</f>
        <v/>
      </c>
      <c r="SW169" s="465">
        <f>SUM(SW165:SW168)</f>
        <v/>
      </c>
      <c r="SX169" s="465">
        <f>SUM(SX165:SX168)</f>
        <v/>
      </c>
      <c r="SY169" s="465">
        <f>SUM(SY165:SY168)</f>
        <v/>
      </c>
      <c r="SZ169" s="465">
        <f>SUM(SZ165:SZ168)</f>
        <v/>
      </c>
      <c r="TA169" s="465">
        <f>SUM(TA165:TA168)</f>
        <v/>
      </c>
      <c r="TB169" s="465">
        <f>SUM(TB165:TB168)</f>
        <v/>
      </c>
      <c r="TC169" s="465">
        <f>SUM(TC165:TC168)</f>
        <v/>
      </c>
      <c r="TD169" s="465">
        <f>SUM(TD165:TD168)</f>
        <v/>
      </c>
      <c r="TE169" s="465">
        <f>SUM(TE165:TE168)</f>
        <v/>
      </c>
      <c r="TF169" s="465">
        <f>SUM(TF165:TF168)</f>
        <v/>
      </c>
      <c r="TG169" s="465">
        <f>SUM(TG165:TG168)</f>
        <v/>
      </c>
      <c r="TH169" s="465">
        <f>SUM(TH165:TH168)</f>
        <v/>
      </c>
      <c r="TI169" s="465">
        <f>SUM(TI165:TI168)</f>
        <v/>
      </c>
      <c r="TJ169" s="465">
        <f>SUM(TJ165:TJ168)</f>
        <v/>
      </c>
      <c r="TK169" s="465">
        <f>SUM(TK165:TK168)</f>
        <v/>
      </c>
      <c r="TL169" s="465">
        <f>SUM(TL165:TL168)</f>
        <v/>
      </c>
      <c r="TM169" s="465">
        <f>SUM(TM165:TM168)</f>
        <v/>
      </c>
      <c r="TN169" s="465">
        <f>SUM(TN165:TN168)</f>
        <v/>
      </c>
      <c r="TO169" s="465">
        <f>SUM(TO165:TO168)</f>
        <v/>
      </c>
      <c r="TP169" s="465">
        <f>SUM(TP165:TP168)</f>
        <v/>
      </c>
      <c r="TQ169" s="465">
        <f>SUM(TQ165:TQ168)</f>
        <v/>
      </c>
      <c r="TR169" s="465">
        <f>SUM(TR165:TR168)</f>
        <v/>
      </c>
      <c r="TS169" s="465">
        <f>SUM(TS165:TS168)</f>
        <v/>
      </c>
      <c r="TT169" s="465">
        <f>SUM(TT165:TT168)</f>
        <v/>
      </c>
      <c r="TU169" s="465">
        <f>SUM(TU165:TU168)</f>
        <v/>
      </c>
      <c r="TV169" s="465">
        <f>SUM(TV165:TV168)</f>
        <v/>
      </c>
      <c r="TW169" s="465">
        <f>SUM(TW165:TW168)</f>
        <v/>
      </c>
      <c r="TX169" s="465">
        <f>SUM(TX165:TX168)</f>
        <v/>
      </c>
      <c r="TY169" s="465">
        <f>SUM(TY165:TY168)</f>
        <v/>
      </c>
      <c r="TZ169" s="465">
        <f>SUM(TZ165:TZ168)</f>
        <v/>
      </c>
      <c r="UA169" s="465">
        <f>SUM(UA165:UA168)</f>
        <v/>
      </c>
      <c r="UB169" s="465">
        <f>SUM(UB165:UB168)</f>
        <v/>
      </c>
      <c r="UC169" s="465">
        <f>SUM(UC165:UC168)</f>
        <v/>
      </c>
      <c r="UD169" s="465">
        <f>SUM(UD165:UD168)</f>
        <v/>
      </c>
      <c r="UE169" s="465">
        <f>SUM(UE165:UE168)</f>
        <v/>
      </c>
      <c r="UF169" s="465">
        <f>SUM(UF165:UF168)</f>
        <v/>
      </c>
      <c r="UG169" s="465">
        <f>SUM(UG165:UG168)</f>
        <v/>
      </c>
      <c r="UH169" s="465">
        <f>SUM(UH165:UH168)</f>
        <v/>
      </c>
      <c r="UI169" s="465">
        <f>SUM(UI165:UI168)</f>
        <v/>
      </c>
      <c r="UJ169" s="465">
        <f>SUM(UJ165:UJ168)</f>
        <v/>
      </c>
      <c r="UK169" s="465">
        <f>SUM(UK165:UK168)</f>
        <v/>
      </c>
      <c r="UL169" s="465">
        <f>SUM(UL165:UL168)</f>
        <v/>
      </c>
      <c r="UM169" s="465">
        <f>SUM(UM165:UM168)</f>
        <v/>
      </c>
      <c r="UN169" s="465">
        <f>SUM(UN165:UN168)</f>
        <v/>
      </c>
      <c r="UO169" s="465">
        <f>SUM(UO165:UO168)</f>
        <v/>
      </c>
      <c r="UP169" s="465">
        <f>SUM(UP165:UP168)</f>
        <v/>
      </c>
      <c r="UQ169" s="465">
        <f>SUM(UQ165:UQ168)</f>
        <v/>
      </c>
      <c r="UR169" s="465">
        <f>SUM(UR165:UR168)</f>
        <v/>
      </c>
      <c r="US169" s="465">
        <f>SUM(US165:US168)</f>
        <v/>
      </c>
      <c r="UT169" s="465">
        <f>SUM(UT165:UT168)</f>
        <v/>
      </c>
      <c r="UU169" s="465">
        <f>SUM(UU165:UU168)</f>
        <v/>
      </c>
      <c r="UV169" s="465">
        <f>SUM(UV165:UV168)</f>
        <v/>
      </c>
      <c r="UW169" s="465">
        <f>SUM(UW165:UW168)</f>
        <v/>
      </c>
      <c r="UX169" s="465">
        <f>SUM(UX165:UX168)</f>
        <v/>
      </c>
      <c r="UY169" s="465">
        <f>SUM(UY165:UY168)</f>
        <v/>
      </c>
      <c r="UZ169" s="465">
        <f>SUM(UZ165:UZ168)</f>
        <v/>
      </c>
      <c r="VA169" s="465">
        <f>SUM(VA165:VA168)</f>
        <v/>
      </c>
      <c r="VB169" s="465">
        <f>SUM(VB165:VB168)</f>
        <v/>
      </c>
      <c r="VC169" s="465">
        <f>SUM(VC165:VC168)</f>
        <v/>
      </c>
      <c r="VD169" s="465">
        <f>SUM(VD165:VD168)</f>
        <v/>
      </c>
      <c r="VE169" s="465">
        <f>SUM(VE165:VE168)</f>
        <v/>
      </c>
      <c r="VF169" s="465">
        <f>SUM(VF165:VF168)</f>
        <v/>
      </c>
      <c r="VG169" s="465">
        <f>SUM(VG165:VG168)</f>
        <v/>
      </c>
      <c r="VH169" s="465">
        <f>SUM(VH165:VH168)</f>
        <v/>
      </c>
      <c r="VI169" s="465">
        <f>SUM(VI165:VI168)</f>
        <v/>
      </c>
      <c r="VJ169" s="465">
        <f>SUM(VJ165:VJ168)</f>
        <v/>
      </c>
      <c r="VK169" s="465">
        <f>SUM(VK165:VK168)</f>
        <v/>
      </c>
      <c r="VL169" s="465">
        <f>SUM(VL165:VL168)</f>
        <v/>
      </c>
      <c r="VM169" s="582">
        <f>SUM(VM165:VM168)</f>
        <v/>
      </c>
      <c r="VN169" s="9" t="n"/>
    </row>
    <row r="170" ht="19.5" customHeight="1">
      <c r="A170" s="1100" t="n"/>
      <c r="B170" s="1101" t="n"/>
      <c r="C170" s="1102" t="n"/>
      <c r="D170" s="368" t="inlineStr">
        <is>
          <t>INDIGENA</t>
        </is>
      </c>
      <c r="E170" s="363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/>
      <c r="CH170" s="7" t="n"/>
      <c r="CI170" s="7" t="n"/>
      <c r="CJ170" s="7" t="n"/>
      <c r="CK170" s="7" t="n"/>
      <c r="CL170" s="7" t="n"/>
      <c r="CM170" s="7" t="n"/>
      <c r="CN170" s="7" t="n"/>
      <c r="CO170" s="7" t="n"/>
      <c r="CP170" s="7" t="n"/>
      <c r="CQ170" s="7" t="n"/>
      <c r="CR170" s="7" t="n"/>
      <c r="CS170" s="7" t="n"/>
      <c r="CT170" s="7" t="n"/>
      <c r="CU170" s="7" t="n"/>
      <c r="CV170" s="7" t="n"/>
      <c r="CW170" s="7" t="n"/>
      <c r="CX170" s="7" t="n"/>
      <c r="CY170" s="7" t="n"/>
      <c r="CZ170" s="7" t="n"/>
      <c r="DA170" s="7" t="n"/>
      <c r="DB170" s="7" t="n"/>
      <c r="DC170" s="7" t="n"/>
      <c r="DD170" s="7" t="n"/>
      <c r="DE170" s="7" t="n"/>
      <c r="DF170" s="7" t="n"/>
      <c r="DG170" s="7" t="n"/>
      <c r="DH170" s="7" t="n"/>
      <c r="DI170" s="7" t="n"/>
      <c r="DJ170" s="7" t="n"/>
      <c r="DK170" s="7" t="n"/>
      <c r="DL170" s="7" t="n"/>
      <c r="DM170" s="7" t="n"/>
      <c r="DN170" s="7" t="n"/>
      <c r="DO170" s="7" t="n"/>
      <c r="DP170" s="7" t="n"/>
      <c r="DQ170" s="7" t="n"/>
      <c r="DR170" s="7" t="n"/>
      <c r="DS170" s="7" t="n"/>
      <c r="DT170" s="7" t="n"/>
      <c r="DU170" s="7" t="n"/>
      <c r="DV170" s="7" t="n"/>
      <c r="DW170" s="7" t="n"/>
      <c r="DX170" s="7" t="n"/>
      <c r="DY170" s="7" t="n"/>
      <c r="DZ170" s="7" t="n"/>
      <c r="EA170" s="7" t="n"/>
      <c r="EB170" s="7" t="n"/>
      <c r="EC170" s="7" t="n"/>
      <c r="ED170" s="7" t="n"/>
      <c r="EE170" s="7" t="n"/>
      <c r="EF170" s="7" t="n"/>
      <c r="EG170" s="7" t="n"/>
      <c r="EH170" s="7" t="n"/>
      <c r="EI170" s="7" t="n"/>
      <c r="EJ170" s="7" t="n"/>
      <c r="EK170" s="7" t="n"/>
      <c r="EL170" s="7" t="n"/>
      <c r="EM170" s="7" t="n"/>
      <c r="EN170" s="7" t="n"/>
      <c r="EO170" s="7" t="n"/>
      <c r="EP170" s="7" t="n"/>
      <c r="EQ170" s="7" t="n"/>
      <c r="ER170" s="7" t="n"/>
      <c r="ES170" s="7" t="n"/>
      <c r="ET170" s="7" t="n"/>
      <c r="EU170" s="7" t="n"/>
      <c r="EV170" s="7" t="n"/>
      <c r="EW170" s="7" t="n"/>
      <c r="EX170" s="7" t="n"/>
      <c r="EY170" s="7" t="n"/>
      <c r="EZ170" s="7" t="n"/>
      <c r="FA170" s="7" t="n"/>
      <c r="FB170" s="7" t="n"/>
      <c r="FC170" s="7" t="n"/>
      <c r="FD170" s="7" t="n"/>
      <c r="FE170" s="7" t="n"/>
      <c r="FF170" s="7" t="n"/>
      <c r="FG170" s="7" t="n"/>
      <c r="FH170" s="7" t="n"/>
      <c r="FI170" s="7" t="n"/>
      <c r="FJ170" s="7" t="n"/>
      <c r="FK170" s="7" t="n"/>
      <c r="FL170" s="7" t="n"/>
      <c r="FM170" s="7" t="n"/>
      <c r="FN170" s="7" t="n"/>
      <c r="FO170" s="7" t="n"/>
      <c r="FP170" s="7" t="n"/>
      <c r="FQ170" s="7" t="n"/>
      <c r="FR170" s="7" t="n"/>
      <c r="FS170" s="7" t="n"/>
      <c r="FT170" s="7" t="n"/>
      <c r="FU170" s="7" t="n"/>
      <c r="FV170" s="7" t="n"/>
      <c r="FW170" s="7" t="n"/>
      <c r="FX170" s="7" t="n"/>
      <c r="FY170" s="7" t="n"/>
      <c r="FZ170" s="7" t="n"/>
      <c r="GA170" s="7" t="n"/>
      <c r="GB170" s="7" t="n"/>
      <c r="GC170" s="7" t="n"/>
      <c r="GD170" s="7" t="n"/>
      <c r="GE170" s="7" t="n"/>
      <c r="GF170" s="7" t="n"/>
      <c r="GG170" s="7" t="n"/>
      <c r="GH170" s="7" t="n"/>
      <c r="GI170" s="7" t="n"/>
      <c r="GJ170" s="7" t="n"/>
      <c r="GK170" s="7" t="n"/>
      <c r="GL170" s="7" t="n"/>
      <c r="GM170" s="7" t="n"/>
      <c r="GN170" s="7" t="n"/>
      <c r="GO170" s="7" t="n"/>
      <c r="GP170" s="7" t="n"/>
      <c r="GQ170" s="7" t="n"/>
      <c r="GR170" s="7" t="n"/>
      <c r="GS170" s="7" t="n"/>
      <c r="GT170" s="7" t="n"/>
      <c r="GU170" s="7" t="n"/>
      <c r="GV170" s="7" t="n"/>
      <c r="GW170" s="7" t="n"/>
      <c r="GX170" s="7" t="n"/>
      <c r="GY170" s="7" t="n"/>
      <c r="GZ170" s="7" t="n"/>
      <c r="HA170" s="7" t="n"/>
      <c r="HB170" s="7" t="n"/>
      <c r="HC170" s="7" t="n"/>
      <c r="HD170" s="7" t="n"/>
      <c r="HE170" s="7" t="n"/>
      <c r="HF170" s="7" t="n"/>
      <c r="HG170" s="7" t="n"/>
      <c r="HH170" s="7" t="n"/>
      <c r="HI170" s="7" t="n"/>
      <c r="HJ170" s="7" t="n"/>
      <c r="HK170" s="7" t="n"/>
      <c r="HL170" s="7" t="n"/>
      <c r="HM170" s="7" t="n"/>
      <c r="HN170" s="7" t="n"/>
      <c r="HO170" s="7" t="n"/>
      <c r="HP170" s="7" t="n"/>
      <c r="HQ170" s="7" t="n"/>
      <c r="HR170" s="7" t="n"/>
      <c r="HS170" s="7" t="n"/>
      <c r="HT170" s="7" t="n"/>
      <c r="HU170" s="7" t="n"/>
      <c r="HV170" s="7" t="n"/>
      <c r="HW170" s="7" t="n"/>
      <c r="HX170" s="7" t="n"/>
      <c r="HY170" s="7" t="n"/>
      <c r="HZ170" s="7" t="n"/>
      <c r="IA170" s="7" t="n"/>
      <c r="IB170" s="7" t="n"/>
      <c r="IC170" s="7" t="n"/>
      <c r="ID170" s="7" t="n"/>
      <c r="IE170" s="7" t="n"/>
      <c r="IF170" s="7" t="n"/>
      <c r="IG170" s="7" t="n"/>
      <c r="IH170" s="7" t="n"/>
      <c r="II170" s="7" t="n"/>
      <c r="IJ170" s="7" t="n"/>
      <c r="IK170" s="7" t="n"/>
      <c r="IL170" s="7" t="n"/>
      <c r="IM170" s="7" t="n"/>
      <c r="IN170" s="7" t="n"/>
      <c r="IO170" s="7" t="n"/>
      <c r="IP170" s="7" t="n"/>
      <c r="IQ170" s="7" t="n"/>
      <c r="IR170" s="7" t="n"/>
      <c r="IS170" s="7" t="n"/>
      <c r="IT170" s="7" t="n"/>
      <c r="IU170" s="7" t="n"/>
      <c r="IV170" s="7" t="n"/>
      <c r="IW170" s="7" t="n"/>
      <c r="IX170" s="7" t="n"/>
      <c r="IY170" s="7" t="n"/>
      <c r="IZ170" s="7" t="n"/>
      <c r="JA170" s="7" t="n"/>
      <c r="JB170" s="7" t="n"/>
      <c r="JC170" s="7" t="n"/>
      <c r="JD170" s="7" t="n"/>
      <c r="JE170" s="7" t="n"/>
      <c r="JF170" s="7" t="n"/>
      <c r="JG170" s="7" t="n"/>
      <c r="JH170" s="7" t="n"/>
      <c r="JI170" s="7" t="n"/>
      <c r="JJ170" s="7" t="n"/>
      <c r="JK170" s="7" t="n"/>
      <c r="JL170" s="7" t="n"/>
      <c r="JM170" s="7" t="n"/>
      <c r="JN170" s="7" t="n"/>
      <c r="JO170" s="7" t="n"/>
      <c r="JP170" s="7" t="n"/>
      <c r="JQ170" s="7" t="n"/>
      <c r="JR170" s="7" t="n"/>
      <c r="JS170" s="7" t="n"/>
      <c r="JT170" s="7" t="n"/>
      <c r="JU170" s="7" t="n"/>
      <c r="JV170" s="7" t="n"/>
      <c r="JW170" s="7" t="n"/>
      <c r="JX170" s="7" t="n"/>
      <c r="JY170" s="7" t="n"/>
      <c r="JZ170" s="7" t="n"/>
      <c r="KA170" s="7" t="n"/>
      <c r="KB170" s="7" t="n"/>
      <c r="KC170" s="7" t="n"/>
      <c r="KD170" s="7" t="n"/>
      <c r="KE170" s="7" t="n"/>
      <c r="KF170" s="7" t="n"/>
      <c r="KG170" s="7" t="n"/>
      <c r="KH170" s="7" t="n"/>
      <c r="KI170" s="7" t="n"/>
      <c r="KJ170" s="7" t="n"/>
      <c r="KK170" s="7" t="n"/>
      <c r="KL170" s="7" t="n"/>
      <c r="KM170" s="7" t="n"/>
      <c r="KN170" s="7" t="n"/>
      <c r="KO170" s="7" t="n"/>
      <c r="KP170" s="7" t="n"/>
      <c r="KQ170" s="7" t="n"/>
      <c r="KR170" s="7" t="n"/>
      <c r="KS170" s="7" t="n"/>
      <c r="KT170" s="7" t="n"/>
      <c r="KU170" s="7" t="n"/>
      <c r="KV170" s="7" t="n"/>
      <c r="KW170" s="7" t="n"/>
      <c r="KX170" s="7" t="n"/>
      <c r="KY170" s="7" t="n"/>
      <c r="KZ170" s="7" t="n"/>
      <c r="LA170" s="7" t="n"/>
      <c r="LB170" s="7" t="n"/>
      <c r="LC170" s="7" t="n"/>
      <c r="LD170" s="7" t="n"/>
      <c r="LE170" s="7" t="n"/>
      <c r="LF170" s="7" t="n"/>
      <c r="LG170" s="7" t="n"/>
      <c r="LH170" s="7" t="n"/>
      <c r="LI170" s="7" t="n"/>
      <c r="LJ170" s="7" t="n"/>
      <c r="LK170" s="7" t="n"/>
      <c r="LL170" s="7" t="n"/>
      <c r="LM170" s="7" t="n"/>
      <c r="LN170" s="7" t="n"/>
      <c r="LO170" s="7" t="n"/>
      <c r="LP170" s="7" t="n"/>
      <c r="LQ170" s="7" t="n"/>
      <c r="LR170" s="7" t="n"/>
      <c r="LS170" s="7" t="n"/>
      <c r="LT170" s="7" t="n"/>
      <c r="LU170" s="7" t="n"/>
      <c r="LV170" s="7" t="n"/>
      <c r="LW170" s="7" t="n"/>
      <c r="LX170" s="7" t="n"/>
      <c r="LY170" s="7" t="n"/>
      <c r="LZ170" s="7" t="n"/>
      <c r="MA170" s="7" t="n"/>
      <c r="MB170" s="7" t="n"/>
      <c r="MC170" s="7" t="n"/>
      <c r="MD170" s="7" t="n"/>
      <c r="ME170" s="7" t="n"/>
      <c r="MF170" s="7" t="n"/>
      <c r="MG170" s="7" t="n"/>
      <c r="MH170" s="7" t="n"/>
      <c r="MI170" s="7" t="n"/>
      <c r="MJ170" s="7" t="n"/>
      <c r="MK170" s="7" t="n"/>
      <c r="ML170" s="7" t="n"/>
      <c r="MM170" s="7" t="n"/>
      <c r="MN170" s="7" t="n"/>
      <c r="MO170" s="7" t="n"/>
      <c r="MP170" s="7" t="n"/>
      <c r="MQ170" s="7" t="n"/>
      <c r="MR170" s="7" t="n"/>
      <c r="MS170" s="7" t="n"/>
      <c r="MT170" s="7" t="n"/>
      <c r="MU170" s="7" t="n"/>
      <c r="MV170" s="7" t="n"/>
      <c r="MW170" s="7" t="n"/>
      <c r="MX170" s="7" t="n"/>
      <c r="MY170" s="7" t="n"/>
      <c r="MZ170" s="7" t="n"/>
      <c r="NA170" s="7" t="n"/>
      <c r="NB170" s="7" t="n"/>
      <c r="NC170" s="7" t="n"/>
      <c r="ND170" s="7" t="n"/>
      <c r="NE170" s="7" t="n"/>
      <c r="NF170" s="7" t="n"/>
      <c r="NG170" s="7" t="n"/>
      <c r="NH170" s="7" t="n"/>
      <c r="NI170" s="7" t="n"/>
      <c r="NJ170" s="7" t="n"/>
      <c r="NK170" s="7" t="n"/>
      <c r="NL170" s="7" t="n"/>
      <c r="NM170" s="7" t="n"/>
      <c r="NN170" s="7" t="n"/>
      <c r="NO170" s="7" t="n"/>
      <c r="NP170" s="7" t="n"/>
      <c r="NQ170" s="7" t="n"/>
      <c r="NR170" s="7" t="n"/>
      <c r="NS170" s="7" t="n"/>
      <c r="NT170" s="7" t="n"/>
      <c r="NU170" s="7" t="n"/>
      <c r="NV170" s="7" t="n"/>
      <c r="NW170" s="7" t="n"/>
      <c r="NX170" s="7" t="n"/>
      <c r="NY170" s="7" t="n"/>
      <c r="NZ170" s="7" t="n"/>
      <c r="OA170" s="7" t="n"/>
      <c r="OB170" s="7" t="n"/>
      <c r="OC170" s="7" t="n"/>
      <c r="OD170" s="7" t="n"/>
      <c r="OE170" s="7" t="n"/>
      <c r="OF170" s="7" t="n"/>
      <c r="OG170" s="7" t="n"/>
      <c r="OH170" s="7" t="n"/>
      <c r="OI170" s="7" t="n"/>
      <c r="OJ170" s="7" t="n"/>
      <c r="OK170" s="7" t="n"/>
      <c r="OL170" s="7" t="n"/>
      <c r="OM170" s="7" t="n"/>
      <c r="ON170" s="7" t="n"/>
      <c r="OO170" s="7" t="n"/>
      <c r="OP170" s="7" t="n"/>
      <c r="OQ170" s="7" t="n"/>
      <c r="OR170" s="7" t="n"/>
      <c r="OS170" s="7" t="n"/>
      <c r="OT170" s="7" t="n"/>
      <c r="OU170" s="7" t="n"/>
      <c r="OV170" s="7" t="n"/>
      <c r="OW170" s="7" t="n"/>
      <c r="OX170" s="7" t="n"/>
      <c r="OY170" s="7" t="n"/>
      <c r="OZ170" s="7" t="n"/>
      <c r="PA170" s="7" t="n"/>
      <c r="PB170" s="7" t="n"/>
      <c r="PC170" s="7" t="n"/>
      <c r="PD170" s="7" t="n"/>
      <c r="PE170" s="7" t="n"/>
      <c r="PF170" s="7" t="n"/>
      <c r="PG170" s="7" t="n"/>
      <c r="PH170" s="7" t="n"/>
      <c r="PI170" s="7" t="n"/>
      <c r="PJ170" s="7" t="n"/>
      <c r="PK170" s="7" t="n"/>
      <c r="PL170" s="7" t="n"/>
      <c r="PM170" s="7" t="n"/>
      <c r="PN170" s="7" t="n"/>
      <c r="PO170" s="7" t="n"/>
      <c r="PP170" s="7" t="n"/>
      <c r="PQ170" s="7" t="n"/>
      <c r="PR170" s="7" t="n"/>
      <c r="PS170" s="7" t="n"/>
      <c r="PT170" s="7" t="n"/>
      <c r="PU170" s="7" t="n"/>
      <c r="PV170" s="7" t="n"/>
      <c r="PW170" s="7" t="n"/>
      <c r="PX170" s="7" t="n"/>
      <c r="PY170" s="7" t="n"/>
      <c r="PZ170" s="7" t="n"/>
      <c r="QA170" s="7" t="n"/>
      <c r="QB170" s="7" t="n"/>
      <c r="QC170" s="7" t="n"/>
      <c r="QD170" s="7" t="n"/>
      <c r="QE170" s="7" t="n"/>
      <c r="QF170" s="7" t="n"/>
      <c r="QG170" s="7" t="n"/>
      <c r="QH170" s="7" t="n"/>
      <c r="QI170" s="7" t="n"/>
      <c r="QJ170" s="7" t="n"/>
      <c r="QK170" s="7" t="n"/>
      <c r="QL170" s="7" t="n"/>
      <c r="QM170" s="7" t="n"/>
      <c r="QN170" s="7" t="n"/>
      <c r="QO170" s="7" t="n"/>
      <c r="QP170" s="7" t="n"/>
      <c r="QQ170" s="7" t="n"/>
      <c r="QR170" s="7" t="n"/>
      <c r="QS170" s="7" t="n"/>
      <c r="QT170" s="7" t="n"/>
      <c r="QU170" s="7" t="n"/>
      <c r="QV170" s="7" t="n"/>
      <c r="QW170" s="7" t="n"/>
      <c r="QX170" s="7" t="n"/>
      <c r="QY170" s="7" t="n"/>
      <c r="QZ170" s="7" t="n"/>
      <c r="RA170" s="7" t="n"/>
      <c r="RB170" s="7" t="n"/>
      <c r="RC170" s="7" t="n"/>
      <c r="RD170" s="7" t="n"/>
      <c r="RE170" s="7" t="n"/>
      <c r="RF170" s="7" t="n"/>
      <c r="RG170" s="7" t="n"/>
      <c r="RH170" s="7" t="n"/>
      <c r="RI170" s="7" t="n"/>
      <c r="RJ170" s="7" t="n"/>
      <c r="RK170" s="7" t="n"/>
      <c r="RL170" s="7" t="n"/>
      <c r="RM170" s="7" t="n"/>
      <c r="RN170" s="7" t="n"/>
      <c r="RO170" s="7" t="n"/>
      <c r="RP170" s="7" t="n"/>
      <c r="RQ170" s="7" t="n"/>
      <c r="RR170" s="7" t="n"/>
      <c r="RS170" s="7" t="n"/>
      <c r="RT170" s="7" t="n"/>
      <c r="RU170" s="7" t="n"/>
      <c r="RV170" s="7" t="n"/>
      <c r="RW170" s="7" t="n"/>
      <c r="RX170" s="7" t="n"/>
      <c r="RY170" s="7" t="n"/>
      <c r="RZ170" s="7" t="n"/>
      <c r="SA170" s="7" t="n"/>
      <c r="SB170" s="7" t="n"/>
      <c r="SC170" s="7" t="n"/>
      <c r="SD170" s="7" t="n"/>
      <c r="SE170" s="7" t="n"/>
      <c r="SF170" s="7" t="n"/>
      <c r="SG170" s="7" t="n"/>
      <c r="SH170" s="7" t="n"/>
      <c r="SI170" s="7" t="n"/>
      <c r="SJ170" s="7" t="n"/>
      <c r="SK170" s="7" t="n"/>
      <c r="SL170" s="7" t="n"/>
      <c r="SM170" s="7" t="n"/>
      <c r="SN170" s="7" t="n"/>
      <c r="SO170" s="7" t="n"/>
      <c r="SP170" s="7" t="n"/>
      <c r="SQ170" s="7" t="n"/>
      <c r="SR170" s="7" t="n"/>
      <c r="SS170" s="7" t="n"/>
      <c r="ST170" s="7" t="n"/>
      <c r="SU170" s="7" t="n"/>
      <c r="SV170" s="7" t="n"/>
      <c r="SW170" s="7" t="n"/>
      <c r="SX170" s="7" t="n"/>
      <c r="SY170" s="7" t="n"/>
      <c r="SZ170" s="7" t="n"/>
      <c r="TA170" s="7" t="n"/>
      <c r="TB170" s="7" t="n"/>
      <c r="TC170" s="7" t="n"/>
      <c r="TD170" s="7" t="n"/>
      <c r="TE170" s="7" t="n"/>
      <c r="TF170" s="7" t="n"/>
      <c r="TG170" s="7" t="n"/>
      <c r="TH170" s="7" t="n"/>
      <c r="TI170" s="7" t="n"/>
      <c r="TJ170" s="7" t="n"/>
      <c r="TK170" s="7" t="n"/>
      <c r="TL170" s="7" t="n"/>
      <c r="TM170" s="7" t="n"/>
      <c r="TN170" s="7" t="n"/>
      <c r="TO170" s="7" t="n"/>
      <c r="TP170" s="7" t="n"/>
      <c r="TQ170" s="7" t="n"/>
      <c r="TR170" s="7" t="n"/>
      <c r="TS170" s="7" t="n"/>
      <c r="TT170" s="7" t="n"/>
      <c r="TU170" s="7" t="n"/>
      <c r="TV170" s="7" t="n"/>
      <c r="TW170" s="7" t="n"/>
      <c r="TX170" s="7" t="n"/>
      <c r="TY170" s="7" t="n"/>
      <c r="TZ170" s="7" t="n"/>
      <c r="UA170" s="7" t="n"/>
      <c r="UB170" s="7" t="n"/>
      <c r="UC170" s="7" t="n"/>
      <c r="UD170" s="7" t="n"/>
      <c r="UE170" s="7" t="n"/>
      <c r="UF170" s="7" t="n"/>
      <c r="UG170" s="7" t="n"/>
      <c r="UH170" s="7" t="n"/>
      <c r="UI170" s="7" t="n"/>
      <c r="UJ170" s="7" t="n"/>
      <c r="UK170" s="7" t="n"/>
      <c r="UL170" s="7" t="n"/>
      <c r="UM170" s="7" t="n"/>
      <c r="UN170" s="7" t="n"/>
      <c r="UO170" s="7" t="n"/>
      <c r="UP170" s="7" t="n"/>
      <c r="UQ170" s="7" t="n"/>
      <c r="UR170" s="7" t="n"/>
      <c r="US170" s="7" t="n"/>
      <c r="UT170" s="7" t="n"/>
      <c r="UU170" s="7" t="n"/>
      <c r="UV170" s="7" t="n"/>
      <c r="UW170" s="7" t="n"/>
      <c r="UX170" s="7" t="n"/>
      <c r="UY170" s="7" t="n"/>
      <c r="UZ170" s="7" t="n"/>
      <c r="VA170" s="7" t="n"/>
      <c r="VB170" s="7" t="n"/>
      <c r="VC170" s="7" t="n"/>
      <c r="VD170" s="7" t="n"/>
      <c r="VE170" s="7" t="n"/>
      <c r="VF170" s="7" t="n"/>
      <c r="VG170" s="7" t="n"/>
      <c r="VH170" s="7" t="n"/>
      <c r="VI170" s="7" t="n"/>
      <c r="VJ170" s="7" t="n"/>
      <c r="VK170" s="7" t="n"/>
      <c r="VL170" s="7" t="n"/>
      <c r="VM170" s="573">
        <f>SUM(E170:VL170)-SUM(UU170:UX170)-SUM(VA170:VD170)</f>
        <v/>
      </c>
      <c r="VN170" s="9" t="n"/>
    </row>
    <row r="171" ht="19.5" customHeight="1">
      <c r="A171" s="1100" t="n"/>
      <c r="B171" s="1101" t="n"/>
      <c r="C171" s="1102" t="n"/>
      <c r="D171" s="369" t="inlineStr">
        <is>
          <t>ROM  (GITANO)</t>
        </is>
      </c>
      <c r="E171" s="363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7" t="n"/>
      <c r="CE171" s="7" t="n"/>
      <c r="CF171" s="7" t="n"/>
      <c r="CG171" s="7" t="n"/>
      <c r="CH171" s="7" t="n"/>
      <c r="CI171" s="7" t="n"/>
      <c r="CJ171" s="7" t="n"/>
      <c r="CK171" s="7" t="n"/>
      <c r="CL171" s="7" t="n"/>
      <c r="CM171" s="7" t="n"/>
      <c r="CN171" s="7" t="n"/>
      <c r="CO171" s="7" t="n"/>
      <c r="CP171" s="7" t="n"/>
      <c r="CQ171" s="7" t="n"/>
      <c r="CR171" s="7" t="n"/>
      <c r="CS171" s="7" t="n"/>
      <c r="CT171" s="7" t="n"/>
      <c r="CU171" s="7" t="n"/>
      <c r="CV171" s="7" t="n"/>
      <c r="CW171" s="7" t="n"/>
      <c r="CX171" s="7" t="n"/>
      <c r="CY171" s="7" t="n"/>
      <c r="CZ171" s="7" t="n"/>
      <c r="DA171" s="7" t="n"/>
      <c r="DB171" s="7" t="n"/>
      <c r="DC171" s="7" t="n"/>
      <c r="DD171" s="7" t="n"/>
      <c r="DE171" s="7" t="n"/>
      <c r="DF171" s="7" t="n"/>
      <c r="DG171" s="7" t="n"/>
      <c r="DH171" s="7" t="n"/>
      <c r="DI171" s="7" t="n"/>
      <c r="DJ171" s="7" t="n"/>
      <c r="DK171" s="7" t="n"/>
      <c r="DL171" s="7" t="n"/>
      <c r="DM171" s="7" t="n"/>
      <c r="DN171" s="7" t="n"/>
      <c r="DO171" s="7" t="n"/>
      <c r="DP171" s="7" t="n"/>
      <c r="DQ171" s="7" t="n"/>
      <c r="DR171" s="7" t="n"/>
      <c r="DS171" s="7" t="n"/>
      <c r="DT171" s="7" t="n"/>
      <c r="DU171" s="7" t="n"/>
      <c r="DV171" s="7" t="n"/>
      <c r="DW171" s="7" t="n"/>
      <c r="DX171" s="7" t="n"/>
      <c r="DY171" s="7" t="n"/>
      <c r="DZ171" s="7" t="n"/>
      <c r="EA171" s="7" t="n"/>
      <c r="EB171" s="7" t="n"/>
      <c r="EC171" s="7" t="n"/>
      <c r="ED171" s="7" t="n"/>
      <c r="EE171" s="7" t="n"/>
      <c r="EF171" s="7" t="n"/>
      <c r="EG171" s="7" t="n"/>
      <c r="EH171" s="7" t="n"/>
      <c r="EI171" s="7" t="n"/>
      <c r="EJ171" s="7" t="n"/>
      <c r="EK171" s="7" t="n"/>
      <c r="EL171" s="7" t="n"/>
      <c r="EM171" s="7" t="n"/>
      <c r="EN171" s="7" t="n"/>
      <c r="EO171" s="7" t="n"/>
      <c r="EP171" s="7" t="n"/>
      <c r="EQ171" s="7" t="n"/>
      <c r="ER171" s="7" t="n"/>
      <c r="ES171" s="7" t="n"/>
      <c r="ET171" s="7" t="n"/>
      <c r="EU171" s="7" t="n"/>
      <c r="EV171" s="7" t="n"/>
      <c r="EW171" s="7" t="n"/>
      <c r="EX171" s="7" t="n"/>
      <c r="EY171" s="7" t="n"/>
      <c r="EZ171" s="7" t="n"/>
      <c r="FA171" s="7" t="n"/>
      <c r="FB171" s="7" t="n"/>
      <c r="FC171" s="7" t="n"/>
      <c r="FD171" s="7" t="n"/>
      <c r="FE171" s="7" t="n"/>
      <c r="FF171" s="7" t="n"/>
      <c r="FG171" s="7" t="n"/>
      <c r="FH171" s="7" t="n"/>
      <c r="FI171" s="7" t="n"/>
      <c r="FJ171" s="7" t="n"/>
      <c r="FK171" s="7" t="n"/>
      <c r="FL171" s="7" t="n"/>
      <c r="FM171" s="7" t="n"/>
      <c r="FN171" s="7" t="n"/>
      <c r="FO171" s="7" t="n"/>
      <c r="FP171" s="7" t="n"/>
      <c r="FQ171" s="7" t="n"/>
      <c r="FR171" s="7" t="n"/>
      <c r="FS171" s="7" t="n"/>
      <c r="FT171" s="7" t="n"/>
      <c r="FU171" s="7" t="n"/>
      <c r="FV171" s="7" t="n"/>
      <c r="FW171" s="7" t="n"/>
      <c r="FX171" s="7" t="n"/>
      <c r="FY171" s="7" t="n"/>
      <c r="FZ171" s="7" t="n"/>
      <c r="GA171" s="7" t="n"/>
      <c r="GB171" s="7" t="n"/>
      <c r="GC171" s="7" t="n"/>
      <c r="GD171" s="7" t="n"/>
      <c r="GE171" s="7" t="n"/>
      <c r="GF171" s="7" t="n"/>
      <c r="GG171" s="7" t="n"/>
      <c r="GH171" s="7" t="n"/>
      <c r="GI171" s="7" t="n"/>
      <c r="GJ171" s="7" t="n"/>
      <c r="GK171" s="7" t="n"/>
      <c r="GL171" s="7" t="n"/>
      <c r="GM171" s="7" t="n"/>
      <c r="GN171" s="7" t="n"/>
      <c r="GO171" s="7" t="n"/>
      <c r="GP171" s="7" t="n"/>
      <c r="GQ171" s="7" t="n"/>
      <c r="GR171" s="7" t="n"/>
      <c r="GS171" s="7" t="n"/>
      <c r="GT171" s="7" t="n"/>
      <c r="GU171" s="7" t="n"/>
      <c r="GV171" s="7" t="n"/>
      <c r="GW171" s="7" t="n"/>
      <c r="GX171" s="7" t="n"/>
      <c r="GY171" s="7" t="n"/>
      <c r="GZ171" s="7" t="n"/>
      <c r="HA171" s="7" t="n"/>
      <c r="HB171" s="7" t="n"/>
      <c r="HC171" s="7" t="n"/>
      <c r="HD171" s="7" t="n"/>
      <c r="HE171" s="7" t="n"/>
      <c r="HF171" s="7" t="n"/>
      <c r="HG171" s="7" t="n"/>
      <c r="HH171" s="7" t="n"/>
      <c r="HI171" s="7" t="n"/>
      <c r="HJ171" s="7" t="n"/>
      <c r="HK171" s="7" t="n"/>
      <c r="HL171" s="7" t="n"/>
      <c r="HM171" s="7" t="n"/>
      <c r="HN171" s="7" t="n"/>
      <c r="HO171" s="7" t="n"/>
      <c r="HP171" s="7" t="n"/>
      <c r="HQ171" s="7" t="n"/>
      <c r="HR171" s="7" t="n"/>
      <c r="HS171" s="7" t="n"/>
      <c r="HT171" s="7" t="n"/>
      <c r="HU171" s="7" t="n"/>
      <c r="HV171" s="7" t="n"/>
      <c r="HW171" s="7" t="n"/>
      <c r="HX171" s="7" t="n"/>
      <c r="HY171" s="7" t="n"/>
      <c r="HZ171" s="7" t="n"/>
      <c r="IA171" s="7" t="n"/>
      <c r="IB171" s="7" t="n"/>
      <c r="IC171" s="7" t="n"/>
      <c r="ID171" s="7" t="n"/>
      <c r="IE171" s="7" t="n"/>
      <c r="IF171" s="7" t="n"/>
      <c r="IG171" s="7" t="n"/>
      <c r="IH171" s="7" t="n"/>
      <c r="II171" s="7" t="n"/>
      <c r="IJ171" s="7" t="n"/>
      <c r="IK171" s="7" t="n"/>
      <c r="IL171" s="7" t="n"/>
      <c r="IM171" s="7" t="n"/>
      <c r="IN171" s="7" t="n"/>
      <c r="IO171" s="7" t="n"/>
      <c r="IP171" s="7" t="n"/>
      <c r="IQ171" s="7" t="n"/>
      <c r="IR171" s="7" t="n"/>
      <c r="IS171" s="7" t="n"/>
      <c r="IT171" s="7" t="n"/>
      <c r="IU171" s="7" t="n"/>
      <c r="IV171" s="7" t="n"/>
      <c r="IW171" s="7" t="n"/>
      <c r="IX171" s="7" t="n"/>
      <c r="IY171" s="7" t="n"/>
      <c r="IZ171" s="7" t="n"/>
      <c r="JA171" s="7" t="n"/>
      <c r="JB171" s="7" t="n"/>
      <c r="JC171" s="7" t="n"/>
      <c r="JD171" s="7" t="n"/>
      <c r="JE171" s="7" t="n"/>
      <c r="JF171" s="7" t="n"/>
      <c r="JG171" s="7" t="n"/>
      <c r="JH171" s="7" t="n"/>
      <c r="JI171" s="7" t="n"/>
      <c r="JJ171" s="7" t="n"/>
      <c r="JK171" s="7" t="n"/>
      <c r="JL171" s="7" t="n"/>
      <c r="JM171" s="7" t="n"/>
      <c r="JN171" s="7" t="n"/>
      <c r="JO171" s="7" t="n"/>
      <c r="JP171" s="7" t="n"/>
      <c r="JQ171" s="7" t="n"/>
      <c r="JR171" s="7" t="n"/>
      <c r="JS171" s="7" t="n"/>
      <c r="JT171" s="7" t="n"/>
      <c r="JU171" s="7" t="n"/>
      <c r="JV171" s="7" t="n"/>
      <c r="JW171" s="7" t="n"/>
      <c r="JX171" s="7" t="n"/>
      <c r="JY171" s="7" t="n"/>
      <c r="JZ171" s="7" t="n"/>
      <c r="KA171" s="7" t="n"/>
      <c r="KB171" s="7" t="n"/>
      <c r="KC171" s="7" t="n"/>
      <c r="KD171" s="7" t="n"/>
      <c r="KE171" s="7" t="n"/>
      <c r="KF171" s="7" t="n"/>
      <c r="KG171" s="7" t="n"/>
      <c r="KH171" s="7" t="n"/>
      <c r="KI171" s="7" t="n"/>
      <c r="KJ171" s="7" t="n"/>
      <c r="KK171" s="7" t="n"/>
      <c r="KL171" s="7" t="n"/>
      <c r="KM171" s="7" t="n"/>
      <c r="KN171" s="7" t="n"/>
      <c r="KO171" s="7" t="n"/>
      <c r="KP171" s="7" t="n"/>
      <c r="KQ171" s="7" t="n"/>
      <c r="KR171" s="7" t="n"/>
      <c r="KS171" s="7" t="n"/>
      <c r="KT171" s="7" t="n"/>
      <c r="KU171" s="7" t="n"/>
      <c r="KV171" s="7" t="n"/>
      <c r="KW171" s="7" t="n"/>
      <c r="KX171" s="7" t="n"/>
      <c r="KY171" s="7" t="n"/>
      <c r="KZ171" s="7" t="n"/>
      <c r="LA171" s="7" t="n"/>
      <c r="LB171" s="7" t="n"/>
      <c r="LC171" s="7" t="n"/>
      <c r="LD171" s="7" t="n"/>
      <c r="LE171" s="7" t="n"/>
      <c r="LF171" s="7" t="n"/>
      <c r="LG171" s="7" t="n"/>
      <c r="LH171" s="7" t="n"/>
      <c r="LI171" s="7" t="n"/>
      <c r="LJ171" s="7" t="n"/>
      <c r="LK171" s="7" t="n"/>
      <c r="LL171" s="7" t="n"/>
      <c r="LM171" s="7" t="n"/>
      <c r="LN171" s="7" t="n"/>
      <c r="LO171" s="7" t="n"/>
      <c r="LP171" s="7" t="n"/>
      <c r="LQ171" s="7" t="n"/>
      <c r="LR171" s="7" t="n"/>
      <c r="LS171" s="7" t="n"/>
      <c r="LT171" s="7" t="n"/>
      <c r="LU171" s="7" t="n"/>
      <c r="LV171" s="7" t="n"/>
      <c r="LW171" s="7" t="n"/>
      <c r="LX171" s="7" t="n"/>
      <c r="LY171" s="7" t="n"/>
      <c r="LZ171" s="7" t="n"/>
      <c r="MA171" s="7" t="n"/>
      <c r="MB171" s="7" t="n"/>
      <c r="MC171" s="7" t="n"/>
      <c r="MD171" s="7" t="n"/>
      <c r="ME171" s="7" t="n"/>
      <c r="MF171" s="7" t="n"/>
      <c r="MG171" s="7" t="n"/>
      <c r="MH171" s="7" t="n"/>
      <c r="MI171" s="7" t="n"/>
      <c r="MJ171" s="7" t="n"/>
      <c r="MK171" s="7" t="n"/>
      <c r="ML171" s="7" t="n"/>
      <c r="MM171" s="7" t="n"/>
      <c r="MN171" s="7" t="n"/>
      <c r="MO171" s="7" t="n"/>
      <c r="MP171" s="7" t="n"/>
      <c r="MQ171" s="7" t="n"/>
      <c r="MR171" s="7" t="n"/>
      <c r="MS171" s="7" t="n"/>
      <c r="MT171" s="7" t="n"/>
      <c r="MU171" s="7" t="n"/>
      <c r="MV171" s="7" t="n"/>
      <c r="MW171" s="7" t="n"/>
      <c r="MX171" s="7" t="n"/>
      <c r="MY171" s="7" t="n"/>
      <c r="MZ171" s="7" t="n"/>
      <c r="NA171" s="7" t="n"/>
      <c r="NB171" s="7" t="n"/>
      <c r="NC171" s="7" t="n"/>
      <c r="ND171" s="7" t="n"/>
      <c r="NE171" s="7" t="n"/>
      <c r="NF171" s="7" t="n"/>
      <c r="NG171" s="7" t="n"/>
      <c r="NH171" s="7" t="n"/>
      <c r="NI171" s="7" t="n"/>
      <c r="NJ171" s="7" t="n"/>
      <c r="NK171" s="7" t="n"/>
      <c r="NL171" s="7" t="n"/>
      <c r="NM171" s="7" t="n"/>
      <c r="NN171" s="7" t="n"/>
      <c r="NO171" s="7" t="n"/>
      <c r="NP171" s="7" t="n"/>
      <c r="NQ171" s="7" t="n"/>
      <c r="NR171" s="7" t="n"/>
      <c r="NS171" s="7" t="n"/>
      <c r="NT171" s="7" t="n"/>
      <c r="NU171" s="7" t="n"/>
      <c r="NV171" s="7" t="n"/>
      <c r="NW171" s="7" t="n"/>
      <c r="NX171" s="7" t="n"/>
      <c r="NY171" s="7" t="n"/>
      <c r="NZ171" s="7" t="n"/>
      <c r="OA171" s="7" t="n"/>
      <c r="OB171" s="7" t="n"/>
      <c r="OC171" s="7" t="n"/>
      <c r="OD171" s="7" t="n"/>
      <c r="OE171" s="7" t="n"/>
      <c r="OF171" s="7" t="n"/>
      <c r="OG171" s="7" t="n"/>
      <c r="OH171" s="7" t="n"/>
      <c r="OI171" s="7" t="n"/>
      <c r="OJ171" s="7" t="n"/>
      <c r="OK171" s="7" t="n"/>
      <c r="OL171" s="7" t="n"/>
      <c r="OM171" s="7" t="n"/>
      <c r="ON171" s="7" t="n"/>
      <c r="OO171" s="7" t="n"/>
      <c r="OP171" s="7" t="n"/>
      <c r="OQ171" s="7" t="n"/>
      <c r="OR171" s="7" t="n"/>
      <c r="OS171" s="7" t="n"/>
      <c r="OT171" s="7" t="n"/>
      <c r="OU171" s="7" t="n"/>
      <c r="OV171" s="7" t="n"/>
      <c r="OW171" s="7" t="n"/>
      <c r="OX171" s="7" t="n"/>
      <c r="OY171" s="7" t="n"/>
      <c r="OZ171" s="7" t="n"/>
      <c r="PA171" s="7" t="n"/>
      <c r="PB171" s="7" t="n"/>
      <c r="PC171" s="7" t="n"/>
      <c r="PD171" s="7" t="n"/>
      <c r="PE171" s="7" t="n"/>
      <c r="PF171" s="7" t="n"/>
      <c r="PG171" s="7" t="n"/>
      <c r="PH171" s="7" t="n"/>
      <c r="PI171" s="7" t="n"/>
      <c r="PJ171" s="7" t="n"/>
      <c r="PK171" s="7" t="n"/>
      <c r="PL171" s="7" t="n"/>
      <c r="PM171" s="7" t="n"/>
      <c r="PN171" s="7" t="n"/>
      <c r="PO171" s="7" t="n"/>
      <c r="PP171" s="7" t="n"/>
      <c r="PQ171" s="7" t="n"/>
      <c r="PR171" s="7" t="n"/>
      <c r="PS171" s="7" t="n"/>
      <c r="PT171" s="7" t="n"/>
      <c r="PU171" s="7" t="n"/>
      <c r="PV171" s="7" t="n"/>
      <c r="PW171" s="7" t="n"/>
      <c r="PX171" s="7" t="n"/>
      <c r="PY171" s="7" t="n"/>
      <c r="PZ171" s="7" t="n"/>
      <c r="QA171" s="7" t="n"/>
      <c r="QB171" s="7" t="n"/>
      <c r="QC171" s="7" t="n"/>
      <c r="QD171" s="7" t="n"/>
      <c r="QE171" s="7" t="n"/>
      <c r="QF171" s="7" t="n"/>
      <c r="QG171" s="7" t="n"/>
      <c r="QH171" s="7" t="n"/>
      <c r="QI171" s="7" t="n"/>
      <c r="QJ171" s="7" t="n"/>
      <c r="QK171" s="7" t="n"/>
      <c r="QL171" s="7" t="n"/>
      <c r="QM171" s="7" t="n"/>
      <c r="QN171" s="7" t="n"/>
      <c r="QO171" s="7" t="n"/>
      <c r="QP171" s="7" t="n"/>
      <c r="QQ171" s="7" t="n"/>
      <c r="QR171" s="7" t="n"/>
      <c r="QS171" s="7" t="n"/>
      <c r="QT171" s="7" t="n"/>
      <c r="QU171" s="7" t="n"/>
      <c r="QV171" s="7" t="n"/>
      <c r="QW171" s="7" t="n"/>
      <c r="QX171" s="7" t="n"/>
      <c r="QY171" s="7" t="n"/>
      <c r="QZ171" s="7" t="n"/>
      <c r="RA171" s="7" t="n"/>
      <c r="RB171" s="7" t="n"/>
      <c r="RC171" s="7" t="n"/>
      <c r="RD171" s="7" t="n"/>
      <c r="RE171" s="7" t="n"/>
      <c r="RF171" s="7" t="n"/>
      <c r="RG171" s="7" t="n"/>
      <c r="RH171" s="7" t="n"/>
      <c r="RI171" s="7" t="n"/>
      <c r="RJ171" s="7" t="n"/>
      <c r="RK171" s="7" t="n"/>
      <c r="RL171" s="7" t="n"/>
      <c r="RM171" s="7" t="n"/>
      <c r="RN171" s="7" t="n"/>
      <c r="RO171" s="7" t="n"/>
      <c r="RP171" s="7" t="n"/>
      <c r="RQ171" s="7" t="n"/>
      <c r="RR171" s="7" t="n"/>
      <c r="RS171" s="7" t="n"/>
      <c r="RT171" s="7" t="n"/>
      <c r="RU171" s="7" t="n"/>
      <c r="RV171" s="7" t="n"/>
      <c r="RW171" s="7" t="n"/>
      <c r="RX171" s="7" t="n"/>
      <c r="RY171" s="7" t="n"/>
      <c r="RZ171" s="7" t="n"/>
      <c r="SA171" s="7" t="n"/>
      <c r="SB171" s="7" t="n"/>
      <c r="SC171" s="7" t="n"/>
      <c r="SD171" s="7" t="n"/>
      <c r="SE171" s="7" t="n"/>
      <c r="SF171" s="7" t="n"/>
      <c r="SG171" s="7" t="n"/>
      <c r="SH171" s="7" t="n"/>
      <c r="SI171" s="7" t="n"/>
      <c r="SJ171" s="7" t="n"/>
      <c r="SK171" s="7" t="n"/>
      <c r="SL171" s="7" t="n"/>
      <c r="SM171" s="7" t="n"/>
      <c r="SN171" s="7" t="n"/>
      <c r="SO171" s="7" t="n"/>
      <c r="SP171" s="7" t="n"/>
      <c r="SQ171" s="7" t="n"/>
      <c r="SR171" s="7" t="n"/>
      <c r="SS171" s="7" t="n"/>
      <c r="ST171" s="7" t="n"/>
      <c r="SU171" s="7" t="n"/>
      <c r="SV171" s="7" t="n"/>
      <c r="SW171" s="7" t="n"/>
      <c r="SX171" s="7" t="n"/>
      <c r="SY171" s="7" t="n"/>
      <c r="SZ171" s="7" t="n"/>
      <c r="TA171" s="7" t="n"/>
      <c r="TB171" s="7" t="n"/>
      <c r="TC171" s="7" t="n"/>
      <c r="TD171" s="7" t="n"/>
      <c r="TE171" s="7" t="n"/>
      <c r="TF171" s="7" t="n"/>
      <c r="TG171" s="7" t="n"/>
      <c r="TH171" s="7" t="n"/>
      <c r="TI171" s="7" t="n"/>
      <c r="TJ171" s="7" t="n"/>
      <c r="TK171" s="7" t="n"/>
      <c r="TL171" s="7" t="n"/>
      <c r="TM171" s="7" t="n"/>
      <c r="TN171" s="7" t="n"/>
      <c r="TO171" s="7" t="n"/>
      <c r="TP171" s="7" t="n"/>
      <c r="TQ171" s="7" t="n"/>
      <c r="TR171" s="7" t="n"/>
      <c r="TS171" s="7" t="n"/>
      <c r="TT171" s="7" t="n"/>
      <c r="TU171" s="7" t="n"/>
      <c r="TV171" s="7" t="n"/>
      <c r="TW171" s="7" t="n"/>
      <c r="TX171" s="7" t="n"/>
      <c r="TY171" s="7" t="n"/>
      <c r="TZ171" s="7" t="n"/>
      <c r="UA171" s="7" t="n"/>
      <c r="UB171" s="7" t="n"/>
      <c r="UC171" s="7" t="n"/>
      <c r="UD171" s="7" t="n"/>
      <c r="UE171" s="7" t="n"/>
      <c r="UF171" s="7" t="n"/>
      <c r="UG171" s="7" t="n"/>
      <c r="UH171" s="7" t="n"/>
      <c r="UI171" s="7" t="n"/>
      <c r="UJ171" s="7" t="n"/>
      <c r="UK171" s="7" t="n"/>
      <c r="UL171" s="7" t="n"/>
      <c r="UM171" s="7" t="n"/>
      <c r="UN171" s="7" t="n"/>
      <c r="UO171" s="7" t="n"/>
      <c r="UP171" s="7" t="n"/>
      <c r="UQ171" s="7" t="n"/>
      <c r="UR171" s="7" t="n"/>
      <c r="US171" s="7" t="n"/>
      <c r="UT171" s="7" t="n"/>
      <c r="UU171" s="7" t="n"/>
      <c r="UV171" s="7" t="n"/>
      <c r="UW171" s="7" t="n"/>
      <c r="UX171" s="7" t="n"/>
      <c r="UY171" s="7" t="n"/>
      <c r="UZ171" s="7" t="n"/>
      <c r="VA171" s="7" t="n"/>
      <c r="VB171" s="7" t="n"/>
      <c r="VC171" s="7" t="n"/>
      <c r="VD171" s="7" t="n"/>
      <c r="VE171" s="7" t="n"/>
      <c r="VF171" s="7" t="n"/>
      <c r="VG171" s="7" t="n"/>
      <c r="VH171" s="7" t="n"/>
      <c r="VI171" s="7" t="n"/>
      <c r="VJ171" s="7" t="n"/>
      <c r="VK171" s="7" t="n"/>
      <c r="VL171" s="7" t="n"/>
      <c r="VM171" s="573">
        <f>SUM(E171:VL171)-SUM(UU171:UX171)-SUM(VA171:VD171)</f>
        <v/>
      </c>
      <c r="VN171" s="9" t="n"/>
    </row>
    <row r="172" ht="19.5" customHeight="1">
      <c r="A172" s="1100" t="n"/>
      <c r="B172" s="1101" t="n"/>
      <c r="C172" s="1102" t="n"/>
      <c r="D172" s="370" t="inlineStr">
        <is>
          <t xml:space="preserve">RAIZAL </t>
        </is>
      </c>
      <c r="E172" s="363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  <c r="CV172" s="7" t="n"/>
      <c r="CW172" s="7" t="n"/>
      <c r="CX172" s="7" t="n"/>
      <c r="CY172" s="7" t="n"/>
      <c r="CZ172" s="7" t="n"/>
      <c r="DA172" s="7" t="n"/>
      <c r="DB172" s="7" t="n"/>
      <c r="DC172" s="7" t="n"/>
      <c r="DD172" s="7" t="n"/>
      <c r="DE172" s="7" t="n"/>
      <c r="DF172" s="7" t="n"/>
      <c r="DG172" s="7" t="n"/>
      <c r="DH172" s="7" t="n"/>
      <c r="DI172" s="7" t="n"/>
      <c r="DJ172" s="7" t="n"/>
      <c r="DK172" s="7" t="n"/>
      <c r="DL172" s="7" t="n"/>
      <c r="DM172" s="7" t="n"/>
      <c r="DN172" s="7" t="n"/>
      <c r="DO172" s="7" t="n"/>
      <c r="DP172" s="7" t="n"/>
      <c r="DQ172" s="7" t="n"/>
      <c r="DR172" s="7" t="n"/>
      <c r="DS172" s="7" t="n"/>
      <c r="DT172" s="7" t="n"/>
      <c r="DU172" s="7" t="n"/>
      <c r="DV172" s="7" t="n"/>
      <c r="DW172" s="7" t="n"/>
      <c r="DX172" s="7" t="n"/>
      <c r="DY172" s="7" t="n"/>
      <c r="DZ172" s="7" t="n"/>
      <c r="EA172" s="7" t="n"/>
      <c r="EB172" s="7" t="n"/>
      <c r="EC172" s="7" t="n"/>
      <c r="ED172" s="7" t="n"/>
      <c r="EE172" s="7" t="n"/>
      <c r="EF172" s="7" t="n"/>
      <c r="EG172" s="7" t="n"/>
      <c r="EH172" s="7" t="n"/>
      <c r="EI172" s="7" t="n"/>
      <c r="EJ172" s="7" t="n"/>
      <c r="EK172" s="7" t="n"/>
      <c r="EL172" s="7" t="n"/>
      <c r="EM172" s="7" t="n"/>
      <c r="EN172" s="7" t="n"/>
      <c r="EO172" s="7" t="n"/>
      <c r="EP172" s="7" t="n"/>
      <c r="EQ172" s="7" t="n"/>
      <c r="ER172" s="7" t="n"/>
      <c r="ES172" s="7" t="n"/>
      <c r="ET172" s="7" t="n"/>
      <c r="EU172" s="7" t="n"/>
      <c r="EV172" s="7" t="n"/>
      <c r="EW172" s="7" t="n"/>
      <c r="EX172" s="7" t="n"/>
      <c r="EY172" s="7" t="n"/>
      <c r="EZ172" s="7" t="n"/>
      <c r="FA172" s="7" t="n"/>
      <c r="FB172" s="7" t="n"/>
      <c r="FC172" s="7" t="n"/>
      <c r="FD172" s="7" t="n"/>
      <c r="FE172" s="7" t="n"/>
      <c r="FF172" s="7" t="n"/>
      <c r="FG172" s="7" t="n"/>
      <c r="FH172" s="7" t="n"/>
      <c r="FI172" s="7" t="n"/>
      <c r="FJ172" s="7" t="n"/>
      <c r="FK172" s="7" t="n"/>
      <c r="FL172" s="7" t="n"/>
      <c r="FM172" s="7" t="n"/>
      <c r="FN172" s="7" t="n"/>
      <c r="FO172" s="7" t="n"/>
      <c r="FP172" s="7" t="n"/>
      <c r="FQ172" s="7" t="n"/>
      <c r="FR172" s="7" t="n"/>
      <c r="FS172" s="7" t="n"/>
      <c r="FT172" s="7" t="n"/>
      <c r="FU172" s="7" t="n"/>
      <c r="FV172" s="7" t="n"/>
      <c r="FW172" s="7" t="n"/>
      <c r="FX172" s="7" t="n"/>
      <c r="FY172" s="7" t="n"/>
      <c r="FZ172" s="7" t="n"/>
      <c r="GA172" s="7" t="n"/>
      <c r="GB172" s="7" t="n"/>
      <c r="GC172" s="7" t="n"/>
      <c r="GD172" s="7" t="n"/>
      <c r="GE172" s="7" t="n"/>
      <c r="GF172" s="7" t="n"/>
      <c r="GG172" s="7" t="n"/>
      <c r="GH172" s="7" t="n"/>
      <c r="GI172" s="7" t="n"/>
      <c r="GJ172" s="7" t="n"/>
      <c r="GK172" s="7" t="n"/>
      <c r="GL172" s="7" t="n"/>
      <c r="GM172" s="7" t="n"/>
      <c r="GN172" s="7" t="n"/>
      <c r="GO172" s="7" t="n"/>
      <c r="GP172" s="7" t="n"/>
      <c r="GQ172" s="7" t="n"/>
      <c r="GR172" s="7" t="n"/>
      <c r="GS172" s="7" t="n"/>
      <c r="GT172" s="7" t="n"/>
      <c r="GU172" s="7" t="n"/>
      <c r="GV172" s="7" t="n"/>
      <c r="GW172" s="7" t="n"/>
      <c r="GX172" s="7" t="n"/>
      <c r="GY172" s="7" t="n"/>
      <c r="GZ172" s="7" t="n"/>
      <c r="HA172" s="7" t="n"/>
      <c r="HB172" s="7" t="n"/>
      <c r="HC172" s="7" t="n"/>
      <c r="HD172" s="7" t="n"/>
      <c r="HE172" s="7" t="n"/>
      <c r="HF172" s="7" t="n"/>
      <c r="HG172" s="7" t="n"/>
      <c r="HH172" s="7" t="n"/>
      <c r="HI172" s="7" t="n"/>
      <c r="HJ172" s="7" t="n"/>
      <c r="HK172" s="7" t="n"/>
      <c r="HL172" s="7" t="n"/>
      <c r="HM172" s="7" t="n"/>
      <c r="HN172" s="7" t="n"/>
      <c r="HO172" s="7" t="n"/>
      <c r="HP172" s="7" t="n"/>
      <c r="HQ172" s="7" t="n"/>
      <c r="HR172" s="7" t="n"/>
      <c r="HS172" s="7" t="n"/>
      <c r="HT172" s="7" t="n"/>
      <c r="HU172" s="7" t="n"/>
      <c r="HV172" s="7" t="n"/>
      <c r="HW172" s="7" t="n"/>
      <c r="HX172" s="7" t="n"/>
      <c r="HY172" s="7" t="n"/>
      <c r="HZ172" s="7" t="n"/>
      <c r="IA172" s="7" t="n"/>
      <c r="IB172" s="7" t="n"/>
      <c r="IC172" s="7" t="n"/>
      <c r="ID172" s="7" t="n"/>
      <c r="IE172" s="7" t="n"/>
      <c r="IF172" s="7" t="n"/>
      <c r="IG172" s="7" t="n"/>
      <c r="IH172" s="7" t="n"/>
      <c r="II172" s="7" t="n"/>
      <c r="IJ172" s="7" t="n"/>
      <c r="IK172" s="7" t="n"/>
      <c r="IL172" s="7" t="n"/>
      <c r="IM172" s="7" t="n"/>
      <c r="IN172" s="7" t="n"/>
      <c r="IO172" s="7" t="n"/>
      <c r="IP172" s="7" t="n"/>
      <c r="IQ172" s="7" t="n"/>
      <c r="IR172" s="7" t="n"/>
      <c r="IS172" s="7" t="n"/>
      <c r="IT172" s="7" t="n"/>
      <c r="IU172" s="7" t="n"/>
      <c r="IV172" s="7" t="n"/>
      <c r="IW172" s="7" t="n"/>
      <c r="IX172" s="7" t="n"/>
      <c r="IY172" s="7" t="n"/>
      <c r="IZ172" s="7" t="n"/>
      <c r="JA172" s="7" t="n"/>
      <c r="JB172" s="7" t="n"/>
      <c r="JC172" s="7" t="n"/>
      <c r="JD172" s="7" t="n"/>
      <c r="JE172" s="7" t="n"/>
      <c r="JF172" s="7" t="n"/>
      <c r="JG172" s="7" t="n"/>
      <c r="JH172" s="7" t="n"/>
      <c r="JI172" s="7" t="n"/>
      <c r="JJ172" s="7" t="n"/>
      <c r="JK172" s="7" t="n"/>
      <c r="JL172" s="7" t="n"/>
      <c r="JM172" s="7" t="n"/>
      <c r="JN172" s="7" t="n"/>
      <c r="JO172" s="7" t="n"/>
      <c r="JP172" s="7" t="n"/>
      <c r="JQ172" s="7" t="n"/>
      <c r="JR172" s="7" t="n"/>
      <c r="JS172" s="7" t="n"/>
      <c r="JT172" s="7" t="n"/>
      <c r="JU172" s="7" t="n"/>
      <c r="JV172" s="7" t="n"/>
      <c r="JW172" s="7" t="n"/>
      <c r="JX172" s="7" t="n"/>
      <c r="JY172" s="7" t="n"/>
      <c r="JZ172" s="7" t="n"/>
      <c r="KA172" s="7" t="n"/>
      <c r="KB172" s="7" t="n"/>
      <c r="KC172" s="7" t="n"/>
      <c r="KD172" s="7" t="n"/>
      <c r="KE172" s="7" t="n"/>
      <c r="KF172" s="7" t="n"/>
      <c r="KG172" s="7" t="n"/>
      <c r="KH172" s="7" t="n"/>
      <c r="KI172" s="7" t="n"/>
      <c r="KJ172" s="7" t="n"/>
      <c r="KK172" s="7" t="n"/>
      <c r="KL172" s="7" t="n"/>
      <c r="KM172" s="7" t="n"/>
      <c r="KN172" s="7" t="n"/>
      <c r="KO172" s="7" t="n"/>
      <c r="KP172" s="7" t="n"/>
      <c r="KQ172" s="7" t="n"/>
      <c r="KR172" s="7" t="n"/>
      <c r="KS172" s="7" t="n"/>
      <c r="KT172" s="7" t="n"/>
      <c r="KU172" s="7" t="n"/>
      <c r="KV172" s="7" t="n"/>
      <c r="KW172" s="7" t="n"/>
      <c r="KX172" s="7" t="n"/>
      <c r="KY172" s="7" t="n"/>
      <c r="KZ172" s="7" t="n"/>
      <c r="LA172" s="7" t="n"/>
      <c r="LB172" s="7" t="n"/>
      <c r="LC172" s="7" t="n"/>
      <c r="LD172" s="7" t="n"/>
      <c r="LE172" s="7" t="n"/>
      <c r="LF172" s="7" t="n"/>
      <c r="LG172" s="7" t="n"/>
      <c r="LH172" s="7" t="n"/>
      <c r="LI172" s="7" t="n"/>
      <c r="LJ172" s="7" t="n"/>
      <c r="LK172" s="7" t="n"/>
      <c r="LL172" s="7" t="n"/>
      <c r="LM172" s="7" t="n"/>
      <c r="LN172" s="7" t="n"/>
      <c r="LO172" s="7" t="n"/>
      <c r="LP172" s="7" t="n"/>
      <c r="LQ172" s="7" t="n"/>
      <c r="LR172" s="7" t="n"/>
      <c r="LS172" s="7" t="n"/>
      <c r="LT172" s="7" t="n"/>
      <c r="LU172" s="7" t="n"/>
      <c r="LV172" s="7" t="n"/>
      <c r="LW172" s="7" t="n"/>
      <c r="LX172" s="7" t="n"/>
      <c r="LY172" s="7" t="n"/>
      <c r="LZ172" s="7" t="n"/>
      <c r="MA172" s="7" t="n"/>
      <c r="MB172" s="7" t="n"/>
      <c r="MC172" s="7" t="n"/>
      <c r="MD172" s="7" t="n"/>
      <c r="ME172" s="7" t="n"/>
      <c r="MF172" s="7" t="n"/>
      <c r="MG172" s="7" t="n"/>
      <c r="MH172" s="7" t="n"/>
      <c r="MI172" s="7" t="n"/>
      <c r="MJ172" s="7" t="n"/>
      <c r="MK172" s="7" t="n"/>
      <c r="ML172" s="7" t="n"/>
      <c r="MM172" s="7" t="n"/>
      <c r="MN172" s="7" t="n"/>
      <c r="MO172" s="7" t="n"/>
      <c r="MP172" s="7" t="n"/>
      <c r="MQ172" s="7" t="n"/>
      <c r="MR172" s="7" t="n"/>
      <c r="MS172" s="7" t="n"/>
      <c r="MT172" s="7" t="n"/>
      <c r="MU172" s="7" t="n"/>
      <c r="MV172" s="7" t="n"/>
      <c r="MW172" s="7" t="n"/>
      <c r="MX172" s="7" t="n"/>
      <c r="MY172" s="7" t="n"/>
      <c r="MZ172" s="7" t="n"/>
      <c r="NA172" s="7" t="n"/>
      <c r="NB172" s="7" t="n"/>
      <c r="NC172" s="7" t="n"/>
      <c r="ND172" s="7" t="n"/>
      <c r="NE172" s="7" t="n"/>
      <c r="NF172" s="7" t="n"/>
      <c r="NG172" s="7" t="n"/>
      <c r="NH172" s="7" t="n"/>
      <c r="NI172" s="7" t="n"/>
      <c r="NJ172" s="7" t="n"/>
      <c r="NK172" s="7" t="n"/>
      <c r="NL172" s="7" t="n"/>
      <c r="NM172" s="7" t="n"/>
      <c r="NN172" s="7" t="n"/>
      <c r="NO172" s="7" t="n"/>
      <c r="NP172" s="7" t="n"/>
      <c r="NQ172" s="7" t="n"/>
      <c r="NR172" s="7" t="n"/>
      <c r="NS172" s="7" t="n"/>
      <c r="NT172" s="7" t="n"/>
      <c r="NU172" s="7" t="n"/>
      <c r="NV172" s="7" t="n"/>
      <c r="NW172" s="7" t="n"/>
      <c r="NX172" s="7" t="n"/>
      <c r="NY172" s="7" t="n"/>
      <c r="NZ172" s="7" t="n"/>
      <c r="OA172" s="7" t="n"/>
      <c r="OB172" s="7" t="n"/>
      <c r="OC172" s="7" t="n"/>
      <c r="OD172" s="7" t="n"/>
      <c r="OE172" s="7" t="n"/>
      <c r="OF172" s="7" t="n"/>
      <c r="OG172" s="7" t="n"/>
      <c r="OH172" s="7" t="n"/>
      <c r="OI172" s="7" t="n"/>
      <c r="OJ172" s="7" t="n"/>
      <c r="OK172" s="7" t="n"/>
      <c r="OL172" s="7" t="n"/>
      <c r="OM172" s="7" t="n"/>
      <c r="ON172" s="7" t="n"/>
      <c r="OO172" s="7" t="n"/>
      <c r="OP172" s="7" t="n"/>
      <c r="OQ172" s="7" t="n"/>
      <c r="OR172" s="7" t="n"/>
      <c r="OS172" s="7" t="n"/>
      <c r="OT172" s="7" t="n"/>
      <c r="OU172" s="7" t="n"/>
      <c r="OV172" s="7" t="n"/>
      <c r="OW172" s="7" t="n"/>
      <c r="OX172" s="7" t="n"/>
      <c r="OY172" s="7" t="n"/>
      <c r="OZ172" s="7" t="n"/>
      <c r="PA172" s="7" t="n"/>
      <c r="PB172" s="7" t="n"/>
      <c r="PC172" s="7" t="n"/>
      <c r="PD172" s="7" t="n"/>
      <c r="PE172" s="7" t="n"/>
      <c r="PF172" s="7" t="n"/>
      <c r="PG172" s="7" t="n"/>
      <c r="PH172" s="7" t="n"/>
      <c r="PI172" s="7" t="n"/>
      <c r="PJ172" s="7" t="n"/>
      <c r="PK172" s="7" t="n"/>
      <c r="PL172" s="7" t="n"/>
      <c r="PM172" s="7" t="n"/>
      <c r="PN172" s="7" t="n"/>
      <c r="PO172" s="7" t="n"/>
      <c r="PP172" s="7" t="n"/>
      <c r="PQ172" s="7" t="n"/>
      <c r="PR172" s="7" t="n"/>
      <c r="PS172" s="7" t="n"/>
      <c r="PT172" s="7" t="n"/>
      <c r="PU172" s="7" t="n"/>
      <c r="PV172" s="7" t="n"/>
      <c r="PW172" s="7" t="n"/>
      <c r="PX172" s="7" t="n"/>
      <c r="PY172" s="7" t="n"/>
      <c r="PZ172" s="7" t="n"/>
      <c r="QA172" s="7" t="n"/>
      <c r="QB172" s="7" t="n"/>
      <c r="QC172" s="7" t="n"/>
      <c r="QD172" s="7" t="n"/>
      <c r="QE172" s="7" t="n"/>
      <c r="QF172" s="7" t="n"/>
      <c r="QG172" s="7" t="n"/>
      <c r="QH172" s="7" t="n"/>
      <c r="QI172" s="7" t="n"/>
      <c r="QJ172" s="7" t="n"/>
      <c r="QK172" s="7" t="n"/>
      <c r="QL172" s="7" t="n"/>
      <c r="QM172" s="7" t="n"/>
      <c r="QN172" s="7" t="n"/>
      <c r="QO172" s="7" t="n"/>
      <c r="QP172" s="7" t="n"/>
      <c r="QQ172" s="7" t="n"/>
      <c r="QR172" s="7" t="n"/>
      <c r="QS172" s="7" t="n"/>
      <c r="QT172" s="7" t="n"/>
      <c r="QU172" s="7" t="n"/>
      <c r="QV172" s="7" t="n"/>
      <c r="QW172" s="7" t="n"/>
      <c r="QX172" s="7" t="n"/>
      <c r="QY172" s="7" t="n"/>
      <c r="QZ172" s="7" t="n"/>
      <c r="RA172" s="7" t="n"/>
      <c r="RB172" s="7" t="n"/>
      <c r="RC172" s="7" t="n"/>
      <c r="RD172" s="7" t="n"/>
      <c r="RE172" s="7" t="n"/>
      <c r="RF172" s="7" t="n"/>
      <c r="RG172" s="7" t="n"/>
      <c r="RH172" s="7" t="n"/>
      <c r="RI172" s="7" t="n"/>
      <c r="RJ172" s="7" t="n"/>
      <c r="RK172" s="7" t="n"/>
      <c r="RL172" s="7" t="n"/>
      <c r="RM172" s="7" t="n"/>
      <c r="RN172" s="7" t="n"/>
      <c r="RO172" s="7" t="n"/>
      <c r="RP172" s="7" t="n"/>
      <c r="RQ172" s="7" t="n"/>
      <c r="RR172" s="7" t="n"/>
      <c r="RS172" s="7" t="n"/>
      <c r="RT172" s="7" t="n"/>
      <c r="RU172" s="7" t="n"/>
      <c r="RV172" s="7" t="n"/>
      <c r="RW172" s="7" t="n"/>
      <c r="RX172" s="7" t="n"/>
      <c r="RY172" s="7" t="n"/>
      <c r="RZ172" s="7" t="n"/>
      <c r="SA172" s="7" t="n"/>
      <c r="SB172" s="7" t="n"/>
      <c r="SC172" s="7" t="n"/>
      <c r="SD172" s="7" t="n"/>
      <c r="SE172" s="7" t="n"/>
      <c r="SF172" s="7" t="n"/>
      <c r="SG172" s="7" t="n"/>
      <c r="SH172" s="7" t="n"/>
      <c r="SI172" s="7" t="n"/>
      <c r="SJ172" s="7" t="n"/>
      <c r="SK172" s="7" t="n"/>
      <c r="SL172" s="7" t="n"/>
      <c r="SM172" s="7" t="n"/>
      <c r="SN172" s="7" t="n"/>
      <c r="SO172" s="7" t="n"/>
      <c r="SP172" s="7" t="n"/>
      <c r="SQ172" s="7" t="n"/>
      <c r="SR172" s="7" t="n"/>
      <c r="SS172" s="7" t="n"/>
      <c r="ST172" s="7" t="n"/>
      <c r="SU172" s="7" t="n"/>
      <c r="SV172" s="7" t="n"/>
      <c r="SW172" s="7" t="n"/>
      <c r="SX172" s="7" t="n"/>
      <c r="SY172" s="7" t="n"/>
      <c r="SZ172" s="7" t="n"/>
      <c r="TA172" s="7" t="n"/>
      <c r="TB172" s="7" t="n"/>
      <c r="TC172" s="7" t="n"/>
      <c r="TD172" s="7" t="n"/>
      <c r="TE172" s="7" t="n"/>
      <c r="TF172" s="7" t="n"/>
      <c r="TG172" s="7" t="n"/>
      <c r="TH172" s="7" t="n"/>
      <c r="TI172" s="7" t="n"/>
      <c r="TJ172" s="7" t="n"/>
      <c r="TK172" s="7" t="n"/>
      <c r="TL172" s="7" t="n"/>
      <c r="TM172" s="7" t="n"/>
      <c r="TN172" s="7" t="n"/>
      <c r="TO172" s="7" t="n"/>
      <c r="TP172" s="7" t="n"/>
      <c r="TQ172" s="7" t="n"/>
      <c r="TR172" s="7" t="n"/>
      <c r="TS172" s="7" t="n"/>
      <c r="TT172" s="7" t="n"/>
      <c r="TU172" s="7" t="n"/>
      <c r="TV172" s="7" t="n"/>
      <c r="TW172" s="7" t="n"/>
      <c r="TX172" s="7" t="n"/>
      <c r="TY172" s="7" t="n"/>
      <c r="TZ172" s="7" t="n"/>
      <c r="UA172" s="7" t="n"/>
      <c r="UB172" s="7" t="n"/>
      <c r="UC172" s="7" t="n"/>
      <c r="UD172" s="7" t="n"/>
      <c r="UE172" s="7" t="n"/>
      <c r="UF172" s="7" t="n"/>
      <c r="UG172" s="7" t="n"/>
      <c r="UH172" s="7" t="n"/>
      <c r="UI172" s="7" t="n"/>
      <c r="UJ172" s="7" t="n"/>
      <c r="UK172" s="7" t="n"/>
      <c r="UL172" s="7" t="n"/>
      <c r="UM172" s="7" t="n"/>
      <c r="UN172" s="7" t="n"/>
      <c r="UO172" s="7" t="n"/>
      <c r="UP172" s="7" t="n"/>
      <c r="UQ172" s="7" t="n"/>
      <c r="UR172" s="7" t="n"/>
      <c r="US172" s="7" t="n"/>
      <c r="UT172" s="7" t="n"/>
      <c r="UU172" s="7" t="n"/>
      <c r="UV172" s="7" t="n"/>
      <c r="UW172" s="7" t="n"/>
      <c r="UX172" s="7" t="n"/>
      <c r="UY172" s="7" t="n"/>
      <c r="UZ172" s="7" t="n"/>
      <c r="VA172" s="7" t="n"/>
      <c r="VB172" s="7" t="n"/>
      <c r="VC172" s="7" t="n"/>
      <c r="VD172" s="7" t="n"/>
      <c r="VE172" s="7" t="n"/>
      <c r="VF172" s="7" t="n"/>
      <c r="VG172" s="7" t="n"/>
      <c r="VH172" s="7" t="n"/>
      <c r="VI172" s="7" t="n"/>
      <c r="VJ172" s="7" t="n"/>
      <c r="VK172" s="7" t="n"/>
      <c r="VL172" s="7" t="n"/>
      <c r="VM172" s="573">
        <f>SUM(E172:VL172)-SUM(UU172:UX172)-SUM(VA172:VD172)</f>
        <v/>
      </c>
      <c r="VN172" s="9" t="n"/>
    </row>
    <row r="173" ht="19.5" customHeight="1">
      <c r="A173" s="1100" t="n"/>
      <c r="B173" s="1101" t="n"/>
      <c r="C173" s="1102" t="n"/>
      <c r="D173" s="371" t="inlineStr">
        <is>
          <t>PALENQUERO</t>
        </is>
      </c>
      <c r="E173" s="363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7" t="n"/>
      <c r="CE173" s="7" t="n"/>
      <c r="CF173" s="7" t="n"/>
      <c r="CG173" s="7" t="n"/>
      <c r="CH173" s="7" t="n"/>
      <c r="CI173" s="7" t="n"/>
      <c r="CJ173" s="7" t="n"/>
      <c r="CK173" s="7" t="n"/>
      <c r="CL173" s="7" t="n"/>
      <c r="CM173" s="7" t="n"/>
      <c r="CN173" s="7" t="n"/>
      <c r="CO173" s="7" t="n"/>
      <c r="CP173" s="7" t="n"/>
      <c r="CQ173" s="7" t="n"/>
      <c r="CR173" s="7" t="n"/>
      <c r="CS173" s="7" t="n"/>
      <c r="CT173" s="7" t="n"/>
      <c r="CU173" s="7" t="n"/>
      <c r="CV173" s="7" t="n"/>
      <c r="CW173" s="7" t="n"/>
      <c r="CX173" s="7" t="n"/>
      <c r="CY173" s="7" t="n"/>
      <c r="CZ173" s="7" t="n"/>
      <c r="DA173" s="7" t="n"/>
      <c r="DB173" s="7" t="n"/>
      <c r="DC173" s="7" t="n"/>
      <c r="DD173" s="7" t="n"/>
      <c r="DE173" s="7" t="n"/>
      <c r="DF173" s="7" t="n"/>
      <c r="DG173" s="7" t="n"/>
      <c r="DH173" s="7" t="n"/>
      <c r="DI173" s="7" t="n"/>
      <c r="DJ173" s="7" t="n"/>
      <c r="DK173" s="7" t="n"/>
      <c r="DL173" s="7" t="n"/>
      <c r="DM173" s="7" t="n"/>
      <c r="DN173" s="7" t="n"/>
      <c r="DO173" s="7" t="n"/>
      <c r="DP173" s="7" t="n"/>
      <c r="DQ173" s="7" t="n"/>
      <c r="DR173" s="7" t="n"/>
      <c r="DS173" s="7" t="n"/>
      <c r="DT173" s="7" t="n"/>
      <c r="DU173" s="7" t="n"/>
      <c r="DV173" s="7" t="n"/>
      <c r="DW173" s="7" t="n"/>
      <c r="DX173" s="7" t="n"/>
      <c r="DY173" s="7" t="n"/>
      <c r="DZ173" s="7" t="n"/>
      <c r="EA173" s="7" t="n"/>
      <c r="EB173" s="7" t="n"/>
      <c r="EC173" s="7" t="n"/>
      <c r="ED173" s="7" t="n"/>
      <c r="EE173" s="7" t="n"/>
      <c r="EF173" s="7" t="n"/>
      <c r="EG173" s="7" t="n"/>
      <c r="EH173" s="7" t="n"/>
      <c r="EI173" s="7" t="n"/>
      <c r="EJ173" s="7" t="n"/>
      <c r="EK173" s="7" t="n"/>
      <c r="EL173" s="7" t="n"/>
      <c r="EM173" s="7" t="n"/>
      <c r="EN173" s="7" t="n"/>
      <c r="EO173" s="7" t="n"/>
      <c r="EP173" s="7" t="n"/>
      <c r="EQ173" s="7" t="n"/>
      <c r="ER173" s="7" t="n"/>
      <c r="ES173" s="7" t="n"/>
      <c r="ET173" s="7" t="n"/>
      <c r="EU173" s="7" t="n"/>
      <c r="EV173" s="7" t="n"/>
      <c r="EW173" s="7" t="n"/>
      <c r="EX173" s="7" t="n"/>
      <c r="EY173" s="7" t="n"/>
      <c r="EZ173" s="7" t="n"/>
      <c r="FA173" s="7" t="n"/>
      <c r="FB173" s="7" t="n"/>
      <c r="FC173" s="7" t="n"/>
      <c r="FD173" s="7" t="n"/>
      <c r="FE173" s="7" t="n"/>
      <c r="FF173" s="7" t="n"/>
      <c r="FG173" s="7" t="n"/>
      <c r="FH173" s="7" t="n"/>
      <c r="FI173" s="7" t="n"/>
      <c r="FJ173" s="7" t="n"/>
      <c r="FK173" s="7" t="n"/>
      <c r="FL173" s="7" t="n"/>
      <c r="FM173" s="7" t="n"/>
      <c r="FN173" s="7" t="n"/>
      <c r="FO173" s="7" t="n"/>
      <c r="FP173" s="7" t="n"/>
      <c r="FQ173" s="7" t="n"/>
      <c r="FR173" s="7" t="n"/>
      <c r="FS173" s="7" t="n"/>
      <c r="FT173" s="7" t="n"/>
      <c r="FU173" s="7" t="n"/>
      <c r="FV173" s="7" t="n"/>
      <c r="FW173" s="7" t="n"/>
      <c r="FX173" s="7" t="n"/>
      <c r="FY173" s="7" t="n"/>
      <c r="FZ173" s="7" t="n"/>
      <c r="GA173" s="7" t="n"/>
      <c r="GB173" s="7" t="n"/>
      <c r="GC173" s="7" t="n"/>
      <c r="GD173" s="7" t="n"/>
      <c r="GE173" s="7" t="n"/>
      <c r="GF173" s="7" t="n"/>
      <c r="GG173" s="7" t="n"/>
      <c r="GH173" s="7" t="n"/>
      <c r="GI173" s="7" t="n"/>
      <c r="GJ173" s="7" t="n"/>
      <c r="GK173" s="7" t="n"/>
      <c r="GL173" s="7" t="n"/>
      <c r="GM173" s="7" t="n"/>
      <c r="GN173" s="7" t="n"/>
      <c r="GO173" s="7" t="n"/>
      <c r="GP173" s="7" t="n"/>
      <c r="GQ173" s="7" t="n"/>
      <c r="GR173" s="7" t="n"/>
      <c r="GS173" s="7" t="n"/>
      <c r="GT173" s="7" t="n"/>
      <c r="GU173" s="7" t="n"/>
      <c r="GV173" s="7" t="n"/>
      <c r="GW173" s="7" t="n"/>
      <c r="GX173" s="7" t="n"/>
      <c r="GY173" s="7" t="n"/>
      <c r="GZ173" s="7" t="n"/>
      <c r="HA173" s="7" t="n"/>
      <c r="HB173" s="7" t="n"/>
      <c r="HC173" s="7" t="n"/>
      <c r="HD173" s="7" t="n"/>
      <c r="HE173" s="7" t="n"/>
      <c r="HF173" s="7" t="n"/>
      <c r="HG173" s="7" t="n"/>
      <c r="HH173" s="7" t="n"/>
      <c r="HI173" s="7" t="n"/>
      <c r="HJ173" s="7" t="n"/>
      <c r="HK173" s="7" t="n"/>
      <c r="HL173" s="7" t="n"/>
      <c r="HM173" s="7" t="n"/>
      <c r="HN173" s="7" t="n"/>
      <c r="HO173" s="7" t="n"/>
      <c r="HP173" s="7" t="n"/>
      <c r="HQ173" s="7" t="n"/>
      <c r="HR173" s="7" t="n"/>
      <c r="HS173" s="7" t="n"/>
      <c r="HT173" s="7" t="n"/>
      <c r="HU173" s="7" t="n"/>
      <c r="HV173" s="7" t="n"/>
      <c r="HW173" s="7" t="n"/>
      <c r="HX173" s="7" t="n"/>
      <c r="HY173" s="7" t="n"/>
      <c r="HZ173" s="7" t="n"/>
      <c r="IA173" s="7" t="n"/>
      <c r="IB173" s="7" t="n"/>
      <c r="IC173" s="7" t="n"/>
      <c r="ID173" s="7" t="n"/>
      <c r="IE173" s="7" t="n"/>
      <c r="IF173" s="7" t="n"/>
      <c r="IG173" s="7" t="n"/>
      <c r="IH173" s="7" t="n"/>
      <c r="II173" s="7" t="n"/>
      <c r="IJ173" s="7" t="n"/>
      <c r="IK173" s="7" t="n"/>
      <c r="IL173" s="7" t="n"/>
      <c r="IM173" s="7" t="n"/>
      <c r="IN173" s="7" t="n"/>
      <c r="IO173" s="7" t="n"/>
      <c r="IP173" s="7" t="n"/>
      <c r="IQ173" s="7" t="n"/>
      <c r="IR173" s="7" t="n"/>
      <c r="IS173" s="7" t="n"/>
      <c r="IT173" s="7" t="n"/>
      <c r="IU173" s="7" t="n"/>
      <c r="IV173" s="7" t="n"/>
      <c r="IW173" s="7" t="n"/>
      <c r="IX173" s="7" t="n"/>
      <c r="IY173" s="7" t="n"/>
      <c r="IZ173" s="7" t="n"/>
      <c r="JA173" s="7" t="n"/>
      <c r="JB173" s="7" t="n"/>
      <c r="JC173" s="7" t="n"/>
      <c r="JD173" s="7" t="n"/>
      <c r="JE173" s="7" t="n"/>
      <c r="JF173" s="7" t="n"/>
      <c r="JG173" s="7" t="n"/>
      <c r="JH173" s="7" t="n"/>
      <c r="JI173" s="7" t="n"/>
      <c r="JJ173" s="7" t="n"/>
      <c r="JK173" s="7" t="n"/>
      <c r="JL173" s="7" t="n"/>
      <c r="JM173" s="7" t="n"/>
      <c r="JN173" s="7" t="n"/>
      <c r="JO173" s="7" t="n"/>
      <c r="JP173" s="7" t="n"/>
      <c r="JQ173" s="7" t="n"/>
      <c r="JR173" s="7" t="n"/>
      <c r="JS173" s="7" t="n"/>
      <c r="JT173" s="7" t="n"/>
      <c r="JU173" s="7" t="n"/>
      <c r="JV173" s="7" t="n"/>
      <c r="JW173" s="7" t="n"/>
      <c r="JX173" s="7" t="n"/>
      <c r="JY173" s="7" t="n"/>
      <c r="JZ173" s="7" t="n"/>
      <c r="KA173" s="7" t="n"/>
      <c r="KB173" s="7" t="n"/>
      <c r="KC173" s="7" t="n"/>
      <c r="KD173" s="7" t="n"/>
      <c r="KE173" s="7" t="n"/>
      <c r="KF173" s="7" t="n"/>
      <c r="KG173" s="7" t="n"/>
      <c r="KH173" s="7" t="n"/>
      <c r="KI173" s="7" t="n"/>
      <c r="KJ173" s="7" t="n"/>
      <c r="KK173" s="7" t="n"/>
      <c r="KL173" s="7" t="n"/>
      <c r="KM173" s="7" t="n"/>
      <c r="KN173" s="7" t="n"/>
      <c r="KO173" s="7" t="n"/>
      <c r="KP173" s="7" t="n"/>
      <c r="KQ173" s="7" t="n"/>
      <c r="KR173" s="7" t="n"/>
      <c r="KS173" s="7" t="n"/>
      <c r="KT173" s="7" t="n"/>
      <c r="KU173" s="7" t="n"/>
      <c r="KV173" s="7" t="n"/>
      <c r="KW173" s="7" t="n"/>
      <c r="KX173" s="7" t="n"/>
      <c r="KY173" s="7" t="n"/>
      <c r="KZ173" s="7" t="n"/>
      <c r="LA173" s="7" t="n"/>
      <c r="LB173" s="7" t="n"/>
      <c r="LC173" s="7" t="n"/>
      <c r="LD173" s="7" t="n"/>
      <c r="LE173" s="7" t="n"/>
      <c r="LF173" s="7" t="n"/>
      <c r="LG173" s="7" t="n"/>
      <c r="LH173" s="7" t="n"/>
      <c r="LI173" s="7" t="n"/>
      <c r="LJ173" s="7" t="n"/>
      <c r="LK173" s="7" t="n"/>
      <c r="LL173" s="7" t="n"/>
      <c r="LM173" s="7" t="n"/>
      <c r="LN173" s="7" t="n"/>
      <c r="LO173" s="7" t="n"/>
      <c r="LP173" s="7" t="n"/>
      <c r="LQ173" s="7" t="n"/>
      <c r="LR173" s="7" t="n"/>
      <c r="LS173" s="7" t="n"/>
      <c r="LT173" s="7" t="n"/>
      <c r="LU173" s="7" t="n"/>
      <c r="LV173" s="7" t="n"/>
      <c r="LW173" s="7" t="n"/>
      <c r="LX173" s="7" t="n"/>
      <c r="LY173" s="7" t="n"/>
      <c r="LZ173" s="7" t="n"/>
      <c r="MA173" s="7" t="n"/>
      <c r="MB173" s="7" t="n"/>
      <c r="MC173" s="7" t="n"/>
      <c r="MD173" s="7" t="n"/>
      <c r="ME173" s="7" t="n"/>
      <c r="MF173" s="7" t="n"/>
      <c r="MG173" s="7" t="n"/>
      <c r="MH173" s="7" t="n"/>
      <c r="MI173" s="7" t="n"/>
      <c r="MJ173" s="7" t="n"/>
      <c r="MK173" s="7" t="n"/>
      <c r="ML173" s="7" t="n"/>
      <c r="MM173" s="7" t="n"/>
      <c r="MN173" s="7" t="n"/>
      <c r="MO173" s="7" t="n"/>
      <c r="MP173" s="7" t="n"/>
      <c r="MQ173" s="7" t="n"/>
      <c r="MR173" s="7" t="n"/>
      <c r="MS173" s="7" t="n"/>
      <c r="MT173" s="7" t="n"/>
      <c r="MU173" s="7" t="n"/>
      <c r="MV173" s="7" t="n"/>
      <c r="MW173" s="7" t="n"/>
      <c r="MX173" s="7" t="n"/>
      <c r="MY173" s="7" t="n"/>
      <c r="MZ173" s="7" t="n"/>
      <c r="NA173" s="7" t="n"/>
      <c r="NB173" s="7" t="n"/>
      <c r="NC173" s="7" t="n"/>
      <c r="ND173" s="7" t="n"/>
      <c r="NE173" s="7" t="n"/>
      <c r="NF173" s="7" t="n"/>
      <c r="NG173" s="7" t="n"/>
      <c r="NH173" s="7" t="n"/>
      <c r="NI173" s="7" t="n"/>
      <c r="NJ173" s="7" t="n"/>
      <c r="NK173" s="7" t="n"/>
      <c r="NL173" s="7" t="n"/>
      <c r="NM173" s="7" t="n"/>
      <c r="NN173" s="7" t="n"/>
      <c r="NO173" s="7" t="n"/>
      <c r="NP173" s="7" t="n"/>
      <c r="NQ173" s="7" t="n"/>
      <c r="NR173" s="7" t="n"/>
      <c r="NS173" s="7" t="n"/>
      <c r="NT173" s="7" t="n"/>
      <c r="NU173" s="7" t="n"/>
      <c r="NV173" s="7" t="n"/>
      <c r="NW173" s="7" t="n"/>
      <c r="NX173" s="7" t="n"/>
      <c r="NY173" s="7" t="n"/>
      <c r="NZ173" s="7" t="n"/>
      <c r="OA173" s="7" t="n"/>
      <c r="OB173" s="7" t="n"/>
      <c r="OC173" s="7" t="n"/>
      <c r="OD173" s="7" t="n"/>
      <c r="OE173" s="7" t="n"/>
      <c r="OF173" s="7" t="n"/>
      <c r="OG173" s="7" t="n"/>
      <c r="OH173" s="7" t="n"/>
      <c r="OI173" s="7" t="n"/>
      <c r="OJ173" s="7" t="n"/>
      <c r="OK173" s="7" t="n"/>
      <c r="OL173" s="7" t="n"/>
      <c r="OM173" s="7" t="n"/>
      <c r="ON173" s="7" t="n"/>
      <c r="OO173" s="7" t="n"/>
      <c r="OP173" s="7" t="n"/>
      <c r="OQ173" s="7" t="n"/>
      <c r="OR173" s="7" t="n"/>
      <c r="OS173" s="7" t="n"/>
      <c r="OT173" s="7" t="n"/>
      <c r="OU173" s="7" t="n"/>
      <c r="OV173" s="7" t="n"/>
      <c r="OW173" s="7" t="n"/>
      <c r="OX173" s="7" t="n"/>
      <c r="OY173" s="7" t="n"/>
      <c r="OZ173" s="7" t="n"/>
      <c r="PA173" s="7" t="n"/>
      <c r="PB173" s="7" t="n"/>
      <c r="PC173" s="7" t="n"/>
      <c r="PD173" s="7" t="n"/>
      <c r="PE173" s="7" t="n"/>
      <c r="PF173" s="7" t="n"/>
      <c r="PG173" s="7" t="n"/>
      <c r="PH173" s="7" t="n"/>
      <c r="PI173" s="7" t="n"/>
      <c r="PJ173" s="7" t="n"/>
      <c r="PK173" s="7" t="n"/>
      <c r="PL173" s="7" t="n"/>
      <c r="PM173" s="7" t="n"/>
      <c r="PN173" s="7" t="n"/>
      <c r="PO173" s="7" t="n"/>
      <c r="PP173" s="7" t="n"/>
      <c r="PQ173" s="7" t="n"/>
      <c r="PR173" s="7" t="n"/>
      <c r="PS173" s="7" t="n"/>
      <c r="PT173" s="7" t="n"/>
      <c r="PU173" s="7" t="n"/>
      <c r="PV173" s="7" t="n"/>
      <c r="PW173" s="7" t="n"/>
      <c r="PX173" s="7" t="n"/>
      <c r="PY173" s="7" t="n"/>
      <c r="PZ173" s="7" t="n"/>
      <c r="QA173" s="7" t="n"/>
      <c r="QB173" s="7" t="n"/>
      <c r="QC173" s="7" t="n"/>
      <c r="QD173" s="7" t="n"/>
      <c r="QE173" s="7" t="n"/>
      <c r="QF173" s="7" t="n"/>
      <c r="QG173" s="7" t="n"/>
      <c r="QH173" s="7" t="n"/>
      <c r="QI173" s="7" t="n"/>
      <c r="QJ173" s="7" t="n"/>
      <c r="QK173" s="7" t="n"/>
      <c r="QL173" s="7" t="n"/>
      <c r="QM173" s="7" t="n"/>
      <c r="QN173" s="7" t="n"/>
      <c r="QO173" s="7" t="n"/>
      <c r="QP173" s="7" t="n"/>
      <c r="QQ173" s="7" t="n"/>
      <c r="QR173" s="7" t="n"/>
      <c r="QS173" s="7" t="n"/>
      <c r="QT173" s="7" t="n"/>
      <c r="QU173" s="7" t="n"/>
      <c r="QV173" s="7" t="n"/>
      <c r="QW173" s="7" t="n"/>
      <c r="QX173" s="7" t="n"/>
      <c r="QY173" s="7" t="n"/>
      <c r="QZ173" s="7" t="n"/>
      <c r="RA173" s="7" t="n"/>
      <c r="RB173" s="7" t="n"/>
      <c r="RC173" s="7" t="n"/>
      <c r="RD173" s="7" t="n"/>
      <c r="RE173" s="7" t="n"/>
      <c r="RF173" s="7" t="n"/>
      <c r="RG173" s="7" t="n"/>
      <c r="RH173" s="7" t="n"/>
      <c r="RI173" s="7" t="n"/>
      <c r="RJ173" s="7" t="n"/>
      <c r="RK173" s="7" t="n"/>
      <c r="RL173" s="7" t="n"/>
      <c r="RM173" s="7" t="n"/>
      <c r="RN173" s="7" t="n"/>
      <c r="RO173" s="7" t="n"/>
      <c r="RP173" s="7" t="n"/>
      <c r="RQ173" s="7" t="n"/>
      <c r="RR173" s="7" t="n"/>
      <c r="RS173" s="7" t="n"/>
      <c r="RT173" s="7" t="n"/>
      <c r="RU173" s="7" t="n"/>
      <c r="RV173" s="7" t="n"/>
      <c r="RW173" s="7" t="n"/>
      <c r="RX173" s="7" t="n"/>
      <c r="RY173" s="7" t="n"/>
      <c r="RZ173" s="7" t="n"/>
      <c r="SA173" s="7" t="n"/>
      <c r="SB173" s="7" t="n"/>
      <c r="SC173" s="7" t="n"/>
      <c r="SD173" s="7" t="n"/>
      <c r="SE173" s="7" t="n"/>
      <c r="SF173" s="7" t="n"/>
      <c r="SG173" s="7" t="n"/>
      <c r="SH173" s="7" t="n"/>
      <c r="SI173" s="7" t="n"/>
      <c r="SJ173" s="7" t="n"/>
      <c r="SK173" s="7" t="n"/>
      <c r="SL173" s="7" t="n"/>
      <c r="SM173" s="7" t="n"/>
      <c r="SN173" s="7" t="n"/>
      <c r="SO173" s="7" t="n"/>
      <c r="SP173" s="7" t="n"/>
      <c r="SQ173" s="7" t="n"/>
      <c r="SR173" s="7" t="n"/>
      <c r="SS173" s="7" t="n"/>
      <c r="ST173" s="7" t="n"/>
      <c r="SU173" s="7" t="n"/>
      <c r="SV173" s="7" t="n"/>
      <c r="SW173" s="7" t="n"/>
      <c r="SX173" s="7" t="n"/>
      <c r="SY173" s="7" t="n"/>
      <c r="SZ173" s="7" t="n"/>
      <c r="TA173" s="7" t="n"/>
      <c r="TB173" s="7" t="n"/>
      <c r="TC173" s="7" t="n"/>
      <c r="TD173" s="7" t="n"/>
      <c r="TE173" s="7" t="n"/>
      <c r="TF173" s="7" t="n"/>
      <c r="TG173" s="7" t="n"/>
      <c r="TH173" s="7" t="n"/>
      <c r="TI173" s="7" t="n"/>
      <c r="TJ173" s="7" t="n"/>
      <c r="TK173" s="7" t="n"/>
      <c r="TL173" s="7" t="n"/>
      <c r="TM173" s="7" t="n"/>
      <c r="TN173" s="7" t="n"/>
      <c r="TO173" s="7" t="n"/>
      <c r="TP173" s="7" t="n"/>
      <c r="TQ173" s="7" t="n"/>
      <c r="TR173" s="7" t="n"/>
      <c r="TS173" s="7" t="n"/>
      <c r="TT173" s="7" t="n"/>
      <c r="TU173" s="7" t="n"/>
      <c r="TV173" s="7" t="n"/>
      <c r="TW173" s="7" t="n"/>
      <c r="TX173" s="7" t="n"/>
      <c r="TY173" s="7" t="n"/>
      <c r="TZ173" s="7" t="n"/>
      <c r="UA173" s="7" t="n"/>
      <c r="UB173" s="7" t="n"/>
      <c r="UC173" s="7" t="n"/>
      <c r="UD173" s="7" t="n"/>
      <c r="UE173" s="7" t="n"/>
      <c r="UF173" s="7" t="n"/>
      <c r="UG173" s="7" t="n"/>
      <c r="UH173" s="7" t="n"/>
      <c r="UI173" s="7" t="n"/>
      <c r="UJ173" s="7" t="n"/>
      <c r="UK173" s="7" t="n"/>
      <c r="UL173" s="7" t="n"/>
      <c r="UM173" s="7" t="n"/>
      <c r="UN173" s="7" t="n"/>
      <c r="UO173" s="7" t="n"/>
      <c r="UP173" s="7" t="n"/>
      <c r="UQ173" s="7" t="n"/>
      <c r="UR173" s="7" t="n"/>
      <c r="US173" s="7" t="n"/>
      <c r="UT173" s="7" t="n"/>
      <c r="UU173" s="7" t="n"/>
      <c r="UV173" s="7" t="n"/>
      <c r="UW173" s="7" t="n"/>
      <c r="UX173" s="7" t="n"/>
      <c r="UY173" s="7" t="n"/>
      <c r="UZ173" s="7" t="n"/>
      <c r="VA173" s="7" t="n"/>
      <c r="VB173" s="7" t="n"/>
      <c r="VC173" s="7" t="n"/>
      <c r="VD173" s="7" t="n"/>
      <c r="VE173" s="7" t="n"/>
      <c r="VF173" s="7" t="n"/>
      <c r="VG173" s="7" t="n"/>
      <c r="VH173" s="7" t="n"/>
      <c r="VI173" s="7" t="n"/>
      <c r="VJ173" s="7" t="n"/>
      <c r="VK173" s="7" t="n"/>
      <c r="VL173" s="7" t="n"/>
      <c r="VM173" s="573">
        <f>SUM(E173:VL173)-SUM(UU173:UX173)-SUM(VA173:VD173)</f>
        <v/>
      </c>
      <c r="VN173" s="9" t="n"/>
    </row>
    <row r="174" ht="19.5" customHeight="1">
      <c r="A174" s="1100" t="n"/>
      <c r="B174" s="1101" t="n"/>
      <c r="C174" s="1102" t="n"/>
      <c r="D174" s="372" t="inlineStr">
        <is>
          <t>NEGRO(A), MULATO (A), AFROCOLOMBIANO (A)</t>
        </is>
      </c>
      <c r="E174" s="363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7" t="n"/>
      <c r="CE174" s="7" t="n"/>
      <c r="CF174" s="7" t="n"/>
      <c r="CG174" s="7" t="n"/>
      <c r="CH174" s="7" t="n"/>
      <c r="CI174" s="7" t="n"/>
      <c r="CJ174" s="7" t="n"/>
      <c r="CK174" s="7" t="n"/>
      <c r="CL174" s="7" t="n"/>
      <c r="CM174" s="7" t="n"/>
      <c r="CN174" s="7" t="n"/>
      <c r="CO174" s="7" t="n"/>
      <c r="CP174" s="7" t="n"/>
      <c r="CQ174" s="7" t="n"/>
      <c r="CR174" s="7" t="n"/>
      <c r="CS174" s="7" t="n"/>
      <c r="CT174" s="7" t="n"/>
      <c r="CU174" s="7" t="n"/>
      <c r="CV174" s="7" t="n"/>
      <c r="CW174" s="7" t="n"/>
      <c r="CX174" s="7" t="n"/>
      <c r="CY174" s="7" t="n"/>
      <c r="CZ174" s="7" t="n"/>
      <c r="DA174" s="7" t="n"/>
      <c r="DB174" s="7" t="n"/>
      <c r="DC174" s="7" t="n"/>
      <c r="DD174" s="7" t="n"/>
      <c r="DE174" s="7" t="n"/>
      <c r="DF174" s="7" t="n"/>
      <c r="DG174" s="7" t="n"/>
      <c r="DH174" s="7" t="n"/>
      <c r="DI174" s="7" t="n"/>
      <c r="DJ174" s="7" t="n"/>
      <c r="DK174" s="7" t="n"/>
      <c r="DL174" s="7" t="n"/>
      <c r="DM174" s="7" t="n"/>
      <c r="DN174" s="7" t="n"/>
      <c r="DO174" s="7" t="n"/>
      <c r="DP174" s="7" t="n"/>
      <c r="DQ174" s="7" t="n"/>
      <c r="DR174" s="7" t="n"/>
      <c r="DS174" s="7" t="n"/>
      <c r="DT174" s="7" t="n"/>
      <c r="DU174" s="7" t="n"/>
      <c r="DV174" s="7" t="n"/>
      <c r="DW174" s="7" t="n"/>
      <c r="DX174" s="7" t="n"/>
      <c r="DY174" s="7" t="n"/>
      <c r="DZ174" s="7" t="n"/>
      <c r="EA174" s="7" t="n"/>
      <c r="EB174" s="7" t="n"/>
      <c r="EC174" s="7" t="n"/>
      <c r="ED174" s="7" t="n"/>
      <c r="EE174" s="7" t="n"/>
      <c r="EF174" s="7" t="n"/>
      <c r="EG174" s="7" t="n"/>
      <c r="EH174" s="7" t="n"/>
      <c r="EI174" s="7" t="n"/>
      <c r="EJ174" s="7" t="n"/>
      <c r="EK174" s="7" t="n"/>
      <c r="EL174" s="7" t="n"/>
      <c r="EM174" s="7" t="n"/>
      <c r="EN174" s="7" t="n"/>
      <c r="EO174" s="7" t="n"/>
      <c r="EP174" s="7" t="n"/>
      <c r="EQ174" s="7" t="n"/>
      <c r="ER174" s="7" t="n"/>
      <c r="ES174" s="7" t="n"/>
      <c r="ET174" s="7" t="n"/>
      <c r="EU174" s="7" t="n"/>
      <c r="EV174" s="7" t="n"/>
      <c r="EW174" s="7" t="n"/>
      <c r="EX174" s="7" t="n"/>
      <c r="EY174" s="7" t="n"/>
      <c r="EZ174" s="7" t="n"/>
      <c r="FA174" s="7" t="n"/>
      <c r="FB174" s="7" t="n"/>
      <c r="FC174" s="7" t="n"/>
      <c r="FD174" s="7" t="n"/>
      <c r="FE174" s="7" t="n"/>
      <c r="FF174" s="7" t="n"/>
      <c r="FG174" s="7" t="n"/>
      <c r="FH174" s="7" t="n"/>
      <c r="FI174" s="7" t="n"/>
      <c r="FJ174" s="7" t="n"/>
      <c r="FK174" s="7" t="n"/>
      <c r="FL174" s="7" t="n"/>
      <c r="FM174" s="7" t="n"/>
      <c r="FN174" s="7" t="n"/>
      <c r="FO174" s="7" t="n"/>
      <c r="FP174" s="7" t="n"/>
      <c r="FQ174" s="7" t="n"/>
      <c r="FR174" s="7" t="n"/>
      <c r="FS174" s="7" t="n"/>
      <c r="FT174" s="7" t="n"/>
      <c r="FU174" s="7" t="n"/>
      <c r="FV174" s="7" t="n"/>
      <c r="FW174" s="7" t="n"/>
      <c r="FX174" s="7" t="n"/>
      <c r="FY174" s="7" t="n"/>
      <c r="FZ174" s="7" t="n"/>
      <c r="GA174" s="7" t="n"/>
      <c r="GB174" s="7" t="n"/>
      <c r="GC174" s="7" t="n"/>
      <c r="GD174" s="7" t="n"/>
      <c r="GE174" s="7" t="n"/>
      <c r="GF174" s="7" t="n"/>
      <c r="GG174" s="7" t="n"/>
      <c r="GH174" s="7" t="n"/>
      <c r="GI174" s="7" t="n"/>
      <c r="GJ174" s="7" t="n"/>
      <c r="GK174" s="7" t="n"/>
      <c r="GL174" s="7" t="n"/>
      <c r="GM174" s="7" t="n"/>
      <c r="GN174" s="7" t="n"/>
      <c r="GO174" s="7" t="n"/>
      <c r="GP174" s="7" t="n"/>
      <c r="GQ174" s="7" t="n"/>
      <c r="GR174" s="7" t="n"/>
      <c r="GS174" s="7" t="n"/>
      <c r="GT174" s="7" t="n"/>
      <c r="GU174" s="7" t="n"/>
      <c r="GV174" s="7" t="n"/>
      <c r="GW174" s="7" t="n"/>
      <c r="GX174" s="7" t="n"/>
      <c r="GY174" s="7" t="n"/>
      <c r="GZ174" s="7" t="n"/>
      <c r="HA174" s="7" t="n"/>
      <c r="HB174" s="7" t="n"/>
      <c r="HC174" s="7" t="n"/>
      <c r="HD174" s="7" t="n"/>
      <c r="HE174" s="7" t="n"/>
      <c r="HF174" s="7" t="n"/>
      <c r="HG174" s="7" t="n"/>
      <c r="HH174" s="7" t="n"/>
      <c r="HI174" s="7" t="n"/>
      <c r="HJ174" s="7" t="n"/>
      <c r="HK174" s="7" t="n"/>
      <c r="HL174" s="7" t="n"/>
      <c r="HM174" s="7" t="n"/>
      <c r="HN174" s="7" t="n"/>
      <c r="HO174" s="7" t="n"/>
      <c r="HP174" s="7" t="n"/>
      <c r="HQ174" s="7" t="n"/>
      <c r="HR174" s="7" t="n"/>
      <c r="HS174" s="7" t="n"/>
      <c r="HT174" s="7" t="n"/>
      <c r="HU174" s="7" t="n"/>
      <c r="HV174" s="7" t="n"/>
      <c r="HW174" s="7" t="n"/>
      <c r="HX174" s="7" t="n"/>
      <c r="HY174" s="7" t="n"/>
      <c r="HZ174" s="7" t="n"/>
      <c r="IA174" s="7" t="n"/>
      <c r="IB174" s="7" t="n"/>
      <c r="IC174" s="7" t="n"/>
      <c r="ID174" s="7" t="n"/>
      <c r="IE174" s="7" t="n"/>
      <c r="IF174" s="7" t="n"/>
      <c r="IG174" s="7" t="n"/>
      <c r="IH174" s="7" t="n"/>
      <c r="II174" s="7" t="n"/>
      <c r="IJ174" s="7" t="n"/>
      <c r="IK174" s="7" t="n"/>
      <c r="IL174" s="7" t="n"/>
      <c r="IM174" s="7" t="n"/>
      <c r="IN174" s="7" t="n"/>
      <c r="IO174" s="7" t="n"/>
      <c r="IP174" s="7" t="n"/>
      <c r="IQ174" s="7" t="n"/>
      <c r="IR174" s="7" t="n"/>
      <c r="IS174" s="7" t="n"/>
      <c r="IT174" s="7" t="n"/>
      <c r="IU174" s="7" t="n"/>
      <c r="IV174" s="7" t="n"/>
      <c r="IW174" s="7" t="n"/>
      <c r="IX174" s="7" t="n"/>
      <c r="IY174" s="7" t="n"/>
      <c r="IZ174" s="7" t="n"/>
      <c r="JA174" s="7" t="n"/>
      <c r="JB174" s="7" t="n"/>
      <c r="JC174" s="7" t="n"/>
      <c r="JD174" s="7" t="n"/>
      <c r="JE174" s="7" t="n"/>
      <c r="JF174" s="7" t="n"/>
      <c r="JG174" s="7" t="n"/>
      <c r="JH174" s="7" t="n"/>
      <c r="JI174" s="7" t="n"/>
      <c r="JJ174" s="7" t="n"/>
      <c r="JK174" s="7" t="n"/>
      <c r="JL174" s="7" t="n"/>
      <c r="JM174" s="7" t="n"/>
      <c r="JN174" s="7" t="n"/>
      <c r="JO174" s="7" t="n"/>
      <c r="JP174" s="7" t="n"/>
      <c r="JQ174" s="7" t="n"/>
      <c r="JR174" s="7" t="n"/>
      <c r="JS174" s="7" t="n"/>
      <c r="JT174" s="7" t="n"/>
      <c r="JU174" s="7" t="n"/>
      <c r="JV174" s="7" t="n"/>
      <c r="JW174" s="7" t="n"/>
      <c r="JX174" s="7" t="n"/>
      <c r="JY174" s="7" t="n"/>
      <c r="JZ174" s="7" t="n"/>
      <c r="KA174" s="7" t="n"/>
      <c r="KB174" s="7" t="n"/>
      <c r="KC174" s="7" t="n"/>
      <c r="KD174" s="7" t="n"/>
      <c r="KE174" s="7" t="n"/>
      <c r="KF174" s="7" t="n"/>
      <c r="KG174" s="7" t="n"/>
      <c r="KH174" s="7" t="n"/>
      <c r="KI174" s="7" t="n"/>
      <c r="KJ174" s="7" t="n"/>
      <c r="KK174" s="7" t="n"/>
      <c r="KL174" s="7" t="n"/>
      <c r="KM174" s="7" t="n"/>
      <c r="KN174" s="7" t="n"/>
      <c r="KO174" s="7" t="n"/>
      <c r="KP174" s="7" t="n"/>
      <c r="KQ174" s="7" t="n"/>
      <c r="KR174" s="7" t="n"/>
      <c r="KS174" s="7" t="n"/>
      <c r="KT174" s="7" t="n"/>
      <c r="KU174" s="7" t="n"/>
      <c r="KV174" s="7" t="n"/>
      <c r="KW174" s="7" t="n"/>
      <c r="KX174" s="7" t="n"/>
      <c r="KY174" s="7" t="n"/>
      <c r="KZ174" s="7" t="n"/>
      <c r="LA174" s="7" t="n"/>
      <c r="LB174" s="7" t="n"/>
      <c r="LC174" s="7" t="n"/>
      <c r="LD174" s="7" t="n"/>
      <c r="LE174" s="7" t="n"/>
      <c r="LF174" s="7" t="n"/>
      <c r="LG174" s="7" t="n"/>
      <c r="LH174" s="7" t="n"/>
      <c r="LI174" s="7" t="n"/>
      <c r="LJ174" s="7" t="n"/>
      <c r="LK174" s="7" t="n"/>
      <c r="LL174" s="7" t="n"/>
      <c r="LM174" s="7" t="n"/>
      <c r="LN174" s="7" t="n"/>
      <c r="LO174" s="7" t="n"/>
      <c r="LP174" s="7" t="n"/>
      <c r="LQ174" s="7" t="n"/>
      <c r="LR174" s="7" t="n"/>
      <c r="LS174" s="7" t="n"/>
      <c r="LT174" s="7" t="n"/>
      <c r="LU174" s="7" t="n"/>
      <c r="LV174" s="7" t="n"/>
      <c r="LW174" s="7" t="n"/>
      <c r="LX174" s="7" t="n"/>
      <c r="LY174" s="7" t="n"/>
      <c r="LZ174" s="7" t="n"/>
      <c r="MA174" s="7" t="n"/>
      <c r="MB174" s="7" t="n"/>
      <c r="MC174" s="7" t="n"/>
      <c r="MD174" s="7" t="n"/>
      <c r="ME174" s="7" t="n"/>
      <c r="MF174" s="7" t="n"/>
      <c r="MG174" s="7" t="n"/>
      <c r="MH174" s="7" t="n"/>
      <c r="MI174" s="7" t="n"/>
      <c r="MJ174" s="7" t="n"/>
      <c r="MK174" s="7" t="n"/>
      <c r="ML174" s="7" t="n"/>
      <c r="MM174" s="7" t="n"/>
      <c r="MN174" s="7" t="n"/>
      <c r="MO174" s="7" t="n"/>
      <c r="MP174" s="7" t="n"/>
      <c r="MQ174" s="7" t="n"/>
      <c r="MR174" s="7" t="n"/>
      <c r="MS174" s="7" t="n"/>
      <c r="MT174" s="7" t="n"/>
      <c r="MU174" s="7" t="n"/>
      <c r="MV174" s="7" t="n"/>
      <c r="MW174" s="7" t="n"/>
      <c r="MX174" s="7" t="n"/>
      <c r="MY174" s="7" t="n"/>
      <c r="MZ174" s="7" t="n"/>
      <c r="NA174" s="7" t="n"/>
      <c r="NB174" s="7" t="n"/>
      <c r="NC174" s="7" t="n"/>
      <c r="ND174" s="7" t="n"/>
      <c r="NE174" s="7" t="n"/>
      <c r="NF174" s="7" t="n"/>
      <c r="NG174" s="7" t="n"/>
      <c r="NH174" s="7" t="n"/>
      <c r="NI174" s="7" t="n"/>
      <c r="NJ174" s="7" t="n"/>
      <c r="NK174" s="7" t="n"/>
      <c r="NL174" s="7" t="n"/>
      <c r="NM174" s="7" t="n"/>
      <c r="NN174" s="7" t="n"/>
      <c r="NO174" s="7" t="n"/>
      <c r="NP174" s="7" t="n"/>
      <c r="NQ174" s="7" t="n"/>
      <c r="NR174" s="7" t="n"/>
      <c r="NS174" s="7" t="n"/>
      <c r="NT174" s="7" t="n"/>
      <c r="NU174" s="7" t="n"/>
      <c r="NV174" s="7" t="n"/>
      <c r="NW174" s="7" t="n"/>
      <c r="NX174" s="7" t="n"/>
      <c r="NY174" s="7" t="n"/>
      <c r="NZ174" s="7" t="n"/>
      <c r="OA174" s="7" t="n"/>
      <c r="OB174" s="7" t="n"/>
      <c r="OC174" s="7" t="n"/>
      <c r="OD174" s="7" t="n"/>
      <c r="OE174" s="7" t="n"/>
      <c r="OF174" s="7" t="n"/>
      <c r="OG174" s="7" t="n"/>
      <c r="OH174" s="7" t="n"/>
      <c r="OI174" s="7" t="n"/>
      <c r="OJ174" s="7" t="n"/>
      <c r="OK174" s="7" t="n"/>
      <c r="OL174" s="7" t="n"/>
      <c r="OM174" s="7" t="n"/>
      <c r="ON174" s="7" t="n"/>
      <c r="OO174" s="7" t="n"/>
      <c r="OP174" s="7" t="n"/>
      <c r="OQ174" s="7" t="n"/>
      <c r="OR174" s="7" t="n"/>
      <c r="OS174" s="7" t="n"/>
      <c r="OT174" s="7" t="n"/>
      <c r="OU174" s="7" t="n"/>
      <c r="OV174" s="7" t="n"/>
      <c r="OW174" s="7" t="n"/>
      <c r="OX174" s="7" t="n"/>
      <c r="OY174" s="7" t="n"/>
      <c r="OZ174" s="7" t="n"/>
      <c r="PA174" s="7" t="n"/>
      <c r="PB174" s="7" t="n"/>
      <c r="PC174" s="7" t="n"/>
      <c r="PD174" s="7" t="n"/>
      <c r="PE174" s="7" t="n"/>
      <c r="PF174" s="7" t="n"/>
      <c r="PG174" s="7" t="n"/>
      <c r="PH174" s="7" t="n"/>
      <c r="PI174" s="7" t="n"/>
      <c r="PJ174" s="7" t="n"/>
      <c r="PK174" s="7" t="n"/>
      <c r="PL174" s="7" t="n"/>
      <c r="PM174" s="7" t="n"/>
      <c r="PN174" s="7" t="n"/>
      <c r="PO174" s="7" t="n"/>
      <c r="PP174" s="7" t="n"/>
      <c r="PQ174" s="7" t="n"/>
      <c r="PR174" s="7" t="n"/>
      <c r="PS174" s="7" t="n"/>
      <c r="PT174" s="7" t="n"/>
      <c r="PU174" s="7" t="n"/>
      <c r="PV174" s="7" t="n"/>
      <c r="PW174" s="7" t="n"/>
      <c r="PX174" s="7" t="n"/>
      <c r="PY174" s="7" t="n"/>
      <c r="PZ174" s="7" t="n"/>
      <c r="QA174" s="7" t="n"/>
      <c r="QB174" s="7" t="n"/>
      <c r="QC174" s="7" t="n"/>
      <c r="QD174" s="7" t="n"/>
      <c r="QE174" s="7" t="n"/>
      <c r="QF174" s="7" t="n"/>
      <c r="QG174" s="7" t="n"/>
      <c r="QH174" s="7" t="n"/>
      <c r="QI174" s="7" t="n"/>
      <c r="QJ174" s="7" t="n"/>
      <c r="QK174" s="7" t="n"/>
      <c r="QL174" s="7" t="n"/>
      <c r="QM174" s="7" t="n"/>
      <c r="QN174" s="7" t="n"/>
      <c r="QO174" s="7" t="n"/>
      <c r="QP174" s="7" t="n"/>
      <c r="QQ174" s="7" t="n"/>
      <c r="QR174" s="7" t="n"/>
      <c r="QS174" s="7" t="n"/>
      <c r="QT174" s="7" t="n"/>
      <c r="QU174" s="7" t="n"/>
      <c r="QV174" s="7" t="n"/>
      <c r="QW174" s="7" t="n"/>
      <c r="QX174" s="7" t="n"/>
      <c r="QY174" s="7" t="n"/>
      <c r="QZ174" s="7" t="n"/>
      <c r="RA174" s="7" t="n"/>
      <c r="RB174" s="7" t="n"/>
      <c r="RC174" s="7" t="n"/>
      <c r="RD174" s="7" t="n"/>
      <c r="RE174" s="7" t="n"/>
      <c r="RF174" s="7" t="n"/>
      <c r="RG174" s="7" t="n"/>
      <c r="RH174" s="7" t="n"/>
      <c r="RI174" s="7" t="n"/>
      <c r="RJ174" s="7" t="n"/>
      <c r="RK174" s="7" t="n"/>
      <c r="RL174" s="7" t="n"/>
      <c r="RM174" s="7" t="n"/>
      <c r="RN174" s="7" t="n"/>
      <c r="RO174" s="7" t="n"/>
      <c r="RP174" s="7" t="n"/>
      <c r="RQ174" s="7" t="n"/>
      <c r="RR174" s="7" t="n"/>
      <c r="RS174" s="7" t="n"/>
      <c r="RT174" s="7" t="n"/>
      <c r="RU174" s="7" t="n"/>
      <c r="RV174" s="7" t="n"/>
      <c r="RW174" s="7" t="n"/>
      <c r="RX174" s="7" t="n"/>
      <c r="RY174" s="7" t="n"/>
      <c r="RZ174" s="7" t="n"/>
      <c r="SA174" s="7" t="n"/>
      <c r="SB174" s="7" t="n"/>
      <c r="SC174" s="7" t="n"/>
      <c r="SD174" s="7" t="n"/>
      <c r="SE174" s="7" t="n"/>
      <c r="SF174" s="7" t="n"/>
      <c r="SG174" s="7" t="n"/>
      <c r="SH174" s="7" t="n"/>
      <c r="SI174" s="7" t="n"/>
      <c r="SJ174" s="7" t="n"/>
      <c r="SK174" s="7" t="n"/>
      <c r="SL174" s="7" t="n"/>
      <c r="SM174" s="7" t="n"/>
      <c r="SN174" s="7" t="n"/>
      <c r="SO174" s="7" t="n"/>
      <c r="SP174" s="7" t="n"/>
      <c r="SQ174" s="7" t="n"/>
      <c r="SR174" s="7" t="n"/>
      <c r="SS174" s="7" t="n"/>
      <c r="ST174" s="7" t="n"/>
      <c r="SU174" s="7" t="n"/>
      <c r="SV174" s="7" t="n"/>
      <c r="SW174" s="7" t="n"/>
      <c r="SX174" s="7" t="n"/>
      <c r="SY174" s="7" t="n"/>
      <c r="SZ174" s="7" t="n"/>
      <c r="TA174" s="7" t="n"/>
      <c r="TB174" s="7" t="n"/>
      <c r="TC174" s="7" t="n"/>
      <c r="TD174" s="7" t="n"/>
      <c r="TE174" s="7" t="n"/>
      <c r="TF174" s="7" t="n"/>
      <c r="TG174" s="7" t="n"/>
      <c r="TH174" s="7" t="n"/>
      <c r="TI174" s="7" t="n"/>
      <c r="TJ174" s="7" t="n"/>
      <c r="TK174" s="7" t="n"/>
      <c r="TL174" s="7" t="n"/>
      <c r="TM174" s="7" t="n"/>
      <c r="TN174" s="7" t="n"/>
      <c r="TO174" s="7" t="n"/>
      <c r="TP174" s="7" t="n"/>
      <c r="TQ174" s="7" t="n"/>
      <c r="TR174" s="7" t="n"/>
      <c r="TS174" s="7" t="n"/>
      <c r="TT174" s="7" t="n"/>
      <c r="TU174" s="7" t="n"/>
      <c r="TV174" s="7" t="n"/>
      <c r="TW174" s="7" t="n"/>
      <c r="TX174" s="7" t="n"/>
      <c r="TY174" s="7" t="n"/>
      <c r="TZ174" s="7" t="n"/>
      <c r="UA174" s="7" t="n"/>
      <c r="UB174" s="7" t="n"/>
      <c r="UC174" s="7" t="n"/>
      <c r="UD174" s="7" t="n"/>
      <c r="UE174" s="7" t="n"/>
      <c r="UF174" s="7" t="n"/>
      <c r="UG174" s="7" t="n"/>
      <c r="UH174" s="7" t="n"/>
      <c r="UI174" s="7" t="n"/>
      <c r="UJ174" s="7" t="n"/>
      <c r="UK174" s="7" t="n"/>
      <c r="UL174" s="7" t="n"/>
      <c r="UM174" s="7" t="n"/>
      <c r="UN174" s="7" t="n"/>
      <c r="UO174" s="7" t="n"/>
      <c r="UP174" s="7" t="n"/>
      <c r="UQ174" s="7" t="n"/>
      <c r="UR174" s="7" t="n"/>
      <c r="US174" s="7" t="n"/>
      <c r="UT174" s="7" t="n"/>
      <c r="UU174" s="7" t="n"/>
      <c r="UV174" s="7" t="n"/>
      <c r="UW174" s="7" t="n"/>
      <c r="UX174" s="7" t="n"/>
      <c r="UY174" s="7" t="n"/>
      <c r="UZ174" s="7" t="n"/>
      <c r="VA174" s="7" t="n"/>
      <c r="VB174" s="7" t="n"/>
      <c r="VC174" s="7" t="n"/>
      <c r="VD174" s="7" t="n"/>
      <c r="VE174" s="7" t="n"/>
      <c r="VF174" s="7" t="n"/>
      <c r="VG174" s="7" t="n"/>
      <c r="VH174" s="7" t="n"/>
      <c r="VI174" s="7" t="n"/>
      <c r="VJ174" s="7" t="n"/>
      <c r="VK174" s="7" t="n"/>
      <c r="VL174" s="7" t="n"/>
      <c r="VM174" s="573">
        <f>SUM(E174:VL174)-SUM(UU174:UX174)-SUM(VA174:VD174)</f>
        <v/>
      </c>
      <c r="VN174" s="9" t="n"/>
    </row>
    <row r="175" ht="19.5" customHeight="1">
      <c r="A175" s="1100" t="n"/>
      <c r="B175" s="1101" t="n"/>
      <c r="C175" s="1102" t="n"/>
      <c r="D175" s="373" t="inlineStr">
        <is>
          <t>SIN PERTENENCIA ETNICA</t>
        </is>
      </c>
      <c r="E175" s="363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7" t="n"/>
      <c r="CE175" s="7" t="n"/>
      <c r="CF175" s="7" t="n"/>
      <c r="CG175" s="7" t="n"/>
      <c r="CH175" s="7" t="n"/>
      <c r="CI175" s="7" t="n"/>
      <c r="CJ175" s="7" t="n"/>
      <c r="CK175" s="7" t="n"/>
      <c r="CL175" s="7" t="n"/>
      <c r="CM175" s="7" t="n"/>
      <c r="CN175" s="7" t="n"/>
      <c r="CO175" s="7" t="n"/>
      <c r="CP175" s="7" t="n"/>
      <c r="CQ175" s="7" t="n"/>
      <c r="CR175" s="7" t="n"/>
      <c r="CS175" s="7" t="n"/>
      <c r="CT175" s="7" t="n"/>
      <c r="CU175" s="7" t="n"/>
      <c r="CV175" s="7" t="n"/>
      <c r="CW175" s="7" t="n"/>
      <c r="CX175" s="7" t="n"/>
      <c r="CY175" s="7" t="n"/>
      <c r="CZ175" s="7" t="n"/>
      <c r="DA175" s="7" t="n"/>
      <c r="DB175" s="7" t="n"/>
      <c r="DC175" s="7" t="n"/>
      <c r="DD175" s="7" t="n"/>
      <c r="DE175" s="7" t="n"/>
      <c r="DF175" s="7" t="n"/>
      <c r="DG175" s="7" t="n"/>
      <c r="DH175" s="7" t="n"/>
      <c r="DI175" s="7" t="n"/>
      <c r="DJ175" s="7" t="n"/>
      <c r="DK175" s="7" t="n"/>
      <c r="DL175" s="7" t="n"/>
      <c r="DM175" s="7" t="n"/>
      <c r="DN175" s="7" t="n"/>
      <c r="DO175" s="7" t="n"/>
      <c r="DP175" s="7" t="n"/>
      <c r="DQ175" s="7" t="n"/>
      <c r="DR175" s="7" t="n"/>
      <c r="DS175" s="7" t="n"/>
      <c r="DT175" s="7" t="n"/>
      <c r="DU175" s="7" t="n"/>
      <c r="DV175" s="7" t="n"/>
      <c r="DW175" s="7" t="n"/>
      <c r="DX175" s="7" t="n"/>
      <c r="DY175" s="7" t="n"/>
      <c r="DZ175" s="7" t="n"/>
      <c r="EA175" s="7" t="n"/>
      <c r="EB175" s="7" t="n"/>
      <c r="EC175" s="7" t="n"/>
      <c r="ED175" s="7" t="n"/>
      <c r="EE175" s="7" t="n"/>
      <c r="EF175" s="7" t="n"/>
      <c r="EG175" s="7" t="n"/>
      <c r="EH175" s="7" t="n"/>
      <c r="EI175" s="7" t="n"/>
      <c r="EJ175" s="7" t="n"/>
      <c r="EK175" s="7" t="n"/>
      <c r="EL175" s="7" t="n"/>
      <c r="EM175" s="7" t="n"/>
      <c r="EN175" s="7" t="n"/>
      <c r="EO175" s="7" t="n"/>
      <c r="EP175" s="7" t="n"/>
      <c r="EQ175" s="7" t="n"/>
      <c r="ER175" s="7" t="n"/>
      <c r="ES175" s="7" t="n"/>
      <c r="ET175" s="7" t="n"/>
      <c r="EU175" s="7" t="n"/>
      <c r="EV175" s="7" t="n"/>
      <c r="EW175" s="7" t="n"/>
      <c r="EX175" s="7" t="n"/>
      <c r="EY175" s="7" t="n"/>
      <c r="EZ175" s="7" t="n"/>
      <c r="FA175" s="7" t="n"/>
      <c r="FB175" s="7" t="n"/>
      <c r="FC175" s="7" t="n"/>
      <c r="FD175" s="7" t="n"/>
      <c r="FE175" s="7" t="n"/>
      <c r="FF175" s="7" t="n"/>
      <c r="FG175" s="7" t="n"/>
      <c r="FH175" s="7" t="n"/>
      <c r="FI175" s="7" t="n"/>
      <c r="FJ175" s="7" t="n"/>
      <c r="FK175" s="7" t="n"/>
      <c r="FL175" s="7" t="n"/>
      <c r="FM175" s="7" t="n"/>
      <c r="FN175" s="7" t="n"/>
      <c r="FO175" s="7" t="n"/>
      <c r="FP175" s="7" t="n"/>
      <c r="FQ175" s="7" t="n"/>
      <c r="FR175" s="7" t="n"/>
      <c r="FS175" s="7" t="n"/>
      <c r="FT175" s="7" t="n"/>
      <c r="FU175" s="7" t="n"/>
      <c r="FV175" s="7" t="n"/>
      <c r="FW175" s="7" t="n"/>
      <c r="FX175" s="7" t="n"/>
      <c r="FY175" s="7" t="n"/>
      <c r="FZ175" s="7" t="n"/>
      <c r="GA175" s="7" t="n"/>
      <c r="GB175" s="7" t="n"/>
      <c r="GC175" s="7" t="n"/>
      <c r="GD175" s="7" t="n"/>
      <c r="GE175" s="7" t="n"/>
      <c r="GF175" s="7" t="n"/>
      <c r="GG175" s="7" t="n"/>
      <c r="GH175" s="7" t="n"/>
      <c r="GI175" s="7" t="n"/>
      <c r="GJ175" s="7" t="n"/>
      <c r="GK175" s="7" t="n"/>
      <c r="GL175" s="7" t="n"/>
      <c r="GM175" s="7" t="n"/>
      <c r="GN175" s="7" t="n"/>
      <c r="GO175" s="7" t="n"/>
      <c r="GP175" s="7" t="n"/>
      <c r="GQ175" s="7" t="n"/>
      <c r="GR175" s="7" t="n"/>
      <c r="GS175" s="7" t="n"/>
      <c r="GT175" s="7" t="n"/>
      <c r="GU175" s="7" t="n"/>
      <c r="GV175" s="7" t="n"/>
      <c r="GW175" s="7" t="n"/>
      <c r="GX175" s="7" t="n"/>
      <c r="GY175" s="7" t="n"/>
      <c r="GZ175" s="7" t="n"/>
      <c r="HA175" s="7" t="n"/>
      <c r="HB175" s="7" t="n"/>
      <c r="HC175" s="7" t="n"/>
      <c r="HD175" s="7" t="n"/>
      <c r="HE175" s="7" t="n"/>
      <c r="HF175" s="7" t="n"/>
      <c r="HG175" s="7" t="n"/>
      <c r="HH175" s="7" t="n"/>
      <c r="HI175" s="7" t="n"/>
      <c r="HJ175" s="7" t="n"/>
      <c r="HK175" s="7" t="n"/>
      <c r="HL175" s="7" t="n"/>
      <c r="HM175" s="7" t="n"/>
      <c r="HN175" s="7" t="n"/>
      <c r="HO175" s="7" t="n"/>
      <c r="HP175" s="7" t="n"/>
      <c r="HQ175" s="7" t="n"/>
      <c r="HR175" s="7" t="n"/>
      <c r="HS175" s="7" t="n"/>
      <c r="HT175" s="7" t="n"/>
      <c r="HU175" s="7" t="n"/>
      <c r="HV175" s="7" t="n"/>
      <c r="HW175" s="7" t="n"/>
      <c r="HX175" s="7" t="n"/>
      <c r="HY175" s="7" t="n"/>
      <c r="HZ175" s="7" t="n"/>
      <c r="IA175" s="7" t="n"/>
      <c r="IB175" s="7" t="n"/>
      <c r="IC175" s="7" t="n"/>
      <c r="ID175" s="7" t="n"/>
      <c r="IE175" s="7" t="n"/>
      <c r="IF175" s="7" t="n"/>
      <c r="IG175" s="7" t="n"/>
      <c r="IH175" s="7" t="n"/>
      <c r="II175" s="7" t="n"/>
      <c r="IJ175" s="7" t="n"/>
      <c r="IK175" s="7" t="n"/>
      <c r="IL175" s="7" t="n"/>
      <c r="IM175" s="7" t="n"/>
      <c r="IN175" s="7" t="n"/>
      <c r="IO175" s="7" t="n"/>
      <c r="IP175" s="7" t="n"/>
      <c r="IQ175" s="7" t="n"/>
      <c r="IR175" s="7" t="n"/>
      <c r="IS175" s="7" t="n"/>
      <c r="IT175" s="7" t="n"/>
      <c r="IU175" s="7" t="n"/>
      <c r="IV175" s="7" t="n"/>
      <c r="IW175" s="7" t="n"/>
      <c r="IX175" s="7" t="n"/>
      <c r="IY175" s="7" t="n"/>
      <c r="IZ175" s="7" t="n"/>
      <c r="JA175" s="7" t="n"/>
      <c r="JB175" s="7" t="n"/>
      <c r="JC175" s="7" t="n"/>
      <c r="JD175" s="7" t="n"/>
      <c r="JE175" s="7" t="n"/>
      <c r="JF175" s="7" t="n"/>
      <c r="JG175" s="7" t="n"/>
      <c r="JH175" s="7" t="n"/>
      <c r="JI175" s="7" t="n"/>
      <c r="JJ175" s="7" t="n"/>
      <c r="JK175" s="7" t="n"/>
      <c r="JL175" s="7" t="n"/>
      <c r="JM175" s="7" t="n"/>
      <c r="JN175" s="7" t="n"/>
      <c r="JO175" s="7" t="n"/>
      <c r="JP175" s="7" t="n"/>
      <c r="JQ175" s="7" t="n"/>
      <c r="JR175" s="7" t="n"/>
      <c r="JS175" s="7" t="n"/>
      <c r="JT175" s="7" t="n"/>
      <c r="JU175" s="7" t="n"/>
      <c r="JV175" s="7" t="n"/>
      <c r="JW175" s="7" t="n"/>
      <c r="JX175" s="7" t="n"/>
      <c r="JY175" s="7" t="n"/>
      <c r="JZ175" s="7" t="n"/>
      <c r="KA175" s="7" t="n"/>
      <c r="KB175" s="7" t="n"/>
      <c r="KC175" s="7" t="n"/>
      <c r="KD175" s="7" t="n"/>
      <c r="KE175" s="7" t="n"/>
      <c r="KF175" s="7" t="n"/>
      <c r="KG175" s="7" t="n"/>
      <c r="KH175" s="7" t="n"/>
      <c r="KI175" s="7" t="n"/>
      <c r="KJ175" s="7" t="n"/>
      <c r="KK175" s="7" t="n"/>
      <c r="KL175" s="7" t="n"/>
      <c r="KM175" s="7" t="n"/>
      <c r="KN175" s="7" t="n"/>
      <c r="KO175" s="7" t="n"/>
      <c r="KP175" s="7" t="n"/>
      <c r="KQ175" s="7" t="n"/>
      <c r="KR175" s="7" t="n"/>
      <c r="KS175" s="7" t="n"/>
      <c r="KT175" s="7" t="n"/>
      <c r="KU175" s="7" t="n"/>
      <c r="KV175" s="7" t="n"/>
      <c r="KW175" s="7" t="n"/>
      <c r="KX175" s="7" t="n"/>
      <c r="KY175" s="7" t="n"/>
      <c r="KZ175" s="7" t="n"/>
      <c r="LA175" s="7" t="n"/>
      <c r="LB175" s="7" t="n"/>
      <c r="LC175" s="7" t="n"/>
      <c r="LD175" s="7" t="n"/>
      <c r="LE175" s="7" t="n"/>
      <c r="LF175" s="7" t="n"/>
      <c r="LG175" s="7" t="n"/>
      <c r="LH175" s="7" t="n"/>
      <c r="LI175" s="7" t="n"/>
      <c r="LJ175" s="7" t="n"/>
      <c r="LK175" s="7" t="n"/>
      <c r="LL175" s="7" t="n"/>
      <c r="LM175" s="7" t="n"/>
      <c r="LN175" s="7" t="n"/>
      <c r="LO175" s="7" t="n"/>
      <c r="LP175" s="7" t="n"/>
      <c r="LQ175" s="7" t="n"/>
      <c r="LR175" s="7" t="n"/>
      <c r="LS175" s="7" t="n"/>
      <c r="LT175" s="7" t="n"/>
      <c r="LU175" s="7" t="n"/>
      <c r="LV175" s="7" t="n"/>
      <c r="LW175" s="7" t="n"/>
      <c r="LX175" s="7" t="n"/>
      <c r="LY175" s="7" t="n"/>
      <c r="LZ175" s="7" t="n"/>
      <c r="MA175" s="7" t="n"/>
      <c r="MB175" s="7" t="n"/>
      <c r="MC175" s="7" t="n"/>
      <c r="MD175" s="7" t="n"/>
      <c r="ME175" s="7" t="n"/>
      <c r="MF175" s="7" t="n"/>
      <c r="MG175" s="7" t="n"/>
      <c r="MH175" s="7" t="n"/>
      <c r="MI175" s="7" t="n"/>
      <c r="MJ175" s="7" t="n"/>
      <c r="MK175" s="7" t="n"/>
      <c r="ML175" s="7" t="n"/>
      <c r="MM175" s="7" t="n"/>
      <c r="MN175" s="7" t="n"/>
      <c r="MO175" s="7" t="n"/>
      <c r="MP175" s="7" t="n"/>
      <c r="MQ175" s="7" t="n"/>
      <c r="MR175" s="7" t="n"/>
      <c r="MS175" s="7" t="n"/>
      <c r="MT175" s="7" t="n"/>
      <c r="MU175" s="7" t="n"/>
      <c r="MV175" s="7" t="n"/>
      <c r="MW175" s="7" t="n"/>
      <c r="MX175" s="7" t="n"/>
      <c r="MY175" s="7" t="n"/>
      <c r="MZ175" s="7" t="n"/>
      <c r="NA175" s="7" t="n"/>
      <c r="NB175" s="7" t="n"/>
      <c r="NC175" s="7" t="n"/>
      <c r="ND175" s="7" t="n"/>
      <c r="NE175" s="7" t="n"/>
      <c r="NF175" s="7" t="n"/>
      <c r="NG175" s="7" t="n"/>
      <c r="NH175" s="7" t="n"/>
      <c r="NI175" s="7" t="n"/>
      <c r="NJ175" s="7" t="n"/>
      <c r="NK175" s="7" t="n"/>
      <c r="NL175" s="7" t="n"/>
      <c r="NM175" s="7" t="n"/>
      <c r="NN175" s="7" t="n"/>
      <c r="NO175" s="7" t="n"/>
      <c r="NP175" s="7" t="n"/>
      <c r="NQ175" s="7" t="n"/>
      <c r="NR175" s="7" t="n"/>
      <c r="NS175" s="7" t="n"/>
      <c r="NT175" s="7" t="n"/>
      <c r="NU175" s="7" t="n"/>
      <c r="NV175" s="7" t="n"/>
      <c r="NW175" s="7" t="n"/>
      <c r="NX175" s="7" t="n"/>
      <c r="NY175" s="7" t="n"/>
      <c r="NZ175" s="7" t="n"/>
      <c r="OA175" s="7" t="n"/>
      <c r="OB175" s="7" t="n"/>
      <c r="OC175" s="7" t="n"/>
      <c r="OD175" s="7" t="n"/>
      <c r="OE175" s="7" t="n"/>
      <c r="OF175" s="7" t="n"/>
      <c r="OG175" s="7" t="n"/>
      <c r="OH175" s="7" t="n"/>
      <c r="OI175" s="7" t="n"/>
      <c r="OJ175" s="7" t="n"/>
      <c r="OK175" s="7" t="n"/>
      <c r="OL175" s="7" t="n"/>
      <c r="OM175" s="7" t="n"/>
      <c r="ON175" s="7" t="n"/>
      <c r="OO175" s="7" t="n"/>
      <c r="OP175" s="7" t="n"/>
      <c r="OQ175" s="7" t="n"/>
      <c r="OR175" s="7" t="n"/>
      <c r="OS175" s="7" t="n"/>
      <c r="OT175" s="7" t="n"/>
      <c r="OU175" s="7" t="n"/>
      <c r="OV175" s="7" t="n"/>
      <c r="OW175" s="7" t="n"/>
      <c r="OX175" s="7" t="n"/>
      <c r="OY175" s="7" t="n"/>
      <c r="OZ175" s="7" t="n"/>
      <c r="PA175" s="7" t="n"/>
      <c r="PB175" s="7" t="n"/>
      <c r="PC175" s="7" t="n"/>
      <c r="PD175" s="7" t="n"/>
      <c r="PE175" s="7" t="n"/>
      <c r="PF175" s="7" t="n"/>
      <c r="PG175" s="7" t="n"/>
      <c r="PH175" s="7" t="n"/>
      <c r="PI175" s="7" t="n"/>
      <c r="PJ175" s="7" t="n"/>
      <c r="PK175" s="7" t="n"/>
      <c r="PL175" s="7" t="n"/>
      <c r="PM175" s="7" t="n"/>
      <c r="PN175" s="7" t="n"/>
      <c r="PO175" s="7" t="n"/>
      <c r="PP175" s="7" t="n"/>
      <c r="PQ175" s="7" t="n"/>
      <c r="PR175" s="7" t="n"/>
      <c r="PS175" s="7" t="n"/>
      <c r="PT175" s="7" t="n"/>
      <c r="PU175" s="7" t="n"/>
      <c r="PV175" s="7" t="n"/>
      <c r="PW175" s="7" t="n"/>
      <c r="PX175" s="7" t="n"/>
      <c r="PY175" s="7" t="n"/>
      <c r="PZ175" s="7" t="n"/>
      <c r="QA175" s="7" t="n"/>
      <c r="QB175" s="7" t="n"/>
      <c r="QC175" s="7" t="n"/>
      <c r="QD175" s="7" t="n"/>
      <c r="QE175" s="7" t="n"/>
      <c r="QF175" s="7" t="n"/>
      <c r="QG175" s="7" t="n"/>
      <c r="QH175" s="7" t="n"/>
      <c r="QI175" s="7" t="n"/>
      <c r="QJ175" s="7" t="n"/>
      <c r="QK175" s="7" t="n"/>
      <c r="QL175" s="7" t="n"/>
      <c r="QM175" s="7" t="n"/>
      <c r="QN175" s="7" t="n"/>
      <c r="QO175" s="7" t="n"/>
      <c r="QP175" s="7" t="n"/>
      <c r="QQ175" s="7" t="n"/>
      <c r="QR175" s="7" t="n"/>
      <c r="QS175" s="7" t="n"/>
      <c r="QT175" s="7" t="n"/>
      <c r="QU175" s="7" t="n"/>
      <c r="QV175" s="7" t="n"/>
      <c r="QW175" s="7" t="n"/>
      <c r="QX175" s="7" t="n"/>
      <c r="QY175" s="7" t="n"/>
      <c r="QZ175" s="7" t="n"/>
      <c r="RA175" s="7" t="n"/>
      <c r="RB175" s="7" t="n"/>
      <c r="RC175" s="7" t="n"/>
      <c r="RD175" s="7" t="n"/>
      <c r="RE175" s="7" t="n"/>
      <c r="RF175" s="7" t="n"/>
      <c r="RG175" s="7" t="n"/>
      <c r="RH175" s="7" t="n"/>
      <c r="RI175" s="7" t="n"/>
      <c r="RJ175" s="7" t="n"/>
      <c r="RK175" s="7" t="n"/>
      <c r="RL175" s="7" t="n"/>
      <c r="RM175" s="7" t="n"/>
      <c r="RN175" s="7" t="n"/>
      <c r="RO175" s="7" t="n"/>
      <c r="RP175" s="7" t="n"/>
      <c r="RQ175" s="7" t="n"/>
      <c r="RR175" s="7" t="n"/>
      <c r="RS175" s="7" t="n"/>
      <c r="RT175" s="7" t="n"/>
      <c r="RU175" s="7" t="n"/>
      <c r="RV175" s="7" t="n"/>
      <c r="RW175" s="7" t="n"/>
      <c r="RX175" s="7" t="n"/>
      <c r="RY175" s="7" t="n"/>
      <c r="RZ175" s="7" t="n"/>
      <c r="SA175" s="7" t="n"/>
      <c r="SB175" s="7" t="n"/>
      <c r="SC175" s="7" t="n"/>
      <c r="SD175" s="7" t="n"/>
      <c r="SE175" s="7" t="n"/>
      <c r="SF175" s="7" t="n"/>
      <c r="SG175" s="7" t="n"/>
      <c r="SH175" s="7" t="n"/>
      <c r="SI175" s="7" t="n"/>
      <c r="SJ175" s="7" t="n"/>
      <c r="SK175" s="7" t="n"/>
      <c r="SL175" s="7" t="n"/>
      <c r="SM175" s="7" t="n"/>
      <c r="SN175" s="7" t="n"/>
      <c r="SO175" s="7" t="n"/>
      <c r="SP175" s="7" t="n"/>
      <c r="SQ175" s="7" t="n"/>
      <c r="SR175" s="7" t="n"/>
      <c r="SS175" s="7" t="n"/>
      <c r="ST175" s="7" t="n"/>
      <c r="SU175" s="7" t="n"/>
      <c r="SV175" s="7" t="n"/>
      <c r="SW175" s="7" t="n"/>
      <c r="SX175" s="7" t="n"/>
      <c r="SY175" s="7" t="n"/>
      <c r="SZ175" s="7" t="n"/>
      <c r="TA175" s="7" t="n"/>
      <c r="TB175" s="7" t="n"/>
      <c r="TC175" s="7" t="n"/>
      <c r="TD175" s="7" t="n"/>
      <c r="TE175" s="7" t="n"/>
      <c r="TF175" s="7" t="n"/>
      <c r="TG175" s="7" t="n"/>
      <c r="TH175" s="7" t="n"/>
      <c r="TI175" s="7" t="n"/>
      <c r="TJ175" s="7" t="n"/>
      <c r="TK175" s="7" t="n"/>
      <c r="TL175" s="7" t="n"/>
      <c r="TM175" s="7" t="n"/>
      <c r="TN175" s="7" t="n"/>
      <c r="TO175" s="7" t="n"/>
      <c r="TP175" s="7" t="n"/>
      <c r="TQ175" s="7" t="n"/>
      <c r="TR175" s="7" t="n"/>
      <c r="TS175" s="7" t="n"/>
      <c r="TT175" s="7" t="n"/>
      <c r="TU175" s="7" t="n"/>
      <c r="TV175" s="7" t="n"/>
      <c r="TW175" s="7" t="n"/>
      <c r="TX175" s="7" t="n"/>
      <c r="TY175" s="7" t="n"/>
      <c r="TZ175" s="7" t="n"/>
      <c r="UA175" s="7" t="n"/>
      <c r="UB175" s="7" t="n"/>
      <c r="UC175" s="7" t="n"/>
      <c r="UD175" s="7" t="n"/>
      <c r="UE175" s="7" t="n"/>
      <c r="UF175" s="7" t="n"/>
      <c r="UG175" s="7" t="n"/>
      <c r="UH175" s="7" t="n"/>
      <c r="UI175" s="7" t="n"/>
      <c r="UJ175" s="7" t="n"/>
      <c r="UK175" s="7" t="n"/>
      <c r="UL175" s="7" t="n"/>
      <c r="UM175" s="7" t="n"/>
      <c r="UN175" s="7" t="n"/>
      <c r="UO175" s="7" t="n"/>
      <c r="UP175" s="7" t="n"/>
      <c r="UQ175" s="7" t="n"/>
      <c r="UR175" s="7" t="n"/>
      <c r="US175" s="7" t="n"/>
      <c r="UT175" s="7" t="n"/>
      <c r="UU175" s="7" t="n"/>
      <c r="UV175" s="7" t="n"/>
      <c r="UW175" s="7" t="n"/>
      <c r="UX175" s="7" t="n"/>
      <c r="UY175" s="7" t="n"/>
      <c r="UZ175" s="7" t="n"/>
      <c r="VA175" s="7" t="n"/>
      <c r="VB175" s="7" t="n"/>
      <c r="VC175" s="7" t="n"/>
      <c r="VD175" s="7" t="n"/>
      <c r="VE175" s="7" t="n"/>
      <c r="VF175" s="7" t="n"/>
      <c r="VG175" s="7" t="n"/>
      <c r="VH175" s="7" t="n"/>
      <c r="VI175" s="7" t="n"/>
      <c r="VJ175" s="7" t="n"/>
      <c r="VK175" s="7" t="n"/>
      <c r="VL175" s="7" t="n"/>
      <c r="VM175" s="573">
        <f>SUM(E175:VL175)-SUM(UU175:UX175)-SUM(VA175:VD175)</f>
        <v/>
      </c>
      <c r="VN175" s="9" t="n"/>
    </row>
    <row r="176" ht="19.5" customHeight="1">
      <c r="A176" s="1100" t="n"/>
      <c r="B176" s="1101" t="n"/>
      <c r="C176" s="1102" t="n"/>
      <c r="D176" s="583" t="inlineStr">
        <is>
          <t>TOTAL ETNICOS</t>
        </is>
      </c>
      <c r="E176" s="584">
        <f>SUM(E170:E175)</f>
        <v/>
      </c>
      <c r="F176" s="469">
        <f>SUM(F170:F175)</f>
        <v/>
      </c>
      <c r="G176" s="469">
        <f>SUM(G170:G175)</f>
        <v/>
      </c>
      <c r="H176" s="469">
        <f>SUM(H170:H175)</f>
        <v/>
      </c>
      <c r="I176" s="469">
        <f>SUM(I170:I175)</f>
        <v/>
      </c>
      <c r="J176" s="469">
        <f>SUM(J170:J175)</f>
        <v/>
      </c>
      <c r="K176" s="469">
        <f>SUM(K170:K175)</f>
        <v/>
      </c>
      <c r="L176" s="469">
        <f>SUM(L170:L175)</f>
        <v/>
      </c>
      <c r="M176" s="469">
        <f>SUM(M170:M175)</f>
        <v/>
      </c>
      <c r="N176" s="469">
        <f>SUM(N170:N175)</f>
        <v/>
      </c>
      <c r="O176" s="469">
        <f>SUM(O170:O175)</f>
        <v/>
      </c>
      <c r="P176" s="469">
        <f>SUM(P170:P175)</f>
        <v/>
      </c>
      <c r="Q176" s="469">
        <f>SUM(Q170:Q175)</f>
        <v/>
      </c>
      <c r="R176" s="469">
        <f>SUM(R170:R175)</f>
        <v/>
      </c>
      <c r="S176" s="469">
        <f>SUM(S170:S175)</f>
        <v/>
      </c>
      <c r="T176" s="469">
        <f>SUM(T170:T175)</f>
        <v/>
      </c>
      <c r="U176" s="469">
        <f>SUM(U170:U175)</f>
        <v/>
      </c>
      <c r="V176" s="469">
        <f>SUM(V170:V175)</f>
        <v/>
      </c>
      <c r="W176" s="469">
        <f>SUM(W170:W175)</f>
        <v/>
      </c>
      <c r="X176" s="469">
        <f>SUM(X170:X175)</f>
        <v/>
      </c>
      <c r="Y176" s="469">
        <f>SUM(Y170:Y175)</f>
        <v/>
      </c>
      <c r="Z176" s="469">
        <f>SUM(Z170:Z175)</f>
        <v/>
      </c>
      <c r="AA176" s="469">
        <f>SUM(AA170:AA175)</f>
        <v/>
      </c>
      <c r="AB176" s="469">
        <f>SUM(AB170:AB175)</f>
        <v/>
      </c>
      <c r="AC176" s="469">
        <f>SUM(AC170:AC175)</f>
        <v/>
      </c>
      <c r="AD176" s="469">
        <f>SUM(AD170:AD175)</f>
        <v/>
      </c>
      <c r="AE176" s="469">
        <f>SUM(AE170:AE175)</f>
        <v/>
      </c>
      <c r="AF176" s="469">
        <f>SUM(AF170:AF175)</f>
        <v/>
      </c>
      <c r="AG176" s="469">
        <f>SUM(AG170:AG175)</f>
        <v/>
      </c>
      <c r="AH176" s="469">
        <f>SUM(AH170:AH175)</f>
        <v/>
      </c>
      <c r="AI176" s="469">
        <f>SUM(AI170:AI175)</f>
        <v/>
      </c>
      <c r="AJ176" s="469">
        <f>SUM(AJ170:AJ175)</f>
        <v/>
      </c>
      <c r="AK176" s="469">
        <f>SUM(AK170:AK175)</f>
        <v/>
      </c>
      <c r="AL176" s="469">
        <f>SUM(AL170:AL175)</f>
        <v/>
      </c>
      <c r="AM176" s="469">
        <f>SUM(AM170:AM175)</f>
        <v/>
      </c>
      <c r="AN176" s="469">
        <f>SUM(AN170:AN175)</f>
        <v/>
      </c>
      <c r="AO176" s="469">
        <f>SUM(AO170:AO175)</f>
        <v/>
      </c>
      <c r="AP176" s="469">
        <f>SUM(AP170:AP175)</f>
        <v/>
      </c>
      <c r="AQ176" s="469">
        <f>SUM(AQ170:AQ175)</f>
        <v/>
      </c>
      <c r="AR176" s="469">
        <f>SUM(AR170:AR175)</f>
        <v/>
      </c>
      <c r="AS176" s="469">
        <f>SUM(AS170:AS175)</f>
        <v/>
      </c>
      <c r="AT176" s="469">
        <f>SUM(AT170:AT175)</f>
        <v/>
      </c>
      <c r="AU176" s="469">
        <f>SUM(AU170:AU175)</f>
        <v/>
      </c>
      <c r="AV176" s="469">
        <f>SUM(AV170:AV175)</f>
        <v/>
      </c>
      <c r="AW176" s="469">
        <f>SUM(AW170:AW175)</f>
        <v/>
      </c>
      <c r="AX176" s="469">
        <f>SUM(AX170:AX175)</f>
        <v/>
      </c>
      <c r="AY176" s="469">
        <f>SUM(AY170:AY175)</f>
        <v/>
      </c>
      <c r="AZ176" s="469">
        <f>SUM(AZ170:AZ175)</f>
        <v/>
      </c>
      <c r="BA176" s="469">
        <f>SUM(BA170:BA175)</f>
        <v/>
      </c>
      <c r="BB176" s="469">
        <f>SUM(BB170:BB175)</f>
        <v/>
      </c>
      <c r="BC176" s="469">
        <f>SUM(BC170:BC175)</f>
        <v/>
      </c>
      <c r="BD176" s="469">
        <f>SUM(BD170:BD175)</f>
        <v/>
      </c>
      <c r="BE176" s="469">
        <f>SUM(BE170:BE175)</f>
        <v/>
      </c>
      <c r="BF176" s="469">
        <f>SUM(BF170:BF175)</f>
        <v/>
      </c>
      <c r="BG176" s="469">
        <f>SUM(BG170:BG175)</f>
        <v/>
      </c>
      <c r="BH176" s="469">
        <f>SUM(BH170:BH175)</f>
        <v/>
      </c>
      <c r="BI176" s="469">
        <f>SUM(BI170:BI175)</f>
        <v/>
      </c>
      <c r="BJ176" s="469">
        <f>SUM(BJ170:BJ175)</f>
        <v/>
      </c>
      <c r="BK176" s="469">
        <f>SUM(BK170:BK175)</f>
        <v/>
      </c>
      <c r="BL176" s="469">
        <f>SUM(BL170:BL175)</f>
        <v/>
      </c>
      <c r="BM176" s="469">
        <f>SUM(BM170:BM175)</f>
        <v/>
      </c>
      <c r="BN176" s="469">
        <f>SUM(BN170:BN175)</f>
        <v/>
      </c>
      <c r="BO176" s="469">
        <f>SUM(BO170:BO175)</f>
        <v/>
      </c>
      <c r="BP176" s="469">
        <f>SUM(BP170:BP175)</f>
        <v/>
      </c>
      <c r="BQ176" s="469">
        <f>SUM(BQ170:BQ175)</f>
        <v/>
      </c>
      <c r="BR176" s="469">
        <f>SUM(BR170:BR175)</f>
        <v/>
      </c>
      <c r="BS176" s="469">
        <f>SUM(BS170:BS175)</f>
        <v/>
      </c>
      <c r="BT176" s="469">
        <f>SUM(BT170:BT175)</f>
        <v/>
      </c>
      <c r="BU176" s="469">
        <f>SUM(BU170:BU175)</f>
        <v/>
      </c>
      <c r="BV176" s="469">
        <f>SUM(BV170:BV175)</f>
        <v/>
      </c>
      <c r="BW176" s="469">
        <f>SUM(BW170:BW175)</f>
        <v/>
      </c>
      <c r="BX176" s="469">
        <f>SUM(BX170:BX175)</f>
        <v/>
      </c>
      <c r="BY176" s="469">
        <f>SUM(BY170:BY175)</f>
        <v/>
      </c>
      <c r="BZ176" s="469">
        <f>SUM(BZ170:BZ175)</f>
        <v/>
      </c>
      <c r="CA176" s="469">
        <f>SUM(CA170:CA175)</f>
        <v/>
      </c>
      <c r="CB176" s="469">
        <f>SUM(CB170:CB175)</f>
        <v/>
      </c>
      <c r="CC176" s="469">
        <f>SUM(CC170:CC175)</f>
        <v/>
      </c>
      <c r="CD176" s="469">
        <f>SUM(CD170:CD175)</f>
        <v/>
      </c>
      <c r="CE176" s="469">
        <f>SUM(CE170:CE175)</f>
        <v/>
      </c>
      <c r="CF176" s="469">
        <f>SUM(CF170:CF175)</f>
        <v/>
      </c>
      <c r="CG176" s="469">
        <f>SUM(CG170:CG175)</f>
        <v/>
      </c>
      <c r="CH176" s="469">
        <f>SUM(CH170:CH175)</f>
        <v/>
      </c>
      <c r="CI176" s="469">
        <f>SUM(CI170:CI175)</f>
        <v/>
      </c>
      <c r="CJ176" s="469">
        <f>SUM(CJ170:CJ175)</f>
        <v/>
      </c>
      <c r="CK176" s="469">
        <f>SUM(CK170:CK175)</f>
        <v/>
      </c>
      <c r="CL176" s="469">
        <f>SUM(CL170:CL175)</f>
        <v/>
      </c>
      <c r="CM176" s="469">
        <f>SUM(CM170:CM175)</f>
        <v/>
      </c>
      <c r="CN176" s="469">
        <f>SUM(CN170:CN175)</f>
        <v/>
      </c>
      <c r="CO176" s="469">
        <f>SUM(CO170:CO175)</f>
        <v/>
      </c>
      <c r="CP176" s="469">
        <f>SUM(CP170:CP175)</f>
        <v/>
      </c>
      <c r="CQ176" s="469">
        <f>SUM(CQ170:CQ175)</f>
        <v/>
      </c>
      <c r="CR176" s="469">
        <f>SUM(CR170:CR175)</f>
        <v/>
      </c>
      <c r="CS176" s="469">
        <f>SUM(CS170:CS175)</f>
        <v/>
      </c>
      <c r="CT176" s="469">
        <f>SUM(CT170:CT175)</f>
        <v/>
      </c>
      <c r="CU176" s="469">
        <f>SUM(CU170:CU175)</f>
        <v/>
      </c>
      <c r="CV176" s="469">
        <f>SUM(CV170:CV175)</f>
        <v/>
      </c>
      <c r="CW176" s="469">
        <f>SUM(CW170:CW175)</f>
        <v/>
      </c>
      <c r="CX176" s="469">
        <f>SUM(CX170:CX175)</f>
        <v/>
      </c>
      <c r="CY176" s="469">
        <f>SUM(CY170:CY175)</f>
        <v/>
      </c>
      <c r="CZ176" s="469">
        <f>SUM(CZ170:CZ175)</f>
        <v/>
      </c>
      <c r="DA176" s="469">
        <f>SUM(DA170:DA175)</f>
        <v/>
      </c>
      <c r="DB176" s="469">
        <f>SUM(DB170:DB175)</f>
        <v/>
      </c>
      <c r="DC176" s="469">
        <f>SUM(DC170:DC175)</f>
        <v/>
      </c>
      <c r="DD176" s="469">
        <f>SUM(DD170:DD175)</f>
        <v/>
      </c>
      <c r="DE176" s="469">
        <f>SUM(DE170:DE175)</f>
        <v/>
      </c>
      <c r="DF176" s="469">
        <f>SUM(DF170:DF175)</f>
        <v/>
      </c>
      <c r="DG176" s="469">
        <f>SUM(DG170:DG175)</f>
        <v/>
      </c>
      <c r="DH176" s="469">
        <f>SUM(DH170:DH175)</f>
        <v/>
      </c>
      <c r="DI176" s="469">
        <f>SUM(DI170:DI175)</f>
        <v/>
      </c>
      <c r="DJ176" s="469">
        <f>SUM(DJ170:DJ175)</f>
        <v/>
      </c>
      <c r="DK176" s="469">
        <f>SUM(DK170:DK175)</f>
        <v/>
      </c>
      <c r="DL176" s="469">
        <f>SUM(DL170:DL175)</f>
        <v/>
      </c>
      <c r="DM176" s="469">
        <f>SUM(DM170:DM175)</f>
        <v/>
      </c>
      <c r="DN176" s="469">
        <f>SUM(DN170:DN175)</f>
        <v/>
      </c>
      <c r="DO176" s="469">
        <f>SUM(DO170:DO175)</f>
        <v/>
      </c>
      <c r="DP176" s="469">
        <f>SUM(DP170:DP175)</f>
        <v/>
      </c>
      <c r="DQ176" s="469">
        <f>SUM(DQ170:DQ175)</f>
        <v/>
      </c>
      <c r="DR176" s="469">
        <f>SUM(DR170:DR175)</f>
        <v/>
      </c>
      <c r="DS176" s="469">
        <f>SUM(DS170:DS175)</f>
        <v/>
      </c>
      <c r="DT176" s="469">
        <f>SUM(DT170:DT175)</f>
        <v/>
      </c>
      <c r="DU176" s="469">
        <f>SUM(DU170:DU175)</f>
        <v/>
      </c>
      <c r="DV176" s="469">
        <f>SUM(DV170:DV175)</f>
        <v/>
      </c>
      <c r="DW176" s="469">
        <f>SUM(DW170:DW175)</f>
        <v/>
      </c>
      <c r="DX176" s="469">
        <f>SUM(DX170:DX175)</f>
        <v/>
      </c>
      <c r="DY176" s="469">
        <f>SUM(DY170:DY175)</f>
        <v/>
      </c>
      <c r="DZ176" s="469">
        <f>SUM(DZ170:DZ175)</f>
        <v/>
      </c>
      <c r="EA176" s="469">
        <f>SUM(EA170:EA175)</f>
        <v/>
      </c>
      <c r="EB176" s="469">
        <f>SUM(EB170:EB175)</f>
        <v/>
      </c>
      <c r="EC176" s="469">
        <f>SUM(EC170:EC175)</f>
        <v/>
      </c>
      <c r="ED176" s="469">
        <f>SUM(ED170:ED175)</f>
        <v/>
      </c>
      <c r="EE176" s="469">
        <f>SUM(EE170:EE175)</f>
        <v/>
      </c>
      <c r="EF176" s="469">
        <f>SUM(EF170:EF175)</f>
        <v/>
      </c>
      <c r="EG176" s="469">
        <f>SUM(EG170:EG175)</f>
        <v/>
      </c>
      <c r="EH176" s="469">
        <f>SUM(EH170:EH175)</f>
        <v/>
      </c>
      <c r="EI176" s="469">
        <f>SUM(EI170:EI175)</f>
        <v/>
      </c>
      <c r="EJ176" s="469">
        <f>SUM(EJ170:EJ175)</f>
        <v/>
      </c>
      <c r="EK176" s="469">
        <f>SUM(EK170:EK175)</f>
        <v/>
      </c>
      <c r="EL176" s="469">
        <f>SUM(EL170:EL175)</f>
        <v/>
      </c>
      <c r="EM176" s="469">
        <f>SUM(EM170:EM175)</f>
        <v/>
      </c>
      <c r="EN176" s="469">
        <f>SUM(EN170:EN175)</f>
        <v/>
      </c>
      <c r="EO176" s="469">
        <f>SUM(EO170:EO175)</f>
        <v/>
      </c>
      <c r="EP176" s="469">
        <f>SUM(EP170:EP175)</f>
        <v/>
      </c>
      <c r="EQ176" s="469">
        <f>SUM(EQ170:EQ175)</f>
        <v/>
      </c>
      <c r="ER176" s="469">
        <f>SUM(ER170:ER175)</f>
        <v/>
      </c>
      <c r="ES176" s="469">
        <f>SUM(ES170:ES175)</f>
        <v/>
      </c>
      <c r="ET176" s="469">
        <f>SUM(ET170:ET175)</f>
        <v/>
      </c>
      <c r="EU176" s="469">
        <f>SUM(EU170:EU175)</f>
        <v/>
      </c>
      <c r="EV176" s="469">
        <f>SUM(EV170:EV175)</f>
        <v/>
      </c>
      <c r="EW176" s="469">
        <f>SUM(EW170:EW175)</f>
        <v/>
      </c>
      <c r="EX176" s="469">
        <f>SUM(EX170:EX175)</f>
        <v/>
      </c>
      <c r="EY176" s="469">
        <f>SUM(EY170:EY175)</f>
        <v/>
      </c>
      <c r="EZ176" s="469">
        <f>SUM(EZ170:EZ175)</f>
        <v/>
      </c>
      <c r="FA176" s="469">
        <f>SUM(FA170:FA175)</f>
        <v/>
      </c>
      <c r="FB176" s="469">
        <f>SUM(FB170:FB175)</f>
        <v/>
      </c>
      <c r="FC176" s="469">
        <f>SUM(FC170:FC175)</f>
        <v/>
      </c>
      <c r="FD176" s="469">
        <f>SUM(FD170:FD175)</f>
        <v/>
      </c>
      <c r="FE176" s="469">
        <f>SUM(FE170:FE175)</f>
        <v/>
      </c>
      <c r="FF176" s="469">
        <f>SUM(FF170:FF175)</f>
        <v/>
      </c>
      <c r="FG176" s="469">
        <f>SUM(FG170:FG175)</f>
        <v/>
      </c>
      <c r="FH176" s="469">
        <f>SUM(FH170:FH175)</f>
        <v/>
      </c>
      <c r="FI176" s="469">
        <f>SUM(FI170:FI175)</f>
        <v/>
      </c>
      <c r="FJ176" s="469">
        <f>SUM(FJ170:FJ175)</f>
        <v/>
      </c>
      <c r="FK176" s="469">
        <f>SUM(FK170:FK175)</f>
        <v/>
      </c>
      <c r="FL176" s="469">
        <f>SUM(FL170:FL175)</f>
        <v/>
      </c>
      <c r="FM176" s="469">
        <f>SUM(FM170:FM175)</f>
        <v/>
      </c>
      <c r="FN176" s="469">
        <f>SUM(FN170:FN175)</f>
        <v/>
      </c>
      <c r="FO176" s="469">
        <f>SUM(FO170:FO175)</f>
        <v/>
      </c>
      <c r="FP176" s="469">
        <f>SUM(FP170:FP175)</f>
        <v/>
      </c>
      <c r="FQ176" s="469">
        <f>SUM(FQ170:FQ175)</f>
        <v/>
      </c>
      <c r="FR176" s="469">
        <f>SUM(FR170:FR175)</f>
        <v/>
      </c>
      <c r="FS176" s="469">
        <f>SUM(FS170:FS175)</f>
        <v/>
      </c>
      <c r="FT176" s="469">
        <f>SUM(FT170:FT175)</f>
        <v/>
      </c>
      <c r="FU176" s="469">
        <f>SUM(FU170:FU175)</f>
        <v/>
      </c>
      <c r="FV176" s="469">
        <f>SUM(FV170:FV175)</f>
        <v/>
      </c>
      <c r="FW176" s="469">
        <f>SUM(FW170:FW175)</f>
        <v/>
      </c>
      <c r="FX176" s="469">
        <f>SUM(FX170:FX175)</f>
        <v/>
      </c>
      <c r="FY176" s="469">
        <f>SUM(FY170:FY175)</f>
        <v/>
      </c>
      <c r="FZ176" s="469">
        <f>SUM(FZ170:FZ175)</f>
        <v/>
      </c>
      <c r="GA176" s="469">
        <f>SUM(GA170:GA175)</f>
        <v/>
      </c>
      <c r="GB176" s="469">
        <f>SUM(GB170:GB175)</f>
        <v/>
      </c>
      <c r="GC176" s="469">
        <f>SUM(GC170:GC175)</f>
        <v/>
      </c>
      <c r="GD176" s="469">
        <f>SUM(GD170:GD175)</f>
        <v/>
      </c>
      <c r="GE176" s="469">
        <f>SUM(GE170:GE175)</f>
        <v/>
      </c>
      <c r="GF176" s="469">
        <f>SUM(GF170:GF175)</f>
        <v/>
      </c>
      <c r="GG176" s="469">
        <f>SUM(GG170:GG175)</f>
        <v/>
      </c>
      <c r="GH176" s="469">
        <f>SUM(GH170:GH175)</f>
        <v/>
      </c>
      <c r="GI176" s="469">
        <f>SUM(GI170:GI175)</f>
        <v/>
      </c>
      <c r="GJ176" s="469">
        <f>SUM(GJ170:GJ175)</f>
        <v/>
      </c>
      <c r="GK176" s="469">
        <f>SUM(GK170:GK175)</f>
        <v/>
      </c>
      <c r="GL176" s="469">
        <f>SUM(GL170:GL175)</f>
        <v/>
      </c>
      <c r="GM176" s="469">
        <f>SUM(GM170:GM175)</f>
        <v/>
      </c>
      <c r="GN176" s="469">
        <f>SUM(GN170:GN175)</f>
        <v/>
      </c>
      <c r="GO176" s="469">
        <f>SUM(GO170:GO175)</f>
        <v/>
      </c>
      <c r="GP176" s="469">
        <f>SUM(GP170:GP175)</f>
        <v/>
      </c>
      <c r="GQ176" s="469">
        <f>SUM(GQ170:GQ175)</f>
        <v/>
      </c>
      <c r="GR176" s="469">
        <f>SUM(GR170:GR175)</f>
        <v/>
      </c>
      <c r="GS176" s="469">
        <f>SUM(GS170:GS175)</f>
        <v/>
      </c>
      <c r="GT176" s="469">
        <f>SUM(GT170:GT175)</f>
        <v/>
      </c>
      <c r="GU176" s="469">
        <f>SUM(GU170:GU175)</f>
        <v/>
      </c>
      <c r="GV176" s="469">
        <f>SUM(GV170:GV175)</f>
        <v/>
      </c>
      <c r="GW176" s="469">
        <f>SUM(GW170:GW175)</f>
        <v/>
      </c>
      <c r="GX176" s="469">
        <f>SUM(GX170:GX175)</f>
        <v/>
      </c>
      <c r="GY176" s="469">
        <f>SUM(GY170:GY175)</f>
        <v/>
      </c>
      <c r="GZ176" s="469">
        <f>SUM(GZ170:GZ175)</f>
        <v/>
      </c>
      <c r="HA176" s="469">
        <f>SUM(HA170:HA175)</f>
        <v/>
      </c>
      <c r="HB176" s="469">
        <f>SUM(HB170:HB175)</f>
        <v/>
      </c>
      <c r="HC176" s="469">
        <f>SUM(HC170:HC175)</f>
        <v/>
      </c>
      <c r="HD176" s="469">
        <f>SUM(HD170:HD175)</f>
        <v/>
      </c>
      <c r="HE176" s="469">
        <f>SUM(HE170:HE175)</f>
        <v/>
      </c>
      <c r="HF176" s="469">
        <f>SUM(HF170:HF175)</f>
        <v/>
      </c>
      <c r="HG176" s="469">
        <f>SUM(HG170:HG175)</f>
        <v/>
      </c>
      <c r="HH176" s="469">
        <f>SUM(HH170:HH175)</f>
        <v/>
      </c>
      <c r="HI176" s="469">
        <f>SUM(HI170:HI175)</f>
        <v/>
      </c>
      <c r="HJ176" s="469">
        <f>SUM(HJ170:HJ175)</f>
        <v/>
      </c>
      <c r="HK176" s="469">
        <f>SUM(HK170:HK175)</f>
        <v/>
      </c>
      <c r="HL176" s="469">
        <f>SUM(HL170:HL175)</f>
        <v/>
      </c>
      <c r="HM176" s="469">
        <f>SUM(HM170:HM175)</f>
        <v/>
      </c>
      <c r="HN176" s="469">
        <f>SUM(HN170:HN175)</f>
        <v/>
      </c>
      <c r="HO176" s="469">
        <f>SUM(HO170:HO175)</f>
        <v/>
      </c>
      <c r="HP176" s="469">
        <f>SUM(HP170:HP175)</f>
        <v/>
      </c>
      <c r="HQ176" s="469">
        <f>SUM(HQ170:HQ175)</f>
        <v/>
      </c>
      <c r="HR176" s="469">
        <f>SUM(HR170:HR175)</f>
        <v/>
      </c>
      <c r="HS176" s="469">
        <f>SUM(HS170:HS175)</f>
        <v/>
      </c>
      <c r="HT176" s="469">
        <f>SUM(HT170:HT175)</f>
        <v/>
      </c>
      <c r="HU176" s="469">
        <f>SUM(HU170:HU175)</f>
        <v/>
      </c>
      <c r="HV176" s="469">
        <f>SUM(HV170:HV175)</f>
        <v/>
      </c>
      <c r="HW176" s="469">
        <f>SUM(HW170:HW175)</f>
        <v/>
      </c>
      <c r="HX176" s="469">
        <f>SUM(HX170:HX175)</f>
        <v/>
      </c>
      <c r="HY176" s="469">
        <f>SUM(HY170:HY175)</f>
        <v/>
      </c>
      <c r="HZ176" s="469">
        <f>SUM(HZ170:HZ175)</f>
        <v/>
      </c>
      <c r="IA176" s="469">
        <f>SUM(IA170:IA175)</f>
        <v/>
      </c>
      <c r="IB176" s="469">
        <f>SUM(IB170:IB175)</f>
        <v/>
      </c>
      <c r="IC176" s="469">
        <f>SUM(IC170:IC175)</f>
        <v/>
      </c>
      <c r="ID176" s="469">
        <f>SUM(ID170:ID175)</f>
        <v/>
      </c>
      <c r="IE176" s="469">
        <f>SUM(IE170:IE175)</f>
        <v/>
      </c>
      <c r="IF176" s="469">
        <f>SUM(IF170:IF175)</f>
        <v/>
      </c>
      <c r="IG176" s="469">
        <f>SUM(IG170:IG175)</f>
        <v/>
      </c>
      <c r="IH176" s="469">
        <f>SUM(IH170:IH175)</f>
        <v/>
      </c>
      <c r="II176" s="469">
        <f>SUM(II170:II175)</f>
        <v/>
      </c>
      <c r="IJ176" s="469">
        <f>SUM(IJ170:IJ175)</f>
        <v/>
      </c>
      <c r="IK176" s="469">
        <f>SUM(IK170:IK175)</f>
        <v/>
      </c>
      <c r="IL176" s="469">
        <f>SUM(IL170:IL175)</f>
        <v/>
      </c>
      <c r="IM176" s="469">
        <f>SUM(IM170:IM175)</f>
        <v/>
      </c>
      <c r="IN176" s="469">
        <f>SUM(IN170:IN175)</f>
        <v/>
      </c>
      <c r="IO176" s="469">
        <f>SUM(IO170:IO175)</f>
        <v/>
      </c>
      <c r="IP176" s="469">
        <f>SUM(IP170:IP175)</f>
        <v/>
      </c>
      <c r="IQ176" s="469">
        <f>SUM(IQ170:IQ175)</f>
        <v/>
      </c>
      <c r="IR176" s="469">
        <f>SUM(IR170:IR175)</f>
        <v/>
      </c>
      <c r="IS176" s="469">
        <f>SUM(IS170:IS175)</f>
        <v/>
      </c>
      <c r="IT176" s="469">
        <f>SUM(IT170:IT175)</f>
        <v/>
      </c>
      <c r="IU176" s="469">
        <f>SUM(IU170:IU175)</f>
        <v/>
      </c>
      <c r="IV176" s="469">
        <f>SUM(IV170:IV175)</f>
        <v/>
      </c>
      <c r="IW176" s="469">
        <f>SUM(IW170:IW175)</f>
        <v/>
      </c>
      <c r="IX176" s="469">
        <f>SUM(IX170:IX175)</f>
        <v/>
      </c>
      <c r="IY176" s="469">
        <f>SUM(IY170:IY175)</f>
        <v/>
      </c>
      <c r="IZ176" s="469">
        <f>SUM(IZ170:IZ175)</f>
        <v/>
      </c>
      <c r="JA176" s="469">
        <f>SUM(JA170:JA175)</f>
        <v/>
      </c>
      <c r="JB176" s="469">
        <f>SUM(JB170:JB175)</f>
        <v/>
      </c>
      <c r="JC176" s="469">
        <f>SUM(JC170:JC175)</f>
        <v/>
      </c>
      <c r="JD176" s="469">
        <f>SUM(JD170:JD175)</f>
        <v/>
      </c>
      <c r="JE176" s="469">
        <f>SUM(JE170:JE175)</f>
        <v/>
      </c>
      <c r="JF176" s="469">
        <f>SUM(JF170:JF175)</f>
        <v/>
      </c>
      <c r="JG176" s="469">
        <f>SUM(JG170:JG175)</f>
        <v/>
      </c>
      <c r="JH176" s="469">
        <f>SUM(JH170:JH175)</f>
        <v/>
      </c>
      <c r="JI176" s="469">
        <f>SUM(JI170:JI175)</f>
        <v/>
      </c>
      <c r="JJ176" s="469">
        <f>SUM(JJ170:JJ175)</f>
        <v/>
      </c>
      <c r="JK176" s="469">
        <f>SUM(JK170:JK175)</f>
        <v/>
      </c>
      <c r="JL176" s="469">
        <f>SUM(JL170:JL175)</f>
        <v/>
      </c>
      <c r="JM176" s="469">
        <f>SUM(JM170:JM175)</f>
        <v/>
      </c>
      <c r="JN176" s="469">
        <f>SUM(JN170:JN175)</f>
        <v/>
      </c>
      <c r="JO176" s="469">
        <f>SUM(JO170:JO175)</f>
        <v/>
      </c>
      <c r="JP176" s="469">
        <f>SUM(JP170:JP175)</f>
        <v/>
      </c>
      <c r="JQ176" s="469">
        <f>SUM(JQ170:JQ175)</f>
        <v/>
      </c>
      <c r="JR176" s="469">
        <f>SUM(JR170:JR175)</f>
        <v/>
      </c>
      <c r="JS176" s="469">
        <f>SUM(JS170:JS175)</f>
        <v/>
      </c>
      <c r="JT176" s="469">
        <f>SUM(JT170:JT175)</f>
        <v/>
      </c>
      <c r="JU176" s="469">
        <f>SUM(JU170:JU175)</f>
        <v/>
      </c>
      <c r="JV176" s="469">
        <f>SUM(JV170:JV175)</f>
        <v/>
      </c>
      <c r="JW176" s="469">
        <f>SUM(JW170:JW175)</f>
        <v/>
      </c>
      <c r="JX176" s="469">
        <f>SUM(JX170:JX175)</f>
        <v/>
      </c>
      <c r="JY176" s="469">
        <f>SUM(JY170:JY175)</f>
        <v/>
      </c>
      <c r="JZ176" s="469">
        <f>SUM(JZ170:JZ175)</f>
        <v/>
      </c>
      <c r="KA176" s="469">
        <f>SUM(KA170:KA175)</f>
        <v/>
      </c>
      <c r="KB176" s="469">
        <f>SUM(KB170:KB175)</f>
        <v/>
      </c>
      <c r="KC176" s="469">
        <f>SUM(KC170:KC175)</f>
        <v/>
      </c>
      <c r="KD176" s="469">
        <f>SUM(KD170:KD175)</f>
        <v/>
      </c>
      <c r="KE176" s="469">
        <f>SUM(KE170:KE175)</f>
        <v/>
      </c>
      <c r="KF176" s="469">
        <f>SUM(KF170:KF175)</f>
        <v/>
      </c>
      <c r="KG176" s="469">
        <f>SUM(KG170:KG175)</f>
        <v/>
      </c>
      <c r="KH176" s="469">
        <f>SUM(KH170:KH175)</f>
        <v/>
      </c>
      <c r="KI176" s="469">
        <f>SUM(KI170:KI175)</f>
        <v/>
      </c>
      <c r="KJ176" s="469">
        <f>SUM(KJ170:KJ175)</f>
        <v/>
      </c>
      <c r="KK176" s="469">
        <f>SUM(KK170:KK175)</f>
        <v/>
      </c>
      <c r="KL176" s="469">
        <f>SUM(KL170:KL175)</f>
        <v/>
      </c>
      <c r="KM176" s="469">
        <f>SUM(KM170:KM175)</f>
        <v/>
      </c>
      <c r="KN176" s="469">
        <f>SUM(KN170:KN175)</f>
        <v/>
      </c>
      <c r="KO176" s="469">
        <f>SUM(KO170:KO175)</f>
        <v/>
      </c>
      <c r="KP176" s="469">
        <f>SUM(KP170:KP175)</f>
        <v/>
      </c>
      <c r="KQ176" s="469">
        <f>SUM(KQ170:KQ175)</f>
        <v/>
      </c>
      <c r="KR176" s="469">
        <f>SUM(KR170:KR175)</f>
        <v/>
      </c>
      <c r="KS176" s="469">
        <f>SUM(KS170:KS175)</f>
        <v/>
      </c>
      <c r="KT176" s="469">
        <f>SUM(KT170:KT175)</f>
        <v/>
      </c>
      <c r="KU176" s="469">
        <f>SUM(KU170:KU175)</f>
        <v/>
      </c>
      <c r="KV176" s="469">
        <f>SUM(KV170:KV175)</f>
        <v/>
      </c>
      <c r="KW176" s="469">
        <f>SUM(KW170:KW175)</f>
        <v/>
      </c>
      <c r="KX176" s="469">
        <f>SUM(KX170:KX175)</f>
        <v/>
      </c>
      <c r="KY176" s="469">
        <f>SUM(KY170:KY175)</f>
        <v/>
      </c>
      <c r="KZ176" s="469">
        <f>SUM(KZ170:KZ175)</f>
        <v/>
      </c>
      <c r="LA176" s="469">
        <f>SUM(LA170:LA175)</f>
        <v/>
      </c>
      <c r="LB176" s="469">
        <f>SUM(LB170:LB175)</f>
        <v/>
      </c>
      <c r="LC176" s="469">
        <f>SUM(LC170:LC175)</f>
        <v/>
      </c>
      <c r="LD176" s="469">
        <f>SUM(LD170:LD175)</f>
        <v/>
      </c>
      <c r="LE176" s="469">
        <f>SUM(LE170:LE175)</f>
        <v/>
      </c>
      <c r="LF176" s="469">
        <f>SUM(LF170:LF175)</f>
        <v/>
      </c>
      <c r="LG176" s="469">
        <f>SUM(LG170:LG175)</f>
        <v/>
      </c>
      <c r="LH176" s="469">
        <f>SUM(LH170:LH175)</f>
        <v/>
      </c>
      <c r="LI176" s="469">
        <f>SUM(LI170:LI175)</f>
        <v/>
      </c>
      <c r="LJ176" s="469">
        <f>SUM(LJ170:LJ175)</f>
        <v/>
      </c>
      <c r="LK176" s="469">
        <f>SUM(LK170:LK175)</f>
        <v/>
      </c>
      <c r="LL176" s="469">
        <f>SUM(LL170:LL175)</f>
        <v/>
      </c>
      <c r="LM176" s="469">
        <f>SUM(LM170:LM175)</f>
        <v/>
      </c>
      <c r="LN176" s="469">
        <f>SUM(LN170:LN175)</f>
        <v/>
      </c>
      <c r="LO176" s="469">
        <f>SUM(LO170:LO175)</f>
        <v/>
      </c>
      <c r="LP176" s="469">
        <f>SUM(LP170:LP175)</f>
        <v/>
      </c>
      <c r="LQ176" s="469">
        <f>SUM(LQ170:LQ175)</f>
        <v/>
      </c>
      <c r="LR176" s="469">
        <f>SUM(LR170:LR175)</f>
        <v/>
      </c>
      <c r="LS176" s="469">
        <f>SUM(LS170:LS175)</f>
        <v/>
      </c>
      <c r="LT176" s="469">
        <f>SUM(LT170:LT175)</f>
        <v/>
      </c>
      <c r="LU176" s="469">
        <f>SUM(LU170:LU175)</f>
        <v/>
      </c>
      <c r="LV176" s="469">
        <f>SUM(LV170:LV175)</f>
        <v/>
      </c>
      <c r="LW176" s="469">
        <f>SUM(LW170:LW175)</f>
        <v/>
      </c>
      <c r="LX176" s="469">
        <f>SUM(LX170:LX175)</f>
        <v/>
      </c>
      <c r="LY176" s="469">
        <f>SUM(LY170:LY175)</f>
        <v/>
      </c>
      <c r="LZ176" s="469">
        <f>SUM(LZ170:LZ175)</f>
        <v/>
      </c>
      <c r="MA176" s="469">
        <f>SUM(MA170:MA175)</f>
        <v/>
      </c>
      <c r="MB176" s="469">
        <f>SUM(MB170:MB175)</f>
        <v/>
      </c>
      <c r="MC176" s="469">
        <f>SUM(MC170:MC175)</f>
        <v/>
      </c>
      <c r="MD176" s="469">
        <f>SUM(MD170:MD175)</f>
        <v/>
      </c>
      <c r="ME176" s="469">
        <f>SUM(ME170:ME175)</f>
        <v/>
      </c>
      <c r="MF176" s="469">
        <f>SUM(MF170:MF175)</f>
        <v/>
      </c>
      <c r="MG176" s="469">
        <f>SUM(MG170:MG175)</f>
        <v/>
      </c>
      <c r="MH176" s="469">
        <f>SUM(MH170:MH175)</f>
        <v/>
      </c>
      <c r="MI176" s="469">
        <f>SUM(MI170:MI175)</f>
        <v/>
      </c>
      <c r="MJ176" s="469">
        <f>SUM(MJ170:MJ175)</f>
        <v/>
      </c>
      <c r="MK176" s="469">
        <f>SUM(MK170:MK175)</f>
        <v/>
      </c>
      <c r="ML176" s="469">
        <f>SUM(ML170:ML175)</f>
        <v/>
      </c>
      <c r="MM176" s="469">
        <f>SUM(MM170:MM175)</f>
        <v/>
      </c>
      <c r="MN176" s="469">
        <f>SUM(MN170:MN175)</f>
        <v/>
      </c>
      <c r="MO176" s="469">
        <f>SUM(MO170:MO175)</f>
        <v/>
      </c>
      <c r="MP176" s="469">
        <f>SUM(MP170:MP175)</f>
        <v/>
      </c>
      <c r="MQ176" s="469">
        <f>SUM(MQ170:MQ175)</f>
        <v/>
      </c>
      <c r="MR176" s="469">
        <f>SUM(MR170:MR175)</f>
        <v/>
      </c>
      <c r="MS176" s="469">
        <f>SUM(MS170:MS175)</f>
        <v/>
      </c>
      <c r="MT176" s="469">
        <f>SUM(MT170:MT175)</f>
        <v/>
      </c>
      <c r="MU176" s="469">
        <f>SUM(MU170:MU175)</f>
        <v/>
      </c>
      <c r="MV176" s="469">
        <f>SUM(MV170:MV175)</f>
        <v/>
      </c>
      <c r="MW176" s="469">
        <f>SUM(MW170:MW175)</f>
        <v/>
      </c>
      <c r="MX176" s="469">
        <f>SUM(MX170:MX175)</f>
        <v/>
      </c>
      <c r="MY176" s="469">
        <f>SUM(MY170:MY175)</f>
        <v/>
      </c>
      <c r="MZ176" s="469">
        <f>SUM(MZ170:MZ175)</f>
        <v/>
      </c>
      <c r="NA176" s="469">
        <f>SUM(NA170:NA175)</f>
        <v/>
      </c>
      <c r="NB176" s="469">
        <f>SUM(NB170:NB175)</f>
        <v/>
      </c>
      <c r="NC176" s="469">
        <f>SUM(NC170:NC175)</f>
        <v/>
      </c>
      <c r="ND176" s="469">
        <f>SUM(ND170:ND175)</f>
        <v/>
      </c>
      <c r="NE176" s="469">
        <f>SUM(NE170:NE175)</f>
        <v/>
      </c>
      <c r="NF176" s="469">
        <f>SUM(NF170:NF175)</f>
        <v/>
      </c>
      <c r="NG176" s="469">
        <f>SUM(NG170:NG175)</f>
        <v/>
      </c>
      <c r="NH176" s="469">
        <f>SUM(NH170:NH175)</f>
        <v/>
      </c>
      <c r="NI176" s="469">
        <f>SUM(NI170:NI175)</f>
        <v/>
      </c>
      <c r="NJ176" s="469">
        <f>SUM(NJ170:NJ175)</f>
        <v/>
      </c>
      <c r="NK176" s="469">
        <f>SUM(NK170:NK175)</f>
        <v/>
      </c>
      <c r="NL176" s="469">
        <f>SUM(NL170:NL175)</f>
        <v/>
      </c>
      <c r="NM176" s="469">
        <f>SUM(NM170:NM175)</f>
        <v/>
      </c>
      <c r="NN176" s="469">
        <f>SUM(NN170:NN175)</f>
        <v/>
      </c>
      <c r="NO176" s="469">
        <f>SUM(NO170:NO175)</f>
        <v/>
      </c>
      <c r="NP176" s="469">
        <f>SUM(NP170:NP175)</f>
        <v/>
      </c>
      <c r="NQ176" s="469">
        <f>SUM(NQ170:NQ175)</f>
        <v/>
      </c>
      <c r="NR176" s="469">
        <f>SUM(NR170:NR175)</f>
        <v/>
      </c>
      <c r="NS176" s="469">
        <f>SUM(NS170:NS175)</f>
        <v/>
      </c>
      <c r="NT176" s="469">
        <f>SUM(NT170:NT175)</f>
        <v/>
      </c>
      <c r="NU176" s="469">
        <f>SUM(NU170:NU175)</f>
        <v/>
      </c>
      <c r="NV176" s="469">
        <f>SUM(NV170:NV175)</f>
        <v/>
      </c>
      <c r="NW176" s="469">
        <f>SUM(NW170:NW175)</f>
        <v/>
      </c>
      <c r="NX176" s="469">
        <f>SUM(NX170:NX175)</f>
        <v/>
      </c>
      <c r="NY176" s="469">
        <f>SUM(NY170:NY175)</f>
        <v/>
      </c>
      <c r="NZ176" s="469">
        <f>SUM(NZ170:NZ175)</f>
        <v/>
      </c>
      <c r="OA176" s="469">
        <f>SUM(OA170:OA175)</f>
        <v/>
      </c>
      <c r="OB176" s="469">
        <f>SUM(OB170:OB175)</f>
        <v/>
      </c>
      <c r="OC176" s="469">
        <f>SUM(OC170:OC175)</f>
        <v/>
      </c>
      <c r="OD176" s="469">
        <f>SUM(OD170:OD175)</f>
        <v/>
      </c>
      <c r="OE176" s="469">
        <f>SUM(OE170:OE175)</f>
        <v/>
      </c>
      <c r="OF176" s="469">
        <f>SUM(OF170:OF175)</f>
        <v/>
      </c>
      <c r="OG176" s="469">
        <f>SUM(OG170:OG175)</f>
        <v/>
      </c>
      <c r="OH176" s="469">
        <f>SUM(OH170:OH175)</f>
        <v/>
      </c>
      <c r="OI176" s="469">
        <f>SUM(OI170:OI175)</f>
        <v/>
      </c>
      <c r="OJ176" s="469">
        <f>SUM(OJ170:OJ175)</f>
        <v/>
      </c>
      <c r="OK176" s="469">
        <f>SUM(OK170:OK175)</f>
        <v/>
      </c>
      <c r="OL176" s="469">
        <f>SUM(OL170:OL175)</f>
        <v/>
      </c>
      <c r="OM176" s="469">
        <f>SUM(OM170:OM175)</f>
        <v/>
      </c>
      <c r="ON176" s="469">
        <f>SUM(ON170:ON175)</f>
        <v/>
      </c>
      <c r="OO176" s="469">
        <f>SUM(OO170:OO175)</f>
        <v/>
      </c>
      <c r="OP176" s="469">
        <f>SUM(OP170:OP175)</f>
        <v/>
      </c>
      <c r="OQ176" s="469">
        <f>SUM(OQ170:OQ175)</f>
        <v/>
      </c>
      <c r="OR176" s="469">
        <f>SUM(OR170:OR175)</f>
        <v/>
      </c>
      <c r="OS176" s="469">
        <f>SUM(OS170:OS175)</f>
        <v/>
      </c>
      <c r="OT176" s="469">
        <f>SUM(OT170:OT175)</f>
        <v/>
      </c>
      <c r="OU176" s="469">
        <f>SUM(OU170:OU175)</f>
        <v/>
      </c>
      <c r="OV176" s="469">
        <f>SUM(OV170:OV175)</f>
        <v/>
      </c>
      <c r="OW176" s="469">
        <f>SUM(OW170:OW175)</f>
        <v/>
      </c>
      <c r="OX176" s="469">
        <f>SUM(OX170:OX175)</f>
        <v/>
      </c>
      <c r="OY176" s="469">
        <f>SUM(OY170:OY175)</f>
        <v/>
      </c>
      <c r="OZ176" s="469">
        <f>SUM(OZ170:OZ175)</f>
        <v/>
      </c>
      <c r="PA176" s="469">
        <f>SUM(PA170:PA175)</f>
        <v/>
      </c>
      <c r="PB176" s="469">
        <f>SUM(PB170:PB175)</f>
        <v/>
      </c>
      <c r="PC176" s="469">
        <f>SUM(PC170:PC175)</f>
        <v/>
      </c>
      <c r="PD176" s="469">
        <f>SUM(PD170:PD175)</f>
        <v/>
      </c>
      <c r="PE176" s="469">
        <f>SUM(PE170:PE175)</f>
        <v/>
      </c>
      <c r="PF176" s="469">
        <f>SUM(PF170:PF175)</f>
        <v/>
      </c>
      <c r="PG176" s="469">
        <f>SUM(PG170:PG175)</f>
        <v/>
      </c>
      <c r="PH176" s="469">
        <f>SUM(PH170:PH175)</f>
        <v/>
      </c>
      <c r="PI176" s="469">
        <f>SUM(PI170:PI175)</f>
        <v/>
      </c>
      <c r="PJ176" s="469">
        <f>SUM(PJ170:PJ175)</f>
        <v/>
      </c>
      <c r="PK176" s="469">
        <f>SUM(PK170:PK175)</f>
        <v/>
      </c>
      <c r="PL176" s="469">
        <f>SUM(PL170:PL175)</f>
        <v/>
      </c>
      <c r="PM176" s="469">
        <f>SUM(PM170:PM175)</f>
        <v/>
      </c>
      <c r="PN176" s="469">
        <f>SUM(PN170:PN175)</f>
        <v/>
      </c>
      <c r="PO176" s="469">
        <f>SUM(PO170:PO175)</f>
        <v/>
      </c>
      <c r="PP176" s="469">
        <f>SUM(PP170:PP175)</f>
        <v/>
      </c>
      <c r="PQ176" s="469">
        <f>SUM(PQ170:PQ175)</f>
        <v/>
      </c>
      <c r="PR176" s="469">
        <f>SUM(PR170:PR175)</f>
        <v/>
      </c>
      <c r="PS176" s="469">
        <f>SUM(PS170:PS175)</f>
        <v/>
      </c>
      <c r="PT176" s="469">
        <f>SUM(PT170:PT175)</f>
        <v/>
      </c>
      <c r="PU176" s="469">
        <f>SUM(PU170:PU175)</f>
        <v/>
      </c>
      <c r="PV176" s="469">
        <f>SUM(PV170:PV175)</f>
        <v/>
      </c>
      <c r="PW176" s="469">
        <f>SUM(PW170:PW175)</f>
        <v/>
      </c>
      <c r="PX176" s="469">
        <f>SUM(PX170:PX175)</f>
        <v/>
      </c>
      <c r="PY176" s="469">
        <f>SUM(PY170:PY175)</f>
        <v/>
      </c>
      <c r="PZ176" s="469">
        <f>SUM(PZ170:PZ175)</f>
        <v/>
      </c>
      <c r="QA176" s="469">
        <f>SUM(QA170:QA175)</f>
        <v/>
      </c>
      <c r="QB176" s="469">
        <f>SUM(QB170:QB175)</f>
        <v/>
      </c>
      <c r="QC176" s="469">
        <f>SUM(QC170:QC175)</f>
        <v/>
      </c>
      <c r="QD176" s="469">
        <f>SUM(QD170:QD175)</f>
        <v/>
      </c>
      <c r="QE176" s="469">
        <f>SUM(QE170:QE175)</f>
        <v/>
      </c>
      <c r="QF176" s="469">
        <f>SUM(QF170:QF175)</f>
        <v/>
      </c>
      <c r="QG176" s="469">
        <f>SUM(QG170:QG175)</f>
        <v/>
      </c>
      <c r="QH176" s="469">
        <f>SUM(QH170:QH175)</f>
        <v/>
      </c>
      <c r="QI176" s="469">
        <f>SUM(QI170:QI175)</f>
        <v/>
      </c>
      <c r="QJ176" s="469">
        <f>SUM(QJ170:QJ175)</f>
        <v/>
      </c>
      <c r="QK176" s="469">
        <f>SUM(QK170:QK175)</f>
        <v/>
      </c>
      <c r="QL176" s="469">
        <f>SUM(QL170:QL175)</f>
        <v/>
      </c>
      <c r="QM176" s="469">
        <f>SUM(QM170:QM175)</f>
        <v/>
      </c>
      <c r="QN176" s="469">
        <f>SUM(QN170:QN175)</f>
        <v/>
      </c>
      <c r="QO176" s="469">
        <f>SUM(QO170:QO175)</f>
        <v/>
      </c>
      <c r="QP176" s="469">
        <f>SUM(QP170:QP175)</f>
        <v/>
      </c>
      <c r="QQ176" s="469">
        <f>SUM(QQ170:QQ175)</f>
        <v/>
      </c>
      <c r="QR176" s="469">
        <f>SUM(QR170:QR175)</f>
        <v/>
      </c>
      <c r="QS176" s="469">
        <f>SUM(QS170:QS175)</f>
        <v/>
      </c>
      <c r="QT176" s="469">
        <f>SUM(QT170:QT175)</f>
        <v/>
      </c>
      <c r="QU176" s="469">
        <f>SUM(QU170:QU175)</f>
        <v/>
      </c>
      <c r="QV176" s="469">
        <f>SUM(QV170:QV175)</f>
        <v/>
      </c>
      <c r="QW176" s="469">
        <f>SUM(QW170:QW175)</f>
        <v/>
      </c>
      <c r="QX176" s="469">
        <f>SUM(QX170:QX175)</f>
        <v/>
      </c>
      <c r="QY176" s="469">
        <f>SUM(QY170:QY175)</f>
        <v/>
      </c>
      <c r="QZ176" s="469">
        <f>SUM(QZ170:QZ175)</f>
        <v/>
      </c>
      <c r="RA176" s="469">
        <f>SUM(RA170:RA175)</f>
        <v/>
      </c>
      <c r="RB176" s="469">
        <f>SUM(RB170:RB175)</f>
        <v/>
      </c>
      <c r="RC176" s="469">
        <f>SUM(RC170:RC175)</f>
        <v/>
      </c>
      <c r="RD176" s="469">
        <f>SUM(RD170:RD175)</f>
        <v/>
      </c>
      <c r="RE176" s="469">
        <f>SUM(RE170:RE175)</f>
        <v/>
      </c>
      <c r="RF176" s="469">
        <f>SUM(RF170:RF175)</f>
        <v/>
      </c>
      <c r="RG176" s="469">
        <f>SUM(RG170:RG175)</f>
        <v/>
      </c>
      <c r="RH176" s="469">
        <f>SUM(RH170:RH175)</f>
        <v/>
      </c>
      <c r="RI176" s="469">
        <f>SUM(RI170:RI175)</f>
        <v/>
      </c>
      <c r="RJ176" s="469">
        <f>SUM(RJ170:RJ175)</f>
        <v/>
      </c>
      <c r="RK176" s="469">
        <f>SUM(RK170:RK175)</f>
        <v/>
      </c>
      <c r="RL176" s="469">
        <f>SUM(RL170:RL175)</f>
        <v/>
      </c>
      <c r="RM176" s="469">
        <f>SUM(RM170:RM175)</f>
        <v/>
      </c>
      <c r="RN176" s="469">
        <f>SUM(RN170:RN175)</f>
        <v/>
      </c>
      <c r="RO176" s="469">
        <f>SUM(RO170:RO175)</f>
        <v/>
      </c>
      <c r="RP176" s="469">
        <f>SUM(RP170:RP175)</f>
        <v/>
      </c>
      <c r="RQ176" s="469">
        <f>SUM(RQ170:RQ175)</f>
        <v/>
      </c>
      <c r="RR176" s="469">
        <f>SUM(RR170:RR175)</f>
        <v/>
      </c>
      <c r="RS176" s="469">
        <f>SUM(RS170:RS175)</f>
        <v/>
      </c>
      <c r="RT176" s="469">
        <f>SUM(RT170:RT175)</f>
        <v/>
      </c>
      <c r="RU176" s="469">
        <f>SUM(RU170:RU175)</f>
        <v/>
      </c>
      <c r="RV176" s="469">
        <f>SUM(RV170:RV175)</f>
        <v/>
      </c>
      <c r="RW176" s="469">
        <f>SUM(RW170:RW175)</f>
        <v/>
      </c>
      <c r="RX176" s="469">
        <f>SUM(RX170:RX175)</f>
        <v/>
      </c>
      <c r="RY176" s="469">
        <f>SUM(RY170:RY175)</f>
        <v/>
      </c>
      <c r="RZ176" s="469">
        <f>SUM(RZ170:RZ175)</f>
        <v/>
      </c>
      <c r="SA176" s="469">
        <f>SUM(SA170:SA175)</f>
        <v/>
      </c>
      <c r="SB176" s="469">
        <f>SUM(SB170:SB175)</f>
        <v/>
      </c>
      <c r="SC176" s="469">
        <f>SUM(SC170:SC175)</f>
        <v/>
      </c>
      <c r="SD176" s="469">
        <f>SUM(SD170:SD175)</f>
        <v/>
      </c>
      <c r="SE176" s="469">
        <f>SUM(SE170:SE175)</f>
        <v/>
      </c>
      <c r="SF176" s="469">
        <f>SUM(SF170:SF175)</f>
        <v/>
      </c>
      <c r="SG176" s="469">
        <f>SUM(SG170:SG175)</f>
        <v/>
      </c>
      <c r="SH176" s="469">
        <f>SUM(SH170:SH175)</f>
        <v/>
      </c>
      <c r="SI176" s="469">
        <f>SUM(SI170:SI175)</f>
        <v/>
      </c>
      <c r="SJ176" s="469">
        <f>SUM(SJ170:SJ175)</f>
        <v/>
      </c>
      <c r="SK176" s="469">
        <f>SUM(SK170:SK175)</f>
        <v/>
      </c>
      <c r="SL176" s="469">
        <f>SUM(SL170:SL175)</f>
        <v/>
      </c>
      <c r="SM176" s="469">
        <f>SUM(SM170:SM175)</f>
        <v/>
      </c>
      <c r="SN176" s="469">
        <f>SUM(SN170:SN175)</f>
        <v/>
      </c>
      <c r="SO176" s="469">
        <f>SUM(SO170:SO175)</f>
        <v/>
      </c>
      <c r="SP176" s="469">
        <f>SUM(SP170:SP175)</f>
        <v/>
      </c>
      <c r="SQ176" s="469">
        <f>SUM(SQ170:SQ175)</f>
        <v/>
      </c>
      <c r="SR176" s="469">
        <f>SUM(SR170:SR175)</f>
        <v/>
      </c>
      <c r="SS176" s="469">
        <f>SUM(SS170:SS175)</f>
        <v/>
      </c>
      <c r="ST176" s="469">
        <f>SUM(ST170:ST175)</f>
        <v/>
      </c>
      <c r="SU176" s="469">
        <f>SUM(SU170:SU175)</f>
        <v/>
      </c>
      <c r="SV176" s="469">
        <f>SUM(SV170:SV175)</f>
        <v/>
      </c>
      <c r="SW176" s="469">
        <f>SUM(SW170:SW175)</f>
        <v/>
      </c>
      <c r="SX176" s="469">
        <f>SUM(SX170:SX175)</f>
        <v/>
      </c>
      <c r="SY176" s="469">
        <f>SUM(SY170:SY175)</f>
        <v/>
      </c>
      <c r="SZ176" s="469">
        <f>SUM(SZ170:SZ175)</f>
        <v/>
      </c>
      <c r="TA176" s="469">
        <f>SUM(TA170:TA175)</f>
        <v/>
      </c>
      <c r="TB176" s="469">
        <f>SUM(TB170:TB175)</f>
        <v/>
      </c>
      <c r="TC176" s="469">
        <f>SUM(TC170:TC175)</f>
        <v/>
      </c>
      <c r="TD176" s="469">
        <f>SUM(TD170:TD175)</f>
        <v/>
      </c>
      <c r="TE176" s="469">
        <f>SUM(TE170:TE175)</f>
        <v/>
      </c>
      <c r="TF176" s="469">
        <f>SUM(TF170:TF175)</f>
        <v/>
      </c>
      <c r="TG176" s="469">
        <f>SUM(TG170:TG175)</f>
        <v/>
      </c>
      <c r="TH176" s="469">
        <f>SUM(TH170:TH175)</f>
        <v/>
      </c>
      <c r="TI176" s="469">
        <f>SUM(TI170:TI175)</f>
        <v/>
      </c>
      <c r="TJ176" s="469">
        <f>SUM(TJ170:TJ175)</f>
        <v/>
      </c>
      <c r="TK176" s="469">
        <f>SUM(TK170:TK175)</f>
        <v/>
      </c>
      <c r="TL176" s="469">
        <f>SUM(TL170:TL175)</f>
        <v/>
      </c>
      <c r="TM176" s="469">
        <f>SUM(TM170:TM175)</f>
        <v/>
      </c>
      <c r="TN176" s="469">
        <f>SUM(TN170:TN175)</f>
        <v/>
      </c>
      <c r="TO176" s="469">
        <f>SUM(TO170:TO175)</f>
        <v/>
      </c>
      <c r="TP176" s="469">
        <f>SUM(TP170:TP175)</f>
        <v/>
      </c>
      <c r="TQ176" s="469">
        <f>SUM(TQ170:TQ175)</f>
        <v/>
      </c>
      <c r="TR176" s="469">
        <f>SUM(TR170:TR175)</f>
        <v/>
      </c>
      <c r="TS176" s="469">
        <f>SUM(TS170:TS175)</f>
        <v/>
      </c>
      <c r="TT176" s="469">
        <f>SUM(TT170:TT175)</f>
        <v/>
      </c>
      <c r="TU176" s="469">
        <f>SUM(TU170:TU175)</f>
        <v/>
      </c>
      <c r="TV176" s="469">
        <f>SUM(TV170:TV175)</f>
        <v/>
      </c>
      <c r="TW176" s="469">
        <f>SUM(TW170:TW175)</f>
        <v/>
      </c>
      <c r="TX176" s="469">
        <f>SUM(TX170:TX175)</f>
        <v/>
      </c>
      <c r="TY176" s="469">
        <f>SUM(TY170:TY175)</f>
        <v/>
      </c>
      <c r="TZ176" s="469">
        <f>SUM(TZ170:TZ175)</f>
        <v/>
      </c>
      <c r="UA176" s="469">
        <f>SUM(UA170:UA175)</f>
        <v/>
      </c>
      <c r="UB176" s="469">
        <f>SUM(UB170:UB175)</f>
        <v/>
      </c>
      <c r="UC176" s="469">
        <f>SUM(UC170:UC175)</f>
        <v/>
      </c>
      <c r="UD176" s="469">
        <f>SUM(UD170:UD175)</f>
        <v/>
      </c>
      <c r="UE176" s="469">
        <f>SUM(UE170:UE175)</f>
        <v/>
      </c>
      <c r="UF176" s="469">
        <f>SUM(UF170:UF175)</f>
        <v/>
      </c>
      <c r="UG176" s="469">
        <f>SUM(UG170:UG175)</f>
        <v/>
      </c>
      <c r="UH176" s="469">
        <f>SUM(UH170:UH175)</f>
        <v/>
      </c>
      <c r="UI176" s="469">
        <f>SUM(UI170:UI175)</f>
        <v/>
      </c>
      <c r="UJ176" s="469">
        <f>SUM(UJ170:UJ175)</f>
        <v/>
      </c>
      <c r="UK176" s="469">
        <f>SUM(UK170:UK175)</f>
        <v/>
      </c>
      <c r="UL176" s="469">
        <f>SUM(UL170:UL175)</f>
        <v/>
      </c>
      <c r="UM176" s="469">
        <f>SUM(UM170:UM175)</f>
        <v/>
      </c>
      <c r="UN176" s="469">
        <f>SUM(UN170:UN175)</f>
        <v/>
      </c>
      <c r="UO176" s="469">
        <f>SUM(UO170:UO175)</f>
        <v/>
      </c>
      <c r="UP176" s="469">
        <f>SUM(UP170:UP175)</f>
        <v/>
      </c>
      <c r="UQ176" s="469">
        <f>SUM(UQ170:UQ175)</f>
        <v/>
      </c>
      <c r="UR176" s="469">
        <f>SUM(UR170:UR175)</f>
        <v/>
      </c>
      <c r="US176" s="469">
        <f>SUM(US170:US175)</f>
        <v/>
      </c>
      <c r="UT176" s="469">
        <f>SUM(UT170:UT175)</f>
        <v/>
      </c>
      <c r="UU176" s="469">
        <f>SUM(UU170:UU175)</f>
        <v/>
      </c>
      <c r="UV176" s="469">
        <f>SUM(UV170:UV175)</f>
        <v/>
      </c>
      <c r="UW176" s="469">
        <f>SUM(UW170:UW175)</f>
        <v/>
      </c>
      <c r="UX176" s="469">
        <f>SUM(UX170:UX175)</f>
        <v/>
      </c>
      <c r="UY176" s="469">
        <f>SUM(UY170:UY175)</f>
        <v/>
      </c>
      <c r="UZ176" s="469">
        <f>SUM(UZ170:UZ175)</f>
        <v/>
      </c>
      <c r="VA176" s="469">
        <f>SUM(VA170:VA175)</f>
        <v/>
      </c>
      <c r="VB176" s="469">
        <f>SUM(VB170:VB175)</f>
        <v/>
      </c>
      <c r="VC176" s="469">
        <f>SUM(VC170:VC175)</f>
        <v/>
      </c>
      <c r="VD176" s="469">
        <f>SUM(VD170:VD175)</f>
        <v/>
      </c>
      <c r="VE176" s="469">
        <f>SUM(VE170:VE175)</f>
        <v/>
      </c>
      <c r="VF176" s="469">
        <f>SUM(VF170:VF175)</f>
        <v/>
      </c>
      <c r="VG176" s="469">
        <f>SUM(VG170:VG175)</f>
        <v/>
      </c>
      <c r="VH176" s="469">
        <f>SUM(VH170:VH175)</f>
        <v/>
      </c>
      <c r="VI176" s="469">
        <f>SUM(VI170:VI175)</f>
        <v/>
      </c>
      <c r="VJ176" s="469">
        <f>SUM(VJ170:VJ175)</f>
        <v/>
      </c>
      <c r="VK176" s="469">
        <f>SUM(VK170:VK175)</f>
        <v/>
      </c>
      <c r="VL176" s="469">
        <f>SUM(VL170:VL175)</f>
        <v/>
      </c>
      <c r="VM176" s="585">
        <f>SUM(VM170:VM175)</f>
        <v/>
      </c>
      <c r="VN176" s="9" t="n"/>
    </row>
    <row r="177" ht="19.5" customHeight="1">
      <c r="A177" s="1100" t="n"/>
      <c r="B177" s="1101" t="n"/>
      <c r="C177" s="1102" t="n"/>
      <c r="D177" s="374" t="inlineStr">
        <is>
          <t>EN SITUACION DE DESPLAZADO</t>
        </is>
      </c>
      <c r="E177" s="363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7" t="n"/>
      <c r="CE177" s="7" t="n"/>
      <c r="CF177" s="7" t="n"/>
      <c r="CG177" s="7" t="n"/>
      <c r="CH177" s="7" t="n"/>
      <c r="CI177" s="7" t="n"/>
      <c r="CJ177" s="7" t="n"/>
      <c r="CK177" s="7" t="n"/>
      <c r="CL177" s="7" t="n"/>
      <c r="CM177" s="7" t="n"/>
      <c r="CN177" s="7" t="n"/>
      <c r="CO177" s="7" t="n"/>
      <c r="CP177" s="7" t="n"/>
      <c r="CQ177" s="7" t="n"/>
      <c r="CR177" s="7" t="n"/>
      <c r="CS177" s="7" t="n"/>
      <c r="CT177" s="7" t="n"/>
      <c r="CU177" s="7" t="n"/>
      <c r="CV177" s="7" t="n"/>
      <c r="CW177" s="7" t="n"/>
      <c r="CX177" s="7" t="n"/>
      <c r="CY177" s="7" t="n"/>
      <c r="CZ177" s="7" t="n"/>
      <c r="DA177" s="7" t="n"/>
      <c r="DB177" s="7" t="n"/>
      <c r="DC177" s="7" t="n"/>
      <c r="DD177" s="7" t="n"/>
      <c r="DE177" s="7" t="n"/>
      <c r="DF177" s="7" t="n"/>
      <c r="DG177" s="7" t="n"/>
      <c r="DH177" s="7" t="n"/>
      <c r="DI177" s="7" t="n"/>
      <c r="DJ177" s="7" t="n"/>
      <c r="DK177" s="7" t="n"/>
      <c r="DL177" s="7" t="n"/>
      <c r="DM177" s="7" t="n"/>
      <c r="DN177" s="7" t="n"/>
      <c r="DO177" s="7" t="n"/>
      <c r="DP177" s="7" t="n"/>
      <c r="DQ177" s="7" t="n"/>
      <c r="DR177" s="7" t="n"/>
      <c r="DS177" s="7" t="n"/>
      <c r="DT177" s="7" t="n"/>
      <c r="DU177" s="7" t="n"/>
      <c r="DV177" s="7" t="n"/>
      <c r="DW177" s="7" t="n"/>
      <c r="DX177" s="7" t="n"/>
      <c r="DY177" s="7" t="n"/>
      <c r="DZ177" s="7" t="n"/>
      <c r="EA177" s="7" t="n"/>
      <c r="EB177" s="7" t="n"/>
      <c r="EC177" s="7" t="n"/>
      <c r="ED177" s="7" t="n"/>
      <c r="EE177" s="7" t="n"/>
      <c r="EF177" s="7" t="n"/>
      <c r="EG177" s="7" t="n"/>
      <c r="EH177" s="7" t="n"/>
      <c r="EI177" s="7" t="n"/>
      <c r="EJ177" s="7" t="n"/>
      <c r="EK177" s="7" t="n"/>
      <c r="EL177" s="7" t="n"/>
      <c r="EM177" s="7" t="n"/>
      <c r="EN177" s="7" t="n"/>
      <c r="EO177" s="7" t="n"/>
      <c r="EP177" s="7" t="n"/>
      <c r="EQ177" s="7" t="n"/>
      <c r="ER177" s="7" t="n"/>
      <c r="ES177" s="7" t="n"/>
      <c r="ET177" s="7" t="n"/>
      <c r="EU177" s="7" t="n"/>
      <c r="EV177" s="7" t="n"/>
      <c r="EW177" s="7" t="n"/>
      <c r="EX177" s="7" t="n"/>
      <c r="EY177" s="7" t="n"/>
      <c r="EZ177" s="7" t="n"/>
      <c r="FA177" s="7" t="n"/>
      <c r="FB177" s="7" t="n"/>
      <c r="FC177" s="7" t="n"/>
      <c r="FD177" s="7" t="n"/>
      <c r="FE177" s="7" t="n"/>
      <c r="FF177" s="7" t="n"/>
      <c r="FG177" s="7" t="n"/>
      <c r="FH177" s="7" t="n"/>
      <c r="FI177" s="7" t="n"/>
      <c r="FJ177" s="7" t="n"/>
      <c r="FK177" s="7" t="n"/>
      <c r="FL177" s="7" t="n"/>
      <c r="FM177" s="7" t="n"/>
      <c r="FN177" s="7" t="n"/>
      <c r="FO177" s="7" t="n"/>
      <c r="FP177" s="7" t="n"/>
      <c r="FQ177" s="7" t="n"/>
      <c r="FR177" s="7" t="n"/>
      <c r="FS177" s="7" t="n"/>
      <c r="FT177" s="7" t="n"/>
      <c r="FU177" s="7" t="n"/>
      <c r="FV177" s="7" t="n"/>
      <c r="FW177" s="7" t="n"/>
      <c r="FX177" s="7" t="n"/>
      <c r="FY177" s="7" t="n"/>
      <c r="FZ177" s="7" t="n"/>
      <c r="GA177" s="7" t="n"/>
      <c r="GB177" s="7" t="n"/>
      <c r="GC177" s="7" t="n"/>
      <c r="GD177" s="7" t="n"/>
      <c r="GE177" s="7" t="n"/>
      <c r="GF177" s="7" t="n"/>
      <c r="GG177" s="7" t="n"/>
      <c r="GH177" s="7" t="n"/>
      <c r="GI177" s="7" t="n"/>
      <c r="GJ177" s="7" t="n"/>
      <c r="GK177" s="7" t="n"/>
      <c r="GL177" s="7" t="n"/>
      <c r="GM177" s="7" t="n"/>
      <c r="GN177" s="7" t="n"/>
      <c r="GO177" s="7" t="n"/>
      <c r="GP177" s="7" t="n"/>
      <c r="GQ177" s="7" t="n"/>
      <c r="GR177" s="7" t="n"/>
      <c r="GS177" s="7" t="n"/>
      <c r="GT177" s="7" t="n"/>
      <c r="GU177" s="7" t="n"/>
      <c r="GV177" s="7" t="n"/>
      <c r="GW177" s="7" t="n"/>
      <c r="GX177" s="7" t="n"/>
      <c r="GY177" s="7" t="n"/>
      <c r="GZ177" s="7" t="n"/>
      <c r="HA177" s="7" t="n"/>
      <c r="HB177" s="7" t="n"/>
      <c r="HC177" s="7" t="n"/>
      <c r="HD177" s="7" t="n"/>
      <c r="HE177" s="7" t="n"/>
      <c r="HF177" s="7" t="n"/>
      <c r="HG177" s="7" t="n"/>
      <c r="HH177" s="7" t="n"/>
      <c r="HI177" s="7" t="n"/>
      <c r="HJ177" s="7" t="n"/>
      <c r="HK177" s="7" t="n"/>
      <c r="HL177" s="7" t="n"/>
      <c r="HM177" s="7" t="n"/>
      <c r="HN177" s="7" t="n"/>
      <c r="HO177" s="7" t="n"/>
      <c r="HP177" s="7" t="n"/>
      <c r="HQ177" s="7" t="n"/>
      <c r="HR177" s="7" t="n"/>
      <c r="HS177" s="7" t="n"/>
      <c r="HT177" s="7" t="n"/>
      <c r="HU177" s="7" t="n"/>
      <c r="HV177" s="7" t="n"/>
      <c r="HW177" s="7" t="n"/>
      <c r="HX177" s="7" t="n"/>
      <c r="HY177" s="7" t="n"/>
      <c r="HZ177" s="7" t="n"/>
      <c r="IA177" s="7" t="n"/>
      <c r="IB177" s="7" t="n"/>
      <c r="IC177" s="7" t="n"/>
      <c r="ID177" s="7" t="n"/>
      <c r="IE177" s="7" t="n"/>
      <c r="IF177" s="7" t="n"/>
      <c r="IG177" s="7" t="n"/>
      <c r="IH177" s="7" t="n"/>
      <c r="II177" s="7" t="n"/>
      <c r="IJ177" s="7" t="n"/>
      <c r="IK177" s="7" t="n"/>
      <c r="IL177" s="7" t="n"/>
      <c r="IM177" s="7" t="n"/>
      <c r="IN177" s="7" t="n"/>
      <c r="IO177" s="7" t="n"/>
      <c r="IP177" s="7" t="n"/>
      <c r="IQ177" s="7" t="n"/>
      <c r="IR177" s="7" t="n"/>
      <c r="IS177" s="7" t="n"/>
      <c r="IT177" s="7" t="n"/>
      <c r="IU177" s="7" t="n"/>
      <c r="IV177" s="7" t="n"/>
      <c r="IW177" s="7" t="n"/>
      <c r="IX177" s="7" t="n"/>
      <c r="IY177" s="7" t="n"/>
      <c r="IZ177" s="7" t="n"/>
      <c r="JA177" s="7" t="n"/>
      <c r="JB177" s="7" t="n"/>
      <c r="JC177" s="7" t="n"/>
      <c r="JD177" s="7" t="n"/>
      <c r="JE177" s="7" t="n"/>
      <c r="JF177" s="7" t="n"/>
      <c r="JG177" s="7" t="n"/>
      <c r="JH177" s="7" t="n"/>
      <c r="JI177" s="7" t="n"/>
      <c r="JJ177" s="7" t="n"/>
      <c r="JK177" s="7" t="n"/>
      <c r="JL177" s="7" t="n"/>
      <c r="JM177" s="7" t="n"/>
      <c r="JN177" s="7" t="n"/>
      <c r="JO177" s="7" t="n"/>
      <c r="JP177" s="7" t="n"/>
      <c r="JQ177" s="7" t="n"/>
      <c r="JR177" s="7" t="n"/>
      <c r="JS177" s="7" t="n"/>
      <c r="JT177" s="7" t="n"/>
      <c r="JU177" s="7" t="n"/>
      <c r="JV177" s="7" t="n"/>
      <c r="JW177" s="7" t="n"/>
      <c r="JX177" s="7" t="n"/>
      <c r="JY177" s="7" t="n"/>
      <c r="JZ177" s="7" t="n"/>
      <c r="KA177" s="7" t="n"/>
      <c r="KB177" s="7" t="n"/>
      <c r="KC177" s="7" t="n"/>
      <c r="KD177" s="7" t="n"/>
      <c r="KE177" s="7" t="n"/>
      <c r="KF177" s="7" t="n"/>
      <c r="KG177" s="7" t="n"/>
      <c r="KH177" s="7" t="n"/>
      <c r="KI177" s="7" t="n"/>
      <c r="KJ177" s="7" t="n"/>
      <c r="KK177" s="7" t="n"/>
      <c r="KL177" s="7" t="n"/>
      <c r="KM177" s="7" t="n"/>
      <c r="KN177" s="7" t="n"/>
      <c r="KO177" s="7" t="n"/>
      <c r="KP177" s="7" t="n"/>
      <c r="KQ177" s="7" t="n"/>
      <c r="KR177" s="7" t="n"/>
      <c r="KS177" s="7" t="n"/>
      <c r="KT177" s="7" t="n"/>
      <c r="KU177" s="7" t="n"/>
      <c r="KV177" s="7" t="n"/>
      <c r="KW177" s="7" t="n"/>
      <c r="KX177" s="7" t="n"/>
      <c r="KY177" s="7" t="n"/>
      <c r="KZ177" s="7" t="n"/>
      <c r="LA177" s="7" t="n"/>
      <c r="LB177" s="7" t="n"/>
      <c r="LC177" s="7" t="n"/>
      <c r="LD177" s="7" t="n"/>
      <c r="LE177" s="7" t="n"/>
      <c r="LF177" s="7" t="n"/>
      <c r="LG177" s="7" t="n"/>
      <c r="LH177" s="7" t="n"/>
      <c r="LI177" s="7" t="n"/>
      <c r="LJ177" s="7" t="n"/>
      <c r="LK177" s="7" t="n"/>
      <c r="LL177" s="7" t="n"/>
      <c r="LM177" s="7" t="n"/>
      <c r="LN177" s="7" t="n"/>
      <c r="LO177" s="7" t="n"/>
      <c r="LP177" s="7" t="n"/>
      <c r="LQ177" s="7" t="n"/>
      <c r="LR177" s="7" t="n"/>
      <c r="LS177" s="7" t="n"/>
      <c r="LT177" s="7" t="n"/>
      <c r="LU177" s="7" t="n"/>
      <c r="LV177" s="7" t="n"/>
      <c r="LW177" s="7" t="n"/>
      <c r="LX177" s="7" t="n"/>
      <c r="LY177" s="7" t="n"/>
      <c r="LZ177" s="7" t="n"/>
      <c r="MA177" s="7" t="n"/>
      <c r="MB177" s="7" t="n"/>
      <c r="MC177" s="7" t="n"/>
      <c r="MD177" s="7" t="n"/>
      <c r="ME177" s="7" t="n"/>
      <c r="MF177" s="7" t="n"/>
      <c r="MG177" s="7" t="n"/>
      <c r="MH177" s="7" t="n"/>
      <c r="MI177" s="7" t="n"/>
      <c r="MJ177" s="7" t="n"/>
      <c r="MK177" s="7" t="n"/>
      <c r="ML177" s="7" t="n"/>
      <c r="MM177" s="7" t="n"/>
      <c r="MN177" s="7" t="n"/>
      <c r="MO177" s="7" t="n"/>
      <c r="MP177" s="7" t="n"/>
      <c r="MQ177" s="7" t="n"/>
      <c r="MR177" s="7" t="n"/>
      <c r="MS177" s="7" t="n"/>
      <c r="MT177" s="7" t="n"/>
      <c r="MU177" s="7" t="n"/>
      <c r="MV177" s="7" t="n"/>
      <c r="MW177" s="7" t="n"/>
      <c r="MX177" s="7" t="n"/>
      <c r="MY177" s="7" t="n"/>
      <c r="MZ177" s="7" t="n"/>
      <c r="NA177" s="7" t="n"/>
      <c r="NB177" s="7" t="n"/>
      <c r="NC177" s="7" t="n"/>
      <c r="ND177" s="7" t="n"/>
      <c r="NE177" s="7" t="n"/>
      <c r="NF177" s="7" t="n"/>
      <c r="NG177" s="7" t="n"/>
      <c r="NH177" s="7" t="n"/>
      <c r="NI177" s="7" t="n"/>
      <c r="NJ177" s="7" t="n"/>
      <c r="NK177" s="7" t="n"/>
      <c r="NL177" s="7" t="n"/>
      <c r="NM177" s="7" t="n"/>
      <c r="NN177" s="7" t="n"/>
      <c r="NO177" s="7" t="n"/>
      <c r="NP177" s="7" t="n"/>
      <c r="NQ177" s="7" t="n"/>
      <c r="NR177" s="7" t="n"/>
      <c r="NS177" s="7" t="n"/>
      <c r="NT177" s="7" t="n"/>
      <c r="NU177" s="7" t="n"/>
      <c r="NV177" s="7" t="n"/>
      <c r="NW177" s="7" t="n"/>
      <c r="NX177" s="7" t="n"/>
      <c r="NY177" s="7" t="n"/>
      <c r="NZ177" s="7" t="n"/>
      <c r="OA177" s="7" t="n"/>
      <c r="OB177" s="7" t="n"/>
      <c r="OC177" s="7" t="n"/>
      <c r="OD177" s="7" t="n"/>
      <c r="OE177" s="7" t="n"/>
      <c r="OF177" s="7" t="n"/>
      <c r="OG177" s="7" t="n"/>
      <c r="OH177" s="7" t="n"/>
      <c r="OI177" s="7" t="n"/>
      <c r="OJ177" s="7" t="n"/>
      <c r="OK177" s="7" t="n"/>
      <c r="OL177" s="7" t="n"/>
      <c r="OM177" s="7" t="n"/>
      <c r="ON177" s="7" t="n"/>
      <c r="OO177" s="7" t="n"/>
      <c r="OP177" s="7" t="n"/>
      <c r="OQ177" s="7" t="n"/>
      <c r="OR177" s="7" t="n"/>
      <c r="OS177" s="7" t="n"/>
      <c r="OT177" s="7" t="n"/>
      <c r="OU177" s="7" t="n"/>
      <c r="OV177" s="7" t="n"/>
      <c r="OW177" s="7" t="n"/>
      <c r="OX177" s="7" t="n"/>
      <c r="OY177" s="7" t="n"/>
      <c r="OZ177" s="7" t="n"/>
      <c r="PA177" s="7" t="n"/>
      <c r="PB177" s="7" t="n"/>
      <c r="PC177" s="7" t="n"/>
      <c r="PD177" s="7" t="n"/>
      <c r="PE177" s="7" t="n"/>
      <c r="PF177" s="7" t="n"/>
      <c r="PG177" s="7" t="n"/>
      <c r="PH177" s="7" t="n"/>
      <c r="PI177" s="7" t="n"/>
      <c r="PJ177" s="7" t="n"/>
      <c r="PK177" s="7" t="n"/>
      <c r="PL177" s="7" t="n"/>
      <c r="PM177" s="7" t="n"/>
      <c r="PN177" s="7" t="n"/>
      <c r="PO177" s="7" t="n"/>
      <c r="PP177" s="7" t="n"/>
      <c r="PQ177" s="7" t="n"/>
      <c r="PR177" s="7" t="n"/>
      <c r="PS177" s="7" t="n"/>
      <c r="PT177" s="7" t="n"/>
      <c r="PU177" s="7" t="n"/>
      <c r="PV177" s="7" t="n"/>
      <c r="PW177" s="7" t="n"/>
      <c r="PX177" s="7" t="n"/>
      <c r="PY177" s="7" t="n"/>
      <c r="PZ177" s="7" t="n"/>
      <c r="QA177" s="7" t="n"/>
      <c r="QB177" s="7" t="n"/>
      <c r="QC177" s="7" t="n"/>
      <c r="QD177" s="7" t="n"/>
      <c r="QE177" s="7" t="n"/>
      <c r="QF177" s="7" t="n"/>
      <c r="QG177" s="7" t="n"/>
      <c r="QH177" s="7" t="n"/>
      <c r="QI177" s="7" t="n"/>
      <c r="QJ177" s="7" t="n"/>
      <c r="QK177" s="7" t="n"/>
      <c r="QL177" s="7" t="n"/>
      <c r="QM177" s="7" t="n"/>
      <c r="QN177" s="7" t="n"/>
      <c r="QO177" s="7" t="n"/>
      <c r="QP177" s="7" t="n"/>
      <c r="QQ177" s="7" t="n"/>
      <c r="QR177" s="7" t="n"/>
      <c r="QS177" s="7" t="n"/>
      <c r="QT177" s="7" t="n"/>
      <c r="QU177" s="7" t="n"/>
      <c r="QV177" s="7" t="n"/>
      <c r="QW177" s="7" t="n"/>
      <c r="QX177" s="7" t="n"/>
      <c r="QY177" s="7" t="n"/>
      <c r="QZ177" s="7" t="n"/>
      <c r="RA177" s="7" t="n"/>
      <c r="RB177" s="7" t="n"/>
      <c r="RC177" s="7" t="n"/>
      <c r="RD177" s="7" t="n"/>
      <c r="RE177" s="7" t="n"/>
      <c r="RF177" s="7" t="n"/>
      <c r="RG177" s="7" t="n"/>
      <c r="RH177" s="7" t="n"/>
      <c r="RI177" s="7" t="n"/>
      <c r="RJ177" s="7" t="n"/>
      <c r="RK177" s="7" t="n"/>
      <c r="RL177" s="7" t="n"/>
      <c r="RM177" s="7" t="n"/>
      <c r="RN177" s="7" t="n"/>
      <c r="RO177" s="7" t="n"/>
      <c r="RP177" s="7" t="n"/>
      <c r="RQ177" s="7" t="n"/>
      <c r="RR177" s="7" t="n"/>
      <c r="RS177" s="7" t="n"/>
      <c r="RT177" s="7" t="n"/>
      <c r="RU177" s="7" t="n"/>
      <c r="RV177" s="7" t="n"/>
      <c r="RW177" s="7" t="n"/>
      <c r="RX177" s="7" t="n"/>
      <c r="RY177" s="7" t="n"/>
      <c r="RZ177" s="7" t="n"/>
      <c r="SA177" s="7" t="n"/>
      <c r="SB177" s="7" t="n"/>
      <c r="SC177" s="7" t="n"/>
      <c r="SD177" s="7" t="n"/>
      <c r="SE177" s="7" t="n"/>
      <c r="SF177" s="7" t="n"/>
      <c r="SG177" s="7" t="n"/>
      <c r="SH177" s="7" t="n"/>
      <c r="SI177" s="7" t="n"/>
      <c r="SJ177" s="7" t="n"/>
      <c r="SK177" s="7" t="n"/>
      <c r="SL177" s="7" t="n"/>
      <c r="SM177" s="7" t="n"/>
      <c r="SN177" s="7" t="n"/>
      <c r="SO177" s="7" t="n"/>
      <c r="SP177" s="7" t="n"/>
      <c r="SQ177" s="7" t="n"/>
      <c r="SR177" s="7" t="n"/>
      <c r="SS177" s="7" t="n"/>
      <c r="ST177" s="7" t="n"/>
      <c r="SU177" s="7" t="n"/>
      <c r="SV177" s="7" t="n"/>
      <c r="SW177" s="7" t="n"/>
      <c r="SX177" s="7" t="n"/>
      <c r="SY177" s="7" t="n"/>
      <c r="SZ177" s="7" t="n"/>
      <c r="TA177" s="7" t="n"/>
      <c r="TB177" s="7" t="n"/>
      <c r="TC177" s="7" t="n"/>
      <c r="TD177" s="7" t="n"/>
      <c r="TE177" s="7" t="n"/>
      <c r="TF177" s="7" t="n"/>
      <c r="TG177" s="7" t="n"/>
      <c r="TH177" s="7" t="n"/>
      <c r="TI177" s="7" t="n"/>
      <c r="TJ177" s="7" t="n"/>
      <c r="TK177" s="7" t="n"/>
      <c r="TL177" s="7" t="n"/>
      <c r="TM177" s="7" t="n"/>
      <c r="TN177" s="7" t="n"/>
      <c r="TO177" s="7" t="n"/>
      <c r="TP177" s="7" t="n"/>
      <c r="TQ177" s="7" t="n"/>
      <c r="TR177" s="7" t="n"/>
      <c r="TS177" s="7" t="n"/>
      <c r="TT177" s="7" t="n"/>
      <c r="TU177" s="7" t="n"/>
      <c r="TV177" s="7" t="n"/>
      <c r="TW177" s="7" t="n"/>
      <c r="TX177" s="7" t="n"/>
      <c r="TY177" s="7" t="n"/>
      <c r="TZ177" s="7" t="n"/>
      <c r="UA177" s="7" t="n"/>
      <c r="UB177" s="7" t="n"/>
      <c r="UC177" s="7" t="n"/>
      <c r="UD177" s="7" t="n"/>
      <c r="UE177" s="7" t="n"/>
      <c r="UF177" s="7" t="n"/>
      <c r="UG177" s="7" t="n"/>
      <c r="UH177" s="7" t="n"/>
      <c r="UI177" s="7" t="n"/>
      <c r="UJ177" s="7" t="n"/>
      <c r="UK177" s="7" t="n"/>
      <c r="UL177" s="7" t="n"/>
      <c r="UM177" s="7" t="n"/>
      <c r="UN177" s="7" t="n"/>
      <c r="UO177" s="7" t="n"/>
      <c r="UP177" s="7" t="n"/>
      <c r="UQ177" s="7" t="n"/>
      <c r="UR177" s="7" t="n"/>
      <c r="US177" s="7" t="n"/>
      <c r="UT177" s="7" t="n"/>
      <c r="UU177" s="7" t="n"/>
      <c r="UV177" s="7" t="n"/>
      <c r="UW177" s="7" t="n"/>
      <c r="UX177" s="7" t="n"/>
      <c r="UY177" s="7" t="n"/>
      <c r="UZ177" s="7" t="n"/>
      <c r="VA177" s="7" t="n"/>
      <c r="VB177" s="7" t="n"/>
      <c r="VC177" s="7" t="n"/>
      <c r="VD177" s="7" t="n"/>
      <c r="VE177" s="7" t="n"/>
      <c r="VF177" s="7" t="n"/>
      <c r="VG177" s="7" t="n"/>
      <c r="VH177" s="7" t="n"/>
      <c r="VI177" s="7" t="n"/>
      <c r="VJ177" s="7" t="n"/>
      <c r="VK177" s="7" t="n"/>
      <c r="VL177" s="7" t="n"/>
      <c r="VM177" s="573">
        <f>SUM(E177:VL177)-SUM(UU177:UX177)-SUM(VA177:VD177)</f>
        <v/>
      </c>
      <c r="VN177" s="9" t="n"/>
    </row>
    <row r="178" ht="19.5" customHeight="1">
      <c r="A178" s="1100" t="n"/>
      <c r="B178" s="1101" t="n"/>
      <c r="C178" s="1102" t="n"/>
      <c r="D178" s="374" t="inlineStr">
        <is>
          <t>EN CONDICION DE DISCAPACIDAD</t>
        </is>
      </c>
      <c r="E178" s="363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7" t="n"/>
      <c r="CE178" s="7" t="n"/>
      <c r="CF178" s="7" t="n"/>
      <c r="CG178" s="7" t="n"/>
      <c r="CH178" s="7" t="n"/>
      <c r="CI178" s="7" t="n"/>
      <c r="CJ178" s="7" t="n"/>
      <c r="CK178" s="7" t="n"/>
      <c r="CL178" s="7" t="n"/>
      <c r="CM178" s="7" t="n"/>
      <c r="CN178" s="7" t="n"/>
      <c r="CO178" s="7" t="n"/>
      <c r="CP178" s="7" t="n"/>
      <c r="CQ178" s="7" t="n"/>
      <c r="CR178" s="7" t="n"/>
      <c r="CS178" s="7" t="n"/>
      <c r="CT178" s="7" t="n"/>
      <c r="CU178" s="7" t="n"/>
      <c r="CV178" s="7" t="n"/>
      <c r="CW178" s="7" t="n"/>
      <c r="CX178" s="7" t="n"/>
      <c r="CY178" s="7" t="n"/>
      <c r="CZ178" s="7" t="n"/>
      <c r="DA178" s="7" t="n"/>
      <c r="DB178" s="7" t="n"/>
      <c r="DC178" s="7" t="n"/>
      <c r="DD178" s="7" t="n"/>
      <c r="DE178" s="7" t="n"/>
      <c r="DF178" s="7" t="n"/>
      <c r="DG178" s="7" t="n"/>
      <c r="DH178" s="7" t="n"/>
      <c r="DI178" s="7" t="n"/>
      <c r="DJ178" s="7" t="n"/>
      <c r="DK178" s="7" t="n"/>
      <c r="DL178" s="7" t="n"/>
      <c r="DM178" s="7" t="n"/>
      <c r="DN178" s="7" t="n"/>
      <c r="DO178" s="7" t="n"/>
      <c r="DP178" s="7" t="n"/>
      <c r="DQ178" s="7" t="n"/>
      <c r="DR178" s="7" t="n"/>
      <c r="DS178" s="7" t="n"/>
      <c r="DT178" s="7" t="n"/>
      <c r="DU178" s="7" t="n"/>
      <c r="DV178" s="7" t="n"/>
      <c r="DW178" s="7" t="n"/>
      <c r="DX178" s="7" t="n"/>
      <c r="DY178" s="7" t="n"/>
      <c r="DZ178" s="7" t="n"/>
      <c r="EA178" s="7" t="n"/>
      <c r="EB178" s="7" t="n"/>
      <c r="EC178" s="7" t="n"/>
      <c r="ED178" s="7" t="n"/>
      <c r="EE178" s="7" t="n"/>
      <c r="EF178" s="7" t="n"/>
      <c r="EG178" s="7" t="n"/>
      <c r="EH178" s="7" t="n"/>
      <c r="EI178" s="7" t="n"/>
      <c r="EJ178" s="7" t="n"/>
      <c r="EK178" s="7" t="n"/>
      <c r="EL178" s="7" t="n"/>
      <c r="EM178" s="7" t="n"/>
      <c r="EN178" s="7" t="n"/>
      <c r="EO178" s="7" t="n"/>
      <c r="EP178" s="7" t="n"/>
      <c r="EQ178" s="7" t="n"/>
      <c r="ER178" s="7" t="n"/>
      <c r="ES178" s="7" t="n"/>
      <c r="ET178" s="7" t="n"/>
      <c r="EU178" s="7" t="n"/>
      <c r="EV178" s="7" t="n"/>
      <c r="EW178" s="7" t="n"/>
      <c r="EX178" s="7" t="n"/>
      <c r="EY178" s="7" t="n"/>
      <c r="EZ178" s="7" t="n"/>
      <c r="FA178" s="7" t="n"/>
      <c r="FB178" s="7" t="n"/>
      <c r="FC178" s="7" t="n"/>
      <c r="FD178" s="7" t="n"/>
      <c r="FE178" s="7" t="n"/>
      <c r="FF178" s="7" t="n"/>
      <c r="FG178" s="7" t="n"/>
      <c r="FH178" s="7" t="n"/>
      <c r="FI178" s="7" t="n"/>
      <c r="FJ178" s="7" t="n"/>
      <c r="FK178" s="7" t="n"/>
      <c r="FL178" s="7" t="n"/>
      <c r="FM178" s="7" t="n"/>
      <c r="FN178" s="7" t="n"/>
      <c r="FO178" s="7" t="n"/>
      <c r="FP178" s="7" t="n"/>
      <c r="FQ178" s="7" t="n"/>
      <c r="FR178" s="7" t="n"/>
      <c r="FS178" s="7" t="n"/>
      <c r="FT178" s="7" t="n"/>
      <c r="FU178" s="7" t="n"/>
      <c r="FV178" s="7" t="n"/>
      <c r="FW178" s="7" t="n"/>
      <c r="FX178" s="7" t="n"/>
      <c r="FY178" s="7" t="n"/>
      <c r="FZ178" s="7" t="n"/>
      <c r="GA178" s="7" t="n"/>
      <c r="GB178" s="7" t="n"/>
      <c r="GC178" s="7" t="n"/>
      <c r="GD178" s="7" t="n"/>
      <c r="GE178" s="7" t="n"/>
      <c r="GF178" s="7" t="n"/>
      <c r="GG178" s="7" t="n"/>
      <c r="GH178" s="7" t="n"/>
      <c r="GI178" s="7" t="n"/>
      <c r="GJ178" s="7" t="n"/>
      <c r="GK178" s="7" t="n"/>
      <c r="GL178" s="7" t="n"/>
      <c r="GM178" s="7" t="n"/>
      <c r="GN178" s="7" t="n"/>
      <c r="GO178" s="7" t="n"/>
      <c r="GP178" s="7" t="n"/>
      <c r="GQ178" s="7" t="n"/>
      <c r="GR178" s="7" t="n"/>
      <c r="GS178" s="7" t="n"/>
      <c r="GT178" s="7" t="n"/>
      <c r="GU178" s="7" t="n"/>
      <c r="GV178" s="7" t="n"/>
      <c r="GW178" s="7" t="n"/>
      <c r="GX178" s="7" t="n"/>
      <c r="GY178" s="7" t="n"/>
      <c r="GZ178" s="7" t="n"/>
      <c r="HA178" s="7" t="n"/>
      <c r="HB178" s="7" t="n"/>
      <c r="HC178" s="7" t="n"/>
      <c r="HD178" s="7" t="n"/>
      <c r="HE178" s="7" t="n"/>
      <c r="HF178" s="7" t="n"/>
      <c r="HG178" s="7" t="n"/>
      <c r="HH178" s="7" t="n"/>
      <c r="HI178" s="7" t="n"/>
      <c r="HJ178" s="7" t="n"/>
      <c r="HK178" s="7" t="n"/>
      <c r="HL178" s="7" t="n"/>
      <c r="HM178" s="7" t="n"/>
      <c r="HN178" s="7" t="n"/>
      <c r="HO178" s="7" t="n"/>
      <c r="HP178" s="7" t="n"/>
      <c r="HQ178" s="7" t="n"/>
      <c r="HR178" s="7" t="n"/>
      <c r="HS178" s="7" t="n"/>
      <c r="HT178" s="7" t="n"/>
      <c r="HU178" s="7" t="n"/>
      <c r="HV178" s="7" t="n"/>
      <c r="HW178" s="7" t="n"/>
      <c r="HX178" s="7" t="n"/>
      <c r="HY178" s="7" t="n"/>
      <c r="HZ178" s="7" t="n"/>
      <c r="IA178" s="7" t="n"/>
      <c r="IB178" s="7" t="n"/>
      <c r="IC178" s="7" t="n"/>
      <c r="ID178" s="7" t="n"/>
      <c r="IE178" s="7" t="n"/>
      <c r="IF178" s="7" t="n"/>
      <c r="IG178" s="7" t="n"/>
      <c r="IH178" s="7" t="n"/>
      <c r="II178" s="7" t="n"/>
      <c r="IJ178" s="7" t="n"/>
      <c r="IK178" s="7" t="n"/>
      <c r="IL178" s="7" t="n"/>
      <c r="IM178" s="7" t="n"/>
      <c r="IN178" s="7" t="n"/>
      <c r="IO178" s="7" t="n"/>
      <c r="IP178" s="7" t="n"/>
      <c r="IQ178" s="7" t="n"/>
      <c r="IR178" s="7" t="n"/>
      <c r="IS178" s="7" t="n"/>
      <c r="IT178" s="7" t="n"/>
      <c r="IU178" s="7" t="n"/>
      <c r="IV178" s="7" t="n"/>
      <c r="IW178" s="7" t="n"/>
      <c r="IX178" s="7" t="n"/>
      <c r="IY178" s="7" t="n"/>
      <c r="IZ178" s="7" t="n"/>
      <c r="JA178" s="7" t="n"/>
      <c r="JB178" s="7" t="n"/>
      <c r="JC178" s="7" t="n"/>
      <c r="JD178" s="7" t="n"/>
      <c r="JE178" s="7" t="n"/>
      <c r="JF178" s="7" t="n"/>
      <c r="JG178" s="7" t="n"/>
      <c r="JH178" s="7" t="n"/>
      <c r="JI178" s="7" t="n"/>
      <c r="JJ178" s="7" t="n"/>
      <c r="JK178" s="7" t="n"/>
      <c r="JL178" s="7" t="n"/>
      <c r="JM178" s="7" t="n"/>
      <c r="JN178" s="7" t="n"/>
      <c r="JO178" s="7" t="n"/>
      <c r="JP178" s="7" t="n"/>
      <c r="JQ178" s="7" t="n"/>
      <c r="JR178" s="7" t="n"/>
      <c r="JS178" s="7" t="n"/>
      <c r="JT178" s="7" t="n"/>
      <c r="JU178" s="7" t="n"/>
      <c r="JV178" s="7" t="n"/>
      <c r="JW178" s="7" t="n"/>
      <c r="JX178" s="7" t="n"/>
      <c r="JY178" s="7" t="n"/>
      <c r="JZ178" s="7" t="n"/>
      <c r="KA178" s="7" t="n"/>
      <c r="KB178" s="7" t="n"/>
      <c r="KC178" s="7" t="n"/>
      <c r="KD178" s="7" t="n"/>
      <c r="KE178" s="7" t="n"/>
      <c r="KF178" s="7" t="n"/>
      <c r="KG178" s="7" t="n"/>
      <c r="KH178" s="7" t="n"/>
      <c r="KI178" s="7" t="n"/>
      <c r="KJ178" s="7" t="n"/>
      <c r="KK178" s="7" t="n"/>
      <c r="KL178" s="7" t="n"/>
      <c r="KM178" s="7" t="n"/>
      <c r="KN178" s="7" t="n"/>
      <c r="KO178" s="7" t="n"/>
      <c r="KP178" s="7" t="n"/>
      <c r="KQ178" s="7" t="n"/>
      <c r="KR178" s="7" t="n"/>
      <c r="KS178" s="7" t="n"/>
      <c r="KT178" s="7" t="n"/>
      <c r="KU178" s="7" t="n"/>
      <c r="KV178" s="7" t="n"/>
      <c r="KW178" s="7" t="n"/>
      <c r="KX178" s="7" t="n"/>
      <c r="KY178" s="7" t="n"/>
      <c r="KZ178" s="7" t="n"/>
      <c r="LA178" s="7" t="n"/>
      <c r="LB178" s="7" t="n"/>
      <c r="LC178" s="7" t="n"/>
      <c r="LD178" s="7" t="n"/>
      <c r="LE178" s="7" t="n"/>
      <c r="LF178" s="7" t="n"/>
      <c r="LG178" s="7" t="n"/>
      <c r="LH178" s="7" t="n"/>
      <c r="LI178" s="7" t="n"/>
      <c r="LJ178" s="7" t="n"/>
      <c r="LK178" s="7" t="n"/>
      <c r="LL178" s="7" t="n"/>
      <c r="LM178" s="7" t="n"/>
      <c r="LN178" s="7" t="n"/>
      <c r="LO178" s="7" t="n"/>
      <c r="LP178" s="7" t="n"/>
      <c r="LQ178" s="7" t="n"/>
      <c r="LR178" s="7" t="n"/>
      <c r="LS178" s="7" t="n"/>
      <c r="LT178" s="7" t="n"/>
      <c r="LU178" s="7" t="n"/>
      <c r="LV178" s="7" t="n"/>
      <c r="LW178" s="7" t="n"/>
      <c r="LX178" s="7" t="n"/>
      <c r="LY178" s="7" t="n"/>
      <c r="LZ178" s="7" t="n"/>
      <c r="MA178" s="7" t="n"/>
      <c r="MB178" s="7" t="n"/>
      <c r="MC178" s="7" t="n"/>
      <c r="MD178" s="7" t="n"/>
      <c r="ME178" s="7" t="n"/>
      <c r="MF178" s="7" t="n"/>
      <c r="MG178" s="7" t="n"/>
      <c r="MH178" s="7" t="n"/>
      <c r="MI178" s="7" t="n"/>
      <c r="MJ178" s="7" t="n"/>
      <c r="MK178" s="7" t="n"/>
      <c r="ML178" s="7" t="n"/>
      <c r="MM178" s="7" t="n"/>
      <c r="MN178" s="7" t="n"/>
      <c r="MO178" s="7" t="n"/>
      <c r="MP178" s="7" t="n"/>
      <c r="MQ178" s="7" t="n"/>
      <c r="MR178" s="7" t="n"/>
      <c r="MS178" s="7" t="n"/>
      <c r="MT178" s="7" t="n"/>
      <c r="MU178" s="7" t="n"/>
      <c r="MV178" s="7" t="n"/>
      <c r="MW178" s="7" t="n"/>
      <c r="MX178" s="7" t="n"/>
      <c r="MY178" s="7" t="n"/>
      <c r="MZ178" s="7" t="n"/>
      <c r="NA178" s="7" t="n"/>
      <c r="NB178" s="7" t="n"/>
      <c r="NC178" s="7" t="n"/>
      <c r="ND178" s="7" t="n"/>
      <c r="NE178" s="7" t="n"/>
      <c r="NF178" s="7" t="n"/>
      <c r="NG178" s="7" t="n"/>
      <c r="NH178" s="7" t="n"/>
      <c r="NI178" s="7" t="n"/>
      <c r="NJ178" s="7" t="n"/>
      <c r="NK178" s="7" t="n"/>
      <c r="NL178" s="7" t="n"/>
      <c r="NM178" s="7" t="n"/>
      <c r="NN178" s="7" t="n"/>
      <c r="NO178" s="7" t="n"/>
      <c r="NP178" s="7" t="n"/>
      <c r="NQ178" s="7" t="n"/>
      <c r="NR178" s="7" t="n"/>
      <c r="NS178" s="7" t="n"/>
      <c r="NT178" s="7" t="n"/>
      <c r="NU178" s="7" t="n"/>
      <c r="NV178" s="7" t="n"/>
      <c r="NW178" s="7" t="n"/>
      <c r="NX178" s="7" t="n"/>
      <c r="NY178" s="7" t="n"/>
      <c r="NZ178" s="7" t="n"/>
      <c r="OA178" s="7" t="n"/>
      <c r="OB178" s="7" t="n"/>
      <c r="OC178" s="7" t="n"/>
      <c r="OD178" s="7" t="n"/>
      <c r="OE178" s="7" t="n"/>
      <c r="OF178" s="7" t="n"/>
      <c r="OG178" s="7" t="n"/>
      <c r="OH178" s="7" t="n"/>
      <c r="OI178" s="7" t="n"/>
      <c r="OJ178" s="7" t="n"/>
      <c r="OK178" s="7" t="n"/>
      <c r="OL178" s="7" t="n"/>
      <c r="OM178" s="7" t="n"/>
      <c r="ON178" s="7" t="n"/>
      <c r="OO178" s="7" t="n"/>
      <c r="OP178" s="7" t="n"/>
      <c r="OQ178" s="7" t="n"/>
      <c r="OR178" s="7" t="n"/>
      <c r="OS178" s="7" t="n"/>
      <c r="OT178" s="7" t="n"/>
      <c r="OU178" s="7" t="n"/>
      <c r="OV178" s="7" t="n"/>
      <c r="OW178" s="7" t="n"/>
      <c r="OX178" s="7" t="n"/>
      <c r="OY178" s="7" t="n"/>
      <c r="OZ178" s="7" t="n"/>
      <c r="PA178" s="7" t="n"/>
      <c r="PB178" s="7" t="n"/>
      <c r="PC178" s="7" t="n"/>
      <c r="PD178" s="7" t="n"/>
      <c r="PE178" s="7" t="n"/>
      <c r="PF178" s="7" t="n"/>
      <c r="PG178" s="7" t="n"/>
      <c r="PH178" s="7" t="n"/>
      <c r="PI178" s="7" t="n"/>
      <c r="PJ178" s="7" t="n"/>
      <c r="PK178" s="7" t="n"/>
      <c r="PL178" s="7" t="n"/>
      <c r="PM178" s="7" t="n"/>
      <c r="PN178" s="7" t="n"/>
      <c r="PO178" s="7" t="n"/>
      <c r="PP178" s="7" t="n"/>
      <c r="PQ178" s="7" t="n"/>
      <c r="PR178" s="7" t="n"/>
      <c r="PS178" s="7" t="n"/>
      <c r="PT178" s="7" t="n"/>
      <c r="PU178" s="7" t="n"/>
      <c r="PV178" s="7" t="n"/>
      <c r="PW178" s="7" t="n"/>
      <c r="PX178" s="7" t="n"/>
      <c r="PY178" s="7" t="n"/>
      <c r="PZ178" s="7" t="n"/>
      <c r="QA178" s="7" t="n"/>
      <c r="QB178" s="7" t="n"/>
      <c r="QC178" s="7" t="n"/>
      <c r="QD178" s="7" t="n"/>
      <c r="QE178" s="7" t="n"/>
      <c r="QF178" s="7" t="n"/>
      <c r="QG178" s="7" t="n"/>
      <c r="QH178" s="7" t="n"/>
      <c r="QI178" s="7" t="n"/>
      <c r="QJ178" s="7" t="n"/>
      <c r="QK178" s="7" t="n"/>
      <c r="QL178" s="7" t="n"/>
      <c r="QM178" s="7" t="n"/>
      <c r="QN178" s="7" t="n"/>
      <c r="QO178" s="7" t="n"/>
      <c r="QP178" s="7" t="n"/>
      <c r="QQ178" s="7" t="n"/>
      <c r="QR178" s="7" t="n"/>
      <c r="QS178" s="7" t="n"/>
      <c r="QT178" s="7" t="n"/>
      <c r="QU178" s="7" t="n"/>
      <c r="QV178" s="7" t="n"/>
      <c r="QW178" s="7" t="n"/>
      <c r="QX178" s="7" t="n"/>
      <c r="QY178" s="7" t="n"/>
      <c r="QZ178" s="7" t="n"/>
      <c r="RA178" s="7" t="n"/>
      <c r="RB178" s="7" t="n"/>
      <c r="RC178" s="7" t="n"/>
      <c r="RD178" s="7" t="n"/>
      <c r="RE178" s="7" t="n"/>
      <c r="RF178" s="7" t="n"/>
      <c r="RG178" s="7" t="n"/>
      <c r="RH178" s="7" t="n"/>
      <c r="RI178" s="7" t="n"/>
      <c r="RJ178" s="7" t="n"/>
      <c r="RK178" s="7" t="n"/>
      <c r="RL178" s="7" t="n"/>
      <c r="RM178" s="7" t="n"/>
      <c r="RN178" s="7" t="n"/>
      <c r="RO178" s="7" t="n"/>
      <c r="RP178" s="7" t="n"/>
      <c r="RQ178" s="7" t="n"/>
      <c r="RR178" s="7" t="n"/>
      <c r="RS178" s="7" t="n"/>
      <c r="RT178" s="7" t="n"/>
      <c r="RU178" s="7" t="n"/>
      <c r="RV178" s="7" t="n"/>
      <c r="RW178" s="7" t="n"/>
      <c r="RX178" s="7" t="n"/>
      <c r="RY178" s="7" t="n"/>
      <c r="RZ178" s="7" t="n"/>
      <c r="SA178" s="7" t="n"/>
      <c r="SB178" s="7" t="n"/>
      <c r="SC178" s="7" t="n"/>
      <c r="SD178" s="7" t="n"/>
      <c r="SE178" s="7" t="n"/>
      <c r="SF178" s="7" t="n"/>
      <c r="SG178" s="7" t="n"/>
      <c r="SH178" s="7" t="n"/>
      <c r="SI178" s="7" t="n"/>
      <c r="SJ178" s="7" t="n"/>
      <c r="SK178" s="7" t="n"/>
      <c r="SL178" s="7" t="n"/>
      <c r="SM178" s="7" t="n"/>
      <c r="SN178" s="7" t="n"/>
      <c r="SO178" s="7" t="n"/>
      <c r="SP178" s="7" t="n"/>
      <c r="SQ178" s="7" t="n"/>
      <c r="SR178" s="7" t="n"/>
      <c r="SS178" s="7" t="n"/>
      <c r="ST178" s="7" t="n"/>
      <c r="SU178" s="7" t="n"/>
      <c r="SV178" s="7" t="n"/>
      <c r="SW178" s="7" t="n"/>
      <c r="SX178" s="7" t="n"/>
      <c r="SY178" s="7" t="n"/>
      <c r="SZ178" s="7" t="n"/>
      <c r="TA178" s="7" t="n"/>
      <c r="TB178" s="7" t="n"/>
      <c r="TC178" s="7" t="n"/>
      <c r="TD178" s="7" t="n"/>
      <c r="TE178" s="7" t="n"/>
      <c r="TF178" s="7" t="n"/>
      <c r="TG178" s="7" t="n"/>
      <c r="TH178" s="7" t="n"/>
      <c r="TI178" s="7" t="n"/>
      <c r="TJ178" s="7" t="n"/>
      <c r="TK178" s="7" t="n"/>
      <c r="TL178" s="7" t="n"/>
      <c r="TM178" s="7" t="n"/>
      <c r="TN178" s="7" t="n"/>
      <c r="TO178" s="7" t="n"/>
      <c r="TP178" s="7" t="n"/>
      <c r="TQ178" s="7" t="n"/>
      <c r="TR178" s="7" t="n"/>
      <c r="TS178" s="7" t="n"/>
      <c r="TT178" s="7" t="n"/>
      <c r="TU178" s="7" t="n"/>
      <c r="TV178" s="7" t="n"/>
      <c r="TW178" s="7" t="n"/>
      <c r="TX178" s="7" t="n"/>
      <c r="TY178" s="7" t="n"/>
      <c r="TZ178" s="7" t="n"/>
      <c r="UA178" s="7" t="n"/>
      <c r="UB178" s="7" t="n"/>
      <c r="UC178" s="7" t="n"/>
      <c r="UD178" s="7" t="n"/>
      <c r="UE178" s="7" t="n"/>
      <c r="UF178" s="7" t="n"/>
      <c r="UG178" s="7" t="n"/>
      <c r="UH178" s="7" t="n"/>
      <c r="UI178" s="7" t="n"/>
      <c r="UJ178" s="7" t="n"/>
      <c r="UK178" s="7" t="n"/>
      <c r="UL178" s="7" t="n"/>
      <c r="UM178" s="7" t="n"/>
      <c r="UN178" s="7" t="n"/>
      <c r="UO178" s="7" t="n"/>
      <c r="UP178" s="7" t="n"/>
      <c r="UQ178" s="7" t="n"/>
      <c r="UR178" s="7" t="n"/>
      <c r="US178" s="7" t="n"/>
      <c r="UT178" s="7" t="n"/>
      <c r="UU178" s="7" t="n"/>
      <c r="UV178" s="7" t="n"/>
      <c r="UW178" s="7" t="n"/>
      <c r="UX178" s="7" t="n"/>
      <c r="UY178" s="7" t="n"/>
      <c r="UZ178" s="7" t="n"/>
      <c r="VA178" s="7" t="n"/>
      <c r="VB178" s="7" t="n"/>
      <c r="VC178" s="7" t="n"/>
      <c r="VD178" s="7" t="n"/>
      <c r="VE178" s="7" t="n"/>
      <c r="VF178" s="7" t="n"/>
      <c r="VG178" s="7" t="n"/>
      <c r="VH178" s="7" t="n"/>
      <c r="VI178" s="7" t="n"/>
      <c r="VJ178" s="7" t="n"/>
      <c r="VK178" s="7" t="n"/>
      <c r="VL178" s="7" t="n"/>
      <c r="VM178" s="573">
        <f>SUM(E178:VL178)-SUM(UU178:UX178)-SUM(VA178:VD178)</f>
        <v/>
      </c>
      <c r="VN178" s="9" t="n"/>
    </row>
    <row r="179" ht="19.5" customHeight="1" thickBot="1">
      <c r="A179" s="1100" t="n"/>
      <c r="B179" s="1103" t="n"/>
      <c r="C179" s="1104" t="n"/>
      <c r="D179" s="375" t="inlineStr">
        <is>
          <t>VICTIMAS DEL CONFLICTO ARMADO</t>
        </is>
      </c>
      <c r="E179" s="364" t="n"/>
      <c r="F179" s="359" t="n"/>
      <c r="G179" s="359" t="n"/>
      <c r="H179" s="359" t="n"/>
      <c r="I179" s="359" t="n"/>
      <c r="J179" s="359" t="n"/>
      <c r="K179" s="359" t="n"/>
      <c r="L179" s="359" t="n"/>
      <c r="M179" s="359" t="n"/>
      <c r="N179" s="359" t="n"/>
      <c r="O179" s="359" t="n"/>
      <c r="P179" s="359" t="n"/>
      <c r="Q179" s="359" t="n"/>
      <c r="R179" s="359" t="n"/>
      <c r="S179" s="359" t="n"/>
      <c r="T179" s="359" t="n"/>
      <c r="U179" s="359" t="n"/>
      <c r="V179" s="359" t="n"/>
      <c r="W179" s="359" t="n"/>
      <c r="X179" s="359" t="n"/>
      <c r="Y179" s="359" t="n"/>
      <c r="Z179" s="359" t="n"/>
      <c r="AA179" s="359" t="n"/>
      <c r="AB179" s="359" t="n"/>
      <c r="AC179" s="359" t="n"/>
      <c r="AD179" s="359" t="n"/>
      <c r="AE179" s="359" t="n"/>
      <c r="AF179" s="359" t="n"/>
      <c r="AG179" s="359" t="n"/>
      <c r="AH179" s="359" t="n"/>
      <c r="AI179" s="359" t="n"/>
      <c r="AJ179" s="359" t="n"/>
      <c r="AK179" s="359" t="n"/>
      <c r="AL179" s="359" t="n"/>
      <c r="AM179" s="359" t="n"/>
      <c r="AN179" s="359" t="n"/>
      <c r="AO179" s="359" t="n"/>
      <c r="AP179" s="359" t="n"/>
      <c r="AQ179" s="359" t="n"/>
      <c r="AR179" s="359" t="n"/>
      <c r="AS179" s="359" t="n"/>
      <c r="AT179" s="359" t="n"/>
      <c r="AU179" s="359" t="n"/>
      <c r="AV179" s="359" t="n"/>
      <c r="AW179" s="359" t="n"/>
      <c r="AX179" s="359" t="n"/>
      <c r="AY179" s="359" t="n"/>
      <c r="AZ179" s="359" t="n"/>
      <c r="BA179" s="359" t="n"/>
      <c r="BB179" s="359" t="n"/>
      <c r="BC179" s="359" t="n"/>
      <c r="BD179" s="359" t="n"/>
      <c r="BE179" s="359" t="n"/>
      <c r="BF179" s="359" t="n"/>
      <c r="BG179" s="359" t="n"/>
      <c r="BH179" s="359" t="n"/>
      <c r="BI179" s="359" t="n"/>
      <c r="BJ179" s="359" t="n"/>
      <c r="BK179" s="359" t="n"/>
      <c r="BL179" s="359" t="n"/>
      <c r="BM179" s="359" t="n"/>
      <c r="BN179" s="359" t="n"/>
      <c r="BO179" s="359" t="n"/>
      <c r="BP179" s="359" t="n"/>
      <c r="BQ179" s="359" t="n"/>
      <c r="BR179" s="359" t="n"/>
      <c r="BS179" s="359" t="n"/>
      <c r="BT179" s="359" t="n"/>
      <c r="BU179" s="359" t="n"/>
      <c r="BV179" s="359" t="n"/>
      <c r="BW179" s="359" t="n"/>
      <c r="BX179" s="359" t="n"/>
      <c r="BY179" s="359" t="n"/>
      <c r="BZ179" s="359" t="n"/>
      <c r="CA179" s="359" t="n"/>
      <c r="CB179" s="359" t="n"/>
      <c r="CC179" s="359" t="n"/>
      <c r="CD179" s="359" t="n"/>
      <c r="CE179" s="359" t="n"/>
      <c r="CF179" s="359" t="n"/>
      <c r="CG179" s="359" t="n"/>
      <c r="CH179" s="359" t="n"/>
      <c r="CI179" s="359" t="n"/>
      <c r="CJ179" s="359" t="n"/>
      <c r="CK179" s="359" t="n"/>
      <c r="CL179" s="359" t="n"/>
      <c r="CM179" s="359" t="n"/>
      <c r="CN179" s="359" t="n"/>
      <c r="CO179" s="359" t="n"/>
      <c r="CP179" s="359" t="n"/>
      <c r="CQ179" s="359" t="n"/>
      <c r="CR179" s="359" t="n"/>
      <c r="CS179" s="359" t="n"/>
      <c r="CT179" s="359" t="n"/>
      <c r="CU179" s="359" t="n"/>
      <c r="CV179" s="359" t="n"/>
      <c r="CW179" s="359" t="n"/>
      <c r="CX179" s="359" t="n"/>
      <c r="CY179" s="359" t="n"/>
      <c r="CZ179" s="359" t="n"/>
      <c r="DA179" s="359" t="n"/>
      <c r="DB179" s="359" t="n"/>
      <c r="DC179" s="359" t="n"/>
      <c r="DD179" s="359" t="n"/>
      <c r="DE179" s="359" t="n"/>
      <c r="DF179" s="359" t="n"/>
      <c r="DG179" s="359" t="n"/>
      <c r="DH179" s="359" t="n"/>
      <c r="DI179" s="359" t="n"/>
      <c r="DJ179" s="359" t="n"/>
      <c r="DK179" s="359" t="n"/>
      <c r="DL179" s="359" t="n"/>
      <c r="DM179" s="359" t="n"/>
      <c r="DN179" s="359" t="n"/>
      <c r="DO179" s="359" t="n"/>
      <c r="DP179" s="359" t="n"/>
      <c r="DQ179" s="359" t="n"/>
      <c r="DR179" s="359" t="n"/>
      <c r="DS179" s="359" t="n"/>
      <c r="DT179" s="359" t="n"/>
      <c r="DU179" s="359" t="n"/>
      <c r="DV179" s="359" t="n"/>
      <c r="DW179" s="359" t="n"/>
      <c r="DX179" s="359" t="n"/>
      <c r="DY179" s="359" t="n"/>
      <c r="DZ179" s="359" t="n"/>
      <c r="EA179" s="359" t="n"/>
      <c r="EB179" s="359" t="n"/>
      <c r="EC179" s="359" t="n"/>
      <c r="ED179" s="359" t="n"/>
      <c r="EE179" s="359" t="n"/>
      <c r="EF179" s="359" t="n"/>
      <c r="EG179" s="359" t="n"/>
      <c r="EH179" s="359" t="n"/>
      <c r="EI179" s="359" t="n"/>
      <c r="EJ179" s="359" t="n"/>
      <c r="EK179" s="359" t="n"/>
      <c r="EL179" s="359" t="n"/>
      <c r="EM179" s="359" t="n"/>
      <c r="EN179" s="359" t="n"/>
      <c r="EO179" s="359" t="n"/>
      <c r="EP179" s="359" t="n"/>
      <c r="EQ179" s="359" t="n"/>
      <c r="ER179" s="359" t="n"/>
      <c r="ES179" s="359" t="n"/>
      <c r="ET179" s="359" t="n"/>
      <c r="EU179" s="359" t="n"/>
      <c r="EV179" s="359" t="n"/>
      <c r="EW179" s="359" t="n"/>
      <c r="EX179" s="359" t="n"/>
      <c r="EY179" s="359" t="n"/>
      <c r="EZ179" s="359" t="n"/>
      <c r="FA179" s="359" t="n"/>
      <c r="FB179" s="359" t="n"/>
      <c r="FC179" s="359" t="n"/>
      <c r="FD179" s="359" t="n"/>
      <c r="FE179" s="359" t="n"/>
      <c r="FF179" s="359" t="n"/>
      <c r="FG179" s="359" t="n"/>
      <c r="FH179" s="359" t="n"/>
      <c r="FI179" s="359" t="n"/>
      <c r="FJ179" s="359" t="n"/>
      <c r="FK179" s="359" t="n"/>
      <c r="FL179" s="359" t="n"/>
      <c r="FM179" s="359" t="n"/>
      <c r="FN179" s="359" t="n"/>
      <c r="FO179" s="359" t="n"/>
      <c r="FP179" s="359" t="n"/>
      <c r="FQ179" s="359" t="n"/>
      <c r="FR179" s="359" t="n"/>
      <c r="FS179" s="359" t="n"/>
      <c r="FT179" s="359" t="n"/>
      <c r="FU179" s="359" t="n"/>
      <c r="FV179" s="359" t="n"/>
      <c r="FW179" s="359" t="n"/>
      <c r="FX179" s="359" t="n"/>
      <c r="FY179" s="359" t="n"/>
      <c r="FZ179" s="359" t="n"/>
      <c r="GA179" s="359" t="n"/>
      <c r="GB179" s="359" t="n"/>
      <c r="GC179" s="359" t="n"/>
      <c r="GD179" s="359" t="n"/>
      <c r="GE179" s="359" t="n"/>
      <c r="GF179" s="359" t="n"/>
      <c r="GG179" s="359" t="n"/>
      <c r="GH179" s="359" t="n"/>
      <c r="GI179" s="359" t="n"/>
      <c r="GJ179" s="359" t="n"/>
      <c r="GK179" s="359" t="n"/>
      <c r="GL179" s="359" t="n"/>
      <c r="GM179" s="359" t="n"/>
      <c r="GN179" s="359" t="n"/>
      <c r="GO179" s="359" t="n"/>
      <c r="GP179" s="359" t="n"/>
      <c r="GQ179" s="359" t="n"/>
      <c r="GR179" s="359" t="n"/>
      <c r="GS179" s="359" t="n"/>
      <c r="GT179" s="359" t="n"/>
      <c r="GU179" s="359" t="n"/>
      <c r="GV179" s="359" t="n"/>
      <c r="GW179" s="359" t="n"/>
      <c r="GX179" s="359" t="n"/>
      <c r="GY179" s="359" t="n"/>
      <c r="GZ179" s="359" t="n"/>
      <c r="HA179" s="359" t="n"/>
      <c r="HB179" s="359" t="n"/>
      <c r="HC179" s="359" t="n"/>
      <c r="HD179" s="359" t="n"/>
      <c r="HE179" s="359" t="n"/>
      <c r="HF179" s="359" t="n"/>
      <c r="HG179" s="359" t="n"/>
      <c r="HH179" s="359" t="n"/>
      <c r="HI179" s="359" t="n"/>
      <c r="HJ179" s="359" t="n"/>
      <c r="HK179" s="359" t="n"/>
      <c r="HL179" s="359" t="n"/>
      <c r="HM179" s="359" t="n"/>
      <c r="HN179" s="359" t="n"/>
      <c r="HO179" s="359" t="n"/>
      <c r="HP179" s="359" t="n"/>
      <c r="HQ179" s="359" t="n"/>
      <c r="HR179" s="359" t="n"/>
      <c r="HS179" s="359" t="n"/>
      <c r="HT179" s="359" t="n"/>
      <c r="HU179" s="359" t="n"/>
      <c r="HV179" s="359" t="n"/>
      <c r="HW179" s="359" t="n"/>
      <c r="HX179" s="359" t="n"/>
      <c r="HY179" s="359" t="n"/>
      <c r="HZ179" s="359" t="n"/>
      <c r="IA179" s="359" t="n"/>
      <c r="IB179" s="359" t="n"/>
      <c r="IC179" s="359" t="n"/>
      <c r="ID179" s="359" t="n"/>
      <c r="IE179" s="359" t="n"/>
      <c r="IF179" s="359" t="n"/>
      <c r="IG179" s="359" t="n"/>
      <c r="IH179" s="359" t="n"/>
      <c r="II179" s="359" t="n"/>
      <c r="IJ179" s="359" t="n"/>
      <c r="IK179" s="359" t="n"/>
      <c r="IL179" s="359" t="n"/>
      <c r="IM179" s="359" t="n"/>
      <c r="IN179" s="359" t="n"/>
      <c r="IO179" s="359" t="n"/>
      <c r="IP179" s="359" t="n"/>
      <c r="IQ179" s="359" t="n"/>
      <c r="IR179" s="359" t="n"/>
      <c r="IS179" s="359" t="n"/>
      <c r="IT179" s="359" t="n"/>
      <c r="IU179" s="359" t="n"/>
      <c r="IV179" s="359" t="n"/>
      <c r="IW179" s="359" t="n"/>
      <c r="IX179" s="359" t="n"/>
      <c r="IY179" s="359" t="n"/>
      <c r="IZ179" s="359" t="n"/>
      <c r="JA179" s="359" t="n"/>
      <c r="JB179" s="359" t="n"/>
      <c r="JC179" s="359" t="n"/>
      <c r="JD179" s="359" t="n"/>
      <c r="JE179" s="359" t="n"/>
      <c r="JF179" s="359" t="n"/>
      <c r="JG179" s="359" t="n"/>
      <c r="JH179" s="359" t="n"/>
      <c r="JI179" s="359" t="n"/>
      <c r="JJ179" s="359" t="n"/>
      <c r="JK179" s="359" t="n"/>
      <c r="JL179" s="359" t="n"/>
      <c r="JM179" s="359" t="n"/>
      <c r="JN179" s="359" t="n"/>
      <c r="JO179" s="359" t="n"/>
      <c r="JP179" s="359" t="n"/>
      <c r="JQ179" s="359" t="n"/>
      <c r="JR179" s="359" t="n"/>
      <c r="JS179" s="359" t="n"/>
      <c r="JT179" s="359" t="n"/>
      <c r="JU179" s="359" t="n"/>
      <c r="JV179" s="359" t="n"/>
      <c r="JW179" s="359" t="n"/>
      <c r="JX179" s="359" t="n"/>
      <c r="JY179" s="359" t="n"/>
      <c r="JZ179" s="359" t="n"/>
      <c r="KA179" s="359" t="n"/>
      <c r="KB179" s="359" t="n"/>
      <c r="KC179" s="359" t="n"/>
      <c r="KD179" s="359" t="n"/>
      <c r="KE179" s="359" t="n"/>
      <c r="KF179" s="359" t="n"/>
      <c r="KG179" s="359" t="n"/>
      <c r="KH179" s="359" t="n"/>
      <c r="KI179" s="359" t="n"/>
      <c r="KJ179" s="359" t="n"/>
      <c r="KK179" s="359" t="n"/>
      <c r="KL179" s="359" t="n"/>
      <c r="KM179" s="359" t="n"/>
      <c r="KN179" s="359" t="n"/>
      <c r="KO179" s="359" t="n"/>
      <c r="KP179" s="359" t="n"/>
      <c r="KQ179" s="359" t="n"/>
      <c r="KR179" s="359" t="n"/>
      <c r="KS179" s="359" t="n"/>
      <c r="KT179" s="359" t="n"/>
      <c r="KU179" s="359" t="n"/>
      <c r="KV179" s="359" t="n"/>
      <c r="KW179" s="359" t="n"/>
      <c r="KX179" s="359" t="n"/>
      <c r="KY179" s="359" t="n"/>
      <c r="KZ179" s="359" t="n"/>
      <c r="LA179" s="359" t="n"/>
      <c r="LB179" s="359" t="n"/>
      <c r="LC179" s="359" t="n"/>
      <c r="LD179" s="359" t="n"/>
      <c r="LE179" s="359" t="n"/>
      <c r="LF179" s="359" t="n"/>
      <c r="LG179" s="359" t="n"/>
      <c r="LH179" s="359" t="n"/>
      <c r="LI179" s="359" t="n"/>
      <c r="LJ179" s="359" t="n"/>
      <c r="LK179" s="359" t="n"/>
      <c r="LL179" s="359" t="n"/>
      <c r="LM179" s="359" t="n"/>
      <c r="LN179" s="359" t="n"/>
      <c r="LO179" s="359" t="n"/>
      <c r="LP179" s="359" t="n"/>
      <c r="LQ179" s="359" t="n"/>
      <c r="LR179" s="359" t="n"/>
      <c r="LS179" s="359" t="n"/>
      <c r="LT179" s="359" t="n"/>
      <c r="LU179" s="359" t="n"/>
      <c r="LV179" s="359" t="n"/>
      <c r="LW179" s="359" t="n"/>
      <c r="LX179" s="359" t="n"/>
      <c r="LY179" s="359" t="n"/>
      <c r="LZ179" s="359" t="n"/>
      <c r="MA179" s="359" t="n"/>
      <c r="MB179" s="359" t="n"/>
      <c r="MC179" s="359" t="n"/>
      <c r="MD179" s="359" t="n"/>
      <c r="ME179" s="359" t="n"/>
      <c r="MF179" s="359" t="n"/>
      <c r="MG179" s="359" t="n"/>
      <c r="MH179" s="359" t="n"/>
      <c r="MI179" s="359" t="n"/>
      <c r="MJ179" s="359" t="n"/>
      <c r="MK179" s="359" t="n"/>
      <c r="ML179" s="359" t="n"/>
      <c r="MM179" s="359" t="n"/>
      <c r="MN179" s="359" t="n"/>
      <c r="MO179" s="359" t="n"/>
      <c r="MP179" s="359" t="n"/>
      <c r="MQ179" s="359" t="n"/>
      <c r="MR179" s="359" t="n"/>
      <c r="MS179" s="359" t="n"/>
      <c r="MT179" s="359" t="n"/>
      <c r="MU179" s="359" t="n"/>
      <c r="MV179" s="359" t="n"/>
      <c r="MW179" s="359" t="n"/>
      <c r="MX179" s="359" t="n"/>
      <c r="MY179" s="359" t="n"/>
      <c r="MZ179" s="359" t="n"/>
      <c r="NA179" s="359" t="n"/>
      <c r="NB179" s="359" t="n"/>
      <c r="NC179" s="359" t="n"/>
      <c r="ND179" s="359" t="n"/>
      <c r="NE179" s="359" t="n"/>
      <c r="NF179" s="359" t="n"/>
      <c r="NG179" s="359" t="n"/>
      <c r="NH179" s="359" t="n"/>
      <c r="NI179" s="359" t="n"/>
      <c r="NJ179" s="359" t="n"/>
      <c r="NK179" s="359" t="n"/>
      <c r="NL179" s="359" t="n"/>
      <c r="NM179" s="359" t="n"/>
      <c r="NN179" s="359" t="n"/>
      <c r="NO179" s="359" t="n"/>
      <c r="NP179" s="359" t="n"/>
      <c r="NQ179" s="359" t="n"/>
      <c r="NR179" s="359" t="n"/>
      <c r="NS179" s="359" t="n"/>
      <c r="NT179" s="359" t="n"/>
      <c r="NU179" s="359" t="n"/>
      <c r="NV179" s="359" t="n"/>
      <c r="NW179" s="359" t="n"/>
      <c r="NX179" s="359" t="n"/>
      <c r="NY179" s="359" t="n"/>
      <c r="NZ179" s="359" t="n"/>
      <c r="OA179" s="359" t="n"/>
      <c r="OB179" s="359" t="n"/>
      <c r="OC179" s="359" t="n"/>
      <c r="OD179" s="359" t="n"/>
      <c r="OE179" s="359" t="n"/>
      <c r="OF179" s="359" t="n"/>
      <c r="OG179" s="359" t="n"/>
      <c r="OH179" s="359" t="n"/>
      <c r="OI179" s="359" t="n"/>
      <c r="OJ179" s="359" t="n"/>
      <c r="OK179" s="359" t="n"/>
      <c r="OL179" s="359" t="n"/>
      <c r="OM179" s="359" t="n"/>
      <c r="ON179" s="359" t="n"/>
      <c r="OO179" s="359" t="n"/>
      <c r="OP179" s="359" t="n"/>
      <c r="OQ179" s="359" t="n"/>
      <c r="OR179" s="359" t="n"/>
      <c r="OS179" s="359" t="n"/>
      <c r="OT179" s="359" t="n"/>
      <c r="OU179" s="359" t="n"/>
      <c r="OV179" s="359" t="n"/>
      <c r="OW179" s="359" t="n"/>
      <c r="OX179" s="359" t="n"/>
      <c r="OY179" s="359" t="n"/>
      <c r="OZ179" s="359" t="n"/>
      <c r="PA179" s="359" t="n"/>
      <c r="PB179" s="359" t="n"/>
      <c r="PC179" s="359" t="n"/>
      <c r="PD179" s="359" t="n"/>
      <c r="PE179" s="359" t="n"/>
      <c r="PF179" s="359" t="n"/>
      <c r="PG179" s="359" t="n"/>
      <c r="PH179" s="359" t="n"/>
      <c r="PI179" s="359" t="n"/>
      <c r="PJ179" s="359" t="n"/>
      <c r="PK179" s="359" t="n"/>
      <c r="PL179" s="359" t="n"/>
      <c r="PM179" s="359" t="n"/>
      <c r="PN179" s="359" t="n"/>
      <c r="PO179" s="359" t="n"/>
      <c r="PP179" s="359" t="n"/>
      <c r="PQ179" s="359" t="n"/>
      <c r="PR179" s="359" t="n"/>
      <c r="PS179" s="359" t="n"/>
      <c r="PT179" s="359" t="n"/>
      <c r="PU179" s="359" t="n"/>
      <c r="PV179" s="359" t="n"/>
      <c r="PW179" s="359" t="n"/>
      <c r="PX179" s="359" t="n"/>
      <c r="PY179" s="359" t="n"/>
      <c r="PZ179" s="359" t="n"/>
      <c r="QA179" s="359" t="n"/>
      <c r="QB179" s="359" t="n"/>
      <c r="QC179" s="359" t="n"/>
      <c r="QD179" s="359" t="n"/>
      <c r="QE179" s="359" t="n"/>
      <c r="QF179" s="359" t="n"/>
      <c r="QG179" s="359" t="n"/>
      <c r="QH179" s="359" t="n"/>
      <c r="QI179" s="359" t="n"/>
      <c r="QJ179" s="359" t="n"/>
      <c r="QK179" s="359" t="n"/>
      <c r="QL179" s="359" t="n"/>
      <c r="QM179" s="359" t="n"/>
      <c r="QN179" s="359" t="n"/>
      <c r="QO179" s="359" t="n"/>
      <c r="QP179" s="359" t="n"/>
      <c r="QQ179" s="359" t="n"/>
      <c r="QR179" s="359" t="n"/>
      <c r="QS179" s="359" t="n"/>
      <c r="QT179" s="359" t="n"/>
      <c r="QU179" s="359" t="n"/>
      <c r="QV179" s="359" t="n"/>
      <c r="QW179" s="359" t="n"/>
      <c r="QX179" s="359" t="n"/>
      <c r="QY179" s="359" t="n"/>
      <c r="QZ179" s="359" t="n"/>
      <c r="RA179" s="359" t="n"/>
      <c r="RB179" s="359" t="n"/>
      <c r="RC179" s="359" t="n"/>
      <c r="RD179" s="359" t="n"/>
      <c r="RE179" s="359" t="n"/>
      <c r="RF179" s="359" t="n"/>
      <c r="RG179" s="359" t="n"/>
      <c r="RH179" s="359" t="n"/>
      <c r="RI179" s="359" t="n"/>
      <c r="RJ179" s="359" t="n"/>
      <c r="RK179" s="359" t="n"/>
      <c r="RL179" s="359" t="n"/>
      <c r="RM179" s="359" t="n"/>
      <c r="RN179" s="359" t="n"/>
      <c r="RO179" s="359" t="n"/>
      <c r="RP179" s="359" t="n"/>
      <c r="RQ179" s="359" t="n"/>
      <c r="RR179" s="359" t="n"/>
      <c r="RS179" s="359" t="n"/>
      <c r="RT179" s="359" t="n"/>
      <c r="RU179" s="359" t="n"/>
      <c r="RV179" s="359" t="n"/>
      <c r="RW179" s="359" t="n"/>
      <c r="RX179" s="359" t="n"/>
      <c r="RY179" s="359" t="n"/>
      <c r="RZ179" s="359" t="n"/>
      <c r="SA179" s="359" t="n"/>
      <c r="SB179" s="359" t="n"/>
      <c r="SC179" s="359" t="n"/>
      <c r="SD179" s="359" t="n"/>
      <c r="SE179" s="359" t="n"/>
      <c r="SF179" s="359" t="n"/>
      <c r="SG179" s="359" t="n"/>
      <c r="SH179" s="359" t="n"/>
      <c r="SI179" s="359" t="n"/>
      <c r="SJ179" s="359" t="n"/>
      <c r="SK179" s="359" t="n"/>
      <c r="SL179" s="359" t="n"/>
      <c r="SM179" s="359" t="n"/>
      <c r="SN179" s="359" t="n"/>
      <c r="SO179" s="359" t="n"/>
      <c r="SP179" s="359" t="n"/>
      <c r="SQ179" s="359" t="n"/>
      <c r="SR179" s="359" t="n"/>
      <c r="SS179" s="359" t="n"/>
      <c r="ST179" s="359" t="n"/>
      <c r="SU179" s="359" t="n"/>
      <c r="SV179" s="359" t="n"/>
      <c r="SW179" s="359" t="n"/>
      <c r="SX179" s="359" t="n"/>
      <c r="SY179" s="359" t="n"/>
      <c r="SZ179" s="359" t="n"/>
      <c r="TA179" s="359" t="n"/>
      <c r="TB179" s="359" t="n"/>
      <c r="TC179" s="359" t="n"/>
      <c r="TD179" s="359" t="n"/>
      <c r="TE179" s="359" t="n"/>
      <c r="TF179" s="359" t="n"/>
      <c r="TG179" s="359" t="n"/>
      <c r="TH179" s="359" t="n"/>
      <c r="TI179" s="359" t="n"/>
      <c r="TJ179" s="359" t="n"/>
      <c r="TK179" s="359" t="n"/>
      <c r="TL179" s="359" t="n"/>
      <c r="TM179" s="359" t="n"/>
      <c r="TN179" s="359" t="n"/>
      <c r="TO179" s="359" t="n"/>
      <c r="TP179" s="359" t="n"/>
      <c r="TQ179" s="359" t="n"/>
      <c r="TR179" s="359" t="n"/>
      <c r="TS179" s="359" t="n"/>
      <c r="TT179" s="359" t="n"/>
      <c r="TU179" s="359" t="n"/>
      <c r="TV179" s="359" t="n"/>
      <c r="TW179" s="359" t="n"/>
      <c r="TX179" s="359" t="n"/>
      <c r="TY179" s="359" t="n"/>
      <c r="TZ179" s="359" t="n"/>
      <c r="UA179" s="359" t="n"/>
      <c r="UB179" s="359" t="n"/>
      <c r="UC179" s="359" t="n"/>
      <c r="UD179" s="359" t="n"/>
      <c r="UE179" s="359" t="n"/>
      <c r="UF179" s="359" t="n"/>
      <c r="UG179" s="359" t="n"/>
      <c r="UH179" s="359" t="n"/>
      <c r="UI179" s="359" t="n"/>
      <c r="UJ179" s="359" t="n"/>
      <c r="UK179" s="359" t="n"/>
      <c r="UL179" s="359" t="n"/>
      <c r="UM179" s="359" t="n"/>
      <c r="UN179" s="359" t="n"/>
      <c r="UO179" s="359" t="n"/>
      <c r="UP179" s="359" t="n"/>
      <c r="UQ179" s="359" t="n"/>
      <c r="UR179" s="359" t="n"/>
      <c r="US179" s="359" t="n"/>
      <c r="UT179" s="359" t="n"/>
      <c r="UU179" s="359" t="n"/>
      <c r="UV179" s="359" t="n"/>
      <c r="UW179" s="359" t="n"/>
      <c r="UX179" s="359" t="n"/>
      <c r="UY179" s="359" t="n"/>
      <c r="UZ179" s="359" t="n"/>
      <c r="VA179" s="359" t="n"/>
      <c r="VB179" s="359" t="n"/>
      <c r="VC179" s="359" t="n"/>
      <c r="VD179" s="359" t="n"/>
      <c r="VE179" s="359" t="n"/>
      <c r="VF179" s="359" t="n"/>
      <c r="VG179" s="359" t="n"/>
      <c r="VH179" s="359" t="n"/>
      <c r="VI179" s="359" t="n"/>
      <c r="VJ179" s="359" t="n"/>
      <c r="VK179" s="359" t="n"/>
      <c r="VL179" s="359" t="n"/>
      <c r="VM179" s="586">
        <f>SUM(E179:VL179)-SUM(UU179:UX179)-SUM(VA179:VD179)</f>
        <v/>
      </c>
      <c r="VN179" s="9" t="n"/>
    </row>
    <row r="180" ht="19.5" customHeight="1">
      <c r="A180" s="742" t="n">
        <v>10</v>
      </c>
      <c r="B180" s="744" t="inlineStr">
        <is>
          <t>456</t>
        </is>
      </c>
      <c r="C180" s="1110" t="inlineStr">
        <is>
          <t>MISTRATO</t>
        </is>
      </c>
      <c r="D180" s="365" t="inlineStr">
        <is>
          <t>FEMENINO</t>
        </is>
      </c>
      <c r="E180" s="362" t="n"/>
      <c r="F180" s="358" t="n"/>
      <c r="G180" s="358" t="n"/>
      <c r="H180" s="358" t="n"/>
      <c r="I180" s="358" t="n"/>
      <c r="J180" s="358" t="n"/>
      <c r="K180" s="358" t="n"/>
      <c r="L180" s="358" t="n"/>
      <c r="M180" s="358" t="n"/>
      <c r="N180" s="358" t="n"/>
      <c r="O180" s="358" t="n"/>
      <c r="P180" s="358" t="n"/>
      <c r="Q180" s="358" t="n"/>
      <c r="R180" s="358" t="n"/>
      <c r="S180" s="358" t="n"/>
      <c r="T180" s="358" t="n"/>
      <c r="U180" s="358" t="n"/>
      <c r="V180" s="358" t="n"/>
      <c r="W180" s="358" t="n"/>
      <c r="X180" s="358" t="n"/>
      <c r="Y180" s="358" t="n"/>
      <c r="Z180" s="358" t="n"/>
      <c r="AA180" s="358" t="n"/>
      <c r="AB180" s="358" t="n"/>
      <c r="AC180" s="358" t="n"/>
      <c r="AD180" s="358" t="n"/>
      <c r="AE180" s="358" t="n"/>
      <c r="AF180" s="358" t="n"/>
      <c r="AG180" s="358" t="n"/>
      <c r="AH180" s="358" t="n"/>
      <c r="AI180" s="358" t="n"/>
      <c r="AJ180" s="358" t="n"/>
      <c r="AK180" s="358" t="n"/>
      <c r="AL180" s="358" t="n"/>
      <c r="AM180" s="358" t="n"/>
      <c r="AN180" s="358" t="n"/>
      <c r="AO180" s="358" t="n"/>
      <c r="AP180" s="358" t="n"/>
      <c r="AQ180" s="358" t="n"/>
      <c r="AR180" s="358" t="n"/>
      <c r="AS180" s="358" t="n"/>
      <c r="AT180" s="358" t="n"/>
      <c r="AU180" s="358" t="n"/>
      <c r="AV180" s="358" t="n"/>
      <c r="AW180" s="358" t="n"/>
      <c r="AX180" s="358" t="n"/>
      <c r="AY180" s="358" t="n"/>
      <c r="AZ180" s="358" t="n"/>
      <c r="BA180" s="358" t="n"/>
      <c r="BB180" s="358" t="n"/>
      <c r="BC180" s="358" t="n"/>
      <c r="BD180" s="358" t="n"/>
      <c r="BE180" s="358" t="n"/>
      <c r="BF180" s="358" t="n"/>
      <c r="BG180" s="358" t="n"/>
      <c r="BH180" s="358" t="n"/>
      <c r="BI180" s="358" t="n"/>
      <c r="BJ180" s="358" t="n"/>
      <c r="BK180" s="358" t="n"/>
      <c r="BL180" s="358" t="n"/>
      <c r="BM180" s="358" t="n"/>
      <c r="BN180" s="358" t="n"/>
      <c r="BO180" s="358" t="n"/>
      <c r="BP180" s="358" t="n"/>
      <c r="BQ180" s="358" t="n"/>
      <c r="BR180" s="358" t="n"/>
      <c r="BS180" s="358" t="n"/>
      <c r="BT180" s="358" t="n"/>
      <c r="BU180" s="358" t="n"/>
      <c r="BV180" s="358" t="n"/>
      <c r="BW180" s="358" t="n"/>
      <c r="BX180" s="358" t="n"/>
      <c r="BY180" s="358" t="n"/>
      <c r="BZ180" s="358" t="n"/>
      <c r="CA180" s="358" t="n"/>
      <c r="CB180" s="358" t="n"/>
      <c r="CC180" s="358" t="n"/>
      <c r="CD180" s="358" t="n"/>
      <c r="CE180" s="358" t="n"/>
      <c r="CF180" s="358" t="n"/>
      <c r="CG180" s="358" t="n"/>
      <c r="CH180" s="358" t="n"/>
      <c r="CI180" s="358" t="n"/>
      <c r="CJ180" s="358" t="n"/>
      <c r="CK180" s="358" t="n"/>
      <c r="CL180" s="358" t="n"/>
      <c r="CM180" s="358" t="n"/>
      <c r="CN180" s="358" t="n"/>
      <c r="CO180" s="358" t="n"/>
      <c r="CP180" s="358" t="n"/>
      <c r="CQ180" s="358" t="n"/>
      <c r="CR180" s="358" t="n"/>
      <c r="CS180" s="358" t="n"/>
      <c r="CT180" s="358" t="n"/>
      <c r="CU180" s="358" t="n"/>
      <c r="CV180" s="358" t="n"/>
      <c r="CW180" s="358" t="n"/>
      <c r="CX180" s="358" t="n"/>
      <c r="CY180" s="358" t="n"/>
      <c r="CZ180" s="358" t="n"/>
      <c r="DA180" s="358" t="n"/>
      <c r="DB180" s="358" t="n"/>
      <c r="DC180" s="358" t="n"/>
      <c r="DD180" s="358" t="n"/>
      <c r="DE180" s="358" t="n"/>
      <c r="DF180" s="358" t="n"/>
      <c r="DG180" s="358" t="n"/>
      <c r="DH180" s="358" t="n"/>
      <c r="DI180" s="358" t="n"/>
      <c r="DJ180" s="358" t="n"/>
      <c r="DK180" s="358" t="n"/>
      <c r="DL180" s="358" t="n"/>
      <c r="DM180" s="358" t="n"/>
      <c r="DN180" s="358" t="n"/>
      <c r="DO180" s="358" t="n"/>
      <c r="DP180" s="358" t="n"/>
      <c r="DQ180" s="358" t="n"/>
      <c r="DR180" s="358" t="n"/>
      <c r="DS180" s="358" t="n"/>
      <c r="DT180" s="358" t="n"/>
      <c r="DU180" s="358" t="n"/>
      <c r="DV180" s="358" t="n"/>
      <c r="DW180" s="358" t="n"/>
      <c r="DX180" s="358" t="n"/>
      <c r="DY180" s="358" t="n"/>
      <c r="DZ180" s="358" t="n"/>
      <c r="EA180" s="358" t="n"/>
      <c r="EB180" s="358" t="n"/>
      <c r="EC180" s="358" t="n"/>
      <c r="ED180" s="358" t="n"/>
      <c r="EE180" s="358" t="n"/>
      <c r="EF180" s="358" t="n"/>
      <c r="EG180" s="358" t="n"/>
      <c r="EH180" s="358" t="n"/>
      <c r="EI180" s="358" t="n"/>
      <c r="EJ180" s="358" t="n"/>
      <c r="EK180" s="358" t="n"/>
      <c r="EL180" s="358" t="n"/>
      <c r="EM180" s="358" t="n"/>
      <c r="EN180" s="358" t="n"/>
      <c r="EO180" s="358" t="n"/>
      <c r="EP180" s="358" t="n"/>
      <c r="EQ180" s="358" t="n"/>
      <c r="ER180" s="358" t="n"/>
      <c r="ES180" s="358" t="n"/>
      <c r="ET180" s="358" t="n"/>
      <c r="EU180" s="358" t="n"/>
      <c r="EV180" s="358" t="n"/>
      <c r="EW180" s="358" t="n"/>
      <c r="EX180" s="358" t="n"/>
      <c r="EY180" s="358" t="n"/>
      <c r="EZ180" s="358" t="n"/>
      <c r="FA180" s="358" t="n"/>
      <c r="FB180" s="358" t="n"/>
      <c r="FC180" s="358" t="n"/>
      <c r="FD180" s="358" t="n"/>
      <c r="FE180" s="358" t="n"/>
      <c r="FF180" s="358" t="n"/>
      <c r="FG180" s="358" t="n"/>
      <c r="FH180" s="358" t="n"/>
      <c r="FI180" s="358" t="n"/>
      <c r="FJ180" s="358" t="n"/>
      <c r="FK180" s="358" t="n"/>
      <c r="FL180" s="358" t="n"/>
      <c r="FM180" s="358" t="n"/>
      <c r="FN180" s="358" t="n"/>
      <c r="FO180" s="358" t="n"/>
      <c r="FP180" s="358" t="n"/>
      <c r="FQ180" s="358" t="n"/>
      <c r="FR180" s="358" t="n"/>
      <c r="FS180" s="358" t="n"/>
      <c r="FT180" s="358" t="n"/>
      <c r="FU180" s="358" t="n"/>
      <c r="FV180" s="358" t="n"/>
      <c r="FW180" s="358" t="n"/>
      <c r="FX180" s="358" t="n"/>
      <c r="FY180" s="358" t="n"/>
      <c r="FZ180" s="358" t="n"/>
      <c r="GA180" s="358" t="n"/>
      <c r="GB180" s="358" t="n"/>
      <c r="GC180" s="358" t="n"/>
      <c r="GD180" s="358" t="n"/>
      <c r="GE180" s="358" t="n"/>
      <c r="GF180" s="358" t="n"/>
      <c r="GG180" s="358" t="n"/>
      <c r="GH180" s="358" t="n"/>
      <c r="GI180" s="358" t="n"/>
      <c r="GJ180" s="358" t="n"/>
      <c r="GK180" s="358" t="n"/>
      <c r="GL180" s="358" t="n"/>
      <c r="GM180" s="358" t="n"/>
      <c r="GN180" s="358" t="n"/>
      <c r="GO180" s="358" t="n"/>
      <c r="GP180" s="358" t="n"/>
      <c r="GQ180" s="358" t="n"/>
      <c r="GR180" s="358" t="n"/>
      <c r="GS180" s="358" t="n"/>
      <c r="GT180" s="358" t="n"/>
      <c r="GU180" s="358" t="n"/>
      <c r="GV180" s="358" t="n"/>
      <c r="GW180" s="358" t="n"/>
      <c r="GX180" s="358" t="n"/>
      <c r="GY180" s="358" t="n"/>
      <c r="GZ180" s="358" t="n"/>
      <c r="HA180" s="358" t="n"/>
      <c r="HB180" s="358" t="n"/>
      <c r="HC180" s="358" t="n"/>
      <c r="HD180" s="358" t="n"/>
      <c r="HE180" s="358" t="n"/>
      <c r="HF180" s="358" t="n"/>
      <c r="HG180" s="358" t="n"/>
      <c r="HH180" s="358" t="n"/>
      <c r="HI180" s="358" t="n"/>
      <c r="HJ180" s="358" t="n"/>
      <c r="HK180" s="358" t="n"/>
      <c r="HL180" s="358" t="n"/>
      <c r="HM180" s="358" t="n"/>
      <c r="HN180" s="358" t="n"/>
      <c r="HO180" s="358" t="n"/>
      <c r="HP180" s="358" t="n"/>
      <c r="HQ180" s="358" t="n"/>
      <c r="HR180" s="358" t="n"/>
      <c r="HS180" s="358" t="n"/>
      <c r="HT180" s="358" t="n"/>
      <c r="HU180" s="358" t="n"/>
      <c r="HV180" s="358" t="n"/>
      <c r="HW180" s="358" t="n"/>
      <c r="HX180" s="358" t="n"/>
      <c r="HY180" s="358" t="n"/>
      <c r="HZ180" s="358" t="n"/>
      <c r="IA180" s="358" t="n"/>
      <c r="IB180" s="358" t="n"/>
      <c r="IC180" s="358" t="n"/>
      <c r="ID180" s="358" t="n"/>
      <c r="IE180" s="358" t="n"/>
      <c r="IF180" s="358" t="n"/>
      <c r="IG180" s="358" t="n"/>
      <c r="IH180" s="358" t="n"/>
      <c r="II180" s="358" t="n"/>
      <c r="IJ180" s="358" t="n"/>
      <c r="IK180" s="358" t="n"/>
      <c r="IL180" s="358" t="n"/>
      <c r="IM180" s="358" t="n"/>
      <c r="IN180" s="358" t="n"/>
      <c r="IO180" s="358" t="n"/>
      <c r="IP180" s="358" t="n"/>
      <c r="IQ180" s="358" t="n"/>
      <c r="IR180" s="358" t="n"/>
      <c r="IS180" s="358" t="n"/>
      <c r="IT180" s="358" t="n"/>
      <c r="IU180" s="358" t="n"/>
      <c r="IV180" s="358" t="n"/>
      <c r="IW180" s="358" t="n"/>
      <c r="IX180" s="358" t="n"/>
      <c r="IY180" s="358" t="n"/>
      <c r="IZ180" s="358" t="n"/>
      <c r="JA180" s="358" t="n"/>
      <c r="JB180" s="358" t="n"/>
      <c r="JC180" s="358" t="n"/>
      <c r="JD180" s="358" t="n"/>
      <c r="JE180" s="358" t="n"/>
      <c r="JF180" s="358" t="n"/>
      <c r="JG180" s="358" t="n"/>
      <c r="JH180" s="358" t="n"/>
      <c r="JI180" s="358" t="n"/>
      <c r="JJ180" s="358" t="n"/>
      <c r="JK180" s="358" t="n"/>
      <c r="JL180" s="358" t="n"/>
      <c r="JM180" s="358" t="n"/>
      <c r="JN180" s="358" t="n"/>
      <c r="JO180" s="358" t="n"/>
      <c r="JP180" s="358" t="n"/>
      <c r="JQ180" s="358" t="n"/>
      <c r="JR180" s="358" t="n"/>
      <c r="JS180" s="358" t="n"/>
      <c r="JT180" s="358" t="n"/>
      <c r="JU180" s="358" t="n"/>
      <c r="JV180" s="358" t="n"/>
      <c r="JW180" s="358" t="n"/>
      <c r="JX180" s="358" t="n"/>
      <c r="JY180" s="358" t="n"/>
      <c r="JZ180" s="358" t="n"/>
      <c r="KA180" s="358" t="n"/>
      <c r="KB180" s="358" t="n"/>
      <c r="KC180" s="358" t="n"/>
      <c r="KD180" s="358" t="n"/>
      <c r="KE180" s="358" t="n"/>
      <c r="KF180" s="358" t="n"/>
      <c r="KG180" s="358" t="n"/>
      <c r="KH180" s="358" t="n"/>
      <c r="KI180" s="358" t="n"/>
      <c r="KJ180" s="358" t="n"/>
      <c r="KK180" s="358" t="n"/>
      <c r="KL180" s="358" t="n"/>
      <c r="KM180" s="358" t="n"/>
      <c r="KN180" s="358" t="n"/>
      <c r="KO180" s="358" t="n"/>
      <c r="KP180" s="358" t="n"/>
      <c r="KQ180" s="358" t="n"/>
      <c r="KR180" s="358" t="n"/>
      <c r="KS180" s="358" t="n"/>
      <c r="KT180" s="358" t="n"/>
      <c r="KU180" s="358" t="n"/>
      <c r="KV180" s="358" t="n"/>
      <c r="KW180" s="358" t="n"/>
      <c r="KX180" s="358" t="n"/>
      <c r="KY180" s="358" t="n"/>
      <c r="KZ180" s="358" t="n"/>
      <c r="LA180" s="358" t="n"/>
      <c r="LB180" s="358" t="n"/>
      <c r="LC180" s="358" t="n"/>
      <c r="LD180" s="358" t="n"/>
      <c r="LE180" s="358" t="n"/>
      <c r="LF180" s="358" t="n"/>
      <c r="LG180" s="358" t="n"/>
      <c r="LH180" s="358" t="n"/>
      <c r="LI180" s="358" t="n"/>
      <c r="LJ180" s="358" t="n"/>
      <c r="LK180" s="358" t="n"/>
      <c r="LL180" s="358" t="n"/>
      <c r="LM180" s="358" t="n"/>
      <c r="LN180" s="358" t="n"/>
      <c r="LO180" s="358" t="n"/>
      <c r="LP180" s="358" t="n"/>
      <c r="LQ180" s="358" t="n"/>
      <c r="LR180" s="358" t="n"/>
      <c r="LS180" s="358" t="n"/>
      <c r="LT180" s="358" t="n"/>
      <c r="LU180" s="358" t="n"/>
      <c r="LV180" s="358" t="n"/>
      <c r="LW180" s="358" t="n"/>
      <c r="LX180" s="358" t="n"/>
      <c r="LY180" s="358" t="n"/>
      <c r="LZ180" s="358" t="n"/>
      <c r="MA180" s="358" t="n"/>
      <c r="MB180" s="358" t="n"/>
      <c r="MC180" s="358" t="n"/>
      <c r="MD180" s="358" t="n"/>
      <c r="ME180" s="358" t="n"/>
      <c r="MF180" s="358" t="n"/>
      <c r="MG180" s="358" t="n"/>
      <c r="MH180" s="358" t="n"/>
      <c r="MI180" s="358" t="n"/>
      <c r="MJ180" s="358" t="n"/>
      <c r="MK180" s="358" t="n"/>
      <c r="ML180" s="358" t="n"/>
      <c r="MM180" s="358" t="n"/>
      <c r="MN180" s="358" t="n"/>
      <c r="MO180" s="358" t="n"/>
      <c r="MP180" s="358" t="n"/>
      <c r="MQ180" s="358" t="n"/>
      <c r="MR180" s="358" t="n"/>
      <c r="MS180" s="358" t="n"/>
      <c r="MT180" s="358" t="n"/>
      <c r="MU180" s="358" t="n"/>
      <c r="MV180" s="358" t="n"/>
      <c r="MW180" s="358" t="n"/>
      <c r="MX180" s="358" t="n"/>
      <c r="MY180" s="358" t="n"/>
      <c r="MZ180" s="358" t="n"/>
      <c r="NA180" s="358" t="n"/>
      <c r="NB180" s="358" t="n"/>
      <c r="NC180" s="358" t="n"/>
      <c r="ND180" s="358" t="n"/>
      <c r="NE180" s="358" t="n"/>
      <c r="NF180" s="358" t="n"/>
      <c r="NG180" s="358" t="n"/>
      <c r="NH180" s="358" t="n"/>
      <c r="NI180" s="358" t="n"/>
      <c r="NJ180" s="358" t="n"/>
      <c r="NK180" s="358" t="n"/>
      <c r="NL180" s="358" t="n"/>
      <c r="NM180" s="358" t="n"/>
      <c r="NN180" s="358" t="n"/>
      <c r="NO180" s="358" t="n"/>
      <c r="NP180" s="358" t="n"/>
      <c r="NQ180" s="358" t="n"/>
      <c r="NR180" s="358" t="n"/>
      <c r="NS180" s="358" t="n"/>
      <c r="NT180" s="358" t="n"/>
      <c r="NU180" s="358" t="n"/>
      <c r="NV180" s="358" t="n"/>
      <c r="NW180" s="358" t="n"/>
      <c r="NX180" s="358" t="n"/>
      <c r="NY180" s="358" t="n"/>
      <c r="NZ180" s="358" t="n"/>
      <c r="OA180" s="358" t="n"/>
      <c r="OB180" s="358" t="n"/>
      <c r="OC180" s="358" t="n"/>
      <c r="OD180" s="358" t="n"/>
      <c r="OE180" s="358" t="n"/>
      <c r="OF180" s="358" t="n"/>
      <c r="OG180" s="358" t="n"/>
      <c r="OH180" s="358" t="n"/>
      <c r="OI180" s="358" t="n"/>
      <c r="OJ180" s="358" t="n"/>
      <c r="OK180" s="358" t="n"/>
      <c r="OL180" s="358" t="n"/>
      <c r="OM180" s="358" t="n"/>
      <c r="ON180" s="358" t="n"/>
      <c r="OO180" s="358" t="n"/>
      <c r="OP180" s="358" t="n"/>
      <c r="OQ180" s="358" t="n"/>
      <c r="OR180" s="358" t="n"/>
      <c r="OS180" s="358" t="n"/>
      <c r="OT180" s="358" t="n"/>
      <c r="OU180" s="358" t="n"/>
      <c r="OV180" s="358" t="n"/>
      <c r="OW180" s="358" t="n"/>
      <c r="OX180" s="358" t="n"/>
      <c r="OY180" s="358" t="n"/>
      <c r="OZ180" s="358" t="n"/>
      <c r="PA180" s="358" t="n"/>
      <c r="PB180" s="358" t="n"/>
      <c r="PC180" s="358" t="n"/>
      <c r="PD180" s="358" t="n"/>
      <c r="PE180" s="358" t="n"/>
      <c r="PF180" s="358" t="n"/>
      <c r="PG180" s="358" t="n"/>
      <c r="PH180" s="358" t="n"/>
      <c r="PI180" s="358" t="n"/>
      <c r="PJ180" s="358" t="n"/>
      <c r="PK180" s="358" t="n"/>
      <c r="PL180" s="358" t="n"/>
      <c r="PM180" s="358" t="n"/>
      <c r="PN180" s="358" t="n"/>
      <c r="PO180" s="358" t="n"/>
      <c r="PP180" s="358" t="n"/>
      <c r="PQ180" s="358" t="n"/>
      <c r="PR180" s="358" t="n"/>
      <c r="PS180" s="358" t="n"/>
      <c r="PT180" s="358" t="n"/>
      <c r="PU180" s="358" t="n"/>
      <c r="PV180" s="358" t="n"/>
      <c r="PW180" s="358" t="n"/>
      <c r="PX180" s="358" t="n"/>
      <c r="PY180" s="358" t="n"/>
      <c r="PZ180" s="358" t="n"/>
      <c r="QA180" s="358" t="n"/>
      <c r="QB180" s="358" t="n"/>
      <c r="QC180" s="358" t="n"/>
      <c r="QD180" s="358" t="n"/>
      <c r="QE180" s="358" t="n"/>
      <c r="QF180" s="358" t="n"/>
      <c r="QG180" s="358" t="n"/>
      <c r="QH180" s="358" t="n"/>
      <c r="QI180" s="358" t="n"/>
      <c r="QJ180" s="358" t="n"/>
      <c r="QK180" s="358" t="n"/>
      <c r="QL180" s="358" t="n"/>
      <c r="QM180" s="358" t="n"/>
      <c r="QN180" s="358" t="n"/>
      <c r="QO180" s="358" t="n"/>
      <c r="QP180" s="358" t="n"/>
      <c r="QQ180" s="358" t="n"/>
      <c r="QR180" s="358" t="n"/>
      <c r="QS180" s="358" t="n"/>
      <c r="QT180" s="358" t="n"/>
      <c r="QU180" s="358" t="n"/>
      <c r="QV180" s="358" t="n"/>
      <c r="QW180" s="358" t="n"/>
      <c r="QX180" s="358" t="n"/>
      <c r="QY180" s="358" t="n"/>
      <c r="QZ180" s="358" t="n"/>
      <c r="RA180" s="358" t="n"/>
      <c r="RB180" s="358" t="n"/>
      <c r="RC180" s="358" t="n"/>
      <c r="RD180" s="358" t="n"/>
      <c r="RE180" s="358" t="n"/>
      <c r="RF180" s="358" t="n"/>
      <c r="RG180" s="358" t="n"/>
      <c r="RH180" s="358" t="n"/>
      <c r="RI180" s="358" t="n"/>
      <c r="RJ180" s="358" t="n"/>
      <c r="RK180" s="358" t="n"/>
      <c r="RL180" s="358" t="n"/>
      <c r="RM180" s="358" t="n"/>
      <c r="RN180" s="358" t="n"/>
      <c r="RO180" s="358" t="n"/>
      <c r="RP180" s="358" t="n"/>
      <c r="RQ180" s="358" t="n"/>
      <c r="RR180" s="358" t="n"/>
      <c r="RS180" s="358" t="n"/>
      <c r="RT180" s="358" t="n"/>
      <c r="RU180" s="358" t="n"/>
      <c r="RV180" s="358" t="n"/>
      <c r="RW180" s="358" t="n"/>
      <c r="RX180" s="358" t="n"/>
      <c r="RY180" s="358" t="n"/>
      <c r="RZ180" s="358" t="n"/>
      <c r="SA180" s="358" t="n"/>
      <c r="SB180" s="358" t="n"/>
      <c r="SC180" s="358" t="n"/>
      <c r="SD180" s="358" t="n"/>
      <c r="SE180" s="358" t="n"/>
      <c r="SF180" s="358" t="n"/>
      <c r="SG180" s="358" t="n"/>
      <c r="SH180" s="358" t="n"/>
      <c r="SI180" s="358" t="n"/>
      <c r="SJ180" s="358" t="n"/>
      <c r="SK180" s="358" t="n"/>
      <c r="SL180" s="358" t="n"/>
      <c r="SM180" s="358" t="n"/>
      <c r="SN180" s="358" t="n"/>
      <c r="SO180" s="358" t="n"/>
      <c r="SP180" s="358" t="n"/>
      <c r="SQ180" s="358" t="n"/>
      <c r="SR180" s="358" t="n"/>
      <c r="SS180" s="358" t="n"/>
      <c r="ST180" s="358" t="n"/>
      <c r="SU180" s="358" t="n"/>
      <c r="SV180" s="358" t="n"/>
      <c r="SW180" s="358" t="n"/>
      <c r="SX180" s="358" t="n"/>
      <c r="SY180" s="358" t="n"/>
      <c r="SZ180" s="358" t="n"/>
      <c r="TA180" s="358" t="n"/>
      <c r="TB180" s="358" t="n"/>
      <c r="TC180" s="358" t="n"/>
      <c r="TD180" s="358" t="n"/>
      <c r="TE180" s="358" t="n"/>
      <c r="TF180" s="358" t="n"/>
      <c r="TG180" s="358" t="n"/>
      <c r="TH180" s="358" t="n"/>
      <c r="TI180" s="358" t="n"/>
      <c r="TJ180" s="358" t="n"/>
      <c r="TK180" s="358" t="n"/>
      <c r="TL180" s="358" t="n"/>
      <c r="TM180" s="358" t="n"/>
      <c r="TN180" s="358" t="n"/>
      <c r="TO180" s="358" t="n"/>
      <c r="TP180" s="358" t="n"/>
      <c r="TQ180" s="358" t="n"/>
      <c r="TR180" s="358" t="n"/>
      <c r="TS180" s="358" t="n"/>
      <c r="TT180" s="358" t="n"/>
      <c r="TU180" s="358" t="n"/>
      <c r="TV180" s="358" t="n"/>
      <c r="TW180" s="358" t="n"/>
      <c r="TX180" s="358" t="n"/>
      <c r="TY180" s="358" t="n"/>
      <c r="TZ180" s="358" t="n"/>
      <c r="UA180" s="358" t="n"/>
      <c r="UB180" s="358" t="n"/>
      <c r="UC180" s="358" t="n"/>
      <c r="UD180" s="358" t="n"/>
      <c r="UE180" s="358" t="n"/>
      <c r="UF180" s="358" t="n"/>
      <c r="UG180" s="358" t="n"/>
      <c r="UH180" s="358" t="n"/>
      <c r="UI180" s="358" t="n"/>
      <c r="UJ180" s="358" t="n"/>
      <c r="UK180" s="358" t="n"/>
      <c r="UL180" s="358" t="n"/>
      <c r="UM180" s="358" t="n"/>
      <c r="UN180" s="358" t="n"/>
      <c r="UO180" s="358" t="n"/>
      <c r="UP180" s="358" t="n"/>
      <c r="UQ180" s="358" t="n"/>
      <c r="UR180" s="358" t="n"/>
      <c r="US180" s="358" t="n"/>
      <c r="UT180" s="358" t="n"/>
      <c r="UU180" s="358" t="n"/>
      <c r="UV180" s="358" t="n"/>
      <c r="UW180" s="358" t="n"/>
      <c r="UX180" s="358" t="n"/>
      <c r="UY180" s="358" t="n"/>
      <c r="UZ180" s="358" t="n"/>
      <c r="VA180" s="358" t="n"/>
      <c r="VB180" s="358" t="n"/>
      <c r="VC180" s="358" t="n"/>
      <c r="VD180" s="358" t="n"/>
      <c r="VE180" s="358" t="n"/>
      <c r="VF180" s="358" t="n"/>
      <c r="VG180" s="358" t="n"/>
      <c r="VH180" s="358" t="n"/>
      <c r="VI180" s="358" t="n"/>
      <c r="VJ180" s="358" t="n"/>
      <c r="VK180" s="358" t="n"/>
      <c r="VL180" s="360" t="n"/>
      <c r="VM180" s="572">
        <f>SUM(E180:VL180)-SUM(UU180:UX180)-SUM(VA180:VD180)</f>
        <v/>
      </c>
      <c r="VN180" s="9" t="n"/>
    </row>
    <row r="181" ht="19.5" customHeight="1">
      <c r="A181" s="1100" t="n"/>
      <c r="B181" s="1101" t="n"/>
      <c r="C181" s="1102" t="n"/>
      <c r="D181" s="366" t="inlineStr">
        <is>
          <t>MASCULINO</t>
        </is>
      </c>
      <c r="E181" s="363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  <c r="CD181" s="7" t="n"/>
      <c r="CE181" s="7" t="n"/>
      <c r="CF181" s="7" t="n"/>
      <c r="CG181" s="7" t="n"/>
      <c r="CH181" s="7" t="n"/>
      <c r="CI181" s="7" t="n"/>
      <c r="CJ181" s="7" t="n"/>
      <c r="CK181" s="7" t="n"/>
      <c r="CL181" s="7" t="n"/>
      <c r="CM181" s="7" t="n"/>
      <c r="CN181" s="7" t="n"/>
      <c r="CO181" s="7" t="n"/>
      <c r="CP181" s="7" t="n"/>
      <c r="CQ181" s="7" t="n"/>
      <c r="CR181" s="7" t="n"/>
      <c r="CS181" s="7" t="n"/>
      <c r="CT181" s="7" t="n"/>
      <c r="CU181" s="7" t="n"/>
      <c r="CV181" s="7" t="n"/>
      <c r="CW181" s="7" t="n"/>
      <c r="CX181" s="7" t="n"/>
      <c r="CY181" s="7" t="n"/>
      <c r="CZ181" s="7" t="n"/>
      <c r="DA181" s="7" t="n"/>
      <c r="DB181" s="7" t="n"/>
      <c r="DC181" s="7" t="n"/>
      <c r="DD181" s="7" t="n"/>
      <c r="DE181" s="7" t="n"/>
      <c r="DF181" s="7" t="n"/>
      <c r="DG181" s="7" t="n"/>
      <c r="DH181" s="7" t="n"/>
      <c r="DI181" s="7" t="n"/>
      <c r="DJ181" s="7" t="n"/>
      <c r="DK181" s="7" t="n"/>
      <c r="DL181" s="7" t="n"/>
      <c r="DM181" s="7" t="n"/>
      <c r="DN181" s="7" t="n"/>
      <c r="DO181" s="7" t="n"/>
      <c r="DP181" s="7" t="n"/>
      <c r="DQ181" s="7" t="n"/>
      <c r="DR181" s="7" t="n"/>
      <c r="DS181" s="7" t="n"/>
      <c r="DT181" s="7" t="n"/>
      <c r="DU181" s="7" t="n"/>
      <c r="DV181" s="7" t="n"/>
      <c r="DW181" s="7" t="n"/>
      <c r="DX181" s="7" t="n"/>
      <c r="DY181" s="7" t="n"/>
      <c r="DZ181" s="7" t="n"/>
      <c r="EA181" s="7" t="n"/>
      <c r="EB181" s="7" t="n"/>
      <c r="EC181" s="7" t="n"/>
      <c r="ED181" s="7" t="n"/>
      <c r="EE181" s="7" t="n"/>
      <c r="EF181" s="7" t="n"/>
      <c r="EG181" s="7" t="n"/>
      <c r="EH181" s="7" t="n"/>
      <c r="EI181" s="7" t="n"/>
      <c r="EJ181" s="7" t="n"/>
      <c r="EK181" s="7" t="n"/>
      <c r="EL181" s="7" t="n"/>
      <c r="EM181" s="7" t="n"/>
      <c r="EN181" s="7" t="n"/>
      <c r="EO181" s="7" t="n"/>
      <c r="EP181" s="7" t="n"/>
      <c r="EQ181" s="7" t="n"/>
      <c r="ER181" s="7" t="n"/>
      <c r="ES181" s="7" t="n"/>
      <c r="ET181" s="7" t="n"/>
      <c r="EU181" s="7" t="n"/>
      <c r="EV181" s="7" t="n"/>
      <c r="EW181" s="7" t="n"/>
      <c r="EX181" s="7" t="n"/>
      <c r="EY181" s="7" t="n"/>
      <c r="EZ181" s="7" t="n"/>
      <c r="FA181" s="7" t="n"/>
      <c r="FB181" s="7" t="n"/>
      <c r="FC181" s="7" t="n"/>
      <c r="FD181" s="7" t="n"/>
      <c r="FE181" s="7" t="n"/>
      <c r="FF181" s="7" t="n"/>
      <c r="FG181" s="7" t="n"/>
      <c r="FH181" s="7" t="n"/>
      <c r="FI181" s="7" t="n"/>
      <c r="FJ181" s="7" t="n"/>
      <c r="FK181" s="7" t="n"/>
      <c r="FL181" s="7" t="n"/>
      <c r="FM181" s="7" t="n"/>
      <c r="FN181" s="7" t="n"/>
      <c r="FO181" s="7" t="n"/>
      <c r="FP181" s="7" t="n"/>
      <c r="FQ181" s="7" t="n"/>
      <c r="FR181" s="7" t="n"/>
      <c r="FS181" s="7" t="n"/>
      <c r="FT181" s="7" t="n"/>
      <c r="FU181" s="7" t="n"/>
      <c r="FV181" s="7" t="n"/>
      <c r="FW181" s="7" t="n"/>
      <c r="FX181" s="7" t="n"/>
      <c r="FY181" s="7" t="n"/>
      <c r="FZ181" s="7" t="n"/>
      <c r="GA181" s="7" t="n"/>
      <c r="GB181" s="7" t="n"/>
      <c r="GC181" s="7" t="n"/>
      <c r="GD181" s="7" t="n"/>
      <c r="GE181" s="7" t="n"/>
      <c r="GF181" s="7" t="n"/>
      <c r="GG181" s="7" t="n"/>
      <c r="GH181" s="7" t="n"/>
      <c r="GI181" s="7" t="n"/>
      <c r="GJ181" s="7" t="n"/>
      <c r="GK181" s="7" t="n"/>
      <c r="GL181" s="7" t="n"/>
      <c r="GM181" s="7" t="n"/>
      <c r="GN181" s="7" t="n"/>
      <c r="GO181" s="7" t="n"/>
      <c r="GP181" s="7" t="n"/>
      <c r="GQ181" s="7" t="n"/>
      <c r="GR181" s="7" t="n"/>
      <c r="GS181" s="7" t="n"/>
      <c r="GT181" s="7" t="n"/>
      <c r="GU181" s="7" t="n"/>
      <c r="GV181" s="7" t="n"/>
      <c r="GW181" s="7" t="n"/>
      <c r="GX181" s="7" t="n"/>
      <c r="GY181" s="7" t="n"/>
      <c r="GZ181" s="7" t="n"/>
      <c r="HA181" s="7" t="n"/>
      <c r="HB181" s="7" t="n"/>
      <c r="HC181" s="7" t="n"/>
      <c r="HD181" s="7" t="n"/>
      <c r="HE181" s="7" t="n"/>
      <c r="HF181" s="7" t="n"/>
      <c r="HG181" s="7" t="n"/>
      <c r="HH181" s="7" t="n"/>
      <c r="HI181" s="7" t="n"/>
      <c r="HJ181" s="7" t="n"/>
      <c r="HK181" s="7" t="n"/>
      <c r="HL181" s="7" t="n"/>
      <c r="HM181" s="7" t="n"/>
      <c r="HN181" s="7" t="n"/>
      <c r="HO181" s="7" t="n"/>
      <c r="HP181" s="7" t="n"/>
      <c r="HQ181" s="7" t="n"/>
      <c r="HR181" s="7" t="n"/>
      <c r="HS181" s="7" t="n"/>
      <c r="HT181" s="7" t="n"/>
      <c r="HU181" s="7" t="n"/>
      <c r="HV181" s="7" t="n"/>
      <c r="HW181" s="7" t="n"/>
      <c r="HX181" s="7" t="n"/>
      <c r="HY181" s="7" t="n"/>
      <c r="HZ181" s="7" t="n"/>
      <c r="IA181" s="7" t="n"/>
      <c r="IB181" s="7" t="n"/>
      <c r="IC181" s="7" t="n"/>
      <c r="ID181" s="7" t="n"/>
      <c r="IE181" s="7" t="n"/>
      <c r="IF181" s="7" t="n"/>
      <c r="IG181" s="7" t="n"/>
      <c r="IH181" s="7" t="n"/>
      <c r="II181" s="7" t="n"/>
      <c r="IJ181" s="7" t="n"/>
      <c r="IK181" s="7" t="n"/>
      <c r="IL181" s="7" t="n"/>
      <c r="IM181" s="7" t="n"/>
      <c r="IN181" s="7" t="n"/>
      <c r="IO181" s="7" t="n"/>
      <c r="IP181" s="7" t="n"/>
      <c r="IQ181" s="7" t="n"/>
      <c r="IR181" s="7" t="n"/>
      <c r="IS181" s="7" t="n"/>
      <c r="IT181" s="7" t="n"/>
      <c r="IU181" s="7" t="n"/>
      <c r="IV181" s="7" t="n"/>
      <c r="IW181" s="7" t="n"/>
      <c r="IX181" s="7" t="n"/>
      <c r="IY181" s="7" t="n"/>
      <c r="IZ181" s="7" t="n"/>
      <c r="JA181" s="7" t="n"/>
      <c r="JB181" s="7" t="n"/>
      <c r="JC181" s="7" t="n"/>
      <c r="JD181" s="7" t="n"/>
      <c r="JE181" s="7" t="n"/>
      <c r="JF181" s="7" t="n"/>
      <c r="JG181" s="7" t="n"/>
      <c r="JH181" s="7" t="n"/>
      <c r="JI181" s="7" t="n"/>
      <c r="JJ181" s="7" t="n"/>
      <c r="JK181" s="7" t="n"/>
      <c r="JL181" s="7" t="n"/>
      <c r="JM181" s="7" t="n"/>
      <c r="JN181" s="7" t="n"/>
      <c r="JO181" s="7" t="n"/>
      <c r="JP181" s="7" t="n"/>
      <c r="JQ181" s="7" t="n"/>
      <c r="JR181" s="7" t="n"/>
      <c r="JS181" s="7" t="n"/>
      <c r="JT181" s="7" t="n"/>
      <c r="JU181" s="7" t="n"/>
      <c r="JV181" s="7" t="n"/>
      <c r="JW181" s="7" t="n"/>
      <c r="JX181" s="7" t="n"/>
      <c r="JY181" s="7" t="n"/>
      <c r="JZ181" s="7" t="n"/>
      <c r="KA181" s="7" t="n"/>
      <c r="KB181" s="7" t="n"/>
      <c r="KC181" s="7" t="n"/>
      <c r="KD181" s="7" t="n"/>
      <c r="KE181" s="7" t="n"/>
      <c r="KF181" s="7" t="n"/>
      <c r="KG181" s="7" t="n"/>
      <c r="KH181" s="7" t="n"/>
      <c r="KI181" s="7" t="n"/>
      <c r="KJ181" s="7" t="n"/>
      <c r="KK181" s="7" t="n"/>
      <c r="KL181" s="7" t="n"/>
      <c r="KM181" s="7" t="n"/>
      <c r="KN181" s="7" t="n"/>
      <c r="KO181" s="7" t="n"/>
      <c r="KP181" s="7" t="n"/>
      <c r="KQ181" s="7" t="n"/>
      <c r="KR181" s="7" t="n"/>
      <c r="KS181" s="7" t="n"/>
      <c r="KT181" s="7" t="n"/>
      <c r="KU181" s="7" t="n"/>
      <c r="KV181" s="7" t="n"/>
      <c r="KW181" s="7" t="n"/>
      <c r="KX181" s="7" t="n"/>
      <c r="KY181" s="7" t="n"/>
      <c r="KZ181" s="7" t="n"/>
      <c r="LA181" s="7" t="n"/>
      <c r="LB181" s="7" t="n"/>
      <c r="LC181" s="7" t="n"/>
      <c r="LD181" s="7" t="n"/>
      <c r="LE181" s="7" t="n"/>
      <c r="LF181" s="7" t="n"/>
      <c r="LG181" s="7" t="n"/>
      <c r="LH181" s="7" t="n"/>
      <c r="LI181" s="7" t="n"/>
      <c r="LJ181" s="7" t="n"/>
      <c r="LK181" s="7" t="n"/>
      <c r="LL181" s="7" t="n"/>
      <c r="LM181" s="7" t="n"/>
      <c r="LN181" s="7" t="n"/>
      <c r="LO181" s="7" t="n"/>
      <c r="LP181" s="7" t="n"/>
      <c r="LQ181" s="7" t="n"/>
      <c r="LR181" s="7" t="n"/>
      <c r="LS181" s="7" t="n"/>
      <c r="LT181" s="7" t="n"/>
      <c r="LU181" s="7" t="n"/>
      <c r="LV181" s="7" t="n"/>
      <c r="LW181" s="7" t="n"/>
      <c r="LX181" s="7" t="n"/>
      <c r="LY181" s="7" t="n"/>
      <c r="LZ181" s="7" t="n"/>
      <c r="MA181" s="7" t="n"/>
      <c r="MB181" s="7" t="n"/>
      <c r="MC181" s="7" t="n"/>
      <c r="MD181" s="7" t="n"/>
      <c r="ME181" s="7" t="n"/>
      <c r="MF181" s="7" t="n"/>
      <c r="MG181" s="7" t="n"/>
      <c r="MH181" s="7" t="n"/>
      <c r="MI181" s="7" t="n"/>
      <c r="MJ181" s="7" t="n"/>
      <c r="MK181" s="7" t="n"/>
      <c r="ML181" s="7" t="n"/>
      <c r="MM181" s="7" t="n"/>
      <c r="MN181" s="7" t="n"/>
      <c r="MO181" s="7" t="n"/>
      <c r="MP181" s="7" t="n"/>
      <c r="MQ181" s="7" t="n"/>
      <c r="MR181" s="7" t="n"/>
      <c r="MS181" s="7" t="n"/>
      <c r="MT181" s="7" t="n"/>
      <c r="MU181" s="7" t="n"/>
      <c r="MV181" s="7" t="n"/>
      <c r="MW181" s="7" t="n"/>
      <c r="MX181" s="7" t="n"/>
      <c r="MY181" s="7" t="n"/>
      <c r="MZ181" s="7" t="n"/>
      <c r="NA181" s="7" t="n"/>
      <c r="NB181" s="7" t="n"/>
      <c r="NC181" s="7" t="n"/>
      <c r="ND181" s="7" t="n"/>
      <c r="NE181" s="7" t="n"/>
      <c r="NF181" s="7" t="n"/>
      <c r="NG181" s="7" t="n"/>
      <c r="NH181" s="7" t="n"/>
      <c r="NI181" s="7" t="n"/>
      <c r="NJ181" s="7" t="n"/>
      <c r="NK181" s="7" t="n"/>
      <c r="NL181" s="7" t="n"/>
      <c r="NM181" s="7" t="n"/>
      <c r="NN181" s="7" t="n"/>
      <c r="NO181" s="7" t="n"/>
      <c r="NP181" s="7" t="n"/>
      <c r="NQ181" s="7" t="n"/>
      <c r="NR181" s="7" t="n"/>
      <c r="NS181" s="7" t="n"/>
      <c r="NT181" s="7" t="n"/>
      <c r="NU181" s="7" t="n"/>
      <c r="NV181" s="7" t="n"/>
      <c r="NW181" s="7" t="n"/>
      <c r="NX181" s="7" t="n"/>
      <c r="NY181" s="7" t="n"/>
      <c r="NZ181" s="7" t="n"/>
      <c r="OA181" s="7" t="n"/>
      <c r="OB181" s="7" t="n"/>
      <c r="OC181" s="7" t="n"/>
      <c r="OD181" s="7" t="n"/>
      <c r="OE181" s="7" t="n"/>
      <c r="OF181" s="7" t="n"/>
      <c r="OG181" s="7" t="n"/>
      <c r="OH181" s="7" t="n"/>
      <c r="OI181" s="7" t="n"/>
      <c r="OJ181" s="7" t="n"/>
      <c r="OK181" s="7" t="n"/>
      <c r="OL181" s="7" t="n"/>
      <c r="OM181" s="7" t="n"/>
      <c r="ON181" s="7" t="n"/>
      <c r="OO181" s="7" t="n"/>
      <c r="OP181" s="7" t="n"/>
      <c r="OQ181" s="7" t="n"/>
      <c r="OR181" s="7" t="n"/>
      <c r="OS181" s="7" t="n"/>
      <c r="OT181" s="7" t="n"/>
      <c r="OU181" s="7" t="n"/>
      <c r="OV181" s="7" t="n"/>
      <c r="OW181" s="7" t="n"/>
      <c r="OX181" s="7" t="n"/>
      <c r="OY181" s="7" t="n"/>
      <c r="OZ181" s="7" t="n"/>
      <c r="PA181" s="7" t="n"/>
      <c r="PB181" s="7" t="n"/>
      <c r="PC181" s="7" t="n"/>
      <c r="PD181" s="7" t="n"/>
      <c r="PE181" s="7" t="n"/>
      <c r="PF181" s="7" t="n"/>
      <c r="PG181" s="7" t="n"/>
      <c r="PH181" s="7" t="n"/>
      <c r="PI181" s="7" t="n"/>
      <c r="PJ181" s="7" t="n"/>
      <c r="PK181" s="7" t="n"/>
      <c r="PL181" s="7" t="n"/>
      <c r="PM181" s="7" t="n"/>
      <c r="PN181" s="7" t="n"/>
      <c r="PO181" s="7" t="n"/>
      <c r="PP181" s="7" t="n"/>
      <c r="PQ181" s="7" t="n"/>
      <c r="PR181" s="7" t="n"/>
      <c r="PS181" s="7" t="n"/>
      <c r="PT181" s="7" t="n"/>
      <c r="PU181" s="7" t="n"/>
      <c r="PV181" s="7" t="n"/>
      <c r="PW181" s="7" t="n"/>
      <c r="PX181" s="7" t="n"/>
      <c r="PY181" s="7" t="n"/>
      <c r="PZ181" s="7" t="n"/>
      <c r="QA181" s="7" t="n"/>
      <c r="QB181" s="7" t="n"/>
      <c r="QC181" s="7" t="n"/>
      <c r="QD181" s="7" t="n"/>
      <c r="QE181" s="7" t="n"/>
      <c r="QF181" s="7" t="n"/>
      <c r="QG181" s="7" t="n"/>
      <c r="QH181" s="7" t="n"/>
      <c r="QI181" s="7" t="n"/>
      <c r="QJ181" s="7" t="n"/>
      <c r="QK181" s="7" t="n"/>
      <c r="QL181" s="7" t="n"/>
      <c r="QM181" s="7" t="n"/>
      <c r="QN181" s="7" t="n"/>
      <c r="QO181" s="7" t="n"/>
      <c r="QP181" s="7" t="n"/>
      <c r="QQ181" s="7" t="n"/>
      <c r="QR181" s="7" t="n"/>
      <c r="QS181" s="7" t="n"/>
      <c r="QT181" s="7" t="n"/>
      <c r="QU181" s="7" t="n"/>
      <c r="QV181" s="7" t="n"/>
      <c r="QW181" s="7" t="n"/>
      <c r="QX181" s="7" t="n"/>
      <c r="QY181" s="7" t="n"/>
      <c r="QZ181" s="7" t="n"/>
      <c r="RA181" s="7" t="n"/>
      <c r="RB181" s="7" t="n"/>
      <c r="RC181" s="7" t="n"/>
      <c r="RD181" s="7" t="n"/>
      <c r="RE181" s="7" t="n"/>
      <c r="RF181" s="7" t="n"/>
      <c r="RG181" s="7" t="n"/>
      <c r="RH181" s="7" t="n"/>
      <c r="RI181" s="7" t="n"/>
      <c r="RJ181" s="7" t="n"/>
      <c r="RK181" s="7" t="n"/>
      <c r="RL181" s="7" t="n"/>
      <c r="RM181" s="7" t="n"/>
      <c r="RN181" s="7" t="n"/>
      <c r="RO181" s="7" t="n"/>
      <c r="RP181" s="7" t="n"/>
      <c r="RQ181" s="7" t="n"/>
      <c r="RR181" s="7" t="n"/>
      <c r="RS181" s="7" t="n"/>
      <c r="RT181" s="7" t="n"/>
      <c r="RU181" s="7" t="n"/>
      <c r="RV181" s="7" t="n"/>
      <c r="RW181" s="7" t="n"/>
      <c r="RX181" s="7" t="n"/>
      <c r="RY181" s="7" t="n"/>
      <c r="RZ181" s="7" t="n"/>
      <c r="SA181" s="7" t="n"/>
      <c r="SB181" s="7" t="n"/>
      <c r="SC181" s="7" t="n"/>
      <c r="SD181" s="7" t="n"/>
      <c r="SE181" s="7" t="n"/>
      <c r="SF181" s="7" t="n"/>
      <c r="SG181" s="7" t="n"/>
      <c r="SH181" s="7" t="n"/>
      <c r="SI181" s="7" t="n"/>
      <c r="SJ181" s="7" t="n"/>
      <c r="SK181" s="7" t="n"/>
      <c r="SL181" s="7" t="n"/>
      <c r="SM181" s="7" t="n"/>
      <c r="SN181" s="7" t="n"/>
      <c r="SO181" s="7" t="n"/>
      <c r="SP181" s="7" t="n"/>
      <c r="SQ181" s="7" t="n"/>
      <c r="SR181" s="7" t="n"/>
      <c r="SS181" s="7" t="n"/>
      <c r="ST181" s="7" t="n"/>
      <c r="SU181" s="7" t="n"/>
      <c r="SV181" s="7" t="n"/>
      <c r="SW181" s="7" t="n"/>
      <c r="SX181" s="7" t="n"/>
      <c r="SY181" s="7" t="n"/>
      <c r="SZ181" s="7" t="n"/>
      <c r="TA181" s="7" t="n"/>
      <c r="TB181" s="7" t="n"/>
      <c r="TC181" s="7" t="n"/>
      <c r="TD181" s="7" t="n"/>
      <c r="TE181" s="7" t="n"/>
      <c r="TF181" s="7" t="n"/>
      <c r="TG181" s="7" t="n"/>
      <c r="TH181" s="7" t="n"/>
      <c r="TI181" s="7" t="n"/>
      <c r="TJ181" s="7" t="n"/>
      <c r="TK181" s="7" t="n"/>
      <c r="TL181" s="7" t="n"/>
      <c r="TM181" s="7" t="n"/>
      <c r="TN181" s="7" t="n"/>
      <c r="TO181" s="7" t="n"/>
      <c r="TP181" s="7" t="n"/>
      <c r="TQ181" s="7" t="n"/>
      <c r="TR181" s="7" t="n"/>
      <c r="TS181" s="7" t="n"/>
      <c r="TT181" s="7" t="n"/>
      <c r="TU181" s="7" t="n"/>
      <c r="TV181" s="7" t="n"/>
      <c r="TW181" s="7" t="n"/>
      <c r="TX181" s="7" t="n"/>
      <c r="TY181" s="7" t="n"/>
      <c r="TZ181" s="7" t="n"/>
      <c r="UA181" s="7" t="n"/>
      <c r="UB181" s="7" t="n"/>
      <c r="UC181" s="7" t="n"/>
      <c r="UD181" s="7" t="n"/>
      <c r="UE181" s="7" t="n"/>
      <c r="UF181" s="7" t="n"/>
      <c r="UG181" s="7" t="n"/>
      <c r="UH181" s="7" t="n"/>
      <c r="UI181" s="7" t="n"/>
      <c r="UJ181" s="7" t="n"/>
      <c r="UK181" s="7" t="n"/>
      <c r="UL181" s="7" t="n"/>
      <c r="UM181" s="7" t="n"/>
      <c r="UN181" s="7" t="n"/>
      <c r="UO181" s="7" t="n"/>
      <c r="UP181" s="7" t="n"/>
      <c r="UQ181" s="7" t="n"/>
      <c r="UR181" s="7" t="n"/>
      <c r="US181" s="7" t="n"/>
      <c r="UT181" s="7" t="n"/>
      <c r="UU181" s="7" t="n"/>
      <c r="UV181" s="7" t="n"/>
      <c r="UW181" s="7" t="n"/>
      <c r="UX181" s="7" t="n"/>
      <c r="UY181" s="7" t="n"/>
      <c r="UZ181" s="7" t="n"/>
      <c r="VA181" s="7" t="n"/>
      <c r="VB181" s="7" t="n"/>
      <c r="VC181" s="7" t="n"/>
      <c r="VD181" s="7" t="n"/>
      <c r="VE181" s="7" t="n"/>
      <c r="VF181" s="7" t="n"/>
      <c r="VG181" s="7" t="n"/>
      <c r="VH181" s="7" t="n"/>
      <c r="VI181" s="7" t="n"/>
      <c r="VJ181" s="7" t="n"/>
      <c r="VK181" s="7" t="n"/>
      <c r="VL181" s="361" t="n"/>
      <c r="VM181" s="573">
        <f>SUM(E181:VL181)-SUM(UU181:UX181)-SUM(VA181:VD181)</f>
        <v/>
      </c>
      <c r="VN181" s="9" t="n"/>
    </row>
    <row r="182" ht="19.5" customHeight="1">
      <c r="A182" s="1100" t="n"/>
      <c r="B182" s="1101" t="n"/>
      <c r="C182" s="1102" t="n"/>
      <c r="D182" s="366" t="inlineStr">
        <is>
          <t>OTRO</t>
        </is>
      </c>
      <c r="E182" s="363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7" t="n"/>
      <c r="CE182" s="7" t="n"/>
      <c r="CF182" s="7" t="n"/>
      <c r="CG182" s="7" t="n"/>
      <c r="CH182" s="7" t="n"/>
      <c r="CI182" s="7" t="n"/>
      <c r="CJ182" s="7" t="n"/>
      <c r="CK182" s="7" t="n"/>
      <c r="CL182" s="7" t="n"/>
      <c r="CM182" s="7" t="n"/>
      <c r="CN182" s="7" t="n"/>
      <c r="CO182" s="7" t="n"/>
      <c r="CP182" s="7" t="n"/>
      <c r="CQ182" s="7" t="n"/>
      <c r="CR182" s="7" t="n"/>
      <c r="CS182" s="7" t="n"/>
      <c r="CT182" s="7" t="n"/>
      <c r="CU182" s="7" t="n"/>
      <c r="CV182" s="7" t="n"/>
      <c r="CW182" s="7" t="n"/>
      <c r="CX182" s="7" t="n"/>
      <c r="CY182" s="7" t="n"/>
      <c r="CZ182" s="7" t="n"/>
      <c r="DA182" s="7" t="n"/>
      <c r="DB182" s="7" t="n"/>
      <c r="DC182" s="7" t="n"/>
      <c r="DD182" s="7" t="n"/>
      <c r="DE182" s="7" t="n"/>
      <c r="DF182" s="7" t="n"/>
      <c r="DG182" s="7" t="n"/>
      <c r="DH182" s="7" t="n"/>
      <c r="DI182" s="7" t="n"/>
      <c r="DJ182" s="7" t="n"/>
      <c r="DK182" s="7" t="n"/>
      <c r="DL182" s="7" t="n"/>
      <c r="DM182" s="7" t="n"/>
      <c r="DN182" s="7" t="n"/>
      <c r="DO182" s="7" t="n"/>
      <c r="DP182" s="7" t="n"/>
      <c r="DQ182" s="7" t="n"/>
      <c r="DR182" s="7" t="n"/>
      <c r="DS182" s="7" t="n"/>
      <c r="DT182" s="7" t="n"/>
      <c r="DU182" s="7" t="n"/>
      <c r="DV182" s="7" t="n"/>
      <c r="DW182" s="7" t="n"/>
      <c r="DX182" s="7" t="n"/>
      <c r="DY182" s="7" t="n"/>
      <c r="DZ182" s="7" t="n"/>
      <c r="EA182" s="7" t="n"/>
      <c r="EB182" s="7" t="n"/>
      <c r="EC182" s="7" t="n"/>
      <c r="ED182" s="7" t="n"/>
      <c r="EE182" s="7" t="n"/>
      <c r="EF182" s="7" t="n"/>
      <c r="EG182" s="7" t="n"/>
      <c r="EH182" s="7" t="n"/>
      <c r="EI182" s="7" t="n"/>
      <c r="EJ182" s="7" t="n"/>
      <c r="EK182" s="7" t="n"/>
      <c r="EL182" s="7" t="n"/>
      <c r="EM182" s="7" t="n"/>
      <c r="EN182" s="7" t="n"/>
      <c r="EO182" s="7" t="n"/>
      <c r="EP182" s="7" t="n"/>
      <c r="EQ182" s="7" t="n"/>
      <c r="ER182" s="7" t="n"/>
      <c r="ES182" s="7" t="n"/>
      <c r="ET182" s="7" t="n"/>
      <c r="EU182" s="7" t="n"/>
      <c r="EV182" s="7" t="n"/>
      <c r="EW182" s="7" t="n"/>
      <c r="EX182" s="7" t="n"/>
      <c r="EY182" s="7" t="n"/>
      <c r="EZ182" s="7" t="n"/>
      <c r="FA182" s="7" t="n"/>
      <c r="FB182" s="7" t="n"/>
      <c r="FC182" s="7" t="n"/>
      <c r="FD182" s="7" t="n"/>
      <c r="FE182" s="7" t="n"/>
      <c r="FF182" s="7" t="n"/>
      <c r="FG182" s="7" t="n"/>
      <c r="FH182" s="7" t="n"/>
      <c r="FI182" s="7" t="n"/>
      <c r="FJ182" s="7" t="n"/>
      <c r="FK182" s="7" t="n"/>
      <c r="FL182" s="7" t="n"/>
      <c r="FM182" s="7" t="n"/>
      <c r="FN182" s="7" t="n"/>
      <c r="FO182" s="7" t="n"/>
      <c r="FP182" s="7" t="n"/>
      <c r="FQ182" s="7" t="n"/>
      <c r="FR182" s="7" t="n"/>
      <c r="FS182" s="7" t="n"/>
      <c r="FT182" s="7" t="n"/>
      <c r="FU182" s="7" t="n"/>
      <c r="FV182" s="7" t="n"/>
      <c r="FW182" s="7" t="n"/>
      <c r="FX182" s="7" t="n"/>
      <c r="FY182" s="7" t="n"/>
      <c r="FZ182" s="7" t="n"/>
      <c r="GA182" s="7" t="n"/>
      <c r="GB182" s="7" t="n"/>
      <c r="GC182" s="7" t="n"/>
      <c r="GD182" s="7" t="n"/>
      <c r="GE182" s="7" t="n"/>
      <c r="GF182" s="7" t="n"/>
      <c r="GG182" s="7" t="n"/>
      <c r="GH182" s="7" t="n"/>
      <c r="GI182" s="7" t="n"/>
      <c r="GJ182" s="7" t="n"/>
      <c r="GK182" s="7" t="n"/>
      <c r="GL182" s="7" t="n"/>
      <c r="GM182" s="7" t="n"/>
      <c r="GN182" s="7" t="n"/>
      <c r="GO182" s="7" t="n"/>
      <c r="GP182" s="7" t="n"/>
      <c r="GQ182" s="7" t="n"/>
      <c r="GR182" s="7" t="n"/>
      <c r="GS182" s="7" t="n"/>
      <c r="GT182" s="7" t="n"/>
      <c r="GU182" s="7" t="n"/>
      <c r="GV182" s="7" t="n"/>
      <c r="GW182" s="7" t="n"/>
      <c r="GX182" s="7" t="n"/>
      <c r="GY182" s="7" t="n"/>
      <c r="GZ182" s="7" t="n"/>
      <c r="HA182" s="7" t="n"/>
      <c r="HB182" s="7" t="n"/>
      <c r="HC182" s="7" t="n"/>
      <c r="HD182" s="7" t="n"/>
      <c r="HE182" s="7" t="n"/>
      <c r="HF182" s="7" t="n"/>
      <c r="HG182" s="7" t="n"/>
      <c r="HH182" s="7" t="n"/>
      <c r="HI182" s="7" t="n"/>
      <c r="HJ182" s="7" t="n"/>
      <c r="HK182" s="7" t="n"/>
      <c r="HL182" s="7" t="n"/>
      <c r="HM182" s="7" t="n"/>
      <c r="HN182" s="7" t="n"/>
      <c r="HO182" s="7" t="n"/>
      <c r="HP182" s="7" t="n"/>
      <c r="HQ182" s="7" t="n"/>
      <c r="HR182" s="7" t="n"/>
      <c r="HS182" s="7" t="n"/>
      <c r="HT182" s="7" t="n"/>
      <c r="HU182" s="7" t="n"/>
      <c r="HV182" s="7" t="n"/>
      <c r="HW182" s="7" t="n"/>
      <c r="HX182" s="7" t="n"/>
      <c r="HY182" s="7" t="n"/>
      <c r="HZ182" s="7" t="n"/>
      <c r="IA182" s="7" t="n"/>
      <c r="IB182" s="7" t="n"/>
      <c r="IC182" s="7" t="n"/>
      <c r="ID182" s="7" t="n"/>
      <c r="IE182" s="7" t="n"/>
      <c r="IF182" s="7" t="n"/>
      <c r="IG182" s="7" t="n"/>
      <c r="IH182" s="7" t="n"/>
      <c r="II182" s="7" t="n"/>
      <c r="IJ182" s="7" t="n"/>
      <c r="IK182" s="7" t="n"/>
      <c r="IL182" s="7" t="n"/>
      <c r="IM182" s="7" t="n"/>
      <c r="IN182" s="7" t="n"/>
      <c r="IO182" s="7" t="n"/>
      <c r="IP182" s="7" t="n"/>
      <c r="IQ182" s="7" t="n"/>
      <c r="IR182" s="7" t="n"/>
      <c r="IS182" s="7" t="n"/>
      <c r="IT182" s="7" t="n"/>
      <c r="IU182" s="7" t="n"/>
      <c r="IV182" s="7" t="n"/>
      <c r="IW182" s="7" t="n"/>
      <c r="IX182" s="7" t="n"/>
      <c r="IY182" s="7" t="n"/>
      <c r="IZ182" s="7" t="n"/>
      <c r="JA182" s="7" t="n"/>
      <c r="JB182" s="7" t="n"/>
      <c r="JC182" s="7" t="n"/>
      <c r="JD182" s="7" t="n"/>
      <c r="JE182" s="7" t="n"/>
      <c r="JF182" s="7" t="n"/>
      <c r="JG182" s="7" t="n"/>
      <c r="JH182" s="7" t="n"/>
      <c r="JI182" s="7" t="n"/>
      <c r="JJ182" s="7" t="n"/>
      <c r="JK182" s="7" t="n"/>
      <c r="JL182" s="7" t="n"/>
      <c r="JM182" s="7" t="n"/>
      <c r="JN182" s="7" t="n"/>
      <c r="JO182" s="7" t="n"/>
      <c r="JP182" s="7" t="n"/>
      <c r="JQ182" s="7" t="n"/>
      <c r="JR182" s="7" t="n"/>
      <c r="JS182" s="7" t="n"/>
      <c r="JT182" s="7" t="n"/>
      <c r="JU182" s="7" t="n"/>
      <c r="JV182" s="7" t="n"/>
      <c r="JW182" s="7" t="n"/>
      <c r="JX182" s="7" t="n"/>
      <c r="JY182" s="7" t="n"/>
      <c r="JZ182" s="7" t="n"/>
      <c r="KA182" s="7" t="n"/>
      <c r="KB182" s="7" t="n"/>
      <c r="KC182" s="7" t="n"/>
      <c r="KD182" s="7" t="n"/>
      <c r="KE182" s="7" t="n"/>
      <c r="KF182" s="7" t="n"/>
      <c r="KG182" s="7" t="n"/>
      <c r="KH182" s="7" t="n"/>
      <c r="KI182" s="7" t="n"/>
      <c r="KJ182" s="7" t="n"/>
      <c r="KK182" s="7" t="n"/>
      <c r="KL182" s="7" t="n"/>
      <c r="KM182" s="7" t="n"/>
      <c r="KN182" s="7" t="n"/>
      <c r="KO182" s="7" t="n"/>
      <c r="KP182" s="7" t="n"/>
      <c r="KQ182" s="7" t="n"/>
      <c r="KR182" s="7" t="n"/>
      <c r="KS182" s="7" t="n"/>
      <c r="KT182" s="7" t="n"/>
      <c r="KU182" s="7" t="n"/>
      <c r="KV182" s="7" t="n"/>
      <c r="KW182" s="7" t="n"/>
      <c r="KX182" s="7" t="n"/>
      <c r="KY182" s="7" t="n"/>
      <c r="KZ182" s="7" t="n"/>
      <c r="LA182" s="7" t="n"/>
      <c r="LB182" s="7" t="n"/>
      <c r="LC182" s="7" t="n"/>
      <c r="LD182" s="7" t="n"/>
      <c r="LE182" s="7" t="n"/>
      <c r="LF182" s="7" t="n"/>
      <c r="LG182" s="7" t="n"/>
      <c r="LH182" s="7" t="n"/>
      <c r="LI182" s="7" t="n"/>
      <c r="LJ182" s="7" t="n"/>
      <c r="LK182" s="7" t="n"/>
      <c r="LL182" s="7" t="n"/>
      <c r="LM182" s="7" t="n"/>
      <c r="LN182" s="7" t="n"/>
      <c r="LO182" s="7" t="n"/>
      <c r="LP182" s="7" t="n"/>
      <c r="LQ182" s="7" t="n"/>
      <c r="LR182" s="7" t="n"/>
      <c r="LS182" s="7" t="n"/>
      <c r="LT182" s="7" t="n"/>
      <c r="LU182" s="7" t="n"/>
      <c r="LV182" s="7" t="n"/>
      <c r="LW182" s="7" t="n"/>
      <c r="LX182" s="7" t="n"/>
      <c r="LY182" s="7" t="n"/>
      <c r="LZ182" s="7" t="n"/>
      <c r="MA182" s="7" t="n"/>
      <c r="MB182" s="7" t="n"/>
      <c r="MC182" s="7" t="n"/>
      <c r="MD182" s="7" t="n"/>
      <c r="ME182" s="7" t="n"/>
      <c r="MF182" s="7" t="n"/>
      <c r="MG182" s="7" t="n"/>
      <c r="MH182" s="7" t="n"/>
      <c r="MI182" s="7" t="n"/>
      <c r="MJ182" s="7" t="n"/>
      <c r="MK182" s="7" t="n"/>
      <c r="ML182" s="7" t="n"/>
      <c r="MM182" s="7" t="n"/>
      <c r="MN182" s="7" t="n"/>
      <c r="MO182" s="7" t="n"/>
      <c r="MP182" s="7" t="n"/>
      <c r="MQ182" s="7" t="n"/>
      <c r="MR182" s="7" t="n"/>
      <c r="MS182" s="7" t="n"/>
      <c r="MT182" s="7" t="n"/>
      <c r="MU182" s="7" t="n"/>
      <c r="MV182" s="7" t="n"/>
      <c r="MW182" s="7" t="n"/>
      <c r="MX182" s="7" t="n"/>
      <c r="MY182" s="7" t="n"/>
      <c r="MZ182" s="7" t="n"/>
      <c r="NA182" s="7" t="n"/>
      <c r="NB182" s="7" t="n"/>
      <c r="NC182" s="7" t="n"/>
      <c r="ND182" s="7" t="n"/>
      <c r="NE182" s="7" t="n"/>
      <c r="NF182" s="7" t="n"/>
      <c r="NG182" s="7" t="n"/>
      <c r="NH182" s="7" t="n"/>
      <c r="NI182" s="7" t="n"/>
      <c r="NJ182" s="7" t="n"/>
      <c r="NK182" s="7" t="n"/>
      <c r="NL182" s="7" t="n"/>
      <c r="NM182" s="7" t="n"/>
      <c r="NN182" s="7" t="n"/>
      <c r="NO182" s="7" t="n"/>
      <c r="NP182" s="7" t="n"/>
      <c r="NQ182" s="7" t="n"/>
      <c r="NR182" s="7" t="n"/>
      <c r="NS182" s="7" t="n"/>
      <c r="NT182" s="7" t="n"/>
      <c r="NU182" s="7" t="n"/>
      <c r="NV182" s="7" t="n"/>
      <c r="NW182" s="7" t="n"/>
      <c r="NX182" s="7" t="n"/>
      <c r="NY182" s="7" t="n"/>
      <c r="NZ182" s="7" t="n"/>
      <c r="OA182" s="7" t="n"/>
      <c r="OB182" s="7" t="n"/>
      <c r="OC182" s="7" t="n"/>
      <c r="OD182" s="7" t="n"/>
      <c r="OE182" s="7" t="n"/>
      <c r="OF182" s="7" t="n"/>
      <c r="OG182" s="7" t="n"/>
      <c r="OH182" s="7" t="n"/>
      <c r="OI182" s="7" t="n"/>
      <c r="OJ182" s="7" t="n"/>
      <c r="OK182" s="7" t="n"/>
      <c r="OL182" s="7" t="n"/>
      <c r="OM182" s="7" t="n"/>
      <c r="ON182" s="7" t="n"/>
      <c r="OO182" s="7" t="n"/>
      <c r="OP182" s="7" t="n"/>
      <c r="OQ182" s="7" t="n"/>
      <c r="OR182" s="7" t="n"/>
      <c r="OS182" s="7" t="n"/>
      <c r="OT182" s="7" t="n"/>
      <c r="OU182" s="7" t="n"/>
      <c r="OV182" s="7" t="n"/>
      <c r="OW182" s="7" t="n"/>
      <c r="OX182" s="7" t="n"/>
      <c r="OY182" s="7" t="n"/>
      <c r="OZ182" s="7" t="n"/>
      <c r="PA182" s="7" t="n"/>
      <c r="PB182" s="7" t="n"/>
      <c r="PC182" s="7" t="n"/>
      <c r="PD182" s="7" t="n"/>
      <c r="PE182" s="7" t="n"/>
      <c r="PF182" s="7" t="n"/>
      <c r="PG182" s="7" t="n"/>
      <c r="PH182" s="7" t="n"/>
      <c r="PI182" s="7" t="n"/>
      <c r="PJ182" s="7" t="n"/>
      <c r="PK182" s="7" t="n"/>
      <c r="PL182" s="7" t="n"/>
      <c r="PM182" s="7" t="n"/>
      <c r="PN182" s="7" t="n"/>
      <c r="PO182" s="7" t="n"/>
      <c r="PP182" s="7" t="n"/>
      <c r="PQ182" s="7" t="n"/>
      <c r="PR182" s="7" t="n"/>
      <c r="PS182" s="7" t="n"/>
      <c r="PT182" s="7" t="n"/>
      <c r="PU182" s="7" t="n"/>
      <c r="PV182" s="7" t="n"/>
      <c r="PW182" s="7" t="n"/>
      <c r="PX182" s="7" t="n"/>
      <c r="PY182" s="7" t="n"/>
      <c r="PZ182" s="7" t="n"/>
      <c r="QA182" s="7" t="n"/>
      <c r="QB182" s="7" t="n"/>
      <c r="QC182" s="7" t="n"/>
      <c r="QD182" s="7" t="n"/>
      <c r="QE182" s="7" t="n"/>
      <c r="QF182" s="7" t="n"/>
      <c r="QG182" s="7" t="n"/>
      <c r="QH182" s="7" t="n"/>
      <c r="QI182" s="7" t="n"/>
      <c r="QJ182" s="7" t="n"/>
      <c r="QK182" s="7" t="n"/>
      <c r="QL182" s="7" t="n"/>
      <c r="QM182" s="7" t="n"/>
      <c r="QN182" s="7" t="n"/>
      <c r="QO182" s="7" t="n"/>
      <c r="QP182" s="7" t="n"/>
      <c r="QQ182" s="7" t="n"/>
      <c r="QR182" s="7" t="n"/>
      <c r="QS182" s="7" t="n"/>
      <c r="QT182" s="7" t="n"/>
      <c r="QU182" s="7" t="n"/>
      <c r="QV182" s="7" t="n"/>
      <c r="QW182" s="7" t="n"/>
      <c r="QX182" s="7" t="n"/>
      <c r="QY182" s="7" t="n"/>
      <c r="QZ182" s="7" t="n"/>
      <c r="RA182" s="7" t="n"/>
      <c r="RB182" s="7" t="n"/>
      <c r="RC182" s="7" t="n"/>
      <c r="RD182" s="7" t="n"/>
      <c r="RE182" s="7" t="n"/>
      <c r="RF182" s="7" t="n"/>
      <c r="RG182" s="7" t="n"/>
      <c r="RH182" s="7" t="n"/>
      <c r="RI182" s="7" t="n"/>
      <c r="RJ182" s="7" t="n"/>
      <c r="RK182" s="7" t="n"/>
      <c r="RL182" s="7" t="n"/>
      <c r="RM182" s="7" t="n"/>
      <c r="RN182" s="7" t="n"/>
      <c r="RO182" s="7" t="n"/>
      <c r="RP182" s="7" t="n"/>
      <c r="RQ182" s="7" t="n"/>
      <c r="RR182" s="7" t="n"/>
      <c r="RS182" s="7" t="n"/>
      <c r="RT182" s="7" t="n"/>
      <c r="RU182" s="7" t="n"/>
      <c r="RV182" s="7" t="n"/>
      <c r="RW182" s="7" t="n"/>
      <c r="RX182" s="7" t="n"/>
      <c r="RY182" s="7" t="n"/>
      <c r="RZ182" s="7" t="n"/>
      <c r="SA182" s="7" t="n"/>
      <c r="SB182" s="7" t="n"/>
      <c r="SC182" s="7" t="n"/>
      <c r="SD182" s="7" t="n"/>
      <c r="SE182" s="7" t="n"/>
      <c r="SF182" s="7" t="n"/>
      <c r="SG182" s="7" t="n"/>
      <c r="SH182" s="7" t="n"/>
      <c r="SI182" s="7" t="n"/>
      <c r="SJ182" s="7" t="n"/>
      <c r="SK182" s="7" t="n"/>
      <c r="SL182" s="7" t="n"/>
      <c r="SM182" s="7" t="n"/>
      <c r="SN182" s="7" t="n"/>
      <c r="SO182" s="7" t="n"/>
      <c r="SP182" s="7" t="n"/>
      <c r="SQ182" s="7" t="n"/>
      <c r="SR182" s="7" t="n"/>
      <c r="SS182" s="7" t="n"/>
      <c r="ST182" s="7" t="n"/>
      <c r="SU182" s="7" t="n"/>
      <c r="SV182" s="7" t="n"/>
      <c r="SW182" s="7" t="n"/>
      <c r="SX182" s="7" t="n"/>
      <c r="SY182" s="7" t="n"/>
      <c r="SZ182" s="7" t="n"/>
      <c r="TA182" s="7" t="n"/>
      <c r="TB182" s="7" t="n"/>
      <c r="TC182" s="7" t="n"/>
      <c r="TD182" s="7" t="n"/>
      <c r="TE182" s="7" t="n"/>
      <c r="TF182" s="7" t="n"/>
      <c r="TG182" s="7" t="n"/>
      <c r="TH182" s="7" t="n"/>
      <c r="TI182" s="7" t="n"/>
      <c r="TJ182" s="7" t="n"/>
      <c r="TK182" s="7" t="n"/>
      <c r="TL182" s="7" t="n"/>
      <c r="TM182" s="7" t="n"/>
      <c r="TN182" s="7" t="n"/>
      <c r="TO182" s="7" t="n"/>
      <c r="TP182" s="7" t="n"/>
      <c r="TQ182" s="7" t="n"/>
      <c r="TR182" s="7" t="n"/>
      <c r="TS182" s="7" t="n"/>
      <c r="TT182" s="7" t="n"/>
      <c r="TU182" s="7" t="n"/>
      <c r="TV182" s="7" t="n"/>
      <c r="TW182" s="7" t="n"/>
      <c r="TX182" s="7" t="n"/>
      <c r="TY182" s="7" t="n"/>
      <c r="TZ182" s="7" t="n"/>
      <c r="UA182" s="7" t="n"/>
      <c r="UB182" s="7" t="n"/>
      <c r="UC182" s="7" t="n"/>
      <c r="UD182" s="7" t="n"/>
      <c r="UE182" s="7" t="n"/>
      <c r="UF182" s="7" t="n"/>
      <c r="UG182" s="7" t="n"/>
      <c r="UH182" s="7" t="n"/>
      <c r="UI182" s="7" t="n"/>
      <c r="UJ182" s="7" t="n"/>
      <c r="UK182" s="7" t="n"/>
      <c r="UL182" s="7" t="n"/>
      <c r="UM182" s="7" t="n"/>
      <c r="UN182" s="7" t="n"/>
      <c r="UO182" s="7" t="n"/>
      <c r="UP182" s="7" t="n"/>
      <c r="UQ182" s="7" t="n"/>
      <c r="UR182" s="7" t="n"/>
      <c r="US182" s="7" t="n"/>
      <c r="UT182" s="7" t="n"/>
      <c r="UU182" s="7" t="n"/>
      <c r="UV182" s="7" t="n"/>
      <c r="UW182" s="7" t="n"/>
      <c r="UX182" s="7" t="n"/>
      <c r="UY182" s="7" t="n"/>
      <c r="UZ182" s="7" t="n"/>
      <c r="VA182" s="7" t="n"/>
      <c r="VB182" s="7" t="n"/>
      <c r="VC182" s="7" t="n"/>
      <c r="VD182" s="7" t="n"/>
      <c r="VE182" s="7" t="n"/>
      <c r="VF182" s="7" t="n"/>
      <c r="VG182" s="7" t="n"/>
      <c r="VH182" s="7" t="n"/>
      <c r="VI182" s="7" t="n"/>
      <c r="VJ182" s="7" t="n"/>
      <c r="VK182" s="7" t="n"/>
      <c r="VL182" s="361" t="n"/>
      <c r="VM182" s="573">
        <f>SUM(E182:VL182)-SUM(UU182:UX182)-SUM(VA182:VD182)</f>
        <v/>
      </c>
      <c r="VN182" s="9" t="n"/>
    </row>
    <row r="183" ht="19.5" customHeight="1">
      <c r="A183" s="1100" t="n"/>
      <c r="B183" s="1101" t="n"/>
      <c r="C183" s="1102" t="n"/>
      <c r="D183" s="367" t="inlineStr">
        <is>
          <t>TOTAL GENERO</t>
        </is>
      </c>
      <c r="E183" s="574">
        <f>SUM(E180:E182)</f>
        <v/>
      </c>
      <c r="F183" s="457">
        <f>SUM(F180:F182)</f>
        <v/>
      </c>
      <c r="G183" s="457">
        <f>SUM(G180:G182)</f>
        <v/>
      </c>
      <c r="H183" s="457">
        <f>SUM(H180:H182)</f>
        <v/>
      </c>
      <c r="I183" s="457">
        <f>SUM(I180:I182)</f>
        <v/>
      </c>
      <c r="J183" s="457">
        <f>SUM(J180:J182)</f>
        <v/>
      </c>
      <c r="K183" s="457">
        <f>SUM(K180:K182)</f>
        <v/>
      </c>
      <c r="L183" s="457">
        <f>SUM(L180:L182)</f>
        <v/>
      </c>
      <c r="M183" s="457">
        <f>SUM(M180:M182)</f>
        <v/>
      </c>
      <c r="N183" s="457">
        <f>SUM(N180:N182)</f>
        <v/>
      </c>
      <c r="O183" s="457">
        <f>SUM(O180:O182)</f>
        <v/>
      </c>
      <c r="P183" s="457">
        <f>SUM(P180:P182)</f>
        <v/>
      </c>
      <c r="Q183" s="457">
        <f>SUM(Q180:Q182)</f>
        <v/>
      </c>
      <c r="R183" s="457">
        <f>SUM(R180:R182)</f>
        <v/>
      </c>
      <c r="S183" s="457">
        <f>SUM(S180:S182)</f>
        <v/>
      </c>
      <c r="T183" s="457">
        <f>SUM(T180:T182)</f>
        <v/>
      </c>
      <c r="U183" s="457">
        <f>SUM(U180:U182)</f>
        <v/>
      </c>
      <c r="V183" s="457">
        <f>SUM(V180:V182)</f>
        <v/>
      </c>
      <c r="W183" s="457">
        <f>SUM(W180:W182)</f>
        <v/>
      </c>
      <c r="X183" s="457">
        <f>SUM(X180:X182)</f>
        <v/>
      </c>
      <c r="Y183" s="457">
        <f>SUM(Y180:Y182)</f>
        <v/>
      </c>
      <c r="Z183" s="457">
        <f>SUM(Z180:Z182)</f>
        <v/>
      </c>
      <c r="AA183" s="457">
        <f>SUM(AA180:AA182)</f>
        <v/>
      </c>
      <c r="AB183" s="457">
        <f>SUM(AB180:AB182)</f>
        <v/>
      </c>
      <c r="AC183" s="457">
        <f>SUM(AC180:AC182)</f>
        <v/>
      </c>
      <c r="AD183" s="457">
        <f>SUM(AD180:AD182)</f>
        <v/>
      </c>
      <c r="AE183" s="457">
        <f>SUM(AE180:AE182)</f>
        <v/>
      </c>
      <c r="AF183" s="457">
        <f>SUM(AF180:AF182)</f>
        <v/>
      </c>
      <c r="AG183" s="457">
        <f>SUM(AG180:AG182)</f>
        <v/>
      </c>
      <c r="AH183" s="457">
        <f>SUM(AH180:AH182)</f>
        <v/>
      </c>
      <c r="AI183" s="457">
        <f>SUM(AI180:AI182)</f>
        <v/>
      </c>
      <c r="AJ183" s="457">
        <f>SUM(AJ180:AJ182)</f>
        <v/>
      </c>
      <c r="AK183" s="457">
        <f>SUM(AK180:AK182)</f>
        <v/>
      </c>
      <c r="AL183" s="457">
        <f>SUM(AL180:AL182)</f>
        <v/>
      </c>
      <c r="AM183" s="457">
        <f>SUM(AM180:AM182)</f>
        <v/>
      </c>
      <c r="AN183" s="457">
        <f>SUM(AN180:AN182)</f>
        <v/>
      </c>
      <c r="AO183" s="457">
        <f>SUM(AO180:AO182)</f>
        <v/>
      </c>
      <c r="AP183" s="457">
        <f>SUM(AP180:AP182)</f>
        <v/>
      </c>
      <c r="AQ183" s="457">
        <f>SUM(AQ180:AQ182)</f>
        <v/>
      </c>
      <c r="AR183" s="457">
        <f>SUM(AR180:AR182)</f>
        <v/>
      </c>
      <c r="AS183" s="457">
        <f>SUM(AS180:AS182)</f>
        <v/>
      </c>
      <c r="AT183" s="457">
        <f>SUM(AT180:AT182)</f>
        <v/>
      </c>
      <c r="AU183" s="457">
        <f>SUM(AU180:AU182)</f>
        <v/>
      </c>
      <c r="AV183" s="457">
        <f>SUM(AV180:AV182)</f>
        <v/>
      </c>
      <c r="AW183" s="457">
        <f>SUM(AW180:AW182)</f>
        <v/>
      </c>
      <c r="AX183" s="457">
        <f>SUM(AX180:AX182)</f>
        <v/>
      </c>
      <c r="AY183" s="457">
        <f>SUM(AY180:AY182)</f>
        <v/>
      </c>
      <c r="AZ183" s="457">
        <f>SUM(AZ180:AZ182)</f>
        <v/>
      </c>
      <c r="BA183" s="457">
        <f>SUM(BA180:BA182)</f>
        <v/>
      </c>
      <c r="BB183" s="457">
        <f>SUM(BB180:BB182)</f>
        <v/>
      </c>
      <c r="BC183" s="457">
        <f>SUM(BC180:BC182)</f>
        <v/>
      </c>
      <c r="BD183" s="457">
        <f>SUM(BD180:BD182)</f>
        <v/>
      </c>
      <c r="BE183" s="457">
        <f>SUM(BE180:BE182)</f>
        <v/>
      </c>
      <c r="BF183" s="457">
        <f>SUM(BF180:BF182)</f>
        <v/>
      </c>
      <c r="BG183" s="457">
        <f>SUM(BG180:BG182)</f>
        <v/>
      </c>
      <c r="BH183" s="457">
        <f>SUM(BH180:BH182)</f>
        <v/>
      </c>
      <c r="BI183" s="457">
        <f>SUM(BI180:BI182)</f>
        <v/>
      </c>
      <c r="BJ183" s="457">
        <f>SUM(BJ180:BJ182)</f>
        <v/>
      </c>
      <c r="BK183" s="457">
        <f>SUM(BK180:BK182)</f>
        <v/>
      </c>
      <c r="BL183" s="457">
        <f>SUM(BL180:BL182)</f>
        <v/>
      </c>
      <c r="BM183" s="457">
        <f>SUM(BM180:BM182)</f>
        <v/>
      </c>
      <c r="BN183" s="457">
        <f>SUM(BN180:BN182)</f>
        <v/>
      </c>
      <c r="BO183" s="457">
        <f>SUM(BO180:BO182)</f>
        <v/>
      </c>
      <c r="BP183" s="457">
        <f>SUM(BP180:BP182)</f>
        <v/>
      </c>
      <c r="BQ183" s="457">
        <f>SUM(BQ180:BQ182)</f>
        <v/>
      </c>
      <c r="BR183" s="457">
        <f>SUM(BR180:BR182)</f>
        <v/>
      </c>
      <c r="BS183" s="457">
        <f>SUM(BS180:BS182)</f>
        <v/>
      </c>
      <c r="BT183" s="457">
        <f>SUM(BT180:BT182)</f>
        <v/>
      </c>
      <c r="BU183" s="457">
        <f>SUM(BU180:BU182)</f>
        <v/>
      </c>
      <c r="BV183" s="457">
        <f>SUM(BV180:BV182)</f>
        <v/>
      </c>
      <c r="BW183" s="457">
        <f>SUM(BW180:BW182)</f>
        <v/>
      </c>
      <c r="BX183" s="457">
        <f>SUM(BX180:BX182)</f>
        <v/>
      </c>
      <c r="BY183" s="457">
        <f>SUM(BY180:BY182)</f>
        <v/>
      </c>
      <c r="BZ183" s="457">
        <f>SUM(BZ180:BZ182)</f>
        <v/>
      </c>
      <c r="CA183" s="457">
        <f>SUM(CA180:CA182)</f>
        <v/>
      </c>
      <c r="CB183" s="457">
        <f>SUM(CB180:CB182)</f>
        <v/>
      </c>
      <c r="CC183" s="457">
        <f>SUM(CC180:CC182)</f>
        <v/>
      </c>
      <c r="CD183" s="457">
        <f>SUM(CD180:CD182)</f>
        <v/>
      </c>
      <c r="CE183" s="457">
        <f>SUM(CE180:CE182)</f>
        <v/>
      </c>
      <c r="CF183" s="457">
        <f>SUM(CF180:CF182)</f>
        <v/>
      </c>
      <c r="CG183" s="457">
        <f>SUM(CG180:CG182)</f>
        <v/>
      </c>
      <c r="CH183" s="457">
        <f>SUM(CH180:CH182)</f>
        <v/>
      </c>
      <c r="CI183" s="457">
        <f>SUM(CI180:CI182)</f>
        <v/>
      </c>
      <c r="CJ183" s="457">
        <f>SUM(CJ180:CJ182)</f>
        <v/>
      </c>
      <c r="CK183" s="457">
        <f>SUM(CK180:CK182)</f>
        <v/>
      </c>
      <c r="CL183" s="457">
        <f>SUM(CL180:CL182)</f>
        <v/>
      </c>
      <c r="CM183" s="457">
        <f>SUM(CM180:CM182)</f>
        <v/>
      </c>
      <c r="CN183" s="457">
        <f>SUM(CN180:CN182)</f>
        <v/>
      </c>
      <c r="CO183" s="457">
        <f>SUM(CO180:CO182)</f>
        <v/>
      </c>
      <c r="CP183" s="457">
        <f>SUM(CP180:CP182)</f>
        <v/>
      </c>
      <c r="CQ183" s="457">
        <f>SUM(CQ180:CQ182)</f>
        <v/>
      </c>
      <c r="CR183" s="457">
        <f>SUM(CR180:CR182)</f>
        <v/>
      </c>
      <c r="CS183" s="457">
        <f>SUM(CS180:CS182)</f>
        <v/>
      </c>
      <c r="CT183" s="457">
        <f>SUM(CT180:CT182)</f>
        <v/>
      </c>
      <c r="CU183" s="457">
        <f>SUM(CU180:CU182)</f>
        <v/>
      </c>
      <c r="CV183" s="457">
        <f>SUM(CV180:CV182)</f>
        <v/>
      </c>
      <c r="CW183" s="457">
        <f>SUM(CW180:CW182)</f>
        <v/>
      </c>
      <c r="CX183" s="457">
        <f>SUM(CX180:CX182)</f>
        <v/>
      </c>
      <c r="CY183" s="457">
        <f>SUM(CY180:CY182)</f>
        <v/>
      </c>
      <c r="CZ183" s="457">
        <f>SUM(CZ180:CZ182)</f>
        <v/>
      </c>
      <c r="DA183" s="457">
        <f>SUM(DA180:DA182)</f>
        <v/>
      </c>
      <c r="DB183" s="457">
        <f>SUM(DB180:DB182)</f>
        <v/>
      </c>
      <c r="DC183" s="457">
        <f>SUM(DC180:DC182)</f>
        <v/>
      </c>
      <c r="DD183" s="457">
        <f>SUM(DD180:DD182)</f>
        <v/>
      </c>
      <c r="DE183" s="457">
        <f>SUM(DE180:DE182)</f>
        <v/>
      </c>
      <c r="DF183" s="457">
        <f>SUM(DF180:DF182)</f>
        <v/>
      </c>
      <c r="DG183" s="457">
        <f>SUM(DG180:DG182)</f>
        <v/>
      </c>
      <c r="DH183" s="457">
        <f>SUM(DH180:DH182)</f>
        <v/>
      </c>
      <c r="DI183" s="457">
        <f>SUM(DI180:DI182)</f>
        <v/>
      </c>
      <c r="DJ183" s="457">
        <f>SUM(DJ180:DJ182)</f>
        <v/>
      </c>
      <c r="DK183" s="457">
        <f>SUM(DK180:DK182)</f>
        <v/>
      </c>
      <c r="DL183" s="457">
        <f>SUM(DL180:DL182)</f>
        <v/>
      </c>
      <c r="DM183" s="457">
        <f>SUM(DM180:DM182)</f>
        <v/>
      </c>
      <c r="DN183" s="457">
        <f>SUM(DN180:DN182)</f>
        <v/>
      </c>
      <c r="DO183" s="457">
        <f>SUM(DO180:DO182)</f>
        <v/>
      </c>
      <c r="DP183" s="457">
        <f>SUM(DP180:DP182)</f>
        <v/>
      </c>
      <c r="DQ183" s="457">
        <f>SUM(DQ180:DQ182)</f>
        <v/>
      </c>
      <c r="DR183" s="457">
        <f>SUM(DR180:DR182)</f>
        <v/>
      </c>
      <c r="DS183" s="457">
        <f>SUM(DS180:DS182)</f>
        <v/>
      </c>
      <c r="DT183" s="457">
        <f>SUM(DT180:DT182)</f>
        <v/>
      </c>
      <c r="DU183" s="457">
        <f>SUM(DU180:DU182)</f>
        <v/>
      </c>
      <c r="DV183" s="457">
        <f>SUM(DV180:DV182)</f>
        <v/>
      </c>
      <c r="DW183" s="457">
        <f>SUM(DW180:DW182)</f>
        <v/>
      </c>
      <c r="DX183" s="457">
        <f>SUM(DX180:DX182)</f>
        <v/>
      </c>
      <c r="DY183" s="457">
        <f>SUM(DY180:DY182)</f>
        <v/>
      </c>
      <c r="DZ183" s="457">
        <f>SUM(DZ180:DZ182)</f>
        <v/>
      </c>
      <c r="EA183" s="457">
        <f>SUM(EA180:EA182)</f>
        <v/>
      </c>
      <c r="EB183" s="457">
        <f>SUM(EB180:EB182)</f>
        <v/>
      </c>
      <c r="EC183" s="457">
        <f>SUM(EC180:EC182)</f>
        <v/>
      </c>
      <c r="ED183" s="457">
        <f>SUM(ED180:ED182)</f>
        <v/>
      </c>
      <c r="EE183" s="457">
        <f>SUM(EE180:EE182)</f>
        <v/>
      </c>
      <c r="EF183" s="457">
        <f>SUM(EF180:EF182)</f>
        <v/>
      </c>
      <c r="EG183" s="457">
        <f>SUM(EG180:EG182)</f>
        <v/>
      </c>
      <c r="EH183" s="457">
        <f>SUM(EH180:EH182)</f>
        <v/>
      </c>
      <c r="EI183" s="457">
        <f>SUM(EI180:EI182)</f>
        <v/>
      </c>
      <c r="EJ183" s="457">
        <f>SUM(EJ180:EJ182)</f>
        <v/>
      </c>
      <c r="EK183" s="457">
        <f>SUM(EK180:EK182)</f>
        <v/>
      </c>
      <c r="EL183" s="457">
        <f>SUM(EL180:EL182)</f>
        <v/>
      </c>
      <c r="EM183" s="457">
        <f>SUM(EM180:EM182)</f>
        <v/>
      </c>
      <c r="EN183" s="457">
        <f>SUM(EN180:EN182)</f>
        <v/>
      </c>
      <c r="EO183" s="457">
        <f>SUM(EO180:EO182)</f>
        <v/>
      </c>
      <c r="EP183" s="457">
        <f>SUM(EP180:EP182)</f>
        <v/>
      </c>
      <c r="EQ183" s="457">
        <f>SUM(EQ180:EQ182)</f>
        <v/>
      </c>
      <c r="ER183" s="457">
        <f>SUM(ER180:ER182)</f>
        <v/>
      </c>
      <c r="ES183" s="457">
        <f>SUM(ES180:ES182)</f>
        <v/>
      </c>
      <c r="ET183" s="457">
        <f>SUM(ET180:ET182)</f>
        <v/>
      </c>
      <c r="EU183" s="457">
        <f>SUM(EU180:EU182)</f>
        <v/>
      </c>
      <c r="EV183" s="457">
        <f>SUM(EV180:EV182)</f>
        <v/>
      </c>
      <c r="EW183" s="457">
        <f>SUM(EW180:EW182)</f>
        <v/>
      </c>
      <c r="EX183" s="457">
        <f>SUM(EX180:EX182)</f>
        <v/>
      </c>
      <c r="EY183" s="457">
        <f>SUM(EY180:EY182)</f>
        <v/>
      </c>
      <c r="EZ183" s="457">
        <f>SUM(EZ180:EZ182)</f>
        <v/>
      </c>
      <c r="FA183" s="457">
        <f>SUM(FA180:FA182)</f>
        <v/>
      </c>
      <c r="FB183" s="457">
        <f>SUM(FB180:FB182)</f>
        <v/>
      </c>
      <c r="FC183" s="457">
        <f>SUM(FC180:FC182)</f>
        <v/>
      </c>
      <c r="FD183" s="457">
        <f>SUM(FD180:FD182)</f>
        <v/>
      </c>
      <c r="FE183" s="457">
        <f>SUM(FE180:FE182)</f>
        <v/>
      </c>
      <c r="FF183" s="457">
        <f>SUM(FF180:FF182)</f>
        <v/>
      </c>
      <c r="FG183" s="457">
        <f>SUM(FG180:FG182)</f>
        <v/>
      </c>
      <c r="FH183" s="457">
        <f>SUM(FH180:FH182)</f>
        <v/>
      </c>
      <c r="FI183" s="457">
        <f>SUM(FI180:FI182)</f>
        <v/>
      </c>
      <c r="FJ183" s="457">
        <f>SUM(FJ180:FJ182)</f>
        <v/>
      </c>
      <c r="FK183" s="457">
        <f>SUM(FK180:FK182)</f>
        <v/>
      </c>
      <c r="FL183" s="457">
        <f>SUM(FL180:FL182)</f>
        <v/>
      </c>
      <c r="FM183" s="457">
        <f>SUM(FM180:FM182)</f>
        <v/>
      </c>
      <c r="FN183" s="457">
        <f>SUM(FN180:FN182)</f>
        <v/>
      </c>
      <c r="FO183" s="457">
        <f>SUM(FO180:FO182)</f>
        <v/>
      </c>
      <c r="FP183" s="457">
        <f>SUM(FP180:FP182)</f>
        <v/>
      </c>
      <c r="FQ183" s="457">
        <f>SUM(FQ180:FQ182)</f>
        <v/>
      </c>
      <c r="FR183" s="457">
        <f>SUM(FR180:FR182)</f>
        <v/>
      </c>
      <c r="FS183" s="457">
        <f>SUM(FS180:FS182)</f>
        <v/>
      </c>
      <c r="FT183" s="457">
        <f>SUM(FT180:FT182)</f>
        <v/>
      </c>
      <c r="FU183" s="457">
        <f>SUM(FU180:FU182)</f>
        <v/>
      </c>
      <c r="FV183" s="457">
        <f>SUM(FV180:FV182)</f>
        <v/>
      </c>
      <c r="FW183" s="457">
        <f>SUM(FW180:FW182)</f>
        <v/>
      </c>
      <c r="FX183" s="457">
        <f>SUM(FX180:FX182)</f>
        <v/>
      </c>
      <c r="FY183" s="457">
        <f>SUM(FY180:FY182)</f>
        <v/>
      </c>
      <c r="FZ183" s="457">
        <f>SUM(FZ180:FZ182)</f>
        <v/>
      </c>
      <c r="GA183" s="457">
        <f>SUM(GA180:GA182)</f>
        <v/>
      </c>
      <c r="GB183" s="457">
        <f>SUM(GB180:GB182)</f>
        <v/>
      </c>
      <c r="GC183" s="457">
        <f>SUM(GC180:GC182)</f>
        <v/>
      </c>
      <c r="GD183" s="457">
        <f>SUM(GD180:GD182)</f>
        <v/>
      </c>
      <c r="GE183" s="457">
        <f>SUM(GE180:GE182)</f>
        <v/>
      </c>
      <c r="GF183" s="457">
        <f>SUM(GF180:GF182)</f>
        <v/>
      </c>
      <c r="GG183" s="457">
        <f>SUM(GG180:GG182)</f>
        <v/>
      </c>
      <c r="GH183" s="457">
        <f>SUM(GH180:GH182)</f>
        <v/>
      </c>
      <c r="GI183" s="457">
        <f>SUM(GI180:GI182)</f>
        <v/>
      </c>
      <c r="GJ183" s="457">
        <f>SUM(GJ180:GJ182)</f>
        <v/>
      </c>
      <c r="GK183" s="457">
        <f>SUM(GK180:GK182)</f>
        <v/>
      </c>
      <c r="GL183" s="457">
        <f>SUM(GL180:GL182)</f>
        <v/>
      </c>
      <c r="GM183" s="457">
        <f>SUM(GM180:GM182)</f>
        <v/>
      </c>
      <c r="GN183" s="457">
        <f>SUM(GN180:GN182)</f>
        <v/>
      </c>
      <c r="GO183" s="457">
        <f>SUM(GO180:GO182)</f>
        <v/>
      </c>
      <c r="GP183" s="457">
        <f>SUM(GP180:GP182)</f>
        <v/>
      </c>
      <c r="GQ183" s="457">
        <f>SUM(GQ180:GQ182)</f>
        <v/>
      </c>
      <c r="GR183" s="457">
        <f>SUM(GR180:GR182)</f>
        <v/>
      </c>
      <c r="GS183" s="457">
        <f>SUM(GS180:GS182)</f>
        <v/>
      </c>
      <c r="GT183" s="457">
        <f>SUM(GT180:GT182)</f>
        <v/>
      </c>
      <c r="GU183" s="457">
        <f>SUM(GU180:GU182)</f>
        <v/>
      </c>
      <c r="GV183" s="457">
        <f>SUM(GV180:GV182)</f>
        <v/>
      </c>
      <c r="GW183" s="457">
        <f>SUM(GW180:GW182)</f>
        <v/>
      </c>
      <c r="GX183" s="457">
        <f>SUM(GX180:GX182)</f>
        <v/>
      </c>
      <c r="GY183" s="457">
        <f>SUM(GY180:GY182)</f>
        <v/>
      </c>
      <c r="GZ183" s="457">
        <f>SUM(GZ180:GZ182)</f>
        <v/>
      </c>
      <c r="HA183" s="457">
        <f>SUM(HA180:HA182)</f>
        <v/>
      </c>
      <c r="HB183" s="457">
        <f>SUM(HB180:HB182)</f>
        <v/>
      </c>
      <c r="HC183" s="457">
        <f>SUM(HC180:HC182)</f>
        <v/>
      </c>
      <c r="HD183" s="457">
        <f>SUM(HD180:HD182)</f>
        <v/>
      </c>
      <c r="HE183" s="457">
        <f>SUM(HE180:HE182)</f>
        <v/>
      </c>
      <c r="HF183" s="457">
        <f>SUM(HF180:HF182)</f>
        <v/>
      </c>
      <c r="HG183" s="457">
        <f>SUM(HG180:HG182)</f>
        <v/>
      </c>
      <c r="HH183" s="457">
        <f>SUM(HH180:HH182)</f>
        <v/>
      </c>
      <c r="HI183" s="457">
        <f>SUM(HI180:HI182)</f>
        <v/>
      </c>
      <c r="HJ183" s="457">
        <f>SUM(HJ180:HJ182)</f>
        <v/>
      </c>
      <c r="HK183" s="457">
        <f>SUM(HK180:HK182)</f>
        <v/>
      </c>
      <c r="HL183" s="457">
        <f>SUM(HL180:HL182)</f>
        <v/>
      </c>
      <c r="HM183" s="457">
        <f>SUM(HM180:HM182)</f>
        <v/>
      </c>
      <c r="HN183" s="457">
        <f>SUM(HN180:HN182)</f>
        <v/>
      </c>
      <c r="HO183" s="457">
        <f>SUM(HO180:HO182)</f>
        <v/>
      </c>
      <c r="HP183" s="457">
        <f>SUM(HP180:HP182)</f>
        <v/>
      </c>
      <c r="HQ183" s="457">
        <f>SUM(HQ180:HQ182)</f>
        <v/>
      </c>
      <c r="HR183" s="457">
        <f>SUM(HR180:HR182)</f>
        <v/>
      </c>
      <c r="HS183" s="457">
        <f>SUM(HS180:HS182)</f>
        <v/>
      </c>
      <c r="HT183" s="457">
        <f>SUM(HT180:HT182)</f>
        <v/>
      </c>
      <c r="HU183" s="457">
        <f>SUM(HU180:HU182)</f>
        <v/>
      </c>
      <c r="HV183" s="457">
        <f>SUM(HV180:HV182)</f>
        <v/>
      </c>
      <c r="HW183" s="457">
        <f>SUM(HW180:HW182)</f>
        <v/>
      </c>
      <c r="HX183" s="457">
        <f>SUM(HX180:HX182)</f>
        <v/>
      </c>
      <c r="HY183" s="457">
        <f>SUM(HY180:HY182)</f>
        <v/>
      </c>
      <c r="HZ183" s="457">
        <f>SUM(HZ180:HZ182)</f>
        <v/>
      </c>
      <c r="IA183" s="457">
        <f>SUM(IA180:IA182)</f>
        <v/>
      </c>
      <c r="IB183" s="457">
        <f>SUM(IB180:IB182)</f>
        <v/>
      </c>
      <c r="IC183" s="457">
        <f>SUM(IC180:IC182)</f>
        <v/>
      </c>
      <c r="ID183" s="457">
        <f>SUM(ID180:ID182)</f>
        <v/>
      </c>
      <c r="IE183" s="457">
        <f>SUM(IE180:IE182)</f>
        <v/>
      </c>
      <c r="IF183" s="457">
        <f>SUM(IF180:IF182)</f>
        <v/>
      </c>
      <c r="IG183" s="457">
        <f>SUM(IG180:IG182)</f>
        <v/>
      </c>
      <c r="IH183" s="457">
        <f>SUM(IH180:IH182)</f>
        <v/>
      </c>
      <c r="II183" s="457">
        <f>SUM(II180:II182)</f>
        <v/>
      </c>
      <c r="IJ183" s="457">
        <f>SUM(IJ180:IJ182)</f>
        <v/>
      </c>
      <c r="IK183" s="457">
        <f>SUM(IK180:IK182)</f>
        <v/>
      </c>
      <c r="IL183" s="457">
        <f>SUM(IL180:IL182)</f>
        <v/>
      </c>
      <c r="IM183" s="457">
        <f>SUM(IM180:IM182)</f>
        <v/>
      </c>
      <c r="IN183" s="457">
        <f>SUM(IN180:IN182)</f>
        <v/>
      </c>
      <c r="IO183" s="457">
        <f>SUM(IO180:IO182)</f>
        <v/>
      </c>
      <c r="IP183" s="457">
        <f>SUM(IP180:IP182)</f>
        <v/>
      </c>
      <c r="IQ183" s="457">
        <f>SUM(IQ180:IQ182)</f>
        <v/>
      </c>
      <c r="IR183" s="457">
        <f>SUM(IR180:IR182)</f>
        <v/>
      </c>
      <c r="IS183" s="457">
        <f>SUM(IS180:IS182)</f>
        <v/>
      </c>
      <c r="IT183" s="457">
        <f>SUM(IT180:IT182)</f>
        <v/>
      </c>
      <c r="IU183" s="457">
        <f>SUM(IU180:IU182)</f>
        <v/>
      </c>
      <c r="IV183" s="457">
        <f>SUM(IV180:IV182)</f>
        <v/>
      </c>
      <c r="IW183" s="457">
        <f>SUM(IW180:IW182)</f>
        <v/>
      </c>
      <c r="IX183" s="457">
        <f>SUM(IX180:IX182)</f>
        <v/>
      </c>
      <c r="IY183" s="457">
        <f>SUM(IY180:IY182)</f>
        <v/>
      </c>
      <c r="IZ183" s="457">
        <f>SUM(IZ180:IZ182)</f>
        <v/>
      </c>
      <c r="JA183" s="457">
        <f>SUM(JA180:JA182)</f>
        <v/>
      </c>
      <c r="JB183" s="457">
        <f>SUM(JB180:JB182)</f>
        <v/>
      </c>
      <c r="JC183" s="457">
        <f>SUM(JC180:JC182)</f>
        <v/>
      </c>
      <c r="JD183" s="457">
        <f>SUM(JD180:JD182)</f>
        <v/>
      </c>
      <c r="JE183" s="457">
        <f>SUM(JE180:JE182)</f>
        <v/>
      </c>
      <c r="JF183" s="457">
        <f>SUM(JF180:JF182)</f>
        <v/>
      </c>
      <c r="JG183" s="457">
        <f>SUM(JG180:JG182)</f>
        <v/>
      </c>
      <c r="JH183" s="457">
        <f>SUM(JH180:JH182)</f>
        <v/>
      </c>
      <c r="JI183" s="457">
        <f>SUM(JI180:JI182)</f>
        <v/>
      </c>
      <c r="JJ183" s="457">
        <f>SUM(JJ180:JJ182)</f>
        <v/>
      </c>
      <c r="JK183" s="457">
        <f>SUM(JK180:JK182)</f>
        <v/>
      </c>
      <c r="JL183" s="457">
        <f>SUM(JL180:JL182)</f>
        <v/>
      </c>
      <c r="JM183" s="457">
        <f>SUM(JM180:JM182)</f>
        <v/>
      </c>
      <c r="JN183" s="457">
        <f>SUM(JN180:JN182)</f>
        <v/>
      </c>
      <c r="JO183" s="457">
        <f>SUM(JO180:JO182)</f>
        <v/>
      </c>
      <c r="JP183" s="457">
        <f>SUM(JP180:JP182)</f>
        <v/>
      </c>
      <c r="JQ183" s="457">
        <f>SUM(JQ180:JQ182)</f>
        <v/>
      </c>
      <c r="JR183" s="457">
        <f>SUM(JR180:JR182)</f>
        <v/>
      </c>
      <c r="JS183" s="457">
        <f>SUM(JS180:JS182)</f>
        <v/>
      </c>
      <c r="JT183" s="457">
        <f>SUM(JT180:JT182)</f>
        <v/>
      </c>
      <c r="JU183" s="457">
        <f>SUM(JU180:JU182)</f>
        <v/>
      </c>
      <c r="JV183" s="457">
        <f>SUM(JV180:JV182)</f>
        <v/>
      </c>
      <c r="JW183" s="457">
        <f>SUM(JW180:JW182)</f>
        <v/>
      </c>
      <c r="JX183" s="457">
        <f>SUM(JX180:JX182)</f>
        <v/>
      </c>
      <c r="JY183" s="457">
        <f>SUM(JY180:JY182)</f>
        <v/>
      </c>
      <c r="JZ183" s="457">
        <f>SUM(JZ180:JZ182)</f>
        <v/>
      </c>
      <c r="KA183" s="457">
        <f>SUM(KA180:KA182)</f>
        <v/>
      </c>
      <c r="KB183" s="457">
        <f>SUM(KB180:KB182)</f>
        <v/>
      </c>
      <c r="KC183" s="457">
        <f>SUM(KC180:KC182)</f>
        <v/>
      </c>
      <c r="KD183" s="457">
        <f>SUM(KD180:KD182)</f>
        <v/>
      </c>
      <c r="KE183" s="457">
        <f>SUM(KE180:KE182)</f>
        <v/>
      </c>
      <c r="KF183" s="457">
        <f>SUM(KF180:KF182)</f>
        <v/>
      </c>
      <c r="KG183" s="457">
        <f>SUM(KG180:KG182)</f>
        <v/>
      </c>
      <c r="KH183" s="457">
        <f>SUM(KH180:KH182)</f>
        <v/>
      </c>
      <c r="KI183" s="457">
        <f>SUM(KI180:KI182)</f>
        <v/>
      </c>
      <c r="KJ183" s="457">
        <f>SUM(KJ180:KJ182)</f>
        <v/>
      </c>
      <c r="KK183" s="457">
        <f>SUM(KK180:KK182)</f>
        <v/>
      </c>
      <c r="KL183" s="457">
        <f>SUM(KL180:KL182)</f>
        <v/>
      </c>
      <c r="KM183" s="457">
        <f>SUM(KM180:KM182)</f>
        <v/>
      </c>
      <c r="KN183" s="457">
        <f>SUM(KN180:KN182)</f>
        <v/>
      </c>
      <c r="KO183" s="457">
        <f>SUM(KO180:KO182)</f>
        <v/>
      </c>
      <c r="KP183" s="457">
        <f>SUM(KP180:KP182)</f>
        <v/>
      </c>
      <c r="KQ183" s="457">
        <f>SUM(KQ180:KQ182)</f>
        <v/>
      </c>
      <c r="KR183" s="457">
        <f>SUM(KR180:KR182)</f>
        <v/>
      </c>
      <c r="KS183" s="457">
        <f>SUM(KS180:KS182)</f>
        <v/>
      </c>
      <c r="KT183" s="457">
        <f>SUM(KT180:KT182)</f>
        <v/>
      </c>
      <c r="KU183" s="457">
        <f>SUM(KU180:KU182)</f>
        <v/>
      </c>
      <c r="KV183" s="457">
        <f>SUM(KV180:KV182)</f>
        <v/>
      </c>
      <c r="KW183" s="457">
        <f>SUM(KW180:KW182)</f>
        <v/>
      </c>
      <c r="KX183" s="457">
        <f>SUM(KX180:KX182)</f>
        <v/>
      </c>
      <c r="KY183" s="457">
        <f>SUM(KY180:KY182)</f>
        <v/>
      </c>
      <c r="KZ183" s="457">
        <f>SUM(KZ180:KZ182)</f>
        <v/>
      </c>
      <c r="LA183" s="457">
        <f>SUM(LA180:LA182)</f>
        <v/>
      </c>
      <c r="LB183" s="457">
        <f>SUM(LB180:LB182)</f>
        <v/>
      </c>
      <c r="LC183" s="457">
        <f>SUM(LC180:LC182)</f>
        <v/>
      </c>
      <c r="LD183" s="457">
        <f>SUM(LD180:LD182)</f>
        <v/>
      </c>
      <c r="LE183" s="457">
        <f>SUM(LE180:LE182)</f>
        <v/>
      </c>
      <c r="LF183" s="457">
        <f>SUM(LF180:LF182)</f>
        <v/>
      </c>
      <c r="LG183" s="457">
        <f>SUM(LG180:LG182)</f>
        <v/>
      </c>
      <c r="LH183" s="457">
        <f>SUM(LH180:LH182)</f>
        <v/>
      </c>
      <c r="LI183" s="457">
        <f>SUM(LI180:LI182)</f>
        <v/>
      </c>
      <c r="LJ183" s="457">
        <f>SUM(LJ180:LJ182)</f>
        <v/>
      </c>
      <c r="LK183" s="457">
        <f>SUM(LK180:LK182)</f>
        <v/>
      </c>
      <c r="LL183" s="457">
        <f>SUM(LL180:LL182)</f>
        <v/>
      </c>
      <c r="LM183" s="457">
        <f>SUM(LM180:LM182)</f>
        <v/>
      </c>
      <c r="LN183" s="457">
        <f>SUM(LN180:LN182)</f>
        <v/>
      </c>
      <c r="LO183" s="457">
        <f>SUM(LO180:LO182)</f>
        <v/>
      </c>
      <c r="LP183" s="457">
        <f>SUM(LP180:LP182)</f>
        <v/>
      </c>
      <c r="LQ183" s="457">
        <f>SUM(LQ180:LQ182)</f>
        <v/>
      </c>
      <c r="LR183" s="457">
        <f>SUM(LR180:LR182)</f>
        <v/>
      </c>
      <c r="LS183" s="457">
        <f>SUM(LS180:LS182)</f>
        <v/>
      </c>
      <c r="LT183" s="457">
        <f>SUM(LT180:LT182)</f>
        <v/>
      </c>
      <c r="LU183" s="457">
        <f>SUM(LU180:LU182)</f>
        <v/>
      </c>
      <c r="LV183" s="457">
        <f>SUM(LV180:LV182)</f>
        <v/>
      </c>
      <c r="LW183" s="457">
        <f>SUM(LW180:LW182)</f>
        <v/>
      </c>
      <c r="LX183" s="457">
        <f>SUM(LX180:LX182)</f>
        <v/>
      </c>
      <c r="LY183" s="457">
        <f>SUM(LY180:LY182)</f>
        <v/>
      </c>
      <c r="LZ183" s="457">
        <f>SUM(LZ180:LZ182)</f>
        <v/>
      </c>
      <c r="MA183" s="457">
        <f>SUM(MA180:MA182)</f>
        <v/>
      </c>
      <c r="MB183" s="457">
        <f>SUM(MB180:MB182)</f>
        <v/>
      </c>
      <c r="MC183" s="457">
        <f>SUM(MC180:MC182)</f>
        <v/>
      </c>
      <c r="MD183" s="457">
        <f>SUM(MD180:MD182)</f>
        <v/>
      </c>
      <c r="ME183" s="457">
        <f>SUM(ME180:ME182)</f>
        <v/>
      </c>
      <c r="MF183" s="457">
        <f>SUM(MF180:MF182)</f>
        <v/>
      </c>
      <c r="MG183" s="457">
        <f>SUM(MG180:MG182)</f>
        <v/>
      </c>
      <c r="MH183" s="457">
        <f>SUM(MH180:MH182)</f>
        <v/>
      </c>
      <c r="MI183" s="457">
        <f>SUM(MI180:MI182)</f>
        <v/>
      </c>
      <c r="MJ183" s="457">
        <f>SUM(MJ180:MJ182)</f>
        <v/>
      </c>
      <c r="MK183" s="457">
        <f>SUM(MK180:MK182)</f>
        <v/>
      </c>
      <c r="ML183" s="457">
        <f>SUM(ML180:ML182)</f>
        <v/>
      </c>
      <c r="MM183" s="457">
        <f>SUM(MM180:MM182)</f>
        <v/>
      </c>
      <c r="MN183" s="457">
        <f>SUM(MN180:MN182)</f>
        <v/>
      </c>
      <c r="MO183" s="457">
        <f>SUM(MO180:MO182)</f>
        <v/>
      </c>
      <c r="MP183" s="457">
        <f>SUM(MP180:MP182)</f>
        <v/>
      </c>
      <c r="MQ183" s="457">
        <f>SUM(MQ180:MQ182)</f>
        <v/>
      </c>
      <c r="MR183" s="457">
        <f>SUM(MR180:MR182)</f>
        <v/>
      </c>
      <c r="MS183" s="457">
        <f>SUM(MS180:MS182)</f>
        <v/>
      </c>
      <c r="MT183" s="457">
        <f>SUM(MT180:MT182)</f>
        <v/>
      </c>
      <c r="MU183" s="457">
        <f>SUM(MU180:MU182)</f>
        <v/>
      </c>
      <c r="MV183" s="457">
        <f>SUM(MV180:MV182)</f>
        <v/>
      </c>
      <c r="MW183" s="457">
        <f>SUM(MW180:MW182)</f>
        <v/>
      </c>
      <c r="MX183" s="457">
        <f>SUM(MX180:MX182)</f>
        <v/>
      </c>
      <c r="MY183" s="457">
        <f>SUM(MY180:MY182)</f>
        <v/>
      </c>
      <c r="MZ183" s="457">
        <f>SUM(MZ180:MZ182)</f>
        <v/>
      </c>
      <c r="NA183" s="457">
        <f>SUM(NA180:NA182)</f>
        <v/>
      </c>
      <c r="NB183" s="457">
        <f>SUM(NB180:NB182)</f>
        <v/>
      </c>
      <c r="NC183" s="457">
        <f>SUM(NC180:NC182)</f>
        <v/>
      </c>
      <c r="ND183" s="457">
        <f>SUM(ND180:ND182)</f>
        <v/>
      </c>
      <c r="NE183" s="457">
        <f>SUM(NE180:NE182)</f>
        <v/>
      </c>
      <c r="NF183" s="457">
        <f>SUM(NF180:NF182)</f>
        <v/>
      </c>
      <c r="NG183" s="457">
        <f>SUM(NG180:NG182)</f>
        <v/>
      </c>
      <c r="NH183" s="457">
        <f>SUM(NH180:NH182)</f>
        <v/>
      </c>
      <c r="NI183" s="457">
        <f>SUM(NI180:NI182)</f>
        <v/>
      </c>
      <c r="NJ183" s="457">
        <f>SUM(NJ180:NJ182)</f>
        <v/>
      </c>
      <c r="NK183" s="457">
        <f>SUM(NK180:NK182)</f>
        <v/>
      </c>
      <c r="NL183" s="457">
        <f>SUM(NL180:NL182)</f>
        <v/>
      </c>
      <c r="NM183" s="457">
        <f>SUM(NM180:NM182)</f>
        <v/>
      </c>
      <c r="NN183" s="457">
        <f>SUM(NN180:NN182)</f>
        <v/>
      </c>
      <c r="NO183" s="457">
        <f>SUM(NO180:NO182)</f>
        <v/>
      </c>
      <c r="NP183" s="457">
        <f>SUM(NP180:NP182)</f>
        <v/>
      </c>
      <c r="NQ183" s="457">
        <f>SUM(NQ180:NQ182)</f>
        <v/>
      </c>
      <c r="NR183" s="457">
        <f>SUM(NR180:NR182)</f>
        <v/>
      </c>
      <c r="NS183" s="457">
        <f>SUM(NS180:NS182)</f>
        <v/>
      </c>
      <c r="NT183" s="457">
        <f>SUM(NT180:NT182)</f>
        <v/>
      </c>
      <c r="NU183" s="457">
        <f>SUM(NU180:NU182)</f>
        <v/>
      </c>
      <c r="NV183" s="457">
        <f>SUM(NV180:NV182)</f>
        <v/>
      </c>
      <c r="NW183" s="457">
        <f>SUM(NW180:NW182)</f>
        <v/>
      </c>
      <c r="NX183" s="457">
        <f>SUM(NX180:NX182)</f>
        <v/>
      </c>
      <c r="NY183" s="457">
        <f>SUM(NY180:NY182)</f>
        <v/>
      </c>
      <c r="NZ183" s="457">
        <f>SUM(NZ180:NZ182)</f>
        <v/>
      </c>
      <c r="OA183" s="457">
        <f>SUM(OA180:OA182)</f>
        <v/>
      </c>
      <c r="OB183" s="457">
        <f>SUM(OB180:OB182)</f>
        <v/>
      </c>
      <c r="OC183" s="457">
        <f>SUM(OC180:OC182)</f>
        <v/>
      </c>
      <c r="OD183" s="457">
        <f>SUM(OD180:OD182)</f>
        <v/>
      </c>
      <c r="OE183" s="457">
        <f>SUM(OE180:OE182)</f>
        <v/>
      </c>
      <c r="OF183" s="457">
        <f>SUM(OF180:OF182)</f>
        <v/>
      </c>
      <c r="OG183" s="457">
        <f>SUM(OG180:OG182)</f>
        <v/>
      </c>
      <c r="OH183" s="457">
        <f>SUM(OH180:OH182)</f>
        <v/>
      </c>
      <c r="OI183" s="457">
        <f>SUM(OI180:OI182)</f>
        <v/>
      </c>
      <c r="OJ183" s="457">
        <f>SUM(OJ180:OJ182)</f>
        <v/>
      </c>
      <c r="OK183" s="457">
        <f>SUM(OK180:OK182)</f>
        <v/>
      </c>
      <c r="OL183" s="457">
        <f>SUM(OL180:OL182)</f>
        <v/>
      </c>
      <c r="OM183" s="457">
        <f>SUM(OM180:OM182)</f>
        <v/>
      </c>
      <c r="ON183" s="457">
        <f>SUM(ON180:ON182)</f>
        <v/>
      </c>
      <c r="OO183" s="457">
        <f>SUM(OO180:OO182)</f>
        <v/>
      </c>
      <c r="OP183" s="457">
        <f>SUM(OP180:OP182)</f>
        <v/>
      </c>
      <c r="OQ183" s="457">
        <f>SUM(OQ180:OQ182)</f>
        <v/>
      </c>
      <c r="OR183" s="457">
        <f>SUM(OR180:OR182)</f>
        <v/>
      </c>
      <c r="OS183" s="457">
        <f>SUM(OS180:OS182)</f>
        <v/>
      </c>
      <c r="OT183" s="457">
        <f>SUM(OT180:OT182)</f>
        <v/>
      </c>
      <c r="OU183" s="457">
        <f>SUM(OU180:OU182)</f>
        <v/>
      </c>
      <c r="OV183" s="457">
        <f>SUM(OV180:OV182)</f>
        <v/>
      </c>
      <c r="OW183" s="457">
        <f>SUM(OW180:OW182)</f>
        <v/>
      </c>
      <c r="OX183" s="457">
        <f>SUM(OX180:OX182)</f>
        <v/>
      </c>
      <c r="OY183" s="457">
        <f>SUM(OY180:OY182)</f>
        <v/>
      </c>
      <c r="OZ183" s="457">
        <f>SUM(OZ180:OZ182)</f>
        <v/>
      </c>
      <c r="PA183" s="457">
        <f>SUM(PA180:PA182)</f>
        <v/>
      </c>
      <c r="PB183" s="457">
        <f>SUM(PB180:PB182)</f>
        <v/>
      </c>
      <c r="PC183" s="457">
        <f>SUM(PC180:PC182)</f>
        <v/>
      </c>
      <c r="PD183" s="457">
        <f>SUM(PD180:PD182)</f>
        <v/>
      </c>
      <c r="PE183" s="457">
        <f>SUM(PE180:PE182)</f>
        <v/>
      </c>
      <c r="PF183" s="457">
        <f>SUM(PF180:PF182)</f>
        <v/>
      </c>
      <c r="PG183" s="457">
        <f>SUM(PG180:PG182)</f>
        <v/>
      </c>
      <c r="PH183" s="457">
        <f>SUM(PH180:PH182)</f>
        <v/>
      </c>
      <c r="PI183" s="457">
        <f>SUM(PI180:PI182)</f>
        <v/>
      </c>
      <c r="PJ183" s="457">
        <f>SUM(PJ180:PJ182)</f>
        <v/>
      </c>
      <c r="PK183" s="457">
        <f>SUM(PK180:PK182)</f>
        <v/>
      </c>
      <c r="PL183" s="457">
        <f>SUM(PL180:PL182)</f>
        <v/>
      </c>
      <c r="PM183" s="457">
        <f>SUM(PM180:PM182)</f>
        <v/>
      </c>
      <c r="PN183" s="457">
        <f>SUM(PN180:PN182)</f>
        <v/>
      </c>
      <c r="PO183" s="457">
        <f>SUM(PO180:PO182)</f>
        <v/>
      </c>
      <c r="PP183" s="457">
        <f>SUM(PP180:PP182)</f>
        <v/>
      </c>
      <c r="PQ183" s="457">
        <f>SUM(PQ180:PQ182)</f>
        <v/>
      </c>
      <c r="PR183" s="457">
        <f>SUM(PR180:PR182)</f>
        <v/>
      </c>
      <c r="PS183" s="457">
        <f>SUM(PS180:PS182)</f>
        <v/>
      </c>
      <c r="PT183" s="457">
        <f>SUM(PT180:PT182)</f>
        <v/>
      </c>
      <c r="PU183" s="457">
        <f>SUM(PU180:PU182)</f>
        <v/>
      </c>
      <c r="PV183" s="457">
        <f>SUM(PV180:PV182)</f>
        <v/>
      </c>
      <c r="PW183" s="457">
        <f>SUM(PW180:PW182)</f>
        <v/>
      </c>
      <c r="PX183" s="457">
        <f>SUM(PX180:PX182)</f>
        <v/>
      </c>
      <c r="PY183" s="457">
        <f>SUM(PY180:PY182)</f>
        <v/>
      </c>
      <c r="PZ183" s="457">
        <f>SUM(PZ180:PZ182)</f>
        <v/>
      </c>
      <c r="QA183" s="457">
        <f>SUM(QA180:QA182)</f>
        <v/>
      </c>
      <c r="QB183" s="457">
        <f>SUM(QB180:QB182)</f>
        <v/>
      </c>
      <c r="QC183" s="457">
        <f>SUM(QC180:QC182)</f>
        <v/>
      </c>
      <c r="QD183" s="457">
        <f>SUM(QD180:QD182)</f>
        <v/>
      </c>
      <c r="QE183" s="457">
        <f>SUM(QE180:QE182)</f>
        <v/>
      </c>
      <c r="QF183" s="457">
        <f>SUM(QF180:QF182)</f>
        <v/>
      </c>
      <c r="QG183" s="457">
        <f>SUM(QG180:QG182)</f>
        <v/>
      </c>
      <c r="QH183" s="457">
        <f>SUM(QH180:QH182)</f>
        <v/>
      </c>
      <c r="QI183" s="457">
        <f>SUM(QI180:QI182)</f>
        <v/>
      </c>
      <c r="QJ183" s="457">
        <f>SUM(QJ180:QJ182)</f>
        <v/>
      </c>
      <c r="QK183" s="457">
        <f>SUM(QK180:QK182)</f>
        <v/>
      </c>
      <c r="QL183" s="457">
        <f>SUM(QL180:QL182)</f>
        <v/>
      </c>
      <c r="QM183" s="457">
        <f>SUM(QM180:QM182)</f>
        <v/>
      </c>
      <c r="QN183" s="457">
        <f>SUM(QN180:QN182)</f>
        <v/>
      </c>
      <c r="QO183" s="457">
        <f>SUM(QO180:QO182)</f>
        <v/>
      </c>
      <c r="QP183" s="457">
        <f>SUM(QP180:QP182)</f>
        <v/>
      </c>
      <c r="QQ183" s="457">
        <f>SUM(QQ180:QQ182)</f>
        <v/>
      </c>
      <c r="QR183" s="457">
        <f>SUM(QR180:QR182)</f>
        <v/>
      </c>
      <c r="QS183" s="457">
        <f>SUM(QS180:QS182)</f>
        <v/>
      </c>
      <c r="QT183" s="457">
        <f>SUM(QT180:QT182)</f>
        <v/>
      </c>
      <c r="QU183" s="457">
        <f>SUM(QU180:QU182)</f>
        <v/>
      </c>
      <c r="QV183" s="457">
        <f>SUM(QV180:QV182)</f>
        <v/>
      </c>
      <c r="QW183" s="457">
        <f>SUM(QW180:QW182)</f>
        <v/>
      </c>
      <c r="QX183" s="457">
        <f>SUM(QX180:QX182)</f>
        <v/>
      </c>
      <c r="QY183" s="457">
        <f>SUM(QY180:QY182)</f>
        <v/>
      </c>
      <c r="QZ183" s="457">
        <f>SUM(QZ180:QZ182)</f>
        <v/>
      </c>
      <c r="RA183" s="457">
        <f>SUM(RA180:RA182)</f>
        <v/>
      </c>
      <c r="RB183" s="457">
        <f>SUM(RB180:RB182)</f>
        <v/>
      </c>
      <c r="RC183" s="457">
        <f>SUM(RC180:RC182)</f>
        <v/>
      </c>
      <c r="RD183" s="457">
        <f>SUM(RD180:RD182)</f>
        <v/>
      </c>
      <c r="RE183" s="457">
        <f>SUM(RE180:RE182)</f>
        <v/>
      </c>
      <c r="RF183" s="457">
        <f>SUM(RF180:RF182)</f>
        <v/>
      </c>
      <c r="RG183" s="457">
        <f>SUM(RG180:RG182)</f>
        <v/>
      </c>
      <c r="RH183" s="457">
        <f>SUM(RH180:RH182)</f>
        <v/>
      </c>
      <c r="RI183" s="457">
        <f>SUM(RI180:RI182)</f>
        <v/>
      </c>
      <c r="RJ183" s="457">
        <f>SUM(RJ180:RJ182)</f>
        <v/>
      </c>
      <c r="RK183" s="457">
        <f>SUM(RK180:RK182)</f>
        <v/>
      </c>
      <c r="RL183" s="457">
        <f>SUM(RL180:RL182)</f>
        <v/>
      </c>
      <c r="RM183" s="457">
        <f>SUM(RM180:RM182)</f>
        <v/>
      </c>
      <c r="RN183" s="457">
        <f>SUM(RN180:RN182)</f>
        <v/>
      </c>
      <c r="RO183" s="457">
        <f>SUM(RO180:RO182)</f>
        <v/>
      </c>
      <c r="RP183" s="457">
        <f>SUM(RP180:RP182)</f>
        <v/>
      </c>
      <c r="RQ183" s="457">
        <f>SUM(RQ180:RQ182)</f>
        <v/>
      </c>
      <c r="RR183" s="457">
        <f>SUM(RR180:RR182)</f>
        <v/>
      </c>
      <c r="RS183" s="457">
        <f>SUM(RS180:RS182)</f>
        <v/>
      </c>
      <c r="RT183" s="457">
        <f>SUM(RT180:RT182)</f>
        <v/>
      </c>
      <c r="RU183" s="457">
        <f>SUM(RU180:RU182)</f>
        <v/>
      </c>
      <c r="RV183" s="457">
        <f>SUM(RV180:RV182)</f>
        <v/>
      </c>
      <c r="RW183" s="457">
        <f>SUM(RW180:RW182)</f>
        <v/>
      </c>
      <c r="RX183" s="457">
        <f>SUM(RX180:RX182)</f>
        <v/>
      </c>
      <c r="RY183" s="457">
        <f>SUM(RY180:RY182)</f>
        <v/>
      </c>
      <c r="RZ183" s="457">
        <f>SUM(RZ180:RZ182)</f>
        <v/>
      </c>
      <c r="SA183" s="457">
        <f>SUM(SA180:SA182)</f>
        <v/>
      </c>
      <c r="SB183" s="457">
        <f>SUM(SB180:SB182)</f>
        <v/>
      </c>
      <c r="SC183" s="457">
        <f>SUM(SC180:SC182)</f>
        <v/>
      </c>
      <c r="SD183" s="457">
        <f>SUM(SD180:SD182)</f>
        <v/>
      </c>
      <c r="SE183" s="457">
        <f>SUM(SE180:SE182)</f>
        <v/>
      </c>
      <c r="SF183" s="457">
        <f>SUM(SF180:SF182)</f>
        <v/>
      </c>
      <c r="SG183" s="457">
        <f>SUM(SG180:SG182)</f>
        <v/>
      </c>
      <c r="SH183" s="457">
        <f>SUM(SH180:SH182)</f>
        <v/>
      </c>
      <c r="SI183" s="457">
        <f>SUM(SI180:SI182)</f>
        <v/>
      </c>
      <c r="SJ183" s="457">
        <f>SUM(SJ180:SJ182)</f>
        <v/>
      </c>
      <c r="SK183" s="457">
        <f>SUM(SK180:SK182)</f>
        <v/>
      </c>
      <c r="SL183" s="457">
        <f>SUM(SL180:SL182)</f>
        <v/>
      </c>
      <c r="SM183" s="457">
        <f>SUM(SM180:SM182)</f>
        <v/>
      </c>
      <c r="SN183" s="457">
        <f>SUM(SN180:SN182)</f>
        <v/>
      </c>
      <c r="SO183" s="457">
        <f>SUM(SO180:SO182)</f>
        <v/>
      </c>
      <c r="SP183" s="457">
        <f>SUM(SP180:SP182)</f>
        <v/>
      </c>
      <c r="SQ183" s="457">
        <f>SUM(SQ180:SQ182)</f>
        <v/>
      </c>
      <c r="SR183" s="457">
        <f>SUM(SR180:SR182)</f>
        <v/>
      </c>
      <c r="SS183" s="457">
        <f>SUM(SS180:SS182)</f>
        <v/>
      </c>
      <c r="ST183" s="457">
        <f>SUM(ST180:ST182)</f>
        <v/>
      </c>
      <c r="SU183" s="457">
        <f>SUM(SU180:SU182)</f>
        <v/>
      </c>
      <c r="SV183" s="457">
        <f>SUM(SV180:SV182)</f>
        <v/>
      </c>
      <c r="SW183" s="457">
        <f>SUM(SW180:SW182)</f>
        <v/>
      </c>
      <c r="SX183" s="457">
        <f>SUM(SX180:SX182)</f>
        <v/>
      </c>
      <c r="SY183" s="457">
        <f>SUM(SY180:SY182)</f>
        <v/>
      </c>
      <c r="SZ183" s="457">
        <f>SUM(SZ180:SZ182)</f>
        <v/>
      </c>
      <c r="TA183" s="457">
        <f>SUM(TA180:TA182)</f>
        <v/>
      </c>
      <c r="TB183" s="457">
        <f>SUM(TB180:TB182)</f>
        <v/>
      </c>
      <c r="TC183" s="457">
        <f>SUM(TC180:TC182)</f>
        <v/>
      </c>
      <c r="TD183" s="457">
        <f>SUM(TD180:TD182)</f>
        <v/>
      </c>
      <c r="TE183" s="457">
        <f>SUM(TE180:TE182)</f>
        <v/>
      </c>
      <c r="TF183" s="457">
        <f>SUM(TF180:TF182)</f>
        <v/>
      </c>
      <c r="TG183" s="457">
        <f>SUM(TG180:TG182)</f>
        <v/>
      </c>
      <c r="TH183" s="457">
        <f>SUM(TH180:TH182)</f>
        <v/>
      </c>
      <c r="TI183" s="457">
        <f>SUM(TI180:TI182)</f>
        <v/>
      </c>
      <c r="TJ183" s="457">
        <f>SUM(TJ180:TJ182)</f>
        <v/>
      </c>
      <c r="TK183" s="457">
        <f>SUM(TK180:TK182)</f>
        <v/>
      </c>
      <c r="TL183" s="457">
        <f>SUM(TL180:TL182)</f>
        <v/>
      </c>
      <c r="TM183" s="457">
        <f>SUM(TM180:TM182)</f>
        <v/>
      </c>
      <c r="TN183" s="457">
        <f>SUM(TN180:TN182)</f>
        <v/>
      </c>
      <c r="TO183" s="457">
        <f>SUM(TO180:TO182)</f>
        <v/>
      </c>
      <c r="TP183" s="457">
        <f>SUM(TP180:TP182)</f>
        <v/>
      </c>
      <c r="TQ183" s="457">
        <f>SUM(TQ180:TQ182)</f>
        <v/>
      </c>
      <c r="TR183" s="457">
        <f>SUM(TR180:TR182)</f>
        <v/>
      </c>
      <c r="TS183" s="457">
        <f>SUM(TS180:TS182)</f>
        <v/>
      </c>
      <c r="TT183" s="457">
        <f>SUM(TT180:TT182)</f>
        <v/>
      </c>
      <c r="TU183" s="457">
        <f>SUM(TU180:TU182)</f>
        <v/>
      </c>
      <c r="TV183" s="457">
        <f>SUM(TV180:TV182)</f>
        <v/>
      </c>
      <c r="TW183" s="457">
        <f>SUM(TW180:TW182)</f>
        <v/>
      </c>
      <c r="TX183" s="457">
        <f>SUM(TX180:TX182)</f>
        <v/>
      </c>
      <c r="TY183" s="457">
        <f>SUM(TY180:TY182)</f>
        <v/>
      </c>
      <c r="TZ183" s="457">
        <f>SUM(TZ180:TZ182)</f>
        <v/>
      </c>
      <c r="UA183" s="457">
        <f>SUM(UA180:UA182)</f>
        <v/>
      </c>
      <c r="UB183" s="457">
        <f>SUM(UB180:UB182)</f>
        <v/>
      </c>
      <c r="UC183" s="457">
        <f>SUM(UC180:UC182)</f>
        <v/>
      </c>
      <c r="UD183" s="457">
        <f>SUM(UD180:UD182)</f>
        <v/>
      </c>
      <c r="UE183" s="457">
        <f>SUM(UE180:UE182)</f>
        <v/>
      </c>
      <c r="UF183" s="457">
        <f>SUM(UF180:UF182)</f>
        <v/>
      </c>
      <c r="UG183" s="457">
        <f>SUM(UG180:UG182)</f>
        <v/>
      </c>
      <c r="UH183" s="457">
        <f>SUM(UH180:UH182)</f>
        <v/>
      </c>
      <c r="UI183" s="457">
        <f>SUM(UI180:UI182)</f>
        <v/>
      </c>
      <c r="UJ183" s="457">
        <f>SUM(UJ180:UJ182)</f>
        <v/>
      </c>
      <c r="UK183" s="457">
        <f>SUM(UK180:UK182)</f>
        <v/>
      </c>
      <c r="UL183" s="457">
        <f>SUM(UL180:UL182)</f>
        <v/>
      </c>
      <c r="UM183" s="457">
        <f>SUM(UM180:UM182)</f>
        <v/>
      </c>
      <c r="UN183" s="457">
        <f>SUM(UN180:UN182)</f>
        <v/>
      </c>
      <c r="UO183" s="457">
        <f>SUM(UO180:UO182)</f>
        <v/>
      </c>
      <c r="UP183" s="457">
        <f>SUM(UP180:UP182)</f>
        <v/>
      </c>
      <c r="UQ183" s="457">
        <f>SUM(UQ180:UQ182)</f>
        <v/>
      </c>
      <c r="UR183" s="457">
        <f>SUM(UR180:UR182)</f>
        <v/>
      </c>
      <c r="US183" s="457">
        <f>SUM(US180:US182)</f>
        <v/>
      </c>
      <c r="UT183" s="457">
        <f>SUM(UT180:UT182)</f>
        <v/>
      </c>
      <c r="UU183" s="457">
        <f>SUM(UU180:UU182)</f>
        <v/>
      </c>
      <c r="UV183" s="457">
        <f>SUM(UV180:UV182)</f>
        <v/>
      </c>
      <c r="UW183" s="457">
        <f>SUM(UW180:UW182)</f>
        <v/>
      </c>
      <c r="UX183" s="457">
        <f>SUM(UX180:UX182)</f>
        <v/>
      </c>
      <c r="UY183" s="457">
        <f>SUM(UY180:UY182)</f>
        <v/>
      </c>
      <c r="UZ183" s="457">
        <f>SUM(UZ180:UZ182)</f>
        <v/>
      </c>
      <c r="VA183" s="457">
        <f>SUM(VA180:VA182)</f>
        <v/>
      </c>
      <c r="VB183" s="457">
        <f>SUM(VB180:VB182)</f>
        <v/>
      </c>
      <c r="VC183" s="457">
        <f>SUM(VC180:VC182)</f>
        <v/>
      </c>
      <c r="VD183" s="457">
        <f>SUM(VD180:VD182)</f>
        <v/>
      </c>
      <c r="VE183" s="457">
        <f>SUM(VE180:VE182)</f>
        <v/>
      </c>
      <c r="VF183" s="457">
        <f>SUM(VF180:VF182)</f>
        <v/>
      </c>
      <c r="VG183" s="457">
        <f>SUM(VG180:VG182)</f>
        <v/>
      </c>
      <c r="VH183" s="457">
        <f>SUM(VH180:VH182)</f>
        <v/>
      </c>
      <c r="VI183" s="457">
        <f>SUM(VI180:VI182)</f>
        <v/>
      </c>
      <c r="VJ183" s="457">
        <f>SUM(VJ180:VJ182)</f>
        <v/>
      </c>
      <c r="VK183" s="457">
        <f>SUM(VK180:VK182)</f>
        <v/>
      </c>
      <c r="VL183" s="457">
        <f>SUM(VL180:VL182)</f>
        <v/>
      </c>
      <c r="VM183" s="575">
        <f>SUM(VM180:VM182)</f>
        <v/>
      </c>
      <c r="VN183" s="9" t="n"/>
    </row>
    <row r="184" ht="19.5" customHeight="1">
      <c r="A184" s="1100" t="n"/>
      <c r="B184" s="1101" t="n"/>
      <c r="C184" s="1102" t="n"/>
      <c r="D184" s="576" t="inlineStr">
        <is>
          <t>CONTRIBUTIVO</t>
        </is>
      </c>
      <c r="E184" s="363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7" t="n"/>
      <c r="CE184" s="7" t="n"/>
      <c r="CF184" s="7" t="n"/>
      <c r="CG184" s="7" t="n"/>
      <c r="CH184" s="7" t="n"/>
      <c r="CI184" s="7" t="n"/>
      <c r="CJ184" s="7" t="n"/>
      <c r="CK184" s="7" t="n"/>
      <c r="CL184" s="7" t="n"/>
      <c r="CM184" s="7" t="n"/>
      <c r="CN184" s="7" t="n"/>
      <c r="CO184" s="7" t="n"/>
      <c r="CP184" s="7" t="n"/>
      <c r="CQ184" s="7" t="n"/>
      <c r="CR184" s="7" t="n"/>
      <c r="CS184" s="7" t="n"/>
      <c r="CT184" s="7" t="n"/>
      <c r="CU184" s="7" t="n"/>
      <c r="CV184" s="7" t="n"/>
      <c r="CW184" s="7" t="n"/>
      <c r="CX184" s="7" t="n"/>
      <c r="CY184" s="7" t="n"/>
      <c r="CZ184" s="7" t="n"/>
      <c r="DA184" s="7" t="n"/>
      <c r="DB184" s="7" t="n"/>
      <c r="DC184" s="7" t="n"/>
      <c r="DD184" s="7" t="n"/>
      <c r="DE184" s="7" t="n"/>
      <c r="DF184" s="7" t="n"/>
      <c r="DG184" s="7" t="n"/>
      <c r="DH184" s="7" t="n"/>
      <c r="DI184" s="7" t="n"/>
      <c r="DJ184" s="7" t="n"/>
      <c r="DK184" s="7" t="n"/>
      <c r="DL184" s="7" t="n"/>
      <c r="DM184" s="7" t="n"/>
      <c r="DN184" s="7" t="n"/>
      <c r="DO184" s="7" t="n"/>
      <c r="DP184" s="7" t="n"/>
      <c r="DQ184" s="7" t="n"/>
      <c r="DR184" s="7" t="n"/>
      <c r="DS184" s="7" t="n"/>
      <c r="DT184" s="7" t="n"/>
      <c r="DU184" s="7" t="n"/>
      <c r="DV184" s="7" t="n"/>
      <c r="DW184" s="7" t="n"/>
      <c r="DX184" s="7" t="n"/>
      <c r="DY184" s="7" t="n"/>
      <c r="DZ184" s="7" t="n"/>
      <c r="EA184" s="7" t="n"/>
      <c r="EB184" s="7" t="n"/>
      <c r="EC184" s="7" t="n"/>
      <c r="ED184" s="7" t="n"/>
      <c r="EE184" s="7" t="n"/>
      <c r="EF184" s="7" t="n"/>
      <c r="EG184" s="7" t="n"/>
      <c r="EH184" s="7" t="n"/>
      <c r="EI184" s="7" t="n"/>
      <c r="EJ184" s="7" t="n"/>
      <c r="EK184" s="7" t="n"/>
      <c r="EL184" s="7" t="n"/>
      <c r="EM184" s="7" t="n"/>
      <c r="EN184" s="7" t="n"/>
      <c r="EO184" s="7" t="n"/>
      <c r="EP184" s="7" t="n"/>
      <c r="EQ184" s="7" t="n"/>
      <c r="ER184" s="7" t="n"/>
      <c r="ES184" s="7" t="n"/>
      <c r="ET184" s="7" t="n"/>
      <c r="EU184" s="7" t="n"/>
      <c r="EV184" s="7" t="n"/>
      <c r="EW184" s="7" t="n"/>
      <c r="EX184" s="7" t="n"/>
      <c r="EY184" s="7" t="n"/>
      <c r="EZ184" s="7" t="n"/>
      <c r="FA184" s="7" t="n"/>
      <c r="FB184" s="7" t="n"/>
      <c r="FC184" s="7" t="n"/>
      <c r="FD184" s="7" t="n"/>
      <c r="FE184" s="7" t="n"/>
      <c r="FF184" s="7" t="n"/>
      <c r="FG184" s="7" t="n"/>
      <c r="FH184" s="7" t="n"/>
      <c r="FI184" s="7" t="n"/>
      <c r="FJ184" s="7" t="n"/>
      <c r="FK184" s="7" t="n"/>
      <c r="FL184" s="7" t="n"/>
      <c r="FM184" s="7" t="n"/>
      <c r="FN184" s="7" t="n"/>
      <c r="FO184" s="7" t="n"/>
      <c r="FP184" s="7" t="n"/>
      <c r="FQ184" s="7" t="n"/>
      <c r="FR184" s="7" t="n"/>
      <c r="FS184" s="7" t="n"/>
      <c r="FT184" s="7" t="n"/>
      <c r="FU184" s="7" t="n"/>
      <c r="FV184" s="7" t="n"/>
      <c r="FW184" s="7" t="n"/>
      <c r="FX184" s="7" t="n"/>
      <c r="FY184" s="7" t="n"/>
      <c r="FZ184" s="7" t="n"/>
      <c r="GA184" s="7" t="n"/>
      <c r="GB184" s="7" t="n"/>
      <c r="GC184" s="7" t="n"/>
      <c r="GD184" s="7" t="n"/>
      <c r="GE184" s="7" t="n"/>
      <c r="GF184" s="7" t="n"/>
      <c r="GG184" s="7" t="n"/>
      <c r="GH184" s="7" t="n"/>
      <c r="GI184" s="7" t="n"/>
      <c r="GJ184" s="7" t="n"/>
      <c r="GK184" s="7" t="n"/>
      <c r="GL184" s="7" t="n"/>
      <c r="GM184" s="7" t="n"/>
      <c r="GN184" s="7" t="n"/>
      <c r="GO184" s="7" t="n"/>
      <c r="GP184" s="7" t="n"/>
      <c r="GQ184" s="7" t="n"/>
      <c r="GR184" s="7" t="n"/>
      <c r="GS184" s="7" t="n"/>
      <c r="GT184" s="7" t="n"/>
      <c r="GU184" s="7" t="n"/>
      <c r="GV184" s="7" t="n"/>
      <c r="GW184" s="7" t="n"/>
      <c r="GX184" s="7" t="n"/>
      <c r="GY184" s="7" t="n"/>
      <c r="GZ184" s="7" t="n"/>
      <c r="HA184" s="7" t="n"/>
      <c r="HB184" s="7" t="n"/>
      <c r="HC184" s="7" t="n"/>
      <c r="HD184" s="7" t="n"/>
      <c r="HE184" s="7" t="n"/>
      <c r="HF184" s="7" t="n"/>
      <c r="HG184" s="7" t="n"/>
      <c r="HH184" s="7" t="n"/>
      <c r="HI184" s="7" t="n"/>
      <c r="HJ184" s="7" t="n"/>
      <c r="HK184" s="7" t="n"/>
      <c r="HL184" s="7" t="n"/>
      <c r="HM184" s="7" t="n"/>
      <c r="HN184" s="7" t="n"/>
      <c r="HO184" s="7" t="n"/>
      <c r="HP184" s="7" t="n"/>
      <c r="HQ184" s="7" t="n"/>
      <c r="HR184" s="7" t="n"/>
      <c r="HS184" s="7" t="n"/>
      <c r="HT184" s="7" t="n"/>
      <c r="HU184" s="7" t="n"/>
      <c r="HV184" s="7" t="n"/>
      <c r="HW184" s="7" t="n"/>
      <c r="HX184" s="7" t="n"/>
      <c r="HY184" s="7" t="n"/>
      <c r="HZ184" s="7" t="n"/>
      <c r="IA184" s="7" t="n"/>
      <c r="IB184" s="7" t="n"/>
      <c r="IC184" s="7" t="n"/>
      <c r="ID184" s="7" t="n"/>
      <c r="IE184" s="7" t="n"/>
      <c r="IF184" s="7" t="n"/>
      <c r="IG184" s="7" t="n"/>
      <c r="IH184" s="7" t="n"/>
      <c r="II184" s="7" t="n"/>
      <c r="IJ184" s="7" t="n"/>
      <c r="IK184" s="7" t="n"/>
      <c r="IL184" s="7" t="n"/>
      <c r="IM184" s="7" t="n"/>
      <c r="IN184" s="7" t="n"/>
      <c r="IO184" s="7" t="n"/>
      <c r="IP184" s="7" t="n"/>
      <c r="IQ184" s="7" t="n"/>
      <c r="IR184" s="7" t="n"/>
      <c r="IS184" s="7" t="n"/>
      <c r="IT184" s="7" t="n"/>
      <c r="IU184" s="7" t="n"/>
      <c r="IV184" s="7" t="n"/>
      <c r="IW184" s="7" t="n"/>
      <c r="IX184" s="7" t="n"/>
      <c r="IY184" s="7" t="n"/>
      <c r="IZ184" s="7" t="n"/>
      <c r="JA184" s="7" t="n"/>
      <c r="JB184" s="7" t="n"/>
      <c r="JC184" s="7" t="n"/>
      <c r="JD184" s="7" t="n"/>
      <c r="JE184" s="7" t="n"/>
      <c r="JF184" s="7" t="n"/>
      <c r="JG184" s="7" t="n"/>
      <c r="JH184" s="7" t="n"/>
      <c r="JI184" s="7" t="n"/>
      <c r="JJ184" s="7" t="n"/>
      <c r="JK184" s="7" t="n"/>
      <c r="JL184" s="7" t="n"/>
      <c r="JM184" s="7" t="n"/>
      <c r="JN184" s="7" t="n"/>
      <c r="JO184" s="7" t="n"/>
      <c r="JP184" s="7" t="n"/>
      <c r="JQ184" s="7" t="n"/>
      <c r="JR184" s="7" t="n"/>
      <c r="JS184" s="7" t="n"/>
      <c r="JT184" s="7" t="n"/>
      <c r="JU184" s="7" t="n"/>
      <c r="JV184" s="7" t="n"/>
      <c r="JW184" s="7" t="n"/>
      <c r="JX184" s="7" t="n"/>
      <c r="JY184" s="7" t="n"/>
      <c r="JZ184" s="7" t="n"/>
      <c r="KA184" s="7" t="n"/>
      <c r="KB184" s="7" t="n"/>
      <c r="KC184" s="7" t="n"/>
      <c r="KD184" s="7" t="n"/>
      <c r="KE184" s="7" t="n"/>
      <c r="KF184" s="7" t="n"/>
      <c r="KG184" s="7" t="n"/>
      <c r="KH184" s="7" t="n"/>
      <c r="KI184" s="7" t="n"/>
      <c r="KJ184" s="7" t="n"/>
      <c r="KK184" s="7" t="n"/>
      <c r="KL184" s="7" t="n"/>
      <c r="KM184" s="7" t="n"/>
      <c r="KN184" s="7" t="n"/>
      <c r="KO184" s="7" t="n"/>
      <c r="KP184" s="7" t="n"/>
      <c r="KQ184" s="7" t="n"/>
      <c r="KR184" s="7" t="n"/>
      <c r="KS184" s="7" t="n"/>
      <c r="KT184" s="7" t="n"/>
      <c r="KU184" s="7" t="n"/>
      <c r="KV184" s="7" t="n"/>
      <c r="KW184" s="7" t="n"/>
      <c r="KX184" s="7" t="n"/>
      <c r="KY184" s="7" t="n"/>
      <c r="KZ184" s="7" t="n"/>
      <c r="LA184" s="7" t="n"/>
      <c r="LB184" s="7" t="n"/>
      <c r="LC184" s="7" t="n"/>
      <c r="LD184" s="7" t="n"/>
      <c r="LE184" s="7" t="n"/>
      <c r="LF184" s="7" t="n"/>
      <c r="LG184" s="7" t="n"/>
      <c r="LH184" s="7" t="n"/>
      <c r="LI184" s="7" t="n"/>
      <c r="LJ184" s="7" t="n"/>
      <c r="LK184" s="7" t="n"/>
      <c r="LL184" s="7" t="n"/>
      <c r="LM184" s="7" t="n"/>
      <c r="LN184" s="7" t="n"/>
      <c r="LO184" s="7" t="n"/>
      <c r="LP184" s="7" t="n"/>
      <c r="LQ184" s="7" t="n"/>
      <c r="LR184" s="7" t="n"/>
      <c r="LS184" s="7" t="n"/>
      <c r="LT184" s="7" t="n"/>
      <c r="LU184" s="7" t="n"/>
      <c r="LV184" s="7" t="n"/>
      <c r="LW184" s="7" t="n"/>
      <c r="LX184" s="7" t="n"/>
      <c r="LY184" s="7" t="n"/>
      <c r="LZ184" s="7" t="n"/>
      <c r="MA184" s="7" t="n"/>
      <c r="MB184" s="7" t="n"/>
      <c r="MC184" s="7" t="n"/>
      <c r="MD184" s="7" t="n"/>
      <c r="ME184" s="7" t="n"/>
      <c r="MF184" s="7" t="n"/>
      <c r="MG184" s="7" t="n"/>
      <c r="MH184" s="7" t="n"/>
      <c r="MI184" s="7" t="n"/>
      <c r="MJ184" s="7" t="n"/>
      <c r="MK184" s="7" t="n"/>
      <c r="ML184" s="7" t="n"/>
      <c r="MM184" s="7" t="n"/>
      <c r="MN184" s="7" t="n"/>
      <c r="MO184" s="7" t="n"/>
      <c r="MP184" s="7" t="n"/>
      <c r="MQ184" s="7" t="n"/>
      <c r="MR184" s="7" t="n"/>
      <c r="MS184" s="7" t="n"/>
      <c r="MT184" s="7" t="n"/>
      <c r="MU184" s="7" t="n"/>
      <c r="MV184" s="7" t="n"/>
      <c r="MW184" s="7" t="n"/>
      <c r="MX184" s="7" t="n"/>
      <c r="MY184" s="7" t="n"/>
      <c r="MZ184" s="7" t="n"/>
      <c r="NA184" s="7" t="n"/>
      <c r="NB184" s="7" t="n"/>
      <c r="NC184" s="7" t="n"/>
      <c r="ND184" s="7" t="n"/>
      <c r="NE184" s="7" t="n"/>
      <c r="NF184" s="7" t="n"/>
      <c r="NG184" s="7" t="n"/>
      <c r="NH184" s="7" t="n"/>
      <c r="NI184" s="7" t="n"/>
      <c r="NJ184" s="7" t="n"/>
      <c r="NK184" s="7" t="n"/>
      <c r="NL184" s="7" t="n"/>
      <c r="NM184" s="7" t="n"/>
      <c r="NN184" s="7" t="n"/>
      <c r="NO184" s="7" t="n"/>
      <c r="NP184" s="7" t="n"/>
      <c r="NQ184" s="7" t="n"/>
      <c r="NR184" s="7" t="n"/>
      <c r="NS184" s="7" t="n"/>
      <c r="NT184" s="7" t="n"/>
      <c r="NU184" s="7" t="n"/>
      <c r="NV184" s="7" t="n"/>
      <c r="NW184" s="7" t="n"/>
      <c r="NX184" s="7" t="n"/>
      <c r="NY184" s="7" t="n"/>
      <c r="NZ184" s="7" t="n"/>
      <c r="OA184" s="7" t="n"/>
      <c r="OB184" s="7" t="n"/>
      <c r="OC184" s="7" t="n"/>
      <c r="OD184" s="7" t="n"/>
      <c r="OE184" s="7" t="n"/>
      <c r="OF184" s="7" t="n"/>
      <c r="OG184" s="7" t="n"/>
      <c r="OH184" s="7" t="n"/>
      <c r="OI184" s="7" t="n"/>
      <c r="OJ184" s="7" t="n"/>
      <c r="OK184" s="7" t="n"/>
      <c r="OL184" s="7" t="n"/>
      <c r="OM184" s="7" t="n"/>
      <c r="ON184" s="7" t="n"/>
      <c r="OO184" s="7" t="n"/>
      <c r="OP184" s="7" t="n"/>
      <c r="OQ184" s="7" t="n"/>
      <c r="OR184" s="7" t="n"/>
      <c r="OS184" s="7" t="n"/>
      <c r="OT184" s="7" t="n"/>
      <c r="OU184" s="7" t="n"/>
      <c r="OV184" s="7" t="n"/>
      <c r="OW184" s="7" t="n"/>
      <c r="OX184" s="7" t="n"/>
      <c r="OY184" s="7" t="n"/>
      <c r="OZ184" s="7" t="n"/>
      <c r="PA184" s="7" t="n"/>
      <c r="PB184" s="7" t="n"/>
      <c r="PC184" s="7" t="n"/>
      <c r="PD184" s="7" t="n"/>
      <c r="PE184" s="7" t="n"/>
      <c r="PF184" s="7" t="n"/>
      <c r="PG184" s="7" t="n"/>
      <c r="PH184" s="7" t="n"/>
      <c r="PI184" s="7" t="n"/>
      <c r="PJ184" s="7" t="n"/>
      <c r="PK184" s="7" t="n"/>
      <c r="PL184" s="7" t="n"/>
      <c r="PM184" s="7" t="n"/>
      <c r="PN184" s="7" t="n"/>
      <c r="PO184" s="7" t="n"/>
      <c r="PP184" s="7" t="n"/>
      <c r="PQ184" s="7" t="n"/>
      <c r="PR184" s="7" t="n"/>
      <c r="PS184" s="7" t="n"/>
      <c r="PT184" s="7" t="n"/>
      <c r="PU184" s="7" t="n"/>
      <c r="PV184" s="7" t="n"/>
      <c r="PW184" s="7" t="n"/>
      <c r="PX184" s="7" t="n"/>
      <c r="PY184" s="7" t="n"/>
      <c r="PZ184" s="7" t="n"/>
      <c r="QA184" s="7" t="n"/>
      <c r="QB184" s="7" t="n"/>
      <c r="QC184" s="7" t="n"/>
      <c r="QD184" s="7" t="n"/>
      <c r="QE184" s="7" t="n"/>
      <c r="QF184" s="7" t="n"/>
      <c r="QG184" s="7" t="n"/>
      <c r="QH184" s="7" t="n"/>
      <c r="QI184" s="7" t="n"/>
      <c r="QJ184" s="7" t="n"/>
      <c r="QK184" s="7" t="n"/>
      <c r="QL184" s="7" t="n"/>
      <c r="QM184" s="7" t="n"/>
      <c r="QN184" s="7" t="n"/>
      <c r="QO184" s="7" t="n"/>
      <c r="QP184" s="7" t="n"/>
      <c r="QQ184" s="7" t="n"/>
      <c r="QR184" s="7" t="n"/>
      <c r="QS184" s="7" t="n"/>
      <c r="QT184" s="7" t="n"/>
      <c r="QU184" s="7" t="n"/>
      <c r="QV184" s="7" t="n"/>
      <c r="QW184" s="7" t="n"/>
      <c r="QX184" s="7" t="n"/>
      <c r="QY184" s="7" t="n"/>
      <c r="QZ184" s="7" t="n"/>
      <c r="RA184" s="7" t="n"/>
      <c r="RB184" s="7" t="n"/>
      <c r="RC184" s="7" t="n"/>
      <c r="RD184" s="7" t="n"/>
      <c r="RE184" s="7" t="n"/>
      <c r="RF184" s="7" t="n"/>
      <c r="RG184" s="7" t="n"/>
      <c r="RH184" s="7" t="n"/>
      <c r="RI184" s="7" t="n"/>
      <c r="RJ184" s="7" t="n"/>
      <c r="RK184" s="7" t="n"/>
      <c r="RL184" s="7" t="n"/>
      <c r="RM184" s="7" t="n"/>
      <c r="RN184" s="7" t="n"/>
      <c r="RO184" s="7" t="n"/>
      <c r="RP184" s="7" t="n"/>
      <c r="RQ184" s="7" t="n"/>
      <c r="RR184" s="7" t="n"/>
      <c r="RS184" s="7" t="n"/>
      <c r="RT184" s="7" t="n"/>
      <c r="RU184" s="7" t="n"/>
      <c r="RV184" s="7" t="n"/>
      <c r="RW184" s="7" t="n"/>
      <c r="RX184" s="7" t="n"/>
      <c r="RY184" s="7" t="n"/>
      <c r="RZ184" s="7" t="n"/>
      <c r="SA184" s="7" t="n"/>
      <c r="SB184" s="7" t="n"/>
      <c r="SC184" s="7" t="n"/>
      <c r="SD184" s="7" t="n"/>
      <c r="SE184" s="7" t="n"/>
      <c r="SF184" s="7" t="n"/>
      <c r="SG184" s="7" t="n"/>
      <c r="SH184" s="7" t="n"/>
      <c r="SI184" s="7" t="n"/>
      <c r="SJ184" s="7" t="n"/>
      <c r="SK184" s="7" t="n"/>
      <c r="SL184" s="7" t="n"/>
      <c r="SM184" s="7" t="n"/>
      <c r="SN184" s="7" t="n"/>
      <c r="SO184" s="7" t="n"/>
      <c r="SP184" s="7" t="n"/>
      <c r="SQ184" s="7" t="n"/>
      <c r="SR184" s="7" t="n"/>
      <c r="SS184" s="7" t="n"/>
      <c r="ST184" s="7" t="n"/>
      <c r="SU184" s="7" t="n"/>
      <c r="SV184" s="7" t="n"/>
      <c r="SW184" s="7" t="n"/>
      <c r="SX184" s="7" t="n"/>
      <c r="SY184" s="7" t="n"/>
      <c r="SZ184" s="7" t="n"/>
      <c r="TA184" s="7" t="n"/>
      <c r="TB184" s="7" t="n"/>
      <c r="TC184" s="7" t="n"/>
      <c r="TD184" s="7" t="n"/>
      <c r="TE184" s="7" t="n"/>
      <c r="TF184" s="7" t="n"/>
      <c r="TG184" s="7" t="n"/>
      <c r="TH184" s="7" t="n"/>
      <c r="TI184" s="7" t="n"/>
      <c r="TJ184" s="7" t="n"/>
      <c r="TK184" s="7" t="n"/>
      <c r="TL184" s="7" t="n"/>
      <c r="TM184" s="7" t="n"/>
      <c r="TN184" s="7" t="n"/>
      <c r="TO184" s="7" t="n"/>
      <c r="TP184" s="7" t="n"/>
      <c r="TQ184" s="7" t="n"/>
      <c r="TR184" s="7" t="n"/>
      <c r="TS184" s="7" t="n"/>
      <c r="TT184" s="7" t="n"/>
      <c r="TU184" s="7" t="n"/>
      <c r="TV184" s="7" t="n"/>
      <c r="TW184" s="7" t="n"/>
      <c r="TX184" s="7" t="n"/>
      <c r="TY184" s="7" t="n"/>
      <c r="TZ184" s="7" t="n"/>
      <c r="UA184" s="7" t="n"/>
      <c r="UB184" s="7" t="n"/>
      <c r="UC184" s="7" t="n"/>
      <c r="UD184" s="7" t="n"/>
      <c r="UE184" s="7" t="n"/>
      <c r="UF184" s="7" t="n"/>
      <c r="UG184" s="7" t="n"/>
      <c r="UH184" s="7" t="n"/>
      <c r="UI184" s="7" t="n"/>
      <c r="UJ184" s="7" t="n"/>
      <c r="UK184" s="7" t="n"/>
      <c r="UL184" s="7" t="n"/>
      <c r="UM184" s="7" t="n"/>
      <c r="UN184" s="7" t="n"/>
      <c r="UO184" s="7" t="n"/>
      <c r="UP184" s="7" t="n"/>
      <c r="UQ184" s="7" t="n"/>
      <c r="UR184" s="7" t="n"/>
      <c r="US184" s="7" t="n"/>
      <c r="UT184" s="7" t="n"/>
      <c r="UU184" s="7" t="n"/>
      <c r="UV184" s="7" t="n"/>
      <c r="UW184" s="7" t="n"/>
      <c r="UX184" s="7" t="n"/>
      <c r="UY184" s="7" t="n"/>
      <c r="UZ184" s="7" t="n"/>
      <c r="VA184" s="7" t="n"/>
      <c r="VB184" s="7" t="n"/>
      <c r="VC184" s="7" t="n"/>
      <c r="VD184" s="7" t="n"/>
      <c r="VE184" s="7" t="n"/>
      <c r="VF184" s="7" t="n"/>
      <c r="VG184" s="7" t="n"/>
      <c r="VH184" s="7" t="n"/>
      <c r="VI184" s="7" t="n"/>
      <c r="VJ184" s="7" t="n"/>
      <c r="VK184" s="7" t="n"/>
      <c r="VL184" s="7" t="n"/>
      <c r="VM184" s="573">
        <f>SUM(E184:VL184)-SUM(UU184:UX184)-SUM(VA184:VD184)</f>
        <v/>
      </c>
      <c r="VN184" s="9" t="n"/>
    </row>
    <row r="185" ht="19.5" customHeight="1">
      <c r="A185" s="1100" t="n"/>
      <c r="B185" s="1101" t="n"/>
      <c r="C185" s="1102" t="n"/>
      <c r="D185" s="577" t="inlineStr">
        <is>
          <t>SUBSIDIADO</t>
        </is>
      </c>
      <c r="E185" s="363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/>
      <c r="CH185" s="7" t="n"/>
      <c r="CI185" s="7" t="n"/>
      <c r="CJ185" s="7" t="n"/>
      <c r="CK185" s="7" t="n"/>
      <c r="CL185" s="7" t="n"/>
      <c r="CM185" s="7" t="n"/>
      <c r="CN185" s="7" t="n"/>
      <c r="CO185" s="7" t="n"/>
      <c r="CP185" s="7" t="n"/>
      <c r="CQ185" s="7" t="n"/>
      <c r="CR185" s="7" t="n"/>
      <c r="CS185" s="7" t="n"/>
      <c r="CT185" s="7" t="n"/>
      <c r="CU185" s="7" t="n"/>
      <c r="CV185" s="7" t="n"/>
      <c r="CW185" s="7" t="n"/>
      <c r="CX185" s="7" t="n"/>
      <c r="CY185" s="7" t="n"/>
      <c r="CZ185" s="7" t="n"/>
      <c r="DA185" s="7" t="n"/>
      <c r="DB185" s="7" t="n"/>
      <c r="DC185" s="7" t="n"/>
      <c r="DD185" s="7" t="n"/>
      <c r="DE185" s="7" t="n"/>
      <c r="DF185" s="7" t="n"/>
      <c r="DG185" s="7" t="n"/>
      <c r="DH185" s="7" t="n"/>
      <c r="DI185" s="7" t="n"/>
      <c r="DJ185" s="7" t="n"/>
      <c r="DK185" s="7" t="n"/>
      <c r="DL185" s="7" t="n"/>
      <c r="DM185" s="7" t="n"/>
      <c r="DN185" s="7" t="n"/>
      <c r="DO185" s="7" t="n"/>
      <c r="DP185" s="7" t="n"/>
      <c r="DQ185" s="7" t="n"/>
      <c r="DR185" s="7" t="n"/>
      <c r="DS185" s="7" t="n"/>
      <c r="DT185" s="7" t="n"/>
      <c r="DU185" s="7" t="n"/>
      <c r="DV185" s="7" t="n"/>
      <c r="DW185" s="7" t="n"/>
      <c r="DX185" s="7" t="n"/>
      <c r="DY185" s="7" t="n"/>
      <c r="DZ185" s="7" t="n"/>
      <c r="EA185" s="7" t="n"/>
      <c r="EB185" s="7" t="n"/>
      <c r="EC185" s="7" t="n"/>
      <c r="ED185" s="7" t="n"/>
      <c r="EE185" s="7" t="n"/>
      <c r="EF185" s="7" t="n"/>
      <c r="EG185" s="7" t="n"/>
      <c r="EH185" s="7" t="n"/>
      <c r="EI185" s="7" t="n"/>
      <c r="EJ185" s="7" t="n"/>
      <c r="EK185" s="7" t="n"/>
      <c r="EL185" s="7" t="n"/>
      <c r="EM185" s="7" t="n"/>
      <c r="EN185" s="7" t="n"/>
      <c r="EO185" s="7" t="n"/>
      <c r="EP185" s="7" t="n"/>
      <c r="EQ185" s="7" t="n"/>
      <c r="ER185" s="7" t="n"/>
      <c r="ES185" s="7" t="n"/>
      <c r="ET185" s="7" t="n"/>
      <c r="EU185" s="7" t="n"/>
      <c r="EV185" s="7" t="n"/>
      <c r="EW185" s="7" t="n"/>
      <c r="EX185" s="7" t="n"/>
      <c r="EY185" s="7" t="n"/>
      <c r="EZ185" s="7" t="n"/>
      <c r="FA185" s="7" t="n"/>
      <c r="FB185" s="7" t="n"/>
      <c r="FC185" s="7" t="n"/>
      <c r="FD185" s="7" t="n"/>
      <c r="FE185" s="7" t="n"/>
      <c r="FF185" s="7" t="n"/>
      <c r="FG185" s="7" t="n"/>
      <c r="FH185" s="7" t="n"/>
      <c r="FI185" s="7" t="n"/>
      <c r="FJ185" s="7" t="n"/>
      <c r="FK185" s="7" t="n"/>
      <c r="FL185" s="7" t="n"/>
      <c r="FM185" s="7" t="n"/>
      <c r="FN185" s="7" t="n"/>
      <c r="FO185" s="7" t="n"/>
      <c r="FP185" s="7" t="n"/>
      <c r="FQ185" s="7" t="n"/>
      <c r="FR185" s="7" t="n"/>
      <c r="FS185" s="7" t="n"/>
      <c r="FT185" s="7" t="n"/>
      <c r="FU185" s="7" t="n"/>
      <c r="FV185" s="7" t="n"/>
      <c r="FW185" s="7" t="n"/>
      <c r="FX185" s="7" t="n"/>
      <c r="FY185" s="7" t="n"/>
      <c r="FZ185" s="7" t="n"/>
      <c r="GA185" s="7" t="n"/>
      <c r="GB185" s="7" t="n"/>
      <c r="GC185" s="7" t="n"/>
      <c r="GD185" s="7" t="n"/>
      <c r="GE185" s="7" t="n"/>
      <c r="GF185" s="7" t="n"/>
      <c r="GG185" s="7" t="n"/>
      <c r="GH185" s="7" t="n"/>
      <c r="GI185" s="7" t="n"/>
      <c r="GJ185" s="7" t="n"/>
      <c r="GK185" s="7" t="n"/>
      <c r="GL185" s="7" t="n"/>
      <c r="GM185" s="7" t="n"/>
      <c r="GN185" s="7" t="n"/>
      <c r="GO185" s="7" t="n"/>
      <c r="GP185" s="7" t="n"/>
      <c r="GQ185" s="7" t="n"/>
      <c r="GR185" s="7" t="n"/>
      <c r="GS185" s="7" t="n"/>
      <c r="GT185" s="7" t="n"/>
      <c r="GU185" s="7" t="n"/>
      <c r="GV185" s="7" t="n"/>
      <c r="GW185" s="7" t="n"/>
      <c r="GX185" s="7" t="n"/>
      <c r="GY185" s="7" t="n"/>
      <c r="GZ185" s="7" t="n"/>
      <c r="HA185" s="7" t="n"/>
      <c r="HB185" s="7" t="n"/>
      <c r="HC185" s="7" t="n"/>
      <c r="HD185" s="7" t="n"/>
      <c r="HE185" s="7" t="n"/>
      <c r="HF185" s="7" t="n"/>
      <c r="HG185" s="7" t="n"/>
      <c r="HH185" s="7" t="n"/>
      <c r="HI185" s="7" t="n"/>
      <c r="HJ185" s="7" t="n"/>
      <c r="HK185" s="7" t="n"/>
      <c r="HL185" s="7" t="n"/>
      <c r="HM185" s="7" t="n"/>
      <c r="HN185" s="7" t="n"/>
      <c r="HO185" s="7" t="n"/>
      <c r="HP185" s="7" t="n"/>
      <c r="HQ185" s="7" t="n"/>
      <c r="HR185" s="7" t="n"/>
      <c r="HS185" s="7" t="n"/>
      <c r="HT185" s="7" t="n"/>
      <c r="HU185" s="7" t="n"/>
      <c r="HV185" s="7" t="n"/>
      <c r="HW185" s="7" t="n"/>
      <c r="HX185" s="7" t="n"/>
      <c r="HY185" s="7" t="n"/>
      <c r="HZ185" s="7" t="n"/>
      <c r="IA185" s="7" t="n"/>
      <c r="IB185" s="7" t="n"/>
      <c r="IC185" s="7" t="n"/>
      <c r="ID185" s="7" t="n"/>
      <c r="IE185" s="7" t="n"/>
      <c r="IF185" s="7" t="n"/>
      <c r="IG185" s="7" t="n"/>
      <c r="IH185" s="7" t="n"/>
      <c r="II185" s="7" t="n"/>
      <c r="IJ185" s="7" t="n"/>
      <c r="IK185" s="7" t="n"/>
      <c r="IL185" s="7" t="n"/>
      <c r="IM185" s="7" t="n"/>
      <c r="IN185" s="7" t="n"/>
      <c r="IO185" s="7" t="n"/>
      <c r="IP185" s="7" t="n"/>
      <c r="IQ185" s="7" t="n"/>
      <c r="IR185" s="7" t="n"/>
      <c r="IS185" s="7" t="n"/>
      <c r="IT185" s="7" t="n"/>
      <c r="IU185" s="7" t="n"/>
      <c r="IV185" s="7" t="n"/>
      <c r="IW185" s="7" t="n"/>
      <c r="IX185" s="7" t="n"/>
      <c r="IY185" s="7" t="n"/>
      <c r="IZ185" s="7" t="n"/>
      <c r="JA185" s="7" t="n"/>
      <c r="JB185" s="7" t="n"/>
      <c r="JC185" s="7" t="n"/>
      <c r="JD185" s="7" t="n"/>
      <c r="JE185" s="7" t="n"/>
      <c r="JF185" s="7" t="n"/>
      <c r="JG185" s="7" t="n"/>
      <c r="JH185" s="7" t="n"/>
      <c r="JI185" s="7" t="n"/>
      <c r="JJ185" s="7" t="n"/>
      <c r="JK185" s="7" t="n"/>
      <c r="JL185" s="7" t="n"/>
      <c r="JM185" s="7" t="n"/>
      <c r="JN185" s="7" t="n"/>
      <c r="JO185" s="7" t="n"/>
      <c r="JP185" s="7" t="n"/>
      <c r="JQ185" s="7" t="n"/>
      <c r="JR185" s="7" t="n"/>
      <c r="JS185" s="7" t="n"/>
      <c r="JT185" s="7" t="n"/>
      <c r="JU185" s="7" t="n"/>
      <c r="JV185" s="7" t="n"/>
      <c r="JW185" s="7" t="n"/>
      <c r="JX185" s="7" t="n"/>
      <c r="JY185" s="7" t="n"/>
      <c r="JZ185" s="7" t="n"/>
      <c r="KA185" s="7" t="n"/>
      <c r="KB185" s="7" t="n"/>
      <c r="KC185" s="7" t="n"/>
      <c r="KD185" s="7" t="n"/>
      <c r="KE185" s="7" t="n"/>
      <c r="KF185" s="7" t="n"/>
      <c r="KG185" s="7" t="n"/>
      <c r="KH185" s="7" t="n"/>
      <c r="KI185" s="7" t="n"/>
      <c r="KJ185" s="7" t="n"/>
      <c r="KK185" s="7" t="n"/>
      <c r="KL185" s="7" t="n"/>
      <c r="KM185" s="7" t="n"/>
      <c r="KN185" s="7" t="n"/>
      <c r="KO185" s="7" t="n"/>
      <c r="KP185" s="7" t="n"/>
      <c r="KQ185" s="7" t="n"/>
      <c r="KR185" s="7" t="n"/>
      <c r="KS185" s="7" t="n"/>
      <c r="KT185" s="7" t="n"/>
      <c r="KU185" s="7" t="n"/>
      <c r="KV185" s="7" t="n"/>
      <c r="KW185" s="7" t="n"/>
      <c r="KX185" s="7" t="n"/>
      <c r="KY185" s="7" t="n"/>
      <c r="KZ185" s="7" t="n"/>
      <c r="LA185" s="7" t="n"/>
      <c r="LB185" s="7" t="n"/>
      <c r="LC185" s="7" t="n"/>
      <c r="LD185" s="7" t="n"/>
      <c r="LE185" s="7" t="n"/>
      <c r="LF185" s="7" t="n"/>
      <c r="LG185" s="7" t="n"/>
      <c r="LH185" s="7" t="n"/>
      <c r="LI185" s="7" t="n"/>
      <c r="LJ185" s="7" t="n"/>
      <c r="LK185" s="7" t="n"/>
      <c r="LL185" s="7" t="n"/>
      <c r="LM185" s="7" t="n"/>
      <c r="LN185" s="7" t="n"/>
      <c r="LO185" s="7" t="n"/>
      <c r="LP185" s="7" t="n"/>
      <c r="LQ185" s="7" t="n"/>
      <c r="LR185" s="7" t="n"/>
      <c r="LS185" s="7" t="n"/>
      <c r="LT185" s="7" t="n"/>
      <c r="LU185" s="7" t="n"/>
      <c r="LV185" s="7" t="n"/>
      <c r="LW185" s="7" t="n"/>
      <c r="LX185" s="7" t="n"/>
      <c r="LY185" s="7" t="n"/>
      <c r="LZ185" s="7" t="n"/>
      <c r="MA185" s="7" t="n"/>
      <c r="MB185" s="7" t="n"/>
      <c r="MC185" s="7" t="n"/>
      <c r="MD185" s="7" t="n"/>
      <c r="ME185" s="7" t="n"/>
      <c r="MF185" s="7" t="n"/>
      <c r="MG185" s="7" t="n"/>
      <c r="MH185" s="7" t="n"/>
      <c r="MI185" s="7" t="n"/>
      <c r="MJ185" s="7" t="n"/>
      <c r="MK185" s="7" t="n"/>
      <c r="ML185" s="7" t="n"/>
      <c r="MM185" s="7" t="n"/>
      <c r="MN185" s="7" t="n"/>
      <c r="MO185" s="7" t="n"/>
      <c r="MP185" s="7" t="n"/>
      <c r="MQ185" s="7" t="n"/>
      <c r="MR185" s="7" t="n"/>
      <c r="MS185" s="7" t="n"/>
      <c r="MT185" s="7" t="n"/>
      <c r="MU185" s="7" t="n"/>
      <c r="MV185" s="7" t="n"/>
      <c r="MW185" s="7" t="n"/>
      <c r="MX185" s="7" t="n"/>
      <c r="MY185" s="7" t="n"/>
      <c r="MZ185" s="7" t="n"/>
      <c r="NA185" s="7" t="n"/>
      <c r="NB185" s="7" t="n"/>
      <c r="NC185" s="7" t="n"/>
      <c r="ND185" s="7" t="n"/>
      <c r="NE185" s="7" t="n"/>
      <c r="NF185" s="7" t="n"/>
      <c r="NG185" s="7" t="n"/>
      <c r="NH185" s="7" t="n"/>
      <c r="NI185" s="7" t="n"/>
      <c r="NJ185" s="7" t="n"/>
      <c r="NK185" s="7" t="n"/>
      <c r="NL185" s="7" t="n"/>
      <c r="NM185" s="7" t="n"/>
      <c r="NN185" s="7" t="n"/>
      <c r="NO185" s="7" t="n"/>
      <c r="NP185" s="7" t="n"/>
      <c r="NQ185" s="7" t="n"/>
      <c r="NR185" s="7" t="n"/>
      <c r="NS185" s="7" t="n"/>
      <c r="NT185" s="7" t="n"/>
      <c r="NU185" s="7" t="n"/>
      <c r="NV185" s="7" t="n"/>
      <c r="NW185" s="7" t="n"/>
      <c r="NX185" s="7" t="n"/>
      <c r="NY185" s="7" t="n"/>
      <c r="NZ185" s="7" t="n"/>
      <c r="OA185" s="7" t="n"/>
      <c r="OB185" s="7" t="n"/>
      <c r="OC185" s="7" t="n"/>
      <c r="OD185" s="7" t="n"/>
      <c r="OE185" s="7" t="n"/>
      <c r="OF185" s="7" t="n"/>
      <c r="OG185" s="7" t="n"/>
      <c r="OH185" s="7" t="n"/>
      <c r="OI185" s="7" t="n"/>
      <c r="OJ185" s="7" t="n"/>
      <c r="OK185" s="7" t="n"/>
      <c r="OL185" s="7" t="n"/>
      <c r="OM185" s="7" t="n"/>
      <c r="ON185" s="7" t="n"/>
      <c r="OO185" s="7" t="n"/>
      <c r="OP185" s="7" t="n"/>
      <c r="OQ185" s="7" t="n"/>
      <c r="OR185" s="7" t="n"/>
      <c r="OS185" s="7" t="n"/>
      <c r="OT185" s="7" t="n"/>
      <c r="OU185" s="7" t="n"/>
      <c r="OV185" s="7" t="n"/>
      <c r="OW185" s="7" t="n"/>
      <c r="OX185" s="7" t="n"/>
      <c r="OY185" s="7" t="n"/>
      <c r="OZ185" s="7" t="n"/>
      <c r="PA185" s="7" t="n"/>
      <c r="PB185" s="7" t="n"/>
      <c r="PC185" s="7" t="n"/>
      <c r="PD185" s="7" t="n"/>
      <c r="PE185" s="7" t="n"/>
      <c r="PF185" s="7" t="n"/>
      <c r="PG185" s="7" t="n"/>
      <c r="PH185" s="7" t="n"/>
      <c r="PI185" s="7" t="n"/>
      <c r="PJ185" s="7" t="n"/>
      <c r="PK185" s="7" t="n"/>
      <c r="PL185" s="7" t="n"/>
      <c r="PM185" s="7" t="n"/>
      <c r="PN185" s="7" t="n"/>
      <c r="PO185" s="7" t="n"/>
      <c r="PP185" s="7" t="n"/>
      <c r="PQ185" s="7" t="n"/>
      <c r="PR185" s="7" t="n"/>
      <c r="PS185" s="7" t="n"/>
      <c r="PT185" s="7" t="n"/>
      <c r="PU185" s="7" t="n"/>
      <c r="PV185" s="7" t="n"/>
      <c r="PW185" s="7" t="n"/>
      <c r="PX185" s="7" t="n"/>
      <c r="PY185" s="7" t="n"/>
      <c r="PZ185" s="7" t="n"/>
      <c r="QA185" s="7" t="n"/>
      <c r="QB185" s="7" t="n"/>
      <c r="QC185" s="7" t="n"/>
      <c r="QD185" s="7" t="n"/>
      <c r="QE185" s="7" t="n"/>
      <c r="QF185" s="7" t="n"/>
      <c r="QG185" s="7" t="n"/>
      <c r="QH185" s="7" t="n"/>
      <c r="QI185" s="7" t="n"/>
      <c r="QJ185" s="7" t="n"/>
      <c r="QK185" s="7" t="n"/>
      <c r="QL185" s="7" t="n"/>
      <c r="QM185" s="7" t="n"/>
      <c r="QN185" s="7" t="n"/>
      <c r="QO185" s="7" t="n"/>
      <c r="QP185" s="7" t="n"/>
      <c r="QQ185" s="7" t="n"/>
      <c r="QR185" s="7" t="n"/>
      <c r="QS185" s="7" t="n"/>
      <c r="QT185" s="7" t="n"/>
      <c r="QU185" s="7" t="n"/>
      <c r="QV185" s="7" t="n"/>
      <c r="QW185" s="7" t="n"/>
      <c r="QX185" s="7" t="n"/>
      <c r="QY185" s="7" t="n"/>
      <c r="QZ185" s="7" t="n"/>
      <c r="RA185" s="7" t="n"/>
      <c r="RB185" s="7" t="n"/>
      <c r="RC185" s="7" t="n"/>
      <c r="RD185" s="7" t="n"/>
      <c r="RE185" s="7" t="n"/>
      <c r="RF185" s="7" t="n"/>
      <c r="RG185" s="7" t="n"/>
      <c r="RH185" s="7" t="n"/>
      <c r="RI185" s="7" t="n"/>
      <c r="RJ185" s="7" t="n"/>
      <c r="RK185" s="7" t="n"/>
      <c r="RL185" s="7" t="n"/>
      <c r="RM185" s="7" t="n"/>
      <c r="RN185" s="7" t="n"/>
      <c r="RO185" s="7" t="n"/>
      <c r="RP185" s="7" t="n"/>
      <c r="RQ185" s="7" t="n"/>
      <c r="RR185" s="7" t="n"/>
      <c r="RS185" s="7" t="n"/>
      <c r="RT185" s="7" t="n"/>
      <c r="RU185" s="7" t="n"/>
      <c r="RV185" s="7" t="n"/>
      <c r="RW185" s="7" t="n"/>
      <c r="RX185" s="7" t="n"/>
      <c r="RY185" s="7" t="n"/>
      <c r="RZ185" s="7" t="n"/>
      <c r="SA185" s="7" t="n"/>
      <c r="SB185" s="7" t="n"/>
      <c r="SC185" s="7" t="n"/>
      <c r="SD185" s="7" t="n"/>
      <c r="SE185" s="7" t="n"/>
      <c r="SF185" s="7" t="n"/>
      <c r="SG185" s="7" t="n"/>
      <c r="SH185" s="7" t="n"/>
      <c r="SI185" s="7" t="n"/>
      <c r="SJ185" s="7" t="n"/>
      <c r="SK185" s="7" t="n"/>
      <c r="SL185" s="7" t="n"/>
      <c r="SM185" s="7" t="n"/>
      <c r="SN185" s="7" t="n"/>
      <c r="SO185" s="7" t="n"/>
      <c r="SP185" s="7" t="n"/>
      <c r="SQ185" s="7" t="n"/>
      <c r="SR185" s="7" t="n"/>
      <c r="SS185" s="7" t="n"/>
      <c r="ST185" s="7" t="n"/>
      <c r="SU185" s="7" t="n"/>
      <c r="SV185" s="7" t="n"/>
      <c r="SW185" s="7" t="n"/>
      <c r="SX185" s="7" t="n"/>
      <c r="SY185" s="7" t="n"/>
      <c r="SZ185" s="7" t="n"/>
      <c r="TA185" s="7" t="n"/>
      <c r="TB185" s="7" t="n"/>
      <c r="TC185" s="7" t="n"/>
      <c r="TD185" s="7" t="n"/>
      <c r="TE185" s="7" t="n"/>
      <c r="TF185" s="7" t="n"/>
      <c r="TG185" s="7" t="n"/>
      <c r="TH185" s="7" t="n"/>
      <c r="TI185" s="7" t="n"/>
      <c r="TJ185" s="7" t="n"/>
      <c r="TK185" s="7" t="n"/>
      <c r="TL185" s="7" t="n"/>
      <c r="TM185" s="7" t="n"/>
      <c r="TN185" s="7" t="n"/>
      <c r="TO185" s="7" t="n"/>
      <c r="TP185" s="7" t="n"/>
      <c r="TQ185" s="7" t="n"/>
      <c r="TR185" s="7" t="n"/>
      <c r="TS185" s="7" t="n"/>
      <c r="TT185" s="7" t="n"/>
      <c r="TU185" s="7" t="n"/>
      <c r="TV185" s="7" t="n"/>
      <c r="TW185" s="7" t="n"/>
      <c r="TX185" s="7" t="n"/>
      <c r="TY185" s="7" t="n"/>
      <c r="TZ185" s="7" t="n"/>
      <c r="UA185" s="7" t="n"/>
      <c r="UB185" s="7" t="n"/>
      <c r="UC185" s="7" t="n"/>
      <c r="UD185" s="7" t="n"/>
      <c r="UE185" s="7" t="n"/>
      <c r="UF185" s="7" t="n"/>
      <c r="UG185" s="7" t="n"/>
      <c r="UH185" s="7" t="n"/>
      <c r="UI185" s="7" t="n"/>
      <c r="UJ185" s="7" t="n"/>
      <c r="UK185" s="7" t="n"/>
      <c r="UL185" s="7" t="n"/>
      <c r="UM185" s="7" t="n"/>
      <c r="UN185" s="7" t="n"/>
      <c r="UO185" s="7" t="n"/>
      <c r="UP185" s="7" t="n"/>
      <c r="UQ185" s="7" t="n"/>
      <c r="UR185" s="7" t="n"/>
      <c r="US185" s="7" t="n"/>
      <c r="UT185" s="7" t="n"/>
      <c r="UU185" s="7" t="n"/>
      <c r="UV185" s="7" t="n"/>
      <c r="UW185" s="7" t="n"/>
      <c r="UX185" s="7" t="n"/>
      <c r="UY185" s="7" t="n"/>
      <c r="UZ185" s="7" t="n"/>
      <c r="VA185" s="7" t="n"/>
      <c r="VB185" s="7" t="n"/>
      <c r="VC185" s="7" t="n"/>
      <c r="VD185" s="7" t="n"/>
      <c r="VE185" s="7" t="n"/>
      <c r="VF185" s="7" t="n"/>
      <c r="VG185" s="7" t="n"/>
      <c r="VH185" s="7" t="n"/>
      <c r="VI185" s="7" t="n"/>
      <c r="VJ185" s="7" t="n"/>
      <c r="VK185" s="7" t="n"/>
      <c r="VL185" s="7" t="n"/>
      <c r="VM185" s="573">
        <f>SUM(E185:VL185)-SUM(UU185:UX185)-SUM(VA185:VD185)</f>
        <v/>
      </c>
      <c r="VN185" s="9" t="n"/>
    </row>
    <row r="186" ht="19.5" customHeight="1">
      <c r="A186" s="1100" t="n"/>
      <c r="B186" s="1101" t="n"/>
      <c r="C186" s="1102" t="n"/>
      <c r="D186" s="578" t="inlineStr">
        <is>
          <t>POBRE NO ASEGURADO</t>
        </is>
      </c>
      <c r="E186" s="363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7" t="n"/>
      <c r="CE186" s="7" t="n"/>
      <c r="CF186" s="7" t="n"/>
      <c r="CG186" s="7" t="n"/>
      <c r="CH186" s="7" t="n"/>
      <c r="CI186" s="7" t="n"/>
      <c r="CJ186" s="7" t="n"/>
      <c r="CK186" s="7" t="n"/>
      <c r="CL186" s="7" t="n"/>
      <c r="CM186" s="7" t="n"/>
      <c r="CN186" s="7" t="n"/>
      <c r="CO186" s="7" t="n"/>
      <c r="CP186" s="7" t="n"/>
      <c r="CQ186" s="7" t="n"/>
      <c r="CR186" s="7" t="n"/>
      <c r="CS186" s="7" t="n"/>
      <c r="CT186" s="7" t="n"/>
      <c r="CU186" s="7" t="n"/>
      <c r="CV186" s="7" t="n"/>
      <c r="CW186" s="7" t="n"/>
      <c r="CX186" s="7" t="n"/>
      <c r="CY186" s="7" t="n"/>
      <c r="CZ186" s="7" t="n"/>
      <c r="DA186" s="7" t="n"/>
      <c r="DB186" s="7" t="n"/>
      <c r="DC186" s="7" t="n"/>
      <c r="DD186" s="7" t="n"/>
      <c r="DE186" s="7" t="n"/>
      <c r="DF186" s="7" t="n"/>
      <c r="DG186" s="7" t="n"/>
      <c r="DH186" s="7" t="n"/>
      <c r="DI186" s="7" t="n"/>
      <c r="DJ186" s="7" t="n"/>
      <c r="DK186" s="7" t="n"/>
      <c r="DL186" s="7" t="n"/>
      <c r="DM186" s="7" t="n"/>
      <c r="DN186" s="7" t="n"/>
      <c r="DO186" s="7" t="n"/>
      <c r="DP186" s="7" t="n"/>
      <c r="DQ186" s="7" t="n"/>
      <c r="DR186" s="7" t="n"/>
      <c r="DS186" s="7" t="n"/>
      <c r="DT186" s="7" t="n"/>
      <c r="DU186" s="7" t="n"/>
      <c r="DV186" s="7" t="n"/>
      <c r="DW186" s="7" t="n"/>
      <c r="DX186" s="7" t="n"/>
      <c r="DY186" s="7" t="n"/>
      <c r="DZ186" s="7" t="n"/>
      <c r="EA186" s="7" t="n"/>
      <c r="EB186" s="7" t="n"/>
      <c r="EC186" s="7" t="n"/>
      <c r="ED186" s="7" t="n"/>
      <c r="EE186" s="7" t="n"/>
      <c r="EF186" s="7" t="n"/>
      <c r="EG186" s="7" t="n"/>
      <c r="EH186" s="7" t="n"/>
      <c r="EI186" s="7" t="n"/>
      <c r="EJ186" s="7" t="n"/>
      <c r="EK186" s="7" t="n"/>
      <c r="EL186" s="7" t="n"/>
      <c r="EM186" s="7" t="n"/>
      <c r="EN186" s="7" t="n"/>
      <c r="EO186" s="7" t="n"/>
      <c r="EP186" s="7" t="n"/>
      <c r="EQ186" s="7" t="n"/>
      <c r="ER186" s="7" t="n"/>
      <c r="ES186" s="7" t="n"/>
      <c r="ET186" s="7" t="n"/>
      <c r="EU186" s="7" t="n"/>
      <c r="EV186" s="7" t="n"/>
      <c r="EW186" s="7" t="n"/>
      <c r="EX186" s="7" t="n"/>
      <c r="EY186" s="7" t="n"/>
      <c r="EZ186" s="7" t="n"/>
      <c r="FA186" s="7" t="n"/>
      <c r="FB186" s="7" t="n"/>
      <c r="FC186" s="7" t="n"/>
      <c r="FD186" s="7" t="n"/>
      <c r="FE186" s="7" t="n"/>
      <c r="FF186" s="7" t="n"/>
      <c r="FG186" s="7" t="n"/>
      <c r="FH186" s="7" t="n"/>
      <c r="FI186" s="7" t="n"/>
      <c r="FJ186" s="7" t="n"/>
      <c r="FK186" s="7" t="n"/>
      <c r="FL186" s="7" t="n"/>
      <c r="FM186" s="7" t="n"/>
      <c r="FN186" s="7" t="n"/>
      <c r="FO186" s="7" t="n"/>
      <c r="FP186" s="7" t="n"/>
      <c r="FQ186" s="7" t="n"/>
      <c r="FR186" s="7" t="n"/>
      <c r="FS186" s="7" t="n"/>
      <c r="FT186" s="7" t="n"/>
      <c r="FU186" s="7" t="n"/>
      <c r="FV186" s="7" t="n"/>
      <c r="FW186" s="7" t="n"/>
      <c r="FX186" s="7" t="n"/>
      <c r="FY186" s="7" t="n"/>
      <c r="FZ186" s="7" t="n"/>
      <c r="GA186" s="7" t="n"/>
      <c r="GB186" s="7" t="n"/>
      <c r="GC186" s="7" t="n"/>
      <c r="GD186" s="7" t="n"/>
      <c r="GE186" s="7" t="n"/>
      <c r="GF186" s="7" t="n"/>
      <c r="GG186" s="7" t="n"/>
      <c r="GH186" s="7" t="n"/>
      <c r="GI186" s="7" t="n"/>
      <c r="GJ186" s="7" t="n"/>
      <c r="GK186" s="7" t="n"/>
      <c r="GL186" s="7" t="n"/>
      <c r="GM186" s="7" t="n"/>
      <c r="GN186" s="7" t="n"/>
      <c r="GO186" s="7" t="n"/>
      <c r="GP186" s="7" t="n"/>
      <c r="GQ186" s="7" t="n"/>
      <c r="GR186" s="7" t="n"/>
      <c r="GS186" s="7" t="n"/>
      <c r="GT186" s="7" t="n"/>
      <c r="GU186" s="7" t="n"/>
      <c r="GV186" s="7" t="n"/>
      <c r="GW186" s="7" t="n"/>
      <c r="GX186" s="7" t="n"/>
      <c r="GY186" s="7" t="n"/>
      <c r="GZ186" s="7" t="n"/>
      <c r="HA186" s="7" t="n"/>
      <c r="HB186" s="7" t="n"/>
      <c r="HC186" s="7" t="n"/>
      <c r="HD186" s="7" t="n"/>
      <c r="HE186" s="7" t="n"/>
      <c r="HF186" s="7" t="n"/>
      <c r="HG186" s="7" t="n"/>
      <c r="HH186" s="7" t="n"/>
      <c r="HI186" s="7" t="n"/>
      <c r="HJ186" s="7" t="n"/>
      <c r="HK186" s="7" t="n"/>
      <c r="HL186" s="7" t="n"/>
      <c r="HM186" s="7" t="n"/>
      <c r="HN186" s="7" t="n"/>
      <c r="HO186" s="7" t="n"/>
      <c r="HP186" s="7" t="n"/>
      <c r="HQ186" s="7" t="n"/>
      <c r="HR186" s="7" t="n"/>
      <c r="HS186" s="7" t="n"/>
      <c r="HT186" s="7" t="n"/>
      <c r="HU186" s="7" t="n"/>
      <c r="HV186" s="7" t="n"/>
      <c r="HW186" s="7" t="n"/>
      <c r="HX186" s="7" t="n"/>
      <c r="HY186" s="7" t="n"/>
      <c r="HZ186" s="7" t="n"/>
      <c r="IA186" s="7" t="n"/>
      <c r="IB186" s="7" t="n"/>
      <c r="IC186" s="7" t="n"/>
      <c r="ID186" s="7" t="n"/>
      <c r="IE186" s="7" t="n"/>
      <c r="IF186" s="7" t="n"/>
      <c r="IG186" s="7" t="n"/>
      <c r="IH186" s="7" t="n"/>
      <c r="II186" s="7" t="n"/>
      <c r="IJ186" s="7" t="n"/>
      <c r="IK186" s="7" t="n"/>
      <c r="IL186" s="7" t="n"/>
      <c r="IM186" s="7" t="n"/>
      <c r="IN186" s="7" t="n"/>
      <c r="IO186" s="7" t="n"/>
      <c r="IP186" s="7" t="n"/>
      <c r="IQ186" s="7" t="n"/>
      <c r="IR186" s="7" t="n"/>
      <c r="IS186" s="7" t="n"/>
      <c r="IT186" s="7" t="n"/>
      <c r="IU186" s="7" t="n"/>
      <c r="IV186" s="7" t="n"/>
      <c r="IW186" s="7" t="n"/>
      <c r="IX186" s="7" t="n"/>
      <c r="IY186" s="7" t="n"/>
      <c r="IZ186" s="7" t="n"/>
      <c r="JA186" s="7" t="n"/>
      <c r="JB186" s="7" t="n"/>
      <c r="JC186" s="7" t="n"/>
      <c r="JD186" s="7" t="n"/>
      <c r="JE186" s="7" t="n"/>
      <c r="JF186" s="7" t="n"/>
      <c r="JG186" s="7" t="n"/>
      <c r="JH186" s="7" t="n"/>
      <c r="JI186" s="7" t="n"/>
      <c r="JJ186" s="7" t="n"/>
      <c r="JK186" s="7" t="n"/>
      <c r="JL186" s="7" t="n"/>
      <c r="JM186" s="7" t="n"/>
      <c r="JN186" s="7" t="n"/>
      <c r="JO186" s="7" t="n"/>
      <c r="JP186" s="7" t="n"/>
      <c r="JQ186" s="7" t="n"/>
      <c r="JR186" s="7" t="n"/>
      <c r="JS186" s="7" t="n"/>
      <c r="JT186" s="7" t="n"/>
      <c r="JU186" s="7" t="n"/>
      <c r="JV186" s="7" t="n"/>
      <c r="JW186" s="7" t="n"/>
      <c r="JX186" s="7" t="n"/>
      <c r="JY186" s="7" t="n"/>
      <c r="JZ186" s="7" t="n"/>
      <c r="KA186" s="7" t="n"/>
      <c r="KB186" s="7" t="n"/>
      <c r="KC186" s="7" t="n"/>
      <c r="KD186" s="7" t="n"/>
      <c r="KE186" s="7" t="n"/>
      <c r="KF186" s="7" t="n"/>
      <c r="KG186" s="7" t="n"/>
      <c r="KH186" s="7" t="n"/>
      <c r="KI186" s="7" t="n"/>
      <c r="KJ186" s="7" t="n"/>
      <c r="KK186" s="7" t="n"/>
      <c r="KL186" s="7" t="n"/>
      <c r="KM186" s="7" t="n"/>
      <c r="KN186" s="7" t="n"/>
      <c r="KO186" s="7" t="n"/>
      <c r="KP186" s="7" t="n"/>
      <c r="KQ186" s="7" t="n"/>
      <c r="KR186" s="7" t="n"/>
      <c r="KS186" s="7" t="n"/>
      <c r="KT186" s="7" t="n"/>
      <c r="KU186" s="7" t="n"/>
      <c r="KV186" s="7" t="n"/>
      <c r="KW186" s="7" t="n"/>
      <c r="KX186" s="7" t="n"/>
      <c r="KY186" s="7" t="n"/>
      <c r="KZ186" s="7" t="n"/>
      <c r="LA186" s="7" t="n"/>
      <c r="LB186" s="7" t="n"/>
      <c r="LC186" s="7" t="n"/>
      <c r="LD186" s="7" t="n"/>
      <c r="LE186" s="7" t="n"/>
      <c r="LF186" s="7" t="n"/>
      <c r="LG186" s="7" t="n"/>
      <c r="LH186" s="7" t="n"/>
      <c r="LI186" s="7" t="n"/>
      <c r="LJ186" s="7" t="n"/>
      <c r="LK186" s="7" t="n"/>
      <c r="LL186" s="7" t="n"/>
      <c r="LM186" s="7" t="n"/>
      <c r="LN186" s="7" t="n"/>
      <c r="LO186" s="7" t="n"/>
      <c r="LP186" s="7" t="n"/>
      <c r="LQ186" s="7" t="n"/>
      <c r="LR186" s="7" t="n"/>
      <c r="LS186" s="7" t="n"/>
      <c r="LT186" s="7" t="n"/>
      <c r="LU186" s="7" t="n"/>
      <c r="LV186" s="7" t="n"/>
      <c r="LW186" s="7" t="n"/>
      <c r="LX186" s="7" t="n"/>
      <c r="LY186" s="7" t="n"/>
      <c r="LZ186" s="7" t="n"/>
      <c r="MA186" s="7" t="n"/>
      <c r="MB186" s="7" t="n"/>
      <c r="MC186" s="7" t="n"/>
      <c r="MD186" s="7" t="n"/>
      <c r="ME186" s="7" t="n"/>
      <c r="MF186" s="7" t="n"/>
      <c r="MG186" s="7" t="n"/>
      <c r="MH186" s="7" t="n"/>
      <c r="MI186" s="7" t="n"/>
      <c r="MJ186" s="7" t="n"/>
      <c r="MK186" s="7" t="n"/>
      <c r="ML186" s="7" t="n"/>
      <c r="MM186" s="7" t="n"/>
      <c r="MN186" s="7" t="n"/>
      <c r="MO186" s="7" t="n"/>
      <c r="MP186" s="7" t="n"/>
      <c r="MQ186" s="7" t="n"/>
      <c r="MR186" s="7" t="n"/>
      <c r="MS186" s="7" t="n"/>
      <c r="MT186" s="7" t="n"/>
      <c r="MU186" s="7" t="n"/>
      <c r="MV186" s="7" t="n"/>
      <c r="MW186" s="7" t="n"/>
      <c r="MX186" s="7" t="n"/>
      <c r="MY186" s="7" t="n"/>
      <c r="MZ186" s="7" t="n"/>
      <c r="NA186" s="7" t="n"/>
      <c r="NB186" s="7" t="n"/>
      <c r="NC186" s="7" t="n"/>
      <c r="ND186" s="7" t="n"/>
      <c r="NE186" s="7" t="n"/>
      <c r="NF186" s="7" t="n"/>
      <c r="NG186" s="7" t="n"/>
      <c r="NH186" s="7" t="n"/>
      <c r="NI186" s="7" t="n"/>
      <c r="NJ186" s="7" t="n"/>
      <c r="NK186" s="7" t="n"/>
      <c r="NL186" s="7" t="n"/>
      <c r="NM186" s="7" t="n"/>
      <c r="NN186" s="7" t="n"/>
      <c r="NO186" s="7" t="n"/>
      <c r="NP186" s="7" t="n"/>
      <c r="NQ186" s="7" t="n"/>
      <c r="NR186" s="7" t="n"/>
      <c r="NS186" s="7" t="n"/>
      <c r="NT186" s="7" t="n"/>
      <c r="NU186" s="7" t="n"/>
      <c r="NV186" s="7" t="n"/>
      <c r="NW186" s="7" t="n"/>
      <c r="NX186" s="7" t="n"/>
      <c r="NY186" s="7" t="n"/>
      <c r="NZ186" s="7" t="n"/>
      <c r="OA186" s="7" t="n"/>
      <c r="OB186" s="7" t="n"/>
      <c r="OC186" s="7" t="n"/>
      <c r="OD186" s="7" t="n"/>
      <c r="OE186" s="7" t="n"/>
      <c r="OF186" s="7" t="n"/>
      <c r="OG186" s="7" t="n"/>
      <c r="OH186" s="7" t="n"/>
      <c r="OI186" s="7" t="n"/>
      <c r="OJ186" s="7" t="n"/>
      <c r="OK186" s="7" t="n"/>
      <c r="OL186" s="7" t="n"/>
      <c r="OM186" s="7" t="n"/>
      <c r="ON186" s="7" t="n"/>
      <c r="OO186" s="7" t="n"/>
      <c r="OP186" s="7" t="n"/>
      <c r="OQ186" s="7" t="n"/>
      <c r="OR186" s="7" t="n"/>
      <c r="OS186" s="7" t="n"/>
      <c r="OT186" s="7" t="n"/>
      <c r="OU186" s="7" t="n"/>
      <c r="OV186" s="7" t="n"/>
      <c r="OW186" s="7" t="n"/>
      <c r="OX186" s="7" t="n"/>
      <c r="OY186" s="7" t="n"/>
      <c r="OZ186" s="7" t="n"/>
      <c r="PA186" s="7" t="n"/>
      <c r="PB186" s="7" t="n"/>
      <c r="PC186" s="7" t="n"/>
      <c r="PD186" s="7" t="n"/>
      <c r="PE186" s="7" t="n"/>
      <c r="PF186" s="7" t="n"/>
      <c r="PG186" s="7" t="n"/>
      <c r="PH186" s="7" t="n"/>
      <c r="PI186" s="7" t="n"/>
      <c r="PJ186" s="7" t="n"/>
      <c r="PK186" s="7" t="n"/>
      <c r="PL186" s="7" t="n"/>
      <c r="PM186" s="7" t="n"/>
      <c r="PN186" s="7" t="n"/>
      <c r="PO186" s="7" t="n"/>
      <c r="PP186" s="7" t="n"/>
      <c r="PQ186" s="7" t="n"/>
      <c r="PR186" s="7" t="n"/>
      <c r="PS186" s="7" t="n"/>
      <c r="PT186" s="7" t="n"/>
      <c r="PU186" s="7" t="n"/>
      <c r="PV186" s="7" t="n"/>
      <c r="PW186" s="7" t="n"/>
      <c r="PX186" s="7" t="n"/>
      <c r="PY186" s="7" t="n"/>
      <c r="PZ186" s="7" t="n"/>
      <c r="QA186" s="7" t="n"/>
      <c r="QB186" s="7" t="n"/>
      <c r="QC186" s="7" t="n"/>
      <c r="QD186" s="7" t="n"/>
      <c r="QE186" s="7" t="n"/>
      <c r="QF186" s="7" t="n"/>
      <c r="QG186" s="7" t="n"/>
      <c r="QH186" s="7" t="n"/>
      <c r="QI186" s="7" t="n"/>
      <c r="QJ186" s="7" t="n"/>
      <c r="QK186" s="7" t="n"/>
      <c r="QL186" s="7" t="n"/>
      <c r="QM186" s="7" t="n"/>
      <c r="QN186" s="7" t="n"/>
      <c r="QO186" s="7" t="n"/>
      <c r="QP186" s="7" t="n"/>
      <c r="QQ186" s="7" t="n"/>
      <c r="QR186" s="7" t="n"/>
      <c r="QS186" s="7" t="n"/>
      <c r="QT186" s="7" t="n"/>
      <c r="QU186" s="7" t="n"/>
      <c r="QV186" s="7" t="n"/>
      <c r="QW186" s="7" t="n"/>
      <c r="QX186" s="7" t="n"/>
      <c r="QY186" s="7" t="n"/>
      <c r="QZ186" s="7" t="n"/>
      <c r="RA186" s="7" t="n"/>
      <c r="RB186" s="7" t="n"/>
      <c r="RC186" s="7" t="n"/>
      <c r="RD186" s="7" t="n"/>
      <c r="RE186" s="7" t="n"/>
      <c r="RF186" s="7" t="n"/>
      <c r="RG186" s="7" t="n"/>
      <c r="RH186" s="7" t="n"/>
      <c r="RI186" s="7" t="n"/>
      <c r="RJ186" s="7" t="n"/>
      <c r="RK186" s="7" t="n"/>
      <c r="RL186" s="7" t="n"/>
      <c r="RM186" s="7" t="n"/>
      <c r="RN186" s="7" t="n"/>
      <c r="RO186" s="7" t="n"/>
      <c r="RP186" s="7" t="n"/>
      <c r="RQ186" s="7" t="n"/>
      <c r="RR186" s="7" t="n"/>
      <c r="RS186" s="7" t="n"/>
      <c r="RT186" s="7" t="n"/>
      <c r="RU186" s="7" t="n"/>
      <c r="RV186" s="7" t="n"/>
      <c r="RW186" s="7" t="n"/>
      <c r="RX186" s="7" t="n"/>
      <c r="RY186" s="7" t="n"/>
      <c r="RZ186" s="7" t="n"/>
      <c r="SA186" s="7" t="n"/>
      <c r="SB186" s="7" t="n"/>
      <c r="SC186" s="7" t="n"/>
      <c r="SD186" s="7" t="n"/>
      <c r="SE186" s="7" t="n"/>
      <c r="SF186" s="7" t="n"/>
      <c r="SG186" s="7" t="n"/>
      <c r="SH186" s="7" t="n"/>
      <c r="SI186" s="7" t="n"/>
      <c r="SJ186" s="7" t="n"/>
      <c r="SK186" s="7" t="n"/>
      <c r="SL186" s="7" t="n"/>
      <c r="SM186" s="7" t="n"/>
      <c r="SN186" s="7" t="n"/>
      <c r="SO186" s="7" t="n"/>
      <c r="SP186" s="7" t="n"/>
      <c r="SQ186" s="7" t="n"/>
      <c r="SR186" s="7" t="n"/>
      <c r="SS186" s="7" t="n"/>
      <c r="ST186" s="7" t="n"/>
      <c r="SU186" s="7" t="n"/>
      <c r="SV186" s="7" t="n"/>
      <c r="SW186" s="7" t="n"/>
      <c r="SX186" s="7" t="n"/>
      <c r="SY186" s="7" t="n"/>
      <c r="SZ186" s="7" t="n"/>
      <c r="TA186" s="7" t="n"/>
      <c r="TB186" s="7" t="n"/>
      <c r="TC186" s="7" t="n"/>
      <c r="TD186" s="7" t="n"/>
      <c r="TE186" s="7" t="n"/>
      <c r="TF186" s="7" t="n"/>
      <c r="TG186" s="7" t="n"/>
      <c r="TH186" s="7" t="n"/>
      <c r="TI186" s="7" t="n"/>
      <c r="TJ186" s="7" t="n"/>
      <c r="TK186" s="7" t="n"/>
      <c r="TL186" s="7" t="n"/>
      <c r="TM186" s="7" t="n"/>
      <c r="TN186" s="7" t="n"/>
      <c r="TO186" s="7" t="n"/>
      <c r="TP186" s="7" t="n"/>
      <c r="TQ186" s="7" t="n"/>
      <c r="TR186" s="7" t="n"/>
      <c r="TS186" s="7" t="n"/>
      <c r="TT186" s="7" t="n"/>
      <c r="TU186" s="7" t="n"/>
      <c r="TV186" s="7" t="n"/>
      <c r="TW186" s="7" t="n"/>
      <c r="TX186" s="7" t="n"/>
      <c r="TY186" s="7" t="n"/>
      <c r="TZ186" s="7" t="n"/>
      <c r="UA186" s="7" t="n"/>
      <c r="UB186" s="7" t="n"/>
      <c r="UC186" s="7" t="n"/>
      <c r="UD186" s="7" t="n"/>
      <c r="UE186" s="7" t="n"/>
      <c r="UF186" s="7" t="n"/>
      <c r="UG186" s="7" t="n"/>
      <c r="UH186" s="7" t="n"/>
      <c r="UI186" s="7" t="n"/>
      <c r="UJ186" s="7" t="n"/>
      <c r="UK186" s="7" t="n"/>
      <c r="UL186" s="7" t="n"/>
      <c r="UM186" s="7" t="n"/>
      <c r="UN186" s="7" t="n"/>
      <c r="UO186" s="7" t="n"/>
      <c r="UP186" s="7" t="n"/>
      <c r="UQ186" s="7" t="n"/>
      <c r="UR186" s="7" t="n"/>
      <c r="US186" s="7" t="n"/>
      <c r="UT186" s="7" t="n"/>
      <c r="UU186" s="7" t="n"/>
      <c r="UV186" s="7" t="n"/>
      <c r="UW186" s="7" t="n"/>
      <c r="UX186" s="7" t="n"/>
      <c r="UY186" s="7" t="n"/>
      <c r="UZ186" s="7" t="n"/>
      <c r="VA186" s="7" t="n"/>
      <c r="VB186" s="7" t="n"/>
      <c r="VC186" s="7" t="n"/>
      <c r="VD186" s="7" t="n"/>
      <c r="VE186" s="7" t="n"/>
      <c r="VF186" s="7" t="n"/>
      <c r="VG186" s="7" t="n"/>
      <c r="VH186" s="7" t="n"/>
      <c r="VI186" s="7" t="n"/>
      <c r="VJ186" s="7" t="n"/>
      <c r="VK186" s="7" t="n"/>
      <c r="VL186" s="7" t="n"/>
      <c r="VM186" s="573">
        <f>SUM(E186:VL186)-SUM(UU186:UX186)-SUM(VA186:VD186)</f>
        <v/>
      </c>
      <c r="VN186" s="9" t="n"/>
    </row>
    <row r="187" ht="19.5" customHeight="1">
      <c r="A187" s="1100" t="n"/>
      <c r="B187" s="1101" t="n"/>
      <c r="C187" s="1102" t="n"/>
      <c r="D187" s="579" t="inlineStr">
        <is>
          <t>REGIMEN ESPECIAL</t>
        </is>
      </c>
      <c r="E187" s="363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  <c r="CD187" s="7" t="n"/>
      <c r="CE187" s="7" t="n"/>
      <c r="CF187" s="7" t="n"/>
      <c r="CG187" s="7" t="n"/>
      <c r="CH187" s="7" t="n"/>
      <c r="CI187" s="7" t="n"/>
      <c r="CJ187" s="7" t="n"/>
      <c r="CK187" s="7" t="n"/>
      <c r="CL187" s="7" t="n"/>
      <c r="CM187" s="7" t="n"/>
      <c r="CN187" s="7" t="n"/>
      <c r="CO187" s="7" t="n"/>
      <c r="CP187" s="7" t="n"/>
      <c r="CQ187" s="7" t="n"/>
      <c r="CR187" s="7" t="n"/>
      <c r="CS187" s="7" t="n"/>
      <c r="CT187" s="7" t="n"/>
      <c r="CU187" s="7" t="n"/>
      <c r="CV187" s="7" t="n"/>
      <c r="CW187" s="7" t="n"/>
      <c r="CX187" s="7" t="n"/>
      <c r="CY187" s="7" t="n"/>
      <c r="CZ187" s="7" t="n"/>
      <c r="DA187" s="7" t="n"/>
      <c r="DB187" s="7" t="n"/>
      <c r="DC187" s="7" t="n"/>
      <c r="DD187" s="7" t="n"/>
      <c r="DE187" s="7" t="n"/>
      <c r="DF187" s="7" t="n"/>
      <c r="DG187" s="7" t="n"/>
      <c r="DH187" s="7" t="n"/>
      <c r="DI187" s="7" t="n"/>
      <c r="DJ187" s="7" t="n"/>
      <c r="DK187" s="7" t="n"/>
      <c r="DL187" s="7" t="n"/>
      <c r="DM187" s="7" t="n"/>
      <c r="DN187" s="7" t="n"/>
      <c r="DO187" s="7" t="n"/>
      <c r="DP187" s="7" t="n"/>
      <c r="DQ187" s="7" t="n"/>
      <c r="DR187" s="7" t="n"/>
      <c r="DS187" s="7" t="n"/>
      <c r="DT187" s="7" t="n"/>
      <c r="DU187" s="7" t="n"/>
      <c r="DV187" s="7" t="n"/>
      <c r="DW187" s="7" t="n"/>
      <c r="DX187" s="7" t="n"/>
      <c r="DY187" s="7" t="n"/>
      <c r="DZ187" s="7" t="n"/>
      <c r="EA187" s="7" t="n"/>
      <c r="EB187" s="7" t="n"/>
      <c r="EC187" s="7" t="n"/>
      <c r="ED187" s="7" t="n"/>
      <c r="EE187" s="7" t="n"/>
      <c r="EF187" s="7" t="n"/>
      <c r="EG187" s="7" t="n"/>
      <c r="EH187" s="7" t="n"/>
      <c r="EI187" s="7" t="n"/>
      <c r="EJ187" s="7" t="n"/>
      <c r="EK187" s="7" t="n"/>
      <c r="EL187" s="7" t="n"/>
      <c r="EM187" s="7" t="n"/>
      <c r="EN187" s="7" t="n"/>
      <c r="EO187" s="7" t="n"/>
      <c r="EP187" s="7" t="n"/>
      <c r="EQ187" s="7" t="n"/>
      <c r="ER187" s="7" t="n"/>
      <c r="ES187" s="7" t="n"/>
      <c r="ET187" s="7" t="n"/>
      <c r="EU187" s="7" t="n"/>
      <c r="EV187" s="7" t="n"/>
      <c r="EW187" s="7" t="n"/>
      <c r="EX187" s="7" t="n"/>
      <c r="EY187" s="7" t="n"/>
      <c r="EZ187" s="7" t="n"/>
      <c r="FA187" s="7" t="n"/>
      <c r="FB187" s="7" t="n"/>
      <c r="FC187" s="7" t="n"/>
      <c r="FD187" s="7" t="n"/>
      <c r="FE187" s="7" t="n"/>
      <c r="FF187" s="7" t="n"/>
      <c r="FG187" s="7" t="n"/>
      <c r="FH187" s="7" t="n"/>
      <c r="FI187" s="7" t="n"/>
      <c r="FJ187" s="7" t="n"/>
      <c r="FK187" s="7" t="n"/>
      <c r="FL187" s="7" t="n"/>
      <c r="FM187" s="7" t="n"/>
      <c r="FN187" s="7" t="n"/>
      <c r="FO187" s="7" t="n"/>
      <c r="FP187" s="7" t="n"/>
      <c r="FQ187" s="7" t="n"/>
      <c r="FR187" s="7" t="n"/>
      <c r="FS187" s="7" t="n"/>
      <c r="FT187" s="7" t="n"/>
      <c r="FU187" s="7" t="n"/>
      <c r="FV187" s="7" t="n"/>
      <c r="FW187" s="7" t="n"/>
      <c r="FX187" s="7" t="n"/>
      <c r="FY187" s="7" t="n"/>
      <c r="FZ187" s="7" t="n"/>
      <c r="GA187" s="7" t="n"/>
      <c r="GB187" s="7" t="n"/>
      <c r="GC187" s="7" t="n"/>
      <c r="GD187" s="7" t="n"/>
      <c r="GE187" s="7" t="n"/>
      <c r="GF187" s="7" t="n"/>
      <c r="GG187" s="7" t="n"/>
      <c r="GH187" s="7" t="n"/>
      <c r="GI187" s="7" t="n"/>
      <c r="GJ187" s="7" t="n"/>
      <c r="GK187" s="7" t="n"/>
      <c r="GL187" s="7" t="n"/>
      <c r="GM187" s="7" t="n"/>
      <c r="GN187" s="7" t="n"/>
      <c r="GO187" s="7" t="n"/>
      <c r="GP187" s="7" t="n"/>
      <c r="GQ187" s="7" t="n"/>
      <c r="GR187" s="7" t="n"/>
      <c r="GS187" s="7" t="n"/>
      <c r="GT187" s="7" t="n"/>
      <c r="GU187" s="7" t="n"/>
      <c r="GV187" s="7" t="n"/>
      <c r="GW187" s="7" t="n"/>
      <c r="GX187" s="7" t="n"/>
      <c r="GY187" s="7" t="n"/>
      <c r="GZ187" s="7" t="n"/>
      <c r="HA187" s="7" t="n"/>
      <c r="HB187" s="7" t="n"/>
      <c r="HC187" s="7" t="n"/>
      <c r="HD187" s="7" t="n"/>
      <c r="HE187" s="7" t="n"/>
      <c r="HF187" s="7" t="n"/>
      <c r="HG187" s="7" t="n"/>
      <c r="HH187" s="7" t="n"/>
      <c r="HI187" s="7" t="n"/>
      <c r="HJ187" s="7" t="n"/>
      <c r="HK187" s="7" t="n"/>
      <c r="HL187" s="7" t="n"/>
      <c r="HM187" s="7" t="n"/>
      <c r="HN187" s="7" t="n"/>
      <c r="HO187" s="7" t="n"/>
      <c r="HP187" s="7" t="n"/>
      <c r="HQ187" s="7" t="n"/>
      <c r="HR187" s="7" t="n"/>
      <c r="HS187" s="7" t="n"/>
      <c r="HT187" s="7" t="n"/>
      <c r="HU187" s="7" t="n"/>
      <c r="HV187" s="7" t="n"/>
      <c r="HW187" s="7" t="n"/>
      <c r="HX187" s="7" t="n"/>
      <c r="HY187" s="7" t="n"/>
      <c r="HZ187" s="7" t="n"/>
      <c r="IA187" s="7" t="n"/>
      <c r="IB187" s="7" t="n"/>
      <c r="IC187" s="7" t="n"/>
      <c r="ID187" s="7" t="n"/>
      <c r="IE187" s="7" t="n"/>
      <c r="IF187" s="7" t="n"/>
      <c r="IG187" s="7" t="n"/>
      <c r="IH187" s="7" t="n"/>
      <c r="II187" s="7" t="n"/>
      <c r="IJ187" s="7" t="n"/>
      <c r="IK187" s="7" t="n"/>
      <c r="IL187" s="7" t="n"/>
      <c r="IM187" s="7" t="n"/>
      <c r="IN187" s="7" t="n"/>
      <c r="IO187" s="7" t="n"/>
      <c r="IP187" s="7" t="n"/>
      <c r="IQ187" s="7" t="n"/>
      <c r="IR187" s="7" t="n"/>
      <c r="IS187" s="7" t="n"/>
      <c r="IT187" s="7" t="n"/>
      <c r="IU187" s="7" t="n"/>
      <c r="IV187" s="7" t="n"/>
      <c r="IW187" s="7" t="n"/>
      <c r="IX187" s="7" t="n"/>
      <c r="IY187" s="7" t="n"/>
      <c r="IZ187" s="7" t="n"/>
      <c r="JA187" s="7" t="n"/>
      <c r="JB187" s="7" t="n"/>
      <c r="JC187" s="7" t="n"/>
      <c r="JD187" s="7" t="n"/>
      <c r="JE187" s="7" t="n"/>
      <c r="JF187" s="7" t="n"/>
      <c r="JG187" s="7" t="n"/>
      <c r="JH187" s="7" t="n"/>
      <c r="JI187" s="7" t="n"/>
      <c r="JJ187" s="7" t="n"/>
      <c r="JK187" s="7" t="n"/>
      <c r="JL187" s="7" t="n"/>
      <c r="JM187" s="7" t="n"/>
      <c r="JN187" s="7" t="n"/>
      <c r="JO187" s="7" t="n"/>
      <c r="JP187" s="7" t="n"/>
      <c r="JQ187" s="7" t="n"/>
      <c r="JR187" s="7" t="n"/>
      <c r="JS187" s="7" t="n"/>
      <c r="JT187" s="7" t="n"/>
      <c r="JU187" s="7" t="n"/>
      <c r="JV187" s="7" t="n"/>
      <c r="JW187" s="7" t="n"/>
      <c r="JX187" s="7" t="n"/>
      <c r="JY187" s="7" t="n"/>
      <c r="JZ187" s="7" t="n"/>
      <c r="KA187" s="7" t="n"/>
      <c r="KB187" s="7" t="n"/>
      <c r="KC187" s="7" t="n"/>
      <c r="KD187" s="7" t="n"/>
      <c r="KE187" s="7" t="n"/>
      <c r="KF187" s="7" t="n"/>
      <c r="KG187" s="7" t="n"/>
      <c r="KH187" s="7" t="n"/>
      <c r="KI187" s="7" t="n"/>
      <c r="KJ187" s="7" t="n"/>
      <c r="KK187" s="7" t="n"/>
      <c r="KL187" s="7" t="n"/>
      <c r="KM187" s="7" t="n"/>
      <c r="KN187" s="7" t="n"/>
      <c r="KO187" s="7" t="n"/>
      <c r="KP187" s="7" t="n"/>
      <c r="KQ187" s="7" t="n"/>
      <c r="KR187" s="7" t="n"/>
      <c r="KS187" s="7" t="n"/>
      <c r="KT187" s="7" t="n"/>
      <c r="KU187" s="7" t="n"/>
      <c r="KV187" s="7" t="n"/>
      <c r="KW187" s="7" t="n"/>
      <c r="KX187" s="7" t="n"/>
      <c r="KY187" s="7" t="n"/>
      <c r="KZ187" s="7" t="n"/>
      <c r="LA187" s="7" t="n"/>
      <c r="LB187" s="7" t="n"/>
      <c r="LC187" s="7" t="n"/>
      <c r="LD187" s="7" t="n"/>
      <c r="LE187" s="7" t="n"/>
      <c r="LF187" s="7" t="n"/>
      <c r="LG187" s="7" t="n"/>
      <c r="LH187" s="7" t="n"/>
      <c r="LI187" s="7" t="n"/>
      <c r="LJ187" s="7" t="n"/>
      <c r="LK187" s="7" t="n"/>
      <c r="LL187" s="7" t="n"/>
      <c r="LM187" s="7" t="n"/>
      <c r="LN187" s="7" t="n"/>
      <c r="LO187" s="7" t="n"/>
      <c r="LP187" s="7" t="n"/>
      <c r="LQ187" s="7" t="n"/>
      <c r="LR187" s="7" t="n"/>
      <c r="LS187" s="7" t="n"/>
      <c r="LT187" s="7" t="n"/>
      <c r="LU187" s="7" t="n"/>
      <c r="LV187" s="7" t="n"/>
      <c r="LW187" s="7" t="n"/>
      <c r="LX187" s="7" t="n"/>
      <c r="LY187" s="7" t="n"/>
      <c r="LZ187" s="7" t="n"/>
      <c r="MA187" s="7" t="n"/>
      <c r="MB187" s="7" t="n"/>
      <c r="MC187" s="7" t="n"/>
      <c r="MD187" s="7" t="n"/>
      <c r="ME187" s="7" t="n"/>
      <c r="MF187" s="7" t="n"/>
      <c r="MG187" s="7" t="n"/>
      <c r="MH187" s="7" t="n"/>
      <c r="MI187" s="7" t="n"/>
      <c r="MJ187" s="7" t="n"/>
      <c r="MK187" s="7" t="n"/>
      <c r="ML187" s="7" t="n"/>
      <c r="MM187" s="7" t="n"/>
      <c r="MN187" s="7" t="n"/>
      <c r="MO187" s="7" t="n"/>
      <c r="MP187" s="7" t="n"/>
      <c r="MQ187" s="7" t="n"/>
      <c r="MR187" s="7" t="n"/>
      <c r="MS187" s="7" t="n"/>
      <c r="MT187" s="7" t="n"/>
      <c r="MU187" s="7" t="n"/>
      <c r="MV187" s="7" t="n"/>
      <c r="MW187" s="7" t="n"/>
      <c r="MX187" s="7" t="n"/>
      <c r="MY187" s="7" t="n"/>
      <c r="MZ187" s="7" t="n"/>
      <c r="NA187" s="7" t="n"/>
      <c r="NB187" s="7" t="n"/>
      <c r="NC187" s="7" t="n"/>
      <c r="ND187" s="7" t="n"/>
      <c r="NE187" s="7" t="n"/>
      <c r="NF187" s="7" t="n"/>
      <c r="NG187" s="7" t="n"/>
      <c r="NH187" s="7" t="n"/>
      <c r="NI187" s="7" t="n"/>
      <c r="NJ187" s="7" t="n"/>
      <c r="NK187" s="7" t="n"/>
      <c r="NL187" s="7" t="n"/>
      <c r="NM187" s="7" t="n"/>
      <c r="NN187" s="7" t="n"/>
      <c r="NO187" s="7" t="n"/>
      <c r="NP187" s="7" t="n"/>
      <c r="NQ187" s="7" t="n"/>
      <c r="NR187" s="7" t="n"/>
      <c r="NS187" s="7" t="n"/>
      <c r="NT187" s="7" t="n"/>
      <c r="NU187" s="7" t="n"/>
      <c r="NV187" s="7" t="n"/>
      <c r="NW187" s="7" t="n"/>
      <c r="NX187" s="7" t="n"/>
      <c r="NY187" s="7" t="n"/>
      <c r="NZ187" s="7" t="n"/>
      <c r="OA187" s="7" t="n"/>
      <c r="OB187" s="7" t="n"/>
      <c r="OC187" s="7" t="n"/>
      <c r="OD187" s="7" t="n"/>
      <c r="OE187" s="7" t="n"/>
      <c r="OF187" s="7" t="n"/>
      <c r="OG187" s="7" t="n"/>
      <c r="OH187" s="7" t="n"/>
      <c r="OI187" s="7" t="n"/>
      <c r="OJ187" s="7" t="n"/>
      <c r="OK187" s="7" t="n"/>
      <c r="OL187" s="7" t="n"/>
      <c r="OM187" s="7" t="n"/>
      <c r="ON187" s="7" t="n"/>
      <c r="OO187" s="7" t="n"/>
      <c r="OP187" s="7" t="n"/>
      <c r="OQ187" s="7" t="n"/>
      <c r="OR187" s="7" t="n"/>
      <c r="OS187" s="7" t="n"/>
      <c r="OT187" s="7" t="n"/>
      <c r="OU187" s="7" t="n"/>
      <c r="OV187" s="7" t="n"/>
      <c r="OW187" s="7" t="n"/>
      <c r="OX187" s="7" t="n"/>
      <c r="OY187" s="7" t="n"/>
      <c r="OZ187" s="7" t="n"/>
      <c r="PA187" s="7" t="n"/>
      <c r="PB187" s="7" t="n"/>
      <c r="PC187" s="7" t="n"/>
      <c r="PD187" s="7" t="n"/>
      <c r="PE187" s="7" t="n"/>
      <c r="PF187" s="7" t="n"/>
      <c r="PG187" s="7" t="n"/>
      <c r="PH187" s="7" t="n"/>
      <c r="PI187" s="7" t="n"/>
      <c r="PJ187" s="7" t="n"/>
      <c r="PK187" s="7" t="n"/>
      <c r="PL187" s="7" t="n"/>
      <c r="PM187" s="7" t="n"/>
      <c r="PN187" s="7" t="n"/>
      <c r="PO187" s="7" t="n"/>
      <c r="PP187" s="7" t="n"/>
      <c r="PQ187" s="7" t="n"/>
      <c r="PR187" s="7" t="n"/>
      <c r="PS187" s="7" t="n"/>
      <c r="PT187" s="7" t="n"/>
      <c r="PU187" s="7" t="n"/>
      <c r="PV187" s="7" t="n"/>
      <c r="PW187" s="7" t="n"/>
      <c r="PX187" s="7" t="n"/>
      <c r="PY187" s="7" t="n"/>
      <c r="PZ187" s="7" t="n"/>
      <c r="QA187" s="7" t="n"/>
      <c r="QB187" s="7" t="n"/>
      <c r="QC187" s="7" t="n"/>
      <c r="QD187" s="7" t="n"/>
      <c r="QE187" s="7" t="n"/>
      <c r="QF187" s="7" t="n"/>
      <c r="QG187" s="7" t="n"/>
      <c r="QH187" s="7" t="n"/>
      <c r="QI187" s="7" t="n"/>
      <c r="QJ187" s="7" t="n"/>
      <c r="QK187" s="7" t="n"/>
      <c r="QL187" s="7" t="n"/>
      <c r="QM187" s="7" t="n"/>
      <c r="QN187" s="7" t="n"/>
      <c r="QO187" s="7" t="n"/>
      <c r="QP187" s="7" t="n"/>
      <c r="QQ187" s="7" t="n"/>
      <c r="QR187" s="7" t="n"/>
      <c r="QS187" s="7" t="n"/>
      <c r="QT187" s="7" t="n"/>
      <c r="QU187" s="7" t="n"/>
      <c r="QV187" s="7" t="n"/>
      <c r="QW187" s="7" t="n"/>
      <c r="QX187" s="7" t="n"/>
      <c r="QY187" s="7" t="n"/>
      <c r="QZ187" s="7" t="n"/>
      <c r="RA187" s="7" t="n"/>
      <c r="RB187" s="7" t="n"/>
      <c r="RC187" s="7" t="n"/>
      <c r="RD187" s="7" t="n"/>
      <c r="RE187" s="7" t="n"/>
      <c r="RF187" s="7" t="n"/>
      <c r="RG187" s="7" t="n"/>
      <c r="RH187" s="7" t="n"/>
      <c r="RI187" s="7" t="n"/>
      <c r="RJ187" s="7" t="n"/>
      <c r="RK187" s="7" t="n"/>
      <c r="RL187" s="7" t="n"/>
      <c r="RM187" s="7" t="n"/>
      <c r="RN187" s="7" t="n"/>
      <c r="RO187" s="7" t="n"/>
      <c r="RP187" s="7" t="n"/>
      <c r="RQ187" s="7" t="n"/>
      <c r="RR187" s="7" t="n"/>
      <c r="RS187" s="7" t="n"/>
      <c r="RT187" s="7" t="n"/>
      <c r="RU187" s="7" t="n"/>
      <c r="RV187" s="7" t="n"/>
      <c r="RW187" s="7" t="n"/>
      <c r="RX187" s="7" t="n"/>
      <c r="RY187" s="7" t="n"/>
      <c r="RZ187" s="7" t="n"/>
      <c r="SA187" s="7" t="n"/>
      <c r="SB187" s="7" t="n"/>
      <c r="SC187" s="7" t="n"/>
      <c r="SD187" s="7" t="n"/>
      <c r="SE187" s="7" t="n"/>
      <c r="SF187" s="7" t="n"/>
      <c r="SG187" s="7" t="n"/>
      <c r="SH187" s="7" t="n"/>
      <c r="SI187" s="7" t="n"/>
      <c r="SJ187" s="7" t="n"/>
      <c r="SK187" s="7" t="n"/>
      <c r="SL187" s="7" t="n"/>
      <c r="SM187" s="7" t="n"/>
      <c r="SN187" s="7" t="n"/>
      <c r="SO187" s="7" t="n"/>
      <c r="SP187" s="7" t="n"/>
      <c r="SQ187" s="7" t="n"/>
      <c r="SR187" s="7" t="n"/>
      <c r="SS187" s="7" t="n"/>
      <c r="ST187" s="7" t="n"/>
      <c r="SU187" s="7" t="n"/>
      <c r="SV187" s="7" t="n"/>
      <c r="SW187" s="7" t="n"/>
      <c r="SX187" s="7" t="n"/>
      <c r="SY187" s="7" t="n"/>
      <c r="SZ187" s="7" t="n"/>
      <c r="TA187" s="7" t="n"/>
      <c r="TB187" s="7" t="n"/>
      <c r="TC187" s="7" t="n"/>
      <c r="TD187" s="7" t="n"/>
      <c r="TE187" s="7" t="n"/>
      <c r="TF187" s="7" t="n"/>
      <c r="TG187" s="7" t="n"/>
      <c r="TH187" s="7" t="n"/>
      <c r="TI187" s="7" t="n"/>
      <c r="TJ187" s="7" t="n"/>
      <c r="TK187" s="7" t="n"/>
      <c r="TL187" s="7" t="n"/>
      <c r="TM187" s="7" t="n"/>
      <c r="TN187" s="7" t="n"/>
      <c r="TO187" s="7" t="n"/>
      <c r="TP187" s="7" t="n"/>
      <c r="TQ187" s="7" t="n"/>
      <c r="TR187" s="7" t="n"/>
      <c r="TS187" s="7" t="n"/>
      <c r="TT187" s="7" t="n"/>
      <c r="TU187" s="7" t="n"/>
      <c r="TV187" s="7" t="n"/>
      <c r="TW187" s="7" t="n"/>
      <c r="TX187" s="7" t="n"/>
      <c r="TY187" s="7" t="n"/>
      <c r="TZ187" s="7" t="n"/>
      <c r="UA187" s="7" t="n"/>
      <c r="UB187" s="7" t="n"/>
      <c r="UC187" s="7" t="n"/>
      <c r="UD187" s="7" t="n"/>
      <c r="UE187" s="7" t="n"/>
      <c r="UF187" s="7" t="n"/>
      <c r="UG187" s="7" t="n"/>
      <c r="UH187" s="7" t="n"/>
      <c r="UI187" s="7" t="n"/>
      <c r="UJ187" s="7" t="n"/>
      <c r="UK187" s="7" t="n"/>
      <c r="UL187" s="7" t="n"/>
      <c r="UM187" s="7" t="n"/>
      <c r="UN187" s="7" t="n"/>
      <c r="UO187" s="7" t="n"/>
      <c r="UP187" s="7" t="n"/>
      <c r="UQ187" s="7" t="n"/>
      <c r="UR187" s="7" t="n"/>
      <c r="US187" s="7" t="n"/>
      <c r="UT187" s="7" t="n"/>
      <c r="UU187" s="7" t="n"/>
      <c r="UV187" s="7" t="n"/>
      <c r="UW187" s="7" t="n"/>
      <c r="UX187" s="7" t="n"/>
      <c r="UY187" s="7" t="n"/>
      <c r="UZ187" s="7" t="n"/>
      <c r="VA187" s="7" t="n"/>
      <c r="VB187" s="7" t="n"/>
      <c r="VC187" s="7" t="n"/>
      <c r="VD187" s="7" t="n"/>
      <c r="VE187" s="7" t="n"/>
      <c r="VF187" s="7" t="n"/>
      <c r="VG187" s="7" t="n"/>
      <c r="VH187" s="7" t="n"/>
      <c r="VI187" s="7" t="n"/>
      <c r="VJ187" s="7" t="n"/>
      <c r="VK187" s="7" t="n"/>
      <c r="VL187" s="7" t="n"/>
      <c r="VM187" s="573">
        <f>SUM(E187:VL187)-SUM(UU187:UX187)-SUM(VA187:VD187)</f>
        <v/>
      </c>
      <c r="VN187" s="9" t="n"/>
    </row>
    <row r="188" ht="19.5" customHeight="1">
      <c r="A188" s="1100" t="n"/>
      <c r="B188" s="1101" t="n"/>
      <c r="C188" s="1102" t="n"/>
      <c r="D188" s="580" t="inlineStr">
        <is>
          <t>TOTAL REGIMEN</t>
        </is>
      </c>
      <c r="E188" s="581">
        <f>SUM(E184:E187)</f>
        <v/>
      </c>
      <c r="F188" s="465">
        <f>SUM(F184:F187)</f>
        <v/>
      </c>
      <c r="G188" s="465">
        <f>SUM(G184:G187)</f>
        <v/>
      </c>
      <c r="H188" s="465">
        <f>SUM(H184:H187)</f>
        <v/>
      </c>
      <c r="I188" s="465">
        <f>SUM(I184:I187)</f>
        <v/>
      </c>
      <c r="J188" s="465">
        <f>SUM(J184:J187)</f>
        <v/>
      </c>
      <c r="K188" s="465">
        <f>SUM(K184:K187)</f>
        <v/>
      </c>
      <c r="L188" s="465">
        <f>SUM(L184:L187)</f>
        <v/>
      </c>
      <c r="M188" s="465">
        <f>SUM(M184:M187)</f>
        <v/>
      </c>
      <c r="N188" s="465">
        <f>SUM(N184:N187)</f>
        <v/>
      </c>
      <c r="O188" s="465">
        <f>SUM(O184:O187)</f>
        <v/>
      </c>
      <c r="P188" s="465">
        <f>SUM(P184:P187)</f>
        <v/>
      </c>
      <c r="Q188" s="465">
        <f>SUM(Q184:Q187)</f>
        <v/>
      </c>
      <c r="R188" s="465">
        <f>SUM(R184:R187)</f>
        <v/>
      </c>
      <c r="S188" s="465">
        <f>SUM(S184:S187)</f>
        <v/>
      </c>
      <c r="T188" s="465">
        <f>SUM(T184:T187)</f>
        <v/>
      </c>
      <c r="U188" s="465">
        <f>SUM(U184:U187)</f>
        <v/>
      </c>
      <c r="V188" s="465">
        <f>SUM(V184:V187)</f>
        <v/>
      </c>
      <c r="W188" s="465">
        <f>SUM(W184:W187)</f>
        <v/>
      </c>
      <c r="X188" s="465">
        <f>SUM(X184:X187)</f>
        <v/>
      </c>
      <c r="Y188" s="465">
        <f>SUM(Y184:Y187)</f>
        <v/>
      </c>
      <c r="Z188" s="465">
        <f>SUM(Z184:Z187)</f>
        <v/>
      </c>
      <c r="AA188" s="465">
        <f>SUM(AA184:AA187)</f>
        <v/>
      </c>
      <c r="AB188" s="465">
        <f>SUM(AB184:AB187)</f>
        <v/>
      </c>
      <c r="AC188" s="465">
        <f>SUM(AC184:AC187)</f>
        <v/>
      </c>
      <c r="AD188" s="465">
        <f>SUM(AD184:AD187)</f>
        <v/>
      </c>
      <c r="AE188" s="465">
        <f>SUM(AE184:AE187)</f>
        <v/>
      </c>
      <c r="AF188" s="465">
        <f>SUM(AF184:AF187)</f>
        <v/>
      </c>
      <c r="AG188" s="465">
        <f>SUM(AG184:AG187)</f>
        <v/>
      </c>
      <c r="AH188" s="465">
        <f>SUM(AH184:AH187)</f>
        <v/>
      </c>
      <c r="AI188" s="465">
        <f>SUM(AI184:AI187)</f>
        <v/>
      </c>
      <c r="AJ188" s="465">
        <f>SUM(AJ184:AJ187)</f>
        <v/>
      </c>
      <c r="AK188" s="465">
        <f>SUM(AK184:AK187)</f>
        <v/>
      </c>
      <c r="AL188" s="465">
        <f>SUM(AL184:AL187)</f>
        <v/>
      </c>
      <c r="AM188" s="465">
        <f>SUM(AM184:AM187)</f>
        <v/>
      </c>
      <c r="AN188" s="465">
        <f>SUM(AN184:AN187)</f>
        <v/>
      </c>
      <c r="AO188" s="465">
        <f>SUM(AO184:AO187)</f>
        <v/>
      </c>
      <c r="AP188" s="465">
        <f>SUM(AP184:AP187)</f>
        <v/>
      </c>
      <c r="AQ188" s="465">
        <f>SUM(AQ184:AQ187)</f>
        <v/>
      </c>
      <c r="AR188" s="465">
        <f>SUM(AR184:AR187)</f>
        <v/>
      </c>
      <c r="AS188" s="465">
        <f>SUM(AS184:AS187)</f>
        <v/>
      </c>
      <c r="AT188" s="465">
        <f>SUM(AT184:AT187)</f>
        <v/>
      </c>
      <c r="AU188" s="465">
        <f>SUM(AU184:AU187)</f>
        <v/>
      </c>
      <c r="AV188" s="465">
        <f>SUM(AV184:AV187)</f>
        <v/>
      </c>
      <c r="AW188" s="465">
        <f>SUM(AW184:AW187)</f>
        <v/>
      </c>
      <c r="AX188" s="465">
        <f>SUM(AX184:AX187)</f>
        <v/>
      </c>
      <c r="AY188" s="465">
        <f>SUM(AY184:AY187)</f>
        <v/>
      </c>
      <c r="AZ188" s="465">
        <f>SUM(AZ184:AZ187)</f>
        <v/>
      </c>
      <c r="BA188" s="465">
        <f>SUM(BA184:BA187)</f>
        <v/>
      </c>
      <c r="BB188" s="465">
        <f>SUM(BB184:BB187)</f>
        <v/>
      </c>
      <c r="BC188" s="465">
        <f>SUM(BC184:BC187)</f>
        <v/>
      </c>
      <c r="BD188" s="465">
        <f>SUM(BD184:BD187)</f>
        <v/>
      </c>
      <c r="BE188" s="465">
        <f>SUM(BE184:BE187)</f>
        <v/>
      </c>
      <c r="BF188" s="465">
        <f>SUM(BF184:BF187)</f>
        <v/>
      </c>
      <c r="BG188" s="465">
        <f>SUM(BG184:BG187)</f>
        <v/>
      </c>
      <c r="BH188" s="465">
        <f>SUM(BH184:BH187)</f>
        <v/>
      </c>
      <c r="BI188" s="465">
        <f>SUM(BI184:BI187)</f>
        <v/>
      </c>
      <c r="BJ188" s="465">
        <f>SUM(BJ184:BJ187)</f>
        <v/>
      </c>
      <c r="BK188" s="465">
        <f>SUM(BK184:BK187)</f>
        <v/>
      </c>
      <c r="BL188" s="465">
        <f>SUM(BL184:BL187)</f>
        <v/>
      </c>
      <c r="BM188" s="465">
        <f>SUM(BM184:BM187)</f>
        <v/>
      </c>
      <c r="BN188" s="465">
        <f>SUM(BN184:BN187)</f>
        <v/>
      </c>
      <c r="BO188" s="465">
        <f>SUM(BO184:BO187)</f>
        <v/>
      </c>
      <c r="BP188" s="465">
        <f>SUM(BP184:BP187)</f>
        <v/>
      </c>
      <c r="BQ188" s="465">
        <f>SUM(BQ184:BQ187)</f>
        <v/>
      </c>
      <c r="BR188" s="465">
        <f>SUM(BR184:BR187)</f>
        <v/>
      </c>
      <c r="BS188" s="465">
        <f>SUM(BS184:BS187)</f>
        <v/>
      </c>
      <c r="BT188" s="465">
        <f>SUM(BT184:BT187)</f>
        <v/>
      </c>
      <c r="BU188" s="465">
        <f>SUM(BU184:BU187)</f>
        <v/>
      </c>
      <c r="BV188" s="465">
        <f>SUM(BV184:BV187)</f>
        <v/>
      </c>
      <c r="BW188" s="465">
        <f>SUM(BW184:BW187)</f>
        <v/>
      </c>
      <c r="BX188" s="465">
        <f>SUM(BX184:BX187)</f>
        <v/>
      </c>
      <c r="BY188" s="465">
        <f>SUM(BY184:BY187)</f>
        <v/>
      </c>
      <c r="BZ188" s="465">
        <f>SUM(BZ184:BZ187)</f>
        <v/>
      </c>
      <c r="CA188" s="465">
        <f>SUM(CA184:CA187)</f>
        <v/>
      </c>
      <c r="CB188" s="465">
        <f>SUM(CB184:CB187)</f>
        <v/>
      </c>
      <c r="CC188" s="465">
        <f>SUM(CC184:CC187)</f>
        <v/>
      </c>
      <c r="CD188" s="465">
        <f>SUM(CD184:CD187)</f>
        <v/>
      </c>
      <c r="CE188" s="465">
        <f>SUM(CE184:CE187)</f>
        <v/>
      </c>
      <c r="CF188" s="465">
        <f>SUM(CF184:CF187)</f>
        <v/>
      </c>
      <c r="CG188" s="465">
        <f>SUM(CG184:CG187)</f>
        <v/>
      </c>
      <c r="CH188" s="465">
        <f>SUM(CH184:CH187)</f>
        <v/>
      </c>
      <c r="CI188" s="465">
        <f>SUM(CI184:CI187)</f>
        <v/>
      </c>
      <c r="CJ188" s="465">
        <f>SUM(CJ184:CJ187)</f>
        <v/>
      </c>
      <c r="CK188" s="465">
        <f>SUM(CK184:CK187)</f>
        <v/>
      </c>
      <c r="CL188" s="465">
        <f>SUM(CL184:CL187)</f>
        <v/>
      </c>
      <c r="CM188" s="465">
        <f>SUM(CM184:CM187)</f>
        <v/>
      </c>
      <c r="CN188" s="465">
        <f>SUM(CN184:CN187)</f>
        <v/>
      </c>
      <c r="CO188" s="465">
        <f>SUM(CO184:CO187)</f>
        <v/>
      </c>
      <c r="CP188" s="465">
        <f>SUM(CP184:CP187)</f>
        <v/>
      </c>
      <c r="CQ188" s="465">
        <f>SUM(CQ184:CQ187)</f>
        <v/>
      </c>
      <c r="CR188" s="465">
        <f>SUM(CR184:CR187)</f>
        <v/>
      </c>
      <c r="CS188" s="465">
        <f>SUM(CS184:CS187)</f>
        <v/>
      </c>
      <c r="CT188" s="465">
        <f>SUM(CT184:CT187)</f>
        <v/>
      </c>
      <c r="CU188" s="465">
        <f>SUM(CU184:CU187)</f>
        <v/>
      </c>
      <c r="CV188" s="465">
        <f>SUM(CV184:CV187)</f>
        <v/>
      </c>
      <c r="CW188" s="465">
        <f>SUM(CW184:CW187)</f>
        <v/>
      </c>
      <c r="CX188" s="465">
        <f>SUM(CX184:CX187)</f>
        <v/>
      </c>
      <c r="CY188" s="465">
        <f>SUM(CY184:CY187)</f>
        <v/>
      </c>
      <c r="CZ188" s="465">
        <f>SUM(CZ184:CZ187)</f>
        <v/>
      </c>
      <c r="DA188" s="465">
        <f>SUM(DA184:DA187)</f>
        <v/>
      </c>
      <c r="DB188" s="465">
        <f>SUM(DB184:DB187)</f>
        <v/>
      </c>
      <c r="DC188" s="465">
        <f>SUM(DC184:DC187)</f>
        <v/>
      </c>
      <c r="DD188" s="465">
        <f>SUM(DD184:DD187)</f>
        <v/>
      </c>
      <c r="DE188" s="465">
        <f>SUM(DE184:DE187)</f>
        <v/>
      </c>
      <c r="DF188" s="465">
        <f>SUM(DF184:DF187)</f>
        <v/>
      </c>
      <c r="DG188" s="465">
        <f>SUM(DG184:DG187)</f>
        <v/>
      </c>
      <c r="DH188" s="465">
        <f>SUM(DH184:DH187)</f>
        <v/>
      </c>
      <c r="DI188" s="465">
        <f>SUM(DI184:DI187)</f>
        <v/>
      </c>
      <c r="DJ188" s="465">
        <f>SUM(DJ184:DJ187)</f>
        <v/>
      </c>
      <c r="DK188" s="465">
        <f>SUM(DK184:DK187)</f>
        <v/>
      </c>
      <c r="DL188" s="465">
        <f>SUM(DL184:DL187)</f>
        <v/>
      </c>
      <c r="DM188" s="465">
        <f>SUM(DM184:DM187)</f>
        <v/>
      </c>
      <c r="DN188" s="465">
        <f>SUM(DN184:DN187)</f>
        <v/>
      </c>
      <c r="DO188" s="465">
        <f>SUM(DO184:DO187)</f>
        <v/>
      </c>
      <c r="DP188" s="465">
        <f>SUM(DP184:DP187)</f>
        <v/>
      </c>
      <c r="DQ188" s="465">
        <f>SUM(DQ184:DQ187)</f>
        <v/>
      </c>
      <c r="DR188" s="465">
        <f>SUM(DR184:DR187)</f>
        <v/>
      </c>
      <c r="DS188" s="465">
        <f>SUM(DS184:DS187)</f>
        <v/>
      </c>
      <c r="DT188" s="465">
        <f>SUM(DT184:DT187)</f>
        <v/>
      </c>
      <c r="DU188" s="465">
        <f>SUM(DU184:DU187)</f>
        <v/>
      </c>
      <c r="DV188" s="465">
        <f>SUM(DV184:DV187)</f>
        <v/>
      </c>
      <c r="DW188" s="465">
        <f>SUM(DW184:DW187)</f>
        <v/>
      </c>
      <c r="DX188" s="465">
        <f>SUM(DX184:DX187)</f>
        <v/>
      </c>
      <c r="DY188" s="465">
        <f>SUM(DY184:DY187)</f>
        <v/>
      </c>
      <c r="DZ188" s="465">
        <f>SUM(DZ184:DZ187)</f>
        <v/>
      </c>
      <c r="EA188" s="465">
        <f>SUM(EA184:EA187)</f>
        <v/>
      </c>
      <c r="EB188" s="465">
        <f>SUM(EB184:EB187)</f>
        <v/>
      </c>
      <c r="EC188" s="465">
        <f>SUM(EC184:EC187)</f>
        <v/>
      </c>
      <c r="ED188" s="465">
        <f>SUM(ED184:ED187)</f>
        <v/>
      </c>
      <c r="EE188" s="465">
        <f>SUM(EE184:EE187)</f>
        <v/>
      </c>
      <c r="EF188" s="465">
        <f>SUM(EF184:EF187)</f>
        <v/>
      </c>
      <c r="EG188" s="465">
        <f>SUM(EG184:EG187)</f>
        <v/>
      </c>
      <c r="EH188" s="465">
        <f>SUM(EH184:EH187)</f>
        <v/>
      </c>
      <c r="EI188" s="465">
        <f>SUM(EI184:EI187)</f>
        <v/>
      </c>
      <c r="EJ188" s="465">
        <f>SUM(EJ184:EJ187)</f>
        <v/>
      </c>
      <c r="EK188" s="465">
        <f>SUM(EK184:EK187)</f>
        <v/>
      </c>
      <c r="EL188" s="465">
        <f>SUM(EL184:EL187)</f>
        <v/>
      </c>
      <c r="EM188" s="465">
        <f>SUM(EM184:EM187)</f>
        <v/>
      </c>
      <c r="EN188" s="465">
        <f>SUM(EN184:EN187)</f>
        <v/>
      </c>
      <c r="EO188" s="465">
        <f>SUM(EO184:EO187)</f>
        <v/>
      </c>
      <c r="EP188" s="465">
        <f>SUM(EP184:EP187)</f>
        <v/>
      </c>
      <c r="EQ188" s="465">
        <f>SUM(EQ184:EQ187)</f>
        <v/>
      </c>
      <c r="ER188" s="465">
        <f>SUM(ER184:ER187)</f>
        <v/>
      </c>
      <c r="ES188" s="465">
        <f>SUM(ES184:ES187)</f>
        <v/>
      </c>
      <c r="ET188" s="465">
        <f>SUM(ET184:ET187)</f>
        <v/>
      </c>
      <c r="EU188" s="465">
        <f>SUM(EU184:EU187)</f>
        <v/>
      </c>
      <c r="EV188" s="465">
        <f>SUM(EV184:EV187)</f>
        <v/>
      </c>
      <c r="EW188" s="465">
        <f>SUM(EW184:EW187)</f>
        <v/>
      </c>
      <c r="EX188" s="465">
        <f>SUM(EX184:EX187)</f>
        <v/>
      </c>
      <c r="EY188" s="465">
        <f>SUM(EY184:EY187)</f>
        <v/>
      </c>
      <c r="EZ188" s="465">
        <f>SUM(EZ184:EZ187)</f>
        <v/>
      </c>
      <c r="FA188" s="465">
        <f>SUM(FA184:FA187)</f>
        <v/>
      </c>
      <c r="FB188" s="465">
        <f>SUM(FB184:FB187)</f>
        <v/>
      </c>
      <c r="FC188" s="465">
        <f>SUM(FC184:FC187)</f>
        <v/>
      </c>
      <c r="FD188" s="465">
        <f>SUM(FD184:FD187)</f>
        <v/>
      </c>
      <c r="FE188" s="465">
        <f>SUM(FE184:FE187)</f>
        <v/>
      </c>
      <c r="FF188" s="465">
        <f>SUM(FF184:FF187)</f>
        <v/>
      </c>
      <c r="FG188" s="465">
        <f>SUM(FG184:FG187)</f>
        <v/>
      </c>
      <c r="FH188" s="465">
        <f>SUM(FH184:FH187)</f>
        <v/>
      </c>
      <c r="FI188" s="465">
        <f>SUM(FI184:FI187)</f>
        <v/>
      </c>
      <c r="FJ188" s="465">
        <f>SUM(FJ184:FJ187)</f>
        <v/>
      </c>
      <c r="FK188" s="465">
        <f>SUM(FK184:FK187)</f>
        <v/>
      </c>
      <c r="FL188" s="465">
        <f>SUM(FL184:FL187)</f>
        <v/>
      </c>
      <c r="FM188" s="465">
        <f>SUM(FM184:FM187)</f>
        <v/>
      </c>
      <c r="FN188" s="465">
        <f>SUM(FN184:FN187)</f>
        <v/>
      </c>
      <c r="FO188" s="465">
        <f>SUM(FO184:FO187)</f>
        <v/>
      </c>
      <c r="FP188" s="465">
        <f>SUM(FP184:FP187)</f>
        <v/>
      </c>
      <c r="FQ188" s="465">
        <f>SUM(FQ184:FQ187)</f>
        <v/>
      </c>
      <c r="FR188" s="465">
        <f>SUM(FR184:FR187)</f>
        <v/>
      </c>
      <c r="FS188" s="465">
        <f>SUM(FS184:FS187)</f>
        <v/>
      </c>
      <c r="FT188" s="465">
        <f>SUM(FT184:FT187)</f>
        <v/>
      </c>
      <c r="FU188" s="465">
        <f>SUM(FU184:FU187)</f>
        <v/>
      </c>
      <c r="FV188" s="465">
        <f>SUM(FV184:FV187)</f>
        <v/>
      </c>
      <c r="FW188" s="465">
        <f>SUM(FW184:FW187)</f>
        <v/>
      </c>
      <c r="FX188" s="465">
        <f>SUM(FX184:FX187)</f>
        <v/>
      </c>
      <c r="FY188" s="465">
        <f>SUM(FY184:FY187)</f>
        <v/>
      </c>
      <c r="FZ188" s="465">
        <f>SUM(FZ184:FZ187)</f>
        <v/>
      </c>
      <c r="GA188" s="465">
        <f>SUM(GA184:GA187)</f>
        <v/>
      </c>
      <c r="GB188" s="465">
        <f>SUM(GB184:GB187)</f>
        <v/>
      </c>
      <c r="GC188" s="465">
        <f>SUM(GC184:GC187)</f>
        <v/>
      </c>
      <c r="GD188" s="465">
        <f>SUM(GD184:GD187)</f>
        <v/>
      </c>
      <c r="GE188" s="465">
        <f>SUM(GE184:GE187)</f>
        <v/>
      </c>
      <c r="GF188" s="465">
        <f>SUM(GF184:GF187)</f>
        <v/>
      </c>
      <c r="GG188" s="465">
        <f>SUM(GG184:GG187)</f>
        <v/>
      </c>
      <c r="GH188" s="465">
        <f>SUM(GH184:GH187)</f>
        <v/>
      </c>
      <c r="GI188" s="465">
        <f>SUM(GI184:GI187)</f>
        <v/>
      </c>
      <c r="GJ188" s="465">
        <f>SUM(GJ184:GJ187)</f>
        <v/>
      </c>
      <c r="GK188" s="465">
        <f>SUM(GK184:GK187)</f>
        <v/>
      </c>
      <c r="GL188" s="465">
        <f>SUM(GL184:GL187)</f>
        <v/>
      </c>
      <c r="GM188" s="465">
        <f>SUM(GM184:GM187)</f>
        <v/>
      </c>
      <c r="GN188" s="465">
        <f>SUM(GN184:GN187)</f>
        <v/>
      </c>
      <c r="GO188" s="465">
        <f>SUM(GO184:GO187)</f>
        <v/>
      </c>
      <c r="GP188" s="465">
        <f>SUM(GP184:GP187)</f>
        <v/>
      </c>
      <c r="GQ188" s="465">
        <f>SUM(GQ184:GQ187)</f>
        <v/>
      </c>
      <c r="GR188" s="465">
        <f>SUM(GR184:GR187)</f>
        <v/>
      </c>
      <c r="GS188" s="465">
        <f>SUM(GS184:GS187)</f>
        <v/>
      </c>
      <c r="GT188" s="465">
        <f>SUM(GT184:GT187)</f>
        <v/>
      </c>
      <c r="GU188" s="465">
        <f>SUM(GU184:GU187)</f>
        <v/>
      </c>
      <c r="GV188" s="465">
        <f>SUM(GV184:GV187)</f>
        <v/>
      </c>
      <c r="GW188" s="465">
        <f>SUM(GW184:GW187)</f>
        <v/>
      </c>
      <c r="GX188" s="465">
        <f>SUM(GX184:GX187)</f>
        <v/>
      </c>
      <c r="GY188" s="465">
        <f>SUM(GY184:GY187)</f>
        <v/>
      </c>
      <c r="GZ188" s="465">
        <f>SUM(GZ184:GZ187)</f>
        <v/>
      </c>
      <c r="HA188" s="465">
        <f>SUM(HA184:HA187)</f>
        <v/>
      </c>
      <c r="HB188" s="465">
        <f>SUM(HB184:HB187)</f>
        <v/>
      </c>
      <c r="HC188" s="465">
        <f>SUM(HC184:HC187)</f>
        <v/>
      </c>
      <c r="HD188" s="465">
        <f>SUM(HD184:HD187)</f>
        <v/>
      </c>
      <c r="HE188" s="465">
        <f>SUM(HE184:HE187)</f>
        <v/>
      </c>
      <c r="HF188" s="465">
        <f>SUM(HF184:HF187)</f>
        <v/>
      </c>
      <c r="HG188" s="465">
        <f>SUM(HG184:HG187)</f>
        <v/>
      </c>
      <c r="HH188" s="465">
        <f>SUM(HH184:HH187)</f>
        <v/>
      </c>
      <c r="HI188" s="465">
        <f>SUM(HI184:HI187)</f>
        <v/>
      </c>
      <c r="HJ188" s="465">
        <f>SUM(HJ184:HJ187)</f>
        <v/>
      </c>
      <c r="HK188" s="465">
        <f>SUM(HK184:HK187)</f>
        <v/>
      </c>
      <c r="HL188" s="465">
        <f>SUM(HL184:HL187)</f>
        <v/>
      </c>
      <c r="HM188" s="465">
        <f>SUM(HM184:HM187)</f>
        <v/>
      </c>
      <c r="HN188" s="465">
        <f>SUM(HN184:HN187)</f>
        <v/>
      </c>
      <c r="HO188" s="465">
        <f>SUM(HO184:HO187)</f>
        <v/>
      </c>
      <c r="HP188" s="465">
        <f>SUM(HP184:HP187)</f>
        <v/>
      </c>
      <c r="HQ188" s="465">
        <f>SUM(HQ184:HQ187)</f>
        <v/>
      </c>
      <c r="HR188" s="465">
        <f>SUM(HR184:HR187)</f>
        <v/>
      </c>
      <c r="HS188" s="465">
        <f>SUM(HS184:HS187)</f>
        <v/>
      </c>
      <c r="HT188" s="465">
        <f>SUM(HT184:HT187)</f>
        <v/>
      </c>
      <c r="HU188" s="465">
        <f>SUM(HU184:HU187)</f>
        <v/>
      </c>
      <c r="HV188" s="465">
        <f>SUM(HV184:HV187)</f>
        <v/>
      </c>
      <c r="HW188" s="465">
        <f>SUM(HW184:HW187)</f>
        <v/>
      </c>
      <c r="HX188" s="465">
        <f>SUM(HX184:HX187)</f>
        <v/>
      </c>
      <c r="HY188" s="465">
        <f>SUM(HY184:HY187)</f>
        <v/>
      </c>
      <c r="HZ188" s="465">
        <f>SUM(HZ184:HZ187)</f>
        <v/>
      </c>
      <c r="IA188" s="465">
        <f>SUM(IA184:IA187)</f>
        <v/>
      </c>
      <c r="IB188" s="465">
        <f>SUM(IB184:IB187)</f>
        <v/>
      </c>
      <c r="IC188" s="465">
        <f>SUM(IC184:IC187)</f>
        <v/>
      </c>
      <c r="ID188" s="465">
        <f>SUM(ID184:ID187)</f>
        <v/>
      </c>
      <c r="IE188" s="465">
        <f>SUM(IE184:IE187)</f>
        <v/>
      </c>
      <c r="IF188" s="465">
        <f>SUM(IF184:IF187)</f>
        <v/>
      </c>
      <c r="IG188" s="465">
        <f>SUM(IG184:IG187)</f>
        <v/>
      </c>
      <c r="IH188" s="465">
        <f>SUM(IH184:IH187)</f>
        <v/>
      </c>
      <c r="II188" s="465">
        <f>SUM(II184:II187)</f>
        <v/>
      </c>
      <c r="IJ188" s="465">
        <f>SUM(IJ184:IJ187)</f>
        <v/>
      </c>
      <c r="IK188" s="465">
        <f>SUM(IK184:IK187)</f>
        <v/>
      </c>
      <c r="IL188" s="465">
        <f>SUM(IL184:IL187)</f>
        <v/>
      </c>
      <c r="IM188" s="465">
        <f>SUM(IM184:IM187)</f>
        <v/>
      </c>
      <c r="IN188" s="465">
        <f>SUM(IN184:IN187)</f>
        <v/>
      </c>
      <c r="IO188" s="465">
        <f>SUM(IO184:IO187)</f>
        <v/>
      </c>
      <c r="IP188" s="465">
        <f>SUM(IP184:IP187)</f>
        <v/>
      </c>
      <c r="IQ188" s="465">
        <f>SUM(IQ184:IQ187)</f>
        <v/>
      </c>
      <c r="IR188" s="465">
        <f>SUM(IR184:IR187)</f>
        <v/>
      </c>
      <c r="IS188" s="465">
        <f>SUM(IS184:IS187)</f>
        <v/>
      </c>
      <c r="IT188" s="465">
        <f>SUM(IT184:IT187)</f>
        <v/>
      </c>
      <c r="IU188" s="465">
        <f>SUM(IU184:IU187)</f>
        <v/>
      </c>
      <c r="IV188" s="465">
        <f>SUM(IV184:IV187)</f>
        <v/>
      </c>
      <c r="IW188" s="465">
        <f>SUM(IW184:IW187)</f>
        <v/>
      </c>
      <c r="IX188" s="465">
        <f>SUM(IX184:IX187)</f>
        <v/>
      </c>
      <c r="IY188" s="465">
        <f>SUM(IY184:IY187)</f>
        <v/>
      </c>
      <c r="IZ188" s="465">
        <f>SUM(IZ184:IZ187)</f>
        <v/>
      </c>
      <c r="JA188" s="465">
        <f>SUM(JA184:JA187)</f>
        <v/>
      </c>
      <c r="JB188" s="465">
        <f>SUM(JB184:JB187)</f>
        <v/>
      </c>
      <c r="JC188" s="465">
        <f>SUM(JC184:JC187)</f>
        <v/>
      </c>
      <c r="JD188" s="465">
        <f>SUM(JD184:JD187)</f>
        <v/>
      </c>
      <c r="JE188" s="465">
        <f>SUM(JE184:JE187)</f>
        <v/>
      </c>
      <c r="JF188" s="465">
        <f>SUM(JF184:JF187)</f>
        <v/>
      </c>
      <c r="JG188" s="465">
        <f>SUM(JG184:JG187)</f>
        <v/>
      </c>
      <c r="JH188" s="465">
        <f>SUM(JH184:JH187)</f>
        <v/>
      </c>
      <c r="JI188" s="465">
        <f>SUM(JI184:JI187)</f>
        <v/>
      </c>
      <c r="JJ188" s="465">
        <f>SUM(JJ184:JJ187)</f>
        <v/>
      </c>
      <c r="JK188" s="465">
        <f>SUM(JK184:JK187)</f>
        <v/>
      </c>
      <c r="JL188" s="465">
        <f>SUM(JL184:JL187)</f>
        <v/>
      </c>
      <c r="JM188" s="465">
        <f>SUM(JM184:JM187)</f>
        <v/>
      </c>
      <c r="JN188" s="465">
        <f>SUM(JN184:JN187)</f>
        <v/>
      </c>
      <c r="JO188" s="465">
        <f>SUM(JO184:JO187)</f>
        <v/>
      </c>
      <c r="JP188" s="465">
        <f>SUM(JP184:JP187)</f>
        <v/>
      </c>
      <c r="JQ188" s="465">
        <f>SUM(JQ184:JQ187)</f>
        <v/>
      </c>
      <c r="JR188" s="465">
        <f>SUM(JR184:JR187)</f>
        <v/>
      </c>
      <c r="JS188" s="465">
        <f>SUM(JS184:JS187)</f>
        <v/>
      </c>
      <c r="JT188" s="465">
        <f>SUM(JT184:JT187)</f>
        <v/>
      </c>
      <c r="JU188" s="465">
        <f>SUM(JU184:JU187)</f>
        <v/>
      </c>
      <c r="JV188" s="465">
        <f>SUM(JV184:JV187)</f>
        <v/>
      </c>
      <c r="JW188" s="465">
        <f>SUM(JW184:JW187)</f>
        <v/>
      </c>
      <c r="JX188" s="465">
        <f>SUM(JX184:JX187)</f>
        <v/>
      </c>
      <c r="JY188" s="465">
        <f>SUM(JY184:JY187)</f>
        <v/>
      </c>
      <c r="JZ188" s="465">
        <f>SUM(JZ184:JZ187)</f>
        <v/>
      </c>
      <c r="KA188" s="465">
        <f>SUM(KA184:KA187)</f>
        <v/>
      </c>
      <c r="KB188" s="465">
        <f>SUM(KB184:KB187)</f>
        <v/>
      </c>
      <c r="KC188" s="465">
        <f>SUM(KC184:KC187)</f>
        <v/>
      </c>
      <c r="KD188" s="465">
        <f>SUM(KD184:KD187)</f>
        <v/>
      </c>
      <c r="KE188" s="465">
        <f>SUM(KE184:KE187)</f>
        <v/>
      </c>
      <c r="KF188" s="465">
        <f>SUM(KF184:KF187)</f>
        <v/>
      </c>
      <c r="KG188" s="465">
        <f>SUM(KG184:KG187)</f>
        <v/>
      </c>
      <c r="KH188" s="465">
        <f>SUM(KH184:KH187)</f>
        <v/>
      </c>
      <c r="KI188" s="465">
        <f>SUM(KI184:KI187)</f>
        <v/>
      </c>
      <c r="KJ188" s="465">
        <f>SUM(KJ184:KJ187)</f>
        <v/>
      </c>
      <c r="KK188" s="465">
        <f>SUM(KK184:KK187)</f>
        <v/>
      </c>
      <c r="KL188" s="465">
        <f>SUM(KL184:KL187)</f>
        <v/>
      </c>
      <c r="KM188" s="465">
        <f>SUM(KM184:KM187)</f>
        <v/>
      </c>
      <c r="KN188" s="465">
        <f>SUM(KN184:KN187)</f>
        <v/>
      </c>
      <c r="KO188" s="465">
        <f>SUM(KO184:KO187)</f>
        <v/>
      </c>
      <c r="KP188" s="465">
        <f>SUM(KP184:KP187)</f>
        <v/>
      </c>
      <c r="KQ188" s="465">
        <f>SUM(KQ184:KQ187)</f>
        <v/>
      </c>
      <c r="KR188" s="465">
        <f>SUM(KR184:KR187)</f>
        <v/>
      </c>
      <c r="KS188" s="465">
        <f>SUM(KS184:KS187)</f>
        <v/>
      </c>
      <c r="KT188" s="465">
        <f>SUM(KT184:KT187)</f>
        <v/>
      </c>
      <c r="KU188" s="465">
        <f>SUM(KU184:KU187)</f>
        <v/>
      </c>
      <c r="KV188" s="465">
        <f>SUM(KV184:KV187)</f>
        <v/>
      </c>
      <c r="KW188" s="465">
        <f>SUM(KW184:KW187)</f>
        <v/>
      </c>
      <c r="KX188" s="465">
        <f>SUM(KX184:KX187)</f>
        <v/>
      </c>
      <c r="KY188" s="465">
        <f>SUM(KY184:KY187)</f>
        <v/>
      </c>
      <c r="KZ188" s="465">
        <f>SUM(KZ184:KZ187)</f>
        <v/>
      </c>
      <c r="LA188" s="465">
        <f>SUM(LA184:LA187)</f>
        <v/>
      </c>
      <c r="LB188" s="465">
        <f>SUM(LB184:LB187)</f>
        <v/>
      </c>
      <c r="LC188" s="465">
        <f>SUM(LC184:LC187)</f>
        <v/>
      </c>
      <c r="LD188" s="465">
        <f>SUM(LD184:LD187)</f>
        <v/>
      </c>
      <c r="LE188" s="465">
        <f>SUM(LE184:LE187)</f>
        <v/>
      </c>
      <c r="LF188" s="465">
        <f>SUM(LF184:LF187)</f>
        <v/>
      </c>
      <c r="LG188" s="465">
        <f>SUM(LG184:LG187)</f>
        <v/>
      </c>
      <c r="LH188" s="465">
        <f>SUM(LH184:LH187)</f>
        <v/>
      </c>
      <c r="LI188" s="465">
        <f>SUM(LI184:LI187)</f>
        <v/>
      </c>
      <c r="LJ188" s="465">
        <f>SUM(LJ184:LJ187)</f>
        <v/>
      </c>
      <c r="LK188" s="465">
        <f>SUM(LK184:LK187)</f>
        <v/>
      </c>
      <c r="LL188" s="465">
        <f>SUM(LL184:LL187)</f>
        <v/>
      </c>
      <c r="LM188" s="465">
        <f>SUM(LM184:LM187)</f>
        <v/>
      </c>
      <c r="LN188" s="465">
        <f>SUM(LN184:LN187)</f>
        <v/>
      </c>
      <c r="LO188" s="465">
        <f>SUM(LO184:LO187)</f>
        <v/>
      </c>
      <c r="LP188" s="465">
        <f>SUM(LP184:LP187)</f>
        <v/>
      </c>
      <c r="LQ188" s="465">
        <f>SUM(LQ184:LQ187)</f>
        <v/>
      </c>
      <c r="LR188" s="465">
        <f>SUM(LR184:LR187)</f>
        <v/>
      </c>
      <c r="LS188" s="465">
        <f>SUM(LS184:LS187)</f>
        <v/>
      </c>
      <c r="LT188" s="465">
        <f>SUM(LT184:LT187)</f>
        <v/>
      </c>
      <c r="LU188" s="465">
        <f>SUM(LU184:LU187)</f>
        <v/>
      </c>
      <c r="LV188" s="465">
        <f>SUM(LV184:LV187)</f>
        <v/>
      </c>
      <c r="LW188" s="465">
        <f>SUM(LW184:LW187)</f>
        <v/>
      </c>
      <c r="LX188" s="465">
        <f>SUM(LX184:LX187)</f>
        <v/>
      </c>
      <c r="LY188" s="465">
        <f>SUM(LY184:LY187)</f>
        <v/>
      </c>
      <c r="LZ188" s="465">
        <f>SUM(LZ184:LZ187)</f>
        <v/>
      </c>
      <c r="MA188" s="465">
        <f>SUM(MA184:MA187)</f>
        <v/>
      </c>
      <c r="MB188" s="465">
        <f>SUM(MB184:MB187)</f>
        <v/>
      </c>
      <c r="MC188" s="465">
        <f>SUM(MC184:MC187)</f>
        <v/>
      </c>
      <c r="MD188" s="465">
        <f>SUM(MD184:MD187)</f>
        <v/>
      </c>
      <c r="ME188" s="465">
        <f>SUM(ME184:ME187)</f>
        <v/>
      </c>
      <c r="MF188" s="465">
        <f>SUM(MF184:MF187)</f>
        <v/>
      </c>
      <c r="MG188" s="465">
        <f>SUM(MG184:MG187)</f>
        <v/>
      </c>
      <c r="MH188" s="465">
        <f>SUM(MH184:MH187)</f>
        <v/>
      </c>
      <c r="MI188" s="465">
        <f>SUM(MI184:MI187)</f>
        <v/>
      </c>
      <c r="MJ188" s="465">
        <f>SUM(MJ184:MJ187)</f>
        <v/>
      </c>
      <c r="MK188" s="465">
        <f>SUM(MK184:MK187)</f>
        <v/>
      </c>
      <c r="ML188" s="465">
        <f>SUM(ML184:ML187)</f>
        <v/>
      </c>
      <c r="MM188" s="465">
        <f>SUM(MM184:MM187)</f>
        <v/>
      </c>
      <c r="MN188" s="465">
        <f>SUM(MN184:MN187)</f>
        <v/>
      </c>
      <c r="MO188" s="465">
        <f>SUM(MO184:MO187)</f>
        <v/>
      </c>
      <c r="MP188" s="465">
        <f>SUM(MP184:MP187)</f>
        <v/>
      </c>
      <c r="MQ188" s="465">
        <f>SUM(MQ184:MQ187)</f>
        <v/>
      </c>
      <c r="MR188" s="465">
        <f>SUM(MR184:MR187)</f>
        <v/>
      </c>
      <c r="MS188" s="465">
        <f>SUM(MS184:MS187)</f>
        <v/>
      </c>
      <c r="MT188" s="465">
        <f>SUM(MT184:MT187)</f>
        <v/>
      </c>
      <c r="MU188" s="465">
        <f>SUM(MU184:MU187)</f>
        <v/>
      </c>
      <c r="MV188" s="465">
        <f>SUM(MV184:MV187)</f>
        <v/>
      </c>
      <c r="MW188" s="465">
        <f>SUM(MW184:MW187)</f>
        <v/>
      </c>
      <c r="MX188" s="465">
        <f>SUM(MX184:MX187)</f>
        <v/>
      </c>
      <c r="MY188" s="465">
        <f>SUM(MY184:MY187)</f>
        <v/>
      </c>
      <c r="MZ188" s="465">
        <f>SUM(MZ184:MZ187)</f>
        <v/>
      </c>
      <c r="NA188" s="465">
        <f>SUM(NA184:NA187)</f>
        <v/>
      </c>
      <c r="NB188" s="465">
        <f>SUM(NB184:NB187)</f>
        <v/>
      </c>
      <c r="NC188" s="465">
        <f>SUM(NC184:NC187)</f>
        <v/>
      </c>
      <c r="ND188" s="465">
        <f>SUM(ND184:ND187)</f>
        <v/>
      </c>
      <c r="NE188" s="465">
        <f>SUM(NE184:NE187)</f>
        <v/>
      </c>
      <c r="NF188" s="465">
        <f>SUM(NF184:NF187)</f>
        <v/>
      </c>
      <c r="NG188" s="465">
        <f>SUM(NG184:NG187)</f>
        <v/>
      </c>
      <c r="NH188" s="465">
        <f>SUM(NH184:NH187)</f>
        <v/>
      </c>
      <c r="NI188" s="465">
        <f>SUM(NI184:NI187)</f>
        <v/>
      </c>
      <c r="NJ188" s="465">
        <f>SUM(NJ184:NJ187)</f>
        <v/>
      </c>
      <c r="NK188" s="465">
        <f>SUM(NK184:NK187)</f>
        <v/>
      </c>
      <c r="NL188" s="465">
        <f>SUM(NL184:NL187)</f>
        <v/>
      </c>
      <c r="NM188" s="465">
        <f>SUM(NM184:NM187)</f>
        <v/>
      </c>
      <c r="NN188" s="465">
        <f>SUM(NN184:NN187)</f>
        <v/>
      </c>
      <c r="NO188" s="465">
        <f>SUM(NO184:NO187)</f>
        <v/>
      </c>
      <c r="NP188" s="465">
        <f>SUM(NP184:NP187)</f>
        <v/>
      </c>
      <c r="NQ188" s="465">
        <f>SUM(NQ184:NQ187)</f>
        <v/>
      </c>
      <c r="NR188" s="465">
        <f>SUM(NR184:NR187)</f>
        <v/>
      </c>
      <c r="NS188" s="465">
        <f>SUM(NS184:NS187)</f>
        <v/>
      </c>
      <c r="NT188" s="465">
        <f>SUM(NT184:NT187)</f>
        <v/>
      </c>
      <c r="NU188" s="465">
        <f>SUM(NU184:NU187)</f>
        <v/>
      </c>
      <c r="NV188" s="465">
        <f>SUM(NV184:NV187)</f>
        <v/>
      </c>
      <c r="NW188" s="465">
        <f>SUM(NW184:NW187)</f>
        <v/>
      </c>
      <c r="NX188" s="465">
        <f>SUM(NX184:NX187)</f>
        <v/>
      </c>
      <c r="NY188" s="465">
        <f>SUM(NY184:NY187)</f>
        <v/>
      </c>
      <c r="NZ188" s="465">
        <f>SUM(NZ184:NZ187)</f>
        <v/>
      </c>
      <c r="OA188" s="465">
        <f>SUM(OA184:OA187)</f>
        <v/>
      </c>
      <c r="OB188" s="465">
        <f>SUM(OB184:OB187)</f>
        <v/>
      </c>
      <c r="OC188" s="465">
        <f>SUM(OC184:OC187)</f>
        <v/>
      </c>
      <c r="OD188" s="465">
        <f>SUM(OD184:OD187)</f>
        <v/>
      </c>
      <c r="OE188" s="465">
        <f>SUM(OE184:OE187)</f>
        <v/>
      </c>
      <c r="OF188" s="465">
        <f>SUM(OF184:OF187)</f>
        <v/>
      </c>
      <c r="OG188" s="465">
        <f>SUM(OG184:OG187)</f>
        <v/>
      </c>
      <c r="OH188" s="465">
        <f>SUM(OH184:OH187)</f>
        <v/>
      </c>
      <c r="OI188" s="465">
        <f>SUM(OI184:OI187)</f>
        <v/>
      </c>
      <c r="OJ188" s="465">
        <f>SUM(OJ184:OJ187)</f>
        <v/>
      </c>
      <c r="OK188" s="465">
        <f>SUM(OK184:OK187)</f>
        <v/>
      </c>
      <c r="OL188" s="465">
        <f>SUM(OL184:OL187)</f>
        <v/>
      </c>
      <c r="OM188" s="465">
        <f>SUM(OM184:OM187)</f>
        <v/>
      </c>
      <c r="ON188" s="465">
        <f>SUM(ON184:ON187)</f>
        <v/>
      </c>
      <c r="OO188" s="465">
        <f>SUM(OO184:OO187)</f>
        <v/>
      </c>
      <c r="OP188" s="465">
        <f>SUM(OP184:OP187)</f>
        <v/>
      </c>
      <c r="OQ188" s="465">
        <f>SUM(OQ184:OQ187)</f>
        <v/>
      </c>
      <c r="OR188" s="465">
        <f>SUM(OR184:OR187)</f>
        <v/>
      </c>
      <c r="OS188" s="465">
        <f>SUM(OS184:OS187)</f>
        <v/>
      </c>
      <c r="OT188" s="465">
        <f>SUM(OT184:OT187)</f>
        <v/>
      </c>
      <c r="OU188" s="465">
        <f>SUM(OU184:OU187)</f>
        <v/>
      </c>
      <c r="OV188" s="465">
        <f>SUM(OV184:OV187)</f>
        <v/>
      </c>
      <c r="OW188" s="465">
        <f>SUM(OW184:OW187)</f>
        <v/>
      </c>
      <c r="OX188" s="465">
        <f>SUM(OX184:OX187)</f>
        <v/>
      </c>
      <c r="OY188" s="465">
        <f>SUM(OY184:OY187)</f>
        <v/>
      </c>
      <c r="OZ188" s="465">
        <f>SUM(OZ184:OZ187)</f>
        <v/>
      </c>
      <c r="PA188" s="465">
        <f>SUM(PA184:PA187)</f>
        <v/>
      </c>
      <c r="PB188" s="465">
        <f>SUM(PB184:PB187)</f>
        <v/>
      </c>
      <c r="PC188" s="465">
        <f>SUM(PC184:PC187)</f>
        <v/>
      </c>
      <c r="PD188" s="465">
        <f>SUM(PD184:PD187)</f>
        <v/>
      </c>
      <c r="PE188" s="465">
        <f>SUM(PE184:PE187)</f>
        <v/>
      </c>
      <c r="PF188" s="465">
        <f>SUM(PF184:PF187)</f>
        <v/>
      </c>
      <c r="PG188" s="465">
        <f>SUM(PG184:PG187)</f>
        <v/>
      </c>
      <c r="PH188" s="465">
        <f>SUM(PH184:PH187)</f>
        <v/>
      </c>
      <c r="PI188" s="465">
        <f>SUM(PI184:PI187)</f>
        <v/>
      </c>
      <c r="PJ188" s="465">
        <f>SUM(PJ184:PJ187)</f>
        <v/>
      </c>
      <c r="PK188" s="465">
        <f>SUM(PK184:PK187)</f>
        <v/>
      </c>
      <c r="PL188" s="465">
        <f>SUM(PL184:PL187)</f>
        <v/>
      </c>
      <c r="PM188" s="465">
        <f>SUM(PM184:PM187)</f>
        <v/>
      </c>
      <c r="PN188" s="465">
        <f>SUM(PN184:PN187)</f>
        <v/>
      </c>
      <c r="PO188" s="465">
        <f>SUM(PO184:PO187)</f>
        <v/>
      </c>
      <c r="PP188" s="465">
        <f>SUM(PP184:PP187)</f>
        <v/>
      </c>
      <c r="PQ188" s="465">
        <f>SUM(PQ184:PQ187)</f>
        <v/>
      </c>
      <c r="PR188" s="465">
        <f>SUM(PR184:PR187)</f>
        <v/>
      </c>
      <c r="PS188" s="465">
        <f>SUM(PS184:PS187)</f>
        <v/>
      </c>
      <c r="PT188" s="465">
        <f>SUM(PT184:PT187)</f>
        <v/>
      </c>
      <c r="PU188" s="465">
        <f>SUM(PU184:PU187)</f>
        <v/>
      </c>
      <c r="PV188" s="465">
        <f>SUM(PV184:PV187)</f>
        <v/>
      </c>
      <c r="PW188" s="465">
        <f>SUM(PW184:PW187)</f>
        <v/>
      </c>
      <c r="PX188" s="465">
        <f>SUM(PX184:PX187)</f>
        <v/>
      </c>
      <c r="PY188" s="465">
        <f>SUM(PY184:PY187)</f>
        <v/>
      </c>
      <c r="PZ188" s="465">
        <f>SUM(PZ184:PZ187)</f>
        <v/>
      </c>
      <c r="QA188" s="465">
        <f>SUM(QA184:QA187)</f>
        <v/>
      </c>
      <c r="QB188" s="465">
        <f>SUM(QB184:QB187)</f>
        <v/>
      </c>
      <c r="QC188" s="465">
        <f>SUM(QC184:QC187)</f>
        <v/>
      </c>
      <c r="QD188" s="465">
        <f>SUM(QD184:QD187)</f>
        <v/>
      </c>
      <c r="QE188" s="465">
        <f>SUM(QE184:QE187)</f>
        <v/>
      </c>
      <c r="QF188" s="465">
        <f>SUM(QF184:QF187)</f>
        <v/>
      </c>
      <c r="QG188" s="465">
        <f>SUM(QG184:QG187)</f>
        <v/>
      </c>
      <c r="QH188" s="465">
        <f>SUM(QH184:QH187)</f>
        <v/>
      </c>
      <c r="QI188" s="465">
        <f>SUM(QI184:QI187)</f>
        <v/>
      </c>
      <c r="QJ188" s="465">
        <f>SUM(QJ184:QJ187)</f>
        <v/>
      </c>
      <c r="QK188" s="465">
        <f>SUM(QK184:QK187)</f>
        <v/>
      </c>
      <c r="QL188" s="465">
        <f>SUM(QL184:QL187)</f>
        <v/>
      </c>
      <c r="QM188" s="465">
        <f>SUM(QM184:QM187)</f>
        <v/>
      </c>
      <c r="QN188" s="465">
        <f>SUM(QN184:QN187)</f>
        <v/>
      </c>
      <c r="QO188" s="465">
        <f>SUM(QO184:QO187)</f>
        <v/>
      </c>
      <c r="QP188" s="465">
        <f>SUM(QP184:QP187)</f>
        <v/>
      </c>
      <c r="QQ188" s="465">
        <f>SUM(QQ184:QQ187)</f>
        <v/>
      </c>
      <c r="QR188" s="465">
        <f>SUM(QR184:QR187)</f>
        <v/>
      </c>
      <c r="QS188" s="465">
        <f>SUM(QS184:QS187)</f>
        <v/>
      </c>
      <c r="QT188" s="465">
        <f>SUM(QT184:QT187)</f>
        <v/>
      </c>
      <c r="QU188" s="465">
        <f>SUM(QU184:QU187)</f>
        <v/>
      </c>
      <c r="QV188" s="465">
        <f>SUM(QV184:QV187)</f>
        <v/>
      </c>
      <c r="QW188" s="465">
        <f>SUM(QW184:QW187)</f>
        <v/>
      </c>
      <c r="QX188" s="465">
        <f>SUM(QX184:QX187)</f>
        <v/>
      </c>
      <c r="QY188" s="465">
        <f>SUM(QY184:QY187)</f>
        <v/>
      </c>
      <c r="QZ188" s="465">
        <f>SUM(QZ184:QZ187)</f>
        <v/>
      </c>
      <c r="RA188" s="465">
        <f>SUM(RA184:RA187)</f>
        <v/>
      </c>
      <c r="RB188" s="465">
        <f>SUM(RB184:RB187)</f>
        <v/>
      </c>
      <c r="RC188" s="465">
        <f>SUM(RC184:RC187)</f>
        <v/>
      </c>
      <c r="RD188" s="465">
        <f>SUM(RD184:RD187)</f>
        <v/>
      </c>
      <c r="RE188" s="465">
        <f>SUM(RE184:RE187)</f>
        <v/>
      </c>
      <c r="RF188" s="465">
        <f>SUM(RF184:RF187)</f>
        <v/>
      </c>
      <c r="RG188" s="465">
        <f>SUM(RG184:RG187)</f>
        <v/>
      </c>
      <c r="RH188" s="465">
        <f>SUM(RH184:RH187)</f>
        <v/>
      </c>
      <c r="RI188" s="465">
        <f>SUM(RI184:RI187)</f>
        <v/>
      </c>
      <c r="RJ188" s="465">
        <f>SUM(RJ184:RJ187)</f>
        <v/>
      </c>
      <c r="RK188" s="465">
        <f>SUM(RK184:RK187)</f>
        <v/>
      </c>
      <c r="RL188" s="465">
        <f>SUM(RL184:RL187)</f>
        <v/>
      </c>
      <c r="RM188" s="465">
        <f>SUM(RM184:RM187)</f>
        <v/>
      </c>
      <c r="RN188" s="465">
        <f>SUM(RN184:RN187)</f>
        <v/>
      </c>
      <c r="RO188" s="465">
        <f>SUM(RO184:RO187)</f>
        <v/>
      </c>
      <c r="RP188" s="465">
        <f>SUM(RP184:RP187)</f>
        <v/>
      </c>
      <c r="RQ188" s="465">
        <f>SUM(RQ184:RQ187)</f>
        <v/>
      </c>
      <c r="RR188" s="465">
        <f>SUM(RR184:RR187)</f>
        <v/>
      </c>
      <c r="RS188" s="465">
        <f>SUM(RS184:RS187)</f>
        <v/>
      </c>
      <c r="RT188" s="465">
        <f>SUM(RT184:RT187)</f>
        <v/>
      </c>
      <c r="RU188" s="465">
        <f>SUM(RU184:RU187)</f>
        <v/>
      </c>
      <c r="RV188" s="465">
        <f>SUM(RV184:RV187)</f>
        <v/>
      </c>
      <c r="RW188" s="465">
        <f>SUM(RW184:RW187)</f>
        <v/>
      </c>
      <c r="RX188" s="465">
        <f>SUM(RX184:RX187)</f>
        <v/>
      </c>
      <c r="RY188" s="465">
        <f>SUM(RY184:RY187)</f>
        <v/>
      </c>
      <c r="RZ188" s="465">
        <f>SUM(RZ184:RZ187)</f>
        <v/>
      </c>
      <c r="SA188" s="465">
        <f>SUM(SA184:SA187)</f>
        <v/>
      </c>
      <c r="SB188" s="465">
        <f>SUM(SB184:SB187)</f>
        <v/>
      </c>
      <c r="SC188" s="465">
        <f>SUM(SC184:SC187)</f>
        <v/>
      </c>
      <c r="SD188" s="465">
        <f>SUM(SD184:SD187)</f>
        <v/>
      </c>
      <c r="SE188" s="465">
        <f>SUM(SE184:SE187)</f>
        <v/>
      </c>
      <c r="SF188" s="465">
        <f>SUM(SF184:SF187)</f>
        <v/>
      </c>
      <c r="SG188" s="465">
        <f>SUM(SG184:SG187)</f>
        <v/>
      </c>
      <c r="SH188" s="465">
        <f>SUM(SH184:SH187)</f>
        <v/>
      </c>
      <c r="SI188" s="465">
        <f>SUM(SI184:SI187)</f>
        <v/>
      </c>
      <c r="SJ188" s="465">
        <f>SUM(SJ184:SJ187)</f>
        <v/>
      </c>
      <c r="SK188" s="465">
        <f>SUM(SK184:SK187)</f>
        <v/>
      </c>
      <c r="SL188" s="465">
        <f>SUM(SL184:SL187)</f>
        <v/>
      </c>
      <c r="SM188" s="465">
        <f>SUM(SM184:SM187)</f>
        <v/>
      </c>
      <c r="SN188" s="465">
        <f>SUM(SN184:SN187)</f>
        <v/>
      </c>
      <c r="SO188" s="465">
        <f>SUM(SO184:SO187)</f>
        <v/>
      </c>
      <c r="SP188" s="465">
        <f>SUM(SP184:SP187)</f>
        <v/>
      </c>
      <c r="SQ188" s="465">
        <f>SUM(SQ184:SQ187)</f>
        <v/>
      </c>
      <c r="SR188" s="465">
        <f>SUM(SR184:SR187)</f>
        <v/>
      </c>
      <c r="SS188" s="465">
        <f>SUM(SS184:SS187)</f>
        <v/>
      </c>
      <c r="ST188" s="465">
        <f>SUM(ST184:ST187)</f>
        <v/>
      </c>
      <c r="SU188" s="465">
        <f>SUM(SU184:SU187)</f>
        <v/>
      </c>
      <c r="SV188" s="465">
        <f>SUM(SV184:SV187)</f>
        <v/>
      </c>
      <c r="SW188" s="465">
        <f>SUM(SW184:SW187)</f>
        <v/>
      </c>
      <c r="SX188" s="465">
        <f>SUM(SX184:SX187)</f>
        <v/>
      </c>
      <c r="SY188" s="465">
        <f>SUM(SY184:SY187)</f>
        <v/>
      </c>
      <c r="SZ188" s="465">
        <f>SUM(SZ184:SZ187)</f>
        <v/>
      </c>
      <c r="TA188" s="465">
        <f>SUM(TA184:TA187)</f>
        <v/>
      </c>
      <c r="TB188" s="465">
        <f>SUM(TB184:TB187)</f>
        <v/>
      </c>
      <c r="TC188" s="465">
        <f>SUM(TC184:TC187)</f>
        <v/>
      </c>
      <c r="TD188" s="465">
        <f>SUM(TD184:TD187)</f>
        <v/>
      </c>
      <c r="TE188" s="465">
        <f>SUM(TE184:TE187)</f>
        <v/>
      </c>
      <c r="TF188" s="465">
        <f>SUM(TF184:TF187)</f>
        <v/>
      </c>
      <c r="TG188" s="465">
        <f>SUM(TG184:TG187)</f>
        <v/>
      </c>
      <c r="TH188" s="465">
        <f>SUM(TH184:TH187)</f>
        <v/>
      </c>
      <c r="TI188" s="465">
        <f>SUM(TI184:TI187)</f>
        <v/>
      </c>
      <c r="TJ188" s="465">
        <f>SUM(TJ184:TJ187)</f>
        <v/>
      </c>
      <c r="TK188" s="465">
        <f>SUM(TK184:TK187)</f>
        <v/>
      </c>
      <c r="TL188" s="465">
        <f>SUM(TL184:TL187)</f>
        <v/>
      </c>
      <c r="TM188" s="465">
        <f>SUM(TM184:TM187)</f>
        <v/>
      </c>
      <c r="TN188" s="465">
        <f>SUM(TN184:TN187)</f>
        <v/>
      </c>
      <c r="TO188" s="465">
        <f>SUM(TO184:TO187)</f>
        <v/>
      </c>
      <c r="TP188" s="465">
        <f>SUM(TP184:TP187)</f>
        <v/>
      </c>
      <c r="TQ188" s="465">
        <f>SUM(TQ184:TQ187)</f>
        <v/>
      </c>
      <c r="TR188" s="465">
        <f>SUM(TR184:TR187)</f>
        <v/>
      </c>
      <c r="TS188" s="465">
        <f>SUM(TS184:TS187)</f>
        <v/>
      </c>
      <c r="TT188" s="465">
        <f>SUM(TT184:TT187)</f>
        <v/>
      </c>
      <c r="TU188" s="465">
        <f>SUM(TU184:TU187)</f>
        <v/>
      </c>
      <c r="TV188" s="465">
        <f>SUM(TV184:TV187)</f>
        <v/>
      </c>
      <c r="TW188" s="465">
        <f>SUM(TW184:TW187)</f>
        <v/>
      </c>
      <c r="TX188" s="465">
        <f>SUM(TX184:TX187)</f>
        <v/>
      </c>
      <c r="TY188" s="465">
        <f>SUM(TY184:TY187)</f>
        <v/>
      </c>
      <c r="TZ188" s="465">
        <f>SUM(TZ184:TZ187)</f>
        <v/>
      </c>
      <c r="UA188" s="465">
        <f>SUM(UA184:UA187)</f>
        <v/>
      </c>
      <c r="UB188" s="465">
        <f>SUM(UB184:UB187)</f>
        <v/>
      </c>
      <c r="UC188" s="465">
        <f>SUM(UC184:UC187)</f>
        <v/>
      </c>
      <c r="UD188" s="465">
        <f>SUM(UD184:UD187)</f>
        <v/>
      </c>
      <c r="UE188" s="465">
        <f>SUM(UE184:UE187)</f>
        <v/>
      </c>
      <c r="UF188" s="465">
        <f>SUM(UF184:UF187)</f>
        <v/>
      </c>
      <c r="UG188" s="465">
        <f>SUM(UG184:UG187)</f>
        <v/>
      </c>
      <c r="UH188" s="465">
        <f>SUM(UH184:UH187)</f>
        <v/>
      </c>
      <c r="UI188" s="465">
        <f>SUM(UI184:UI187)</f>
        <v/>
      </c>
      <c r="UJ188" s="465">
        <f>SUM(UJ184:UJ187)</f>
        <v/>
      </c>
      <c r="UK188" s="465">
        <f>SUM(UK184:UK187)</f>
        <v/>
      </c>
      <c r="UL188" s="465">
        <f>SUM(UL184:UL187)</f>
        <v/>
      </c>
      <c r="UM188" s="465">
        <f>SUM(UM184:UM187)</f>
        <v/>
      </c>
      <c r="UN188" s="465">
        <f>SUM(UN184:UN187)</f>
        <v/>
      </c>
      <c r="UO188" s="465">
        <f>SUM(UO184:UO187)</f>
        <v/>
      </c>
      <c r="UP188" s="465">
        <f>SUM(UP184:UP187)</f>
        <v/>
      </c>
      <c r="UQ188" s="465">
        <f>SUM(UQ184:UQ187)</f>
        <v/>
      </c>
      <c r="UR188" s="465">
        <f>SUM(UR184:UR187)</f>
        <v/>
      </c>
      <c r="US188" s="465">
        <f>SUM(US184:US187)</f>
        <v/>
      </c>
      <c r="UT188" s="465">
        <f>SUM(UT184:UT187)</f>
        <v/>
      </c>
      <c r="UU188" s="465">
        <f>SUM(UU184:UU187)</f>
        <v/>
      </c>
      <c r="UV188" s="465">
        <f>SUM(UV184:UV187)</f>
        <v/>
      </c>
      <c r="UW188" s="465">
        <f>SUM(UW184:UW187)</f>
        <v/>
      </c>
      <c r="UX188" s="465">
        <f>SUM(UX184:UX187)</f>
        <v/>
      </c>
      <c r="UY188" s="465">
        <f>SUM(UY184:UY187)</f>
        <v/>
      </c>
      <c r="UZ188" s="465">
        <f>SUM(UZ184:UZ187)</f>
        <v/>
      </c>
      <c r="VA188" s="465">
        <f>SUM(VA184:VA187)</f>
        <v/>
      </c>
      <c r="VB188" s="465">
        <f>SUM(VB184:VB187)</f>
        <v/>
      </c>
      <c r="VC188" s="465">
        <f>SUM(VC184:VC187)</f>
        <v/>
      </c>
      <c r="VD188" s="465">
        <f>SUM(VD184:VD187)</f>
        <v/>
      </c>
      <c r="VE188" s="465">
        <f>SUM(VE184:VE187)</f>
        <v/>
      </c>
      <c r="VF188" s="465">
        <f>SUM(VF184:VF187)</f>
        <v/>
      </c>
      <c r="VG188" s="465">
        <f>SUM(VG184:VG187)</f>
        <v/>
      </c>
      <c r="VH188" s="465">
        <f>SUM(VH184:VH187)</f>
        <v/>
      </c>
      <c r="VI188" s="465">
        <f>SUM(VI184:VI187)</f>
        <v/>
      </c>
      <c r="VJ188" s="465">
        <f>SUM(VJ184:VJ187)</f>
        <v/>
      </c>
      <c r="VK188" s="465">
        <f>SUM(VK184:VK187)</f>
        <v/>
      </c>
      <c r="VL188" s="465">
        <f>SUM(VL184:VL187)</f>
        <v/>
      </c>
      <c r="VM188" s="582">
        <f>SUM(VM184:VM187)</f>
        <v/>
      </c>
      <c r="VN188" s="9" t="n"/>
    </row>
    <row r="189" ht="19.5" customHeight="1">
      <c r="A189" s="1100" t="n"/>
      <c r="B189" s="1101" t="n"/>
      <c r="C189" s="1102" t="n"/>
      <c r="D189" s="368" t="inlineStr">
        <is>
          <t>INDIGENA</t>
        </is>
      </c>
      <c r="E189" s="363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  <c r="CB189" s="7" t="n"/>
      <c r="CC189" s="7" t="n"/>
      <c r="CD189" s="7" t="n"/>
      <c r="CE189" s="7" t="n"/>
      <c r="CF189" s="7" t="n"/>
      <c r="CG189" s="7" t="n"/>
      <c r="CH189" s="7" t="n"/>
      <c r="CI189" s="7" t="n"/>
      <c r="CJ189" s="7" t="n"/>
      <c r="CK189" s="7" t="n"/>
      <c r="CL189" s="7" t="n"/>
      <c r="CM189" s="7" t="n"/>
      <c r="CN189" s="7" t="n"/>
      <c r="CO189" s="7" t="n"/>
      <c r="CP189" s="7" t="n"/>
      <c r="CQ189" s="7" t="n"/>
      <c r="CR189" s="7" t="n"/>
      <c r="CS189" s="7" t="n"/>
      <c r="CT189" s="7" t="n"/>
      <c r="CU189" s="7" t="n"/>
      <c r="CV189" s="7" t="n"/>
      <c r="CW189" s="7" t="n"/>
      <c r="CX189" s="7" t="n"/>
      <c r="CY189" s="7" t="n"/>
      <c r="CZ189" s="7" t="n"/>
      <c r="DA189" s="7" t="n"/>
      <c r="DB189" s="7" t="n"/>
      <c r="DC189" s="7" t="n"/>
      <c r="DD189" s="7" t="n"/>
      <c r="DE189" s="7" t="n"/>
      <c r="DF189" s="7" t="n"/>
      <c r="DG189" s="7" t="n"/>
      <c r="DH189" s="7" t="n"/>
      <c r="DI189" s="7" t="n"/>
      <c r="DJ189" s="7" t="n"/>
      <c r="DK189" s="7" t="n"/>
      <c r="DL189" s="7" t="n"/>
      <c r="DM189" s="7" t="n"/>
      <c r="DN189" s="7" t="n"/>
      <c r="DO189" s="7" t="n"/>
      <c r="DP189" s="7" t="n"/>
      <c r="DQ189" s="7" t="n"/>
      <c r="DR189" s="7" t="n"/>
      <c r="DS189" s="7" t="n"/>
      <c r="DT189" s="7" t="n"/>
      <c r="DU189" s="7" t="n"/>
      <c r="DV189" s="7" t="n"/>
      <c r="DW189" s="7" t="n"/>
      <c r="DX189" s="7" t="n"/>
      <c r="DY189" s="7" t="n"/>
      <c r="DZ189" s="7" t="n"/>
      <c r="EA189" s="7" t="n"/>
      <c r="EB189" s="7" t="n"/>
      <c r="EC189" s="7" t="n"/>
      <c r="ED189" s="7" t="n"/>
      <c r="EE189" s="7" t="n"/>
      <c r="EF189" s="7" t="n"/>
      <c r="EG189" s="7" t="n"/>
      <c r="EH189" s="7" t="n"/>
      <c r="EI189" s="7" t="n"/>
      <c r="EJ189" s="7" t="n"/>
      <c r="EK189" s="7" t="n"/>
      <c r="EL189" s="7" t="n"/>
      <c r="EM189" s="7" t="n"/>
      <c r="EN189" s="7" t="n"/>
      <c r="EO189" s="7" t="n"/>
      <c r="EP189" s="7" t="n"/>
      <c r="EQ189" s="7" t="n"/>
      <c r="ER189" s="7" t="n"/>
      <c r="ES189" s="7" t="n"/>
      <c r="ET189" s="7" t="n"/>
      <c r="EU189" s="7" t="n"/>
      <c r="EV189" s="7" t="n"/>
      <c r="EW189" s="7" t="n"/>
      <c r="EX189" s="7" t="n"/>
      <c r="EY189" s="7" t="n"/>
      <c r="EZ189" s="7" t="n"/>
      <c r="FA189" s="7" t="n"/>
      <c r="FB189" s="7" t="n"/>
      <c r="FC189" s="7" t="n"/>
      <c r="FD189" s="7" t="n"/>
      <c r="FE189" s="7" t="n"/>
      <c r="FF189" s="7" t="n"/>
      <c r="FG189" s="7" t="n"/>
      <c r="FH189" s="7" t="n"/>
      <c r="FI189" s="7" t="n"/>
      <c r="FJ189" s="7" t="n"/>
      <c r="FK189" s="7" t="n"/>
      <c r="FL189" s="7" t="n"/>
      <c r="FM189" s="7" t="n"/>
      <c r="FN189" s="7" t="n"/>
      <c r="FO189" s="7" t="n"/>
      <c r="FP189" s="7" t="n"/>
      <c r="FQ189" s="7" t="n"/>
      <c r="FR189" s="7" t="n"/>
      <c r="FS189" s="7" t="n"/>
      <c r="FT189" s="7" t="n"/>
      <c r="FU189" s="7" t="n"/>
      <c r="FV189" s="7" t="n"/>
      <c r="FW189" s="7" t="n"/>
      <c r="FX189" s="7" t="n"/>
      <c r="FY189" s="7" t="n"/>
      <c r="FZ189" s="7" t="n"/>
      <c r="GA189" s="7" t="n"/>
      <c r="GB189" s="7" t="n"/>
      <c r="GC189" s="7" t="n"/>
      <c r="GD189" s="7" t="n"/>
      <c r="GE189" s="7" t="n"/>
      <c r="GF189" s="7" t="n"/>
      <c r="GG189" s="7" t="n"/>
      <c r="GH189" s="7" t="n"/>
      <c r="GI189" s="7" t="n"/>
      <c r="GJ189" s="7" t="n"/>
      <c r="GK189" s="7" t="n"/>
      <c r="GL189" s="7" t="n"/>
      <c r="GM189" s="7" t="n"/>
      <c r="GN189" s="7" t="n"/>
      <c r="GO189" s="7" t="n"/>
      <c r="GP189" s="7" t="n"/>
      <c r="GQ189" s="7" t="n"/>
      <c r="GR189" s="7" t="n"/>
      <c r="GS189" s="7" t="n"/>
      <c r="GT189" s="7" t="n"/>
      <c r="GU189" s="7" t="n"/>
      <c r="GV189" s="7" t="n"/>
      <c r="GW189" s="7" t="n"/>
      <c r="GX189" s="7" t="n"/>
      <c r="GY189" s="7" t="n"/>
      <c r="GZ189" s="7" t="n"/>
      <c r="HA189" s="7" t="n"/>
      <c r="HB189" s="7" t="n"/>
      <c r="HC189" s="7" t="n"/>
      <c r="HD189" s="7" t="n"/>
      <c r="HE189" s="7" t="n"/>
      <c r="HF189" s="7" t="n"/>
      <c r="HG189" s="7" t="n"/>
      <c r="HH189" s="7" t="n"/>
      <c r="HI189" s="7" t="n"/>
      <c r="HJ189" s="7" t="n"/>
      <c r="HK189" s="7" t="n"/>
      <c r="HL189" s="7" t="n"/>
      <c r="HM189" s="7" t="n"/>
      <c r="HN189" s="7" t="n"/>
      <c r="HO189" s="7" t="n"/>
      <c r="HP189" s="7" t="n"/>
      <c r="HQ189" s="7" t="n"/>
      <c r="HR189" s="7" t="n"/>
      <c r="HS189" s="7" t="n"/>
      <c r="HT189" s="7" t="n"/>
      <c r="HU189" s="7" t="n"/>
      <c r="HV189" s="7" t="n"/>
      <c r="HW189" s="7" t="n"/>
      <c r="HX189" s="7" t="n"/>
      <c r="HY189" s="7" t="n"/>
      <c r="HZ189" s="7" t="n"/>
      <c r="IA189" s="7" t="n"/>
      <c r="IB189" s="7" t="n"/>
      <c r="IC189" s="7" t="n"/>
      <c r="ID189" s="7" t="n"/>
      <c r="IE189" s="7" t="n"/>
      <c r="IF189" s="7" t="n"/>
      <c r="IG189" s="7" t="n"/>
      <c r="IH189" s="7" t="n"/>
      <c r="II189" s="7" t="n"/>
      <c r="IJ189" s="7" t="n"/>
      <c r="IK189" s="7" t="n"/>
      <c r="IL189" s="7" t="n"/>
      <c r="IM189" s="7" t="n"/>
      <c r="IN189" s="7" t="n"/>
      <c r="IO189" s="7" t="n"/>
      <c r="IP189" s="7" t="n"/>
      <c r="IQ189" s="7" t="n"/>
      <c r="IR189" s="7" t="n"/>
      <c r="IS189" s="7" t="n"/>
      <c r="IT189" s="7" t="n"/>
      <c r="IU189" s="7" t="n"/>
      <c r="IV189" s="7" t="n"/>
      <c r="IW189" s="7" t="n"/>
      <c r="IX189" s="7" t="n"/>
      <c r="IY189" s="7" t="n"/>
      <c r="IZ189" s="7" t="n"/>
      <c r="JA189" s="7" t="n"/>
      <c r="JB189" s="7" t="n"/>
      <c r="JC189" s="7" t="n"/>
      <c r="JD189" s="7" t="n"/>
      <c r="JE189" s="7" t="n"/>
      <c r="JF189" s="7" t="n"/>
      <c r="JG189" s="7" t="n"/>
      <c r="JH189" s="7" t="n"/>
      <c r="JI189" s="7" t="n"/>
      <c r="JJ189" s="7" t="n"/>
      <c r="JK189" s="7" t="n"/>
      <c r="JL189" s="7" t="n"/>
      <c r="JM189" s="7" t="n"/>
      <c r="JN189" s="7" t="n"/>
      <c r="JO189" s="7" t="n"/>
      <c r="JP189" s="7" t="n"/>
      <c r="JQ189" s="7" t="n"/>
      <c r="JR189" s="7" t="n"/>
      <c r="JS189" s="7" t="n"/>
      <c r="JT189" s="7" t="n"/>
      <c r="JU189" s="7" t="n"/>
      <c r="JV189" s="7" t="n"/>
      <c r="JW189" s="7" t="n"/>
      <c r="JX189" s="7" t="n"/>
      <c r="JY189" s="7" t="n"/>
      <c r="JZ189" s="7" t="n"/>
      <c r="KA189" s="7" t="n"/>
      <c r="KB189" s="7" t="n"/>
      <c r="KC189" s="7" t="n"/>
      <c r="KD189" s="7" t="n"/>
      <c r="KE189" s="7" t="n"/>
      <c r="KF189" s="7" t="n"/>
      <c r="KG189" s="7" t="n"/>
      <c r="KH189" s="7" t="n"/>
      <c r="KI189" s="7" t="n"/>
      <c r="KJ189" s="7" t="n"/>
      <c r="KK189" s="7" t="n"/>
      <c r="KL189" s="7" t="n"/>
      <c r="KM189" s="7" t="n"/>
      <c r="KN189" s="7" t="n"/>
      <c r="KO189" s="7" t="n"/>
      <c r="KP189" s="7" t="n"/>
      <c r="KQ189" s="7" t="n"/>
      <c r="KR189" s="7" t="n"/>
      <c r="KS189" s="7" t="n"/>
      <c r="KT189" s="7" t="n"/>
      <c r="KU189" s="7" t="n"/>
      <c r="KV189" s="7" t="n"/>
      <c r="KW189" s="7" t="n"/>
      <c r="KX189" s="7" t="n"/>
      <c r="KY189" s="7" t="n"/>
      <c r="KZ189" s="7" t="n"/>
      <c r="LA189" s="7" t="n"/>
      <c r="LB189" s="7" t="n"/>
      <c r="LC189" s="7" t="n"/>
      <c r="LD189" s="7" t="n"/>
      <c r="LE189" s="7" t="n"/>
      <c r="LF189" s="7" t="n"/>
      <c r="LG189" s="7" t="n"/>
      <c r="LH189" s="7" t="n"/>
      <c r="LI189" s="7" t="n"/>
      <c r="LJ189" s="7" t="n"/>
      <c r="LK189" s="7" t="n"/>
      <c r="LL189" s="7" t="n"/>
      <c r="LM189" s="7" t="n"/>
      <c r="LN189" s="7" t="n"/>
      <c r="LO189" s="7" t="n"/>
      <c r="LP189" s="7" t="n"/>
      <c r="LQ189" s="7" t="n"/>
      <c r="LR189" s="7" t="n"/>
      <c r="LS189" s="7" t="n"/>
      <c r="LT189" s="7" t="n"/>
      <c r="LU189" s="7" t="n"/>
      <c r="LV189" s="7" t="n"/>
      <c r="LW189" s="7" t="n"/>
      <c r="LX189" s="7" t="n"/>
      <c r="LY189" s="7" t="n"/>
      <c r="LZ189" s="7" t="n"/>
      <c r="MA189" s="7" t="n"/>
      <c r="MB189" s="7" t="n"/>
      <c r="MC189" s="7" t="n"/>
      <c r="MD189" s="7" t="n"/>
      <c r="ME189" s="7" t="n"/>
      <c r="MF189" s="7" t="n"/>
      <c r="MG189" s="7" t="n"/>
      <c r="MH189" s="7" t="n"/>
      <c r="MI189" s="7" t="n"/>
      <c r="MJ189" s="7" t="n"/>
      <c r="MK189" s="7" t="n"/>
      <c r="ML189" s="7" t="n"/>
      <c r="MM189" s="7" t="n"/>
      <c r="MN189" s="7" t="n"/>
      <c r="MO189" s="7" t="n"/>
      <c r="MP189" s="7" t="n"/>
      <c r="MQ189" s="7" t="n"/>
      <c r="MR189" s="7" t="n"/>
      <c r="MS189" s="7" t="n"/>
      <c r="MT189" s="7" t="n"/>
      <c r="MU189" s="7" t="n"/>
      <c r="MV189" s="7" t="n"/>
      <c r="MW189" s="7" t="n"/>
      <c r="MX189" s="7" t="n"/>
      <c r="MY189" s="7" t="n"/>
      <c r="MZ189" s="7" t="n"/>
      <c r="NA189" s="7" t="n"/>
      <c r="NB189" s="7" t="n"/>
      <c r="NC189" s="7" t="n"/>
      <c r="ND189" s="7" t="n"/>
      <c r="NE189" s="7" t="n"/>
      <c r="NF189" s="7" t="n"/>
      <c r="NG189" s="7" t="n"/>
      <c r="NH189" s="7" t="n"/>
      <c r="NI189" s="7" t="n"/>
      <c r="NJ189" s="7" t="n"/>
      <c r="NK189" s="7" t="n"/>
      <c r="NL189" s="7" t="n"/>
      <c r="NM189" s="7" t="n"/>
      <c r="NN189" s="7" t="n"/>
      <c r="NO189" s="7" t="n"/>
      <c r="NP189" s="7" t="n"/>
      <c r="NQ189" s="7" t="n"/>
      <c r="NR189" s="7" t="n"/>
      <c r="NS189" s="7" t="n"/>
      <c r="NT189" s="7" t="n"/>
      <c r="NU189" s="7" t="n"/>
      <c r="NV189" s="7" t="n"/>
      <c r="NW189" s="7" t="n"/>
      <c r="NX189" s="7" t="n"/>
      <c r="NY189" s="7" t="n"/>
      <c r="NZ189" s="7" t="n"/>
      <c r="OA189" s="7" t="n"/>
      <c r="OB189" s="7" t="n"/>
      <c r="OC189" s="7" t="n"/>
      <c r="OD189" s="7" t="n"/>
      <c r="OE189" s="7" t="n"/>
      <c r="OF189" s="7" t="n"/>
      <c r="OG189" s="7" t="n"/>
      <c r="OH189" s="7" t="n"/>
      <c r="OI189" s="7" t="n"/>
      <c r="OJ189" s="7" t="n"/>
      <c r="OK189" s="7" t="n"/>
      <c r="OL189" s="7" t="n"/>
      <c r="OM189" s="7" t="n"/>
      <c r="ON189" s="7" t="n"/>
      <c r="OO189" s="7" t="n"/>
      <c r="OP189" s="7" t="n"/>
      <c r="OQ189" s="7" t="n"/>
      <c r="OR189" s="7" t="n"/>
      <c r="OS189" s="7" t="n"/>
      <c r="OT189" s="7" t="n"/>
      <c r="OU189" s="7" t="n"/>
      <c r="OV189" s="7" t="n"/>
      <c r="OW189" s="7" t="n"/>
      <c r="OX189" s="7" t="n"/>
      <c r="OY189" s="7" t="n"/>
      <c r="OZ189" s="7" t="n"/>
      <c r="PA189" s="7" t="n"/>
      <c r="PB189" s="7" t="n"/>
      <c r="PC189" s="7" t="n"/>
      <c r="PD189" s="7" t="n"/>
      <c r="PE189" s="7" t="n"/>
      <c r="PF189" s="7" t="n"/>
      <c r="PG189" s="7" t="n"/>
      <c r="PH189" s="7" t="n"/>
      <c r="PI189" s="7" t="n"/>
      <c r="PJ189" s="7" t="n"/>
      <c r="PK189" s="7" t="n"/>
      <c r="PL189" s="7" t="n"/>
      <c r="PM189" s="7" t="n"/>
      <c r="PN189" s="7" t="n"/>
      <c r="PO189" s="7" t="n"/>
      <c r="PP189" s="7" t="n"/>
      <c r="PQ189" s="7" t="n"/>
      <c r="PR189" s="7" t="n"/>
      <c r="PS189" s="7" t="n"/>
      <c r="PT189" s="7" t="n"/>
      <c r="PU189" s="7" t="n"/>
      <c r="PV189" s="7" t="n"/>
      <c r="PW189" s="7" t="n"/>
      <c r="PX189" s="7" t="n"/>
      <c r="PY189" s="7" t="n"/>
      <c r="PZ189" s="7" t="n"/>
      <c r="QA189" s="7" t="n"/>
      <c r="QB189" s="7" t="n"/>
      <c r="QC189" s="7" t="n"/>
      <c r="QD189" s="7" t="n"/>
      <c r="QE189" s="7" t="n"/>
      <c r="QF189" s="7" t="n"/>
      <c r="QG189" s="7" t="n"/>
      <c r="QH189" s="7" t="n"/>
      <c r="QI189" s="7" t="n"/>
      <c r="QJ189" s="7" t="n"/>
      <c r="QK189" s="7" t="n"/>
      <c r="QL189" s="7" t="n"/>
      <c r="QM189" s="7" t="n"/>
      <c r="QN189" s="7" t="n"/>
      <c r="QO189" s="7" t="n"/>
      <c r="QP189" s="7" t="n"/>
      <c r="QQ189" s="7" t="n"/>
      <c r="QR189" s="7" t="n"/>
      <c r="QS189" s="7" t="n"/>
      <c r="QT189" s="7" t="n"/>
      <c r="QU189" s="7" t="n"/>
      <c r="QV189" s="7" t="n"/>
      <c r="QW189" s="7" t="n"/>
      <c r="QX189" s="7" t="n"/>
      <c r="QY189" s="7" t="n"/>
      <c r="QZ189" s="7" t="n"/>
      <c r="RA189" s="7" t="n"/>
      <c r="RB189" s="7" t="n"/>
      <c r="RC189" s="7" t="n"/>
      <c r="RD189" s="7" t="n"/>
      <c r="RE189" s="7" t="n"/>
      <c r="RF189" s="7" t="n"/>
      <c r="RG189" s="7" t="n"/>
      <c r="RH189" s="7" t="n"/>
      <c r="RI189" s="7" t="n"/>
      <c r="RJ189" s="7" t="n"/>
      <c r="RK189" s="7" t="n"/>
      <c r="RL189" s="7" t="n"/>
      <c r="RM189" s="7" t="n"/>
      <c r="RN189" s="7" t="n"/>
      <c r="RO189" s="7" t="n"/>
      <c r="RP189" s="7" t="n"/>
      <c r="RQ189" s="7" t="n"/>
      <c r="RR189" s="7" t="n"/>
      <c r="RS189" s="7" t="n"/>
      <c r="RT189" s="7" t="n"/>
      <c r="RU189" s="7" t="n"/>
      <c r="RV189" s="7" t="n"/>
      <c r="RW189" s="7" t="n"/>
      <c r="RX189" s="7" t="n"/>
      <c r="RY189" s="7" t="n"/>
      <c r="RZ189" s="7" t="n"/>
      <c r="SA189" s="7" t="n"/>
      <c r="SB189" s="7" t="n"/>
      <c r="SC189" s="7" t="n"/>
      <c r="SD189" s="7" t="n"/>
      <c r="SE189" s="7" t="n"/>
      <c r="SF189" s="7" t="n"/>
      <c r="SG189" s="7" t="n"/>
      <c r="SH189" s="7" t="n"/>
      <c r="SI189" s="7" t="n"/>
      <c r="SJ189" s="7" t="n"/>
      <c r="SK189" s="7" t="n"/>
      <c r="SL189" s="7" t="n"/>
      <c r="SM189" s="7" t="n"/>
      <c r="SN189" s="7" t="n"/>
      <c r="SO189" s="7" t="n"/>
      <c r="SP189" s="7" t="n"/>
      <c r="SQ189" s="7" t="n"/>
      <c r="SR189" s="7" t="n"/>
      <c r="SS189" s="7" t="n"/>
      <c r="ST189" s="7" t="n"/>
      <c r="SU189" s="7" t="n"/>
      <c r="SV189" s="7" t="n"/>
      <c r="SW189" s="7" t="n"/>
      <c r="SX189" s="7" t="n"/>
      <c r="SY189" s="7" t="n"/>
      <c r="SZ189" s="7" t="n"/>
      <c r="TA189" s="7" t="n"/>
      <c r="TB189" s="7" t="n"/>
      <c r="TC189" s="7" t="n"/>
      <c r="TD189" s="7" t="n"/>
      <c r="TE189" s="7" t="n"/>
      <c r="TF189" s="7" t="n"/>
      <c r="TG189" s="7" t="n"/>
      <c r="TH189" s="7" t="n"/>
      <c r="TI189" s="7" t="n"/>
      <c r="TJ189" s="7" t="n"/>
      <c r="TK189" s="7" t="n"/>
      <c r="TL189" s="7" t="n"/>
      <c r="TM189" s="7" t="n"/>
      <c r="TN189" s="7" t="n"/>
      <c r="TO189" s="7" t="n"/>
      <c r="TP189" s="7" t="n"/>
      <c r="TQ189" s="7" t="n"/>
      <c r="TR189" s="7" t="n"/>
      <c r="TS189" s="7" t="n"/>
      <c r="TT189" s="7" t="n"/>
      <c r="TU189" s="7" t="n"/>
      <c r="TV189" s="7" t="n"/>
      <c r="TW189" s="7" t="n"/>
      <c r="TX189" s="7" t="n"/>
      <c r="TY189" s="7" t="n"/>
      <c r="TZ189" s="7" t="n"/>
      <c r="UA189" s="7" t="n"/>
      <c r="UB189" s="7" t="n"/>
      <c r="UC189" s="7" t="n"/>
      <c r="UD189" s="7" t="n"/>
      <c r="UE189" s="7" t="n"/>
      <c r="UF189" s="7" t="n"/>
      <c r="UG189" s="7" t="n"/>
      <c r="UH189" s="7" t="n"/>
      <c r="UI189" s="7" t="n"/>
      <c r="UJ189" s="7" t="n"/>
      <c r="UK189" s="7" t="n"/>
      <c r="UL189" s="7" t="n"/>
      <c r="UM189" s="7" t="n"/>
      <c r="UN189" s="7" t="n"/>
      <c r="UO189" s="7" t="n"/>
      <c r="UP189" s="7" t="n"/>
      <c r="UQ189" s="7" t="n"/>
      <c r="UR189" s="7" t="n"/>
      <c r="US189" s="7" t="n"/>
      <c r="UT189" s="7" t="n"/>
      <c r="UU189" s="7" t="n"/>
      <c r="UV189" s="7" t="n"/>
      <c r="UW189" s="7" t="n"/>
      <c r="UX189" s="7" t="n"/>
      <c r="UY189" s="7" t="n"/>
      <c r="UZ189" s="7" t="n"/>
      <c r="VA189" s="7" t="n"/>
      <c r="VB189" s="7" t="n"/>
      <c r="VC189" s="7" t="n"/>
      <c r="VD189" s="7" t="n"/>
      <c r="VE189" s="7" t="n"/>
      <c r="VF189" s="7" t="n"/>
      <c r="VG189" s="7" t="n"/>
      <c r="VH189" s="7" t="n"/>
      <c r="VI189" s="7" t="n"/>
      <c r="VJ189" s="7" t="n"/>
      <c r="VK189" s="7" t="n"/>
      <c r="VL189" s="7" t="n"/>
      <c r="VM189" s="573">
        <f>SUM(E189:VL189)-SUM(UU189:UX189)-SUM(VA189:VD189)</f>
        <v/>
      </c>
      <c r="VN189" s="9" t="n"/>
    </row>
    <row r="190" ht="19.5" customHeight="1">
      <c r="A190" s="1100" t="n"/>
      <c r="B190" s="1101" t="n"/>
      <c r="C190" s="1102" t="n"/>
      <c r="D190" s="369" t="inlineStr">
        <is>
          <t>ROM  (GITANO)</t>
        </is>
      </c>
      <c r="E190" s="363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  <c r="CD190" s="7" t="n"/>
      <c r="CE190" s="7" t="n"/>
      <c r="CF190" s="7" t="n"/>
      <c r="CG190" s="7" t="n"/>
      <c r="CH190" s="7" t="n"/>
      <c r="CI190" s="7" t="n"/>
      <c r="CJ190" s="7" t="n"/>
      <c r="CK190" s="7" t="n"/>
      <c r="CL190" s="7" t="n"/>
      <c r="CM190" s="7" t="n"/>
      <c r="CN190" s="7" t="n"/>
      <c r="CO190" s="7" t="n"/>
      <c r="CP190" s="7" t="n"/>
      <c r="CQ190" s="7" t="n"/>
      <c r="CR190" s="7" t="n"/>
      <c r="CS190" s="7" t="n"/>
      <c r="CT190" s="7" t="n"/>
      <c r="CU190" s="7" t="n"/>
      <c r="CV190" s="7" t="n"/>
      <c r="CW190" s="7" t="n"/>
      <c r="CX190" s="7" t="n"/>
      <c r="CY190" s="7" t="n"/>
      <c r="CZ190" s="7" t="n"/>
      <c r="DA190" s="7" t="n"/>
      <c r="DB190" s="7" t="n"/>
      <c r="DC190" s="7" t="n"/>
      <c r="DD190" s="7" t="n"/>
      <c r="DE190" s="7" t="n"/>
      <c r="DF190" s="7" t="n"/>
      <c r="DG190" s="7" t="n"/>
      <c r="DH190" s="7" t="n"/>
      <c r="DI190" s="7" t="n"/>
      <c r="DJ190" s="7" t="n"/>
      <c r="DK190" s="7" t="n"/>
      <c r="DL190" s="7" t="n"/>
      <c r="DM190" s="7" t="n"/>
      <c r="DN190" s="7" t="n"/>
      <c r="DO190" s="7" t="n"/>
      <c r="DP190" s="7" t="n"/>
      <c r="DQ190" s="7" t="n"/>
      <c r="DR190" s="7" t="n"/>
      <c r="DS190" s="7" t="n"/>
      <c r="DT190" s="7" t="n"/>
      <c r="DU190" s="7" t="n"/>
      <c r="DV190" s="7" t="n"/>
      <c r="DW190" s="7" t="n"/>
      <c r="DX190" s="7" t="n"/>
      <c r="DY190" s="7" t="n"/>
      <c r="DZ190" s="7" t="n"/>
      <c r="EA190" s="7" t="n"/>
      <c r="EB190" s="7" t="n"/>
      <c r="EC190" s="7" t="n"/>
      <c r="ED190" s="7" t="n"/>
      <c r="EE190" s="7" t="n"/>
      <c r="EF190" s="7" t="n"/>
      <c r="EG190" s="7" t="n"/>
      <c r="EH190" s="7" t="n"/>
      <c r="EI190" s="7" t="n"/>
      <c r="EJ190" s="7" t="n"/>
      <c r="EK190" s="7" t="n"/>
      <c r="EL190" s="7" t="n"/>
      <c r="EM190" s="7" t="n"/>
      <c r="EN190" s="7" t="n"/>
      <c r="EO190" s="7" t="n"/>
      <c r="EP190" s="7" t="n"/>
      <c r="EQ190" s="7" t="n"/>
      <c r="ER190" s="7" t="n"/>
      <c r="ES190" s="7" t="n"/>
      <c r="ET190" s="7" t="n"/>
      <c r="EU190" s="7" t="n"/>
      <c r="EV190" s="7" t="n"/>
      <c r="EW190" s="7" t="n"/>
      <c r="EX190" s="7" t="n"/>
      <c r="EY190" s="7" t="n"/>
      <c r="EZ190" s="7" t="n"/>
      <c r="FA190" s="7" t="n"/>
      <c r="FB190" s="7" t="n"/>
      <c r="FC190" s="7" t="n"/>
      <c r="FD190" s="7" t="n"/>
      <c r="FE190" s="7" t="n"/>
      <c r="FF190" s="7" t="n"/>
      <c r="FG190" s="7" t="n"/>
      <c r="FH190" s="7" t="n"/>
      <c r="FI190" s="7" t="n"/>
      <c r="FJ190" s="7" t="n"/>
      <c r="FK190" s="7" t="n"/>
      <c r="FL190" s="7" t="n"/>
      <c r="FM190" s="7" t="n"/>
      <c r="FN190" s="7" t="n"/>
      <c r="FO190" s="7" t="n"/>
      <c r="FP190" s="7" t="n"/>
      <c r="FQ190" s="7" t="n"/>
      <c r="FR190" s="7" t="n"/>
      <c r="FS190" s="7" t="n"/>
      <c r="FT190" s="7" t="n"/>
      <c r="FU190" s="7" t="n"/>
      <c r="FV190" s="7" t="n"/>
      <c r="FW190" s="7" t="n"/>
      <c r="FX190" s="7" t="n"/>
      <c r="FY190" s="7" t="n"/>
      <c r="FZ190" s="7" t="n"/>
      <c r="GA190" s="7" t="n"/>
      <c r="GB190" s="7" t="n"/>
      <c r="GC190" s="7" t="n"/>
      <c r="GD190" s="7" t="n"/>
      <c r="GE190" s="7" t="n"/>
      <c r="GF190" s="7" t="n"/>
      <c r="GG190" s="7" t="n"/>
      <c r="GH190" s="7" t="n"/>
      <c r="GI190" s="7" t="n"/>
      <c r="GJ190" s="7" t="n"/>
      <c r="GK190" s="7" t="n"/>
      <c r="GL190" s="7" t="n"/>
      <c r="GM190" s="7" t="n"/>
      <c r="GN190" s="7" t="n"/>
      <c r="GO190" s="7" t="n"/>
      <c r="GP190" s="7" t="n"/>
      <c r="GQ190" s="7" t="n"/>
      <c r="GR190" s="7" t="n"/>
      <c r="GS190" s="7" t="n"/>
      <c r="GT190" s="7" t="n"/>
      <c r="GU190" s="7" t="n"/>
      <c r="GV190" s="7" t="n"/>
      <c r="GW190" s="7" t="n"/>
      <c r="GX190" s="7" t="n"/>
      <c r="GY190" s="7" t="n"/>
      <c r="GZ190" s="7" t="n"/>
      <c r="HA190" s="7" t="n"/>
      <c r="HB190" s="7" t="n"/>
      <c r="HC190" s="7" t="n"/>
      <c r="HD190" s="7" t="n"/>
      <c r="HE190" s="7" t="n"/>
      <c r="HF190" s="7" t="n"/>
      <c r="HG190" s="7" t="n"/>
      <c r="HH190" s="7" t="n"/>
      <c r="HI190" s="7" t="n"/>
      <c r="HJ190" s="7" t="n"/>
      <c r="HK190" s="7" t="n"/>
      <c r="HL190" s="7" t="n"/>
      <c r="HM190" s="7" t="n"/>
      <c r="HN190" s="7" t="n"/>
      <c r="HO190" s="7" t="n"/>
      <c r="HP190" s="7" t="n"/>
      <c r="HQ190" s="7" t="n"/>
      <c r="HR190" s="7" t="n"/>
      <c r="HS190" s="7" t="n"/>
      <c r="HT190" s="7" t="n"/>
      <c r="HU190" s="7" t="n"/>
      <c r="HV190" s="7" t="n"/>
      <c r="HW190" s="7" t="n"/>
      <c r="HX190" s="7" t="n"/>
      <c r="HY190" s="7" t="n"/>
      <c r="HZ190" s="7" t="n"/>
      <c r="IA190" s="7" t="n"/>
      <c r="IB190" s="7" t="n"/>
      <c r="IC190" s="7" t="n"/>
      <c r="ID190" s="7" t="n"/>
      <c r="IE190" s="7" t="n"/>
      <c r="IF190" s="7" t="n"/>
      <c r="IG190" s="7" t="n"/>
      <c r="IH190" s="7" t="n"/>
      <c r="II190" s="7" t="n"/>
      <c r="IJ190" s="7" t="n"/>
      <c r="IK190" s="7" t="n"/>
      <c r="IL190" s="7" t="n"/>
      <c r="IM190" s="7" t="n"/>
      <c r="IN190" s="7" t="n"/>
      <c r="IO190" s="7" t="n"/>
      <c r="IP190" s="7" t="n"/>
      <c r="IQ190" s="7" t="n"/>
      <c r="IR190" s="7" t="n"/>
      <c r="IS190" s="7" t="n"/>
      <c r="IT190" s="7" t="n"/>
      <c r="IU190" s="7" t="n"/>
      <c r="IV190" s="7" t="n"/>
      <c r="IW190" s="7" t="n"/>
      <c r="IX190" s="7" t="n"/>
      <c r="IY190" s="7" t="n"/>
      <c r="IZ190" s="7" t="n"/>
      <c r="JA190" s="7" t="n"/>
      <c r="JB190" s="7" t="n"/>
      <c r="JC190" s="7" t="n"/>
      <c r="JD190" s="7" t="n"/>
      <c r="JE190" s="7" t="n"/>
      <c r="JF190" s="7" t="n"/>
      <c r="JG190" s="7" t="n"/>
      <c r="JH190" s="7" t="n"/>
      <c r="JI190" s="7" t="n"/>
      <c r="JJ190" s="7" t="n"/>
      <c r="JK190" s="7" t="n"/>
      <c r="JL190" s="7" t="n"/>
      <c r="JM190" s="7" t="n"/>
      <c r="JN190" s="7" t="n"/>
      <c r="JO190" s="7" t="n"/>
      <c r="JP190" s="7" t="n"/>
      <c r="JQ190" s="7" t="n"/>
      <c r="JR190" s="7" t="n"/>
      <c r="JS190" s="7" t="n"/>
      <c r="JT190" s="7" t="n"/>
      <c r="JU190" s="7" t="n"/>
      <c r="JV190" s="7" t="n"/>
      <c r="JW190" s="7" t="n"/>
      <c r="JX190" s="7" t="n"/>
      <c r="JY190" s="7" t="n"/>
      <c r="JZ190" s="7" t="n"/>
      <c r="KA190" s="7" t="n"/>
      <c r="KB190" s="7" t="n"/>
      <c r="KC190" s="7" t="n"/>
      <c r="KD190" s="7" t="n"/>
      <c r="KE190" s="7" t="n"/>
      <c r="KF190" s="7" t="n"/>
      <c r="KG190" s="7" t="n"/>
      <c r="KH190" s="7" t="n"/>
      <c r="KI190" s="7" t="n"/>
      <c r="KJ190" s="7" t="n"/>
      <c r="KK190" s="7" t="n"/>
      <c r="KL190" s="7" t="n"/>
      <c r="KM190" s="7" t="n"/>
      <c r="KN190" s="7" t="n"/>
      <c r="KO190" s="7" t="n"/>
      <c r="KP190" s="7" t="n"/>
      <c r="KQ190" s="7" t="n"/>
      <c r="KR190" s="7" t="n"/>
      <c r="KS190" s="7" t="n"/>
      <c r="KT190" s="7" t="n"/>
      <c r="KU190" s="7" t="n"/>
      <c r="KV190" s="7" t="n"/>
      <c r="KW190" s="7" t="n"/>
      <c r="KX190" s="7" t="n"/>
      <c r="KY190" s="7" t="n"/>
      <c r="KZ190" s="7" t="n"/>
      <c r="LA190" s="7" t="n"/>
      <c r="LB190" s="7" t="n"/>
      <c r="LC190" s="7" t="n"/>
      <c r="LD190" s="7" t="n"/>
      <c r="LE190" s="7" t="n"/>
      <c r="LF190" s="7" t="n"/>
      <c r="LG190" s="7" t="n"/>
      <c r="LH190" s="7" t="n"/>
      <c r="LI190" s="7" t="n"/>
      <c r="LJ190" s="7" t="n"/>
      <c r="LK190" s="7" t="n"/>
      <c r="LL190" s="7" t="n"/>
      <c r="LM190" s="7" t="n"/>
      <c r="LN190" s="7" t="n"/>
      <c r="LO190" s="7" t="n"/>
      <c r="LP190" s="7" t="n"/>
      <c r="LQ190" s="7" t="n"/>
      <c r="LR190" s="7" t="n"/>
      <c r="LS190" s="7" t="n"/>
      <c r="LT190" s="7" t="n"/>
      <c r="LU190" s="7" t="n"/>
      <c r="LV190" s="7" t="n"/>
      <c r="LW190" s="7" t="n"/>
      <c r="LX190" s="7" t="n"/>
      <c r="LY190" s="7" t="n"/>
      <c r="LZ190" s="7" t="n"/>
      <c r="MA190" s="7" t="n"/>
      <c r="MB190" s="7" t="n"/>
      <c r="MC190" s="7" t="n"/>
      <c r="MD190" s="7" t="n"/>
      <c r="ME190" s="7" t="n"/>
      <c r="MF190" s="7" t="n"/>
      <c r="MG190" s="7" t="n"/>
      <c r="MH190" s="7" t="n"/>
      <c r="MI190" s="7" t="n"/>
      <c r="MJ190" s="7" t="n"/>
      <c r="MK190" s="7" t="n"/>
      <c r="ML190" s="7" t="n"/>
      <c r="MM190" s="7" t="n"/>
      <c r="MN190" s="7" t="n"/>
      <c r="MO190" s="7" t="n"/>
      <c r="MP190" s="7" t="n"/>
      <c r="MQ190" s="7" t="n"/>
      <c r="MR190" s="7" t="n"/>
      <c r="MS190" s="7" t="n"/>
      <c r="MT190" s="7" t="n"/>
      <c r="MU190" s="7" t="n"/>
      <c r="MV190" s="7" t="n"/>
      <c r="MW190" s="7" t="n"/>
      <c r="MX190" s="7" t="n"/>
      <c r="MY190" s="7" t="n"/>
      <c r="MZ190" s="7" t="n"/>
      <c r="NA190" s="7" t="n"/>
      <c r="NB190" s="7" t="n"/>
      <c r="NC190" s="7" t="n"/>
      <c r="ND190" s="7" t="n"/>
      <c r="NE190" s="7" t="n"/>
      <c r="NF190" s="7" t="n"/>
      <c r="NG190" s="7" t="n"/>
      <c r="NH190" s="7" t="n"/>
      <c r="NI190" s="7" t="n"/>
      <c r="NJ190" s="7" t="n"/>
      <c r="NK190" s="7" t="n"/>
      <c r="NL190" s="7" t="n"/>
      <c r="NM190" s="7" t="n"/>
      <c r="NN190" s="7" t="n"/>
      <c r="NO190" s="7" t="n"/>
      <c r="NP190" s="7" t="n"/>
      <c r="NQ190" s="7" t="n"/>
      <c r="NR190" s="7" t="n"/>
      <c r="NS190" s="7" t="n"/>
      <c r="NT190" s="7" t="n"/>
      <c r="NU190" s="7" t="n"/>
      <c r="NV190" s="7" t="n"/>
      <c r="NW190" s="7" t="n"/>
      <c r="NX190" s="7" t="n"/>
      <c r="NY190" s="7" t="n"/>
      <c r="NZ190" s="7" t="n"/>
      <c r="OA190" s="7" t="n"/>
      <c r="OB190" s="7" t="n"/>
      <c r="OC190" s="7" t="n"/>
      <c r="OD190" s="7" t="n"/>
      <c r="OE190" s="7" t="n"/>
      <c r="OF190" s="7" t="n"/>
      <c r="OG190" s="7" t="n"/>
      <c r="OH190" s="7" t="n"/>
      <c r="OI190" s="7" t="n"/>
      <c r="OJ190" s="7" t="n"/>
      <c r="OK190" s="7" t="n"/>
      <c r="OL190" s="7" t="n"/>
      <c r="OM190" s="7" t="n"/>
      <c r="ON190" s="7" t="n"/>
      <c r="OO190" s="7" t="n"/>
      <c r="OP190" s="7" t="n"/>
      <c r="OQ190" s="7" t="n"/>
      <c r="OR190" s="7" t="n"/>
      <c r="OS190" s="7" t="n"/>
      <c r="OT190" s="7" t="n"/>
      <c r="OU190" s="7" t="n"/>
      <c r="OV190" s="7" t="n"/>
      <c r="OW190" s="7" t="n"/>
      <c r="OX190" s="7" t="n"/>
      <c r="OY190" s="7" t="n"/>
      <c r="OZ190" s="7" t="n"/>
      <c r="PA190" s="7" t="n"/>
      <c r="PB190" s="7" t="n"/>
      <c r="PC190" s="7" t="n"/>
      <c r="PD190" s="7" t="n"/>
      <c r="PE190" s="7" t="n"/>
      <c r="PF190" s="7" t="n"/>
      <c r="PG190" s="7" t="n"/>
      <c r="PH190" s="7" t="n"/>
      <c r="PI190" s="7" t="n"/>
      <c r="PJ190" s="7" t="n"/>
      <c r="PK190" s="7" t="n"/>
      <c r="PL190" s="7" t="n"/>
      <c r="PM190" s="7" t="n"/>
      <c r="PN190" s="7" t="n"/>
      <c r="PO190" s="7" t="n"/>
      <c r="PP190" s="7" t="n"/>
      <c r="PQ190" s="7" t="n"/>
      <c r="PR190" s="7" t="n"/>
      <c r="PS190" s="7" t="n"/>
      <c r="PT190" s="7" t="n"/>
      <c r="PU190" s="7" t="n"/>
      <c r="PV190" s="7" t="n"/>
      <c r="PW190" s="7" t="n"/>
      <c r="PX190" s="7" t="n"/>
      <c r="PY190" s="7" t="n"/>
      <c r="PZ190" s="7" t="n"/>
      <c r="QA190" s="7" t="n"/>
      <c r="QB190" s="7" t="n"/>
      <c r="QC190" s="7" t="n"/>
      <c r="QD190" s="7" t="n"/>
      <c r="QE190" s="7" t="n"/>
      <c r="QF190" s="7" t="n"/>
      <c r="QG190" s="7" t="n"/>
      <c r="QH190" s="7" t="n"/>
      <c r="QI190" s="7" t="n"/>
      <c r="QJ190" s="7" t="n"/>
      <c r="QK190" s="7" t="n"/>
      <c r="QL190" s="7" t="n"/>
      <c r="QM190" s="7" t="n"/>
      <c r="QN190" s="7" t="n"/>
      <c r="QO190" s="7" t="n"/>
      <c r="QP190" s="7" t="n"/>
      <c r="QQ190" s="7" t="n"/>
      <c r="QR190" s="7" t="n"/>
      <c r="QS190" s="7" t="n"/>
      <c r="QT190" s="7" t="n"/>
      <c r="QU190" s="7" t="n"/>
      <c r="QV190" s="7" t="n"/>
      <c r="QW190" s="7" t="n"/>
      <c r="QX190" s="7" t="n"/>
      <c r="QY190" s="7" t="n"/>
      <c r="QZ190" s="7" t="n"/>
      <c r="RA190" s="7" t="n"/>
      <c r="RB190" s="7" t="n"/>
      <c r="RC190" s="7" t="n"/>
      <c r="RD190" s="7" t="n"/>
      <c r="RE190" s="7" t="n"/>
      <c r="RF190" s="7" t="n"/>
      <c r="RG190" s="7" t="n"/>
      <c r="RH190" s="7" t="n"/>
      <c r="RI190" s="7" t="n"/>
      <c r="RJ190" s="7" t="n"/>
      <c r="RK190" s="7" t="n"/>
      <c r="RL190" s="7" t="n"/>
      <c r="RM190" s="7" t="n"/>
      <c r="RN190" s="7" t="n"/>
      <c r="RO190" s="7" t="n"/>
      <c r="RP190" s="7" t="n"/>
      <c r="RQ190" s="7" t="n"/>
      <c r="RR190" s="7" t="n"/>
      <c r="RS190" s="7" t="n"/>
      <c r="RT190" s="7" t="n"/>
      <c r="RU190" s="7" t="n"/>
      <c r="RV190" s="7" t="n"/>
      <c r="RW190" s="7" t="n"/>
      <c r="RX190" s="7" t="n"/>
      <c r="RY190" s="7" t="n"/>
      <c r="RZ190" s="7" t="n"/>
      <c r="SA190" s="7" t="n"/>
      <c r="SB190" s="7" t="n"/>
      <c r="SC190" s="7" t="n"/>
      <c r="SD190" s="7" t="n"/>
      <c r="SE190" s="7" t="n"/>
      <c r="SF190" s="7" t="n"/>
      <c r="SG190" s="7" t="n"/>
      <c r="SH190" s="7" t="n"/>
      <c r="SI190" s="7" t="n"/>
      <c r="SJ190" s="7" t="n"/>
      <c r="SK190" s="7" t="n"/>
      <c r="SL190" s="7" t="n"/>
      <c r="SM190" s="7" t="n"/>
      <c r="SN190" s="7" t="n"/>
      <c r="SO190" s="7" t="n"/>
      <c r="SP190" s="7" t="n"/>
      <c r="SQ190" s="7" t="n"/>
      <c r="SR190" s="7" t="n"/>
      <c r="SS190" s="7" t="n"/>
      <c r="ST190" s="7" t="n"/>
      <c r="SU190" s="7" t="n"/>
      <c r="SV190" s="7" t="n"/>
      <c r="SW190" s="7" t="n"/>
      <c r="SX190" s="7" t="n"/>
      <c r="SY190" s="7" t="n"/>
      <c r="SZ190" s="7" t="n"/>
      <c r="TA190" s="7" t="n"/>
      <c r="TB190" s="7" t="n"/>
      <c r="TC190" s="7" t="n"/>
      <c r="TD190" s="7" t="n"/>
      <c r="TE190" s="7" t="n"/>
      <c r="TF190" s="7" t="n"/>
      <c r="TG190" s="7" t="n"/>
      <c r="TH190" s="7" t="n"/>
      <c r="TI190" s="7" t="n"/>
      <c r="TJ190" s="7" t="n"/>
      <c r="TK190" s="7" t="n"/>
      <c r="TL190" s="7" t="n"/>
      <c r="TM190" s="7" t="n"/>
      <c r="TN190" s="7" t="n"/>
      <c r="TO190" s="7" t="n"/>
      <c r="TP190" s="7" t="n"/>
      <c r="TQ190" s="7" t="n"/>
      <c r="TR190" s="7" t="n"/>
      <c r="TS190" s="7" t="n"/>
      <c r="TT190" s="7" t="n"/>
      <c r="TU190" s="7" t="n"/>
      <c r="TV190" s="7" t="n"/>
      <c r="TW190" s="7" t="n"/>
      <c r="TX190" s="7" t="n"/>
      <c r="TY190" s="7" t="n"/>
      <c r="TZ190" s="7" t="n"/>
      <c r="UA190" s="7" t="n"/>
      <c r="UB190" s="7" t="n"/>
      <c r="UC190" s="7" t="n"/>
      <c r="UD190" s="7" t="n"/>
      <c r="UE190" s="7" t="n"/>
      <c r="UF190" s="7" t="n"/>
      <c r="UG190" s="7" t="n"/>
      <c r="UH190" s="7" t="n"/>
      <c r="UI190" s="7" t="n"/>
      <c r="UJ190" s="7" t="n"/>
      <c r="UK190" s="7" t="n"/>
      <c r="UL190" s="7" t="n"/>
      <c r="UM190" s="7" t="n"/>
      <c r="UN190" s="7" t="n"/>
      <c r="UO190" s="7" t="n"/>
      <c r="UP190" s="7" t="n"/>
      <c r="UQ190" s="7" t="n"/>
      <c r="UR190" s="7" t="n"/>
      <c r="US190" s="7" t="n"/>
      <c r="UT190" s="7" t="n"/>
      <c r="UU190" s="7" t="n"/>
      <c r="UV190" s="7" t="n"/>
      <c r="UW190" s="7" t="n"/>
      <c r="UX190" s="7" t="n"/>
      <c r="UY190" s="7" t="n"/>
      <c r="UZ190" s="7" t="n"/>
      <c r="VA190" s="7" t="n"/>
      <c r="VB190" s="7" t="n"/>
      <c r="VC190" s="7" t="n"/>
      <c r="VD190" s="7" t="n"/>
      <c r="VE190" s="7" t="n"/>
      <c r="VF190" s="7" t="n"/>
      <c r="VG190" s="7" t="n"/>
      <c r="VH190" s="7" t="n"/>
      <c r="VI190" s="7" t="n"/>
      <c r="VJ190" s="7" t="n"/>
      <c r="VK190" s="7" t="n"/>
      <c r="VL190" s="7" t="n"/>
      <c r="VM190" s="573">
        <f>SUM(E190:VL190)-SUM(UU190:UX190)-SUM(VA190:VD190)</f>
        <v/>
      </c>
      <c r="VN190" s="9" t="n"/>
    </row>
    <row r="191" ht="19.5" customHeight="1">
      <c r="A191" s="1100" t="n"/>
      <c r="B191" s="1101" t="n"/>
      <c r="C191" s="1102" t="n"/>
      <c r="D191" s="370" t="inlineStr">
        <is>
          <t xml:space="preserve">RAIZAL </t>
        </is>
      </c>
      <c r="E191" s="363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  <c r="CD191" s="7" t="n"/>
      <c r="CE191" s="7" t="n"/>
      <c r="CF191" s="7" t="n"/>
      <c r="CG191" s="7" t="n"/>
      <c r="CH191" s="7" t="n"/>
      <c r="CI191" s="7" t="n"/>
      <c r="CJ191" s="7" t="n"/>
      <c r="CK191" s="7" t="n"/>
      <c r="CL191" s="7" t="n"/>
      <c r="CM191" s="7" t="n"/>
      <c r="CN191" s="7" t="n"/>
      <c r="CO191" s="7" t="n"/>
      <c r="CP191" s="7" t="n"/>
      <c r="CQ191" s="7" t="n"/>
      <c r="CR191" s="7" t="n"/>
      <c r="CS191" s="7" t="n"/>
      <c r="CT191" s="7" t="n"/>
      <c r="CU191" s="7" t="n"/>
      <c r="CV191" s="7" t="n"/>
      <c r="CW191" s="7" t="n"/>
      <c r="CX191" s="7" t="n"/>
      <c r="CY191" s="7" t="n"/>
      <c r="CZ191" s="7" t="n"/>
      <c r="DA191" s="7" t="n"/>
      <c r="DB191" s="7" t="n"/>
      <c r="DC191" s="7" t="n"/>
      <c r="DD191" s="7" t="n"/>
      <c r="DE191" s="7" t="n"/>
      <c r="DF191" s="7" t="n"/>
      <c r="DG191" s="7" t="n"/>
      <c r="DH191" s="7" t="n"/>
      <c r="DI191" s="7" t="n"/>
      <c r="DJ191" s="7" t="n"/>
      <c r="DK191" s="7" t="n"/>
      <c r="DL191" s="7" t="n"/>
      <c r="DM191" s="7" t="n"/>
      <c r="DN191" s="7" t="n"/>
      <c r="DO191" s="7" t="n"/>
      <c r="DP191" s="7" t="n"/>
      <c r="DQ191" s="7" t="n"/>
      <c r="DR191" s="7" t="n"/>
      <c r="DS191" s="7" t="n"/>
      <c r="DT191" s="7" t="n"/>
      <c r="DU191" s="7" t="n"/>
      <c r="DV191" s="7" t="n"/>
      <c r="DW191" s="7" t="n"/>
      <c r="DX191" s="7" t="n"/>
      <c r="DY191" s="7" t="n"/>
      <c r="DZ191" s="7" t="n"/>
      <c r="EA191" s="7" t="n"/>
      <c r="EB191" s="7" t="n"/>
      <c r="EC191" s="7" t="n"/>
      <c r="ED191" s="7" t="n"/>
      <c r="EE191" s="7" t="n"/>
      <c r="EF191" s="7" t="n"/>
      <c r="EG191" s="7" t="n"/>
      <c r="EH191" s="7" t="n"/>
      <c r="EI191" s="7" t="n"/>
      <c r="EJ191" s="7" t="n"/>
      <c r="EK191" s="7" t="n"/>
      <c r="EL191" s="7" t="n"/>
      <c r="EM191" s="7" t="n"/>
      <c r="EN191" s="7" t="n"/>
      <c r="EO191" s="7" t="n"/>
      <c r="EP191" s="7" t="n"/>
      <c r="EQ191" s="7" t="n"/>
      <c r="ER191" s="7" t="n"/>
      <c r="ES191" s="7" t="n"/>
      <c r="ET191" s="7" t="n"/>
      <c r="EU191" s="7" t="n"/>
      <c r="EV191" s="7" t="n"/>
      <c r="EW191" s="7" t="n"/>
      <c r="EX191" s="7" t="n"/>
      <c r="EY191" s="7" t="n"/>
      <c r="EZ191" s="7" t="n"/>
      <c r="FA191" s="7" t="n"/>
      <c r="FB191" s="7" t="n"/>
      <c r="FC191" s="7" t="n"/>
      <c r="FD191" s="7" t="n"/>
      <c r="FE191" s="7" t="n"/>
      <c r="FF191" s="7" t="n"/>
      <c r="FG191" s="7" t="n"/>
      <c r="FH191" s="7" t="n"/>
      <c r="FI191" s="7" t="n"/>
      <c r="FJ191" s="7" t="n"/>
      <c r="FK191" s="7" t="n"/>
      <c r="FL191" s="7" t="n"/>
      <c r="FM191" s="7" t="n"/>
      <c r="FN191" s="7" t="n"/>
      <c r="FO191" s="7" t="n"/>
      <c r="FP191" s="7" t="n"/>
      <c r="FQ191" s="7" t="n"/>
      <c r="FR191" s="7" t="n"/>
      <c r="FS191" s="7" t="n"/>
      <c r="FT191" s="7" t="n"/>
      <c r="FU191" s="7" t="n"/>
      <c r="FV191" s="7" t="n"/>
      <c r="FW191" s="7" t="n"/>
      <c r="FX191" s="7" t="n"/>
      <c r="FY191" s="7" t="n"/>
      <c r="FZ191" s="7" t="n"/>
      <c r="GA191" s="7" t="n"/>
      <c r="GB191" s="7" t="n"/>
      <c r="GC191" s="7" t="n"/>
      <c r="GD191" s="7" t="n"/>
      <c r="GE191" s="7" t="n"/>
      <c r="GF191" s="7" t="n"/>
      <c r="GG191" s="7" t="n"/>
      <c r="GH191" s="7" t="n"/>
      <c r="GI191" s="7" t="n"/>
      <c r="GJ191" s="7" t="n"/>
      <c r="GK191" s="7" t="n"/>
      <c r="GL191" s="7" t="n"/>
      <c r="GM191" s="7" t="n"/>
      <c r="GN191" s="7" t="n"/>
      <c r="GO191" s="7" t="n"/>
      <c r="GP191" s="7" t="n"/>
      <c r="GQ191" s="7" t="n"/>
      <c r="GR191" s="7" t="n"/>
      <c r="GS191" s="7" t="n"/>
      <c r="GT191" s="7" t="n"/>
      <c r="GU191" s="7" t="n"/>
      <c r="GV191" s="7" t="n"/>
      <c r="GW191" s="7" t="n"/>
      <c r="GX191" s="7" t="n"/>
      <c r="GY191" s="7" t="n"/>
      <c r="GZ191" s="7" t="n"/>
      <c r="HA191" s="7" t="n"/>
      <c r="HB191" s="7" t="n"/>
      <c r="HC191" s="7" t="n"/>
      <c r="HD191" s="7" t="n"/>
      <c r="HE191" s="7" t="n"/>
      <c r="HF191" s="7" t="n"/>
      <c r="HG191" s="7" t="n"/>
      <c r="HH191" s="7" t="n"/>
      <c r="HI191" s="7" t="n"/>
      <c r="HJ191" s="7" t="n"/>
      <c r="HK191" s="7" t="n"/>
      <c r="HL191" s="7" t="n"/>
      <c r="HM191" s="7" t="n"/>
      <c r="HN191" s="7" t="n"/>
      <c r="HO191" s="7" t="n"/>
      <c r="HP191" s="7" t="n"/>
      <c r="HQ191" s="7" t="n"/>
      <c r="HR191" s="7" t="n"/>
      <c r="HS191" s="7" t="n"/>
      <c r="HT191" s="7" t="n"/>
      <c r="HU191" s="7" t="n"/>
      <c r="HV191" s="7" t="n"/>
      <c r="HW191" s="7" t="n"/>
      <c r="HX191" s="7" t="n"/>
      <c r="HY191" s="7" t="n"/>
      <c r="HZ191" s="7" t="n"/>
      <c r="IA191" s="7" t="n"/>
      <c r="IB191" s="7" t="n"/>
      <c r="IC191" s="7" t="n"/>
      <c r="ID191" s="7" t="n"/>
      <c r="IE191" s="7" t="n"/>
      <c r="IF191" s="7" t="n"/>
      <c r="IG191" s="7" t="n"/>
      <c r="IH191" s="7" t="n"/>
      <c r="II191" s="7" t="n"/>
      <c r="IJ191" s="7" t="n"/>
      <c r="IK191" s="7" t="n"/>
      <c r="IL191" s="7" t="n"/>
      <c r="IM191" s="7" t="n"/>
      <c r="IN191" s="7" t="n"/>
      <c r="IO191" s="7" t="n"/>
      <c r="IP191" s="7" t="n"/>
      <c r="IQ191" s="7" t="n"/>
      <c r="IR191" s="7" t="n"/>
      <c r="IS191" s="7" t="n"/>
      <c r="IT191" s="7" t="n"/>
      <c r="IU191" s="7" t="n"/>
      <c r="IV191" s="7" t="n"/>
      <c r="IW191" s="7" t="n"/>
      <c r="IX191" s="7" t="n"/>
      <c r="IY191" s="7" t="n"/>
      <c r="IZ191" s="7" t="n"/>
      <c r="JA191" s="7" t="n"/>
      <c r="JB191" s="7" t="n"/>
      <c r="JC191" s="7" t="n"/>
      <c r="JD191" s="7" t="n"/>
      <c r="JE191" s="7" t="n"/>
      <c r="JF191" s="7" t="n"/>
      <c r="JG191" s="7" t="n"/>
      <c r="JH191" s="7" t="n"/>
      <c r="JI191" s="7" t="n"/>
      <c r="JJ191" s="7" t="n"/>
      <c r="JK191" s="7" t="n"/>
      <c r="JL191" s="7" t="n"/>
      <c r="JM191" s="7" t="n"/>
      <c r="JN191" s="7" t="n"/>
      <c r="JO191" s="7" t="n"/>
      <c r="JP191" s="7" t="n"/>
      <c r="JQ191" s="7" t="n"/>
      <c r="JR191" s="7" t="n"/>
      <c r="JS191" s="7" t="n"/>
      <c r="JT191" s="7" t="n"/>
      <c r="JU191" s="7" t="n"/>
      <c r="JV191" s="7" t="n"/>
      <c r="JW191" s="7" t="n"/>
      <c r="JX191" s="7" t="n"/>
      <c r="JY191" s="7" t="n"/>
      <c r="JZ191" s="7" t="n"/>
      <c r="KA191" s="7" t="n"/>
      <c r="KB191" s="7" t="n"/>
      <c r="KC191" s="7" t="n"/>
      <c r="KD191" s="7" t="n"/>
      <c r="KE191" s="7" t="n"/>
      <c r="KF191" s="7" t="n"/>
      <c r="KG191" s="7" t="n"/>
      <c r="KH191" s="7" t="n"/>
      <c r="KI191" s="7" t="n"/>
      <c r="KJ191" s="7" t="n"/>
      <c r="KK191" s="7" t="n"/>
      <c r="KL191" s="7" t="n"/>
      <c r="KM191" s="7" t="n"/>
      <c r="KN191" s="7" t="n"/>
      <c r="KO191" s="7" t="n"/>
      <c r="KP191" s="7" t="n"/>
      <c r="KQ191" s="7" t="n"/>
      <c r="KR191" s="7" t="n"/>
      <c r="KS191" s="7" t="n"/>
      <c r="KT191" s="7" t="n"/>
      <c r="KU191" s="7" t="n"/>
      <c r="KV191" s="7" t="n"/>
      <c r="KW191" s="7" t="n"/>
      <c r="KX191" s="7" t="n"/>
      <c r="KY191" s="7" t="n"/>
      <c r="KZ191" s="7" t="n"/>
      <c r="LA191" s="7" t="n"/>
      <c r="LB191" s="7" t="n"/>
      <c r="LC191" s="7" t="n"/>
      <c r="LD191" s="7" t="n"/>
      <c r="LE191" s="7" t="n"/>
      <c r="LF191" s="7" t="n"/>
      <c r="LG191" s="7" t="n"/>
      <c r="LH191" s="7" t="n"/>
      <c r="LI191" s="7" t="n"/>
      <c r="LJ191" s="7" t="n"/>
      <c r="LK191" s="7" t="n"/>
      <c r="LL191" s="7" t="n"/>
      <c r="LM191" s="7" t="n"/>
      <c r="LN191" s="7" t="n"/>
      <c r="LO191" s="7" t="n"/>
      <c r="LP191" s="7" t="n"/>
      <c r="LQ191" s="7" t="n"/>
      <c r="LR191" s="7" t="n"/>
      <c r="LS191" s="7" t="n"/>
      <c r="LT191" s="7" t="n"/>
      <c r="LU191" s="7" t="n"/>
      <c r="LV191" s="7" t="n"/>
      <c r="LW191" s="7" t="n"/>
      <c r="LX191" s="7" t="n"/>
      <c r="LY191" s="7" t="n"/>
      <c r="LZ191" s="7" t="n"/>
      <c r="MA191" s="7" t="n"/>
      <c r="MB191" s="7" t="n"/>
      <c r="MC191" s="7" t="n"/>
      <c r="MD191" s="7" t="n"/>
      <c r="ME191" s="7" t="n"/>
      <c r="MF191" s="7" t="n"/>
      <c r="MG191" s="7" t="n"/>
      <c r="MH191" s="7" t="n"/>
      <c r="MI191" s="7" t="n"/>
      <c r="MJ191" s="7" t="n"/>
      <c r="MK191" s="7" t="n"/>
      <c r="ML191" s="7" t="n"/>
      <c r="MM191" s="7" t="n"/>
      <c r="MN191" s="7" t="n"/>
      <c r="MO191" s="7" t="n"/>
      <c r="MP191" s="7" t="n"/>
      <c r="MQ191" s="7" t="n"/>
      <c r="MR191" s="7" t="n"/>
      <c r="MS191" s="7" t="n"/>
      <c r="MT191" s="7" t="n"/>
      <c r="MU191" s="7" t="n"/>
      <c r="MV191" s="7" t="n"/>
      <c r="MW191" s="7" t="n"/>
      <c r="MX191" s="7" t="n"/>
      <c r="MY191" s="7" t="n"/>
      <c r="MZ191" s="7" t="n"/>
      <c r="NA191" s="7" t="n"/>
      <c r="NB191" s="7" t="n"/>
      <c r="NC191" s="7" t="n"/>
      <c r="ND191" s="7" t="n"/>
      <c r="NE191" s="7" t="n"/>
      <c r="NF191" s="7" t="n"/>
      <c r="NG191" s="7" t="n"/>
      <c r="NH191" s="7" t="n"/>
      <c r="NI191" s="7" t="n"/>
      <c r="NJ191" s="7" t="n"/>
      <c r="NK191" s="7" t="n"/>
      <c r="NL191" s="7" t="n"/>
      <c r="NM191" s="7" t="n"/>
      <c r="NN191" s="7" t="n"/>
      <c r="NO191" s="7" t="n"/>
      <c r="NP191" s="7" t="n"/>
      <c r="NQ191" s="7" t="n"/>
      <c r="NR191" s="7" t="n"/>
      <c r="NS191" s="7" t="n"/>
      <c r="NT191" s="7" t="n"/>
      <c r="NU191" s="7" t="n"/>
      <c r="NV191" s="7" t="n"/>
      <c r="NW191" s="7" t="n"/>
      <c r="NX191" s="7" t="n"/>
      <c r="NY191" s="7" t="n"/>
      <c r="NZ191" s="7" t="n"/>
      <c r="OA191" s="7" t="n"/>
      <c r="OB191" s="7" t="n"/>
      <c r="OC191" s="7" t="n"/>
      <c r="OD191" s="7" t="n"/>
      <c r="OE191" s="7" t="n"/>
      <c r="OF191" s="7" t="n"/>
      <c r="OG191" s="7" t="n"/>
      <c r="OH191" s="7" t="n"/>
      <c r="OI191" s="7" t="n"/>
      <c r="OJ191" s="7" t="n"/>
      <c r="OK191" s="7" t="n"/>
      <c r="OL191" s="7" t="n"/>
      <c r="OM191" s="7" t="n"/>
      <c r="ON191" s="7" t="n"/>
      <c r="OO191" s="7" t="n"/>
      <c r="OP191" s="7" t="n"/>
      <c r="OQ191" s="7" t="n"/>
      <c r="OR191" s="7" t="n"/>
      <c r="OS191" s="7" t="n"/>
      <c r="OT191" s="7" t="n"/>
      <c r="OU191" s="7" t="n"/>
      <c r="OV191" s="7" t="n"/>
      <c r="OW191" s="7" t="n"/>
      <c r="OX191" s="7" t="n"/>
      <c r="OY191" s="7" t="n"/>
      <c r="OZ191" s="7" t="n"/>
      <c r="PA191" s="7" t="n"/>
      <c r="PB191" s="7" t="n"/>
      <c r="PC191" s="7" t="n"/>
      <c r="PD191" s="7" t="n"/>
      <c r="PE191" s="7" t="n"/>
      <c r="PF191" s="7" t="n"/>
      <c r="PG191" s="7" t="n"/>
      <c r="PH191" s="7" t="n"/>
      <c r="PI191" s="7" t="n"/>
      <c r="PJ191" s="7" t="n"/>
      <c r="PK191" s="7" t="n"/>
      <c r="PL191" s="7" t="n"/>
      <c r="PM191" s="7" t="n"/>
      <c r="PN191" s="7" t="n"/>
      <c r="PO191" s="7" t="n"/>
      <c r="PP191" s="7" t="n"/>
      <c r="PQ191" s="7" t="n"/>
      <c r="PR191" s="7" t="n"/>
      <c r="PS191" s="7" t="n"/>
      <c r="PT191" s="7" t="n"/>
      <c r="PU191" s="7" t="n"/>
      <c r="PV191" s="7" t="n"/>
      <c r="PW191" s="7" t="n"/>
      <c r="PX191" s="7" t="n"/>
      <c r="PY191" s="7" t="n"/>
      <c r="PZ191" s="7" t="n"/>
      <c r="QA191" s="7" t="n"/>
      <c r="QB191" s="7" t="n"/>
      <c r="QC191" s="7" t="n"/>
      <c r="QD191" s="7" t="n"/>
      <c r="QE191" s="7" t="n"/>
      <c r="QF191" s="7" t="n"/>
      <c r="QG191" s="7" t="n"/>
      <c r="QH191" s="7" t="n"/>
      <c r="QI191" s="7" t="n"/>
      <c r="QJ191" s="7" t="n"/>
      <c r="QK191" s="7" t="n"/>
      <c r="QL191" s="7" t="n"/>
      <c r="QM191" s="7" t="n"/>
      <c r="QN191" s="7" t="n"/>
      <c r="QO191" s="7" t="n"/>
      <c r="QP191" s="7" t="n"/>
      <c r="QQ191" s="7" t="n"/>
      <c r="QR191" s="7" t="n"/>
      <c r="QS191" s="7" t="n"/>
      <c r="QT191" s="7" t="n"/>
      <c r="QU191" s="7" t="n"/>
      <c r="QV191" s="7" t="n"/>
      <c r="QW191" s="7" t="n"/>
      <c r="QX191" s="7" t="n"/>
      <c r="QY191" s="7" t="n"/>
      <c r="QZ191" s="7" t="n"/>
      <c r="RA191" s="7" t="n"/>
      <c r="RB191" s="7" t="n"/>
      <c r="RC191" s="7" t="n"/>
      <c r="RD191" s="7" t="n"/>
      <c r="RE191" s="7" t="n"/>
      <c r="RF191" s="7" t="n"/>
      <c r="RG191" s="7" t="n"/>
      <c r="RH191" s="7" t="n"/>
      <c r="RI191" s="7" t="n"/>
      <c r="RJ191" s="7" t="n"/>
      <c r="RK191" s="7" t="n"/>
      <c r="RL191" s="7" t="n"/>
      <c r="RM191" s="7" t="n"/>
      <c r="RN191" s="7" t="n"/>
      <c r="RO191" s="7" t="n"/>
      <c r="RP191" s="7" t="n"/>
      <c r="RQ191" s="7" t="n"/>
      <c r="RR191" s="7" t="n"/>
      <c r="RS191" s="7" t="n"/>
      <c r="RT191" s="7" t="n"/>
      <c r="RU191" s="7" t="n"/>
      <c r="RV191" s="7" t="n"/>
      <c r="RW191" s="7" t="n"/>
      <c r="RX191" s="7" t="n"/>
      <c r="RY191" s="7" t="n"/>
      <c r="RZ191" s="7" t="n"/>
      <c r="SA191" s="7" t="n"/>
      <c r="SB191" s="7" t="n"/>
      <c r="SC191" s="7" t="n"/>
      <c r="SD191" s="7" t="n"/>
      <c r="SE191" s="7" t="n"/>
      <c r="SF191" s="7" t="n"/>
      <c r="SG191" s="7" t="n"/>
      <c r="SH191" s="7" t="n"/>
      <c r="SI191" s="7" t="n"/>
      <c r="SJ191" s="7" t="n"/>
      <c r="SK191" s="7" t="n"/>
      <c r="SL191" s="7" t="n"/>
      <c r="SM191" s="7" t="n"/>
      <c r="SN191" s="7" t="n"/>
      <c r="SO191" s="7" t="n"/>
      <c r="SP191" s="7" t="n"/>
      <c r="SQ191" s="7" t="n"/>
      <c r="SR191" s="7" t="n"/>
      <c r="SS191" s="7" t="n"/>
      <c r="ST191" s="7" t="n"/>
      <c r="SU191" s="7" t="n"/>
      <c r="SV191" s="7" t="n"/>
      <c r="SW191" s="7" t="n"/>
      <c r="SX191" s="7" t="n"/>
      <c r="SY191" s="7" t="n"/>
      <c r="SZ191" s="7" t="n"/>
      <c r="TA191" s="7" t="n"/>
      <c r="TB191" s="7" t="n"/>
      <c r="TC191" s="7" t="n"/>
      <c r="TD191" s="7" t="n"/>
      <c r="TE191" s="7" t="n"/>
      <c r="TF191" s="7" t="n"/>
      <c r="TG191" s="7" t="n"/>
      <c r="TH191" s="7" t="n"/>
      <c r="TI191" s="7" t="n"/>
      <c r="TJ191" s="7" t="n"/>
      <c r="TK191" s="7" t="n"/>
      <c r="TL191" s="7" t="n"/>
      <c r="TM191" s="7" t="n"/>
      <c r="TN191" s="7" t="n"/>
      <c r="TO191" s="7" t="n"/>
      <c r="TP191" s="7" t="n"/>
      <c r="TQ191" s="7" t="n"/>
      <c r="TR191" s="7" t="n"/>
      <c r="TS191" s="7" t="n"/>
      <c r="TT191" s="7" t="n"/>
      <c r="TU191" s="7" t="n"/>
      <c r="TV191" s="7" t="n"/>
      <c r="TW191" s="7" t="n"/>
      <c r="TX191" s="7" t="n"/>
      <c r="TY191" s="7" t="n"/>
      <c r="TZ191" s="7" t="n"/>
      <c r="UA191" s="7" t="n"/>
      <c r="UB191" s="7" t="n"/>
      <c r="UC191" s="7" t="n"/>
      <c r="UD191" s="7" t="n"/>
      <c r="UE191" s="7" t="n"/>
      <c r="UF191" s="7" t="n"/>
      <c r="UG191" s="7" t="n"/>
      <c r="UH191" s="7" t="n"/>
      <c r="UI191" s="7" t="n"/>
      <c r="UJ191" s="7" t="n"/>
      <c r="UK191" s="7" t="n"/>
      <c r="UL191" s="7" t="n"/>
      <c r="UM191" s="7" t="n"/>
      <c r="UN191" s="7" t="n"/>
      <c r="UO191" s="7" t="n"/>
      <c r="UP191" s="7" t="n"/>
      <c r="UQ191" s="7" t="n"/>
      <c r="UR191" s="7" t="n"/>
      <c r="US191" s="7" t="n"/>
      <c r="UT191" s="7" t="n"/>
      <c r="UU191" s="7" t="n"/>
      <c r="UV191" s="7" t="n"/>
      <c r="UW191" s="7" t="n"/>
      <c r="UX191" s="7" t="n"/>
      <c r="UY191" s="7" t="n"/>
      <c r="UZ191" s="7" t="n"/>
      <c r="VA191" s="7" t="n"/>
      <c r="VB191" s="7" t="n"/>
      <c r="VC191" s="7" t="n"/>
      <c r="VD191" s="7" t="n"/>
      <c r="VE191" s="7" t="n"/>
      <c r="VF191" s="7" t="n"/>
      <c r="VG191" s="7" t="n"/>
      <c r="VH191" s="7" t="n"/>
      <c r="VI191" s="7" t="n"/>
      <c r="VJ191" s="7" t="n"/>
      <c r="VK191" s="7" t="n"/>
      <c r="VL191" s="7" t="n"/>
      <c r="VM191" s="573">
        <f>SUM(E191:VL191)-SUM(UU191:UX191)-SUM(VA191:VD191)</f>
        <v/>
      </c>
      <c r="VN191" s="9" t="n"/>
    </row>
    <row r="192" ht="19.5" customHeight="1">
      <c r="A192" s="1100" t="n"/>
      <c r="B192" s="1101" t="n"/>
      <c r="C192" s="1102" t="n"/>
      <c r="D192" s="371" t="inlineStr">
        <is>
          <t>PALENQUERO</t>
        </is>
      </c>
      <c r="E192" s="363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7" t="n"/>
      <c r="CE192" s="7" t="n"/>
      <c r="CF192" s="7" t="n"/>
      <c r="CG192" s="7" t="n"/>
      <c r="CH192" s="7" t="n"/>
      <c r="CI192" s="7" t="n"/>
      <c r="CJ192" s="7" t="n"/>
      <c r="CK192" s="7" t="n"/>
      <c r="CL192" s="7" t="n"/>
      <c r="CM192" s="7" t="n"/>
      <c r="CN192" s="7" t="n"/>
      <c r="CO192" s="7" t="n"/>
      <c r="CP192" s="7" t="n"/>
      <c r="CQ192" s="7" t="n"/>
      <c r="CR192" s="7" t="n"/>
      <c r="CS192" s="7" t="n"/>
      <c r="CT192" s="7" t="n"/>
      <c r="CU192" s="7" t="n"/>
      <c r="CV192" s="7" t="n"/>
      <c r="CW192" s="7" t="n"/>
      <c r="CX192" s="7" t="n"/>
      <c r="CY192" s="7" t="n"/>
      <c r="CZ192" s="7" t="n"/>
      <c r="DA192" s="7" t="n"/>
      <c r="DB192" s="7" t="n"/>
      <c r="DC192" s="7" t="n"/>
      <c r="DD192" s="7" t="n"/>
      <c r="DE192" s="7" t="n"/>
      <c r="DF192" s="7" t="n"/>
      <c r="DG192" s="7" t="n"/>
      <c r="DH192" s="7" t="n"/>
      <c r="DI192" s="7" t="n"/>
      <c r="DJ192" s="7" t="n"/>
      <c r="DK192" s="7" t="n"/>
      <c r="DL192" s="7" t="n"/>
      <c r="DM192" s="7" t="n"/>
      <c r="DN192" s="7" t="n"/>
      <c r="DO192" s="7" t="n"/>
      <c r="DP192" s="7" t="n"/>
      <c r="DQ192" s="7" t="n"/>
      <c r="DR192" s="7" t="n"/>
      <c r="DS192" s="7" t="n"/>
      <c r="DT192" s="7" t="n"/>
      <c r="DU192" s="7" t="n"/>
      <c r="DV192" s="7" t="n"/>
      <c r="DW192" s="7" t="n"/>
      <c r="DX192" s="7" t="n"/>
      <c r="DY192" s="7" t="n"/>
      <c r="DZ192" s="7" t="n"/>
      <c r="EA192" s="7" t="n"/>
      <c r="EB192" s="7" t="n"/>
      <c r="EC192" s="7" t="n"/>
      <c r="ED192" s="7" t="n"/>
      <c r="EE192" s="7" t="n"/>
      <c r="EF192" s="7" t="n"/>
      <c r="EG192" s="7" t="n"/>
      <c r="EH192" s="7" t="n"/>
      <c r="EI192" s="7" t="n"/>
      <c r="EJ192" s="7" t="n"/>
      <c r="EK192" s="7" t="n"/>
      <c r="EL192" s="7" t="n"/>
      <c r="EM192" s="7" t="n"/>
      <c r="EN192" s="7" t="n"/>
      <c r="EO192" s="7" t="n"/>
      <c r="EP192" s="7" t="n"/>
      <c r="EQ192" s="7" t="n"/>
      <c r="ER192" s="7" t="n"/>
      <c r="ES192" s="7" t="n"/>
      <c r="ET192" s="7" t="n"/>
      <c r="EU192" s="7" t="n"/>
      <c r="EV192" s="7" t="n"/>
      <c r="EW192" s="7" t="n"/>
      <c r="EX192" s="7" t="n"/>
      <c r="EY192" s="7" t="n"/>
      <c r="EZ192" s="7" t="n"/>
      <c r="FA192" s="7" t="n"/>
      <c r="FB192" s="7" t="n"/>
      <c r="FC192" s="7" t="n"/>
      <c r="FD192" s="7" t="n"/>
      <c r="FE192" s="7" t="n"/>
      <c r="FF192" s="7" t="n"/>
      <c r="FG192" s="7" t="n"/>
      <c r="FH192" s="7" t="n"/>
      <c r="FI192" s="7" t="n"/>
      <c r="FJ192" s="7" t="n"/>
      <c r="FK192" s="7" t="n"/>
      <c r="FL192" s="7" t="n"/>
      <c r="FM192" s="7" t="n"/>
      <c r="FN192" s="7" t="n"/>
      <c r="FO192" s="7" t="n"/>
      <c r="FP192" s="7" t="n"/>
      <c r="FQ192" s="7" t="n"/>
      <c r="FR192" s="7" t="n"/>
      <c r="FS192" s="7" t="n"/>
      <c r="FT192" s="7" t="n"/>
      <c r="FU192" s="7" t="n"/>
      <c r="FV192" s="7" t="n"/>
      <c r="FW192" s="7" t="n"/>
      <c r="FX192" s="7" t="n"/>
      <c r="FY192" s="7" t="n"/>
      <c r="FZ192" s="7" t="n"/>
      <c r="GA192" s="7" t="n"/>
      <c r="GB192" s="7" t="n"/>
      <c r="GC192" s="7" t="n"/>
      <c r="GD192" s="7" t="n"/>
      <c r="GE192" s="7" t="n"/>
      <c r="GF192" s="7" t="n"/>
      <c r="GG192" s="7" t="n"/>
      <c r="GH192" s="7" t="n"/>
      <c r="GI192" s="7" t="n"/>
      <c r="GJ192" s="7" t="n"/>
      <c r="GK192" s="7" t="n"/>
      <c r="GL192" s="7" t="n"/>
      <c r="GM192" s="7" t="n"/>
      <c r="GN192" s="7" t="n"/>
      <c r="GO192" s="7" t="n"/>
      <c r="GP192" s="7" t="n"/>
      <c r="GQ192" s="7" t="n"/>
      <c r="GR192" s="7" t="n"/>
      <c r="GS192" s="7" t="n"/>
      <c r="GT192" s="7" t="n"/>
      <c r="GU192" s="7" t="n"/>
      <c r="GV192" s="7" t="n"/>
      <c r="GW192" s="7" t="n"/>
      <c r="GX192" s="7" t="n"/>
      <c r="GY192" s="7" t="n"/>
      <c r="GZ192" s="7" t="n"/>
      <c r="HA192" s="7" t="n"/>
      <c r="HB192" s="7" t="n"/>
      <c r="HC192" s="7" t="n"/>
      <c r="HD192" s="7" t="n"/>
      <c r="HE192" s="7" t="n"/>
      <c r="HF192" s="7" t="n"/>
      <c r="HG192" s="7" t="n"/>
      <c r="HH192" s="7" t="n"/>
      <c r="HI192" s="7" t="n"/>
      <c r="HJ192" s="7" t="n"/>
      <c r="HK192" s="7" t="n"/>
      <c r="HL192" s="7" t="n"/>
      <c r="HM192" s="7" t="n"/>
      <c r="HN192" s="7" t="n"/>
      <c r="HO192" s="7" t="n"/>
      <c r="HP192" s="7" t="n"/>
      <c r="HQ192" s="7" t="n"/>
      <c r="HR192" s="7" t="n"/>
      <c r="HS192" s="7" t="n"/>
      <c r="HT192" s="7" t="n"/>
      <c r="HU192" s="7" t="n"/>
      <c r="HV192" s="7" t="n"/>
      <c r="HW192" s="7" t="n"/>
      <c r="HX192" s="7" t="n"/>
      <c r="HY192" s="7" t="n"/>
      <c r="HZ192" s="7" t="n"/>
      <c r="IA192" s="7" t="n"/>
      <c r="IB192" s="7" t="n"/>
      <c r="IC192" s="7" t="n"/>
      <c r="ID192" s="7" t="n"/>
      <c r="IE192" s="7" t="n"/>
      <c r="IF192" s="7" t="n"/>
      <c r="IG192" s="7" t="n"/>
      <c r="IH192" s="7" t="n"/>
      <c r="II192" s="7" t="n"/>
      <c r="IJ192" s="7" t="n"/>
      <c r="IK192" s="7" t="n"/>
      <c r="IL192" s="7" t="n"/>
      <c r="IM192" s="7" t="n"/>
      <c r="IN192" s="7" t="n"/>
      <c r="IO192" s="7" t="n"/>
      <c r="IP192" s="7" t="n"/>
      <c r="IQ192" s="7" t="n"/>
      <c r="IR192" s="7" t="n"/>
      <c r="IS192" s="7" t="n"/>
      <c r="IT192" s="7" t="n"/>
      <c r="IU192" s="7" t="n"/>
      <c r="IV192" s="7" t="n"/>
      <c r="IW192" s="7" t="n"/>
      <c r="IX192" s="7" t="n"/>
      <c r="IY192" s="7" t="n"/>
      <c r="IZ192" s="7" t="n"/>
      <c r="JA192" s="7" t="n"/>
      <c r="JB192" s="7" t="n"/>
      <c r="JC192" s="7" t="n"/>
      <c r="JD192" s="7" t="n"/>
      <c r="JE192" s="7" t="n"/>
      <c r="JF192" s="7" t="n"/>
      <c r="JG192" s="7" t="n"/>
      <c r="JH192" s="7" t="n"/>
      <c r="JI192" s="7" t="n"/>
      <c r="JJ192" s="7" t="n"/>
      <c r="JK192" s="7" t="n"/>
      <c r="JL192" s="7" t="n"/>
      <c r="JM192" s="7" t="n"/>
      <c r="JN192" s="7" t="n"/>
      <c r="JO192" s="7" t="n"/>
      <c r="JP192" s="7" t="n"/>
      <c r="JQ192" s="7" t="n"/>
      <c r="JR192" s="7" t="n"/>
      <c r="JS192" s="7" t="n"/>
      <c r="JT192" s="7" t="n"/>
      <c r="JU192" s="7" t="n"/>
      <c r="JV192" s="7" t="n"/>
      <c r="JW192" s="7" t="n"/>
      <c r="JX192" s="7" t="n"/>
      <c r="JY192" s="7" t="n"/>
      <c r="JZ192" s="7" t="n"/>
      <c r="KA192" s="7" t="n"/>
      <c r="KB192" s="7" t="n"/>
      <c r="KC192" s="7" t="n"/>
      <c r="KD192" s="7" t="n"/>
      <c r="KE192" s="7" t="n"/>
      <c r="KF192" s="7" t="n"/>
      <c r="KG192" s="7" t="n"/>
      <c r="KH192" s="7" t="n"/>
      <c r="KI192" s="7" t="n"/>
      <c r="KJ192" s="7" t="n"/>
      <c r="KK192" s="7" t="n"/>
      <c r="KL192" s="7" t="n"/>
      <c r="KM192" s="7" t="n"/>
      <c r="KN192" s="7" t="n"/>
      <c r="KO192" s="7" t="n"/>
      <c r="KP192" s="7" t="n"/>
      <c r="KQ192" s="7" t="n"/>
      <c r="KR192" s="7" t="n"/>
      <c r="KS192" s="7" t="n"/>
      <c r="KT192" s="7" t="n"/>
      <c r="KU192" s="7" t="n"/>
      <c r="KV192" s="7" t="n"/>
      <c r="KW192" s="7" t="n"/>
      <c r="KX192" s="7" t="n"/>
      <c r="KY192" s="7" t="n"/>
      <c r="KZ192" s="7" t="n"/>
      <c r="LA192" s="7" t="n"/>
      <c r="LB192" s="7" t="n"/>
      <c r="LC192" s="7" t="n"/>
      <c r="LD192" s="7" t="n"/>
      <c r="LE192" s="7" t="n"/>
      <c r="LF192" s="7" t="n"/>
      <c r="LG192" s="7" t="n"/>
      <c r="LH192" s="7" t="n"/>
      <c r="LI192" s="7" t="n"/>
      <c r="LJ192" s="7" t="n"/>
      <c r="LK192" s="7" t="n"/>
      <c r="LL192" s="7" t="n"/>
      <c r="LM192" s="7" t="n"/>
      <c r="LN192" s="7" t="n"/>
      <c r="LO192" s="7" t="n"/>
      <c r="LP192" s="7" t="n"/>
      <c r="LQ192" s="7" t="n"/>
      <c r="LR192" s="7" t="n"/>
      <c r="LS192" s="7" t="n"/>
      <c r="LT192" s="7" t="n"/>
      <c r="LU192" s="7" t="n"/>
      <c r="LV192" s="7" t="n"/>
      <c r="LW192" s="7" t="n"/>
      <c r="LX192" s="7" t="n"/>
      <c r="LY192" s="7" t="n"/>
      <c r="LZ192" s="7" t="n"/>
      <c r="MA192" s="7" t="n"/>
      <c r="MB192" s="7" t="n"/>
      <c r="MC192" s="7" t="n"/>
      <c r="MD192" s="7" t="n"/>
      <c r="ME192" s="7" t="n"/>
      <c r="MF192" s="7" t="n"/>
      <c r="MG192" s="7" t="n"/>
      <c r="MH192" s="7" t="n"/>
      <c r="MI192" s="7" t="n"/>
      <c r="MJ192" s="7" t="n"/>
      <c r="MK192" s="7" t="n"/>
      <c r="ML192" s="7" t="n"/>
      <c r="MM192" s="7" t="n"/>
      <c r="MN192" s="7" t="n"/>
      <c r="MO192" s="7" t="n"/>
      <c r="MP192" s="7" t="n"/>
      <c r="MQ192" s="7" t="n"/>
      <c r="MR192" s="7" t="n"/>
      <c r="MS192" s="7" t="n"/>
      <c r="MT192" s="7" t="n"/>
      <c r="MU192" s="7" t="n"/>
      <c r="MV192" s="7" t="n"/>
      <c r="MW192" s="7" t="n"/>
      <c r="MX192" s="7" t="n"/>
      <c r="MY192" s="7" t="n"/>
      <c r="MZ192" s="7" t="n"/>
      <c r="NA192" s="7" t="n"/>
      <c r="NB192" s="7" t="n"/>
      <c r="NC192" s="7" t="n"/>
      <c r="ND192" s="7" t="n"/>
      <c r="NE192" s="7" t="n"/>
      <c r="NF192" s="7" t="n"/>
      <c r="NG192" s="7" t="n"/>
      <c r="NH192" s="7" t="n"/>
      <c r="NI192" s="7" t="n"/>
      <c r="NJ192" s="7" t="n"/>
      <c r="NK192" s="7" t="n"/>
      <c r="NL192" s="7" t="n"/>
      <c r="NM192" s="7" t="n"/>
      <c r="NN192" s="7" t="n"/>
      <c r="NO192" s="7" t="n"/>
      <c r="NP192" s="7" t="n"/>
      <c r="NQ192" s="7" t="n"/>
      <c r="NR192" s="7" t="n"/>
      <c r="NS192" s="7" t="n"/>
      <c r="NT192" s="7" t="n"/>
      <c r="NU192" s="7" t="n"/>
      <c r="NV192" s="7" t="n"/>
      <c r="NW192" s="7" t="n"/>
      <c r="NX192" s="7" t="n"/>
      <c r="NY192" s="7" t="n"/>
      <c r="NZ192" s="7" t="n"/>
      <c r="OA192" s="7" t="n"/>
      <c r="OB192" s="7" t="n"/>
      <c r="OC192" s="7" t="n"/>
      <c r="OD192" s="7" t="n"/>
      <c r="OE192" s="7" t="n"/>
      <c r="OF192" s="7" t="n"/>
      <c r="OG192" s="7" t="n"/>
      <c r="OH192" s="7" t="n"/>
      <c r="OI192" s="7" t="n"/>
      <c r="OJ192" s="7" t="n"/>
      <c r="OK192" s="7" t="n"/>
      <c r="OL192" s="7" t="n"/>
      <c r="OM192" s="7" t="n"/>
      <c r="ON192" s="7" t="n"/>
      <c r="OO192" s="7" t="n"/>
      <c r="OP192" s="7" t="n"/>
      <c r="OQ192" s="7" t="n"/>
      <c r="OR192" s="7" t="n"/>
      <c r="OS192" s="7" t="n"/>
      <c r="OT192" s="7" t="n"/>
      <c r="OU192" s="7" t="n"/>
      <c r="OV192" s="7" t="n"/>
      <c r="OW192" s="7" t="n"/>
      <c r="OX192" s="7" t="n"/>
      <c r="OY192" s="7" t="n"/>
      <c r="OZ192" s="7" t="n"/>
      <c r="PA192" s="7" t="n"/>
      <c r="PB192" s="7" t="n"/>
      <c r="PC192" s="7" t="n"/>
      <c r="PD192" s="7" t="n"/>
      <c r="PE192" s="7" t="n"/>
      <c r="PF192" s="7" t="n"/>
      <c r="PG192" s="7" t="n"/>
      <c r="PH192" s="7" t="n"/>
      <c r="PI192" s="7" t="n"/>
      <c r="PJ192" s="7" t="n"/>
      <c r="PK192" s="7" t="n"/>
      <c r="PL192" s="7" t="n"/>
      <c r="PM192" s="7" t="n"/>
      <c r="PN192" s="7" t="n"/>
      <c r="PO192" s="7" t="n"/>
      <c r="PP192" s="7" t="n"/>
      <c r="PQ192" s="7" t="n"/>
      <c r="PR192" s="7" t="n"/>
      <c r="PS192" s="7" t="n"/>
      <c r="PT192" s="7" t="n"/>
      <c r="PU192" s="7" t="n"/>
      <c r="PV192" s="7" t="n"/>
      <c r="PW192" s="7" t="n"/>
      <c r="PX192" s="7" t="n"/>
      <c r="PY192" s="7" t="n"/>
      <c r="PZ192" s="7" t="n"/>
      <c r="QA192" s="7" t="n"/>
      <c r="QB192" s="7" t="n"/>
      <c r="QC192" s="7" t="n"/>
      <c r="QD192" s="7" t="n"/>
      <c r="QE192" s="7" t="n"/>
      <c r="QF192" s="7" t="n"/>
      <c r="QG192" s="7" t="n"/>
      <c r="QH192" s="7" t="n"/>
      <c r="QI192" s="7" t="n"/>
      <c r="QJ192" s="7" t="n"/>
      <c r="QK192" s="7" t="n"/>
      <c r="QL192" s="7" t="n"/>
      <c r="QM192" s="7" t="n"/>
      <c r="QN192" s="7" t="n"/>
      <c r="QO192" s="7" t="n"/>
      <c r="QP192" s="7" t="n"/>
      <c r="QQ192" s="7" t="n"/>
      <c r="QR192" s="7" t="n"/>
      <c r="QS192" s="7" t="n"/>
      <c r="QT192" s="7" t="n"/>
      <c r="QU192" s="7" t="n"/>
      <c r="QV192" s="7" t="n"/>
      <c r="QW192" s="7" t="n"/>
      <c r="QX192" s="7" t="n"/>
      <c r="QY192" s="7" t="n"/>
      <c r="QZ192" s="7" t="n"/>
      <c r="RA192" s="7" t="n"/>
      <c r="RB192" s="7" t="n"/>
      <c r="RC192" s="7" t="n"/>
      <c r="RD192" s="7" t="n"/>
      <c r="RE192" s="7" t="n"/>
      <c r="RF192" s="7" t="n"/>
      <c r="RG192" s="7" t="n"/>
      <c r="RH192" s="7" t="n"/>
      <c r="RI192" s="7" t="n"/>
      <c r="RJ192" s="7" t="n"/>
      <c r="RK192" s="7" t="n"/>
      <c r="RL192" s="7" t="n"/>
      <c r="RM192" s="7" t="n"/>
      <c r="RN192" s="7" t="n"/>
      <c r="RO192" s="7" t="n"/>
      <c r="RP192" s="7" t="n"/>
      <c r="RQ192" s="7" t="n"/>
      <c r="RR192" s="7" t="n"/>
      <c r="RS192" s="7" t="n"/>
      <c r="RT192" s="7" t="n"/>
      <c r="RU192" s="7" t="n"/>
      <c r="RV192" s="7" t="n"/>
      <c r="RW192" s="7" t="n"/>
      <c r="RX192" s="7" t="n"/>
      <c r="RY192" s="7" t="n"/>
      <c r="RZ192" s="7" t="n"/>
      <c r="SA192" s="7" t="n"/>
      <c r="SB192" s="7" t="n"/>
      <c r="SC192" s="7" t="n"/>
      <c r="SD192" s="7" t="n"/>
      <c r="SE192" s="7" t="n"/>
      <c r="SF192" s="7" t="n"/>
      <c r="SG192" s="7" t="n"/>
      <c r="SH192" s="7" t="n"/>
      <c r="SI192" s="7" t="n"/>
      <c r="SJ192" s="7" t="n"/>
      <c r="SK192" s="7" t="n"/>
      <c r="SL192" s="7" t="n"/>
      <c r="SM192" s="7" t="n"/>
      <c r="SN192" s="7" t="n"/>
      <c r="SO192" s="7" t="n"/>
      <c r="SP192" s="7" t="n"/>
      <c r="SQ192" s="7" t="n"/>
      <c r="SR192" s="7" t="n"/>
      <c r="SS192" s="7" t="n"/>
      <c r="ST192" s="7" t="n"/>
      <c r="SU192" s="7" t="n"/>
      <c r="SV192" s="7" t="n"/>
      <c r="SW192" s="7" t="n"/>
      <c r="SX192" s="7" t="n"/>
      <c r="SY192" s="7" t="n"/>
      <c r="SZ192" s="7" t="n"/>
      <c r="TA192" s="7" t="n"/>
      <c r="TB192" s="7" t="n"/>
      <c r="TC192" s="7" t="n"/>
      <c r="TD192" s="7" t="n"/>
      <c r="TE192" s="7" t="n"/>
      <c r="TF192" s="7" t="n"/>
      <c r="TG192" s="7" t="n"/>
      <c r="TH192" s="7" t="n"/>
      <c r="TI192" s="7" t="n"/>
      <c r="TJ192" s="7" t="n"/>
      <c r="TK192" s="7" t="n"/>
      <c r="TL192" s="7" t="n"/>
      <c r="TM192" s="7" t="n"/>
      <c r="TN192" s="7" t="n"/>
      <c r="TO192" s="7" t="n"/>
      <c r="TP192" s="7" t="n"/>
      <c r="TQ192" s="7" t="n"/>
      <c r="TR192" s="7" t="n"/>
      <c r="TS192" s="7" t="n"/>
      <c r="TT192" s="7" t="n"/>
      <c r="TU192" s="7" t="n"/>
      <c r="TV192" s="7" t="n"/>
      <c r="TW192" s="7" t="n"/>
      <c r="TX192" s="7" t="n"/>
      <c r="TY192" s="7" t="n"/>
      <c r="TZ192" s="7" t="n"/>
      <c r="UA192" s="7" t="n"/>
      <c r="UB192" s="7" t="n"/>
      <c r="UC192" s="7" t="n"/>
      <c r="UD192" s="7" t="n"/>
      <c r="UE192" s="7" t="n"/>
      <c r="UF192" s="7" t="n"/>
      <c r="UG192" s="7" t="n"/>
      <c r="UH192" s="7" t="n"/>
      <c r="UI192" s="7" t="n"/>
      <c r="UJ192" s="7" t="n"/>
      <c r="UK192" s="7" t="n"/>
      <c r="UL192" s="7" t="n"/>
      <c r="UM192" s="7" t="n"/>
      <c r="UN192" s="7" t="n"/>
      <c r="UO192" s="7" t="n"/>
      <c r="UP192" s="7" t="n"/>
      <c r="UQ192" s="7" t="n"/>
      <c r="UR192" s="7" t="n"/>
      <c r="US192" s="7" t="n"/>
      <c r="UT192" s="7" t="n"/>
      <c r="UU192" s="7" t="n"/>
      <c r="UV192" s="7" t="n"/>
      <c r="UW192" s="7" t="n"/>
      <c r="UX192" s="7" t="n"/>
      <c r="UY192" s="7" t="n"/>
      <c r="UZ192" s="7" t="n"/>
      <c r="VA192" s="7" t="n"/>
      <c r="VB192" s="7" t="n"/>
      <c r="VC192" s="7" t="n"/>
      <c r="VD192" s="7" t="n"/>
      <c r="VE192" s="7" t="n"/>
      <c r="VF192" s="7" t="n"/>
      <c r="VG192" s="7" t="n"/>
      <c r="VH192" s="7" t="n"/>
      <c r="VI192" s="7" t="n"/>
      <c r="VJ192" s="7" t="n"/>
      <c r="VK192" s="7" t="n"/>
      <c r="VL192" s="7" t="n"/>
      <c r="VM192" s="573">
        <f>SUM(E192:VL192)-SUM(UU192:UX192)-SUM(VA192:VD192)</f>
        <v/>
      </c>
      <c r="VN192" s="9" t="n"/>
    </row>
    <row r="193" ht="19.5" customHeight="1">
      <c r="A193" s="1100" t="n"/>
      <c r="B193" s="1101" t="n"/>
      <c r="C193" s="1102" t="n"/>
      <c r="D193" s="372" t="inlineStr">
        <is>
          <t>NEGRO(A), MULATO (A), AFROCOLOMBIANO (A)</t>
        </is>
      </c>
      <c r="E193" s="363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7" t="n"/>
      <c r="CE193" s="7" t="n"/>
      <c r="CF193" s="7" t="n"/>
      <c r="CG193" s="7" t="n"/>
      <c r="CH193" s="7" t="n"/>
      <c r="CI193" s="7" t="n"/>
      <c r="CJ193" s="7" t="n"/>
      <c r="CK193" s="7" t="n"/>
      <c r="CL193" s="7" t="n"/>
      <c r="CM193" s="7" t="n"/>
      <c r="CN193" s="7" t="n"/>
      <c r="CO193" s="7" t="n"/>
      <c r="CP193" s="7" t="n"/>
      <c r="CQ193" s="7" t="n"/>
      <c r="CR193" s="7" t="n"/>
      <c r="CS193" s="7" t="n"/>
      <c r="CT193" s="7" t="n"/>
      <c r="CU193" s="7" t="n"/>
      <c r="CV193" s="7" t="n"/>
      <c r="CW193" s="7" t="n"/>
      <c r="CX193" s="7" t="n"/>
      <c r="CY193" s="7" t="n"/>
      <c r="CZ193" s="7" t="n"/>
      <c r="DA193" s="7" t="n"/>
      <c r="DB193" s="7" t="n"/>
      <c r="DC193" s="7" t="n"/>
      <c r="DD193" s="7" t="n"/>
      <c r="DE193" s="7" t="n"/>
      <c r="DF193" s="7" t="n"/>
      <c r="DG193" s="7" t="n"/>
      <c r="DH193" s="7" t="n"/>
      <c r="DI193" s="7" t="n"/>
      <c r="DJ193" s="7" t="n"/>
      <c r="DK193" s="7" t="n"/>
      <c r="DL193" s="7" t="n"/>
      <c r="DM193" s="7" t="n"/>
      <c r="DN193" s="7" t="n"/>
      <c r="DO193" s="7" t="n"/>
      <c r="DP193" s="7" t="n"/>
      <c r="DQ193" s="7" t="n"/>
      <c r="DR193" s="7" t="n"/>
      <c r="DS193" s="7" t="n"/>
      <c r="DT193" s="7" t="n"/>
      <c r="DU193" s="7" t="n"/>
      <c r="DV193" s="7" t="n"/>
      <c r="DW193" s="7" t="n"/>
      <c r="DX193" s="7" t="n"/>
      <c r="DY193" s="7" t="n"/>
      <c r="DZ193" s="7" t="n"/>
      <c r="EA193" s="7" t="n"/>
      <c r="EB193" s="7" t="n"/>
      <c r="EC193" s="7" t="n"/>
      <c r="ED193" s="7" t="n"/>
      <c r="EE193" s="7" t="n"/>
      <c r="EF193" s="7" t="n"/>
      <c r="EG193" s="7" t="n"/>
      <c r="EH193" s="7" t="n"/>
      <c r="EI193" s="7" t="n"/>
      <c r="EJ193" s="7" t="n"/>
      <c r="EK193" s="7" t="n"/>
      <c r="EL193" s="7" t="n"/>
      <c r="EM193" s="7" t="n"/>
      <c r="EN193" s="7" t="n"/>
      <c r="EO193" s="7" t="n"/>
      <c r="EP193" s="7" t="n"/>
      <c r="EQ193" s="7" t="n"/>
      <c r="ER193" s="7" t="n"/>
      <c r="ES193" s="7" t="n"/>
      <c r="ET193" s="7" t="n"/>
      <c r="EU193" s="7" t="n"/>
      <c r="EV193" s="7" t="n"/>
      <c r="EW193" s="7" t="n"/>
      <c r="EX193" s="7" t="n"/>
      <c r="EY193" s="7" t="n"/>
      <c r="EZ193" s="7" t="n"/>
      <c r="FA193" s="7" t="n"/>
      <c r="FB193" s="7" t="n"/>
      <c r="FC193" s="7" t="n"/>
      <c r="FD193" s="7" t="n"/>
      <c r="FE193" s="7" t="n"/>
      <c r="FF193" s="7" t="n"/>
      <c r="FG193" s="7" t="n"/>
      <c r="FH193" s="7" t="n"/>
      <c r="FI193" s="7" t="n"/>
      <c r="FJ193" s="7" t="n"/>
      <c r="FK193" s="7" t="n"/>
      <c r="FL193" s="7" t="n"/>
      <c r="FM193" s="7" t="n"/>
      <c r="FN193" s="7" t="n"/>
      <c r="FO193" s="7" t="n"/>
      <c r="FP193" s="7" t="n"/>
      <c r="FQ193" s="7" t="n"/>
      <c r="FR193" s="7" t="n"/>
      <c r="FS193" s="7" t="n"/>
      <c r="FT193" s="7" t="n"/>
      <c r="FU193" s="7" t="n"/>
      <c r="FV193" s="7" t="n"/>
      <c r="FW193" s="7" t="n"/>
      <c r="FX193" s="7" t="n"/>
      <c r="FY193" s="7" t="n"/>
      <c r="FZ193" s="7" t="n"/>
      <c r="GA193" s="7" t="n"/>
      <c r="GB193" s="7" t="n"/>
      <c r="GC193" s="7" t="n"/>
      <c r="GD193" s="7" t="n"/>
      <c r="GE193" s="7" t="n"/>
      <c r="GF193" s="7" t="n"/>
      <c r="GG193" s="7" t="n"/>
      <c r="GH193" s="7" t="n"/>
      <c r="GI193" s="7" t="n"/>
      <c r="GJ193" s="7" t="n"/>
      <c r="GK193" s="7" t="n"/>
      <c r="GL193" s="7" t="n"/>
      <c r="GM193" s="7" t="n"/>
      <c r="GN193" s="7" t="n"/>
      <c r="GO193" s="7" t="n"/>
      <c r="GP193" s="7" t="n"/>
      <c r="GQ193" s="7" t="n"/>
      <c r="GR193" s="7" t="n"/>
      <c r="GS193" s="7" t="n"/>
      <c r="GT193" s="7" t="n"/>
      <c r="GU193" s="7" t="n"/>
      <c r="GV193" s="7" t="n"/>
      <c r="GW193" s="7" t="n"/>
      <c r="GX193" s="7" t="n"/>
      <c r="GY193" s="7" t="n"/>
      <c r="GZ193" s="7" t="n"/>
      <c r="HA193" s="7" t="n"/>
      <c r="HB193" s="7" t="n"/>
      <c r="HC193" s="7" t="n"/>
      <c r="HD193" s="7" t="n"/>
      <c r="HE193" s="7" t="n"/>
      <c r="HF193" s="7" t="n"/>
      <c r="HG193" s="7" t="n"/>
      <c r="HH193" s="7" t="n"/>
      <c r="HI193" s="7" t="n"/>
      <c r="HJ193" s="7" t="n"/>
      <c r="HK193" s="7" t="n"/>
      <c r="HL193" s="7" t="n"/>
      <c r="HM193" s="7" t="n"/>
      <c r="HN193" s="7" t="n"/>
      <c r="HO193" s="7" t="n"/>
      <c r="HP193" s="7" t="n"/>
      <c r="HQ193" s="7" t="n"/>
      <c r="HR193" s="7" t="n"/>
      <c r="HS193" s="7" t="n"/>
      <c r="HT193" s="7" t="n"/>
      <c r="HU193" s="7" t="n"/>
      <c r="HV193" s="7" t="n"/>
      <c r="HW193" s="7" t="n"/>
      <c r="HX193" s="7" t="n"/>
      <c r="HY193" s="7" t="n"/>
      <c r="HZ193" s="7" t="n"/>
      <c r="IA193" s="7" t="n"/>
      <c r="IB193" s="7" t="n"/>
      <c r="IC193" s="7" t="n"/>
      <c r="ID193" s="7" t="n"/>
      <c r="IE193" s="7" t="n"/>
      <c r="IF193" s="7" t="n"/>
      <c r="IG193" s="7" t="n"/>
      <c r="IH193" s="7" t="n"/>
      <c r="II193" s="7" t="n"/>
      <c r="IJ193" s="7" t="n"/>
      <c r="IK193" s="7" t="n"/>
      <c r="IL193" s="7" t="n"/>
      <c r="IM193" s="7" t="n"/>
      <c r="IN193" s="7" t="n"/>
      <c r="IO193" s="7" t="n"/>
      <c r="IP193" s="7" t="n"/>
      <c r="IQ193" s="7" t="n"/>
      <c r="IR193" s="7" t="n"/>
      <c r="IS193" s="7" t="n"/>
      <c r="IT193" s="7" t="n"/>
      <c r="IU193" s="7" t="n"/>
      <c r="IV193" s="7" t="n"/>
      <c r="IW193" s="7" t="n"/>
      <c r="IX193" s="7" t="n"/>
      <c r="IY193" s="7" t="n"/>
      <c r="IZ193" s="7" t="n"/>
      <c r="JA193" s="7" t="n"/>
      <c r="JB193" s="7" t="n"/>
      <c r="JC193" s="7" t="n"/>
      <c r="JD193" s="7" t="n"/>
      <c r="JE193" s="7" t="n"/>
      <c r="JF193" s="7" t="n"/>
      <c r="JG193" s="7" t="n"/>
      <c r="JH193" s="7" t="n"/>
      <c r="JI193" s="7" t="n"/>
      <c r="JJ193" s="7" t="n"/>
      <c r="JK193" s="7" t="n"/>
      <c r="JL193" s="7" t="n"/>
      <c r="JM193" s="7" t="n"/>
      <c r="JN193" s="7" t="n"/>
      <c r="JO193" s="7" t="n"/>
      <c r="JP193" s="7" t="n"/>
      <c r="JQ193" s="7" t="n"/>
      <c r="JR193" s="7" t="n"/>
      <c r="JS193" s="7" t="n"/>
      <c r="JT193" s="7" t="n"/>
      <c r="JU193" s="7" t="n"/>
      <c r="JV193" s="7" t="n"/>
      <c r="JW193" s="7" t="n"/>
      <c r="JX193" s="7" t="n"/>
      <c r="JY193" s="7" t="n"/>
      <c r="JZ193" s="7" t="n"/>
      <c r="KA193" s="7" t="n"/>
      <c r="KB193" s="7" t="n"/>
      <c r="KC193" s="7" t="n"/>
      <c r="KD193" s="7" t="n"/>
      <c r="KE193" s="7" t="n"/>
      <c r="KF193" s="7" t="n"/>
      <c r="KG193" s="7" t="n"/>
      <c r="KH193" s="7" t="n"/>
      <c r="KI193" s="7" t="n"/>
      <c r="KJ193" s="7" t="n"/>
      <c r="KK193" s="7" t="n"/>
      <c r="KL193" s="7" t="n"/>
      <c r="KM193" s="7" t="n"/>
      <c r="KN193" s="7" t="n"/>
      <c r="KO193" s="7" t="n"/>
      <c r="KP193" s="7" t="n"/>
      <c r="KQ193" s="7" t="n"/>
      <c r="KR193" s="7" t="n"/>
      <c r="KS193" s="7" t="n"/>
      <c r="KT193" s="7" t="n"/>
      <c r="KU193" s="7" t="n"/>
      <c r="KV193" s="7" t="n"/>
      <c r="KW193" s="7" t="n"/>
      <c r="KX193" s="7" t="n"/>
      <c r="KY193" s="7" t="n"/>
      <c r="KZ193" s="7" t="n"/>
      <c r="LA193" s="7" t="n"/>
      <c r="LB193" s="7" t="n"/>
      <c r="LC193" s="7" t="n"/>
      <c r="LD193" s="7" t="n"/>
      <c r="LE193" s="7" t="n"/>
      <c r="LF193" s="7" t="n"/>
      <c r="LG193" s="7" t="n"/>
      <c r="LH193" s="7" t="n"/>
      <c r="LI193" s="7" t="n"/>
      <c r="LJ193" s="7" t="n"/>
      <c r="LK193" s="7" t="n"/>
      <c r="LL193" s="7" t="n"/>
      <c r="LM193" s="7" t="n"/>
      <c r="LN193" s="7" t="n"/>
      <c r="LO193" s="7" t="n"/>
      <c r="LP193" s="7" t="n"/>
      <c r="LQ193" s="7" t="n"/>
      <c r="LR193" s="7" t="n"/>
      <c r="LS193" s="7" t="n"/>
      <c r="LT193" s="7" t="n"/>
      <c r="LU193" s="7" t="n"/>
      <c r="LV193" s="7" t="n"/>
      <c r="LW193" s="7" t="n"/>
      <c r="LX193" s="7" t="n"/>
      <c r="LY193" s="7" t="n"/>
      <c r="LZ193" s="7" t="n"/>
      <c r="MA193" s="7" t="n"/>
      <c r="MB193" s="7" t="n"/>
      <c r="MC193" s="7" t="n"/>
      <c r="MD193" s="7" t="n"/>
      <c r="ME193" s="7" t="n"/>
      <c r="MF193" s="7" t="n"/>
      <c r="MG193" s="7" t="n"/>
      <c r="MH193" s="7" t="n"/>
      <c r="MI193" s="7" t="n"/>
      <c r="MJ193" s="7" t="n"/>
      <c r="MK193" s="7" t="n"/>
      <c r="ML193" s="7" t="n"/>
      <c r="MM193" s="7" t="n"/>
      <c r="MN193" s="7" t="n"/>
      <c r="MO193" s="7" t="n"/>
      <c r="MP193" s="7" t="n"/>
      <c r="MQ193" s="7" t="n"/>
      <c r="MR193" s="7" t="n"/>
      <c r="MS193" s="7" t="n"/>
      <c r="MT193" s="7" t="n"/>
      <c r="MU193" s="7" t="n"/>
      <c r="MV193" s="7" t="n"/>
      <c r="MW193" s="7" t="n"/>
      <c r="MX193" s="7" t="n"/>
      <c r="MY193" s="7" t="n"/>
      <c r="MZ193" s="7" t="n"/>
      <c r="NA193" s="7" t="n"/>
      <c r="NB193" s="7" t="n"/>
      <c r="NC193" s="7" t="n"/>
      <c r="ND193" s="7" t="n"/>
      <c r="NE193" s="7" t="n"/>
      <c r="NF193" s="7" t="n"/>
      <c r="NG193" s="7" t="n"/>
      <c r="NH193" s="7" t="n"/>
      <c r="NI193" s="7" t="n"/>
      <c r="NJ193" s="7" t="n"/>
      <c r="NK193" s="7" t="n"/>
      <c r="NL193" s="7" t="n"/>
      <c r="NM193" s="7" t="n"/>
      <c r="NN193" s="7" t="n"/>
      <c r="NO193" s="7" t="n"/>
      <c r="NP193" s="7" t="n"/>
      <c r="NQ193" s="7" t="n"/>
      <c r="NR193" s="7" t="n"/>
      <c r="NS193" s="7" t="n"/>
      <c r="NT193" s="7" t="n"/>
      <c r="NU193" s="7" t="n"/>
      <c r="NV193" s="7" t="n"/>
      <c r="NW193" s="7" t="n"/>
      <c r="NX193" s="7" t="n"/>
      <c r="NY193" s="7" t="n"/>
      <c r="NZ193" s="7" t="n"/>
      <c r="OA193" s="7" t="n"/>
      <c r="OB193" s="7" t="n"/>
      <c r="OC193" s="7" t="n"/>
      <c r="OD193" s="7" t="n"/>
      <c r="OE193" s="7" t="n"/>
      <c r="OF193" s="7" t="n"/>
      <c r="OG193" s="7" t="n"/>
      <c r="OH193" s="7" t="n"/>
      <c r="OI193" s="7" t="n"/>
      <c r="OJ193" s="7" t="n"/>
      <c r="OK193" s="7" t="n"/>
      <c r="OL193" s="7" t="n"/>
      <c r="OM193" s="7" t="n"/>
      <c r="ON193" s="7" t="n"/>
      <c r="OO193" s="7" t="n"/>
      <c r="OP193" s="7" t="n"/>
      <c r="OQ193" s="7" t="n"/>
      <c r="OR193" s="7" t="n"/>
      <c r="OS193" s="7" t="n"/>
      <c r="OT193" s="7" t="n"/>
      <c r="OU193" s="7" t="n"/>
      <c r="OV193" s="7" t="n"/>
      <c r="OW193" s="7" t="n"/>
      <c r="OX193" s="7" t="n"/>
      <c r="OY193" s="7" t="n"/>
      <c r="OZ193" s="7" t="n"/>
      <c r="PA193" s="7" t="n"/>
      <c r="PB193" s="7" t="n"/>
      <c r="PC193" s="7" t="n"/>
      <c r="PD193" s="7" t="n"/>
      <c r="PE193" s="7" t="n"/>
      <c r="PF193" s="7" t="n"/>
      <c r="PG193" s="7" t="n"/>
      <c r="PH193" s="7" t="n"/>
      <c r="PI193" s="7" t="n"/>
      <c r="PJ193" s="7" t="n"/>
      <c r="PK193" s="7" t="n"/>
      <c r="PL193" s="7" t="n"/>
      <c r="PM193" s="7" t="n"/>
      <c r="PN193" s="7" t="n"/>
      <c r="PO193" s="7" t="n"/>
      <c r="PP193" s="7" t="n"/>
      <c r="PQ193" s="7" t="n"/>
      <c r="PR193" s="7" t="n"/>
      <c r="PS193" s="7" t="n"/>
      <c r="PT193" s="7" t="n"/>
      <c r="PU193" s="7" t="n"/>
      <c r="PV193" s="7" t="n"/>
      <c r="PW193" s="7" t="n"/>
      <c r="PX193" s="7" t="n"/>
      <c r="PY193" s="7" t="n"/>
      <c r="PZ193" s="7" t="n"/>
      <c r="QA193" s="7" t="n"/>
      <c r="QB193" s="7" t="n"/>
      <c r="QC193" s="7" t="n"/>
      <c r="QD193" s="7" t="n"/>
      <c r="QE193" s="7" t="n"/>
      <c r="QF193" s="7" t="n"/>
      <c r="QG193" s="7" t="n"/>
      <c r="QH193" s="7" t="n"/>
      <c r="QI193" s="7" t="n"/>
      <c r="QJ193" s="7" t="n"/>
      <c r="QK193" s="7" t="n"/>
      <c r="QL193" s="7" t="n"/>
      <c r="QM193" s="7" t="n"/>
      <c r="QN193" s="7" t="n"/>
      <c r="QO193" s="7" t="n"/>
      <c r="QP193" s="7" t="n"/>
      <c r="QQ193" s="7" t="n"/>
      <c r="QR193" s="7" t="n"/>
      <c r="QS193" s="7" t="n"/>
      <c r="QT193" s="7" t="n"/>
      <c r="QU193" s="7" t="n"/>
      <c r="QV193" s="7" t="n"/>
      <c r="QW193" s="7" t="n"/>
      <c r="QX193" s="7" t="n"/>
      <c r="QY193" s="7" t="n"/>
      <c r="QZ193" s="7" t="n"/>
      <c r="RA193" s="7" t="n"/>
      <c r="RB193" s="7" t="n"/>
      <c r="RC193" s="7" t="n"/>
      <c r="RD193" s="7" t="n"/>
      <c r="RE193" s="7" t="n"/>
      <c r="RF193" s="7" t="n"/>
      <c r="RG193" s="7" t="n"/>
      <c r="RH193" s="7" t="n"/>
      <c r="RI193" s="7" t="n"/>
      <c r="RJ193" s="7" t="n"/>
      <c r="RK193" s="7" t="n"/>
      <c r="RL193" s="7" t="n"/>
      <c r="RM193" s="7" t="n"/>
      <c r="RN193" s="7" t="n"/>
      <c r="RO193" s="7" t="n"/>
      <c r="RP193" s="7" t="n"/>
      <c r="RQ193" s="7" t="n"/>
      <c r="RR193" s="7" t="n"/>
      <c r="RS193" s="7" t="n"/>
      <c r="RT193" s="7" t="n"/>
      <c r="RU193" s="7" t="n"/>
      <c r="RV193" s="7" t="n"/>
      <c r="RW193" s="7" t="n"/>
      <c r="RX193" s="7" t="n"/>
      <c r="RY193" s="7" t="n"/>
      <c r="RZ193" s="7" t="n"/>
      <c r="SA193" s="7" t="n"/>
      <c r="SB193" s="7" t="n"/>
      <c r="SC193" s="7" t="n"/>
      <c r="SD193" s="7" t="n"/>
      <c r="SE193" s="7" t="n"/>
      <c r="SF193" s="7" t="n"/>
      <c r="SG193" s="7" t="n"/>
      <c r="SH193" s="7" t="n"/>
      <c r="SI193" s="7" t="n"/>
      <c r="SJ193" s="7" t="n"/>
      <c r="SK193" s="7" t="n"/>
      <c r="SL193" s="7" t="n"/>
      <c r="SM193" s="7" t="n"/>
      <c r="SN193" s="7" t="n"/>
      <c r="SO193" s="7" t="n"/>
      <c r="SP193" s="7" t="n"/>
      <c r="SQ193" s="7" t="n"/>
      <c r="SR193" s="7" t="n"/>
      <c r="SS193" s="7" t="n"/>
      <c r="ST193" s="7" t="n"/>
      <c r="SU193" s="7" t="n"/>
      <c r="SV193" s="7" t="n"/>
      <c r="SW193" s="7" t="n"/>
      <c r="SX193" s="7" t="n"/>
      <c r="SY193" s="7" t="n"/>
      <c r="SZ193" s="7" t="n"/>
      <c r="TA193" s="7" t="n"/>
      <c r="TB193" s="7" t="n"/>
      <c r="TC193" s="7" t="n"/>
      <c r="TD193" s="7" t="n"/>
      <c r="TE193" s="7" t="n"/>
      <c r="TF193" s="7" t="n"/>
      <c r="TG193" s="7" t="n"/>
      <c r="TH193" s="7" t="n"/>
      <c r="TI193" s="7" t="n"/>
      <c r="TJ193" s="7" t="n"/>
      <c r="TK193" s="7" t="n"/>
      <c r="TL193" s="7" t="n"/>
      <c r="TM193" s="7" t="n"/>
      <c r="TN193" s="7" t="n"/>
      <c r="TO193" s="7" t="n"/>
      <c r="TP193" s="7" t="n"/>
      <c r="TQ193" s="7" t="n"/>
      <c r="TR193" s="7" t="n"/>
      <c r="TS193" s="7" t="n"/>
      <c r="TT193" s="7" t="n"/>
      <c r="TU193" s="7" t="n"/>
      <c r="TV193" s="7" t="n"/>
      <c r="TW193" s="7" t="n"/>
      <c r="TX193" s="7" t="n"/>
      <c r="TY193" s="7" t="n"/>
      <c r="TZ193" s="7" t="n"/>
      <c r="UA193" s="7" t="n"/>
      <c r="UB193" s="7" t="n"/>
      <c r="UC193" s="7" t="n"/>
      <c r="UD193" s="7" t="n"/>
      <c r="UE193" s="7" t="n"/>
      <c r="UF193" s="7" t="n"/>
      <c r="UG193" s="7" t="n"/>
      <c r="UH193" s="7" t="n"/>
      <c r="UI193" s="7" t="n"/>
      <c r="UJ193" s="7" t="n"/>
      <c r="UK193" s="7" t="n"/>
      <c r="UL193" s="7" t="n"/>
      <c r="UM193" s="7" t="n"/>
      <c r="UN193" s="7" t="n"/>
      <c r="UO193" s="7" t="n"/>
      <c r="UP193" s="7" t="n"/>
      <c r="UQ193" s="7" t="n"/>
      <c r="UR193" s="7" t="n"/>
      <c r="US193" s="7" t="n"/>
      <c r="UT193" s="7" t="n"/>
      <c r="UU193" s="7" t="n"/>
      <c r="UV193" s="7" t="n"/>
      <c r="UW193" s="7" t="n"/>
      <c r="UX193" s="7" t="n"/>
      <c r="UY193" s="7" t="n"/>
      <c r="UZ193" s="7" t="n"/>
      <c r="VA193" s="7" t="n"/>
      <c r="VB193" s="7" t="n"/>
      <c r="VC193" s="7" t="n"/>
      <c r="VD193" s="7" t="n"/>
      <c r="VE193" s="7" t="n"/>
      <c r="VF193" s="7" t="n"/>
      <c r="VG193" s="7" t="n"/>
      <c r="VH193" s="7" t="n"/>
      <c r="VI193" s="7" t="n"/>
      <c r="VJ193" s="7" t="n"/>
      <c r="VK193" s="7" t="n"/>
      <c r="VL193" s="7" t="n"/>
      <c r="VM193" s="573">
        <f>SUM(E193:VL193)-SUM(UU193:UX193)-SUM(VA193:VD193)</f>
        <v/>
      </c>
      <c r="VN193" s="9" t="n"/>
    </row>
    <row r="194" ht="19.5" customHeight="1">
      <c r="A194" s="1100" t="n"/>
      <c r="B194" s="1101" t="n"/>
      <c r="C194" s="1102" t="n"/>
      <c r="D194" s="373" t="inlineStr">
        <is>
          <t>SIN PERTENENCIA ETNICA</t>
        </is>
      </c>
      <c r="E194" s="363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7" t="n"/>
      <c r="CE194" s="7" t="n"/>
      <c r="CF194" s="7" t="n"/>
      <c r="CG194" s="7" t="n"/>
      <c r="CH194" s="7" t="n"/>
      <c r="CI194" s="7" t="n"/>
      <c r="CJ194" s="7" t="n"/>
      <c r="CK194" s="7" t="n"/>
      <c r="CL194" s="7" t="n"/>
      <c r="CM194" s="7" t="n"/>
      <c r="CN194" s="7" t="n"/>
      <c r="CO194" s="7" t="n"/>
      <c r="CP194" s="7" t="n"/>
      <c r="CQ194" s="7" t="n"/>
      <c r="CR194" s="7" t="n"/>
      <c r="CS194" s="7" t="n"/>
      <c r="CT194" s="7" t="n"/>
      <c r="CU194" s="7" t="n"/>
      <c r="CV194" s="7" t="n"/>
      <c r="CW194" s="7" t="n"/>
      <c r="CX194" s="7" t="n"/>
      <c r="CY194" s="7" t="n"/>
      <c r="CZ194" s="7" t="n"/>
      <c r="DA194" s="7" t="n"/>
      <c r="DB194" s="7" t="n"/>
      <c r="DC194" s="7" t="n"/>
      <c r="DD194" s="7" t="n"/>
      <c r="DE194" s="7" t="n"/>
      <c r="DF194" s="7" t="n"/>
      <c r="DG194" s="7" t="n"/>
      <c r="DH194" s="7" t="n"/>
      <c r="DI194" s="7" t="n"/>
      <c r="DJ194" s="7" t="n"/>
      <c r="DK194" s="7" t="n"/>
      <c r="DL194" s="7" t="n"/>
      <c r="DM194" s="7" t="n"/>
      <c r="DN194" s="7" t="n"/>
      <c r="DO194" s="7" t="n"/>
      <c r="DP194" s="7" t="n"/>
      <c r="DQ194" s="7" t="n"/>
      <c r="DR194" s="7" t="n"/>
      <c r="DS194" s="7" t="n"/>
      <c r="DT194" s="7" t="n"/>
      <c r="DU194" s="7" t="n"/>
      <c r="DV194" s="7" t="n"/>
      <c r="DW194" s="7" t="n"/>
      <c r="DX194" s="7" t="n"/>
      <c r="DY194" s="7" t="n"/>
      <c r="DZ194" s="7" t="n"/>
      <c r="EA194" s="7" t="n"/>
      <c r="EB194" s="7" t="n"/>
      <c r="EC194" s="7" t="n"/>
      <c r="ED194" s="7" t="n"/>
      <c r="EE194" s="7" t="n"/>
      <c r="EF194" s="7" t="n"/>
      <c r="EG194" s="7" t="n"/>
      <c r="EH194" s="7" t="n"/>
      <c r="EI194" s="7" t="n"/>
      <c r="EJ194" s="7" t="n"/>
      <c r="EK194" s="7" t="n"/>
      <c r="EL194" s="7" t="n"/>
      <c r="EM194" s="7" t="n"/>
      <c r="EN194" s="7" t="n"/>
      <c r="EO194" s="7" t="n"/>
      <c r="EP194" s="7" t="n"/>
      <c r="EQ194" s="7" t="n"/>
      <c r="ER194" s="7" t="n"/>
      <c r="ES194" s="7" t="n"/>
      <c r="ET194" s="7" t="n"/>
      <c r="EU194" s="7" t="n"/>
      <c r="EV194" s="7" t="n"/>
      <c r="EW194" s="7" t="n"/>
      <c r="EX194" s="7" t="n"/>
      <c r="EY194" s="7" t="n"/>
      <c r="EZ194" s="7" t="n"/>
      <c r="FA194" s="7" t="n"/>
      <c r="FB194" s="7" t="n"/>
      <c r="FC194" s="7" t="n"/>
      <c r="FD194" s="7" t="n"/>
      <c r="FE194" s="7" t="n"/>
      <c r="FF194" s="7" t="n"/>
      <c r="FG194" s="7" t="n"/>
      <c r="FH194" s="7" t="n"/>
      <c r="FI194" s="7" t="n"/>
      <c r="FJ194" s="7" t="n"/>
      <c r="FK194" s="7" t="n"/>
      <c r="FL194" s="7" t="n"/>
      <c r="FM194" s="7" t="n"/>
      <c r="FN194" s="7" t="n"/>
      <c r="FO194" s="7" t="n"/>
      <c r="FP194" s="7" t="n"/>
      <c r="FQ194" s="7" t="n"/>
      <c r="FR194" s="7" t="n"/>
      <c r="FS194" s="7" t="n"/>
      <c r="FT194" s="7" t="n"/>
      <c r="FU194" s="7" t="n"/>
      <c r="FV194" s="7" t="n"/>
      <c r="FW194" s="7" t="n"/>
      <c r="FX194" s="7" t="n"/>
      <c r="FY194" s="7" t="n"/>
      <c r="FZ194" s="7" t="n"/>
      <c r="GA194" s="7" t="n"/>
      <c r="GB194" s="7" t="n"/>
      <c r="GC194" s="7" t="n"/>
      <c r="GD194" s="7" t="n"/>
      <c r="GE194" s="7" t="n"/>
      <c r="GF194" s="7" t="n"/>
      <c r="GG194" s="7" t="n"/>
      <c r="GH194" s="7" t="n"/>
      <c r="GI194" s="7" t="n"/>
      <c r="GJ194" s="7" t="n"/>
      <c r="GK194" s="7" t="n"/>
      <c r="GL194" s="7" t="n"/>
      <c r="GM194" s="7" t="n"/>
      <c r="GN194" s="7" t="n"/>
      <c r="GO194" s="7" t="n"/>
      <c r="GP194" s="7" t="n"/>
      <c r="GQ194" s="7" t="n"/>
      <c r="GR194" s="7" t="n"/>
      <c r="GS194" s="7" t="n"/>
      <c r="GT194" s="7" t="n"/>
      <c r="GU194" s="7" t="n"/>
      <c r="GV194" s="7" t="n"/>
      <c r="GW194" s="7" t="n"/>
      <c r="GX194" s="7" t="n"/>
      <c r="GY194" s="7" t="n"/>
      <c r="GZ194" s="7" t="n"/>
      <c r="HA194" s="7" t="n"/>
      <c r="HB194" s="7" t="n"/>
      <c r="HC194" s="7" t="n"/>
      <c r="HD194" s="7" t="n"/>
      <c r="HE194" s="7" t="n"/>
      <c r="HF194" s="7" t="n"/>
      <c r="HG194" s="7" t="n"/>
      <c r="HH194" s="7" t="n"/>
      <c r="HI194" s="7" t="n"/>
      <c r="HJ194" s="7" t="n"/>
      <c r="HK194" s="7" t="n"/>
      <c r="HL194" s="7" t="n"/>
      <c r="HM194" s="7" t="n"/>
      <c r="HN194" s="7" t="n"/>
      <c r="HO194" s="7" t="n"/>
      <c r="HP194" s="7" t="n"/>
      <c r="HQ194" s="7" t="n"/>
      <c r="HR194" s="7" t="n"/>
      <c r="HS194" s="7" t="n"/>
      <c r="HT194" s="7" t="n"/>
      <c r="HU194" s="7" t="n"/>
      <c r="HV194" s="7" t="n"/>
      <c r="HW194" s="7" t="n"/>
      <c r="HX194" s="7" t="n"/>
      <c r="HY194" s="7" t="n"/>
      <c r="HZ194" s="7" t="n"/>
      <c r="IA194" s="7" t="n"/>
      <c r="IB194" s="7" t="n"/>
      <c r="IC194" s="7" t="n"/>
      <c r="ID194" s="7" t="n"/>
      <c r="IE194" s="7" t="n"/>
      <c r="IF194" s="7" t="n"/>
      <c r="IG194" s="7" t="n"/>
      <c r="IH194" s="7" t="n"/>
      <c r="II194" s="7" t="n"/>
      <c r="IJ194" s="7" t="n"/>
      <c r="IK194" s="7" t="n"/>
      <c r="IL194" s="7" t="n"/>
      <c r="IM194" s="7" t="n"/>
      <c r="IN194" s="7" t="n"/>
      <c r="IO194" s="7" t="n"/>
      <c r="IP194" s="7" t="n"/>
      <c r="IQ194" s="7" t="n"/>
      <c r="IR194" s="7" t="n"/>
      <c r="IS194" s="7" t="n"/>
      <c r="IT194" s="7" t="n"/>
      <c r="IU194" s="7" t="n"/>
      <c r="IV194" s="7" t="n"/>
      <c r="IW194" s="7" t="n"/>
      <c r="IX194" s="7" t="n"/>
      <c r="IY194" s="7" t="n"/>
      <c r="IZ194" s="7" t="n"/>
      <c r="JA194" s="7" t="n"/>
      <c r="JB194" s="7" t="n"/>
      <c r="JC194" s="7" t="n"/>
      <c r="JD194" s="7" t="n"/>
      <c r="JE194" s="7" t="n"/>
      <c r="JF194" s="7" t="n"/>
      <c r="JG194" s="7" t="n"/>
      <c r="JH194" s="7" t="n"/>
      <c r="JI194" s="7" t="n"/>
      <c r="JJ194" s="7" t="n"/>
      <c r="JK194" s="7" t="n"/>
      <c r="JL194" s="7" t="n"/>
      <c r="JM194" s="7" t="n"/>
      <c r="JN194" s="7" t="n"/>
      <c r="JO194" s="7" t="n"/>
      <c r="JP194" s="7" t="n"/>
      <c r="JQ194" s="7" t="n"/>
      <c r="JR194" s="7" t="n"/>
      <c r="JS194" s="7" t="n"/>
      <c r="JT194" s="7" t="n"/>
      <c r="JU194" s="7" t="n"/>
      <c r="JV194" s="7" t="n"/>
      <c r="JW194" s="7" t="n"/>
      <c r="JX194" s="7" t="n"/>
      <c r="JY194" s="7" t="n"/>
      <c r="JZ194" s="7" t="n"/>
      <c r="KA194" s="7" t="n"/>
      <c r="KB194" s="7" t="n"/>
      <c r="KC194" s="7" t="n"/>
      <c r="KD194" s="7" t="n"/>
      <c r="KE194" s="7" t="n"/>
      <c r="KF194" s="7" t="n"/>
      <c r="KG194" s="7" t="n"/>
      <c r="KH194" s="7" t="n"/>
      <c r="KI194" s="7" t="n"/>
      <c r="KJ194" s="7" t="n"/>
      <c r="KK194" s="7" t="n"/>
      <c r="KL194" s="7" t="n"/>
      <c r="KM194" s="7" t="n"/>
      <c r="KN194" s="7" t="n"/>
      <c r="KO194" s="7" t="n"/>
      <c r="KP194" s="7" t="n"/>
      <c r="KQ194" s="7" t="n"/>
      <c r="KR194" s="7" t="n"/>
      <c r="KS194" s="7" t="n"/>
      <c r="KT194" s="7" t="n"/>
      <c r="KU194" s="7" t="n"/>
      <c r="KV194" s="7" t="n"/>
      <c r="KW194" s="7" t="n"/>
      <c r="KX194" s="7" t="n"/>
      <c r="KY194" s="7" t="n"/>
      <c r="KZ194" s="7" t="n"/>
      <c r="LA194" s="7" t="n"/>
      <c r="LB194" s="7" t="n"/>
      <c r="LC194" s="7" t="n"/>
      <c r="LD194" s="7" t="n"/>
      <c r="LE194" s="7" t="n"/>
      <c r="LF194" s="7" t="n"/>
      <c r="LG194" s="7" t="n"/>
      <c r="LH194" s="7" t="n"/>
      <c r="LI194" s="7" t="n"/>
      <c r="LJ194" s="7" t="n"/>
      <c r="LK194" s="7" t="n"/>
      <c r="LL194" s="7" t="n"/>
      <c r="LM194" s="7" t="n"/>
      <c r="LN194" s="7" t="n"/>
      <c r="LO194" s="7" t="n"/>
      <c r="LP194" s="7" t="n"/>
      <c r="LQ194" s="7" t="n"/>
      <c r="LR194" s="7" t="n"/>
      <c r="LS194" s="7" t="n"/>
      <c r="LT194" s="7" t="n"/>
      <c r="LU194" s="7" t="n"/>
      <c r="LV194" s="7" t="n"/>
      <c r="LW194" s="7" t="n"/>
      <c r="LX194" s="7" t="n"/>
      <c r="LY194" s="7" t="n"/>
      <c r="LZ194" s="7" t="n"/>
      <c r="MA194" s="7" t="n"/>
      <c r="MB194" s="7" t="n"/>
      <c r="MC194" s="7" t="n"/>
      <c r="MD194" s="7" t="n"/>
      <c r="ME194" s="7" t="n"/>
      <c r="MF194" s="7" t="n"/>
      <c r="MG194" s="7" t="n"/>
      <c r="MH194" s="7" t="n"/>
      <c r="MI194" s="7" t="n"/>
      <c r="MJ194" s="7" t="n"/>
      <c r="MK194" s="7" t="n"/>
      <c r="ML194" s="7" t="n"/>
      <c r="MM194" s="7" t="n"/>
      <c r="MN194" s="7" t="n"/>
      <c r="MO194" s="7" t="n"/>
      <c r="MP194" s="7" t="n"/>
      <c r="MQ194" s="7" t="n"/>
      <c r="MR194" s="7" t="n"/>
      <c r="MS194" s="7" t="n"/>
      <c r="MT194" s="7" t="n"/>
      <c r="MU194" s="7" t="n"/>
      <c r="MV194" s="7" t="n"/>
      <c r="MW194" s="7" t="n"/>
      <c r="MX194" s="7" t="n"/>
      <c r="MY194" s="7" t="n"/>
      <c r="MZ194" s="7" t="n"/>
      <c r="NA194" s="7" t="n"/>
      <c r="NB194" s="7" t="n"/>
      <c r="NC194" s="7" t="n"/>
      <c r="ND194" s="7" t="n"/>
      <c r="NE194" s="7" t="n"/>
      <c r="NF194" s="7" t="n"/>
      <c r="NG194" s="7" t="n"/>
      <c r="NH194" s="7" t="n"/>
      <c r="NI194" s="7" t="n"/>
      <c r="NJ194" s="7" t="n"/>
      <c r="NK194" s="7" t="n"/>
      <c r="NL194" s="7" t="n"/>
      <c r="NM194" s="7" t="n"/>
      <c r="NN194" s="7" t="n"/>
      <c r="NO194" s="7" t="n"/>
      <c r="NP194" s="7" t="n"/>
      <c r="NQ194" s="7" t="n"/>
      <c r="NR194" s="7" t="n"/>
      <c r="NS194" s="7" t="n"/>
      <c r="NT194" s="7" t="n"/>
      <c r="NU194" s="7" t="n"/>
      <c r="NV194" s="7" t="n"/>
      <c r="NW194" s="7" t="n"/>
      <c r="NX194" s="7" t="n"/>
      <c r="NY194" s="7" t="n"/>
      <c r="NZ194" s="7" t="n"/>
      <c r="OA194" s="7" t="n"/>
      <c r="OB194" s="7" t="n"/>
      <c r="OC194" s="7" t="n"/>
      <c r="OD194" s="7" t="n"/>
      <c r="OE194" s="7" t="n"/>
      <c r="OF194" s="7" t="n"/>
      <c r="OG194" s="7" t="n"/>
      <c r="OH194" s="7" t="n"/>
      <c r="OI194" s="7" t="n"/>
      <c r="OJ194" s="7" t="n"/>
      <c r="OK194" s="7" t="n"/>
      <c r="OL194" s="7" t="n"/>
      <c r="OM194" s="7" t="n"/>
      <c r="ON194" s="7" t="n"/>
      <c r="OO194" s="7" t="n"/>
      <c r="OP194" s="7" t="n"/>
      <c r="OQ194" s="7" t="n"/>
      <c r="OR194" s="7" t="n"/>
      <c r="OS194" s="7" t="n"/>
      <c r="OT194" s="7" t="n"/>
      <c r="OU194" s="7" t="n"/>
      <c r="OV194" s="7" t="n"/>
      <c r="OW194" s="7" t="n"/>
      <c r="OX194" s="7" t="n"/>
      <c r="OY194" s="7" t="n"/>
      <c r="OZ194" s="7" t="n"/>
      <c r="PA194" s="7" t="n"/>
      <c r="PB194" s="7" t="n"/>
      <c r="PC194" s="7" t="n"/>
      <c r="PD194" s="7" t="n"/>
      <c r="PE194" s="7" t="n"/>
      <c r="PF194" s="7" t="n"/>
      <c r="PG194" s="7" t="n"/>
      <c r="PH194" s="7" t="n"/>
      <c r="PI194" s="7" t="n"/>
      <c r="PJ194" s="7" t="n"/>
      <c r="PK194" s="7" t="n"/>
      <c r="PL194" s="7" t="n"/>
      <c r="PM194" s="7" t="n"/>
      <c r="PN194" s="7" t="n"/>
      <c r="PO194" s="7" t="n"/>
      <c r="PP194" s="7" t="n"/>
      <c r="PQ194" s="7" t="n"/>
      <c r="PR194" s="7" t="n"/>
      <c r="PS194" s="7" t="n"/>
      <c r="PT194" s="7" t="n"/>
      <c r="PU194" s="7" t="n"/>
      <c r="PV194" s="7" t="n"/>
      <c r="PW194" s="7" t="n"/>
      <c r="PX194" s="7" t="n"/>
      <c r="PY194" s="7" t="n"/>
      <c r="PZ194" s="7" t="n"/>
      <c r="QA194" s="7" t="n"/>
      <c r="QB194" s="7" t="n"/>
      <c r="QC194" s="7" t="n"/>
      <c r="QD194" s="7" t="n"/>
      <c r="QE194" s="7" t="n"/>
      <c r="QF194" s="7" t="n"/>
      <c r="QG194" s="7" t="n"/>
      <c r="QH194" s="7" t="n"/>
      <c r="QI194" s="7" t="n"/>
      <c r="QJ194" s="7" t="n"/>
      <c r="QK194" s="7" t="n"/>
      <c r="QL194" s="7" t="n"/>
      <c r="QM194" s="7" t="n"/>
      <c r="QN194" s="7" t="n"/>
      <c r="QO194" s="7" t="n"/>
      <c r="QP194" s="7" t="n"/>
      <c r="QQ194" s="7" t="n"/>
      <c r="QR194" s="7" t="n"/>
      <c r="QS194" s="7" t="n"/>
      <c r="QT194" s="7" t="n"/>
      <c r="QU194" s="7" t="n"/>
      <c r="QV194" s="7" t="n"/>
      <c r="QW194" s="7" t="n"/>
      <c r="QX194" s="7" t="n"/>
      <c r="QY194" s="7" t="n"/>
      <c r="QZ194" s="7" t="n"/>
      <c r="RA194" s="7" t="n"/>
      <c r="RB194" s="7" t="n"/>
      <c r="RC194" s="7" t="n"/>
      <c r="RD194" s="7" t="n"/>
      <c r="RE194" s="7" t="n"/>
      <c r="RF194" s="7" t="n"/>
      <c r="RG194" s="7" t="n"/>
      <c r="RH194" s="7" t="n"/>
      <c r="RI194" s="7" t="n"/>
      <c r="RJ194" s="7" t="n"/>
      <c r="RK194" s="7" t="n"/>
      <c r="RL194" s="7" t="n"/>
      <c r="RM194" s="7" t="n"/>
      <c r="RN194" s="7" t="n"/>
      <c r="RO194" s="7" t="n"/>
      <c r="RP194" s="7" t="n"/>
      <c r="RQ194" s="7" t="n"/>
      <c r="RR194" s="7" t="n"/>
      <c r="RS194" s="7" t="n"/>
      <c r="RT194" s="7" t="n"/>
      <c r="RU194" s="7" t="n"/>
      <c r="RV194" s="7" t="n"/>
      <c r="RW194" s="7" t="n"/>
      <c r="RX194" s="7" t="n"/>
      <c r="RY194" s="7" t="n"/>
      <c r="RZ194" s="7" t="n"/>
      <c r="SA194" s="7" t="n"/>
      <c r="SB194" s="7" t="n"/>
      <c r="SC194" s="7" t="n"/>
      <c r="SD194" s="7" t="n"/>
      <c r="SE194" s="7" t="n"/>
      <c r="SF194" s="7" t="n"/>
      <c r="SG194" s="7" t="n"/>
      <c r="SH194" s="7" t="n"/>
      <c r="SI194" s="7" t="n"/>
      <c r="SJ194" s="7" t="n"/>
      <c r="SK194" s="7" t="n"/>
      <c r="SL194" s="7" t="n"/>
      <c r="SM194" s="7" t="n"/>
      <c r="SN194" s="7" t="n"/>
      <c r="SO194" s="7" t="n"/>
      <c r="SP194" s="7" t="n"/>
      <c r="SQ194" s="7" t="n"/>
      <c r="SR194" s="7" t="n"/>
      <c r="SS194" s="7" t="n"/>
      <c r="ST194" s="7" t="n"/>
      <c r="SU194" s="7" t="n"/>
      <c r="SV194" s="7" t="n"/>
      <c r="SW194" s="7" t="n"/>
      <c r="SX194" s="7" t="n"/>
      <c r="SY194" s="7" t="n"/>
      <c r="SZ194" s="7" t="n"/>
      <c r="TA194" s="7" t="n"/>
      <c r="TB194" s="7" t="n"/>
      <c r="TC194" s="7" t="n"/>
      <c r="TD194" s="7" t="n"/>
      <c r="TE194" s="7" t="n"/>
      <c r="TF194" s="7" t="n"/>
      <c r="TG194" s="7" t="n"/>
      <c r="TH194" s="7" t="n"/>
      <c r="TI194" s="7" t="n"/>
      <c r="TJ194" s="7" t="n"/>
      <c r="TK194" s="7" t="n"/>
      <c r="TL194" s="7" t="n"/>
      <c r="TM194" s="7" t="n"/>
      <c r="TN194" s="7" t="n"/>
      <c r="TO194" s="7" t="n"/>
      <c r="TP194" s="7" t="n"/>
      <c r="TQ194" s="7" t="n"/>
      <c r="TR194" s="7" t="n"/>
      <c r="TS194" s="7" t="n"/>
      <c r="TT194" s="7" t="n"/>
      <c r="TU194" s="7" t="n"/>
      <c r="TV194" s="7" t="n"/>
      <c r="TW194" s="7" t="n"/>
      <c r="TX194" s="7" t="n"/>
      <c r="TY194" s="7" t="n"/>
      <c r="TZ194" s="7" t="n"/>
      <c r="UA194" s="7" t="n"/>
      <c r="UB194" s="7" t="n"/>
      <c r="UC194" s="7" t="n"/>
      <c r="UD194" s="7" t="n"/>
      <c r="UE194" s="7" t="n"/>
      <c r="UF194" s="7" t="n"/>
      <c r="UG194" s="7" t="n"/>
      <c r="UH194" s="7" t="n"/>
      <c r="UI194" s="7" t="n"/>
      <c r="UJ194" s="7" t="n"/>
      <c r="UK194" s="7" t="n"/>
      <c r="UL194" s="7" t="n"/>
      <c r="UM194" s="7" t="n"/>
      <c r="UN194" s="7" t="n"/>
      <c r="UO194" s="7" t="n"/>
      <c r="UP194" s="7" t="n"/>
      <c r="UQ194" s="7" t="n"/>
      <c r="UR194" s="7" t="n"/>
      <c r="US194" s="7" t="n"/>
      <c r="UT194" s="7" t="n"/>
      <c r="UU194" s="7" t="n"/>
      <c r="UV194" s="7" t="n"/>
      <c r="UW194" s="7" t="n"/>
      <c r="UX194" s="7" t="n"/>
      <c r="UY194" s="7" t="n"/>
      <c r="UZ194" s="7" t="n"/>
      <c r="VA194" s="7" t="n"/>
      <c r="VB194" s="7" t="n"/>
      <c r="VC194" s="7" t="n"/>
      <c r="VD194" s="7" t="n"/>
      <c r="VE194" s="7" t="n"/>
      <c r="VF194" s="7" t="n"/>
      <c r="VG194" s="7" t="n"/>
      <c r="VH194" s="7" t="n"/>
      <c r="VI194" s="7" t="n"/>
      <c r="VJ194" s="7" t="n"/>
      <c r="VK194" s="7" t="n"/>
      <c r="VL194" s="7" t="n"/>
      <c r="VM194" s="573">
        <f>SUM(E194:VL194)-SUM(UU194:UX194)-SUM(VA194:VD194)</f>
        <v/>
      </c>
      <c r="VN194" s="9" t="n"/>
    </row>
    <row r="195" ht="19.5" customHeight="1">
      <c r="A195" s="1100" t="n"/>
      <c r="B195" s="1101" t="n"/>
      <c r="C195" s="1102" t="n"/>
      <c r="D195" s="583" t="inlineStr">
        <is>
          <t>TOTAL ETNICOS</t>
        </is>
      </c>
      <c r="E195" s="584">
        <f>SUM(E189:E194)</f>
        <v/>
      </c>
      <c r="F195" s="469">
        <f>SUM(F189:F194)</f>
        <v/>
      </c>
      <c r="G195" s="469">
        <f>SUM(G189:G194)</f>
        <v/>
      </c>
      <c r="H195" s="469">
        <f>SUM(H189:H194)</f>
        <v/>
      </c>
      <c r="I195" s="469">
        <f>SUM(I189:I194)</f>
        <v/>
      </c>
      <c r="J195" s="469">
        <f>SUM(J189:J194)</f>
        <v/>
      </c>
      <c r="K195" s="469">
        <f>SUM(K189:K194)</f>
        <v/>
      </c>
      <c r="L195" s="469">
        <f>SUM(L189:L194)</f>
        <v/>
      </c>
      <c r="M195" s="469">
        <f>SUM(M189:M194)</f>
        <v/>
      </c>
      <c r="N195" s="469">
        <f>SUM(N189:N194)</f>
        <v/>
      </c>
      <c r="O195" s="469">
        <f>SUM(O189:O194)</f>
        <v/>
      </c>
      <c r="P195" s="469">
        <f>SUM(P189:P194)</f>
        <v/>
      </c>
      <c r="Q195" s="469">
        <f>SUM(Q189:Q194)</f>
        <v/>
      </c>
      <c r="R195" s="469">
        <f>SUM(R189:R194)</f>
        <v/>
      </c>
      <c r="S195" s="469">
        <f>SUM(S189:S194)</f>
        <v/>
      </c>
      <c r="T195" s="469">
        <f>SUM(T189:T194)</f>
        <v/>
      </c>
      <c r="U195" s="469">
        <f>SUM(U189:U194)</f>
        <v/>
      </c>
      <c r="V195" s="469">
        <f>SUM(V189:V194)</f>
        <v/>
      </c>
      <c r="W195" s="469">
        <f>SUM(W189:W194)</f>
        <v/>
      </c>
      <c r="X195" s="469">
        <f>SUM(X189:X194)</f>
        <v/>
      </c>
      <c r="Y195" s="469">
        <f>SUM(Y189:Y194)</f>
        <v/>
      </c>
      <c r="Z195" s="469">
        <f>SUM(Z189:Z194)</f>
        <v/>
      </c>
      <c r="AA195" s="469">
        <f>SUM(AA189:AA194)</f>
        <v/>
      </c>
      <c r="AB195" s="469">
        <f>SUM(AB189:AB194)</f>
        <v/>
      </c>
      <c r="AC195" s="469">
        <f>SUM(AC189:AC194)</f>
        <v/>
      </c>
      <c r="AD195" s="469">
        <f>SUM(AD189:AD194)</f>
        <v/>
      </c>
      <c r="AE195" s="469">
        <f>SUM(AE189:AE194)</f>
        <v/>
      </c>
      <c r="AF195" s="469">
        <f>SUM(AF189:AF194)</f>
        <v/>
      </c>
      <c r="AG195" s="469">
        <f>SUM(AG189:AG194)</f>
        <v/>
      </c>
      <c r="AH195" s="469">
        <f>SUM(AH189:AH194)</f>
        <v/>
      </c>
      <c r="AI195" s="469">
        <f>SUM(AI189:AI194)</f>
        <v/>
      </c>
      <c r="AJ195" s="469">
        <f>SUM(AJ189:AJ194)</f>
        <v/>
      </c>
      <c r="AK195" s="469">
        <f>SUM(AK189:AK194)</f>
        <v/>
      </c>
      <c r="AL195" s="469">
        <f>SUM(AL189:AL194)</f>
        <v/>
      </c>
      <c r="AM195" s="469">
        <f>SUM(AM189:AM194)</f>
        <v/>
      </c>
      <c r="AN195" s="469">
        <f>SUM(AN189:AN194)</f>
        <v/>
      </c>
      <c r="AO195" s="469">
        <f>SUM(AO189:AO194)</f>
        <v/>
      </c>
      <c r="AP195" s="469">
        <f>SUM(AP189:AP194)</f>
        <v/>
      </c>
      <c r="AQ195" s="469">
        <f>SUM(AQ189:AQ194)</f>
        <v/>
      </c>
      <c r="AR195" s="469">
        <f>SUM(AR189:AR194)</f>
        <v/>
      </c>
      <c r="AS195" s="469">
        <f>SUM(AS189:AS194)</f>
        <v/>
      </c>
      <c r="AT195" s="469">
        <f>SUM(AT189:AT194)</f>
        <v/>
      </c>
      <c r="AU195" s="469">
        <f>SUM(AU189:AU194)</f>
        <v/>
      </c>
      <c r="AV195" s="469">
        <f>SUM(AV189:AV194)</f>
        <v/>
      </c>
      <c r="AW195" s="469">
        <f>SUM(AW189:AW194)</f>
        <v/>
      </c>
      <c r="AX195" s="469">
        <f>SUM(AX189:AX194)</f>
        <v/>
      </c>
      <c r="AY195" s="469">
        <f>SUM(AY189:AY194)</f>
        <v/>
      </c>
      <c r="AZ195" s="469">
        <f>SUM(AZ189:AZ194)</f>
        <v/>
      </c>
      <c r="BA195" s="469">
        <f>SUM(BA189:BA194)</f>
        <v/>
      </c>
      <c r="BB195" s="469">
        <f>SUM(BB189:BB194)</f>
        <v/>
      </c>
      <c r="BC195" s="469">
        <f>SUM(BC189:BC194)</f>
        <v/>
      </c>
      <c r="BD195" s="469">
        <f>SUM(BD189:BD194)</f>
        <v/>
      </c>
      <c r="BE195" s="469">
        <f>SUM(BE189:BE194)</f>
        <v/>
      </c>
      <c r="BF195" s="469">
        <f>SUM(BF189:BF194)</f>
        <v/>
      </c>
      <c r="BG195" s="469">
        <f>SUM(BG189:BG194)</f>
        <v/>
      </c>
      <c r="BH195" s="469">
        <f>SUM(BH189:BH194)</f>
        <v/>
      </c>
      <c r="BI195" s="469">
        <f>SUM(BI189:BI194)</f>
        <v/>
      </c>
      <c r="BJ195" s="469">
        <f>SUM(BJ189:BJ194)</f>
        <v/>
      </c>
      <c r="BK195" s="469">
        <f>SUM(BK189:BK194)</f>
        <v/>
      </c>
      <c r="BL195" s="469">
        <f>SUM(BL189:BL194)</f>
        <v/>
      </c>
      <c r="BM195" s="469">
        <f>SUM(BM189:BM194)</f>
        <v/>
      </c>
      <c r="BN195" s="469">
        <f>SUM(BN189:BN194)</f>
        <v/>
      </c>
      <c r="BO195" s="469">
        <f>SUM(BO189:BO194)</f>
        <v/>
      </c>
      <c r="BP195" s="469">
        <f>SUM(BP189:BP194)</f>
        <v/>
      </c>
      <c r="BQ195" s="469">
        <f>SUM(BQ189:BQ194)</f>
        <v/>
      </c>
      <c r="BR195" s="469">
        <f>SUM(BR189:BR194)</f>
        <v/>
      </c>
      <c r="BS195" s="469">
        <f>SUM(BS189:BS194)</f>
        <v/>
      </c>
      <c r="BT195" s="469">
        <f>SUM(BT189:BT194)</f>
        <v/>
      </c>
      <c r="BU195" s="469">
        <f>SUM(BU189:BU194)</f>
        <v/>
      </c>
      <c r="BV195" s="469">
        <f>SUM(BV189:BV194)</f>
        <v/>
      </c>
      <c r="BW195" s="469">
        <f>SUM(BW189:BW194)</f>
        <v/>
      </c>
      <c r="BX195" s="469">
        <f>SUM(BX189:BX194)</f>
        <v/>
      </c>
      <c r="BY195" s="469">
        <f>SUM(BY189:BY194)</f>
        <v/>
      </c>
      <c r="BZ195" s="469">
        <f>SUM(BZ189:BZ194)</f>
        <v/>
      </c>
      <c r="CA195" s="469">
        <f>SUM(CA189:CA194)</f>
        <v/>
      </c>
      <c r="CB195" s="469">
        <f>SUM(CB189:CB194)</f>
        <v/>
      </c>
      <c r="CC195" s="469">
        <f>SUM(CC189:CC194)</f>
        <v/>
      </c>
      <c r="CD195" s="469">
        <f>SUM(CD189:CD194)</f>
        <v/>
      </c>
      <c r="CE195" s="469">
        <f>SUM(CE189:CE194)</f>
        <v/>
      </c>
      <c r="CF195" s="469">
        <f>SUM(CF189:CF194)</f>
        <v/>
      </c>
      <c r="CG195" s="469">
        <f>SUM(CG189:CG194)</f>
        <v/>
      </c>
      <c r="CH195" s="469">
        <f>SUM(CH189:CH194)</f>
        <v/>
      </c>
      <c r="CI195" s="469">
        <f>SUM(CI189:CI194)</f>
        <v/>
      </c>
      <c r="CJ195" s="469">
        <f>SUM(CJ189:CJ194)</f>
        <v/>
      </c>
      <c r="CK195" s="469">
        <f>SUM(CK189:CK194)</f>
        <v/>
      </c>
      <c r="CL195" s="469">
        <f>SUM(CL189:CL194)</f>
        <v/>
      </c>
      <c r="CM195" s="469">
        <f>SUM(CM189:CM194)</f>
        <v/>
      </c>
      <c r="CN195" s="469">
        <f>SUM(CN189:CN194)</f>
        <v/>
      </c>
      <c r="CO195" s="469">
        <f>SUM(CO189:CO194)</f>
        <v/>
      </c>
      <c r="CP195" s="469">
        <f>SUM(CP189:CP194)</f>
        <v/>
      </c>
      <c r="CQ195" s="469">
        <f>SUM(CQ189:CQ194)</f>
        <v/>
      </c>
      <c r="CR195" s="469">
        <f>SUM(CR189:CR194)</f>
        <v/>
      </c>
      <c r="CS195" s="469">
        <f>SUM(CS189:CS194)</f>
        <v/>
      </c>
      <c r="CT195" s="469">
        <f>SUM(CT189:CT194)</f>
        <v/>
      </c>
      <c r="CU195" s="469">
        <f>SUM(CU189:CU194)</f>
        <v/>
      </c>
      <c r="CV195" s="469">
        <f>SUM(CV189:CV194)</f>
        <v/>
      </c>
      <c r="CW195" s="469">
        <f>SUM(CW189:CW194)</f>
        <v/>
      </c>
      <c r="CX195" s="469">
        <f>SUM(CX189:CX194)</f>
        <v/>
      </c>
      <c r="CY195" s="469">
        <f>SUM(CY189:CY194)</f>
        <v/>
      </c>
      <c r="CZ195" s="469">
        <f>SUM(CZ189:CZ194)</f>
        <v/>
      </c>
      <c r="DA195" s="469">
        <f>SUM(DA189:DA194)</f>
        <v/>
      </c>
      <c r="DB195" s="469">
        <f>SUM(DB189:DB194)</f>
        <v/>
      </c>
      <c r="DC195" s="469">
        <f>SUM(DC189:DC194)</f>
        <v/>
      </c>
      <c r="DD195" s="469">
        <f>SUM(DD189:DD194)</f>
        <v/>
      </c>
      <c r="DE195" s="469">
        <f>SUM(DE189:DE194)</f>
        <v/>
      </c>
      <c r="DF195" s="469">
        <f>SUM(DF189:DF194)</f>
        <v/>
      </c>
      <c r="DG195" s="469">
        <f>SUM(DG189:DG194)</f>
        <v/>
      </c>
      <c r="DH195" s="469">
        <f>SUM(DH189:DH194)</f>
        <v/>
      </c>
      <c r="DI195" s="469">
        <f>SUM(DI189:DI194)</f>
        <v/>
      </c>
      <c r="DJ195" s="469">
        <f>SUM(DJ189:DJ194)</f>
        <v/>
      </c>
      <c r="DK195" s="469">
        <f>SUM(DK189:DK194)</f>
        <v/>
      </c>
      <c r="DL195" s="469">
        <f>SUM(DL189:DL194)</f>
        <v/>
      </c>
      <c r="DM195" s="469">
        <f>SUM(DM189:DM194)</f>
        <v/>
      </c>
      <c r="DN195" s="469">
        <f>SUM(DN189:DN194)</f>
        <v/>
      </c>
      <c r="DO195" s="469">
        <f>SUM(DO189:DO194)</f>
        <v/>
      </c>
      <c r="DP195" s="469">
        <f>SUM(DP189:DP194)</f>
        <v/>
      </c>
      <c r="DQ195" s="469">
        <f>SUM(DQ189:DQ194)</f>
        <v/>
      </c>
      <c r="DR195" s="469">
        <f>SUM(DR189:DR194)</f>
        <v/>
      </c>
      <c r="DS195" s="469">
        <f>SUM(DS189:DS194)</f>
        <v/>
      </c>
      <c r="DT195" s="469">
        <f>SUM(DT189:DT194)</f>
        <v/>
      </c>
      <c r="DU195" s="469">
        <f>SUM(DU189:DU194)</f>
        <v/>
      </c>
      <c r="DV195" s="469">
        <f>SUM(DV189:DV194)</f>
        <v/>
      </c>
      <c r="DW195" s="469">
        <f>SUM(DW189:DW194)</f>
        <v/>
      </c>
      <c r="DX195" s="469">
        <f>SUM(DX189:DX194)</f>
        <v/>
      </c>
      <c r="DY195" s="469">
        <f>SUM(DY189:DY194)</f>
        <v/>
      </c>
      <c r="DZ195" s="469">
        <f>SUM(DZ189:DZ194)</f>
        <v/>
      </c>
      <c r="EA195" s="469">
        <f>SUM(EA189:EA194)</f>
        <v/>
      </c>
      <c r="EB195" s="469">
        <f>SUM(EB189:EB194)</f>
        <v/>
      </c>
      <c r="EC195" s="469">
        <f>SUM(EC189:EC194)</f>
        <v/>
      </c>
      <c r="ED195" s="469">
        <f>SUM(ED189:ED194)</f>
        <v/>
      </c>
      <c r="EE195" s="469">
        <f>SUM(EE189:EE194)</f>
        <v/>
      </c>
      <c r="EF195" s="469">
        <f>SUM(EF189:EF194)</f>
        <v/>
      </c>
      <c r="EG195" s="469">
        <f>SUM(EG189:EG194)</f>
        <v/>
      </c>
      <c r="EH195" s="469">
        <f>SUM(EH189:EH194)</f>
        <v/>
      </c>
      <c r="EI195" s="469">
        <f>SUM(EI189:EI194)</f>
        <v/>
      </c>
      <c r="EJ195" s="469">
        <f>SUM(EJ189:EJ194)</f>
        <v/>
      </c>
      <c r="EK195" s="469">
        <f>SUM(EK189:EK194)</f>
        <v/>
      </c>
      <c r="EL195" s="469">
        <f>SUM(EL189:EL194)</f>
        <v/>
      </c>
      <c r="EM195" s="469">
        <f>SUM(EM189:EM194)</f>
        <v/>
      </c>
      <c r="EN195" s="469">
        <f>SUM(EN189:EN194)</f>
        <v/>
      </c>
      <c r="EO195" s="469">
        <f>SUM(EO189:EO194)</f>
        <v/>
      </c>
      <c r="EP195" s="469">
        <f>SUM(EP189:EP194)</f>
        <v/>
      </c>
      <c r="EQ195" s="469">
        <f>SUM(EQ189:EQ194)</f>
        <v/>
      </c>
      <c r="ER195" s="469">
        <f>SUM(ER189:ER194)</f>
        <v/>
      </c>
      <c r="ES195" s="469">
        <f>SUM(ES189:ES194)</f>
        <v/>
      </c>
      <c r="ET195" s="469">
        <f>SUM(ET189:ET194)</f>
        <v/>
      </c>
      <c r="EU195" s="469">
        <f>SUM(EU189:EU194)</f>
        <v/>
      </c>
      <c r="EV195" s="469">
        <f>SUM(EV189:EV194)</f>
        <v/>
      </c>
      <c r="EW195" s="469">
        <f>SUM(EW189:EW194)</f>
        <v/>
      </c>
      <c r="EX195" s="469">
        <f>SUM(EX189:EX194)</f>
        <v/>
      </c>
      <c r="EY195" s="469">
        <f>SUM(EY189:EY194)</f>
        <v/>
      </c>
      <c r="EZ195" s="469">
        <f>SUM(EZ189:EZ194)</f>
        <v/>
      </c>
      <c r="FA195" s="469">
        <f>SUM(FA189:FA194)</f>
        <v/>
      </c>
      <c r="FB195" s="469">
        <f>SUM(FB189:FB194)</f>
        <v/>
      </c>
      <c r="FC195" s="469">
        <f>SUM(FC189:FC194)</f>
        <v/>
      </c>
      <c r="FD195" s="469">
        <f>SUM(FD189:FD194)</f>
        <v/>
      </c>
      <c r="FE195" s="469">
        <f>SUM(FE189:FE194)</f>
        <v/>
      </c>
      <c r="FF195" s="469">
        <f>SUM(FF189:FF194)</f>
        <v/>
      </c>
      <c r="FG195" s="469">
        <f>SUM(FG189:FG194)</f>
        <v/>
      </c>
      <c r="FH195" s="469">
        <f>SUM(FH189:FH194)</f>
        <v/>
      </c>
      <c r="FI195" s="469">
        <f>SUM(FI189:FI194)</f>
        <v/>
      </c>
      <c r="FJ195" s="469">
        <f>SUM(FJ189:FJ194)</f>
        <v/>
      </c>
      <c r="FK195" s="469">
        <f>SUM(FK189:FK194)</f>
        <v/>
      </c>
      <c r="FL195" s="469">
        <f>SUM(FL189:FL194)</f>
        <v/>
      </c>
      <c r="FM195" s="469">
        <f>SUM(FM189:FM194)</f>
        <v/>
      </c>
      <c r="FN195" s="469">
        <f>SUM(FN189:FN194)</f>
        <v/>
      </c>
      <c r="FO195" s="469">
        <f>SUM(FO189:FO194)</f>
        <v/>
      </c>
      <c r="FP195" s="469">
        <f>SUM(FP189:FP194)</f>
        <v/>
      </c>
      <c r="FQ195" s="469">
        <f>SUM(FQ189:FQ194)</f>
        <v/>
      </c>
      <c r="FR195" s="469">
        <f>SUM(FR189:FR194)</f>
        <v/>
      </c>
      <c r="FS195" s="469">
        <f>SUM(FS189:FS194)</f>
        <v/>
      </c>
      <c r="FT195" s="469">
        <f>SUM(FT189:FT194)</f>
        <v/>
      </c>
      <c r="FU195" s="469">
        <f>SUM(FU189:FU194)</f>
        <v/>
      </c>
      <c r="FV195" s="469">
        <f>SUM(FV189:FV194)</f>
        <v/>
      </c>
      <c r="FW195" s="469">
        <f>SUM(FW189:FW194)</f>
        <v/>
      </c>
      <c r="FX195" s="469">
        <f>SUM(FX189:FX194)</f>
        <v/>
      </c>
      <c r="FY195" s="469">
        <f>SUM(FY189:FY194)</f>
        <v/>
      </c>
      <c r="FZ195" s="469">
        <f>SUM(FZ189:FZ194)</f>
        <v/>
      </c>
      <c r="GA195" s="469">
        <f>SUM(GA189:GA194)</f>
        <v/>
      </c>
      <c r="GB195" s="469">
        <f>SUM(GB189:GB194)</f>
        <v/>
      </c>
      <c r="GC195" s="469">
        <f>SUM(GC189:GC194)</f>
        <v/>
      </c>
      <c r="GD195" s="469">
        <f>SUM(GD189:GD194)</f>
        <v/>
      </c>
      <c r="GE195" s="469">
        <f>SUM(GE189:GE194)</f>
        <v/>
      </c>
      <c r="GF195" s="469">
        <f>SUM(GF189:GF194)</f>
        <v/>
      </c>
      <c r="GG195" s="469">
        <f>SUM(GG189:GG194)</f>
        <v/>
      </c>
      <c r="GH195" s="469">
        <f>SUM(GH189:GH194)</f>
        <v/>
      </c>
      <c r="GI195" s="469">
        <f>SUM(GI189:GI194)</f>
        <v/>
      </c>
      <c r="GJ195" s="469">
        <f>SUM(GJ189:GJ194)</f>
        <v/>
      </c>
      <c r="GK195" s="469">
        <f>SUM(GK189:GK194)</f>
        <v/>
      </c>
      <c r="GL195" s="469">
        <f>SUM(GL189:GL194)</f>
        <v/>
      </c>
      <c r="GM195" s="469">
        <f>SUM(GM189:GM194)</f>
        <v/>
      </c>
      <c r="GN195" s="469">
        <f>SUM(GN189:GN194)</f>
        <v/>
      </c>
      <c r="GO195" s="469">
        <f>SUM(GO189:GO194)</f>
        <v/>
      </c>
      <c r="GP195" s="469">
        <f>SUM(GP189:GP194)</f>
        <v/>
      </c>
      <c r="GQ195" s="469">
        <f>SUM(GQ189:GQ194)</f>
        <v/>
      </c>
      <c r="GR195" s="469">
        <f>SUM(GR189:GR194)</f>
        <v/>
      </c>
      <c r="GS195" s="469">
        <f>SUM(GS189:GS194)</f>
        <v/>
      </c>
      <c r="GT195" s="469">
        <f>SUM(GT189:GT194)</f>
        <v/>
      </c>
      <c r="GU195" s="469">
        <f>SUM(GU189:GU194)</f>
        <v/>
      </c>
      <c r="GV195" s="469">
        <f>SUM(GV189:GV194)</f>
        <v/>
      </c>
      <c r="GW195" s="469">
        <f>SUM(GW189:GW194)</f>
        <v/>
      </c>
      <c r="GX195" s="469">
        <f>SUM(GX189:GX194)</f>
        <v/>
      </c>
      <c r="GY195" s="469">
        <f>SUM(GY189:GY194)</f>
        <v/>
      </c>
      <c r="GZ195" s="469">
        <f>SUM(GZ189:GZ194)</f>
        <v/>
      </c>
      <c r="HA195" s="469">
        <f>SUM(HA189:HA194)</f>
        <v/>
      </c>
      <c r="HB195" s="469">
        <f>SUM(HB189:HB194)</f>
        <v/>
      </c>
      <c r="HC195" s="469">
        <f>SUM(HC189:HC194)</f>
        <v/>
      </c>
      <c r="HD195" s="469">
        <f>SUM(HD189:HD194)</f>
        <v/>
      </c>
      <c r="HE195" s="469">
        <f>SUM(HE189:HE194)</f>
        <v/>
      </c>
      <c r="HF195" s="469">
        <f>SUM(HF189:HF194)</f>
        <v/>
      </c>
      <c r="HG195" s="469">
        <f>SUM(HG189:HG194)</f>
        <v/>
      </c>
      <c r="HH195" s="469">
        <f>SUM(HH189:HH194)</f>
        <v/>
      </c>
      <c r="HI195" s="469">
        <f>SUM(HI189:HI194)</f>
        <v/>
      </c>
      <c r="HJ195" s="469">
        <f>SUM(HJ189:HJ194)</f>
        <v/>
      </c>
      <c r="HK195" s="469">
        <f>SUM(HK189:HK194)</f>
        <v/>
      </c>
      <c r="HL195" s="469">
        <f>SUM(HL189:HL194)</f>
        <v/>
      </c>
      <c r="HM195" s="469">
        <f>SUM(HM189:HM194)</f>
        <v/>
      </c>
      <c r="HN195" s="469">
        <f>SUM(HN189:HN194)</f>
        <v/>
      </c>
      <c r="HO195" s="469">
        <f>SUM(HO189:HO194)</f>
        <v/>
      </c>
      <c r="HP195" s="469">
        <f>SUM(HP189:HP194)</f>
        <v/>
      </c>
      <c r="HQ195" s="469">
        <f>SUM(HQ189:HQ194)</f>
        <v/>
      </c>
      <c r="HR195" s="469">
        <f>SUM(HR189:HR194)</f>
        <v/>
      </c>
      <c r="HS195" s="469">
        <f>SUM(HS189:HS194)</f>
        <v/>
      </c>
      <c r="HT195" s="469">
        <f>SUM(HT189:HT194)</f>
        <v/>
      </c>
      <c r="HU195" s="469">
        <f>SUM(HU189:HU194)</f>
        <v/>
      </c>
      <c r="HV195" s="469">
        <f>SUM(HV189:HV194)</f>
        <v/>
      </c>
      <c r="HW195" s="469">
        <f>SUM(HW189:HW194)</f>
        <v/>
      </c>
      <c r="HX195" s="469">
        <f>SUM(HX189:HX194)</f>
        <v/>
      </c>
      <c r="HY195" s="469">
        <f>SUM(HY189:HY194)</f>
        <v/>
      </c>
      <c r="HZ195" s="469">
        <f>SUM(HZ189:HZ194)</f>
        <v/>
      </c>
      <c r="IA195" s="469">
        <f>SUM(IA189:IA194)</f>
        <v/>
      </c>
      <c r="IB195" s="469">
        <f>SUM(IB189:IB194)</f>
        <v/>
      </c>
      <c r="IC195" s="469">
        <f>SUM(IC189:IC194)</f>
        <v/>
      </c>
      <c r="ID195" s="469">
        <f>SUM(ID189:ID194)</f>
        <v/>
      </c>
      <c r="IE195" s="469">
        <f>SUM(IE189:IE194)</f>
        <v/>
      </c>
      <c r="IF195" s="469">
        <f>SUM(IF189:IF194)</f>
        <v/>
      </c>
      <c r="IG195" s="469">
        <f>SUM(IG189:IG194)</f>
        <v/>
      </c>
      <c r="IH195" s="469">
        <f>SUM(IH189:IH194)</f>
        <v/>
      </c>
      <c r="II195" s="469">
        <f>SUM(II189:II194)</f>
        <v/>
      </c>
      <c r="IJ195" s="469">
        <f>SUM(IJ189:IJ194)</f>
        <v/>
      </c>
      <c r="IK195" s="469">
        <f>SUM(IK189:IK194)</f>
        <v/>
      </c>
      <c r="IL195" s="469">
        <f>SUM(IL189:IL194)</f>
        <v/>
      </c>
      <c r="IM195" s="469">
        <f>SUM(IM189:IM194)</f>
        <v/>
      </c>
      <c r="IN195" s="469">
        <f>SUM(IN189:IN194)</f>
        <v/>
      </c>
      <c r="IO195" s="469">
        <f>SUM(IO189:IO194)</f>
        <v/>
      </c>
      <c r="IP195" s="469">
        <f>SUM(IP189:IP194)</f>
        <v/>
      </c>
      <c r="IQ195" s="469">
        <f>SUM(IQ189:IQ194)</f>
        <v/>
      </c>
      <c r="IR195" s="469">
        <f>SUM(IR189:IR194)</f>
        <v/>
      </c>
      <c r="IS195" s="469">
        <f>SUM(IS189:IS194)</f>
        <v/>
      </c>
      <c r="IT195" s="469">
        <f>SUM(IT189:IT194)</f>
        <v/>
      </c>
      <c r="IU195" s="469">
        <f>SUM(IU189:IU194)</f>
        <v/>
      </c>
      <c r="IV195" s="469">
        <f>SUM(IV189:IV194)</f>
        <v/>
      </c>
      <c r="IW195" s="469">
        <f>SUM(IW189:IW194)</f>
        <v/>
      </c>
      <c r="IX195" s="469">
        <f>SUM(IX189:IX194)</f>
        <v/>
      </c>
      <c r="IY195" s="469">
        <f>SUM(IY189:IY194)</f>
        <v/>
      </c>
      <c r="IZ195" s="469">
        <f>SUM(IZ189:IZ194)</f>
        <v/>
      </c>
      <c r="JA195" s="469">
        <f>SUM(JA189:JA194)</f>
        <v/>
      </c>
      <c r="JB195" s="469">
        <f>SUM(JB189:JB194)</f>
        <v/>
      </c>
      <c r="JC195" s="469">
        <f>SUM(JC189:JC194)</f>
        <v/>
      </c>
      <c r="JD195" s="469">
        <f>SUM(JD189:JD194)</f>
        <v/>
      </c>
      <c r="JE195" s="469">
        <f>SUM(JE189:JE194)</f>
        <v/>
      </c>
      <c r="JF195" s="469">
        <f>SUM(JF189:JF194)</f>
        <v/>
      </c>
      <c r="JG195" s="469">
        <f>SUM(JG189:JG194)</f>
        <v/>
      </c>
      <c r="JH195" s="469">
        <f>SUM(JH189:JH194)</f>
        <v/>
      </c>
      <c r="JI195" s="469">
        <f>SUM(JI189:JI194)</f>
        <v/>
      </c>
      <c r="JJ195" s="469">
        <f>SUM(JJ189:JJ194)</f>
        <v/>
      </c>
      <c r="JK195" s="469">
        <f>SUM(JK189:JK194)</f>
        <v/>
      </c>
      <c r="JL195" s="469">
        <f>SUM(JL189:JL194)</f>
        <v/>
      </c>
      <c r="JM195" s="469">
        <f>SUM(JM189:JM194)</f>
        <v/>
      </c>
      <c r="JN195" s="469">
        <f>SUM(JN189:JN194)</f>
        <v/>
      </c>
      <c r="JO195" s="469">
        <f>SUM(JO189:JO194)</f>
        <v/>
      </c>
      <c r="JP195" s="469">
        <f>SUM(JP189:JP194)</f>
        <v/>
      </c>
      <c r="JQ195" s="469">
        <f>SUM(JQ189:JQ194)</f>
        <v/>
      </c>
      <c r="JR195" s="469">
        <f>SUM(JR189:JR194)</f>
        <v/>
      </c>
      <c r="JS195" s="469">
        <f>SUM(JS189:JS194)</f>
        <v/>
      </c>
      <c r="JT195" s="469">
        <f>SUM(JT189:JT194)</f>
        <v/>
      </c>
      <c r="JU195" s="469">
        <f>SUM(JU189:JU194)</f>
        <v/>
      </c>
      <c r="JV195" s="469">
        <f>SUM(JV189:JV194)</f>
        <v/>
      </c>
      <c r="JW195" s="469">
        <f>SUM(JW189:JW194)</f>
        <v/>
      </c>
      <c r="JX195" s="469">
        <f>SUM(JX189:JX194)</f>
        <v/>
      </c>
      <c r="JY195" s="469">
        <f>SUM(JY189:JY194)</f>
        <v/>
      </c>
      <c r="JZ195" s="469">
        <f>SUM(JZ189:JZ194)</f>
        <v/>
      </c>
      <c r="KA195" s="469">
        <f>SUM(KA189:KA194)</f>
        <v/>
      </c>
      <c r="KB195" s="469">
        <f>SUM(KB189:KB194)</f>
        <v/>
      </c>
      <c r="KC195" s="469">
        <f>SUM(KC189:KC194)</f>
        <v/>
      </c>
      <c r="KD195" s="469">
        <f>SUM(KD189:KD194)</f>
        <v/>
      </c>
      <c r="KE195" s="469">
        <f>SUM(KE189:KE194)</f>
        <v/>
      </c>
      <c r="KF195" s="469">
        <f>SUM(KF189:KF194)</f>
        <v/>
      </c>
      <c r="KG195" s="469">
        <f>SUM(KG189:KG194)</f>
        <v/>
      </c>
      <c r="KH195" s="469">
        <f>SUM(KH189:KH194)</f>
        <v/>
      </c>
      <c r="KI195" s="469">
        <f>SUM(KI189:KI194)</f>
        <v/>
      </c>
      <c r="KJ195" s="469">
        <f>SUM(KJ189:KJ194)</f>
        <v/>
      </c>
      <c r="KK195" s="469">
        <f>SUM(KK189:KK194)</f>
        <v/>
      </c>
      <c r="KL195" s="469">
        <f>SUM(KL189:KL194)</f>
        <v/>
      </c>
      <c r="KM195" s="469">
        <f>SUM(KM189:KM194)</f>
        <v/>
      </c>
      <c r="KN195" s="469">
        <f>SUM(KN189:KN194)</f>
        <v/>
      </c>
      <c r="KO195" s="469">
        <f>SUM(KO189:KO194)</f>
        <v/>
      </c>
      <c r="KP195" s="469">
        <f>SUM(KP189:KP194)</f>
        <v/>
      </c>
      <c r="KQ195" s="469">
        <f>SUM(KQ189:KQ194)</f>
        <v/>
      </c>
      <c r="KR195" s="469">
        <f>SUM(KR189:KR194)</f>
        <v/>
      </c>
      <c r="KS195" s="469">
        <f>SUM(KS189:KS194)</f>
        <v/>
      </c>
      <c r="KT195" s="469">
        <f>SUM(KT189:KT194)</f>
        <v/>
      </c>
      <c r="KU195" s="469">
        <f>SUM(KU189:KU194)</f>
        <v/>
      </c>
      <c r="KV195" s="469">
        <f>SUM(KV189:KV194)</f>
        <v/>
      </c>
      <c r="KW195" s="469">
        <f>SUM(KW189:KW194)</f>
        <v/>
      </c>
      <c r="KX195" s="469">
        <f>SUM(KX189:KX194)</f>
        <v/>
      </c>
      <c r="KY195" s="469">
        <f>SUM(KY189:KY194)</f>
        <v/>
      </c>
      <c r="KZ195" s="469">
        <f>SUM(KZ189:KZ194)</f>
        <v/>
      </c>
      <c r="LA195" s="469">
        <f>SUM(LA189:LA194)</f>
        <v/>
      </c>
      <c r="LB195" s="469">
        <f>SUM(LB189:LB194)</f>
        <v/>
      </c>
      <c r="LC195" s="469">
        <f>SUM(LC189:LC194)</f>
        <v/>
      </c>
      <c r="LD195" s="469">
        <f>SUM(LD189:LD194)</f>
        <v/>
      </c>
      <c r="LE195" s="469">
        <f>SUM(LE189:LE194)</f>
        <v/>
      </c>
      <c r="LF195" s="469">
        <f>SUM(LF189:LF194)</f>
        <v/>
      </c>
      <c r="LG195" s="469">
        <f>SUM(LG189:LG194)</f>
        <v/>
      </c>
      <c r="LH195" s="469">
        <f>SUM(LH189:LH194)</f>
        <v/>
      </c>
      <c r="LI195" s="469">
        <f>SUM(LI189:LI194)</f>
        <v/>
      </c>
      <c r="LJ195" s="469">
        <f>SUM(LJ189:LJ194)</f>
        <v/>
      </c>
      <c r="LK195" s="469">
        <f>SUM(LK189:LK194)</f>
        <v/>
      </c>
      <c r="LL195" s="469">
        <f>SUM(LL189:LL194)</f>
        <v/>
      </c>
      <c r="LM195" s="469">
        <f>SUM(LM189:LM194)</f>
        <v/>
      </c>
      <c r="LN195" s="469">
        <f>SUM(LN189:LN194)</f>
        <v/>
      </c>
      <c r="LO195" s="469">
        <f>SUM(LO189:LO194)</f>
        <v/>
      </c>
      <c r="LP195" s="469">
        <f>SUM(LP189:LP194)</f>
        <v/>
      </c>
      <c r="LQ195" s="469">
        <f>SUM(LQ189:LQ194)</f>
        <v/>
      </c>
      <c r="LR195" s="469">
        <f>SUM(LR189:LR194)</f>
        <v/>
      </c>
      <c r="LS195" s="469">
        <f>SUM(LS189:LS194)</f>
        <v/>
      </c>
      <c r="LT195" s="469">
        <f>SUM(LT189:LT194)</f>
        <v/>
      </c>
      <c r="LU195" s="469">
        <f>SUM(LU189:LU194)</f>
        <v/>
      </c>
      <c r="LV195" s="469">
        <f>SUM(LV189:LV194)</f>
        <v/>
      </c>
      <c r="LW195" s="469">
        <f>SUM(LW189:LW194)</f>
        <v/>
      </c>
      <c r="LX195" s="469">
        <f>SUM(LX189:LX194)</f>
        <v/>
      </c>
      <c r="LY195" s="469">
        <f>SUM(LY189:LY194)</f>
        <v/>
      </c>
      <c r="LZ195" s="469">
        <f>SUM(LZ189:LZ194)</f>
        <v/>
      </c>
      <c r="MA195" s="469">
        <f>SUM(MA189:MA194)</f>
        <v/>
      </c>
      <c r="MB195" s="469">
        <f>SUM(MB189:MB194)</f>
        <v/>
      </c>
      <c r="MC195" s="469">
        <f>SUM(MC189:MC194)</f>
        <v/>
      </c>
      <c r="MD195" s="469">
        <f>SUM(MD189:MD194)</f>
        <v/>
      </c>
      <c r="ME195" s="469">
        <f>SUM(ME189:ME194)</f>
        <v/>
      </c>
      <c r="MF195" s="469">
        <f>SUM(MF189:MF194)</f>
        <v/>
      </c>
      <c r="MG195" s="469">
        <f>SUM(MG189:MG194)</f>
        <v/>
      </c>
      <c r="MH195" s="469">
        <f>SUM(MH189:MH194)</f>
        <v/>
      </c>
      <c r="MI195" s="469">
        <f>SUM(MI189:MI194)</f>
        <v/>
      </c>
      <c r="MJ195" s="469">
        <f>SUM(MJ189:MJ194)</f>
        <v/>
      </c>
      <c r="MK195" s="469">
        <f>SUM(MK189:MK194)</f>
        <v/>
      </c>
      <c r="ML195" s="469">
        <f>SUM(ML189:ML194)</f>
        <v/>
      </c>
      <c r="MM195" s="469">
        <f>SUM(MM189:MM194)</f>
        <v/>
      </c>
      <c r="MN195" s="469">
        <f>SUM(MN189:MN194)</f>
        <v/>
      </c>
      <c r="MO195" s="469">
        <f>SUM(MO189:MO194)</f>
        <v/>
      </c>
      <c r="MP195" s="469">
        <f>SUM(MP189:MP194)</f>
        <v/>
      </c>
      <c r="MQ195" s="469">
        <f>SUM(MQ189:MQ194)</f>
        <v/>
      </c>
      <c r="MR195" s="469">
        <f>SUM(MR189:MR194)</f>
        <v/>
      </c>
      <c r="MS195" s="469">
        <f>SUM(MS189:MS194)</f>
        <v/>
      </c>
      <c r="MT195" s="469">
        <f>SUM(MT189:MT194)</f>
        <v/>
      </c>
      <c r="MU195" s="469">
        <f>SUM(MU189:MU194)</f>
        <v/>
      </c>
      <c r="MV195" s="469">
        <f>SUM(MV189:MV194)</f>
        <v/>
      </c>
      <c r="MW195" s="469">
        <f>SUM(MW189:MW194)</f>
        <v/>
      </c>
      <c r="MX195" s="469">
        <f>SUM(MX189:MX194)</f>
        <v/>
      </c>
      <c r="MY195" s="469">
        <f>SUM(MY189:MY194)</f>
        <v/>
      </c>
      <c r="MZ195" s="469">
        <f>SUM(MZ189:MZ194)</f>
        <v/>
      </c>
      <c r="NA195" s="469">
        <f>SUM(NA189:NA194)</f>
        <v/>
      </c>
      <c r="NB195" s="469">
        <f>SUM(NB189:NB194)</f>
        <v/>
      </c>
      <c r="NC195" s="469">
        <f>SUM(NC189:NC194)</f>
        <v/>
      </c>
      <c r="ND195" s="469">
        <f>SUM(ND189:ND194)</f>
        <v/>
      </c>
      <c r="NE195" s="469">
        <f>SUM(NE189:NE194)</f>
        <v/>
      </c>
      <c r="NF195" s="469">
        <f>SUM(NF189:NF194)</f>
        <v/>
      </c>
      <c r="NG195" s="469">
        <f>SUM(NG189:NG194)</f>
        <v/>
      </c>
      <c r="NH195" s="469">
        <f>SUM(NH189:NH194)</f>
        <v/>
      </c>
      <c r="NI195" s="469">
        <f>SUM(NI189:NI194)</f>
        <v/>
      </c>
      <c r="NJ195" s="469">
        <f>SUM(NJ189:NJ194)</f>
        <v/>
      </c>
      <c r="NK195" s="469">
        <f>SUM(NK189:NK194)</f>
        <v/>
      </c>
      <c r="NL195" s="469">
        <f>SUM(NL189:NL194)</f>
        <v/>
      </c>
      <c r="NM195" s="469">
        <f>SUM(NM189:NM194)</f>
        <v/>
      </c>
      <c r="NN195" s="469">
        <f>SUM(NN189:NN194)</f>
        <v/>
      </c>
      <c r="NO195" s="469">
        <f>SUM(NO189:NO194)</f>
        <v/>
      </c>
      <c r="NP195" s="469">
        <f>SUM(NP189:NP194)</f>
        <v/>
      </c>
      <c r="NQ195" s="469">
        <f>SUM(NQ189:NQ194)</f>
        <v/>
      </c>
      <c r="NR195" s="469">
        <f>SUM(NR189:NR194)</f>
        <v/>
      </c>
      <c r="NS195" s="469">
        <f>SUM(NS189:NS194)</f>
        <v/>
      </c>
      <c r="NT195" s="469">
        <f>SUM(NT189:NT194)</f>
        <v/>
      </c>
      <c r="NU195" s="469">
        <f>SUM(NU189:NU194)</f>
        <v/>
      </c>
      <c r="NV195" s="469">
        <f>SUM(NV189:NV194)</f>
        <v/>
      </c>
      <c r="NW195" s="469">
        <f>SUM(NW189:NW194)</f>
        <v/>
      </c>
      <c r="NX195" s="469">
        <f>SUM(NX189:NX194)</f>
        <v/>
      </c>
      <c r="NY195" s="469">
        <f>SUM(NY189:NY194)</f>
        <v/>
      </c>
      <c r="NZ195" s="469">
        <f>SUM(NZ189:NZ194)</f>
        <v/>
      </c>
      <c r="OA195" s="469">
        <f>SUM(OA189:OA194)</f>
        <v/>
      </c>
      <c r="OB195" s="469">
        <f>SUM(OB189:OB194)</f>
        <v/>
      </c>
      <c r="OC195" s="469">
        <f>SUM(OC189:OC194)</f>
        <v/>
      </c>
      <c r="OD195" s="469">
        <f>SUM(OD189:OD194)</f>
        <v/>
      </c>
      <c r="OE195" s="469">
        <f>SUM(OE189:OE194)</f>
        <v/>
      </c>
      <c r="OF195" s="469">
        <f>SUM(OF189:OF194)</f>
        <v/>
      </c>
      <c r="OG195" s="469">
        <f>SUM(OG189:OG194)</f>
        <v/>
      </c>
      <c r="OH195" s="469">
        <f>SUM(OH189:OH194)</f>
        <v/>
      </c>
      <c r="OI195" s="469">
        <f>SUM(OI189:OI194)</f>
        <v/>
      </c>
      <c r="OJ195" s="469">
        <f>SUM(OJ189:OJ194)</f>
        <v/>
      </c>
      <c r="OK195" s="469">
        <f>SUM(OK189:OK194)</f>
        <v/>
      </c>
      <c r="OL195" s="469">
        <f>SUM(OL189:OL194)</f>
        <v/>
      </c>
      <c r="OM195" s="469">
        <f>SUM(OM189:OM194)</f>
        <v/>
      </c>
      <c r="ON195" s="469">
        <f>SUM(ON189:ON194)</f>
        <v/>
      </c>
      <c r="OO195" s="469">
        <f>SUM(OO189:OO194)</f>
        <v/>
      </c>
      <c r="OP195" s="469">
        <f>SUM(OP189:OP194)</f>
        <v/>
      </c>
      <c r="OQ195" s="469">
        <f>SUM(OQ189:OQ194)</f>
        <v/>
      </c>
      <c r="OR195" s="469">
        <f>SUM(OR189:OR194)</f>
        <v/>
      </c>
      <c r="OS195" s="469">
        <f>SUM(OS189:OS194)</f>
        <v/>
      </c>
      <c r="OT195" s="469">
        <f>SUM(OT189:OT194)</f>
        <v/>
      </c>
      <c r="OU195" s="469">
        <f>SUM(OU189:OU194)</f>
        <v/>
      </c>
      <c r="OV195" s="469">
        <f>SUM(OV189:OV194)</f>
        <v/>
      </c>
      <c r="OW195" s="469">
        <f>SUM(OW189:OW194)</f>
        <v/>
      </c>
      <c r="OX195" s="469">
        <f>SUM(OX189:OX194)</f>
        <v/>
      </c>
      <c r="OY195" s="469">
        <f>SUM(OY189:OY194)</f>
        <v/>
      </c>
      <c r="OZ195" s="469">
        <f>SUM(OZ189:OZ194)</f>
        <v/>
      </c>
      <c r="PA195" s="469">
        <f>SUM(PA189:PA194)</f>
        <v/>
      </c>
      <c r="PB195" s="469">
        <f>SUM(PB189:PB194)</f>
        <v/>
      </c>
      <c r="PC195" s="469">
        <f>SUM(PC189:PC194)</f>
        <v/>
      </c>
      <c r="PD195" s="469">
        <f>SUM(PD189:PD194)</f>
        <v/>
      </c>
      <c r="PE195" s="469">
        <f>SUM(PE189:PE194)</f>
        <v/>
      </c>
      <c r="PF195" s="469">
        <f>SUM(PF189:PF194)</f>
        <v/>
      </c>
      <c r="PG195" s="469">
        <f>SUM(PG189:PG194)</f>
        <v/>
      </c>
      <c r="PH195" s="469">
        <f>SUM(PH189:PH194)</f>
        <v/>
      </c>
      <c r="PI195" s="469">
        <f>SUM(PI189:PI194)</f>
        <v/>
      </c>
      <c r="PJ195" s="469">
        <f>SUM(PJ189:PJ194)</f>
        <v/>
      </c>
      <c r="PK195" s="469">
        <f>SUM(PK189:PK194)</f>
        <v/>
      </c>
      <c r="PL195" s="469">
        <f>SUM(PL189:PL194)</f>
        <v/>
      </c>
      <c r="PM195" s="469">
        <f>SUM(PM189:PM194)</f>
        <v/>
      </c>
      <c r="PN195" s="469">
        <f>SUM(PN189:PN194)</f>
        <v/>
      </c>
      <c r="PO195" s="469">
        <f>SUM(PO189:PO194)</f>
        <v/>
      </c>
      <c r="PP195" s="469">
        <f>SUM(PP189:PP194)</f>
        <v/>
      </c>
      <c r="PQ195" s="469">
        <f>SUM(PQ189:PQ194)</f>
        <v/>
      </c>
      <c r="PR195" s="469">
        <f>SUM(PR189:PR194)</f>
        <v/>
      </c>
      <c r="PS195" s="469">
        <f>SUM(PS189:PS194)</f>
        <v/>
      </c>
      <c r="PT195" s="469">
        <f>SUM(PT189:PT194)</f>
        <v/>
      </c>
      <c r="PU195" s="469">
        <f>SUM(PU189:PU194)</f>
        <v/>
      </c>
      <c r="PV195" s="469">
        <f>SUM(PV189:PV194)</f>
        <v/>
      </c>
      <c r="PW195" s="469">
        <f>SUM(PW189:PW194)</f>
        <v/>
      </c>
      <c r="PX195" s="469">
        <f>SUM(PX189:PX194)</f>
        <v/>
      </c>
      <c r="PY195" s="469">
        <f>SUM(PY189:PY194)</f>
        <v/>
      </c>
      <c r="PZ195" s="469">
        <f>SUM(PZ189:PZ194)</f>
        <v/>
      </c>
      <c r="QA195" s="469">
        <f>SUM(QA189:QA194)</f>
        <v/>
      </c>
      <c r="QB195" s="469">
        <f>SUM(QB189:QB194)</f>
        <v/>
      </c>
      <c r="QC195" s="469">
        <f>SUM(QC189:QC194)</f>
        <v/>
      </c>
      <c r="QD195" s="469">
        <f>SUM(QD189:QD194)</f>
        <v/>
      </c>
      <c r="QE195" s="469">
        <f>SUM(QE189:QE194)</f>
        <v/>
      </c>
      <c r="QF195" s="469">
        <f>SUM(QF189:QF194)</f>
        <v/>
      </c>
      <c r="QG195" s="469">
        <f>SUM(QG189:QG194)</f>
        <v/>
      </c>
      <c r="QH195" s="469">
        <f>SUM(QH189:QH194)</f>
        <v/>
      </c>
      <c r="QI195" s="469">
        <f>SUM(QI189:QI194)</f>
        <v/>
      </c>
      <c r="QJ195" s="469">
        <f>SUM(QJ189:QJ194)</f>
        <v/>
      </c>
      <c r="QK195" s="469">
        <f>SUM(QK189:QK194)</f>
        <v/>
      </c>
      <c r="QL195" s="469">
        <f>SUM(QL189:QL194)</f>
        <v/>
      </c>
      <c r="QM195" s="469">
        <f>SUM(QM189:QM194)</f>
        <v/>
      </c>
      <c r="QN195" s="469">
        <f>SUM(QN189:QN194)</f>
        <v/>
      </c>
      <c r="QO195" s="469">
        <f>SUM(QO189:QO194)</f>
        <v/>
      </c>
      <c r="QP195" s="469">
        <f>SUM(QP189:QP194)</f>
        <v/>
      </c>
      <c r="QQ195" s="469">
        <f>SUM(QQ189:QQ194)</f>
        <v/>
      </c>
      <c r="QR195" s="469">
        <f>SUM(QR189:QR194)</f>
        <v/>
      </c>
      <c r="QS195" s="469">
        <f>SUM(QS189:QS194)</f>
        <v/>
      </c>
      <c r="QT195" s="469">
        <f>SUM(QT189:QT194)</f>
        <v/>
      </c>
      <c r="QU195" s="469">
        <f>SUM(QU189:QU194)</f>
        <v/>
      </c>
      <c r="QV195" s="469">
        <f>SUM(QV189:QV194)</f>
        <v/>
      </c>
      <c r="QW195" s="469">
        <f>SUM(QW189:QW194)</f>
        <v/>
      </c>
      <c r="QX195" s="469">
        <f>SUM(QX189:QX194)</f>
        <v/>
      </c>
      <c r="QY195" s="469">
        <f>SUM(QY189:QY194)</f>
        <v/>
      </c>
      <c r="QZ195" s="469">
        <f>SUM(QZ189:QZ194)</f>
        <v/>
      </c>
      <c r="RA195" s="469">
        <f>SUM(RA189:RA194)</f>
        <v/>
      </c>
      <c r="RB195" s="469">
        <f>SUM(RB189:RB194)</f>
        <v/>
      </c>
      <c r="RC195" s="469">
        <f>SUM(RC189:RC194)</f>
        <v/>
      </c>
      <c r="RD195" s="469">
        <f>SUM(RD189:RD194)</f>
        <v/>
      </c>
      <c r="RE195" s="469">
        <f>SUM(RE189:RE194)</f>
        <v/>
      </c>
      <c r="RF195" s="469">
        <f>SUM(RF189:RF194)</f>
        <v/>
      </c>
      <c r="RG195" s="469">
        <f>SUM(RG189:RG194)</f>
        <v/>
      </c>
      <c r="RH195" s="469">
        <f>SUM(RH189:RH194)</f>
        <v/>
      </c>
      <c r="RI195" s="469">
        <f>SUM(RI189:RI194)</f>
        <v/>
      </c>
      <c r="RJ195" s="469">
        <f>SUM(RJ189:RJ194)</f>
        <v/>
      </c>
      <c r="RK195" s="469">
        <f>SUM(RK189:RK194)</f>
        <v/>
      </c>
      <c r="RL195" s="469">
        <f>SUM(RL189:RL194)</f>
        <v/>
      </c>
      <c r="RM195" s="469">
        <f>SUM(RM189:RM194)</f>
        <v/>
      </c>
      <c r="RN195" s="469">
        <f>SUM(RN189:RN194)</f>
        <v/>
      </c>
      <c r="RO195" s="469">
        <f>SUM(RO189:RO194)</f>
        <v/>
      </c>
      <c r="RP195" s="469">
        <f>SUM(RP189:RP194)</f>
        <v/>
      </c>
      <c r="RQ195" s="469">
        <f>SUM(RQ189:RQ194)</f>
        <v/>
      </c>
      <c r="RR195" s="469">
        <f>SUM(RR189:RR194)</f>
        <v/>
      </c>
      <c r="RS195" s="469">
        <f>SUM(RS189:RS194)</f>
        <v/>
      </c>
      <c r="RT195" s="469">
        <f>SUM(RT189:RT194)</f>
        <v/>
      </c>
      <c r="RU195" s="469">
        <f>SUM(RU189:RU194)</f>
        <v/>
      </c>
      <c r="RV195" s="469">
        <f>SUM(RV189:RV194)</f>
        <v/>
      </c>
      <c r="RW195" s="469">
        <f>SUM(RW189:RW194)</f>
        <v/>
      </c>
      <c r="RX195" s="469">
        <f>SUM(RX189:RX194)</f>
        <v/>
      </c>
      <c r="RY195" s="469">
        <f>SUM(RY189:RY194)</f>
        <v/>
      </c>
      <c r="RZ195" s="469">
        <f>SUM(RZ189:RZ194)</f>
        <v/>
      </c>
      <c r="SA195" s="469">
        <f>SUM(SA189:SA194)</f>
        <v/>
      </c>
      <c r="SB195" s="469">
        <f>SUM(SB189:SB194)</f>
        <v/>
      </c>
      <c r="SC195" s="469">
        <f>SUM(SC189:SC194)</f>
        <v/>
      </c>
      <c r="SD195" s="469">
        <f>SUM(SD189:SD194)</f>
        <v/>
      </c>
      <c r="SE195" s="469">
        <f>SUM(SE189:SE194)</f>
        <v/>
      </c>
      <c r="SF195" s="469">
        <f>SUM(SF189:SF194)</f>
        <v/>
      </c>
      <c r="SG195" s="469">
        <f>SUM(SG189:SG194)</f>
        <v/>
      </c>
      <c r="SH195" s="469">
        <f>SUM(SH189:SH194)</f>
        <v/>
      </c>
      <c r="SI195" s="469">
        <f>SUM(SI189:SI194)</f>
        <v/>
      </c>
      <c r="SJ195" s="469">
        <f>SUM(SJ189:SJ194)</f>
        <v/>
      </c>
      <c r="SK195" s="469">
        <f>SUM(SK189:SK194)</f>
        <v/>
      </c>
      <c r="SL195" s="469">
        <f>SUM(SL189:SL194)</f>
        <v/>
      </c>
      <c r="SM195" s="469">
        <f>SUM(SM189:SM194)</f>
        <v/>
      </c>
      <c r="SN195" s="469">
        <f>SUM(SN189:SN194)</f>
        <v/>
      </c>
      <c r="SO195" s="469">
        <f>SUM(SO189:SO194)</f>
        <v/>
      </c>
      <c r="SP195" s="469">
        <f>SUM(SP189:SP194)</f>
        <v/>
      </c>
      <c r="SQ195" s="469">
        <f>SUM(SQ189:SQ194)</f>
        <v/>
      </c>
      <c r="SR195" s="469">
        <f>SUM(SR189:SR194)</f>
        <v/>
      </c>
      <c r="SS195" s="469">
        <f>SUM(SS189:SS194)</f>
        <v/>
      </c>
      <c r="ST195" s="469">
        <f>SUM(ST189:ST194)</f>
        <v/>
      </c>
      <c r="SU195" s="469">
        <f>SUM(SU189:SU194)</f>
        <v/>
      </c>
      <c r="SV195" s="469">
        <f>SUM(SV189:SV194)</f>
        <v/>
      </c>
      <c r="SW195" s="469">
        <f>SUM(SW189:SW194)</f>
        <v/>
      </c>
      <c r="SX195" s="469">
        <f>SUM(SX189:SX194)</f>
        <v/>
      </c>
      <c r="SY195" s="469">
        <f>SUM(SY189:SY194)</f>
        <v/>
      </c>
      <c r="SZ195" s="469">
        <f>SUM(SZ189:SZ194)</f>
        <v/>
      </c>
      <c r="TA195" s="469">
        <f>SUM(TA189:TA194)</f>
        <v/>
      </c>
      <c r="TB195" s="469">
        <f>SUM(TB189:TB194)</f>
        <v/>
      </c>
      <c r="TC195" s="469">
        <f>SUM(TC189:TC194)</f>
        <v/>
      </c>
      <c r="TD195" s="469">
        <f>SUM(TD189:TD194)</f>
        <v/>
      </c>
      <c r="TE195" s="469">
        <f>SUM(TE189:TE194)</f>
        <v/>
      </c>
      <c r="TF195" s="469">
        <f>SUM(TF189:TF194)</f>
        <v/>
      </c>
      <c r="TG195" s="469">
        <f>SUM(TG189:TG194)</f>
        <v/>
      </c>
      <c r="TH195" s="469">
        <f>SUM(TH189:TH194)</f>
        <v/>
      </c>
      <c r="TI195" s="469">
        <f>SUM(TI189:TI194)</f>
        <v/>
      </c>
      <c r="TJ195" s="469">
        <f>SUM(TJ189:TJ194)</f>
        <v/>
      </c>
      <c r="TK195" s="469">
        <f>SUM(TK189:TK194)</f>
        <v/>
      </c>
      <c r="TL195" s="469">
        <f>SUM(TL189:TL194)</f>
        <v/>
      </c>
      <c r="TM195" s="469">
        <f>SUM(TM189:TM194)</f>
        <v/>
      </c>
      <c r="TN195" s="469">
        <f>SUM(TN189:TN194)</f>
        <v/>
      </c>
      <c r="TO195" s="469">
        <f>SUM(TO189:TO194)</f>
        <v/>
      </c>
      <c r="TP195" s="469">
        <f>SUM(TP189:TP194)</f>
        <v/>
      </c>
      <c r="TQ195" s="469">
        <f>SUM(TQ189:TQ194)</f>
        <v/>
      </c>
      <c r="TR195" s="469">
        <f>SUM(TR189:TR194)</f>
        <v/>
      </c>
      <c r="TS195" s="469">
        <f>SUM(TS189:TS194)</f>
        <v/>
      </c>
      <c r="TT195" s="469">
        <f>SUM(TT189:TT194)</f>
        <v/>
      </c>
      <c r="TU195" s="469">
        <f>SUM(TU189:TU194)</f>
        <v/>
      </c>
      <c r="TV195" s="469">
        <f>SUM(TV189:TV194)</f>
        <v/>
      </c>
      <c r="TW195" s="469">
        <f>SUM(TW189:TW194)</f>
        <v/>
      </c>
      <c r="TX195" s="469">
        <f>SUM(TX189:TX194)</f>
        <v/>
      </c>
      <c r="TY195" s="469">
        <f>SUM(TY189:TY194)</f>
        <v/>
      </c>
      <c r="TZ195" s="469">
        <f>SUM(TZ189:TZ194)</f>
        <v/>
      </c>
      <c r="UA195" s="469">
        <f>SUM(UA189:UA194)</f>
        <v/>
      </c>
      <c r="UB195" s="469">
        <f>SUM(UB189:UB194)</f>
        <v/>
      </c>
      <c r="UC195" s="469">
        <f>SUM(UC189:UC194)</f>
        <v/>
      </c>
      <c r="UD195" s="469">
        <f>SUM(UD189:UD194)</f>
        <v/>
      </c>
      <c r="UE195" s="469">
        <f>SUM(UE189:UE194)</f>
        <v/>
      </c>
      <c r="UF195" s="469">
        <f>SUM(UF189:UF194)</f>
        <v/>
      </c>
      <c r="UG195" s="469">
        <f>SUM(UG189:UG194)</f>
        <v/>
      </c>
      <c r="UH195" s="469">
        <f>SUM(UH189:UH194)</f>
        <v/>
      </c>
      <c r="UI195" s="469">
        <f>SUM(UI189:UI194)</f>
        <v/>
      </c>
      <c r="UJ195" s="469">
        <f>SUM(UJ189:UJ194)</f>
        <v/>
      </c>
      <c r="UK195" s="469">
        <f>SUM(UK189:UK194)</f>
        <v/>
      </c>
      <c r="UL195" s="469">
        <f>SUM(UL189:UL194)</f>
        <v/>
      </c>
      <c r="UM195" s="469">
        <f>SUM(UM189:UM194)</f>
        <v/>
      </c>
      <c r="UN195" s="469">
        <f>SUM(UN189:UN194)</f>
        <v/>
      </c>
      <c r="UO195" s="469">
        <f>SUM(UO189:UO194)</f>
        <v/>
      </c>
      <c r="UP195" s="469">
        <f>SUM(UP189:UP194)</f>
        <v/>
      </c>
      <c r="UQ195" s="469">
        <f>SUM(UQ189:UQ194)</f>
        <v/>
      </c>
      <c r="UR195" s="469">
        <f>SUM(UR189:UR194)</f>
        <v/>
      </c>
      <c r="US195" s="469">
        <f>SUM(US189:US194)</f>
        <v/>
      </c>
      <c r="UT195" s="469">
        <f>SUM(UT189:UT194)</f>
        <v/>
      </c>
      <c r="UU195" s="469">
        <f>SUM(UU189:UU194)</f>
        <v/>
      </c>
      <c r="UV195" s="469">
        <f>SUM(UV189:UV194)</f>
        <v/>
      </c>
      <c r="UW195" s="469">
        <f>SUM(UW189:UW194)</f>
        <v/>
      </c>
      <c r="UX195" s="469">
        <f>SUM(UX189:UX194)</f>
        <v/>
      </c>
      <c r="UY195" s="469">
        <f>SUM(UY189:UY194)</f>
        <v/>
      </c>
      <c r="UZ195" s="469">
        <f>SUM(UZ189:UZ194)</f>
        <v/>
      </c>
      <c r="VA195" s="469">
        <f>SUM(VA189:VA194)</f>
        <v/>
      </c>
      <c r="VB195" s="469">
        <f>SUM(VB189:VB194)</f>
        <v/>
      </c>
      <c r="VC195" s="469">
        <f>SUM(VC189:VC194)</f>
        <v/>
      </c>
      <c r="VD195" s="469">
        <f>SUM(VD189:VD194)</f>
        <v/>
      </c>
      <c r="VE195" s="469">
        <f>SUM(VE189:VE194)</f>
        <v/>
      </c>
      <c r="VF195" s="469">
        <f>SUM(VF189:VF194)</f>
        <v/>
      </c>
      <c r="VG195" s="469">
        <f>SUM(VG189:VG194)</f>
        <v/>
      </c>
      <c r="VH195" s="469">
        <f>SUM(VH189:VH194)</f>
        <v/>
      </c>
      <c r="VI195" s="469">
        <f>SUM(VI189:VI194)</f>
        <v/>
      </c>
      <c r="VJ195" s="469">
        <f>SUM(VJ189:VJ194)</f>
        <v/>
      </c>
      <c r="VK195" s="469">
        <f>SUM(VK189:VK194)</f>
        <v/>
      </c>
      <c r="VL195" s="469">
        <f>SUM(VL189:VL194)</f>
        <v/>
      </c>
      <c r="VM195" s="585">
        <f>SUM(VM189:VM194)</f>
        <v/>
      </c>
      <c r="VN195" s="9" t="n"/>
    </row>
    <row r="196" ht="19.5" customHeight="1">
      <c r="A196" s="1100" t="n"/>
      <c r="B196" s="1101" t="n"/>
      <c r="C196" s="1102" t="n"/>
      <c r="D196" s="374" t="inlineStr">
        <is>
          <t>EN SITUACION DE DESPLAZADO</t>
        </is>
      </c>
      <c r="E196" s="363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7" t="n"/>
      <c r="CE196" s="7" t="n"/>
      <c r="CF196" s="7" t="n"/>
      <c r="CG196" s="7" t="n"/>
      <c r="CH196" s="7" t="n"/>
      <c r="CI196" s="7" t="n"/>
      <c r="CJ196" s="7" t="n"/>
      <c r="CK196" s="7" t="n"/>
      <c r="CL196" s="7" t="n"/>
      <c r="CM196" s="7" t="n"/>
      <c r="CN196" s="7" t="n"/>
      <c r="CO196" s="7" t="n"/>
      <c r="CP196" s="7" t="n"/>
      <c r="CQ196" s="7" t="n"/>
      <c r="CR196" s="7" t="n"/>
      <c r="CS196" s="7" t="n"/>
      <c r="CT196" s="7" t="n"/>
      <c r="CU196" s="7" t="n"/>
      <c r="CV196" s="7" t="n"/>
      <c r="CW196" s="7" t="n"/>
      <c r="CX196" s="7" t="n"/>
      <c r="CY196" s="7" t="n"/>
      <c r="CZ196" s="7" t="n"/>
      <c r="DA196" s="7" t="n"/>
      <c r="DB196" s="7" t="n"/>
      <c r="DC196" s="7" t="n"/>
      <c r="DD196" s="7" t="n"/>
      <c r="DE196" s="7" t="n"/>
      <c r="DF196" s="7" t="n"/>
      <c r="DG196" s="7" t="n"/>
      <c r="DH196" s="7" t="n"/>
      <c r="DI196" s="7" t="n"/>
      <c r="DJ196" s="7" t="n"/>
      <c r="DK196" s="7" t="n"/>
      <c r="DL196" s="7" t="n"/>
      <c r="DM196" s="7" t="n"/>
      <c r="DN196" s="7" t="n"/>
      <c r="DO196" s="7" t="n"/>
      <c r="DP196" s="7" t="n"/>
      <c r="DQ196" s="7" t="n"/>
      <c r="DR196" s="7" t="n"/>
      <c r="DS196" s="7" t="n"/>
      <c r="DT196" s="7" t="n"/>
      <c r="DU196" s="7" t="n"/>
      <c r="DV196" s="7" t="n"/>
      <c r="DW196" s="7" t="n"/>
      <c r="DX196" s="7" t="n"/>
      <c r="DY196" s="7" t="n"/>
      <c r="DZ196" s="7" t="n"/>
      <c r="EA196" s="7" t="n"/>
      <c r="EB196" s="7" t="n"/>
      <c r="EC196" s="7" t="n"/>
      <c r="ED196" s="7" t="n"/>
      <c r="EE196" s="7" t="n"/>
      <c r="EF196" s="7" t="n"/>
      <c r="EG196" s="7" t="n"/>
      <c r="EH196" s="7" t="n"/>
      <c r="EI196" s="7" t="n"/>
      <c r="EJ196" s="7" t="n"/>
      <c r="EK196" s="7" t="n"/>
      <c r="EL196" s="7" t="n"/>
      <c r="EM196" s="7" t="n"/>
      <c r="EN196" s="7" t="n"/>
      <c r="EO196" s="7" t="n"/>
      <c r="EP196" s="7" t="n"/>
      <c r="EQ196" s="7" t="n"/>
      <c r="ER196" s="7" t="n"/>
      <c r="ES196" s="7" t="n"/>
      <c r="ET196" s="7" t="n"/>
      <c r="EU196" s="7" t="n"/>
      <c r="EV196" s="7" t="n"/>
      <c r="EW196" s="7" t="n"/>
      <c r="EX196" s="7" t="n"/>
      <c r="EY196" s="7" t="n"/>
      <c r="EZ196" s="7" t="n"/>
      <c r="FA196" s="7" t="n"/>
      <c r="FB196" s="7" t="n"/>
      <c r="FC196" s="7" t="n"/>
      <c r="FD196" s="7" t="n"/>
      <c r="FE196" s="7" t="n"/>
      <c r="FF196" s="7" t="n"/>
      <c r="FG196" s="7" t="n"/>
      <c r="FH196" s="7" t="n"/>
      <c r="FI196" s="7" t="n"/>
      <c r="FJ196" s="7" t="n"/>
      <c r="FK196" s="7" t="n"/>
      <c r="FL196" s="7" t="n"/>
      <c r="FM196" s="7" t="n"/>
      <c r="FN196" s="7" t="n"/>
      <c r="FO196" s="7" t="n"/>
      <c r="FP196" s="7" t="n"/>
      <c r="FQ196" s="7" t="n"/>
      <c r="FR196" s="7" t="n"/>
      <c r="FS196" s="7" t="n"/>
      <c r="FT196" s="7" t="n"/>
      <c r="FU196" s="7" t="n"/>
      <c r="FV196" s="7" t="n"/>
      <c r="FW196" s="7" t="n"/>
      <c r="FX196" s="7" t="n"/>
      <c r="FY196" s="7" t="n"/>
      <c r="FZ196" s="7" t="n"/>
      <c r="GA196" s="7" t="n"/>
      <c r="GB196" s="7" t="n"/>
      <c r="GC196" s="7" t="n"/>
      <c r="GD196" s="7" t="n"/>
      <c r="GE196" s="7" t="n"/>
      <c r="GF196" s="7" t="n"/>
      <c r="GG196" s="7" t="n"/>
      <c r="GH196" s="7" t="n"/>
      <c r="GI196" s="7" t="n"/>
      <c r="GJ196" s="7" t="n"/>
      <c r="GK196" s="7" t="n"/>
      <c r="GL196" s="7" t="n"/>
      <c r="GM196" s="7" t="n"/>
      <c r="GN196" s="7" t="n"/>
      <c r="GO196" s="7" t="n"/>
      <c r="GP196" s="7" t="n"/>
      <c r="GQ196" s="7" t="n"/>
      <c r="GR196" s="7" t="n"/>
      <c r="GS196" s="7" t="n"/>
      <c r="GT196" s="7" t="n"/>
      <c r="GU196" s="7" t="n"/>
      <c r="GV196" s="7" t="n"/>
      <c r="GW196" s="7" t="n"/>
      <c r="GX196" s="7" t="n"/>
      <c r="GY196" s="7" t="n"/>
      <c r="GZ196" s="7" t="n"/>
      <c r="HA196" s="7" t="n"/>
      <c r="HB196" s="7" t="n"/>
      <c r="HC196" s="7" t="n"/>
      <c r="HD196" s="7" t="n"/>
      <c r="HE196" s="7" t="n"/>
      <c r="HF196" s="7" t="n"/>
      <c r="HG196" s="7" t="n"/>
      <c r="HH196" s="7" t="n"/>
      <c r="HI196" s="7" t="n"/>
      <c r="HJ196" s="7" t="n"/>
      <c r="HK196" s="7" t="n"/>
      <c r="HL196" s="7" t="n"/>
      <c r="HM196" s="7" t="n"/>
      <c r="HN196" s="7" t="n"/>
      <c r="HO196" s="7" t="n"/>
      <c r="HP196" s="7" t="n"/>
      <c r="HQ196" s="7" t="n"/>
      <c r="HR196" s="7" t="n"/>
      <c r="HS196" s="7" t="n"/>
      <c r="HT196" s="7" t="n"/>
      <c r="HU196" s="7" t="n"/>
      <c r="HV196" s="7" t="n"/>
      <c r="HW196" s="7" t="n"/>
      <c r="HX196" s="7" t="n"/>
      <c r="HY196" s="7" t="n"/>
      <c r="HZ196" s="7" t="n"/>
      <c r="IA196" s="7" t="n"/>
      <c r="IB196" s="7" t="n"/>
      <c r="IC196" s="7" t="n"/>
      <c r="ID196" s="7" t="n"/>
      <c r="IE196" s="7" t="n"/>
      <c r="IF196" s="7" t="n"/>
      <c r="IG196" s="7" t="n"/>
      <c r="IH196" s="7" t="n"/>
      <c r="II196" s="7" t="n"/>
      <c r="IJ196" s="7" t="n"/>
      <c r="IK196" s="7" t="n"/>
      <c r="IL196" s="7" t="n"/>
      <c r="IM196" s="7" t="n"/>
      <c r="IN196" s="7" t="n"/>
      <c r="IO196" s="7" t="n"/>
      <c r="IP196" s="7" t="n"/>
      <c r="IQ196" s="7" t="n"/>
      <c r="IR196" s="7" t="n"/>
      <c r="IS196" s="7" t="n"/>
      <c r="IT196" s="7" t="n"/>
      <c r="IU196" s="7" t="n"/>
      <c r="IV196" s="7" t="n"/>
      <c r="IW196" s="7" t="n"/>
      <c r="IX196" s="7" t="n"/>
      <c r="IY196" s="7" t="n"/>
      <c r="IZ196" s="7" t="n"/>
      <c r="JA196" s="7" t="n"/>
      <c r="JB196" s="7" t="n"/>
      <c r="JC196" s="7" t="n"/>
      <c r="JD196" s="7" t="n"/>
      <c r="JE196" s="7" t="n"/>
      <c r="JF196" s="7" t="n"/>
      <c r="JG196" s="7" t="n"/>
      <c r="JH196" s="7" t="n"/>
      <c r="JI196" s="7" t="n"/>
      <c r="JJ196" s="7" t="n"/>
      <c r="JK196" s="7" t="n"/>
      <c r="JL196" s="7" t="n"/>
      <c r="JM196" s="7" t="n"/>
      <c r="JN196" s="7" t="n"/>
      <c r="JO196" s="7" t="n"/>
      <c r="JP196" s="7" t="n"/>
      <c r="JQ196" s="7" t="n"/>
      <c r="JR196" s="7" t="n"/>
      <c r="JS196" s="7" t="n"/>
      <c r="JT196" s="7" t="n"/>
      <c r="JU196" s="7" t="n"/>
      <c r="JV196" s="7" t="n"/>
      <c r="JW196" s="7" t="n"/>
      <c r="JX196" s="7" t="n"/>
      <c r="JY196" s="7" t="n"/>
      <c r="JZ196" s="7" t="n"/>
      <c r="KA196" s="7" t="n"/>
      <c r="KB196" s="7" t="n"/>
      <c r="KC196" s="7" t="n"/>
      <c r="KD196" s="7" t="n"/>
      <c r="KE196" s="7" t="n"/>
      <c r="KF196" s="7" t="n"/>
      <c r="KG196" s="7" t="n"/>
      <c r="KH196" s="7" t="n"/>
      <c r="KI196" s="7" t="n"/>
      <c r="KJ196" s="7" t="n"/>
      <c r="KK196" s="7" t="n"/>
      <c r="KL196" s="7" t="n"/>
      <c r="KM196" s="7" t="n"/>
      <c r="KN196" s="7" t="n"/>
      <c r="KO196" s="7" t="n"/>
      <c r="KP196" s="7" t="n"/>
      <c r="KQ196" s="7" t="n"/>
      <c r="KR196" s="7" t="n"/>
      <c r="KS196" s="7" t="n"/>
      <c r="KT196" s="7" t="n"/>
      <c r="KU196" s="7" t="n"/>
      <c r="KV196" s="7" t="n"/>
      <c r="KW196" s="7" t="n"/>
      <c r="KX196" s="7" t="n"/>
      <c r="KY196" s="7" t="n"/>
      <c r="KZ196" s="7" t="n"/>
      <c r="LA196" s="7" t="n"/>
      <c r="LB196" s="7" t="n"/>
      <c r="LC196" s="7" t="n"/>
      <c r="LD196" s="7" t="n"/>
      <c r="LE196" s="7" t="n"/>
      <c r="LF196" s="7" t="n"/>
      <c r="LG196" s="7" t="n"/>
      <c r="LH196" s="7" t="n"/>
      <c r="LI196" s="7" t="n"/>
      <c r="LJ196" s="7" t="n"/>
      <c r="LK196" s="7" t="n"/>
      <c r="LL196" s="7" t="n"/>
      <c r="LM196" s="7" t="n"/>
      <c r="LN196" s="7" t="n"/>
      <c r="LO196" s="7" t="n"/>
      <c r="LP196" s="7" t="n"/>
      <c r="LQ196" s="7" t="n"/>
      <c r="LR196" s="7" t="n"/>
      <c r="LS196" s="7" t="n"/>
      <c r="LT196" s="7" t="n"/>
      <c r="LU196" s="7" t="n"/>
      <c r="LV196" s="7" t="n"/>
      <c r="LW196" s="7" t="n"/>
      <c r="LX196" s="7" t="n"/>
      <c r="LY196" s="7" t="n"/>
      <c r="LZ196" s="7" t="n"/>
      <c r="MA196" s="7" t="n"/>
      <c r="MB196" s="7" t="n"/>
      <c r="MC196" s="7" t="n"/>
      <c r="MD196" s="7" t="n"/>
      <c r="ME196" s="7" t="n"/>
      <c r="MF196" s="7" t="n"/>
      <c r="MG196" s="7" t="n"/>
      <c r="MH196" s="7" t="n"/>
      <c r="MI196" s="7" t="n"/>
      <c r="MJ196" s="7" t="n"/>
      <c r="MK196" s="7" t="n"/>
      <c r="ML196" s="7" t="n"/>
      <c r="MM196" s="7" t="n"/>
      <c r="MN196" s="7" t="n"/>
      <c r="MO196" s="7" t="n"/>
      <c r="MP196" s="7" t="n"/>
      <c r="MQ196" s="7" t="n"/>
      <c r="MR196" s="7" t="n"/>
      <c r="MS196" s="7" t="n"/>
      <c r="MT196" s="7" t="n"/>
      <c r="MU196" s="7" t="n"/>
      <c r="MV196" s="7" t="n"/>
      <c r="MW196" s="7" t="n"/>
      <c r="MX196" s="7" t="n"/>
      <c r="MY196" s="7" t="n"/>
      <c r="MZ196" s="7" t="n"/>
      <c r="NA196" s="7" t="n"/>
      <c r="NB196" s="7" t="n"/>
      <c r="NC196" s="7" t="n"/>
      <c r="ND196" s="7" t="n"/>
      <c r="NE196" s="7" t="n"/>
      <c r="NF196" s="7" t="n"/>
      <c r="NG196" s="7" t="n"/>
      <c r="NH196" s="7" t="n"/>
      <c r="NI196" s="7" t="n"/>
      <c r="NJ196" s="7" t="n"/>
      <c r="NK196" s="7" t="n"/>
      <c r="NL196" s="7" t="n"/>
      <c r="NM196" s="7" t="n"/>
      <c r="NN196" s="7" t="n"/>
      <c r="NO196" s="7" t="n"/>
      <c r="NP196" s="7" t="n"/>
      <c r="NQ196" s="7" t="n"/>
      <c r="NR196" s="7" t="n"/>
      <c r="NS196" s="7" t="n"/>
      <c r="NT196" s="7" t="n"/>
      <c r="NU196" s="7" t="n"/>
      <c r="NV196" s="7" t="n"/>
      <c r="NW196" s="7" t="n"/>
      <c r="NX196" s="7" t="n"/>
      <c r="NY196" s="7" t="n"/>
      <c r="NZ196" s="7" t="n"/>
      <c r="OA196" s="7" t="n"/>
      <c r="OB196" s="7" t="n"/>
      <c r="OC196" s="7" t="n"/>
      <c r="OD196" s="7" t="n"/>
      <c r="OE196" s="7" t="n"/>
      <c r="OF196" s="7" t="n"/>
      <c r="OG196" s="7" t="n"/>
      <c r="OH196" s="7" t="n"/>
      <c r="OI196" s="7" t="n"/>
      <c r="OJ196" s="7" t="n"/>
      <c r="OK196" s="7" t="n"/>
      <c r="OL196" s="7" t="n"/>
      <c r="OM196" s="7" t="n"/>
      <c r="ON196" s="7" t="n"/>
      <c r="OO196" s="7" t="n"/>
      <c r="OP196" s="7" t="n"/>
      <c r="OQ196" s="7" t="n"/>
      <c r="OR196" s="7" t="n"/>
      <c r="OS196" s="7" t="n"/>
      <c r="OT196" s="7" t="n"/>
      <c r="OU196" s="7" t="n"/>
      <c r="OV196" s="7" t="n"/>
      <c r="OW196" s="7" t="n"/>
      <c r="OX196" s="7" t="n"/>
      <c r="OY196" s="7" t="n"/>
      <c r="OZ196" s="7" t="n"/>
      <c r="PA196" s="7" t="n"/>
      <c r="PB196" s="7" t="n"/>
      <c r="PC196" s="7" t="n"/>
      <c r="PD196" s="7" t="n"/>
      <c r="PE196" s="7" t="n"/>
      <c r="PF196" s="7" t="n"/>
      <c r="PG196" s="7" t="n"/>
      <c r="PH196" s="7" t="n"/>
      <c r="PI196" s="7" t="n"/>
      <c r="PJ196" s="7" t="n"/>
      <c r="PK196" s="7" t="n"/>
      <c r="PL196" s="7" t="n"/>
      <c r="PM196" s="7" t="n"/>
      <c r="PN196" s="7" t="n"/>
      <c r="PO196" s="7" t="n"/>
      <c r="PP196" s="7" t="n"/>
      <c r="PQ196" s="7" t="n"/>
      <c r="PR196" s="7" t="n"/>
      <c r="PS196" s="7" t="n"/>
      <c r="PT196" s="7" t="n"/>
      <c r="PU196" s="7" t="n"/>
      <c r="PV196" s="7" t="n"/>
      <c r="PW196" s="7" t="n"/>
      <c r="PX196" s="7" t="n"/>
      <c r="PY196" s="7" t="n"/>
      <c r="PZ196" s="7" t="n"/>
      <c r="QA196" s="7" t="n"/>
      <c r="QB196" s="7" t="n"/>
      <c r="QC196" s="7" t="n"/>
      <c r="QD196" s="7" t="n"/>
      <c r="QE196" s="7" t="n"/>
      <c r="QF196" s="7" t="n"/>
      <c r="QG196" s="7" t="n"/>
      <c r="QH196" s="7" t="n"/>
      <c r="QI196" s="7" t="n"/>
      <c r="QJ196" s="7" t="n"/>
      <c r="QK196" s="7" t="n"/>
      <c r="QL196" s="7" t="n"/>
      <c r="QM196" s="7" t="n"/>
      <c r="QN196" s="7" t="n"/>
      <c r="QO196" s="7" t="n"/>
      <c r="QP196" s="7" t="n"/>
      <c r="QQ196" s="7" t="n"/>
      <c r="QR196" s="7" t="n"/>
      <c r="QS196" s="7" t="n"/>
      <c r="QT196" s="7" t="n"/>
      <c r="QU196" s="7" t="n"/>
      <c r="QV196" s="7" t="n"/>
      <c r="QW196" s="7" t="n"/>
      <c r="QX196" s="7" t="n"/>
      <c r="QY196" s="7" t="n"/>
      <c r="QZ196" s="7" t="n"/>
      <c r="RA196" s="7" t="n"/>
      <c r="RB196" s="7" t="n"/>
      <c r="RC196" s="7" t="n"/>
      <c r="RD196" s="7" t="n"/>
      <c r="RE196" s="7" t="n"/>
      <c r="RF196" s="7" t="n"/>
      <c r="RG196" s="7" t="n"/>
      <c r="RH196" s="7" t="n"/>
      <c r="RI196" s="7" t="n"/>
      <c r="RJ196" s="7" t="n"/>
      <c r="RK196" s="7" t="n"/>
      <c r="RL196" s="7" t="n"/>
      <c r="RM196" s="7" t="n"/>
      <c r="RN196" s="7" t="n"/>
      <c r="RO196" s="7" t="n"/>
      <c r="RP196" s="7" t="n"/>
      <c r="RQ196" s="7" t="n"/>
      <c r="RR196" s="7" t="n"/>
      <c r="RS196" s="7" t="n"/>
      <c r="RT196" s="7" t="n"/>
      <c r="RU196" s="7" t="n"/>
      <c r="RV196" s="7" t="n"/>
      <c r="RW196" s="7" t="n"/>
      <c r="RX196" s="7" t="n"/>
      <c r="RY196" s="7" t="n"/>
      <c r="RZ196" s="7" t="n"/>
      <c r="SA196" s="7" t="n"/>
      <c r="SB196" s="7" t="n"/>
      <c r="SC196" s="7" t="n"/>
      <c r="SD196" s="7" t="n"/>
      <c r="SE196" s="7" t="n"/>
      <c r="SF196" s="7" t="n"/>
      <c r="SG196" s="7" t="n"/>
      <c r="SH196" s="7" t="n"/>
      <c r="SI196" s="7" t="n"/>
      <c r="SJ196" s="7" t="n"/>
      <c r="SK196" s="7" t="n"/>
      <c r="SL196" s="7" t="n"/>
      <c r="SM196" s="7" t="n"/>
      <c r="SN196" s="7" t="n"/>
      <c r="SO196" s="7" t="n"/>
      <c r="SP196" s="7" t="n"/>
      <c r="SQ196" s="7" t="n"/>
      <c r="SR196" s="7" t="n"/>
      <c r="SS196" s="7" t="n"/>
      <c r="ST196" s="7" t="n"/>
      <c r="SU196" s="7" t="n"/>
      <c r="SV196" s="7" t="n"/>
      <c r="SW196" s="7" t="n"/>
      <c r="SX196" s="7" t="n"/>
      <c r="SY196" s="7" t="n"/>
      <c r="SZ196" s="7" t="n"/>
      <c r="TA196" s="7" t="n"/>
      <c r="TB196" s="7" t="n"/>
      <c r="TC196" s="7" t="n"/>
      <c r="TD196" s="7" t="n"/>
      <c r="TE196" s="7" t="n"/>
      <c r="TF196" s="7" t="n"/>
      <c r="TG196" s="7" t="n"/>
      <c r="TH196" s="7" t="n"/>
      <c r="TI196" s="7" t="n"/>
      <c r="TJ196" s="7" t="n"/>
      <c r="TK196" s="7" t="n"/>
      <c r="TL196" s="7" t="n"/>
      <c r="TM196" s="7" t="n"/>
      <c r="TN196" s="7" t="n"/>
      <c r="TO196" s="7" t="n"/>
      <c r="TP196" s="7" t="n"/>
      <c r="TQ196" s="7" t="n"/>
      <c r="TR196" s="7" t="n"/>
      <c r="TS196" s="7" t="n"/>
      <c r="TT196" s="7" t="n"/>
      <c r="TU196" s="7" t="n"/>
      <c r="TV196" s="7" t="n"/>
      <c r="TW196" s="7" t="n"/>
      <c r="TX196" s="7" t="n"/>
      <c r="TY196" s="7" t="n"/>
      <c r="TZ196" s="7" t="n"/>
      <c r="UA196" s="7" t="n"/>
      <c r="UB196" s="7" t="n"/>
      <c r="UC196" s="7" t="n"/>
      <c r="UD196" s="7" t="n"/>
      <c r="UE196" s="7" t="n"/>
      <c r="UF196" s="7" t="n"/>
      <c r="UG196" s="7" t="n"/>
      <c r="UH196" s="7" t="n"/>
      <c r="UI196" s="7" t="n"/>
      <c r="UJ196" s="7" t="n"/>
      <c r="UK196" s="7" t="n"/>
      <c r="UL196" s="7" t="n"/>
      <c r="UM196" s="7" t="n"/>
      <c r="UN196" s="7" t="n"/>
      <c r="UO196" s="7" t="n"/>
      <c r="UP196" s="7" t="n"/>
      <c r="UQ196" s="7" t="n"/>
      <c r="UR196" s="7" t="n"/>
      <c r="US196" s="7" t="n"/>
      <c r="UT196" s="7" t="n"/>
      <c r="UU196" s="7" t="n"/>
      <c r="UV196" s="7" t="n"/>
      <c r="UW196" s="7" t="n"/>
      <c r="UX196" s="7" t="n"/>
      <c r="UY196" s="7" t="n"/>
      <c r="UZ196" s="7" t="n"/>
      <c r="VA196" s="7" t="n"/>
      <c r="VB196" s="7" t="n"/>
      <c r="VC196" s="7" t="n"/>
      <c r="VD196" s="7" t="n"/>
      <c r="VE196" s="7" t="n"/>
      <c r="VF196" s="7" t="n"/>
      <c r="VG196" s="7" t="n"/>
      <c r="VH196" s="7" t="n"/>
      <c r="VI196" s="7" t="n"/>
      <c r="VJ196" s="7" t="n"/>
      <c r="VK196" s="7" t="n"/>
      <c r="VL196" s="7" t="n"/>
      <c r="VM196" s="573">
        <f>SUM(E196:VL196)-SUM(UU196:UX196)-SUM(VA196:VD196)</f>
        <v/>
      </c>
      <c r="VN196" s="9" t="n"/>
    </row>
    <row r="197" ht="19.5" customHeight="1">
      <c r="A197" s="1100" t="n"/>
      <c r="B197" s="1101" t="n"/>
      <c r="C197" s="1102" t="n"/>
      <c r="D197" s="374" t="inlineStr">
        <is>
          <t>EN CONDICION DE DISCAPACIDAD</t>
        </is>
      </c>
      <c r="E197" s="363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7" t="n"/>
      <c r="CE197" s="7" t="n"/>
      <c r="CF197" s="7" t="n"/>
      <c r="CG197" s="7" t="n"/>
      <c r="CH197" s="7" t="n"/>
      <c r="CI197" s="7" t="n"/>
      <c r="CJ197" s="7" t="n"/>
      <c r="CK197" s="7" t="n"/>
      <c r="CL197" s="7" t="n"/>
      <c r="CM197" s="7" t="n"/>
      <c r="CN197" s="7" t="n"/>
      <c r="CO197" s="7" t="n"/>
      <c r="CP197" s="7" t="n"/>
      <c r="CQ197" s="7" t="n"/>
      <c r="CR197" s="7" t="n"/>
      <c r="CS197" s="7" t="n"/>
      <c r="CT197" s="7" t="n"/>
      <c r="CU197" s="7" t="n"/>
      <c r="CV197" s="7" t="n"/>
      <c r="CW197" s="7" t="n"/>
      <c r="CX197" s="7" t="n"/>
      <c r="CY197" s="7" t="n"/>
      <c r="CZ197" s="7" t="n"/>
      <c r="DA197" s="7" t="n"/>
      <c r="DB197" s="7" t="n"/>
      <c r="DC197" s="7" t="n"/>
      <c r="DD197" s="7" t="n"/>
      <c r="DE197" s="7" t="n"/>
      <c r="DF197" s="7" t="n"/>
      <c r="DG197" s="7" t="n"/>
      <c r="DH197" s="7" t="n"/>
      <c r="DI197" s="7" t="n"/>
      <c r="DJ197" s="7" t="n"/>
      <c r="DK197" s="7" t="n"/>
      <c r="DL197" s="7" t="n"/>
      <c r="DM197" s="7" t="n"/>
      <c r="DN197" s="7" t="n"/>
      <c r="DO197" s="7" t="n"/>
      <c r="DP197" s="7" t="n"/>
      <c r="DQ197" s="7" t="n"/>
      <c r="DR197" s="7" t="n"/>
      <c r="DS197" s="7" t="n"/>
      <c r="DT197" s="7" t="n"/>
      <c r="DU197" s="7" t="n"/>
      <c r="DV197" s="7" t="n"/>
      <c r="DW197" s="7" t="n"/>
      <c r="DX197" s="7" t="n"/>
      <c r="DY197" s="7" t="n"/>
      <c r="DZ197" s="7" t="n"/>
      <c r="EA197" s="7" t="n"/>
      <c r="EB197" s="7" t="n"/>
      <c r="EC197" s="7" t="n"/>
      <c r="ED197" s="7" t="n"/>
      <c r="EE197" s="7" t="n"/>
      <c r="EF197" s="7" t="n"/>
      <c r="EG197" s="7" t="n"/>
      <c r="EH197" s="7" t="n"/>
      <c r="EI197" s="7" t="n"/>
      <c r="EJ197" s="7" t="n"/>
      <c r="EK197" s="7" t="n"/>
      <c r="EL197" s="7" t="n"/>
      <c r="EM197" s="7" t="n"/>
      <c r="EN197" s="7" t="n"/>
      <c r="EO197" s="7" t="n"/>
      <c r="EP197" s="7" t="n"/>
      <c r="EQ197" s="7" t="n"/>
      <c r="ER197" s="7" t="n"/>
      <c r="ES197" s="7" t="n"/>
      <c r="ET197" s="7" t="n"/>
      <c r="EU197" s="7" t="n"/>
      <c r="EV197" s="7" t="n"/>
      <c r="EW197" s="7" t="n"/>
      <c r="EX197" s="7" t="n"/>
      <c r="EY197" s="7" t="n"/>
      <c r="EZ197" s="7" t="n"/>
      <c r="FA197" s="7" t="n"/>
      <c r="FB197" s="7" t="n"/>
      <c r="FC197" s="7" t="n"/>
      <c r="FD197" s="7" t="n"/>
      <c r="FE197" s="7" t="n"/>
      <c r="FF197" s="7" t="n"/>
      <c r="FG197" s="7" t="n"/>
      <c r="FH197" s="7" t="n"/>
      <c r="FI197" s="7" t="n"/>
      <c r="FJ197" s="7" t="n"/>
      <c r="FK197" s="7" t="n"/>
      <c r="FL197" s="7" t="n"/>
      <c r="FM197" s="7" t="n"/>
      <c r="FN197" s="7" t="n"/>
      <c r="FO197" s="7" t="n"/>
      <c r="FP197" s="7" t="n"/>
      <c r="FQ197" s="7" t="n"/>
      <c r="FR197" s="7" t="n"/>
      <c r="FS197" s="7" t="n"/>
      <c r="FT197" s="7" t="n"/>
      <c r="FU197" s="7" t="n"/>
      <c r="FV197" s="7" t="n"/>
      <c r="FW197" s="7" t="n"/>
      <c r="FX197" s="7" t="n"/>
      <c r="FY197" s="7" t="n"/>
      <c r="FZ197" s="7" t="n"/>
      <c r="GA197" s="7" t="n"/>
      <c r="GB197" s="7" t="n"/>
      <c r="GC197" s="7" t="n"/>
      <c r="GD197" s="7" t="n"/>
      <c r="GE197" s="7" t="n"/>
      <c r="GF197" s="7" t="n"/>
      <c r="GG197" s="7" t="n"/>
      <c r="GH197" s="7" t="n"/>
      <c r="GI197" s="7" t="n"/>
      <c r="GJ197" s="7" t="n"/>
      <c r="GK197" s="7" t="n"/>
      <c r="GL197" s="7" t="n"/>
      <c r="GM197" s="7" t="n"/>
      <c r="GN197" s="7" t="n"/>
      <c r="GO197" s="7" t="n"/>
      <c r="GP197" s="7" t="n"/>
      <c r="GQ197" s="7" t="n"/>
      <c r="GR197" s="7" t="n"/>
      <c r="GS197" s="7" t="n"/>
      <c r="GT197" s="7" t="n"/>
      <c r="GU197" s="7" t="n"/>
      <c r="GV197" s="7" t="n"/>
      <c r="GW197" s="7" t="n"/>
      <c r="GX197" s="7" t="n"/>
      <c r="GY197" s="7" t="n"/>
      <c r="GZ197" s="7" t="n"/>
      <c r="HA197" s="7" t="n"/>
      <c r="HB197" s="7" t="n"/>
      <c r="HC197" s="7" t="n"/>
      <c r="HD197" s="7" t="n"/>
      <c r="HE197" s="7" t="n"/>
      <c r="HF197" s="7" t="n"/>
      <c r="HG197" s="7" t="n"/>
      <c r="HH197" s="7" t="n"/>
      <c r="HI197" s="7" t="n"/>
      <c r="HJ197" s="7" t="n"/>
      <c r="HK197" s="7" t="n"/>
      <c r="HL197" s="7" t="n"/>
      <c r="HM197" s="7" t="n"/>
      <c r="HN197" s="7" t="n"/>
      <c r="HO197" s="7" t="n"/>
      <c r="HP197" s="7" t="n"/>
      <c r="HQ197" s="7" t="n"/>
      <c r="HR197" s="7" t="n"/>
      <c r="HS197" s="7" t="n"/>
      <c r="HT197" s="7" t="n"/>
      <c r="HU197" s="7" t="n"/>
      <c r="HV197" s="7" t="n"/>
      <c r="HW197" s="7" t="n"/>
      <c r="HX197" s="7" t="n"/>
      <c r="HY197" s="7" t="n"/>
      <c r="HZ197" s="7" t="n"/>
      <c r="IA197" s="7" t="n"/>
      <c r="IB197" s="7" t="n"/>
      <c r="IC197" s="7" t="n"/>
      <c r="ID197" s="7" t="n"/>
      <c r="IE197" s="7" t="n"/>
      <c r="IF197" s="7" t="n"/>
      <c r="IG197" s="7" t="n"/>
      <c r="IH197" s="7" t="n"/>
      <c r="II197" s="7" t="n"/>
      <c r="IJ197" s="7" t="n"/>
      <c r="IK197" s="7" t="n"/>
      <c r="IL197" s="7" t="n"/>
      <c r="IM197" s="7" t="n"/>
      <c r="IN197" s="7" t="n"/>
      <c r="IO197" s="7" t="n"/>
      <c r="IP197" s="7" t="n"/>
      <c r="IQ197" s="7" t="n"/>
      <c r="IR197" s="7" t="n"/>
      <c r="IS197" s="7" t="n"/>
      <c r="IT197" s="7" t="n"/>
      <c r="IU197" s="7" t="n"/>
      <c r="IV197" s="7" t="n"/>
      <c r="IW197" s="7" t="n"/>
      <c r="IX197" s="7" t="n"/>
      <c r="IY197" s="7" t="n"/>
      <c r="IZ197" s="7" t="n"/>
      <c r="JA197" s="7" t="n"/>
      <c r="JB197" s="7" t="n"/>
      <c r="JC197" s="7" t="n"/>
      <c r="JD197" s="7" t="n"/>
      <c r="JE197" s="7" t="n"/>
      <c r="JF197" s="7" t="n"/>
      <c r="JG197" s="7" t="n"/>
      <c r="JH197" s="7" t="n"/>
      <c r="JI197" s="7" t="n"/>
      <c r="JJ197" s="7" t="n"/>
      <c r="JK197" s="7" t="n"/>
      <c r="JL197" s="7" t="n"/>
      <c r="JM197" s="7" t="n"/>
      <c r="JN197" s="7" t="n"/>
      <c r="JO197" s="7" t="n"/>
      <c r="JP197" s="7" t="n"/>
      <c r="JQ197" s="7" t="n"/>
      <c r="JR197" s="7" t="n"/>
      <c r="JS197" s="7" t="n"/>
      <c r="JT197" s="7" t="n"/>
      <c r="JU197" s="7" t="n"/>
      <c r="JV197" s="7" t="n"/>
      <c r="JW197" s="7" t="n"/>
      <c r="JX197" s="7" t="n"/>
      <c r="JY197" s="7" t="n"/>
      <c r="JZ197" s="7" t="n"/>
      <c r="KA197" s="7" t="n"/>
      <c r="KB197" s="7" t="n"/>
      <c r="KC197" s="7" t="n"/>
      <c r="KD197" s="7" t="n"/>
      <c r="KE197" s="7" t="n"/>
      <c r="KF197" s="7" t="n"/>
      <c r="KG197" s="7" t="n"/>
      <c r="KH197" s="7" t="n"/>
      <c r="KI197" s="7" t="n"/>
      <c r="KJ197" s="7" t="n"/>
      <c r="KK197" s="7" t="n"/>
      <c r="KL197" s="7" t="n"/>
      <c r="KM197" s="7" t="n"/>
      <c r="KN197" s="7" t="n"/>
      <c r="KO197" s="7" t="n"/>
      <c r="KP197" s="7" t="n"/>
      <c r="KQ197" s="7" t="n"/>
      <c r="KR197" s="7" t="n"/>
      <c r="KS197" s="7" t="n"/>
      <c r="KT197" s="7" t="n"/>
      <c r="KU197" s="7" t="n"/>
      <c r="KV197" s="7" t="n"/>
      <c r="KW197" s="7" t="n"/>
      <c r="KX197" s="7" t="n"/>
      <c r="KY197" s="7" t="n"/>
      <c r="KZ197" s="7" t="n"/>
      <c r="LA197" s="7" t="n"/>
      <c r="LB197" s="7" t="n"/>
      <c r="LC197" s="7" t="n"/>
      <c r="LD197" s="7" t="n"/>
      <c r="LE197" s="7" t="n"/>
      <c r="LF197" s="7" t="n"/>
      <c r="LG197" s="7" t="n"/>
      <c r="LH197" s="7" t="n"/>
      <c r="LI197" s="7" t="n"/>
      <c r="LJ197" s="7" t="n"/>
      <c r="LK197" s="7" t="n"/>
      <c r="LL197" s="7" t="n"/>
      <c r="LM197" s="7" t="n"/>
      <c r="LN197" s="7" t="n"/>
      <c r="LO197" s="7" t="n"/>
      <c r="LP197" s="7" t="n"/>
      <c r="LQ197" s="7" t="n"/>
      <c r="LR197" s="7" t="n"/>
      <c r="LS197" s="7" t="n"/>
      <c r="LT197" s="7" t="n"/>
      <c r="LU197" s="7" t="n"/>
      <c r="LV197" s="7" t="n"/>
      <c r="LW197" s="7" t="n"/>
      <c r="LX197" s="7" t="n"/>
      <c r="LY197" s="7" t="n"/>
      <c r="LZ197" s="7" t="n"/>
      <c r="MA197" s="7" t="n"/>
      <c r="MB197" s="7" t="n"/>
      <c r="MC197" s="7" t="n"/>
      <c r="MD197" s="7" t="n"/>
      <c r="ME197" s="7" t="n"/>
      <c r="MF197" s="7" t="n"/>
      <c r="MG197" s="7" t="n"/>
      <c r="MH197" s="7" t="n"/>
      <c r="MI197" s="7" t="n"/>
      <c r="MJ197" s="7" t="n"/>
      <c r="MK197" s="7" t="n"/>
      <c r="ML197" s="7" t="n"/>
      <c r="MM197" s="7" t="n"/>
      <c r="MN197" s="7" t="n"/>
      <c r="MO197" s="7" t="n"/>
      <c r="MP197" s="7" t="n"/>
      <c r="MQ197" s="7" t="n"/>
      <c r="MR197" s="7" t="n"/>
      <c r="MS197" s="7" t="n"/>
      <c r="MT197" s="7" t="n"/>
      <c r="MU197" s="7" t="n"/>
      <c r="MV197" s="7" t="n"/>
      <c r="MW197" s="7" t="n"/>
      <c r="MX197" s="7" t="n"/>
      <c r="MY197" s="7" t="n"/>
      <c r="MZ197" s="7" t="n"/>
      <c r="NA197" s="7" t="n"/>
      <c r="NB197" s="7" t="n"/>
      <c r="NC197" s="7" t="n"/>
      <c r="ND197" s="7" t="n"/>
      <c r="NE197" s="7" t="n"/>
      <c r="NF197" s="7" t="n"/>
      <c r="NG197" s="7" t="n"/>
      <c r="NH197" s="7" t="n"/>
      <c r="NI197" s="7" t="n"/>
      <c r="NJ197" s="7" t="n"/>
      <c r="NK197" s="7" t="n"/>
      <c r="NL197" s="7" t="n"/>
      <c r="NM197" s="7" t="n"/>
      <c r="NN197" s="7" t="n"/>
      <c r="NO197" s="7" t="n"/>
      <c r="NP197" s="7" t="n"/>
      <c r="NQ197" s="7" t="n"/>
      <c r="NR197" s="7" t="n"/>
      <c r="NS197" s="7" t="n"/>
      <c r="NT197" s="7" t="n"/>
      <c r="NU197" s="7" t="n"/>
      <c r="NV197" s="7" t="n"/>
      <c r="NW197" s="7" t="n"/>
      <c r="NX197" s="7" t="n"/>
      <c r="NY197" s="7" t="n"/>
      <c r="NZ197" s="7" t="n"/>
      <c r="OA197" s="7" t="n"/>
      <c r="OB197" s="7" t="n"/>
      <c r="OC197" s="7" t="n"/>
      <c r="OD197" s="7" t="n"/>
      <c r="OE197" s="7" t="n"/>
      <c r="OF197" s="7" t="n"/>
      <c r="OG197" s="7" t="n"/>
      <c r="OH197" s="7" t="n"/>
      <c r="OI197" s="7" t="n"/>
      <c r="OJ197" s="7" t="n"/>
      <c r="OK197" s="7" t="n"/>
      <c r="OL197" s="7" t="n"/>
      <c r="OM197" s="7" t="n"/>
      <c r="ON197" s="7" t="n"/>
      <c r="OO197" s="7" t="n"/>
      <c r="OP197" s="7" t="n"/>
      <c r="OQ197" s="7" t="n"/>
      <c r="OR197" s="7" t="n"/>
      <c r="OS197" s="7" t="n"/>
      <c r="OT197" s="7" t="n"/>
      <c r="OU197" s="7" t="n"/>
      <c r="OV197" s="7" t="n"/>
      <c r="OW197" s="7" t="n"/>
      <c r="OX197" s="7" t="n"/>
      <c r="OY197" s="7" t="n"/>
      <c r="OZ197" s="7" t="n"/>
      <c r="PA197" s="7" t="n"/>
      <c r="PB197" s="7" t="n"/>
      <c r="PC197" s="7" t="n"/>
      <c r="PD197" s="7" t="n"/>
      <c r="PE197" s="7" t="n"/>
      <c r="PF197" s="7" t="n"/>
      <c r="PG197" s="7" t="n"/>
      <c r="PH197" s="7" t="n"/>
      <c r="PI197" s="7" t="n"/>
      <c r="PJ197" s="7" t="n"/>
      <c r="PK197" s="7" t="n"/>
      <c r="PL197" s="7" t="n"/>
      <c r="PM197" s="7" t="n"/>
      <c r="PN197" s="7" t="n"/>
      <c r="PO197" s="7" t="n"/>
      <c r="PP197" s="7" t="n"/>
      <c r="PQ197" s="7" t="n"/>
      <c r="PR197" s="7" t="n"/>
      <c r="PS197" s="7" t="n"/>
      <c r="PT197" s="7" t="n"/>
      <c r="PU197" s="7" t="n"/>
      <c r="PV197" s="7" t="n"/>
      <c r="PW197" s="7" t="n"/>
      <c r="PX197" s="7" t="n"/>
      <c r="PY197" s="7" t="n"/>
      <c r="PZ197" s="7" t="n"/>
      <c r="QA197" s="7" t="n"/>
      <c r="QB197" s="7" t="n"/>
      <c r="QC197" s="7" t="n"/>
      <c r="QD197" s="7" t="n"/>
      <c r="QE197" s="7" t="n"/>
      <c r="QF197" s="7" t="n"/>
      <c r="QG197" s="7" t="n"/>
      <c r="QH197" s="7" t="n"/>
      <c r="QI197" s="7" t="n"/>
      <c r="QJ197" s="7" t="n"/>
      <c r="QK197" s="7" t="n"/>
      <c r="QL197" s="7" t="n"/>
      <c r="QM197" s="7" t="n"/>
      <c r="QN197" s="7" t="n"/>
      <c r="QO197" s="7" t="n"/>
      <c r="QP197" s="7" t="n"/>
      <c r="QQ197" s="7" t="n"/>
      <c r="QR197" s="7" t="n"/>
      <c r="QS197" s="7" t="n"/>
      <c r="QT197" s="7" t="n"/>
      <c r="QU197" s="7" t="n"/>
      <c r="QV197" s="7" t="n"/>
      <c r="QW197" s="7" t="n"/>
      <c r="QX197" s="7" t="n"/>
      <c r="QY197" s="7" t="n"/>
      <c r="QZ197" s="7" t="n"/>
      <c r="RA197" s="7" t="n"/>
      <c r="RB197" s="7" t="n"/>
      <c r="RC197" s="7" t="n"/>
      <c r="RD197" s="7" t="n"/>
      <c r="RE197" s="7" t="n"/>
      <c r="RF197" s="7" t="n"/>
      <c r="RG197" s="7" t="n"/>
      <c r="RH197" s="7" t="n"/>
      <c r="RI197" s="7" t="n"/>
      <c r="RJ197" s="7" t="n"/>
      <c r="RK197" s="7" t="n"/>
      <c r="RL197" s="7" t="n"/>
      <c r="RM197" s="7" t="n"/>
      <c r="RN197" s="7" t="n"/>
      <c r="RO197" s="7" t="n"/>
      <c r="RP197" s="7" t="n"/>
      <c r="RQ197" s="7" t="n"/>
      <c r="RR197" s="7" t="n"/>
      <c r="RS197" s="7" t="n"/>
      <c r="RT197" s="7" t="n"/>
      <c r="RU197" s="7" t="n"/>
      <c r="RV197" s="7" t="n"/>
      <c r="RW197" s="7" t="n"/>
      <c r="RX197" s="7" t="n"/>
      <c r="RY197" s="7" t="n"/>
      <c r="RZ197" s="7" t="n"/>
      <c r="SA197" s="7" t="n"/>
      <c r="SB197" s="7" t="n"/>
      <c r="SC197" s="7" t="n"/>
      <c r="SD197" s="7" t="n"/>
      <c r="SE197" s="7" t="n"/>
      <c r="SF197" s="7" t="n"/>
      <c r="SG197" s="7" t="n"/>
      <c r="SH197" s="7" t="n"/>
      <c r="SI197" s="7" t="n"/>
      <c r="SJ197" s="7" t="n"/>
      <c r="SK197" s="7" t="n"/>
      <c r="SL197" s="7" t="n"/>
      <c r="SM197" s="7" t="n"/>
      <c r="SN197" s="7" t="n"/>
      <c r="SO197" s="7" t="n"/>
      <c r="SP197" s="7" t="n"/>
      <c r="SQ197" s="7" t="n"/>
      <c r="SR197" s="7" t="n"/>
      <c r="SS197" s="7" t="n"/>
      <c r="ST197" s="7" t="n"/>
      <c r="SU197" s="7" t="n"/>
      <c r="SV197" s="7" t="n"/>
      <c r="SW197" s="7" t="n"/>
      <c r="SX197" s="7" t="n"/>
      <c r="SY197" s="7" t="n"/>
      <c r="SZ197" s="7" t="n"/>
      <c r="TA197" s="7" t="n"/>
      <c r="TB197" s="7" t="n"/>
      <c r="TC197" s="7" t="n"/>
      <c r="TD197" s="7" t="n"/>
      <c r="TE197" s="7" t="n"/>
      <c r="TF197" s="7" t="n"/>
      <c r="TG197" s="7" t="n"/>
      <c r="TH197" s="7" t="n"/>
      <c r="TI197" s="7" t="n"/>
      <c r="TJ197" s="7" t="n"/>
      <c r="TK197" s="7" t="n"/>
      <c r="TL197" s="7" t="n"/>
      <c r="TM197" s="7" t="n"/>
      <c r="TN197" s="7" t="n"/>
      <c r="TO197" s="7" t="n"/>
      <c r="TP197" s="7" t="n"/>
      <c r="TQ197" s="7" t="n"/>
      <c r="TR197" s="7" t="n"/>
      <c r="TS197" s="7" t="n"/>
      <c r="TT197" s="7" t="n"/>
      <c r="TU197" s="7" t="n"/>
      <c r="TV197" s="7" t="n"/>
      <c r="TW197" s="7" t="n"/>
      <c r="TX197" s="7" t="n"/>
      <c r="TY197" s="7" t="n"/>
      <c r="TZ197" s="7" t="n"/>
      <c r="UA197" s="7" t="n"/>
      <c r="UB197" s="7" t="n"/>
      <c r="UC197" s="7" t="n"/>
      <c r="UD197" s="7" t="n"/>
      <c r="UE197" s="7" t="n"/>
      <c r="UF197" s="7" t="n"/>
      <c r="UG197" s="7" t="n"/>
      <c r="UH197" s="7" t="n"/>
      <c r="UI197" s="7" t="n"/>
      <c r="UJ197" s="7" t="n"/>
      <c r="UK197" s="7" t="n"/>
      <c r="UL197" s="7" t="n"/>
      <c r="UM197" s="7" t="n"/>
      <c r="UN197" s="7" t="n"/>
      <c r="UO197" s="7" t="n"/>
      <c r="UP197" s="7" t="n"/>
      <c r="UQ197" s="7" t="n"/>
      <c r="UR197" s="7" t="n"/>
      <c r="US197" s="7" t="n"/>
      <c r="UT197" s="7" t="n"/>
      <c r="UU197" s="7" t="n"/>
      <c r="UV197" s="7" t="n"/>
      <c r="UW197" s="7" t="n"/>
      <c r="UX197" s="7" t="n"/>
      <c r="UY197" s="7" t="n"/>
      <c r="UZ197" s="7" t="n"/>
      <c r="VA197" s="7" t="n"/>
      <c r="VB197" s="7" t="n"/>
      <c r="VC197" s="7" t="n"/>
      <c r="VD197" s="7" t="n"/>
      <c r="VE197" s="7" t="n"/>
      <c r="VF197" s="7" t="n"/>
      <c r="VG197" s="7" t="n"/>
      <c r="VH197" s="7" t="n"/>
      <c r="VI197" s="7" t="n"/>
      <c r="VJ197" s="7" t="n"/>
      <c r="VK197" s="7" t="n"/>
      <c r="VL197" s="7" t="n"/>
      <c r="VM197" s="573">
        <f>SUM(E197:VL197)-SUM(UU197:UX197)-SUM(VA197:VD197)</f>
        <v/>
      </c>
      <c r="VN197" s="9" t="n"/>
    </row>
    <row r="198" ht="19.5" customHeight="1" thickBot="1">
      <c r="A198" s="1100" t="n"/>
      <c r="B198" s="1103" t="n"/>
      <c r="C198" s="1104" t="n"/>
      <c r="D198" s="375" t="inlineStr">
        <is>
          <t>VICTIMAS DEL CONFLICTO ARMADO</t>
        </is>
      </c>
      <c r="E198" s="364" t="n"/>
      <c r="F198" s="359" t="n"/>
      <c r="G198" s="359" t="n"/>
      <c r="H198" s="359" t="n"/>
      <c r="I198" s="359" t="n"/>
      <c r="J198" s="359" t="n"/>
      <c r="K198" s="359" t="n"/>
      <c r="L198" s="359" t="n"/>
      <c r="M198" s="359" t="n"/>
      <c r="N198" s="359" t="n"/>
      <c r="O198" s="359" t="n"/>
      <c r="P198" s="359" t="n"/>
      <c r="Q198" s="359" t="n"/>
      <c r="R198" s="359" t="n"/>
      <c r="S198" s="359" t="n"/>
      <c r="T198" s="359" t="n"/>
      <c r="U198" s="359" t="n"/>
      <c r="V198" s="359" t="n"/>
      <c r="W198" s="359" t="n"/>
      <c r="X198" s="359" t="n"/>
      <c r="Y198" s="359" t="n"/>
      <c r="Z198" s="359" t="n"/>
      <c r="AA198" s="359" t="n"/>
      <c r="AB198" s="359" t="n"/>
      <c r="AC198" s="359" t="n"/>
      <c r="AD198" s="359" t="n"/>
      <c r="AE198" s="359" t="n"/>
      <c r="AF198" s="359" t="n"/>
      <c r="AG198" s="359" t="n"/>
      <c r="AH198" s="359" t="n"/>
      <c r="AI198" s="359" t="n"/>
      <c r="AJ198" s="359" t="n"/>
      <c r="AK198" s="359" t="n"/>
      <c r="AL198" s="359" t="n"/>
      <c r="AM198" s="359" t="n"/>
      <c r="AN198" s="359" t="n"/>
      <c r="AO198" s="359" t="n"/>
      <c r="AP198" s="359" t="n"/>
      <c r="AQ198" s="359" t="n"/>
      <c r="AR198" s="359" t="n"/>
      <c r="AS198" s="359" t="n"/>
      <c r="AT198" s="359" t="n"/>
      <c r="AU198" s="359" t="n"/>
      <c r="AV198" s="359" t="n"/>
      <c r="AW198" s="359" t="n"/>
      <c r="AX198" s="359" t="n"/>
      <c r="AY198" s="359" t="n"/>
      <c r="AZ198" s="359" t="n"/>
      <c r="BA198" s="359" t="n"/>
      <c r="BB198" s="359" t="n"/>
      <c r="BC198" s="359" t="n"/>
      <c r="BD198" s="359" t="n"/>
      <c r="BE198" s="359" t="n"/>
      <c r="BF198" s="359" t="n"/>
      <c r="BG198" s="359" t="n"/>
      <c r="BH198" s="359" t="n"/>
      <c r="BI198" s="359" t="n"/>
      <c r="BJ198" s="359" t="n"/>
      <c r="BK198" s="359" t="n"/>
      <c r="BL198" s="359" t="n"/>
      <c r="BM198" s="359" t="n"/>
      <c r="BN198" s="359" t="n"/>
      <c r="BO198" s="359" t="n"/>
      <c r="BP198" s="359" t="n"/>
      <c r="BQ198" s="359" t="n"/>
      <c r="BR198" s="359" t="n"/>
      <c r="BS198" s="359" t="n"/>
      <c r="BT198" s="359" t="n"/>
      <c r="BU198" s="359" t="n"/>
      <c r="BV198" s="359" t="n"/>
      <c r="BW198" s="359" t="n"/>
      <c r="BX198" s="359" t="n"/>
      <c r="BY198" s="359" t="n"/>
      <c r="BZ198" s="359" t="n"/>
      <c r="CA198" s="359" t="n"/>
      <c r="CB198" s="359" t="n"/>
      <c r="CC198" s="359" t="n"/>
      <c r="CD198" s="359" t="n"/>
      <c r="CE198" s="359" t="n"/>
      <c r="CF198" s="359" t="n"/>
      <c r="CG198" s="359" t="n"/>
      <c r="CH198" s="359" t="n"/>
      <c r="CI198" s="359" t="n"/>
      <c r="CJ198" s="359" t="n"/>
      <c r="CK198" s="359" t="n"/>
      <c r="CL198" s="359" t="n"/>
      <c r="CM198" s="359" t="n"/>
      <c r="CN198" s="359" t="n"/>
      <c r="CO198" s="359" t="n"/>
      <c r="CP198" s="359" t="n"/>
      <c r="CQ198" s="359" t="n"/>
      <c r="CR198" s="359" t="n"/>
      <c r="CS198" s="359" t="n"/>
      <c r="CT198" s="359" t="n"/>
      <c r="CU198" s="359" t="n"/>
      <c r="CV198" s="359" t="n"/>
      <c r="CW198" s="359" t="n"/>
      <c r="CX198" s="359" t="n"/>
      <c r="CY198" s="359" t="n"/>
      <c r="CZ198" s="359" t="n"/>
      <c r="DA198" s="359" t="n"/>
      <c r="DB198" s="359" t="n"/>
      <c r="DC198" s="359" t="n"/>
      <c r="DD198" s="359" t="n"/>
      <c r="DE198" s="359" t="n"/>
      <c r="DF198" s="359" t="n"/>
      <c r="DG198" s="359" t="n"/>
      <c r="DH198" s="359" t="n"/>
      <c r="DI198" s="359" t="n"/>
      <c r="DJ198" s="359" t="n"/>
      <c r="DK198" s="359" t="n"/>
      <c r="DL198" s="359" t="n"/>
      <c r="DM198" s="359" t="n"/>
      <c r="DN198" s="359" t="n"/>
      <c r="DO198" s="359" t="n"/>
      <c r="DP198" s="359" t="n"/>
      <c r="DQ198" s="359" t="n"/>
      <c r="DR198" s="359" t="n"/>
      <c r="DS198" s="359" t="n"/>
      <c r="DT198" s="359" t="n"/>
      <c r="DU198" s="359" t="n"/>
      <c r="DV198" s="359" t="n"/>
      <c r="DW198" s="359" t="n"/>
      <c r="DX198" s="359" t="n"/>
      <c r="DY198" s="359" t="n"/>
      <c r="DZ198" s="359" t="n"/>
      <c r="EA198" s="359" t="n"/>
      <c r="EB198" s="359" t="n"/>
      <c r="EC198" s="359" t="n"/>
      <c r="ED198" s="359" t="n"/>
      <c r="EE198" s="359" t="n"/>
      <c r="EF198" s="359" t="n"/>
      <c r="EG198" s="359" t="n"/>
      <c r="EH198" s="359" t="n"/>
      <c r="EI198" s="359" t="n"/>
      <c r="EJ198" s="359" t="n"/>
      <c r="EK198" s="359" t="n"/>
      <c r="EL198" s="359" t="n"/>
      <c r="EM198" s="359" t="n"/>
      <c r="EN198" s="359" t="n"/>
      <c r="EO198" s="359" t="n"/>
      <c r="EP198" s="359" t="n"/>
      <c r="EQ198" s="359" t="n"/>
      <c r="ER198" s="359" t="n"/>
      <c r="ES198" s="359" t="n"/>
      <c r="ET198" s="359" t="n"/>
      <c r="EU198" s="359" t="n"/>
      <c r="EV198" s="359" t="n"/>
      <c r="EW198" s="359" t="n"/>
      <c r="EX198" s="359" t="n"/>
      <c r="EY198" s="359" t="n"/>
      <c r="EZ198" s="359" t="n"/>
      <c r="FA198" s="359" t="n"/>
      <c r="FB198" s="359" t="n"/>
      <c r="FC198" s="359" t="n"/>
      <c r="FD198" s="359" t="n"/>
      <c r="FE198" s="359" t="n"/>
      <c r="FF198" s="359" t="n"/>
      <c r="FG198" s="359" t="n"/>
      <c r="FH198" s="359" t="n"/>
      <c r="FI198" s="359" t="n"/>
      <c r="FJ198" s="359" t="n"/>
      <c r="FK198" s="359" t="n"/>
      <c r="FL198" s="359" t="n"/>
      <c r="FM198" s="359" t="n"/>
      <c r="FN198" s="359" t="n"/>
      <c r="FO198" s="359" t="n"/>
      <c r="FP198" s="359" t="n"/>
      <c r="FQ198" s="359" t="n"/>
      <c r="FR198" s="359" t="n"/>
      <c r="FS198" s="359" t="n"/>
      <c r="FT198" s="359" t="n"/>
      <c r="FU198" s="359" t="n"/>
      <c r="FV198" s="359" t="n"/>
      <c r="FW198" s="359" t="n"/>
      <c r="FX198" s="359" t="n"/>
      <c r="FY198" s="359" t="n"/>
      <c r="FZ198" s="359" t="n"/>
      <c r="GA198" s="359" t="n"/>
      <c r="GB198" s="359" t="n"/>
      <c r="GC198" s="359" t="n"/>
      <c r="GD198" s="359" t="n"/>
      <c r="GE198" s="359" t="n"/>
      <c r="GF198" s="359" t="n"/>
      <c r="GG198" s="359" t="n"/>
      <c r="GH198" s="359" t="n"/>
      <c r="GI198" s="359" t="n"/>
      <c r="GJ198" s="359" t="n"/>
      <c r="GK198" s="359" t="n"/>
      <c r="GL198" s="359" t="n"/>
      <c r="GM198" s="359" t="n"/>
      <c r="GN198" s="359" t="n"/>
      <c r="GO198" s="359" t="n"/>
      <c r="GP198" s="359" t="n"/>
      <c r="GQ198" s="359" t="n"/>
      <c r="GR198" s="359" t="n"/>
      <c r="GS198" s="359" t="n"/>
      <c r="GT198" s="359" t="n"/>
      <c r="GU198" s="359" t="n"/>
      <c r="GV198" s="359" t="n"/>
      <c r="GW198" s="359" t="n"/>
      <c r="GX198" s="359" t="n"/>
      <c r="GY198" s="359" t="n"/>
      <c r="GZ198" s="359" t="n"/>
      <c r="HA198" s="359" t="n"/>
      <c r="HB198" s="359" t="n"/>
      <c r="HC198" s="359" t="n"/>
      <c r="HD198" s="359" t="n"/>
      <c r="HE198" s="359" t="n"/>
      <c r="HF198" s="359" t="n"/>
      <c r="HG198" s="359" t="n"/>
      <c r="HH198" s="359" t="n"/>
      <c r="HI198" s="359" t="n"/>
      <c r="HJ198" s="359" t="n"/>
      <c r="HK198" s="359" t="n"/>
      <c r="HL198" s="359" t="n"/>
      <c r="HM198" s="359" t="n"/>
      <c r="HN198" s="359" t="n"/>
      <c r="HO198" s="359" t="n"/>
      <c r="HP198" s="359" t="n"/>
      <c r="HQ198" s="359" t="n"/>
      <c r="HR198" s="359" t="n"/>
      <c r="HS198" s="359" t="n"/>
      <c r="HT198" s="359" t="n"/>
      <c r="HU198" s="359" t="n"/>
      <c r="HV198" s="359" t="n"/>
      <c r="HW198" s="359" t="n"/>
      <c r="HX198" s="359" t="n"/>
      <c r="HY198" s="359" t="n"/>
      <c r="HZ198" s="359" t="n"/>
      <c r="IA198" s="359" t="n"/>
      <c r="IB198" s="359" t="n"/>
      <c r="IC198" s="359" t="n"/>
      <c r="ID198" s="359" t="n"/>
      <c r="IE198" s="359" t="n"/>
      <c r="IF198" s="359" t="n"/>
      <c r="IG198" s="359" t="n"/>
      <c r="IH198" s="359" t="n"/>
      <c r="II198" s="359" t="n"/>
      <c r="IJ198" s="359" t="n"/>
      <c r="IK198" s="359" t="n"/>
      <c r="IL198" s="359" t="n"/>
      <c r="IM198" s="359" t="n"/>
      <c r="IN198" s="359" t="n"/>
      <c r="IO198" s="359" t="n"/>
      <c r="IP198" s="359" t="n"/>
      <c r="IQ198" s="359" t="n"/>
      <c r="IR198" s="359" t="n"/>
      <c r="IS198" s="359" t="n"/>
      <c r="IT198" s="359" t="n"/>
      <c r="IU198" s="359" t="n"/>
      <c r="IV198" s="359" t="n"/>
      <c r="IW198" s="359" t="n"/>
      <c r="IX198" s="359" t="n"/>
      <c r="IY198" s="359" t="n"/>
      <c r="IZ198" s="359" t="n"/>
      <c r="JA198" s="359" t="n"/>
      <c r="JB198" s="359" t="n"/>
      <c r="JC198" s="359" t="n"/>
      <c r="JD198" s="359" t="n"/>
      <c r="JE198" s="359" t="n"/>
      <c r="JF198" s="359" t="n"/>
      <c r="JG198" s="359" t="n"/>
      <c r="JH198" s="359" t="n"/>
      <c r="JI198" s="359" t="n"/>
      <c r="JJ198" s="359" t="n"/>
      <c r="JK198" s="359" t="n"/>
      <c r="JL198" s="359" t="n"/>
      <c r="JM198" s="359" t="n"/>
      <c r="JN198" s="359" t="n"/>
      <c r="JO198" s="359" t="n"/>
      <c r="JP198" s="359" t="n"/>
      <c r="JQ198" s="359" t="n"/>
      <c r="JR198" s="359" t="n"/>
      <c r="JS198" s="359" t="n"/>
      <c r="JT198" s="359" t="n"/>
      <c r="JU198" s="359" t="n"/>
      <c r="JV198" s="359" t="n"/>
      <c r="JW198" s="359" t="n"/>
      <c r="JX198" s="359" t="n"/>
      <c r="JY198" s="359" t="n"/>
      <c r="JZ198" s="359" t="n"/>
      <c r="KA198" s="359" t="n"/>
      <c r="KB198" s="359" t="n"/>
      <c r="KC198" s="359" t="n"/>
      <c r="KD198" s="359" t="n"/>
      <c r="KE198" s="359" t="n"/>
      <c r="KF198" s="359" t="n"/>
      <c r="KG198" s="359" t="n"/>
      <c r="KH198" s="359" t="n"/>
      <c r="KI198" s="359" t="n"/>
      <c r="KJ198" s="359" t="n"/>
      <c r="KK198" s="359" t="n"/>
      <c r="KL198" s="359" t="n"/>
      <c r="KM198" s="359" t="n"/>
      <c r="KN198" s="359" t="n"/>
      <c r="KO198" s="359" t="n"/>
      <c r="KP198" s="359" t="n"/>
      <c r="KQ198" s="359" t="n"/>
      <c r="KR198" s="359" t="n"/>
      <c r="KS198" s="359" t="n"/>
      <c r="KT198" s="359" t="n"/>
      <c r="KU198" s="359" t="n"/>
      <c r="KV198" s="359" t="n"/>
      <c r="KW198" s="359" t="n"/>
      <c r="KX198" s="359" t="n"/>
      <c r="KY198" s="359" t="n"/>
      <c r="KZ198" s="359" t="n"/>
      <c r="LA198" s="359" t="n"/>
      <c r="LB198" s="359" t="n"/>
      <c r="LC198" s="359" t="n"/>
      <c r="LD198" s="359" t="n"/>
      <c r="LE198" s="359" t="n"/>
      <c r="LF198" s="359" t="n"/>
      <c r="LG198" s="359" t="n"/>
      <c r="LH198" s="359" t="n"/>
      <c r="LI198" s="359" t="n"/>
      <c r="LJ198" s="359" t="n"/>
      <c r="LK198" s="359" t="n"/>
      <c r="LL198" s="359" t="n"/>
      <c r="LM198" s="359" t="n"/>
      <c r="LN198" s="359" t="n"/>
      <c r="LO198" s="359" t="n"/>
      <c r="LP198" s="359" t="n"/>
      <c r="LQ198" s="359" t="n"/>
      <c r="LR198" s="359" t="n"/>
      <c r="LS198" s="359" t="n"/>
      <c r="LT198" s="359" t="n"/>
      <c r="LU198" s="359" t="n"/>
      <c r="LV198" s="359" t="n"/>
      <c r="LW198" s="359" t="n"/>
      <c r="LX198" s="359" t="n"/>
      <c r="LY198" s="359" t="n"/>
      <c r="LZ198" s="359" t="n"/>
      <c r="MA198" s="359" t="n"/>
      <c r="MB198" s="359" t="n"/>
      <c r="MC198" s="359" t="n"/>
      <c r="MD198" s="359" t="n"/>
      <c r="ME198" s="359" t="n"/>
      <c r="MF198" s="359" t="n"/>
      <c r="MG198" s="359" t="n"/>
      <c r="MH198" s="359" t="n"/>
      <c r="MI198" s="359" t="n"/>
      <c r="MJ198" s="359" t="n"/>
      <c r="MK198" s="359" t="n"/>
      <c r="ML198" s="359" t="n"/>
      <c r="MM198" s="359" t="n"/>
      <c r="MN198" s="359" t="n"/>
      <c r="MO198" s="359" t="n"/>
      <c r="MP198" s="359" t="n"/>
      <c r="MQ198" s="359" t="n"/>
      <c r="MR198" s="359" t="n"/>
      <c r="MS198" s="359" t="n"/>
      <c r="MT198" s="359" t="n"/>
      <c r="MU198" s="359" t="n"/>
      <c r="MV198" s="359" t="n"/>
      <c r="MW198" s="359" t="n"/>
      <c r="MX198" s="359" t="n"/>
      <c r="MY198" s="359" t="n"/>
      <c r="MZ198" s="359" t="n"/>
      <c r="NA198" s="359" t="n"/>
      <c r="NB198" s="359" t="n"/>
      <c r="NC198" s="359" t="n"/>
      <c r="ND198" s="359" t="n"/>
      <c r="NE198" s="359" t="n"/>
      <c r="NF198" s="359" t="n"/>
      <c r="NG198" s="359" t="n"/>
      <c r="NH198" s="359" t="n"/>
      <c r="NI198" s="359" t="n"/>
      <c r="NJ198" s="359" t="n"/>
      <c r="NK198" s="359" t="n"/>
      <c r="NL198" s="359" t="n"/>
      <c r="NM198" s="359" t="n"/>
      <c r="NN198" s="359" t="n"/>
      <c r="NO198" s="359" t="n"/>
      <c r="NP198" s="359" t="n"/>
      <c r="NQ198" s="359" t="n"/>
      <c r="NR198" s="359" t="n"/>
      <c r="NS198" s="359" t="n"/>
      <c r="NT198" s="359" t="n"/>
      <c r="NU198" s="359" t="n"/>
      <c r="NV198" s="359" t="n"/>
      <c r="NW198" s="359" t="n"/>
      <c r="NX198" s="359" t="n"/>
      <c r="NY198" s="359" t="n"/>
      <c r="NZ198" s="359" t="n"/>
      <c r="OA198" s="359" t="n"/>
      <c r="OB198" s="359" t="n"/>
      <c r="OC198" s="359" t="n"/>
      <c r="OD198" s="359" t="n"/>
      <c r="OE198" s="359" t="n"/>
      <c r="OF198" s="359" t="n"/>
      <c r="OG198" s="359" t="n"/>
      <c r="OH198" s="359" t="n"/>
      <c r="OI198" s="359" t="n"/>
      <c r="OJ198" s="359" t="n"/>
      <c r="OK198" s="359" t="n"/>
      <c r="OL198" s="359" t="n"/>
      <c r="OM198" s="359" t="n"/>
      <c r="ON198" s="359" t="n"/>
      <c r="OO198" s="359" t="n"/>
      <c r="OP198" s="359" t="n"/>
      <c r="OQ198" s="359" t="n"/>
      <c r="OR198" s="359" t="n"/>
      <c r="OS198" s="359" t="n"/>
      <c r="OT198" s="359" t="n"/>
      <c r="OU198" s="359" t="n"/>
      <c r="OV198" s="359" t="n"/>
      <c r="OW198" s="359" t="n"/>
      <c r="OX198" s="359" t="n"/>
      <c r="OY198" s="359" t="n"/>
      <c r="OZ198" s="359" t="n"/>
      <c r="PA198" s="359" t="n"/>
      <c r="PB198" s="359" t="n"/>
      <c r="PC198" s="359" t="n"/>
      <c r="PD198" s="359" t="n"/>
      <c r="PE198" s="359" t="n"/>
      <c r="PF198" s="359" t="n"/>
      <c r="PG198" s="359" t="n"/>
      <c r="PH198" s="359" t="n"/>
      <c r="PI198" s="359" t="n"/>
      <c r="PJ198" s="359" t="n"/>
      <c r="PK198" s="359" t="n"/>
      <c r="PL198" s="359" t="n"/>
      <c r="PM198" s="359" t="n"/>
      <c r="PN198" s="359" t="n"/>
      <c r="PO198" s="359" t="n"/>
      <c r="PP198" s="359" t="n"/>
      <c r="PQ198" s="359" t="n"/>
      <c r="PR198" s="359" t="n"/>
      <c r="PS198" s="359" t="n"/>
      <c r="PT198" s="359" t="n"/>
      <c r="PU198" s="359" t="n"/>
      <c r="PV198" s="359" t="n"/>
      <c r="PW198" s="359" t="n"/>
      <c r="PX198" s="359" t="n"/>
      <c r="PY198" s="359" t="n"/>
      <c r="PZ198" s="359" t="n"/>
      <c r="QA198" s="359" t="n"/>
      <c r="QB198" s="359" t="n"/>
      <c r="QC198" s="359" t="n"/>
      <c r="QD198" s="359" t="n"/>
      <c r="QE198" s="359" t="n"/>
      <c r="QF198" s="359" t="n"/>
      <c r="QG198" s="359" t="n"/>
      <c r="QH198" s="359" t="n"/>
      <c r="QI198" s="359" t="n"/>
      <c r="QJ198" s="359" t="n"/>
      <c r="QK198" s="359" t="n"/>
      <c r="QL198" s="359" t="n"/>
      <c r="QM198" s="359" t="n"/>
      <c r="QN198" s="359" t="n"/>
      <c r="QO198" s="359" t="n"/>
      <c r="QP198" s="359" t="n"/>
      <c r="QQ198" s="359" t="n"/>
      <c r="QR198" s="359" t="n"/>
      <c r="QS198" s="359" t="n"/>
      <c r="QT198" s="359" t="n"/>
      <c r="QU198" s="359" t="n"/>
      <c r="QV198" s="359" t="n"/>
      <c r="QW198" s="359" t="n"/>
      <c r="QX198" s="359" t="n"/>
      <c r="QY198" s="359" t="n"/>
      <c r="QZ198" s="359" t="n"/>
      <c r="RA198" s="359" t="n"/>
      <c r="RB198" s="359" t="n"/>
      <c r="RC198" s="359" t="n"/>
      <c r="RD198" s="359" t="n"/>
      <c r="RE198" s="359" t="n"/>
      <c r="RF198" s="359" t="n"/>
      <c r="RG198" s="359" t="n"/>
      <c r="RH198" s="359" t="n"/>
      <c r="RI198" s="359" t="n"/>
      <c r="RJ198" s="359" t="n"/>
      <c r="RK198" s="359" t="n"/>
      <c r="RL198" s="359" t="n"/>
      <c r="RM198" s="359" t="n"/>
      <c r="RN198" s="359" t="n"/>
      <c r="RO198" s="359" t="n"/>
      <c r="RP198" s="359" t="n"/>
      <c r="RQ198" s="359" t="n"/>
      <c r="RR198" s="359" t="n"/>
      <c r="RS198" s="359" t="n"/>
      <c r="RT198" s="359" t="n"/>
      <c r="RU198" s="359" t="n"/>
      <c r="RV198" s="359" t="n"/>
      <c r="RW198" s="359" t="n"/>
      <c r="RX198" s="359" t="n"/>
      <c r="RY198" s="359" t="n"/>
      <c r="RZ198" s="359" t="n"/>
      <c r="SA198" s="359" t="n"/>
      <c r="SB198" s="359" t="n"/>
      <c r="SC198" s="359" t="n"/>
      <c r="SD198" s="359" t="n"/>
      <c r="SE198" s="359" t="n"/>
      <c r="SF198" s="359" t="n"/>
      <c r="SG198" s="359" t="n"/>
      <c r="SH198" s="359" t="n"/>
      <c r="SI198" s="359" t="n"/>
      <c r="SJ198" s="359" t="n"/>
      <c r="SK198" s="359" t="n"/>
      <c r="SL198" s="359" t="n"/>
      <c r="SM198" s="359" t="n"/>
      <c r="SN198" s="359" t="n"/>
      <c r="SO198" s="359" t="n"/>
      <c r="SP198" s="359" t="n"/>
      <c r="SQ198" s="359" t="n"/>
      <c r="SR198" s="359" t="n"/>
      <c r="SS198" s="359" t="n"/>
      <c r="ST198" s="359" t="n"/>
      <c r="SU198" s="359" t="n"/>
      <c r="SV198" s="359" t="n"/>
      <c r="SW198" s="359" t="n"/>
      <c r="SX198" s="359" t="n"/>
      <c r="SY198" s="359" t="n"/>
      <c r="SZ198" s="359" t="n"/>
      <c r="TA198" s="359" t="n"/>
      <c r="TB198" s="359" t="n"/>
      <c r="TC198" s="359" t="n"/>
      <c r="TD198" s="359" t="n"/>
      <c r="TE198" s="359" t="n"/>
      <c r="TF198" s="359" t="n"/>
      <c r="TG198" s="359" t="n"/>
      <c r="TH198" s="359" t="n"/>
      <c r="TI198" s="359" t="n"/>
      <c r="TJ198" s="359" t="n"/>
      <c r="TK198" s="359" t="n"/>
      <c r="TL198" s="359" t="n"/>
      <c r="TM198" s="359" t="n"/>
      <c r="TN198" s="359" t="n"/>
      <c r="TO198" s="359" t="n"/>
      <c r="TP198" s="359" t="n"/>
      <c r="TQ198" s="359" t="n"/>
      <c r="TR198" s="359" t="n"/>
      <c r="TS198" s="359" t="n"/>
      <c r="TT198" s="359" t="n"/>
      <c r="TU198" s="359" t="n"/>
      <c r="TV198" s="359" t="n"/>
      <c r="TW198" s="359" t="n"/>
      <c r="TX198" s="359" t="n"/>
      <c r="TY198" s="359" t="n"/>
      <c r="TZ198" s="359" t="n"/>
      <c r="UA198" s="359" t="n"/>
      <c r="UB198" s="359" t="n"/>
      <c r="UC198" s="359" t="n"/>
      <c r="UD198" s="359" t="n"/>
      <c r="UE198" s="359" t="n"/>
      <c r="UF198" s="359" t="n"/>
      <c r="UG198" s="359" t="n"/>
      <c r="UH198" s="359" t="n"/>
      <c r="UI198" s="359" t="n"/>
      <c r="UJ198" s="359" t="n"/>
      <c r="UK198" s="359" t="n"/>
      <c r="UL198" s="359" t="n"/>
      <c r="UM198" s="359" t="n"/>
      <c r="UN198" s="359" t="n"/>
      <c r="UO198" s="359" t="n"/>
      <c r="UP198" s="359" t="n"/>
      <c r="UQ198" s="359" t="n"/>
      <c r="UR198" s="359" t="n"/>
      <c r="US198" s="359" t="n"/>
      <c r="UT198" s="359" t="n"/>
      <c r="UU198" s="359" t="n"/>
      <c r="UV198" s="359" t="n"/>
      <c r="UW198" s="359" t="n"/>
      <c r="UX198" s="359" t="n"/>
      <c r="UY198" s="359" t="n"/>
      <c r="UZ198" s="359" t="n"/>
      <c r="VA198" s="359" t="n"/>
      <c r="VB198" s="359" t="n"/>
      <c r="VC198" s="359" t="n"/>
      <c r="VD198" s="359" t="n"/>
      <c r="VE198" s="359" t="n"/>
      <c r="VF198" s="359" t="n"/>
      <c r="VG198" s="359" t="n"/>
      <c r="VH198" s="359" t="n"/>
      <c r="VI198" s="359" t="n"/>
      <c r="VJ198" s="359" t="n"/>
      <c r="VK198" s="359" t="n"/>
      <c r="VL198" s="359" t="n"/>
      <c r="VM198" s="586">
        <f>SUM(E198:VL198)-SUM(UU198:UX198)-SUM(VA198:VD198)</f>
        <v/>
      </c>
      <c r="VN198" s="9" t="n"/>
    </row>
    <row r="199" ht="19.5" customHeight="1">
      <c r="A199" s="742" t="n">
        <v>11</v>
      </c>
      <c r="B199" s="741" t="inlineStr">
        <is>
          <t>572</t>
        </is>
      </c>
      <c r="C199" s="1112" t="inlineStr">
        <is>
          <t>PUEBLO RICO</t>
        </is>
      </c>
      <c r="D199" s="365" t="inlineStr">
        <is>
          <t>FEMENINO</t>
        </is>
      </c>
      <c r="E199" s="362" t="n"/>
      <c r="F199" s="358" t="n"/>
      <c r="G199" s="358" t="n"/>
      <c r="H199" s="358" t="n"/>
      <c r="I199" s="358" t="n"/>
      <c r="J199" s="358" t="n"/>
      <c r="K199" s="358" t="n"/>
      <c r="L199" s="358" t="n"/>
      <c r="M199" s="358" t="n"/>
      <c r="N199" s="358" t="n"/>
      <c r="O199" s="358" t="n"/>
      <c r="P199" s="358" t="n"/>
      <c r="Q199" s="358" t="n"/>
      <c r="R199" s="358" t="n"/>
      <c r="S199" s="358" t="n"/>
      <c r="T199" s="358" t="n"/>
      <c r="U199" s="358" t="n"/>
      <c r="V199" s="358" t="n"/>
      <c r="W199" s="358" t="n"/>
      <c r="X199" s="358" t="n"/>
      <c r="Y199" s="358" t="n"/>
      <c r="Z199" s="358" t="n"/>
      <c r="AA199" s="358" t="n"/>
      <c r="AB199" s="358" t="n"/>
      <c r="AC199" s="358" t="n"/>
      <c r="AD199" s="358" t="n"/>
      <c r="AE199" s="358" t="n"/>
      <c r="AF199" s="358" t="n"/>
      <c r="AG199" s="358" t="n"/>
      <c r="AH199" s="358" t="n"/>
      <c r="AI199" s="358" t="n"/>
      <c r="AJ199" s="358" t="n"/>
      <c r="AK199" s="358" t="n"/>
      <c r="AL199" s="358" t="n"/>
      <c r="AM199" s="358" t="n"/>
      <c r="AN199" s="358" t="n"/>
      <c r="AO199" s="358" t="n"/>
      <c r="AP199" s="358" t="n"/>
      <c r="AQ199" s="358" t="n"/>
      <c r="AR199" s="358" t="n"/>
      <c r="AS199" s="358" t="n"/>
      <c r="AT199" s="358" t="n"/>
      <c r="AU199" s="358" t="n"/>
      <c r="AV199" s="358" t="n"/>
      <c r="AW199" s="358" t="n"/>
      <c r="AX199" s="358" t="n"/>
      <c r="AY199" s="358" t="n"/>
      <c r="AZ199" s="358" t="n"/>
      <c r="BA199" s="358" t="n"/>
      <c r="BB199" s="358" t="n"/>
      <c r="BC199" s="358" t="n"/>
      <c r="BD199" s="358" t="n"/>
      <c r="BE199" s="358" t="n"/>
      <c r="BF199" s="358" t="n"/>
      <c r="BG199" s="358" t="n"/>
      <c r="BH199" s="358" t="n"/>
      <c r="BI199" s="358" t="n"/>
      <c r="BJ199" s="358" t="n"/>
      <c r="BK199" s="358" t="n"/>
      <c r="BL199" s="358" t="n"/>
      <c r="BM199" s="358" t="n"/>
      <c r="BN199" s="358" t="n"/>
      <c r="BO199" s="358" t="n"/>
      <c r="BP199" s="358" t="n"/>
      <c r="BQ199" s="358" t="n"/>
      <c r="BR199" s="358" t="n"/>
      <c r="BS199" s="358" t="n"/>
      <c r="BT199" s="358" t="n"/>
      <c r="BU199" s="358" t="n"/>
      <c r="BV199" s="358" t="n"/>
      <c r="BW199" s="358" t="n"/>
      <c r="BX199" s="358" t="n"/>
      <c r="BY199" s="358" t="n"/>
      <c r="BZ199" s="358" t="n"/>
      <c r="CA199" s="358" t="n"/>
      <c r="CB199" s="358" t="n"/>
      <c r="CC199" s="358" t="n"/>
      <c r="CD199" s="358" t="n"/>
      <c r="CE199" s="358" t="n"/>
      <c r="CF199" s="358" t="n"/>
      <c r="CG199" s="358" t="n"/>
      <c r="CH199" s="358" t="n"/>
      <c r="CI199" s="358" t="n"/>
      <c r="CJ199" s="358" t="n"/>
      <c r="CK199" s="358" t="n"/>
      <c r="CL199" s="358" t="n"/>
      <c r="CM199" s="358" t="n"/>
      <c r="CN199" s="358" t="n"/>
      <c r="CO199" s="358" t="n"/>
      <c r="CP199" s="358" t="n"/>
      <c r="CQ199" s="358" t="n"/>
      <c r="CR199" s="358" t="n"/>
      <c r="CS199" s="358" t="n"/>
      <c r="CT199" s="358" t="n"/>
      <c r="CU199" s="358" t="n"/>
      <c r="CV199" s="358" t="n"/>
      <c r="CW199" s="358" t="n"/>
      <c r="CX199" s="358" t="n"/>
      <c r="CY199" s="358" t="n"/>
      <c r="CZ199" s="358" t="n"/>
      <c r="DA199" s="358" t="n"/>
      <c r="DB199" s="358" t="n"/>
      <c r="DC199" s="358" t="n"/>
      <c r="DD199" s="358" t="n"/>
      <c r="DE199" s="358" t="n"/>
      <c r="DF199" s="358" t="n"/>
      <c r="DG199" s="358" t="n"/>
      <c r="DH199" s="358" t="n"/>
      <c r="DI199" s="358" t="n"/>
      <c r="DJ199" s="358" t="n"/>
      <c r="DK199" s="358" t="n"/>
      <c r="DL199" s="358" t="n"/>
      <c r="DM199" s="358" t="n"/>
      <c r="DN199" s="358" t="n"/>
      <c r="DO199" s="358" t="n"/>
      <c r="DP199" s="358" t="n"/>
      <c r="DQ199" s="358" t="n"/>
      <c r="DR199" s="358" t="n"/>
      <c r="DS199" s="358" t="n"/>
      <c r="DT199" s="358" t="n"/>
      <c r="DU199" s="358" t="n"/>
      <c r="DV199" s="358" t="n"/>
      <c r="DW199" s="358" t="n"/>
      <c r="DX199" s="358" t="n"/>
      <c r="DY199" s="358" t="n"/>
      <c r="DZ199" s="358" t="n"/>
      <c r="EA199" s="358" t="n"/>
      <c r="EB199" s="358" t="n"/>
      <c r="EC199" s="358" t="n"/>
      <c r="ED199" s="358" t="n"/>
      <c r="EE199" s="358" t="n"/>
      <c r="EF199" s="358" t="n"/>
      <c r="EG199" s="358" t="n"/>
      <c r="EH199" s="358" t="n"/>
      <c r="EI199" s="358" t="n"/>
      <c r="EJ199" s="358" t="n"/>
      <c r="EK199" s="358" t="n"/>
      <c r="EL199" s="358" t="n"/>
      <c r="EM199" s="358" t="n"/>
      <c r="EN199" s="358" t="n"/>
      <c r="EO199" s="358" t="n"/>
      <c r="EP199" s="358" t="n"/>
      <c r="EQ199" s="358" t="n"/>
      <c r="ER199" s="358" t="n"/>
      <c r="ES199" s="358" t="n"/>
      <c r="ET199" s="358" t="n"/>
      <c r="EU199" s="358" t="n"/>
      <c r="EV199" s="358" t="n"/>
      <c r="EW199" s="358" t="n"/>
      <c r="EX199" s="358" t="n"/>
      <c r="EY199" s="358" t="n"/>
      <c r="EZ199" s="358" t="n"/>
      <c r="FA199" s="358" t="n"/>
      <c r="FB199" s="358" t="n"/>
      <c r="FC199" s="358" t="n"/>
      <c r="FD199" s="358" t="n"/>
      <c r="FE199" s="358" t="n"/>
      <c r="FF199" s="358" t="n"/>
      <c r="FG199" s="358" t="n"/>
      <c r="FH199" s="358" t="n"/>
      <c r="FI199" s="358" t="n"/>
      <c r="FJ199" s="358" t="n"/>
      <c r="FK199" s="358" t="n"/>
      <c r="FL199" s="358" t="n"/>
      <c r="FM199" s="358" t="n"/>
      <c r="FN199" s="358" t="n"/>
      <c r="FO199" s="358" t="n"/>
      <c r="FP199" s="358" t="n"/>
      <c r="FQ199" s="358" t="n"/>
      <c r="FR199" s="358" t="n"/>
      <c r="FS199" s="358" t="n"/>
      <c r="FT199" s="358" t="n"/>
      <c r="FU199" s="358" t="n"/>
      <c r="FV199" s="358" t="n"/>
      <c r="FW199" s="358" t="n"/>
      <c r="FX199" s="358" t="n"/>
      <c r="FY199" s="358" t="n"/>
      <c r="FZ199" s="358" t="n"/>
      <c r="GA199" s="358" t="n"/>
      <c r="GB199" s="358" t="n"/>
      <c r="GC199" s="358" t="n"/>
      <c r="GD199" s="358" t="n"/>
      <c r="GE199" s="358" t="n"/>
      <c r="GF199" s="358" t="n"/>
      <c r="GG199" s="358" t="n"/>
      <c r="GH199" s="358" t="n"/>
      <c r="GI199" s="358" t="n"/>
      <c r="GJ199" s="358" t="n"/>
      <c r="GK199" s="358" t="n"/>
      <c r="GL199" s="358" t="n"/>
      <c r="GM199" s="358" t="n"/>
      <c r="GN199" s="358" t="n"/>
      <c r="GO199" s="358" t="n"/>
      <c r="GP199" s="358" t="n"/>
      <c r="GQ199" s="358" t="n"/>
      <c r="GR199" s="358" t="n"/>
      <c r="GS199" s="358" t="n"/>
      <c r="GT199" s="358" t="n"/>
      <c r="GU199" s="358" t="n"/>
      <c r="GV199" s="358" t="n"/>
      <c r="GW199" s="358" t="n"/>
      <c r="GX199" s="358" t="n"/>
      <c r="GY199" s="358" t="n"/>
      <c r="GZ199" s="358" t="n"/>
      <c r="HA199" s="358" t="n"/>
      <c r="HB199" s="358" t="n"/>
      <c r="HC199" s="358" t="n"/>
      <c r="HD199" s="358" t="n"/>
      <c r="HE199" s="358" t="n"/>
      <c r="HF199" s="358" t="n"/>
      <c r="HG199" s="358" t="n"/>
      <c r="HH199" s="358" t="n"/>
      <c r="HI199" s="358" t="n"/>
      <c r="HJ199" s="358" t="n"/>
      <c r="HK199" s="358" t="n"/>
      <c r="HL199" s="358" t="n"/>
      <c r="HM199" s="358" t="n"/>
      <c r="HN199" s="358" t="n"/>
      <c r="HO199" s="358" t="n"/>
      <c r="HP199" s="358" t="n"/>
      <c r="HQ199" s="358" t="n"/>
      <c r="HR199" s="358" t="n"/>
      <c r="HS199" s="358" t="n"/>
      <c r="HT199" s="358" t="n"/>
      <c r="HU199" s="358" t="n"/>
      <c r="HV199" s="358" t="n"/>
      <c r="HW199" s="358" t="n"/>
      <c r="HX199" s="358" t="n"/>
      <c r="HY199" s="358" t="n"/>
      <c r="HZ199" s="358" t="n"/>
      <c r="IA199" s="358" t="n"/>
      <c r="IB199" s="358" t="n"/>
      <c r="IC199" s="358" t="n"/>
      <c r="ID199" s="358" t="n"/>
      <c r="IE199" s="358" t="n"/>
      <c r="IF199" s="358" t="n"/>
      <c r="IG199" s="358" t="n"/>
      <c r="IH199" s="358" t="n"/>
      <c r="II199" s="358" t="n"/>
      <c r="IJ199" s="358" t="n"/>
      <c r="IK199" s="358" t="n"/>
      <c r="IL199" s="358" t="n"/>
      <c r="IM199" s="358" t="n"/>
      <c r="IN199" s="358" t="n"/>
      <c r="IO199" s="358" t="n"/>
      <c r="IP199" s="358" t="n"/>
      <c r="IQ199" s="358" t="n"/>
      <c r="IR199" s="358" t="n"/>
      <c r="IS199" s="358" t="n"/>
      <c r="IT199" s="358" t="n"/>
      <c r="IU199" s="358" t="n"/>
      <c r="IV199" s="358" t="n"/>
      <c r="IW199" s="358" t="n"/>
      <c r="IX199" s="358" t="n"/>
      <c r="IY199" s="358" t="n"/>
      <c r="IZ199" s="358" t="n"/>
      <c r="JA199" s="358" t="n"/>
      <c r="JB199" s="358" t="n"/>
      <c r="JC199" s="358" t="n"/>
      <c r="JD199" s="358" t="n"/>
      <c r="JE199" s="358" t="n"/>
      <c r="JF199" s="358" t="n"/>
      <c r="JG199" s="358" t="n"/>
      <c r="JH199" s="358" t="n"/>
      <c r="JI199" s="358" t="n"/>
      <c r="JJ199" s="358" t="n"/>
      <c r="JK199" s="358" t="n"/>
      <c r="JL199" s="358" t="n"/>
      <c r="JM199" s="358" t="n"/>
      <c r="JN199" s="358" t="n"/>
      <c r="JO199" s="358" t="n"/>
      <c r="JP199" s="358" t="n"/>
      <c r="JQ199" s="358" t="n"/>
      <c r="JR199" s="358" t="n"/>
      <c r="JS199" s="358" t="n"/>
      <c r="JT199" s="358" t="n"/>
      <c r="JU199" s="358" t="n"/>
      <c r="JV199" s="358" t="n"/>
      <c r="JW199" s="358" t="n"/>
      <c r="JX199" s="358" t="n"/>
      <c r="JY199" s="358" t="n"/>
      <c r="JZ199" s="358" t="n"/>
      <c r="KA199" s="358" t="n"/>
      <c r="KB199" s="358" t="n"/>
      <c r="KC199" s="358" t="n"/>
      <c r="KD199" s="358" t="n"/>
      <c r="KE199" s="358" t="n"/>
      <c r="KF199" s="358" t="n"/>
      <c r="KG199" s="358" t="n"/>
      <c r="KH199" s="358" t="n"/>
      <c r="KI199" s="358" t="n"/>
      <c r="KJ199" s="358" t="n"/>
      <c r="KK199" s="358" t="n"/>
      <c r="KL199" s="358" t="n"/>
      <c r="KM199" s="358" t="n"/>
      <c r="KN199" s="358" t="n"/>
      <c r="KO199" s="358" t="n"/>
      <c r="KP199" s="358" t="n"/>
      <c r="KQ199" s="358" t="n"/>
      <c r="KR199" s="358" t="n"/>
      <c r="KS199" s="358" t="n"/>
      <c r="KT199" s="358" t="n"/>
      <c r="KU199" s="358" t="n"/>
      <c r="KV199" s="358" t="n"/>
      <c r="KW199" s="358" t="n"/>
      <c r="KX199" s="358" t="n"/>
      <c r="KY199" s="358" t="n"/>
      <c r="KZ199" s="358" t="n"/>
      <c r="LA199" s="358" t="n"/>
      <c r="LB199" s="358" t="n"/>
      <c r="LC199" s="358" t="n"/>
      <c r="LD199" s="358" t="n"/>
      <c r="LE199" s="358" t="n"/>
      <c r="LF199" s="358" t="n"/>
      <c r="LG199" s="358" t="n"/>
      <c r="LH199" s="358" t="n"/>
      <c r="LI199" s="358" t="n"/>
      <c r="LJ199" s="358" t="n"/>
      <c r="LK199" s="358" t="n"/>
      <c r="LL199" s="358" t="n"/>
      <c r="LM199" s="358" t="n"/>
      <c r="LN199" s="358" t="n"/>
      <c r="LO199" s="358" t="n"/>
      <c r="LP199" s="358" t="n"/>
      <c r="LQ199" s="358" t="n"/>
      <c r="LR199" s="358" t="n"/>
      <c r="LS199" s="358" t="n"/>
      <c r="LT199" s="358" t="n"/>
      <c r="LU199" s="358" t="n"/>
      <c r="LV199" s="358" t="n"/>
      <c r="LW199" s="358" t="n"/>
      <c r="LX199" s="358" t="n"/>
      <c r="LY199" s="358" t="n"/>
      <c r="LZ199" s="358" t="n"/>
      <c r="MA199" s="358" t="n"/>
      <c r="MB199" s="358" t="n"/>
      <c r="MC199" s="358" t="n"/>
      <c r="MD199" s="358" t="n"/>
      <c r="ME199" s="358" t="n"/>
      <c r="MF199" s="358" t="n"/>
      <c r="MG199" s="358" t="n"/>
      <c r="MH199" s="358" t="n"/>
      <c r="MI199" s="358" t="n"/>
      <c r="MJ199" s="358" t="n"/>
      <c r="MK199" s="358" t="n"/>
      <c r="ML199" s="358" t="n"/>
      <c r="MM199" s="358" t="n"/>
      <c r="MN199" s="358" t="n"/>
      <c r="MO199" s="358" t="n"/>
      <c r="MP199" s="358" t="n"/>
      <c r="MQ199" s="358" t="n"/>
      <c r="MR199" s="358" t="n"/>
      <c r="MS199" s="358" t="n"/>
      <c r="MT199" s="358" t="n"/>
      <c r="MU199" s="358" t="n"/>
      <c r="MV199" s="358" t="n"/>
      <c r="MW199" s="358" t="n"/>
      <c r="MX199" s="358" t="n"/>
      <c r="MY199" s="358" t="n"/>
      <c r="MZ199" s="358" t="n"/>
      <c r="NA199" s="358" t="n"/>
      <c r="NB199" s="358" t="n"/>
      <c r="NC199" s="358" t="n"/>
      <c r="ND199" s="358" t="n"/>
      <c r="NE199" s="358" t="n"/>
      <c r="NF199" s="358" t="n"/>
      <c r="NG199" s="358" t="n"/>
      <c r="NH199" s="358" t="n"/>
      <c r="NI199" s="358" t="n"/>
      <c r="NJ199" s="358" t="n"/>
      <c r="NK199" s="358" t="n"/>
      <c r="NL199" s="358" t="n"/>
      <c r="NM199" s="358" t="n"/>
      <c r="NN199" s="358" t="n"/>
      <c r="NO199" s="358" t="n"/>
      <c r="NP199" s="358" t="n"/>
      <c r="NQ199" s="358" t="n"/>
      <c r="NR199" s="358" t="n"/>
      <c r="NS199" s="358" t="n"/>
      <c r="NT199" s="358" t="n"/>
      <c r="NU199" s="358" t="n"/>
      <c r="NV199" s="358" t="n"/>
      <c r="NW199" s="358" t="n"/>
      <c r="NX199" s="358" t="n"/>
      <c r="NY199" s="358" t="n"/>
      <c r="NZ199" s="358" t="n"/>
      <c r="OA199" s="358" t="n"/>
      <c r="OB199" s="358" t="n"/>
      <c r="OC199" s="358" t="n"/>
      <c r="OD199" s="358" t="n"/>
      <c r="OE199" s="358" t="n"/>
      <c r="OF199" s="358" t="n"/>
      <c r="OG199" s="358" t="n"/>
      <c r="OH199" s="358" t="n"/>
      <c r="OI199" s="358" t="n"/>
      <c r="OJ199" s="358" t="n"/>
      <c r="OK199" s="358" t="n"/>
      <c r="OL199" s="358" t="n"/>
      <c r="OM199" s="358" t="n"/>
      <c r="ON199" s="358" t="n"/>
      <c r="OO199" s="358" t="n"/>
      <c r="OP199" s="358" t="n"/>
      <c r="OQ199" s="358" t="n"/>
      <c r="OR199" s="358" t="n"/>
      <c r="OS199" s="358" t="n"/>
      <c r="OT199" s="358" t="n"/>
      <c r="OU199" s="358" t="n"/>
      <c r="OV199" s="358" t="n"/>
      <c r="OW199" s="358" t="n"/>
      <c r="OX199" s="358" t="n"/>
      <c r="OY199" s="358" t="n"/>
      <c r="OZ199" s="358" t="n"/>
      <c r="PA199" s="358" t="n"/>
      <c r="PB199" s="358" t="n"/>
      <c r="PC199" s="358" t="n"/>
      <c r="PD199" s="358" t="n"/>
      <c r="PE199" s="358" t="n"/>
      <c r="PF199" s="358" t="n"/>
      <c r="PG199" s="358" t="n"/>
      <c r="PH199" s="358" t="n"/>
      <c r="PI199" s="358" t="n"/>
      <c r="PJ199" s="358" t="n"/>
      <c r="PK199" s="358" t="n"/>
      <c r="PL199" s="358" t="n"/>
      <c r="PM199" s="358" t="n"/>
      <c r="PN199" s="358" t="n"/>
      <c r="PO199" s="358" t="n"/>
      <c r="PP199" s="358" t="n"/>
      <c r="PQ199" s="358" t="n"/>
      <c r="PR199" s="358" t="n"/>
      <c r="PS199" s="358" t="n"/>
      <c r="PT199" s="358" t="n"/>
      <c r="PU199" s="358" t="n"/>
      <c r="PV199" s="358" t="n"/>
      <c r="PW199" s="358" t="n"/>
      <c r="PX199" s="358" t="n"/>
      <c r="PY199" s="358" t="n"/>
      <c r="PZ199" s="358" t="n"/>
      <c r="QA199" s="358" t="n"/>
      <c r="QB199" s="358" t="n"/>
      <c r="QC199" s="358" t="n"/>
      <c r="QD199" s="358" t="n"/>
      <c r="QE199" s="358" t="n"/>
      <c r="QF199" s="358" t="n"/>
      <c r="QG199" s="358" t="n"/>
      <c r="QH199" s="358" t="n"/>
      <c r="QI199" s="358" t="n"/>
      <c r="QJ199" s="358" t="n"/>
      <c r="QK199" s="358" t="n"/>
      <c r="QL199" s="358" t="n"/>
      <c r="QM199" s="358" t="n"/>
      <c r="QN199" s="358" t="n"/>
      <c r="QO199" s="358" t="n"/>
      <c r="QP199" s="358" t="n"/>
      <c r="QQ199" s="358" t="n"/>
      <c r="QR199" s="358" t="n"/>
      <c r="QS199" s="358" t="n"/>
      <c r="QT199" s="358" t="n"/>
      <c r="QU199" s="358" t="n"/>
      <c r="QV199" s="358" t="n"/>
      <c r="QW199" s="358" t="n"/>
      <c r="QX199" s="358" t="n"/>
      <c r="QY199" s="358" t="n"/>
      <c r="QZ199" s="358" t="n"/>
      <c r="RA199" s="358" t="n"/>
      <c r="RB199" s="358" t="n"/>
      <c r="RC199" s="358" t="n"/>
      <c r="RD199" s="358" t="n"/>
      <c r="RE199" s="358" t="n"/>
      <c r="RF199" s="358" t="n"/>
      <c r="RG199" s="358" t="n"/>
      <c r="RH199" s="358" t="n"/>
      <c r="RI199" s="358" t="n"/>
      <c r="RJ199" s="358" t="n"/>
      <c r="RK199" s="358" t="n"/>
      <c r="RL199" s="358" t="n"/>
      <c r="RM199" s="358" t="n"/>
      <c r="RN199" s="358" t="n"/>
      <c r="RO199" s="358" t="n"/>
      <c r="RP199" s="358" t="n"/>
      <c r="RQ199" s="358" t="n"/>
      <c r="RR199" s="358" t="n"/>
      <c r="RS199" s="358" t="n"/>
      <c r="RT199" s="358" t="n"/>
      <c r="RU199" s="358" t="n"/>
      <c r="RV199" s="358" t="n"/>
      <c r="RW199" s="358" t="n"/>
      <c r="RX199" s="358" t="n"/>
      <c r="RY199" s="358" t="n"/>
      <c r="RZ199" s="358" t="n"/>
      <c r="SA199" s="358" t="n"/>
      <c r="SB199" s="358" t="n"/>
      <c r="SC199" s="358" t="n"/>
      <c r="SD199" s="358" t="n"/>
      <c r="SE199" s="358" t="n"/>
      <c r="SF199" s="358" t="n"/>
      <c r="SG199" s="358" t="n"/>
      <c r="SH199" s="358" t="n"/>
      <c r="SI199" s="358" t="n"/>
      <c r="SJ199" s="358" t="n"/>
      <c r="SK199" s="358" t="n"/>
      <c r="SL199" s="358" t="n"/>
      <c r="SM199" s="358" t="n"/>
      <c r="SN199" s="358" t="n"/>
      <c r="SO199" s="358" t="n"/>
      <c r="SP199" s="358" t="n"/>
      <c r="SQ199" s="358" t="n"/>
      <c r="SR199" s="358" t="n"/>
      <c r="SS199" s="358" t="n"/>
      <c r="ST199" s="358" t="n"/>
      <c r="SU199" s="358" t="n"/>
      <c r="SV199" s="358" t="n"/>
      <c r="SW199" s="358" t="n"/>
      <c r="SX199" s="358" t="n"/>
      <c r="SY199" s="358" t="n"/>
      <c r="SZ199" s="358" t="n"/>
      <c r="TA199" s="358" t="n"/>
      <c r="TB199" s="358" t="n"/>
      <c r="TC199" s="358" t="n"/>
      <c r="TD199" s="358" t="n"/>
      <c r="TE199" s="358" t="n"/>
      <c r="TF199" s="358" t="n"/>
      <c r="TG199" s="358" t="n"/>
      <c r="TH199" s="358" t="n"/>
      <c r="TI199" s="358" t="n"/>
      <c r="TJ199" s="358" t="n"/>
      <c r="TK199" s="358" t="n"/>
      <c r="TL199" s="358" t="n"/>
      <c r="TM199" s="358" t="n"/>
      <c r="TN199" s="358" t="n"/>
      <c r="TO199" s="358" t="n"/>
      <c r="TP199" s="358" t="n"/>
      <c r="TQ199" s="358" t="n"/>
      <c r="TR199" s="358" t="n"/>
      <c r="TS199" s="358" t="n"/>
      <c r="TT199" s="358" t="n"/>
      <c r="TU199" s="358" t="n"/>
      <c r="TV199" s="358" t="n"/>
      <c r="TW199" s="358" t="n"/>
      <c r="TX199" s="358" t="n"/>
      <c r="TY199" s="358" t="n"/>
      <c r="TZ199" s="358" t="n"/>
      <c r="UA199" s="358" t="n"/>
      <c r="UB199" s="358" t="n"/>
      <c r="UC199" s="358" t="n"/>
      <c r="UD199" s="358" t="n"/>
      <c r="UE199" s="358" t="n"/>
      <c r="UF199" s="358" t="n"/>
      <c r="UG199" s="358" t="n"/>
      <c r="UH199" s="358" t="n"/>
      <c r="UI199" s="358" t="n"/>
      <c r="UJ199" s="358" t="n"/>
      <c r="UK199" s="358" t="n"/>
      <c r="UL199" s="358" t="n"/>
      <c r="UM199" s="358" t="n"/>
      <c r="UN199" s="358" t="n"/>
      <c r="UO199" s="358" t="n"/>
      <c r="UP199" s="358" t="n"/>
      <c r="UQ199" s="358" t="n"/>
      <c r="UR199" s="358" t="n"/>
      <c r="US199" s="358" t="n"/>
      <c r="UT199" s="358" t="n"/>
      <c r="UU199" s="358" t="n"/>
      <c r="UV199" s="358" t="n"/>
      <c r="UW199" s="358" t="n"/>
      <c r="UX199" s="358" t="n"/>
      <c r="UY199" s="358" t="n"/>
      <c r="UZ199" s="358" t="n"/>
      <c r="VA199" s="358" t="n"/>
      <c r="VB199" s="358" t="n"/>
      <c r="VC199" s="358" t="n"/>
      <c r="VD199" s="358" t="n"/>
      <c r="VE199" s="358" t="n"/>
      <c r="VF199" s="358" t="n"/>
      <c r="VG199" s="358" t="n"/>
      <c r="VH199" s="358" t="n"/>
      <c r="VI199" s="358" t="n"/>
      <c r="VJ199" s="358" t="n"/>
      <c r="VK199" s="358" t="n"/>
      <c r="VL199" s="360" t="n"/>
      <c r="VM199" s="572">
        <f>SUM(E199:VL199)-SUM(UU199:UX199)-SUM(VA199:VD199)</f>
        <v/>
      </c>
      <c r="VN199" s="9" t="n"/>
    </row>
    <row r="200" ht="19.5" customHeight="1">
      <c r="A200" s="1100" t="n"/>
      <c r="B200" s="1101" t="n"/>
      <c r="C200" s="1102" t="n"/>
      <c r="D200" s="366" t="inlineStr">
        <is>
          <t>MASCULINO</t>
        </is>
      </c>
      <c r="E200" s="363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7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  <c r="CB200" s="7" t="n"/>
      <c r="CC200" s="7" t="n"/>
      <c r="CD200" s="7" t="n"/>
      <c r="CE200" s="7" t="n"/>
      <c r="CF200" s="7" t="n"/>
      <c r="CG200" s="7" t="n"/>
      <c r="CH200" s="7" t="n"/>
      <c r="CI200" s="7" t="n"/>
      <c r="CJ200" s="7" t="n"/>
      <c r="CK200" s="7" t="n"/>
      <c r="CL200" s="7" t="n"/>
      <c r="CM200" s="7" t="n"/>
      <c r="CN200" s="7" t="n"/>
      <c r="CO200" s="7" t="n"/>
      <c r="CP200" s="7" t="n"/>
      <c r="CQ200" s="7" t="n"/>
      <c r="CR200" s="7" t="n"/>
      <c r="CS200" s="7" t="n"/>
      <c r="CT200" s="7" t="n"/>
      <c r="CU200" s="7" t="n"/>
      <c r="CV200" s="7" t="n"/>
      <c r="CW200" s="7" t="n"/>
      <c r="CX200" s="7" t="n"/>
      <c r="CY200" s="7" t="n"/>
      <c r="CZ200" s="7" t="n"/>
      <c r="DA200" s="7" t="n"/>
      <c r="DB200" s="7" t="n"/>
      <c r="DC200" s="7" t="n"/>
      <c r="DD200" s="7" t="n"/>
      <c r="DE200" s="7" t="n"/>
      <c r="DF200" s="7" t="n"/>
      <c r="DG200" s="7" t="n"/>
      <c r="DH200" s="7" t="n"/>
      <c r="DI200" s="7" t="n"/>
      <c r="DJ200" s="7" t="n"/>
      <c r="DK200" s="7" t="n"/>
      <c r="DL200" s="7" t="n"/>
      <c r="DM200" s="7" t="n"/>
      <c r="DN200" s="7" t="n"/>
      <c r="DO200" s="7" t="n"/>
      <c r="DP200" s="7" t="n"/>
      <c r="DQ200" s="7" t="n"/>
      <c r="DR200" s="7" t="n"/>
      <c r="DS200" s="7" t="n"/>
      <c r="DT200" s="7" t="n"/>
      <c r="DU200" s="7" t="n"/>
      <c r="DV200" s="7" t="n"/>
      <c r="DW200" s="7" t="n"/>
      <c r="DX200" s="7" t="n"/>
      <c r="DY200" s="7" t="n"/>
      <c r="DZ200" s="7" t="n"/>
      <c r="EA200" s="7" t="n"/>
      <c r="EB200" s="7" t="n"/>
      <c r="EC200" s="7" t="n"/>
      <c r="ED200" s="7" t="n"/>
      <c r="EE200" s="7" t="n"/>
      <c r="EF200" s="7" t="n"/>
      <c r="EG200" s="7" t="n"/>
      <c r="EH200" s="7" t="n"/>
      <c r="EI200" s="7" t="n"/>
      <c r="EJ200" s="7" t="n"/>
      <c r="EK200" s="7" t="n"/>
      <c r="EL200" s="7" t="n"/>
      <c r="EM200" s="7" t="n"/>
      <c r="EN200" s="7" t="n"/>
      <c r="EO200" s="7" t="n"/>
      <c r="EP200" s="7" t="n"/>
      <c r="EQ200" s="7" t="n"/>
      <c r="ER200" s="7" t="n"/>
      <c r="ES200" s="7" t="n"/>
      <c r="ET200" s="7" t="n"/>
      <c r="EU200" s="7" t="n"/>
      <c r="EV200" s="7" t="n"/>
      <c r="EW200" s="7" t="n"/>
      <c r="EX200" s="7" t="n"/>
      <c r="EY200" s="7" t="n"/>
      <c r="EZ200" s="7" t="n"/>
      <c r="FA200" s="7" t="n"/>
      <c r="FB200" s="7" t="n"/>
      <c r="FC200" s="7" t="n"/>
      <c r="FD200" s="7" t="n"/>
      <c r="FE200" s="7" t="n"/>
      <c r="FF200" s="7" t="n"/>
      <c r="FG200" s="7" t="n"/>
      <c r="FH200" s="7" t="n"/>
      <c r="FI200" s="7" t="n"/>
      <c r="FJ200" s="7" t="n"/>
      <c r="FK200" s="7" t="n"/>
      <c r="FL200" s="7" t="n"/>
      <c r="FM200" s="7" t="n"/>
      <c r="FN200" s="7" t="n"/>
      <c r="FO200" s="7" t="n"/>
      <c r="FP200" s="7" t="n"/>
      <c r="FQ200" s="7" t="n"/>
      <c r="FR200" s="7" t="n"/>
      <c r="FS200" s="7" t="n"/>
      <c r="FT200" s="7" t="n"/>
      <c r="FU200" s="7" t="n"/>
      <c r="FV200" s="7" t="n"/>
      <c r="FW200" s="7" t="n"/>
      <c r="FX200" s="7" t="n"/>
      <c r="FY200" s="7" t="n"/>
      <c r="FZ200" s="7" t="n"/>
      <c r="GA200" s="7" t="n"/>
      <c r="GB200" s="7" t="n"/>
      <c r="GC200" s="7" t="n"/>
      <c r="GD200" s="7" t="n"/>
      <c r="GE200" s="7" t="n"/>
      <c r="GF200" s="7" t="n"/>
      <c r="GG200" s="7" t="n"/>
      <c r="GH200" s="7" t="n"/>
      <c r="GI200" s="7" t="n"/>
      <c r="GJ200" s="7" t="n"/>
      <c r="GK200" s="7" t="n"/>
      <c r="GL200" s="7" t="n"/>
      <c r="GM200" s="7" t="n"/>
      <c r="GN200" s="7" t="n"/>
      <c r="GO200" s="7" t="n"/>
      <c r="GP200" s="7" t="n"/>
      <c r="GQ200" s="7" t="n"/>
      <c r="GR200" s="7" t="n"/>
      <c r="GS200" s="7" t="n"/>
      <c r="GT200" s="7" t="n"/>
      <c r="GU200" s="7" t="n"/>
      <c r="GV200" s="7" t="n"/>
      <c r="GW200" s="7" t="n"/>
      <c r="GX200" s="7" t="n"/>
      <c r="GY200" s="7" t="n"/>
      <c r="GZ200" s="7" t="n"/>
      <c r="HA200" s="7" t="n"/>
      <c r="HB200" s="7" t="n"/>
      <c r="HC200" s="7" t="n"/>
      <c r="HD200" s="7" t="n"/>
      <c r="HE200" s="7" t="n"/>
      <c r="HF200" s="7" t="n"/>
      <c r="HG200" s="7" t="n"/>
      <c r="HH200" s="7" t="n"/>
      <c r="HI200" s="7" t="n"/>
      <c r="HJ200" s="7" t="n"/>
      <c r="HK200" s="7" t="n"/>
      <c r="HL200" s="7" t="n"/>
      <c r="HM200" s="7" t="n"/>
      <c r="HN200" s="7" t="n"/>
      <c r="HO200" s="7" t="n"/>
      <c r="HP200" s="7" t="n"/>
      <c r="HQ200" s="7" t="n"/>
      <c r="HR200" s="7" t="n"/>
      <c r="HS200" s="7" t="n"/>
      <c r="HT200" s="7" t="n"/>
      <c r="HU200" s="7" t="n"/>
      <c r="HV200" s="7" t="n"/>
      <c r="HW200" s="7" t="n"/>
      <c r="HX200" s="7" t="n"/>
      <c r="HY200" s="7" t="n"/>
      <c r="HZ200" s="7" t="n"/>
      <c r="IA200" s="7" t="n"/>
      <c r="IB200" s="7" t="n"/>
      <c r="IC200" s="7" t="n"/>
      <c r="ID200" s="7" t="n"/>
      <c r="IE200" s="7" t="n"/>
      <c r="IF200" s="7" t="n"/>
      <c r="IG200" s="7" t="n"/>
      <c r="IH200" s="7" t="n"/>
      <c r="II200" s="7" t="n"/>
      <c r="IJ200" s="7" t="n"/>
      <c r="IK200" s="7" t="n"/>
      <c r="IL200" s="7" t="n"/>
      <c r="IM200" s="7" t="n"/>
      <c r="IN200" s="7" t="n"/>
      <c r="IO200" s="7" t="n"/>
      <c r="IP200" s="7" t="n"/>
      <c r="IQ200" s="7" t="n"/>
      <c r="IR200" s="7" t="n"/>
      <c r="IS200" s="7" t="n"/>
      <c r="IT200" s="7" t="n"/>
      <c r="IU200" s="7" t="n"/>
      <c r="IV200" s="7" t="n"/>
      <c r="IW200" s="7" t="n"/>
      <c r="IX200" s="7" t="n"/>
      <c r="IY200" s="7" t="n"/>
      <c r="IZ200" s="7" t="n"/>
      <c r="JA200" s="7" t="n"/>
      <c r="JB200" s="7" t="n"/>
      <c r="JC200" s="7" t="n"/>
      <c r="JD200" s="7" t="n"/>
      <c r="JE200" s="7" t="n"/>
      <c r="JF200" s="7" t="n"/>
      <c r="JG200" s="7" t="n"/>
      <c r="JH200" s="7" t="n"/>
      <c r="JI200" s="7" t="n"/>
      <c r="JJ200" s="7" t="n"/>
      <c r="JK200" s="7" t="n"/>
      <c r="JL200" s="7" t="n"/>
      <c r="JM200" s="7" t="n"/>
      <c r="JN200" s="7" t="n"/>
      <c r="JO200" s="7" t="n"/>
      <c r="JP200" s="7" t="n"/>
      <c r="JQ200" s="7" t="n"/>
      <c r="JR200" s="7" t="n"/>
      <c r="JS200" s="7" t="n"/>
      <c r="JT200" s="7" t="n"/>
      <c r="JU200" s="7" t="n"/>
      <c r="JV200" s="7" t="n"/>
      <c r="JW200" s="7" t="n"/>
      <c r="JX200" s="7" t="n"/>
      <c r="JY200" s="7" t="n"/>
      <c r="JZ200" s="7" t="n"/>
      <c r="KA200" s="7" t="n"/>
      <c r="KB200" s="7" t="n"/>
      <c r="KC200" s="7" t="n"/>
      <c r="KD200" s="7" t="n"/>
      <c r="KE200" s="7" t="n"/>
      <c r="KF200" s="7" t="n"/>
      <c r="KG200" s="7" t="n"/>
      <c r="KH200" s="7" t="n"/>
      <c r="KI200" s="7" t="n"/>
      <c r="KJ200" s="7" t="n"/>
      <c r="KK200" s="7" t="n"/>
      <c r="KL200" s="7" t="n"/>
      <c r="KM200" s="7" t="n"/>
      <c r="KN200" s="7" t="n"/>
      <c r="KO200" s="7" t="n"/>
      <c r="KP200" s="7" t="n"/>
      <c r="KQ200" s="7" t="n"/>
      <c r="KR200" s="7" t="n"/>
      <c r="KS200" s="7" t="n"/>
      <c r="KT200" s="7" t="n"/>
      <c r="KU200" s="7" t="n"/>
      <c r="KV200" s="7" t="n"/>
      <c r="KW200" s="7" t="n"/>
      <c r="KX200" s="7" t="n"/>
      <c r="KY200" s="7" t="n"/>
      <c r="KZ200" s="7" t="n"/>
      <c r="LA200" s="7" t="n"/>
      <c r="LB200" s="7" t="n"/>
      <c r="LC200" s="7" t="n"/>
      <c r="LD200" s="7" t="n"/>
      <c r="LE200" s="7" t="n"/>
      <c r="LF200" s="7" t="n"/>
      <c r="LG200" s="7" t="n"/>
      <c r="LH200" s="7" t="n"/>
      <c r="LI200" s="7" t="n"/>
      <c r="LJ200" s="7" t="n"/>
      <c r="LK200" s="7" t="n"/>
      <c r="LL200" s="7" t="n"/>
      <c r="LM200" s="7" t="n"/>
      <c r="LN200" s="7" t="n"/>
      <c r="LO200" s="7" t="n"/>
      <c r="LP200" s="7" t="n"/>
      <c r="LQ200" s="7" t="n"/>
      <c r="LR200" s="7" t="n"/>
      <c r="LS200" s="7" t="n"/>
      <c r="LT200" s="7" t="n"/>
      <c r="LU200" s="7" t="n"/>
      <c r="LV200" s="7" t="n"/>
      <c r="LW200" s="7" t="n"/>
      <c r="LX200" s="7" t="n"/>
      <c r="LY200" s="7" t="n"/>
      <c r="LZ200" s="7" t="n"/>
      <c r="MA200" s="7" t="n"/>
      <c r="MB200" s="7" t="n"/>
      <c r="MC200" s="7" t="n"/>
      <c r="MD200" s="7" t="n"/>
      <c r="ME200" s="7" t="n"/>
      <c r="MF200" s="7" t="n"/>
      <c r="MG200" s="7" t="n"/>
      <c r="MH200" s="7" t="n"/>
      <c r="MI200" s="7" t="n"/>
      <c r="MJ200" s="7" t="n"/>
      <c r="MK200" s="7" t="n"/>
      <c r="ML200" s="7" t="n"/>
      <c r="MM200" s="7" t="n"/>
      <c r="MN200" s="7" t="n"/>
      <c r="MO200" s="7" t="n"/>
      <c r="MP200" s="7" t="n"/>
      <c r="MQ200" s="7" t="n"/>
      <c r="MR200" s="7" t="n"/>
      <c r="MS200" s="7" t="n"/>
      <c r="MT200" s="7" t="n"/>
      <c r="MU200" s="7" t="n"/>
      <c r="MV200" s="7" t="n"/>
      <c r="MW200" s="7" t="n"/>
      <c r="MX200" s="7" t="n"/>
      <c r="MY200" s="7" t="n"/>
      <c r="MZ200" s="7" t="n"/>
      <c r="NA200" s="7" t="n"/>
      <c r="NB200" s="7" t="n"/>
      <c r="NC200" s="7" t="n"/>
      <c r="ND200" s="7" t="n"/>
      <c r="NE200" s="7" t="n"/>
      <c r="NF200" s="7" t="n"/>
      <c r="NG200" s="7" t="n"/>
      <c r="NH200" s="7" t="n"/>
      <c r="NI200" s="7" t="n"/>
      <c r="NJ200" s="7" t="n"/>
      <c r="NK200" s="7" t="n"/>
      <c r="NL200" s="7" t="n"/>
      <c r="NM200" s="7" t="n"/>
      <c r="NN200" s="7" t="n"/>
      <c r="NO200" s="7" t="n"/>
      <c r="NP200" s="7" t="n"/>
      <c r="NQ200" s="7" t="n"/>
      <c r="NR200" s="7" t="n"/>
      <c r="NS200" s="7" t="n"/>
      <c r="NT200" s="7" t="n"/>
      <c r="NU200" s="7" t="n"/>
      <c r="NV200" s="7" t="n"/>
      <c r="NW200" s="7" t="n"/>
      <c r="NX200" s="7" t="n"/>
      <c r="NY200" s="7" t="n"/>
      <c r="NZ200" s="7" t="n"/>
      <c r="OA200" s="7" t="n"/>
      <c r="OB200" s="7" t="n"/>
      <c r="OC200" s="7" t="n"/>
      <c r="OD200" s="7" t="n"/>
      <c r="OE200" s="7" t="n"/>
      <c r="OF200" s="7" t="n"/>
      <c r="OG200" s="7" t="n"/>
      <c r="OH200" s="7" t="n"/>
      <c r="OI200" s="7" t="n"/>
      <c r="OJ200" s="7" t="n"/>
      <c r="OK200" s="7" t="n"/>
      <c r="OL200" s="7" t="n"/>
      <c r="OM200" s="7" t="n"/>
      <c r="ON200" s="7" t="n"/>
      <c r="OO200" s="7" t="n"/>
      <c r="OP200" s="7" t="n"/>
      <c r="OQ200" s="7" t="n"/>
      <c r="OR200" s="7" t="n"/>
      <c r="OS200" s="7" t="n"/>
      <c r="OT200" s="7" t="n"/>
      <c r="OU200" s="7" t="n"/>
      <c r="OV200" s="7" t="n"/>
      <c r="OW200" s="7" t="n"/>
      <c r="OX200" s="7" t="n"/>
      <c r="OY200" s="7" t="n"/>
      <c r="OZ200" s="7" t="n"/>
      <c r="PA200" s="7" t="n"/>
      <c r="PB200" s="7" t="n"/>
      <c r="PC200" s="7" t="n"/>
      <c r="PD200" s="7" t="n"/>
      <c r="PE200" s="7" t="n"/>
      <c r="PF200" s="7" t="n"/>
      <c r="PG200" s="7" t="n"/>
      <c r="PH200" s="7" t="n"/>
      <c r="PI200" s="7" t="n"/>
      <c r="PJ200" s="7" t="n"/>
      <c r="PK200" s="7" t="n"/>
      <c r="PL200" s="7" t="n"/>
      <c r="PM200" s="7" t="n"/>
      <c r="PN200" s="7" t="n"/>
      <c r="PO200" s="7" t="n"/>
      <c r="PP200" s="7" t="n"/>
      <c r="PQ200" s="7" t="n"/>
      <c r="PR200" s="7" t="n"/>
      <c r="PS200" s="7" t="n"/>
      <c r="PT200" s="7" t="n"/>
      <c r="PU200" s="7" t="n"/>
      <c r="PV200" s="7" t="n"/>
      <c r="PW200" s="7" t="n"/>
      <c r="PX200" s="7" t="n"/>
      <c r="PY200" s="7" t="n"/>
      <c r="PZ200" s="7" t="n"/>
      <c r="QA200" s="7" t="n"/>
      <c r="QB200" s="7" t="n"/>
      <c r="QC200" s="7" t="n"/>
      <c r="QD200" s="7" t="n"/>
      <c r="QE200" s="7" t="n"/>
      <c r="QF200" s="7" t="n"/>
      <c r="QG200" s="7" t="n"/>
      <c r="QH200" s="7" t="n"/>
      <c r="QI200" s="7" t="n"/>
      <c r="QJ200" s="7" t="n"/>
      <c r="QK200" s="7" t="n"/>
      <c r="QL200" s="7" t="n"/>
      <c r="QM200" s="7" t="n"/>
      <c r="QN200" s="7" t="n"/>
      <c r="QO200" s="7" t="n"/>
      <c r="QP200" s="7" t="n"/>
      <c r="QQ200" s="7" t="n"/>
      <c r="QR200" s="7" t="n"/>
      <c r="QS200" s="7" t="n"/>
      <c r="QT200" s="7" t="n"/>
      <c r="QU200" s="7" t="n"/>
      <c r="QV200" s="7" t="n"/>
      <c r="QW200" s="7" t="n"/>
      <c r="QX200" s="7" t="n"/>
      <c r="QY200" s="7" t="n"/>
      <c r="QZ200" s="7" t="n"/>
      <c r="RA200" s="7" t="n"/>
      <c r="RB200" s="7" t="n"/>
      <c r="RC200" s="7" t="n"/>
      <c r="RD200" s="7" t="n"/>
      <c r="RE200" s="7" t="n"/>
      <c r="RF200" s="7" t="n"/>
      <c r="RG200" s="7" t="n"/>
      <c r="RH200" s="7" t="n"/>
      <c r="RI200" s="7" t="n"/>
      <c r="RJ200" s="7" t="n"/>
      <c r="RK200" s="7" t="n"/>
      <c r="RL200" s="7" t="n"/>
      <c r="RM200" s="7" t="n"/>
      <c r="RN200" s="7" t="n"/>
      <c r="RO200" s="7" t="n"/>
      <c r="RP200" s="7" t="n"/>
      <c r="RQ200" s="7" t="n"/>
      <c r="RR200" s="7" t="n"/>
      <c r="RS200" s="7" t="n"/>
      <c r="RT200" s="7" t="n"/>
      <c r="RU200" s="7" t="n"/>
      <c r="RV200" s="7" t="n"/>
      <c r="RW200" s="7" t="n"/>
      <c r="RX200" s="7" t="n"/>
      <c r="RY200" s="7" t="n"/>
      <c r="RZ200" s="7" t="n"/>
      <c r="SA200" s="7" t="n"/>
      <c r="SB200" s="7" t="n"/>
      <c r="SC200" s="7" t="n"/>
      <c r="SD200" s="7" t="n"/>
      <c r="SE200" s="7" t="n"/>
      <c r="SF200" s="7" t="n"/>
      <c r="SG200" s="7" t="n"/>
      <c r="SH200" s="7" t="n"/>
      <c r="SI200" s="7" t="n"/>
      <c r="SJ200" s="7" t="n"/>
      <c r="SK200" s="7" t="n"/>
      <c r="SL200" s="7" t="n"/>
      <c r="SM200" s="7" t="n"/>
      <c r="SN200" s="7" t="n"/>
      <c r="SO200" s="7" t="n"/>
      <c r="SP200" s="7" t="n"/>
      <c r="SQ200" s="7" t="n"/>
      <c r="SR200" s="7" t="n"/>
      <c r="SS200" s="7" t="n"/>
      <c r="ST200" s="7" t="n"/>
      <c r="SU200" s="7" t="n"/>
      <c r="SV200" s="7" t="n"/>
      <c r="SW200" s="7" t="n"/>
      <c r="SX200" s="7" t="n"/>
      <c r="SY200" s="7" t="n"/>
      <c r="SZ200" s="7" t="n"/>
      <c r="TA200" s="7" t="n"/>
      <c r="TB200" s="7" t="n"/>
      <c r="TC200" s="7" t="n"/>
      <c r="TD200" s="7" t="n"/>
      <c r="TE200" s="7" t="n"/>
      <c r="TF200" s="7" t="n"/>
      <c r="TG200" s="7" t="n"/>
      <c r="TH200" s="7" t="n"/>
      <c r="TI200" s="7" t="n"/>
      <c r="TJ200" s="7" t="n"/>
      <c r="TK200" s="7" t="n"/>
      <c r="TL200" s="7" t="n"/>
      <c r="TM200" s="7" t="n"/>
      <c r="TN200" s="7" t="n"/>
      <c r="TO200" s="7" t="n"/>
      <c r="TP200" s="7" t="n"/>
      <c r="TQ200" s="7" t="n"/>
      <c r="TR200" s="7" t="n"/>
      <c r="TS200" s="7" t="n"/>
      <c r="TT200" s="7" t="n"/>
      <c r="TU200" s="7" t="n"/>
      <c r="TV200" s="7" t="n"/>
      <c r="TW200" s="7" t="n"/>
      <c r="TX200" s="7" t="n"/>
      <c r="TY200" s="7" t="n"/>
      <c r="TZ200" s="7" t="n"/>
      <c r="UA200" s="7" t="n"/>
      <c r="UB200" s="7" t="n"/>
      <c r="UC200" s="7" t="n"/>
      <c r="UD200" s="7" t="n"/>
      <c r="UE200" s="7" t="n"/>
      <c r="UF200" s="7" t="n"/>
      <c r="UG200" s="7" t="n"/>
      <c r="UH200" s="7" t="n"/>
      <c r="UI200" s="7" t="n"/>
      <c r="UJ200" s="7" t="n"/>
      <c r="UK200" s="7" t="n"/>
      <c r="UL200" s="7" t="n"/>
      <c r="UM200" s="7" t="n"/>
      <c r="UN200" s="7" t="n"/>
      <c r="UO200" s="7" t="n"/>
      <c r="UP200" s="7" t="n"/>
      <c r="UQ200" s="7" t="n"/>
      <c r="UR200" s="7" t="n"/>
      <c r="US200" s="7" t="n"/>
      <c r="UT200" s="7" t="n"/>
      <c r="UU200" s="7" t="n"/>
      <c r="UV200" s="7" t="n"/>
      <c r="UW200" s="7" t="n"/>
      <c r="UX200" s="7" t="n"/>
      <c r="UY200" s="7" t="n"/>
      <c r="UZ200" s="7" t="n"/>
      <c r="VA200" s="7" t="n"/>
      <c r="VB200" s="7" t="n"/>
      <c r="VC200" s="7" t="n"/>
      <c r="VD200" s="7" t="n"/>
      <c r="VE200" s="7" t="n"/>
      <c r="VF200" s="7" t="n"/>
      <c r="VG200" s="7" t="n"/>
      <c r="VH200" s="7" t="n"/>
      <c r="VI200" s="7" t="n"/>
      <c r="VJ200" s="7" t="n"/>
      <c r="VK200" s="7" t="n"/>
      <c r="VL200" s="361" t="n"/>
      <c r="VM200" s="573">
        <f>SUM(E200:VL200)-SUM(UU200:UX200)-SUM(VA200:VD200)</f>
        <v/>
      </c>
      <c r="VN200" s="9" t="n"/>
    </row>
    <row r="201" ht="19.5" customHeight="1">
      <c r="A201" s="1100" t="n"/>
      <c r="B201" s="1101" t="n"/>
      <c r="C201" s="1102" t="n"/>
      <c r="D201" s="366" t="inlineStr">
        <is>
          <t>OTRO</t>
        </is>
      </c>
      <c r="E201" s="363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  <c r="BJ201" s="7" t="n"/>
      <c r="BK201" s="7" t="n"/>
      <c r="BL201" s="7" t="n"/>
      <c r="BM201" s="7" t="n"/>
      <c r="BN201" s="7" t="n"/>
      <c r="BO201" s="7" t="n"/>
      <c r="BP201" s="7" t="n"/>
      <c r="BQ201" s="7" t="n"/>
      <c r="BR201" s="7" t="n"/>
      <c r="BS201" s="7" t="n"/>
      <c r="BT201" s="7" t="n"/>
      <c r="BU201" s="7" t="n"/>
      <c r="BV201" s="7" t="n"/>
      <c r="BW201" s="7" t="n"/>
      <c r="BX201" s="7" t="n"/>
      <c r="BY201" s="7" t="n"/>
      <c r="BZ201" s="7" t="n"/>
      <c r="CA201" s="7" t="n"/>
      <c r="CB201" s="7" t="n"/>
      <c r="CC201" s="7" t="n"/>
      <c r="CD201" s="7" t="n"/>
      <c r="CE201" s="7" t="n"/>
      <c r="CF201" s="7" t="n"/>
      <c r="CG201" s="7" t="n"/>
      <c r="CH201" s="7" t="n"/>
      <c r="CI201" s="7" t="n"/>
      <c r="CJ201" s="7" t="n"/>
      <c r="CK201" s="7" t="n"/>
      <c r="CL201" s="7" t="n"/>
      <c r="CM201" s="7" t="n"/>
      <c r="CN201" s="7" t="n"/>
      <c r="CO201" s="7" t="n"/>
      <c r="CP201" s="7" t="n"/>
      <c r="CQ201" s="7" t="n"/>
      <c r="CR201" s="7" t="n"/>
      <c r="CS201" s="7" t="n"/>
      <c r="CT201" s="7" t="n"/>
      <c r="CU201" s="7" t="n"/>
      <c r="CV201" s="7" t="n"/>
      <c r="CW201" s="7" t="n"/>
      <c r="CX201" s="7" t="n"/>
      <c r="CY201" s="7" t="n"/>
      <c r="CZ201" s="7" t="n"/>
      <c r="DA201" s="7" t="n"/>
      <c r="DB201" s="7" t="n"/>
      <c r="DC201" s="7" t="n"/>
      <c r="DD201" s="7" t="n"/>
      <c r="DE201" s="7" t="n"/>
      <c r="DF201" s="7" t="n"/>
      <c r="DG201" s="7" t="n"/>
      <c r="DH201" s="7" t="n"/>
      <c r="DI201" s="7" t="n"/>
      <c r="DJ201" s="7" t="n"/>
      <c r="DK201" s="7" t="n"/>
      <c r="DL201" s="7" t="n"/>
      <c r="DM201" s="7" t="n"/>
      <c r="DN201" s="7" t="n"/>
      <c r="DO201" s="7" t="n"/>
      <c r="DP201" s="7" t="n"/>
      <c r="DQ201" s="7" t="n"/>
      <c r="DR201" s="7" t="n"/>
      <c r="DS201" s="7" t="n"/>
      <c r="DT201" s="7" t="n"/>
      <c r="DU201" s="7" t="n"/>
      <c r="DV201" s="7" t="n"/>
      <c r="DW201" s="7" t="n"/>
      <c r="DX201" s="7" t="n"/>
      <c r="DY201" s="7" t="n"/>
      <c r="DZ201" s="7" t="n"/>
      <c r="EA201" s="7" t="n"/>
      <c r="EB201" s="7" t="n"/>
      <c r="EC201" s="7" t="n"/>
      <c r="ED201" s="7" t="n"/>
      <c r="EE201" s="7" t="n"/>
      <c r="EF201" s="7" t="n"/>
      <c r="EG201" s="7" t="n"/>
      <c r="EH201" s="7" t="n"/>
      <c r="EI201" s="7" t="n"/>
      <c r="EJ201" s="7" t="n"/>
      <c r="EK201" s="7" t="n"/>
      <c r="EL201" s="7" t="n"/>
      <c r="EM201" s="7" t="n"/>
      <c r="EN201" s="7" t="n"/>
      <c r="EO201" s="7" t="n"/>
      <c r="EP201" s="7" t="n"/>
      <c r="EQ201" s="7" t="n"/>
      <c r="ER201" s="7" t="n"/>
      <c r="ES201" s="7" t="n"/>
      <c r="ET201" s="7" t="n"/>
      <c r="EU201" s="7" t="n"/>
      <c r="EV201" s="7" t="n"/>
      <c r="EW201" s="7" t="n"/>
      <c r="EX201" s="7" t="n"/>
      <c r="EY201" s="7" t="n"/>
      <c r="EZ201" s="7" t="n"/>
      <c r="FA201" s="7" t="n"/>
      <c r="FB201" s="7" t="n"/>
      <c r="FC201" s="7" t="n"/>
      <c r="FD201" s="7" t="n"/>
      <c r="FE201" s="7" t="n"/>
      <c r="FF201" s="7" t="n"/>
      <c r="FG201" s="7" t="n"/>
      <c r="FH201" s="7" t="n"/>
      <c r="FI201" s="7" t="n"/>
      <c r="FJ201" s="7" t="n"/>
      <c r="FK201" s="7" t="n"/>
      <c r="FL201" s="7" t="n"/>
      <c r="FM201" s="7" t="n"/>
      <c r="FN201" s="7" t="n"/>
      <c r="FO201" s="7" t="n"/>
      <c r="FP201" s="7" t="n"/>
      <c r="FQ201" s="7" t="n"/>
      <c r="FR201" s="7" t="n"/>
      <c r="FS201" s="7" t="n"/>
      <c r="FT201" s="7" t="n"/>
      <c r="FU201" s="7" t="n"/>
      <c r="FV201" s="7" t="n"/>
      <c r="FW201" s="7" t="n"/>
      <c r="FX201" s="7" t="n"/>
      <c r="FY201" s="7" t="n"/>
      <c r="FZ201" s="7" t="n"/>
      <c r="GA201" s="7" t="n"/>
      <c r="GB201" s="7" t="n"/>
      <c r="GC201" s="7" t="n"/>
      <c r="GD201" s="7" t="n"/>
      <c r="GE201" s="7" t="n"/>
      <c r="GF201" s="7" t="n"/>
      <c r="GG201" s="7" t="n"/>
      <c r="GH201" s="7" t="n"/>
      <c r="GI201" s="7" t="n"/>
      <c r="GJ201" s="7" t="n"/>
      <c r="GK201" s="7" t="n"/>
      <c r="GL201" s="7" t="n"/>
      <c r="GM201" s="7" t="n"/>
      <c r="GN201" s="7" t="n"/>
      <c r="GO201" s="7" t="n"/>
      <c r="GP201" s="7" t="n"/>
      <c r="GQ201" s="7" t="n"/>
      <c r="GR201" s="7" t="n"/>
      <c r="GS201" s="7" t="n"/>
      <c r="GT201" s="7" t="n"/>
      <c r="GU201" s="7" t="n"/>
      <c r="GV201" s="7" t="n"/>
      <c r="GW201" s="7" t="n"/>
      <c r="GX201" s="7" t="n"/>
      <c r="GY201" s="7" t="n"/>
      <c r="GZ201" s="7" t="n"/>
      <c r="HA201" s="7" t="n"/>
      <c r="HB201" s="7" t="n"/>
      <c r="HC201" s="7" t="n"/>
      <c r="HD201" s="7" t="n"/>
      <c r="HE201" s="7" t="n"/>
      <c r="HF201" s="7" t="n"/>
      <c r="HG201" s="7" t="n"/>
      <c r="HH201" s="7" t="n"/>
      <c r="HI201" s="7" t="n"/>
      <c r="HJ201" s="7" t="n"/>
      <c r="HK201" s="7" t="n"/>
      <c r="HL201" s="7" t="n"/>
      <c r="HM201" s="7" t="n"/>
      <c r="HN201" s="7" t="n"/>
      <c r="HO201" s="7" t="n"/>
      <c r="HP201" s="7" t="n"/>
      <c r="HQ201" s="7" t="n"/>
      <c r="HR201" s="7" t="n"/>
      <c r="HS201" s="7" t="n"/>
      <c r="HT201" s="7" t="n"/>
      <c r="HU201" s="7" t="n"/>
      <c r="HV201" s="7" t="n"/>
      <c r="HW201" s="7" t="n"/>
      <c r="HX201" s="7" t="n"/>
      <c r="HY201" s="7" t="n"/>
      <c r="HZ201" s="7" t="n"/>
      <c r="IA201" s="7" t="n"/>
      <c r="IB201" s="7" t="n"/>
      <c r="IC201" s="7" t="n"/>
      <c r="ID201" s="7" t="n"/>
      <c r="IE201" s="7" t="n"/>
      <c r="IF201" s="7" t="n"/>
      <c r="IG201" s="7" t="n"/>
      <c r="IH201" s="7" t="n"/>
      <c r="II201" s="7" t="n"/>
      <c r="IJ201" s="7" t="n"/>
      <c r="IK201" s="7" t="n"/>
      <c r="IL201" s="7" t="n"/>
      <c r="IM201" s="7" t="n"/>
      <c r="IN201" s="7" t="n"/>
      <c r="IO201" s="7" t="n"/>
      <c r="IP201" s="7" t="n"/>
      <c r="IQ201" s="7" t="n"/>
      <c r="IR201" s="7" t="n"/>
      <c r="IS201" s="7" t="n"/>
      <c r="IT201" s="7" t="n"/>
      <c r="IU201" s="7" t="n"/>
      <c r="IV201" s="7" t="n"/>
      <c r="IW201" s="7" t="n"/>
      <c r="IX201" s="7" t="n"/>
      <c r="IY201" s="7" t="n"/>
      <c r="IZ201" s="7" t="n"/>
      <c r="JA201" s="7" t="n"/>
      <c r="JB201" s="7" t="n"/>
      <c r="JC201" s="7" t="n"/>
      <c r="JD201" s="7" t="n"/>
      <c r="JE201" s="7" t="n"/>
      <c r="JF201" s="7" t="n"/>
      <c r="JG201" s="7" t="n"/>
      <c r="JH201" s="7" t="n"/>
      <c r="JI201" s="7" t="n"/>
      <c r="JJ201" s="7" t="n"/>
      <c r="JK201" s="7" t="n"/>
      <c r="JL201" s="7" t="n"/>
      <c r="JM201" s="7" t="n"/>
      <c r="JN201" s="7" t="n"/>
      <c r="JO201" s="7" t="n"/>
      <c r="JP201" s="7" t="n"/>
      <c r="JQ201" s="7" t="n"/>
      <c r="JR201" s="7" t="n"/>
      <c r="JS201" s="7" t="n"/>
      <c r="JT201" s="7" t="n"/>
      <c r="JU201" s="7" t="n"/>
      <c r="JV201" s="7" t="n"/>
      <c r="JW201" s="7" t="n"/>
      <c r="JX201" s="7" t="n"/>
      <c r="JY201" s="7" t="n"/>
      <c r="JZ201" s="7" t="n"/>
      <c r="KA201" s="7" t="n"/>
      <c r="KB201" s="7" t="n"/>
      <c r="KC201" s="7" t="n"/>
      <c r="KD201" s="7" t="n"/>
      <c r="KE201" s="7" t="n"/>
      <c r="KF201" s="7" t="n"/>
      <c r="KG201" s="7" t="n"/>
      <c r="KH201" s="7" t="n"/>
      <c r="KI201" s="7" t="n"/>
      <c r="KJ201" s="7" t="n"/>
      <c r="KK201" s="7" t="n"/>
      <c r="KL201" s="7" t="n"/>
      <c r="KM201" s="7" t="n"/>
      <c r="KN201" s="7" t="n"/>
      <c r="KO201" s="7" t="n"/>
      <c r="KP201" s="7" t="n"/>
      <c r="KQ201" s="7" t="n"/>
      <c r="KR201" s="7" t="n"/>
      <c r="KS201" s="7" t="n"/>
      <c r="KT201" s="7" t="n"/>
      <c r="KU201" s="7" t="n"/>
      <c r="KV201" s="7" t="n"/>
      <c r="KW201" s="7" t="n"/>
      <c r="KX201" s="7" t="n"/>
      <c r="KY201" s="7" t="n"/>
      <c r="KZ201" s="7" t="n"/>
      <c r="LA201" s="7" t="n"/>
      <c r="LB201" s="7" t="n"/>
      <c r="LC201" s="7" t="n"/>
      <c r="LD201" s="7" t="n"/>
      <c r="LE201" s="7" t="n"/>
      <c r="LF201" s="7" t="n"/>
      <c r="LG201" s="7" t="n"/>
      <c r="LH201" s="7" t="n"/>
      <c r="LI201" s="7" t="n"/>
      <c r="LJ201" s="7" t="n"/>
      <c r="LK201" s="7" t="n"/>
      <c r="LL201" s="7" t="n"/>
      <c r="LM201" s="7" t="n"/>
      <c r="LN201" s="7" t="n"/>
      <c r="LO201" s="7" t="n"/>
      <c r="LP201" s="7" t="n"/>
      <c r="LQ201" s="7" t="n"/>
      <c r="LR201" s="7" t="n"/>
      <c r="LS201" s="7" t="n"/>
      <c r="LT201" s="7" t="n"/>
      <c r="LU201" s="7" t="n"/>
      <c r="LV201" s="7" t="n"/>
      <c r="LW201" s="7" t="n"/>
      <c r="LX201" s="7" t="n"/>
      <c r="LY201" s="7" t="n"/>
      <c r="LZ201" s="7" t="n"/>
      <c r="MA201" s="7" t="n"/>
      <c r="MB201" s="7" t="n"/>
      <c r="MC201" s="7" t="n"/>
      <c r="MD201" s="7" t="n"/>
      <c r="ME201" s="7" t="n"/>
      <c r="MF201" s="7" t="n"/>
      <c r="MG201" s="7" t="n"/>
      <c r="MH201" s="7" t="n"/>
      <c r="MI201" s="7" t="n"/>
      <c r="MJ201" s="7" t="n"/>
      <c r="MK201" s="7" t="n"/>
      <c r="ML201" s="7" t="n"/>
      <c r="MM201" s="7" t="n"/>
      <c r="MN201" s="7" t="n"/>
      <c r="MO201" s="7" t="n"/>
      <c r="MP201" s="7" t="n"/>
      <c r="MQ201" s="7" t="n"/>
      <c r="MR201" s="7" t="n"/>
      <c r="MS201" s="7" t="n"/>
      <c r="MT201" s="7" t="n"/>
      <c r="MU201" s="7" t="n"/>
      <c r="MV201" s="7" t="n"/>
      <c r="MW201" s="7" t="n"/>
      <c r="MX201" s="7" t="n"/>
      <c r="MY201" s="7" t="n"/>
      <c r="MZ201" s="7" t="n"/>
      <c r="NA201" s="7" t="n"/>
      <c r="NB201" s="7" t="n"/>
      <c r="NC201" s="7" t="n"/>
      <c r="ND201" s="7" t="n"/>
      <c r="NE201" s="7" t="n"/>
      <c r="NF201" s="7" t="n"/>
      <c r="NG201" s="7" t="n"/>
      <c r="NH201" s="7" t="n"/>
      <c r="NI201" s="7" t="n"/>
      <c r="NJ201" s="7" t="n"/>
      <c r="NK201" s="7" t="n"/>
      <c r="NL201" s="7" t="n"/>
      <c r="NM201" s="7" t="n"/>
      <c r="NN201" s="7" t="n"/>
      <c r="NO201" s="7" t="n"/>
      <c r="NP201" s="7" t="n"/>
      <c r="NQ201" s="7" t="n"/>
      <c r="NR201" s="7" t="n"/>
      <c r="NS201" s="7" t="n"/>
      <c r="NT201" s="7" t="n"/>
      <c r="NU201" s="7" t="n"/>
      <c r="NV201" s="7" t="n"/>
      <c r="NW201" s="7" t="n"/>
      <c r="NX201" s="7" t="n"/>
      <c r="NY201" s="7" t="n"/>
      <c r="NZ201" s="7" t="n"/>
      <c r="OA201" s="7" t="n"/>
      <c r="OB201" s="7" t="n"/>
      <c r="OC201" s="7" t="n"/>
      <c r="OD201" s="7" t="n"/>
      <c r="OE201" s="7" t="n"/>
      <c r="OF201" s="7" t="n"/>
      <c r="OG201" s="7" t="n"/>
      <c r="OH201" s="7" t="n"/>
      <c r="OI201" s="7" t="n"/>
      <c r="OJ201" s="7" t="n"/>
      <c r="OK201" s="7" t="n"/>
      <c r="OL201" s="7" t="n"/>
      <c r="OM201" s="7" t="n"/>
      <c r="ON201" s="7" t="n"/>
      <c r="OO201" s="7" t="n"/>
      <c r="OP201" s="7" t="n"/>
      <c r="OQ201" s="7" t="n"/>
      <c r="OR201" s="7" t="n"/>
      <c r="OS201" s="7" t="n"/>
      <c r="OT201" s="7" t="n"/>
      <c r="OU201" s="7" t="n"/>
      <c r="OV201" s="7" t="n"/>
      <c r="OW201" s="7" t="n"/>
      <c r="OX201" s="7" t="n"/>
      <c r="OY201" s="7" t="n"/>
      <c r="OZ201" s="7" t="n"/>
      <c r="PA201" s="7" t="n"/>
      <c r="PB201" s="7" t="n"/>
      <c r="PC201" s="7" t="n"/>
      <c r="PD201" s="7" t="n"/>
      <c r="PE201" s="7" t="n"/>
      <c r="PF201" s="7" t="n"/>
      <c r="PG201" s="7" t="n"/>
      <c r="PH201" s="7" t="n"/>
      <c r="PI201" s="7" t="n"/>
      <c r="PJ201" s="7" t="n"/>
      <c r="PK201" s="7" t="n"/>
      <c r="PL201" s="7" t="n"/>
      <c r="PM201" s="7" t="n"/>
      <c r="PN201" s="7" t="n"/>
      <c r="PO201" s="7" t="n"/>
      <c r="PP201" s="7" t="n"/>
      <c r="PQ201" s="7" t="n"/>
      <c r="PR201" s="7" t="n"/>
      <c r="PS201" s="7" t="n"/>
      <c r="PT201" s="7" t="n"/>
      <c r="PU201" s="7" t="n"/>
      <c r="PV201" s="7" t="n"/>
      <c r="PW201" s="7" t="n"/>
      <c r="PX201" s="7" t="n"/>
      <c r="PY201" s="7" t="n"/>
      <c r="PZ201" s="7" t="n"/>
      <c r="QA201" s="7" t="n"/>
      <c r="QB201" s="7" t="n"/>
      <c r="QC201" s="7" t="n"/>
      <c r="QD201" s="7" t="n"/>
      <c r="QE201" s="7" t="n"/>
      <c r="QF201" s="7" t="n"/>
      <c r="QG201" s="7" t="n"/>
      <c r="QH201" s="7" t="n"/>
      <c r="QI201" s="7" t="n"/>
      <c r="QJ201" s="7" t="n"/>
      <c r="QK201" s="7" t="n"/>
      <c r="QL201" s="7" t="n"/>
      <c r="QM201" s="7" t="n"/>
      <c r="QN201" s="7" t="n"/>
      <c r="QO201" s="7" t="n"/>
      <c r="QP201" s="7" t="n"/>
      <c r="QQ201" s="7" t="n"/>
      <c r="QR201" s="7" t="n"/>
      <c r="QS201" s="7" t="n"/>
      <c r="QT201" s="7" t="n"/>
      <c r="QU201" s="7" t="n"/>
      <c r="QV201" s="7" t="n"/>
      <c r="QW201" s="7" t="n"/>
      <c r="QX201" s="7" t="n"/>
      <c r="QY201" s="7" t="n"/>
      <c r="QZ201" s="7" t="n"/>
      <c r="RA201" s="7" t="n"/>
      <c r="RB201" s="7" t="n"/>
      <c r="RC201" s="7" t="n"/>
      <c r="RD201" s="7" t="n"/>
      <c r="RE201" s="7" t="n"/>
      <c r="RF201" s="7" t="n"/>
      <c r="RG201" s="7" t="n"/>
      <c r="RH201" s="7" t="n"/>
      <c r="RI201" s="7" t="n"/>
      <c r="RJ201" s="7" t="n"/>
      <c r="RK201" s="7" t="n"/>
      <c r="RL201" s="7" t="n"/>
      <c r="RM201" s="7" t="n"/>
      <c r="RN201" s="7" t="n"/>
      <c r="RO201" s="7" t="n"/>
      <c r="RP201" s="7" t="n"/>
      <c r="RQ201" s="7" t="n"/>
      <c r="RR201" s="7" t="n"/>
      <c r="RS201" s="7" t="n"/>
      <c r="RT201" s="7" t="n"/>
      <c r="RU201" s="7" t="n"/>
      <c r="RV201" s="7" t="n"/>
      <c r="RW201" s="7" t="n"/>
      <c r="RX201" s="7" t="n"/>
      <c r="RY201" s="7" t="n"/>
      <c r="RZ201" s="7" t="n"/>
      <c r="SA201" s="7" t="n"/>
      <c r="SB201" s="7" t="n"/>
      <c r="SC201" s="7" t="n"/>
      <c r="SD201" s="7" t="n"/>
      <c r="SE201" s="7" t="n"/>
      <c r="SF201" s="7" t="n"/>
      <c r="SG201" s="7" t="n"/>
      <c r="SH201" s="7" t="n"/>
      <c r="SI201" s="7" t="n"/>
      <c r="SJ201" s="7" t="n"/>
      <c r="SK201" s="7" t="n"/>
      <c r="SL201" s="7" t="n"/>
      <c r="SM201" s="7" t="n"/>
      <c r="SN201" s="7" t="n"/>
      <c r="SO201" s="7" t="n"/>
      <c r="SP201" s="7" t="n"/>
      <c r="SQ201" s="7" t="n"/>
      <c r="SR201" s="7" t="n"/>
      <c r="SS201" s="7" t="n"/>
      <c r="ST201" s="7" t="n"/>
      <c r="SU201" s="7" t="n"/>
      <c r="SV201" s="7" t="n"/>
      <c r="SW201" s="7" t="n"/>
      <c r="SX201" s="7" t="n"/>
      <c r="SY201" s="7" t="n"/>
      <c r="SZ201" s="7" t="n"/>
      <c r="TA201" s="7" t="n"/>
      <c r="TB201" s="7" t="n"/>
      <c r="TC201" s="7" t="n"/>
      <c r="TD201" s="7" t="n"/>
      <c r="TE201" s="7" t="n"/>
      <c r="TF201" s="7" t="n"/>
      <c r="TG201" s="7" t="n"/>
      <c r="TH201" s="7" t="n"/>
      <c r="TI201" s="7" t="n"/>
      <c r="TJ201" s="7" t="n"/>
      <c r="TK201" s="7" t="n"/>
      <c r="TL201" s="7" t="n"/>
      <c r="TM201" s="7" t="n"/>
      <c r="TN201" s="7" t="n"/>
      <c r="TO201" s="7" t="n"/>
      <c r="TP201" s="7" t="n"/>
      <c r="TQ201" s="7" t="n"/>
      <c r="TR201" s="7" t="n"/>
      <c r="TS201" s="7" t="n"/>
      <c r="TT201" s="7" t="n"/>
      <c r="TU201" s="7" t="n"/>
      <c r="TV201" s="7" t="n"/>
      <c r="TW201" s="7" t="n"/>
      <c r="TX201" s="7" t="n"/>
      <c r="TY201" s="7" t="n"/>
      <c r="TZ201" s="7" t="n"/>
      <c r="UA201" s="7" t="n"/>
      <c r="UB201" s="7" t="n"/>
      <c r="UC201" s="7" t="n"/>
      <c r="UD201" s="7" t="n"/>
      <c r="UE201" s="7" t="n"/>
      <c r="UF201" s="7" t="n"/>
      <c r="UG201" s="7" t="n"/>
      <c r="UH201" s="7" t="n"/>
      <c r="UI201" s="7" t="n"/>
      <c r="UJ201" s="7" t="n"/>
      <c r="UK201" s="7" t="n"/>
      <c r="UL201" s="7" t="n"/>
      <c r="UM201" s="7" t="n"/>
      <c r="UN201" s="7" t="n"/>
      <c r="UO201" s="7" t="n"/>
      <c r="UP201" s="7" t="n"/>
      <c r="UQ201" s="7" t="n"/>
      <c r="UR201" s="7" t="n"/>
      <c r="US201" s="7" t="n"/>
      <c r="UT201" s="7" t="n"/>
      <c r="UU201" s="7" t="n"/>
      <c r="UV201" s="7" t="n"/>
      <c r="UW201" s="7" t="n"/>
      <c r="UX201" s="7" t="n"/>
      <c r="UY201" s="7" t="n"/>
      <c r="UZ201" s="7" t="n"/>
      <c r="VA201" s="7" t="n"/>
      <c r="VB201" s="7" t="n"/>
      <c r="VC201" s="7" t="n"/>
      <c r="VD201" s="7" t="n"/>
      <c r="VE201" s="7" t="n"/>
      <c r="VF201" s="7" t="n"/>
      <c r="VG201" s="7" t="n"/>
      <c r="VH201" s="7" t="n"/>
      <c r="VI201" s="7" t="n"/>
      <c r="VJ201" s="7" t="n"/>
      <c r="VK201" s="7" t="n"/>
      <c r="VL201" s="361" t="n"/>
      <c r="VM201" s="573">
        <f>SUM(E201:VL201)-SUM(UU201:UX201)-SUM(VA201:VD201)</f>
        <v/>
      </c>
      <c r="VN201" s="9" t="n"/>
    </row>
    <row r="202" ht="19.5" customHeight="1">
      <c r="A202" s="1100" t="n"/>
      <c r="B202" s="1101" t="n"/>
      <c r="C202" s="1102" t="n"/>
      <c r="D202" s="367" t="inlineStr">
        <is>
          <t>TOTAL GENERO</t>
        </is>
      </c>
      <c r="E202" s="574">
        <f>SUM(E199:E201)</f>
        <v/>
      </c>
      <c r="F202" s="457">
        <f>SUM(F199:F201)</f>
        <v/>
      </c>
      <c r="G202" s="457">
        <f>SUM(G199:G201)</f>
        <v/>
      </c>
      <c r="H202" s="457">
        <f>SUM(H199:H201)</f>
        <v/>
      </c>
      <c r="I202" s="457">
        <f>SUM(I199:I201)</f>
        <v/>
      </c>
      <c r="J202" s="457">
        <f>SUM(J199:J201)</f>
        <v/>
      </c>
      <c r="K202" s="457">
        <f>SUM(K199:K201)</f>
        <v/>
      </c>
      <c r="L202" s="457">
        <f>SUM(L199:L201)</f>
        <v/>
      </c>
      <c r="M202" s="457">
        <f>SUM(M199:M201)</f>
        <v/>
      </c>
      <c r="N202" s="457">
        <f>SUM(N199:N201)</f>
        <v/>
      </c>
      <c r="O202" s="457">
        <f>SUM(O199:O201)</f>
        <v/>
      </c>
      <c r="P202" s="457">
        <f>SUM(P199:P201)</f>
        <v/>
      </c>
      <c r="Q202" s="457">
        <f>SUM(Q199:Q201)</f>
        <v/>
      </c>
      <c r="R202" s="457">
        <f>SUM(R199:R201)</f>
        <v/>
      </c>
      <c r="S202" s="457">
        <f>SUM(S199:S201)</f>
        <v/>
      </c>
      <c r="T202" s="457">
        <f>SUM(T199:T201)</f>
        <v/>
      </c>
      <c r="U202" s="457">
        <f>SUM(U199:U201)</f>
        <v/>
      </c>
      <c r="V202" s="457">
        <f>SUM(V199:V201)</f>
        <v/>
      </c>
      <c r="W202" s="457">
        <f>SUM(W199:W201)</f>
        <v/>
      </c>
      <c r="X202" s="457">
        <f>SUM(X199:X201)</f>
        <v/>
      </c>
      <c r="Y202" s="457">
        <f>SUM(Y199:Y201)</f>
        <v/>
      </c>
      <c r="Z202" s="457">
        <f>SUM(Z199:Z201)</f>
        <v/>
      </c>
      <c r="AA202" s="457">
        <f>SUM(AA199:AA201)</f>
        <v/>
      </c>
      <c r="AB202" s="457">
        <f>SUM(AB199:AB201)</f>
        <v/>
      </c>
      <c r="AC202" s="457">
        <f>SUM(AC199:AC201)</f>
        <v/>
      </c>
      <c r="AD202" s="457">
        <f>SUM(AD199:AD201)</f>
        <v/>
      </c>
      <c r="AE202" s="457">
        <f>SUM(AE199:AE201)</f>
        <v/>
      </c>
      <c r="AF202" s="457">
        <f>SUM(AF199:AF201)</f>
        <v/>
      </c>
      <c r="AG202" s="457">
        <f>SUM(AG199:AG201)</f>
        <v/>
      </c>
      <c r="AH202" s="457">
        <f>SUM(AH199:AH201)</f>
        <v/>
      </c>
      <c r="AI202" s="457">
        <f>SUM(AI199:AI201)</f>
        <v/>
      </c>
      <c r="AJ202" s="457">
        <f>SUM(AJ199:AJ201)</f>
        <v/>
      </c>
      <c r="AK202" s="457">
        <f>SUM(AK199:AK201)</f>
        <v/>
      </c>
      <c r="AL202" s="457">
        <f>SUM(AL199:AL201)</f>
        <v/>
      </c>
      <c r="AM202" s="457">
        <f>SUM(AM199:AM201)</f>
        <v/>
      </c>
      <c r="AN202" s="457">
        <f>SUM(AN199:AN201)</f>
        <v/>
      </c>
      <c r="AO202" s="457">
        <f>SUM(AO199:AO201)</f>
        <v/>
      </c>
      <c r="AP202" s="457">
        <f>SUM(AP199:AP201)</f>
        <v/>
      </c>
      <c r="AQ202" s="457">
        <f>SUM(AQ199:AQ201)</f>
        <v/>
      </c>
      <c r="AR202" s="457">
        <f>SUM(AR199:AR201)</f>
        <v/>
      </c>
      <c r="AS202" s="457">
        <f>SUM(AS199:AS201)</f>
        <v/>
      </c>
      <c r="AT202" s="457">
        <f>SUM(AT199:AT201)</f>
        <v/>
      </c>
      <c r="AU202" s="457">
        <f>SUM(AU199:AU201)</f>
        <v/>
      </c>
      <c r="AV202" s="457">
        <f>SUM(AV199:AV201)</f>
        <v/>
      </c>
      <c r="AW202" s="457">
        <f>SUM(AW199:AW201)</f>
        <v/>
      </c>
      <c r="AX202" s="457">
        <f>SUM(AX199:AX201)</f>
        <v/>
      </c>
      <c r="AY202" s="457">
        <f>SUM(AY199:AY201)</f>
        <v/>
      </c>
      <c r="AZ202" s="457">
        <f>SUM(AZ199:AZ201)</f>
        <v/>
      </c>
      <c r="BA202" s="457">
        <f>SUM(BA199:BA201)</f>
        <v/>
      </c>
      <c r="BB202" s="457">
        <f>SUM(BB199:BB201)</f>
        <v/>
      </c>
      <c r="BC202" s="457">
        <f>SUM(BC199:BC201)</f>
        <v/>
      </c>
      <c r="BD202" s="457">
        <f>SUM(BD199:BD201)</f>
        <v/>
      </c>
      <c r="BE202" s="457">
        <f>SUM(BE199:BE201)</f>
        <v/>
      </c>
      <c r="BF202" s="457">
        <f>SUM(BF199:BF201)</f>
        <v/>
      </c>
      <c r="BG202" s="457">
        <f>SUM(BG199:BG201)</f>
        <v/>
      </c>
      <c r="BH202" s="457">
        <f>SUM(BH199:BH201)</f>
        <v/>
      </c>
      <c r="BI202" s="457">
        <f>SUM(BI199:BI201)</f>
        <v/>
      </c>
      <c r="BJ202" s="457">
        <f>SUM(BJ199:BJ201)</f>
        <v/>
      </c>
      <c r="BK202" s="457">
        <f>SUM(BK199:BK201)</f>
        <v/>
      </c>
      <c r="BL202" s="457">
        <f>SUM(BL199:BL201)</f>
        <v/>
      </c>
      <c r="BM202" s="457">
        <f>SUM(BM199:BM201)</f>
        <v/>
      </c>
      <c r="BN202" s="457">
        <f>SUM(BN199:BN201)</f>
        <v/>
      </c>
      <c r="BO202" s="457">
        <f>SUM(BO199:BO201)</f>
        <v/>
      </c>
      <c r="BP202" s="457">
        <f>SUM(BP199:BP201)</f>
        <v/>
      </c>
      <c r="BQ202" s="457">
        <f>SUM(BQ199:BQ201)</f>
        <v/>
      </c>
      <c r="BR202" s="457">
        <f>SUM(BR199:BR201)</f>
        <v/>
      </c>
      <c r="BS202" s="457">
        <f>SUM(BS199:BS201)</f>
        <v/>
      </c>
      <c r="BT202" s="457">
        <f>SUM(BT199:BT201)</f>
        <v/>
      </c>
      <c r="BU202" s="457">
        <f>SUM(BU199:BU201)</f>
        <v/>
      </c>
      <c r="BV202" s="457">
        <f>SUM(BV199:BV201)</f>
        <v/>
      </c>
      <c r="BW202" s="457">
        <f>SUM(BW199:BW201)</f>
        <v/>
      </c>
      <c r="BX202" s="457">
        <f>SUM(BX199:BX201)</f>
        <v/>
      </c>
      <c r="BY202" s="457">
        <f>SUM(BY199:BY201)</f>
        <v/>
      </c>
      <c r="BZ202" s="457">
        <f>SUM(BZ199:BZ201)</f>
        <v/>
      </c>
      <c r="CA202" s="457">
        <f>SUM(CA199:CA201)</f>
        <v/>
      </c>
      <c r="CB202" s="457">
        <f>SUM(CB199:CB201)</f>
        <v/>
      </c>
      <c r="CC202" s="457">
        <f>SUM(CC199:CC201)</f>
        <v/>
      </c>
      <c r="CD202" s="457">
        <f>SUM(CD199:CD201)</f>
        <v/>
      </c>
      <c r="CE202" s="457">
        <f>SUM(CE199:CE201)</f>
        <v/>
      </c>
      <c r="CF202" s="457">
        <f>SUM(CF199:CF201)</f>
        <v/>
      </c>
      <c r="CG202" s="457">
        <f>SUM(CG199:CG201)</f>
        <v/>
      </c>
      <c r="CH202" s="457">
        <f>SUM(CH199:CH201)</f>
        <v/>
      </c>
      <c r="CI202" s="457">
        <f>SUM(CI199:CI201)</f>
        <v/>
      </c>
      <c r="CJ202" s="457">
        <f>SUM(CJ199:CJ201)</f>
        <v/>
      </c>
      <c r="CK202" s="457">
        <f>SUM(CK199:CK201)</f>
        <v/>
      </c>
      <c r="CL202" s="457">
        <f>SUM(CL199:CL201)</f>
        <v/>
      </c>
      <c r="CM202" s="457">
        <f>SUM(CM199:CM201)</f>
        <v/>
      </c>
      <c r="CN202" s="457">
        <f>SUM(CN199:CN201)</f>
        <v/>
      </c>
      <c r="CO202" s="457">
        <f>SUM(CO199:CO201)</f>
        <v/>
      </c>
      <c r="CP202" s="457">
        <f>SUM(CP199:CP201)</f>
        <v/>
      </c>
      <c r="CQ202" s="457">
        <f>SUM(CQ199:CQ201)</f>
        <v/>
      </c>
      <c r="CR202" s="457">
        <f>SUM(CR199:CR201)</f>
        <v/>
      </c>
      <c r="CS202" s="457">
        <f>SUM(CS199:CS201)</f>
        <v/>
      </c>
      <c r="CT202" s="457">
        <f>SUM(CT199:CT201)</f>
        <v/>
      </c>
      <c r="CU202" s="457">
        <f>SUM(CU199:CU201)</f>
        <v/>
      </c>
      <c r="CV202" s="457">
        <f>SUM(CV199:CV201)</f>
        <v/>
      </c>
      <c r="CW202" s="457">
        <f>SUM(CW199:CW201)</f>
        <v/>
      </c>
      <c r="CX202" s="457">
        <f>SUM(CX199:CX201)</f>
        <v/>
      </c>
      <c r="CY202" s="457">
        <f>SUM(CY199:CY201)</f>
        <v/>
      </c>
      <c r="CZ202" s="457">
        <f>SUM(CZ199:CZ201)</f>
        <v/>
      </c>
      <c r="DA202" s="457">
        <f>SUM(DA199:DA201)</f>
        <v/>
      </c>
      <c r="DB202" s="457">
        <f>SUM(DB199:DB201)</f>
        <v/>
      </c>
      <c r="DC202" s="457">
        <f>SUM(DC199:DC201)</f>
        <v/>
      </c>
      <c r="DD202" s="457">
        <f>SUM(DD199:DD201)</f>
        <v/>
      </c>
      <c r="DE202" s="457">
        <f>SUM(DE199:DE201)</f>
        <v/>
      </c>
      <c r="DF202" s="457">
        <f>SUM(DF199:DF201)</f>
        <v/>
      </c>
      <c r="DG202" s="457">
        <f>SUM(DG199:DG201)</f>
        <v/>
      </c>
      <c r="DH202" s="457">
        <f>SUM(DH199:DH201)</f>
        <v/>
      </c>
      <c r="DI202" s="457">
        <f>SUM(DI199:DI201)</f>
        <v/>
      </c>
      <c r="DJ202" s="457">
        <f>SUM(DJ199:DJ201)</f>
        <v/>
      </c>
      <c r="DK202" s="457">
        <f>SUM(DK199:DK201)</f>
        <v/>
      </c>
      <c r="DL202" s="457">
        <f>SUM(DL199:DL201)</f>
        <v/>
      </c>
      <c r="DM202" s="457">
        <f>SUM(DM199:DM201)</f>
        <v/>
      </c>
      <c r="DN202" s="457">
        <f>SUM(DN199:DN201)</f>
        <v/>
      </c>
      <c r="DO202" s="457">
        <f>SUM(DO199:DO201)</f>
        <v/>
      </c>
      <c r="DP202" s="457">
        <f>SUM(DP199:DP201)</f>
        <v/>
      </c>
      <c r="DQ202" s="457">
        <f>SUM(DQ199:DQ201)</f>
        <v/>
      </c>
      <c r="DR202" s="457">
        <f>SUM(DR199:DR201)</f>
        <v/>
      </c>
      <c r="DS202" s="457">
        <f>SUM(DS199:DS201)</f>
        <v/>
      </c>
      <c r="DT202" s="457">
        <f>SUM(DT199:DT201)</f>
        <v/>
      </c>
      <c r="DU202" s="457">
        <f>SUM(DU199:DU201)</f>
        <v/>
      </c>
      <c r="DV202" s="457">
        <f>SUM(DV199:DV201)</f>
        <v/>
      </c>
      <c r="DW202" s="457">
        <f>SUM(DW199:DW201)</f>
        <v/>
      </c>
      <c r="DX202" s="457">
        <f>SUM(DX199:DX201)</f>
        <v/>
      </c>
      <c r="DY202" s="457">
        <f>SUM(DY199:DY201)</f>
        <v/>
      </c>
      <c r="DZ202" s="457">
        <f>SUM(DZ199:DZ201)</f>
        <v/>
      </c>
      <c r="EA202" s="457">
        <f>SUM(EA199:EA201)</f>
        <v/>
      </c>
      <c r="EB202" s="457">
        <f>SUM(EB199:EB201)</f>
        <v/>
      </c>
      <c r="EC202" s="457">
        <f>SUM(EC199:EC201)</f>
        <v/>
      </c>
      <c r="ED202" s="457">
        <f>SUM(ED199:ED201)</f>
        <v/>
      </c>
      <c r="EE202" s="457">
        <f>SUM(EE199:EE201)</f>
        <v/>
      </c>
      <c r="EF202" s="457">
        <f>SUM(EF199:EF201)</f>
        <v/>
      </c>
      <c r="EG202" s="457">
        <f>SUM(EG199:EG201)</f>
        <v/>
      </c>
      <c r="EH202" s="457">
        <f>SUM(EH199:EH201)</f>
        <v/>
      </c>
      <c r="EI202" s="457">
        <f>SUM(EI199:EI201)</f>
        <v/>
      </c>
      <c r="EJ202" s="457">
        <f>SUM(EJ199:EJ201)</f>
        <v/>
      </c>
      <c r="EK202" s="457">
        <f>SUM(EK199:EK201)</f>
        <v/>
      </c>
      <c r="EL202" s="457">
        <f>SUM(EL199:EL201)</f>
        <v/>
      </c>
      <c r="EM202" s="457">
        <f>SUM(EM199:EM201)</f>
        <v/>
      </c>
      <c r="EN202" s="457">
        <f>SUM(EN199:EN201)</f>
        <v/>
      </c>
      <c r="EO202" s="457">
        <f>SUM(EO199:EO201)</f>
        <v/>
      </c>
      <c r="EP202" s="457">
        <f>SUM(EP199:EP201)</f>
        <v/>
      </c>
      <c r="EQ202" s="457">
        <f>SUM(EQ199:EQ201)</f>
        <v/>
      </c>
      <c r="ER202" s="457">
        <f>SUM(ER199:ER201)</f>
        <v/>
      </c>
      <c r="ES202" s="457">
        <f>SUM(ES199:ES201)</f>
        <v/>
      </c>
      <c r="ET202" s="457">
        <f>SUM(ET199:ET201)</f>
        <v/>
      </c>
      <c r="EU202" s="457">
        <f>SUM(EU199:EU201)</f>
        <v/>
      </c>
      <c r="EV202" s="457">
        <f>SUM(EV199:EV201)</f>
        <v/>
      </c>
      <c r="EW202" s="457">
        <f>SUM(EW199:EW201)</f>
        <v/>
      </c>
      <c r="EX202" s="457">
        <f>SUM(EX199:EX201)</f>
        <v/>
      </c>
      <c r="EY202" s="457">
        <f>SUM(EY199:EY201)</f>
        <v/>
      </c>
      <c r="EZ202" s="457">
        <f>SUM(EZ199:EZ201)</f>
        <v/>
      </c>
      <c r="FA202" s="457">
        <f>SUM(FA199:FA201)</f>
        <v/>
      </c>
      <c r="FB202" s="457">
        <f>SUM(FB199:FB201)</f>
        <v/>
      </c>
      <c r="FC202" s="457">
        <f>SUM(FC199:FC201)</f>
        <v/>
      </c>
      <c r="FD202" s="457">
        <f>SUM(FD199:FD201)</f>
        <v/>
      </c>
      <c r="FE202" s="457">
        <f>SUM(FE199:FE201)</f>
        <v/>
      </c>
      <c r="FF202" s="457">
        <f>SUM(FF199:FF201)</f>
        <v/>
      </c>
      <c r="FG202" s="457">
        <f>SUM(FG199:FG201)</f>
        <v/>
      </c>
      <c r="FH202" s="457">
        <f>SUM(FH199:FH201)</f>
        <v/>
      </c>
      <c r="FI202" s="457">
        <f>SUM(FI199:FI201)</f>
        <v/>
      </c>
      <c r="FJ202" s="457">
        <f>SUM(FJ199:FJ201)</f>
        <v/>
      </c>
      <c r="FK202" s="457">
        <f>SUM(FK199:FK201)</f>
        <v/>
      </c>
      <c r="FL202" s="457">
        <f>SUM(FL199:FL201)</f>
        <v/>
      </c>
      <c r="FM202" s="457">
        <f>SUM(FM199:FM201)</f>
        <v/>
      </c>
      <c r="FN202" s="457">
        <f>SUM(FN199:FN201)</f>
        <v/>
      </c>
      <c r="FO202" s="457">
        <f>SUM(FO199:FO201)</f>
        <v/>
      </c>
      <c r="FP202" s="457">
        <f>SUM(FP199:FP201)</f>
        <v/>
      </c>
      <c r="FQ202" s="457">
        <f>SUM(FQ199:FQ201)</f>
        <v/>
      </c>
      <c r="FR202" s="457">
        <f>SUM(FR199:FR201)</f>
        <v/>
      </c>
      <c r="FS202" s="457">
        <f>SUM(FS199:FS201)</f>
        <v/>
      </c>
      <c r="FT202" s="457">
        <f>SUM(FT199:FT201)</f>
        <v/>
      </c>
      <c r="FU202" s="457">
        <f>SUM(FU199:FU201)</f>
        <v/>
      </c>
      <c r="FV202" s="457">
        <f>SUM(FV199:FV201)</f>
        <v/>
      </c>
      <c r="FW202" s="457">
        <f>SUM(FW199:FW201)</f>
        <v/>
      </c>
      <c r="FX202" s="457">
        <f>SUM(FX199:FX201)</f>
        <v/>
      </c>
      <c r="FY202" s="457">
        <f>SUM(FY199:FY201)</f>
        <v/>
      </c>
      <c r="FZ202" s="457">
        <f>SUM(FZ199:FZ201)</f>
        <v/>
      </c>
      <c r="GA202" s="457">
        <f>SUM(GA199:GA201)</f>
        <v/>
      </c>
      <c r="GB202" s="457">
        <f>SUM(GB199:GB201)</f>
        <v/>
      </c>
      <c r="GC202" s="457">
        <f>SUM(GC199:GC201)</f>
        <v/>
      </c>
      <c r="GD202" s="457">
        <f>SUM(GD199:GD201)</f>
        <v/>
      </c>
      <c r="GE202" s="457">
        <f>SUM(GE199:GE201)</f>
        <v/>
      </c>
      <c r="GF202" s="457">
        <f>SUM(GF199:GF201)</f>
        <v/>
      </c>
      <c r="GG202" s="457">
        <f>SUM(GG199:GG201)</f>
        <v/>
      </c>
      <c r="GH202" s="457">
        <f>SUM(GH199:GH201)</f>
        <v/>
      </c>
      <c r="GI202" s="457">
        <f>SUM(GI199:GI201)</f>
        <v/>
      </c>
      <c r="GJ202" s="457">
        <f>SUM(GJ199:GJ201)</f>
        <v/>
      </c>
      <c r="GK202" s="457">
        <f>SUM(GK199:GK201)</f>
        <v/>
      </c>
      <c r="GL202" s="457">
        <f>SUM(GL199:GL201)</f>
        <v/>
      </c>
      <c r="GM202" s="457">
        <f>SUM(GM199:GM201)</f>
        <v/>
      </c>
      <c r="GN202" s="457">
        <f>SUM(GN199:GN201)</f>
        <v/>
      </c>
      <c r="GO202" s="457">
        <f>SUM(GO199:GO201)</f>
        <v/>
      </c>
      <c r="GP202" s="457">
        <f>SUM(GP199:GP201)</f>
        <v/>
      </c>
      <c r="GQ202" s="457">
        <f>SUM(GQ199:GQ201)</f>
        <v/>
      </c>
      <c r="GR202" s="457">
        <f>SUM(GR199:GR201)</f>
        <v/>
      </c>
      <c r="GS202" s="457">
        <f>SUM(GS199:GS201)</f>
        <v/>
      </c>
      <c r="GT202" s="457">
        <f>SUM(GT199:GT201)</f>
        <v/>
      </c>
      <c r="GU202" s="457">
        <f>SUM(GU199:GU201)</f>
        <v/>
      </c>
      <c r="GV202" s="457">
        <f>SUM(GV199:GV201)</f>
        <v/>
      </c>
      <c r="GW202" s="457">
        <f>SUM(GW199:GW201)</f>
        <v/>
      </c>
      <c r="GX202" s="457">
        <f>SUM(GX199:GX201)</f>
        <v/>
      </c>
      <c r="GY202" s="457">
        <f>SUM(GY199:GY201)</f>
        <v/>
      </c>
      <c r="GZ202" s="457">
        <f>SUM(GZ199:GZ201)</f>
        <v/>
      </c>
      <c r="HA202" s="457">
        <f>SUM(HA199:HA201)</f>
        <v/>
      </c>
      <c r="HB202" s="457">
        <f>SUM(HB199:HB201)</f>
        <v/>
      </c>
      <c r="HC202" s="457">
        <f>SUM(HC199:HC201)</f>
        <v/>
      </c>
      <c r="HD202" s="457">
        <f>SUM(HD199:HD201)</f>
        <v/>
      </c>
      <c r="HE202" s="457">
        <f>SUM(HE199:HE201)</f>
        <v/>
      </c>
      <c r="HF202" s="457">
        <f>SUM(HF199:HF201)</f>
        <v/>
      </c>
      <c r="HG202" s="457">
        <f>SUM(HG199:HG201)</f>
        <v/>
      </c>
      <c r="HH202" s="457">
        <f>SUM(HH199:HH201)</f>
        <v/>
      </c>
      <c r="HI202" s="457">
        <f>SUM(HI199:HI201)</f>
        <v/>
      </c>
      <c r="HJ202" s="457">
        <f>SUM(HJ199:HJ201)</f>
        <v/>
      </c>
      <c r="HK202" s="457">
        <f>SUM(HK199:HK201)</f>
        <v/>
      </c>
      <c r="HL202" s="457">
        <f>SUM(HL199:HL201)</f>
        <v/>
      </c>
      <c r="HM202" s="457">
        <f>SUM(HM199:HM201)</f>
        <v/>
      </c>
      <c r="HN202" s="457">
        <f>SUM(HN199:HN201)</f>
        <v/>
      </c>
      <c r="HO202" s="457">
        <f>SUM(HO199:HO201)</f>
        <v/>
      </c>
      <c r="HP202" s="457">
        <f>SUM(HP199:HP201)</f>
        <v/>
      </c>
      <c r="HQ202" s="457">
        <f>SUM(HQ199:HQ201)</f>
        <v/>
      </c>
      <c r="HR202" s="457">
        <f>SUM(HR199:HR201)</f>
        <v/>
      </c>
      <c r="HS202" s="457">
        <f>SUM(HS199:HS201)</f>
        <v/>
      </c>
      <c r="HT202" s="457">
        <f>SUM(HT199:HT201)</f>
        <v/>
      </c>
      <c r="HU202" s="457">
        <f>SUM(HU199:HU201)</f>
        <v/>
      </c>
      <c r="HV202" s="457">
        <f>SUM(HV199:HV201)</f>
        <v/>
      </c>
      <c r="HW202" s="457">
        <f>SUM(HW199:HW201)</f>
        <v/>
      </c>
      <c r="HX202" s="457">
        <f>SUM(HX199:HX201)</f>
        <v/>
      </c>
      <c r="HY202" s="457">
        <f>SUM(HY199:HY201)</f>
        <v/>
      </c>
      <c r="HZ202" s="457">
        <f>SUM(HZ199:HZ201)</f>
        <v/>
      </c>
      <c r="IA202" s="457">
        <f>SUM(IA199:IA201)</f>
        <v/>
      </c>
      <c r="IB202" s="457">
        <f>SUM(IB199:IB201)</f>
        <v/>
      </c>
      <c r="IC202" s="457">
        <f>SUM(IC199:IC201)</f>
        <v/>
      </c>
      <c r="ID202" s="457">
        <f>SUM(ID199:ID201)</f>
        <v/>
      </c>
      <c r="IE202" s="457">
        <f>SUM(IE199:IE201)</f>
        <v/>
      </c>
      <c r="IF202" s="457">
        <f>SUM(IF199:IF201)</f>
        <v/>
      </c>
      <c r="IG202" s="457">
        <f>SUM(IG199:IG201)</f>
        <v/>
      </c>
      <c r="IH202" s="457">
        <f>SUM(IH199:IH201)</f>
        <v/>
      </c>
      <c r="II202" s="457">
        <f>SUM(II199:II201)</f>
        <v/>
      </c>
      <c r="IJ202" s="457">
        <f>SUM(IJ199:IJ201)</f>
        <v/>
      </c>
      <c r="IK202" s="457">
        <f>SUM(IK199:IK201)</f>
        <v/>
      </c>
      <c r="IL202" s="457">
        <f>SUM(IL199:IL201)</f>
        <v/>
      </c>
      <c r="IM202" s="457">
        <f>SUM(IM199:IM201)</f>
        <v/>
      </c>
      <c r="IN202" s="457">
        <f>SUM(IN199:IN201)</f>
        <v/>
      </c>
      <c r="IO202" s="457">
        <f>SUM(IO199:IO201)</f>
        <v/>
      </c>
      <c r="IP202" s="457">
        <f>SUM(IP199:IP201)</f>
        <v/>
      </c>
      <c r="IQ202" s="457">
        <f>SUM(IQ199:IQ201)</f>
        <v/>
      </c>
      <c r="IR202" s="457">
        <f>SUM(IR199:IR201)</f>
        <v/>
      </c>
      <c r="IS202" s="457">
        <f>SUM(IS199:IS201)</f>
        <v/>
      </c>
      <c r="IT202" s="457">
        <f>SUM(IT199:IT201)</f>
        <v/>
      </c>
      <c r="IU202" s="457">
        <f>SUM(IU199:IU201)</f>
        <v/>
      </c>
      <c r="IV202" s="457">
        <f>SUM(IV199:IV201)</f>
        <v/>
      </c>
      <c r="IW202" s="457">
        <f>SUM(IW199:IW201)</f>
        <v/>
      </c>
      <c r="IX202" s="457">
        <f>SUM(IX199:IX201)</f>
        <v/>
      </c>
      <c r="IY202" s="457">
        <f>SUM(IY199:IY201)</f>
        <v/>
      </c>
      <c r="IZ202" s="457">
        <f>SUM(IZ199:IZ201)</f>
        <v/>
      </c>
      <c r="JA202" s="457">
        <f>SUM(JA199:JA201)</f>
        <v/>
      </c>
      <c r="JB202" s="457">
        <f>SUM(JB199:JB201)</f>
        <v/>
      </c>
      <c r="JC202" s="457">
        <f>SUM(JC199:JC201)</f>
        <v/>
      </c>
      <c r="JD202" s="457">
        <f>SUM(JD199:JD201)</f>
        <v/>
      </c>
      <c r="JE202" s="457">
        <f>SUM(JE199:JE201)</f>
        <v/>
      </c>
      <c r="JF202" s="457">
        <f>SUM(JF199:JF201)</f>
        <v/>
      </c>
      <c r="JG202" s="457">
        <f>SUM(JG199:JG201)</f>
        <v/>
      </c>
      <c r="JH202" s="457">
        <f>SUM(JH199:JH201)</f>
        <v/>
      </c>
      <c r="JI202" s="457">
        <f>SUM(JI199:JI201)</f>
        <v/>
      </c>
      <c r="JJ202" s="457">
        <f>SUM(JJ199:JJ201)</f>
        <v/>
      </c>
      <c r="JK202" s="457">
        <f>SUM(JK199:JK201)</f>
        <v/>
      </c>
      <c r="JL202" s="457">
        <f>SUM(JL199:JL201)</f>
        <v/>
      </c>
      <c r="JM202" s="457">
        <f>SUM(JM199:JM201)</f>
        <v/>
      </c>
      <c r="JN202" s="457">
        <f>SUM(JN199:JN201)</f>
        <v/>
      </c>
      <c r="JO202" s="457">
        <f>SUM(JO199:JO201)</f>
        <v/>
      </c>
      <c r="JP202" s="457">
        <f>SUM(JP199:JP201)</f>
        <v/>
      </c>
      <c r="JQ202" s="457">
        <f>SUM(JQ199:JQ201)</f>
        <v/>
      </c>
      <c r="JR202" s="457">
        <f>SUM(JR199:JR201)</f>
        <v/>
      </c>
      <c r="JS202" s="457">
        <f>SUM(JS199:JS201)</f>
        <v/>
      </c>
      <c r="JT202" s="457">
        <f>SUM(JT199:JT201)</f>
        <v/>
      </c>
      <c r="JU202" s="457">
        <f>SUM(JU199:JU201)</f>
        <v/>
      </c>
      <c r="JV202" s="457">
        <f>SUM(JV199:JV201)</f>
        <v/>
      </c>
      <c r="JW202" s="457">
        <f>SUM(JW199:JW201)</f>
        <v/>
      </c>
      <c r="JX202" s="457">
        <f>SUM(JX199:JX201)</f>
        <v/>
      </c>
      <c r="JY202" s="457">
        <f>SUM(JY199:JY201)</f>
        <v/>
      </c>
      <c r="JZ202" s="457">
        <f>SUM(JZ199:JZ201)</f>
        <v/>
      </c>
      <c r="KA202" s="457">
        <f>SUM(KA199:KA201)</f>
        <v/>
      </c>
      <c r="KB202" s="457">
        <f>SUM(KB199:KB201)</f>
        <v/>
      </c>
      <c r="KC202" s="457">
        <f>SUM(KC199:KC201)</f>
        <v/>
      </c>
      <c r="KD202" s="457">
        <f>SUM(KD199:KD201)</f>
        <v/>
      </c>
      <c r="KE202" s="457">
        <f>SUM(KE199:KE201)</f>
        <v/>
      </c>
      <c r="KF202" s="457">
        <f>SUM(KF199:KF201)</f>
        <v/>
      </c>
      <c r="KG202" s="457">
        <f>SUM(KG199:KG201)</f>
        <v/>
      </c>
      <c r="KH202" s="457">
        <f>SUM(KH199:KH201)</f>
        <v/>
      </c>
      <c r="KI202" s="457">
        <f>SUM(KI199:KI201)</f>
        <v/>
      </c>
      <c r="KJ202" s="457">
        <f>SUM(KJ199:KJ201)</f>
        <v/>
      </c>
      <c r="KK202" s="457">
        <f>SUM(KK199:KK201)</f>
        <v/>
      </c>
      <c r="KL202" s="457">
        <f>SUM(KL199:KL201)</f>
        <v/>
      </c>
      <c r="KM202" s="457">
        <f>SUM(KM199:KM201)</f>
        <v/>
      </c>
      <c r="KN202" s="457">
        <f>SUM(KN199:KN201)</f>
        <v/>
      </c>
      <c r="KO202" s="457">
        <f>SUM(KO199:KO201)</f>
        <v/>
      </c>
      <c r="KP202" s="457">
        <f>SUM(KP199:KP201)</f>
        <v/>
      </c>
      <c r="KQ202" s="457">
        <f>SUM(KQ199:KQ201)</f>
        <v/>
      </c>
      <c r="KR202" s="457">
        <f>SUM(KR199:KR201)</f>
        <v/>
      </c>
      <c r="KS202" s="457">
        <f>SUM(KS199:KS201)</f>
        <v/>
      </c>
      <c r="KT202" s="457">
        <f>SUM(KT199:KT201)</f>
        <v/>
      </c>
      <c r="KU202" s="457">
        <f>SUM(KU199:KU201)</f>
        <v/>
      </c>
      <c r="KV202" s="457">
        <f>SUM(KV199:KV201)</f>
        <v/>
      </c>
      <c r="KW202" s="457">
        <f>SUM(KW199:KW201)</f>
        <v/>
      </c>
      <c r="KX202" s="457">
        <f>SUM(KX199:KX201)</f>
        <v/>
      </c>
      <c r="KY202" s="457">
        <f>SUM(KY199:KY201)</f>
        <v/>
      </c>
      <c r="KZ202" s="457">
        <f>SUM(KZ199:KZ201)</f>
        <v/>
      </c>
      <c r="LA202" s="457">
        <f>SUM(LA199:LA201)</f>
        <v/>
      </c>
      <c r="LB202" s="457">
        <f>SUM(LB199:LB201)</f>
        <v/>
      </c>
      <c r="LC202" s="457">
        <f>SUM(LC199:LC201)</f>
        <v/>
      </c>
      <c r="LD202" s="457">
        <f>SUM(LD199:LD201)</f>
        <v/>
      </c>
      <c r="LE202" s="457">
        <f>SUM(LE199:LE201)</f>
        <v/>
      </c>
      <c r="LF202" s="457">
        <f>SUM(LF199:LF201)</f>
        <v/>
      </c>
      <c r="LG202" s="457">
        <f>SUM(LG199:LG201)</f>
        <v/>
      </c>
      <c r="LH202" s="457">
        <f>SUM(LH199:LH201)</f>
        <v/>
      </c>
      <c r="LI202" s="457">
        <f>SUM(LI199:LI201)</f>
        <v/>
      </c>
      <c r="LJ202" s="457">
        <f>SUM(LJ199:LJ201)</f>
        <v/>
      </c>
      <c r="LK202" s="457">
        <f>SUM(LK199:LK201)</f>
        <v/>
      </c>
      <c r="LL202" s="457">
        <f>SUM(LL199:LL201)</f>
        <v/>
      </c>
      <c r="LM202" s="457">
        <f>SUM(LM199:LM201)</f>
        <v/>
      </c>
      <c r="LN202" s="457">
        <f>SUM(LN199:LN201)</f>
        <v/>
      </c>
      <c r="LO202" s="457">
        <f>SUM(LO199:LO201)</f>
        <v/>
      </c>
      <c r="LP202" s="457">
        <f>SUM(LP199:LP201)</f>
        <v/>
      </c>
      <c r="LQ202" s="457">
        <f>SUM(LQ199:LQ201)</f>
        <v/>
      </c>
      <c r="LR202" s="457">
        <f>SUM(LR199:LR201)</f>
        <v/>
      </c>
      <c r="LS202" s="457">
        <f>SUM(LS199:LS201)</f>
        <v/>
      </c>
      <c r="LT202" s="457">
        <f>SUM(LT199:LT201)</f>
        <v/>
      </c>
      <c r="LU202" s="457">
        <f>SUM(LU199:LU201)</f>
        <v/>
      </c>
      <c r="LV202" s="457">
        <f>SUM(LV199:LV201)</f>
        <v/>
      </c>
      <c r="LW202" s="457">
        <f>SUM(LW199:LW201)</f>
        <v/>
      </c>
      <c r="LX202" s="457">
        <f>SUM(LX199:LX201)</f>
        <v/>
      </c>
      <c r="LY202" s="457">
        <f>SUM(LY199:LY201)</f>
        <v/>
      </c>
      <c r="LZ202" s="457">
        <f>SUM(LZ199:LZ201)</f>
        <v/>
      </c>
      <c r="MA202" s="457">
        <f>SUM(MA199:MA201)</f>
        <v/>
      </c>
      <c r="MB202" s="457">
        <f>SUM(MB199:MB201)</f>
        <v/>
      </c>
      <c r="MC202" s="457">
        <f>SUM(MC199:MC201)</f>
        <v/>
      </c>
      <c r="MD202" s="457">
        <f>SUM(MD199:MD201)</f>
        <v/>
      </c>
      <c r="ME202" s="457">
        <f>SUM(ME199:ME201)</f>
        <v/>
      </c>
      <c r="MF202" s="457">
        <f>SUM(MF199:MF201)</f>
        <v/>
      </c>
      <c r="MG202" s="457">
        <f>SUM(MG199:MG201)</f>
        <v/>
      </c>
      <c r="MH202" s="457">
        <f>SUM(MH199:MH201)</f>
        <v/>
      </c>
      <c r="MI202" s="457">
        <f>SUM(MI199:MI201)</f>
        <v/>
      </c>
      <c r="MJ202" s="457">
        <f>SUM(MJ199:MJ201)</f>
        <v/>
      </c>
      <c r="MK202" s="457">
        <f>SUM(MK199:MK201)</f>
        <v/>
      </c>
      <c r="ML202" s="457">
        <f>SUM(ML199:ML201)</f>
        <v/>
      </c>
      <c r="MM202" s="457">
        <f>SUM(MM199:MM201)</f>
        <v/>
      </c>
      <c r="MN202" s="457">
        <f>SUM(MN199:MN201)</f>
        <v/>
      </c>
      <c r="MO202" s="457">
        <f>SUM(MO199:MO201)</f>
        <v/>
      </c>
      <c r="MP202" s="457">
        <f>SUM(MP199:MP201)</f>
        <v/>
      </c>
      <c r="MQ202" s="457">
        <f>SUM(MQ199:MQ201)</f>
        <v/>
      </c>
      <c r="MR202" s="457">
        <f>SUM(MR199:MR201)</f>
        <v/>
      </c>
      <c r="MS202" s="457">
        <f>SUM(MS199:MS201)</f>
        <v/>
      </c>
      <c r="MT202" s="457">
        <f>SUM(MT199:MT201)</f>
        <v/>
      </c>
      <c r="MU202" s="457">
        <f>SUM(MU199:MU201)</f>
        <v/>
      </c>
      <c r="MV202" s="457">
        <f>SUM(MV199:MV201)</f>
        <v/>
      </c>
      <c r="MW202" s="457">
        <f>SUM(MW199:MW201)</f>
        <v/>
      </c>
      <c r="MX202" s="457">
        <f>SUM(MX199:MX201)</f>
        <v/>
      </c>
      <c r="MY202" s="457">
        <f>SUM(MY199:MY201)</f>
        <v/>
      </c>
      <c r="MZ202" s="457">
        <f>SUM(MZ199:MZ201)</f>
        <v/>
      </c>
      <c r="NA202" s="457">
        <f>SUM(NA199:NA201)</f>
        <v/>
      </c>
      <c r="NB202" s="457">
        <f>SUM(NB199:NB201)</f>
        <v/>
      </c>
      <c r="NC202" s="457">
        <f>SUM(NC199:NC201)</f>
        <v/>
      </c>
      <c r="ND202" s="457">
        <f>SUM(ND199:ND201)</f>
        <v/>
      </c>
      <c r="NE202" s="457">
        <f>SUM(NE199:NE201)</f>
        <v/>
      </c>
      <c r="NF202" s="457">
        <f>SUM(NF199:NF201)</f>
        <v/>
      </c>
      <c r="NG202" s="457">
        <f>SUM(NG199:NG201)</f>
        <v/>
      </c>
      <c r="NH202" s="457">
        <f>SUM(NH199:NH201)</f>
        <v/>
      </c>
      <c r="NI202" s="457">
        <f>SUM(NI199:NI201)</f>
        <v/>
      </c>
      <c r="NJ202" s="457">
        <f>SUM(NJ199:NJ201)</f>
        <v/>
      </c>
      <c r="NK202" s="457">
        <f>SUM(NK199:NK201)</f>
        <v/>
      </c>
      <c r="NL202" s="457">
        <f>SUM(NL199:NL201)</f>
        <v/>
      </c>
      <c r="NM202" s="457">
        <f>SUM(NM199:NM201)</f>
        <v/>
      </c>
      <c r="NN202" s="457">
        <f>SUM(NN199:NN201)</f>
        <v/>
      </c>
      <c r="NO202" s="457">
        <f>SUM(NO199:NO201)</f>
        <v/>
      </c>
      <c r="NP202" s="457">
        <f>SUM(NP199:NP201)</f>
        <v/>
      </c>
      <c r="NQ202" s="457">
        <f>SUM(NQ199:NQ201)</f>
        <v/>
      </c>
      <c r="NR202" s="457">
        <f>SUM(NR199:NR201)</f>
        <v/>
      </c>
      <c r="NS202" s="457">
        <f>SUM(NS199:NS201)</f>
        <v/>
      </c>
      <c r="NT202" s="457">
        <f>SUM(NT199:NT201)</f>
        <v/>
      </c>
      <c r="NU202" s="457">
        <f>SUM(NU199:NU201)</f>
        <v/>
      </c>
      <c r="NV202" s="457">
        <f>SUM(NV199:NV201)</f>
        <v/>
      </c>
      <c r="NW202" s="457">
        <f>SUM(NW199:NW201)</f>
        <v/>
      </c>
      <c r="NX202" s="457">
        <f>SUM(NX199:NX201)</f>
        <v/>
      </c>
      <c r="NY202" s="457">
        <f>SUM(NY199:NY201)</f>
        <v/>
      </c>
      <c r="NZ202" s="457">
        <f>SUM(NZ199:NZ201)</f>
        <v/>
      </c>
      <c r="OA202" s="457">
        <f>SUM(OA199:OA201)</f>
        <v/>
      </c>
      <c r="OB202" s="457">
        <f>SUM(OB199:OB201)</f>
        <v/>
      </c>
      <c r="OC202" s="457">
        <f>SUM(OC199:OC201)</f>
        <v/>
      </c>
      <c r="OD202" s="457">
        <f>SUM(OD199:OD201)</f>
        <v/>
      </c>
      <c r="OE202" s="457">
        <f>SUM(OE199:OE201)</f>
        <v/>
      </c>
      <c r="OF202" s="457">
        <f>SUM(OF199:OF201)</f>
        <v/>
      </c>
      <c r="OG202" s="457">
        <f>SUM(OG199:OG201)</f>
        <v/>
      </c>
      <c r="OH202" s="457">
        <f>SUM(OH199:OH201)</f>
        <v/>
      </c>
      <c r="OI202" s="457">
        <f>SUM(OI199:OI201)</f>
        <v/>
      </c>
      <c r="OJ202" s="457">
        <f>SUM(OJ199:OJ201)</f>
        <v/>
      </c>
      <c r="OK202" s="457">
        <f>SUM(OK199:OK201)</f>
        <v/>
      </c>
      <c r="OL202" s="457">
        <f>SUM(OL199:OL201)</f>
        <v/>
      </c>
      <c r="OM202" s="457">
        <f>SUM(OM199:OM201)</f>
        <v/>
      </c>
      <c r="ON202" s="457">
        <f>SUM(ON199:ON201)</f>
        <v/>
      </c>
      <c r="OO202" s="457">
        <f>SUM(OO199:OO201)</f>
        <v/>
      </c>
      <c r="OP202" s="457">
        <f>SUM(OP199:OP201)</f>
        <v/>
      </c>
      <c r="OQ202" s="457">
        <f>SUM(OQ199:OQ201)</f>
        <v/>
      </c>
      <c r="OR202" s="457">
        <f>SUM(OR199:OR201)</f>
        <v/>
      </c>
      <c r="OS202" s="457">
        <f>SUM(OS199:OS201)</f>
        <v/>
      </c>
      <c r="OT202" s="457">
        <f>SUM(OT199:OT201)</f>
        <v/>
      </c>
      <c r="OU202" s="457">
        <f>SUM(OU199:OU201)</f>
        <v/>
      </c>
      <c r="OV202" s="457">
        <f>SUM(OV199:OV201)</f>
        <v/>
      </c>
      <c r="OW202" s="457">
        <f>SUM(OW199:OW201)</f>
        <v/>
      </c>
      <c r="OX202" s="457">
        <f>SUM(OX199:OX201)</f>
        <v/>
      </c>
      <c r="OY202" s="457">
        <f>SUM(OY199:OY201)</f>
        <v/>
      </c>
      <c r="OZ202" s="457">
        <f>SUM(OZ199:OZ201)</f>
        <v/>
      </c>
      <c r="PA202" s="457">
        <f>SUM(PA199:PA201)</f>
        <v/>
      </c>
      <c r="PB202" s="457">
        <f>SUM(PB199:PB201)</f>
        <v/>
      </c>
      <c r="PC202" s="457">
        <f>SUM(PC199:PC201)</f>
        <v/>
      </c>
      <c r="PD202" s="457">
        <f>SUM(PD199:PD201)</f>
        <v/>
      </c>
      <c r="PE202" s="457">
        <f>SUM(PE199:PE201)</f>
        <v/>
      </c>
      <c r="PF202" s="457">
        <f>SUM(PF199:PF201)</f>
        <v/>
      </c>
      <c r="PG202" s="457">
        <f>SUM(PG199:PG201)</f>
        <v/>
      </c>
      <c r="PH202" s="457">
        <f>SUM(PH199:PH201)</f>
        <v/>
      </c>
      <c r="PI202" s="457">
        <f>SUM(PI199:PI201)</f>
        <v/>
      </c>
      <c r="PJ202" s="457">
        <f>SUM(PJ199:PJ201)</f>
        <v/>
      </c>
      <c r="PK202" s="457">
        <f>SUM(PK199:PK201)</f>
        <v/>
      </c>
      <c r="PL202" s="457">
        <f>SUM(PL199:PL201)</f>
        <v/>
      </c>
      <c r="PM202" s="457">
        <f>SUM(PM199:PM201)</f>
        <v/>
      </c>
      <c r="PN202" s="457">
        <f>SUM(PN199:PN201)</f>
        <v/>
      </c>
      <c r="PO202" s="457">
        <f>SUM(PO199:PO201)</f>
        <v/>
      </c>
      <c r="PP202" s="457">
        <f>SUM(PP199:PP201)</f>
        <v/>
      </c>
      <c r="PQ202" s="457">
        <f>SUM(PQ199:PQ201)</f>
        <v/>
      </c>
      <c r="PR202" s="457">
        <f>SUM(PR199:PR201)</f>
        <v/>
      </c>
      <c r="PS202" s="457">
        <f>SUM(PS199:PS201)</f>
        <v/>
      </c>
      <c r="PT202" s="457">
        <f>SUM(PT199:PT201)</f>
        <v/>
      </c>
      <c r="PU202" s="457">
        <f>SUM(PU199:PU201)</f>
        <v/>
      </c>
      <c r="PV202" s="457">
        <f>SUM(PV199:PV201)</f>
        <v/>
      </c>
      <c r="PW202" s="457">
        <f>SUM(PW199:PW201)</f>
        <v/>
      </c>
      <c r="PX202" s="457">
        <f>SUM(PX199:PX201)</f>
        <v/>
      </c>
      <c r="PY202" s="457">
        <f>SUM(PY199:PY201)</f>
        <v/>
      </c>
      <c r="PZ202" s="457">
        <f>SUM(PZ199:PZ201)</f>
        <v/>
      </c>
      <c r="QA202" s="457">
        <f>SUM(QA199:QA201)</f>
        <v/>
      </c>
      <c r="QB202" s="457">
        <f>SUM(QB199:QB201)</f>
        <v/>
      </c>
      <c r="QC202" s="457">
        <f>SUM(QC199:QC201)</f>
        <v/>
      </c>
      <c r="QD202" s="457">
        <f>SUM(QD199:QD201)</f>
        <v/>
      </c>
      <c r="QE202" s="457">
        <f>SUM(QE199:QE201)</f>
        <v/>
      </c>
      <c r="QF202" s="457">
        <f>SUM(QF199:QF201)</f>
        <v/>
      </c>
      <c r="QG202" s="457">
        <f>SUM(QG199:QG201)</f>
        <v/>
      </c>
      <c r="QH202" s="457">
        <f>SUM(QH199:QH201)</f>
        <v/>
      </c>
      <c r="QI202" s="457">
        <f>SUM(QI199:QI201)</f>
        <v/>
      </c>
      <c r="QJ202" s="457">
        <f>SUM(QJ199:QJ201)</f>
        <v/>
      </c>
      <c r="QK202" s="457">
        <f>SUM(QK199:QK201)</f>
        <v/>
      </c>
      <c r="QL202" s="457">
        <f>SUM(QL199:QL201)</f>
        <v/>
      </c>
      <c r="QM202" s="457">
        <f>SUM(QM199:QM201)</f>
        <v/>
      </c>
      <c r="QN202" s="457">
        <f>SUM(QN199:QN201)</f>
        <v/>
      </c>
      <c r="QO202" s="457">
        <f>SUM(QO199:QO201)</f>
        <v/>
      </c>
      <c r="QP202" s="457">
        <f>SUM(QP199:QP201)</f>
        <v/>
      </c>
      <c r="QQ202" s="457">
        <f>SUM(QQ199:QQ201)</f>
        <v/>
      </c>
      <c r="QR202" s="457">
        <f>SUM(QR199:QR201)</f>
        <v/>
      </c>
      <c r="QS202" s="457">
        <f>SUM(QS199:QS201)</f>
        <v/>
      </c>
      <c r="QT202" s="457">
        <f>SUM(QT199:QT201)</f>
        <v/>
      </c>
      <c r="QU202" s="457">
        <f>SUM(QU199:QU201)</f>
        <v/>
      </c>
      <c r="QV202" s="457">
        <f>SUM(QV199:QV201)</f>
        <v/>
      </c>
      <c r="QW202" s="457">
        <f>SUM(QW199:QW201)</f>
        <v/>
      </c>
      <c r="QX202" s="457">
        <f>SUM(QX199:QX201)</f>
        <v/>
      </c>
      <c r="QY202" s="457">
        <f>SUM(QY199:QY201)</f>
        <v/>
      </c>
      <c r="QZ202" s="457">
        <f>SUM(QZ199:QZ201)</f>
        <v/>
      </c>
      <c r="RA202" s="457">
        <f>SUM(RA199:RA201)</f>
        <v/>
      </c>
      <c r="RB202" s="457">
        <f>SUM(RB199:RB201)</f>
        <v/>
      </c>
      <c r="RC202" s="457">
        <f>SUM(RC199:RC201)</f>
        <v/>
      </c>
      <c r="RD202" s="457">
        <f>SUM(RD199:RD201)</f>
        <v/>
      </c>
      <c r="RE202" s="457">
        <f>SUM(RE199:RE201)</f>
        <v/>
      </c>
      <c r="RF202" s="457">
        <f>SUM(RF199:RF201)</f>
        <v/>
      </c>
      <c r="RG202" s="457">
        <f>SUM(RG199:RG201)</f>
        <v/>
      </c>
      <c r="RH202" s="457">
        <f>SUM(RH199:RH201)</f>
        <v/>
      </c>
      <c r="RI202" s="457">
        <f>SUM(RI199:RI201)</f>
        <v/>
      </c>
      <c r="RJ202" s="457">
        <f>SUM(RJ199:RJ201)</f>
        <v/>
      </c>
      <c r="RK202" s="457">
        <f>SUM(RK199:RK201)</f>
        <v/>
      </c>
      <c r="RL202" s="457">
        <f>SUM(RL199:RL201)</f>
        <v/>
      </c>
      <c r="RM202" s="457">
        <f>SUM(RM199:RM201)</f>
        <v/>
      </c>
      <c r="RN202" s="457">
        <f>SUM(RN199:RN201)</f>
        <v/>
      </c>
      <c r="RO202" s="457">
        <f>SUM(RO199:RO201)</f>
        <v/>
      </c>
      <c r="RP202" s="457">
        <f>SUM(RP199:RP201)</f>
        <v/>
      </c>
      <c r="RQ202" s="457">
        <f>SUM(RQ199:RQ201)</f>
        <v/>
      </c>
      <c r="RR202" s="457">
        <f>SUM(RR199:RR201)</f>
        <v/>
      </c>
      <c r="RS202" s="457">
        <f>SUM(RS199:RS201)</f>
        <v/>
      </c>
      <c r="RT202" s="457">
        <f>SUM(RT199:RT201)</f>
        <v/>
      </c>
      <c r="RU202" s="457">
        <f>SUM(RU199:RU201)</f>
        <v/>
      </c>
      <c r="RV202" s="457">
        <f>SUM(RV199:RV201)</f>
        <v/>
      </c>
      <c r="RW202" s="457">
        <f>SUM(RW199:RW201)</f>
        <v/>
      </c>
      <c r="RX202" s="457">
        <f>SUM(RX199:RX201)</f>
        <v/>
      </c>
      <c r="RY202" s="457">
        <f>SUM(RY199:RY201)</f>
        <v/>
      </c>
      <c r="RZ202" s="457">
        <f>SUM(RZ199:RZ201)</f>
        <v/>
      </c>
      <c r="SA202" s="457">
        <f>SUM(SA199:SA201)</f>
        <v/>
      </c>
      <c r="SB202" s="457">
        <f>SUM(SB199:SB201)</f>
        <v/>
      </c>
      <c r="SC202" s="457">
        <f>SUM(SC199:SC201)</f>
        <v/>
      </c>
      <c r="SD202" s="457">
        <f>SUM(SD199:SD201)</f>
        <v/>
      </c>
      <c r="SE202" s="457">
        <f>SUM(SE199:SE201)</f>
        <v/>
      </c>
      <c r="SF202" s="457">
        <f>SUM(SF199:SF201)</f>
        <v/>
      </c>
      <c r="SG202" s="457">
        <f>SUM(SG199:SG201)</f>
        <v/>
      </c>
      <c r="SH202" s="457">
        <f>SUM(SH199:SH201)</f>
        <v/>
      </c>
      <c r="SI202" s="457">
        <f>SUM(SI199:SI201)</f>
        <v/>
      </c>
      <c r="SJ202" s="457">
        <f>SUM(SJ199:SJ201)</f>
        <v/>
      </c>
      <c r="SK202" s="457">
        <f>SUM(SK199:SK201)</f>
        <v/>
      </c>
      <c r="SL202" s="457">
        <f>SUM(SL199:SL201)</f>
        <v/>
      </c>
      <c r="SM202" s="457">
        <f>SUM(SM199:SM201)</f>
        <v/>
      </c>
      <c r="SN202" s="457">
        <f>SUM(SN199:SN201)</f>
        <v/>
      </c>
      <c r="SO202" s="457">
        <f>SUM(SO199:SO201)</f>
        <v/>
      </c>
      <c r="SP202" s="457">
        <f>SUM(SP199:SP201)</f>
        <v/>
      </c>
      <c r="SQ202" s="457">
        <f>SUM(SQ199:SQ201)</f>
        <v/>
      </c>
      <c r="SR202" s="457">
        <f>SUM(SR199:SR201)</f>
        <v/>
      </c>
      <c r="SS202" s="457">
        <f>SUM(SS199:SS201)</f>
        <v/>
      </c>
      <c r="ST202" s="457">
        <f>SUM(ST199:ST201)</f>
        <v/>
      </c>
      <c r="SU202" s="457">
        <f>SUM(SU199:SU201)</f>
        <v/>
      </c>
      <c r="SV202" s="457">
        <f>SUM(SV199:SV201)</f>
        <v/>
      </c>
      <c r="SW202" s="457">
        <f>SUM(SW199:SW201)</f>
        <v/>
      </c>
      <c r="SX202" s="457">
        <f>SUM(SX199:SX201)</f>
        <v/>
      </c>
      <c r="SY202" s="457">
        <f>SUM(SY199:SY201)</f>
        <v/>
      </c>
      <c r="SZ202" s="457">
        <f>SUM(SZ199:SZ201)</f>
        <v/>
      </c>
      <c r="TA202" s="457">
        <f>SUM(TA199:TA201)</f>
        <v/>
      </c>
      <c r="TB202" s="457">
        <f>SUM(TB199:TB201)</f>
        <v/>
      </c>
      <c r="TC202" s="457">
        <f>SUM(TC199:TC201)</f>
        <v/>
      </c>
      <c r="TD202" s="457">
        <f>SUM(TD199:TD201)</f>
        <v/>
      </c>
      <c r="TE202" s="457">
        <f>SUM(TE199:TE201)</f>
        <v/>
      </c>
      <c r="TF202" s="457">
        <f>SUM(TF199:TF201)</f>
        <v/>
      </c>
      <c r="TG202" s="457">
        <f>SUM(TG199:TG201)</f>
        <v/>
      </c>
      <c r="TH202" s="457">
        <f>SUM(TH199:TH201)</f>
        <v/>
      </c>
      <c r="TI202" s="457">
        <f>SUM(TI199:TI201)</f>
        <v/>
      </c>
      <c r="TJ202" s="457">
        <f>SUM(TJ199:TJ201)</f>
        <v/>
      </c>
      <c r="TK202" s="457">
        <f>SUM(TK199:TK201)</f>
        <v/>
      </c>
      <c r="TL202" s="457">
        <f>SUM(TL199:TL201)</f>
        <v/>
      </c>
      <c r="TM202" s="457">
        <f>SUM(TM199:TM201)</f>
        <v/>
      </c>
      <c r="TN202" s="457">
        <f>SUM(TN199:TN201)</f>
        <v/>
      </c>
      <c r="TO202" s="457">
        <f>SUM(TO199:TO201)</f>
        <v/>
      </c>
      <c r="TP202" s="457">
        <f>SUM(TP199:TP201)</f>
        <v/>
      </c>
      <c r="TQ202" s="457">
        <f>SUM(TQ199:TQ201)</f>
        <v/>
      </c>
      <c r="TR202" s="457">
        <f>SUM(TR199:TR201)</f>
        <v/>
      </c>
      <c r="TS202" s="457">
        <f>SUM(TS199:TS201)</f>
        <v/>
      </c>
      <c r="TT202" s="457">
        <f>SUM(TT199:TT201)</f>
        <v/>
      </c>
      <c r="TU202" s="457">
        <f>SUM(TU199:TU201)</f>
        <v/>
      </c>
      <c r="TV202" s="457">
        <f>SUM(TV199:TV201)</f>
        <v/>
      </c>
      <c r="TW202" s="457">
        <f>SUM(TW199:TW201)</f>
        <v/>
      </c>
      <c r="TX202" s="457">
        <f>SUM(TX199:TX201)</f>
        <v/>
      </c>
      <c r="TY202" s="457">
        <f>SUM(TY199:TY201)</f>
        <v/>
      </c>
      <c r="TZ202" s="457">
        <f>SUM(TZ199:TZ201)</f>
        <v/>
      </c>
      <c r="UA202" s="457">
        <f>SUM(UA199:UA201)</f>
        <v/>
      </c>
      <c r="UB202" s="457">
        <f>SUM(UB199:UB201)</f>
        <v/>
      </c>
      <c r="UC202" s="457">
        <f>SUM(UC199:UC201)</f>
        <v/>
      </c>
      <c r="UD202" s="457">
        <f>SUM(UD199:UD201)</f>
        <v/>
      </c>
      <c r="UE202" s="457">
        <f>SUM(UE199:UE201)</f>
        <v/>
      </c>
      <c r="UF202" s="457">
        <f>SUM(UF199:UF201)</f>
        <v/>
      </c>
      <c r="UG202" s="457">
        <f>SUM(UG199:UG201)</f>
        <v/>
      </c>
      <c r="UH202" s="457">
        <f>SUM(UH199:UH201)</f>
        <v/>
      </c>
      <c r="UI202" s="457">
        <f>SUM(UI199:UI201)</f>
        <v/>
      </c>
      <c r="UJ202" s="457">
        <f>SUM(UJ199:UJ201)</f>
        <v/>
      </c>
      <c r="UK202" s="457">
        <f>SUM(UK199:UK201)</f>
        <v/>
      </c>
      <c r="UL202" s="457">
        <f>SUM(UL199:UL201)</f>
        <v/>
      </c>
      <c r="UM202" s="457">
        <f>SUM(UM199:UM201)</f>
        <v/>
      </c>
      <c r="UN202" s="457">
        <f>SUM(UN199:UN201)</f>
        <v/>
      </c>
      <c r="UO202" s="457">
        <f>SUM(UO199:UO201)</f>
        <v/>
      </c>
      <c r="UP202" s="457">
        <f>SUM(UP199:UP201)</f>
        <v/>
      </c>
      <c r="UQ202" s="457">
        <f>SUM(UQ199:UQ201)</f>
        <v/>
      </c>
      <c r="UR202" s="457">
        <f>SUM(UR199:UR201)</f>
        <v/>
      </c>
      <c r="US202" s="457">
        <f>SUM(US199:US201)</f>
        <v/>
      </c>
      <c r="UT202" s="457">
        <f>SUM(UT199:UT201)</f>
        <v/>
      </c>
      <c r="UU202" s="457">
        <f>SUM(UU199:UU201)</f>
        <v/>
      </c>
      <c r="UV202" s="457">
        <f>SUM(UV199:UV201)</f>
        <v/>
      </c>
      <c r="UW202" s="457">
        <f>SUM(UW199:UW201)</f>
        <v/>
      </c>
      <c r="UX202" s="457">
        <f>SUM(UX199:UX201)</f>
        <v/>
      </c>
      <c r="UY202" s="457">
        <f>SUM(UY199:UY201)</f>
        <v/>
      </c>
      <c r="UZ202" s="457">
        <f>SUM(UZ199:UZ201)</f>
        <v/>
      </c>
      <c r="VA202" s="457">
        <f>SUM(VA199:VA201)</f>
        <v/>
      </c>
      <c r="VB202" s="457">
        <f>SUM(VB199:VB201)</f>
        <v/>
      </c>
      <c r="VC202" s="457">
        <f>SUM(VC199:VC201)</f>
        <v/>
      </c>
      <c r="VD202" s="457">
        <f>SUM(VD199:VD201)</f>
        <v/>
      </c>
      <c r="VE202" s="457">
        <f>SUM(VE199:VE201)</f>
        <v/>
      </c>
      <c r="VF202" s="457">
        <f>SUM(VF199:VF201)</f>
        <v/>
      </c>
      <c r="VG202" s="457">
        <f>SUM(VG199:VG201)</f>
        <v/>
      </c>
      <c r="VH202" s="457">
        <f>SUM(VH199:VH201)</f>
        <v/>
      </c>
      <c r="VI202" s="457">
        <f>SUM(VI199:VI201)</f>
        <v/>
      </c>
      <c r="VJ202" s="457">
        <f>SUM(VJ199:VJ201)</f>
        <v/>
      </c>
      <c r="VK202" s="457">
        <f>SUM(VK199:VK201)</f>
        <v/>
      </c>
      <c r="VL202" s="457">
        <f>SUM(VL199:VL201)</f>
        <v/>
      </c>
      <c r="VM202" s="575">
        <f>SUM(VM199:VM201)</f>
        <v/>
      </c>
      <c r="VN202" s="9" t="n"/>
    </row>
    <row r="203" ht="19.5" customHeight="1">
      <c r="A203" s="1100" t="n"/>
      <c r="B203" s="1101" t="n"/>
      <c r="C203" s="1102" t="n"/>
      <c r="D203" s="576" t="inlineStr">
        <is>
          <t>CONTRIBUTIVO</t>
        </is>
      </c>
      <c r="E203" s="363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  <c r="BK203" s="7" t="n"/>
      <c r="BL203" s="7" t="n"/>
      <c r="BM203" s="7" t="n"/>
      <c r="BN203" s="7" t="n"/>
      <c r="BO203" s="7" t="n"/>
      <c r="BP203" s="7" t="n"/>
      <c r="BQ203" s="7" t="n"/>
      <c r="BR203" s="7" t="n"/>
      <c r="BS203" s="7" t="n"/>
      <c r="BT203" s="7" t="n"/>
      <c r="BU203" s="7" t="n"/>
      <c r="BV203" s="7" t="n"/>
      <c r="BW203" s="7" t="n"/>
      <c r="BX203" s="7" t="n"/>
      <c r="BY203" s="7" t="n"/>
      <c r="BZ203" s="7" t="n"/>
      <c r="CA203" s="7" t="n"/>
      <c r="CB203" s="7" t="n"/>
      <c r="CC203" s="7" t="n"/>
      <c r="CD203" s="7" t="n"/>
      <c r="CE203" s="7" t="n"/>
      <c r="CF203" s="7" t="n"/>
      <c r="CG203" s="7" t="n"/>
      <c r="CH203" s="7" t="n"/>
      <c r="CI203" s="7" t="n"/>
      <c r="CJ203" s="7" t="n"/>
      <c r="CK203" s="7" t="n"/>
      <c r="CL203" s="7" t="n"/>
      <c r="CM203" s="7" t="n"/>
      <c r="CN203" s="7" t="n"/>
      <c r="CO203" s="7" t="n"/>
      <c r="CP203" s="7" t="n"/>
      <c r="CQ203" s="7" t="n"/>
      <c r="CR203" s="7" t="n"/>
      <c r="CS203" s="7" t="n"/>
      <c r="CT203" s="7" t="n"/>
      <c r="CU203" s="7" t="n"/>
      <c r="CV203" s="7" t="n"/>
      <c r="CW203" s="7" t="n"/>
      <c r="CX203" s="7" t="n"/>
      <c r="CY203" s="7" t="n"/>
      <c r="CZ203" s="7" t="n"/>
      <c r="DA203" s="7" t="n"/>
      <c r="DB203" s="7" t="n"/>
      <c r="DC203" s="7" t="n"/>
      <c r="DD203" s="7" t="n"/>
      <c r="DE203" s="7" t="n"/>
      <c r="DF203" s="7" t="n"/>
      <c r="DG203" s="7" t="n"/>
      <c r="DH203" s="7" t="n"/>
      <c r="DI203" s="7" t="n"/>
      <c r="DJ203" s="7" t="n"/>
      <c r="DK203" s="7" t="n"/>
      <c r="DL203" s="7" t="n"/>
      <c r="DM203" s="7" t="n"/>
      <c r="DN203" s="7" t="n"/>
      <c r="DO203" s="7" t="n"/>
      <c r="DP203" s="7" t="n"/>
      <c r="DQ203" s="7" t="n"/>
      <c r="DR203" s="7" t="n"/>
      <c r="DS203" s="7" t="n"/>
      <c r="DT203" s="7" t="n"/>
      <c r="DU203" s="7" t="n"/>
      <c r="DV203" s="7" t="n"/>
      <c r="DW203" s="7" t="n"/>
      <c r="DX203" s="7" t="n"/>
      <c r="DY203" s="7" t="n"/>
      <c r="DZ203" s="7" t="n"/>
      <c r="EA203" s="7" t="n"/>
      <c r="EB203" s="7" t="n"/>
      <c r="EC203" s="7" t="n"/>
      <c r="ED203" s="7" t="n"/>
      <c r="EE203" s="7" t="n"/>
      <c r="EF203" s="7" t="n"/>
      <c r="EG203" s="7" t="n"/>
      <c r="EH203" s="7" t="n"/>
      <c r="EI203" s="7" t="n"/>
      <c r="EJ203" s="7" t="n"/>
      <c r="EK203" s="7" t="n"/>
      <c r="EL203" s="7" t="n"/>
      <c r="EM203" s="7" t="n"/>
      <c r="EN203" s="7" t="n"/>
      <c r="EO203" s="7" t="n"/>
      <c r="EP203" s="7" t="n"/>
      <c r="EQ203" s="7" t="n"/>
      <c r="ER203" s="7" t="n"/>
      <c r="ES203" s="7" t="n"/>
      <c r="ET203" s="7" t="n"/>
      <c r="EU203" s="7" t="n"/>
      <c r="EV203" s="7" t="n"/>
      <c r="EW203" s="7" t="n"/>
      <c r="EX203" s="7" t="n"/>
      <c r="EY203" s="7" t="n"/>
      <c r="EZ203" s="7" t="n"/>
      <c r="FA203" s="7" t="n"/>
      <c r="FB203" s="7" t="n"/>
      <c r="FC203" s="7" t="n"/>
      <c r="FD203" s="7" t="n"/>
      <c r="FE203" s="7" t="n"/>
      <c r="FF203" s="7" t="n"/>
      <c r="FG203" s="7" t="n"/>
      <c r="FH203" s="7" t="n"/>
      <c r="FI203" s="7" t="n"/>
      <c r="FJ203" s="7" t="n"/>
      <c r="FK203" s="7" t="n"/>
      <c r="FL203" s="7" t="n"/>
      <c r="FM203" s="7" t="n"/>
      <c r="FN203" s="7" t="n"/>
      <c r="FO203" s="7" t="n"/>
      <c r="FP203" s="7" t="n"/>
      <c r="FQ203" s="7" t="n"/>
      <c r="FR203" s="7" t="n"/>
      <c r="FS203" s="7" t="n"/>
      <c r="FT203" s="7" t="n"/>
      <c r="FU203" s="7" t="n"/>
      <c r="FV203" s="7" t="n"/>
      <c r="FW203" s="7" t="n"/>
      <c r="FX203" s="7" t="n"/>
      <c r="FY203" s="7" t="n"/>
      <c r="FZ203" s="7" t="n"/>
      <c r="GA203" s="7" t="n"/>
      <c r="GB203" s="7" t="n"/>
      <c r="GC203" s="7" t="n"/>
      <c r="GD203" s="7" t="n"/>
      <c r="GE203" s="7" t="n"/>
      <c r="GF203" s="7" t="n"/>
      <c r="GG203" s="7" t="n"/>
      <c r="GH203" s="7" t="n"/>
      <c r="GI203" s="7" t="n"/>
      <c r="GJ203" s="7" t="n"/>
      <c r="GK203" s="7" t="n"/>
      <c r="GL203" s="7" t="n"/>
      <c r="GM203" s="7" t="n"/>
      <c r="GN203" s="7" t="n"/>
      <c r="GO203" s="7" t="n"/>
      <c r="GP203" s="7" t="n"/>
      <c r="GQ203" s="7" t="n"/>
      <c r="GR203" s="7" t="n"/>
      <c r="GS203" s="7" t="n"/>
      <c r="GT203" s="7" t="n"/>
      <c r="GU203" s="7" t="n"/>
      <c r="GV203" s="7" t="n"/>
      <c r="GW203" s="7" t="n"/>
      <c r="GX203" s="7" t="n"/>
      <c r="GY203" s="7" t="n"/>
      <c r="GZ203" s="7" t="n"/>
      <c r="HA203" s="7" t="n"/>
      <c r="HB203" s="7" t="n"/>
      <c r="HC203" s="7" t="n"/>
      <c r="HD203" s="7" t="n"/>
      <c r="HE203" s="7" t="n"/>
      <c r="HF203" s="7" t="n"/>
      <c r="HG203" s="7" t="n"/>
      <c r="HH203" s="7" t="n"/>
      <c r="HI203" s="7" t="n"/>
      <c r="HJ203" s="7" t="n"/>
      <c r="HK203" s="7" t="n"/>
      <c r="HL203" s="7" t="n"/>
      <c r="HM203" s="7" t="n"/>
      <c r="HN203" s="7" t="n"/>
      <c r="HO203" s="7" t="n"/>
      <c r="HP203" s="7" t="n"/>
      <c r="HQ203" s="7" t="n"/>
      <c r="HR203" s="7" t="n"/>
      <c r="HS203" s="7" t="n"/>
      <c r="HT203" s="7" t="n"/>
      <c r="HU203" s="7" t="n"/>
      <c r="HV203" s="7" t="n"/>
      <c r="HW203" s="7" t="n"/>
      <c r="HX203" s="7" t="n"/>
      <c r="HY203" s="7" t="n"/>
      <c r="HZ203" s="7" t="n"/>
      <c r="IA203" s="7" t="n"/>
      <c r="IB203" s="7" t="n"/>
      <c r="IC203" s="7" t="n"/>
      <c r="ID203" s="7" t="n"/>
      <c r="IE203" s="7" t="n"/>
      <c r="IF203" s="7" t="n"/>
      <c r="IG203" s="7" t="n"/>
      <c r="IH203" s="7" t="n"/>
      <c r="II203" s="7" t="n"/>
      <c r="IJ203" s="7" t="n"/>
      <c r="IK203" s="7" t="n"/>
      <c r="IL203" s="7" t="n"/>
      <c r="IM203" s="7" t="n"/>
      <c r="IN203" s="7" t="n"/>
      <c r="IO203" s="7" t="n"/>
      <c r="IP203" s="7" t="n"/>
      <c r="IQ203" s="7" t="n"/>
      <c r="IR203" s="7" t="n"/>
      <c r="IS203" s="7" t="n"/>
      <c r="IT203" s="7" t="n"/>
      <c r="IU203" s="7" t="n"/>
      <c r="IV203" s="7" t="n"/>
      <c r="IW203" s="7" t="n"/>
      <c r="IX203" s="7" t="n"/>
      <c r="IY203" s="7" t="n"/>
      <c r="IZ203" s="7" t="n"/>
      <c r="JA203" s="7" t="n"/>
      <c r="JB203" s="7" t="n"/>
      <c r="JC203" s="7" t="n"/>
      <c r="JD203" s="7" t="n"/>
      <c r="JE203" s="7" t="n"/>
      <c r="JF203" s="7" t="n"/>
      <c r="JG203" s="7" t="n"/>
      <c r="JH203" s="7" t="n"/>
      <c r="JI203" s="7" t="n"/>
      <c r="JJ203" s="7" t="n"/>
      <c r="JK203" s="7" t="n"/>
      <c r="JL203" s="7" t="n"/>
      <c r="JM203" s="7" t="n"/>
      <c r="JN203" s="7" t="n"/>
      <c r="JO203" s="7" t="n"/>
      <c r="JP203" s="7" t="n"/>
      <c r="JQ203" s="7" t="n"/>
      <c r="JR203" s="7" t="n"/>
      <c r="JS203" s="7" t="n"/>
      <c r="JT203" s="7" t="n"/>
      <c r="JU203" s="7" t="n"/>
      <c r="JV203" s="7" t="n"/>
      <c r="JW203" s="7" t="n"/>
      <c r="JX203" s="7" t="n"/>
      <c r="JY203" s="7" t="n"/>
      <c r="JZ203" s="7" t="n"/>
      <c r="KA203" s="7" t="n"/>
      <c r="KB203" s="7" t="n"/>
      <c r="KC203" s="7" t="n"/>
      <c r="KD203" s="7" t="n"/>
      <c r="KE203" s="7" t="n"/>
      <c r="KF203" s="7" t="n"/>
      <c r="KG203" s="7" t="n"/>
      <c r="KH203" s="7" t="n"/>
      <c r="KI203" s="7" t="n"/>
      <c r="KJ203" s="7" t="n"/>
      <c r="KK203" s="7" t="n"/>
      <c r="KL203" s="7" t="n"/>
      <c r="KM203" s="7" t="n"/>
      <c r="KN203" s="7" t="n"/>
      <c r="KO203" s="7" t="n"/>
      <c r="KP203" s="7" t="n"/>
      <c r="KQ203" s="7" t="n"/>
      <c r="KR203" s="7" t="n"/>
      <c r="KS203" s="7" t="n"/>
      <c r="KT203" s="7" t="n"/>
      <c r="KU203" s="7" t="n"/>
      <c r="KV203" s="7" t="n"/>
      <c r="KW203" s="7" t="n"/>
      <c r="KX203" s="7" t="n"/>
      <c r="KY203" s="7" t="n"/>
      <c r="KZ203" s="7" t="n"/>
      <c r="LA203" s="7" t="n"/>
      <c r="LB203" s="7" t="n"/>
      <c r="LC203" s="7" t="n"/>
      <c r="LD203" s="7" t="n"/>
      <c r="LE203" s="7" t="n"/>
      <c r="LF203" s="7" t="n"/>
      <c r="LG203" s="7" t="n"/>
      <c r="LH203" s="7" t="n"/>
      <c r="LI203" s="7" t="n"/>
      <c r="LJ203" s="7" t="n"/>
      <c r="LK203" s="7" t="n"/>
      <c r="LL203" s="7" t="n"/>
      <c r="LM203" s="7" t="n"/>
      <c r="LN203" s="7" t="n"/>
      <c r="LO203" s="7" t="n"/>
      <c r="LP203" s="7" t="n"/>
      <c r="LQ203" s="7" t="n"/>
      <c r="LR203" s="7" t="n"/>
      <c r="LS203" s="7" t="n"/>
      <c r="LT203" s="7" t="n"/>
      <c r="LU203" s="7" t="n"/>
      <c r="LV203" s="7" t="n"/>
      <c r="LW203" s="7" t="n"/>
      <c r="LX203" s="7" t="n"/>
      <c r="LY203" s="7" t="n"/>
      <c r="LZ203" s="7" t="n"/>
      <c r="MA203" s="7" t="n"/>
      <c r="MB203" s="7" t="n"/>
      <c r="MC203" s="7" t="n"/>
      <c r="MD203" s="7" t="n"/>
      <c r="ME203" s="7" t="n"/>
      <c r="MF203" s="7" t="n"/>
      <c r="MG203" s="7" t="n"/>
      <c r="MH203" s="7" t="n"/>
      <c r="MI203" s="7" t="n"/>
      <c r="MJ203" s="7" t="n"/>
      <c r="MK203" s="7" t="n"/>
      <c r="ML203" s="7" t="n"/>
      <c r="MM203" s="7" t="n"/>
      <c r="MN203" s="7" t="n"/>
      <c r="MO203" s="7" t="n"/>
      <c r="MP203" s="7" t="n"/>
      <c r="MQ203" s="7" t="n"/>
      <c r="MR203" s="7" t="n"/>
      <c r="MS203" s="7" t="n"/>
      <c r="MT203" s="7" t="n"/>
      <c r="MU203" s="7" t="n"/>
      <c r="MV203" s="7" t="n"/>
      <c r="MW203" s="7" t="n"/>
      <c r="MX203" s="7" t="n"/>
      <c r="MY203" s="7" t="n"/>
      <c r="MZ203" s="7" t="n"/>
      <c r="NA203" s="7" t="n"/>
      <c r="NB203" s="7" t="n"/>
      <c r="NC203" s="7" t="n"/>
      <c r="ND203" s="7" t="n"/>
      <c r="NE203" s="7" t="n"/>
      <c r="NF203" s="7" t="n"/>
      <c r="NG203" s="7" t="n"/>
      <c r="NH203" s="7" t="n"/>
      <c r="NI203" s="7" t="n"/>
      <c r="NJ203" s="7" t="n"/>
      <c r="NK203" s="7" t="n"/>
      <c r="NL203" s="7" t="n"/>
      <c r="NM203" s="7" t="n"/>
      <c r="NN203" s="7" t="n"/>
      <c r="NO203" s="7" t="n"/>
      <c r="NP203" s="7" t="n"/>
      <c r="NQ203" s="7" t="n"/>
      <c r="NR203" s="7" t="n"/>
      <c r="NS203" s="7" t="n"/>
      <c r="NT203" s="7" t="n"/>
      <c r="NU203" s="7" t="n"/>
      <c r="NV203" s="7" t="n"/>
      <c r="NW203" s="7" t="n"/>
      <c r="NX203" s="7" t="n"/>
      <c r="NY203" s="7" t="n"/>
      <c r="NZ203" s="7" t="n"/>
      <c r="OA203" s="7" t="n"/>
      <c r="OB203" s="7" t="n"/>
      <c r="OC203" s="7" t="n"/>
      <c r="OD203" s="7" t="n"/>
      <c r="OE203" s="7" t="n"/>
      <c r="OF203" s="7" t="n"/>
      <c r="OG203" s="7" t="n"/>
      <c r="OH203" s="7" t="n"/>
      <c r="OI203" s="7" t="n"/>
      <c r="OJ203" s="7" t="n"/>
      <c r="OK203" s="7" t="n"/>
      <c r="OL203" s="7" t="n"/>
      <c r="OM203" s="7" t="n"/>
      <c r="ON203" s="7" t="n"/>
      <c r="OO203" s="7" t="n"/>
      <c r="OP203" s="7" t="n"/>
      <c r="OQ203" s="7" t="n"/>
      <c r="OR203" s="7" t="n"/>
      <c r="OS203" s="7" t="n"/>
      <c r="OT203" s="7" t="n"/>
      <c r="OU203" s="7" t="n"/>
      <c r="OV203" s="7" t="n"/>
      <c r="OW203" s="7" t="n"/>
      <c r="OX203" s="7" t="n"/>
      <c r="OY203" s="7" t="n"/>
      <c r="OZ203" s="7" t="n"/>
      <c r="PA203" s="7" t="n"/>
      <c r="PB203" s="7" t="n"/>
      <c r="PC203" s="7" t="n"/>
      <c r="PD203" s="7" t="n"/>
      <c r="PE203" s="7" t="n"/>
      <c r="PF203" s="7" t="n"/>
      <c r="PG203" s="7" t="n"/>
      <c r="PH203" s="7" t="n"/>
      <c r="PI203" s="7" t="n"/>
      <c r="PJ203" s="7" t="n"/>
      <c r="PK203" s="7" t="n"/>
      <c r="PL203" s="7" t="n"/>
      <c r="PM203" s="7" t="n"/>
      <c r="PN203" s="7" t="n"/>
      <c r="PO203" s="7" t="n"/>
      <c r="PP203" s="7" t="n"/>
      <c r="PQ203" s="7" t="n"/>
      <c r="PR203" s="7" t="n"/>
      <c r="PS203" s="7" t="n"/>
      <c r="PT203" s="7" t="n"/>
      <c r="PU203" s="7" t="n"/>
      <c r="PV203" s="7" t="n"/>
      <c r="PW203" s="7" t="n"/>
      <c r="PX203" s="7" t="n"/>
      <c r="PY203" s="7" t="n"/>
      <c r="PZ203" s="7" t="n"/>
      <c r="QA203" s="7" t="n"/>
      <c r="QB203" s="7" t="n"/>
      <c r="QC203" s="7" t="n"/>
      <c r="QD203" s="7" t="n"/>
      <c r="QE203" s="7" t="n"/>
      <c r="QF203" s="7" t="n"/>
      <c r="QG203" s="7" t="n"/>
      <c r="QH203" s="7" t="n"/>
      <c r="QI203" s="7" t="n"/>
      <c r="QJ203" s="7" t="n"/>
      <c r="QK203" s="7" t="n"/>
      <c r="QL203" s="7" t="n"/>
      <c r="QM203" s="7" t="n"/>
      <c r="QN203" s="7" t="n"/>
      <c r="QO203" s="7" t="n"/>
      <c r="QP203" s="7" t="n"/>
      <c r="QQ203" s="7" t="n"/>
      <c r="QR203" s="7" t="n"/>
      <c r="QS203" s="7" t="n"/>
      <c r="QT203" s="7" t="n"/>
      <c r="QU203" s="7" t="n"/>
      <c r="QV203" s="7" t="n"/>
      <c r="QW203" s="7" t="n"/>
      <c r="QX203" s="7" t="n"/>
      <c r="QY203" s="7" t="n"/>
      <c r="QZ203" s="7" t="n"/>
      <c r="RA203" s="7" t="n"/>
      <c r="RB203" s="7" t="n"/>
      <c r="RC203" s="7" t="n"/>
      <c r="RD203" s="7" t="n"/>
      <c r="RE203" s="7" t="n"/>
      <c r="RF203" s="7" t="n"/>
      <c r="RG203" s="7" t="n"/>
      <c r="RH203" s="7" t="n"/>
      <c r="RI203" s="7" t="n"/>
      <c r="RJ203" s="7" t="n"/>
      <c r="RK203" s="7" t="n"/>
      <c r="RL203" s="7" t="n"/>
      <c r="RM203" s="7" t="n"/>
      <c r="RN203" s="7" t="n"/>
      <c r="RO203" s="7" t="n"/>
      <c r="RP203" s="7" t="n"/>
      <c r="RQ203" s="7" t="n"/>
      <c r="RR203" s="7" t="n"/>
      <c r="RS203" s="7" t="n"/>
      <c r="RT203" s="7" t="n"/>
      <c r="RU203" s="7" t="n"/>
      <c r="RV203" s="7" t="n"/>
      <c r="RW203" s="7" t="n"/>
      <c r="RX203" s="7" t="n"/>
      <c r="RY203" s="7" t="n"/>
      <c r="RZ203" s="7" t="n"/>
      <c r="SA203" s="7" t="n"/>
      <c r="SB203" s="7" t="n"/>
      <c r="SC203" s="7" t="n"/>
      <c r="SD203" s="7" t="n"/>
      <c r="SE203" s="7" t="n"/>
      <c r="SF203" s="7" t="n"/>
      <c r="SG203" s="7" t="n"/>
      <c r="SH203" s="7" t="n"/>
      <c r="SI203" s="7" t="n"/>
      <c r="SJ203" s="7" t="n"/>
      <c r="SK203" s="7" t="n"/>
      <c r="SL203" s="7" t="n"/>
      <c r="SM203" s="7" t="n"/>
      <c r="SN203" s="7" t="n"/>
      <c r="SO203" s="7" t="n"/>
      <c r="SP203" s="7" t="n"/>
      <c r="SQ203" s="7" t="n"/>
      <c r="SR203" s="7" t="n"/>
      <c r="SS203" s="7" t="n"/>
      <c r="ST203" s="7" t="n"/>
      <c r="SU203" s="7" t="n"/>
      <c r="SV203" s="7" t="n"/>
      <c r="SW203" s="7" t="n"/>
      <c r="SX203" s="7" t="n"/>
      <c r="SY203" s="7" t="n"/>
      <c r="SZ203" s="7" t="n"/>
      <c r="TA203" s="7" t="n"/>
      <c r="TB203" s="7" t="n"/>
      <c r="TC203" s="7" t="n"/>
      <c r="TD203" s="7" t="n"/>
      <c r="TE203" s="7" t="n"/>
      <c r="TF203" s="7" t="n"/>
      <c r="TG203" s="7" t="n"/>
      <c r="TH203" s="7" t="n"/>
      <c r="TI203" s="7" t="n"/>
      <c r="TJ203" s="7" t="n"/>
      <c r="TK203" s="7" t="n"/>
      <c r="TL203" s="7" t="n"/>
      <c r="TM203" s="7" t="n"/>
      <c r="TN203" s="7" t="n"/>
      <c r="TO203" s="7" t="n"/>
      <c r="TP203" s="7" t="n"/>
      <c r="TQ203" s="7" t="n"/>
      <c r="TR203" s="7" t="n"/>
      <c r="TS203" s="7" t="n"/>
      <c r="TT203" s="7" t="n"/>
      <c r="TU203" s="7" t="n"/>
      <c r="TV203" s="7" t="n"/>
      <c r="TW203" s="7" t="n"/>
      <c r="TX203" s="7" t="n"/>
      <c r="TY203" s="7" t="n"/>
      <c r="TZ203" s="7" t="n"/>
      <c r="UA203" s="7" t="n"/>
      <c r="UB203" s="7" t="n"/>
      <c r="UC203" s="7" t="n"/>
      <c r="UD203" s="7" t="n"/>
      <c r="UE203" s="7" t="n"/>
      <c r="UF203" s="7" t="n"/>
      <c r="UG203" s="7" t="n"/>
      <c r="UH203" s="7" t="n"/>
      <c r="UI203" s="7" t="n"/>
      <c r="UJ203" s="7" t="n"/>
      <c r="UK203" s="7" t="n"/>
      <c r="UL203" s="7" t="n"/>
      <c r="UM203" s="7" t="n"/>
      <c r="UN203" s="7" t="n"/>
      <c r="UO203" s="7" t="n"/>
      <c r="UP203" s="7" t="n"/>
      <c r="UQ203" s="7" t="n"/>
      <c r="UR203" s="7" t="n"/>
      <c r="US203" s="7" t="n"/>
      <c r="UT203" s="7" t="n"/>
      <c r="UU203" s="7" t="n"/>
      <c r="UV203" s="7" t="n"/>
      <c r="UW203" s="7" t="n"/>
      <c r="UX203" s="7" t="n"/>
      <c r="UY203" s="7" t="n"/>
      <c r="UZ203" s="7" t="n"/>
      <c r="VA203" s="7" t="n"/>
      <c r="VB203" s="7" t="n"/>
      <c r="VC203" s="7" t="n"/>
      <c r="VD203" s="7" t="n"/>
      <c r="VE203" s="7" t="n"/>
      <c r="VF203" s="7" t="n"/>
      <c r="VG203" s="7" t="n"/>
      <c r="VH203" s="7" t="n"/>
      <c r="VI203" s="7" t="n"/>
      <c r="VJ203" s="7" t="n"/>
      <c r="VK203" s="7" t="n"/>
      <c r="VL203" s="7" t="n"/>
      <c r="VM203" s="573">
        <f>SUM(E203:VL203)-SUM(UU203:UX203)-SUM(VA203:VD203)</f>
        <v/>
      </c>
      <c r="VN203" s="9" t="n"/>
    </row>
    <row r="204" ht="19.5" customHeight="1">
      <c r="A204" s="1100" t="n"/>
      <c r="B204" s="1101" t="n"/>
      <c r="C204" s="1102" t="n"/>
      <c r="D204" s="577" t="inlineStr">
        <is>
          <t>SUBSIDIADO</t>
        </is>
      </c>
      <c r="E204" s="363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  <c r="BJ204" s="7" t="n"/>
      <c r="BK204" s="7" t="n"/>
      <c r="BL204" s="7" t="n"/>
      <c r="BM204" s="7" t="n"/>
      <c r="BN204" s="7" t="n"/>
      <c r="BO204" s="7" t="n"/>
      <c r="BP204" s="7" t="n"/>
      <c r="BQ204" s="7" t="n"/>
      <c r="BR204" s="7" t="n"/>
      <c r="BS204" s="7" t="n"/>
      <c r="BT204" s="7" t="n"/>
      <c r="BU204" s="7" t="n"/>
      <c r="BV204" s="7" t="n"/>
      <c r="BW204" s="7" t="n"/>
      <c r="BX204" s="7" t="n"/>
      <c r="BY204" s="7" t="n"/>
      <c r="BZ204" s="7" t="n"/>
      <c r="CA204" s="7" t="n"/>
      <c r="CB204" s="7" t="n"/>
      <c r="CC204" s="7" t="n"/>
      <c r="CD204" s="7" t="n"/>
      <c r="CE204" s="7" t="n"/>
      <c r="CF204" s="7" t="n"/>
      <c r="CG204" s="7" t="n"/>
      <c r="CH204" s="7" t="n"/>
      <c r="CI204" s="7" t="n"/>
      <c r="CJ204" s="7" t="n"/>
      <c r="CK204" s="7" t="n"/>
      <c r="CL204" s="7" t="n"/>
      <c r="CM204" s="7" t="n"/>
      <c r="CN204" s="7" t="n"/>
      <c r="CO204" s="7" t="n"/>
      <c r="CP204" s="7" t="n"/>
      <c r="CQ204" s="7" t="n"/>
      <c r="CR204" s="7" t="n"/>
      <c r="CS204" s="7" t="n"/>
      <c r="CT204" s="7" t="n"/>
      <c r="CU204" s="7" t="n"/>
      <c r="CV204" s="7" t="n"/>
      <c r="CW204" s="7" t="n"/>
      <c r="CX204" s="7" t="n"/>
      <c r="CY204" s="7" t="n"/>
      <c r="CZ204" s="7" t="n"/>
      <c r="DA204" s="7" t="n"/>
      <c r="DB204" s="7" t="n"/>
      <c r="DC204" s="7" t="n"/>
      <c r="DD204" s="7" t="n"/>
      <c r="DE204" s="7" t="n"/>
      <c r="DF204" s="7" t="n"/>
      <c r="DG204" s="7" t="n"/>
      <c r="DH204" s="7" t="n"/>
      <c r="DI204" s="7" t="n"/>
      <c r="DJ204" s="7" t="n"/>
      <c r="DK204" s="7" t="n"/>
      <c r="DL204" s="7" t="n"/>
      <c r="DM204" s="7" t="n"/>
      <c r="DN204" s="7" t="n"/>
      <c r="DO204" s="7" t="n"/>
      <c r="DP204" s="7" t="n"/>
      <c r="DQ204" s="7" t="n"/>
      <c r="DR204" s="7" t="n"/>
      <c r="DS204" s="7" t="n"/>
      <c r="DT204" s="7" t="n"/>
      <c r="DU204" s="7" t="n"/>
      <c r="DV204" s="7" t="n"/>
      <c r="DW204" s="7" t="n"/>
      <c r="DX204" s="7" t="n"/>
      <c r="DY204" s="7" t="n"/>
      <c r="DZ204" s="7" t="n"/>
      <c r="EA204" s="7" t="n"/>
      <c r="EB204" s="7" t="n"/>
      <c r="EC204" s="7" t="n"/>
      <c r="ED204" s="7" t="n"/>
      <c r="EE204" s="7" t="n"/>
      <c r="EF204" s="7" t="n"/>
      <c r="EG204" s="7" t="n"/>
      <c r="EH204" s="7" t="n"/>
      <c r="EI204" s="7" t="n"/>
      <c r="EJ204" s="7" t="n"/>
      <c r="EK204" s="7" t="n"/>
      <c r="EL204" s="7" t="n"/>
      <c r="EM204" s="7" t="n"/>
      <c r="EN204" s="7" t="n"/>
      <c r="EO204" s="7" t="n"/>
      <c r="EP204" s="7" t="n"/>
      <c r="EQ204" s="7" t="n"/>
      <c r="ER204" s="7" t="n"/>
      <c r="ES204" s="7" t="n"/>
      <c r="ET204" s="7" t="n"/>
      <c r="EU204" s="7" t="n"/>
      <c r="EV204" s="7" t="n"/>
      <c r="EW204" s="7" t="n"/>
      <c r="EX204" s="7" t="n"/>
      <c r="EY204" s="7" t="n"/>
      <c r="EZ204" s="7" t="n"/>
      <c r="FA204" s="7" t="n"/>
      <c r="FB204" s="7" t="n"/>
      <c r="FC204" s="7" t="n"/>
      <c r="FD204" s="7" t="n"/>
      <c r="FE204" s="7" t="n"/>
      <c r="FF204" s="7" t="n"/>
      <c r="FG204" s="7" t="n"/>
      <c r="FH204" s="7" t="n"/>
      <c r="FI204" s="7" t="n"/>
      <c r="FJ204" s="7" t="n"/>
      <c r="FK204" s="7" t="n"/>
      <c r="FL204" s="7" t="n"/>
      <c r="FM204" s="7" t="n"/>
      <c r="FN204" s="7" t="n"/>
      <c r="FO204" s="7" t="n"/>
      <c r="FP204" s="7" t="n"/>
      <c r="FQ204" s="7" t="n"/>
      <c r="FR204" s="7" t="n"/>
      <c r="FS204" s="7" t="n"/>
      <c r="FT204" s="7" t="n"/>
      <c r="FU204" s="7" t="n"/>
      <c r="FV204" s="7" t="n"/>
      <c r="FW204" s="7" t="n"/>
      <c r="FX204" s="7" t="n"/>
      <c r="FY204" s="7" t="n"/>
      <c r="FZ204" s="7" t="n"/>
      <c r="GA204" s="7" t="n"/>
      <c r="GB204" s="7" t="n"/>
      <c r="GC204" s="7" t="n"/>
      <c r="GD204" s="7" t="n"/>
      <c r="GE204" s="7" t="n"/>
      <c r="GF204" s="7" t="n"/>
      <c r="GG204" s="7" t="n"/>
      <c r="GH204" s="7" t="n"/>
      <c r="GI204" s="7" t="n"/>
      <c r="GJ204" s="7" t="n"/>
      <c r="GK204" s="7" t="n"/>
      <c r="GL204" s="7" t="n"/>
      <c r="GM204" s="7" t="n"/>
      <c r="GN204" s="7" t="n"/>
      <c r="GO204" s="7" t="n"/>
      <c r="GP204" s="7" t="n"/>
      <c r="GQ204" s="7" t="n"/>
      <c r="GR204" s="7" t="n"/>
      <c r="GS204" s="7" t="n"/>
      <c r="GT204" s="7" t="n"/>
      <c r="GU204" s="7" t="n"/>
      <c r="GV204" s="7" t="n"/>
      <c r="GW204" s="7" t="n"/>
      <c r="GX204" s="7" t="n"/>
      <c r="GY204" s="7" t="n"/>
      <c r="GZ204" s="7" t="n"/>
      <c r="HA204" s="7" t="n"/>
      <c r="HB204" s="7" t="n"/>
      <c r="HC204" s="7" t="n"/>
      <c r="HD204" s="7" t="n"/>
      <c r="HE204" s="7" t="n"/>
      <c r="HF204" s="7" t="n"/>
      <c r="HG204" s="7" t="n"/>
      <c r="HH204" s="7" t="n"/>
      <c r="HI204" s="7" t="n"/>
      <c r="HJ204" s="7" t="n"/>
      <c r="HK204" s="7" t="n"/>
      <c r="HL204" s="7" t="n"/>
      <c r="HM204" s="7" t="n"/>
      <c r="HN204" s="7" t="n"/>
      <c r="HO204" s="7" t="n"/>
      <c r="HP204" s="7" t="n"/>
      <c r="HQ204" s="7" t="n"/>
      <c r="HR204" s="7" t="n"/>
      <c r="HS204" s="7" t="n"/>
      <c r="HT204" s="7" t="n"/>
      <c r="HU204" s="7" t="n"/>
      <c r="HV204" s="7" t="n"/>
      <c r="HW204" s="7" t="n"/>
      <c r="HX204" s="7" t="n"/>
      <c r="HY204" s="7" t="n"/>
      <c r="HZ204" s="7" t="n"/>
      <c r="IA204" s="7" t="n"/>
      <c r="IB204" s="7" t="n"/>
      <c r="IC204" s="7" t="n"/>
      <c r="ID204" s="7" t="n"/>
      <c r="IE204" s="7" t="n"/>
      <c r="IF204" s="7" t="n"/>
      <c r="IG204" s="7" t="n"/>
      <c r="IH204" s="7" t="n"/>
      <c r="II204" s="7" t="n"/>
      <c r="IJ204" s="7" t="n"/>
      <c r="IK204" s="7" t="n"/>
      <c r="IL204" s="7" t="n"/>
      <c r="IM204" s="7" t="n"/>
      <c r="IN204" s="7" t="n"/>
      <c r="IO204" s="7" t="n"/>
      <c r="IP204" s="7" t="n"/>
      <c r="IQ204" s="7" t="n"/>
      <c r="IR204" s="7" t="n"/>
      <c r="IS204" s="7" t="n"/>
      <c r="IT204" s="7" t="n"/>
      <c r="IU204" s="7" t="n"/>
      <c r="IV204" s="7" t="n"/>
      <c r="IW204" s="7" t="n"/>
      <c r="IX204" s="7" t="n"/>
      <c r="IY204" s="7" t="n"/>
      <c r="IZ204" s="7" t="n"/>
      <c r="JA204" s="7" t="n"/>
      <c r="JB204" s="7" t="n"/>
      <c r="JC204" s="7" t="n"/>
      <c r="JD204" s="7" t="n"/>
      <c r="JE204" s="7" t="n"/>
      <c r="JF204" s="7" t="n"/>
      <c r="JG204" s="7" t="n"/>
      <c r="JH204" s="7" t="n"/>
      <c r="JI204" s="7" t="n"/>
      <c r="JJ204" s="7" t="n"/>
      <c r="JK204" s="7" t="n"/>
      <c r="JL204" s="7" t="n"/>
      <c r="JM204" s="7" t="n"/>
      <c r="JN204" s="7" t="n"/>
      <c r="JO204" s="7" t="n"/>
      <c r="JP204" s="7" t="n"/>
      <c r="JQ204" s="7" t="n"/>
      <c r="JR204" s="7" t="n"/>
      <c r="JS204" s="7" t="n"/>
      <c r="JT204" s="7" t="n"/>
      <c r="JU204" s="7" t="n"/>
      <c r="JV204" s="7" t="n"/>
      <c r="JW204" s="7" t="n"/>
      <c r="JX204" s="7" t="n"/>
      <c r="JY204" s="7" t="n"/>
      <c r="JZ204" s="7" t="n"/>
      <c r="KA204" s="7" t="n"/>
      <c r="KB204" s="7" t="n"/>
      <c r="KC204" s="7" t="n"/>
      <c r="KD204" s="7" t="n"/>
      <c r="KE204" s="7" t="n"/>
      <c r="KF204" s="7" t="n"/>
      <c r="KG204" s="7" t="n"/>
      <c r="KH204" s="7" t="n"/>
      <c r="KI204" s="7" t="n"/>
      <c r="KJ204" s="7" t="n"/>
      <c r="KK204" s="7" t="n"/>
      <c r="KL204" s="7" t="n"/>
      <c r="KM204" s="7" t="n"/>
      <c r="KN204" s="7" t="n"/>
      <c r="KO204" s="7" t="n"/>
      <c r="KP204" s="7" t="n"/>
      <c r="KQ204" s="7" t="n"/>
      <c r="KR204" s="7" t="n"/>
      <c r="KS204" s="7" t="n"/>
      <c r="KT204" s="7" t="n"/>
      <c r="KU204" s="7" t="n"/>
      <c r="KV204" s="7" t="n"/>
      <c r="KW204" s="7" t="n"/>
      <c r="KX204" s="7" t="n"/>
      <c r="KY204" s="7" t="n"/>
      <c r="KZ204" s="7" t="n"/>
      <c r="LA204" s="7" t="n"/>
      <c r="LB204" s="7" t="n"/>
      <c r="LC204" s="7" t="n"/>
      <c r="LD204" s="7" t="n"/>
      <c r="LE204" s="7" t="n"/>
      <c r="LF204" s="7" t="n"/>
      <c r="LG204" s="7" t="n"/>
      <c r="LH204" s="7" t="n"/>
      <c r="LI204" s="7" t="n"/>
      <c r="LJ204" s="7" t="n"/>
      <c r="LK204" s="7" t="n"/>
      <c r="LL204" s="7" t="n"/>
      <c r="LM204" s="7" t="n"/>
      <c r="LN204" s="7" t="n"/>
      <c r="LO204" s="7" t="n"/>
      <c r="LP204" s="7" t="n"/>
      <c r="LQ204" s="7" t="n"/>
      <c r="LR204" s="7" t="n"/>
      <c r="LS204" s="7" t="n"/>
      <c r="LT204" s="7" t="n"/>
      <c r="LU204" s="7" t="n"/>
      <c r="LV204" s="7" t="n"/>
      <c r="LW204" s="7" t="n"/>
      <c r="LX204" s="7" t="n"/>
      <c r="LY204" s="7" t="n"/>
      <c r="LZ204" s="7" t="n"/>
      <c r="MA204" s="7" t="n"/>
      <c r="MB204" s="7" t="n"/>
      <c r="MC204" s="7" t="n"/>
      <c r="MD204" s="7" t="n"/>
      <c r="ME204" s="7" t="n"/>
      <c r="MF204" s="7" t="n"/>
      <c r="MG204" s="7" t="n"/>
      <c r="MH204" s="7" t="n"/>
      <c r="MI204" s="7" t="n"/>
      <c r="MJ204" s="7" t="n"/>
      <c r="MK204" s="7" t="n"/>
      <c r="ML204" s="7" t="n"/>
      <c r="MM204" s="7" t="n"/>
      <c r="MN204" s="7" t="n"/>
      <c r="MO204" s="7" t="n"/>
      <c r="MP204" s="7" t="n"/>
      <c r="MQ204" s="7" t="n"/>
      <c r="MR204" s="7" t="n"/>
      <c r="MS204" s="7" t="n"/>
      <c r="MT204" s="7" t="n"/>
      <c r="MU204" s="7" t="n"/>
      <c r="MV204" s="7" t="n"/>
      <c r="MW204" s="7" t="n"/>
      <c r="MX204" s="7" t="n"/>
      <c r="MY204" s="7" t="n"/>
      <c r="MZ204" s="7" t="n"/>
      <c r="NA204" s="7" t="n"/>
      <c r="NB204" s="7" t="n"/>
      <c r="NC204" s="7" t="n"/>
      <c r="ND204" s="7" t="n"/>
      <c r="NE204" s="7" t="n"/>
      <c r="NF204" s="7" t="n"/>
      <c r="NG204" s="7" t="n"/>
      <c r="NH204" s="7" t="n"/>
      <c r="NI204" s="7" t="n"/>
      <c r="NJ204" s="7" t="n"/>
      <c r="NK204" s="7" t="n"/>
      <c r="NL204" s="7" t="n"/>
      <c r="NM204" s="7" t="n"/>
      <c r="NN204" s="7" t="n"/>
      <c r="NO204" s="7" t="n"/>
      <c r="NP204" s="7" t="n"/>
      <c r="NQ204" s="7" t="n"/>
      <c r="NR204" s="7" t="n"/>
      <c r="NS204" s="7" t="n"/>
      <c r="NT204" s="7" t="n"/>
      <c r="NU204" s="7" t="n"/>
      <c r="NV204" s="7" t="n"/>
      <c r="NW204" s="7" t="n"/>
      <c r="NX204" s="7" t="n"/>
      <c r="NY204" s="7" t="n"/>
      <c r="NZ204" s="7" t="n"/>
      <c r="OA204" s="7" t="n"/>
      <c r="OB204" s="7" t="n"/>
      <c r="OC204" s="7" t="n"/>
      <c r="OD204" s="7" t="n"/>
      <c r="OE204" s="7" t="n"/>
      <c r="OF204" s="7" t="n"/>
      <c r="OG204" s="7" t="n"/>
      <c r="OH204" s="7" t="n"/>
      <c r="OI204" s="7" t="n"/>
      <c r="OJ204" s="7" t="n"/>
      <c r="OK204" s="7" t="n"/>
      <c r="OL204" s="7" t="n"/>
      <c r="OM204" s="7" t="n"/>
      <c r="ON204" s="7" t="n"/>
      <c r="OO204" s="7" t="n"/>
      <c r="OP204" s="7" t="n"/>
      <c r="OQ204" s="7" t="n"/>
      <c r="OR204" s="7" t="n"/>
      <c r="OS204" s="7" t="n"/>
      <c r="OT204" s="7" t="n"/>
      <c r="OU204" s="7" t="n"/>
      <c r="OV204" s="7" t="n"/>
      <c r="OW204" s="7" t="n"/>
      <c r="OX204" s="7" t="n"/>
      <c r="OY204" s="7" t="n"/>
      <c r="OZ204" s="7" t="n"/>
      <c r="PA204" s="7" t="n"/>
      <c r="PB204" s="7" t="n"/>
      <c r="PC204" s="7" t="n"/>
      <c r="PD204" s="7" t="n"/>
      <c r="PE204" s="7" t="n"/>
      <c r="PF204" s="7" t="n"/>
      <c r="PG204" s="7" t="n"/>
      <c r="PH204" s="7" t="n"/>
      <c r="PI204" s="7" t="n"/>
      <c r="PJ204" s="7" t="n"/>
      <c r="PK204" s="7" t="n"/>
      <c r="PL204" s="7" t="n"/>
      <c r="PM204" s="7" t="n"/>
      <c r="PN204" s="7" t="n"/>
      <c r="PO204" s="7" t="n"/>
      <c r="PP204" s="7" t="n"/>
      <c r="PQ204" s="7" t="n"/>
      <c r="PR204" s="7" t="n"/>
      <c r="PS204" s="7" t="n"/>
      <c r="PT204" s="7" t="n"/>
      <c r="PU204" s="7" t="n"/>
      <c r="PV204" s="7" t="n"/>
      <c r="PW204" s="7" t="n"/>
      <c r="PX204" s="7" t="n"/>
      <c r="PY204" s="7" t="n"/>
      <c r="PZ204" s="7" t="n"/>
      <c r="QA204" s="7" t="n"/>
      <c r="QB204" s="7" t="n"/>
      <c r="QC204" s="7" t="n"/>
      <c r="QD204" s="7" t="n"/>
      <c r="QE204" s="7" t="n"/>
      <c r="QF204" s="7" t="n"/>
      <c r="QG204" s="7" t="n"/>
      <c r="QH204" s="7" t="n"/>
      <c r="QI204" s="7" t="n"/>
      <c r="QJ204" s="7" t="n"/>
      <c r="QK204" s="7" t="n"/>
      <c r="QL204" s="7" t="n"/>
      <c r="QM204" s="7" t="n"/>
      <c r="QN204" s="7" t="n"/>
      <c r="QO204" s="7" t="n"/>
      <c r="QP204" s="7" t="n"/>
      <c r="QQ204" s="7" t="n"/>
      <c r="QR204" s="7" t="n"/>
      <c r="QS204" s="7" t="n"/>
      <c r="QT204" s="7" t="n"/>
      <c r="QU204" s="7" t="n"/>
      <c r="QV204" s="7" t="n"/>
      <c r="QW204" s="7" t="n"/>
      <c r="QX204" s="7" t="n"/>
      <c r="QY204" s="7" t="n"/>
      <c r="QZ204" s="7" t="n"/>
      <c r="RA204" s="7" t="n"/>
      <c r="RB204" s="7" t="n"/>
      <c r="RC204" s="7" t="n"/>
      <c r="RD204" s="7" t="n"/>
      <c r="RE204" s="7" t="n"/>
      <c r="RF204" s="7" t="n"/>
      <c r="RG204" s="7" t="n"/>
      <c r="RH204" s="7" t="n"/>
      <c r="RI204" s="7" t="n"/>
      <c r="RJ204" s="7" t="n"/>
      <c r="RK204" s="7" t="n"/>
      <c r="RL204" s="7" t="n"/>
      <c r="RM204" s="7" t="n"/>
      <c r="RN204" s="7" t="n"/>
      <c r="RO204" s="7" t="n"/>
      <c r="RP204" s="7" t="n"/>
      <c r="RQ204" s="7" t="n"/>
      <c r="RR204" s="7" t="n"/>
      <c r="RS204" s="7" t="n"/>
      <c r="RT204" s="7" t="n"/>
      <c r="RU204" s="7" t="n"/>
      <c r="RV204" s="7" t="n"/>
      <c r="RW204" s="7" t="n"/>
      <c r="RX204" s="7" t="n"/>
      <c r="RY204" s="7" t="n"/>
      <c r="RZ204" s="7" t="n"/>
      <c r="SA204" s="7" t="n"/>
      <c r="SB204" s="7" t="n"/>
      <c r="SC204" s="7" t="n"/>
      <c r="SD204" s="7" t="n"/>
      <c r="SE204" s="7" t="n"/>
      <c r="SF204" s="7" t="n"/>
      <c r="SG204" s="7" t="n"/>
      <c r="SH204" s="7" t="n"/>
      <c r="SI204" s="7" t="n"/>
      <c r="SJ204" s="7" t="n"/>
      <c r="SK204" s="7" t="n"/>
      <c r="SL204" s="7" t="n"/>
      <c r="SM204" s="7" t="n"/>
      <c r="SN204" s="7" t="n"/>
      <c r="SO204" s="7" t="n"/>
      <c r="SP204" s="7" t="n"/>
      <c r="SQ204" s="7" t="n"/>
      <c r="SR204" s="7" t="n"/>
      <c r="SS204" s="7" t="n"/>
      <c r="ST204" s="7" t="n"/>
      <c r="SU204" s="7" t="n"/>
      <c r="SV204" s="7" t="n"/>
      <c r="SW204" s="7" t="n"/>
      <c r="SX204" s="7" t="n"/>
      <c r="SY204" s="7" t="n"/>
      <c r="SZ204" s="7" t="n"/>
      <c r="TA204" s="7" t="n"/>
      <c r="TB204" s="7" t="n"/>
      <c r="TC204" s="7" t="n"/>
      <c r="TD204" s="7" t="n"/>
      <c r="TE204" s="7" t="n"/>
      <c r="TF204" s="7" t="n"/>
      <c r="TG204" s="7" t="n"/>
      <c r="TH204" s="7" t="n"/>
      <c r="TI204" s="7" t="n"/>
      <c r="TJ204" s="7" t="n"/>
      <c r="TK204" s="7" t="n"/>
      <c r="TL204" s="7" t="n"/>
      <c r="TM204" s="7" t="n"/>
      <c r="TN204" s="7" t="n"/>
      <c r="TO204" s="7" t="n"/>
      <c r="TP204" s="7" t="n"/>
      <c r="TQ204" s="7" t="n"/>
      <c r="TR204" s="7" t="n"/>
      <c r="TS204" s="7" t="n"/>
      <c r="TT204" s="7" t="n"/>
      <c r="TU204" s="7" t="n"/>
      <c r="TV204" s="7" t="n"/>
      <c r="TW204" s="7" t="n"/>
      <c r="TX204" s="7" t="n"/>
      <c r="TY204" s="7" t="n"/>
      <c r="TZ204" s="7" t="n"/>
      <c r="UA204" s="7" t="n"/>
      <c r="UB204" s="7" t="n"/>
      <c r="UC204" s="7" t="n"/>
      <c r="UD204" s="7" t="n"/>
      <c r="UE204" s="7" t="n"/>
      <c r="UF204" s="7" t="n"/>
      <c r="UG204" s="7" t="n"/>
      <c r="UH204" s="7" t="n"/>
      <c r="UI204" s="7" t="n"/>
      <c r="UJ204" s="7" t="n"/>
      <c r="UK204" s="7" t="n"/>
      <c r="UL204" s="7" t="n"/>
      <c r="UM204" s="7" t="n"/>
      <c r="UN204" s="7" t="n"/>
      <c r="UO204" s="7" t="n"/>
      <c r="UP204" s="7" t="n"/>
      <c r="UQ204" s="7" t="n"/>
      <c r="UR204" s="7" t="n"/>
      <c r="US204" s="7" t="n"/>
      <c r="UT204" s="7" t="n"/>
      <c r="UU204" s="7" t="n"/>
      <c r="UV204" s="7" t="n"/>
      <c r="UW204" s="7" t="n"/>
      <c r="UX204" s="7" t="n"/>
      <c r="UY204" s="7" t="n"/>
      <c r="UZ204" s="7" t="n"/>
      <c r="VA204" s="7" t="n"/>
      <c r="VB204" s="7" t="n"/>
      <c r="VC204" s="7" t="n"/>
      <c r="VD204" s="7" t="n"/>
      <c r="VE204" s="7" t="n"/>
      <c r="VF204" s="7" t="n"/>
      <c r="VG204" s="7" t="n"/>
      <c r="VH204" s="7" t="n"/>
      <c r="VI204" s="7" t="n"/>
      <c r="VJ204" s="7" t="n"/>
      <c r="VK204" s="7" t="n"/>
      <c r="VL204" s="7" t="n"/>
      <c r="VM204" s="573">
        <f>SUM(E204:VL204)-SUM(UU204:UX204)-SUM(VA204:VD204)</f>
        <v/>
      </c>
      <c r="VN204" s="9" t="n"/>
    </row>
    <row r="205" ht="19.5" customHeight="1">
      <c r="A205" s="1100" t="n"/>
      <c r="B205" s="1101" t="n"/>
      <c r="C205" s="1102" t="n"/>
      <c r="D205" s="578" t="inlineStr">
        <is>
          <t>POBRE NO ASEGURADO</t>
        </is>
      </c>
      <c r="E205" s="363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  <c r="BK205" s="7" t="n"/>
      <c r="BL205" s="7" t="n"/>
      <c r="BM205" s="7" t="n"/>
      <c r="BN205" s="7" t="n"/>
      <c r="BO205" s="7" t="n"/>
      <c r="BP205" s="7" t="n"/>
      <c r="BQ205" s="7" t="n"/>
      <c r="BR205" s="7" t="n"/>
      <c r="BS205" s="7" t="n"/>
      <c r="BT205" s="7" t="n"/>
      <c r="BU205" s="7" t="n"/>
      <c r="BV205" s="7" t="n"/>
      <c r="BW205" s="7" t="n"/>
      <c r="BX205" s="7" t="n"/>
      <c r="BY205" s="7" t="n"/>
      <c r="BZ205" s="7" t="n"/>
      <c r="CA205" s="7" t="n"/>
      <c r="CB205" s="7" t="n"/>
      <c r="CC205" s="7" t="n"/>
      <c r="CD205" s="7" t="n"/>
      <c r="CE205" s="7" t="n"/>
      <c r="CF205" s="7" t="n"/>
      <c r="CG205" s="7" t="n"/>
      <c r="CH205" s="7" t="n"/>
      <c r="CI205" s="7" t="n"/>
      <c r="CJ205" s="7" t="n"/>
      <c r="CK205" s="7" t="n"/>
      <c r="CL205" s="7" t="n"/>
      <c r="CM205" s="7" t="n"/>
      <c r="CN205" s="7" t="n"/>
      <c r="CO205" s="7" t="n"/>
      <c r="CP205" s="7" t="n"/>
      <c r="CQ205" s="7" t="n"/>
      <c r="CR205" s="7" t="n"/>
      <c r="CS205" s="7" t="n"/>
      <c r="CT205" s="7" t="n"/>
      <c r="CU205" s="7" t="n"/>
      <c r="CV205" s="7" t="n"/>
      <c r="CW205" s="7" t="n"/>
      <c r="CX205" s="7" t="n"/>
      <c r="CY205" s="7" t="n"/>
      <c r="CZ205" s="7" t="n"/>
      <c r="DA205" s="7" t="n"/>
      <c r="DB205" s="7" t="n"/>
      <c r="DC205" s="7" t="n"/>
      <c r="DD205" s="7" t="n"/>
      <c r="DE205" s="7" t="n"/>
      <c r="DF205" s="7" t="n"/>
      <c r="DG205" s="7" t="n"/>
      <c r="DH205" s="7" t="n"/>
      <c r="DI205" s="7" t="n"/>
      <c r="DJ205" s="7" t="n"/>
      <c r="DK205" s="7" t="n"/>
      <c r="DL205" s="7" t="n"/>
      <c r="DM205" s="7" t="n"/>
      <c r="DN205" s="7" t="n"/>
      <c r="DO205" s="7" t="n"/>
      <c r="DP205" s="7" t="n"/>
      <c r="DQ205" s="7" t="n"/>
      <c r="DR205" s="7" t="n"/>
      <c r="DS205" s="7" t="n"/>
      <c r="DT205" s="7" t="n"/>
      <c r="DU205" s="7" t="n"/>
      <c r="DV205" s="7" t="n"/>
      <c r="DW205" s="7" t="n"/>
      <c r="DX205" s="7" t="n"/>
      <c r="DY205" s="7" t="n"/>
      <c r="DZ205" s="7" t="n"/>
      <c r="EA205" s="7" t="n"/>
      <c r="EB205" s="7" t="n"/>
      <c r="EC205" s="7" t="n"/>
      <c r="ED205" s="7" t="n"/>
      <c r="EE205" s="7" t="n"/>
      <c r="EF205" s="7" t="n"/>
      <c r="EG205" s="7" t="n"/>
      <c r="EH205" s="7" t="n"/>
      <c r="EI205" s="7" t="n"/>
      <c r="EJ205" s="7" t="n"/>
      <c r="EK205" s="7" t="n"/>
      <c r="EL205" s="7" t="n"/>
      <c r="EM205" s="7" t="n"/>
      <c r="EN205" s="7" t="n"/>
      <c r="EO205" s="7" t="n"/>
      <c r="EP205" s="7" t="n"/>
      <c r="EQ205" s="7" t="n"/>
      <c r="ER205" s="7" t="n"/>
      <c r="ES205" s="7" t="n"/>
      <c r="ET205" s="7" t="n"/>
      <c r="EU205" s="7" t="n"/>
      <c r="EV205" s="7" t="n"/>
      <c r="EW205" s="7" t="n"/>
      <c r="EX205" s="7" t="n"/>
      <c r="EY205" s="7" t="n"/>
      <c r="EZ205" s="7" t="n"/>
      <c r="FA205" s="7" t="n"/>
      <c r="FB205" s="7" t="n"/>
      <c r="FC205" s="7" t="n"/>
      <c r="FD205" s="7" t="n"/>
      <c r="FE205" s="7" t="n"/>
      <c r="FF205" s="7" t="n"/>
      <c r="FG205" s="7" t="n"/>
      <c r="FH205" s="7" t="n"/>
      <c r="FI205" s="7" t="n"/>
      <c r="FJ205" s="7" t="n"/>
      <c r="FK205" s="7" t="n"/>
      <c r="FL205" s="7" t="n"/>
      <c r="FM205" s="7" t="n"/>
      <c r="FN205" s="7" t="n"/>
      <c r="FO205" s="7" t="n"/>
      <c r="FP205" s="7" t="n"/>
      <c r="FQ205" s="7" t="n"/>
      <c r="FR205" s="7" t="n"/>
      <c r="FS205" s="7" t="n"/>
      <c r="FT205" s="7" t="n"/>
      <c r="FU205" s="7" t="n"/>
      <c r="FV205" s="7" t="n"/>
      <c r="FW205" s="7" t="n"/>
      <c r="FX205" s="7" t="n"/>
      <c r="FY205" s="7" t="n"/>
      <c r="FZ205" s="7" t="n"/>
      <c r="GA205" s="7" t="n"/>
      <c r="GB205" s="7" t="n"/>
      <c r="GC205" s="7" t="n"/>
      <c r="GD205" s="7" t="n"/>
      <c r="GE205" s="7" t="n"/>
      <c r="GF205" s="7" t="n"/>
      <c r="GG205" s="7" t="n"/>
      <c r="GH205" s="7" t="n"/>
      <c r="GI205" s="7" t="n"/>
      <c r="GJ205" s="7" t="n"/>
      <c r="GK205" s="7" t="n"/>
      <c r="GL205" s="7" t="n"/>
      <c r="GM205" s="7" t="n"/>
      <c r="GN205" s="7" t="n"/>
      <c r="GO205" s="7" t="n"/>
      <c r="GP205" s="7" t="n"/>
      <c r="GQ205" s="7" t="n"/>
      <c r="GR205" s="7" t="n"/>
      <c r="GS205" s="7" t="n"/>
      <c r="GT205" s="7" t="n"/>
      <c r="GU205" s="7" t="n"/>
      <c r="GV205" s="7" t="n"/>
      <c r="GW205" s="7" t="n"/>
      <c r="GX205" s="7" t="n"/>
      <c r="GY205" s="7" t="n"/>
      <c r="GZ205" s="7" t="n"/>
      <c r="HA205" s="7" t="n"/>
      <c r="HB205" s="7" t="n"/>
      <c r="HC205" s="7" t="n"/>
      <c r="HD205" s="7" t="n"/>
      <c r="HE205" s="7" t="n"/>
      <c r="HF205" s="7" t="n"/>
      <c r="HG205" s="7" t="n"/>
      <c r="HH205" s="7" t="n"/>
      <c r="HI205" s="7" t="n"/>
      <c r="HJ205" s="7" t="n"/>
      <c r="HK205" s="7" t="n"/>
      <c r="HL205" s="7" t="n"/>
      <c r="HM205" s="7" t="n"/>
      <c r="HN205" s="7" t="n"/>
      <c r="HO205" s="7" t="n"/>
      <c r="HP205" s="7" t="n"/>
      <c r="HQ205" s="7" t="n"/>
      <c r="HR205" s="7" t="n"/>
      <c r="HS205" s="7" t="n"/>
      <c r="HT205" s="7" t="n"/>
      <c r="HU205" s="7" t="n"/>
      <c r="HV205" s="7" t="n"/>
      <c r="HW205" s="7" t="n"/>
      <c r="HX205" s="7" t="n"/>
      <c r="HY205" s="7" t="n"/>
      <c r="HZ205" s="7" t="n"/>
      <c r="IA205" s="7" t="n"/>
      <c r="IB205" s="7" t="n"/>
      <c r="IC205" s="7" t="n"/>
      <c r="ID205" s="7" t="n"/>
      <c r="IE205" s="7" t="n"/>
      <c r="IF205" s="7" t="n"/>
      <c r="IG205" s="7" t="n"/>
      <c r="IH205" s="7" t="n"/>
      <c r="II205" s="7" t="n"/>
      <c r="IJ205" s="7" t="n"/>
      <c r="IK205" s="7" t="n"/>
      <c r="IL205" s="7" t="n"/>
      <c r="IM205" s="7" t="n"/>
      <c r="IN205" s="7" t="n"/>
      <c r="IO205" s="7" t="n"/>
      <c r="IP205" s="7" t="n"/>
      <c r="IQ205" s="7" t="n"/>
      <c r="IR205" s="7" t="n"/>
      <c r="IS205" s="7" t="n"/>
      <c r="IT205" s="7" t="n"/>
      <c r="IU205" s="7" t="n"/>
      <c r="IV205" s="7" t="n"/>
      <c r="IW205" s="7" t="n"/>
      <c r="IX205" s="7" t="n"/>
      <c r="IY205" s="7" t="n"/>
      <c r="IZ205" s="7" t="n"/>
      <c r="JA205" s="7" t="n"/>
      <c r="JB205" s="7" t="n"/>
      <c r="JC205" s="7" t="n"/>
      <c r="JD205" s="7" t="n"/>
      <c r="JE205" s="7" t="n"/>
      <c r="JF205" s="7" t="n"/>
      <c r="JG205" s="7" t="n"/>
      <c r="JH205" s="7" t="n"/>
      <c r="JI205" s="7" t="n"/>
      <c r="JJ205" s="7" t="n"/>
      <c r="JK205" s="7" t="n"/>
      <c r="JL205" s="7" t="n"/>
      <c r="JM205" s="7" t="n"/>
      <c r="JN205" s="7" t="n"/>
      <c r="JO205" s="7" t="n"/>
      <c r="JP205" s="7" t="n"/>
      <c r="JQ205" s="7" t="n"/>
      <c r="JR205" s="7" t="n"/>
      <c r="JS205" s="7" t="n"/>
      <c r="JT205" s="7" t="n"/>
      <c r="JU205" s="7" t="n"/>
      <c r="JV205" s="7" t="n"/>
      <c r="JW205" s="7" t="n"/>
      <c r="JX205" s="7" t="n"/>
      <c r="JY205" s="7" t="n"/>
      <c r="JZ205" s="7" t="n"/>
      <c r="KA205" s="7" t="n"/>
      <c r="KB205" s="7" t="n"/>
      <c r="KC205" s="7" t="n"/>
      <c r="KD205" s="7" t="n"/>
      <c r="KE205" s="7" t="n"/>
      <c r="KF205" s="7" t="n"/>
      <c r="KG205" s="7" t="n"/>
      <c r="KH205" s="7" t="n"/>
      <c r="KI205" s="7" t="n"/>
      <c r="KJ205" s="7" t="n"/>
      <c r="KK205" s="7" t="n"/>
      <c r="KL205" s="7" t="n"/>
      <c r="KM205" s="7" t="n"/>
      <c r="KN205" s="7" t="n"/>
      <c r="KO205" s="7" t="n"/>
      <c r="KP205" s="7" t="n"/>
      <c r="KQ205" s="7" t="n"/>
      <c r="KR205" s="7" t="n"/>
      <c r="KS205" s="7" t="n"/>
      <c r="KT205" s="7" t="n"/>
      <c r="KU205" s="7" t="n"/>
      <c r="KV205" s="7" t="n"/>
      <c r="KW205" s="7" t="n"/>
      <c r="KX205" s="7" t="n"/>
      <c r="KY205" s="7" t="n"/>
      <c r="KZ205" s="7" t="n"/>
      <c r="LA205" s="7" t="n"/>
      <c r="LB205" s="7" t="n"/>
      <c r="LC205" s="7" t="n"/>
      <c r="LD205" s="7" t="n"/>
      <c r="LE205" s="7" t="n"/>
      <c r="LF205" s="7" t="n"/>
      <c r="LG205" s="7" t="n"/>
      <c r="LH205" s="7" t="n"/>
      <c r="LI205" s="7" t="n"/>
      <c r="LJ205" s="7" t="n"/>
      <c r="LK205" s="7" t="n"/>
      <c r="LL205" s="7" t="n"/>
      <c r="LM205" s="7" t="n"/>
      <c r="LN205" s="7" t="n"/>
      <c r="LO205" s="7" t="n"/>
      <c r="LP205" s="7" t="n"/>
      <c r="LQ205" s="7" t="n"/>
      <c r="LR205" s="7" t="n"/>
      <c r="LS205" s="7" t="n"/>
      <c r="LT205" s="7" t="n"/>
      <c r="LU205" s="7" t="n"/>
      <c r="LV205" s="7" t="n"/>
      <c r="LW205" s="7" t="n"/>
      <c r="LX205" s="7" t="n"/>
      <c r="LY205" s="7" t="n"/>
      <c r="LZ205" s="7" t="n"/>
      <c r="MA205" s="7" t="n"/>
      <c r="MB205" s="7" t="n"/>
      <c r="MC205" s="7" t="n"/>
      <c r="MD205" s="7" t="n"/>
      <c r="ME205" s="7" t="n"/>
      <c r="MF205" s="7" t="n"/>
      <c r="MG205" s="7" t="n"/>
      <c r="MH205" s="7" t="n"/>
      <c r="MI205" s="7" t="n"/>
      <c r="MJ205" s="7" t="n"/>
      <c r="MK205" s="7" t="n"/>
      <c r="ML205" s="7" t="n"/>
      <c r="MM205" s="7" t="n"/>
      <c r="MN205" s="7" t="n"/>
      <c r="MO205" s="7" t="n"/>
      <c r="MP205" s="7" t="n"/>
      <c r="MQ205" s="7" t="n"/>
      <c r="MR205" s="7" t="n"/>
      <c r="MS205" s="7" t="n"/>
      <c r="MT205" s="7" t="n"/>
      <c r="MU205" s="7" t="n"/>
      <c r="MV205" s="7" t="n"/>
      <c r="MW205" s="7" t="n"/>
      <c r="MX205" s="7" t="n"/>
      <c r="MY205" s="7" t="n"/>
      <c r="MZ205" s="7" t="n"/>
      <c r="NA205" s="7" t="n"/>
      <c r="NB205" s="7" t="n"/>
      <c r="NC205" s="7" t="n"/>
      <c r="ND205" s="7" t="n"/>
      <c r="NE205" s="7" t="n"/>
      <c r="NF205" s="7" t="n"/>
      <c r="NG205" s="7" t="n"/>
      <c r="NH205" s="7" t="n"/>
      <c r="NI205" s="7" t="n"/>
      <c r="NJ205" s="7" t="n"/>
      <c r="NK205" s="7" t="n"/>
      <c r="NL205" s="7" t="n"/>
      <c r="NM205" s="7" t="n"/>
      <c r="NN205" s="7" t="n"/>
      <c r="NO205" s="7" t="n"/>
      <c r="NP205" s="7" t="n"/>
      <c r="NQ205" s="7" t="n"/>
      <c r="NR205" s="7" t="n"/>
      <c r="NS205" s="7" t="n"/>
      <c r="NT205" s="7" t="n"/>
      <c r="NU205" s="7" t="n"/>
      <c r="NV205" s="7" t="n"/>
      <c r="NW205" s="7" t="n"/>
      <c r="NX205" s="7" t="n"/>
      <c r="NY205" s="7" t="n"/>
      <c r="NZ205" s="7" t="n"/>
      <c r="OA205" s="7" t="n"/>
      <c r="OB205" s="7" t="n"/>
      <c r="OC205" s="7" t="n"/>
      <c r="OD205" s="7" t="n"/>
      <c r="OE205" s="7" t="n"/>
      <c r="OF205" s="7" t="n"/>
      <c r="OG205" s="7" t="n"/>
      <c r="OH205" s="7" t="n"/>
      <c r="OI205" s="7" t="n"/>
      <c r="OJ205" s="7" t="n"/>
      <c r="OK205" s="7" t="n"/>
      <c r="OL205" s="7" t="n"/>
      <c r="OM205" s="7" t="n"/>
      <c r="ON205" s="7" t="n"/>
      <c r="OO205" s="7" t="n"/>
      <c r="OP205" s="7" t="n"/>
      <c r="OQ205" s="7" t="n"/>
      <c r="OR205" s="7" t="n"/>
      <c r="OS205" s="7" t="n"/>
      <c r="OT205" s="7" t="n"/>
      <c r="OU205" s="7" t="n"/>
      <c r="OV205" s="7" t="n"/>
      <c r="OW205" s="7" t="n"/>
      <c r="OX205" s="7" t="n"/>
      <c r="OY205" s="7" t="n"/>
      <c r="OZ205" s="7" t="n"/>
      <c r="PA205" s="7" t="n"/>
      <c r="PB205" s="7" t="n"/>
      <c r="PC205" s="7" t="n"/>
      <c r="PD205" s="7" t="n"/>
      <c r="PE205" s="7" t="n"/>
      <c r="PF205" s="7" t="n"/>
      <c r="PG205" s="7" t="n"/>
      <c r="PH205" s="7" t="n"/>
      <c r="PI205" s="7" t="n"/>
      <c r="PJ205" s="7" t="n"/>
      <c r="PK205" s="7" t="n"/>
      <c r="PL205" s="7" t="n"/>
      <c r="PM205" s="7" t="n"/>
      <c r="PN205" s="7" t="n"/>
      <c r="PO205" s="7" t="n"/>
      <c r="PP205" s="7" t="n"/>
      <c r="PQ205" s="7" t="n"/>
      <c r="PR205" s="7" t="n"/>
      <c r="PS205" s="7" t="n"/>
      <c r="PT205" s="7" t="n"/>
      <c r="PU205" s="7" t="n"/>
      <c r="PV205" s="7" t="n"/>
      <c r="PW205" s="7" t="n"/>
      <c r="PX205" s="7" t="n"/>
      <c r="PY205" s="7" t="n"/>
      <c r="PZ205" s="7" t="n"/>
      <c r="QA205" s="7" t="n"/>
      <c r="QB205" s="7" t="n"/>
      <c r="QC205" s="7" t="n"/>
      <c r="QD205" s="7" t="n"/>
      <c r="QE205" s="7" t="n"/>
      <c r="QF205" s="7" t="n"/>
      <c r="QG205" s="7" t="n"/>
      <c r="QH205" s="7" t="n"/>
      <c r="QI205" s="7" t="n"/>
      <c r="QJ205" s="7" t="n"/>
      <c r="QK205" s="7" t="n"/>
      <c r="QL205" s="7" t="n"/>
      <c r="QM205" s="7" t="n"/>
      <c r="QN205" s="7" t="n"/>
      <c r="QO205" s="7" t="n"/>
      <c r="QP205" s="7" t="n"/>
      <c r="QQ205" s="7" t="n"/>
      <c r="QR205" s="7" t="n"/>
      <c r="QS205" s="7" t="n"/>
      <c r="QT205" s="7" t="n"/>
      <c r="QU205" s="7" t="n"/>
      <c r="QV205" s="7" t="n"/>
      <c r="QW205" s="7" t="n"/>
      <c r="QX205" s="7" t="n"/>
      <c r="QY205" s="7" t="n"/>
      <c r="QZ205" s="7" t="n"/>
      <c r="RA205" s="7" t="n"/>
      <c r="RB205" s="7" t="n"/>
      <c r="RC205" s="7" t="n"/>
      <c r="RD205" s="7" t="n"/>
      <c r="RE205" s="7" t="n"/>
      <c r="RF205" s="7" t="n"/>
      <c r="RG205" s="7" t="n"/>
      <c r="RH205" s="7" t="n"/>
      <c r="RI205" s="7" t="n"/>
      <c r="RJ205" s="7" t="n"/>
      <c r="RK205" s="7" t="n"/>
      <c r="RL205" s="7" t="n"/>
      <c r="RM205" s="7" t="n"/>
      <c r="RN205" s="7" t="n"/>
      <c r="RO205" s="7" t="n"/>
      <c r="RP205" s="7" t="n"/>
      <c r="RQ205" s="7" t="n"/>
      <c r="RR205" s="7" t="n"/>
      <c r="RS205" s="7" t="n"/>
      <c r="RT205" s="7" t="n"/>
      <c r="RU205" s="7" t="n"/>
      <c r="RV205" s="7" t="n"/>
      <c r="RW205" s="7" t="n"/>
      <c r="RX205" s="7" t="n"/>
      <c r="RY205" s="7" t="n"/>
      <c r="RZ205" s="7" t="n"/>
      <c r="SA205" s="7" t="n"/>
      <c r="SB205" s="7" t="n"/>
      <c r="SC205" s="7" t="n"/>
      <c r="SD205" s="7" t="n"/>
      <c r="SE205" s="7" t="n"/>
      <c r="SF205" s="7" t="n"/>
      <c r="SG205" s="7" t="n"/>
      <c r="SH205" s="7" t="n"/>
      <c r="SI205" s="7" t="n"/>
      <c r="SJ205" s="7" t="n"/>
      <c r="SK205" s="7" t="n"/>
      <c r="SL205" s="7" t="n"/>
      <c r="SM205" s="7" t="n"/>
      <c r="SN205" s="7" t="n"/>
      <c r="SO205" s="7" t="n"/>
      <c r="SP205" s="7" t="n"/>
      <c r="SQ205" s="7" t="n"/>
      <c r="SR205" s="7" t="n"/>
      <c r="SS205" s="7" t="n"/>
      <c r="ST205" s="7" t="n"/>
      <c r="SU205" s="7" t="n"/>
      <c r="SV205" s="7" t="n"/>
      <c r="SW205" s="7" t="n"/>
      <c r="SX205" s="7" t="n"/>
      <c r="SY205" s="7" t="n"/>
      <c r="SZ205" s="7" t="n"/>
      <c r="TA205" s="7" t="n"/>
      <c r="TB205" s="7" t="n"/>
      <c r="TC205" s="7" t="n"/>
      <c r="TD205" s="7" t="n"/>
      <c r="TE205" s="7" t="n"/>
      <c r="TF205" s="7" t="n"/>
      <c r="TG205" s="7" t="n"/>
      <c r="TH205" s="7" t="n"/>
      <c r="TI205" s="7" t="n"/>
      <c r="TJ205" s="7" t="n"/>
      <c r="TK205" s="7" t="n"/>
      <c r="TL205" s="7" t="n"/>
      <c r="TM205" s="7" t="n"/>
      <c r="TN205" s="7" t="n"/>
      <c r="TO205" s="7" t="n"/>
      <c r="TP205" s="7" t="n"/>
      <c r="TQ205" s="7" t="n"/>
      <c r="TR205" s="7" t="n"/>
      <c r="TS205" s="7" t="n"/>
      <c r="TT205" s="7" t="n"/>
      <c r="TU205" s="7" t="n"/>
      <c r="TV205" s="7" t="n"/>
      <c r="TW205" s="7" t="n"/>
      <c r="TX205" s="7" t="n"/>
      <c r="TY205" s="7" t="n"/>
      <c r="TZ205" s="7" t="n"/>
      <c r="UA205" s="7" t="n"/>
      <c r="UB205" s="7" t="n"/>
      <c r="UC205" s="7" t="n"/>
      <c r="UD205" s="7" t="n"/>
      <c r="UE205" s="7" t="n"/>
      <c r="UF205" s="7" t="n"/>
      <c r="UG205" s="7" t="n"/>
      <c r="UH205" s="7" t="n"/>
      <c r="UI205" s="7" t="n"/>
      <c r="UJ205" s="7" t="n"/>
      <c r="UK205" s="7" t="n"/>
      <c r="UL205" s="7" t="n"/>
      <c r="UM205" s="7" t="n"/>
      <c r="UN205" s="7" t="n"/>
      <c r="UO205" s="7" t="n"/>
      <c r="UP205" s="7" t="n"/>
      <c r="UQ205" s="7" t="n"/>
      <c r="UR205" s="7" t="n"/>
      <c r="US205" s="7" t="n"/>
      <c r="UT205" s="7" t="n"/>
      <c r="UU205" s="7" t="n"/>
      <c r="UV205" s="7" t="n"/>
      <c r="UW205" s="7" t="n"/>
      <c r="UX205" s="7" t="n"/>
      <c r="UY205" s="7" t="n"/>
      <c r="UZ205" s="7" t="n"/>
      <c r="VA205" s="7" t="n"/>
      <c r="VB205" s="7" t="n"/>
      <c r="VC205" s="7" t="n"/>
      <c r="VD205" s="7" t="n"/>
      <c r="VE205" s="7" t="n"/>
      <c r="VF205" s="7" t="n"/>
      <c r="VG205" s="7" t="n"/>
      <c r="VH205" s="7" t="n"/>
      <c r="VI205" s="7" t="n"/>
      <c r="VJ205" s="7" t="n"/>
      <c r="VK205" s="7" t="n"/>
      <c r="VL205" s="7" t="n"/>
      <c r="VM205" s="573">
        <f>SUM(E205:VL205)-SUM(UU205:UX205)-SUM(VA205:VD205)</f>
        <v/>
      </c>
      <c r="VN205" s="9" t="n"/>
    </row>
    <row r="206" ht="19.5" customHeight="1">
      <c r="A206" s="1100" t="n"/>
      <c r="B206" s="1101" t="n"/>
      <c r="C206" s="1102" t="n"/>
      <c r="D206" s="579" t="inlineStr">
        <is>
          <t>REGIMEN ESPECIAL</t>
        </is>
      </c>
      <c r="E206" s="363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  <c r="BJ206" s="7" t="n"/>
      <c r="BK206" s="7" t="n"/>
      <c r="BL206" s="7" t="n"/>
      <c r="BM206" s="7" t="n"/>
      <c r="BN206" s="7" t="n"/>
      <c r="BO206" s="7" t="n"/>
      <c r="BP206" s="7" t="n"/>
      <c r="BQ206" s="7" t="n"/>
      <c r="BR206" s="7" t="n"/>
      <c r="BS206" s="7" t="n"/>
      <c r="BT206" s="7" t="n"/>
      <c r="BU206" s="7" t="n"/>
      <c r="BV206" s="7" t="n"/>
      <c r="BW206" s="7" t="n"/>
      <c r="BX206" s="7" t="n"/>
      <c r="BY206" s="7" t="n"/>
      <c r="BZ206" s="7" t="n"/>
      <c r="CA206" s="7" t="n"/>
      <c r="CB206" s="7" t="n"/>
      <c r="CC206" s="7" t="n"/>
      <c r="CD206" s="7" t="n"/>
      <c r="CE206" s="7" t="n"/>
      <c r="CF206" s="7" t="n"/>
      <c r="CG206" s="7" t="n"/>
      <c r="CH206" s="7" t="n"/>
      <c r="CI206" s="7" t="n"/>
      <c r="CJ206" s="7" t="n"/>
      <c r="CK206" s="7" t="n"/>
      <c r="CL206" s="7" t="n"/>
      <c r="CM206" s="7" t="n"/>
      <c r="CN206" s="7" t="n"/>
      <c r="CO206" s="7" t="n"/>
      <c r="CP206" s="7" t="n"/>
      <c r="CQ206" s="7" t="n"/>
      <c r="CR206" s="7" t="n"/>
      <c r="CS206" s="7" t="n"/>
      <c r="CT206" s="7" t="n"/>
      <c r="CU206" s="7" t="n"/>
      <c r="CV206" s="7" t="n"/>
      <c r="CW206" s="7" t="n"/>
      <c r="CX206" s="7" t="n"/>
      <c r="CY206" s="7" t="n"/>
      <c r="CZ206" s="7" t="n"/>
      <c r="DA206" s="7" t="n"/>
      <c r="DB206" s="7" t="n"/>
      <c r="DC206" s="7" t="n"/>
      <c r="DD206" s="7" t="n"/>
      <c r="DE206" s="7" t="n"/>
      <c r="DF206" s="7" t="n"/>
      <c r="DG206" s="7" t="n"/>
      <c r="DH206" s="7" t="n"/>
      <c r="DI206" s="7" t="n"/>
      <c r="DJ206" s="7" t="n"/>
      <c r="DK206" s="7" t="n"/>
      <c r="DL206" s="7" t="n"/>
      <c r="DM206" s="7" t="n"/>
      <c r="DN206" s="7" t="n"/>
      <c r="DO206" s="7" t="n"/>
      <c r="DP206" s="7" t="n"/>
      <c r="DQ206" s="7" t="n"/>
      <c r="DR206" s="7" t="n"/>
      <c r="DS206" s="7" t="n"/>
      <c r="DT206" s="7" t="n"/>
      <c r="DU206" s="7" t="n"/>
      <c r="DV206" s="7" t="n"/>
      <c r="DW206" s="7" t="n"/>
      <c r="DX206" s="7" t="n"/>
      <c r="DY206" s="7" t="n"/>
      <c r="DZ206" s="7" t="n"/>
      <c r="EA206" s="7" t="n"/>
      <c r="EB206" s="7" t="n"/>
      <c r="EC206" s="7" t="n"/>
      <c r="ED206" s="7" t="n"/>
      <c r="EE206" s="7" t="n"/>
      <c r="EF206" s="7" t="n"/>
      <c r="EG206" s="7" t="n"/>
      <c r="EH206" s="7" t="n"/>
      <c r="EI206" s="7" t="n"/>
      <c r="EJ206" s="7" t="n"/>
      <c r="EK206" s="7" t="n"/>
      <c r="EL206" s="7" t="n"/>
      <c r="EM206" s="7" t="n"/>
      <c r="EN206" s="7" t="n"/>
      <c r="EO206" s="7" t="n"/>
      <c r="EP206" s="7" t="n"/>
      <c r="EQ206" s="7" t="n"/>
      <c r="ER206" s="7" t="n"/>
      <c r="ES206" s="7" t="n"/>
      <c r="ET206" s="7" t="n"/>
      <c r="EU206" s="7" t="n"/>
      <c r="EV206" s="7" t="n"/>
      <c r="EW206" s="7" t="n"/>
      <c r="EX206" s="7" t="n"/>
      <c r="EY206" s="7" t="n"/>
      <c r="EZ206" s="7" t="n"/>
      <c r="FA206" s="7" t="n"/>
      <c r="FB206" s="7" t="n"/>
      <c r="FC206" s="7" t="n"/>
      <c r="FD206" s="7" t="n"/>
      <c r="FE206" s="7" t="n"/>
      <c r="FF206" s="7" t="n"/>
      <c r="FG206" s="7" t="n"/>
      <c r="FH206" s="7" t="n"/>
      <c r="FI206" s="7" t="n"/>
      <c r="FJ206" s="7" t="n"/>
      <c r="FK206" s="7" t="n"/>
      <c r="FL206" s="7" t="n"/>
      <c r="FM206" s="7" t="n"/>
      <c r="FN206" s="7" t="n"/>
      <c r="FO206" s="7" t="n"/>
      <c r="FP206" s="7" t="n"/>
      <c r="FQ206" s="7" t="n"/>
      <c r="FR206" s="7" t="n"/>
      <c r="FS206" s="7" t="n"/>
      <c r="FT206" s="7" t="n"/>
      <c r="FU206" s="7" t="n"/>
      <c r="FV206" s="7" t="n"/>
      <c r="FW206" s="7" t="n"/>
      <c r="FX206" s="7" t="n"/>
      <c r="FY206" s="7" t="n"/>
      <c r="FZ206" s="7" t="n"/>
      <c r="GA206" s="7" t="n"/>
      <c r="GB206" s="7" t="n"/>
      <c r="GC206" s="7" t="n"/>
      <c r="GD206" s="7" t="n"/>
      <c r="GE206" s="7" t="n"/>
      <c r="GF206" s="7" t="n"/>
      <c r="GG206" s="7" t="n"/>
      <c r="GH206" s="7" t="n"/>
      <c r="GI206" s="7" t="n"/>
      <c r="GJ206" s="7" t="n"/>
      <c r="GK206" s="7" t="n"/>
      <c r="GL206" s="7" t="n"/>
      <c r="GM206" s="7" t="n"/>
      <c r="GN206" s="7" t="n"/>
      <c r="GO206" s="7" t="n"/>
      <c r="GP206" s="7" t="n"/>
      <c r="GQ206" s="7" t="n"/>
      <c r="GR206" s="7" t="n"/>
      <c r="GS206" s="7" t="n"/>
      <c r="GT206" s="7" t="n"/>
      <c r="GU206" s="7" t="n"/>
      <c r="GV206" s="7" t="n"/>
      <c r="GW206" s="7" t="n"/>
      <c r="GX206" s="7" t="n"/>
      <c r="GY206" s="7" t="n"/>
      <c r="GZ206" s="7" t="n"/>
      <c r="HA206" s="7" t="n"/>
      <c r="HB206" s="7" t="n"/>
      <c r="HC206" s="7" t="n"/>
      <c r="HD206" s="7" t="n"/>
      <c r="HE206" s="7" t="n"/>
      <c r="HF206" s="7" t="n"/>
      <c r="HG206" s="7" t="n"/>
      <c r="HH206" s="7" t="n"/>
      <c r="HI206" s="7" t="n"/>
      <c r="HJ206" s="7" t="n"/>
      <c r="HK206" s="7" t="n"/>
      <c r="HL206" s="7" t="n"/>
      <c r="HM206" s="7" t="n"/>
      <c r="HN206" s="7" t="n"/>
      <c r="HO206" s="7" t="n"/>
      <c r="HP206" s="7" t="n"/>
      <c r="HQ206" s="7" t="n"/>
      <c r="HR206" s="7" t="n"/>
      <c r="HS206" s="7" t="n"/>
      <c r="HT206" s="7" t="n"/>
      <c r="HU206" s="7" t="n"/>
      <c r="HV206" s="7" t="n"/>
      <c r="HW206" s="7" t="n"/>
      <c r="HX206" s="7" t="n"/>
      <c r="HY206" s="7" t="n"/>
      <c r="HZ206" s="7" t="n"/>
      <c r="IA206" s="7" t="n"/>
      <c r="IB206" s="7" t="n"/>
      <c r="IC206" s="7" t="n"/>
      <c r="ID206" s="7" t="n"/>
      <c r="IE206" s="7" t="n"/>
      <c r="IF206" s="7" t="n"/>
      <c r="IG206" s="7" t="n"/>
      <c r="IH206" s="7" t="n"/>
      <c r="II206" s="7" t="n"/>
      <c r="IJ206" s="7" t="n"/>
      <c r="IK206" s="7" t="n"/>
      <c r="IL206" s="7" t="n"/>
      <c r="IM206" s="7" t="n"/>
      <c r="IN206" s="7" t="n"/>
      <c r="IO206" s="7" t="n"/>
      <c r="IP206" s="7" t="n"/>
      <c r="IQ206" s="7" t="n"/>
      <c r="IR206" s="7" t="n"/>
      <c r="IS206" s="7" t="n"/>
      <c r="IT206" s="7" t="n"/>
      <c r="IU206" s="7" t="n"/>
      <c r="IV206" s="7" t="n"/>
      <c r="IW206" s="7" t="n"/>
      <c r="IX206" s="7" t="n"/>
      <c r="IY206" s="7" t="n"/>
      <c r="IZ206" s="7" t="n"/>
      <c r="JA206" s="7" t="n"/>
      <c r="JB206" s="7" t="n"/>
      <c r="JC206" s="7" t="n"/>
      <c r="JD206" s="7" t="n"/>
      <c r="JE206" s="7" t="n"/>
      <c r="JF206" s="7" t="n"/>
      <c r="JG206" s="7" t="n"/>
      <c r="JH206" s="7" t="n"/>
      <c r="JI206" s="7" t="n"/>
      <c r="JJ206" s="7" t="n"/>
      <c r="JK206" s="7" t="n"/>
      <c r="JL206" s="7" t="n"/>
      <c r="JM206" s="7" t="n"/>
      <c r="JN206" s="7" t="n"/>
      <c r="JO206" s="7" t="n"/>
      <c r="JP206" s="7" t="n"/>
      <c r="JQ206" s="7" t="n"/>
      <c r="JR206" s="7" t="n"/>
      <c r="JS206" s="7" t="n"/>
      <c r="JT206" s="7" t="n"/>
      <c r="JU206" s="7" t="n"/>
      <c r="JV206" s="7" t="n"/>
      <c r="JW206" s="7" t="n"/>
      <c r="JX206" s="7" t="n"/>
      <c r="JY206" s="7" t="n"/>
      <c r="JZ206" s="7" t="n"/>
      <c r="KA206" s="7" t="n"/>
      <c r="KB206" s="7" t="n"/>
      <c r="KC206" s="7" t="n"/>
      <c r="KD206" s="7" t="n"/>
      <c r="KE206" s="7" t="n"/>
      <c r="KF206" s="7" t="n"/>
      <c r="KG206" s="7" t="n"/>
      <c r="KH206" s="7" t="n"/>
      <c r="KI206" s="7" t="n"/>
      <c r="KJ206" s="7" t="n"/>
      <c r="KK206" s="7" t="n"/>
      <c r="KL206" s="7" t="n"/>
      <c r="KM206" s="7" t="n"/>
      <c r="KN206" s="7" t="n"/>
      <c r="KO206" s="7" t="n"/>
      <c r="KP206" s="7" t="n"/>
      <c r="KQ206" s="7" t="n"/>
      <c r="KR206" s="7" t="n"/>
      <c r="KS206" s="7" t="n"/>
      <c r="KT206" s="7" t="n"/>
      <c r="KU206" s="7" t="n"/>
      <c r="KV206" s="7" t="n"/>
      <c r="KW206" s="7" t="n"/>
      <c r="KX206" s="7" t="n"/>
      <c r="KY206" s="7" t="n"/>
      <c r="KZ206" s="7" t="n"/>
      <c r="LA206" s="7" t="n"/>
      <c r="LB206" s="7" t="n"/>
      <c r="LC206" s="7" t="n"/>
      <c r="LD206" s="7" t="n"/>
      <c r="LE206" s="7" t="n"/>
      <c r="LF206" s="7" t="n"/>
      <c r="LG206" s="7" t="n"/>
      <c r="LH206" s="7" t="n"/>
      <c r="LI206" s="7" t="n"/>
      <c r="LJ206" s="7" t="n"/>
      <c r="LK206" s="7" t="n"/>
      <c r="LL206" s="7" t="n"/>
      <c r="LM206" s="7" t="n"/>
      <c r="LN206" s="7" t="n"/>
      <c r="LO206" s="7" t="n"/>
      <c r="LP206" s="7" t="n"/>
      <c r="LQ206" s="7" t="n"/>
      <c r="LR206" s="7" t="n"/>
      <c r="LS206" s="7" t="n"/>
      <c r="LT206" s="7" t="n"/>
      <c r="LU206" s="7" t="n"/>
      <c r="LV206" s="7" t="n"/>
      <c r="LW206" s="7" t="n"/>
      <c r="LX206" s="7" t="n"/>
      <c r="LY206" s="7" t="n"/>
      <c r="LZ206" s="7" t="n"/>
      <c r="MA206" s="7" t="n"/>
      <c r="MB206" s="7" t="n"/>
      <c r="MC206" s="7" t="n"/>
      <c r="MD206" s="7" t="n"/>
      <c r="ME206" s="7" t="n"/>
      <c r="MF206" s="7" t="n"/>
      <c r="MG206" s="7" t="n"/>
      <c r="MH206" s="7" t="n"/>
      <c r="MI206" s="7" t="n"/>
      <c r="MJ206" s="7" t="n"/>
      <c r="MK206" s="7" t="n"/>
      <c r="ML206" s="7" t="n"/>
      <c r="MM206" s="7" t="n"/>
      <c r="MN206" s="7" t="n"/>
      <c r="MO206" s="7" t="n"/>
      <c r="MP206" s="7" t="n"/>
      <c r="MQ206" s="7" t="n"/>
      <c r="MR206" s="7" t="n"/>
      <c r="MS206" s="7" t="n"/>
      <c r="MT206" s="7" t="n"/>
      <c r="MU206" s="7" t="n"/>
      <c r="MV206" s="7" t="n"/>
      <c r="MW206" s="7" t="n"/>
      <c r="MX206" s="7" t="n"/>
      <c r="MY206" s="7" t="n"/>
      <c r="MZ206" s="7" t="n"/>
      <c r="NA206" s="7" t="n"/>
      <c r="NB206" s="7" t="n"/>
      <c r="NC206" s="7" t="n"/>
      <c r="ND206" s="7" t="n"/>
      <c r="NE206" s="7" t="n"/>
      <c r="NF206" s="7" t="n"/>
      <c r="NG206" s="7" t="n"/>
      <c r="NH206" s="7" t="n"/>
      <c r="NI206" s="7" t="n"/>
      <c r="NJ206" s="7" t="n"/>
      <c r="NK206" s="7" t="n"/>
      <c r="NL206" s="7" t="n"/>
      <c r="NM206" s="7" t="n"/>
      <c r="NN206" s="7" t="n"/>
      <c r="NO206" s="7" t="n"/>
      <c r="NP206" s="7" t="n"/>
      <c r="NQ206" s="7" t="n"/>
      <c r="NR206" s="7" t="n"/>
      <c r="NS206" s="7" t="n"/>
      <c r="NT206" s="7" t="n"/>
      <c r="NU206" s="7" t="n"/>
      <c r="NV206" s="7" t="n"/>
      <c r="NW206" s="7" t="n"/>
      <c r="NX206" s="7" t="n"/>
      <c r="NY206" s="7" t="n"/>
      <c r="NZ206" s="7" t="n"/>
      <c r="OA206" s="7" t="n"/>
      <c r="OB206" s="7" t="n"/>
      <c r="OC206" s="7" t="n"/>
      <c r="OD206" s="7" t="n"/>
      <c r="OE206" s="7" t="n"/>
      <c r="OF206" s="7" t="n"/>
      <c r="OG206" s="7" t="n"/>
      <c r="OH206" s="7" t="n"/>
      <c r="OI206" s="7" t="n"/>
      <c r="OJ206" s="7" t="n"/>
      <c r="OK206" s="7" t="n"/>
      <c r="OL206" s="7" t="n"/>
      <c r="OM206" s="7" t="n"/>
      <c r="ON206" s="7" t="n"/>
      <c r="OO206" s="7" t="n"/>
      <c r="OP206" s="7" t="n"/>
      <c r="OQ206" s="7" t="n"/>
      <c r="OR206" s="7" t="n"/>
      <c r="OS206" s="7" t="n"/>
      <c r="OT206" s="7" t="n"/>
      <c r="OU206" s="7" t="n"/>
      <c r="OV206" s="7" t="n"/>
      <c r="OW206" s="7" t="n"/>
      <c r="OX206" s="7" t="n"/>
      <c r="OY206" s="7" t="n"/>
      <c r="OZ206" s="7" t="n"/>
      <c r="PA206" s="7" t="n"/>
      <c r="PB206" s="7" t="n"/>
      <c r="PC206" s="7" t="n"/>
      <c r="PD206" s="7" t="n"/>
      <c r="PE206" s="7" t="n"/>
      <c r="PF206" s="7" t="n"/>
      <c r="PG206" s="7" t="n"/>
      <c r="PH206" s="7" t="n"/>
      <c r="PI206" s="7" t="n"/>
      <c r="PJ206" s="7" t="n"/>
      <c r="PK206" s="7" t="n"/>
      <c r="PL206" s="7" t="n"/>
      <c r="PM206" s="7" t="n"/>
      <c r="PN206" s="7" t="n"/>
      <c r="PO206" s="7" t="n"/>
      <c r="PP206" s="7" t="n"/>
      <c r="PQ206" s="7" t="n"/>
      <c r="PR206" s="7" t="n"/>
      <c r="PS206" s="7" t="n"/>
      <c r="PT206" s="7" t="n"/>
      <c r="PU206" s="7" t="n"/>
      <c r="PV206" s="7" t="n"/>
      <c r="PW206" s="7" t="n"/>
      <c r="PX206" s="7" t="n"/>
      <c r="PY206" s="7" t="n"/>
      <c r="PZ206" s="7" t="n"/>
      <c r="QA206" s="7" t="n"/>
      <c r="QB206" s="7" t="n"/>
      <c r="QC206" s="7" t="n"/>
      <c r="QD206" s="7" t="n"/>
      <c r="QE206" s="7" t="n"/>
      <c r="QF206" s="7" t="n"/>
      <c r="QG206" s="7" t="n"/>
      <c r="QH206" s="7" t="n"/>
      <c r="QI206" s="7" t="n"/>
      <c r="QJ206" s="7" t="n"/>
      <c r="QK206" s="7" t="n"/>
      <c r="QL206" s="7" t="n"/>
      <c r="QM206" s="7" t="n"/>
      <c r="QN206" s="7" t="n"/>
      <c r="QO206" s="7" t="n"/>
      <c r="QP206" s="7" t="n"/>
      <c r="QQ206" s="7" t="n"/>
      <c r="QR206" s="7" t="n"/>
      <c r="QS206" s="7" t="n"/>
      <c r="QT206" s="7" t="n"/>
      <c r="QU206" s="7" t="n"/>
      <c r="QV206" s="7" t="n"/>
      <c r="QW206" s="7" t="n"/>
      <c r="QX206" s="7" t="n"/>
      <c r="QY206" s="7" t="n"/>
      <c r="QZ206" s="7" t="n"/>
      <c r="RA206" s="7" t="n"/>
      <c r="RB206" s="7" t="n"/>
      <c r="RC206" s="7" t="n"/>
      <c r="RD206" s="7" t="n"/>
      <c r="RE206" s="7" t="n"/>
      <c r="RF206" s="7" t="n"/>
      <c r="RG206" s="7" t="n"/>
      <c r="RH206" s="7" t="n"/>
      <c r="RI206" s="7" t="n"/>
      <c r="RJ206" s="7" t="n"/>
      <c r="RK206" s="7" t="n"/>
      <c r="RL206" s="7" t="n"/>
      <c r="RM206" s="7" t="n"/>
      <c r="RN206" s="7" t="n"/>
      <c r="RO206" s="7" t="n"/>
      <c r="RP206" s="7" t="n"/>
      <c r="RQ206" s="7" t="n"/>
      <c r="RR206" s="7" t="n"/>
      <c r="RS206" s="7" t="n"/>
      <c r="RT206" s="7" t="n"/>
      <c r="RU206" s="7" t="n"/>
      <c r="RV206" s="7" t="n"/>
      <c r="RW206" s="7" t="n"/>
      <c r="RX206" s="7" t="n"/>
      <c r="RY206" s="7" t="n"/>
      <c r="RZ206" s="7" t="n"/>
      <c r="SA206" s="7" t="n"/>
      <c r="SB206" s="7" t="n"/>
      <c r="SC206" s="7" t="n"/>
      <c r="SD206" s="7" t="n"/>
      <c r="SE206" s="7" t="n"/>
      <c r="SF206" s="7" t="n"/>
      <c r="SG206" s="7" t="n"/>
      <c r="SH206" s="7" t="n"/>
      <c r="SI206" s="7" t="n"/>
      <c r="SJ206" s="7" t="n"/>
      <c r="SK206" s="7" t="n"/>
      <c r="SL206" s="7" t="n"/>
      <c r="SM206" s="7" t="n"/>
      <c r="SN206" s="7" t="n"/>
      <c r="SO206" s="7" t="n"/>
      <c r="SP206" s="7" t="n"/>
      <c r="SQ206" s="7" t="n"/>
      <c r="SR206" s="7" t="n"/>
      <c r="SS206" s="7" t="n"/>
      <c r="ST206" s="7" t="n"/>
      <c r="SU206" s="7" t="n"/>
      <c r="SV206" s="7" t="n"/>
      <c r="SW206" s="7" t="n"/>
      <c r="SX206" s="7" t="n"/>
      <c r="SY206" s="7" t="n"/>
      <c r="SZ206" s="7" t="n"/>
      <c r="TA206" s="7" t="n"/>
      <c r="TB206" s="7" t="n"/>
      <c r="TC206" s="7" t="n"/>
      <c r="TD206" s="7" t="n"/>
      <c r="TE206" s="7" t="n"/>
      <c r="TF206" s="7" t="n"/>
      <c r="TG206" s="7" t="n"/>
      <c r="TH206" s="7" t="n"/>
      <c r="TI206" s="7" t="n"/>
      <c r="TJ206" s="7" t="n"/>
      <c r="TK206" s="7" t="n"/>
      <c r="TL206" s="7" t="n"/>
      <c r="TM206" s="7" t="n"/>
      <c r="TN206" s="7" t="n"/>
      <c r="TO206" s="7" t="n"/>
      <c r="TP206" s="7" t="n"/>
      <c r="TQ206" s="7" t="n"/>
      <c r="TR206" s="7" t="n"/>
      <c r="TS206" s="7" t="n"/>
      <c r="TT206" s="7" t="n"/>
      <c r="TU206" s="7" t="n"/>
      <c r="TV206" s="7" t="n"/>
      <c r="TW206" s="7" t="n"/>
      <c r="TX206" s="7" t="n"/>
      <c r="TY206" s="7" t="n"/>
      <c r="TZ206" s="7" t="n"/>
      <c r="UA206" s="7" t="n"/>
      <c r="UB206" s="7" t="n"/>
      <c r="UC206" s="7" t="n"/>
      <c r="UD206" s="7" t="n"/>
      <c r="UE206" s="7" t="n"/>
      <c r="UF206" s="7" t="n"/>
      <c r="UG206" s="7" t="n"/>
      <c r="UH206" s="7" t="n"/>
      <c r="UI206" s="7" t="n"/>
      <c r="UJ206" s="7" t="n"/>
      <c r="UK206" s="7" t="n"/>
      <c r="UL206" s="7" t="n"/>
      <c r="UM206" s="7" t="n"/>
      <c r="UN206" s="7" t="n"/>
      <c r="UO206" s="7" t="n"/>
      <c r="UP206" s="7" t="n"/>
      <c r="UQ206" s="7" t="n"/>
      <c r="UR206" s="7" t="n"/>
      <c r="US206" s="7" t="n"/>
      <c r="UT206" s="7" t="n"/>
      <c r="UU206" s="7" t="n"/>
      <c r="UV206" s="7" t="n"/>
      <c r="UW206" s="7" t="n"/>
      <c r="UX206" s="7" t="n"/>
      <c r="UY206" s="7" t="n"/>
      <c r="UZ206" s="7" t="n"/>
      <c r="VA206" s="7" t="n"/>
      <c r="VB206" s="7" t="n"/>
      <c r="VC206" s="7" t="n"/>
      <c r="VD206" s="7" t="n"/>
      <c r="VE206" s="7" t="n"/>
      <c r="VF206" s="7" t="n"/>
      <c r="VG206" s="7" t="n"/>
      <c r="VH206" s="7" t="n"/>
      <c r="VI206" s="7" t="n"/>
      <c r="VJ206" s="7" t="n"/>
      <c r="VK206" s="7" t="n"/>
      <c r="VL206" s="7" t="n"/>
      <c r="VM206" s="573">
        <f>SUM(E206:VL206)-SUM(UU206:UX206)-SUM(VA206:VD206)</f>
        <v/>
      </c>
      <c r="VN206" s="9" t="n"/>
    </row>
    <row r="207" ht="19.5" customHeight="1">
      <c r="A207" s="1100" t="n"/>
      <c r="B207" s="1101" t="n"/>
      <c r="C207" s="1102" t="n"/>
      <c r="D207" s="580" t="inlineStr">
        <is>
          <t>TOTAL REGIMEN</t>
        </is>
      </c>
      <c r="E207" s="581">
        <f>SUM(E203:E206)</f>
        <v/>
      </c>
      <c r="F207" s="465">
        <f>SUM(F203:F206)</f>
        <v/>
      </c>
      <c r="G207" s="465">
        <f>SUM(G203:G206)</f>
        <v/>
      </c>
      <c r="H207" s="465">
        <f>SUM(H203:H206)</f>
        <v/>
      </c>
      <c r="I207" s="465">
        <f>SUM(I203:I206)</f>
        <v/>
      </c>
      <c r="J207" s="465">
        <f>SUM(J203:J206)</f>
        <v/>
      </c>
      <c r="K207" s="465">
        <f>SUM(K203:K206)</f>
        <v/>
      </c>
      <c r="L207" s="465">
        <f>SUM(L203:L206)</f>
        <v/>
      </c>
      <c r="M207" s="465">
        <f>SUM(M203:M206)</f>
        <v/>
      </c>
      <c r="N207" s="465">
        <f>SUM(N203:N206)</f>
        <v/>
      </c>
      <c r="O207" s="465">
        <f>SUM(O203:O206)</f>
        <v/>
      </c>
      <c r="P207" s="465">
        <f>SUM(P203:P206)</f>
        <v/>
      </c>
      <c r="Q207" s="465">
        <f>SUM(Q203:Q206)</f>
        <v/>
      </c>
      <c r="R207" s="465">
        <f>SUM(R203:R206)</f>
        <v/>
      </c>
      <c r="S207" s="465">
        <f>SUM(S203:S206)</f>
        <v/>
      </c>
      <c r="T207" s="465">
        <f>SUM(T203:T206)</f>
        <v/>
      </c>
      <c r="U207" s="465">
        <f>SUM(U203:U206)</f>
        <v/>
      </c>
      <c r="V207" s="465">
        <f>SUM(V203:V206)</f>
        <v/>
      </c>
      <c r="W207" s="465">
        <f>SUM(W203:W206)</f>
        <v/>
      </c>
      <c r="X207" s="465">
        <f>SUM(X203:X206)</f>
        <v/>
      </c>
      <c r="Y207" s="465">
        <f>SUM(Y203:Y206)</f>
        <v/>
      </c>
      <c r="Z207" s="465">
        <f>SUM(Z203:Z206)</f>
        <v/>
      </c>
      <c r="AA207" s="465">
        <f>SUM(AA203:AA206)</f>
        <v/>
      </c>
      <c r="AB207" s="465">
        <f>SUM(AB203:AB206)</f>
        <v/>
      </c>
      <c r="AC207" s="465">
        <f>SUM(AC203:AC206)</f>
        <v/>
      </c>
      <c r="AD207" s="465">
        <f>SUM(AD203:AD206)</f>
        <v/>
      </c>
      <c r="AE207" s="465">
        <f>SUM(AE203:AE206)</f>
        <v/>
      </c>
      <c r="AF207" s="465">
        <f>SUM(AF203:AF206)</f>
        <v/>
      </c>
      <c r="AG207" s="465">
        <f>SUM(AG203:AG206)</f>
        <v/>
      </c>
      <c r="AH207" s="465">
        <f>SUM(AH203:AH206)</f>
        <v/>
      </c>
      <c r="AI207" s="465">
        <f>SUM(AI203:AI206)</f>
        <v/>
      </c>
      <c r="AJ207" s="465">
        <f>SUM(AJ203:AJ206)</f>
        <v/>
      </c>
      <c r="AK207" s="465">
        <f>SUM(AK203:AK206)</f>
        <v/>
      </c>
      <c r="AL207" s="465">
        <f>SUM(AL203:AL206)</f>
        <v/>
      </c>
      <c r="AM207" s="465">
        <f>SUM(AM203:AM206)</f>
        <v/>
      </c>
      <c r="AN207" s="465">
        <f>SUM(AN203:AN206)</f>
        <v/>
      </c>
      <c r="AO207" s="465">
        <f>SUM(AO203:AO206)</f>
        <v/>
      </c>
      <c r="AP207" s="465">
        <f>SUM(AP203:AP206)</f>
        <v/>
      </c>
      <c r="AQ207" s="465">
        <f>SUM(AQ203:AQ206)</f>
        <v/>
      </c>
      <c r="AR207" s="465">
        <f>SUM(AR203:AR206)</f>
        <v/>
      </c>
      <c r="AS207" s="465">
        <f>SUM(AS203:AS206)</f>
        <v/>
      </c>
      <c r="AT207" s="465">
        <f>SUM(AT203:AT206)</f>
        <v/>
      </c>
      <c r="AU207" s="465">
        <f>SUM(AU203:AU206)</f>
        <v/>
      </c>
      <c r="AV207" s="465">
        <f>SUM(AV203:AV206)</f>
        <v/>
      </c>
      <c r="AW207" s="465">
        <f>SUM(AW203:AW206)</f>
        <v/>
      </c>
      <c r="AX207" s="465">
        <f>SUM(AX203:AX206)</f>
        <v/>
      </c>
      <c r="AY207" s="465">
        <f>SUM(AY203:AY206)</f>
        <v/>
      </c>
      <c r="AZ207" s="465">
        <f>SUM(AZ203:AZ206)</f>
        <v/>
      </c>
      <c r="BA207" s="465">
        <f>SUM(BA203:BA206)</f>
        <v/>
      </c>
      <c r="BB207" s="465">
        <f>SUM(BB203:BB206)</f>
        <v/>
      </c>
      <c r="BC207" s="465">
        <f>SUM(BC203:BC206)</f>
        <v/>
      </c>
      <c r="BD207" s="465">
        <f>SUM(BD203:BD206)</f>
        <v/>
      </c>
      <c r="BE207" s="465">
        <f>SUM(BE203:BE206)</f>
        <v/>
      </c>
      <c r="BF207" s="465">
        <f>SUM(BF203:BF206)</f>
        <v/>
      </c>
      <c r="BG207" s="465">
        <f>SUM(BG203:BG206)</f>
        <v/>
      </c>
      <c r="BH207" s="465">
        <f>SUM(BH203:BH206)</f>
        <v/>
      </c>
      <c r="BI207" s="465">
        <f>SUM(BI203:BI206)</f>
        <v/>
      </c>
      <c r="BJ207" s="465">
        <f>SUM(BJ203:BJ206)</f>
        <v/>
      </c>
      <c r="BK207" s="465">
        <f>SUM(BK203:BK206)</f>
        <v/>
      </c>
      <c r="BL207" s="465">
        <f>SUM(BL203:BL206)</f>
        <v/>
      </c>
      <c r="BM207" s="465">
        <f>SUM(BM203:BM206)</f>
        <v/>
      </c>
      <c r="BN207" s="465">
        <f>SUM(BN203:BN206)</f>
        <v/>
      </c>
      <c r="BO207" s="465">
        <f>SUM(BO203:BO206)</f>
        <v/>
      </c>
      <c r="BP207" s="465">
        <f>SUM(BP203:BP206)</f>
        <v/>
      </c>
      <c r="BQ207" s="465">
        <f>SUM(BQ203:BQ206)</f>
        <v/>
      </c>
      <c r="BR207" s="465">
        <f>SUM(BR203:BR206)</f>
        <v/>
      </c>
      <c r="BS207" s="465">
        <f>SUM(BS203:BS206)</f>
        <v/>
      </c>
      <c r="BT207" s="465">
        <f>SUM(BT203:BT206)</f>
        <v/>
      </c>
      <c r="BU207" s="465">
        <f>SUM(BU203:BU206)</f>
        <v/>
      </c>
      <c r="BV207" s="465">
        <f>SUM(BV203:BV206)</f>
        <v/>
      </c>
      <c r="BW207" s="465">
        <f>SUM(BW203:BW206)</f>
        <v/>
      </c>
      <c r="BX207" s="465">
        <f>SUM(BX203:BX206)</f>
        <v/>
      </c>
      <c r="BY207" s="465">
        <f>SUM(BY203:BY206)</f>
        <v/>
      </c>
      <c r="BZ207" s="465">
        <f>SUM(BZ203:BZ206)</f>
        <v/>
      </c>
      <c r="CA207" s="465">
        <f>SUM(CA203:CA206)</f>
        <v/>
      </c>
      <c r="CB207" s="465">
        <f>SUM(CB203:CB206)</f>
        <v/>
      </c>
      <c r="CC207" s="465">
        <f>SUM(CC203:CC206)</f>
        <v/>
      </c>
      <c r="CD207" s="465">
        <f>SUM(CD203:CD206)</f>
        <v/>
      </c>
      <c r="CE207" s="465">
        <f>SUM(CE203:CE206)</f>
        <v/>
      </c>
      <c r="CF207" s="465">
        <f>SUM(CF203:CF206)</f>
        <v/>
      </c>
      <c r="CG207" s="465">
        <f>SUM(CG203:CG206)</f>
        <v/>
      </c>
      <c r="CH207" s="465">
        <f>SUM(CH203:CH206)</f>
        <v/>
      </c>
      <c r="CI207" s="465">
        <f>SUM(CI203:CI206)</f>
        <v/>
      </c>
      <c r="CJ207" s="465">
        <f>SUM(CJ203:CJ206)</f>
        <v/>
      </c>
      <c r="CK207" s="465">
        <f>SUM(CK203:CK206)</f>
        <v/>
      </c>
      <c r="CL207" s="465">
        <f>SUM(CL203:CL206)</f>
        <v/>
      </c>
      <c r="CM207" s="465">
        <f>SUM(CM203:CM206)</f>
        <v/>
      </c>
      <c r="CN207" s="465">
        <f>SUM(CN203:CN206)</f>
        <v/>
      </c>
      <c r="CO207" s="465">
        <f>SUM(CO203:CO206)</f>
        <v/>
      </c>
      <c r="CP207" s="465">
        <f>SUM(CP203:CP206)</f>
        <v/>
      </c>
      <c r="CQ207" s="465">
        <f>SUM(CQ203:CQ206)</f>
        <v/>
      </c>
      <c r="CR207" s="465">
        <f>SUM(CR203:CR206)</f>
        <v/>
      </c>
      <c r="CS207" s="465">
        <f>SUM(CS203:CS206)</f>
        <v/>
      </c>
      <c r="CT207" s="465">
        <f>SUM(CT203:CT206)</f>
        <v/>
      </c>
      <c r="CU207" s="465">
        <f>SUM(CU203:CU206)</f>
        <v/>
      </c>
      <c r="CV207" s="465">
        <f>SUM(CV203:CV206)</f>
        <v/>
      </c>
      <c r="CW207" s="465">
        <f>SUM(CW203:CW206)</f>
        <v/>
      </c>
      <c r="CX207" s="465">
        <f>SUM(CX203:CX206)</f>
        <v/>
      </c>
      <c r="CY207" s="465">
        <f>SUM(CY203:CY206)</f>
        <v/>
      </c>
      <c r="CZ207" s="465">
        <f>SUM(CZ203:CZ206)</f>
        <v/>
      </c>
      <c r="DA207" s="465">
        <f>SUM(DA203:DA206)</f>
        <v/>
      </c>
      <c r="DB207" s="465">
        <f>SUM(DB203:DB206)</f>
        <v/>
      </c>
      <c r="DC207" s="465">
        <f>SUM(DC203:DC206)</f>
        <v/>
      </c>
      <c r="DD207" s="465">
        <f>SUM(DD203:DD206)</f>
        <v/>
      </c>
      <c r="DE207" s="465">
        <f>SUM(DE203:DE206)</f>
        <v/>
      </c>
      <c r="DF207" s="465">
        <f>SUM(DF203:DF206)</f>
        <v/>
      </c>
      <c r="DG207" s="465">
        <f>SUM(DG203:DG206)</f>
        <v/>
      </c>
      <c r="DH207" s="465">
        <f>SUM(DH203:DH206)</f>
        <v/>
      </c>
      <c r="DI207" s="465">
        <f>SUM(DI203:DI206)</f>
        <v/>
      </c>
      <c r="DJ207" s="465">
        <f>SUM(DJ203:DJ206)</f>
        <v/>
      </c>
      <c r="DK207" s="465">
        <f>SUM(DK203:DK206)</f>
        <v/>
      </c>
      <c r="DL207" s="465">
        <f>SUM(DL203:DL206)</f>
        <v/>
      </c>
      <c r="DM207" s="465">
        <f>SUM(DM203:DM206)</f>
        <v/>
      </c>
      <c r="DN207" s="465">
        <f>SUM(DN203:DN206)</f>
        <v/>
      </c>
      <c r="DO207" s="465">
        <f>SUM(DO203:DO206)</f>
        <v/>
      </c>
      <c r="DP207" s="465">
        <f>SUM(DP203:DP206)</f>
        <v/>
      </c>
      <c r="DQ207" s="465">
        <f>SUM(DQ203:DQ206)</f>
        <v/>
      </c>
      <c r="DR207" s="465">
        <f>SUM(DR203:DR206)</f>
        <v/>
      </c>
      <c r="DS207" s="465">
        <f>SUM(DS203:DS206)</f>
        <v/>
      </c>
      <c r="DT207" s="465">
        <f>SUM(DT203:DT206)</f>
        <v/>
      </c>
      <c r="DU207" s="465">
        <f>SUM(DU203:DU206)</f>
        <v/>
      </c>
      <c r="DV207" s="465">
        <f>SUM(DV203:DV206)</f>
        <v/>
      </c>
      <c r="DW207" s="465">
        <f>SUM(DW203:DW206)</f>
        <v/>
      </c>
      <c r="DX207" s="465">
        <f>SUM(DX203:DX206)</f>
        <v/>
      </c>
      <c r="DY207" s="465">
        <f>SUM(DY203:DY206)</f>
        <v/>
      </c>
      <c r="DZ207" s="465">
        <f>SUM(DZ203:DZ206)</f>
        <v/>
      </c>
      <c r="EA207" s="465">
        <f>SUM(EA203:EA206)</f>
        <v/>
      </c>
      <c r="EB207" s="465">
        <f>SUM(EB203:EB206)</f>
        <v/>
      </c>
      <c r="EC207" s="465">
        <f>SUM(EC203:EC206)</f>
        <v/>
      </c>
      <c r="ED207" s="465">
        <f>SUM(ED203:ED206)</f>
        <v/>
      </c>
      <c r="EE207" s="465">
        <f>SUM(EE203:EE206)</f>
        <v/>
      </c>
      <c r="EF207" s="465">
        <f>SUM(EF203:EF206)</f>
        <v/>
      </c>
      <c r="EG207" s="465">
        <f>SUM(EG203:EG206)</f>
        <v/>
      </c>
      <c r="EH207" s="465">
        <f>SUM(EH203:EH206)</f>
        <v/>
      </c>
      <c r="EI207" s="465">
        <f>SUM(EI203:EI206)</f>
        <v/>
      </c>
      <c r="EJ207" s="465">
        <f>SUM(EJ203:EJ206)</f>
        <v/>
      </c>
      <c r="EK207" s="465">
        <f>SUM(EK203:EK206)</f>
        <v/>
      </c>
      <c r="EL207" s="465">
        <f>SUM(EL203:EL206)</f>
        <v/>
      </c>
      <c r="EM207" s="465">
        <f>SUM(EM203:EM206)</f>
        <v/>
      </c>
      <c r="EN207" s="465">
        <f>SUM(EN203:EN206)</f>
        <v/>
      </c>
      <c r="EO207" s="465">
        <f>SUM(EO203:EO206)</f>
        <v/>
      </c>
      <c r="EP207" s="465">
        <f>SUM(EP203:EP206)</f>
        <v/>
      </c>
      <c r="EQ207" s="465">
        <f>SUM(EQ203:EQ206)</f>
        <v/>
      </c>
      <c r="ER207" s="465">
        <f>SUM(ER203:ER206)</f>
        <v/>
      </c>
      <c r="ES207" s="465">
        <f>SUM(ES203:ES206)</f>
        <v/>
      </c>
      <c r="ET207" s="465">
        <f>SUM(ET203:ET206)</f>
        <v/>
      </c>
      <c r="EU207" s="465">
        <f>SUM(EU203:EU206)</f>
        <v/>
      </c>
      <c r="EV207" s="465">
        <f>SUM(EV203:EV206)</f>
        <v/>
      </c>
      <c r="EW207" s="465">
        <f>SUM(EW203:EW206)</f>
        <v/>
      </c>
      <c r="EX207" s="465">
        <f>SUM(EX203:EX206)</f>
        <v/>
      </c>
      <c r="EY207" s="465">
        <f>SUM(EY203:EY206)</f>
        <v/>
      </c>
      <c r="EZ207" s="465">
        <f>SUM(EZ203:EZ206)</f>
        <v/>
      </c>
      <c r="FA207" s="465">
        <f>SUM(FA203:FA206)</f>
        <v/>
      </c>
      <c r="FB207" s="465">
        <f>SUM(FB203:FB206)</f>
        <v/>
      </c>
      <c r="FC207" s="465">
        <f>SUM(FC203:FC206)</f>
        <v/>
      </c>
      <c r="FD207" s="465">
        <f>SUM(FD203:FD206)</f>
        <v/>
      </c>
      <c r="FE207" s="465">
        <f>SUM(FE203:FE206)</f>
        <v/>
      </c>
      <c r="FF207" s="465">
        <f>SUM(FF203:FF206)</f>
        <v/>
      </c>
      <c r="FG207" s="465">
        <f>SUM(FG203:FG206)</f>
        <v/>
      </c>
      <c r="FH207" s="465">
        <f>SUM(FH203:FH206)</f>
        <v/>
      </c>
      <c r="FI207" s="465">
        <f>SUM(FI203:FI206)</f>
        <v/>
      </c>
      <c r="FJ207" s="465">
        <f>SUM(FJ203:FJ206)</f>
        <v/>
      </c>
      <c r="FK207" s="465">
        <f>SUM(FK203:FK206)</f>
        <v/>
      </c>
      <c r="FL207" s="465">
        <f>SUM(FL203:FL206)</f>
        <v/>
      </c>
      <c r="FM207" s="465">
        <f>SUM(FM203:FM206)</f>
        <v/>
      </c>
      <c r="FN207" s="465">
        <f>SUM(FN203:FN206)</f>
        <v/>
      </c>
      <c r="FO207" s="465">
        <f>SUM(FO203:FO206)</f>
        <v/>
      </c>
      <c r="FP207" s="465">
        <f>SUM(FP203:FP206)</f>
        <v/>
      </c>
      <c r="FQ207" s="465">
        <f>SUM(FQ203:FQ206)</f>
        <v/>
      </c>
      <c r="FR207" s="465">
        <f>SUM(FR203:FR206)</f>
        <v/>
      </c>
      <c r="FS207" s="465">
        <f>SUM(FS203:FS206)</f>
        <v/>
      </c>
      <c r="FT207" s="465">
        <f>SUM(FT203:FT206)</f>
        <v/>
      </c>
      <c r="FU207" s="465">
        <f>SUM(FU203:FU206)</f>
        <v/>
      </c>
      <c r="FV207" s="465">
        <f>SUM(FV203:FV206)</f>
        <v/>
      </c>
      <c r="FW207" s="465">
        <f>SUM(FW203:FW206)</f>
        <v/>
      </c>
      <c r="FX207" s="465">
        <f>SUM(FX203:FX206)</f>
        <v/>
      </c>
      <c r="FY207" s="465">
        <f>SUM(FY203:FY206)</f>
        <v/>
      </c>
      <c r="FZ207" s="465">
        <f>SUM(FZ203:FZ206)</f>
        <v/>
      </c>
      <c r="GA207" s="465">
        <f>SUM(GA203:GA206)</f>
        <v/>
      </c>
      <c r="GB207" s="465">
        <f>SUM(GB203:GB206)</f>
        <v/>
      </c>
      <c r="GC207" s="465">
        <f>SUM(GC203:GC206)</f>
        <v/>
      </c>
      <c r="GD207" s="465">
        <f>SUM(GD203:GD206)</f>
        <v/>
      </c>
      <c r="GE207" s="465">
        <f>SUM(GE203:GE206)</f>
        <v/>
      </c>
      <c r="GF207" s="465">
        <f>SUM(GF203:GF206)</f>
        <v/>
      </c>
      <c r="GG207" s="465">
        <f>SUM(GG203:GG206)</f>
        <v/>
      </c>
      <c r="GH207" s="465">
        <f>SUM(GH203:GH206)</f>
        <v/>
      </c>
      <c r="GI207" s="465">
        <f>SUM(GI203:GI206)</f>
        <v/>
      </c>
      <c r="GJ207" s="465">
        <f>SUM(GJ203:GJ206)</f>
        <v/>
      </c>
      <c r="GK207" s="465">
        <f>SUM(GK203:GK206)</f>
        <v/>
      </c>
      <c r="GL207" s="465">
        <f>SUM(GL203:GL206)</f>
        <v/>
      </c>
      <c r="GM207" s="465">
        <f>SUM(GM203:GM206)</f>
        <v/>
      </c>
      <c r="GN207" s="465">
        <f>SUM(GN203:GN206)</f>
        <v/>
      </c>
      <c r="GO207" s="465">
        <f>SUM(GO203:GO206)</f>
        <v/>
      </c>
      <c r="GP207" s="465">
        <f>SUM(GP203:GP206)</f>
        <v/>
      </c>
      <c r="GQ207" s="465">
        <f>SUM(GQ203:GQ206)</f>
        <v/>
      </c>
      <c r="GR207" s="465">
        <f>SUM(GR203:GR206)</f>
        <v/>
      </c>
      <c r="GS207" s="465">
        <f>SUM(GS203:GS206)</f>
        <v/>
      </c>
      <c r="GT207" s="465">
        <f>SUM(GT203:GT206)</f>
        <v/>
      </c>
      <c r="GU207" s="465">
        <f>SUM(GU203:GU206)</f>
        <v/>
      </c>
      <c r="GV207" s="465">
        <f>SUM(GV203:GV206)</f>
        <v/>
      </c>
      <c r="GW207" s="465">
        <f>SUM(GW203:GW206)</f>
        <v/>
      </c>
      <c r="GX207" s="465">
        <f>SUM(GX203:GX206)</f>
        <v/>
      </c>
      <c r="GY207" s="465">
        <f>SUM(GY203:GY206)</f>
        <v/>
      </c>
      <c r="GZ207" s="465">
        <f>SUM(GZ203:GZ206)</f>
        <v/>
      </c>
      <c r="HA207" s="465">
        <f>SUM(HA203:HA206)</f>
        <v/>
      </c>
      <c r="HB207" s="465">
        <f>SUM(HB203:HB206)</f>
        <v/>
      </c>
      <c r="HC207" s="465">
        <f>SUM(HC203:HC206)</f>
        <v/>
      </c>
      <c r="HD207" s="465">
        <f>SUM(HD203:HD206)</f>
        <v/>
      </c>
      <c r="HE207" s="465">
        <f>SUM(HE203:HE206)</f>
        <v/>
      </c>
      <c r="HF207" s="465">
        <f>SUM(HF203:HF206)</f>
        <v/>
      </c>
      <c r="HG207" s="465">
        <f>SUM(HG203:HG206)</f>
        <v/>
      </c>
      <c r="HH207" s="465">
        <f>SUM(HH203:HH206)</f>
        <v/>
      </c>
      <c r="HI207" s="465">
        <f>SUM(HI203:HI206)</f>
        <v/>
      </c>
      <c r="HJ207" s="465">
        <f>SUM(HJ203:HJ206)</f>
        <v/>
      </c>
      <c r="HK207" s="465">
        <f>SUM(HK203:HK206)</f>
        <v/>
      </c>
      <c r="HL207" s="465">
        <f>SUM(HL203:HL206)</f>
        <v/>
      </c>
      <c r="HM207" s="465">
        <f>SUM(HM203:HM206)</f>
        <v/>
      </c>
      <c r="HN207" s="465">
        <f>SUM(HN203:HN206)</f>
        <v/>
      </c>
      <c r="HO207" s="465">
        <f>SUM(HO203:HO206)</f>
        <v/>
      </c>
      <c r="HP207" s="465">
        <f>SUM(HP203:HP206)</f>
        <v/>
      </c>
      <c r="HQ207" s="465">
        <f>SUM(HQ203:HQ206)</f>
        <v/>
      </c>
      <c r="HR207" s="465">
        <f>SUM(HR203:HR206)</f>
        <v/>
      </c>
      <c r="HS207" s="465">
        <f>SUM(HS203:HS206)</f>
        <v/>
      </c>
      <c r="HT207" s="465">
        <f>SUM(HT203:HT206)</f>
        <v/>
      </c>
      <c r="HU207" s="465">
        <f>SUM(HU203:HU206)</f>
        <v/>
      </c>
      <c r="HV207" s="465">
        <f>SUM(HV203:HV206)</f>
        <v/>
      </c>
      <c r="HW207" s="465">
        <f>SUM(HW203:HW206)</f>
        <v/>
      </c>
      <c r="HX207" s="465">
        <f>SUM(HX203:HX206)</f>
        <v/>
      </c>
      <c r="HY207" s="465">
        <f>SUM(HY203:HY206)</f>
        <v/>
      </c>
      <c r="HZ207" s="465">
        <f>SUM(HZ203:HZ206)</f>
        <v/>
      </c>
      <c r="IA207" s="465">
        <f>SUM(IA203:IA206)</f>
        <v/>
      </c>
      <c r="IB207" s="465">
        <f>SUM(IB203:IB206)</f>
        <v/>
      </c>
      <c r="IC207" s="465">
        <f>SUM(IC203:IC206)</f>
        <v/>
      </c>
      <c r="ID207" s="465">
        <f>SUM(ID203:ID206)</f>
        <v/>
      </c>
      <c r="IE207" s="465">
        <f>SUM(IE203:IE206)</f>
        <v/>
      </c>
      <c r="IF207" s="465">
        <f>SUM(IF203:IF206)</f>
        <v/>
      </c>
      <c r="IG207" s="465">
        <f>SUM(IG203:IG206)</f>
        <v/>
      </c>
      <c r="IH207" s="465">
        <f>SUM(IH203:IH206)</f>
        <v/>
      </c>
      <c r="II207" s="465">
        <f>SUM(II203:II206)</f>
        <v/>
      </c>
      <c r="IJ207" s="465">
        <f>SUM(IJ203:IJ206)</f>
        <v/>
      </c>
      <c r="IK207" s="465">
        <f>SUM(IK203:IK206)</f>
        <v/>
      </c>
      <c r="IL207" s="465">
        <f>SUM(IL203:IL206)</f>
        <v/>
      </c>
      <c r="IM207" s="465">
        <f>SUM(IM203:IM206)</f>
        <v/>
      </c>
      <c r="IN207" s="465">
        <f>SUM(IN203:IN206)</f>
        <v/>
      </c>
      <c r="IO207" s="465">
        <f>SUM(IO203:IO206)</f>
        <v/>
      </c>
      <c r="IP207" s="465">
        <f>SUM(IP203:IP206)</f>
        <v/>
      </c>
      <c r="IQ207" s="465">
        <f>SUM(IQ203:IQ206)</f>
        <v/>
      </c>
      <c r="IR207" s="465">
        <f>SUM(IR203:IR206)</f>
        <v/>
      </c>
      <c r="IS207" s="465">
        <f>SUM(IS203:IS206)</f>
        <v/>
      </c>
      <c r="IT207" s="465">
        <f>SUM(IT203:IT206)</f>
        <v/>
      </c>
      <c r="IU207" s="465">
        <f>SUM(IU203:IU206)</f>
        <v/>
      </c>
      <c r="IV207" s="465">
        <f>SUM(IV203:IV206)</f>
        <v/>
      </c>
      <c r="IW207" s="465">
        <f>SUM(IW203:IW206)</f>
        <v/>
      </c>
      <c r="IX207" s="465">
        <f>SUM(IX203:IX206)</f>
        <v/>
      </c>
      <c r="IY207" s="465">
        <f>SUM(IY203:IY206)</f>
        <v/>
      </c>
      <c r="IZ207" s="465">
        <f>SUM(IZ203:IZ206)</f>
        <v/>
      </c>
      <c r="JA207" s="465">
        <f>SUM(JA203:JA206)</f>
        <v/>
      </c>
      <c r="JB207" s="465">
        <f>SUM(JB203:JB206)</f>
        <v/>
      </c>
      <c r="JC207" s="465">
        <f>SUM(JC203:JC206)</f>
        <v/>
      </c>
      <c r="JD207" s="465">
        <f>SUM(JD203:JD206)</f>
        <v/>
      </c>
      <c r="JE207" s="465">
        <f>SUM(JE203:JE206)</f>
        <v/>
      </c>
      <c r="JF207" s="465">
        <f>SUM(JF203:JF206)</f>
        <v/>
      </c>
      <c r="JG207" s="465">
        <f>SUM(JG203:JG206)</f>
        <v/>
      </c>
      <c r="JH207" s="465">
        <f>SUM(JH203:JH206)</f>
        <v/>
      </c>
      <c r="JI207" s="465">
        <f>SUM(JI203:JI206)</f>
        <v/>
      </c>
      <c r="JJ207" s="465">
        <f>SUM(JJ203:JJ206)</f>
        <v/>
      </c>
      <c r="JK207" s="465">
        <f>SUM(JK203:JK206)</f>
        <v/>
      </c>
      <c r="JL207" s="465">
        <f>SUM(JL203:JL206)</f>
        <v/>
      </c>
      <c r="JM207" s="465">
        <f>SUM(JM203:JM206)</f>
        <v/>
      </c>
      <c r="JN207" s="465">
        <f>SUM(JN203:JN206)</f>
        <v/>
      </c>
      <c r="JO207" s="465">
        <f>SUM(JO203:JO206)</f>
        <v/>
      </c>
      <c r="JP207" s="465">
        <f>SUM(JP203:JP206)</f>
        <v/>
      </c>
      <c r="JQ207" s="465">
        <f>SUM(JQ203:JQ206)</f>
        <v/>
      </c>
      <c r="JR207" s="465">
        <f>SUM(JR203:JR206)</f>
        <v/>
      </c>
      <c r="JS207" s="465">
        <f>SUM(JS203:JS206)</f>
        <v/>
      </c>
      <c r="JT207" s="465">
        <f>SUM(JT203:JT206)</f>
        <v/>
      </c>
      <c r="JU207" s="465">
        <f>SUM(JU203:JU206)</f>
        <v/>
      </c>
      <c r="JV207" s="465">
        <f>SUM(JV203:JV206)</f>
        <v/>
      </c>
      <c r="JW207" s="465">
        <f>SUM(JW203:JW206)</f>
        <v/>
      </c>
      <c r="JX207" s="465">
        <f>SUM(JX203:JX206)</f>
        <v/>
      </c>
      <c r="JY207" s="465">
        <f>SUM(JY203:JY206)</f>
        <v/>
      </c>
      <c r="JZ207" s="465">
        <f>SUM(JZ203:JZ206)</f>
        <v/>
      </c>
      <c r="KA207" s="465">
        <f>SUM(KA203:KA206)</f>
        <v/>
      </c>
      <c r="KB207" s="465">
        <f>SUM(KB203:KB206)</f>
        <v/>
      </c>
      <c r="KC207" s="465">
        <f>SUM(KC203:KC206)</f>
        <v/>
      </c>
      <c r="KD207" s="465">
        <f>SUM(KD203:KD206)</f>
        <v/>
      </c>
      <c r="KE207" s="465">
        <f>SUM(KE203:KE206)</f>
        <v/>
      </c>
      <c r="KF207" s="465">
        <f>SUM(KF203:KF206)</f>
        <v/>
      </c>
      <c r="KG207" s="465">
        <f>SUM(KG203:KG206)</f>
        <v/>
      </c>
      <c r="KH207" s="465">
        <f>SUM(KH203:KH206)</f>
        <v/>
      </c>
      <c r="KI207" s="465">
        <f>SUM(KI203:KI206)</f>
        <v/>
      </c>
      <c r="KJ207" s="465">
        <f>SUM(KJ203:KJ206)</f>
        <v/>
      </c>
      <c r="KK207" s="465">
        <f>SUM(KK203:KK206)</f>
        <v/>
      </c>
      <c r="KL207" s="465">
        <f>SUM(KL203:KL206)</f>
        <v/>
      </c>
      <c r="KM207" s="465">
        <f>SUM(KM203:KM206)</f>
        <v/>
      </c>
      <c r="KN207" s="465">
        <f>SUM(KN203:KN206)</f>
        <v/>
      </c>
      <c r="KO207" s="465">
        <f>SUM(KO203:KO206)</f>
        <v/>
      </c>
      <c r="KP207" s="465">
        <f>SUM(KP203:KP206)</f>
        <v/>
      </c>
      <c r="KQ207" s="465">
        <f>SUM(KQ203:KQ206)</f>
        <v/>
      </c>
      <c r="KR207" s="465">
        <f>SUM(KR203:KR206)</f>
        <v/>
      </c>
      <c r="KS207" s="465">
        <f>SUM(KS203:KS206)</f>
        <v/>
      </c>
      <c r="KT207" s="465">
        <f>SUM(KT203:KT206)</f>
        <v/>
      </c>
      <c r="KU207" s="465">
        <f>SUM(KU203:KU206)</f>
        <v/>
      </c>
      <c r="KV207" s="465">
        <f>SUM(KV203:KV206)</f>
        <v/>
      </c>
      <c r="KW207" s="465">
        <f>SUM(KW203:KW206)</f>
        <v/>
      </c>
      <c r="KX207" s="465">
        <f>SUM(KX203:KX206)</f>
        <v/>
      </c>
      <c r="KY207" s="465">
        <f>SUM(KY203:KY206)</f>
        <v/>
      </c>
      <c r="KZ207" s="465">
        <f>SUM(KZ203:KZ206)</f>
        <v/>
      </c>
      <c r="LA207" s="465">
        <f>SUM(LA203:LA206)</f>
        <v/>
      </c>
      <c r="LB207" s="465">
        <f>SUM(LB203:LB206)</f>
        <v/>
      </c>
      <c r="LC207" s="465">
        <f>SUM(LC203:LC206)</f>
        <v/>
      </c>
      <c r="LD207" s="465">
        <f>SUM(LD203:LD206)</f>
        <v/>
      </c>
      <c r="LE207" s="465">
        <f>SUM(LE203:LE206)</f>
        <v/>
      </c>
      <c r="LF207" s="465">
        <f>SUM(LF203:LF206)</f>
        <v/>
      </c>
      <c r="LG207" s="465">
        <f>SUM(LG203:LG206)</f>
        <v/>
      </c>
      <c r="LH207" s="465">
        <f>SUM(LH203:LH206)</f>
        <v/>
      </c>
      <c r="LI207" s="465">
        <f>SUM(LI203:LI206)</f>
        <v/>
      </c>
      <c r="LJ207" s="465">
        <f>SUM(LJ203:LJ206)</f>
        <v/>
      </c>
      <c r="LK207" s="465">
        <f>SUM(LK203:LK206)</f>
        <v/>
      </c>
      <c r="LL207" s="465">
        <f>SUM(LL203:LL206)</f>
        <v/>
      </c>
      <c r="LM207" s="465">
        <f>SUM(LM203:LM206)</f>
        <v/>
      </c>
      <c r="LN207" s="465">
        <f>SUM(LN203:LN206)</f>
        <v/>
      </c>
      <c r="LO207" s="465">
        <f>SUM(LO203:LO206)</f>
        <v/>
      </c>
      <c r="LP207" s="465">
        <f>SUM(LP203:LP206)</f>
        <v/>
      </c>
      <c r="LQ207" s="465">
        <f>SUM(LQ203:LQ206)</f>
        <v/>
      </c>
      <c r="LR207" s="465">
        <f>SUM(LR203:LR206)</f>
        <v/>
      </c>
      <c r="LS207" s="465">
        <f>SUM(LS203:LS206)</f>
        <v/>
      </c>
      <c r="LT207" s="465">
        <f>SUM(LT203:LT206)</f>
        <v/>
      </c>
      <c r="LU207" s="465">
        <f>SUM(LU203:LU206)</f>
        <v/>
      </c>
      <c r="LV207" s="465">
        <f>SUM(LV203:LV206)</f>
        <v/>
      </c>
      <c r="LW207" s="465">
        <f>SUM(LW203:LW206)</f>
        <v/>
      </c>
      <c r="LX207" s="465">
        <f>SUM(LX203:LX206)</f>
        <v/>
      </c>
      <c r="LY207" s="465">
        <f>SUM(LY203:LY206)</f>
        <v/>
      </c>
      <c r="LZ207" s="465">
        <f>SUM(LZ203:LZ206)</f>
        <v/>
      </c>
      <c r="MA207" s="465">
        <f>SUM(MA203:MA206)</f>
        <v/>
      </c>
      <c r="MB207" s="465">
        <f>SUM(MB203:MB206)</f>
        <v/>
      </c>
      <c r="MC207" s="465">
        <f>SUM(MC203:MC206)</f>
        <v/>
      </c>
      <c r="MD207" s="465">
        <f>SUM(MD203:MD206)</f>
        <v/>
      </c>
      <c r="ME207" s="465">
        <f>SUM(ME203:ME206)</f>
        <v/>
      </c>
      <c r="MF207" s="465">
        <f>SUM(MF203:MF206)</f>
        <v/>
      </c>
      <c r="MG207" s="465">
        <f>SUM(MG203:MG206)</f>
        <v/>
      </c>
      <c r="MH207" s="465">
        <f>SUM(MH203:MH206)</f>
        <v/>
      </c>
      <c r="MI207" s="465">
        <f>SUM(MI203:MI206)</f>
        <v/>
      </c>
      <c r="MJ207" s="465">
        <f>SUM(MJ203:MJ206)</f>
        <v/>
      </c>
      <c r="MK207" s="465">
        <f>SUM(MK203:MK206)</f>
        <v/>
      </c>
      <c r="ML207" s="465">
        <f>SUM(ML203:ML206)</f>
        <v/>
      </c>
      <c r="MM207" s="465">
        <f>SUM(MM203:MM206)</f>
        <v/>
      </c>
      <c r="MN207" s="465">
        <f>SUM(MN203:MN206)</f>
        <v/>
      </c>
      <c r="MO207" s="465">
        <f>SUM(MO203:MO206)</f>
        <v/>
      </c>
      <c r="MP207" s="465">
        <f>SUM(MP203:MP206)</f>
        <v/>
      </c>
      <c r="MQ207" s="465">
        <f>SUM(MQ203:MQ206)</f>
        <v/>
      </c>
      <c r="MR207" s="465">
        <f>SUM(MR203:MR206)</f>
        <v/>
      </c>
      <c r="MS207" s="465">
        <f>SUM(MS203:MS206)</f>
        <v/>
      </c>
      <c r="MT207" s="465">
        <f>SUM(MT203:MT206)</f>
        <v/>
      </c>
      <c r="MU207" s="465">
        <f>SUM(MU203:MU206)</f>
        <v/>
      </c>
      <c r="MV207" s="465">
        <f>SUM(MV203:MV206)</f>
        <v/>
      </c>
      <c r="MW207" s="465">
        <f>SUM(MW203:MW206)</f>
        <v/>
      </c>
      <c r="MX207" s="465">
        <f>SUM(MX203:MX206)</f>
        <v/>
      </c>
      <c r="MY207" s="465">
        <f>SUM(MY203:MY206)</f>
        <v/>
      </c>
      <c r="MZ207" s="465">
        <f>SUM(MZ203:MZ206)</f>
        <v/>
      </c>
      <c r="NA207" s="465">
        <f>SUM(NA203:NA206)</f>
        <v/>
      </c>
      <c r="NB207" s="465">
        <f>SUM(NB203:NB206)</f>
        <v/>
      </c>
      <c r="NC207" s="465">
        <f>SUM(NC203:NC206)</f>
        <v/>
      </c>
      <c r="ND207" s="465">
        <f>SUM(ND203:ND206)</f>
        <v/>
      </c>
      <c r="NE207" s="465">
        <f>SUM(NE203:NE206)</f>
        <v/>
      </c>
      <c r="NF207" s="465">
        <f>SUM(NF203:NF206)</f>
        <v/>
      </c>
      <c r="NG207" s="465">
        <f>SUM(NG203:NG206)</f>
        <v/>
      </c>
      <c r="NH207" s="465">
        <f>SUM(NH203:NH206)</f>
        <v/>
      </c>
      <c r="NI207" s="465">
        <f>SUM(NI203:NI206)</f>
        <v/>
      </c>
      <c r="NJ207" s="465">
        <f>SUM(NJ203:NJ206)</f>
        <v/>
      </c>
      <c r="NK207" s="465">
        <f>SUM(NK203:NK206)</f>
        <v/>
      </c>
      <c r="NL207" s="465">
        <f>SUM(NL203:NL206)</f>
        <v/>
      </c>
      <c r="NM207" s="465">
        <f>SUM(NM203:NM206)</f>
        <v/>
      </c>
      <c r="NN207" s="465">
        <f>SUM(NN203:NN206)</f>
        <v/>
      </c>
      <c r="NO207" s="465">
        <f>SUM(NO203:NO206)</f>
        <v/>
      </c>
      <c r="NP207" s="465">
        <f>SUM(NP203:NP206)</f>
        <v/>
      </c>
      <c r="NQ207" s="465">
        <f>SUM(NQ203:NQ206)</f>
        <v/>
      </c>
      <c r="NR207" s="465">
        <f>SUM(NR203:NR206)</f>
        <v/>
      </c>
      <c r="NS207" s="465">
        <f>SUM(NS203:NS206)</f>
        <v/>
      </c>
      <c r="NT207" s="465">
        <f>SUM(NT203:NT206)</f>
        <v/>
      </c>
      <c r="NU207" s="465">
        <f>SUM(NU203:NU206)</f>
        <v/>
      </c>
      <c r="NV207" s="465">
        <f>SUM(NV203:NV206)</f>
        <v/>
      </c>
      <c r="NW207" s="465">
        <f>SUM(NW203:NW206)</f>
        <v/>
      </c>
      <c r="NX207" s="465">
        <f>SUM(NX203:NX206)</f>
        <v/>
      </c>
      <c r="NY207" s="465">
        <f>SUM(NY203:NY206)</f>
        <v/>
      </c>
      <c r="NZ207" s="465">
        <f>SUM(NZ203:NZ206)</f>
        <v/>
      </c>
      <c r="OA207" s="465">
        <f>SUM(OA203:OA206)</f>
        <v/>
      </c>
      <c r="OB207" s="465">
        <f>SUM(OB203:OB206)</f>
        <v/>
      </c>
      <c r="OC207" s="465">
        <f>SUM(OC203:OC206)</f>
        <v/>
      </c>
      <c r="OD207" s="465">
        <f>SUM(OD203:OD206)</f>
        <v/>
      </c>
      <c r="OE207" s="465">
        <f>SUM(OE203:OE206)</f>
        <v/>
      </c>
      <c r="OF207" s="465">
        <f>SUM(OF203:OF206)</f>
        <v/>
      </c>
      <c r="OG207" s="465">
        <f>SUM(OG203:OG206)</f>
        <v/>
      </c>
      <c r="OH207" s="465">
        <f>SUM(OH203:OH206)</f>
        <v/>
      </c>
      <c r="OI207" s="465">
        <f>SUM(OI203:OI206)</f>
        <v/>
      </c>
      <c r="OJ207" s="465">
        <f>SUM(OJ203:OJ206)</f>
        <v/>
      </c>
      <c r="OK207" s="465">
        <f>SUM(OK203:OK206)</f>
        <v/>
      </c>
      <c r="OL207" s="465">
        <f>SUM(OL203:OL206)</f>
        <v/>
      </c>
      <c r="OM207" s="465">
        <f>SUM(OM203:OM206)</f>
        <v/>
      </c>
      <c r="ON207" s="465">
        <f>SUM(ON203:ON206)</f>
        <v/>
      </c>
      <c r="OO207" s="465">
        <f>SUM(OO203:OO206)</f>
        <v/>
      </c>
      <c r="OP207" s="465">
        <f>SUM(OP203:OP206)</f>
        <v/>
      </c>
      <c r="OQ207" s="465">
        <f>SUM(OQ203:OQ206)</f>
        <v/>
      </c>
      <c r="OR207" s="465">
        <f>SUM(OR203:OR206)</f>
        <v/>
      </c>
      <c r="OS207" s="465">
        <f>SUM(OS203:OS206)</f>
        <v/>
      </c>
      <c r="OT207" s="465">
        <f>SUM(OT203:OT206)</f>
        <v/>
      </c>
      <c r="OU207" s="465">
        <f>SUM(OU203:OU206)</f>
        <v/>
      </c>
      <c r="OV207" s="465">
        <f>SUM(OV203:OV206)</f>
        <v/>
      </c>
      <c r="OW207" s="465">
        <f>SUM(OW203:OW206)</f>
        <v/>
      </c>
      <c r="OX207" s="465">
        <f>SUM(OX203:OX206)</f>
        <v/>
      </c>
      <c r="OY207" s="465">
        <f>SUM(OY203:OY206)</f>
        <v/>
      </c>
      <c r="OZ207" s="465">
        <f>SUM(OZ203:OZ206)</f>
        <v/>
      </c>
      <c r="PA207" s="465">
        <f>SUM(PA203:PA206)</f>
        <v/>
      </c>
      <c r="PB207" s="465">
        <f>SUM(PB203:PB206)</f>
        <v/>
      </c>
      <c r="PC207" s="465">
        <f>SUM(PC203:PC206)</f>
        <v/>
      </c>
      <c r="PD207" s="465">
        <f>SUM(PD203:PD206)</f>
        <v/>
      </c>
      <c r="PE207" s="465">
        <f>SUM(PE203:PE206)</f>
        <v/>
      </c>
      <c r="PF207" s="465">
        <f>SUM(PF203:PF206)</f>
        <v/>
      </c>
      <c r="PG207" s="465">
        <f>SUM(PG203:PG206)</f>
        <v/>
      </c>
      <c r="PH207" s="465">
        <f>SUM(PH203:PH206)</f>
        <v/>
      </c>
      <c r="PI207" s="465">
        <f>SUM(PI203:PI206)</f>
        <v/>
      </c>
      <c r="PJ207" s="465">
        <f>SUM(PJ203:PJ206)</f>
        <v/>
      </c>
      <c r="PK207" s="465">
        <f>SUM(PK203:PK206)</f>
        <v/>
      </c>
      <c r="PL207" s="465">
        <f>SUM(PL203:PL206)</f>
        <v/>
      </c>
      <c r="PM207" s="465">
        <f>SUM(PM203:PM206)</f>
        <v/>
      </c>
      <c r="PN207" s="465">
        <f>SUM(PN203:PN206)</f>
        <v/>
      </c>
      <c r="PO207" s="465">
        <f>SUM(PO203:PO206)</f>
        <v/>
      </c>
      <c r="PP207" s="465">
        <f>SUM(PP203:PP206)</f>
        <v/>
      </c>
      <c r="PQ207" s="465">
        <f>SUM(PQ203:PQ206)</f>
        <v/>
      </c>
      <c r="PR207" s="465">
        <f>SUM(PR203:PR206)</f>
        <v/>
      </c>
      <c r="PS207" s="465">
        <f>SUM(PS203:PS206)</f>
        <v/>
      </c>
      <c r="PT207" s="465">
        <f>SUM(PT203:PT206)</f>
        <v/>
      </c>
      <c r="PU207" s="465">
        <f>SUM(PU203:PU206)</f>
        <v/>
      </c>
      <c r="PV207" s="465">
        <f>SUM(PV203:PV206)</f>
        <v/>
      </c>
      <c r="PW207" s="465">
        <f>SUM(PW203:PW206)</f>
        <v/>
      </c>
      <c r="PX207" s="465">
        <f>SUM(PX203:PX206)</f>
        <v/>
      </c>
      <c r="PY207" s="465">
        <f>SUM(PY203:PY206)</f>
        <v/>
      </c>
      <c r="PZ207" s="465">
        <f>SUM(PZ203:PZ206)</f>
        <v/>
      </c>
      <c r="QA207" s="465">
        <f>SUM(QA203:QA206)</f>
        <v/>
      </c>
      <c r="QB207" s="465">
        <f>SUM(QB203:QB206)</f>
        <v/>
      </c>
      <c r="QC207" s="465">
        <f>SUM(QC203:QC206)</f>
        <v/>
      </c>
      <c r="QD207" s="465">
        <f>SUM(QD203:QD206)</f>
        <v/>
      </c>
      <c r="QE207" s="465">
        <f>SUM(QE203:QE206)</f>
        <v/>
      </c>
      <c r="QF207" s="465">
        <f>SUM(QF203:QF206)</f>
        <v/>
      </c>
      <c r="QG207" s="465">
        <f>SUM(QG203:QG206)</f>
        <v/>
      </c>
      <c r="QH207" s="465">
        <f>SUM(QH203:QH206)</f>
        <v/>
      </c>
      <c r="QI207" s="465">
        <f>SUM(QI203:QI206)</f>
        <v/>
      </c>
      <c r="QJ207" s="465">
        <f>SUM(QJ203:QJ206)</f>
        <v/>
      </c>
      <c r="QK207" s="465">
        <f>SUM(QK203:QK206)</f>
        <v/>
      </c>
      <c r="QL207" s="465">
        <f>SUM(QL203:QL206)</f>
        <v/>
      </c>
      <c r="QM207" s="465">
        <f>SUM(QM203:QM206)</f>
        <v/>
      </c>
      <c r="QN207" s="465">
        <f>SUM(QN203:QN206)</f>
        <v/>
      </c>
      <c r="QO207" s="465">
        <f>SUM(QO203:QO206)</f>
        <v/>
      </c>
      <c r="QP207" s="465">
        <f>SUM(QP203:QP206)</f>
        <v/>
      </c>
      <c r="QQ207" s="465">
        <f>SUM(QQ203:QQ206)</f>
        <v/>
      </c>
      <c r="QR207" s="465">
        <f>SUM(QR203:QR206)</f>
        <v/>
      </c>
      <c r="QS207" s="465">
        <f>SUM(QS203:QS206)</f>
        <v/>
      </c>
      <c r="QT207" s="465">
        <f>SUM(QT203:QT206)</f>
        <v/>
      </c>
      <c r="QU207" s="465">
        <f>SUM(QU203:QU206)</f>
        <v/>
      </c>
      <c r="QV207" s="465">
        <f>SUM(QV203:QV206)</f>
        <v/>
      </c>
      <c r="QW207" s="465">
        <f>SUM(QW203:QW206)</f>
        <v/>
      </c>
      <c r="QX207" s="465">
        <f>SUM(QX203:QX206)</f>
        <v/>
      </c>
      <c r="QY207" s="465">
        <f>SUM(QY203:QY206)</f>
        <v/>
      </c>
      <c r="QZ207" s="465">
        <f>SUM(QZ203:QZ206)</f>
        <v/>
      </c>
      <c r="RA207" s="465">
        <f>SUM(RA203:RA206)</f>
        <v/>
      </c>
      <c r="RB207" s="465">
        <f>SUM(RB203:RB206)</f>
        <v/>
      </c>
      <c r="RC207" s="465">
        <f>SUM(RC203:RC206)</f>
        <v/>
      </c>
      <c r="RD207" s="465">
        <f>SUM(RD203:RD206)</f>
        <v/>
      </c>
      <c r="RE207" s="465">
        <f>SUM(RE203:RE206)</f>
        <v/>
      </c>
      <c r="RF207" s="465">
        <f>SUM(RF203:RF206)</f>
        <v/>
      </c>
      <c r="RG207" s="465">
        <f>SUM(RG203:RG206)</f>
        <v/>
      </c>
      <c r="RH207" s="465">
        <f>SUM(RH203:RH206)</f>
        <v/>
      </c>
      <c r="RI207" s="465">
        <f>SUM(RI203:RI206)</f>
        <v/>
      </c>
      <c r="RJ207" s="465">
        <f>SUM(RJ203:RJ206)</f>
        <v/>
      </c>
      <c r="RK207" s="465">
        <f>SUM(RK203:RK206)</f>
        <v/>
      </c>
      <c r="RL207" s="465">
        <f>SUM(RL203:RL206)</f>
        <v/>
      </c>
      <c r="RM207" s="465">
        <f>SUM(RM203:RM206)</f>
        <v/>
      </c>
      <c r="RN207" s="465">
        <f>SUM(RN203:RN206)</f>
        <v/>
      </c>
      <c r="RO207" s="465">
        <f>SUM(RO203:RO206)</f>
        <v/>
      </c>
      <c r="RP207" s="465">
        <f>SUM(RP203:RP206)</f>
        <v/>
      </c>
      <c r="RQ207" s="465">
        <f>SUM(RQ203:RQ206)</f>
        <v/>
      </c>
      <c r="RR207" s="465">
        <f>SUM(RR203:RR206)</f>
        <v/>
      </c>
      <c r="RS207" s="465">
        <f>SUM(RS203:RS206)</f>
        <v/>
      </c>
      <c r="RT207" s="465">
        <f>SUM(RT203:RT206)</f>
        <v/>
      </c>
      <c r="RU207" s="465">
        <f>SUM(RU203:RU206)</f>
        <v/>
      </c>
      <c r="RV207" s="465">
        <f>SUM(RV203:RV206)</f>
        <v/>
      </c>
      <c r="RW207" s="465">
        <f>SUM(RW203:RW206)</f>
        <v/>
      </c>
      <c r="RX207" s="465">
        <f>SUM(RX203:RX206)</f>
        <v/>
      </c>
      <c r="RY207" s="465">
        <f>SUM(RY203:RY206)</f>
        <v/>
      </c>
      <c r="RZ207" s="465">
        <f>SUM(RZ203:RZ206)</f>
        <v/>
      </c>
      <c r="SA207" s="465">
        <f>SUM(SA203:SA206)</f>
        <v/>
      </c>
      <c r="SB207" s="465">
        <f>SUM(SB203:SB206)</f>
        <v/>
      </c>
      <c r="SC207" s="465">
        <f>SUM(SC203:SC206)</f>
        <v/>
      </c>
      <c r="SD207" s="465">
        <f>SUM(SD203:SD206)</f>
        <v/>
      </c>
      <c r="SE207" s="465">
        <f>SUM(SE203:SE206)</f>
        <v/>
      </c>
      <c r="SF207" s="465">
        <f>SUM(SF203:SF206)</f>
        <v/>
      </c>
      <c r="SG207" s="465">
        <f>SUM(SG203:SG206)</f>
        <v/>
      </c>
      <c r="SH207" s="465">
        <f>SUM(SH203:SH206)</f>
        <v/>
      </c>
      <c r="SI207" s="465">
        <f>SUM(SI203:SI206)</f>
        <v/>
      </c>
      <c r="SJ207" s="465">
        <f>SUM(SJ203:SJ206)</f>
        <v/>
      </c>
      <c r="SK207" s="465">
        <f>SUM(SK203:SK206)</f>
        <v/>
      </c>
      <c r="SL207" s="465">
        <f>SUM(SL203:SL206)</f>
        <v/>
      </c>
      <c r="SM207" s="465">
        <f>SUM(SM203:SM206)</f>
        <v/>
      </c>
      <c r="SN207" s="465">
        <f>SUM(SN203:SN206)</f>
        <v/>
      </c>
      <c r="SO207" s="465">
        <f>SUM(SO203:SO206)</f>
        <v/>
      </c>
      <c r="SP207" s="465">
        <f>SUM(SP203:SP206)</f>
        <v/>
      </c>
      <c r="SQ207" s="465">
        <f>SUM(SQ203:SQ206)</f>
        <v/>
      </c>
      <c r="SR207" s="465">
        <f>SUM(SR203:SR206)</f>
        <v/>
      </c>
      <c r="SS207" s="465">
        <f>SUM(SS203:SS206)</f>
        <v/>
      </c>
      <c r="ST207" s="465">
        <f>SUM(ST203:ST206)</f>
        <v/>
      </c>
      <c r="SU207" s="465">
        <f>SUM(SU203:SU206)</f>
        <v/>
      </c>
      <c r="SV207" s="465">
        <f>SUM(SV203:SV206)</f>
        <v/>
      </c>
      <c r="SW207" s="465">
        <f>SUM(SW203:SW206)</f>
        <v/>
      </c>
      <c r="SX207" s="465">
        <f>SUM(SX203:SX206)</f>
        <v/>
      </c>
      <c r="SY207" s="465">
        <f>SUM(SY203:SY206)</f>
        <v/>
      </c>
      <c r="SZ207" s="465">
        <f>SUM(SZ203:SZ206)</f>
        <v/>
      </c>
      <c r="TA207" s="465">
        <f>SUM(TA203:TA206)</f>
        <v/>
      </c>
      <c r="TB207" s="465">
        <f>SUM(TB203:TB206)</f>
        <v/>
      </c>
      <c r="TC207" s="465">
        <f>SUM(TC203:TC206)</f>
        <v/>
      </c>
      <c r="TD207" s="465">
        <f>SUM(TD203:TD206)</f>
        <v/>
      </c>
      <c r="TE207" s="465">
        <f>SUM(TE203:TE206)</f>
        <v/>
      </c>
      <c r="TF207" s="465">
        <f>SUM(TF203:TF206)</f>
        <v/>
      </c>
      <c r="TG207" s="465">
        <f>SUM(TG203:TG206)</f>
        <v/>
      </c>
      <c r="TH207" s="465">
        <f>SUM(TH203:TH206)</f>
        <v/>
      </c>
      <c r="TI207" s="465">
        <f>SUM(TI203:TI206)</f>
        <v/>
      </c>
      <c r="TJ207" s="465">
        <f>SUM(TJ203:TJ206)</f>
        <v/>
      </c>
      <c r="TK207" s="465">
        <f>SUM(TK203:TK206)</f>
        <v/>
      </c>
      <c r="TL207" s="465">
        <f>SUM(TL203:TL206)</f>
        <v/>
      </c>
      <c r="TM207" s="465">
        <f>SUM(TM203:TM206)</f>
        <v/>
      </c>
      <c r="TN207" s="465">
        <f>SUM(TN203:TN206)</f>
        <v/>
      </c>
      <c r="TO207" s="465">
        <f>SUM(TO203:TO206)</f>
        <v/>
      </c>
      <c r="TP207" s="465">
        <f>SUM(TP203:TP206)</f>
        <v/>
      </c>
      <c r="TQ207" s="465">
        <f>SUM(TQ203:TQ206)</f>
        <v/>
      </c>
      <c r="TR207" s="465">
        <f>SUM(TR203:TR206)</f>
        <v/>
      </c>
      <c r="TS207" s="465">
        <f>SUM(TS203:TS206)</f>
        <v/>
      </c>
      <c r="TT207" s="465">
        <f>SUM(TT203:TT206)</f>
        <v/>
      </c>
      <c r="TU207" s="465">
        <f>SUM(TU203:TU206)</f>
        <v/>
      </c>
      <c r="TV207" s="465">
        <f>SUM(TV203:TV206)</f>
        <v/>
      </c>
      <c r="TW207" s="465">
        <f>SUM(TW203:TW206)</f>
        <v/>
      </c>
      <c r="TX207" s="465">
        <f>SUM(TX203:TX206)</f>
        <v/>
      </c>
      <c r="TY207" s="465">
        <f>SUM(TY203:TY206)</f>
        <v/>
      </c>
      <c r="TZ207" s="465">
        <f>SUM(TZ203:TZ206)</f>
        <v/>
      </c>
      <c r="UA207" s="465">
        <f>SUM(UA203:UA206)</f>
        <v/>
      </c>
      <c r="UB207" s="465">
        <f>SUM(UB203:UB206)</f>
        <v/>
      </c>
      <c r="UC207" s="465">
        <f>SUM(UC203:UC206)</f>
        <v/>
      </c>
      <c r="UD207" s="465">
        <f>SUM(UD203:UD206)</f>
        <v/>
      </c>
      <c r="UE207" s="465">
        <f>SUM(UE203:UE206)</f>
        <v/>
      </c>
      <c r="UF207" s="465">
        <f>SUM(UF203:UF206)</f>
        <v/>
      </c>
      <c r="UG207" s="465">
        <f>SUM(UG203:UG206)</f>
        <v/>
      </c>
      <c r="UH207" s="465">
        <f>SUM(UH203:UH206)</f>
        <v/>
      </c>
      <c r="UI207" s="465">
        <f>SUM(UI203:UI206)</f>
        <v/>
      </c>
      <c r="UJ207" s="465">
        <f>SUM(UJ203:UJ206)</f>
        <v/>
      </c>
      <c r="UK207" s="465">
        <f>SUM(UK203:UK206)</f>
        <v/>
      </c>
      <c r="UL207" s="465">
        <f>SUM(UL203:UL206)</f>
        <v/>
      </c>
      <c r="UM207" s="465">
        <f>SUM(UM203:UM206)</f>
        <v/>
      </c>
      <c r="UN207" s="465">
        <f>SUM(UN203:UN206)</f>
        <v/>
      </c>
      <c r="UO207" s="465">
        <f>SUM(UO203:UO206)</f>
        <v/>
      </c>
      <c r="UP207" s="465">
        <f>SUM(UP203:UP206)</f>
        <v/>
      </c>
      <c r="UQ207" s="465">
        <f>SUM(UQ203:UQ206)</f>
        <v/>
      </c>
      <c r="UR207" s="465">
        <f>SUM(UR203:UR206)</f>
        <v/>
      </c>
      <c r="US207" s="465">
        <f>SUM(US203:US206)</f>
        <v/>
      </c>
      <c r="UT207" s="465">
        <f>SUM(UT203:UT206)</f>
        <v/>
      </c>
      <c r="UU207" s="465">
        <f>SUM(UU203:UU206)</f>
        <v/>
      </c>
      <c r="UV207" s="465">
        <f>SUM(UV203:UV206)</f>
        <v/>
      </c>
      <c r="UW207" s="465">
        <f>SUM(UW203:UW206)</f>
        <v/>
      </c>
      <c r="UX207" s="465">
        <f>SUM(UX203:UX206)</f>
        <v/>
      </c>
      <c r="UY207" s="465">
        <f>SUM(UY203:UY206)</f>
        <v/>
      </c>
      <c r="UZ207" s="465">
        <f>SUM(UZ203:UZ206)</f>
        <v/>
      </c>
      <c r="VA207" s="465">
        <f>SUM(VA203:VA206)</f>
        <v/>
      </c>
      <c r="VB207" s="465">
        <f>SUM(VB203:VB206)</f>
        <v/>
      </c>
      <c r="VC207" s="465">
        <f>SUM(VC203:VC206)</f>
        <v/>
      </c>
      <c r="VD207" s="465">
        <f>SUM(VD203:VD206)</f>
        <v/>
      </c>
      <c r="VE207" s="465">
        <f>SUM(VE203:VE206)</f>
        <v/>
      </c>
      <c r="VF207" s="465">
        <f>SUM(VF203:VF206)</f>
        <v/>
      </c>
      <c r="VG207" s="465">
        <f>SUM(VG203:VG206)</f>
        <v/>
      </c>
      <c r="VH207" s="465">
        <f>SUM(VH203:VH206)</f>
        <v/>
      </c>
      <c r="VI207" s="465">
        <f>SUM(VI203:VI206)</f>
        <v/>
      </c>
      <c r="VJ207" s="465">
        <f>SUM(VJ203:VJ206)</f>
        <v/>
      </c>
      <c r="VK207" s="465">
        <f>SUM(VK203:VK206)</f>
        <v/>
      </c>
      <c r="VL207" s="465">
        <f>SUM(VL203:VL206)</f>
        <v/>
      </c>
      <c r="VM207" s="582">
        <f>SUM(VM203:VM206)</f>
        <v/>
      </c>
      <c r="VN207" s="9" t="n"/>
    </row>
    <row r="208" ht="19.5" customHeight="1">
      <c r="A208" s="1100" t="n"/>
      <c r="B208" s="1101" t="n"/>
      <c r="C208" s="1102" t="n"/>
      <c r="D208" s="368" t="inlineStr">
        <is>
          <t>INDIGENA</t>
        </is>
      </c>
      <c r="E208" s="363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  <c r="BJ208" s="7" t="n"/>
      <c r="BK208" s="7" t="n"/>
      <c r="BL208" s="7" t="n"/>
      <c r="BM208" s="7" t="n"/>
      <c r="BN208" s="7" t="n"/>
      <c r="BO208" s="7" t="n"/>
      <c r="BP208" s="7" t="n"/>
      <c r="BQ208" s="7" t="n"/>
      <c r="BR208" s="7" t="n"/>
      <c r="BS208" s="7" t="n"/>
      <c r="BT208" s="7" t="n"/>
      <c r="BU208" s="7" t="n"/>
      <c r="BV208" s="7" t="n"/>
      <c r="BW208" s="7" t="n"/>
      <c r="BX208" s="7" t="n"/>
      <c r="BY208" s="7" t="n"/>
      <c r="BZ208" s="7" t="n"/>
      <c r="CA208" s="7" t="n"/>
      <c r="CB208" s="7" t="n"/>
      <c r="CC208" s="7" t="n"/>
      <c r="CD208" s="7" t="n"/>
      <c r="CE208" s="7" t="n"/>
      <c r="CF208" s="7" t="n"/>
      <c r="CG208" s="7" t="n"/>
      <c r="CH208" s="7" t="n"/>
      <c r="CI208" s="7" t="n"/>
      <c r="CJ208" s="7" t="n"/>
      <c r="CK208" s="7" t="n"/>
      <c r="CL208" s="7" t="n"/>
      <c r="CM208" s="7" t="n"/>
      <c r="CN208" s="7" t="n"/>
      <c r="CO208" s="7" t="n"/>
      <c r="CP208" s="7" t="n"/>
      <c r="CQ208" s="7" t="n"/>
      <c r="CR208" s="7" t="n"/>
      <c r="CS208" s="7" t="n"/>
      <c r="CT208" s="7" t="n"/>
      <c r="CU208" s="7" t="n"/>
      <c r="CV208" s="7" t="n"/>
      <c r="CW208" s="7" t="n"/>
      <c r="CX208" s="7" t="n"/>
      <c r="CY208" s="7" t="n"/>
      <c r="CZ208" s="7" t="n"/>
      <c r="DA208" s="7" t="n"/>
      <c r="DB208" s="7" t="n"/>
      <c r="DC208" s="7" t="n"/>
      <c r="DD208" s="7" t="n"/>
      <c r="DE208" s="7" t="n"/>
      <c r="DF208" s="7" t="n"/>
      <c r="DG208" s="7" t="n"/>
      <c r="DH208" s="7" t="n"/>
      <c r="DI208" s="7" t="n"/>
      <c r="DJ208" s="7" t="n"/>
      <c r="DK208" s="7" t="n"/>
      <c r="DL208" s="7" t="n"/>
      <c r="DM208" s="7" t="n"/>
      <c r="DN208" s="7" t="n"/>
      <c r="DO208" s="7" t="n"/>
      <c r="DP208" s="7" t="n"/>
      <c r="DQ208" s="7" t="n"/>
      <c r="DR208" s="7" t="n"/>
      <c r="DS208" s="7" t="n"/>
      <c r="DT208" s="7" t="n"/>
      <c r="DU208" s="7" t="n"/>
      <c r="DV208" s="7" t="n"/>
      <c r="DW208" s="7" t="n"/>
      <c r="DX208" s="7" t="n"/>
      <c r="DY208" s="7" t="n"/>
      <c r="DZ208" s="7" t="n"/>
      <c r="EA208" s="7" t="n"/>
      <c r="EB208" s="7" t="n"/>
      <c r="EC208" s="7" t="n"/>
      <c r="ED208" s="7" t="n"/>
      <c r="EE208" s="7" t="n"/>
      <c r="EF208" s="7" t="n"/>
      <c r="EG208" s="7" t="n"/>
      <c r="EH208" s="7" t="n"/>
      <c r="EI208" s="7" t="n"/>
      <c r="EJ208" s="7" t="n"/>
      <c r="EK208" s="7" t="n"/>
      <c r="EL208" s="7" t="n"/>
      <c r="EM208" s="7" t="n"/>
      <c r="EN208" s="7" t="n"/>
      <c r="EO208" s="7" t="n"/>
      <c r="EP208" s="7" t="n"/>
      <c r="EQ208" s="7" t="n"/>
      <c r="ER208" s="7" t="n"/>
      <c r="ES208" s="7" t="n"/>
      <c r="ET208" s="7" t="n"/>
      <c r="EU208" s="7" t="n"/>
      <c r="EV208" s="7" t="n"/>
      <c r="EW208" s="7" t="n"/>
      <c r="EX208" s="7" t="n"/>
      <c r="EY208" s="7" t="n"/>
      <c r="EZ208" s="7" t="n"/>
      <c r="FA208" s="7" t="n"/>
      <c r="FB208" s="7" t="n"/>
      <c r="FC208" s="7" t="n"/>
      <c r="FD208" s="7" t="n"/>
      <c r="FE208" s="7" t="n"/>
      <c r="FF208" s="7" t="n"/>
      <c r="FG208" s="7" t="n"/>
      <c r="FH208" s="7" t="n"/>
      <c r="FI208" s="7" t="n"/>
      <c r="FJ208" s="7" t="n"/>
      <c r="FK208" s="7" t="n"/>
      <c r="FL208" s="7" t="n"/>
      <c r="FM208" s="7" t="n"/>
      <c r="FN208" s="7" t="n"/>
      <c r="FO208" s="7" t="n"/>
      <c r="FP208" s="7" t="n"/>
      <c r="FQ208" s="7" t="n"/>
      <c r="FR208" s="7" t="n"/>
      <c r="FS208" s="7" t="n"/>
      <c r="FT208" s="7" t="n"/>
      <c r="FU208" s="7" t="n"/>
      <c r="FV208" s="7" t="n"/>
      <c r="FW208" s="7" t="n"/>
      <c r="FX208" s="7" t="n"/>
      <c r="FY208" s="7" t="n"/>
      <c r="FZ208" s="7" t="n"/>
      <c r="GA208" s="7" t="n"/>
      <c r="GB208" s="7" t="n"/>
      <c r="GC208" s="7" t="n"/>
      <c r="GD208" s="7" t="n"/>
      <c r="GE208" s="7" t="n"/>
      <c r="GF208" s="7" t="n"/>
      <c r="GG208" s="7" t="n"/>
      <c r="GH208" s="7" t="n"/>
      <c r="GI208" s="7" t="n"/>
      <c r="GJ208" s="7" t="n"/>
      <c r="GK208" s="7" t="n"/>
      <c r="GL208" s="7" t="n"/>
      <c r="GM208" s="7" t="n"/>
      <c r="GN208" s="7" t="n"/>
      <c r="GO208" s="7" t="n"/>
      <c r="GP208" s="7" t="n"/>
      <c r="GQ208" s="7" t="n"/>
      <c r="GR208" s="7" t="n"/>
      <c r="GS208" s="7" t="n"/>
      <c r="GT208" s="7" t="n"/>
      <c r="GU208" s="7" t="n"/>
      <c r="GV208" s="7" t="n"/>
      <c r="GW208" s="7" t="n"/>
      <c r="GX208" s="7" t="n"/>
      <c r="GY208" s="7" t="n"/>
      <c r="GZ208" s="7" t="n"/>
      <c r="HA208" s="7" t="n"/>
      <c r="HB208" s="7" t="n"/>
      <c r="HC208" s="7" t="n"/>
      <c r="HD208" s="7" t="n"/>
      <c r="HE208" s="7" t="n"/>
      <c r="HF208" s="7" t="n"/>
      <c r="HG208" s="7" t="n"/>
      <c r="HH208" s="7" t="n"/>
      <c r="HI208" s="7" t="n"/>
      <c r="HJ208" s="7" t="n"/>
      <c r="HK208" s="7" t="n"/>
      <c r="HL208" s="7" t="n"/>
      <c r="HM208" s="7" t="n"/>
      <c r="HN208" s="7" t="n"/>
      <c r="HO208" s="7" t="n"/>
      <c r="HP208" s="7" t="n"/>
      <c r="HQ208" s="7" t="n"/>
      <c r="HR208" s="7" t="n"/>
      <c r="HS208" s="7" t="n"/>
      <c r="HT208" s="7" t="n"/>
      <c r="HU208" s="7" t="n"/>
      <c r="HV208" s="7" t="n"/>
      <c r="HW208" s="7" t="n"/>
      <c r="HX208" s="7" t="n"/>
      <c r="HY208" s="7" t="n"/>
      <c r="HZ208" s="7" t="n"/>
      <c r="IA208" s="7" t="n"/>
      <c r="IB208" s="7" t="n"/>
      <c r="IC208" s="7" t="n"/>
      <c r="ID208" s="7" t="n"/>
      <c r="IE208" s="7" t="n"/>
      <c r="IF208" s="7" t="n"/>
      <c r="IG208" s="7" t="n"/>
      <c r="IH208" s="7" t="n"/>
      <c r="II208" s="7" t="n"/>
      <c r="IJ208" s="7" t="n"/>
      <c r="IK208" s="7" t="n"/>
      <c r="IL208" s="7" t="n"/>
      <c r="IM208" s="7" t="n"/>
      <c r="IN208" s="7" t="n"/>
      <c r="IO208" s="7" t="n"/>
      <c r="IP208" s="7" t="n"/>
      <c r="IQ208" s="7" t="n"/>
      <c r="IR208" s="7" t="n"/>
      <c r="IS208" s="7" t="n"/>
      <c r="IT208" s="7" t="n"/>
      <c r="IU208" s="7" t="n"/>
      <c r="IV208" s="7" t="n"/>
      <c r="IW208" s="7" t="n"/>
      <c r="IX208" s="7" t="n"/>
      <c r="IY208" s="7" t="n"/>
      <c r="IZ208" s="7" t="n"/>
      <c r="JA208" s="7" t="n"/>
      <c r="JB208" s="7" t="n"/>
      <c r="JC208" s="7" t="n"/>
      <c r="JD208" s="7" t="n"/>
      <c r="JE208" s="7" t="n"/>
      <c r="JF208" s="7" t="n"/>
      <c r="JG208" s="7" t="n"/>
      <c r="JH208" s="7" t="n"/>
      <c r="JI208" s="7" t="n"/>
      <c r="JJ208" s="7" t="n"/>
      <c r="JK208" s="7" t="n"/>
      <c r="JL208" s="7" t="n"/>
      <c r="JM208" s="7" t="n"/>
      <c r="JN208" s="7" t="n"/>
      <c r="JO208" s="7" t="n"/>
      <c r="JP208" s="7" t="n"/>
      <c r="JQ208" s="7" t="n"/>
      <c r="JR208" s="7" t="n"/>
      <c r="JS208" s="7" t="n"/>
      <c r="JT208" s="7" t="n"/>
      <c r="JU208" s="7" t="n"/>
      <c r="JV208" s="7" t="n"/>
      <c r="JW208" s="7" t="n"/>
      <c r="JX208" s="7" t="n"/>
      <c r="JY208" s="7" t="n"/>
      <c r="JZ208" s="7" t="n"/>
      <c r="KA208" s="7" t="n"/>
      <c r="KB208" s="7" t="n"/>
      <c r="KC208" s="7" t="n"/>
      <c r="KD208" s="7" t="n"/>
      <c r="KE208" s="7" t="n"/>
      <c r="KF208" s="7" t="n"/>
      <c r="KG208" s="7" t="n"/>
      <c r="KH208" s="7" t="n"/>
      <c r="KI208" s="7" t="n"/>
      <c r="KJ208" s="7" t="n"/>
      <c r="KK208" s="7" t="n"/>
      <c r="KL208" s="7" t="n"/>
      <c r="KM208" s="7" t="n"/>
      <c r="KN208" s="7" t="n"/>
      <c r="KO208" s="7" t="n"/>
      <c r="KP208" s="7" t="n"/>
      <c r="KQ208" s="7" t="n"/>
      <c r="KR208" s="7" t="n"/>
      <c r="KS208" s="7" t="n"/>
      <c r="KT208" s="7" t="n"/>
      <c r="KU208" s="7" t="n"/>
      <c r="KV208" s="7" t="n"/>
      <c r="KW208" s="7" t="n"/>
      <c r="KX208" s="7" t="n"/>
      <c r="KY208" s="7" t="n"/>
      <c r="KZ208" s="7" t="n"/>
      <c r="LA208" s="7" t="n"/>
      <c r="LB208" s="7" t="n"/>
      <c r="LC208" s="7" t="n"/>
      <c r="LD208" s="7" t="n"/>
      <c r="LE208" s="7" t="n"/>
      <c r="LF208" s="7" t="n"/>
      <c r="LG208" s="7" t="n"/>
      <c r="LH208" s="7" t="n"/>
      <c r="LI208" s="7" t="n"/>
      <c r="LJ208" s="7" t="n"/>
      <c r="LK208" s="7" t="n"/>
      <c r="LL208" s="7" t="n"/>
      <c r="LM208" s="7" t="n"/>
      <c r="LN208" s="7" t="n"/>
      <c r="LO208" s="7" t="n"/>
      <c r="LP208" s="7" t="n"/>
      <c r="LQ208" s="7" t="n"/>
      <c r="LR208" s="7" t="n"/>
      <c r="LS208" s="7" t="n"/>
      <c r="LT208" s="7" t="n"/>
      <c r="LU208" s="7" t="n"/>
      <c r="LV208" s="7" t="n"/>
      <c r="LW208" s="7" t="n"/>
      <c r="LX208" s="7" t="n"/>
      <c r="LY208" s="7" t="n"/>
      <c r="LZ208" s="7" t="n"/>
      <c r="MA208" s="7" t="n"/>
      <c r="MB208" s="7" t="n"/>
      <c r="MC208" s="7" t="n"/>
      <c r="MD208" s="7" t="n"/>
      <c r="ME208" s="7" t="n"/>
      <c r="MF208" s="7" t="n"/>
      <c r="MG208" s="7" t="n"/>
      <c r="MH208" s="7" t="n"/>
      <c r="MI208" s="7" t="n"/>
      <c r="MJ208" s="7" t="n"/>
      <c r="MK208" s="7" t="n"/>
      <c r="ML208" s="7" t="n"/>
      <c r="MM208" s="7" t="n"/>
      <c r="MN208" s="7" t="n"/>
      <c r="MO208" s="7" t="n"/>
      <c r="MP208" s="7" t="n"/>
      <c r="MQ208" s="7" t="n"/>
      <c r="MR208" s="7" t="n"/>
      <c r="MS208" s="7" t="n"/>
      <c r="MT208" s="7" t="n"/>
      <c r="MU208" s="7" t="n"/>
      <c r="MV208" s="7" t="n"/>
      <c r="MW208" s="7" t="n"/>
      <c r="MX208" s="7" t="n"/>
      <c r="MY208" s="7" t="n"/>
      <c r="MZ208" s="7" t="n"/>
      <c r="NA208" s="7" t="n"/>
      <c r="NB208" s="7" t="n"/>
      <c r="NC208" s="7" t="n"/>
      <c r="ND208" s="7" t="n"/>
      <c r="NE208" s="7" t="n"/>
      <c r="NF208" s="7" t="n"/>
      <c r="NG208" s="7" t="n"/>
      <c r="NH208" s="7" t="n"/>
      <c r="NI208" s="7" t="n"/>
      <c r="NJ208" s="7" t="n"/>
      <c r="NK208" s="7" t="n"/>
      <c r="NL208" s="7" t="n"/>
      <c r="NM208" s="7" t="n"/>
      <c r="NN208" s="7" t="n"/>
      <c r="NO208" s="7" t="n"/>
      <c r="NP208" s="7" t="n"/>
      <c r="NQ208" s="7" t="n"/>
      <c r="NR208" s="7" t="n"/>
      <c r="NS208" s="7" t="n"/>
      <c r="NT208" s="7" t="n"/>
      <c r="NU208" s="7" t="n"/>
      <c r="NV208" s="7" t="n"/>
      <c r="NW208" s="7" t="n"/>
      <c r="NX208" s="7" t="n"/>
      <c r="NY208" s="7" t="n"/>
      <c r="NZ208" s="7" t="n"/>
      <c r="OA208" s="7" t="n"/>
      <c r="OB208" s="7" t="n"/>
      <c r="OC208" s="7" t="n"/>
      <c r="OD208" s="7" t="n"/>
      <c r="OE208" s="7" t="n"/>
      <c r="OF208" s="7" t="n"/>
      <c r="OG208" s="7" t="n"/>
      <c r="OH208" s="7" t="n"/>
      <c r="OI208" s="7" t="n"/>
      <c r="OJ208" s="7" t="n"/>
      <c r="OK208" s="7" t="n"/>
      <c r="OL208" s="7" t="n"/>
      <c r="OM208" s="7" t="n"/>
      <c r="ON208" s="7" t="n"/>
      <c r="OO208" s="7" t="n"/>
      <c r="OP208" s="7" t="n"/>
      <c r="OQ208" s="7" t="n"/>
      <c r="OR208" s="7" t="n"/>
      <c r="OS208" s="7" t="n"/>
      <c r="OT208" s="7" t="n"/>
      <c r="OU208" s="7" t="n"/>
      <c r="OV208" s="7" t="n"/>
      <c r="OW208" s="7" t="n"/>
      <c r="OX208" s="7" t="n"/>
      <c r="OY208" s="7" t="n"/>
      <c r="OZ208" s="7" t="n"/>
      <c r="PA208" s="7" t="n"/>
      <c r="PB208" s="7" t="n"/>
      <c r="PC208" s="7" t="n"/>
      <c r="PD208" s="7" t="n"/>
      <c r="PE208" s="7" t="n"/>
      <c r="PF208" s="7" t="n"/>
      <c r="PG208" s="7" t="n"/>
      <c r="PH208" s="7" t="n"/>
      <c r="PI208" s="7" t="n"/>
      <c r="PJ208" s="7" t="n"/>
      <c r="PK208" s="7" t="n"/>
      <c r="PL208" s="7" t="n"/>
      <c r="PM208" s="7" t="n"/>
      <c r="PN208" s="7" t="n"/>
      <c r="PO208" s="7" t="n"/>
      <c r="PP208" s="7" t="n"/>
      <c r="PQ208" s="7" t="n"/>
      <c r="PR208" s="7" t="n"/>
      <c r="PS208" s="7" t="n"/>
      <c r="PT208" s="7" t="n"/>
      <c r="PU208" s="7" t="n"/>
      <c r="PV208" s="7" t="n"/>
      <c r="PW208" s="7" t="n"/>
      <c r="PX208" s="7" t="n"/>
      <c r="PY208" s="7" t="n"/>
      <c r="PZ208" s="7" t="n"/>
      <c r="QA208" s="7" t="n"/>
      <c r="QB208" s="7" t="n"/>
      <c r="QC208" s="7" t="n"/>
      <c r="QD208" s="7" t="n"/>
      <c r="QE208" s="7" t="n"/>
      <c r="QF208" s="7" t="n"/>
      <c r="QG208" s="7" t="n"/>
      <c r="QH208" s="7" t="n"/>
      <c r="QI208" s="7" t="n"/>
      <c r="QJ208" s="7" t="n"/>
      <c r="QK208" s="7" t="n"/>
      <c r="QL208" s="7" t="n"/>
      <c r="QM208" s="7" t="n"/>
      <c r="QN208" s="7" t="n"/>
      <c r="QO208" s="7" t="n"/>
      <c r="QP208" s="7" t="n"/>
      <c r="QQ208" s="7" t="n"/>
      <c r="QR208" s="7" t="n"/>
      <c r="QS208" s="7" t="n"/>
      <c r="QT208" s="7" t="n"/>
      <c r="QU208" s="7" t="n"/>
      <c r="QV208" s="7" t="n"/>
      <c r="QW208" s="7" t="n"/>
      <c r="QX208" s="7" t="n"/>
      <c r="QY208" s="7" t="n"/>
      <c r="QZ208" s="7" t="n"/>
      <c r="RA208" s="7" t="n"/>
      <c r="RB208" s="7" t="n"/>
      <c r="RC208" s="7" t="n"/>
      <c r="RD208" s="7" t="n"/>
      <c r="RE208" s="7" t="n"/>
      <c r="RF208" s="7" t="n"/>
      <c r="RG208" s="7" t="n"/>
      <c r="RH208" s="7" t="n"/>
      <c r="RI208" s="7" t="n"/>
      <c r="RJ208" s="7" t="n"/>
      <c r="RK208" s="7" t="n"/>
      <c r="RL208" s="7" t="n"/>
      <c r="RM208" s="7" t="n"/>
      <c r="RN208" s="7" t="n"/>
      <c r="RO208" s="7" t="n"/>
      <c r="RP208" s="7" t="n"/>
      <c r="RQ208" s="7" t="n"/>
      <c r="RR208" s="7" t="n"/>
      <c r="RS208" s="7" t="n"/>
      <c r="RT208" s="7" t="n"/>
      <c r="RU208" s="7" t="n"/>
      <c r="RV208" s="7" t="n"/>
      <c r="RW208" s="7" t="n"/>
      <c r="RX208" s="7" t="n"/>
      <c r="RY208" s="7" t="n"/>
      <c r="RZ208" s="7" t="n"/>
      <c r="SA208" s="7" t="n"/>
      <c r="SB208" s="7" t="n"/>
      <c r="SC208" s="7" t="n"/>
      <c r="SD208" s="7" t="n"/>
      <c r="SE208" s="7" t="n"/>
      <c r="SF208" s="7" t="n"/>
      <c r="SG208" s="7" t="n"/>
      <c r="SH208" s="7" t="n"/>
      <c r="SI208" s="7" t="n"/>
      <c r="SJ208" s="7" t="n"/>
      <c r="SK208" s="7" t="n"/>
      <c r="SL208" s="7" t="n"/>
      <c r="SM208" s="7" t="n"/>
      <c r="SN208" s="7" t="n"/>
      <c r="SO208" s="7" t="n"/>
      <c r="SP208" s="7" t="n"/>
      <c r="SQ208" s="7" t="n"/>
      <c r="SR208" s="7" t="n"/>
      <c r="SS208" s="7" t="n"/>
      <c r="ST208" s="7" t="n"/>
      <c r="SU208" s="7" t="n"/>
      <c r="SV208" s="7" t="n"/>
      <c r="SW208" s="7" t="n"/>
      <c r="SX208" s="7" t="n"/>
      <c r="SY208" s="7" t="n"/>
      <c r="SZ208" s="7" t="n"/>
      <c r="TA208" s="7" t="n"/>
      <c r="TB208" s="7" t="n"/>
      <c r="TC208" s="7" t="n"/>
      <c r="TD208" s="7" t="n"/>
      <c r="TE208" s="7" t="n"/>
      <c r="TF208" s="7" t="n"/>
      <c r="TG208" s="7" t="n"/>
      <c r="TH208" s="7" t="n"/>
      <c r="TI208" s="7" t="n"/>
      <c r="TJ208" s="7" t="n"/>
      <c r="TK208" s="7" t="n"/>
      <c r="TL208" s="7" t="n"/>
      <c r="TM208" s="7" t="n"/>
      <c r="TN208" s="7" t="n"/>
      <c r="TO208" s="7" t="n"/>
      <c r="TP208" s="7" t="n"/>
      <c r="TQ208" s="7" t="n"/>
      <c r="TR208" s="7" t="n"/>
      <c r="TS208" s="7" t="n"/>
      <c r="TT208" s="7" t="n"/>
      <c r="TU208" s="7" t="n"/>
      <c r="TV208" s="7" t="n"/>
      <c r="TW208" s="7" t="n"/>
      <c r="TX208" s="7" t="n"/>
      <c r="TY208" s="7" t="n"/>
      <c r="TZ208" s="7" t="n"/>
      <c r="UA208" s="7" t="n"/>
      <c r="UB208" s="7" t="n"/>
      <c r="UC208" s="7" t="n"/>
      <c r="UD208" s="7" t="n"/>
      <c r="UE208" s="7" t="n"/>
      <c r="UF208" s="7" t="n"/>
      <c r="UG208" s="7" t="n"/>
      <c r="UH208" s="7" t="n"/>
      <c r="UI208" s="7" t="n"/>
      <c r="UJ208" s="7" t="n"/>
      <c r="UK208" s="7" t="n"/>
      <c r="UL208" s="7" t="n"/>
      <c r="UM208" s="7" t="n"/>
      <c r="UN208" s="7" t="n"/>
      <c r="UO208" s="7" t="n"/>
      <c r="UP208" s="7" t="n"/>
      <c r="UQ208" s="7" t="n"/>
      <c r="UR208" s="7" t="n"/>
      <c r="US208" s="7" t="n"/>
      <c r="UT208" s="7" t="n"/>
      <c r="UU208" s="7" t="n"/>
      <c r="UV208" s="7" t="n"/>
      <c r="UW208" s="7" t="n"/>
      <c r="UX208" s="7" t="n"/>
      <c r="UY208" s="7" t="n"/>
      <c r="UZ208" s="7" t="n"/>
      <c r="VA208" s="7" t="n"/>
      <c r="VB208" s="7" t="n"/>
      <c r="VC208" s="7" t="n"/>
      <c r="VD208" s="7" t="n"/>
      <c r="VE208" s="7" t="n"/>
      <c r="VF208" s="7" t="n"/>
      <c r="VG208" s="7" t="n"/>
      <c r="VH208" s="7" t="n"/>
      <c r="VI208" s="7" t="n"/>
      <c r="VJ208" s="7" t="n"/>
      <c r="VK208" s="7" t="n"/>
      <c r="VL208" s="7" t="n"/>
      <c r="VM208" s="573">
        <f>SUM(E208:VL208)-SUM(UU208:UX208)-SUM(VA208:VD208)</f>
        <v/>
      </c>
      <c r="VN208" s="9" t="n"/>
    </row>
    <row r="209" ht="19.5" customHeight="1">
      <c r="A209" s="1100" t="n"/>
      <c r="B209" s="1101" t="n"/>
      <c r="C209" s="1102" t="n"/>
      <c r="D209" s="369" t="inlineStr">
        <is>
          <t>ROM  (GITANO)</t>
        </is>
      </c>
      <c r="E209" s="363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7" t="n"/>
      <c r="BK209" s="7" t="n"/>
      <c r="BL209" s="7" t="n"/>
      <c r="BM209" s="7" t="n"/>
      <c r="BN209" s="7" t="n"/>
      <c r="BO209" s="7" t="n"/>
      <c r="BP209" s="7" t="n"/>
      <c r="BQ209" s="7" t="n"/>
      <c r="BR209" s="7" t="n"/>
      <c r="BS209" s="7" t="n"/>
      <c r="BT209" s="7" t="n"/>
      <c r="BU209" s="7" t="n"/>
      <c r="BV209" s="7" t="n"/>
      <c r="BW209" s="7" t="n"/>
      <c r="BX209" s="7" t="n"/>
      <c r="BY209" s="7" t="n"/>
      <c r="BZ209" s="7" t="n"/>
      <c r="CA209" s="7" t="n"/>
      <c r="CB209" s="7" t="n"/>
      <c r="CC209" s="7" t="n"/>
      <c r="CD209" s="7" t="n"/>
      <c r="CE209" s="7" t="n"/>
      <c r="CF209" s="7" t="n"/>
      <c r="CG209" s="7" t="n"/>
      <c r="CH209" s="7" t="n"/>
      <c r="CI209" s="7" t="n"/>
      <c r="CJ209" s="7" t="n"/>
      <c r="CK209" s="7" t="n"/>
      <c r="CL209" s="7" t="n"/>
      <c r="CM209" s="7" t="n"/>
      <c r="CN209" s="7" t="n"/>
      <c r="CO209" s="7" t="n"/>
      <c r="CP209" s="7" t="n"/>
      <c r="CQ209" s="7" t="n"/>
      <c r="CR209" s="7" t="n"/>
      <c r="CS209" s="7" t="n"/>
      <c r="CT209" s="7" t="n"/>
      <c r="CU209" s="7" t="n"/>
      <c r="CV209" s="7" t="n"/>
      <c r="CW209" s="7" t="n"/>
      <c r="CX209" s="7" t="n"/>
      <c r="CY209" s="7" t="n"/>
      <c r="CZ209" s="7" t="n"/>
      <c r="DA209" s="7" t="n"/>
      <c r="DB209" s="7" t="n"/>
      <c r="DC209" s="7" t="n"/>
      <c r="DD209" s="7" t="n"/>
      <c r="DE209" s="7" t="n"/>
      <c r="DF209" s="7" t="n"/>
      <c r="DG209" s="7" t="n"/>
      <c r="DH209" s="7" t="n"/>
      <c r="DI209" s="7" t="n"/>
      <c r="DJ209" s="7" t="n"/>
      <c r="DK209" s="7" t="n"/>
      <c r="DL209" s="7" t="n"/>
      <c r="DM209" s="7" t="n"/>
      <c r="DN209" s="7" t="n"/>
      <c r="DO209" s="7" t="n"/>
      <c r="DP209" s="7" t="n"/>
      <c r="DQ209" s="7" t="n"/>
      <c r="DR209" s="7" t="n"/>
      <c r="DS209" s="7" t="n"/>
      <c r="DT209" s="7" t="n"/>
      <c r="DU209" s="7" t="n"/>
      <c r="DV209" s="7" t="n"/>
      <c r="DW209" s="7" t="n"/>
      <c r="DX209" s="7" t="n"/>
      <c r="DY209" s="7" t="n"/>
      <c r="DZ209" s="7" t="n"/>
      <c r="EA209" s="7" t="n"/>
      <c r="EB209" s="7" t="n"/>
      <c r="EC209" s="7" t="n"/>
      <c r="ED209" s="7" t="n"/>
      <c r="EE209" s="7" t="n"/>
      <c r="EF209" s="7" t="n"/>
      <c r="EG209" s="7" t="n"/>
      <c r="EH209" s="7" t="n"/>
      <c r="EI209" s="7" t="n"/>
      <c r="EJ209" s="7" t="n"/>
      <c r="EK209" s="7" t="n"/>
      <c r="EL209" s="7" t="n"/>
      <c r="EM209" s="7" t="n"/>
      <c r="EN209" s="7" t="n"/>
      <c r="EO209" s="7" t="n"/>
      <c r="EP209" s="7" t="n"/>
      <c r="EQ209" s="7" t="n"/>
      <c r="ER209" s="7" t="n"/>
      <c r="ES209" s="7" t="n"/>
      <c r="ET209" s="7" t="n"/>
      <c r="EU209" s="7" t="n"/>
      <c r="EV209" s="7" t="n"/>
      <c r="EW209" s="7" t="n"/>
      <c r="EX209" s="7" t="n"/>
      <c r="EY209" s="7" t="n"/>
      <c r="EZ209" s="7" t="n"/>
      <c r="FA209" s="7" t="n"/>
      <c r="FB209" s="7" t="n"/>
      <c r="FC209" s="7" t="n"/>
      <c r="FD209" s="7" t="n"/>
      <c r="FE209" s="7" t="n"/>
      <c r="FF209" s="7" t="n"/>
      <c r="FG209" s="7" t="n"/>
      <c r="FH209" s="7" t="n"/>
      <c r="FI209" s="7" t="n"/>
      <c r="FJ209" s="7" t="n"/>
      <c r="FK209" s="7" t="n"/>
      <c r="FL209" s="7" t="n"/>
      <c r="FM209" s="7" t="n"/>
      <c r="FN209" s="7" t="n"/>
      <c r="FO209" s="7" t="n"/>
      <c r="FP209" s="7" t="n"/>
      <c r="FQ209" s="7" t="n"/>
      <c r="FR209" s="7" t="n"/>
      <c r="FS209" s="7" t="n"/>
      <c r="FT209" s="7" t="n"/>
      <c r="FU209" s="7" t="n"/>
      <c r="FV209" s="7" t="n"/>
      <c r="FW209" s="7" t="n"/>
      <c r="FX209" s="7" t="n"/>
      <c r="FY209" s="7" t="n"/>
      <c r="FZ209" s="7" t="n"/>
      <c r="GA209" s="7" t="n"/>
      <c r="GB209" s="7" t="n"/>
      <c r="GC209" s="7" t="n"/>
      <c r="GD209" s="7" t="n"/>
      <c r="GE209" s="7" t="n"/>
      <c r="GF209" s="7" t="n"/>
      <c r="GG209" s="7" t="n"/>
      <c r="GH209" s="7" t="n"/>
      <c r="GI209" s="7" t="n"/>
      <c r="GJ209" s="7" t="n"/>
      <c r="GK209" s="7" t="n"/>
      <c r="GL209" s="7" t="n"/>
      <c r="GM209" s="7" t="n"/>
      <c r="GN209" s="7" t="n"/>
      <c r="GO209" s="7" t="n"/>
      <c r="GP209" s="7" t="n"/>
      <c r="GQ209" s="7" t="n"/>
      <c r="GR209" s="7" t="n"/>
      <c r="GS209" s="7" t="n"/>
      <c r="GT209" s="7" t="n"/>
      <c r="GU209" s="7" t="n"/>
      <c r="GV209" s="7" t="n"/>
      <c r="GW209" s="7" t="n"/>
      <c r="GX209" s="7" t="n"/>
      <c r="GY209" s="7" t="n"/>
      <c r="GZ209" s="7" t="n"/>
      <c r="HA209" s="7" t="n"/>
      <c r="HB209" s="7" t="n"/>
      <c r="HC209" s="7" t="n"/>
      <c r="HD209" s="7" t="n"/>
      <c r="HE209" s="7" t="n"/>
      <c r="HF209" s="7" t="n"/>
      <c r="HG209" s="7" t="n"/>
      <c r="HH209" s="7" t="n"/>
      <c r="HI209" s="7" t="n"/>
      <c r="HJ209" s="7" t="n"/>
      <c r="HK209" s="7" t="n"/>
      <c r="HL209" s="7" t="n"/>
      <c r="HM209" s="7" t="n"/>
      <c r="HN209" s="7" t="n"/>
      <c r="HO209" s="7" t="n"/>
      <c r="HP209" s="7" t="n"/>
      <c r="HQ209" s="7" t="n"/>
      <c r="HR209" s="7" t="n"/>
      <c r="HS209" s="7" t="n"/>
      <c r="HT209" s="7" t="n"/>
      <c r="HU209" s="7" t="n"/>
      <c r="HV209" s="7" t="n"/>
      <c r="HW209" s="7" t="n"/>
      <c r="HX209" s="7" t="n"/>
      <c r="HY209" s="7" t="n"/>
      <c r="HZ209" s="7" t="n"/>
      <c r="IA209" s="7" t="n"/>
      <c r="IB209" s="7" t="n"/>
      <c r="IC209" s="7" t="n"/>
      <c r="ID209" s="7" t="n"/>
      <c r="IE209" s="7" t="n"/>
      <c r="IF209" s="7" t="n"/>
      <c r="IG209" s="7" t="n"/>
      <c r="IH209" s="7" t="n"/>
      <c r="II209" s="7" t="n"/>
      <c r="IJ209" s="7" t="n"/>
      <c r="IK209" s="7" t="n"/>
      <c r="IL209" s="7" t="n"/>
      <c r="IM209" s="7" t="n"/>
      <c r="IN209" s="7" t="n"/>
      <c r="IO209" s="7" t="n"/>
      <c r="IP209" s="7" t="n"/>
      <c r="IQ209" s="7" t="n"/>
      <c r="IR209" s="7" t="n"/>
      <c r="IS209" s="7" t="n"/>
      <c r="IT209" s="7" t="n"/>
      <c r="IU209" s="7" t="n"/>
      <c r="IV209" s="7" t="n"/>
      <c r="IW209" s="7" t="n"/>
      <c r="IX209" s="7" t="n"/>
      <c r="IY209" s="7" t="n"/>
      <c r="IZ209" s="7" t="n"/>
      <c r="JA209" s="7" t="n"/>
      <c r="JB209" s="7" t="n"/>
      <c r="JC209" s="7" t="n"/>
      <c r="JD209" s="7" t="n"/>
      <c r="JE209" s="7" t="n"/>
      <c r="JF209" s="7" t="n"/>
      <c r="JG209" s="7" t="n"/>
      <c r="JH209" s="7" t="n"/>
      <c r="JI209" s="7" t="n"/>
      <c r="JJ209" s="7" t="n"/>
      <c r="JK209" s="7" t="n"/>
      <c r="JL209" s="7" t="n"/>
      <c r="JM209" s="7" t="n"/>
      <c r="JN209" s="7" t="n"/>
      <c r="JO209" s="7" t="n"/>
      <c r="JP209" s="7" t="n"/>
      <c r="JQ209" s="7" t="n"/>
      <c r="JR209" s="7" t="n"/>
      <c r="JS209" s="7" t="n"/>
      <c r="JT209" s="7" t="n"/>
      <c r="JU209" s="7" t="n"/>
      <c r="JV209" s="7" t="n"/>
      <c r="JW209" s="7" t="n"/>
      <c r="JX209" s="7" t="n"/>
      <c r="JY209" s="7" t="n"/>
      <c r="JZ209" s="7" t="n"/>
      <c r="KA209" s="7" t="n"/>
      <c r="KB209" s="7" t="n"/>
      <c r="KC209" s="7" t="n"/>
      <c r="KD209" s="7" t="n"/>
      <c r="KE209" s="7" t="n"/>
      <c r="KF209" s="7" t="n"/>
      <c r="KG209" s="7" t="n"/>
      <c r="KH209" s="7" t="n"/>
      <c r="KI209" s="7" t="n"/>
      <c r="KJ209" s="7" t="n"/>
      <c r="KK209" s="7" t="n"/>
      <c r="KL209" s="7" t="n"/>
      <c r="KM209" s="7" t="n"/>
      <c r="KN209" s="7" t="n"/>
      <c r="KO209" s="7" t="n"/>
      <c r="KP209" s="7" t="n"/>
      <c r="KQ209" s="7" t="n"/>
      <c r="KR209" s="7" t="n"/>
      <c r="KS209" s="7" t="n"/>
      <c r="KT209" s="7" t="n"/>
      <c r="KU209" s="7" t="n"/>
      <c r="KV209" s="7" t="n"/>
      <c r="KW209" s="7" t="n"/>
      <c r="KX209" s="7" t="n"/>
      <c r="KY209" s="7" t="n"/>
      <c r="KZ209" s="7" t="n"/>
      <c r="LA209" s="7" t="n"/>
      <c r="LB209" s="7" t="n"/>
      <c r="LC209" s="7" t="n"/>
      <c r="LD209" s="7" t="n"/>
      <c r="LE209" s="7" t="n"/>
      <c r="LF209" s="7" t="n"/>
      <c r="LG209" s="7" t="n"/>
      <c r="LH209" s="7" t="n"/>
      <c r="LI209" s="7" t="n"/>
      <c r="LJ209" s="7" t="n"/>
      <c r="LK209" s="7" t="n"/>
      <c r="LL209" s="7" t="n"/>
      <c r="LM209" s="7" t="n"/>
      <c r="LN209" s="7" t="n"/>
      <c r="LO209" s="7" t="n"/>
      <c r="LP209" s="7" t="n"/>
      <c r="LQ209" s="7" t="n"/>
      <c r="LR209" s="7" t="n"/>
      <c r="LS209" s="7" t="n"/>
      <c r="LT209" s="7" t="n"/>
      <c r="LU209" s="7" t="n"/>
      <c r="LV209" s="7" t="n"/>
      <c r="LW209" s="7" t="n"/>
      <c r="LX209" s="7" t="n"/>
      <c r="LY209" s="7" t="n"/>
      <c r="LZ209" s="7" t="n"/>
      <c r="MA209" s="7" t="n"/>
      <c r="MB209" s="7" t="n"/>
      <c r="MC209" s="7" t="n"/>
      <c r="MD209" s="7" t="n"/>
      <c r="ME209" s="7" t="n"/>
      <c r="MF209" s="7" t="n"/>
      <c r="MG209" s="7" t="n"/>
      <c r="MH209" s="7" t="n"/>
      <c r="MI209" s="7" t="n"/>
      <c r="MJ209" s="7" t="n"/>
      <c r="MK209" s="7" t="n"/>
      <c r="ML209" s="7" t="n"/>
      <c r="MM209" s="7" t="n"/>
      <c r="MN209" s="7" t="n"/>
      <c r="MO209" s="7" t="n"/>
      <c r="MP209" s="7" t="n"/>
      <c r="MQ209" s="7" t="n"/>
      <c r="MR209" s="7" t="n"/>
      <c r="MS209" s="7" t="n"/>
      <c r="MT209" s="7" t="n"/>
      <c r="MU209" s="7" t="n"/>
      <c r="MV209" s="7" t="n"/>
      <c r="MW209" s="7" t="n"/>
      <c r="MX209" s="7" t="n"/>
      <c r="MY209" s="7" t="n"/>
      <c r="MZ209" s="7" t="n"/>
      <c r="NA209" s="7" t="n"/>
      <c r="NB209" s="7" t="n"/>
      <c r="NC209" s="7" t="n"/>
      <c r="ND209" s="7" t="n"/>
      <c r="NE209" s="7" t="n"/>
      <c r="NF209" s="7" t="n"/>
      <c r="NG209" s="7" t="n"/>
      <c r="NH209" s="7" t="n"/>
      <c r="NI209" s="7" t="n"/>
      <c r="NJ209" s="7" t="n"/>
      <c r="NK209" s="7" t="n"/>
      <c r="NL209" s="7" t="n"/>
      <c r="NM209" s="7" t="n"/>
      <c r="NN209" s="7" t="n"/>
      <c r="NO209" s="7" t="n"/>
      <c r="NP209" s="7" t="n"/>
      <c r="NQ209" s="7" t="n"/>
      <c r="NR209" s="7" t="n"/>
      <c r="NS209" s="7" t="n"/>
      <c r="NT209" s="7" t="n"/>
      <c r="NU209" s="7" t="n"/>
      <c r="NV209" s="7" t="n"/>
      <c r="NW209" s="7" t="n"/>
      <c r="NX209" s="7" t="n"/>
      <c r="NY209" s="7" t="n"/>
      <c r="NZ209" s="7" t="n"/>
      <c r="OA209" s="7" t="n"/>
      <c r="OB209" s="7" t="n"/>
      <c r="OC209" s="7" t="n"/>
      <c r="OD209" s="7" t="n"/>
      <c r="OE209" s="7" t="n"/>
      <c r="OF209" s="7" t="n"/>
      <c r="OG209" s="7" t="n"/>
      <c r="OH209" s="7" t="n"/>
      <c r="OI209" s="7" t="n"/>
      <c r="OJ209" s="7" t="n"/>
      <c r="OK209" s="7" t="n"/>
      <c r="OL209" s="7" t="n"/>
      <c r="OM209" s="7" t="n"/>
      <c r="ON209" s="7" t="n"/>
      <c r="OO209" s="7" t="n"/>
      <c r="OP209" s="7" t="n"/>
      <c r="OQ209" s="7" t="n"/>
      <c r="OR209" s="7" t="n"/>
      <c r="OS209" s="7" t="n"/>
      <c r="OT209" s="7" t="n"/>
      <c r="OU209" s="7" t="n"/>
      <c r="OV209" s="7" t="n"/>
      <c r="OW209" s="7" t="n"/>
      <c r="OX209" s="7" t="n"/>
      <c r="OY209" s="7" t="n"/>
      <c r="OZ209" s="7" t="n"/>
      <c r="PA209" s="7" t="n"/>
      <c r="PB209" s="7" t="n"/>
      <c r="PC209" s="7" t="n"/>
      <c r="PD209" s="7" t="n"/>
      <c r="PE209" s="7" t="n"/>
      <c r="PF209" s="7" t="n"/>
      <c r="PG209" s="7" t="n"/>
      <c r="PH209" s="7" t="n"/>
      <c r="PI209" s="7" t="n"/>
      <c r="PJ209" s="7" t="n"/>
      <c r="PK209" s="7" t="n"/>
      <c r="PL209" s="7" t="n"/>
      <c r="PM209" s="7" t="n"/>
      <c r="PN209" s="7" t="n"/>
      <c r="PO209" s="7" t="n"/>
      <c r="PP209" s="7" t="n"/>
      <c r="PQ209" s="7" t="n"/>
      <c r="PR209" s="7" t="n"/>
      <c r="PS209" s="7" t="n"/>
      <c r="PT209" s="7" t="n"/>
      <c r="PU209" s="7" t="n"/>
      <c r="PV209" s="7" t="n"/>
      <c r="PW209" s="7" t="n"/>
      <c r="PX209" s="7" t="n"/>
      <c r="PY209" s="7" t="n"/>
      <c r="PZ209" s="7" t="n"/>
      <c r="QA209" s="7" t="n"/>
      <c r="QB209" s="7" t="n"/>
      <c r="QC209" s="7" t="n"/>
      <c r="QD209" s="7" t="n"/>
      <c r="QE209" s="7" t="n"/>
      <c r="QF209" s="7" t="n"/>
      <c r="QG209" s="7" t="n"/>
      <c r="QH209" s="7" t="n"/>
      <c r="QI209" s="7" t="n"/>
      <c r="QJ209" s="7" t="n"/>
      <c r="QK209" s="7" t="n"/>
      <c r="QL209" s="7" t="n"/>
      <c r="QM209" s="7" t="n"/>
      <c r="QN209" s="7" t="n"/>
      <c r="QO209" s="7" t="n"/>
      <c r="QP209" s="7" t="n"/>
      <c r="QQ209" s="7" t="n"/>
      <c r="QR209" s="7" t="n"/>
      <c r="QS209" s="7" t="n"/>
      <c r="QT209" s="7" t="n"/>
      <c r="QU209" s="7" t="n"/>
      <c r="QV209" s="7" t="n"/>
      <c r="QW209" s="7" t="n"/>
      <c r="QX209" s="7" t="n"/>
      <c r="QY209" s="7" t="n"/>
      <c r="QZ209" s="7" t="n"/>
      <c r="RA209" s="7" t="n"/>
      <c r="RB209" s="7" t="n"/>
      <c r="RC209" s="7" t="n"/>
      <c r="RD209" s="7" t="n"/>
      <c r="RE209" s="7" t="n"/>
      <c r="RF209" s="7" t="n"/>
      <c r="RG209" s="7" t="n"/>
      <c r="RH209" s="7" t="n"/>
      <c r="RI209" s="7" t="n"/>
      <c r="RJ209" s="7" t="n"/>
      <c r="RK209" s="7" t="n"/>
      <c r="RL209" s="7" t="n"/>
      <c r="RM209" s="7" t="n"/>
      <c r="RN209" s="7" t="n"/>
      <c r="RO209" s="7" t="n"/>
      <c r="RP209" s="7" t="n"/>
      <c r="RQ209" s="7" t="n"/>
      <c r="RR209" s="7" t="n"/>
      <c r="RS209" s="7" t="n"/>
      <c r="RT209" s="7" t="n"/>
      <c r="RU209" s="7" t="n"/>
      <c r="RV209" s="7" t="n"/>
      <c r="RW209" s="7" t="n"/>
      <c r="RX209" s="7" t="n"/>
      <c r="RY209" s="7" t="n"/>
      <c r="RZ209" s="7" t="n"/>
      <c r="SA209" s="7" t="n"/>
      <c r="SB209" s="7" t="n"/>
      <c r="SC209" s="7" t="n"/>
      <c r="SD209" s="7" t="n"/>
      <c r="SE209" s="7" t="n"/>
      <c r="SF209" s="7" t="n"/>
      <c r="SG209" s="7" t="n"/>
      <c r="SH209" s="7" t="n"/>
      <c r="SI209" s="7" t="n"/>
      <c r="SJ209" s="7" t="n"/>
      <c r="SK209" s="7" t="n"/>
      <c r="SL209" s="7" t="n"/>
      <c r="SM209" s="7" t="n"/>
      <c r="SN209" s="7" t="n"/>
      <c r="SO209" s="7" t="n"/>
      <c r="SP209" s="7" t="n"/>
      <c r="SQ209" s="7" t="n"/>
      <c r="SR209" s="7" t="n"/>
      <c r="SS209" s="7" t="n"/>
      <c r="ST209" s="7" t="n"/>
      <c r="SU209" s="7" t="n"/>
      <c r="SV209" s="7" t="n"/>
      <c r="SW209" s="7" t="n"/>
      <c r="SX209" s="7" t="n"/>
      <c r="SY209" s="7" t="n"/>
      <c r="SZ209" s="7" t="n"/>
      <c r="TA209" s="7" t="n"/>
      <c r="TB209" s="7" t="n"/>
      <c r="TC209" s="7" t="n"/>
      <c r="TD209" s="7" t="n"/>
      <c r="TE209" s="7" t="n"/>
      <c r="TF209" s="7" t="n"/>
      <c r="TG209" s="7" t="n"/>
      <c r="TH209" s="7" t="n"/>
      <c r="TI209" s="7" t="n"/>
      <c r="TJ209" s="7" t="n"/>
      <c r="TK209" s="7" t="n"/>
      <c r="TL209" s="7" t="n"/>
      <c r="TM209" s="7" t="n"/>
      <c r="TN209" s="7" t="n"/>
      <c r="TO209" s="7" t="n"/>
      <c r="TP209" s="7" t="n"/>
      <c r="TQ209" s="7" t="n"/>
      <c r="TR209" s="7" t="n"/>
      <c r="TS209" s="7" t="n"/>
      <c r="TT209" s="7" t="n"/>
      <c r="TU209" s="7" t="n"/>
      <c r="TV209" s="7" t="n"/>
      <c r="TW209" s="7" t="n"/>
      <c r="TX209" s="7" t="n"/>
      <c r="TY209" s="7" t="n"/>
      <c r="TZ209" s="7" t="n"/>
      <c r="UA209" s="7" t="n"/>
      <c r="UB209" s="7" t="n"/>
      <c r="UC209" s="7" t="n"/>
      <c r="UD209" s="7" t="n"/>
      <c r="UE209" s="7" t="n"/>
      <c r="UF209" s="7" t="n"/>
      <c r="UG209" s="7" t="n"/>
      <c r="UH209" s="7" t="n"/>
      <c r="UI209" s="7" t="n"/>
      <c r="UJ209" s="7" t="n"/>
      <c r="UK209" s="7" t="n"/>
      <c r="UL209" s="7" t="n"/>
      <c r="UM209" s="7" t="n"/>
      <c r="UN209" s="7" t="n"/>
      <c r="UO209" s="7" t="n"/>
      <c r="UP209" s="7" t="n"/>
      <c r="UQ209" s="7" t="n"/>
      <c r="UR209" s="7" t="n"/>
      <c r="US209" s="7" t="n"/>
      <c r="UT209" s="7" t="n"/>
      <c r="UU209" s="7" t="n"/>
      <c r="UV209" s="7" t="n"/>
      <c r="UW209" s="7" t="n"/>
      <c r="UX209" s="7" t="n"/>
      <c r="UY209" s="7" t="n"/>
      <c r="UZ209" s="7" t="n"/>
      <c r="VA209" s="7" t="n"/>
      <c r="VB209" s="7" t="n"/>
      <c r="VC209" s="7" t="n"/>
      <c r="VD209" s="7" t="n"/>
      <c r="VE209" s="7" t="n"/>
      <c r="VF209" s="7" t="n"/>
      <c r="VG209" s="7" t="n"/>
      <c r="VH209" s="7" t="n"/>
      <c r="VI209" s="7" t="n"/>
      <c r="VJ209" s="7" t="n"/>
      <c r="VK209" s="7" t="n"/>
      <c r="VL209" s="7" t="n"/>
      <c r="VM209" s="573">
        <f>SUM(E209:VL209)-SUM(UU209:UX209)-SUM(VA209:VD209)</f>
        <v/>
      </c>
      <c r="VN209" s="9" t="n"/>
    </row>
    <row r="210" ht="19.5" customHeight="1">
      <c r="A210" s="1100" t="n"/>
      <c r="B210" s="1101" t="n"/>
      <c r="C210" s="1102" t="n"/>
      <c r="D210" s="370" t="inlineStr">
        <is>
          <t xml:space="preserve">RAIZAL </t>
        </is>
      </c>
      <c r="E210" s="363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  <c r="BJ210" s="7" t="n"/>
      <c r="BK210" s="7" t="n"/>
      <c r="BL210" s="7" t="n"/>
      <c r="BM210" s="7" t="n"/>
      <c r="BN210" s="7" t="n"/>
      <c r="BO210" s="7" t="n"/>
      <c r="BP210" s="7" t="n"/>
      <c r="BQ210" s="7" t="n"/>
      <c r="BR210" s="7" t="n"/>
      <c r="BS210" s="7" t="n"/>
      <c r="BT210" s="7" t="n"/>
      <c r="BU210" s="7" t="n"/>
      <c r="BV210" s="7" t="n"/>
      <c r="BW210" s="7" t="n"/>
      <c r="BX210" s="7" t="n"/>
      <c r="BY210" s="7" t="n"/>
      <c r="BZ210" s="7" t="n"/>
      <c r="CA210" s="7" t="n"/>
      <c r="CB210" s="7" t="n"/>
      <c r="CC210" s="7" t="n"/>
      <c r="CD210" s="7" t="n"/>
      <c r="CE210" s="7" t="n"/>
      <c r="CF210" s="7" t="n"/>
      <c r="CG210" s="7" t="n"/>
      <c r="CH210" s="7" t="n"/>
      <c r="CI210" s="7" t="n"/>
      <c r="CJ210" s="7" t="n"/>
      <c r="CK210" s="7" t="n"/>
      <c r="CL210" s="7" t="n"/>
      <c r="CM210" s="7" t="n"/>
      <c r="CN210" s="7" t="n"/>
      <c r="CO210" s="7" t="n"/>
      <c r="CP210" s="7" t="n"/>
      <c r="CQ210" s="7" t="n"/>
      <c r="CR210" s="7" t="n"/>
      <c r="CS210" s="7" t="n"/>
      <c r="CT210" s="7" t="n"/>
      <c r="CU210" s="7" t="n"/>
      <c r="CV210" s="7" t="n"/>
      <c r="CW210" s="7" t="n"/>
      <c r="CX210" s="7" t="n"/>
      <c r="CY210" s="7" t="n"/>
      <c r="CZ210" s="7" t="n"/>
      <c r="DA210" s="7" t="n"/>
      <c r="DB210" s="7" t="n"/>
      <c r="DC210" s="7" t="n"/>
      <c r="DD210" s="7" t="n"/>
      <c r="DE210" s="7" t="n"/>
      <c r="DF210" s="7" t="n"/>
      <c r="DG210" s="7" t="n"/>
      <c r="DH210" s="7" t="n"/>
      <c r="DI210" s="7" t="n"/>
      <c r="DJ210" s="7" t="n"/>
      <c r="DK210" s="7" t="n"/>
      <c r="DL210" s="7" t="n"/>
      <c r="DM210" s="7" t="n"/>
      <c r="DN210" s="7" t="n"/>
      <c r="DO210" s="7" t="n"/>
      <c r="DP210" s="7" t="n"/>
      <c r="DQ210" s="7" t="n"/>
      <c r="DR210" s="7" t="n"/>
      <c r="DS210" s="7" t="n"/>
      <c r="DT210" s="7" t="n"/>
      <c r="DU210" s="7" t="n"/>
      <c r="DV210" s="7" t="n"/>
      <c r="DW210" s="7" t="n"/>
      <c r="DX210" s="7" t="n"/>
      <c r="DY210" s="7" t="n"/>
      <c r="DZ210" s="7" t="n"/>
      <c r="EA210" s="7" t="n"/>
      <c r="EB210" s="7" t="n"/>
      <c r="EC210" s="7" t="n"/>
      <c r="ED210" s="7" t="n"/>
      <c r="EE210" s="7" t="n"/>
      <c r="EF210" s="7" t="n"/>
      <c r="EG210" s="7" t="n"/>
      <c r="EH210" s="7" t="n"/>
      <c r="EI210" s="7" t="n"/>
      <c r="EJ210" s="7" t="n"/>
      <c r="EK210" s="7" t="n"/>
      <c r="EL210" s="7" t="n"/>
      <c r="EM210" s="7" t="n"/>
      <c r="EN210" s="7" t="n"/>
      <c r="EO210" s="7" t="n"/>
      <c r="EP210" s="7" t="n"/>
      <c r="EQ210" s="7" t="n"/>
      <c r="ER210" s="7" t="n"/>
      <c r="ES210" s="7" t="n"/>
      <c r="ET210" s="7" t="n"/>
      <c r="EU210" s="7" t="n"/>
      <c r="EV210" s="7" t="n"/>
      <c r="EW210" s="7" t="n"/>
      <c r="EX210" s="7" t="n"/>
      <c r="EY210" s="7" t="n"/>
      <c r="EZ210" s="7" t="n"/>
      <c r="FA210" s="7" t="n"/>
      <c r="FB210" s="7" t="n"/>
      <c r="FC210" s="7" t="n"/>
      <c r="FD210" s="7" t="n"/>
      <c r="FE210" s="7" t="n"/>
      <c r="FF210" s="7" t="n"/>
      <c r="FG210" s="7" t="n"/>
      <c r="FH210" s="7" t="n"/>
      <c r="FI210" s="7" t="n"/>
      <c r="FJ210" s="7" t="n"/>
      <c r="FK210" s="7" t="n"/>
      <c r="FL210" s="7" t="n"/>
      <c r="FM210" s="7" t="n"/>
      <c r="FN210" s="7" t="n"/>
      <c r="FO210" s="7" t="n"/>
      <c r="FP210" s="7" t="n"/>
      <c r="FQ210" s="7" t="n"/>
      <c r="FR210" s="7" t="n"/>
      <c r="FS210" s="7" t="n"/>
      <c r="FT210" s="7" t="n"/>
      <c r="FU210" s="7" t="n"/>
      <c r="FV210" s="7" t="n"/>
      <c r="FW210" s="7" t="n"/>
      <c r="FX210" s="7" t="n"/>
      <c r="FY210" s="7" t="n"/>
      <c r="FZ210" s="7" t="n"/>
      <c r="GA210" s="7" t="n"/>
      <c r="GB210" s="7" t="n"/>
      <c r="GC210" s="7" t="n"/>
      <c r="GD210" s="7" t="n"/>
      <c r="GE210" s="7" t="n"/>
      <c r="GF210" s="7" t="n"/>
      <c r="GG210" s="7" t="n"/>
      <c r="GH210" s="7" t="n"/>
      <c r="GI210" s="7" t="n"/>
      <c r="GJ210" s="7" t="n"/>
      <c r="GK210" s="7" t="n"/>
      <c r="GL210" s="7" t="n"/>
      <c r="GM210" s="7" t="n"/>
      <c r="GN210" s="7" t="n"/>
      <c r="GO210" s="7" t="n"/>
      <c r="GP210" s="7" t="n"/>
      <c r="GQ210" s="7" t="n"/>
      <c r="GR210" s="7" t="n"/>
      <c r="GS210" s="7" t="n"/>
      <c r="GT210" s="7" t="n"/>
      <c r="GU210" s="7" t="n"/>
      <c r="GV210" s="7" t="n"/>
      <c r="GW210" s="7" t="n"/>
      <c r="GX210" s="7" t="n"/>
      <c r="GY210" s="7" t="n"/>
      <c r="GZ210" s="7" t="n"/>
      <c r="HA210" s="7" t="n"/>
      <c r="HB210" s="7" t="n"/>
      <c r="HC210" s="7" t="n"/>
      <c r="HD210" s="7" t="n"/>
      <c r="HE210" s="7" t="n"/>
      <c r="HF210" s="7" t="n"/>
      <c r="HG210" s="7" t="n"/>
      <c r="HH210" s="7" t="n"/>
      <c r="HI210" s="7" t="n"/>
      <c r="HJ210" s="7" t="n"/>
      <c r="HK210" s="7" t="n"/>
      <c r="HL210" s="7" t="n"/>
      <c r="HM210" s="7" t="n"/>
      <c r="HN210" s="7" t="n"/>
      <c r="HO210" s="7" t="n"/>
      <c r="HP210" s="7" t="n"/>
      <c r="HQ210" s="7" t="n"/>
      <c r="HR210" s="7" t="n"/>
      <c r="HS210" s="7" t="n"/>
      <c r="HT210" s="7" t="n"/>
      <c r="HU210" s="7" t="n"/>
      <c r="HV210" s="7" t="n"/>
      <c r="HW210" s="7" t="n"/>
      <c r="HX210" s="7" t="n"/>
      <c r="HY210" s="7" t="n"/>
      <c r="HZ210" s="7" t="n"/>
      <c r="IA210" s="7" t="n"/>
      <c r="IB210" s="7" t="n"/>
      <c r="IC210" s="7" t="n"/>
      <c r="ID210" s="7" t="n"/>
      <c r="IE210" s="7" t="n"/>
      <c r="IF210" s="7" t="n"/>
      <c r="IG210" s="7" t="n"/>
      <c r="IH210" s="7" t="n"/>
      <c r="II210" s="7" t="n"/>
      <c r="IJ210" s="7" t="n"/>
      <c r="IK210" s="7" t="n"/>
      <c r="IL210" s="7" t="n"/>
      <c r="IM210" s="7" t="n"/>
      <c r="IN210" s="7" t="n"/>
      <c r="IO210" s="7" t="n"/>
      <c r="IP210" s="7" t="n"/>
      <c r="IQ210" s="7" t="n"/>
      <c r="IR210" s="7" t="n"/>
      <c r="IS210" s="7" t="n"/>
      <c r="IT210" s="7" t="n"/>
      <c r="IU210" s="7" t="n"/>
      <c r="IV210" s="7" t="n"/>
      <c r="IW210" s="7" t="n"/>
      <c r="IX210" s="7" t="n"/>
      <c r="IY210" s="7" t="n"/>
      <c r="IZ210" s="7" t="n"/>
      <c r="JA210" s="7" t="n"/>
      <c r="JB210" s="7" t="n"/>
      <c r="JC210" s="7" t="n"/>
      <c r="JD210" s="7" t="n"/>
      <c r="JE210" s="7" t="n"/>
      <c r="JF210" s="7" t="n"/>
      <c r="JG210" s="7" t="n"/>
      <c r="JH210" s="7" t="n"/>
      <c r="JI210" s="7" t="n"/>
      <c r="JJ210" s="7" t="n"/>
      <c r="JK210" s="7" t="n"/>
      <c r="JL210" s="7" t="n"/>
      <c r="JM210" s="7" t="n"/>
      <c r="JN210" s="7" t="n"/>
      <c r="JO210" s="7" t="n"/>
      <c r="JP210" s="7" t="n"/>
      <c r="JQ210" s="7" t="n"/>
      <c r="JR210" s="7" t="n"/>
      <c r="JS210" s="7" t="n"/>
      <c r="JT210" s="7" t="n"/>
      <c r="JU210" s="7" t="n"/>
      <c r="JV210" s="7" t="n"/>
      <c r="JW210" s="7" t="n"/>
      <c r="JX210" s="7" t="n"/>
      <c r="JY210" s="7" t="n"/>
      <c r="JZ210" s="7" t="n"/>
      <c r="KA210" s="7" t="n"/>
      <c r="KB210" s="7" t="n"/>
      <c r="KC210" s="7" t="n"/>
      <c r="KD210" s="7" t="n"/>
      <c r="KE210" s="7" t="n"/>
      <c r="KF210" s="7" t="n"/>
      <c r="KG210" s="7" t="n"/>
      <c r="KH210" s="7" t="n"/>
      <c r="KI210" s="7" t="n"/>
      <c r="KJ210" s="7" t="n"/>
      <c r="KK210" s="7" t="n"/>
      <c r="KL210" s="7" t="n"/>
      <c r="KM210" s="7" t="n"/>
      <c r="KN210" s="7" t="n"/>
      <c r="KO210" s="7" t="n"/>
      <c r="KP210" s="7" t="n"/>
      <c r="KQ210" s="7" t="n"/>
      <c r="KR210" s="7" t="n"/>
      <c r="KS210" s="7" t="n"/>
      <c r="KT210" s="7" t="n"/>
      <c r="KU210" s="7" t="n"/>
      <c r="KV210" s="7" t="n"/>
      <c r="KW210" s="7" t="n"/>
      <c r="KX210" s="7" t="n"/>
      <c r="KY210" s="7" t="n"/>
      <c r="KZ210" s="7" t="n"/>
      <c r="LA210" s="7" t="n"/>
      <c r="LB210" s="7" t="n"/>
      <c r="LC210" s="7" t="n"/>
      <c r="LD210" s="7" t="n"/>
      <c r="LE210" s="7" t="n"/>
      <c r="LF210" s="7" t="n"/>
      <c r="LG210" s="7" t="n"/>
      <c r="LH210" s="7" t="n"/>
      <c r="LI210" s="7" t="n"/>
      <c r="LJ210" s="7" t="n"/>
      <c r="LK210" s="7" t="n"/>
      <c r="LL210" s="7" t="n"/>
      <c r="LM210" s="7" t="n"/>
      <c r="LN210" s="7" t="n"/>
      <c r="LO210" s="7" t="n"/>
      <c r="LP210" s="7" t="n"/>
      <c r="LQ210" s="7" t="n"/>
      <c r="LR210" s="7" t="n"/>
      <c r="LS210" s="7" t="n"/>
      <c r="LT210" s="7" t="n"/>
      <c r="LU210" s="7" t="n"/>
      <c r="LV210" s="7" t="n"/>
      <c r="LW210" s="7" t="n"/>
      <c r="LX210" s="7" t="n"/>
      <c r="LY210" s="7" t="n"/>
      <c r="LZ210" s="7" t="n"/>
      <c r="MA210" s="7" t="n"/>
      <c r="MB210" s="7" t="n"/>
      <c r="MC210" s="7" t="n"/>
      <c r="MD210" s="7" t="n"/>
      <c r="ME210" s="7" t="n"/>
      <c r="MF210" s="7" t="n"/>
      <c r="MG210" s="7" t="n"/>
      <c r="MH210" s="7" t="n"/>
      <c r="MI210" s="7" t="n"/>
      <c r="MJ210" s="7" t="n"/>
      <c r="MK210" s="7" t="n"/>
      <c r="ML210" s="7" t="n"/>
      <c r="MM210" s="7" t="n"/>
      <c r="MN210" s="7" t="n"/>
      <c r="MO210" s="7" t="n"/>
      <c r="MP210" s="7" t="n"/>
      <c r="MQ210" s="7" t="n"/>
      <c r="MR210" s="7" t="n"/>
      <c r="MS210" s="7" t="n"/>
      <c r="MT210" s="7" t="n"/>
      <c r="MU210" s="7" t="n"/>
      <c r="MV210" s="7" t="n"/>
      <c r="MW210" s="7" t="n"/>
      <c r="MX210" s="7" t="n"/>
      <c r="MY210" s="7" t="n"/>
      <c r="MZ210" s="7" t="n"/>
      <c r="NA210" s="7" t="n"/>
      <c r="NB210" s="7" t="n"/>
      <c r="NC210" s="7" t="n"/>
      <c r="ND210" s="7" t="n"/>
      <c r="NE210" s="7" t="n"/>
      <c r="NF210" s="7" t="n"/>
      <c r="NG210" s="7" t="n"/>
      <c r="NH210" s="7" t="n"/>
      <c r="NI210" s="7" t="n"/>
      <c r="NJ210" s="7" t="n"/>
      <c r="NK210" s="7" t="n"/>
      <c r="NL210" s="7" t="n"/>
      <c r="NM210" s="7" t="n"/>
      <c r="NN210" s="7" t="n"/>
      <c r="NO210" s="7" t="n"/>
      <c r="NP210" s="7" t="n"/>
      <c r="NQ210" s="7" t="n"/>
      <c r="NR210" s="7" t="n"/>
      <c r="NS210" s="7" t="n"/>
      <c r="NT210" s="7" t="n"/>
      <c r="NU210" s="7" t="n"/>
      <c r="NV210" s="7" t="n"/>
      <c r="NW210" s="7" t="n"/>
      <c r="NX210" s="7" t="n"/>
      <c r="NY210" s="7" t="n"/>
      <c r="NZ210" s="7" t="n"/>
      <c r="OA210" s="7" t="n"/>
      <c r="OB210" s="7" t="n"/>
      <c r="OC210" s="7" t="n"/>
      <c r="OD210" s="7" t="n"/>
      <c r="OE210" s="7" t="n"/>
      <c r="OF210" s="7" t="n"/>
      <c r="OG210" s="7" t="n"/>
      <c r="OH210" s="7" t="n"/>
      <c r="OI210" s="7" t="n"/>
      <c r="OJ210" s="7" t="n"/>
      <c r="OK210" s="7" t="n"/>
      <c r="OL210" s="7" t="n"/>
      <c r="OM210" s="7" t="n"/>
      <c r="ON210" s="7" t="n"/>
      <c r="OO210" s="7" t="n"/>
      <c r="OP210" s="7" t="n"/>
      <c r="OQ210" s="7" t="n"/>
      <c r="OR210" s="7" t="n"/>
      <c r="OS210" s="7" t="n"/>
      <c r="OT210" s="7" t="n"/>
      <c r="OU210" s="7" t="n"/>
      <c r="OV210" s="7" t="n"/>
      <c r="OW210" s="7" t="n"/>
      <c r="OX210" s="7" t="n"/>
      <c r="OY210" s="7" t="n"/>
      <c r="OZ210" s="7" t="n"/>
      <c r="PA210" s="7" t="n"/>
      <c r="PB210" s="7" t="n"/>
      <c r="PC210" s="7" t="n"/>
      <c r="PD210" s="7" t="n"/>
      <c r="PE210" s="7" t="n"/>
      <c r="PF210" s="7" t="n"/>
      <c r="PG210" s="7" t="n"/>
      <c r="PH210" s="7" t="n"/>
      <c r="PI210" s="7" t="n"/>
      <c r="PJ210" s="7" t="n"/>
      <c r="PK210" s="7" t="n"/>
      <c r="PL210" s="7" t="n"/>
      <c r="PM210" s="7" t="n"/>
      <c r="PN210" s="7" t="n"/>
      <c r="PO210" s="7" t="n"/>
      <c r="PP210" s="7" t="n"/>
      <c r="PQ210" s="7" t="n"/>
      <c r="PR210" s="7" t="n"/>
      <c r="PS210" s="7" t="n"/>
      <c r="PT210" s="7" t="n"/>
      <c r="PU210" s="7" t="n"/>
      <c r="PV210" s="7" t="n"/>
      <c r="PW210" s="7" t="n"/>
      <c r="PX210" s="7" t="n"/>
      <c r="PY210" s="7" t="n"/>
      <c r="PZ210" s="7" t="n"/>
      <c r="QA210" s="7" t="n"/>
      <c r="QB210" s="7" t="n"/>
      <c r="QC210" s="7" t="n"/>
      <c r="QD210" s="7" t="n"/>
      <c r="QE210" s="7" t="n"/>
      <c r="QF210" s="7" t="n"/>
      <c r="QG210" s="7" t="n"/>
      <c r="QH210" s="7" t="n"/>
      <c r="QI210" s="7" t="n"/>
      <c r="QJ210" s="7" t="n"/>
      <c r="QK210" s="7" t="n"/>
      <c r="QL210" s="7" t="n"/>
      <c r="QM210" s="7" t="n"/>
      <c r="QN210" s="7" t="n"/>
      <c r="QO210" s="7" t="n"/>
      <c r="QP210" s="7" t="n"/>
      <c r="QQ210" s="7" t="n"/>
      <c r="QR210" s="7" t="n"/>
      <c r="QS210" s="7" t="n"/>
      <c r="QT210" s="7" t="n"/>
      <c r="QU210" s="7" t="n"/>
      <c r="QV210" s="7" t="n"/>
      <c r="QW210" s="7" t="n"/>
      <c r="QX210" s="7" t="n"/>
      <c r="QY210" s="7" t="n"/>
      <c r="QZ210" s="7" t="n"/>
      <c r="RA210" s="7" t="n"/>
      <c r="RB210" s="7" t="n"/>
      <c r="RC210" s="7" t="n"/>
      <c r="RD210" s="7" t="n"/>
      <c r="RE210" s="7" t="n"/>
      <c r="RF210" s="7" t="n"/>
      <c r="RG210" s="7" t="n"/>
      <c r="RH210" s="7" t="n"/>
      <c r="RI210" s="7" t="n"/>
      <c r="RJ210" s="7" t="n"/>
      <c r="RK210" s="7" t="n"/>
      <c r="RL210" s="7" t="n"/>
      <c r="RM210" s="7" t="n"/>
      <c r="RN210" s="7" t="n"/>
      <c r="RO210" s="7" t="n"/>
      <c r="RP210" s="7" t="n"/>
      <c r="RQ210" s="7" t="n"/>
      <c r="RR210" s="7" t="n"/>
      <c r="RS210" s="7" t="n"/>
      <c r="RT210" s="7" t="n"/>
      <c r="RU210" s="7" t="n"/>
      <c r="RV210" s="7" t="n"/>
      <c r="RW210" s="7" t="n"/>
      <c r="RX210" s="7" t="n"/>
      <c r="RY210" s="7" t="n"/>
      <c r="RZ210" s="7" t="n"/>
      <c r="SA210" s="7" t="n"/>
      <c r="SB210" s="7" t="n"/>
      <c r="SC210" s="7" t="n"/>
      <c r="SD210" s="7" t="n"/>
      <c r="SE210" s="7" t="n"/>
      <c r="SF210" s="7" t="n"/>
      <c r="SG210" s="7" t="n"/>
      <c r="SH210" s="7" t="n"/>
      <c r="SI210" s="7" t="n"/>
      <c r="SJ210" s="7" t="n"/>
      <c r="SK210" s="7" t="n"/>
      <c r="SL210" s="7" t="n"/>
      <c r="SM210" s="7" t="n"/>
      <c r="SN210" s="7" t="n"/>
      <c r="SO210" s="7" t="n"/>
      <c r="SP210" s="7" t="n"/>
      <c r="SQ210" s="7" t="n"/>
      <c r="SR210" s="7" t="n"/>
      <c r="SS210" s="7" t="n"/>
      <c r="ST210" s="7" t="n"/>
      <c r="SU210" s="7" t="n"/>
      <c r="SV210" s="7" t="n"/>
      <c r="SW210" s="7" t="n"/>
      <c r="SX210" s="7" t="n"/>
      <c r="SY210" s="7" t="n"/>
      <c r="SZ210" s="7" t="n"/>
      <c r="TA210" s="7" t="n"/>
      <c r="TB210" s="7" t="n"/>
      <c r="TC210" s="7" t="n"/>
      <c r="TD210" s="7" t="n"/>
      <c r="TE210" s="7" t="n"/>
      <c r="TF210" s="7" t="n"/>
      <c r="TG210" s="7" t="n"/>
      <c r="TH210" s="7" t="n"/>
      <c r="TI210" s="7" t="n"/>
      <c r="TJ210" s="7" t="n"/>
      <c r="TK210" s="7" t="n"/>
      <c r="TL210" s="7" t="n"/>
      <c r="TM210" s="7" t="n"/>
      <c r="TN210" s="7" t="n"/>
      <c r="TO210" s="7" t="n"/>
      <c r="TP210" s="7" t="n"/>
      <c r="TQ210" s="7" t="n"/>
      <c r="TR210" s="7" t="n"/>
      <c r="TS210" s="7" t="n"/>
      <c r="TT210" s="7" t="n"/>
      <c r="TU210" s="7" t="n"/>
      <c r="TV210" s="7" t="n"/>
      <c r="TW210" s="7" t="n"/>
      <c r="TX210" s="7" t="n"/>
      <c r="TY210" s="7" t="n"/>
      <c r="TZ210" s="7" t="n"/>
      <c r="UA210" s="7" t="n"/>
      <c r="UB210" s="7" t="n"/>
      <c r="UC210" s="7" t="n"/>
      <c r="UD210" s="7" t="n"/>
      <c r="UE210" s="7" t="n"/>
      <c r="UF210" s="7" t="n"/>
      <c r="UG210" s="7" t="n"/>
      <c r="UH210" s="7" t="n"/>
      <c r="UI210" s="7" t="n"/>
      <c r="UJ210" s="7" t="n"/>
      <c r="UK210" s="7" t="n"/>
      <c r="UL210" s="7" t="n"/>
      <c r="UM210" s="7" t="n"/>
      <c r="UN210" s="7" t="n"/>
      <c r="UO210" s="7" t="n"/>
      <c r="UP210" s="7" t="n"/>
      <c r="UQ210" s="7" t="n"/>
      <c r="UR210" s="7" t="n"/>
      <c r="US210" s="7" t="n"/>
      <c r="UT210" s="7" t="n"/>
      <c r="UU210" s="7" t="n"/>
      <c r="UV210" s="7" t="n"/>
      <c r="UW210" s="7" t="n"/>
      <c r="UX210" s="7" t="n"/>
      <c r="UY210" s="7" t="n"/>
      <c r="UZ210" s="7" t="n"/>
      <c r="VA210" s="7" t="n"/>
      <c r="VB210" s="7" t="n"/>
      <c r="VC210" s="7" t="n"/>
      <c r="VD210" s="7" t="n"/>
      <c r="VE210" s="7" t="n"/>
      <c r="VF210" s="7" t="n"/>
      <c r="VG210" s="7" t="n"/>
      <c r="VH210" s="7" t="n"/>
      <c r="VI210" s="7" t="n"/>
      <c r="VJ210" s="7" t="n"/>
      <c r="VK210" s="7" t="n"/>
      <c r="VL210" s="7" t="n"/>
      <c r="VM210" s="573">
        <f>SUM(E210:VL210)-SUM(UU210:UX210)-SUM(VA210:VD210)</f>
        <v/>
      </c>
      <c r="VN210" s="9" t="n"/>
    </row>
    <row r="211" ht="19.5" customHeight="1">
      <c r="A211" s="1100" t="n"/>
      <c r="B211" s="1101" t="n"/>
      <c r="C211" s="1102" t="n"/>
      <c r="D211" s="371" t="inlineStr">
        <is>
          <t>PALENQUERO</t>
        </is>
      </c>
      <c r="E211" s="363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  <c r="BJ211" s="7" t="n"/>
      <c r="BK211" s="7" t="n"/>
      <c r="BL211" s="7" t="n"/>
      <c r="BM211" s="7" t="n"/>
      <c r="BN211" s="7" t="n"/>
      <c r="BO211" s="7" t="n"/>
      <c r="BP211" s="7" t="n"/>
      <c r="BQ211" s="7" t="n"/>
      <c r="BR211" s="7" t="n"/>
      <c r="BS211" s="7" t="n"/>
      <c r="BT211" s="7" t="n"/>
      <c r="BU211" s="7" t="n"/>
      <c r="BV211" s="7" t="n"/>
      <c r="BW211" s="7" t="n"/>
      <c r="BX211" s="7" t="n"/>
      <c r="BY211" s="7" t="n"/>
      <c r="BZ211" s="7" t="n"/>
      <c r="CA211" s="7" t="n"/>
      <c r="CB211" s="7" t="n"/>
      <c r="CC211" s="7" t="n"/>
      <c r="CD211" s="7" t="n"/>
      <c r="CE211" s="7" t="n"/>
      <c r="CF211" s="7" t="n"/>
      <c r="CG211" s="7" t="n"/>
      <c r="CH211" s="7" t="n"/>
      <c r="CI211" s="7" t="n"/>
      <c r="CJ211" s="7" t="n"/>
      <c r="CK211" s="7" t="n"/>
      <c r="CL211" s="7" t="n"/>
      <c r="CM211" s="7" t="n"/>
      <c r="CN211" s="7" t="n"/>
      <c r="CO211" s="7" t="n"/>
      <c r="CP211" s="7" t="n"/>
      <c r="CQ211" s="7" t="n"/>
      <c r="CR211" s="7" t="n"/>
      <c r="CS211" s="7" t="n"/>
      <c r="CT211" s="7" t="n"/>
      <c r="CU211" s="7" t="n"/>
      <c r="CV211" s="7" t="n"/>
      <c r="CW211" s="7" t="n"/>
      <c r="CX211" s="7" t="n"/>
      <c r="CY211" s="7" t="n"/>
      <c r="CZ211" s="7" t="n"/>
      <c r="DA211" s="7" t="n"/>
      <c r="DB211" s="7" t="n"/>
      <c r="DC211" s="7" t="n"/>
      <c r="DD211" s="7" t="n"/>
      <c r="DE211" s="7" t="n"/>
      <c r="DF211" s="7" t="n"/>
      <c r="DG211" s="7" t="n"/>
      <c r="DH211" s="7" t="n"/>
      <c r="DI211" s="7" t="n"/>
      <c r="DJ211" s="7" t="n"/>
      <c r="DK211" s="7" t="n"/>
      <c r="DL211" s="7" t="n"/>
      <c r="DM211" s="7" t="n"/>
      <c r="DN211" s="7" t="n"/>
      <c r="DO211" s="7" t="n"/>
      <c r="DP211" s="7" t="n"/>
      <c r="DQ211" s="7" t="n"/>
      <c r="DR211" s="7" t="n"/>
      <c r="DS211" s="7" t="n"/>
      <c r="DT211" s="7" t="n"/>
      <c r="DU211" s="7" t="n"/>
      <c r="DV211" s="7" t="n"/>
      <c r="DW211" s="7" t="n"/>
      <c r="DX211" s="7" t="n"/>
      <c r="DY211" s="7" t="n"/>
      <c r="DZ211" s="7" t="n"/>
      <c r="EA211" s="7" t="n"/>
      <c r="EB211" s="7" t="n"/>
      <c r="EC211" s="7" t="n"/>
      <c r="ED211" s="7" t="n"/>
      <c r="EE211" s="7" t="n"/>
      <c r="EF211" s="7" t="n"/>
      <c r="EG211" s="7" t="n"/>
      <c r="EH211" s="7" t="n"/>
      <c r="EI211" s="7" t="n"/>
      <c r="EJ211" s="7" t="n"/>
      <c r="EK211" s="7" t="n"/>
      <c r="EL211" s="7" t="n"/>
      <c r="EM211" s="7" t="n"/>
      <c r="EN211" s="7" t="n"/>
      <c r="EO211" s="7" t="n"/>
      <c r="EP211" s="7" t="n"/>
      <c r="EQ211" s="7" t="n"/>
      <c r="ER211" s="7" t="n"/>
      <c r="ES211" s="7" t="n"/>
      <c r="ET211" s="7" t="n"/>
      <c r="EU211" s="7" t="n"/>
      <c r="EV211" s="7" t="n"/>
      <c r="EW211" s="7" t="n"/>
      <c r="EX211" s="7" t="n"/>
      <c r="EY211" s="7" t="n"/>
      <c r="EZ211" s="7" t="n"/>
      <c r="FA211" s="7" t="n"/>
      <c r="FB211" s="7" t="n"/>
      <c r="FC211" s="7" t="n"/>
      <c r="FD211" s="7" t="n"/>
      <c r="FE211" s="7" t="n"/>
      <c r="FF211" s="7" t="n"/>
      <c r="FG211" s="7" t="n"/>
      <c r="FH211" s="7" t="n"/>
      <c r="FI211" s="7" t="n"/>
      <c r="FJ211" s="7" t="n"/>
      <c r="FK211" s="7" t="n"/>
      <c r="FL211" s="7" t="n"/>
      <c r="FM211" s="7" t="n"/>
      <c r="FN211" s="7" t="n"/>
      <c r="FO211" s="7" t="n"/>
      <c r="FP211" s="7" t="n"/>
      <c r="FQ211" s="7" t="n"/>
      <c r="FR211" s="7" t="n"/>
      <c r="FS211" s="7" t="n"/>
      <c r="FT211" s="7" t="n"/>
      <c r="FU211" s="7" t="n"/>
      <c r="FV211" s="7" t="n"/>
      <c r="FW211" s="7" t="n"/>
      <c r="FX211" s="7" t="n"/>
      <c r="FY211" s="7" t="n"/>
      <c r="FZ211" s="7" t="n"/>
      <c r="GA211" s="7" t="n"/>
      <c r="GB211" s="7" t="n"/>
      <c r="GC211" s="7" t="n"/>
      <c r="GD211" s="7" t="n"/>
      <c r="GE211" s="7" t="n"/>
      <c r="GF211" s="7" t="n"/>
      <c r="GG211" s="7" t="n"/>
      <c r="GH211" s="7" t="n"/>
      <c r="GI211" s="7" t="n"/>
      <c r="GJ211" s="7" t="n"/>
      <c r="GK211" s="7" t="n"/>
      <c r="GL211" s="7" t="n"/>
      <c r="GM211" s="7" t="n"/>
      <c r="GN211" s="7" t="n"/>
      <c r="GO211" s="7" t="n"/>
      <c r="GP211" s="7" t="n"/>
      <c r="GQ211" s="7" t="n"/>
      <c r="GR211" s="7" t="n"/>
      <c r="GS211" s="7" t="n"/>
      <c r="GT211" s="7" t="n"/>
      <c r="GU211" s="7" t="n"/>
      <c r="GV211" s="7" t="n"/>
      <c r="GW211" s="7" t="n"/>
      <c r="GX211" s="7" t="n"/>
      <c r="GY211" s="7" t="n"/>
      <c r="GZ211" s="7" t="n"/>
      <c r="HA211" s="7" t="n"/>
      <c r="HB211" s="7" t="n"/>
      <c r="HC211" s="7" t="n"/>
      <c r="HD211" s="7" t="n"/>
      <c r="HE211" s="7" t="n"/>
      <c r="HF211" s="7" t="n"/>
      <c r="HG211" s="7" t="n"/>
      <c r="HH211" s="7" t="n"/>
      <c r="HI211" s="7" t="n"/>
      <c r="HJ211" s="7" t="n"/>
      <c r="HK211" s="7" t="n"/>
      <c r="HL211" s="7" t="n"/>
      <c r="HM211" s="7" t="n"/>
      <c r="HN211" s="7" t="n"/>
      <c r="HO211" s="7" t="n"/>
      <c r="HP211" s="7" t="n"/>
      <c r="HQ211" s="7" t="n"/>
      <c r="HR211" s="7" t="n"/>
      <c r="HS211" s="7" t="n"/>
      <c r="HT211" s="7" t="n"/>
      <c r="HU211" s="7" t="n"/>
      <c r="HV211" s="7" t="n"/>
      <c r="HW211" s="7" t="n"/>
      <c r="HX211" s="7" t="n"/>
      <c r="HY211" s="7" t="n"/>
      <c r="HZ211" s="7" t="n"/>
      <c r="IA211" s="7" t="n"/>
      <c r="IB211" s="7" t="n"/>
      <c r="IC211" s="7" t="n"/>
      <c r="ID211" s="7" t="n"/>
      <c r="IE211" s="7" t="n"/>
      <c r="IF211" s="7" t="n"/>
      <c r="IG211" s="7" t="n"/>
      <c r="IH211" s="7" t="n"/>
      <c r="II211" s="7" t="n"/>
      <c r="IJ211" s="7" t="n"/>
      <c r="IK211" s="7" t="n"/>
      <c r="IL211" s="7" t="n"/>
      <c r="IM211" s="7" t="n"/>
      <c r="IN211" s="7" t="n"/>
      <c r="IO211" s="7" t="n"/>
      <c r="IP211" s="7" t="n"/>
      <c r="IQ211" s="7" t="n"/>
      <c r="IR211" s="7" t="n"/>
      <c r="IS211" s="7" t="n"/>
      <c r="IT211" s="7" t="n"/>
      <c r="IU211" s="7" t="n"/>
      <c r="IV211" s="7" t="n"/>
      <c r="IW211" s="7" t="n"/>
      <c r="IX211" s="7" t="n"/>
      <c r="IY211" s="7" t="n"/>
      <c r="IZ211" s="7" t="n"/>
      <c r="JA211" s="7" t="n"/>
      <c r="JB211" s="7" t="n"/>
      <c r="JC211" s="7" t="n"/>
      <c r="JD211" s="7" t="n"/>
      <c r="JE211" s="7" t="n"/>
      <c r="JF211" s="7" t="n"/>
      <c r="JG211" s="7" t="n"/>
      <c r="JH211" s="7" t="n"/>
      <c r="JI211" s="7" t="n"/>
      <c r="JJ211" s="7" t="n"/>
      <c r="JK211" s="7" t="n"/>
      <c r="JL211" s="7" t="n"/>
      <c r="JM211" s="7" t="n"/>
      <c r="JN211" s="7" t="n"/>
      <c r="JO211" s="7" t="n"/>
      <c r="JP211" s="7" t="n"/>
      <c r="JQ211" s="7" t="n"/>
      <c r="JR211" s="7" t="n"/>
      <c r="JS211" s="7" t="n"/>
      <c r="JT211" s="7" t="n"/>
      <c r="JU211" s="7" t="n"/>
      <c r="JV211" s="7" t="n"/>
      <c r="JW211" s="7" t="n"/>
      <c r="JX211" s="7" t="n"/>
      <c r="JY211" s="7" t="n"/>
      <c r="JZ211" s="7" t="n"/>
      <c r="KA211" s="7" t="n"/>
      <c r="KB211" s="7" t="n"/>
      <c r="KC211" s="7" t="n"/>
      <c r="KD211" s="7" t="n"/>
      <c r="KE211" s="7" t="n"/>
      <c r="KF211" s="7" t="n"/>
      <c r="KG211" s="7" t="n"/>
      <c r="KH211" s="7" t="n"/>
      <c r="KI211" s="7" t="n"/>
      <c r="KJ211" s="7" t="n"/>
      <c r="KK211" s="7" t="n"/>
      <c r="KL211" s="7" t="n"/>
      <c r="KM211" s="7" t="n"/>
      <c r="KN211" s="7" t="n"/>
      <c r="KO211" s="7" t="n"/>
      <c r="KP211" s="7" t="n"/>
      <c r="KQ211" s="7" t="n"/>
      <c r="KR211" s="7" t="n"/>
      <c r="KS211" s="7" t="n"/>
      <c r="KT211" s="7" t="n"/>
      <c r="KU211" s="7" t="n"/>
      <c r="KV211" s="7" t="n"/>
      <c r="KW211" s="7" t="n"/>
      <c r="KX211" s="7" t="n"/>
      <c r="KY211" s="7" t="n"/>
      <c r="KZ211" s="7" t="n"/>
      <c r="LA211" s="7" t="n"/>
      <c r="LB211" s="7" t="n"/>
      <c r="LC211" s="7" t="n"/>
      <c r="LD211" s="7" t="n"/>
      <c r="LE211" s="7" t="n"/>
      <c r="LF211" s="7" t="n"/>
      <c r="LG211" s="7" t="n"/>
      <c r="LH211" s="7" t="n"/>
      <c r="LI211" s="7" t="n"/>
      <c r="LJ211" s="7" t="n"/>
      <c r="LK211" s="7" t="n"/>
      <c r="LL211" s="7" t="n"/>
      <c r="LM211" s="7" t="n"/>
      <c r="LN211" s="7" t="n"/>
      <c r="LO211" s="7" t="n"/>
      <c r="LP211" s="7" t="n"/>
      <c r="LQ211" s="7" t="n"/>
      <c r="LR211" s="7" t="n"/>
      <c r="LS211" s="7" t="n"/>
      <c r="LT211" s="7" t="n"/>
      <c r="LU211" s="7" t="n"/>
      <c r="LV211" s="7" t="n"/>
      <c r="LW211" s="7" t="n"/>
      <c r="LX211" s="7" t="n"/>
      <c r="LY211" s="7" t="n"/>
      <c r="LZ211" s="7" t="n"/>
      <c r="MA211" s="7" t="n"/>
      <c r="MB211" s="7" t="n"/>
      <c r="MC211" s="7" t="n"/>
      <c r="MD211" s="7" t="n"/>
      <c r="ME211" s="7" t="n"/>
      <c r="MF211" s="7" t="n"/>
      <c r="MG211" s="7" t="n"/>
      <c r="MH211" s="7" t="n"/>
      <c r="MI211" s="7" t="n"/>
      <c r="MJ211" s="7" t="n"/>
      <c r="MK211" s="7" t="n"/>
      <c r="ML211" s="7" t="n"/>
      <c r="MM211" s="7" t="n"/>
      <c r="MN211" s="7" t="n"/>
      <c r="MO211" s="7" t="n"/>
      <c r="MP211" s="7" t="n"/>
      <c r="MQ211" s="7" t="n"/>
      <c r="MR211" s="7" t="n"/>
      <c r="MS211" s="7" t="n"/>
      <c r="MT211" s="7" t="n"/>
      <c r="MU211" s="7" t="n"/>
      <c r="MV211" s="7" t="n"/>
      <c r="MW211" s="7" t="n"/>
      <c r="MX211" s="7" t="n"/>
      <c r="MY211" s="7" t="n"/>
      <c r="MZ211" s="7" t="n"/>
      <c r="NA211" s="7" t="n"/>
      <c r="NB211" s="7" t="n"/>
      <c r="NC211" s="7" t="n"/>
      <c r="ND211" s="7" t="n"/>
      <c r="NE211" s="7" t="n"/>
      <c r="NF211" s="7" t="n"/>
      <c r="NG211" s="7" t="n"/>
      <c r="NH211" s="7" t="n"/>
      <c r="NI211" s="7" t="n"/>
      <c r="NJ211" s="7" t="n"/>
      <c r="NK211" s="7" t="n"/>
      <c r="NL211" s="7" t="n"/>
      <c r="NM211" s="7" t="n"/>
      <c r="NN211" s="7" t="n"/>
      <c r="NO211" s="7" t="n"/>
      <c r="NP211" s="7" t="n"/>
      <c r="NQ211" s="7" t="n"/>
      <c r="NR211" s="7" t="n"/>
      <c r="NS211" s="7" t="n"/>
      <c r="NT211" s="7" t="n"/>
      <c r="NU211" s="7" t="n"/>
      <c r="NV211" s="7" t="n"/>
      <c r="NW211" s="7" t="n"/>
      <c r="NX211" s="7" t="n"/>
      <c r="NY211" s="7" t="n"/>
      <c r="NZ211" s="7" t="n"/>
      <c r="OA211" s="7" t="n"/>
      <c r="OB211" s="7" t="n"/>
      <c r="OC211" s="7" t="n"/>
      <c r="OD211" s="7" t="n"/>
      <c r="OE211" s="7" t="n"/>
      <c r="OF211" s="7" t="n"/>
      <c r="OG211" s="7" t="n"/>
      <c r="OH211" s="7" t="n"/>
      <c r="OI211" s="7" t="n"/>
      <c r="OJ211" s="7" t="n"/>
      <c r="OK211" s="7" t="n"/>
      <c r="OL211" s="7" t="n"/>
      <c r="OM211" s="7" t="n"/>
      <c r="ON211" s="7" t="n"/>
      <c r="OO211" s="7" t="n"/>
      <c r="OP211" s="7" t="n"/>
      <c r="OQ211" s="7" t="n"/>
      <c r="OR211" s="7" t="n"/>
      <c r="OS211" s="7" t="n"/>
      <c r="OT211" s="7" t="n"/>
      <c r="OU211" s="7" t="n"/>
      <c r="OV211" s="7" t="n"/>
      <c r="OW211" s="7" t="n"/>
      <c r="OX211" s="7" t="n"/>
      <c r="OY211" s="7" t="n"/>
      <c r="OZ211" s="7" t="n"/>
      <c r="PA211" s="7" t="n"/>
      <c r="PB211" s="7" t="n"/>
      <c r="PC211" s="7" t="n"/>
      <c r="PD211" s="7" t="n"/>
      <c r="PE211" s="7" t="n"/>
      <c r="PF211" s="7" t="n"/>
      <c r="PG211" s="7" t="n"/>
      <c r="PH211" s="7" t="n"/>
      <c r="PI211" s="7" t="n"/>
      <c r="PJ211" s="7" t="n"/>
      <c r="PK211" s="7" t="n"/>
      <c r="PL211" s="7" t="n"/>
      <c r="PM211" s="7" t="n"/>
      <c r="PN211" s="7" t="n"/>
      <c r="PO211" s="7" t="n"/>
      <c r="PP211" s="7" t="n"/>
      <c r="PQ211" s="7" t="n"/>
      <c r="PR211" s="7" t="n"/>
      <c r="PS211" s="7" t="n"/>
      <c r="PT211" s="7" t="n"/>
      <c r="PU211" s="7" t="n"/>
      <c r="PV211" s="7" t="n"/>
      <c r="PW211" s="7" t="n"/>
      <c r="PX211" s="7" t="n"/>
      <c r="PY211" s="7" t="n"/>
      <c r="PZ211" s="7" t="n"/>
      <c r="QA211" s="7" t="n"/>
      <c r="QB211" s="7" t="n"/>
      <c r="QC211" s="7" t="n"/>
      <c r="QD211" s="7" t="n"/>
      <c r="QE211" s="7" t="n"/>
      <c r="QF211" s="7" t="n"/>
      <c r="QG211" s="7" t="n"/>
      <c r="QH211" s="7" t="n"/>
      <c r="QI211" s="7" t="n"/>
      <c r="QJ211" s="7" t="n"/>
      <c r="QK211" s="7" t="n"/>
      <c r="QL211" s="7" t="n"/>
      <c r="QM211" s="7" t="n"/>
      <c r="QN211" s="7" t="n"/>
      <c r="QO211" s="7" t="n"/>
      <c r="QP211" s="7" t="n"/>
      <c r="QQ211" s="7" t="n"/>
      <c r="QR211" s="7" t="n"/>
      <c r="QS211" s="7" t="n"/>
      <c r="QT211" s="7" t="n"/>
      <c r="QU211" s="7" t="n"/>
      <c r="QV211" s="7" t="n"/>
      <c r="QW211" s="7" t="n"/>
      <c r="QX211" s="7" t="n"/>
      <c r="QY211" s="7" t="n"/>
      <c r="QZ211" s="7" t="n"/>
      <c r="RA211" s="7" t="n"/>
      <c r="RB211" s="7" t="n"/>
      <c r="RC211" s="7" t="n"/>
      <c r="RD211" s="7" t="n"/>
      <c r="RE211" s="7" t="n"/>
      <c r="RF211" s="7" t="n"/>
      <c r="RG211" s="7" t="n"/>
      <c r="RH211" s="7" t="n"/>
      <c r="RI211" s="7" t="n"/>
      <c r="RJ211" s="7" t="n"/>
      <c r="RK211" s="7" t="n"/>
      <c r="RL211" s="7" t="n"/>
      <c r="RM211" s="7" t="n"/>
      <c r="RN211" s="7" t="n"/>
      <c r="RO211" s="7" t="n"/>
      <c r="RP211" s="7" t="n"/>
      <c r="RQ211" s="7" t="n"/>
      <c r="RR211" s="7" t="n"/>
      <c r="RS211" s="7" t="n"/>
      <c r="RT211" s="7" t="n"/>
      <c r="RU211" s="7" t="n"/>
      <c r="RV211" s="7" t="n"/>
      <c r="RW211" s="7" t="n"/>
      <c r="RX211" s="7" t="n"/>
      <c r="RY211" s="7" t="n"/>
      <c r="RZ211" s="7" t="n"/>
      <c r="SA211" s="7" t="n"/>
      <c r="SB211" s="7" t="n"/>
      <c r="SC211" s="7" t="n"/>
      <c r="SD211" s="7" t="n"/>
      <c r="SE211" s="7" t="n"/>
      <c r="SF211" s="7" t="n"/>
      <c r="SG211" s="7" t="n"/>
      <c r="SH211" s="7" t="n"/>
      <c r="SI211" s="7" t="n"/>
      <c r="SJ211" s="7" t="n"/>
      <c r="SK211" s="7" t="n"/>
      <c r="SL211" s="7" t="n"/>
      <c r="SM211" s="7" t="n"/>
      <c r="SN211" s="7" t="n"/>
      <c r="SO211" s="7" t="n"/>
      <c r="SP211" s="7" t="n"/>
      <c r="SQ211" s="7" t="n"/>
      <c r="SR211" s="7" t="n"/>
      <c r="SS211" s="7" t="n"/>
      <c r="ST211" s="7" t="n"/>
      <c r="SU211" s="7" t="n"/>
      <c r="SV211" s="7" t="n"/>
      <c r="SW211" s="7" t="n"/>
      <c r="SX211" s="7" t="n"/>
      <c r="SY211" s="7" t="n"/>
      <c r="SZ211" s="7" t="n"/>
      <c r="TA211" s="7" t="n"/>
      <c r="TB211" s="7" t="n"/>
      <c r="TC211" s="7" t="n"/>
      <c r="TD211" s="7" t="n"/>
      <c r="TE211" s="7" t="n"/>
      <c r="TF211" s="7" t="n"/>
      <c r="TG211" s="7" t="n"/>
      <c r="TH211" s="7" t="n"/>
      <c r="TI211" s="7" t="n"/>
      <c r="TJ211" s="7" t="n"/>
      <c r="TK211" s="7" t="n"/>
      <c r="TL211" s="7" t="n"/>
      <c r="TM211" s="7" t="n"/>
      <c r="TN211" s="7" t="n"/>
      <c r="TO211" s="7" t="n"/>
      <c r="TP211" s="7" t="n"/>
      <c r="TQ211" s="7" t="n"/>
      <c r="TR211" s="7" t="n"/>
      <c r="TS211" s="7" t="n"/>
      <c r="TT211" s="7" t="n"/>
      <c r="TU211" s="7" t="n"/>
      <c r="TV211" s="7" t="n"/>
      <c r="TW211" s="7" t="n"/>
      <c r="TX211" s="7" t="n"/>
      <c r="TY211" s="7" t="n"/>
      <c r="TZ211" s="7" t="n"/>
      <c r="UA211" s="7" t="n"/>
      <c r="UB211" s="7" t="n"/>
      <c r="UC211" s="7" t="n"/>
      <c r="UD211" s="7" t="n"/>
      <c r="UE211" s="7" t="n"/>
      <c r="UF211" s="7" t="n"/>
      <c r="UG211" s="7" t="n"/>
      <c r="UH211" s="7" t="n"/>
      <c r="UI211" s="7" t="n"/>
      <c r="UJ211" s="7" t="n"/>
      <c r="UK211" s="7" t="n"/>
      <c r="UL211" s="7" t="n"/>
      <c r="UM211" s="7" t="n"/>
      <c r="UN211" s="7" t="n"/>
      <c r="UO211" s="7" t="n"/>
      <c r="UP211" s="7" t="n"/>
      <c r="UQ211" s="7" t="n"/>
      <c r="UR211" s="7" t="n"/>
      <c r="US211" s="7" t="n"/>
      <c r="UT211" s="7" t="n"/>
      <c r="UU211" s="7" t="n"/>
      <c r="UV211" s="7" t="n"/>
      <c r="UW211" s="7" t="n"/>
      <c r="UX211" s="7" t="n"/>
      <c r="UY211" s="7" t="n"/>
      <c r="UZ211" s="7" t="n"/>
      <c r="VA211" s="7" t="n"/>
      <c r="VB211" s="7" t="n"/>
      <c r="VC211" s="7" t="n"/>
      <c r="VD211" s="7" t="n"/>
      <c r="VE211" s="7" t="n"/>
      <c r="VF211" s="7" t="n"/>
      <c r="VG211" s="7" t="n"/>
      <c r="VH211" s="7" t="n"/>
      <c r="VI211" s="7" t="n"/>
      <c r="VJ211" s="7" t="n"/>
      <c r="VK211" s="7" t="n"/>
      <c r="VL211" s="7" t="n"/>
      <c r="VM211" s="573">
        <f>SUM(E211:VL211)-SUM(UU211:UX211)-SUM(VA211:VD211)</f>
        <v/>
      </c>
      <c r="VN211" s="9" t="n"/>
    </row>
    <row r="212" ht="19.5" customHeight="1">
      <c r="A212" s="1100" t="n"/>
      <c r="B212" s="1101" t="n"/>
      <c r="C212" s="1102" t="n"/>
      <c r="D212" s="372" t="inlineStr">
        <is>
          <t>NEGRO(A), MULATO (A), AFROCOLOMBIANO (A)</t>
        </is>
      </c>
      <c r="E212" s="363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  <c r="BJ212" s="7" t="n"/>
      <c r="BK212" s="7" t="n"/>
      <c r="BL212" s="7" t="n"/>
      <c r="BM212" s="7" t="n"/>
      <c r="BN212" s="7" t="n"/>
      <c r="BO212" s="7" t="n"/>
      <c r="BP212" s="7" t="n"/>
      <c r="BQ212" s="7" t="n"/>
      <c r="BR212" s="7" t="n"/>
      <c r="BS212" s="7" t="n"/>
      <c r="BT212" s="7" t="n"/>
      <c r="BU212" s="7" t="n"/>
      <c r="BV212" s="7" t="n"/>
      <c r="BW212" s="7" t="n"/>
      <c r="BX212" s="7" t="n"/>
      <c r="BY212" s="7" t="n"/>
      <c r="BZ212" s="7" t="n"/>
      <c r="CA212" s="7" t="n"/>
      <c r="CB212" s="7" t="n"/>
      <c r="CC212" s="7" t="n"/>
      <c r="CD212" s="7" t="n"/>
      <c r="CE212" s="7" t="n"/>
      <c r="CF212" s="7" t="n"/>
      <c r="CG212" s="7" t="n"/>
      <c r="CH212" s="7" t="n"/>
      <c r="CI212" s="7" t="n"/>
      <c r="CJ212" s="7" t="n"/>
      <c r="CK212" s="7" t="n"/>
      <c r="CL212" s="7" t="n"/>
      <c r="CM212" s="7" t="n"/>
      <c r="CN212" s="7" t="n"/>
      <c r="CO212" s="7" t="n"/>
      <c r="CP212" s="7" t="n"/>
      <c r="CQ212" s="7" t="n"/>
      <c r="CR212" s="7" t="n"/>
      <c r="CS212" s="7" t="n"/>
      <c r="CT212" s="7" t="n"/>
      <c r="CU212" s="7" t="n"/>
      <c r="CV212" s="7" t="n"/>
      <c r="CW212" s="7" t="n"/>
      <c r="CX212" s="7" t="n"/>
      <c r="CY212" s="7" t="n"/>
      <c r="CZ212" s="7" t="n"/>
      <c r="DA212" s="7" t="n"/>
      <c r="DB212" s="7" t="n"/>
      <c r="DC212" s="7" t="n"/>
      <c r="DD212" s="7" t="n"/>
      <c r="DE212" s="7" t="n"/>
      <c r="DF212" s="7" t="n"/>
      <c r="DG212" s="7" t="n"/>
      <c r="DH212" s="7" t="n"/>
      <c r="DI212" s="7" t="n"/>
      <c r="DJ212" s="7" t="n"/>
      <c r="DK212" s="7" t="n"/>
      <c r="DL212" s="7" t="n"/>
      <c r="DM212" s="7" t="n"/>
      <c r="DN212" s="7" t="n"/>
      <c r="DO212" s="7" t="n"/>
      <c r="DP212" s="7" t="n"/>
      <c r="DQ212" s="7" t="n"/>
      <c r="DR212" s="7" t="n"/>
      <c r="DS212" s="7" t="n"/>
      <c r="DT212" s="7" t="n"/>
      <c r="DU212" s="7" t="n"/>
      <c r="DV212" s="7" t="n"/>
      <c r="DW212" s="7" t="n"/>
      <c r="DX212" s="7" t="n"/>
      <c r="DY212" s="7" t="n"/>
      <c r="DZ212" s="7" t="n"/>
      <c r="EA212" s="7" t="n"/>
      <c r="EB212" s="7" t="n"/>
      <c r="EC212" s="7" t="n"/>
      <c r="ED212" s="7" t="n"/>
      <c r="EE212" s="7" t="n"/>
      <c r="EF212" s="7" t="n"/>
      <c r="EG212" s="7" t="n"/>
      <c r="EH212" s="7" t="n"/>
      <c r="EI212" s="7" t="n"/>
      <c r="EJ212" s="7" t="n"/>
      <c r="EK212" s="7" t="n"/>
      <c r="EL212" s="7" t="n"/>
      <c r="EM212" s="7" t="n"/>
      <c r="EN212" s="7" t="n"/>
      <c r="EO212" s="7" t="n"/>
      <c r="EP212" s="7" t="n"/>
      <c r="EQ212" s="7" t="n"/>
      <c r="ER212" s="7" t="n"/>
      <c r="ES212" s="7" t="n"/>
      <c r="ET212" s="7" t="n"/>
      <c r="EU212" s="7" t="n"/>
      <c r="EV212" s="7" t="n"/>
      <c r="EW212" s="7" t="n"/>
      <c r="EX212" s="7" t="n"/>
      <c r="EY212" s="7" t="n"/>
      <c r="EZ212" s="7" t="n"/>
      <c r="FA212" s="7" t="n"/>
      <c r="FB212" s="7" t="n"/>
      <c r="FC212" s="7" t="n"/>
      <c r="FD212" s="7" t="n"/>
      <c r="FE212" s="7" t="n"/>
      <c r="FF212" s="7" t="n"/>
      <c r="FG212" s="7" t="n"/>
      <c r="FH212" s="7" t="n"/>
      <c r="FI212" s="7" t="n"/>
      <c r="FJ212" s="7" t="n"/>
      <c r="FK212" s="7" t="n"/>
      <c r="FL212" s="7" t="n"/>
      <c r="FM212" s="7" t="n"/>
      <c r="FN212" s="7" t="n"/>
      <c r="FO212" s="7" t="n"/>
      <c r="FP212" s="7" t="n"/>
      <c r="FQ212" s="7" t="n"/>
      <c r="FR212" s="7" t="n"/>
      <c r="FS212" s="7" t="n"/>
      <c r="FT212" s="7" t="n"/>
      <c r="FU212" s="7" t="n"/>
      <c r="FV212" s="7" t="n"/>
      <c r="FW212" s="7" t="n"/>
      <c r="FX212" s="7" t="n"/>
      <c r="FY212" s="7" t="n"/>
      <c r="FZ212" s="7" t="n"/>
      <c r="GA212" s="7" t="n"/>
      <c r="GB212" s="7" t="n"/>
      <c r="GC212" s="7" t="n"/>
      <c r="GD212" s="7" t="n"/>
      <c r="GE212" s="7" t="n"/>
      <c r="GF212" s="7" t="n"/>
      <c r="GG212" s="7" t="n"/>
      <c r="GH212" s="7" t="n"/>
      <c r="GI212" s="7" t="n"/>
      <c r="GJ212" s="7" t="n"/>
      <c r="GK212" s="7" t="n"/>
      <c r="GL212" s="7" t="n"/>
      <c r="GM212" s="7" t="n"/>
      <c r="GN212" s="7" t="n"/>
      <c r="GO212" s="7" t="n"/>
      <c r="GP212" s="7" t="n"/>
      <c r="GQ212" s="7" t="n"/>
      <c r="GR212" s="7" t="n"/>
      <c r="GS212" s="7" t="n"/>
      <c r="GT212" s="7" t="n"/>
      <c r="GU212" s="7" t="n"/>
      <c r="GV212" s="7" t="n"/>
      <c r="GW212" s="7" t="n"/>
      <c r="GX212" s="7" t="n"/>
      <c r="GY212" s="7" t="n"/>
      <c r="GZ212" s="7" t="n"/>
      <c r="HA212" s="7" t="n"/>
      <c r="HB212" s="7" t="n"/>
      <c r="HC212" s="7" t="n"/>
      <c r="HD212" s="7" t="n"/>
      <c r="HE212" s="7" t="n"/>
      <c r="HF212" s="7" t="n"/>
      <c r="HG212" s="7" t="n"/>
      <c r="HH212" s="7" t="n"/>
      <c r="HI212" s="7" t="n"/>
      <c r="HJ212" s="7" t="n"/>
      <c r="HK212" s="7" t="n"/>
      <c r="HL212" s="7" t="n"/>
      <c r="HM212" s="7" t="n"/>
      <c r="HN212" s="7" t="n"/>
      <c r="HO212" s="7" t="n"/>
      <c r="HP212" s="7" t="n"/>
      <c r="HQ212" s="7" t="n"/>
      <c r="HR212" s="7" t="n"/>
      <c r="HS212" s="7" t="n"/>
      <c r="HT212" s="7" t="n"/>
      <c r="HU212" s="7" t="n"/>
      <c r="HV212" s="7" t="n"/>
      <c r="HW212" s="7" t="n"/>
      <c r="HX212" s="7" t="n"/>
      <c r="HY212" s="7" t="n"/>
      <c r="HZ212" s="7" t="n"/>
      <c r="IA212" s="7" t="n"/>
      <c r="IB212" s="7" t="n"/>
      <c r="IC212" s="7" t="n"/>
      <c r="ID212" s="7" t="n"/>
      <c r="IE212" s="7" t="n"/>
      <c r="IF212" s="7" t="n"/>
      <c r="IG212" s="7" t="n"/>
      <c r="IH212" s="7" t="n"/>
      <c r="II212" s="7" t="n"/>
      <c r="IJ212" s="7" t="n"/>
      <c r="IK212" s="7" t="n"/>
      <c r="IL212" s="7" t="n"/>
      <c r="IM212" s="7" t="n"/>
      <c r="IN212" s="7" t="n"/>
      <c r="IO212" s="7" t="n"/>
      <c r="IP212" s="7" t="n"/>
      <c r="IQ212" s="7" t="n"/>
      <c r="IR212" s="7" t="n"/>
      <c r="IS212" s="7" t="n"/>
      <c r="IT212" s="7" t="n"/>
      <c r="IU212" s="7" t="n"/>
      <c r="IV212" s="7" t="n"/>
      <c r="IW212" s="7" t="n"/>
      <c r="IX212" s="7" t="n"/>
      <c r="IY212" s="7" t="n"/>
      <c r="IZ212" s="7" t="n"/>
      <c r="JA212" s="7" t="n"/>
      <c r="JB212" s="7" t="n"/>
      <c r="JC212" s="7" t="n"/>
      <c r="JD212" s="7" t="n"/>
      <c r="JE212" s="7" t="n"/>
      <c r="JF212" s="7" t="n"/>
      <c r="JG212" s="7" t="n"/>
      <c r="JH212" s="7" t="n"/>
      <c r="JI212" s="7" t="n"/>
      <c r="JJ212" s="7" t="n"/>
      <c r="JK212" s="7" t="n"/>
      <c r="JL212" s="7" t="n"/>
      <c r="JM212" s="7" t="n"/>
      <c r="JN212" s="7" t="n"/>
      <c r="JO212" s="7" t="n"/>
      <c r="JP212" s="7" t="n"/>
      <c r="JQ212" s="7" t="n"/>
      <c r="JR212" s="7" t="n"/>
      <c r="JS212" s="7" t="n"/>
      <c r="JT212" s="7" t="n"/>
      <c r="JU212" s="7" t="n"/>
      <c r="JV212" s="7" t="n"/>
      <c r="JW212" s="7" t="n"/>
      <c r="JX212" s="7" t="n"/>
      <c r="JY212" s="7" t="n"/>
      <c r="JZ212" s="7" t="n"/>
      <c r="KA212" s="7" t="n"/>
      <c r="KB212" s="7" t="n"/>
      <c r="KC212" s="7" t="n"/>
      <c r="KD212" s="7" t="n"/>
      <c r="KE212" s="7" t="n"/>
      <c r="KF212" s="7" t="n"/>
      <c r="KG212" s="7" t="n"/>
      <c r="KH212" s="7" t="n"/>
      <c r="KI212" s="7" t="n"/>
      <c r="KJ212" s="7" t="n"/>
      <c r="KK212" s="7" t="n"/>
      <c r="KL212" s="7" t="n"/>
      <c r="KM212" s="7" t="n"/>
      <c r="KN212" s="7" t="n"/>
      <c r="KO212" s="7" t="n"/>
      <c r="KP212" s="7" t="n"/>
      <c r="KQ212" s="7" t="n"/>
      <c r="KR212" s="7" t="n"/>
      <c r="KS212" s="7" t="n"/>
      <c r="KT212" s="7" t="n"/>
      <c r="KU212" s="7" t="n"/>
      <c r="KV212" s="7" t="n"/>
      <c r="KW212" s="7" t="n"/>
      <c r="KX212" s="7" t="n"/>
      <c r="KY212" s="7" t="n"/>
      <c r="KZ212" s="7" t="n"/>
      <c r="LA212" s="7" t="n"/>
      <c r="LB212" s="7" t="n"/>
      <c r="LC212" s="7" t="n"/>
      <c r="LD212" s="7" t="n"/>
      <c r="LE212" s="7" t="n"/>
      <c r="LF212" s="7" t="n"/>
      <c r="LG212" s="7" t="n"/>
      <c r="LH212" s="7" t="n"/>
      <c r="LI212" s="7" t="n"/>
      <c r="LJ212" s="7" t="n"/>
      <c r="LK212" s="7" t="n"/>
      <c r="LL212" s="7" t="n"/>
      <c r="LM212" s="7" t="n"/>
      <c r="LN212" s="7" t="n"/>
      <c r="LO212" s="7" t="n"/>
      <c r="LP212" s="7" t="n"/>
      <c r="LQ212" s="7" t="n"/>
      <c r="LR212" s="7" t="n"/>
      <c r="LS212" s="7" t="n"/>
      <c r="LT212" s="7" t="n"/>
      <c r="LU212" s="7" t="n"/>
      <c r="LV212" s="7" t="n"/>
      <c r="LW212" s="7" t="n"/>
      <c r="LX212" s="7" t="n"/>
      <c r="LY212" s="7" t="n"/>
      <c r="LZ212" s="7" t="n"/>
      <c r="MA212" s="7" t="n"/>
      <c r="MB212" s="7" t="n"/>
      <c r="MC212" s="7" t="n"/>
      <c r="MD212" s="7" t="n"/>
      <c r="ME212" s="7" t="n"/>
      <c r="MF212" s="7" t="n"/>
      <c r="MG212" s="7" t="n"/>
      <c r="MH212" s="7" t="n"/>
      <c r="MI212" s="7" t="n"/>
      <c r="MJ212" s="7" t="n"/>
      <c r="MK212" s="7" t="n"/>
      <c r="ML212" s="7" t="n"/>
      <c r="MM212" s="7" t="n"/>
      <c r="MN212" s="7" t="n"/>
      <c r="MO212" s="7" t="n"/>
      <c r="MP212" s="7" t="n"/>
      <c r="MQ212" s="7" t="n"/>
      <c r="MR212" s="7" t="n"/>
      <c r="MS212" s="7" t="n"/>
      <c r="MT212" s="7" t="n"/>
      <c r="MU212" s="7" t="n"/>
      <c r="MV212" s="7" t="n"/>
      <c r="MW212" s="7" t="n"/>
      <c r="MX212" s="7" t="n"/>
      <c r="MY212" s="7" t="n"/>
      <c r="MZ212" s="7" t="n"/>
      <c r="NA212" s="7" t="n"/>
      <c r="NB212" s="7" t="n"/>
      <c r="NC212" s="7" t="n"/>
      <c r="ND212" s="7" t="n"/>
      <c r="NE212" s="7" t="n"/>
      <c r="NF212" s="7" t="n"/>
      <c r="NG212" s="7" t="n"/>
      <c r="NH212" s="7" t="n"/>
      <c r="NI212" s="7" t="n"/>
      <c r="NJ212" s="7" t="n"/>
      <c r="NK212" s="7" t="n"/>
      <c r="NL212" s="7" t="n"/>
      <c r="NM212" s="7" t="n"/>
      <c r="NN212" s="7" t="n"/>
      <c r="NO212" s="7" t="n"/>
      <c r="NP212" s="7" t="n"/>
      <c r="NQ212" s="7" t="n"/>
      <c r="NR212" s="7" t="n"/>
      <c r="NS212" s="7" t="n"/>
      <c r="NT212" s="7" t="n"/>
      <c r="NU212" s="7" t="n"/>
      <c r="NV212" s="7" t="n"/>
      <c r="NW212" s="7" t="n"/>
      <c r="NX212" s="7" t="n"/>
      <c r="NY212" s="7" t="n"/>
      <c r="NZ212" s="7" t="n"/>
      <c r="OA212" s="7" t="n"/>
      <c r="OB212" s="7" t="n"/>
      <c r="OC212" s="7" t="n"/>
      <c r="OD212" s="7" t="n"/>
      <c r="OE212" s="7" t="n"/>
      <c r="OF212" s="7" t="n"/>
      <c r="OG212" s="7" t="n"/>
      <c r="OH212" s="7" t="n"/>
      <c r="OI212" s="7" t="n"/>
      <c r="OJ212" s="7" t="n"/>
      <c r="OK212" s="7" t="n"/>
      <c r="OL212" s="7" t="n"/>
      <c r="OM212" s="7" t="n"/>
      <c r="ON212" s="7" t="n"/>
      <c r="OO212" s="7" t="n"/>
      <c r="OP212" s="7" t="n"/>
      <c r="OQ212" s="7" t="n"/>
      <c r="OR212" s="7" t="n"/>
      <c r="OS212" s="7" t="n"/>
      <c r="OT212" s="7" t="n"/>
      <c r="OU212" s="7" t="n"/>
      <c r="OV212" s="7" t="n"/>
      <c r="OW212" s="7" t="n"/>
      <c r="OX212" s="7" t="n"/>
      <c r="OY212" s="7" t="n"/>
      <c r="OZ212" s="7" t="n"/>
      <c r="PA212" s="7" t="n"/>
      <c r="PB212" s="7" t="n"/>
      <c r="PC212" s="7" t="n"/>
      <c r="PD212" s="7" t="n"/>
      <c r="PE212" s="7" t="n"/>
      <c r="PF212" s="7" t="n"/>
      <c r="PG212" s="7" t="n"/>
      <c r="PH212" s="7" t="n"/>
      <c r="PI212" s="7" t="n"/>
      <c r="PJ212" s="7" t="n"/>
      <c r="PK212" s="7" t="n"/>
      <c r="PL212" s="7" t="n"/>
      <c r="PM212" s="7" t="n"/>
      <c r="PN212" s="7" t="n"/>
      <c r="PO212" s="7" t="n"/>
      <c r="PP212" s="7" t="n"/>
      <c r="PQ212" s="7" t="n"/>
      <c r="PR212" s="7" t="n"/>
      <c r="PS212" s="7" t="n"/>
      <c r="PT212" s="7" t="n"/>
      <c r="PU212" s="7" t="n"/>
      <c r="PV212" s="7" t="n"/>
      <c r="PW212" s="7" t="n"/>
      <c r="PX212" s="7" t="n"/>
      <c r="PY212" s="7" t="n"/>
      <c r="PZ212" s="7" t="n"/>
      <c r="QA212" s="7" t="n"/>
      <c r="QB212" s="7" t="n"/>
      <c r="QC212" s="7" t="n"/>
      <c r="QD212" s="7" t="n"/>
      <c r="QE212" s="7" t="n"/>
      <c r="QF212" s="7" t="n"/>
      <c r="QG212" s="7" t="n"/>
      <c r="QH212" s="7" t="n"/>
      <c r="QI212" s="7" t="n"/>
      <c r="QJ212" s="7" t="n"/>
      <c r="QK212" s="7" t="n"/>
      <c r="QL212" s="7" t="n"/>
      <c r="QM212" s="7" t="n"/>
      <c r="QN212" s="7" t="n"/>
      <c r="QO212" s="7" t="n"/>
      <c r="QP212" s="7" t="n"/>
      <c r="QQ212" s="7" t="n"/>
      <c r="QR212" s="7" t="n"/>
      <c r="QS212" s="7" t="n"/>
      <c r="QT212" s="7" t="n"/>
      <c r="QU212" s="7" t="n"/>
      <c r="QV212" s="7" t="n"/>
      <c r="QW212" s="7" t="n"/>
      <c r="QX212" s="7" t="n"/>
      <c r="QY212" s="7" t="n"/>
      <c r="QZ212" s="7" t="n"/>
      <c r="RA212" s="7" t="n"/>
      <c r="RB212" s="7" t="n"/>
      <c r="RC212" s="7" t="n"/>
      <c r="RD212" s="7" t="n"/>
      <c r="RE212" s="7" t="n"/>
      <c r="RF212" s="7" t="n"/>
      <c r="RG212" s="7" t="n"/>
      <c r="RH212" s="7" t="n"/>
      <c r="RI212" s="7" t="n"/>
      <c r="RJ212" s="7" t="n"/>
      <c r="RK212" s="7" t="n"/>
      <c r="RL212" s="7" t="n"/>
      <c r="RM212" s="7" t="n"/>
      <c r="RN212" s="7" t="n"/>
      <c r="RO212" s="7" t="n"/>
      <c r="RP212" s="7" t="n"/>
      <c r="RQ212" s="7" t="n"/>
      <c r="RR212" s="7" t="n"/>
      <c r="RS212" s="7" t="n"/>
      <c r="RT212" s="7" t="n"/>
      <c r="RU212" s="7" t="n"/>
      <c r="RV212" s="7" t="n"/>
      <c r="RW212" s="7" t="n"/>
      <c r="RX212" s="7" t="n"/>
      <c r="RY212" s="7" t="n"/>
      <c r="RZ212" s="7" t="n"/>
      <c r="SA212" s="7" t="n"/>
      <c r="SB212" s="7" t="n"/>
      <c r="SC212" s="7" t="n"/>
      <c r="SD212" s="7" t="n"/>
      <c r="SE212" s="7" t="n"/>
      <c r="SF212" s="7" t="n"/>
      <c r="SG212" s="7" t="n"/>
      <c r="SH212" s="7" t="n"/>
      <c r="SI212" s="7" t="n"/>
      <c r="SJ212" s="7" t="n"/>
      <c r="SK212" s="7" t="n"/>
      <c r="SL212" s="7" t="n"/>
      <c r="SM212" s="7" t="n"/>
      <c r="SN212" s="7" t="n"/>
      <c r="SO212" s="7" t="n"/>
      <c r="SP212" s="7" t="n"/>
      <c r="SQ212" s="7" t="n"/>
      <c r="SR212" s="7" t="n"/>
      <c r="SS212" s="7" t="n"/>
      <c r="ST212" s="7" t="n"/>
      <c r="SU212" s="7" t="n"/>
      <c r="SV212" s="7" t="n"/>
      <c r="SW212" s="7" t="n"/>
      <c r="SX212" s="7" t="n"/>
      <c r="SY212" s="7" t="n"/>
      <c r="SZ212" s="7" t="n"/>
      <c r="TA212" s="7" t="n"/>
      <c r="TB212" s="7" t="n"/>
      <c r="TC212" s="7" t="n"/>
      <c r="TD212" s="7" t="n"/>
      <c r="TE212" s="7" t="n"/>
      <c r="TF212" s="7" t="n"/>
      <c r="TG212" s="7" t="n"/>
      <c r="TH212" s="7" t="n"/>
      <c r="TI212" s="7" t="n"/>
      <c r="TJ212" s="7" t="n"/>
      <c r="TK212" s="7" t="n"/>
      <c r="TL212" s="7" t="n"/>
      <c r="TM212" s="7" t="n"/>
      <c r="TN212" s="7" t="n"/>
      <c r="TO212" s="7" t="n"/>
      <c r="TP212" s="7" t="n"/>
      <c r="TQ212" s="7" t="n"/>
      <c r="TR212" s="7" t="n"/>
      <c r="TS212" s="7" t="n"/>
      <c r="TT212" s="7" t="n"/>
      <c r="TU212" s="7" t="n"/>
      <c r="TV212" s="7" t="n"/>
      <c r="TW212" s="7" t="n"/>
      <c r="TX212" s="7" t="n"/>
      <c r="TY212" s="7" t="n"/>
      <c r="TZ212" s="7" t="n"/>
      <c r="UA212" s="7" t="n"/>
      <c r="UB212" s="7" t="n"/>
      <c r="UC212" s="7" t="n"/>
      <c r="UD212" s="7" t="n"/>
      <c r="UE212" s="7" t="n"/>
      <c r="UF212" s="7" t="n"/>
      <c r="UG212" s="7" t="n"/>
      <c r="UH212" s="7" t="n"/>
      <c r="UI212" s="7" t="n"/>
      <c r="UJ212" s="7" t="n"/>
      <c r="UK212" s="7" t="n"/>
      <c r="UL212" s="7" t="n"/>
      <c r="UM212" s="7" t="n"/>
      <c r="UN212" s="7" t="n"/>
      <c r="UO212" s="7" t="n"/>
      <c r="UP212" s="7" t="n"/>
      <c r="UQ212" s="7" t="n"/>
      <c r="UR212" s="7" t="n"/>
      <c r="US212" s="7" t="n"/>
      <c r="UT212" s="7" t="n"/>
      <c r="UU212" s="7" t="n"/>
      <c r="UV212" s="7" t="n"/>
      <c r="UW212" s="7" t="n"/>
      <c r="UX212" s="7" t="n"/>
      <c r="UY212" s="7" t="n"/>
      <c r="UZ212" s="7" t="n"/>
      <c r="VA212" s="7" t="n"/>
      <c r="VB212" s="7" t="n"/>
      <c r="VC212" s="7" t="n"/>
      <c r="VD212" s="7" t="n"/>
      <c r="VE212" s="7" t="n"/>
      <c r="VF212" s="7" t="n"/>
      <c r="VG212" s="7" t="n"/>
      <c r="VH212" s="7" t="n"/>
      <c r="VI212" s="7" t="n"/>
      <c r="VJ212" s="7" t="n"/>
      <c r="VK212" s="7" t="n"/>
      <c r="VL212" s="7" t="n"/>
      <c r="VM212" s="573">
        <f>SUM(E212:VL212)-SUM(UU212:UX212)-SUM(VA212:VD212)</f>
        <v/>
      </c>
      <c r="VN212" s="9" t="n"/>
    </row>
    <row r="213" ht="19.5" customHeight="1">
      <c r="A213" s="1100" t="n"/>
      <c r="B213" s="1101" t="n"/>
      <c r="C213" s="1102" t="n"/>
      <c r="D213" s="373" t="inlineStr">
        <is>
          <t>SIN PERTENENCIA ETNICA</t>
        </is>
      </c>
      <c r="E213" s="363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  <c r="BJ213" s="7" t="n"/>
      <c r="BK213" s="7" t="n"/>
      <c r="BL213" s="7" t="n"/>
      <c r="BM213" s="7" t="n"/>
      <c r="BN213" s="7" t="n"/>
      <c r="BO213" s="7" t="n"/>
      <c r="BP213" s="7" t="n"/>
      <c r="BQ213" s="7" t="n"/>
      <c r="BR213" s="7" t="n"/>
      <c r="BS213" s="7" t="n"/>
      <c r="BT213" s="7" t="n"/>
      <c r="BU213" s="7" t="n"/>
      <c r="BV213" s="7" t="n"/>
      <c r="BW213" s="7" t="n"/>
      <c r="BX213" s="7" t="n"/>
      <c r="BY213" s="7" t="n"/>
      <c r="BZ213" s="7" t="n"/>
      <c r="CA213" s="7" t="n"/>
      <c r="CB213" s="7" t="n"/>
      <c r="CC213" s="7" t="n"/>
      <c r="CD213" s="7" t="n"/>
      <c r="CE213" s="7" t="n"/>
      <c r="CF213" s="7" t="n"/>
      <c r="CG213" s="7" t="n"/>
      <c r="CH213" s="7" t="n"/>
      <c r="CI213" s="7" t="n"/>
      <c r="CJ213" s="7" t="n"/>
      <c r="CK213" s="7" t="n"/>
      <c r="CL213" s="7" t="n"/>
      <c r="CM213" s="7" t="n"/>
      <c r="CN213" s="7" t="n"/>
      <c r="CO213" s="7" t="n"/>
      <c r="CP213" s="7" t="n"/>
      <c r="CQ213" s="7" t="n"/>
      <c r="CR213" s="7" t="n"/>
      <c r="CS213" s="7" t="n"/>
      <c r="CT213" s="7" t="n"/>
      <c r="CU213" s="7" t="n"/>
      <c r="CV213" s="7" t="n"/>
      <c r="CW213" s="7" t="n"/>
      <c r="CX213" s="7" t="n"/>
      <c r="CY213" s="7" t="n"/>
      <c r="CZ213" s="7" t="n"/>
      <c r="DA213" s="7" t="n"/>
      <c r="DB213" s="7" t="n"/>
      <c r="DC213" s="7" t="n"/>
      <c r="DD213" s="7" t="n"/>
      <c r="DE213" s="7" t="n"/>
      <c r="DF213" s="7" t="n"/>
      <c r="DG213" s="7" t="n"/>
      <c r="DH213" s="7" t="n"/>
      <c r="DI213" s="7" t="n"/>
      <c r="DJ213" s="7" t="n"/>
      <c r="DK213" s="7" t="n"/>
      <c r="DL213" s="7" t="n"/>
      <c r="DM213" s="7" t="n"/>
      <c r="DN213" s="7" t="n"/>
      <c r="DO213" s="7" t="n"/>
      <c r="DP213" s="7" t="n"/>
      <c r="DQ213" s="7" t="n"/>
      <c r="DR213" s="7" t="n"/>
      <c r="DS213" s="7" t="n"/>
      <c r="DT213" s="7" t="n"/>
      <c r="DU213" s="7" t="n"/>
      <c r="DV213" s="7" t="n"/>
      <c r="DW213" s="7" t="n"/>
      <c r="DX213" s="7" t="n"/>
      <c r="DY213" s="7" t="n"/>
      <c r="DZ213" s="7" t="n"/>
      <c r="EA213" s="7" t="n"/>
      <c r="EB213" s="7" t="n"/>
      <c r="EC213" s="7" t="n"/>
      <c r="ED213" s="7" t="n"/>
      <c r="EE213" s="7" t="n"/>
      <c r="EF213" s="7" t="n"/>
      <c r="EG213" s="7" t="n"/>
      <c r="EH213" s="7" t="n"/>
      <c r="EI213" s="7" t="n"/>
      <c r="EJ213" s="7" t="n"/>
      <c r="EK213" s="7" t="n"/>
      <c r="EL213" s="7" t="n"/>
      <c r="EM213" s="7" t="n"/>
      <c r="EN213" s="7" t="n"/>
      <c r="EO213" s="7" t="n"/>
      <c r="EP213" s="7" t="n"/>
      <c r="EQ213" s="7" t="n"/>
      <c r="ER213" s="7" t="n"/>
      <c r="ES213" s="7" t="n"/>
      <c r="ET213" s="7" t="n"/>
      <c r="EU213" s="7" t="n"/>
      <c r="EV213" s="7" t="n"/>
      <c r="EW213" s="7" t="n"/>
      <c r="EX213" s="7" t="n"/>
      <c r="EY213" s="7" t="n"/>
      <c r="EZ213" s="7" t="n"/>
      <c r="FA213" s="7" t="n"/>
      <c r="FB213" s="7" t="n"/>
      <c r="FC213" s="7" t="n"/>
      <c r="FD213" s="7" t="n"/>
      <c r="FE213" s="7" t="n"/>
      <c r="FF213" s="7" t="n"/>
      <c r="FG213" s="7" t="n"/>
      <c r="FH213" s="7" t="n"/>
      <c r="FI213" s="7" t="n"/>
      <c r="FJ213" s="7" t="n"/>
      <c r="FK213" s="7" t="n"/>
      <c r="FL213" s="7" t="n"/>
      <c r="FM213" s="7" t="n"/>
      <c r="FN213" s="7" t="n"/>
      <c r="FO213" s="7" t="n"/>
      <c r="FP213" s="7" t="n"/>
      <c r="FQ213" s="7" t="n"/>
      <c r="FR213" s="7" t="n"/>
      <c r="FS213" s="7" t="n"/>
      <c r="FT213" s="7" t="n"/>
      <c r="FU213" s="7" t="n"/>
      <c r="FV213" s="7" t="n"/>
      <c r="FW213" s="7" t="n"/>
      <c r="FX213" s="7" t="n"/>
      <c r="FY213" s="7" t="n"/>
      <c r="FZ213" s="7" t="n"/>
      <c r="GA213" s="7" t="n"/>
      <c r="GB213" s="7" t="n"/>
      <c r="GC213" s="7" t="n"/>
      <c r="GD213" s="7" t="n"/>
      <c r="GE213" s="7" t="n"/>
      <c r="GF213" s="7" t="n"/>
      <c r="GG213" s="7" t="n"/>
      <c r="GH213" s="7" t="n"/>
      <c r="GI213" s="7" t="n"/>
      <c r="GJ213" s="7" t="n"/>
      <c r="GK213" s="7" t="n"/>
      <c r="GL213" s="7" t="n"/>
      <c r="GM213" s="7" t="n"/>
      <c r="GN213" s="7" t="n"/>
      <c r="GO213" s="7" t="n"/>
      <c r="GP213" s="7" t="n"/>
      <c r="GQ213" s="7" t="n"/>
      <c r="GR213" s="7" t="n"/>
      <c r="GS213" s="7" t="n"/>
      <c r="GT213" s="7" t="n"/>
      <c r="GU213" s="7" t="n"/>
      <c r="GV213" s="7" t="n"/>
      <c r="GW213" s="7" t="n"/>
      <c r="GX213" s="7" t="n"/>
      <c r="GY213" s="7" t="n"/>
      <c r="GZ213" s="7" t="n"/>
      <c r="HA213" s="7" t="n"/>
      <c r="HB213" s="7" t="n"/>
      <c r="HC213" s="7" t="n"/>
      <c r="HD213" s="7" t="n"/>
      <c r="HE213" s="7" t="n"/>
      <c r="HF213" s="7" t="n"/>
      <c r="HG213" s="7" t="n"/>
      <c r="HH213" s="7" t="n"/>
      <c r="HI213" s="7" t="n"/>
      <c r="HJ213" s="7" t="n"/>
      <c r="HK213" s="7" t="n"/>
      <c r="HL213" s="7" t="n"/>
      <c r="HM213" s="7" t="n"/>
      <c r="HN213" s="7" t="n"/>
      <c r="HO213" s="7" t="n"/>
      <c r="HP213" s="7" t="n"/>
      <c r="HQ213" s="7" t="n"/>
      <c r="HR213" s="7" t="n"/>
      <c r="HS213" s="7" t="n"/>
      <c r="HT213" s="7" t="n"/>
      <c r="HU213" s="7" t="n"/>
      <c r="HV213" s="7" t="n"/>
      <c r="HW213" s="7" t="n"/>
      <c r="HX213" s="7" t="n"/>
      <c r="HY213" s="7" t="n"/>
      <c r="HZ213" s="7" t="n"/>
      <c r="IA213" s="7" t="n"/>
      <c r="IB213" s="7" t="n"/>
      <c r="IC213" s="7" t="n"/>
      <c r="ID213" s="7" t="n"/>
      <c r="IE213" s="7" t="n"/>
      <c r="IF213" s="7" t="n"/>
      <c r="IG213" s="7" t="n"/>
      <c r="IH213" s="7" t="n"/>
      <c r="II213" s="7" t="n"/>
      <c r="IJ213" s="7" t="n"/>
      <c r="IK213" s="7" t="n"/>
      <c r="IL213" s="7" t="n"/>
      <c r="IM213" s="7" t="n"/>
      <c r="IN213" s="7" t="n"/>
      <c r="IO213" s="7" t="n"/>
      <c r="IP213" s="7" t="n"/>
      <c r="IQ213" s="7" t="n"/>
      <c r="IR213" s="7" t="n"/>
      <c r="IS213" s="7" t="n"/>
      <c r="IT213" s="7" t="n"/>
      <c r="IU213" s="7" t="n"/>
      <c r="IV213" s="7" t="n"/>
      <c r="IW213" s="7" t="n"/>
      <c r="IX213" s="7" t="n"/>
      <c r="IY213" s="7" t="n"/>
      <c r="IZ213" s="7" t="n"/>
      <c r="JA213" s="7" t="n"/>
      <c r="JB213" s="7" t="n"/>
      <c r="JC213" s="7" t="n"/>
      <c r="JD213" s="7" t="n"/>
      <c r="JE213" s="7" t="n"/>
      <c r="JF213" s="7" t="n"/>
      <c r="JG213" s="7" t="n"/>
      <c r="JH213" s="7" t="n"/>
      <c r="JI213" s="7" t="n"/>
      <c r="JJ213" s="7" t="n"/>
      <c r="JK213" s="7" t="n"/>
      <c r="JL213" s="7" t="n"/>
      <c r="JM213" s="7" t="n"/>
      <c r="JN213" s="7" t="n"/>
      <c r="JO213" s="7" t="n"/>
      <c r="JP213" s="7" t="n"/>
      <c r="JQ213" s="7" t="n"/>
      <c r="JR213" s="7" t="n"/>
      <c r="JS213" s="7" t="n"/>
      <c r="JT213" s="7" t="n"/>
      <c r="JU213" s="7" t="n"/>
      <c r="JV213" s="7" t="n"/>
      <c r="JW213" s="7" t="n"/>
      <c r="JX213" s="7" t="n"/>
      <c r="JY213" s="7" t="n"/>
      <c r="JZ213" s="7" t="n"/>
      <c r="KA213" s="7" t="n"/>
      <c r="KB213" s="7" t="n"/>
      <c r="KC213" s="7" t="n"/>
      <c r="KD213" s="7" t="n"/>
      <c r="KE213" s="7" t="n"/>
      <c r="KF213" s="7" t="n"/>
      <c r="KG213" s="7" t="n"/>
      <c r="KH213" s="7" t="n"/>
      <c r="KI213" s="7" t="n"/>
      <c r="KJ213" s="7" t="n"/>
      <c r="KK213" s="7" t="n"/>
      <c r="KL213" s="7" t="n"/>
      <c r="KM213" s="7" t="n"/>
      <c r="KN213" s="7" t="n"/>
      <c r="KO213" s="7" t="n"/>
      <c r="KP213" s="7" t="n"/>
      <c r="KQ213" s="7" t="n"/>
      <c r="KR213" s="7" t="n"/>
      <c r="KS213" s="7" t="n"/>
      <c r="KT213" s="7" t="n"/>
      <c r="KU213" s="7" t="n"/>
      <c r="KV213" s="7" t="n"/>
      <c r="KW213" s="7" t="n"/>
      <c r="KX213" s="7" t="n"/>
      <c r="KY213" s="7" t="n"/>
      <c r="KZ213" s="7" t="n"/>
      <c r="LA213" s="7" t="n"/>
      <c r="LB213" s="7" t="n"/>
      <c r="LC213" s="7" t="n"/>
      <c r="LD213" s="7" t="n"/>
      <c r="LE213" s="7" t="n"/>
      <c r="LF213" s="7" t="n"/>
      <c r="LG213" s="7" t="n"/>
      <c r="LH213" s="7" t="n"/>
      <c r="LI213" s="7" t="n"/>
      <c r="LJ213" s="7" t="n"/>
      <c r="LK213" s="7" t="n"/>
      <c r="LL213" s="7" t="n"/>
      <c r="LM213" s="7" t="n"/>
      <c r="LN213" s="7" t="n"/>
      <c r="LO213" s="7" t="n"/>
      <c r="LP213" s="7" t="n"/>
      <c r="LQ213" s="7" t="n"/>
      <c r="LR213" s="7" t="n"/>
      <c r="LS213" s="7" t="n"/>
      <c r="LT213" s="7" t="n"/>
      <c r="LU213" s="7" t="n"/>
      <c r="LV213" s="7" t="n"/>
      <c r="LW213" s="7" t="n"/>
      <c r="LX213" s="7" t="n"/>
      <c r="LY213" s="7" t="n"/>
      <c r="LZ213" s="7" t="n"/>
      <c r="MA213" s="7" t="n"/>
      <c r="MB213" s="7" t="n"/>
      <c r="MC213" s="7" t="n"/>
      <c r="MD213" s="7" t="n"/>
      <c r="ME213" s="7" t="n"/>
      <c r="MF213" s="7" t="n"/>
      <c r="MG213" s="7" t="n"/>
      <c r="MH213" s="7" t="n"/>
      <c r="MI213" s="7" t="n"/>
      <c r="MJ213" s="7" t="n"/>
      <c r="MK213" s="7" t="n"/>
      <c r="ML213" s="7" t="n"/>
      <c r="MM213" s="7" t="n"/>
      <c r="MN213" s="7" t="n"/>
      <c r="MO213" s="7" t="n"/>
      <c r="MP213" s="7" t="n"/>
      <c r="MQ213" s="7" t="n"/>
      <c r="MR213" s="7" t="n"/>
      <c r="MS213" s="7" t="n"/>
      <c r="MT213" s="7" t="n"/>
      <c r="MU213" s="7" t="n"/>
      <c r="MV213" s="7" t="n"/>
      <c r="MW213" s="7" t="n"/>
      <c r="MX213" s="7" t="n"/>
      <c r="MY213" s="7" t="n"/>
      <c r="MZ213" s="7" t="n"/>
      <c r="NA213" s="7" t="n"/>
      <c r="NB213" s="7" t="n"/>
      <c r="NC213" s="7" t="n"/>
      <c r="ND213" s="7" t="n"/>
      <c r="NE213" s="7" t="n"/>
      <c r="NF213" s="7" t="n"/>
      <c r="NG213" s="7" t="n"/>
      <c r="NH213" s="7" t="n"/>
      <c r="NI213" s="7" t="n"/>
      <c r="NJ213" s="7" t="n"/>
      <c r="NK213" s="7" t="n"/>
      <c r="NL213" s="7" t="n"/>
      <c r="NM213" s="7" t="n"/>
      <c r="NN213" s="7" t="n"/>
      <c r="NO213" s="7" t="n"/>
      <c r="NP213" s="7" t="n"/>
      <c r="NQ213" s="7" t="n"/>
      <c r="NR213" s="7" t="n"/>
      <c r="NS213" s="7" t="n"/>
      <c r="NT213" s="7" t="n"/>
      <c r="NU213" s="7" t="n"/>
      <c r="NV213" s="7" t="n"/>
      <c r="NW213" s="7" t="n"/>
      <c r="NX213" s="7" t="n"/>
      <c r="NY213" s="7" t="n"/>
      <c r="NZ213" s="7" t="n"/>
      <c r="OA213" s="7" t="n"/>
      <c r="OB213" s="7" t="n"/>
      <c r="OC213" s="7" t="n"/>
      <c r="OD213" s="7" t="n"/>
      <c r="OE213" s="7" t="n"/>
      <c r="OF213" s="7" t="n"/>
      <c r="OG213" s="7" t="n"/>
      <c r="OH213" s="7" t="n"/>
      <c r="OI213" s="7" t="n"/>
      <c r="OJ213" s="7" t="n"/>
      <c r="OK213" s="7" t="n"/>
      <c r="OL213" s="7" t="n"/>
      <c r="OM213" s="7" t="n"/>
      <c r="ON213" s="7" t="n"/>
      <c r="OO213" s="7" t="n"/>
      <c r="OP213" s="7" t="n"/>
      <c r="OQ213" s="7" t="n"/>
      <c r="OR213" s="7" t="n"/>
      <c r="OS213" s="7" t="n"/>
      <c r="OT213" s="7" t="n"/>
      <c r="OU213" s="7" t="n"/>
      <c r="OV213" s="7" t="n"/>
      <c r="OW213" s="7" t="n"/>
      <c r="OX213" s="7" t="n"/>
      <c r="OY213" s="7" t="n"/>
      <c r="OZ213" s="7" t="n"/>
      <c r="PA213" s="7" t="n"/>
      <c r="PB213" s="7" t="n"/>
      <c r="PC213" s="7" t="n"/>
      <c r="PD213" s="7" t="n"/>
      <c r="PE213" s="7" t="n"/>
      <c r="PF213" s="7" t="n"/>
      <c r="PG213" s="7" t="n"/>
      <c r="PH213" s="7" t="n"/>
      <c r="PI213" s="7" t="n"/>
      <c r="PJ213" s="7" t="n"/>
      <c r="PK213" s="7" t="n"/>
      <c r="PL213" s="7" t="n"/>
      <c r="PM213" s="7" t="n"/>
      <c r="PN213" s="7" t="n"/>
      <c r="PO213" s="7" t="n"/>
      <c r="PP213" s="7" t="n"/>
      <c r="PQ213" s="7" t="n"/>
      <c r="PR213" s="7" t="n"/>
      <c r="PS213" s="7" t="n"/>
      <c r="PT213" s="7" t="n"/>
      <c r="PU213" s="7" t="n"/>
      <c r="PV213" s="7" t="n"/>
      <c r="PW213" s="7" t="n"/>
      <c r="PX213" s="7" t="n"/>
      <c r="PY213" s="7" t="n"/>
      <c r="PZ213" s="7" t="n"/>
      <c r="QA213" s="7" t="n"/>
      <c r="QB213" s="7" t="n"/>
      <c r="QC213" s="7" t="n"/>
      <c r="QD213" s="7" t="n"/>
      <c r="QE213" s="7" t="n"/>
      <c r="QF213" s="7" t="n"/>
      <c r="QG213" s="7" t="n"/>
      <c r="QH213" s="7" t="n"/>
      <c r="QI213" s="7" t="n"/>
      <c r="QJ213" s="7" t="n"/>
      <c r="QK213" s="7" t="n"/>
      <c r="QL213" s="7" t="n"/>
      <c r="QM213" s="7" t="n"/>
      <c r="QN213" s="7" t="n"/>
      <c r="QO213" s="7" t="n"/>
      <c r="QP213" s="7" t="n"/>
      <c r="QQ213" s="7" t="n"/>
      <c r="QR213" s="7" t="n"/>
      <c r="QS213" s="7" t="n"/>
      <c r="QT213" s="7" t="n"/>
      <c r="QU213" s="7" t="n"/>
      <c r="QV213" s="7" t="n"/>
      <c r="QW213" s="7" t="n"/>
      <c r="QX213" s="7" t="n"/>
      <c r="QY213" s="7" t="n"/>
      <c r="QZ213" s="7" t="n"/>
      <c r="RA213" s="7" t="n"/>
      <c r="RB213" s="7" t="n"/>
      <c r="RC213" s="7" t="n"/>
      <c r="RD213" s="7" t="n"/>
      <c r="RE213" s="7" t="n"/>
      <c r="RF213" s="7" t="n"/>
      <c r="RG213" s="7" t="n"/>
      <c r="RH213" s="7" t="n"/>
      <c r="RI213" s="7" t="n"/>
      <c r="RJ213" s="7" t="n"/>
      <c r="RK213" s="7" t="n"/>
      <c r="RL213" s="7" t="n"/>
      <c r="RM213" s="7" t="n"/>
      <c r="RN213" s="7" t="n"/>
      <c r="RO213" s="7" t="n"/>
      <c r="RP213" s="7" t="n"/>
      <c r="RQ213" s="7" t="n"/>
      <c r="RR213" s="7" t="n"/>
      <c r="RS213" s="7" t="n"/>
      <c r="RT213" s="7" t="n"/>
      <c r="RU213" s="7" t="n"/>
      <c r="RV213" s="7" t="n"/>
      <c r="RW213" s="7" t="n"/>
      <c r="RX213" s="7" t="n"/>
      <c r="RY213" s="7" t="n"/>
      <c r="RZ213" s="7" t="n"/>
      <c r="SA213" s="7" t="n"/>
      <c r="SB213" s="7" t="n"/>
      <c r="SC213" s="7" t="n"/>
      <c r="SD213" s="7" t="n"/>
      <c r="SE213" s="7" t="n"/>
      <c r="SF213" s="7" t="n"/>
      <c r="SG213" s="7" t="n"/>
      <c r="SH213" s="7" t="n"/>
      <c r="SI213" s="7" t="n"/>
      <c r="SJ213" s="7" t="n"/>
      <c r="SK213" s="7" t="n"/>
      <c r="SL213" s="7" t="n"/>
      <c r="SM213" s="7" t="n"/>
      <c r="SN213" s="7" t="n"/>
      <c r="SO213" s="7" t="n"/>
      <c r="SP213" s="7" t="n"/>
      <c r="SQ213" s="7" t="n"/>
      <c r="SR213" s="7" t="n"/>
      <c r="SS213" s="7" t="n"/>
      <c r="ST213" s="7" t="n"/>
      <c r="SU213" s="7" t="n"/>
      <c r="SV213" s="7" t="n"/>
      <c r="SW213" s="7" t="n"/>
      <c r="SX213" s="7" t="n"/>
      <c r="SY213" s="7" t="n"/>
      <c r="SZ213" s="7" t="n"/>
      <c r="TA213" s="7" t="n"/>
      <c r="TB213" s="7" t="n"/>
      <c r="TC213" s="7" t="n"/>
      <c r="TD213" s="7" t="n"/>
      <c r="TE213" s="7" t="n"/>
      <c r="TF213" s="7" t="n"/>
      <c r="TG213" s="7" t="n"/>
      <c r="TH213" s="7" t="n"/>
      <c r="TI213" s="7" t="n"/>
      <c r="TJ213" s="7" t="n"/>
      <c r="TK213" s="7" t="n"/>
      <c r="TL213" s="7" t="n"/>
      <c r="TM213" s="7" t="n"/>
      <c r="TN213" s="7" t="n"/>
      <c r="TO213" s="7" t="n"/>
      <c r="TP213" s="7" t="n"/>
      <c r="TQ213" s="7" t="n"/>
      <c r="TR213" s="7" t="n"/>
      <c r="TS213" s="7" t="n"/>
      <c r="TT213" s="7" t="n"/>
      <c r="TU213" s="7" t="n"/>
      <c r="TV213" s="7" t="n"/>
      <c r="TW213" s="7" t="n"/>
      <c r="TX213" s="7" t="n"/>
      <c r="TY213" s="7" t="n"/>
      <c r="TZ213" s="7" t="n"/>
      <c r="UA213" s="7" t="n"/>
      <c r="UB213" s="7" t="n"/>
      <c r="UC213" s="7" t="n"/>
      <c r="UD213" s="7" t="n"/>
      <c r="UE213" s="7" t="n"/>
      <c r="UF213" s="7" t="n"/>
      <c r="UG213" s="7" t="n"/>
      <c r="UH213" s="7" t="n"/>
      <c r="UI213" s="7" t="n"/>
      <c r="UJ213" s="7" t="n"/>
      <c r="UK213" s="7" t="n"/>
      <c r="UL213" s="7" t="n"/>
      <c r="UM213" s="7" t="n"/>
      <c r="UN213" s="7" t="n"/>
      <c r="UO213" s="7" t="n"/>
      <c r="UP213" s="7" t="n"/>
      <c r="UQ213" s="7" t="n"/>
      <c r="UR213" s="7" t="n"/>
      <c r="US213" s="7" t="n"/>
      <c r="UT213" s="7" t="n"/>
      <c r="UU213" s="7" t="n"/>
      <c r="UV213" s="7" t="n"/>
      <c r="UW213" s="7" t="n"/>
      <c r="UX213" s="7" t="n"/>
      <c r="UY213" s="7" t="n"/>
      <c r="UZ213" s="7" t="n"/>
      <c r="VA213" s="7" t="n"/>
      <c r="VB213" s="7" t="n"/>
      <c r="VC213" s="7" t="n"/>
      <c r="VD213" s="7" t="n"/>
      <c r="VE213" s="7" t="n"/>
      <c r="VF213" s="7" t="n"/>
      <c r="VG213" s="7" t="n"/>
      <c r="VH213" s="7" t="n"/>
      <c r="VI213" s="7" t="n"/>
      <c r="VJ213" s="7" t="n"/>
      <c r="VK213" s="7" t="n"/>
      <c r="VL213" s="7" t="n"/>
      <c r="VM213" s="573">
        <f>SUM(E213:VL213)-SUM(UU213:UX213)-SUM(VA213:VD213)</f>
        <v/>
      </c>
      <c r="VN213" s="9" t="n"/>
    </row>
    <row r="214" ht="19.5" customHeight="1">
      <c r="A214" s="1100" t="n"/>
      <c r="B214" s="1101" t="n"/>
      <c r="C214" s="1102" t="n"/>
      <c r="D214" s="583" t="inlineStr">
        <is>
          <t>TOTAL ETNICOS</t>
        </is>
      </c>
      <c r="E214" s="584">
        <f>SUM(E208:E213)</f>
        <v/>
      </c>
      <c r="F214" s="469">
        <f>SUM(F208:F213)</f>
        <v/>
      </c>
      <c r="G214" s="469">
        <f>SUM(G208:G213)</f>
        <v/>
      </c>
      <c r="H214" s="469">
        <f>SUM(H208:H213)</f>
        <v/>
      </c>
      <c r="I214" s="469">
        <f>SUM(I208:I213)</f>
        <v/>
      </c>
      <c r="J214" s="469">
        <f>SUM(J208:J213)</f>
        <v/>
      </c>
      <c r="K214" s="469">
        <f>SUM(K208:K213)</f>
        <v/>
      </c>
      <c r="L214" s="469">
        <f>SUM(L208:L213)</f>
        <v/>
      </c>
      <c r="M214" s="469">
        <f>SUM(M208:M213)</f>
        <v/>
      </c>
      <c r="N214" s="469">
        <f>SUM(N208:N213)</f>
        <v/>
      </c>
      <c r="O214" s="469">
        <f>SUM(O208:O213)</f>
        <v/>
      </c>
      <c r="P214" s="469">
        <f>SUM(P208:P213)</f>
        <v/>
      </c>
      <c r="Q214" s="469">
        <f>SUM(Q208:Q213)</f>
        <v/>
      </c>
      <c r="R214" s="469">
        <f>SUM(R208:R213)</f>
        <v/>
      </c>
      <c r="S214" s="469">
        <f>SUM(S208:S213)</f>
        <v/>
      </c>
      <c r="T214" s="469">
        <f>SUM(T208:T213)</f>
        <v/>
      </c>
      <c r="U214" s="469">
        <f>SUM(U208:U213)</f>
        <v/>
      </c>
      <c r="V214" s="469">
        <f>SUM(V208:V213)</f>
        <v/>
      </c>
      <c r="W214" s="469">
        <f>SUM(W208:W213)</f>
        <v/>
      </c>
      <c r="X214" s="469">
        <f>SUM(X208:X213)</f>
        <v/>
      </c>
      <c r="Y214" s="469">
        <f>SUM(Y208:Y213)</f>
        <v/>
      </c>
      <c r="Z214" s="469">
        <f>SUM(Z208:Z213)</f>
        <v/>
      </c>
      <c r="AA214" s="469">
        <f>SUM(AA208:AA213)</f>
        <v/>
      </c>
      <c r="AB214" s="469">
        <f>SUM(AB208:AB213)</f>
        <v/>
      </c>
      <c r="AC214" s="469">
        <f>SUM(AC208:AC213)</f>
        <v/>
      </c>
      <c r="AD214" s="469">
        <f>SUM(AD208:AD213)</f>
        <v/>
      </c>
      <c r="AE214" s="469">
        <f>SUM(AE208:AE213)</f>
        <v/>
      </c>
      <c r="AF214" s="469">
        <f>SUM(AF208:AF213)</f>
        <v/>
      </c>
      <c r="AG214" s="469">
        <f>SUM(AG208:AG213)</f>
        <v/>
      </c>
      <c r="AH214" s="469">
        <f>SUM(AH208:AH213)</f>
        <v/>
      </c>
      <c r="AI214" s="469">
        <f>SUM(AI208:AI213)</f>
        <v/>
      </c>
      <c r="AJ214" s="469">
        <f>SUM(AJ208:AJ213)</f>
        <v/>
      </c>
      <c r="AK214" s="469">
        <f>SUM(AK208:AK213)</f>
        <v/>
      </c>
      <c r="AL214" s="469">
        <f>SUM(AL208:AL213)</f>
        <v/>
      </c>
      <c r="AM214" s="469">
        <f>SUM(AM208:AM213)</f>
        <v/>
      </c>
      <c r="AN214" s="469">
        <f>SUM(AN208:AN213)</f>
        <v/>
      </c>
      <c r="AO214" s="469">
        <f>SUM(AO208:AO213)</f>
        <v/>
      </c>
      <c r="AP214" s="469">
        <f>SUM(AP208:AP213)</f>
        <v/>
      </c>
      <c r="AQ214" s="469">
        <f>SUM(AQ208:AQ213)</f>
        <v/>
      </c>
      <c r="AR214" s="469">
        <f>SUM(AR208:AR213)</f>
        <v/>
      </c>
      <c r="AS214" s="469">
        <f>SUM(AS208:AS213)</f>
        <v/>
      </c>
      <c r="AT214" s="469">
        <f>SUM(AT208:AT213)</f>
        <v/>
      </c>
      <c r="AU214" s="469">
        <f>SUM(AU208:AU213)</f>
        <v/>
      </c>
      <c r="AV214" s="469">
        <f>SUM(AV208:AV213)</f>
        <v/>
      </c>
      <c r="AW214" s="469">
        <f>SUM(AW208:AW213)</f>
        <v/>
      </c>
      <c r="AX214" s="469">
        <f>SUM(AX208:AX213)</f>
        <v/>
      </c>
      <c r="AY214" s="469">
        <f>SUM(AY208:AY213)</f>
        <v/>
      </c>
      <c r="AZ214" s="469">
        <f>SUM(AZ208:AZ213)</f>
        <v/>
      </c>
      <c r="BA214" s="469">
        <f>SUM(BA208:BA213)</f>
        <v/>
      </c>
      <c r="BB214" s="469">
        <f>SUM(BB208:BB213)</f>
        <v/>
      </c>
      <c r="BC214" s="469">
        <f>SUM(BC208:BC213)</f>
        <v/>
      </c>
      <c r="BD214" s="469">
        <f>SUM(BD208:BD213)</f>
        <v/>
      </c>
      <c r="BE214" s="469">
        <f>SUM(BE208:BE213)</f>
        <v/>
      </c>
      <c r="BF214" s="469">
        <f>SUM(BF208:BF213)</f>
        <v/>
      </c>
      <c r="BG214" s="469">
        <f>SUM(BG208:BG213)</f>
        <v/>
      </c>
      <c r="BH214" s="469">
        <f>SUM(BH208:BH213)</f>
        <v/>
      </c>
      <c r="BI214" s="469">
        <f>SUM(BI208:BI213)</f>
        <v/>
      </c>
      <c r="BJ214" s="469">
        <f>SUM(BJ208:BJ213)</f>
        <v/>
      </c>
      <c r="BK214" s="469">
        <f>SUM(BK208:BK213)</f>
        <v/>
      </c>
      <c r="BL214" s="469">
        <f>SUM(BL208:BL213)</f>
        <v/>
      </c>
      <c r="BM214" s="469">
        <f>SUM(BM208:BM213)</f>
        <v/>
      </c>
      <c r="BN214" s="469">
        <f>SUM(BN208:BN213)</f>
        <v/>
      </c>
      <c r="BO214" s="469">
        <f>SUM(BO208:BO213)</f>
        <v/>
      </c>
      <c r="BP214" s="469">
        <f>SUM(BP208:BP213)</f>
        <v/>
      </c>
      <c r="BQ214" s="469">
        <f>SUM(BQ208:BQ213)</f>
        <v/>
      </c>
      <c r="BR214" s="469">
        <f>SUM(BR208:BR213)</f>
        <v/>
      </c>
      <c r="BS214" s="469">
        <f>SUM(BS208:BS213)</f>
        <v/>
      </c>
      <c r="BT214" s="469">
        <f>SUM(BT208:BT213)</f>
        <v/>
      </c>
      <c r="BU214" s="469">
        <f>SUM(BU208:BU213)</f>
        <v/>
      </c>
      <c r="BV214" s="469">
        <f>SUM(BV208:BV213)</f>
        <v/>
      </c>
      <c r="BW214" s="469">
        <f>SUM(BW208:BW213)</f>
        <v/>
      </c>
      <c r="BX214" s="469">
        <f>SUM(BX208:BX213)</f>
        <v/>
      </c>
      <c r="BY214" s="469">
        <f>SUM(BY208:BY213)</f>
        <v/>
      </c>
      <c r="BZ214" s="469">
        <f>SUM(BZ208:BZ213)</f>
        <v/>
      </c>
      <c r="CA214" s="469">
        <f>SUM(CA208:CA213)</f>
        <v/>
      </c>
      <c r="CB214" s="469">
        <f>SUM(CB208:CB213)</f>
        <v/>
      </c>
      <c r="CC214" s="469">
        <f>SUM(CC208:CC213)</f>
        <v/>
      </c>
      <c r="CD214" s="469">
        <f>SUM(CD208:CD213)</f>
        <v/>
      </c>
      <c r="CE214" s="469">
        <f>SUM(CE208:CE213)</f>
        <v/>
      </c>
      <c r="CF214" s="469">
        <f>SUM(CF208:CF213)</f>
        <v/>
      </c>
      <c r="CG214" s="469">
        <f>SUM(CG208:CG213)</f>
        <v/>
      </c>
      <c r="CH214" s="469">
        <f>SUM(CH208:CH213)</f>
        <v/>
      </c>
      <c r="CI214" s="469">
        <f>SUM(CI208:CI213)</f>
        <v/>
      </c>
      <c r="CJ214" s="469">
        <f>SUM(CJ208:CJ213)</f>
        <v/>
      </c>
      <c r="CK214" s="469">
        <f>SUM(CK208:CK213)</f>
        <v/>
      </c>
      <c r="CL214" s="469">
        <f>SUM(CL208:CL213)</f>
        <v/>
      </c>
      <c r="CM214" s="469">
        <f>SUM(CM208:CM213)</f>
        <v/>
      </c>
      <c r="CN214" s="469">
        <f>SUM(CN208:CN213)</f>
        <v/>
      </c>
      <c r="CO214" s="469">
        <f>SUM(CO208:CO213)</f>
        <v/>
      </c>
      <c r="CP214" s="469">
        <f>SUM(CP208:CP213)</f>
        <v/>
      </c>
      <c r="CQ214" s="469">
        <f>SUM(CQ208:CQ213)</f>
        <v/>
      </c>
      <c r="CR214" s="469">
        <f>SUM(CR208:CR213)</f>
        <v/>
      </c>
      <c r="CS214" s="469">
        <f>SUM(CS208:CS213)</f>
        <v/>
      </c>
      <c r="CT214" s="469">
        <f>SUM(CT208:CT213)</f>
        <v/>
      </c>
      <c r="CU214" s="469">
        <f>SUM(CU208:CU213)</f>
        <v/>
      </c>
      <c r="CV214" s="469">
        <f>SUM(CV208:CV213)</f>
        <v/>
      </c>
      <c r="CW214" s="469">
        <f>SUM(CW208:CW213)</f>
        <v/>
      </c>
      <c r="CX214" s="469">
        <f>SUM(CX208:CX213)</f>
        <v/>
      </c>
      <c r="CY214" s="469">
        <f>SUM(CY208:CY213)</f>
        <v/>
      </c>
      <c r="CZ214" s="469">
        <f>SUM(CZ208:CZ213)</f>
        <v/>
      </c>
      <c r="DA214" s="469">
        <f>SUM(DA208:DA213)</f>
        <v/>
      </c>
      <c r="DB214" s="469">
        <f>SUM(DB208:DB213)</f>
        <v/>
      </c>
      <c r="DC214" s="469">
        <f>SUM(DC208:DC213)</f>
        <v/>
      </c>
      <c r="DD214" s="469">
        <f>SUM(DD208:DD213)</f>
        <v/>
      </c>
      <c r="DE214" s="469">
        <f>SUM(DE208:DE213)</f>
        <v/>
      </c>
      <c r="DF214" s="469">
        <f>SUM(DF208:DF213)</f>
        <v/>
      </c>
      <c r="DG214" s="469">
        <f>SUM(DG208:DG213)</f>
        <v/>
      </c>
      <c r="DH214" s="469">
        <f>SUM(DH208:DH213)</f>
        <v/>
      </c>
      <c r="DI214" s="469">
        <f>SUM(DI208:DI213)</f>
        <v/>
      </c>
      <c r="DJ214" s="469">
        <f>SUM(DJ208:DJ213)</f>
        <v/>
      </c>
      <c r="DK214" s="469">
        <f>SUM(DK208:DK213)</f>
        <v/>
      </c>
      <c r="DL214" s="469">
        <f>SUM(DL208:DL213)</f>
        <v/>
      </c>
      <c r="DM214" s="469">
        <f>SUM(DM208:DM213)</f>
        <v/>
      </c>
      <c r="DN214" s="469">
        <f>SUM(DN208:DN213)</f>
        <v/>
      </c>
      <c r="DO214" s="469">
        <f>SUM(DO208:DO213)</f>
        <v/>
      </c>
      <c r="DP214" s="469">
        <f>SUM(DP208:DP213)</f>
        <v/>
      </c>
      <c r="DQ214" s="469">
        <f>SUM(DQ208:DQ213)</f>
        <v/>
      </c>
      <c r="DR214" s="469">
        <f>SUM(DR208:DR213)</f>
        <v/>
      </c>
      <c r="DS214" s="469">
        <f>SUM(DS208:DS213)</f>
        <v/>
      </c>
      <c r="DT214" s="469">
        <f>SUM(DT208:DT213)</f>
        <v/>
      </c>
      <c r="DU214" s="469">
        <f>SUM(DU208:DU213)</f>
        <v/>
      </c>
      <c r="DV214" s="469">
        <f>SUM(DV208:DV213)</f>
        <v/>
      </c>
      <c r="DW214" s="469">
        <f>SUM(DW208:DW213)</f>
        <v/>
      </c>
      <c r="DX214" s="469">
        <f>SUM(DX208:DX213)</f>
        <v/>
      </c>
      <c r="DY214" s="469">
        <f>SUM(DY208:DY213)</f>
        <v/>
      </c>
      <c r="DZ214" s="469">
        <f>SUM(DZ208:DZ213)</f>
        <v/>
      </c>
      <c r="EA214" s="469">
        <f>SUM(EA208:EA213)</f>
        <v/>
      </c>
      <c r="EB214" s="469">
        <f>SUM(EB208:EB213)</f>
        <v/>
      </c>
      <c r="EC214" s="469">
        <f>SUM(EC208:EC213)</f>
        <v/>
      </c>
      <c r="ED214" s="469">
        <f>SUM(ED208:ED213)</f>
        <v/>
      </c>
      <c r="EE214" s="469">
        <f>SUM(EE208:EE213)</f>
        <v/>
      </c>
      <c r="EF214" s="469">
        <f>SUM(EF208:EF213)</f>
        <v/>
      </c>
      <c r="EG214" s="469">
        <f>SUM(EG208:EG213)</f>
        <v/>
      </c>
      <c r="EH214" s="469">
        <f>SUM(EH208:EH213)</f>
        <v/>
      </c>
      <c r="EI214" s="469">
        <f>SUM(EI208:EI213)</f>
        <v/>
      </c>
      <c r="EJ214" s="469">
        <f>SUM(EJ208:EJ213)</f>
        <v/>
      </c>
      <c r="EK214" s="469">
        <f>SUM(EK208:EK213)</f>
        <v/>
      </c>
      <c r="EL214" s="469">
        <f>SUM(EL208:EL213)</f>
        <v/>
      </c>
      <c r="EM214" s="469">
        <f>SUM(EM208:EM213)</f>
        <v/>
      </c>
      <c r="EN214" s="469">
        <f>SUM(EN208:EN213)</f>
        <v/>
      </c>
      <c r="EO214" s="469">
        <f>SUM(EO208:EO213)</f>
        <v/>
      </c>
      <c r="EP214" s="469">
        <f>SUM(EP208:EP213)</f>
        <v/>
      </c>
      <c r="EQ214" s="469">
        <f>SUM(EQ208:EQ213)</f>
        <v/>
      </c>
      <c r="ER214" s="469">
        <f>SUM(ER208:ER213)</f>
        <v/>
      </c>
      <c r="ES214" s="469">
        <f>SUM(ES208:ES213)</f>
        <v/>
      </c>
      <c r="ET214" s="469">
        <f>SUM(ET208:ET213)</f>
        <v/>
      </c>
      <c r="EU214" s="469">
        <f>SUM(EU208:EU213)</f>
        <v/>
      </c>
      <c r="EV214" s="469">
        <f>SUM(EV208:EV213)</f>
        <v/>
      </c>
      <c r="EW214" s="469">
        <f>SUM(EW208:EW213)</f>
        <v/>
      </c>
      <c r="EX214" s="469">
        <f>SUM(EX208:EX213)</f>
        <v/>
      </c>
      <c r="EY214" s="469">
        <f>SUM(EY208:EY213)</f>
        <v/>
      </c>
      <c r="EZ214" s="469">
        <f>SUM(EZ208:EZ213)</f>
        <v/>
      </c>
      <c r="FA214" s="469">
        <f>SUM(FA208:FA213)</f>
        <v/>
      </c>
      <c r="FB214" s="469">
        <f>SUM(FB208:FB213)</f>
        <v/>
      </c>
      <c r="FC214" s="469">
        <f>SUM(FC208:FC213)</f>
        <v/>
      </c>
      <c r="FD214" s="469">
        <f>SUM(FD208:FD213)</f>
        <v/>
      </c>
      <c r="FE214" s="469">
        <f>SUM(FE208:FE213)</f>
        <v/>
      </c>
      <c r="FF214" s="469">
        <f>SUM(FF208:FF213)</f>
        <v/>
      </c>
      <c r="FG214" s="469">
        <f>SUM(FG208:FG213)</f>
        <v/>
      </c>
      <c r="FH214" s="469">
        <f>SUM(FH208:FH213)</f>
        <v/>
      </c>
      <c r="FI214" s="469">
        <f>SUM(FI208:FI213)</f>
        <v/>
      </c>
      <c r="FJ214" s="469">
        <f>SUM(FJ208:FJ213)</f>
        <v/>
      </c>
      <c r="FK214" s="469">
        <f>SUM(FK208:FK213)</f>
        <v/>
      </c>
      <c r="FL214" s="469">
        <f>SUM(FL208:FL213)</f>
        <v/>
      </c>
      <c r="FM214" s="469">
        <f>SUM(FM208:FM213)</f>
        <v/>
      </c>
      <c r="FN214" s="469">
        <f>SUM(FN208:FN213)</f>
        <v/>
      </c>
      <c r="FO214" s="469">
        <f>SUM(FO208:FO213)</f>
        <v/>
      </c>
      <c r="FP214" s="469">
        <f>SUM(FP208:FP213)</f>
        <v/>
      </c>
      <c r="FQ214" s="469">
        <f>SUM(FQ208:FQ213)</f>
        <v/>
      </c>
      <c r="FR214" s="469">
        <f>SUM(FR208:FR213)</f>
        <v/>
      </c>
      <c r="FS214" s="469">
        <f>SUM(FS208:FS213)</f>
        <v/>
      </c>
      <c r="FT214" s="469">
        <f>SUM(FT208:FT213)</f>
        <v/>
      </c>
      <c r="FU214" s="469">
        <f>SUM(FU208:FU213)</f>
        <v/>
      </c>
      <c r="FV214" s="469">
        <f>SUM(FV208:FV213)</f>
        <v/>
      </c>
      <c r="FW214" s="469">
        <f>SUM(FW208:FW213)</f>
        <v/>
      </c>
      <c r="FX214" s="469">
        <f>SUM(FX208:FX213)</f>
        <v/>
      </c>
      <c r="FY214" s="469">
        <f>SUM(FY208:FY213)</f>
        <v/>
      </c>
      <c r="FZ214" s="469">
        <f>SUM(FZ208:FZ213)</f>
        <v/>
      </c>
      <c r="GA214" s="469">
        <f>SUM(GA208:GA213)</f>
        <v/>
      </c>
      <c r="GB214" s="469">
        <f>SUM(GB208:GB213)</f>
        <v/>
      </c>
      <c r="GC214" s="469">
        <f>SUM(GC208:GC213)</f>
        <v/>
      </c>
      <c r="GD214" s="469">
        <f>SUM(GD208:GD213)</f>
        <v/>
      </c>
      <c r="GE214" s="469">
        <f>SUM(GE208:GE213)</f>
        <v/>
      </c>
      <c r="GF214" s="469">
        <f>SUM(GF208:GF213)</f>
        <v/>
      </c>
      <c r="GG214" s="469">
        <f>SUM(GG208:GG213)</f>
        <v/>
      </c>
      <c r="GH214" s="469">
        <f>SUM(GH208:GH213)</f>
        <v/>
      </c>
      <c r="GI214" s="469">
        <f>SUM(GI208:GI213)</f>
        <v/>
      </c>
      <c r="GJ214" s="469">
        <f>SUM(GJ208:GJ213)</f>
        <v/>
      </c>
      <c r="GK214" s="469">
        <f>SUM(GK208:GK213)</f>
        <v/>
      </c>
      <c r="GL214" s="469">
        <f>SUM(GL208:GL213)</f>
        <v/>
      </c>
      <c r="GM214" s="469">
        <f>SUM(GM208:GM213)</f>
        <v/>
      </c>
      <c r="GN214" s="469">
        <f>SUM(GN208:GN213)</f>
        <v/>
      </c>
      <c r="GO214" s="469">
        <f>SUM(GO208:GO213)</f>
        <v/>
      </c>
      <c r="GP214" s="469">
        <f>SUM(GP208:GP213)</f>
        <v/>
      </c>
      <c r="GQ214" s="469">
        <f>SUM(GQ208:GQ213)</f>
        <v/>
      </c>
      <c r="GR214" s="469">
        <f>SUM(GR208:GR213)</f>
        <v/>
      </c>
      <c r="GS214" s="469">
        <f>SUM(GS208:GS213)</f>
        <v/>
      </c>
      <c r="GT214" s="469">
        <f>SUM(GT208:GT213)</f>
        <v/>
      </c>
      <c r="GU214" s="469">
        <f>SUM(GU208:GU213)</f>
        <v/>
      </c>
      <c r="GV214" s="469">
        <f>SUM(GV208:GV213)</f>
        <v/>
      </c>
      <c r="GW214" s="469">
        <f>SUM(GW208:GW213)</f>
        <v/>
      </c>
      <c r="GX214" s="469">
        <f>SUM(GX208:GX213)</f>
        <v/>
      </c>
      <c r="GY214" s="469">
        <f>SUM(GY208:GY213)</f>
        <v/>
      </c>
      <c r="GZ214" s="469">
        <f>SUM(GZ208:GZ213)</f>
        <v/>
      </c>
      <c r="HA214" s="469">
        <f>SUM(HA208:HA213)</f>
        <v/>
      </c>
      <c r="HB214" s="469">
        <f>SUM(HB208:HB213)</f>
        <v/>
      </c>
      <c r="HC214" s="469">
        <f>SUM(HC208:HC213)</f>
        <v/>
      </c>
      <c r="HD214" s="469">
        <f>SUM(HD208:HD213)</f>
        <v/>
      </c>
      <c r="HE214" s="469">
        <f>SUM(HE208:HE213)</f>
        <v/>
      </c>
      <c r="HF214" s="469">
        <f>SUM(HF208:HF213)</f>
        <v/>
      </c>
      <c r="HG214" s="469">
        <f>SUM(HG208:HG213)</f>
        <v/>
      </c>
      <c r="HH214" s="469">
        <f>SUM(HH208:HH213)</f>
        <v/>
      </c>
      <c r="HI214" s="469">
        <f>SUM(HI208:HI213)</f>
        <v/>
      </c>
      <c r="HJ214" s="469">
        <f>SUM(HJ208:HJ213)</f>
        <v/>
      </c>
      <c r="HK214" s="469">
        <f>SUM(HK208:HK213)</f>
        <v/>
      </c>
      <c r="HL214" s="469">
        <f>SUM(HL208:HL213)</f>
        <v/>
      </c>
      <c r="HM214" s="469">
        <f>SUM(HM208:HM213)</f>
        <v/>
      </c>
      <c r="HN214" s="469">
        <f>SUM(HN208:HN213)</f>
        <v/>
      </c>
      <c r="HO214" s="469">
        <f>SUM(HO208:HO213)</f>
        <v/>
      </c>
      <c r="HP214" s="469">
        <f>SUM(HP208:HP213)</f>
        <v/>
      </c>
      <c r="HQ214" s="469">
        <f>SUM(HQ208:HQ213)</f>
        <v/>
      </c>
      <c r="HR214" s="469">
        <f>SUM(HR208:HR213)</f>
        <v/>
      </c>
      <c r="HS214" s="469">
        <f>SUM(HS208:HS213)</f>
        <v/>
      </c>
      <c r="HT214" s="469">
        <f>SUM(HT208:HT213)</f>
        <v/>
      </c>
      <c r="HU214" s="469">
        <f>SUM(HU208:HU213)</f>
        <v/>
      </c>
      <c r="HV214" s="469">
        <f>SUM(HV208:HV213)</f>
        <v/>
      </c>
      <c r="HW214" s="469">
        <f>SUM(HW208:HW213)</f>
        <v/>
      </c>
      <c r="HX214" s="469">
        <f>SUM(HX208:HX213)</f>
        <v/>
      </c>
      <c r="HY214" s="469">
        <f>SUM(HY208:HY213)</f>
        <v/>
      </c>
      <c r="HZ214" s="469">
        <f>SUM(HZ208:HZ213)</f>
        <v/>
      </c>
      <c r="IA214" s="469">
        <f>SUM(IA208:IA213)</f>
        <v/>
      </c>
      <c r="IB214" s="469">
        <f>SUM(IB208:IB213)</f>
        <v/>
      </c>
      <c r="IC214" s="469">
        <f>SUM(IC208:IC213)</f>
        <v/>
      </c>
      <c r="ID214" s="469">
        <f>SUM(ID208:ID213)</f>
        <v/>
      </c>
      <c r="IE214" s="469">
        <f>SUM(IE208:IE213)</f>
        <v/>
      </c>
      <c r="IF214" s="469">
        <f>SUM(IF208:IF213)</f>
        <v/>
      </c>
      <c r="IG214" s="469">
        <f>SUM(IG208:IG213)</f>
        <v/>
      </c>
      <c r="IH214" s="469">
        <f>SUM(IH208:IH213)</f>
        <v/>
      </c>
      <c r="II214" s="469">
        <f>SUM(II208:II213)</f>
        <v/>
      </c>
      <c r="IJ214" s="469">
        <f>SUM(IJ208:IJ213)</f>
        <v/>
      </c>
      <c r="IK214" s="469">
        <f>SUM(IK208:IK213)</f>
        <v/>
      </c>
      <c r="IL214" s="469">
        <f>SUM(IL208:IL213)</f>
        <v/>
      </c>
      <c r="IM214" s="469">
        <f>SUM(IM208:IM213)</f>
        <v/>
      </c>
      <c r="IN214" s="469">
        <f>SUM(IN208:IN213)</f>
        <v/>
      </c>
      <c r="IO214" s="469">
        <f>SUM(IO208:IO213)</f>
        <v/>
      </c>
      <c r="IP214" s="469">
        <f>SUM(IP208:IP213)</f>
        <v/>
      </c>
      <c r="IQ214" s="469">
        <f>SUM(IQ208:IQ213)</f>
        <v/>
      </c>
      <c r="IR214" s="469">
        <f>SUM(IR208:IR213)</f>
        <v/>
      </c>
      <c r="IS214" s="469">
        <f>SUM(IS208:IS213)</f>
        <v/>
      </c>
      <c r="IT214" s="469">
        <f>SUM(IT208:IT213)</f>
        <v/>
      </c>
      <c r="IU214" s="469">
        <f>SUM(IU208:IU213)</f>
        <v/>
      </c>
      <c r="IV214" s="469">
        <f>SUM(IV208:IV213)</f>
        <v/>
      </c>
      <c r="IW214" s="469">
        <f>SUM(IW208:IW213)</f>
        <v/>
      </c>
      <c r="IX214" s="469">
        <f>SUM(IX208:IX213)</f>
        <v/>
      </c>
      <c r="IY214" s="469">
        <f>SUM(IY208:IY213)</f>
        <v/>
      </c>
      <c r="IZ214" s="469">
        <f>SUM(IZ208:IZ213)</f>
        <v/>
      </c>
      <c r="JA214" s="469">
        <f>SUM(JA208:JA213)</f>
        <v/>
      </c>
      <c r="JB214" s="469">
        <f>SUM(JB208:JB213)</f>
        <v/>
      </c>
      <c r="JC214" s="469">
        <f>SUM(JC208:JC213)</f>
        <v/>
      </c>
      <c r="JD214" s="469">
        <f>SUM(JD208:JD213)</f>
        <v/>
      </c>
      <c r="JE214" s="469">
        <f>SUM(JE208:JE213)</f>
        <v/>
      </c>
      <c r="JF214" s="469">
        <f>SUM(JF208:JF213)</f>
        <v/>
      </c>
      <c r="JG214" s="469">
        <f>SUM(JG208:JG213)</f>
        <v/>
      </c>
      <c r="JH214" s="469">
        <f>SUM(JH208:JH213)</f>
        <v/>
      </c>
      <c r="JI214" s="469">
        <f>SUM(JI208:JI213)</f>
        <v/>
      </c>
      <c r="JJ214" s="469">
        <f>SUM(JJ208:JJ213)</f>
        <v/>
      </c>
      <c r="JK214" s="469">
        <f>SUM(JK208:JK213)</f>
        <v/>
      </c>
      <c r="JL214" s="469">
        <f>SUM(JL208:JL213)</f>
        <v/>
      </c>
      <c r="JM214" s="469">
        <f>SUM(JM208:JM213)</f>
        <v/>
      </c>
      <c r="JN214" s="469">
        <f>SUM(JN208:JN213)</f>
        <v/>
      </c>
      <c r="JO214" s="469">
        <f>SUM(JO208:JO213)</f>
        <v/>
      </c>
      <c r="JP214" s="469">
        <f>SUM(JP208:JP213)</f>
        <v/>
      </c>
      <c r="JQ214" s="469">
        <f>SUM(JQ208:JQ213)</f>
        <v/>
      </c>
      <c r="JR214" s="469">
        <f>SUM(JR208:JR213)</f>
        <v/>
      </c>
      <c r="JS214" s="469">
        <f>SUM(JS208:JS213)</f>
        <v/>
      </c>
      <c r="JT214" s="469">
        <f>SUM(JT208:JT213)</f>
        <v/>
      </c>
      <c r="JU214" s="469">
        <f>SUM(JU208:JU213)</f>
        <v/>
      </c>
      <c r="JV214" s="469">
        <f>SUM(JV208:JV213)</f>
        <v/>
      </c>
      <c r="JW214" s="469">
        <f>SUM(JW208:JW213)</f>
        <v/>
      </c>
      <c r="JX214" s="469">
        <f>SUM(JX208:JX213)</f>
        <v/>
      </c>
      <c r="JY214" s="469">
        <f>SUM(JY208:JY213)</f>
        <v/>
      </c>
      <c r="JZ214" s="469">
        <f>SUM(JZ208:JZ213)</f>
        <v/>
      </c>
      <c r="KA214" s="469">
        <f>SUM(KA208:KA213)</f>
        <v/>
      </c>
      <c r="KB214" s="469">
        <f>SUM(KB208:KB213)</f>
        <v/>
      </c>
      <c r="KC214" s="469">
        <f>SUM(KC208:KC213)</f>
        <v/>
      </c>
      <c r="KD214" s="469">
        <f>SUM(KD208:KD213)</f>
        <v/>
      </c>
      <c r="KE214" s="469">
        <f>SUM(KE208:KE213)</f>
        <v/>
      </c>
      <c r="KF214" s="469">
        <f>SUM(KF208:KF213)</f>
        <v/>
      </c>
      <c r="KG214" s="469">
        <f>SUM(KG208:KG213)</f>
        <v/>
      </c>
      <c r="KH214" s="469">
        <f>SUM(KH208:KH213)</f>
        <v/>
      </c>
      <c r="KI214" s="469">
        <f>SUM(KI208:KI213)</f>
        <v/>
      </c>
      <c r="KJ214" s="469">
        <f>SUM(KJ208:KJ213)</f>
        <v/>
      </c>
      <c r="KK214" s="469">
        <f>SUM(KK208:KK213)</f>
        <v/>
      </c>
      <c r="KL214" s="469">
        <f>SUM(KL208:KL213)</f>
        <v/>
      </c>
      <c r="KM214" s="469">
        <f>SUM(KM208:KM213)</f>
        <v/>
      </c>
      <c r="KN214" s="469">
        <f>SUM(KN208:KN213)</f>
        <v/>
      </c>
      <c r="KO214" s="469">
        <f>SUM(KO208:KO213)</f>
        <v/>
      </c>
      <c r="KP214" s="469">
        <f>SUM(KP208:KP213)</f>
        <v/>
      </c>
      <c r="KQ214" s="469">
        <f>SUM(KQ208:KQ213)</f>
        <v/>
      </c>
      <c r="KR214" s="469">
        <f>SUM(KR208:KR213)</f>
        <v/>
      </c>
      <c r="KS214" s="469">
        <f>SUM(KS208:KS213)</f>
        <v/>
      </c>
      <c r="KT214" s="469">
        <f>SUM(KT208:KT213)</f>
        <v/>
      </c>
      <c r="KU214" s="469">
        <f>SUM(KU208:KU213)</f>
        <v/>
      </c>
      <c r="KV214" s="469">
        <f>SUM(KV208:KV213)</f>
        <v/>
      </c>
      <c r="KW214" s="469">
        <f>SUM(KW208:KW213)</f>
        <v/>
      </c>
      <c r="KX214" s="469">
        <f>SUM(KX208:KX213)</f>
        <v/>
      </c>
      <c r="KY214" s="469">
        <f>SUM(KY208:KY213)</f>
        <v/>
      </c>
      <c r="KZ214" s="469">
        <f>SUM(KZ208:KZ213)</f>
        <v/>
      </c>
      <c r="LA214" s="469">
        <f>SUM(LA208:LA213)</f>
        <v/>
      </c>
      <c r="LB214" s="469">
        <f>SUM(LB208:LB213)</f>
        <v/>
      </c>
      <c r="LC214" s="469">
        <f>SUM(LC208:LC213)</f>
        <v/>
      </c>
      <c r="LD214" s="469">
        <f>SUM(LD208:LD213)</f>
        <v/>
      </c>
      <c r="LE214" s="469">
        <f>SUM(LE208:LE213)</f>
        <v/>
      </c>
      <c r="LF214" s="469">
        <f>SUM(LF208:LF213)</f>
        <v/>
      </c>
      <c r="LG214" s="469">
        <f>SUM(LG208:LG213)</f>
        <v/>
      </c>
      <c r="LH214" s="469">
        <f>SUM(LH208:LH213)</f>
        <v/>
      </c>
      <c r="LI214" s="469">
        <f>SUM(LI208:LI213)</f>
        <v/>
      </c>
      <c r="LJ214" s="469">
        <f>SUM(LJ208:LJ213)</f>
        <v/>
      </c>
      <c r="LK214" s="469">
        <f>SUM(LK208:LK213)</f>
        <v/>
      </c>
      <c r="LL214" s="469">
        <f>SUM(LL208:LL213)</f>
        <v/>
      </c>
      <c r="LM214" s="469">
        <f>SUM(LM208:LM213)</f>
        <v/>
      </c>
      <c r="LN214" s="469">
        <f>SUM(LN208:LN213)</f>
        <v/>
      </c>
      <c r="LO214" s="469">
        <f>SUM(LO208:LO213)</f>
        <v/>
      </c>
      <c r="LP214" s="469">
        <f>SUM(LP208:LP213)</f>
        <v/>
      </c>
      <c r="LQ214" s="469">
        <f>SUM(LQ208:LQ213)</f>
        <v/>
      </c>
      <c r="LR214" s="469">
        <f>SUM(LR208:LR213)</f>
        <v/>
      </c>
      <c r="LS214" s="469">
        <f>SUM(LS208:LS213)</f>
        <v/>
      </c>
      <c r="LT214" s="469">
        <f>SUM(LT208:LT213)</f>
        <v/>
      </c>
      <c r="LU214" s="469">
        <f>SUM(LU208:LU213)</f>
        <v/>
      </c>
      <c r="LV214" s="469">
        <f>SUM(LV208:LV213)</f>
        <v/>
      </c>
      <c r="LW214" s="469">
        <f>SUM(LW208:LW213)</f>
        <v/>
      </c>
      <c r="LX214" s="469">
        <f>SUM(LX208:LX213)</f>
        <v/>
      </c>
      <c r="LY214" s="469">
        <f>SUM(LY208:LY213)</f>
        <v/>
      </c>
      <c r="LZ214" s="469">
        <f>SUM(LZ208:LZ213)</f>
        <v/>
      </c>
      <c r="MA214" s="469">
        <f>SUM(MA208:MA213)</f>
        <v/>
      </c>
      <c r="MB214" s="469">
        <f>SUM(MB208:MB213)</f>
        <v/>
      </c>
      <c r="MC214" s="469">
        <f>SUM(MC208:MC213)</f>
        <v/>
      </c>
      <c r="MD214" s="469">
        <f>SUM(MD208:MD213)</f>
        <v/>
      </c>
      <c r="ME214" s="469">
        <f>SUM(ME208:ME213)</f>
        <v/>
      </c>
      <c r="MF214" s="469">
        <f>SUM(MF208:MF213)</f>
        <v/>
      </c>
      <c r="MG214" s="469">
        <f>SUM(MG208:MG213)</f>
        <v/>
      </c>
      <c r="MH214" s="469">
        <f>SUM(MH208:MH213)</f>
        <v/>
      </c>
      <c r="MI214" s="469">
        <f>SUM(MI208:MI213)</f>
        <v/>
      </c>
      <c r="MJ214" s="469">
        <f>SUM(MJ208:MJ213)</f>
        <v/>
      </c>
      <c r="MK214" s="469">
        <f>SUM(MK208:MK213)</f>
        <v/>
      </c>
      <c r="ML214" s="469">
        <f>SUM(ML208:ML213)</f>
        <v/>
      </c>
      <c r="MM214" s="469">
        <f>SUM(MM208:MM213)</f>
        <v/>
      </c>
      <c r="MN214" s="469">
        <f>SUM(MN208:MN213)</f>
        <v/>
      </c>
      <c r="MO214" s="469">
        <f>SUM(MO208:MO213)</f>
        <v/>
      </c>
      <c r="MP214" s="469">
        <f>SUM(MP208:MP213)</f>
        <v/>
      </c>
      <c r="MQ214" s="469">
        <f>SUM(MQ208:MQ213)</f>
        <v/>
      </c>
      <c r="MR214" s="469">
        <f>SUM(MR208:MR213)</f>
        <v/>
      </c>
      <c r="MS214" s="469">
        <f>SUM(MS208:MS213)</f>
        <v/>
      </c>
      <c r="MT214" s="469">
        <f>SUM(MT208:MT213)</f>
        <v/>
      </c>
      <c r="MU214" s="469">
        <f>SUM(MU208:MU213)</f>
        <v/>
      </c>
      <c r="MV214" s="469">
        <f>SUM(MV208:MV213)</f>
        <v/>
      </c>
      <c r="MW214" s="469">
        <f>SUM(MW208:MW213)</f>
        <v/>
      </c>
      <c r="MX214" s="469">
        <f>SUM(MX208:MX213)</f>
        <v/>
      </c>
      <c r="MY214" s="469">
        <f>SUM(MY208:MY213)</f>
        <v/>
      </c>
      <c r="MZ214" s="469">
        <f>SUM(MZ208:MZ213)</f>
        <v/>
      </c>
      <c r="NA214" s="469">
        <f>SUM(NA208:NA213)</f>
        <v/>
      </c>
      <c r="NB214" s="469">
        <f>SUM(NB208:NB213)</f>
        <v/>
      </c>
      <c r="NC214" s="469">
        <f>SUM(NC208:NC213)</f>
        <v/>
      </c>
      <c r="ND214" s="469">
        <f>SUM(ND208:ND213)</f>
        <v/>
      </c>
      <c r="NE214" s="469">
        <f>SUM(NE208:NE213)</f>
        <v/>
      </c>
      <c r="NF214" s="469">
        <f>SUM(NF208:NF213)</f>
        <v/>
      </c>
      <c r="NG214" s="469">
        <f>SUM(NG208:NG213)</f>
        <v/>
      </c>
      <c r="NH214" s="469">
        <f>SUM(NH208:NH213)</f>
        <v/>
      </c>
      <c r="NI214" s="469">
        <f>SUM(NI208:NI213)</f>
        <v/>
      </c>
      <c r="NJ214" s="469">
        <f>SUM(NJ208:NJ213)</f>
        <v/>
      </c>
      <c r="NK214" s="469">
        <f>SUM(NK208:NK213)</f>
        <v/>
      </c>
      <c r="NL214" s="469">
        <f>SUM(NL208:NL213)</f>
        <v/>
      </c>
      <c r="NM214" s="469">
        <f>SUM(NM208:NM213)</f>
        <v/>
      </c>
      <c r="NN214" s="469">
        <f>SUM(NN208:NN213)</f>
        <v/>
      </c>
      <c r="NO214" s="469">
        <f>SUM(NO208:NO213)</f>
        <v/>
      </c>
      <c r="NP214" s="469">
        <f>SUM(NP208:NP213)</f>
        <v/>
      </c>
      <c r="NQ214" s="469">
        <f>SUM(NQ208:NQ213)</f>
        <v/>
      </c>
      <c r="NR214" s="469">
        <f>SUM(NR208:NR213)</f>
        <v/>
      </c>
      <c r="NS214" s="469">
        <f>SUM(NS208:NS213)</f>
        <v/>
      </c>
      <c r="NT214" s="469">
        <f>SUM(NT208:NT213)</f>
        <v/>
      </c>
      <c r="NU214" s="469">
        <f>SUM(NU208:NU213)</f>
        <v/>
      </c>
      <c r="NV214" s="469">
        <f>SUM(NV208:NV213)</f>
        <v/>
      </c>
      <c r="NW214" s="469">
        <f>SUM(NW208:NW213)</f>
        <v/>
      </c>
      <c r="NX214" s="469">
        <f>SUM(NX208:NX213)</f>
        <v/>
      </c>
      <c r="NY214" s="469">
        <f>SUM(NY208:NY213)</f>
        <v/>
      </c>
      <c r="NZ214" s="469">
        <f>SUM(NZ208:NZ213)</f>
        <v/>
      </c>
      <c r="OA214" s="469">
        <f>SUM(OA208:OA213)</f>
        <v/>
      </c>
      <c r="OB214" s="469">
        <f>SUM(OB208:OB213)</f>
        <v/>
      </c>
      <c r="OC214" s="469">
        <f>SUM(OC208:OC213)</f>
        <v/>
      </c>
      <c r="OD214" s="469">
        <f>SUM(OD208:OD213)</f>
        <v/>
      </c>
      <c r="OE214" s="469">
        <f>SUM(OE208:OE213)</f>
        <v/>
      </c>
      <c r="OF214" s="469">
        <f>SUM(OF208:OF213)</f>
        <v/>
      </c>
      <c r="OG214" s="469">
        <f>SUM(OG208:OG213)</f>
        <v/>
      </c>
      <c r="OH214" s="469">
        <f>SUM(OH208:OH213)</f>
        <v/>
      </c>
      <c r="OI214" s="469">
        <f>SUM(OI208:OI213)</f>
        <v/>
      </c>
      <c r="OJ214" s="469">
        <f>SUM(OJ208:OJ213)</f>
        <v/>
      </c>
      <c r="OK214" s="469">
        <f>SUM(OK208:OK213)</f>
        <v/>
      </c>
      <c r="OL214" s="469">
        <f>SUM(OL208:OL213)</f>
        <v/>
      </c>
      <c r="OM214" s="469">
        <f>SUM(OM208:OM213)</f>
        <v/>
      </c>
      <c r="ON214" s="469">
        <f>SUM(ON208:ON213)</f>
        <v/>
      </c>
      <c r="OO214" s="469">
        <f>SUM(OO208:OO213)</f>
        <v/>
      </c>
      <c r="OP214" s="469">
        <f>SUM(OP208:OP213)</f>
        <v/>
      </c>
      <c r="OQ214" s="469">
        <f>SUM(OQ208:OQ213)</f>
        <v/>
      </c>
      <c r="OR214" s="469">
        <f>SUM(OR208:OR213)</f>
        <v/>
      </c>
      <c r="OS214" s="469">
        <f>SUM(OS208:OS213)</f>
        <v/>
      </c>
      <c r="OT214" s="469">
        <f>SUM(OT208:OT213)</f>
        <v/>
      </c>
      <c r="OU214" s="469">
        <f>SUM(OU208:OU213)</f>
        <v/>
      </c>
      <c r="OV214" s="469">
        <f>SUM(OV208:OV213)</f>
        <v/>
      </c>
      <c r="OW214" s="469">
        <f>SUM(OW208:OW213)</f>
        <v/>
      </c>
      <c r="OX214" s="469">
        <f>SUM(OX208:OX213)</f>
        <v/>
      </c>
      <c r="OY214" s="469">
        <f>SUM(OY208:OY213)</f>
        <v/>
      </c>
      <c r="OZ214" s="469">
        <f>SUM(OZ208:OZ213)</f>
        <v/>
      </c>
      <c r="PA214" s="469">
        <f>SUM(PA208:PA213)</f>
        <v/>
      </c>
      <c r="PB214" s="469">
        <f>SUM(PB208:PB213)</f>
        <v/>
      </c>
      <c r="PC214" s="469">
        <f>SUM(PC208:PC213)</f>
        <v/>
      </c>
      <c r="PD214" s="469">
        <f>SUM(PD208:PD213)</f>
        <v/>
      </c>
      <c r="PE214" s="469">
        <f>SUM(PE208:PE213)</f>
        <v/>
      </c>
      <c r="PF214" s="469">
        <f>SUM(PF208:PF213)</f>
        <v/>
      </c>
      <c r="PG214" s="469">
        <f>SUM(PG208:PG213)</f>
        <v/>
      </c>
      <c r="PH214" s="469">
        <f>SUM(PH208:PH213)</f>
        <v/>
      </c>
      <c r="PI214" s="469">
        <f>SUM(PI208:PI213)</f>
        <v/>
      </c>
      <c r="PJ214" s="469">
        <f>SUM(PJ208:PJ213)</f>
        <v/>
      </c>
      <c r="PK214" s="469">
        <f>SUM(PK208:PK213)</f>
        <v/>
      </c>
      <c r="PL214" s="469">
        <f>SUM(PL208:PL213)</f>
        <v/>
      </c>
      <c r="PM214" s="469">
        <f>SUM(PM208:PM213)</f>
        <v/>
      </c>
      <c r="PN214" s="469">
        <f>SUM(PN208:PN213)</f>
        <v/>
      </c>
      <c r="PO214" s="469">
        <f>SUM(PO208:PO213)</f>
        <v/>
      </c>
      <c r="PP214" s="469">
        <f>SUM(PP208:PP213)</f>
        <v/>
      </c>
      <c r="PQ214" s="469">
        <f>SUM(PQ208:PQ213)</f>
        <v/>
      </c>
      <c r="PR214" s="469">
        <f>SUM(PR208:PR213)</f>
        <v/>
      </c>
      <c r="PS214" s="469">
        <f>SUM(PS208:PS213)</f>
        <v/>
      </c>
      <c r="PT214" s="469">
        <f>SUM(PT208:PT213)</f>
        <v/>
      </c>
      <c r="PU214" s="469">
        <f>SUM(PU208:PU213)</f>
        <v/>
      </c>
      <c r="PV214" s="469">
        <f>SUM(PV208:PV213)</f>
        <v/>
      </c>
      <c r="PW214" s="469">
        <f>SUM(PW208:PW213)</f>
        <v/>
      </c>
      <c r="PX214" s="469">
        <f>SUM(PX208:PX213)</f>
        <v/>
      </c>
      <c r="PY214" s="469">
        <f>SUM(PY208:PY213)</f>
        <v/>
      </c>
      <c r="PZ214" s="469">
        <f>SUM(PZ208:PZ213)</f>
        <v/>
      </c>
      <c r="QA214" s="469">
        <f>SUM(QA208:QA213)</f>
        <v/>
      </c>
      <c r="QB214" s="469">
        <f>SUM(QB208:QB213)</f>
        <v/>
      </c>
      <c r="QC214" s="469">
        <f>SUM(QC208:QC213)</f>
        <v/>
      </c>
      <c r="QD214" s="469">
        <f>SUM(QD208:QD213)</f>
        <v/>
      </c>
      <c r="QE214" s="469">
        <f>SUM(QE208:QE213)</f>
        <v/>
      </c>
      <c r="QF214" s="469">
        <f>SUM(QF208:QF213)</f>
        <v/>
      </c>
      <c r="QG214" s="469">
        <f>SUM(QG208:QG213)</f>
        <v/>
      </c>
      <c r="QH214" s="469">
        <f>SUM(QH208:QH213)</f>
        <v/>
      </c>
      <c r="QI214" s="469">
        <f>SUM(QI208:QI213)</f>
        <v/>
      </c>
      <c r="QJ214" s="469">
        <f>SUM(QJ208:QJ213)</f>
        <v/>
      </c>
      <c r="QK214" s="469">
        <f>SUM(QK208:QK213)</f>
        <v/>
      </c>
      <c r="QL214" s="469">
        <f>SUM(QL208:QL213)</f>
        <v/>
      </c>
      <c r="QM214" s="469">
        <f>SUM(QM208:QM213)</f>
        <v/>
      </c>
      <c r="QN214" s="469">
        <f>SUM(QN208:QN213)</f>
        <v/>
      </c>
      <c r="QO214" s="469">
        <f>SUM(QO208:QO213)</f>
        <v/>
      </c>
      <c r="QP214" s="469">
        <f>SUM(QP208:QP213)</f>
        <v/>
      </c>
      <c r="QQ214" s="469">
        <f>SUM(QQ208:QQ213)</f>
        <v/>
      </c>
      <c r="QR214" s="469">
        <f>SUM(QR208:QR213)</f>
        <v/>
      </c>
      <c r="QS214" s="469">
        <f>SUM(QS208:QS213)</f>
        <v/>
      </c>
      <c r="QT214" s="469">
        <f>SUM(QT208:QT213)</f>
        <v/>
      </c>
      <c r="QU214" s="469">
        <f>SUM(QU208:QU213)</f>
        <v/>
      </c>
      <c r="QV214" s="469">
        <f>SUM(QV208:QV213)</f>
        <v/>
      </c>
      <c r="QW214" s="469">
        <f>SUM(QW208:QW213)</f>
        <v/>
      </c>
      <c r="QX214" s="469">
        <f>SUM(QX208:QX213)</f>
        <v/>
      </c>
      <c r="QY214" s="469">
        <f>SUM(QY208:QY213)</f>
        <v/>
      </c>
      <c r="QZ214" s="469">
        <f>SUM(QZ208:QZ213)</f>
        <v/>
      </c>
      <c r="RA214" s="469">
        <f>SUM(RA208:RA213)</f>
        <v/>
      </c>
      <c r="RB214" s="469">
        <f>SUM(RB208:RB213)</f>
        <v/>
      </c>
      <c r="RC214" s="469">
        <f>SUM(RC208:RC213)</f>
        <v/>
      </c>
      <c r="RD214" s="469">
        <f>SUM(RD208:RD213)</f>
        <v/>
      </c>
      <c r="RE214" s="469">
        <f>SUM(RE208:RE213)</f>
        <v/>
      </c>
      <c r="RF214" s="469">
        <f>SUM(RF208:RF213)</f>
        <v/>
      </c>
      <c r="RG214" s="469">
        <f>SUM(RG208:RG213)</f>
        <v/>
      </c>
      <c r="RH214" s="469">
        <f>SUM(RH208:RH213)</f>
        <v/>
      </c>
      <c r="RI214" s="469">
        <f>SUM(RI208:RI213)</f>
        <v/>
      </c>
      <c r="RJ214" s="469">
        <f>SUM(RJ208:RJ213)</f>
        <v/>
      </c>
      <c r="RK214" s="469">
        <f>SUM(RK208:RK213)</f>
        <v/>
      </c>
      <c r="RL214" s="469">
        <f>SUM(RL208:RL213)</f>
        <v/>
      </c>
      <c r="RM214" s="469">
        <f>SUM(RM208:RM213)</f>
        <v/>
      </c>
      <c r="RN214" s="469">
        <f>SUM(RN208:RN213)</f>
        <v/>
      </c>
      <c r="RO214" s="469">
        <f>SUM(RO208:RO213)</f>
        <v/>
      </c>
      <c r="RP214" s="469">
        <f>SUM(RP208:RP213)</f>
        <v/>
      </c>
      <c r="RQ214" s="469">
        <f>SUM(RQ208:RQ213)</f>
        <v/>
      </c>
      <c r="RR214" s="469">
        <f>SUM(RR208:RR213)</f>
        <v/>
      </c>
      <c r="RS214" s="469">
        <f>SUM(RS208:RS213)</f>
        <v/>
      </c>
      <c r="RT214" s="469">
        <f>SUM(RT208:RT213)</f>
        <v/>
      </c>
      <c r="RU214" s="469">
        <f>SUM(RU208:RU213)</f>
        <v/>
      </c>
      <c r="RV214" s="469">
        <f>SUM(RV208:RV213)</f>
        <v/>
      </c>
      <c r="RW214" s="469">
        <f>SUM(RW208:RW213)</f>
        <v/>
      </c>
      <c r="RX214" s="469">
        <f>SUM(RX208:RX213)</f>
        <v/>
      </c>
      <c r="RY214" s="469">
        <f>SUM(RY208:RY213)</f>
        <v/>
      </c>
      <c r="RZ214" s="469">
        <f>SUM(RZ208:RZ213)</f>
        <v/>
      </c>
      <c r="SA214" s="469">
        <f>SUM(SA208:SA213)</f>
        <v/>
      </c>
      <c r="SB214" s="469">
        <f>SUM(SB208:SB213)</f>
        <v/>
      </c>
      <c r="SC214" s="469">
        <f>SUM(SC208:SC213)</f>
        <v/>
      </c>
      <c r="SD214" s="469">
        <f>SUM(SD208:SD213)</f>
        <v/>
      </c>
      <c r="SE214" s="469">
        <f>SUM(SE208:SE213)</f>
        <v/>
      </c>
      <c r="SF214" s="469">
        <f>SUM(SF208:SF213)</f>
        <v/>
      </c>
      <c r="SG214" s="469">
        <f>SUM(SG208:SG213)</f>
        <v/>
      </c>
      <c r="SH214" s="469">
        <f>SUM(SH208:SH213)</f>
        <v/>
      </c>
      <c r="SI214" s="469">
        <f>SUM(SI208:SI213)</f>
        <v/>
      </c>
      <c r="SJ214" s="469">
        <f>SUM(SJ208:SJ213)</f>
        <v/>
      </c>
      <c r="SK214" s="469">
        <f>SUM(SK208:SK213)</f>
        <v/>
      </c>
      <c r="SL214" s="469">
        <f>SUM(SL208:SL213)</f>
        <v/>
      </c>
      <c r="SM214" s="469">
        <f>SUM(SM208:SM213)</f>
        <v/>
      </c>
      <c r="SN214" s="469">
        <f>SUM(SN208:SN213)</f>
        <v/>
      </c>
      <c r="SO214" s="469">
        <f>SUM(SO208:SO213)</f>
        <v/>
      </c>
      <c r="SP214" s="469">
        <f>SUM(SP208:SP213)</f>
        <v/>
      </c>
      <c r="SQ214" s="469">
        <f>SUM(SQ208:SQ213)</f>
        <v/>
      </c>
      <c r="SR214" s="469">
        <f>SUM(SR208:SR213)</f>
        <v/>
      </c>
      <c r="SS214" s="469">
        <f>SUM(SS208:SS213)</f>
        <v/>
      </c>
      <c r="ST214" s="469">
        <f>SUM(ST208:ST213)</f>
        <v/>
      </c>
      <c r="SU214" s="469">
        <f>SUM(SU208:SU213)</f>
        <v/>
      </c>
      <c r="SV214" s="469">
        <f>SUM(SV208:SV213)</f>
        <v/>
      </c>
      <c r="SW214" s="469">
        <f>SUM(SW208:SW213)</f>
        <v/>
      </c>
      <c r="SX214" s="469">
        <f>SUM(SX208:SX213)</f>
        <v/>
      </c>
      <c r="SY214" s="469">
        <f>SUM(SY208:SY213)</f>
        <v/>
      </c>
      <c r="SZ214" s="469">
        <f>SUM(SZ208:SZ213)</f>
        <v/>
      </c>
      <c r="TA214" s="469">
        <f>SUM(TA208:TA213)</f>
        <v/>
      </c>
      <c r="TB214" s="469">
        <f>SUM(TB208:TB213)</f>
        <v/>
      </c>
      <c r="TC214" s="469">
        <f>SUM(TC208:TC213)</f>
        <v/>
      </c>
      <c r="TD214" s="469">
        <f>SUM(TD208:TD213)</f>
        <v/>
      </c>
      <c r="TE214" s="469">
        <f>SUM(TE208:TE213)</f>
        <v/>
      </c>
      <c r="TF214" s="469">
        <f>SUM(TF208:TF213)</f>
        <v/>
      </c>
      <c r="TG214" s="469">
        <f>SUM(TG208:TG213)</f>
        <v/>
      </c>
      <c r="TH214" s="469">
        <f>SUM(TH208:TH213)</f>
        <v/>
      </c>
      <c r="TI214" s="469">
        <f>SUM(TI208:TI213)</f>
        <v/>
      </c>
      <c r="TJ214" s="469">
        <f>SUM(TJ208:TJ213)</f>
        <v/>
      </c>
      <c r="TK214" s="469">
        <f>SUM(TK208:TK213)</f>
        <v/>
      </c>
      <c r="TL214" s="469">
        <f>SUM(TL208:TL213)</f>
        <v/>
      </c>
      <c r="TM214" s="469">
        <f>SUM(TM208:TM213)</f>
        <v/>
      </c>
      <c r="TN214" s="469">
        <f>SUM(TN208:TN213)</f>
        <v/>
      </c>
      <c r="TO214" s="469">
        <f>SUM(TO208:TO213)</f>
        <v/>
      </c>
      <c r="TP214" s="469">
        <f>SUM(TP208:TP213)</f>
        <v/>
      </c>
      <c r="TQ214" s="469">
        <f>SUM(TQ208:TQ213)</f>
        <v/>
      </c>
      <c r="TR214" s="469">
        <f>SUM(TR208:TR213)</f>
        <v/>
      </c>
      <c r="TS214" s="469">
        <f>SUM(TS208:TS213)</f>
        <v/>
      </c>
      <c r="TT214" s="469">
        <f>SUM(TT208:TT213)</f>
        <v/>
      </c>
      <c r="TU214" s="469">
        <f>SUM(TU208:TU213)</f>
        <v/>
      </c>
      <c r="TV214" s="469">
        <f>SUM(TV208:TV213)</f>
        <v/>
      </c>
      <c r="TW214" s="469">
        <f>SUM(TW208:TW213)</f>
        <v/>
      </c>
      <c r="TX214" s="469">
        <f>SUM(TX208:TX213)</f>
        <v/>
      </c>
      <c r="TY214" s="469">
        <f>SUM(TY208:TY213)</f>
        <v/>
      </c>
      <c r="TZ214" s="469">
        <f>SUM(TZ208:TZ213)</f>
        <v/>
      </c>
      <c r="UA214" s="469">
        <f>SUM(UA208:UA213)</f>
        <v/>
      </c>
      <c r="UB214" s="469">
        <f>SUM(UB208:UB213)</f>
        <v/>
      </c>
      <c r="UC214" s="469">
        <f>SUM(UC208:UC213)</f>
        <v/>
      </c>
      <c r="UD214" s="469">
        <f>SUM(UD208:UD213)</f>
        <v/>
      </c>
      <c r="UE214" s="469">
        <f>SUM(UE208:UE213)</f>
        <v/>
      </c>
      <c r="UF214" s="469">
        <f>SUM(UF208:UF213)</f>
        <v/>
      </c>
      <c r="UG214" s="469">
        <f>SUM(UG208:UG213)</f>
        <v/>
      </c>
      <c r="UH214" s="469">
        <f>SUM(UH208:UH213)</f>
        <v/>
      </c>
      <c r="UI214" s="469">
        <f>SUM(UI208:UI213)</f>
        <v/>
      </c>
      <c r="UJ214" s="469">
        <f>SUM(UJ208:UJ213)</f>
        <v/>
      </c>
      <c r="UK214" s="469">
        <f>SUM(UK208:UK213)</f>
        <v/>
      </c>
      <c r="UL214" s="469">
        <f>SUM(UL208:UL213)</f>
        <v/>
      </c>
      <c r="UM214" s="469">
        <f>SUM(UM208:UM213)</f>
        <v/>
      </c>
      <c r="UN214" s="469">
        <f>SUM(UN208:UN213)</f>
        <v/>
      </c>
      <c r="UO214" s="469">
        <f>SUM(UO208:UO213)</f>
        <v/>
      </c>
      <c r="UP214" s="469">
        <f>SUM(UP208:UP213)</f>
        <v/>
      </c>
      <c r="UQ214" s="469">
        <f>SUM(UQ208:UQ213)</f>
        <v/>
      </c>
      <c r="UR214" s="469">
        <f>SUM(UR208:UR213)</f>
        <v/>
      </c>
      <c r="US214" s="469">
        <f>SUM(US208:US213)</f>
        <v/>
      </c>
      <c r="UT214" s="469">
        <f>SUM(UT208:UT213)</f>
        <v/>
      </c>
      <c r="UU214" s="469">
        <f>SUM(UU208:UU213)</f>
        <v/>
      </c>
      <c r="UV214" s="469">
        <f>SUM(UV208:UV213)</f>
        <v/>
      </c>
      <c r="UW214" s="469">
        <f>SUM(UW208:UW213)</f>
        <v/>
      </c>
      <c r="UX214" s="469">
        <f>SUM(UX208:UX213)</f>
        <v/>
      </c>
      <c r="UY214" s="469">
        <f>SUM(UY208:UY213)</f>
        <v/>
      </c>
      <c r="UZ214" s="469">
        <f>SUM(UZ208:UZ213)</f>
        <v/>
      </c>
      <c r="VA214" s="469">
        <f>SUM(VA208:VA213)</f>
        <v/>
      </c>
      <c r="VB214" s="469">
        <f>SUM(VB208:VB213)</f>
        <v/>
      </c>
      <c r="VC214" s="469">
        <f>SUM(VC208:VC213)</f>
        <v/>
      </c>
      <c r="VD214" s="469">
        <f>SUM(VD208:VD213)</f>
        <v/>
      </c>
      <c r="VE214" s="469">
        <f>SUM(VE208:VE213)</f>
        <v/>
      </c>
      <c r="VF214" s="469">
        <f>SUM(VF208:VF213)</f>
        <v/>
      </c>
      <c r="VG214" s="469">
        <f>SUM(VG208:VG213)</f>
        <v/>
      </c>
      <c r="VH214" s="469">
        <f>SUM(VH208:VH213)</f>
        <v/>
      </c>
      <c r="VI214" s="469">
        <f>SUM(VI208:VI213)</f>
        <v/>
      </c>
      <c r="VJ214" s="469">
        <f>SUM(VJ208:VJ213)</f>
        <v/>
      </c>
      <c r="VK214" s="469">
        <f>SUM(VK208:VK213)</f>
        <v/>
      </c>
      <c r="VL214" s="469">
        <f>SUM(VL208:VL213)</f>
        <v/>
      </c>
      <c r="VM214" s="585">
        <f>SUM(VM208:VM213)</f>
        <v/>
      </c>
      <c r="VN214" s="9" t="n"/>
    </row>
    <row r="215" ht="19.5" customHeight="1">
      <c r="A215" s="1100" t="n"/>
      <c r="B215" s="1101" t="n"/>
      <c r="C215" s="1102" t="n"/>
      <c r="D215" s="374" t="inlineStr">
        <is>
          <t>EN SITUACION DE DESPLAZADO</t>
        </is>
      </c>
      <c r="E215" s="363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7" t="n"/>
      <c r="BK215" s="7" t="n"/>
      <c r="BL215" s="7" t="n"/>
      <c r="BM215" s="7" t="n"/>
      <c r="BN215" s="7" t="n"/>
      <c r="BO215" s="7" t="n"/>
      <c r="BP215" s="7" t="n"/>
      <c r="BQ215" s="7" t="n"/>
      <c r="BR215" s="7" t="n"/>
      <c r="BS215" s="7" t="n"/>
      <c r="BT215" s="7" t="n"/>
      <c r="BU215" s="7" t="n"/>
      <c r="BV215" s="7" t="n"/>
      <c r="BW215" s="7" t="n"/>
      <c r="BX215" s="7" t="n"/>
      <c r="BY215" s="7" t="n"/>
      <c r="BZ215" s="7" t="n"/>
      <c r="CA215" s="7" t="n"/>
      <c r="CB215" s="7" t="n"/>
      <c r="CC215" s="7" t="n"/>
      <c r="CD215" s="7" t="n"/>
      <c r="CE215" s="7" t="n"/>
      <c r="CF215" s="7" t="n"/>
      <c r="CG215" s="7" t="n"/>
      <c r="CH215" s="7" t="n"/>
      <c r="CI215" s="7" t="n"/>
      <c r="CJ215" s="7" t="n"/>
      <c r="CK215" s="7" t="n"/>
      <c r="CL215" s="7" t="n"/>
      <c r="CM215" s="7" t="n"/>
      <c r="CN215" s="7" t="n"/>
      <c r="CO215" s="7" t="n"/>
      <c r="CP215" s="7" t="n"/>
      <c r="CQ215" s="7" t="n"/>
      <c r="CR215" s="7" t="n"/>
      <c r="CS215" s="7" t="n"/>
      <c r="CT215" s="7" t="n"/>
      <c r="CU215" s="7" t="n"/>
      <c r="CV215" s="7" t="n"/>
      <c r="CW215" s="7" t="n"/>
      <c r="CX215" s="7" t="n"/>
      <c r="CY215" s="7" t="n"/>
      <c r="CZ215" s="7" t="n"/>
      <c r="DA215" s="7" t="n"/>
      <c r="DB215" s="7" t="n"/>
      <c r="DC215" s="7" t="n"/>
      <c r="DD215" s="7" t="n"/>
      <c r="DE215" s="7" t="n"/>
      <c r="DF215" s="7" t="n"/>
      <c r="DG215" s="7" t="n"/>
      <c r="DH215" s="7" t="n"/>
      <c r="DI215" s="7" t="n"/>
      <c r="DJ215" s="7" t="n"/>
      <c r="DK215" s="7" t="n"/>
      <c r="DL215" s="7" t="n"/>
      <c r="DM215" s="7" t="n"/>
      <c r="DN215" s="7" t="n"/>
      <c r="DO215" s="7" t="n"/>
      <c r="DP215" s="7" t="n"/>
      <c r="DQ215" s="7" t="n"/>
      <c r="DR215" s="7" t="n"/>
      <c r="DS215" s="7" t="n"/>
      <c r="DT215" s="7" t="n"/>
      <c r="DU215" s="7" t="n"/>
      <c r="DV215" s="7" t="n"/>
      <c r="DW215" s="7" t="n"/>
      <c r="DX215" s="7" t="n"/>
      <c r="DY215" s="7" t="n"/>
      <c r="DZ215" s="7" t="n"/>
      <c r="EA215" s="7" t="n"/>
      <c r="EB215" s="7" t="n"/>
      <c r="EC215" s="7" t="n"/>
      <c r="ED215" s="7" t="n"/>
      <c r="EE215" s="7" t="n"/>
      <c r="EF215" s="7" t="n"/>
      <c r="EG215" s="7" t="n"/>
      <c r="EH215" s="7" t="n"/>
      <c r="EI215" s="7" t="n"/>
      <c r="EJ215" s="7" t="n"/>
      <c r="EK215" s="7" t="n"/>
      <c r="EL215" s="7" t="n"/>
      <c r="EM215" s="7" t="n"/>
      <c r="EN215" s="7" t="n"/>
      <c r="EO215" s="7" t="n"/>
      <c r="EP215" s="7" t="n"/>
      <c r="EQ215" s="7" t="n"/>
      <c r="ER215" s="7" t="n"/>
      <c r="ES215" s="7" t="n"/>
      <c r="ET215" s="7" t="n"/>
      <c r="EU215" s="7" t="n"/>
      <c r="EV215" s="7" t="n"/>
      <c r="EW215" s="7" t="n"/>
      <c r="EX215" s="7" t="n"/>
      <c r="EY215" s="7" t="n"/>
      <c r="EZ215" s="7" t="n"/>
      <c r="FA215" s="7" t="n"/>
      <c r="FB215" s="7" t="n"/>
      <c r="FC215" s="7" t="n"/>
      <c r="FD215" s="7" t="n"/>
      <c r="FE215" s="7" t="n"/>
      <c r="FF215" s="7" t="n"/>
      <c r="FG215" s="7" t="n"/>
      <c r="FH215" s="7" t="n"/>
      <c r="FI215" s="7" t="n"/>
      <c r="FJ215" s="7" t="n"/>
      <c r="FK215" s="7" t="n"/>
      <c r="FL215" s="7" t="n"/>
      <c r="FM215" s="7" t="n"/>
      <c r="FN215" s="7" t="n"/>
      <c r="FO215" s="7" t="n"/>
      <c r="FP215" s="7" t="n"/>
      <c r="FQ215" s="7" t="n"/>
      <c r="FR215" s="7" t="n"/>
      <c r="FS215" s="7" t="n"/>
      <c r="FT215" s="7" t="n"/>
      <c r="FU215" s="7" t="n"/>
      <c r="FV215" s="7" t="n"/>
      <c r="FW215" s="7" t="n"/>
      <c r="FX215" s="7" t="n"/>
      <c r="FY215" s="7" t="n"/>
      <c r="FZ215" s="7" t="n"/>
      <c r="GA215" s="7" t="n"/>
      <c r="GB215" s="7" t="n"/>
      <c r="GC215" s="7" t="n"/>
      <c r="GD215" s="7" t="n"/>
      <c r="GE215" s="7" t="n"/>
      <c r="GF215" s="7" t="n"/>
      <c r="GG215" s="7" t="n"/>
      <c r="GH215" s="7" t="n"/>
      <c r="GI215" s="7" t="n"/>
      <c r="GJ215" s="7" t="n"/>
      <c r="GK215" s="7" t="n"/>
      <c r="GL215" s="7" t="n"/>
      <c r="GM215" s="7" t="n"/>
      <c r="GN215" s="7" t="n"/>
      <c r="GO215" s="7" t="n"/>
      <c r="GP215" s="7" t="n"/>
      <c r="GQ215" s="7" t="n"/>
      <c r="GR215" s="7" t="n"/>
      <c r="GS215" s="7" t="n"/>
      <c r="GT215" s="7" t="n"/>
      <c r="GU215" s="7" t="n"/>
      <c r="GV215" s="7" t="n"/>
      <c r="GW215" s="7" t="n"/>
      <c r="GX215" s="7" t="n"/>
      <c r="GY215" s="7" t="n"/>
      <c r="GZ215" s="7" t="n"/>
      <c r="HA215" s="7" t="n"/>
      <c r="HB215" s="7" t="n"/>
      <c r="HC215" s="7" t="n"/>
      <c r="HD215" s="7" t="n"/>
      <c r="HE215" s="7" t="n"/>
      <c r="HF215" s="7" t="n"/>
      <c r="HG215" s="7" t="n"/>
      <c r="HH215" s="7" t="n"/>
      <c r="HI215" s="7" t="n"/>
      <c r="HJ215" s="7" t="n"/>
      <c r="HK215" s="7" t="n"/>
      <c r="HL215" s="7" t="n"/>
      <c r="HM215" s="7" t="n"/>
      <c r="HN215" s="7" t="n"/>
      <c r="HO215" s="7" t="n"/>
      <c r="HP215" s="7" t="n"/>
      <c r="HQ215" s="7" t="n"/>
      <c r="HR215" s="7" t="n"/>
      <c r="HS215" s="7" t="n"/>
      <c r="HT215" s="7" t="n"/>
      <c r="HU215" s="7" t="n"/>
      <c r="HV215" s="7" t="n"/>
      <c r="HW215" s="7" t="n"/>
      <c r="HX215" s="7" t="n"/>
      <c r="HY215" s="7" t="n"/>
      <c r="HZ215" s="7" t="n"/>
      <c r="IA215" s="7" t="n"/>
      <c r="IB215" s="7" t="n"/>
      <c r="IC215" s="7" t="n"/>
      <c r="ID215" s="7" t="n"/>
      <c r="IE215" s="7" t="n"/>
      <c r="IF215" s="7" t="n"/>
      <c r="IG215" s="7" t="n"/>
      <c r="IH215" s="7" t="n"/>
      <c r="II215" s="7" t="n"/>
      <c r="IJ215" s="7" t="n"/>
      <c r="IK215" s="7" t="n"/>
      <c r="IL215" s="7" t="n"/>
      <c r="IM215" s="7" t="n"/>
      <c r="IN215" s="7" t="n"/>
      <c r="IO215" s="7" t="n"/>
      <c r="IP215" s="7" t="n"/>
      <c r="IQ215" s="7" t="n"/>
      <c r="IR215" s="7" t="n"/>
      <c r="IS215" s="7" t="n"/>
      <c r="IT215" s="7" t="n"/>
      <c r="IU215" s="7" t="n"/>
      <c r="IV215" s="7" t="n"/>
      <c r="IW215" s="7" t="n"/>
      <c r="IX215" s="7" t="n"/>
      <c r="IY215" s="7" t="n"/>
      <c r="IZ215" s="7" t="n"/>
      <c r="JA215" s="7" t="n"/>
      <c r="JB215" s="7" t="n"/>
      <c r="JC215" s="7" t="n"/>
      <c r="JD215" s="7" t="n"/>
      <c r="JE215" s="7" t="n"/>
      <c r="JF215" s="7" t="n"/>
      <c r="JG215" s="7" t="n"/>
      <c r="JH215" s="7" t="n"/>
      <c r="JI215" s="7" t="n"/>
      <c r="JJ215" s="7" t="n"/>
      <c r="JK215" s="7" t="n"/>
      <c r="JL215" s="7" t="n"/>
      <c r="JM215" s="7" t="n"/>
      <c r="JN215" s="7" t="n"/>
      <c r="JO215" s="7" t="n"/>
      <c r="JP215" s="7" t="n"/>
      <c r="JQ215" s="7" t="n"/>
      <c r="JR215" s="7" t="n"/>
      <c r="JS215" s="7" t="n"/>
      <c r="JT215" s="7" t="n"/>
      <c r="JU215" s="7" t="n"/>
      <c r="JV215" s="7" t="n"/>
      <c r="JW215" s="7" t="n"/>
      <c r="JX215" s="7" t="n"/>
      <c r="JY215" s="7" t="n"/>
      <c r="JZ215" s="7" t="n"/>
      <c r="KA215" s="7" t="n"/>
      <c r="KB215" s="7" t="n"/>
      <c r="KC215" s="7" t="n"/>
      <c r="KD215" s="7" t="n"/>
      <c r="KE215" s="7" t="n"/>
      <c r="KF215" s="7" t="n"/>
      <c r="KG215" s="7" t="n"/>
      <c r="KH215" s="7" t="n"/>
      <c r="KI215" s="7" t="n"/>
      <c r="KJ215" s="7" t="n"/>
      <c r="KK215" s="7" t="n"/>
      <c r="KL215" s="7" t="n"/>
      <c r="KM215" s="7" t="n"/>
      <c r="KN215" s="7" t="n"/>
      <c r="KO215" s="7" t="n"/>
      <c r="KP215" s="7" t="n"/>
      <c r="KQ215" s="7" t="n"/>
      <c r="KR215" s="7" t="n"/>
      <c r="KS215" s="7" t="n"/>
      <c r="KT215" s="7" t="n"/>
      <c r="KU215" s="7" t="n"/>
      <c r="KV215" s="7" t="n"/>
      <c r="KW215" s="7" t="n"/>
      <c r="KX215" s="7" t="n"/>
      <c r="KY215" s="7" t="n"/>
      <c r="KZ215" s="7" t="n"/>
      <c r="LA215" s="7" t="n"/>
      <c r="LB215" s="7" t="n"/>
      <c r="LC215" s="7" t="n"/>
      <c r="LD215" s="7" t="n"/>
      <c r="LE215" s="7" t="n"/>
      <c r="LF215" s="7" t="n"/>
      <c r="LG215" s="7" t="n"/>
      <c r="LH215" s="7" t="n"/>
      <c r="LI215" s="7" t="n"/>
      <c r="LJ215" s="7" t="n"/>
      <c r="LK215" s="7" t="n"/>
      <c r="LL215" s="7" t="n"/>
      <c r="LM215" s="7" t="n"/>
      <c r="LN215" s="7" t="n"/>
      <c r="LO215" s="7" t="n"/>
      <c r="LP215" s="7" t="n"/>
      <c r="LQ215" s="7" t="n"/>
      <c r="LR215" s="7" t="n"/>
      <c r="LS215" s="7" t="n"/>
      <c r="LT215" s="7" t="n"/>
      <c r="LU215" s="7" t="n"/>
      <c r="LV215" s="7" t="n"/>
      <c r="LW215" s="7" t="n"/>
      <c r="LX215" s="7" t="n"/>
      <c r="LY215" s="7" t="n"/>
      <c r="LZ215" s="7" t="n"/>
      <c r="MA215" s="7" t="n"/>
      <c r="MB215" s="7" t="n"/>
      <c r="MC215" s="7" t="n"/>
      <c r="MD215" s="7" t="n"/>
      <c r="ME215" s="7" t="n"/>
      <c r="MF215" s="7" t="n"/>
      <c r="MG215" s="7" t="n"/>
      <c r="MH215" s="7" t="n"/>
      <c r="MI215" s="7" t="n"/>
      <c r="MJ215" s="7" t="n"/>
      <c r="MK215" s="7" t="n"/>
      <c r="ML215" s="7" t="n"/>
      <c r="MM215" s="7" t="n"/>
      <c r="MN215" s="7" t="n"/>
      <c r="MO215" s="7" t="n"/>
      <c r="MP215" s="7" t="n"/>
      <c r="MQ215" s="7" t="n"/>
      <c r="MR215" s="7" t="n"/>
      <c r="MS215" s="7" t="n"/>
      <c r="MT215" s="7" t="n"/>
      <c r="MU215" s="7" t="n"/>
      <c r="MV215" s="7" t="n"/>
      <c r="MW215" s="7" t="n"/>
      <c r="MX215" s="7" t="n"/>
      <c r="MY215" s="7" t="n"/>
      <c r="MZ215" s="7" t="n"/>
      <c r="NA215" s="7" t="n"/>
      <c r="NB215" s="7" t="n"/>
      <c r="NC215" s="7" t="n"/>
      <c r="ND215" s="7" t="n"/>
      <c r="NE215" s="7" t="n"/>
      <c r="NF215" s="7" t="n"/>
      <c r="NG215" s="7" t="n"/>
      <c r="NH215" s="7" t="n"/>
      <c r="NI215" s="7" t="n"/>
      <c r="NJ215" s="7" t="n"/>
      <c r="NK215" s="7" t="n"/>
      <c r="NL215" s="7" t="n"/>
      <c r="NM215" s="7" t="n"/>
      <c r="NN215" s="7" t="n"/>
      <c r="NO215" s="7" t="n"/>
      <c r="NP215" s="7" t="n"/>
      <c r="NQ215" s="7" t="n"/>
      <c r="NR215" s="7" t="n"/>
      <c r="NS215" s="7" t="n"/>
      <c r="NT215" s="7" t="n"/>
      <c r="NU215" s="7" t="n"/>
      <c r="NV215" s="7" t="n"/>
      <c r="NW215" s="7" t="n"/>
      <c r="NX215" s="7" t="n"/>
      <c r="NY215" s="7" t="n"/>
      <c r="NZ215" s="7" t="n"/>
      <c r="OA215" s="7" t="n"/>
      <c r="OB215" s="7" t="n"/>
      <c r="OC215" s="7" t="n"/>
      <c r="OD215" s="7" t="n"/>
      <c r="OE215" s="7" t="n"/>
      <c r="OF215" s="7" t="n"/>
      <c r="OG215" s="7" t="n"/>
      <c r="OH215" s="7" t="n"/>
      <c r="OI215" s="7" t="n"/>
      <c r="OJ215" s="7" t="n"/>
      <c r="OK215" s="7" t="n"/>
      <c r="OL215" s="7" t="n"/>
      <c r="OM215" s="7" t="n"/>
      <c r="ON215" s="7" t="n"/>
      <c r="OO215" s="7" t="n"/>
      <c r="OP215" s="7" t="n"/>
      <c r="OQ215" s="7" t="n"/>
      <c r="OR215" s="7" t="n"/>
      <c r="OS215" s="7" t="n"/>
      <c r="OT215" s="7" t="n"/>
      <c r="OU215" s="7" t="n"/>
      <c r="OV215" s="7" t="n"/>
      <c r="OW215" s="7" t="n"/>
      <c r="OX215" s="7" t="n"/>
      <c r="OY215" s="7" t="n"/>
      <c r="OZ215" s="7" t="n"/>
      <c r="PA215" s="7" t="n"/>
      <c r="PB215" s="7" t="n"/>
      <c r="PC215" s="7" t="n"/>
      <c r="PD215" s="7" t="n"/>
      <c r="PE215" s="7" t="n"/>
      <c r="PF215" s="7" t="n"/>
      <c r="PG215" s="7" t="n"/>
      <c r="PH215" s="7" t="n"/>
      <c r="PI215" s="7" t="n"/>
      <c r="PJ215" s="7" t="n"/>
      <c r="PK215" s="7" t="n"/>
      <c r="PL215" s="7" t="n"/>
      <c r="PM215" s="7" t="n"/>
      <c r="PN215" s="7" t="n"/>
      <c r="PO215" s="7" t="n"/>
      <c r="PP215" s="7" t="n"/>
      <c r="PQ215" s="7" t="n"/>
      <c r="PR215" s="7" t="n"/>
      <c r="PS215" s="7" t="n"/>
      <c r="PT215" s="7" t="n"/>
      <c r="PU215" s="7" t="n"/>
      <c r="PV215" s="7" t="n"/>
      <c r="PW215" s="7" t="n"/>
      <c r="PX215" s="7" t="n"/>
      <c r="PY215" s="7" t="n"/>
      <c r="PZ215" s="7" t="n"/>
      <c r="QA215" s="7" t="n"/>
      <c r="QB215" s="7" t="n"/>
      <c r="QC215" s="7" t="n"/>
      <c r="QD215" s="7" t="n"/>
      <c r="QE215" s="7" t="n"/>
      <c r="QF215" s="7" t="n"/>
      <c r="QG215" s="7" t="n"/>
      <c r="QH215" s="7" t="n"/>
      <c r="QI215" s="7" t="n"/>
      <c r="QJ215" s="7" t="n"/>
      <c r="QK215" s="7" t="n"/>
      <c r="QL215" s="7" t="n"/>
      <c r="QM215" s="7" t="n"/>
      <c r="QN215" s="7" t="n"/>
      <c r="QO215" s="7" t="n"/>
      <c r="QP215" s="7" t="n"/>
      <c r="QQ215" s="7" t="n"/>
      <c r="QR215" s="7" t="n"/>
      <c r="QS215" s="7" t="n"/>
      <c r="QT215" s="7" t="n"/>
      <c r="QU215" s="7" t="n"/>
      <c r="QV215" s="7" t="n"/>
      <c r="QW215" s="7" t="n"/>
      <c r="QX215" s="7" t="n"/>
      <c r="QY215" s="7" t="n"/>
      <c r="QZ215" s="7" t="n"/>
      <c r="RA215" s="7" t="n"/>
      <c r="RB215" s="7" t="n"/>
      <c r="RC215" s="7" t="n"/>
      <c r="RD215" s="7" t="n"/>
      <c r="RE215" s="7" t="n"/>
      <c r="RF215" s="7" t="n"/>
      <c r="RG215" s="7" t="n"/>
      <c r="RH215" s="7" t="n"/>
      <c r="RI215" s="7" t="n"/>
      <c r="RJ215" s="7" t="n"/>
      <c r="RK215" s="7" t="n"/>
      <c r="RL215" s="7" t="n"/>
      <c r="RM215" s="7" t="n"/>
      <c r="RN215" s="7" t="n"/>
      <c r="RO215" s="7" t="n"/>
      <c r="RP215" s="7" t="n"/>
      <c r="RQ215" s="7" t="n"/>
      <c r="RR215" s="7" t="n"/>
      <c r="RS215" s="7" t="n"/>
      <c r="RT215" s="7" t="n"/>
      <c r="RU215" s="7" t="n"/>
      <c r="RV215" s="7" t="n"/>
      <c r="RW215" s="7" t="n"/>
      <c r="RX215" s="7" t="n"/>
      <c r="RY215" s="7" t="n"/>
      <c r="RZ215" s="7" t="n"/>
      <c r="SA215" s="7" t="n"/>
      <c r="SB215" s="7" t="n"/>
      <c r="SC215" s="7" t="n"/>
      <c r="SD215" s="7" t="n"/>
      <c r="SE215" s="7" t="n"/>
      <c r="SF215" s="7" t="n"/>
      <c r="SG215" s="7" t="n"/>
      <c r="SH215" s="7" t="n"/>
      <c r="SI215" s="7" t="n"/>
      <c r="SJ215" s="7" t="n"/>
      <c r="SK215" s="7" t="n"/>
      <c r="SL215" s="7" t="n"/>
      <c r="SM215" s="7" t="n"/>
      <c r="SN215" s="7" t="n"/>
      <c r="SO215" s="7" t="n"/>
      <c r="SP215" s="7" t="n"/>
      <c r="SQ215" s="7" t="n"/>
      <c r="SR215" s="7" t="n"/>
      <c r="SS215" s="7" t="n"/>
      <c r="ST215" s="7" t="n"/>
      <c r="SU215" s="7" t="n"/>
      <c r="SV215" s="7" t="n"/>
      <c r="SW215" s="7" t="n"/>
      <c r="SX215" s="7" t="n"/>
      <c r="SY215" s="7" t="n"/>
      <c r="SZ215" s="7" t="n"/>
      <c r="TA215" s="7" t="n"/>
      <c r="TB215" s="7" t="n"/>
      <c r="TC215" s="7" t="n"/>
      <c r="TD215" s="7" t="n"/>
      <c r="TE215" s="7" t="n"/>
      <c r="TF215" s="7" t="n"/>
      <c r="TG215" s="7" t="n"/>
      <c r="TH215" s="7" t="n"/>
      <c r="TI215" s="7" t="n"/>
      <c r="TJ215" s="7" t="n"/>
      <c r="TK215" s="7" t="n"/>
      <c r="TL215" s="7" t="n"/>
      <c r="TM215" s="7" t="n"/>
      <c r="TN215" s="7" t="n"/>
      <c r="TO215" s="7" t="n"/>
      <c r="TP215" s="7" t="n"/>
      <c r="TQ215" s="7" t="n"/>
      <c r="TR215" s="7" t="n"/>
      <c r="TS215" s="7" t="n"/>
      <c r="TT215" s="7" t="n"/>
      <c r="TU215" s="7" t="n"/>
      <c r="TV215" s="7" t="n"/>
      <c r="TW215" s="7" t="n"/>
      <c r="TX215" s="7" t="n"/>
      <c r="TY215" s="7" t="n"/>
      <c r="TZ215" s="7" t="n"/>
      <c r="UA215" s="7" t="n"/>
      <c r="UB215" s="7" t="n"/>
      <c r="UC215" s="7" t="n"/>
      <c r="UD215" s="7" t="n"/>
      <c r="UE215" s="7" t="n"/>
      <c r="UF215" s="7" t="n"/>
      <c r="UG215" s="7" t="n"/>
      <c r="UH215" s="7" t="n"/>
      <c r="UI215" s="7" t="n"/>
      <c r="UJ215" s="7" t="n"/>
      <c r="UK215" s="7" t="n"/>
      <c r="UL215" s="7" t="n"/>
      <c r="UM215" s="7" t="n"/>
      <c r="UN215" s="7" t="n"/>
      <c r="UO215" s="7" t="n"/>
      <c r="UP215" s="7" t="n"/>
      <c r="UQ215" s="7" t="n"/>
      <c r="UR215" s="7" t="n"/>
      <c r="US215" s="7" t="n"/>
      <c r="UT215" s="7" t="n"/>
      <c r="UU215" s="7" t="n"/>
      <c r="UV215" s="7" t="n"/>
      <c r="UW215" s="7" t="n"/>
      <c r="UX215" s="7" t="n"/>
      <c r="UY215" s="7" t="n"/>
      <c r="UZ215" s="7" t="n"/>
      <c r="VA215" s="7" t="n"/>
      <c r="VB215" s="7" t="n"/>
      <c r="VC215" s="7" t="n"/>
      <c r="VD215" s="7" t="n"/>
      <c r="VE215" s="7" t="n"/>
      <c r="VF215" s="7" t="n"/>
      <c r="VG215" s="7" t="n"/>
      <c r="VH215" s="7" t="n"/>
      <c r="VI215" s="7" t="n"/>
      <c r="VJ215" s="7" t="n"/>
      <c r="VK215" s="7" t="n"/>
      <c r="VL215" s="7" t="n"/>
      <c r="VM215" s="573">
        <f>SUM(E215:VL215)-SUM(UU215:UX215)-SUM(VA215:VD215)</f>
        <v/>
      </c>
      <c r="VN215" s="9" t="n"/>
    </row>
    <row r="216" ht="19.5" customHeight="1">
      <c r="A216" s="1100" t="n"/>
      <c r="B216" s="1101" t="n"/>
      <c r="C216" s="1102" t="n"/>
      <c r="D216" s="374" t="inlineStr">
        <is>
          <t>EN CONDICION DE DISCAPACIDAD</t>
        </is>
      </c>
      <c r="E216" s="363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  <c r="BJ216" s="7" t="n"/>
      <c r="BK216" s="7" t="n"/>
      <c r="BL216" s="7" t="n"/>
      <c r="BM216" s="7" t="n"/>
      <c r="BN216" s="7" t="n"/>
      <c r="BO216" s="7" t="n"/>
      <c r="BP216" s="7" t="n"/>
      <c r="BQ216" s="7" t="n"/>
      <c r="BR216" s="7" t="n"/>
      <c r="BS216" s="7" t="n"/>
      <c r="BT216" s="7" t="n"/>
      <c r="BU216" s="7" t="n"/>
      <c r="BV216" s="7" t="n"/>
      <c r="BW216" s="7" t="n"/>
      <c r="BX216" s="7" t="n"/>
      <c r="BY216" s="7" t="n"/>
      <c r="BZ216" s="7" t="n"/>
      <c r="CA216" s="7" t="n"/>
      <c r="CB216" s="7" t="n"/>
      <c r="CC216" s="7" t="n"/>
      <c r="CD216" s="7" t="n"/>
      <c r="CE216" s="7" t="n"/>
      <c r="CF216" s="7" t="n"/>
      <c r="CG216" s="7" t="n"/>
      <c r="CH216" s="7" t="n"/>
      <c r="CI216" s="7" t="n"/>
      <c r="CJ216" s="7" t="n"/>
      <c r="CK216" s="7" t="n"/>
      <c r="CL216" s="7" t="n"/>
      <c r="CM216" s="7" t="n"/>
      <c r="CN216" s="7" t="n"/>
      <c r="CO216" s="7" t="n"/>
      <c r="CP216" s="7" t="n"/>
      <c r="CQ216" s="7" t="n"/>
      <c r="CR216" s="7" t="n"/>
      <c r="CS216" s="7" t="n"/>
      <c r="CT216" s="7" t="n"/>
      <c r="CU216" s="7" t="n"/>
      <c r="CV216" s="7" t="n"/>
      <c r="CW216" s="7" t="n"/>
      <c r="CX216" s="7" t="n"/>
      <c r="CY216" s="7" t="n"/>
      <c r="CZ216" s="7" t="n"/>
      <c r="DA216" s="7" t="n"/>
      <c r="DB216" s="7" t="n"/>
      <c r="DC216" s="7" t="n"/>
      <c r="DD216" s="7" t="n"/>
      <c r="DE216" s="7" t="n"/>
      <c r="DF216" s="7" t="n"/>
      <c r="DG216" s="7" t="n"/>
      <c r="DH216" s="7" t="n"/>
      <c r="DI216" s="7" t="n"/>
      <c r="DJ216" s="7" t="n"/>
      <c r="DK216" s="7" t="n"/>
      <c r="DL216" s="7" t="n"/>
      <c r="DM216" s="7" t="n"/>
      <c r="DN216" s="7" t="n"/>
      <c r="DO216" s="7" t="n"/>
      <c r="DP216" s="7" t="n"/>
      <c r="DQ216" s="7" t="n"/>
      <c r="DR216" s="7" t="n"/>
      <c r="DS216" s="7" t="n"/>
      <c r="DT216" s="7" t="n"/>
      <c r="DU216" s="7" t="n"/>
      <c r="DV216" s="7" t="n"/>
      <c r="DW216" s="7" t="n"/>
      <c r="DX216" s="7" t="n"/>
      <c r="DY216" s="7" t="n"/>
      <c r="DZ216" s="7" t="n"/>
      <c r="EA216" s="7" t="n"/>
      <c r="EB216" s="7" t="n"/>
      <c r="EC216" s="7" t="n"/>
      <c r="ED216" s="7" t="n"/>
      <c r="EE216" s="7" t="n"/>
      <c r="EF216" s="7" t="n"/>
      <c r="EG216" s="7" t="n"/>
      <c r="EH216" s="7" t="n"/>
      <c r="EI216" s="7" t="n"/>
      <c r="EJ216" s="7" t="n"/>
      <c r="EK216" s="7" t="n"/>
      <c r="EL216" s="7" t="n"/>
      <c r="EM216" s="7" t="n"/>
      <c r="EN216" s="7" t="n"/>
      <c r="EO216" s="7" t="n"/>
      <c r="EP216" s="7" t="n"/>
      <c r="EQ216" s="7" t="n"/>
      <c r="ER216" s="7" t="n"/>
      <c r="ES216" s="7" t="n"/>
      <c r="ET216" s="7" t="n"/>
      <c r="EU216" s="7" t="n"/>
      <c r="EV216" s="7" t="n"/>
      <c r="EW216" s="7" t="n"/>
      <c r="EX216" s="7" t="n"/>
      <c r="EY216" s="7" t="n"/>
      <c r="EZ216" s="7" t="n"/>
      <c r="FA216" s="7" t="n"/>
      <c r="FB216" s="7" t="n"/>
      <c r="FC216" s="7" t="n"/>
      <c r="FD216" s="7" t="n"/>
      <c r="FE216" s="7" t="n"/>
      <c r="FF216" s="7" t="n"/>
      <c r="FG216" s="7" t="n"/>
      <c r="FH216" s="7" t="n"/>
      <c r="FI216" s="7" t="n"/>
      <c r="FJ216" s="7" t="n"/>
      <c r="FK216" s="7" t="n"/>
      <c r="FL216" s="7" t="n"/>
      <c r="FM216" s="7" t="n"/>
      <c r="FN216" s="7" t="n"/>
      <c r="FO216" s="7" t="n"/>
      <c r="FP216" s="7" t="n"/>
      <c r="FQ216" s="7" t="n"/>
      <c r="FR216" s="7" t="n"/>
      <c r="FS216" s="7" t="n"/>
      <c r="FT216" s="7" t="n"/>
      <c r="FU216" s="7" t="n"/>
      <c r="FV216" s="7" t="n"/>
      <c r="FW216" s="7" t="n"/>
      <c r="FX216" s="7" t="n"/>
      <c r="FY216" s="7" t="n"/>
      <c r="FZ216" s="7" t="n"/>
      <c r="GA216" s="7" t="n"/>
      <c r="GB216" s="7" t="n"/>
      <c r="GC216" s="7" t="n"/>
      <c r="GD216" s="7" t="n"/>
      <c r="GE216" s="7" t="n"/>
      <c r="GF216" s="7" t="n"/>
      <c r="GG216" s="7" t="n"/>
      <c r="GH216" s="7" t="n"/>
      <c r="GI216" s="7" t="n"/>
      <c r="GJ216" s="7" t="n"/>
      <c r="GK216" s="7" t="n"/>
      <c r="GL216" s="7" t="n"/>
      <c r="GM216" s="7" t="n"/>
      <c r="GN216" s="7" t="n"/>
      <c r="GO216" s="7" t="n"/>
      <c r="GP216" s="7" t="n"/>
      <c r="GQ216" s="7" t="n"/>
      <c r="GR216" s="7" t="n"/>
      <c r="GS216" s="7" t="n"/>
      <c r="GT216" s="7" t="n"/>
      <c r="GU216" s="7" t="n"/>
      <c r="GV216" s="7" t="n"/>
      <c r="GW216" s="7" t="n"/>
      <c r="GX216" s="7" t="n"/>
      <c r="GY216" s="7" t="n"/>
      <c r="GZ216" s="7" t="n"/>
      <c r="HA216" s="7" t="n"/>
      <c r="HB216" s="7" t="n"/>
      <c r="HC216" s="7" t="n"/>
      <c r="HD216" s="7" t="n"/>
      <c r="HE216" s="7" t="n"/>
      <c r="HF216" s="7" t="n"/>
      <c r="HG216" s="7" t="n"/>
      <c r="HH216" s="7" t="n"/>
      <c r="HI216" s="7" t="n"/>
      <c r="HJ216" s="7" t="n"/>
      <c r="HK216" s="7" t="n"/>
      <c r="HL216" s="7" t="n"/>
      <c r="HM216" s="7" t="n"/>
      <c r="HN216" s="7" t="n"/>
      <c r="HO216" s="7" t="n"/>
      <c r="HP216" s="7" t="n"/>
      <c r="HQ216" s="7" t="n"/>
      <c r="HR216" s="7" t="n"/>
      <c r="HS216" s="7" t="n"/>
      <c r="HT216" s="7" t="n"/>
      <c r="HU216" s="7" t="n"/>
      <c r="HV216" s="7" t="n"/>
      <c r="HW216" s="7" t="n"/>
      <c r="HX216" s="7" t="n"/>
      <c r="HY216" s="7" t="n"/>
      <c r="HZ216" s="7" t="n"/>
      <c r="IA216" s="7" t="n"/>
      <c r="IB216" s="7" t="n"/>
      <c r="IC216" s="7" t="n"/>
      <c r="ID216" s="7" t="n"/>
      <c r="IE216" s="7" t="n"/>
      <c r="IF216" s="7" t="n"/>
      <c r="IG216" s="7" t="n"/>
      <c r="IH216" s="7" t="n"/>
      <c r="II216" s="7" t="n"/>
      <c r="IJ216" s="7" t="n"/>
      <c r="IK216" s="7" t="n"/>
      <c r="IL216" s="7" t="n"/>
      <c r="IM216" s="7" t="n"/>
      <c r="IN216" s="7" t="n"/>
      <c r="IO216" s="7" t="n"/>
      <c r="IP216" s="7" t="n"/>
      <c r="IQ216" s="7" t="n"/>
      <c r="IR216" s="7" t="n"/>
      <c r="IS216" s="7" t="n"/>
      <c r="IT216" s="7" t="n"/>
      <c r="IU216" s="7" t="n"/>
      <c r="IV216" s="7" t="n"/>
      <c r="IW216" s="7" t="n"/>
      <c r="IX216" s="7" t="n"/>
      <c r="IY216" s="7" t="n"/>
      <c r="IZ216" s="7" t="n"/>
      <c r="JA216" s="7" t="n"/>
      <c r="JB216" s="7" t="n"/>
      <c r="JC216" s="7" t="n"/>
      <c r="JD216" s="7" t="n"/>
      <c r="JE216" s="7" t="n"/>
      <c r="JF216" s="7" t="n"/>
      <c r="JG216" s="7" t="n"/>
      <c r="JH216" s="7" t="n"/>
      <c r="JI216" s="7" t="n"/>
      <c r="JJ216" s="7" t="n"/>
      <c r="JK216" s="7" t="n"/>
      <c r="JL216" s="7" t="n"/>
      <c r="JM216" s="7" t="n"/>
      <c r="JN216" s="7" t="n"/>
      <c r="JO216" s="7" t="n"/>
      <c r="JP216" s="7" t="n"/>
      <c r="JQ216" s="7" t="n"/>
      <c r="JR216" s="7" t="n"/>
      <c r="JS216" s="7" t="n"/>
      <c r="JT216" s="7" t="n"/>
      <c r="JU216" s="7" t="n"/>
      <c r="JV216" s="7" t="n"/>
      <c r="JW216" s="7" t="n"/>
      <c r="JX216" s="7" t="n"/>
      <c r="JY216" s="7" t="n"/>
      <c r="JZ216" s="7" t="n"/>
      <c r="KA216" s="7" t="n"/>
      <c r="KB216" s="7" t="n"/>
      <c r="KC216" s="7" t="n"/>
      <c r="KD216" s="7" t="n"/>
      <c r="KE216" s="7" t="n"/>
      <c r="KF216" s="7" t="n"/>
      <c r="KG216" s="7" t="n"/>
      <c r="KH216" s="7" t="n"/>
      <c r="KI216" s="7" t="n"/>
      <c r="KJ216" s="7" t="n"/>
      <c r="KK216" s="7" t="n"/>
      <c r="KL216" s="7" t="n"/>
      <c r="KM216" s="7" t="n"/>
      <c r="KN216" s="7" t="n"/>
      <c r="KO216" s="7" t="n"/>
      <c r="KP216" s="7" t="n"/>
      <c r="KQ216" s="7" t="n"/>
      <c r="KR216" s="7" t="n"/>
      <c r="KS216" s="7" t="n"/>
      <c r="KT216" s="7" t="n"/>
      <c r="KU216" s="7" t="n"/>
      <c r="KV216" s="7" t="n"/>
      <c r="KW216" s="7" t="n"/>
      <c r="KX216" s="7" t="n"/>
      <c r="KY216" s="7" t="n"/>
      <c r="KZ216" s="7" t="n"/>
      <c r="LA216" s="7" t="n"/>
      <c r="LB216" s="7" t="n"/>
      <c r="LC216" s="7" t="n"/>
      <c r="LD216" s="7" t="n"/>
      <c r="LE216" s="7" t="n"/>
      <c r="LF216" s="7" t="n"/>
      <c r="LG216" s="7" t="n"/>
      <c r="LH216" s="7" t="n"/>
      <c r="LI216" s="7" t="n"/>
      <c r="LJ216" s="7" t="n"/>
      <c r="LK216" s="7" t="n"/>
      <c r="LL216" s="7" t="n"/>
      <c r="LM216" s="7" t="n"/>
      <c r="LN216" s="7" t="n"/>
      <c r="LO216" s="7" t="n"/>
      <c r="LP216" s="7" t="n"/>
      <c r="LQ216" s="7" t="n"/>
      <c r="LR216" s="7" t="n"/>
      <c r="LS216" s="7" t="n"/>
      <c r="LT216" s="7" t="n"/>
      <c r="LU216" s="7" t="n"/>
      <c r="LV216" s="7" t="n"/>
      <c r="LW216" s="7" t="n"/>
      <c r="LX216" s="7" t="n"/>
      <c r="LY216" s="7" t="n"/>
      <c r="LZ216" s="7" t="n"/>
      <c r="MA216" s="7" t="n"/>
      <c r="MB216" s="7" t="n"/>
      <c r="MC216" s="7" t="n"/>
      <c r="MD216" s="7" t="n"/>
      <c r="ME216" s="7" t="n"/>
      <c r="MF216" s="7" t="n"/>
      <c r="MG216" s="7" t="n"/>
      <c r="MH216" s="7" t="n"/>
      <c r="MI216" s="7" t="n"/>
      <c r="MJ216" s="7" t="n"/>
      <c r="MK216" s="7" t="n"/>
      <c r="ML216" s="7" t="n"/>
      <c r="MM216" s="7" t="n"/>
      <c r="MN216" s="7" t="n"/>
      <c r="MO216" s="7" t="n"/>
      <c r="MP216" s="7" t="n"/>
      <c r="MQ216" s="7" t="n"/>
      <c r="MR216" s="7" t="n"/>
      <c r="MS216" s="7" t="n"/>
      <c r="MT216" s="7" t="n"/>
      <c r="MU216" s="7" t="n"/>
      <c r="MV216" s="7" t="n"/>
      <c r="MW216" s="7" t="n"/>
      <c r="MX216" s="7" t="n"/>
      <c r="MY216" s="7" t="n"/>
      <c r="MZ216" s="7" t="n"/>
      <c r="NA216" s="7" t="n"/>
      <c r="NB216" s="7" t="n"/>
      <c r="NC216" s="7" t="n"/>
      <c r="ND216" s="7" t="n"/>
      <c r="NE216" s="7" t="n"/>
      <c r="NF216" s="7" t="n"/>
      <c r="NG216" s="7" t="n"/>
      <c r="NH216" s="7" t="n"/>
      <c r="NI216" s="7" t="n"/>
      <c r="NJ216" s="7" t="n"/>
      <c r="NK216" s="7" t="n"/>
      <c r="NL216" s="7" t="n"/>
      <c r="NM216" s="7" t="n"/>
      <c r="NN216" s="7" t="n"/>
      <c r="NO216" s="7" t="n"/>
      <c r="NP216" s="7" t="n"/>
      <c r="NQ216" s="7" t="n"/>
      <c r="NR216" s="7" t="n"/>
      <c r="NS216" s="7" t="n"/>
      <c r="NT216" s="7" t="n"/>
      <c r="NU216" s="7" t="n"/>
      <c r="NV216" s="7" t="n"/>
      <c r="NW216" s="7" t="n"/>
      <c r="NX216" s="7" t="n"/>
      <c r="NY216" s="7" t="n"/>
      <c r="NZ216" s="7" t="n"/>
      <c r="OA216" s="7" t="n"/>
      <c r="OB216" s="7" t="n"/>
      <c r="OC216" s="7" t="n"/>
      <c r="OD216" s="7" t="n"/>
      <c r="OE216" s="7" t="n"/>
      <c r="OF216" s="7" t="n"/>
      <c r="OG216" s="7" t="n"/>
      <c r="OH216" s="7" t="n"/>
      <c r="OI216" s="7" t="n"/>
      <c r="OJ216" s="7" t="n"/>
      <c r="OK216" s="7" t="n"/>
      <c r="OL216" s="7" t="n"/>
      <c r="OM216" s="7" t="n"/>
      <c r="ON216" s="7" t="n"/>
      <c r="OO216" s="7" t="n"/>
      <c r="OP216" s="7" t="n"/>
      <c r="OQ216" s="7" t="n"/>
      <c r="OR216" s="7" t="n"/>
      <c r="OS216" s="7" t="n"/>
      <c r="OT216" s="7" t="n"/>
      <c r="OU216" s="7" t="n"/>
      <c r="OV216" s="7" t="n"/>
      <c r="OW216" s="7" t="n"/>
      <c r="OX216" s="7" t="n"/>
      <c r="OY216" s="7" t="n"/>
      <c r="OZ216" s="7" t="n"/>
      <c r="PA216" s="7" t="n"/>
      <c r="PB216" s="7" t="n"/>
      <c r="PC216" s="7" t="n"/>
      <c r="PD216" s="7" t="n"/>
      <c r="PE216" s="7" t="n"/>
      <c r="PF216" s="7" t="n"/>
      <c r="PG216" s="7" t="n"/>
      <c r="PH216" s="7" t="n"/>
      <c r="PI216" s="7" t="n"/>
      <c r="PJ216" s="7" t="n"/>
      <c r="PK216" s="7" t="n"/>
      <c r="PL216" s="7" t="n"/>
      <c r="PM216" s="7" t="n"/>
      <c r="PN216" s="7" t="n"/>
      <c r="PO216" s="7" t="n"/>
      <c r="PP216" s="7" t="n"/>
      <c r="PQ216" s="7" t="n"/>
      <c r="PR216" s="7" t="n"/>
      <c r="PS216" s="7" t="n"/>
      <c r="PT216" s="7" t="n"/>
      <c r="PU216" s="7" t="n"/>
      <c r="PV216" s="7" t="n"/>
      <c r="PW216" s="7" t="n"/>
      <c r="PX216" s="7" t="n"/>
      <c r="PY216" s="7" t="n"/>
      <c r="PZ216" s="7" t="n"/>
      <c r="QA216" s="7" t="n"/>
      <c r="QB216" s="7" t="n"/>
      <c r="QC216" s="7" t="n"/>
      <c r="QD216" s="7" t="n"/>
      <c r="QE216" s="7" t="n"/>
      <c r="QF216" s="7" t="n"/>
      <c r="QG216" s="7" t="n"/>
      <c r="QH216" s="7" t="n"/>
      <c r="QI216" s="7" t="n"/>
      <c r="QJ216" s="7" t="n"/>
      <c r="QK216" s="7" t="n"/>
      <c r="QL216" s="7" t="n"/>
      <c r="QM216" s="7" t="n"/>
      <c r="QN216" s="7" t="n"/>
      <c r="QO216" s="7" t="n"/>
      <c r="QP216" s="7" t="n"/>
      <c r="QQ216" s="7" t="n"/>
      <c r="QR216" s="7" t="n"/>
      <c r="QS216" s="7" t="n"/>
      <c r="QT216" s="7" t="n"/>
      <c r="QU216" s="7" t="n"/>
      <c r="QV216" s="7" t="n"/>
      <c r="QW216" s="7" t="n"/>
      <c r="QX216" s="7" t="n"/>
      <c r="QY216" s="7" t="n"/>
      <c r="QZ216" s="7" t="n"/>
      <c r="RA216" s="7" t="n"/>
      <c r="RB216" s="7" t="n"/>
      <c r="RC216" s="7" t="n"/>
      <c r="RD216" s="7" t="n"/>
      <c r="RE216" s="7" t="n"/>
      <c r="RF216" s="7" t="n"/>
      <c r="RG216" s="7" t="n"/>
      <c r="RH216" s="7" t="n"/>
      <c r="RI216" s="7" t="n"/>
      <c r="RJ216" s="7" t="n"/>
      <c r="RK216" s="7" t="n"/>
      <c r="RL216" s="7" t="n"/>
      <c r="RM216" s="7" t="n"/>
      <c r="RN216" s="7" t="n"/>
      <c r="RO216" s="7" t="n"/>
      <c r="RP216" s="7" t="n"/>
      <c r="RQ216" s="7" t="n"/>
      <c r="RR216" s="7" t="n"/>
      <c r="RS216" s="7" t="n"/>
      <c r="RT216" s="7" t="n"/>
      <c r="RU216" s="7" t="n"/>
      <c r="RV216" s="7" t="n"/>
      <c r="RW216" s="7" t="n"/>
      <c r="RX216" s="7" t="n"/>
      <c r="RY216" s="7" t="n"/>
      <c r="RZ216" s="7" t="n"/>
      <c r="SA216" s="7" t="n"/>
      <c r="SB216" s="7" t="n"/>
      <c r="SC216" s="7" t="n"/>
      <c r="SD216" s="7" t="n"/>
      <c r="SE216" s="7" t="n"/>
      <c r="SF216" s="7" t="n"/>
      <c r="SG216" s="7" t="n"/>
      <c r="SH216" s="7" t="n"/>
      <c r="SI216" s="7" t="n"/>
      <c r="SJ216" s="7" t="n"/>
      <c r="SK216" s="7" t="n"/>
      <c r="SL216" s="7" t="n"/>
      <c r="SM216" s="7" t="n"/>
      <c r="SN216" s="7" t="n"/>
      <c r="SO216" s="7" t="n"/>
      <c r="SP216" s="7" t="n"/>
      <c r="SQ216" s="7" t="n"/>
      <c r="SR216" s="7" t="n"/>
      <c r="SS216" s="7" t="n"/>
      <c r="ST216" s="7" t="n"/>
      <c r="SU216" s="7" t="n"/>
      <c r="SV216" s="7" t="n"/>
      <c r="SW216" s="7" t="n"/>
      <c r="SX216" s="7" t="n"/>
      <c r="SY216" s="7" t="n"/>
      <c r="SZ216" s="7" t="n"/>
      <c r="TA216" s="7" t="n"/>
      <c r="TB216" s="7" t="n"/>
      <c r="TC216" s="7" t="n"/>
      <c r="TD216" s="7" t="n"/>
      <c r="TE216" s="7" t="n"/>
      <c r="TF216" s="7" t="n"/>
      <c r="TG216" s="7" t="n"/>
      <c r="TH216" s="7" t="n"/>
      <c r="TI216" s="7" t="n"/>
      <c r="TJ216" s="7" t="n"/>
      <c r="TK216" s="7" t="n"/>
      <c r="TL216" s="7" t="n"/>
      <c r="TM216" s="7" t="n"/>
      <c r="TN216" s="7" t="n"/>
      <c r="TO216" s="7" t="n"/>
      <c r="TP216" s="7" t="n"/>
      <c r="TQ216" s="7" t="n"/>
      <c r="TR216" s="7" t="n"/>
      <c r="TS216" s="7" t="n"/>
      <c r="TT216" s="7" t="n"/>
      <c r="TU216" s="7" t="n"/>
      <c r="TV216" s="7" t="n"/>
      <c r="TW216" s="7" t="n"/>
      <c r="TX216" s="7" t="n"/>
      <c r="TY216" s="7" t="n"/>
      <c r="TZ216" s="7" t="n"/>
      <c r="UA216" s="7" t="n"/>
      <c r="UB216" s="7" t="n"/>
      <c r="UC216" s="7" t="n"/>
      <c r="UD216" s="7" t="n"/>
      <c r="UE216" s="7" t="n"/>
      <c r="UF216" s="7" t="n"/>
      <c r="UG216" s="7" t="n"/>
      <c r="UH216" s="7" t="n"/>
      <c r="UI216" s="7" t="n"/>
      <c r="UJ216" s="7" t="n"/>
      <c r="UK216" s="7" t="n"/>
      <c r="UL216" s="7" t="n"/>
      <c r="UM216" s="7" t="n"/>
      <c r="UN216" s="7" t="n"/>
      <c r="UO216" s="7" t="n"/>
      <c r="UP216" s="7" t="n"/>
      <c r="UQ216" s="7" t="n"/>
      <c r="UR216" s="7" t="n"/>
      <c r="US216" s="7" t="n"/>
      <c r="UT216" s="7" t="n"/>
      <c r="UU216" s="7" t="n"/>
      <c r="UV216" s="7" t="n"/>
      <c r="UW216" s="7" t="n"/>
      <c r="UX216" s="7" t="n"/>
      <c r="UY216" s="7" t="n"/>
      <c r="UZ216" s="7" t="n"/>
      <c r="VA216" s="7" t="n"/>
      <c r="VB216" s="7" t="n"/>
      <c r="VC216" s="7" t="n"/>
      <c r="VD216" s="7" t="n"/>
      <c r="VE216" s="7" t="n"/>
      <c r="VF216" s="7" t="n"/>
      <c r="VG216" s="7" t="n"/>
      <c r="VH216" s="7" t="n"/>
      <c r="VI216" s="7" t="n"/>
      <c r="VJ216" s="7" t="n"/>
      <c r="VK216" s="7" t="n"/>
      <c r="VL216" s="7" t="n"/>
      <c r="VM216" s="573">
        <f>SUM(E216:VL216)-SUM(UU216:UX216)-SUM(VA216:VD216)</f>
        <v/>
      </c>
      <c r="VN216" s="9" t="n"/>
    </row>
    <row r="217" ht="19.5" customHeight="1" thickBot="1">
      <c r="A217" s="1100" t="n"/>
      <c r="B217" s="1103" t="n"/>
      <c r="C217" s="1104" t="n"/>
      <c r="D217" s="375" t="inlineStr">
        <is>
          <t>VICTIMAS DEL CONFLICTO ARMADO</t>
        </is>
      </c>
      <c r="E217" s="364" t="n"/>
      <c r="F217" s="359" t="n"/>
      <c r="G217" s="359" t="n"/>
      <c r="H217" s="359" t="n"/>
      <c r="I217" s="359" t="n"/>
      <c r="J217" s="359" t="n"/>
      <c r="K217" s="359" t="n"/>
      <c r="L217" s="359" t="n"/>
      <c r="M217" s="359" t="n"/>
      <c r="N217" s="359" t="n"/>
      <c r="O217" s="359" t="n"/>
      <c r="P217" s="359" t="n"/>
      <c r="Q217" s="359" t="n"/>
      <c r="R217" s="359" t="n"/>
      <c r="S217" s="359" t="n"/>
      <c r="T217" s="359" t="n"/>
      <c r="U217" s="359" t="n"/>
      <c r="V217" s="359" t="n"/>
      <c r="W217" s="359" t="n"/>
      <c r="X217" s="359" t="n"/>
      <c r="Y217" s="359" t="n"/>
      <c r="Z217" s="359" t="n"/>
      <c r="AA217" s="359" t="n"/>
      <c r="AB217" s="359" t="n"/>
      <c r="AC217" s="359" t="n"/>
      <c r="AD217" s="359" t="n"/>
      <c r="AE217" s="359" t="n"/>
      <c r="AF217" s="359" t="n"/>
      <c r="AG217" s="359" t="n"/>
      <c r="AH217" s="359" t="n"/>
      <c r="AI217" s="359" t="n"/>
      <c r="AJ217" s="359" t="n"/>
      <c r="AK217" s="359" t="n"/>
      <c r="AL217" s="359" t="n"/>
      <c r="AM217" s="359" t="n"/>
      <c r="AN217" s="359" t="n"/>
      <c r="AO217" s="359" t="n"/>
      <c r="AP217" s="359" t="n"/>
      <c r="AQ217" s="359" t="n"/>
      <c r="AR217" s="359" t="n"/>
      <c r="AS217" s="359" t="n"/>
      <c r="AT217" s="359" t="n"/>
      <c r="AU217" s="359" t="n"/>
      <c r="AV217" s="359" t="n"/>
      <c r="AW217" s="359" t="n"/>
      <c r="AX217" s="359" t="n"/>
      <c r="AY217" s="359" t="n"/>
      <c r="AZ217" s="359" t="n"/>
      <c r="BA217" s="359" t="n"/>
      <c r="BB217" s="359" t="n"/>
      <c r="BC217" s="359" t="n"/>
      <c r="BD217" s="359" t="n"/>
      <c r="BE217" s="359" t="n"/>
      <c r="BF217" s="359" t="n"/>
      <c r="BG217" s="359" t="n"/>
      <c r="BH217" s="359" t="n"/>
      <c r="BI217" s="359" t="n"/>
      <c r="BJ217" s="359" t="n"/>
      <c r="BK217" s="359" t="n"/>
      <c r="BL217" s="359" t="n"/>
      <c r="BM217" s="359" t="n"/>
      <c r="BN217" s="359" t="n"/>
      <c r="BO217" s="359" t="n"/>
      <c r="BP217" s="359" t="n"/>
      <c r="BQ217" s="359" t="n"/>
      <c r="BR217" s="359" t="n"/>
      <c r="BS217" s="359" t="n"/>
      <c r="BT217" s="359" t="n"/>
      <c r="BU217" s="359" t="n"/>
      <c r="BV217" s="359" t="n"/>
      <c r="BW217" s="359" t="n"/>
      <c r="BX217" s="359" t="n"/>
      <c r="BY217" s="359" t="n"/>
      <c r="BZ217" s="359" t="n"/>
      <c r="CA217" s="359" t="n"/>
      <c r="CB217" s="359" t="n"/>
      <c r="CC217" s="359" t="n"/>
      <c r="CD217" s="359" t="n"/>
      <c r="CE217" s="359" t="n"/>
      <c r="CF217" s="359" t="n"/>
      <c r="CG217" s="359" t="n"/>
      <c r="CH217" s="359" t="n"/>
      <c r="CI217" s="359" t="n"/>
      <c r="CJ217" s="359" t="n"/>
      <c r="CK217" s="359" t="n"/>
      <c r="CL217" s="359" t="n"/>
      <c r="CM217" s="359" t="n"/>
      <c r="CN217" s="359" t="n"/>
      <c r="CO217" s="359" t="n"/>
      <c r="CP217" s="359" t="n"/>
      <c r="CQ217" s="359" t="n"/>
      <c r="CR217" s="359" t="n"/>
      <c r="CS217" s="359" t="n"/>
      <c r="CT217" s="359" t="n"/>
      <c r="CU217" s="359" t="n"/>
      <c r="CV217" s="359" t="n"/>
      <c r="CW217" s="359" t="n"/>
      <c r="CX217" s="359" t="n"/>
      <c r="CY217" s="359" t="n"/>
      <c r="CZ217" s="359" t="n"/>
      <c r="DA217" s="359" t="n"/>
      <c r="DB217" s="359" t="n"/>
      <c r="DC217" s="359" t="n"/>
      <c r="DD217" s="359" t="n"/>
      <c r="DE217" s="359" t="n"/>
      <c r="DF217" s="359" t="n"/>
      <c r="DG217" s="359" t="n"/>
      <c r="DH217" s="359" t="n"/>
      <c r="DI217" s="359" t="n"/>
      <c r="DJ217" s="359" t="n"/>
      <c r="DK217" s="359" t="n"/>
      <c r="DL217" s="359" t="n"/>
      <c r="DM217" s="359" t="n"/>
      <c r="DN217" s="359" t="n"/>
      <c r="DO217" s="359" t="n"/>
      <c r="DP217" s="359" t="n"/>
      <c r="DQ217" s="359" t="n"/>
      <c r="DR217" s="359" t="n"/>
      <c r="DS217" s="359" t="n"/>
      <c r="DT217" s="359" t="n"/>
      <c r="DU217" s="359" t="n"/>
      <c r="DV217" s="359" t="n"/>
      <c r="DW217" s="359" t="n"/>
      <c r="DX217" s="359" t="n"/>
      <c r="DY217" s="359" t="n"/>
      <c r="DZ217" s="359" t="n"/>
      <c r="EA217" s="359" t="n"/>
      <c r="EB217" s="359" t="n"/>
      <c r="EC217" s="359" t="n"/>
      <c r="ED217" s="359" t="n"/>
      <c r="EE217" s="359" t="n"/>
      <c r="EF217" s="359" t="n"/>
      <c r="EG217" s="359" t="n"/>
      <c r="EH217" s="359" t="n"/>
      <c r="EI217" s="359" t="n"/>
      <c r="EJ217" s="359" t="n"/>
      <c r="EK217" s="359" t="n"/>
      <c r="EL217" s="359" t="n"/>
      <c r="EM217" s="359" t="n"/>
      <c r="EN217" s="359" t="n"/>
      <c r="EO217" s="359" t="n"/>
      <c r="EP217" s="359" t="n"/>
      <c r="EQ217" s="359" t="n"/>
      <c r="ER217" s="359" t="n"/>
      <c r="ES217" s="359" t="n"/>
      <c r="ET217" s="359" t="n"/>
      <c r="EU217" s="359" t="n"/>
      <c r="EV217" s="359" t="n"/>
      <c r="EW217" s="359" t="n"/>
      <c r="EX217" s="359" t="n"/>
      <c r="EY217" s="359" t="n"/>
      <c r="EZ217" s="359" t="n"/>
      <c r="FA217" s="359" t="n"/>
      <c r="FB217" s="359" t="n"/>
      <c r="FC217" s="359" t="n"/>
      <c r="FD217" s="359" t="n"/>
      <c r="FE217" s="359" t="n"/>
      <c r="FF217" s="359" t="n"/>
      <c r="FG217" s="359" t="n"/>
      <c r="FH217" s="359" t="n"/>
      <c r="FI217" s="359" t="n"/>
      <c r="FJ217" s="359" t="n"/>
      <c r="FK217" s="359" t="n"/>
      <c r="FL217" s="359" t="n"/>
      <c r="FM217" s="359" t="n"/>
      <c r="FN217" s="359" t="n"/>
      <c r="FO217" s="359" t="n"/>
      <c r="FP217" s="359" t="n"/>
      <c r="FQ217" s="359" t="n"/>
      <c r="FR217" s="359" t="n"/>
      <c r="FS217" s="359" t="n"/>
      <c r="FT217" s="359" t="n"/>
      <c r="FU217" s="359" t="n"/>
      <c r="FV217" s="359" t="n"/>
      <c r="FW217" s="359" t="n"/>
      <c r="FX217" s="359" t="n"/>
      <c r="FY217" s="359" t="n"/>
      <c r="FZ217" s="359" t="n"/>
      <c r="GA217" s="359" t="n"/>
      <c r="GB217" s="359" t="n"/>
      <c r="GC217" s="359" t="n"/>
      <c r="GD217" s="359" t="n"/>
      <c r="GE217" s="359" t="n"/>
      <c r="GF217" s="359" t="n"/>
      <c r="GG217" s="359" t="n"/>
      <c r="GH217" s="359" t="n"/>
      <c r="GI217" s="359" t="n"/>
      <c r="GJ217" s="359" t="n"/>
      <c r="GK217" s="359" t="n"/>
      <c r="GL217" s="359" t="n"/>
      <c r="GM217" s="359" t="n"/>
      <c r="GN217" s="359" t="n"/>
      <c r="GO217" s="359" t="n"/>
      <c r="GP217" s="359" t="n"/>
      <c r="GQ217" s="359" t="n"/>
      <c r="GR217" s="359" t="n"/>
      <c r="GS217" s="359" t="n"/>
      <c r="GT217" s="359" t="n"/>
      <c r="GU217" s="359" t="n"/>
      <c r="GV217" s="359" t="n"/>
      <c r="GW217" s="359" t="n"/>
      <c r="GX217" s="359" t="n"/>
      <c r="GY217" s="359" t="n"/>
      <c r="GZ217" s="359" t="n"/>
      <c r="HA217" s="359" t="n"/>
      <c r="HB217" s="359" t="n"/>
      <c r="HC217" s="359" t="n"/>
      <c r="HD217" s="359" t="n"/>
      <c r="HE217" s="359" t="n"/>
      <c r="HF217" s="359" t="n"/>
      <c r="HG217" s="359" t="n"/>
      <c r="HH217" s="359" t="n"/>
      <c r="HI217" s="359" t="n"/>
      <c r="HJ217" s="359" t="n"/>
      <c r="HK217" s="359" t="n"/>
      <c r="HL217" s="359" t="n"/>
      <c r="HM217" s="359" t="n"/>
      <c r="HN217" s="359" t="n"/>
      <c r="HO217" s="359" t="n"/>
      <c r="HP217" s="359" t="n"/>
      <c r="HQ217" s="359" t="n"/>
      <c r="HR217" s="359" t="n"/>
      <c r="HS217" s="359" t="n"/>
      <c r="HT217" s="359" t="n"/>
      <c r="HU217" s="359" t="n"/>
      <c r="HV217" s="359" t="n"/>
      <c r="HW217" s="359" t="n"/>
      <c r="HX217" s="359" t="n"/>
      <c r="HY217" s="359" t="n"/>
      <c r="HZ217" s="359" t="n"/>
      <c r="IA217" s="359" t="n"/>
      <c r="IB217" s="359" t="n"/>
      <c r="IC217" s="359" t="n"/>
      <c r="ID217" s="359" t="n"/>
      <c r="IE217" s="359" t="n"/>
      <c r="IF217" s="359" t="n"/>
      <c r="IG217" s="359" t="n"/>
      <c r="IH217" s="359" t="n"/>
      <c r="II217" s="359" t="n"/>
      <c r="IJ217" s="359" t="n"/>
      <c r="IK217" s="359" t="n"/>
      <c r="IL217" s="359" t="n"/>
      <c r="IM217" s="359" t="n"/>
      <c r="IN217" s="359" t="n"/>
      <c r="IO217" s="359" t="n"/>
      <c r="IP217" s="359" t="n"/>
      <c r="IQ217" s="359" t="n"/>
      <c r="IR217" s="359" t="n"/>
      <c r="IS217" s="359" t="n"/>
      <c r="IT217" s="359" t="n"/>
      <c r="IU217" s="359" t="n"/>
      <c r="IV217" s="359" t="n"/>
      <c r="IW217" s="359" t="n"/>
      <c r="IX217" s="359" t="n"/>
      <c r="IY217" s="359" t="n"/>
      <c r="IZ217" s="359" t="n"/>
      <c r="JA217" s="359" t="n"/>
      <c r="JB217" s="359" t="n"/>
      <c r="JC217" s="359" t="n"/>
      <c r="JD217" s="359" t="n"/>
      <c r="JE217" s="359" t="n"/>
      <c r="JF217" s="359" t="n"/>
      <c r="JG217" s="359" t="n"/>
      <c r="JH217" s="359" t="n"/>
      <c r="JI217" s="359" t="n"/>
      <c r="JJ217" s="359" t="n"/>
      <c r="JK217" s="359" t="n"/>
      <c r="JL217" s="359" t="n"/>
      <c r="JM217" s="359" t="n"/>
      <c r="JN217" s="359" t="n"/>
      <c r="JO217" s="359" t="n"/>
      <c r="JP217" s="359" t="n"/>
      <c r="JQ217" s="359" t="n"/>
      <c r="JR217" s="359" t="n"/>
      <c r="JS217" s="359" t="n"/>
      <c r="JT217" s="359" t="n"/>
      <c r="JU217" s="359" t="n"/>
      <c r="JV217" s="359" t="n"/>
      <c r="JW217" s="359" t="n"/>
      <c r="JX217" s="359" t="n"/>
      <c r="JY217" s="359" t="n"/>
      <c r="JZ217" s="359" t="n"/>
      <c r="KA217" s="359" t="n"/>
      <c r="KB217" s="359" t="n"/>
      <c r="KC217" s="359" t="n"/>
      <c r="KD217" s="359" t="n"/>
      <c r="KE217" s="359" t="n"/>
      <c r="KF217" s="359" t="n"/>
      <c r="KG217" s="359" t="n"/>
      <c r="KH217" s="359" t="n"/>
      <c r="KI217" s="359" t="n"/>
      <c r="KJ217" s="359" t="n"/>
      <c r="KK217" s="359" t="n"/>
      <c r="KL217" s="359" t="n"/>
      <c r="KM217" s="359" t="n"/>
      <c r="KN217" s="359" t="n"/>
      <c r="KO217" s="359" t="n"/>
      <c r="KP217" s="359" t="n"/>
      <c r="KQ217" s="359" t="n"/>
      <c r="KR217" s="359" t="n"/>
      <c r="KS217" s="359" t="n"/>
      <c r="KT217" s="359" t="n"/>
      <c r="KU217" s="359" t="n"/>
      <c r="KV217" s="359" t="n"/>
      <c r="KW217" s="359" t="n"/>
      <c r="KX217" s="359" t="n"/>
      <c r="KY217" s="359" t="n"/>
      <c r="KZ217" s="359" t="n"/>
      <c r="LA217" s="359" t="n"/>
      <c r="LB217" s="359" t="n"/>
      <c r="LC217" s="359" t="n"/>
      <c r="LD217" s="359" t="n"/>
      <c r="LE217" s="359" t="n"/>
      <c r="LF217" s="359" t="n"/>
      <c r="LG217" s="359" t="n"/>
      <c r="LH217" s="359" t="n"/>
      <c r="LI217" s="359" t="n"/>
      <c r="LJ217" s="359" t="n"/>
      <c r="LK217" s="359" t="n"/>
      <c r="LL217" s="359" t="n"/>
      <c r="LM217" s="359" t="n"/>
      <c r="LN217" s="359" t="n"/>
      <c r="LO217" s="359" t="n"/>
      <c r="LP217" s="359" t="n"/>
      <c r="LQ217" s="359" t="n"/>
      <c r="LR217" s="359" t="n"/>
      <c r="LS217" s="359" t="n"/>
      <c r="LT217" s="359" t="n"/>
      <c r="LU217" s="359" t="n"/>
      <c r="LV217" s="359" t="n"/>
      <c r="LW217" s="359" t="n"/>
      <c r="LX217" s="359" t="n"/>
      <c r="LY217" s="359" t="n"/>
      <c r="LZ217" s="359" t="n"/>
      <c r="MA217" s="359" t="n"/>
      <c r="MB217" s="359" t="n"/>
      <c r="MC217" s="359" t="n"/>
      <c r="MD217" s="359" t="n"/>
      <c r="ME217" s="359" t="n"/>
      <c r="MF217" s="359" t="n"/>
      <c r="MG217" s="359" t="n"/>
      <c r="MH217" s="359" t="n"/>
      <c r="MI217" s="359" t="n"/>
      <c r="MJ217" s="359" t="n"/>
      <c r="MK217" s="359" t="n"/>
      <c r="ML217" s="359" t="n"/>
      <c r="MM217" s="359" t="n"/>
      <c r="MN217" s="359" t="n"/>
      <c r="MO217" s="359" t="n"/>
      <c r="MP217" s="359" t="n"/>
      <c r="MQ217" s="359" t="n"/>
      <c r="MR217" s="359" t="n"/>
      <c r="MS217" s="359" t="n"/>
      <c r="MT217" s="359" t="n"/>
      <c r="MU217" s="359" t="n"/>
      <c r="MV217" s="359" t="n"/>
      <c r="MW217" s="359" t="n"/>
      <c r="MX217" s="359" t="n"/>
      <c r="MY217" s="359" t="n"/>
      <c r="MZ217" s="359" t="n"/>
      <c r="NA217" s="359" t="n"/>
      <c r="NB217" s="359" t="n"/>
      <c r="NC217" s="359" t="n"/>
      <c r="ND217" s="359" t="n"/>
      <c r="NE217" s="359" t="n"/>
      <c r="NF217" s="359" t="n"/>
      <c r="NG217" s="359" t="n"/>
      <c r="NH217" s="359" t="n"/>
      <c r="NI217" s="359" t="n"/>
      <c r="NJ217" s="359" t="n"/>
      <c r="NK217" s="359" t="n"/>
      <c r="NL217" s="359" t="n"/>
      <c r="NM217" s="359" t="n"/>
      <c r="NN217" s="359" t="n"/>
      <c r="NO217" s="359" t="n"/>
      <c r="NP217" s="359" t="n"/>
      <c r="NQ217" s="359" t="n"/>
      <c r="NR217" s="359" t="n"/>
      <c r="NS217" s="359" t="n"/>
      <c r="NT217" s="359" t="n"/>
      <c r="NU217" s="359" t="n"/>
      <c r="NV217" s="359" t="n"/>
      <c r="NW217" s="359" t="n"/>
      <c r="NX217" s="359" t="n"/>
      <c r="NY217" s="359" t="n"/>
      <c r="NZ217" s="359" t="n"/>
      <c r="OA217" s="359" t="n"/>
      <c r="OB217" s="359" t="n"/>
      <c r="OC217" s="359" t="n"/>
      <c r="OD217" s="359" t="n"/>
      <c r="OE217" s="359" t="n"/>
      <c r="OF217" s="359" t="n"/>
      <c r="OG217" s="359" t="n"/>
      <c r="OH217" s="359" t="n"/>
      <c r="OI217" s="359" t="n"/>
      <c r="OJ217" s="359" t="n"/>
      <c r="OK217" s="359" t="n"/>
      <c r="OL217" s="359" t="n"/>
      <c r="OM217" s="359" t="n"/>
      <c r="ON217" s="359" t="n"/>
      <c r="OO217" s="359" t="n"/>
      <c r="OP217" s="359" t="n"/>
      <c r="OQ217" s="359" t="n"/>
      <c r="OR217" s="359" t="n"/>
      <c r="OS217" s="359" t="n"/>
      <c r="OT217" s="359" t="n"/>
      <c r="OU217" s="359" t="n"/>
      <c r="OV217" s="359" t="n"/>
      <c r="OW217" s="359" t="n"/>
      <c r="OX217" s="359" t="n"/>
      <c r="OY217" s="359" t="n"/>
      <c r="OZ217" s="359" t="n"/>
      <c r="PA217" s="359" t="n"/>
      <c r="PB217" s="359" t="n"/>
      <c r="PC217" s="359" t="n"/>
      <c r="PD217" s="359" t="n"/>
      <c r="PE217" s="359" t="n"/>
      <c r="PF217" s="359" t="n"/>
      <c r="PG217" s="359" t="n"/>
      <c r="PH217" s="359" t="n"/>
      <c r="PI217" s="359" t="n"/>
      <c r="PJ217" s="359" t="n"/>
      <c r="PK217" s="359" t="n"/>
      <c r="PL217" s="359" t="n"/>
      <c r="PM217" s="359" t="n"/>
      <c r="PN217" s="359" t="n"/>
      <c r="PO217" s="359" t="n"/>
      <c r="PP217" s="359" t="n"/>
      <c r="PQ217" s="359" t="n"/>
      <c r="PR217" s="359" t="n"/>
      <c r="PS217" s="359" t="n"/>
      <c r="PT217" s="359" t="n"/>
      <c r="PU217" s="359" t="n"/>
      <c r="PV217" s="359" t="n"/>
      <c r="PW217" s="359" t="n"/>
      <c r="PX217" s="359" t="n"/>
      <c r="PY217" s="359" t="n"/>
      <c r="PZ217" s="359" t="n"/>
      <c r="QA217" s="359" t="n"/>
      <c r="QB217" s="359" t="n"/>
      <c r="QC217" s="359" t="n"/>
      <c r="QD217" s="359" t="n"/>
      <c r="QE217" s="359" t="n"/>
      <c r="QF217" s="359" t="n"/>
      <c r="QG217" s="359" t="n"/>
      <c r="QH217" s="359" t="n"/>
      <c r="QI217" s="359" t="n"/>
      <c r="QJ217" s="359" t="n"/>
      <c r="QK217" s="359" t="n"/>
      <c r="QL217" s="359" t="n"/>
      <c r="QM217" s="359" t="n"/>
      <c r="QN217" s="359" t="n"/>
      <c r="QO217" s="359" t="n"/>
      <c r="QP217" s="359" t="n"/>
      <c r="QQ217" s="359" t="n"/>
      <c r="QR217" s="359" t="n"/>
      <c r="QS217" s="359" t="n"/>
      <c r="QT217" s="359" t="n"/>
      <c r="QU217" s="359" t="n"/>
      <c r="QV217" s="359" t="n"/>
      <c r="QW217" s="359" t="n"/>
      <c r="QX217" s="359" t="n"/>
      <c r="QY217" s="359" t="n"/>
      <c r="QZ217" s="359" t="n"/>
      <c r="RA217" s="359" t="n"/>
      <c r="RB217" s="359" t="n"/>
      <c r="RC217" s="359" t="n"/>
      <c r="RD217" s="359" t="n"/>
      <c r="RE217" s="359" t="n"/>
      <c r="RF217" s="359" t="n"/>
      <c r="RG217" s="359" t="n"/>
      <c r="RH217" s="359" t="n"/>
      <c r="RI217" s="359" t="n"/>
      <c r="RJ217" s="359" t="n"/>
      <c r="RK217" s="359" t="n"/>
      <c r="RL217" s="359" t="n"/>
      <c r="RM217" s="359" t="n"/>
      <c r="RN217" s="359" t="n"/>
      <c r="RO217" s="359" t="n"/>
      <c r="RP217" s="359" t="n"/>
      <c r="RQ217" s="359" t="n"/>
      <c r="RR217" s="359" t="n"/>
      <c r="RS217" s="359" t="n"/>
      <c r="RT217" s="359" t="n"/>
      <c r="RU217" s="359" t="n"/>
      <c r="RV217" s="359" t="n"/>
      <c r="RW217" s="359" t="n"/>
      <c r="RX217" s="359" t="n"/>
      <c r="RY217" s="359" t="n"/>
      <c r="RZ217" s="359" t="n"/>
      <c r="SA217" s="359" t="n"/>
      <c r="SB217" s="359" t="n"/>
      <c r="SC217" s="359" t="n"/>
      <c r="SD217" s="359" t="n"/>
      <c r="SE217" s="359" t="n"/>
      <c r="SF217" s="359" t="n"/>
      <c r="SG217" s="359" t="n"/>
      <c r="SH217" s="359" t="n"/>
      <c r="SI217" s="359" t="n"/>
      <c r="SJ217" s="359" t="n"/>
      <c r="SK217" s="359" t="n"/>
      <c r="SL217" s="359" t="n"/>
      <c r="SM217" s="359" t="n"/>
      <c r="SN217" s="359" t="n"/>
      <c r="SO217" s="359" t="n"/>
      <c r="SP217" s="359" t="n"/>
      <c r="SQ217" s="359" t="n"/>
      <c r="SR217" s="359" t="n"/>
      <c r="SS217" s="359" t="n"/>
      <c r="ST217" s="359" t="n"/>
      <c r="SU217" s="359" t="n"/>
      <c r="SV217" s="359" t="n"/>
      <c r="SW217" s="359" t="n"/>
      <c r="SX217" s="359" t="n"/>
      <c r="SY217" s="359" t="n"/>
      <c r="SZ217" s="359" t="n"/>
      <c r="TA217" s="359" t="n"/>
      <c r="TB217" s="359" t="n"/>
      <c r="TC217" s="359" t="n"/>
      <c r="TD217" s="359" t="n"/>
      <c r="TE217" s="359" t="n"/>
      <c r="TF217" s="359" t="n"/>
      <c r="TG217" s="359" t="n"/>
      <c r="TH217" s="359" t="n"/>
      <c r="TI217" s="359" t="n"/>
      <c r="TJ217" s="359" t="n"/>
      <c r="TK217" s="359" t="n"/>
      <c r="TL217" s="359" t="n"/>
      <c r="TM217" s="359" t="n"/>
      <c r="TN217" s="359" t="n"/>
      <c r="TO217" s="359" t="n"/>
      <c r="TP217" s="359" t="n"/>
      <c r="TQ217" s="359" t="n"/>
      <c r="TR217" s="359" t="n"/>
      <c r="TS217" s="359" t="n"/>
      <c r="TT217" s="359" t="n"/>
      <c r="TU217" s="359" t="n"/>
      <c r="TV217" s="359" t="n"/>
      <c r="TW217" s="359" t="n"/>
      <c r="TX217" s="359" t="n"/>
      <c r="TY217" s="359" t="n"/>
      <c r="TZ217" s="359" t="n"/>
      <c r="UA217" s="359" t="n"/>
      <c r="UB217" s="359" t="n"/>
      <c r="UC217" s="359" t="n"/>
      <c r="UD217" s="359" t="n"/>
      <c r="UE217" s="359" t="n"/>
      <c r="UF217" s="359" t="n"/>
      <c r="UG217" s="359" t="n"/>
      <c r="UH217" s="359" t="n"/>
      <c r="UI217" s="359" t="n"/>
      <c r="UJ217" s="359" t="n"/>
      <c r="UK217" s="359" t="n"/>
      <c r="UL217" s="359" t="n"/>
      <c r="UM217" s="359" t="n"/>
      <c r="UN217" s="359" t="n"/>
      <c r="UO217" s="359" t="n"/>
      <c r="UP217" s="359" t="n"/>
      <c r="UQ217" s="359" t="n"/>
      <c r="UR217" s="359" t="n"/>
      <c r="US217" s="359" t="n"/>
      <c r="UT217" s="359" t="n"/>
      <c r="UU217" s="359" t="n"/>
      <c r="UV217" s="359" t="n"/>
      <c r="UW217" s="359" t="n"/>
      <c r="UX217" s="359" t="n"/>
      <c r="UY217" s="359" t="n"/>
      <c r="UZ217" s="359" t="n"/>
      <c r="VA217" s="359" t="n"/>
      <c r="VB217" s="359" t="n"/>
      <c r="VC217" s="359" t="n"/>
      <c r="VD217" s="359" t="n"/>
      <c r="VE217" s="359" t="n"/>
      <c r="VF217" s="359" t="n"/>
      <c r="VG217" s="359" t="n"/>
      <c r="VH217" s="359" t="n"/>
      <c r="VI217" s="359" t="n"/>
      <c r="VJ217" s="359" t="n"/>
      <c r="VK217" s="359" t="n"/>
      <c r="VL217" s="359" t="n"/>
      <c r="VM217" s="586">
        <f>SUM(E217:VL217)-SUM(UU217:UX217)-SUM(VA217:VD217)</f>
        <v/>
      </c>
      <c r="VN217" s="9" t="n"/>
    </row>
    <row r="218" ht="19.5" customHeight="1">
      <c r="A218" s="742" t="n">
        <v>12</v>
      </c>
      <c r="B218" s="744" t="inlineStr">
        <is>
          <t>594</t>
        </is>
      </c>
      <c r="C218" s="1110" t="inlineStr">
        <is>
          <t>QUINCHIA</t>
        </is>
      </c>
      <c r="D218" s="365" t="inlineStr">
        <is>
          <t>FEMENINO</t>
        </is>
      </c>
      <c r="E218" s="362" t="n"/>
      <c r="F218" s="358" t="n"/>
      <c r="G218" s="358" t="n"/>
      <c r="H218" s="358" t="n"/>
      <c r="I218" s="358" t="n"/>
      <c r="J218" s="358" t="n"/>
      <c r="K218" s="358" t="n"/>
      <c r="L218" s="358" t="n"/>
      <c r="M218" s="358" t="n"/>
      <c r="N218" s="358" t="n"/>
      <c r="O218" s="358" t="n"/>
      <c r="P218" s="358" t="n"/>
      <c r="Q218" s="358" t="n"/>
      <c r="R218" s="358" t="n"/>
      <c r="S218" s="358" t="n"/>
      <c r="T218" s="358" t="n"/>
      <c r="U218" s="358" t="n"/>
      <c r="V218" s="358" t="n"/>
      <c r="W218" s="358" t="n"/>
      <c r="X218" s="358" t="n"/>
      <c r="Y218" s="358" t="n"/>
      <c r="Z218" s="358" t="n"/>
      <c r="AA218" s="358" t="n"/>
      <c r="AB218" s="358" t="n"/>
      <c r="AC218" s="358" t="n"/>
      <c r="AD218" s="358" t="n"/>
      <c r="AE218" s="358" t="n"/>
      <c r="AF218" s="358" t="n"/>
      <c r="AG218" s="358" t="n"/>
      <c r="AH218" s="358" t="n"/>
      <c r="AI218" s="358" t="n"/>
      <c r="AJ218" s="358" t="n"/>
      <c r="AK218" s="358" t="n"/>
      <c r="AL218" s="358" t="n"/>
      <c r="AM218" s="358" t="n"/>
      <c r="AN218" s="358" t="n"/>
      <c r="AO218" s="358" t="n"/>
      <c r="AP218" s="358" t="n"/>
      <c r="AQ218" s="358" t="n"/>
      <c r="AR218" s="358" t="n"/>
      <c r="AS218" s="358" t="n"/>
      <c r="AT218" s="358" t="n"/>
      <c r="AU218" s="358" t="n"/>
      <c r="AV218" s="358" t="n"/>
      <c r="AW218" s="358" t="n"/>
      <c r="AX218" s="358" t="n"/>
      <c r="AY218" s="358" t="n"/>
      <c r="AZ218" s="358" t="n"/>
      <c r="BA218" s="358" t="n"/>
      <c r="BB218" s="358" t="n"/>
      <c r="BC218" s="358" t="n"/>
      <c r="BD218" s="358" t="n"/>
      <c r="BE218" s="358" t="n"/>
      <c r="BF218" s="358" t="n"/>
      <c r="BG218" s="358" t="n"/>
      <c r="BH218" s="358" t="n"/>
      <c r="BI218" s="358" t="n"/>
      <c r="BJ218" s="358" t="n"/>
      <c r="BK218" s="358" t="n"/>
      <c r="BL218" s="358" t="n"/>
      <c r="BM218" s="358" t="n"/>
      <c r="BN218" s="358" t="n"/>
      <c r="BO218" s="358" t="n"/>
      <c r="BP218" s="358" t="n"/>
      <c r="BQ218" s="358" t="n"/>
      <c r="BR218" s="358" t="n"/>
      <c r="BS218" s="358" t="n"/>
      <c r="BT218" s="358" t="n"/>
      <c r="BU218" s="358" t="n"/>
      <c r="BV218" s="358" t="n"/>
      <c r="BW218" s="358" t="n"/>
      <c r="BX218" s="358" t="n"/>
      <c r="BY218" s="358" t="n"/>
      <c r="BZ218" s="358" t="n"/>
      <c r="CA218" s="358" t="n"/>
      <c r="CB218" s="358" t="n"/>
      <c r="CC218" s="358" t="n"/>
      <c r="CD218" s="358" t="n"/>
      <c r="CE218" s="358" t="n"/>
      <c r="CF218" s="358" t="n"/>
      <c r="CG218" s="358" t="n"/>
      <c r="CH218" s="358" t="n"/>
      <c r="CI218" s="358" t="n"/>
      <c r="CJ218" s="358" t="n"/>
      <c r="CK218" s="358" t="n"/>
      <c r="CL218" s="358" t="n"/>
      <c r="CM218" s="358" t="n"/>
      <c r="CN218" s="358" t="n"/>
      <c r="CO218" s="358" t="n"/>
      <c r="CP218" s="358" t="n"/>
      <c r="CQ218" s="358" t="n"/>
      <c r="CR218" s="358" t="n"/>
      <c r="CS218" s="358" t="n"/>
      <c r="CT218" s="358" t="n"/>
      <c r="CU218" s="358" t="n"/>
      <c r="CV218" s="358" t="n"/>
      <c r="CW218" s="358" t="n"/>
      <c r="CX218" s="358" t="n"/>
      <c r="CY218" s="358" t="n"/>
      <c r="CZ218" s="358" t="n"/>
      <c r="DA218" s="358" t="n"/>
      <c r="DB218" s="358" t="n"/>
      <c r="DC218" s="358" t="n"/>
      <c r="DD218" s="358" t="n"/>
      <c r="DE218" s="358" t="n"/>
      <c r="DF218" s="358" t="n"/>
      <c r="DG218" s="358" t="n"/>
      <c r="DH218" s="358" t="n"/>
      <c r="DI218" s="358" t="n"/>
      <c r="DJ218" s="358" t="n"/>
      <c r="DK218" s="358" t="n"/>
      <c r="DL218" s="358" t="n"/>
      <c r="DM218" s="358" t="n"/>
      <c r="DN218" s="358" t="n"/>
      <c r="DO218" s="358" t="n"/>
      <c r="DP218" s="358" t="n"/>
      <c r="DQ218" s="358" t="n"/>
      <c r="DR218" s="358" t="n"/>
      <c r="DS218" s="358" t="n"/>
      <c r="DT218" s="358" t="n"/>
      <c r="DU218" s="358" t="n"/>
      <c r="DV218" s="358" t="n"/>
      <c r="DW218" s="358" t="n"/>
      <c r="DX218" s="358" t="n"/>
      <c r="DY218" s="358" t="n"/>
      <c r="DZ218" s="358" t="n"/>
      <c r="EA218" s="358" t="n"/>
      <c r="EB218" s="358" t="n"/>
      <c r="EC218" s="358" t="n"/>
      <c r="ED218" s="358" t="n"/>
      <c r="EE218" s="358" t="n"/>
      <c r="EF218" s="358" t="n"/>
      <c r="EG218" s="358" t="n"/>
      <c r="EH218" s="358" t="n"/>
      <c r="EI218" s="358" t="n"/>
      <c r="EJ218" s="358" t="n"/>
      <c r="EK218" s="358" t="n"/>
      <c r="EL218" s="358" t="n"/>
      <c r="EM218" s="358" t="n"/>
      <c r="EN218" s="358" t="n"/>
      <c r="EO218" s="358" t="n"/>
      <c r="EP218" s="358" t="n"/>
      <c r="EQ218" s="358" t="n"/>
      <c r="ER218" s="358" t="n"/>
      <c r="ES218" s="358" t="n"/>
      <c r="ET218" s="358" t="n"/>
      <c r="EU218" s="358" t="n"/>
      <c r="EV218" s="358" t="n"/>
      <c r="EW218" s="358" t="n"/>
      <c r="EX218" s="358" t="n"/>
      <c r="EY218" s="358" t="n"/>
      <c r="EZ218" s="358" t="n"/>
      <c r="FA218" s="358" t="n"/>
      <c r="FB218" s="358" t="n"/>
      <c r="FC218" s="358" t="n"/>
      <c r="FD218" s="358" t="n"/>
      <c r="FE218" s="358" t="n"/>
      <c r="FF218" s="358" t="n"/>
      <c r="FG218" s="358" t="n"/>
      <c r="FH218" s="358" t="n"/>
      <c r="FI218" s="358" t="n"/>
      <c r="FJ218" s="358" t="n"/>
      <c r="FK218" s="358" t="n"/>
      <c r="FL218" s="358" t="n"/>
      <c r="FM218" s="358" t="n"/>
      <c r="FN218" s="358" t="n"/>
      <c r="FO218" s="358" t="n"/>
      <c r="FP218" s="358" t="n"/>
      <c r="FQ218" s="358" t="n"/>
      <c r="FR218" s="358" t="n"/>
      <c r="FS218" s="358" t="n"/>
      <c r="FT218" s="358" t="n"/>
      <c r="FU218" s="358" t="n"/>
      <c r="FV218" s="358" t="n"/>
      <c r="FW218" s="358" t="n"/>
      <c r="FX218" s="358" t="n"/>
      <c r="FY218" s="358" t="n"/>
      <c r="FZ218" s="358" t="n"/>
      <c r="GA218" s="358" t="n"/>
      <c r="GB218" s="358" t="n"/>
      <c r="GC218" s="358" t="n"/>
      <c r="GD218" s="358" t="n"/>
      <c r="GE218" s="358" t="n"/>
      <c r="GF218" s="358" t="n"/>
      <c r="GG218" s="358" t="n"/>
      <c r="GH218" s="358" t="n"/>
      <c r="GI218" s="358" t="n"/>
      <c r="GJ218" s="358" t="n"/>
      <c r="GK218" s="358" t="n"/>
      <c r="GL218" s="358" t="n"/>
      <c r="GM218" s="358" t="n"/>
      <c r="GN218" s="358" t="n"/>
      <c r="GO218" s="358" t="n"/>
      <c r="GP218" s="358" t="n"/>
      <c r="GQ218" s="358" t="n"/>
      <c r="GR218" s="358" t="n"/>
      <c r="GS218" s="358" t="n"/>
      <c r="GT218" s="358" t="n"/>
      <c r="GU218" s="358" t="n"/>
      <c r="GV218" s="358" t="n"/>
      <c r="GW218" s="358" t="n"/>
      <c r="GX218" s="358" t="n"/>
      <c r="GY218" s="358" t="n"/>
      <c r="GZ218" s="358" t="n"/>
      <c r="HA218" s="358" t="n"/>
      <c r="HB218" s="358" t="n"/>
      <c r="HC218" s="358" t="n"/>
      <c r="HD218" s="358" t="n"/>
      <c r="HE218" s="358" t="n"/>
      <c r="HF218" s="358" t="n"/>
      <c r="HG218" s="358" t="n"/>
      <c r="HH218" s="358" t="n"/>
      <c r="HI218" s="358" t="n"/>
      <c r="HJ218" s="358" t="n"/>
      <c r="HK218" s="358" t="n"/>
      <c r="HL218" s="358" t="n"/>
      <c r="HM218" s="358" t="n"/>
      <c r="HN218" s="358" t="n"/>
      <c r="HO218" s="358" t="n"/>
      <c r="HP218" s="358" t="n"/>
      <c r="HQ218" s="358" t="n"/>
      <c r="HR218" s="358" t="n"/>
      <c r="HS218" s="358" t="n"/>
      <c r="HT218" s="358" t="n"/>
      <c r="HU218" s="358" t="n"/>
      <c r="HV218" s="358" t="n"/>
      <c r="HW218" s="358" t="n"/>
      <c r="HX218" s="358" t="n"/>
      <c r="HY218" s="358" t="n"/>
      <c r="HZ218" s="358" t="n"/>
      <c r="IA218" s="358" t="n"/>
      <c r="IB218" s="358" t="n"/>
      <c r="IC218" s="358" t="n"/>
      <c r="ID218" s="358" t="n"/>
      <c r="IE218" s="358" t="n"/>
      <c r="IF218" s="358" t="n"/>
      <c r="IG218" s="358" t="n"/>
      <c r="IH218" s="358" t="n"/>
      <c r="II218" s="358" t="n"/>
      <c r="IJ218" s="358" t="n"/>
      <c r="IK218" s="358" t="n"/>
      <c r="IL218" s="358" t="n"/>
      <c r="IM218" s="358" t="n"/>
      <c r="IN218" s="358" t="n"/>
      <c r="IO218" s="358" t="n"/>
      <c r="IP218" s="358" t="n"/>
      <c r="IQ218" s="358" t="n"/>
      <c r="IR218" s="358" t="n"/>
      <c r="IS218" s="358" t="n"/>
      <c r="IT218" s="358" t="n"/>
      <c r="IU218" s="358" t="n"/>
      <c r="IV218" s="358" t="n"/>
      <c r="IW218" s="358" t="n"/>
      <c r="IX218" s="358" t="n"/>
      <c r="IY218" s="358" t="n"/>
      <c r="IZ218" s="358" t="n"/>
      <c r="JA218" s="358" t="n"/>
      <c r="JB218" s="358" t="n"/>
      <c r="JC218" s="358" t="n"/>
      <c r="JD218" s="358" t="n"/>
      <c r="JE218" s="358" t="n"/>
      <c r="JF218" s="358" t="n"/>
      <c r="JG218" s="358" t="n"/>
      <c r="JH218" s="358" t="n"/>
      <c r="JI218" s="358" t="n"/>
      <c r="JJ218" s="358" t="n"/>
      <c r="JK218" s="358" t="n"/>
      <c r="JL218" s="358" t="n"/>
      <c r="JM218" s="358" t="n"/>
      <c r="JN218" s="358" t="n"/>
      <c r="JO218" s="358" t="n"/>
      <c r="JP218" s="358" t="n"/>
      <c r="JQ218" s="358" t="n"/>
      <c r="JR218" s="358" t="n"/>
      <c r="JS218" s="358" t="n"/>
      <c r="JT218" s="358" t="n"/>
      <c r="JU218" s="358" t="n"/>
      <c r="JV218" s="358" t="n"/>
      <c r="JW218" s="358" t="n"/>
      <c r="JX218" s="358" t="n"/>
      <c r="JY218" s="358" t="n"/>
      <c r="JZ218" s="358" t="n"/>
      <c r="KA218" s="358" t="n"/>
      <c r="KB218" s="358" t="n"/>
      <c r="KC218" s="358" t="n"/>
      <c r="KD218" s="358" t="n"/>
      <c r="KE218" s="358" t="n"/>
      <c r="KF218" s="358" t="n"/>
      <c r="KG218" s="358" t="n"/>
      <c r="KH218" s="358" t="n"/>
      <c r="KI218" s="358" t="n"/>
      <c r="KJ218" s="358" t="n"/>
      <c r="KK218" s="358" t="n"/>
      <c r="KL218" s="358" t="n"/>
      <c r="KM218" s="358" t="n"/>
      <c r="KN218" s="358" t="n"/>
      <c r="KO218" s="358" t="n"/>
      <c r="KP218" s="358" t="n"/>
      <c r="KQ218" s="358" t="n"/>
      <c r="KR218" s="358" t="n"/>
      <c r="KS218" s="358" t="n"/>
      <c r="KT218" s="358" t="n"/>
      <c r="KU218" s="358" t="n"/>
      <c r="KV218" s="358" t="n"/>
      <c r="KW218" s="358" t="n"/>
      <c r="KX218" s="358" t="n"/>
      <c r="KY218" s="358" t="n"/>
      <c r="KZ218" s="358" t="n"/>
      <c r="LA218" s="358" t="n"/>
      <c r="LB218" s="358" t="n"/>
      <c r="LC218" s="358" t="n"/>
      <c r="LD218" s="358" t="n"/>
      <c r="LE218" s="358" t="n"/>
      <c r="LF218" s="358" t="n"/>
      <c r="LG218" s="358" t="n"/>
      <c r="LH218" s="358" t="n"/>
      <c r="LI218" s="358" t="n"/>
      <c r="LJ218" s="358" t="n"/>
      <c r="LK218" s="358" t="n"/>
      <c r="LL218" s="358" t="n"/>
      <c r="LM218" s="358" t="n"/>
      <c r="LN218" s="358" t="n"/>
      <c r="LO218" s="358" t="n"/>
      <c r="LP218" s="358" t="n"/>
      <c r="LQ218" s="358" t="n"/>
      <c r="LR218" s="358" t="n"/>
      <c r="LS218" s="358" t="n"/>
      <c r="LT218" s="358" t="n"/>
      <c r="LU218" s="358" t="n"/>
      <c r="LV218" s="358" t="n"/>
      <c r="LW218" s="358" t="n"/>
      <c r="LX218" s="358" t="n"/>
      <c r="LY218" s="358" t="n"/>
      <c r="LZ218" s="358" t="n"/>
      <c r="MA218" s="358" t="n"/>
      <c r="MB218" s="358" t="n"/>
      <c r="MC218" s="358" t="n"/>
      <c r="MD218" s="358" t="n"/>
      <c r="ME218" s="358" t="n"/>
      <c r="MF218" s="358" t="n"/>
      <c r="MG218" s="358" t="n"/>
      <c r="MH218" s="358" t="n"/>
      <c r="MI218" s="358" t="n"/>
      <c r="MJ218" s="358" t="n"/>
      <c r="MK218" s="358" t="n"/>
      <c r="ML218" s="358" t="n"/>
      <c r="MM218" s="358" t="n"/>
      <c r="MN218" s="358" t="n"/>
      <c r="MO218" s="358" t="n"/>
      <c r="MP218" s="358" t="n"/>
      <c r="MQ218" s="358" t="n"/>
      <c r="MR218" s="358" t="n"/>
      <c r="MS218" s="358" t="n"/>
      <c r="MT218" s="358" t="n"/>
      <c r="MU218" s="358" t="n"/>
      <c r="MV218" s="358" t="n"/>
      <c r="MW218" s="358" t="n"/>
      <c r="MX218" s="358" t="n"/>
      <c r="MY218" s="358" t="n"/>
      <c r="MZ218" s="358" t="n"/>
      <c r="NA218" s="358" t="n"/>
      <c r="NB218" s="358" t="n"/>
      <c r="NC218" s="358" t="n"/>
      <c r="ND218" s="358" t="n"/>
      <c r="NE218" s="358" t="n"/>
      <c r="NF218" s="358" t="n"/>
      <c r="NG218" s="358" t="n"/>
      <c r="NH218" s="358" t="n"/>
      <c r="NI218" s="358" t="n"/>
      <c r="NJ218" s="358" t="n"/>
      <c r="NK218" s="358" t="n"/>
      <c r="NL218" s="358" t="n"/>
      <c r="NM218" s="358" t="n"/>
      <c r="NN218" s="358" t="n"/>
      <c r="NO218" s="358" t="n"/>
      <c r="NP218" s="358" t="n"/>
      <c r="NQ218" s="358" t="n"/>
      <c r="NR218" s="358" t="n"/>
      <c r="NS218" s="358" t="n"/>
      <c r="NT218" s="358" t="n"/>
      <c r="NU218" s="358" t="n"/>
      <c r="NV218" s="358" t="n"/>
      <c r="NW218" s="358" t="n"/>
      <c r="NX218" s="358" t="n"/>
      <c r="NY218" s="358" t="n"/>
      <c r="NZ218" s="358" t="n"/>
      <c r="OA218" s="358" t="n"/>
      <c r="OB218" s="358" t="n"/>
      <c r="OC218" s="358" t="n"/>
      <c r="OD218" s="358" t="n"/>
      <c r="OE218" s="358" t="n"/>
      <c r="OF218" s="358" t="n"/>
      <c r="OG218" s="358" t="n"/>
      <c r="OH218" s="358" t="n"/>
      <c r="OI218" s="358" t="n"/>
      <c r="OJ218" s="358" t="n"/>
      <c r="OK218" s="358" t="n"/>
      <c r="OL218" s="358" t="n"/>
      <c r="OM218" s="358" t="n"/>
      <c r="ON218" s="358" t="n"/>
      <c r="OO218" s="358" t="n"/>
      <c r="OP218" s="358" t="n"/>
      <c r="OQ218" s="358" t="n"/>
      <c r="OR218" s="358" t="n"/>
      <c r="OS218" s="358" t="n"/>
      <c r="OT218" s="358" t="n"/>
      <c r="OU218" s="358" t="n"/>
      <c r="OV218" s="358" t="n"/>
      <c r="OW218" s="358" t="n"/>
      <c r="OX218" s="358" t="n"/>
      <c r="OY218" s="358" t="n"/>
      <c r="OZ218" s="358" t="n"/>
      <c r="PA218" s="358" t="n"/>
      <c r="PB218" s="358" t="n"/>
      <c r="PC218" s="358" t="n"/>
      <c r="PD218" s="358" t="n"/>
      <c r="PE218" s="358" t="n"/>
      <c r="PF218" s="358" t="n"/>
      <c r="PG218" s="358" t="n"/>
      <c r="PH218" s="358" t="n"/>
      <c r="PI218" s="358" t="n"/>
      <c r="PJ218" s="358" t="n"/>
      <c r="PK218" s="358" t="n"/>
      <c r="PL218" s="358" t="n"/>
      <c r="PM218" s="358" t="n"/>
      <c r="PN218" s="358" t="n"/>
      <c r="PO218" s="358" t="n"/>
      <c r="PP218" s="358" t="n"/>
      <c r="PQ218" s="358" t="n"/>
      <c r="PR218" s="358" t="n"/>
      <c r="PS218" s="358" t="n"/>
      <c r="PT218" s="358" t="n"/>
      <c r="PU218" s="358" t="n"/>
      <c r="PV218" s="358" t="n"/>
      <c r="PW218" s="358" t="n"/>
      <c r="PX218" s="358" t="n"/>
      <c r="PY218" s="358" t="n"/>
      <c r="PZ218" s="358" t="n"/>
      <c r="QA218" s="358" t="n"/>
      <c r="QB218" s="358" t="n"/>
      <c r="QC218" s="358" t="n"/>
      <c r="QD218" s="358" t="n"/>
      <c r="QE218" s="358" t="n"/>
      <c r="QF218" s="358" t="n"/>
      <c r="QG218" s="358" t="n"/>
      <c r="QH218" s="358" t="n"/>
      <c r="QI218" s="358" t="n"/>
      <c r="QJ218" s="358" t="n"/>
      <c r="QK218" s="358" t="n"/>
      <c r="QL218" s="358" t="n"/>
      <c r="QM218" s="358" t="n"/>
      <c r="QN218" s="358" t="n"/>
      <c r="QO218" s="358" t="n"/>
      <c r="QP218" s="358" t="n"/>
      <c r="QQ218" s="358" t="n"/>
      <c r="QR218" s="358" t="n"/>
      <c r="QS218" s="358" t="n"/>
      <c r="QT218" s="358" t="n"/>
      <c r="QU218" s="358" t="n"/>
      <c r="QV218" s="358" t="n"/>
      <c r="QW218" s="358" t="n"/>
      <c r="QX218" s="358" t="n"/>
      <c r="QY218" s="358" t="n"/>
      <c r="QZ218" s="358" t="n"/>
      <c r="RA218" s="358" t="n"/>
      <c r="RB218" s="358" t="n"/>
      <c r="RC218" s="358" t="n"/>
      <c r="RD218" s="358" t="n"/>
      <c r="RE218" s="358" t="n"/>
      <c r="RF218" s="358" t="n"/>
      <c r="RG218" s="358" t="n"/>
      <c r="RH218" s="358" t="n"/>
      <c r="RI218" s="358" t="n"/>
      <c r="RJ218" s="358" t="n"/>
      <c r="RK218" s="358" t="n"/>
      <c r="RL218" s="358" t="n"/>
      <c r="RM218" s="358" t="n"/>
      <c r="RN218" s="358" t="n"/>
      <c r="RO218" s="358" t="n"/>
      <c r="RP218" s="358" t="n"/>
      <c r="RQ218" s="358" t="n"/>
      <c r="RR218" s="358" t="n"/>
      <c r="RS218" s="358" t="n"/>
      <c r="RT218" s="358" t="n"/>
      <c r="RU218" s="358" t="n"/>
      <c r="RV218" s="358" t="n"/>
      <c r="RW218" s="358" t="n"/>
      <c r="RX218" s="358" t="n"/>
      <c r="RY218" s="358" t="n"/>
      <c r="RZ218" s="358" t="n"/>
      <c r="SA218" s="358" t="n"/>
      <c r="SB218" s="358" t="n"/>
      <c r="SC218" s="358" t="n"/>
      <c r="SD218" s="358" t="n"/>
      <c r="SE218" s="358" t="n"/>
      <c r="SF218" s="358" t="n"/>
      <c r="SG218" s="358" t="n"/>
      <c r="SH218" s="358" t="n"/>
      <c r="SI218" s="358" t="n"/>
      <c r="SJ218" s="358" t="n"/>
      <c r="SK218" s="358" t="n"/>
      <c r="SL218" s="358" t="n"/>
      <c r="SM218" s="358" t="n"/>
      <c r="SN218" s="358" t="n"/>
      <c r="SO218" s="358" t="n"/>
      <c r="SP218" s="358" t="n"/>
      <c r="SQ218" s="358" t="n"/>
      <c r="SR218" s="358" t="n"/>
      <c r="SS218" s="358" t="n"/>
      <c r="ST218" s="358" t="n"/>
      <c r="SU218" s="358" t="n"/>
      <c r="SV218" s="358" t="n"/>
      <c r="SW218" s="358" t="n"/>
      <c r="SX218" s="358" t="n"/>
      <c r="SY218" s="358" t="n"/>
      <c r="SZ218" s="358" t="n"/>
      <c r="TA218" s="358" t="n"/>
      <c r="TB218" s="358" t="n"/>
      <c r="TC218" s="358" t="n"/>
      <c r="TD218" s="358" t="n"/>
      <c r="TE218" s="358" t="n"/>
      <c r="TF218" s="358" t="n"/>
      <c r="TG218" s="358" t="n"/>
      <c r="TH218" s="358" t="n"/>
      <c r="TI218" s="358" t="n"/>
      <c r="TJ218" s="358" t="n"/>
      <c r="TK218" s="358" t="n"/>
      <c r="TL218" s="358" t="n"/>
      <c r="TM218" s="358" t="n"/>
      <c r="TN218" s="358" t="n"/>
      <c r="TO218" s="358" t="n"/>
      <c r="TP218" s="358" t="n"/>
      <c r="TQ218" s="358" t="n"/>
      <c r="TR218" s="358" t="n"/>
      <c r="TS218" s="358" t="n"/>
      <c r="TT218" s="358" t="n"/>
      <c r="TU218" s="358" t="n"/>
      <c r="TV218" s="358" t="n"/>
      <c r="TW218" s="358" t="n"/>
      <c r="TX218" s="358" t="n"/>
      <c r="TY218" s="358" t="n"/>
      <c r="TZ218" s="358" t="n"/>
      <c r="UA218" s="358" t="n"/>
      <c r="UB218" s="358" t="n"/>
      <c r="UC218" s="358" t="n"/>
      <c r="UD218" s="358" t="n"/>
      <c r="UE218" s="358" t="n"/>
      <c r="UF218" s="358" t="n"/>
      <c r="UG218" s="358" t="n"/>
      <c r="UH218" s="358" t="n"/>
      <c r="UI218" s="358" t="n"/>
      <c r="UJ218" s="358" t="n"/>
      <c r="UK218" s="358" t="n"/>
      <c r="UL218" s="358" t="n"/>
      <c r="UM218" s="358" t="n"/>
      <c r="UN218" s="358" t="n"/>
      <c r="UO218" s="358" t="n"/>
      <c r="UP218" s="358" t="n"/>
      <c r="UQ218" s="358" t="n"/>
      <c r="UR218" s="358" t="n"/>
      <c r="US218" s="358" t="n"/>
      <c r="UT218" s="358" t="n"/>
      <c r="UU218" s="358" t="n"/>
      <c r="UV218" s="358" t="n"/>
      <c r="UW218" s="358" t="n"/>
      <c r="UX218" s="358" t="n"/>
      <c r="UY218" s="358" t="n"/>
      <c r="UZ218" s="358" t="n"/>
      <c r="VA218" s="358" t="n"/>
      <c r="VB218" s="358" t="n"/>
      <c r="VC218" s="358" t="n"/>
      <c r="VD218" s="358" t="n"/>
      <c r="VE218" s="358" t="n"/>
      <c r="VF218" s="358" t="n"/>
      <c r="VG218" s="358" t="n"/>
      <c r="VH218" s="358" t="n"/>
      <c r="VI218" s="358" t="n"/>
      <c r="VJ218" s="358" t="n"/>
      <c r="VK218" s="358" t="n"/>
      <c r="VL218" s="360" t="n"/>
      <c r="VM218" s="572">
        <f>SUM(E218:VL218)-SUM(UU218:UX218)-SUM(VA218:VD218)</f>
        <v/>
      </c>
      <c r="VN218" s="9" t="n"/>
    </row>
    <row r="219" ht="19.5" customHeight="1">
      <c r="A219" s="1100" t="n"/>
      <c r="B219" s="1101" t="n"/>
      <c r="C219" s="1102" t="n"/>
      <c r="D219" s="366" t="inlineStr">
        <is>
          <t>MASCULINO</t>
        </is>
      </c>
      <c r="E219" s="363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  <c r="CD219" s="7" t="n"/>
      <c r="CE219" s="7" t="n"/>
      <c r="CF219" s="7" t="n"/>
      <c r="CG219" s="7" t="n"/>
      <c r="CH219" s="7" t="n"/>
      <c r="CI219" s="7" t="n"/>
      <c r="CJ219" s="7" t="n"/>
      <c r="CK219" s="7" t="n"/>
      <c r="CL219" s="7" t="n"/>
      <c r="CM219" s="7" t="n"/>
      <c r="CN219" s="7" t="n"/>
      <c r="CO219" s="7" t="n"/>
      <c r="CP219" s="7" t="n"/>
      <c r="CQ219" s="7" t="n"/>
      <c r="CR219" s="7" t="n"/>
      <c r="CS219" s="7" t="n"/>
      <c r="CT219" s="7" t="n"/>
      <c r="CU219" s="7" t="n"/>
      <c r="CV219" s="7" t="n"/>
      <c r="CW219" s="7" t="n"/>
      <c r="CX219" s="7" t="n"/>
      <c r="CY219" s="7" t="n"/>
      <c r="CZ219" s="7" t="n"/>
      <c r="DA219" s="7" t="n"/>
      <c r="DB219" s="7" t="n"/>
      <c r="DC219" s="7" t="n"/>
      <c r="DD219" s="7" t="n"/>
      <c r="DE219" s="7" t="n"/>
      <c r="DF219" s="7" t="n"/>
      <c r="DG219" s="7" t="n"/>
      <c r="DH219" s="7" t="n"/>
      <c r="DI219" s="7" t="n"/>
      <c r="DJ219" s="7" t="n"/>
      <c r="DK219" s="7" t="n"/>
      <c r="DL219" s="7" t="n"/>
      <c r="DM219" s="7" t="n"/>
      <c r="DN219" s="7" t="n"/>
      <c r="DO219" s="7" t="n"/>
      <c r="DP219" s="7" t="n"/>
      <c r="DQ219" s="7" t="n"/>
      <c r="DR219" s="7" t="n"/>
      <c r="DS219" s="7" t="n"/>
      <c r="DT219" s="7" t="n"/>
      <c r="DU219" s="7" t="n"/>
      <c r="DV219" s="7" t="n"/>
      <c r="DW219" s="7" t="n"/>
      <c r="DX219" s="7" t="n"/>
      <c r="DY219" s="7" t="n"/>
      <c r="DZ219" s="7" t="n"/>
      <c r="EA219" s="7" t="n"/>
      <c r="EB219" s="7" t="n"/>
      <c r="EC219" s="7" t="n"/>
      <c r="ED219" s="7" t="n"/>
      <c r="EE219" s="7" t="n"/>
      <c r="EF219" s="7" t="n"/>
      <c r="EG219" s="7" t="n"/>
      <c r="EH219" s="7" t="n"/>
      <c r="EI219" s="7" t="n"/>
      <c r="EJ219" s="7" t="n"/>
      <c r="EK219" s="7" t="n"/>
      <c r="EL219" s="7" t="n"/>
      <c r="EM219" s="7" t="n"/>
      <c r="EN219" s="7" t="n"/>
      <c r="EO219" s="7" t="n"/>
      <c r="EP219" s="7" t="n"/>
      <c r="EQ219" s="7" t="n"/>
      <c r="ER219" s="7" t="n"/>
      <c r="ES219" s="7" t="n"/>
      <c r="ET219" s="7" t="n"/>
      <c r="EU219" s="7" t="n"/>
      <c r="EV219" s="7" t="n"/>
      <c r="EW219" s="7" t="n"/>
      <c r="EX219" s="7" t="n"/>
      <c r="EY219" s="7" t="n"/>
      <c r="EZ219" s="7" t="n"/>
      <c r="FA219" s="7" t="n"/>
      <c r="FB219" s="7" t="n"/>
      <c r="FC219" s="7" t="n"/>
      <c r="FD219" s="7" t="n"/>
      <c r="FE219" s="7" t="n"/>
      <c r="FF219" s="7" t="n"/>
      <c r="FG219" s="7" t="n"/>
      <c r="FH219" s="7" t="n"/>
      <c r="FI219" s="7" t="n"/>
      <c r="FJ219" s="7" t="n"/>
      <c r="FK219" s="7" t="n"/>
      <c r="FL219" s="7" t="n"/>
      <c r="FM219" s="7" t="n"/>
      <c r="FN219" s="7" t="n"/>
      <c r="FO219" s="7" t="n"/>
      <c r="FP219" s="7" t="n"/>
      <c r="FQ219" s="7" t="n"/>
      <c r="FR219" s="7" t="n"/>
      <c r="FS219" s="7" t="n"/>
      <c r="FT219" s="7" t="n"/>
      <c r="FU219" s="7" t="n"/>
      <c r="FV219" s="7" t="n"/>
      <c r="FW219" s="7" t="n"/>
      <c r="FX219" s="7" t="n"/>
      <c r="FY219" s="7" t="n"/>
      <c r="FZ219" s="7" t="n"/>
      <c r="GA219" s="7" t="n"/>
      <c r="GB219" s="7" t="n"/>
      <c r="GC219" s="7" t="n"/>
      <c r="GD219" s="7" t="n"/>
      <c r="GE219" s="7" t="n"/>
      <c r="GF219" s="7" t="n"/>
      <c r="GG219" s="7" t="n"/>
      <c r="GH219" s="7" t="n"/>
      <c r="GI219" s="7" t="n"/>
      <c r="GJ219" s="7" t="n"/>
      <c r="GK219" s="7" t="n"/>
      <c r="GL219" s="7" t="n"/>
      <c r="GM219" s="7" t="n"/>
      <c r="GN219" s="7" t="n"/>
      <c r="GO219" s="7" t="n"/>
      <c r="GP219" s="7" t="n"/>
      <c r="GQ219" s="7" t="n"/>
      <c r="GR219" s="7" t="n"/>
      <c r="GS219" s="7" t="n"/>
      <c r="GT219" s="7" t="n"/>
      <c r="GU219" s="7" t="n"/>
      <c r="GV219" s="7" t="n"/>
      <c r="GW219" s="7" t="n"/>
      <c r="GX219" s="7" t="n"/>
      <c r="GY219" s="7" t="n"/>
      <c r="GZ219" s="7" t="n"/>
      <c r="HA219" s="7" t="n"/>
      <c r="HB219" s="7" t="n"/>
      <c r="HC219" s="7" t="n"/>
      <c r="HD219" s="7" t="n"/>
      <c r="HE219" s="7" t="n"/>
      <c r="HF219" s="7" t="n"/>
      <c r="HG219" s="7" t="n"/>
      <c r="HH219" s="7" t="n"/>
      <c r="HI219" s="7" t="n"/>
      <c r="HJ219" s="7" t="n"/>
      <c r="HK219" s="7" t="n"/>
      <c r="HL219" s="7" t="n"/>
      <c r="HM219" s="7" t="n"/>
      <c r="HN219" s="7" t="n"/>
      <c r="HO219" s="7" t="n"/>
      <c r="HP219" s="7" t="n"/>
      <c r="HQ219" s="7" t="n"/>
      <c r="HR219" s="7" t="n"/>
      <c r="HS219" s="7" t="n"/>
      <c r="HT219" s="7" t="n"/>
      <c r="HU219" s="7" t="n"/>
      <c r="HV219" s="7" t="n"/>
      <c r="HW219" s="7" t="n"/>
      <c r="HX219" s="7" t="n"/>
      <c r="HY219" s="7" t="n"/>
      <c r="HZ219" s="7" t="n"/>
      <c r="IA219" s="7" t="n"/>
      <c r="IB219" s="7" t="n"/>
      <c r="IC219" s="7" t="n"/>
      <c r="ID219" s="7" t="n"/>
      <c r="IE219" s="7" t="n"/>
      <c r="IF219" s="7" t="n"/>
      <c r="IG219" s="7" t="n"/>
      <c r="IH219" s="7" t="n"/>
      <c r="II219" s="7" t="n"/>
      <c r="IJ219" s="7" t="n"/>
      <c r="IK219" s="7" t="n"/>
      <c r="IL219" s="7" t="n"/>
      <c r="IM219" s="7" t="n"/>
      <c r="IN219" s="7" t="n"/>
      <c r="IO219" s="7" t="n"/>
      <c r="IP219" s="7" t="n"/>
      <c r="IQ219" s="7" t="n"/>
      <c r="IR219" s="7" t="n"/>
      <c r="IS219" s="7" t="n"/>
      <c r="IT219" s="7" t="n"/>
      <c r="IU219" s="7" t="n"/>
      <c r="IV219" s="7" t="n"/>
      <c r="IW219" s="7" t="n"/>
      <c r="IX219" s="7" t="n"/>
      <c r="IY219" s="7" t="n"/>
      <c r="IZ219" s="7" t="n"/>
      <c r="JA219" s="7" t="n"/>
      <c r="JB219" s="7" t="n"/>
      <c r="JC219" s="7" t="n"/>
      <c r="JD219" s="7" t="n"/>
      <c r="JE219" s="7" t="n"/>
      <c r="JF219" s="7" t="n"/>
      <c r="JG219" s="7" t="n"/>
      <c r="JH219" s="7" t="n"/>
      <c r="JI219" s="7" t="n"/>
      <c r="JJ219" s="7" t="n"/>
      <c r="JK219" s="7" t="n"/>
      <c r="JL219" s="7" t="n"/>
      <c r="JM219" s="7" t="n"/>
      <c r="JN219" s="7" t="n"/>
      <c r="JO219" s="7" t="n"/>
      <c r="JP219" s="7" t="n"/>
      <c r="JQ219" s="7" t="n"/>
      <c r="JR219" s="7" t="n"/>
      <c r="JS219" s="7" t="n"/>
      <c r="JT219" s="7" t="n"/>
      <c r="JU219" s="7" t="n"/>
      <c r="JV219" s="7" t="n"/>
      <c r="JW219" s="7" t="n"/>
      <c r="JX219" s="7" t="n"/>
      <c r="JY219" s="7" t="n"/>
      <c r="JZ219" s="7" t="n"/>
      <c r="KA219" s="7" t="n"/>
      <c r="KB219" s="7" t="n"/>
      <c r="KC219" s="7" t="n"/>
      <c r="KD219" s="7" t="n"/>
      <c r="KE219" s="7" t="n"/>
      <c r="KF219" s="7" t="n"/>
      <c r="KG219" s="7" t="n"/>
      <c r="KH219" s="7" t="n"/>
      <c r="KI219" s="7" t="n"/>
      <c r="KJ219" s="7" t="n"/>
      <c r="KK219" s="7" t="n"/>
      <c r="KL219" s="7" t="n"/>
      <c r="KM219" s="7" t="n"/>
      <c r="KN219" s="7" t="n"/>
      <c r="KO219" s="7" t="n"/>
      <c r="KP219" s="7" t="n"/>
      <c r="KQ219" s="7" t="n"/>
      <c r="KR219" s="7" t="n"/>
      <c r="KS219" s="7" t="n"/>
      <c r="KT219" s="7" t="n"/>
      <c r="KU219" s="7" t="n"/>
      <c r="KV219" s="7" t="n"/>
      <c r="KW219" s="7" t="n"/>
      <c r="KX219" s="7" t="n"/>
      <c r="KY219" s="7" t="n"/>
      <c r="KZ219" s="7" t="n"/>
      <c r="LA219" s="7" t="n"/>
      <c r="LB219" s="7" t="n"/>
      <c r="LC219" s="7" t="n"/>
      <c r="LD219" s="7" t="n"/>
      <c r="LE219" s="7" t="n"/>
      <c r="LF219" s="7" t="n"/>
      <c r="LG219" s="7" t="n"/>
      <c r="LH219" s="7" t="n"/>
      <c r="LI219" s="7" t="n"/>
      <c r="LJ219" s="7" t="n"/>
      <c r="LK219" s="7" t="n"/>
      <c r="LL219" s="7" t="n"/>
      <c r="LM219" s="7" t="n"/>
      <c r="LN219" s="7" t="n"/>
      <c r="LO219" s="7" t="n"/>
      <c r="LP219" s="7" t="n"/>
      <c r="LQ219" s="7" t="n"/>
      <c r="LR219" s="7" t="n"/>
      <c r="LS219" s="7" t="n"/>
      <c r="LT219" s="7" t="n"/>
      <c r="LU219" s="7" t="n"/>
      <c r="LV219" s="7" t="n"/>
      <c r="LW219" s="7" t="n"/>
      <c r="LX219" s="7" t="n"/>
      <c r="LY219" s="7" t="n"/>
      <c r="LZ219" s="7" t="n"/>
      <c r="MA219" s="7" t="n"/>
      <c r="MB219" s="7" t="n"/>
      <c r="MC219" s="7" t="n"/>
      <c r="MD219" s="7" t="n"/>
      <c r="ME219" s="7" t="n"/>
      <c r="MF219" s="7" t="n"/>
      <c r="MG219" s="7" t="n"/>
      <c r="MH219" s="7" t="n"/>
      <c r="MI219" s="7" t="n"/>
      <c r="MJ219" s="7" t="n"/>
      <c r="MK219" s="7" t="n"/>
      <c r="ML219" s="7" t="n"/>
      <c r="MM219" s="7" t="n"/>
      <c r="MN219" s="7" t="n"/>
      <c r="MO219" s="7" t="n"/>
      <c r="MP219" s="7" t="n"/>
      <c r="MQ219" s="7" t="n"/>
      <c r="MR219" s="7" t="n"/>
      <c r="MS219" s="7" t="n"/>
      <c r="MT219" s="7" t="n"/>
      <c r="MU219" s="7" t="n"/>
      <c r="MV219" s="7" t="n"/>
      <c r="MW219" s="7" t="n"/>
      <c r="MX219" s="7" t="n"/>
      <c r="MY219" s="7" t="n"/>
      <c r="MZ219" s="7" t="n"/>
      <c r="NA219" s="7" t="n"/>
      <c r="NB219" s="7" t="n"/>
      <c r="NC219" s="7" t="n"/>
      <c r="ND219" s="7" t="n"/>
      <c r="NE219" s="7" t="n"/>
      <c r="NF219" s="7" t="n"/>
      <c r="NG219" s="7" t="n"/>
      <c r="NH219" s="7" t="n"/>
      <c r="NI219" s="7" t="n"/>
      <c r="NJ219" s="7" t="n"/>
      <c r="NK219" s="7" t="n"/>
      <c r="NL219" s="7" t="n"/>
      <c r="NM219" s="7" t="n"/>
      <c r="NN219" s="7" t="n"/>
      <c r="NO219" s="7" t="n"/>
      <c r="NP219" s="7" t="n"/>
      <c r="NQ219" s="7" t="n"/>
      <c r="NR219" s="7" t="n"/>
      <c r="NS219" s="7" t="n"/>
      <c r="NT219" s="7" t="n"/>
      <c r="NU219" s="7" t="n"/>
      <c r="NV219" s="7" t="n"/>
      <c r="NW219" s="7" t="n"/>
      <c r="NX219" s="7" t="n"/>
      <c r="NY219" s="7" t="n"/>
      <c r="NZ219" s="7" t="n"/>
      <c r="OA219" s="7" t="n"/>
      <c r="OB219" s="7" t="n"/>
      <c r="OC219" s="7" t="n"/>
      <c r="OD219" s="7" t="n"/>
      <c r="OE219" s="7" t="n"/>
      <c r="OF219" s="7" t="n"/>
      <c r="OG219" s="7" t="n"/>
      <c r="OH219" s="7" t="n"/>
      <c r="OI219" s="7" t="n"/>
      <c r="OJ219" s="7" t="n"/>
      <c r="OK219" s="7" t="n"/>
      <c r="OL219" s="7" t="n"/>
      <c r="OM219" s="7" t="n"/>
      <c r="ON219" s="7" t="n"/>
      <c r="OO219" s="7" t="n"/>
      <c r="OP219" s="7" t="n"/>
      <c r="OQ219" s="7" t="n"/>
      <c r="OR219" s="7" t="n"/>
      <c r="OS219" s="7" t="n"/>
      <c r="OT219" s="7" t="n"/>
      <c r="OU219" s="7" t="n"/>
      <c r="OV219" s="7" t="n"/>
      <c r="OW219" s="7" t="n"/>
      <c r="OX219" s="7" t="n"/>
      <c r="OY219" s="7" t="n"/>
      <c r="OZ219" s="7" t="n"/>
      <c r="PA219" s="7" t="n"/>
      <c r="PB219" s="7" t="n"/>
      <c r="PC219" s="7" t="n"/>
      <c r="PD219" s="7" t="n"/>
      <c r="PE219" s="7" t="n"/>
      <c r="PF219" s="7" t="n"/>
      <c r="PG219" s="7" t="n"/>
      <c r="PH219" s="7" t="n"/>
      <c r="PI219" s="7" t="n"/>
      <c r="PJ219" s="7" t="n"/>
      <c r="PK219" s="7" t="n"/>
      <c r="PL219" s="7" t="n"/>
      <c r="PM219" s="7" t="n"/>
      <c r="PN219" s="7" t="n"/>
      <c r="PO219" s="7" t="n"/>
      <c r="PP219" s="7" t="n"/>
      <c r="PQ219" s="7" t="n"/>
      <c r="PR219" s="7" t="n"/>
      <c r="PS219" s="7" t="n"/>
      <c r="PT219" s="7" t="n"/>
      <c r="PU219" s="7" t="n"/>
      <c r="PV219" s="7" t="n"/>
      <c r="PW219" s="7" t="n"/>
      <c r="PX219" s="7" t="n"/>
      <c r="PY219" s="7" t="n"/>
      <c r="PZ219" s="7" t="n"/>
      <c r="QA219" s="7" t="n"/>
      <c r="QB219" s="7" t="n"/>
      <c r="QC219" s="7" t="n"/>
      <c r="QD219" s="7" t="n"/>
      <c r="QE219" s="7" t="n"/>
      <c r="QF219" s="7" t="n"/>
      <c r="QG219" s="7" t="n"/>
      <c r="QH219" s="7" t="n"/>
      <c r="QI219" s="7" t="n"/>
      <c r="QJ219" s="7" t="n"/>
      <c r="QK219" s="7" t="n"/>
      <c r="QL219" s="7" t="n"/>
      <c r="QM219" s="7" t="n"/>
      <c r="QN219" s="7" t="n"/>
      <c r="QO219" s="7" t="n"/>
      <c r="QP219" s="7" t="n"/>
      <c r="QQ219" s="7" t="n"/>
      <c r="QR219" s="7" t="n"/>
      <c r="QS219" s="7" t="n"/>
      <c r="QT219" s="7" t="n"/>
      <c r="QU219" s="7" t="n"/>
      <c r="QV219" s="7" t="n"/>
      <c r="QW219" s="7" t="n"/>
      <c r="QX219" s="7" t="n"/>
      <c r="QY219" s="7" t="n"/>
      <c r="QZ219" s="7" t="n"/>
      <c r="RA219" s="7" t="n"/>
      <c r="RB219" s="7" t="n"/>
      <c r="RC219" s="7" t="n"/>
      <c r="RD219" s="7" t="n"/>
      <c r="RE219" s="7" t="n"/>
      <c r="RF219" s="7" t="n"/>
      <c r="RG219" s="7" t="n"/>
      <c r="RH219" s="7" t="n"/>
      <c r="RI219" s="7" t="n"/>
      <c r="RJ219" s="7" t="n"/>
      <c r="RK219" s="7" t="n"/>
      <c r="RL219" s="7" t="n"/>
      <c r="RM219" s="7" t="n"/>
      <c r="RN219" s="7" t="n"/>
      <c r="RO219" s="7" t="n"/>
      <c r="RP219" s="7" t="n"/>
      <c r="RQ219" s="7" t="n"/>
      <c r="RR219" s="7" t="n"/>
      <c r="RS219" s="7" t="n"/>
      <c r="RT219" s="7" t="n"/>
      <c r="RU219" s="7" t="n"/>
      <c r="RV219" s="7" t="n"/>
      <c r="RW219" s="7" t="n"/>
      <c r="RX219" s="7" t="n"/>
      <c r="RY219" s="7" t="n"/>
      <c r="RZ219" s="7" t="n"/>
      <c r="SA219" s="7" t="n"/>
      <c r="SB219" s="7" t="n"/>
      <c r="SC219" s="7" t="n"/>
      <c r="SD219" s="7" t="n"/>
      <c r="SE219" s="7" t="n"/>
      <c r="SF219" s="7" t="n"/>
      <c r="SG219" s="7" t="n"/>
      <c r="SH219" s="7" t="n"/>
      <c r="SI219" s="7" t="n"/>
      <c r="SJ219" s="7" t="n"/>
      <c r="SK219" s="7" t="n"/>
      <c r="SL219" s="7" t="n"/>
      <c r="SM219" s="7" t="n"/>
      <c r="SN219" s="7" t="n"/>
      <c r="SO219" s="7" t="n"/>
      <c r="SP219" s="7" t="n"/>
      <c r="SQ219" s="7" t="n"/>
      <c r="SR219" s="7" t="n"/>
      <c r="SS219" s="7" t="n"/>
      <c r="ST219" s="7" t="n"/>
      <c r="SU219" s="7" t="n"/>
      <c r="SV219" s="7" t="n"/>
      <c r="SW219" s="7" t="n"/>
      <c r="SX219" s="7" t="n"/>
      <c r="SY219" s="7" t="n"/>
      <c r="SZ219" s="7" t="n"/>
      <c r="TA219" s="7" t="n"/>
      <c r="TB219" s="7" t="n"/>
      <c r="TC219" s="7" t="n"/>
      <c r="TD219" s="7" t="n"/>
      <c r="TE219" s="7" t="n"/>
      <c r="TF219" s="7" t="n"/>
      <c r="TG219" s="7" t="n"/>
      <c r="TH219" s="7" t="n"/>
      <c r="TI219" s="7" t="n"/>
      <c r="TJ219" s="7" t="n"/>
      <c r="TK219" s="7" t="n"/>
      <c r="TL219" s="7" t="n"/>
      <c r="TM219" s="7" t="n"/>
      <c r="TN219" s="7" t="n"/>
      <c r="TO219" s="7" t="n"/>
      <c r="TP219" s="7" t="n"/>
      <c r="TQ219" s="7" t="n"/>
      <c r="TR219" s="7" t="n"/>
      <c r="TS219" s="7" t="n"/>
      <c r="TT219" s="7" t="n"/>
      <c r="TU219" s="7" t="n"/>
      <c r="TV219" s="7" t="n"/>
      <c r="TW219" s="7" t="n"/>
      <c r="TX219" s="7" t="n"/>
      <c r="TY219" s="7" t="n"/>
      <c r="TZ219" s="7" t="n"/>
      <c r="UA219" s="7" t="n"/>
      <c r="UB219" s="7" t="n"/>
      <c r="UC219" s="7" t="n"/>
      <c r="UD219" s="7" t="n"/>
      <c r="UE219" s="7" t="n"/>
      <c r="UF219" s="7" t="n"/>
      <c r="UG219" s="7" t="n"/>
      <c r="UH219" s="7" t="n"/>
      <c r="UI219" s="7" t="n"/>
      <c r="UJ219" s="7" t="n"/>
      <c r="UK219" s="7" t="n"/>
      <c r="UL219" s="7" t="n"/>
      <c r="UM219" s="7" t="n"/>
      <c r="UN219" s="7" t="n"/>
      <c r="UO219" s="7" t="n"/>
      <c r="UP219" s="7" t="n"/>
      <c r="UQ219" s="7" t="n"/>
      <c r="UR219" s="7" t="n"/>
      <c r="US219" s="7" t="n"/>
      <c r="UT219" s="7" t="n"/>
      <c r="UU219" s="7" t="n"/>
      <c r="UV219" s="7" t="n"/>
      <c r="UW219" s="7" t="n"/>
      <c r="UX219" s="7" t="n"/>
      <c r="UY219" s="7" t="n"/>
      <c r="UZ219" s="7" t="n"/>
      <c r="VA219" s="7" t="n"/>
      <c r="VB219" s="7" t="n"/>
      <c r="VC219" s="7" t="n"/>
      <c r="VD219" s="7" t="n"/>
      <c r="VE219" s="7" t="n"/>
      <c r="VF219" s="7" t="n"/>
      <c r="VG219" s="7" t="n"/>
      <c r="VH219" s="7" t="n"/>
      <c r="VI219" s="7" t="n"/>
      <c r="VJ219" s="7" t="n"/>
      <c r="VK219" s="7" t="n"/>
      <c r="VL219" s="361" t="n"/>
      <c r="VM219" s="573">
        <f>SUM(E219:VL219)-SUM(UU219:UX219)-SUM(VA219:VD219)</f>
        <v/>
      </c>
      <c r="VN219" s="9" t="n"/>
    </row>
    <row r="220" ht="19.5" customHeight="1">
      <c r="A220" s="1100" t="n"/>
      <c r="B220" s="1101" t="n"/>
      <c r="C220" s="1102" t="n"/>
      <c r="D220" s="366" t="inlineStr">
        <is>
          <t>OTRO</t>
        </is>
      </c>
      <c r="E220" s="363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7" t="n"/>
      <c r="CM220" s="7" t="n"/>
      <c r="CN220" s="7" t="n"/>
      <c r="CO220" s="7" t="n"/>
      <c r="CP220" s="7" t="n"/>
      <c r="CQ220" s="7" t="n"/>
      <c r="CR220" s="7" t="n"/>
      <c r="CS220" s="7" t="n"/>
      <c r="CT220" s="7" t="n"/>
      <c r="CU220" s="7" t="n"/>
      <c r="CV220" s="7" t="n"/>
      <c r="CW220" s="7" t="n"/>
      <c r="CX220" s="7" t="n"/>
      <c r="CY220" s="7" t="n"/>
      <c r="CZ220" s="7" t="n"/>
      <c r="DA220" s="7" t="n"/>
      <c r="DB220" s="7" t="n"/>
      <c r="DC220" s="7" t="n"/>
      <c r="DD220" s="7" t="n"/>
      <c r="DE220" s="7" t="n"/>
      <c r="DF220" s="7" t="n"/>
      <c r="DG220" s="7" t="n"/>
      <c r="DH220" s="7" t="n"/>
      <c r="DI220" s="7" t="n"/>
      <c r="DJ220" s="7" t="n"/>
      <c r="DK220" s="7" t="n"/>
      <c r="DL220" s="7" t="n"/>
      <c r="DM220" s="7" t="n"/>
      <c r="DN220" s="7" t="n"/>
      <c r="DO220" s="7" t="n"/>
      <c r="DP220" s="7" t="n"/>
      <c r="DQ220" s="7" t="n"/>
      <c r="DR220" s="7" t="n"/>
      <c r="DS220" s="7" t="n"/>
      <c r="DT220" s="7" t="n"/>
      <c r="DU220" s="7" t="n"/>
      <c r="DV220" s="7" t="n"/>
      <c r="DW220" s="7" t="n"/>
      <c r="DX220" s="7" t="n"/>
      <c r="DY220" s="7" t="n"/>
      <c r="DZ220" s="7" t="n"/>
      <c r="EA220" s="7" t="n"/>
      <c r="EB220" s="7" t="n"/>
      <c r="EC220" s="7" t="n"/>
      <c r="ED220" s="7" t="n"/>
      <c r="EE220" s="7" t="n"/>
      <c r="EF220" s="7" t="n"/>
      <c r="EG220" s="7" t="n"/>
      <c r="EH220" s="7" t="n"/>
      <c r="EI220" s="7" t="n"/>
      <c r="EJ220" s="7" t="n"/>
      <c r="EK220" s="7" t="n"/>
      <c r="EL220" s="7" t="n"/>
      <c r="EM220" s="7" t="n"/>
      <c r="EN220" s="7" t="n"/>
      <c r="EO220" s="7" t="n"/>
      <c r="EP220" s="7" t="n"/>
      <c r="EQ220" s="7" t="n"/>
      <c r="ER220" s="7" t="n"/>
      <c r="ES220" s="7" t="n"/>
      <c r="ET220" s="7" t="n"/>
      <c r="EU220" s="7" t="n"/>
      <c r="EV220" s="7" t="n"/>
      <c r="EW220" s="7" t="n"/>
      <c r="EX220" s="7" t="n"/>
      <c r="EY220" s="7" t="n"/>
      <c r="EZ220" s="7" t="n"/>
      <c r="FA220" s="7" t="n"/>
      <c r="FB220" s="7" t="n"/>
      <c r="FC220" s="7" t="n"/>
      <c r="FD220" s="7" t="n"/>
      <c r="FE220" s="7" t="n"/>
      <c r="FF220" s="7" t="n"/>
      <c r="FG220" s="7" t="n"/>
      <c r="FH220" s="7" t="n"/>
      <c r="FI220" s="7" t="n"/>
      <c r="FJ220" s="7" t="n"/>
      <c r="FK220" s="7" t="n"/>
      <c r="FL220" s="7" t="n"/>
      <c r="FM220" s="7" t="n"/>
      <c r="FN220" s="7" t="n"/>
      <c r="FO220" s="7" t="n"/>
      <c r="FP220" s="7" t="n"/>
      <c r="FQ220" s="7" t="n"/>
      <c r="FR220" s="7" t="n"/>
      <c r="FS220" s="7" t="n"/>
      <c r="FT220" s="7" t="n"/>
      <c r="FU220" s="7" t="n"/>
      <c r="FV220" s="7" t="n"/>
      <c r="FW220" s="7" t="n"/>
      <c r="FX220" s="7" t="n"/>
      <c r="FY220" s="7" t="n"/>
      <c r="FZ220" s="7" t="n"/>
      <c r="GA220" s="7" t="n"/>
      <c r="GB220" s="7" t="n"/>
      <c r="GC220" s="7" t="n"/>
      <c r="GD220" s="7" t="n"/>
      <c r="GE220" s="7" t="n"/>
      <c r="GF220" s="7" t="n"/>
      <c r="GG220" s="7" t="n"/>
      <c r="GH220" s="7" t="n"/>
      <c r="GI220" s="7" t="n"/>
      <c r="GJ220" s="7" t="n"/>
      <c r="GK220" s="7" t="n"/>
      <c r="GL220" s="7" t="n"/>
      <c r="GM220" s="7" t="n"/>
      <c r="GN220" s="7" t="n"/>
      <c r="GO220" s="7" t="n"/>
      <c r="GP220" s="7" t="n"/>
      <c r="GQ220" s="7" t="n"/>
      <c r="GR220" s="7" t="n"/>
      <c r="GS220" s="7" t="n"/>
      <c r="GT220" s="7" t="n"/>
      <c r="GU220" s="7" t="n"/>
      <c r="GV220" s="7" t="n"/>
      <c r="GW220" s="7" t="n"/>
      <c r="GX220" s="7" t="n"/>
      <c r="GY220" s="7" t="n"/>
      <c r="GZ220" s="7" t="n"/>
      <c r="HA220" s="7" t="n"/>
      <c r="HB220" s="7" t="n"/>
      <c r="HC220" s="7" t="n"/>
      <c r="HD220" s="7" t="n"/>
      <c r="HE220" s="7" t="n"/>
      <c r="HF220" s="7" t="n"/>
      <c r="HG220" s="7" t="n"/>
      <c r="HH220" s="7" t="n"/>
      <c r="HI220" s="7" t="n"/>
      <c r="HJ220" s="7" t="n"/>
      <c r="HK220" s="7" t="n"/>
      <c r="HL220" s="7" t="n"/>
      <c r="HM220" s="7" t="n"/>
      <c r="HN220" s="7" t="n"/>
      <c r="HO220" s="7" t="n"/>
      <c r="HP220" s="7" t="n"/>
      <c r="HQ220" s="7" t="n"/>
      <c r="HR220" s="7" t="n"/>
      <c r="HS220" s="7" t="n"/>
      <c r="HT220" s="7" t="n"/>
      <c r="HU220" s="7" t="n"/>
      <c r="HV220" s="7" t="n"/>
      <c r="HW220" s="7" t="n"/>
      <c r="HX220" s="7" t="n"/>
      <c r="HY220" s="7" t="n"/>
      <c r="HZ220" s="7" t="n"/>
      <c r="IA220" s="7" t="n"/>
      <c r="IB220" s="7" t="n"/>
      <c r="IC220" s="7" t="n"/>
      <c r="ID220" s="7" t="n"/>
      <c r="IE220" s="7" t="n"/>
      <c r="IF220" s="7" t="n"/>
      <c r="IG220" s="7" t="n"/>
      <c r="IH220" s="7" t="n"/>
      <c r="II220" s="7" t="n"/>
      <c r="IJ220" s="7" t="n"/>
      <c r="IK220" s="7" t="n"/>
      <c r="IL220" s="7" t="n"/>
      <c r="IM220" s="7" t="n"/>
      <c r="IN220" s="7" t="n"/>
      <c r="IO220" s="7" t="n"/>
      <c r="IP220" s="7" t="n"/>
      <c r="IQ220" s="7" t="n"/>
      <c r="IR220" s="7" t="n"/>
      <c r="IS220" s="7" t="n"/>
      <c r="IT220" s="7" t="n"/>
      <c r="IU220" s="7" t="n"/>
      <c r="IV220" s="7" t="n"/>
      <c r="IW220" s="7" t="n"/>
      <c r="IX220" s="7" t="n"/>
      <c r="IY220" s="7" t="n"/>
      <c r="IZ220" s="7" t="n"/>
      <c r="JA220" s="7" t="n"/>
      <c r="JB220" s="7" t="n"/>
      <c r="JC220" s="7" t="n"/>
      <c r="JD220" s="7" t="n"/>
      <c r="JE220" s="7" t="n"/>
      <c r="JF220" s="7" t="n"/>
      <c r="JG220" s="7" t="n"/>
      <c r="JH220" s="7" t="n"/>
      <c r="JI220" s="7" t="n"/>
      <c r="JJ220" s="7" t="n"/>
      <c r="JK220" s="7" t="n"/>
      <c r="JL220" s="7" t="n"/>
      <c r="JM220" s="7" t="n"/>
      <c r="JN220" s="7" t="n"/>
      <c r="JO220" s="7" t="n"/>
      <c r="JP220" s="7" t="n"/>
      <c r="JQ220" s="7" t="n"/>
      <c r="JR220" s="7" t="n"/>
      <c r="JS220" s="7" t="n"/>
      <c r="JT220" s="7" t="n"/>
      <c r="JU220" s="7" t="n"/>
      <c r="JV220" s="7" t="n"/>
      <c r="JW220" s="7" t="n"/>
      <c r="JX220" s="7" t="n"/>
      <c r="JY220" s="7" t="n"/>
      <c r="JZ220" s="7" t="n"/>
      <c r="KA220" s="7" t="n"/>
      <c r="KB220" s="7" t="n"/>
      <c r="KC220" s="7" t="n"/>
      <c r="KD220" s="7" t="n"/>
      <c r="KE220" s="7" t="n"/>
      <c r="KF220" s="7" t="n"/>
      <c r="KG220" s="7" t="n"/>
      <c r="KH220" s="7" t="n"/>
      <c r="KI220" s="7" t="n"/>
      <c r="KJ220" s="7" t="n"/>
      <c r="KK220" s="7" t="n"/>
      <c r="KL220" s="7" t="n"/>
      <c r="KM220" s="7" t="n"/>
      <c r="KN220" s="7" t="n"/>
      <c r="KO220" s="7" t="n"/>
      <c r="KP220" s="7" t="n"/>
      <c r="KQ220" s="7" t="n"/>
      <c r="KR220" s="7" t="n"/>
      <c r="KS220" s="7" t="n"/>
      <c r="KT220" s="7" t="n"/>
      <c r="KU220" s="7" t="n"/>
      <c r="KV220" s="7" t="n"/>
      <c r="KW220" s="7" t="n"/>
      <c r="KX220" s="7" t="n"/>
      <c r="KY220" s="7" t="n"/>
      <c r="KZ220" s="7" t="n"/>
      <c r="LA220" s="7" t="n"/>
      <c r="LB220" s="7" t="n"/>
      <c r="LC220" s="7" t="n"/>
      <c r="LD220" s="7" t="n"/>
      <c r="LE220" s="7" t="n"/>
      <c r="LF220" s="7" t="n"/>
      <c r="LG220" s="7" t="n"/>
      <c r="LH220" s="7" t="n"/>
      <c r="LI220" s="7" t="n"/>
      <c r="LJ220" s="7" t="n"/>
      <c r="LK220" s="7" t="n"/>
      <c r="LL220" s="7" t="n"/>
      <c r="LM220" s="7" t="n"/>
      <c r="LN220" s="7" t="n"/>
      <c r="LO220" s="7" t="n"/>
      <c r="LP220" s="7" t="n"/>
      <c r="LQ220" s="7" t="n"/>
      <c r="LR220" s="7" t="n"/>
      <c r="LS220" s="7" t="n"/>
      <c r="LT220" s="7" t="n"/>
      <c r="LU220" s="7" t="n"/>
      <c r="LV220" s="7" t="n"/>
      <c r="LW220" s="7" t="n"/>
      <c r="LX220" s="7" t="n"/>
      <c r="LY220" s="7" t="n"/>
      <c r="LZ220" s="7" t="n"/>
      <c r="MA220" s="7" t="n"/>
      <c r="MB220" s="7" t="n"/>
      <c r="MC220" s="7" t="n"/>
      <c r="MD220" s="7" t="n"/>
      <c r="ME220" s="7" t="n"/>
      <c r="MF220" s="7" t="n"/>
      <c r="MG220" s="7" t="n"/>
      <c r="MH220" s="7" t="n"/>
      <c r="MI220" s="7" t="n"/>
      <c r="MJ220" s="7" t="n"/>
      <c r="MK220" s="7" t="n"/>
      <c r="ML220" s="7" t="n"/>
      <c r="MM220" s="7" t="n"/>
      <c r="MN220" s="7" t="n"/>
      <c r="MO220" s="7" t="n"/>
      <c r="MP220" s="7" t="n"/>
      <c r="MQ220" s="7" t="n"/>
      <c r="MR220" s="7" t="n"/>
      <c r="MS220" s="7" t="n"/>
      <c r="MT220" s="7" t="n"/>
      <c r="MU220" s="7" t="n"/>
      <c r="MV220" s="7" t="n"/>
      <c r="MW220" s="7" t="n"/>
      <c r="MX220" s="7" t="n"/>
      <c r="MY220" s="7" t="n"/>
      <c r="MZ220" s="7" t="n"/>
      <c r="NA220" s="7" t="n"/>
      <c r="NB220" s="7" t="n"/>
      <c r="NC220" s="7" t="n"/>
      <c r="ND220" s="7" t="n"/>
      <c r="NE220" s="7" t="n"/>
      <c r="NF220" s="7" t="n"/>
      <c r="NG220" s="7" t="n"/>
      <c r="NH220" s="7" t="n"/>
      <c r="NI220" s="7" t="n"/>
      <c r="NJ220" s="7" t="n"/>
      <c r="NK220" s="7" t="n"/>
      <c r="NL220" s="7" t="n"/>
      <c r="NM220" s="7" t="n"/>
      <c r="NN220" s="7" t="n"/>
      <c r="NO220" s="7" t="n"/>
      <c r="NP220" s="7" t="n"/>
      <c r="NQ220" s="7" t="n"/>
      <c r="NR220" s="7" t="n"/>
      <c r="NS220" s="7" t="n"/>
      <c r="NT220" s="7" t="n"/>
      <c r="NU220" s="7" t="n"/>
      <c r="NV220" s="7" t="n"/>
      <c r="NW220" s="7" t="n"/>
      <c r="NX220" s="7" t="n"/>
      <c r="NY220" s="7" t="n"/>
      <c r="NZ220" s="7" t="n"/>
      <c r="OA220" s="7" t="n"/>
      <c r="OB220" s="7" t="n"/>
      <c r="OC220" s="7" t="n"/>
      <c r="OD220" s="7" t="n"/>
      <c r="OE220" s="7" t="n"/>
      <c r="OF220" s="7" t="n"/>
      <c r="OG220" s="7" t="n"/>
      <c r="OH220" s="7" t="n"/>
      <c r="OI220" s="7" t="n"/>
      <c r="OJ220" s="7" t="n"/>
      <c r="OK220" s="7" t="n"/>
      <c r="OL220" s="7" t="n"/>
      <c r="OM220" s="7" t="n"/>
      <c r="ON220" s="7" t="n"/>
      <c r="OO220" s="7" t="n"/>
      <c r="OP220" s="7" t="n"/>
      <c r="OQ220" s="7" t="n"/>
      <c r="OR220" s="7" t="n"/>
      <c r="OS220" s="7" t="n"/>
      <c r="OT220" s="7" t="n"/>
      <c r="OU220" s="7" t="n"/>
      <c r="OV220" s="7" t="n"/>
      <c r="OW220" s="7" t="n"/>
      <c r="OX220" s="7" t="n"/>
      <c r="OY220" s="7" t="n"/>
      <c r="OZ220" s="7" t="n"/>
      <c r="PA220" s="7" t="n"/>
      <c r="PB220" s="7" t="n"/>
      <c r="PC220" s="7" t="n"/>
      <c r="PD220" s="7" t="n"/>
      <c r="PE220" s="7" t="n"/>
      <c r="PF220" s="7" t="n"/>
      <c r="PG220" s="7" t="n"/>
      <c r="PH220" s="7" t="n"/>
      <c r="PI220" s="7" t="n"/>
      <c r="PJ220" s="7" t="n"/>
      <c r="PK220" s="7" t="n"/>
      <c r="PL220" s="7" t="n"/>
      <c r="PM220" s="7" t="n"/>
      <c r="PN220" s="7" t="n"/>
      <c r="PO220" s="7" t="n"/>
      <c r="PP220" s="7" t="n"/>
      <c r="PQ220" s="7" t="n"/>
      <c r="PR220" s="7" t="n"/>
      <c r="PS220" s="7" t="n"/>
      <c r="PT220" s="7" t="n"/>
      <c r="PU220" s="7" t="n"/>
      <c r="PV220" s="7" t="n"/>
      <c r="PW220" s="7" t="n"/>
      <c r="PX220" s="7" t="n"/>
      <c r="PY220" s="7" t="n"/>
      <c r="PZ220" s="7" t="n"/>
      <c r="QA220" s="7" t="n"/>
      <c r="QB220" s="7" t="n"/>
      <c r="QC220" s="7" t="n"/>
      <c r="QD220" s="7" t="n"/>
      <c r="QE220" s="7" t="n"/>
      <c r="QF220" s="7" t="n"/>
      <c r="QG220" s="7" t="n"/>
      <c r="QH220" s="7" t="n"/>
      <c r="QI220" s="7" t="n"/>
      <c r="QJ220" s="7" t="n"/>
      <c r="QK220" s="7" t="n"/>
      <c r="QL220" s="7" t="n"/>
      <c r="QM220" s="7" t="n"/>
      <c r="QN220" s="7" t="n"/>
      <c r="QO220" s="7" t="n"/>
      <c r="QP220" s="7" t="n"/>
      <c r="QQ220" s="7" t="n"/>
      <c r="QR220" s="7" t="n"/>
      <c r="QS220" s="7" t="n"/>
      <c r="QT220" s="7" t="n"/>
      <c r="QU220" s="7" t="n"/>
      <c r="QV220" s="7" t="n"/>
      <c r="QW220" s="7" t="n"/>
      <c r="QX220" s="7" t="n"/>
      <c r="QY220" s="7" t="n"/>
      <c r="QZ220" s="7" t="n"/>
      <c r="RA220" s="7" t="n"/>
      <c r="RB220" s="7" t="n"/>
      <c r="RC220" s="7" t="n"/>
      <c r="RD220" s="7" t="n"/>
      <c r="RE220" s="7" t="n"/>
      <c r="RF220" s="7" t="n"/>
      <c r="RG220" s="7" t="n"/>
      <c r="RH220" s="7" t="n"/>
      <c r="RI220" s="7" t="n"/>
      <c r="RJ220" s="7" t="n"/>
      <c r="RK220" s="7" t="n"/>
      <c r="RL220" s="7" t="n"/>
      <c r="RM220" s="7" t="n"/>
      <c r="RN220" s="7" t="n"/>
      <c r="RO220" s="7" t="n"/>
      <c r="RP220" s="7" t="n"/>
      <c r="RQ220" s="7" t="n"/>
      <c r="RR220" s="7" t="n"/>
      <c r="RS220" s="7" t="n"/>
      <c r="RT220" s="7" t="n"/>
      <c r="RU220" s="7" t="n"/>
      <c r="RV220" s="7" t="n"/>
      <c r="RW220" s="7" t="n"/>
      <c r="RX220" s="7" t="n"/>
      <c r="RY220" s="7" t="n"/>
      <c r="RZ220" s="7" t="n"/>
      <c r="SA220" s="7" t="n"/>
      <c r="SB220" s="7" t="n"/>
      <c r="SC220" s="7" t="n"/>
      <c r="SD220" s="7" t="n"/>
      <c r="SE220" s="7" t="n"/>
      <c r="SF220" s="7" t="n"/>
      <c r="SG220" s="7" t="n"/>
      <c r="SH220" s="7" t="n"/>
      <c r="SI220" s="7" t="n"/>
      <c r="SJ220" s="7" t="n"/>
      <c r="SK220" s="7" t="n"/>
      <c r="SL220" s="7" t="n"/>
      <c r="SM220" s="7" t="n"/>
      <c r="SN220" s="7" t="n"/>
      <c r="SO220" s="7" t="n"/>
      <c r="SP220" s="7" t="n"/>
      <c r="SQ220" s="7" t="n"/>
      <c r="SR220" s="7" t="n"/>
      <c r="SS220" s="7" t="n"/>
      <c r="ST220" s="7" t="n"/>
      <c r="SU220" s="7" t="n"/>
      <c r="SV220" s="7" t="n"/>
      <c r="SW220" s="7" t="n"/>
      <c r="SX220" s="7" t="n"/>
      <c r="SY220" s="7" t="n"/>
      <c r="SZ220" s="7" t="n"/>
      <c r="TA220" s="7" t="n"/>
      <c r="TB220" s="7" t="n"/>
      <c r="TC220" s="7" t="n"/>
      <c r="TD220" s="7" t="n"/>
      <c r="TE220" s="7" t="n"/>
      <c r="TF220" s="7" t="n"/>
      <c r="TG220" s="7" t="n"/>
      <c r="TH220" s="7" t="n"/>
      <c r="TI220" s="7" t="n"/>
      <c r="TJ220" s="7" t="n"/>
      <c r="TK220" s="7" t="n"/>
      <c r="TL220" s="7" t="n"/>
      <c r="TM220" s="7" t="n"/>
      <c r="TN220" s="7" t="n"/>
      <c r="TO220" s="7" t="n"/>
      <c r="TP220" s="7" t="n"/>
      <c r="TQ220" s="7" t="n"/>
      <c r="TR220" s="7" t="n"/>
      <c r="TS220" s="7" t="n"/>
      <c r="TT220" s="7" t="n"/>
      <c r="TU220" s="7" t="n"/>
      <c r="TV220" s="7" t="n"/>
      <c r="TW220" s="7" t="n"/>
      <c r="TX220" s="7" t="n"/>
      <c r="TY220" s="7" t="n"/>
      <c r="TZ220" s="7" t="n"/>
      <c r="UA220" s="7" t="n"/>
      <c r="UB220" s="7" t="n"/>
      <c r="UC220" s="7" t="n"/>
      <c r="UD220" s="7" t="n"/>
      <c r="UE220" s="7" t="n"/>
      <c r="UF220" s="7" t="n"/>
      <c r="UG220" s="7" t="n"/>
      <c r="UH220" s="7" t="n"/>
      <c r="UI220" s="7" t="n"/>
      <c r="UJ220" s="7" t="n"/>
      <c r="UK220" s="7" t="n"/>
      <c r="UL220" s="7" t="n"/>
      <c r="UM220" s="7" t="n"/>
      <c r="UN220" s="7" t="n"/>
      <c r="UO220" s="7" t="n"/>
      <c r="UP220" s="7" t="n"/>
      <c r="UQ220" s="7" t="n"/>
      <c r="UR220" s="7" t="n"/>
      <c r="US220" s="7" t="n"/>
      <c r="UT220" s="7" t="n"/>
      <c r="UU220" s="7" t="n"/>
      <c r="UV220" s="7" t="n"/>
      <c r="UW220" s="7" t="n"/>
      <c r="UX220" s="7" t="n"/>
      <c r="UY220" s="7" t="n"/>
      <c r="UZ220" s="7" t="n"/>
      <c r="VA220" s="7" t="n"/>
      <c r="VB220" s="7" t="n"/>
      <c r="VC220" s="7" t="n"/>
      <c r="VD220" s="7" t="n"/>
      <c r="VE220" s="7" t="n"/>
      <c r="VF220" s="7" t="n"/>
      <c r="VG220" s="7" t="n"/>
      <c r="VH220" s="7" t="n"/>
      <c r="VI220" s="7" t="n"/>
      <c r="VJ220" s="7" t="n"/>
      <c r="VK220" s="7" t="n"/>
      <c r="VL220" s="361" t="n"/>
      <c r="VM220" s="573">
        <f>SUM(E220:VL220)-SUM(UU220:UX220)-SUM(VA220:VD220)</f>
        <v/>
      </c>
      <c r="VN220" s="9" t="n"/>
    </row>
    <row r="221" ht="19.5" customHeight="1">
      <c r="A221" s="1100" t="n"/>
      <c r="B221" s="1101" t="n"/>
      <c r="C221" s="1102" t="n"/>
      <c r="D221" s="367" t="inlineStr">
        <is>
          <t>TOTAL GENERO</t>
        </is>
      </c>
      <c r="E221" s="574">
        <f>SUM(E218:E220)</f>
        <v/>
      </c>
      <c r="F221" s="457">
        <f>SUM(F218:F220)</f>
        <v/>
      </c>
      <c r="G221" s="457">
        <f>SUM(G218:G220)</f>
        <v/>
      </c>
      <c r="H221" s="457">
        <f>SUM(H218:H220)</f>
        <v/>
      </c>
      <c r="I221" s="457">
        <f>SUM(I218:I220)</f>
        <v/>
      </c>
      <c r="J221" s="457">
        <f>SUM(J218:J220)</f>
        <v/>
      </c>
      <c r="K221" s="457">
        <f>SUM(K218:K220)</f>
        <v/>
      </c>
      <c r="L221" s="457">
        <f>SUM(L218:L220)</f>
        <v/>
      </c>
      <c r="M221" s="457">
        <f>SUM(M218:M220)</f>
        <v/>
      </c>
      <c r="N221" s="457">
        <f>SUM(N218:N220)</f>
        <v/>
      </c>
      <c r="O221" s="457">
        <f>SUM(O218:O220)</f>
        <v/>
      </c>
      <c r="P221" s="457">
        <f>SUM(P218:P220)</f>
        <v/>
      </c>
      <c r="Q221" s="457">
        <f>SUM(Q218:Q220)</f>
        <v/>
      </c>
      <c r="R221" s="457">
        <f>SUM(R218:R220)</f>
        <v/>
      </c>
      <c r="S221" s="457">
        <f>SUM(S218:S220)</f>
        <v/>
      </c>
      <c r="T221" s="457">
        <f>SUM(T218:T220)</f>
        <v/>
      </c>
      <c r="U221" s="457">
        <f>SUM(U218:U220)</f>
        <v/>
      </c>
      <c r="V221" s="457">
        <f>SUM(V218:V220)</f>
        <v/>
      </c>
      <c r="W221" s="457">
        <f>SUM(W218:W220)</f>
        <v/>
      </c>
      <c r="X221" s="457">
        <f>SUM(X218:X220)</f>
        <v/>
      </c>
      <c r="Y221" s="457">
        <f>SUM(Y218:Y220)</f>
        <v/>
      </c>
      <c r="Z221" s="457">
        <f>SUM(Z218:Z220)</f>
        <v/>
      </c>
      <c r="AA221" s="457">
        <f>SUM(AA218:AA220)</f>
        <v/>
      </c>
      <c r="AB221" s="457">
        <f>SUM(AB218:AB220)</f>
        <v/>
      </c>
      <c r="AC221" s="457">
        <f>SUM(AC218:AC220)</f>
        <v/>
      </c>
      <c r="AD221" s="457">
        <f>SUM(AD218:AD220)</f>
        <v/>
      </c>
      <c r="AE221" s="457">
        <f>SUM(AE218:AE220)</f>
        <v/>
      </c>
      <c r="AF221" s="457">
        <f>SUM(AF218:AF220)</f>
        <v/>
      </c>
      <c r="AG221" s="457">
        <f>SUM(AG218:AG220)</f>
        <v/>
      </c>
      <c r="AH221" s="457">
        <f>SUM(AH218:AH220)</f>
        <v/>
      </c>
      <c r="AI221" s="457">
        <f>SUM(AI218:AI220)</f>
        <v/>
      </c>
      <c r="AJ221" s="457">
        <f>SUM(AJ218:AJ220)</f>
        <v/>
      </c>
      <c r="AK221" s="457">
        <f>SUM(AK218:AK220)</f>
        <v/>
      </c>
      <c r="AL221" s="457">
        <f>SUM(AL218:AL220)</f>
        <v/>
      </c>
      <c r="AM221" s="457">
        <f>SUM(AM218:AM220)</f>
        <v/>
      </c>
      <c r="AN221" s="457">
        <f>SUM(AN218:AN220)</f>
        <v/>
      </c>
      <c r="AO221" s="457">
        <f>SUM(AO218:AO220)</f>
        <v/>
      </c>
      <c r="AP221" s="457">
        <f>SUM(AP218:AP220)</f>
        <v/>
      </c>
      <c r="AQ221" s="457">
        <f>SUM(AQ218:AQ220)</f>
        <v/>
      </c>
      <c r="AR221" s="457">
        <f>SUM(AR218:AR220)</f>
        <v/>
      </c>
      <c r="AS221" s="457">
        <f>SUM(AS218:AS220)</f>
        <v/>
      </c>
      <c r="AT221" s="457">
        <f>SUM(AT218:AT220)</f>
        <v/>
      </c>
      <c r="AU221" s="457">
        <f>SUM(AU218:AU220)</f>
        <v/>
      </c>
      <c r="AV221" s="457">
        <f>SUM(AV218:AV220)</f>
        <v/>
      </c>
      <c r="AW221" s="457">
        <f>SUM(AW218:AW220)</f>
        <v/>
      </c>
      <c r="AX221" s="457">
        <f>SUM(AX218:AX220)</f>
        <v/>
      </c>
      <c r="AY221" s="457">
        <f>SUM(AY218:AY220)</f>
        <v/>
      </c>
      <c r="AZ221" s="457">
        <f>SUM(AZ218:AZ220)</f>
        <v/>
      </c>
      <c r="BA221" s="457">
        <f>SUM(BA218:BA220)</f>
        <v/>
      </c>
      <c r="BB221" s="457">
        <f>SUM(BB218:BB220)</f>
        <v/>
      </c>
      <c r="BC221" s="457">
        <f>SUM(BC218:BC220)</f>
        <v/>
      </c>
      <c r="BD221" s="457">
        <f>SUM(BD218:BD220)</f>
        <v/>
      </c>
      <c r="BE221" s="457">
        <f>SUM(BE218:BE220)</f>
        <v/>
      </c>
      <c r="BF221" s="457">
        <f>SUM(BF218:BF220)</f>
        <v/>
      </c>
      <c r="BG221" s="457">
        <f>SUM(BG218:BG220)</f>
        <v/>
      </c>
      <c r="BH221" s="457">
        <f>SUM(BH218:BH220)</f>
        <v/>
      </c>
      <c r="BI221" s="457">
        <f>SUM(BI218:BI220)</f>
        <v/>
      </c>
      <c r="BJ221" s="457">
        <f>SUM(BJ218:BJ220)</f>
        <v/>
      </c>
      <c r="BK221" s="457">
        <f>SUM(BK218:BK220)</f>
        <v/>
      </c>
      <c r="BL221" s="457">
        <f>SUM(BL218:BL220)</f>
        <v/>
      </c>
      <c r="BM221" s="457">
        <f>SUM(BM218:BM220)</f>
        <v/>
      </c>
      <c r="BN221" s="457">
        <f>SUM(BN218:BN220)</f>
        <v/>
      </c>
      <c r="BO221" s="457">
        <f>SUM(BO218:BO220)</f>
        <v/>
      </c>
      <c r="BP221" s="457">
        <f>SUM(BP218:BP220)</f>
        <v/>
      </c>
      <c r="BQ221" s="457">
        <f>SUM(BQ218:BQ220)</f>
        <v/>
      </c>
      <c r="BR221" s="457">
        <f>SUM(BR218:BR220)</f>
        <v/>
      </c>
      <c r="BS221" s="457">
        <f>SUM(BS218:BS220)</f>
        <v/>
      </c>
      <c r="BT221" s="457">
        <f>SUM(BT218:BT220)</f>
        <v/>
      </c>
      <c r="BU221" s="457">
        <f>SUM(BU218:BU220)</f>
        <v/>
      </c>
      <c r="BV221" s="457">
        <f>SUM(BV218:BV220)</f>
        <v/>
      </c>
      <c r="BW221" s="457">
        <f>SUM(BW218:BW220)</f>
        <v/>
      </c>
      <c r="BX221" s="457">
        <f>SUM(BX218:BX220)</f>
        <v/>
      </c>
      <c r="BY221" s="457">
        <f>SUM(BY218:BY220)</f>
        <v/>
      </c>
      <c r="BZ221" s="457">
        <f>SUM(BZ218:BZ220)</f>
        <v/>
      </c>
      <c r="CA221" s="457">
        <f>SUM(CA218:CA220)</f>
        <v/>
      </c>
      <c r="CB221" s="457">
        <f>SUM(CB218:CB220)</f>
        <v/>
      </c>
      <c r="CC221" s="457">
        <f>SUM(CC218:CC220)</f>
        <v/>
      </c>
      <c r="CD221" s="457">
        <f>SUM(CD218:CD220)</f>
        <v/>
      </c>
      <c r="CE221" s="457">
        <f>SUM(CE218:CE220)</f>
        <v/>
      </c>
      <c r="CF221" s="457">
        <f>SUM(CF218:CF220)</f>
        <v/>
      </c>
      <c r="CG221" s="457">
        <f>SUM(CG218:CG220)</f>
        <v/>
      </c>
      <c r="CH221" s="457">
        <f>SUM(CH218:CH220)</f>
        <v/>
      </c>
      <c r="CI221" s="457">
        <f>SUM(CI218:CI220)</f>
        <v/>
      </c>
      <c r="CJ221" s="457">
        <f>SUM(CJ218:CJ220)</f>
        <v/>
      </c>
      <c r="CK221" s="457">
        <f>SUM(CK218:CK220)</f>
        <v/>
      </c>
      <c r="CL221" s="457">
        <f>SUM(CL218:CL220)</f>
        <v/>
      </c>
      <c r="CM221" s="457">
        <f>SUM(CM218:CM220)</f>
        <v/>
      </c>
      <c r="CN221" s="457">
        <f>SUM(CN218:CN220)</f>
        <v/>
      </c>
      <c r="CO221" s="457">
        <f>SUM(CO218:CO220)</f>
        <v/>
      </c>
      <c r="CP221" s="457">
        <f>SUM(CP218:CP220)</f>
        <v/>
      </c>
      <c r="CQ221" s="457">
        <f>SUM(CQ218:CQ220)</f>
        <v/>
      </c>
      <c r="CR221" s="457">
        <f>SUM(CR218:CR220)</f>
        <v/>
      </c>
      <c r="CS221" s="457">
        <f>SUM(CS218:CS220)</f>
        <v/>
      </c>
      <c r="CT221" s="457">
        <f>SUM(CT218:CT220)</f>
        <v/>
      </c>
      <c r="CU221" s="457">
        <f>SUM(CU218:CU220)</f>
        <v/>
      </c>
      <c r="CV221" s="457">
        <f>SUM(CV218:CV220)</f>
        <v/>
      </c>
      <c r="CW221" s="457">
        <f>SUM(CW218:CW220)</f>
        <v/>
      </c>
      <c r="CX221" s="457">
        <f>SUM(CX218:CX220)</f>
        <v/>
      </c>
      <c r="CY221" s="457">
        <f>SUM(CY218:CY220)</f>
        <v/>
      </c>
      <c r="CZ221" s="457">
        <f>SUM(CZ218:CZ220)</f>
        <v/>
      </c>
      <c r="DA221" s="457">
        <f>SUM(DA218:DA220)</f>
        <v/>
      </c>
      <c r="DB221" s="457">
        <f>SUM(DB218:DB220)</f>
        <v/>
      </c>
      <c r="DC221" s="457">
        <f>SUM(DC218:DC220)</f>
        <v/>
      </c>
      <c r="DD221" s="457">
        <f>SUM(DD218:DD220)</f>
        <v/>
      </c>
      <c r="DE221" s="457">
        <f>SUM(DE218:DE220)</f>
        <v/>
      </c>
      <c r="DF221" s="457">
        <f>SUM(DF218:DF220)</f>
        <v/>
      </c>
      <c r="DG221" s="457">
        <f>SUM(DG218:DG220)</f>
        <v/>
      </c>
      <c r="DH221" s="457">
        <f>SUM(DH218:DH220)</f>
        <v/>
      </c>
      <c r="DI221" s="457">
        <f>SUM(DI218:DI220)</f>
        <v/>
      </c>
      <c r="DJ221" s="457">
        <f>SUM(DJ218:DJ220)</f>
        <v/>
      </c>
      <c r="DK221" s="457">
        <f>SUM(DK218:DK220)</f>
        <v/>
      </c>
      <c r="DL221" s="457">
        <f>SUM(DL218:DL220)</f>
        <v/>
      </c>
      <c r="DM221" s="457">
        <f>SUM(DM218:DM220)</f>
        <v/>
      </c>
      <c r="DN221" s="457">
        <f>SUM(DN218:DN220)</f>
        <v/>
      </c>
      <c r="DO221" s="457">
        <f>SUM(DO218:DO220)</f>
        <v/>
      </c>
      <c r="DP221" s="457">
        <f>SUM(DP218:DP220)</f>
        <v/>
      </c>
      <c r="DQ221" s="457">
        <f>SUM(DQ218:DQ220)</f>
        <v/>
      </c>
      <c r="DR221" s="457">
        <f>SUM(DR218:DR220)</f>
        <v/>
      </c>
      <c r="DS221" s="457">
        <f>SUM(DS218:DS220)</f>
        <v/>
      </c>
      <c r="DT221" s="457">
        <f>SUM(DT218:DT220)</f>
        <v/>
      </c>
      <c r="DU221" s="457">
        <f>SUM(DU218:DU220)</f>
        <v/>
      </c>
      <c r="DV221" s="457">
        <f>SUM(DV218:DV220)</f>
        <v/>
      </c>
      <c r="DW221" s="457">
        <f>SUM(DW218:DW220)</f>
        <v/>
      </c>
      <c r="DX221" s="457">
        <f>SUM(DX218:DX220)</f>
        <v/>
      </c>
      <c r="DY221" s="457">
        <f>SUM(DY218:DY220)</f>
        <v/>
      </c>
      <c r="DZ221" s="457">
        <f>SUM(DZ218:DZ220)</f>
        <v/>
      </c>
      <c r="EA221" s="457">
        <f>SUM(EA218:EA220)</f>
        <v/>
      </c>
      <c r="EB221" s="457">
        <f>SUM(EB218:EB220)</f>
        <v/>
      </c>
      <c r="EC221" s="457">
        <f>SUM(EC218:EC220)</f>
        <v/>
      </c>
      <c r="ED221" s="457">
        <f>SUM(ED218:ED220)</f>
        <v/>
      </c>
      <c r="EE221" s="457">
        <f>SUM(EE218:EE220)</f>
        <v/>
      </c>
      <c r="EF221" s="457">
        <f>SUM(EF218:EF220)</f>
        <v/>
      </c>
      <c r="EG221" s="457">
        <f>SUM(EG218:EG220)</f>
        <v/>
      </c>
      <c r="EH221" s="457">
        <f>SUM(EH218:EH220)</f>
        <v/>
      </c>
      <c r="EI221" s="457">
        <f>SUM(EI218:EI220)</f>
        <v/>
      </c>
      <c r="EJ221" s="457">
        <f>SUM(EJ218:EJ220)</f>
        <v/>
      </c>
      <c r="EK221" s="457">
        <f>SUM(EK218:EK220)</f>
        <v/>
      </c>
      <c r="EL221" s="457">
        <f>SUM(EL218:EL220)</f>
        <v/>
      </c>
      <c r="EM221" s="457">
        <f>SUM(EM218:EM220)</f>
        <v/>
      </c>
      <c r="EN221" s="457">
        <f>SUM(EN218:EN220)</f>
        <v/>
      </c>
      <c r="EO221" s="457">
        <f>SUM(EO218:EO220)</f>
        <v/>
      </c>
      <c r="EP221" s="457">
        <f>SUM(EP218:EP220)</f>
        <v/>
      </c>
      <c r="EQ221" s="457">
        <f>SUM(EQ218:EQ220)</f>
        <v/>
      </c>
      <c r="ER221" s="457">
        <f>SUM(ER218:ER220)</f>
        <v/>
      </c>
      <c r="ES221" s="457">
        <f>SUM(ES218:ES220)</f>
        <v/>
      </c>
      <c r="ET221" s="457">
        <f>SUM(ET218:ET220)</f>
        <v/>
      </c>
      <c r="EU221" s="457">
        <f>SUM(EU218:EU220)</f>
        <v/>
      </c>
      <c r="EV221" s="457">
        <f>SUM(EV218:EV220)</f>
        <v/>
      </c>
      <c r="EW221" s="457">
        <f>SUM(EW218:EW220)</f>
        <v/>
      </c>
      <c r="EX221" s="457">
        <f>SUM(EX218:EX220)</f>
        <v/>
      </c>
      <c r="EY221" s="457">
        <f>SUM(EY218:EY220)</f>
        <v/>
      </c>
      <c r="EZ221" s="457">
        <f>SUM(EZ218:EZ220)</f>
        <v/>
      </c>
      <c r="FA221" s="457">
        <f>SUM(FA218:FA220)</f>
        <v/>
      </c>
      <c r="FB221" s="457">
        <f>SUM(FB218:FB220)</f>
        <v/>
      </c>
      <c r="FC221" s="457">
        <f>SUM(FC218:FC220)</f>
        <v/>
      </c>
      <c r="FD221" s="457">
        <f>SUM(FD218:FD220)</f>
        <v/>
      </c>
      <c r="FE221" s="457">
        <f>SUM(FE218:FE220)</f>
        <v/>
      </c>
      <c r="FF221" s="457">
        <f>SUM(FF218:FF220)</f>
        <v/>
      </c>
      <c r="FG221" s="457">
        <f>SUM(FG218:FG220)</f>
        <v/>
      </c>
      <c r="FH221" s="457">
        <f>SUM(FH218:FH220)</f>
        <v/>
      </c>
      <c r="FI221" s="457">
        <f>SUM(FI218:FI220)</f>
        <v/>
      </c>
      <c r="FJ221" s="457">
        <f>SUM(FJ218:FJ220)</f>
        <v/>
      </c>
      <c r="FK221" s="457">
        <f>SUM(FK218:FK220)</f>
        <v/>
      </c>
      <c r="FL221" s="457">
        <f>SUM(FL218:FL220)</f>
        <v/>
      </c>
      <c r="FM221" s="457">
        <f>SUM(FM218:FM220)</f>
        <v/>
      </c>
      <c r="FN221" s="457">
        <f>SUM(FN218:FN220)</f>
        <v/>
      </c>
      <c r="FO221" s="457">
        <f>SUM(FO218:FO220)</f>
        <v/>
      </c>
      <c r="FP221" s="457">
        <f>SUM(FP218:FP220)</f>
        <v/>
      </c>
      <c r="FQ221" s="457">
        <f>SUM(FQ218:FQ220)</f>
        <v/>
      </c>
      <c r="FR221" s="457">
        <f>SUM(FR218:FR220)</f>
        <v/>
      </c>
      <c r="FS221" s="457">
        <f>SUM(FS218:FS220)</f>
        <v/>
      </c>
      <c r="FT221" s="457">
        <f>SUM(FT218:FT220)</f>
        <v/>
      </c>
      <c r="FU221" s="457">
        <f>SUM(FU218:FU220)</f>
        <v/>
      </c>
      <c r="FV221" s="457">
        <f>SUM(FV218:FV220)</f>
        <v/>
      </c>
      <c r="FW221" s="457">
        <f>SUM(FW218:FW220)</f>
        <v/>
      </c>
      <c r="FX221" s="457">
        <f>SUM(FX218:FX220)</f>
        <v/>
      </c>
      <c r="FY221" s="457">
        <f>SUM(FY218:FY220)</f>
        <v/>
      </c>
      <c r="FZ221" s="457">
        <f>SUM(FZ218:FZ220)</f>
        <v/>
      </c>
      <c r="GA221" s="457">
        <f>SUM(GA218:GA220)</f>
        <v/>
      </c>
      <c r="GB221" s="457">
        <f>SUM(GB218:GB220)</f>
        <v/>
      </c>
      <c r="GC221" s="457">
        <f>SUM(GC218:GC220)</f>
        <v/>
      </c>
      <c r="GD221" s="457">
        <f>SUM(GD218:GD220)</f>
        <v/>
      </c>
      <c r="GE221" s="457">
        <f>SUM(GE218:GE220)</f>
        <v/>
      </c>
      <c r="GF221" s="457">
        <f>SUM(GF218:GF220)</f>
        <v/>
      </c>
      <c r="GG221" s="457">
        <f>SUM(GG218:GG220)</f>
        <v/>
      </c>
      <c r="GH221" s="457">
        <f>SUM(GH218:GH220)</f>
        <v/>
      </c>
      <c r="GI221" s="457">
        <f>SUM(GI218:GI220)</f>
        <v/>
      </c>
      <c r="GJ221" s="457">
        <f>SUM(GJ218:GJ220)</f>
        <v/>
      </c>
      <c r="GK221" s="457">
        <f>SUM(GK218:GK220)</f>
        <v/>
      </c>
      <c r="GL221" s="457">
        <f>SUM(GL218:GL220)</f>
        <v/>
      </c>
      <c r="GM221" s="457">
        <f>SUM(GM218:GM220)</f>
        <v/>
      </c>
      <c r="GN221" s="457">
        <f>SUM(GN218:GN220)</f>
        <v/>
      </c>
      <c r="GO221" s="457">
        <f>SUM(GO218:GO220)</f>
        <v/>
      </c>
      <c r="GP221" s="457">
        <f>SUM(GP218:GP220)</f>
        <v/>
      </c>
      <c r="GQ221" s="457">
        <f>SUM(GQ218:GQ220)</f>
        <v/>
      </c>
      <c r="GR221" s="457">
        <f>SUM(GR218:GR220)</f>
        <v/>
      </c>
      <c r="GS221" s="457">
        <f>SUM(GS218:GS220)</f>
        <v/>
      </c>
      <c r="GT221" s="457">
        <f>SUM(GT218:GT220)</f>
        <v/>
      </c>
      <c r="GU221" s="457">
        <f>SUM(GU218:GU220)</f>
        <v/>
      </c>
      <c r="GV221" s="457">
        <f>SUM(GV218:GV220)</f>
        <v/>
      </c>
      <c r="GW221" s="457">
        <f>SUM(GW218:GW220)</f>
        <v/>
      </c>
      <c r="GX221" s="457">
        <f>SUM(GX218:GX220)</f>
        <v/>
      </c>
      <c r="GY221" s="457">
        <f>SUM(GY218:GY220)</f>
        <v/>
      </c>
      <c r="GZ221" s="457">
        <f>SUM(GZ218:GZ220)</f>
        <v/>
      </c>
      <c r="HA221" s="457">
        <f>SUM(HA218:HA220)</f>
        <v/>
      </c>
      <c r="HB221" s="457">
        <f>SUM(HB218:HB220)</f>
        <v/>
      </c>
      <c r="HC221" s="457">
        <f>SUM(HC218:HC220)</f>
        <v/>
      </c>
      <c r="HD221" s="457">
        <f>SUM(HD218:HD220)</f>
        <v/>
      </c>
      <c r="HE221" s="457">
        <f>SUM(HE218:HE220)</f>
        <v/>
      </c>
      <c r="HF221" s="457">
        <f>SUM(HF218:HF220)</f>
        <v/>
      </c>
      <c r="HG221" s="457">
        <f>SUM(HG218:HG220)</f>
        <v/>
      </c>
      <c r="HH221" s="457">
        <f>SUM(HH218:HH220)</f>
        <v/>
      </c>
      <c r="HI221" s="457">
        <f>SUM(HI218:HI220)</f>
        <v/>
      </c>
      <c r="HJ221" s="457">
        <f>SUM(HJ218:HJ220)</f>
        <v/>
      </c>
      <c r="HK221" s="457">
        <f>SUM(HK218:HK220)</f>
        <v/>
      </c>
      <c r="HL221" s="457">
        <f>SUM(HL218:HL220)</f>
        <v/>
      </c>
      <c r="HM221" s="457">
        <f>SUM(HM218:HM220)</f>
        <v/>
      </c>
      <c r="HN221" s="457">
        <f>SUM(HN218:HN220)</f>
        <v/>
      </c>
      <c r="HO221" s="457">
        <f>SUM(HO218:HO220)</f>
        <v/>
      </c>
      <c r="HP221" s="457">
        <f>SUM(HP218:HP220)</f>
        <v/>
      </c>
      <c r="HQ221" s="457">
        <f>SUM(HQ218:HQ220)</f>
        <v/>
      </c>
      <c r="HR221" s="457">
        <f>SUM(HR218:HR220)</f>
        <v/>
      </c>
      <c r="HS221" s="457">
        <f>SUM(HS218:HS220)</f>
        <v/>
      </c>
      <c r="HT221" s="457">
        <f>SUM(HT218:HT220)</f>
        <v/>
      </c>
      <c r="HU221" s="457">
        <f>SUM(HU218:HU220)</f>
        <v/>
      </c>
      <c r="HV221" s="457">
        <f>SUM(HV218:HV220)</f>
        <v/>
      </c>
      <c r="HW221" s="457">
        <f>SUM(HW218:HW220)</f>
        <v/>
      </c>
      <c r="HX221" s="457">
        <f>SUM(HX218:HX220)</f>
        <v/>
      </c>
      <c r="HY221" s="457">
        <f>SUM(HY218:HY220)</f>
        <v/>
      </c>
      <c r="HZ221" s="457">
        <f>SUM(HZ218:HZ220)</f>
        <v/>
      </c>
      <c r="IA221" s="457">
        <f>SUM(IA218:IA220)</f>
        <v/>
      </c>
      <c r="IB221" s="457">
        <f>SUM(IB218:IB220)</f>
        <v/>
      </c>
      <c r="IC221" s="457">
        <f>SUM(IC218:IC220)</f>
        <v/>
      </c>
      <c r="ID221" s="457">
        <f>SUM(ID218:ID220)</f>
        <v/>
      </c>
      <c r="IE221" s="457">
        <f>SUM(IE218:IE220)</f>
        <v/>
      </c>
      <c r="IF221" s="457">
        <f>SUM(IF218:IF220)</f>
        <v/>
      </c>
      <c r="IG221" s="457">
        <f>SUM(IG218:IG220)</f>
        <v/>
      </c>
      <c r="IH221" s="457">
        <f>SUM(IH218:IH220)</f>
        <v/>
      </c>
      <c r="II221" s="457">
        <f>SUM(II218:II220)</f>
        <v/>
      </c>
      <c r="IJ221" s="457">
        <f>SUM(IJ218:IJ220)</f>
        <v/>
      </c>
      <c r="IK221" s="457">
        <f>SUM(IK218:IK220)</f>
        <v/>
      </c>
      <c r="IL221" s="457">
        <f>SUM(IL218:IL220)</f>
        <v/>
      </c>
      <c r="IM221" s="457">
        <f>SUM(IM218:IM220)</f>
        <v/>
      </c>
      <c r="IN221" s="457">
        <f>SUM(IN218:IN220)</f>
        <v/>
      </c>
      <c r="IO221" s="457">
        <f>SUM(IO218:IO220)</f>
        <v/>
      </c>
      <c r="IP221" s="457">
        <f>SUM(IP218:IP220)</f>
        <v/>
      </c>
      <c r="IQ221" s="457">
        <f>SUM(IQ218:IQ220)</f>
        <v/>
      </c>
      <c r="IR221" s="457">
        <f>SUM(IR218:IR220)</f>
        <v/>
      </c>
      <c r="IS221" s="457">
        <f>SUM(IS218:IS220)</f>
        <v/>
      </c>
      <c r="IT221" s="457">
        <f>SUM(IT218:IT220)</f>
        <v/>
      </c>
      <c r="IU221" s="457">
        <f>SUM(IU218:IU220)</f>
        <v/>
      </c>
      <c r="IV221" s="457">
        <f>SUM(IV218:IV220)</f>
        <v/>
      </c>
      <c r="IW221" s="457">
        <f>SUM(IW218:IW220)</f>
        <v/>
      </c>
      <c r="IX221" s="457">
        <f>SUM(IX218:IX220)</f>
        <v/>
      </c>
      <c r="IY221" s="457">
        <f>SUM(IY218:IY220)</f>
        <v/>
      </c>
      <c r="IZ221" s="457">
        <f>SUM(IZ218:IZ220)</f>
        <v/>
      </c>
      <c r="JA221" s="457">
        <f>SUM(JA218:JA220)</f>
        <v/>
      </c>
      <c r="JB221" s="457">
        <f>SUM(JB218:JB220)</f>
        <v/>
      </c>
      <c r="JC221" s="457">
        <f>SUM(JC218:JC220)</f>
        <v/>
      </c>
      <c r="JD221" s="457">
        <f>SUM(JD218:JD220)</f>
        <v/>
      </c>
      <c r="JE221" s="457">
        <f>SUM(JE218:JE220)</f>
        <v/>
      </c>
      <c r="JF221" s="457">
        <f>SUM(JF218:JF220)</f>
        <v/>
      </c>
      <c r="JG221" s="457">
        <f>SUM(JG218:JG220)</f>
        <v/>
      </c>
      <c r="JH221" s="457">
        <f>SUM(JH218:JH220)</f>
        <v/>
      </c>
      <c r="JI221" s="457">
        <f>SUM(JI218:JI220)</f>
        <v/>
      </c>
      <c r="JJ221" s="457">
        <f>SUM(JJ218:JJ220)</f>
        <v/>
      </c>
      <c r="JK221" s="457">
        <f>SUM(JK218:JK220)</f>
        <v/>
      </c>
      <c r="JL221" s="457">
        <f>SUM(JL218:JL220)</f>
        <v/>
      </c>
      <c r="JM221" s="457">
        <f>SUM(JM218:JM220)</f>
        <v/>
      </c>
      <c r="JN221" s="457">
        <f>SUM(JN218:JN220)</f>
        <v/>
      </c>
      <c r="JO221" s="457">
        <f>SUM(JO218:JO220)</f>
        <v/>
      </c>
      <c r="JP221" s="457">
        <f>SUM(JP218:JP220)</f>
        <v/>
      </c>
      <c r="JQ221" s="457">
        <f>SUM(JQ218:JQ220)</f>
        <v/>
      </c>
      <c r="JR221" s="457">
        <f>SUM(JR218:JR220)</f>
        <v/>
      </c>
      <c r="JS221" s="457">
        <f>SUM(JS218:JS220)</f>
        <v/>
      </c>
      <c r="JT221" s="457">
        <f>SUM(JT218:JT220)</f>
        <v/>
      </c>
      <c r="JU221" s="457">
        <f>SUM(JU218:JU220)</f>
        <v/>
      </c>
      <c r="JV221" s="457">
        <f>SUM(JV218:JV220)</f>
        <v/>
      </c>
      <c r="JW221" s="457">
        <f>SUM(JW218:JW220)</f>
        <v/>
      </c>
      <c r="JX221" s="457">
        <f>SUM(JX218:JX220)</f>
        <v/>
      </c>
      <c r="JY221" s="457">
        <f>SUM(JY218:JY220)</f>
        <v/>
      </c>
      <c r="JZ221" s="457">
        <f>SUM(JZ218:JZ220)</f>
        <v/>
      </c>
      <c r="KA221" s="457">
        <f>SUM(KA218:KA220)</f>
        <v/>
      </c>
      <c r="KB221" s="457">
        <f>SUM(KB218:KB220)</f>
        <v/>
      </c>
      <c r="KC221" s="457">
        <f>SUM(KC218:KC220)</f>
        <v/>
      </c>
      <c r="KD221" s="457">
        <f>SUM(KD218:KD220)</f>
        <v/>
      </c>
      <c r="KE221" s="457">
        <f>SUM(KE218:KE220)</f>
        <v/>
      </c>
      <c r="KF221" s="457">
        <f>SUM(KF218:KF220)</f>
        <v/>
      </c>
      <c r="KG221" s="457">
        <f>SUM(KG218:KG220)</f>
        <v/>
      </c>
      <c r="KH221" s="457">
        <f>SUM(KH218:KH220)</f>
        <v/>
      </c>
      <c r="KI221" s="457">
        <f>SUM(KI218:KI220)</f>
        <v/>
      </c>
      <c r="KJ221" s="457">
        <f>SUM(KJ218:KJ220)</f>
        <v/>
      </c>
      <c r="KK221" s="457">
        <f>SUM(KK218:KK220)</f>
        <v/>
      </c>
      <c r="KL221" s="457">
        <f>SUM(KL218:KL220)</f>
        <v/>
      </c>
      <c r="KM221" s="457">
        <f>SUM(KM218:KM220)</f>
        <v/>
      </c>
      <c r="KN221" s="457">
        <f>SUM(KN218:KN220)</f>
        <v/>
      </c>
      <c r="KO221" s="457">
        <f>SUM(KO218:KO220)</f>
        <v/>
      </c>
      <c r="KP221" s="457">
        <f>SUM(KP218:KP220)</f>
        <v/>
      </c>
      <c r="KQ221" s="457">
        <f>SUM(KQ218:KQ220)</f>
        <v/>
      </c>
      <c r="KR221" s="457">
        <f>SUM(KR218:KR220)</f>
        <v/>
      </c>
      <c r="KS221" s="457">
        <f>SUM(KS218:KS220)</f>
        <v/>
      </c>
      <c r="KT221" s="457">
        <f>SUM(KT218:KT220)</f>
        <v/>
      </c>
      <c r="KU221" s="457">
        <f>SUM(KU218:KU220)</f>
        <v/>
      </c>
      <c r="KV221" s="457">
        <f>SUM(KV218:KV220)</f>
        <v/>
      </c>
      <c r="KW221" s="457">
        <f>SUM(KW218:KW220)</f>
        <v/>
      </c>
      <c r="KX221" s="457">
        <f>SUM(KX218:KX220)</f>
        <v/>
      </c>
      <c r="KY221" s="457">
        <f>SUM(KY218:KY220)</f>
        <v/>
      </c>
      <c r="KZ221" s="457">
        <f>SUM(KZ218:KZ220)</f>
        <v/>
      </c>
      <c r="LA221" s="457">
        <f>SUM(LA218:LA220)</f>
        <v/>
      </c>
      <c r="LB221" s="457">
        <f>SUM(LB218:LB220)</f>
        <v/>
      </c>
      <c r="LC221" s="457">
        <f>SUM(LC218:LC220)</f>
        <v/>
      </c>
      <c r="LD221" s="457">
        <f>SUM(LD218:LD220)</f>
        <v/>
      </c>
      <c r="LE221" s="457">
        <f>SUM(LE218:LE220)</f>
        <v/>
      </c>
      <c r="LF221" s="457">
        <f>SUM(LF218:LF220)</f>
        <v/>
      </c>
      <c r="LG221" s="457">
        <f>SUM(LG218:LG220)</f>
        <v/>
      </c>
      <c r="LH221" s="457">
        <f>SUM(LH218:LH220)</f>
        <v/>
      </c>
      <c r="LI221" s="457">
        <f>SUM(LI218:LI220)</f>
        <v/>
      </c>
      <c r="LJ221" s="457">
        <f>SUM(LJ218:LJ220)</f>
        <v/>
      </c>
      <c r="LK221" s="457">
        <f>SUM(LK218:LK220)</f>
        <v/>
      </c>
      <c r="LL221" s="457">
        <f>SUM(LL218:LL220)</f>
        <v/>
      </c>
      <c r="LM221" s="457">
        <f>SUM(LM218:LM220)</f>
        <v/>
      </c>
      <c r="LN221" s="457">
        <f>SUM(LN218:LN220)</f>
        <v/>
      </c>
      <c r="LO221" s="457">
        <f>SUM(LO218:LO220)</f>
        <v/>
      </c>
      <c r="LP221" s="457">
        <f>SUM(LP218:LP220)</f>
        <v/>
      </c>
      <c r="LQ221" s="457">
        <f>SUM(LQ218:LQ220)</f>
        <v/>
      </c>
      <c r="LR221" s="457">
        <f>SUM(LR218:LR220)</f>
        <v/>
      </c>
      <c r="LS221" s="457">
        <f>SUM(LS218:LS220)</f>
        <v/>
      </c>
      <c r="LT221" s="457">
        <f>SUM(LT218:LT220)</f>
        <v/>
      </c>
      <c r="LU221" s="457">
        <f>SUM(LU218:LU220)</f>
        <v/>
      </c>
      <c r="LV221" s="457">
        <f>SUM(LV218:LV220)</f>
        <v/>
      </c>
      <c r="LW221" s="457">
        <f>SUM(LW218:LW220)</f>
        <v/>
      </c>
      <c r="LX221" s="457">
        <f>SUM(LX218:LX220)</f>
        <v/>
      </c>
      <c r="LY221" s="457">
        <f>SUM(LY218:LY220)</f>
        <v/>
      </c>
      <c r="LZ221" s="457">
        <f>SUM(LZ218:LZ220)</f>
        <v/>
      </c>
      <c r="MA221" s="457">
        <f>SUM(MA218:MA220)</f>
        <v/>
      </c>
      <c r="MB221" s="457">
        <f>SUM(MB218:MB220)</f>
        <v/>
      </c>
      <c r="MC221" s="457">
        <f>SUM(MC218:MC220)</f>
        <v/>
      </c>
      <c r="MD221" s="457">
        <f>SUM(MD218:MD220)</f>
        <v/>
      </c>
      <c r="ME221" s="457">
        <f>SUM(ME218:ME220)</f>
        <v/>
      </c>
      <c r="MF221" s="457">
        <f>SUM(MF218:MF220)</f>
        <v/>
      </c>
      <c r="MG221" s="457">
        <f>SUM(MG218:MG220)</f>
        <v/>
      </c>
      <c r="MH221" s="457">
        <f>SUM(MH218:MH220)</f>
        <v/>
      </c>
      <c r="MI221" s="457">
        <f>SUM(MI218:MI220)</f>
        <v/>
      </c>
      <c r="MJ221" s="457">
        <f>SUM(MJ218:MJ220)</f>
        <v/>
      </c>
      <c r="MK221" s="457">
        <f>SUM(MK218:MK220)</f>
        <v/>
      </c>
      <c r="ML221" s="457">
        <f>SUM(ML218:ML220)</f>
        <v/>
      </c>
      <c r="MM221" s="457">
        <f>SUM(MM218:MM220)</f>
        <v/>
      </c>
      <c r="MN221" s="457">
        <f>SUM(MN218:MN220)</f>
        <v/>
      </c>
      <c r="MO221" s="457">
        <f>SUM(MO218:MO220)</f>
        <v/>
      </c>
      <c r="MP221" s="457">
        <f>SUM(MP218:MP220)</f>
        <v/>
      </c>
      <c r="MQ221" s="457">
        <f>SUM(MQ218:MQ220)</f>
        <v/>
      </c>
      <c r="MR221" s="457">
        <f>SUM(MR218:MR220)</f>
        <v/>
      </c>
      <c r="MS221" s="457">
        <f>SUM(MS218:MS220)</f>
        <v/>
      </c>
      <c r="MT221" s="457">
        <f>SUM(MT218:MT220)</f>
        <v/>
      </c>
      <c r="MU221" s="457">
        <f>SUM(MU218:MU220)</f>
        <v/>
      </c>
      <c r="MV221" s="457">
        <f>SUM(MV218:MV220)</f>
        <v/>
      </c>
      <c r="MW221" s="457">
        <f>SUM(MW218:MW220)</f>
        <v/>
      </c>
      <c r="MX221" s="457">
        <f>SUM(MX218:MX220)</f>
        <v/>
      </c>
      <c r="MY221" s="457">
        <f>SUM(MY218:MY220)</f>
        <v/>
      </c>
      <c r="MZ221" s="457">
        <f>SUM(MZ218:MZ220)</f>
        <v/>
      </c>
      <c r="NA221" s="457">
        <f>SUM(NA218:NA220)</f>
        <v/>
      </c>
      <c r="NB221" s="457">
        <f>SUM(NB218:NB220)</f>
        <v/>
      </c>
      <c r="NC221" s="457">
        <f>SUM(NC218:NC220)</f>
        <v/>
      </c>
      <c r="ND221" s="457">
        <f>SUM(ND218:ND220)</f>
        <v/>
      </c>
      <c r="NE221" s="457">
        <f>SUM(NE218:NE220)</f>
        <v/>
      </c>
      <c r="NF221" s="457">
        <f>SUM(NF218:NF220)</f>
        <v/>
      </c>
      <c r="NG221" s="457">
        <f>SUM(NG218:NG220)</f>
        <v/>
      </c>
      <c r="NH221" s="457">
        <f>SUM(NH218:NH220)</f>
        <v/>
      </c>
      <c r="NI221" s="457">
        <f>SUM(NI218:NI220)</f>
        <v/>
      </c>
      <c r="NJ221" s="457">
        <f>SUM(NJ218:NJ220)</f>
        <v/>
      </c>
      <c r="NK221" s="457">
        <f>SUM(NK218:NK220)</f>
        <v/>
      </c>
      <c r="NL221" s="457">
        <f>SUM(NL218:NL220)</f>
        <v/>
      </c>
      <c r="NM221" s="457">
        <f>SUM(NM218:NM220)</f>
        <v/>
      </c>
      <c r="NN221" s="457">
        <f>SUM(NN218:NN220)</f>
        <v/>
      </c>
      <c r="NO221" s="457">
        <f>SUM(NO218:NO220)</f>
        <v/>
      </c>
      <c r="NP221" s="457">
        <f>SUM(NP218:NP220)</f>
        <v/>
      </c>
      <c r="NQ221" s="457">
        <f>SUM(NQ218:NQ220)</f>
        <v/>
      </c>
      <c r="NR221" s="457">
        <f>SUM(NR218:NR220)</f>
        <v/>
      </c>
      <c r="NS221" s="457">
        <f>SUM(NS218:NS220)</f>
        <v/>
      </c>
      <c r="NT221" s="457">
        <f>SUM(NT218:NT220)</f>
        <v/>
      </c>
      <c r="NU221" s="457">
        <f>SUM(NU218:NU220)</f>
        <v/>
      </c>
      <c r="NV221" s="457">
        <f>SUM(NV218:NV220)</f>
        <v/>
      </c>
      <c r="NW221" s="457">
        <f>SUM(NW218:NW220)</f>
        <v/>
      </c>
      <c r="NX221" s="457">
        <f>SUM(NX218:NX220)</f>
        <v/>
      </c>
      <c r="NY221" s="457">
        <f>SUM(NY218:NY220)</f>
        <v/>
      </c>
      <c r="NZ221" s="457">
        <f>SUM(NZ218:NZ220)</f>
        <v/>
      </c>
      <c r="OA221" s="457">
        <f>SUM(OA218:OA220)</f>
        <v/>
      </c>
      <c r="OB221" s="457">
        <f>SUM(OB218:OB220)</f>
        <v/>
      </c>
      <c r="OC221" s="457">
        <f>SUM(OC218:OC220)</f>
        <v/>
      </c>
      <c r="OD221" s="457">
        <f>SUM(OD218:OD220)</f>
        <v/>
      </c>
      <c r="OE221" s="457">
        <f>SUM(OE218:OE220)</f>
        <v/>
      </c>
      <c r="OF221" s="457">
        <f>SUM(OF218:OF220)</f>
        <v/>
      </c>
      <c r="OG221" s="457">
        <f>SUM(OG218:OG220)</f>
        <v/>
      </c>
      <c r="OH221" s="457">
        <f>SUM(OH218:OH220)</f>
        <v/>
      </c>
      <c r="OI221" s="457">
        <f>SUM(OI218:OI220)</f>
        <v/>
      </c>
      <c r="OJ221" s="457">
        <f>SUM(OJ218:OJ220)</f>
        <v/>
      </c>
      <c r="OK221" s="457">
        <f>SUM(OK218:OK220)</f>
        <v/>
      </c>
      <c r="OL221" s="457">
        <f>SUM(OL218:OL220)</f>
        <v/>
      </c>
      <c r="OM221" s="457">
        <f>SUM(OM218:OM220)</f>
        <v/>
      </c>
      <c r="ON221" s="457">
        <f>SUM(ON218:ON220)</f>
        <v/>
      </c>
      <c r="OO221" s="457">
        <f>SUM(OO218:OO220)</f>
        <v/>
      </c>
      <c r="OP221" s="457">
        <f>SUM(OP218:OP220)</f>
        <v/>
      </c>
      <c r="OQ221" s="457">
        <f>SUM(OQ218:OQ220)</f>
        <v/>
      </c>
      <c r="OR221" s="457">
        <f>SUM(OR218:OR220)</f>
        <v/>
      </c>
      <c r="OS221" s="457">
        <f>SUM(OS218:OS220)</f>
        <v/>
      </c>
      <c r="OT221" s="457">
        <f>SUM(OT218:OT220)</f>
        <v/>
      </c>
      <c r="OU221" s="457">
        <f>SUM(OU218:OU220)</f>
        <v/>
      </c>
      <c r="OV221" s="457">
        <f>SUM(OV218:OV220)</f>
        <v/>
      </c>
      <c r="OW221" s="457">
        <f>SUM(OW218:OW220)</f>
        <v/>
      </c>
      <c r="OX221" s="457">
        <f>SUM(OX218:OX220)</f>
        <v/>
      </c>
      <c r="OY221" s="457">
        <f>SUM(OY218:OY220)</f>
        <v/>
      </c>
      <c r="OZ221" s="457">
        <f>SUM(OZ218:OZ220)</f>
        <v/>
      </c>
      <c r="PA221" s="457">
        <f>SUM(PA218:PA220)</f>
        <v/>
      </c>
      <c r="PB221" s="457">
        <f>SUM(PB218:PB220)</f>
        <v/>
      </c>
      <c r="PC221" s="457">
        <f>SUM(PC218:PC220)</f>
        <v/>
      </c>
      <c r="PD221" s="457">
        <f>SUM(PD218:PD220)</f>
        <v/>
      </c>
      <c r="PE221" s="457">
        <f>SUM(PE218:PE220)</f>
        <v/>
      </c>
      <c r="PF221" s="457">
        <f>SUM(PF218:PF220)</f>
        <v/>
      </c>
      <c r="PG221" s="457">
        <f>SUM(PG218:PG220)</f>
        <v/>
      </c>
      <c r="PH221" s="457">
        <f>SUM(PH218:PH220)</f>
        <v/>
      </c>
      <c r="PI221" s="457">
        <f>SUM(PI218:PI220)</f>
        <v/>
      </c>
      <c r="PJ221" s="457">
        <f>SUM(PJ218:PJ220)</f>
        <v/>
      </c>
      <c r="PK221" s="457">
        <f>SUM(PK218:PK220)</f>
        <v/>
      </c>
      <c r="PL221" s="457">
        <f>SUM(PL218:PL220)</f>
        <v/>
      </c>
      <c r="PM221" s="457">
        <f>SUM(PM218:PM220)</f>
        <v/>
      </c>
      <c r="PN221" s="457">
        <f>SUM(PN218:PN220)</f>
        <v/>
      </c>
      <c r="PO221" s="457">
        <f>SUM(PO218:PO220)</f>
        <v/>
      </c>
      <c r="PP221" s="457">
        <f>SUM(PP218:PP220)</f>
        <v/>
      </c>
      <c r="PQ221" s="457">
        <f>SUM(PQ218:PQ220)</f>
        <v/>
      </c>
      <c r="PR221" s="457">
        <f>SUM(PR218:PR220)</f>
        <v/>
      </c>
      <c r="PS221" s="457">
        <f>SUM(PS218:PS220)</f>
        <v/>
      </c>
      <c r="PT221" s="457">
        <f>SUM(PT218:PT220)</f>
        <v/>
      </c>
      <c r="PU221" s="457">
        <f>SUM(PU218:PU220)</f>
        <v/>
      </c>
      <c r="PV221" s="457">
        <f>SUM(PV218:PV220)</f>
        <v/>
      </c>
      <c r="PW221" s="457">
        <f>SUM(PW218:PW220)</f>
        <v/>
      </c>
      <c r="PX221" s="457">
        <f>SUM(PX218:PX220)</f>
        <v/>
      </c>
      <c r="PY221" s="457">
        <f>SUM(PY218:PY220)</f>
        <v/>
      </c>
      <c r="PZ221" s="457">
        <f>SUM(PZ218:PZ220)</f>
        <v/>
      </c>
      <c r="QA221" s="457">
        <f>SUM(QA218:QA220)</f>
        <v/>
      </c>
      <c r="QB221" s="457">
        <f>SUM(QB218:QB220)</f>
        <v/>
      </c>
      <c r="QC221" s="457">
        <f>SUM(QC218:QC220)</f>
        <v/>
      </c>
      <c r="QD221" s="457">
        <f>SUM(QD218:QD220)</f>
        <v/>
      </c>
      <c r="QE221" s="457">
        <f>SUM(QE218:QE220)</f>
        <v/>
      </c>
      <c r="QF221" s="457">
        <f>SUM(QF218:QF220)</f>
        <v/>
      </c>
      <c r="QG221" s="457">
        <f>SUM(QG218:QG220)</f>
        <v/>
      </c>
      <c r="QH221" s="457">
        <f>SUM(QH218:QH220)</f>
        <v/>
      </c>
      <c r="QI221" s="457">
        <f>SUM(QI218:QI220)</f>
        <v/>
      </c>
      <c r="QJ221" s="457">
        <f>SUM(QJ218:QJ220)</f>
        <v/>
      </c>
      <c r="QK221" s="457">
        <f>SUM(QK218:QK220)</f>
        <v/>
      </c>
      <c r="QL221" s="457">
        <f>SUM(QL218:QL220)</f>
        <v/>
      </c>
      <c r="QM221" s="457">
        <f>SUM(QM218:QM220)</f>
        <v/>
      </c>
      <c r="QN221" s="457">
        <f>SUM(QN218:QN220)</f>
        <v/>
      </c>
      <c r="QO221" s="457">
        <f>SUM(QO218:QO220)</f>
        <v/>
      </c>
      <c r="QP221" s="457">
        <f>SUM(QP218:QP220)</f>
        <v/>
      </c>
      <c r="QQ221" s="457">
        <f>SUM(QQ218:QQ220)</f>
        <v/>
      </c>
      <c r="QR221" s="457">
        <f>SUM(QR218:QR220)</f>
        <v/>
      </c>
      <c r="QS221" s="457">
        <f>SUM(QS218:QS220)</f>
        <v/>
      </c>
      <c r="QT221" s="457">
        <f>SUM(QT218:QT220)</f>
        <v/>
      </c>
      <c r="QU221" s="457">
        <f>SUM(QU218:QU220)</f>
        <v/>
      </c>
      <c r="QV221" s="457">
        <f>SUM(QV218:QV220)</f>
        <v/>
      </c>
      <c r="QW221" s="457">
        <f>SUM(QW218:QW220)</f>
        <v/>
      </c>
      <c r="QX221" s="457">
        <f>SUM(QX218:QX220)</f>
        <v/>
      </c>
      <c r="QY221" s="457">
        <f>SUM(QY218:QY220)</f>
        <v/>
      </c>
      <c r="QZ221" s="457">
        <f>SUM(QZ218:QZ220)</f>
        <v/>
      </c>
      <c r="RA221" s="457">
        <f>SUM(RA218:RA220)</f>
        <v/>
      </c>
      <c r="RB221" s="457">
        <f>SUM(RB218:RB220)</f>
        <v/>
      </c>
      <c r="RC221" s="457">
        <f>SUM(RC218:RC220)</f>
        <v/>
      </c>
      <c r="RD221" s="457">
        <f>SUM(RD218:RD220)</f>
        <v/>
      </c>
      <c r="RE221" s="457">
        <f>SUM(RE218:RE220)</f>
        <v/>
      </c>
      <c r="RF221" s="457">
        <f>SUM(RF218:RF220)</f>
        <v/>
      </c>
      <c r="RG221" s="457">
        <f>SUM(RG218:RG220)</f>
        <v/>
      </c>
      <c r="RH221" s="457">
        <f>SUM(RH218:RH220)</f>
        <v/>
      </c>
      <c r="RI221" s="457">
        <f>SUM(RI218:RI220)</f>
        <v/>
      </c>
      <c r="RJ221" s="457">
        <f>SUM(RJ218:RJ220)</f>
        <v/>
      </c>
      <c r="RK221" s="457">
        <f>SUM(RK218:RK220)</f>
        <v/>
      </c>
      <c r="RL221" s="457">
        <f>SUM(RL218:RL220)</f>
        <v/>
      </c>
      <c r="RM221" s="457">
        <f>SUM(RM218:RM220)</f>
        <v/>
      </c>
      <c r="RN221" s="457">
        <f>SUM(RN218:RN220)</f>
        <v/>
      </c>
      <c r="RO221" s="457">
        <f>SUM(RO218:RO220)</f>
        <v/>
      </c>
      <c r="RP221" s="457">
        <f>SUM(RP218:RP220)</f>
        <v/>
      </c>
      <c r="RQ221" s="457">
        <f>SUM(RQ218:RQ220)</f>
        <v/>
      </c>
      <c r="RR221" s="457">
        <f>SUM(RR218:RR220)</f>
        <v/>
      </c>
      <c r="RS221" s="457">
        <f>SUM(RS218:RS220)</f>
        <v/>
      </c>
      <c r="RT221" s="457">
        <f>SUM(RT218:RT220)</f>
        <v/>
      </c>
      <c r="RU221" s="457">
        <f>SUM(RU218:RU220)</f>
        <v/>
      </c>
      <c r="RV221" s="457">
        <f>SUM(RV218:RV220)</f>
        <v/>
      </c>
      <c r="RW221" s="457">
        <f>SUM(RW218:RW220)</f>
        <v/>
      </c>
      <c r="RX221" s="457">
        <f>SUM(RX218:RX220)</f>
        <v/>
      </c>
      <c r="RY221" s="457">
        <f>SUM(RY218:RY220)</f>
        <v/>
      </c>
      <c r="RZ221" s="457">
        <f>SUM(RZ218:RZ220)</f>
        <v/>
      </c>
      <c r="SA221" s="457">
        <f>SUM(SA218:SA220)</f>
        <v/>
      </c>
      <c r="SB221" s="457">
        <f>SUM(SB218:SB220)</f>
        <v/>
      </c>
      <c r="SC221" s="457">
        <f>SUM(SC218:SC220)</f>
        <v/>
      </c>
      <c r="SD221" s="457">
        <f>SUM(SD218:SD220)</f>
        <v/>
      </c>
      <c r="SE221" s="457">
        <f>SUM(SE218:SE220)</f>
        <v/>
      </c>
      <c r="SF221" s="457">
        <f>SUM(SF218:SF220)</f>
        <v/>
      </c>
      <c r="SG221" s="457">
        <f>SUM(SG218:SG220)</f>
        <v/>
      </c>
      <c r="SH221" s="457">
        <f>SUM(SH218:SH220)</f>
        <v/>
      </c>
      <c r="SI221" s="457">
        <f>SUM(SI218:SI220)</f>
        <v/>
      </c>
      <c r="SJ221" s="457">
        <f>SUM(SJ218:SJ220)</f>
        <v/>
      </c>
      <c r="SK221" s="457">
        <f>SUM(SK218:SK220)</f>
        <v/>
      </c>
      <c r="SL221" s="457">
        <f>SUM(SL218:SL220)</f>
        <v/>
      </c>
      <c r="SM221" s="457">
        <f>SUM(SM218:SM220)</f>
        <v/>
      </c>
      <c r="SN221" s="457">
        <f>SUM(SN218:SN220)</f>
        <v/>
      </c>
      <c r="SO221" s="457">
        <f>SUM(SO218:SO220)</f>
        <v/>
      </c>
      <c r="SP221" s="457">
        <f>SUM(SP218:SP220)</f>
        <v/>
      </c>
      <c r="SQ221" s="457">
        <f>SUM(SQ218:SQ220)</f>
        <v/>
      </c>
      <c r="SR221" s="457">
        <f>SUM(SR218:SR220)</f>
        <v/>
      </c>
      <c r="SS221" s="457">
        <f>SUM(SS218:SS220)</f>
        <v/>
      </c>
      <c r="ST221" s="457">
        <f>SUM(ST218:ST220)</f>
        <v/>
      </c>
      <c r="SU221" s="457">
        <f>SUM(SU218:SU220)</f>
        <v/>
      </c>
      <c r="SV221" s="457">
        <f>SUM(SV218:SV220)</f>
        <v/>
      </c>
      <c r="SW221" s="457">
        <f>SUM(SW218:SW220)</f>
        <v/>
      </c>
      <c r="SX221" s="457">
        <f>SUM(SX218:SX220)</f>
        <v/>
      </c>
      <c r="SY221" s="457">
        <f>SUM(SY218:SY220)</f>
        <v/>
      </c>
      <c r="SZ221" s="457">
        <f>SUM(SZ218:SZ220)</f>
        <v/>
      </c>
      <c r="TA221" s="457">
        <f>SUM(TA218:TA220)</f>
        <v/>
      </c>
      <c r="TB221" s="457">
        <f>SUM(TB218:TB220)</f>
        <v/>
      </c>
      <c r="TC221" s="457">
        <f>SUM(TC218:TC220)</f>
        <v/>
      </c>
      <c r="TD221" s="457">
        <f>SUM(TD218:TD220)</f>
        <v/>
      </c>
      <c r="TE221" s="457">
        <f>SUM(TE218:TE220)</f>
        <v/>
      </c>
      <c r="TF221" s="457">
        <f>SUM(TF218:TF220)</f>
        <v/>
      </c>
      <c r="TG221" s="457">
        <f>SUM(TG218:TG220)</f>
        <v/>
      </c>
      <c r="TH221" s="457">
        <f>SUM(TH218:TH220)</f>
        <v/>
      </c>
      <c r="TI221" s="457">
        <f>SUM(TI218:TI220)</f>
        <v/>
      </c>
      <c r="TJ221" s="457">
        <f>SUM(TJ218:TJ220)</f>
        <v/>
      </c>
      <c r="TK221" s="457">
        <f>SUM(TK218:TK220)</f>
        <v/>
      </c>
      <c r="TL221" s="457">
        <f>SUM(TL218:TL220)</f>
        <v/>
      </c>
      <c r="TM221" s="457">
        <f>SUM(TM218:TM220)</f>
        <v/>
      </c>
      <c r="TN221" s="457">
        <f>SUM(TN218:TN220)</f>
        <v/>
      </c>
      <c r="TO221" s="457">
        <f>SUM(TO218:TO220)</f>
        <v/>
      </c>
      <c r="TP221" s="457">
        <f>SUM(TP218:TP220)</f>
        <v/>
      </c>
      <c r="TQ221" s="457">
        <f>SUM(TQ218:TQ220)</f>
        <v/>
      </c>
      <c r="TR221" s="457">
        <f>SUM(TR218:TR220)</f>
        <v/>
      </c>
      <c r="TS221" s="457">
        <f>SUM(TS218:TS220)</f>
        <v/>
      </c>
      <c r="TT221" s="457">
        <f>SUM(TT218:TT220)</f>
        <v/>
      </c>
      <c r="TU221" s="457">
        <f>SUM(TU218:TU220)</f>
        <v/>
      </c>
      <c r="TV221" s="457">
        <f>SUM(TV218:TV220)</f>
        <v/>
      </c>
      <c r="TW221" s="457">
        <f>SUM(TW218:TW220)</f>
        <v/>
      </c>
      <c r="TX221" s="457">
        <f>SUM(TX218:TX220)</f>
        <v/>
      </c>
      <c r="TY221" s="457">
        <f>SUM(TY218:TY220)</f>
        <v/>
      </c>
      <c r="TZ221" s="457">
        <f>SUM(TZ218:TZ220)</f>
        <v/>
      </c>
      <c r="UA221" s="457">
        <f>SUM(UA218:UA220)</f>
        <v/>
      </c>
      <c r="UB221" s="457">
        <f>SUM(UB218:UB220)</f>
        <v/>
      </c>
      <c r="UC221" s="457">
        <f>SUM(UC218:UC220)</f>
        <v/>
      </c>
      <c r="UD221" s="457">
        <f>SUM(UD218:UD220)</f>
        <v/>
      </c>
      <c r="UE221" s="457">
        <f>SUM(UE218:UE220)</f>
        <v/>
      </c>
      <c r="UF221" s="457">
        <f>SUM(UF218:UF220)</f>
        <v/>
      </c>
      <c r="UG221" s="457">
        <f>SUM(UG218:UG220)</f>
        <v/>
      </c>
      <c r="UH221" s="457">
        <f>SUM(UH218:UH220)</f>
        <v/>
      </c>
      <c r="UI221" s="457">
        <f>SUM(UI218:UI220)</f>
        <v/>
      </c>
      <c r="UJ221" s="457">
        <f>SUM(UJ218:UJ220)</f>
        <v/>
      </c>
      <c r="UK221" s="457">
        <f>SUM(UK218:UK220)</f>
        <v/>
      </c>
      <c r="UL221" s="457">
        <f>SUM(UL218:UL220)</f>
        <v/>
      </c>
      <c r="UM221" s="457">
        <f>SUM(UM218:UM220)</f>
        <v/>
      </c>
      <c r="UN221" s="457">
        <f>SUM(UN218:UN220)</f>
        <v/>
      </c>
      <c r="UO221" s="457">
        <f>SUM(UO218:UO220)</f>
        <v/>
      </c>
      <c r="UP221" s="457">
        <f>SUM(UP218:UP220)</f>
        <v/>
      </c>
      <c r="UQ221" s="457">
        <f>SUM(UQ218:UQ220)</f>
        <v/>
      </c>
      <c r="UR221" s="457">
        <f>SUM(UR218:UR220)</f>
        <v/>
      </c>
      <c r="US221" s="457">
        <f>SUM(US218:US220)</f>
        <v/>
      </c>
      <c r="UT221" s="457">
        <f>SUM(UT218:UT220)</f>
        <v/>
      </c>
      <c r="UU221" s="457">
        <f>SUM(UU218:UU220)</f>
        <v/>
      </c>
      <c r="UV221" s="457">
        <f>SUM(UV218:UV220)</f>
        <v/>
      </c>
      <c r="UW221" s="457">
        <f>SUM(UW218:UW220)</f>
        <v/>
      </c>
      <c r="UX221" s="457">
        <f>SUM(UX218:UX220)</f>
        <v/>
      </c>
      <c r="UY221" s="457">
        <f>SUM(UY218:UY220)</f>
        <v/>
      </c>
      <c r="UZ221" s="457">
        <f>SUM(UZ218:UZ220)</f>
        <v/>
      </c>
      <c r="VA221" s="457">
        <f>SUM(VA218:VA220)</f>
        <v/>
      </c>
      <c r="VB221" s="457">
        <f>SUM(VB218:VB220)</f>
        <v/>
      </c>
      <c r="VC221" s="457">
        <f>SUM(VC218:VC220)</f>
        <v/>
      </c>
      <c r="VD221" s="457">
        <f>SUM(VD218:VD220)</f>
        <v/>
      </c>
      <c r="VE221" s="457">
        <f>SUM(VE218:VE220)</f>
        <v/>
      </c>
      <c r="VF221" s="457">
        <f>SUM(VF218:VF220)</f>
        <v/>
      </c>
      <c r="VG221" s="457">
        <f>SUM(VG218:VG220)</f>
        <v/>
      </c>
      <c r="VH221" s="457">
        <f>SUM(VH218:VH220)</f>
        <v/>
      </c>
      <c r="VI221" s="457">
        <f>SUM(VI218:VI220)</f>
        <v/>
      </c>
      <c r="VJ221" s="457">
        <f>SUM(VJ218:VJ220)</f>
        <v/>
      </c>
      <c r="VK221" s="457">
        <f>SUM(VK218:VK220)</f>
        <v/>
      </c>
      <c r="VL221" s="457">
        <f>SUM(VL218:VL220)</f>
        <v/>
      </c>
      <c r="VM221" s="575">
        <f>SUM(VM218:VM220)</f>
        <v/>
      </c>
      <c r="VN221" s="9" t="n"/>
    </row>
    <row r="222" ht="19.5" customHeight="1">
      <c r="A222" s="1100" t="n"/>
      <c r="B222" s="1101" t="n"/>
      <c r="C222" s="1102" t="n"/>
      <c r="D222" s="576" t="inlineStr">
        <is>
          <t>CONTRIBUTIVO</t>
        </is>
      </c>
      <c r="E222" s="363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7" t="n"/>
      <c r="CE222" s="7" t="n"/>
      <c r="CF222" s="7" t="n"/>
      <c r="CG222" s="7" t="n"/>
      <c r="CH222" s="7" t="n"/>
      <c r="CI222" s="7" t="n"/>
      <c r="CJ222" s="7" t="n"/>
      <c r="CK222" s="7" t="n"/>
      <c r="CL222" s="7" t="n"/>
      <c r="CM222" s="7" t="n"/>
      <c r="CN222" s="7" t="n"/>
      <c r="CO222" s="7" t="n"/>
      <c r="CP222" s="7" t="n"/>
      <c r="CQ222" s="7" t="n"/>
      <c r="CR222" s="7" t="n"/>
      <c r="CS222" s="7" t="n"/>
      <c r="CT222" s="7" t="n"/>
      <c r="CU222" s="7" t="n"/>
      <c r="CV222" s="7" t="n"/>
      <c r="CW222" s="7" t="n"/>
      <c r="CX222" s="7" t="n"/>
      <c r="CY222" s="7" t="n"/>
      <c r="CZ222" s="7" t="n"/>
      <c r="DA222" s="7" t="n"/>
      <c r="DB222" s="7" t="n"/>
      <c r="DC222" s="7" t="n"/>
      <c r="DD222" s="7" t="n"/>
      <c r="DE222" s="7" t="n"/>
      <c r="DF222" s="7" t="n"/>
      <c r="DG222" s="7" t="n"/>
      <c r="DH222" s="7" t="n"/>
      <c r="DI222" s="7" t="n"/>
      <c r="DJ222" s="7" t="n"/>
      <c r="DK222" s="7" t="n"/>
      <c r="DL222" s="7" t="n"/>
      <c r="DM222" s="7" t="n"/>
      <c r="DN222" s="7" t="n"/>
      <c r="DO222" s="7" t="n"/>
      <c r="DP222" s="7" t="n"/>
      <c r="DQ222" s="7" t="n"/>
      <c r="DR222" s="7" t="n"/>
      <c r="DS222" s="7" t="n"/>
      <c r="DT222" s="7" t="n"/>
      <c r="DU222" s="7" t="n"/>
      <c r="DV222" s="7" t="n"/>
      <c r="DW222" s="7" t="n"/>
      <c r="DX222" s="7" t="n"/>
      <c r="DY222" s="7" t="n"/>
      <c r="DZ222" s="7" t="n"/>
      <c r="EA222" s="7" t="n"/>
      <c r="EB222" s="7" t="n"/>
      <c r="EC222" s="7" t="n"/>
      <c r="ED222" s="7" t="n"/>
      <c r="EE222" s="7" t="n"/>
      <c r="EF222" s="7" t="n"/>
      <c r="EG222" s="7" t="n"/>
      <c r="EH222" s="7" t="n"/>
      <c r="EI222" s="7" t="n"/>
      <c r="EJ222" s="7" t="n"/>
      <c r="EK222" s="7" t="n"/>
      <c r="EL222" s="7" t="n"/>
      <c r="EM222" s="7" t="n"/>
      <c r="EN222" s="7" t="n"/>
      <c r="EO222" s="7" t="n"/>
      <c r="EP222" s="7" t="n"/>
      <c r="EQ222" s="7" t="n"/>
      <c r="ER222" s="7" t="n"/>
      <c r="ES222" s="7" t="n"/>
      <c r="ET222" s="7" t="n"/>
      <c r="EU222" s="7" t="n"/>
      <c r="EV222" s="7" t="n"/>
      <c r="EW222" s="7" t="n"/>
      <c r="EX222" s="7" t="n"/>
      <c r="EY222" s="7" t="n"/>
      <c r="EZ222" s="7" t="n"/>
      <c r="FA222" s="7" t="n"/>
      <c r="FB222" s="7" t="n"/>
      <c r="FC222" s="7" t="n"/>
      <c r="FD222" s="7" t="n"/>
      <c r="FE222" s="7" t="n"/>
      <c r="FF222" s="7" t="n"/>
      <c r="FG222" s="7" t="n"/>
      <c r="FH222" s="7" t="n"/>
      <c r="FI222" s="7" t="n"/>
      <c r="FJ222" s="7" t="n"/>
      <c r="FK222" s="7" t="n"/>
      <c r="FL222" s="7" t="n"/>
      <c r="FM222" s="7" t="n"/>
      <c r="FN222" s="7" t="n"/>
      <c r="FO222" s="7" t="n"/>
      <c r="FP222" s="7" t="n"/>
      <c r="FQ222" s="7" t="n"/>
      <c r="FR222" s="7" t="n"/>
      <c r="FS222" s="7" t="n"/>
      <c r="FT222" s="7" t="n"/>
      <c r="FU222" s="7" t="n"/>
      <c r="FV222" s="7" t="n"/>
      <c r="FW222" s="7" t="n"/>
      <c r="FX222" s="7" t="n"/>
      <c r="FY222" s="7" t="n"/>
      <c r="FZ222" s="7" t="n"/>
      <c r="GA222" s="7" t="n"/>
      <c r="GB222" s="7" t="n"/>
      <c r="GC222" s="7" t="n"/>
      <c r="GD222" s="7" t="n"/>
      <c r="GE222" s="7" t="n"/>
      <c r="GF222" s="7" t="n"/>
      <c r="GG222" s="7" t="n"/>
      <c r="GH222" s="7" t="n"/>
      <c r="GI222" s="7" t="n"/>
      <c r="GJ222" s="7" t="n"/>
      <c r="GK222" s="7" t="n"/>
      <c r="GL222" s="7" t="n"/>
      <c r="GM222" s="7" t="n"/>
      <c r="GN222" s="7" t="n"/>
      <c r="GO222" s="7" t="n"/>
      <c r="GP222" s="7" t="n"/>
      <c r="GQ222" s="7" t="n"/>
      <c r="GR222" s="7" t="n"/>
      <c r="GS222" s="7" t="n"/>
      <c r="GT222" s="7" t="n"/>
      <c r="GU222" s="7" t="n"/>
      <c r="GV222" s="7" t="n"/>
      <c r="GW222" s="7" t="n"/>
      <c r="GX222" s="7" t="n"/>
      <c r="GY222" s="7" t="n"/>
      <c r="GZ222" s="7" t="n"/>
      <c r="HA222" s="7" t="n"/>
      <c r="HB222" s="7" t="n"/>
      <c r="HC222" s="7" t="n"/>
      <c r="HD222" s="7" t="n"/>
      <c r="HE222" s="7" t="n"/>
      <c r="HF222" s="7" t="n"/>
      <c r="HG222" s="7" t="n"/>
      <c r="HH222" s="7" t="n"/>
      <c r="HI222" s="7" t="n"/>
      <c r="HJ222" s="7" t="n"/>
      <c r="HK222" s="7" t="n"/>
      <c r="HL222" s="7" t="n"/>
      <c r="HM222" s="7" t="n"/>
      <c r="HN222" s="7" t="n"/>
      <c r="HO222" s="7" t="n"/>
      <c r="HP222" s="7" t="n"/>
      <c r="HQ222" s="7" t="n"/>
      <c r="HR222" s="7" t="n"/>
      <c r="HS222" s="7" t="n"/>
      <c r="HT222" s="7" t="n"/>
      <c r="HU222" s="7" t="n"/>
      <c r="HV222" s="7" t="n"/>
      <c r="HW222" s="7" t="n"/>
      <c r="HX222" s="7" t="n"/>
      <c r="HY222" s="7" t="n"/>
      <c r="HZ222" s="7" t="n"/>
      <c r="IA222" s="7" t="n"/>
      <c r="IB222" s="7" t="n"/>
      <c r="IC222" s="7" t="n"/>
      <c r="ID222" s="7" t="n"/>
      <c r="IE222" s="7" t="n"/>
      <c r="IF222" s="7" t="n"/>
      <c r="IG222" s="7" t="n"/>
      <c r="IH222" s="7" t="n"/>
      <c r="II222" s="7" t="n"/>
      <c r="IJ222" s="7" t="n"/>
      <c r="IK222" s="7" t="n"/>
      <c r="IL222" s="7" t="n"/>
      <c r="IM222" s="7" t="n"/>
      <c r="IN222" s="7" t="n"/>
      <c r="IO222" s="7" t="n"/>
      <c r="IP222" s="7" t="n"/>
      <c r="IQ222" s="7" t="n"/>
      <c r="IR222" s="7" t="n"/>
      <c r="IS222" s="7" t="n"/>
      <c r="IT222" s="7" t="n"/>
      <c r="IU222" s="7" t="n"/>
      <c r="IV222" s="7" t="n"/>
      <c r="IW222" s="7" t="n"/>
      <c r="IX222" s="7" t="n"/>
      <c r="IY222" s="7" t="n"/>
      <c r="IZ222" s="7" t="n"/>
      <c r="JA222" s="7" t="n"/>
      <c r="JB222" s="7" t="n"/>
      <c r="JC222" s="7" t="n"/>
      <c r="JD222" s="7" t="n"/>
      <c r="JE222" s="7" t="n"/>
      <c r="JF222" s="7" t="n"/>
      <c r="JG222" s="7" t="n"/>
      <c r="JH222" s="7" t="n"/>
      <c r="JI222" s="7" t="n"/>
      <c r="JJ222" s="7" t="n"/>
      <c r="JK222" s="7" t="n"/>
      <c r="JL222" s="7" t="n"/>
      <c r="JM222" s="7" t="n"/>
      <c r="JN222" s="7" t="n"/>
      <c r="JO222" s="7" t="n"/>
      <c r="JP222" s="7" t="n"/>
      <c r="JQ222" s="7" t="n"/>
      <c r="JR222" s="7" t="n"/>
      <c r="JS222" s="7" t="n"/>
      <c r="JT222" s="7" t="n"/>
      <c r="JU222" s="7" t="n"/>
      <c r="JV222" s="7" t="n"/>
      <c r="JW222" s="7" t="n"/>
      <c r="JX222" s="7" t="n"/>
      <c r="JY222" s="7" t="n"/>
      <c r="JZ222" s="7" t="n"/>
      <c r="KA222" s="7" t="n"/>
      <c r="KB222" s="7" t="n"/>
      <c r="KC222" s="7" t="n"/>
      <c r="KD222" s="7" t="n"/>
      <c r="KE222" s="7" t="n"/>
      <c r="KF222" s="7" t="n"/>
      <c r="KG222" s="7" t="n"/>
      <c r="KH222" s="7" t="n"/>
      <c r="KI222" s="7" t="n"/>
      <c r="KJ222" s="7" t="n"/>
      <c r="KK222" s="7" t="n"/>
      <c r="KL222" s="7" t="n"/>
      <c r="KM222" s="7" t="n"/>
      <c r="KN222" s="7" t="n"/>
      <c r="KO222" s="7" t="n"/>
      <c r="KP222" s="7" t="n"/>
      <c r="KQ222" s="7" t="n"/>
      <c r="KR222" s="7" t="n"/>
      <c r="KS222" s="7" t="n"/>
      <c r="KT222" s="7" t="n"/>
      <c r="KU222" s="7" t="n"/>
      <c r="KV222" s="7" t="n"/>
      <c r="KW222" s="7" t="n"/>
      <c r="KX222" s="7" t="n"/>
      <c r="KY222" s="7" t="n"/>
      <c r="KZ222" s="7" t="n"/>
      <c r="LA222" s="7" t="n"/>
      <c r="LB222" s="7" t="n"/>
      <c r="LC222" s="7" t="n"/>
      <c r="LD222" s="7" t="n"/>
      <c r="LE222" s="7" t="n"/>
      <c r="LF222" s="7" t="n"/>
      <c r="LG222" s="7" t="n"/>
      <c r="LH222" s="7" t="n"/>
      <c r="LI222" s="7" t="n"/>
      <c r="LJ222" s="7" t="n"/>
      <c r="LK222" s="7" t="n"/>
      <c r="LL222" s="7" t="n"/>
      <c r="LM222" s="7" t="n"/>
      <c r="LN222" s="7" t="n"/>
      <c r="LO222" s="7" t="n"/>
      <c r="LP222" s="7" t="n"/>
      <c r="LQ222" s="7" t="n"/>
      <c r="LR222" s="7" t="n"/>
      <c r="LS222" s="7" t="n"/>
      <c r="LT222" s="7" t="n"/>
      <c r="LU222" s="7" t="n"/>
      <c r="LV222" s="7" t="n"/>
      <c r="LW222" s="7" t="n"/>
      <c r="LX222" s="7" t="n"/>
      <c r="LY222" s="7" t="n"/>
      <c r="LZ222" s="7" t="n"/>
      <c r="MA222" s="7" t="n"/>
      <c r="MB222" s="7" t="n"/>
      <c r="MC222" s="7" t="n"/>
      <c r="MD222" s="7" t="n"/>
      <c r="ME222" s="7" t="n"/>
      <c r="MF222" s="7" t="n"/>
      <c r="MG222" s="7" t="n"/>
      <c r="MH222" s="7" t="n"/>
      <c r="MI222" s="7" t="n"/>
      <c r="MJ222" s="7" t="n"/>
      <c r="MK222" s="7" t="n"/>
      <c r="ML222" s="7" t="n"/>
      <c r="MM222" s="7" t="n"/>
      <c r="MN222" s="7" t="n"/>
      <c r="MO222" s="7" t="n"/>
      <c r="MP222" s="7" t="n"/>
      <c r="MQ222" s="7" t="n"/>
      <c r="MR222" s="7" t="n"/>
      <c r="MS222" s="7" t="n"/>
      <c r="MT222" s="7" t="n"/>
      <c r="MU222" s="7" t="n"/>
      <c r="MV222" s="7" t="n"/>
      <c r="MW222" s="7" t="n"/>
      <c r="MX222" s="7" t="n"/>
      <c r="MY222" s="7" t="n"/>
      <c r="MZ222" s="7" t="n"/>
      <c r="NA222" s="7" t="n"/>
      <c r="NB222" s="7" t="n"/>
      <c r="NC222" s="7" t="n"/>
      <c r="ND222" s="7" t="n"/>
      <c r="NE222" s="7" t="n"/>
      <c r="NF222" s="7" t="n"/>
      <c r="NG222" s="7" t="n"/>
      <c r="NH222" s="7" t="n"/>
      <c r="NI222" s="7" t="n"/>
      <c r="NJ222" s="7" t="n"/>
      <c r="NK222" s="7" t="n"/>
      <c r="NL222" s="7" t="n"/>
      <c r="NM222" s="7" t="n"/>
      <c r="NN222" s="7" t="n"/>
      <c r="NO222" s="7" t="n"/>
      <c r="NP222" s="7" t="n"/>
      <c r="NQ222" s="7" t="n"/>
      <c r="NR222" s="7" t="n"/>
      <c r="NS222" s="7" t="n"/>
      <c r="NT222" s="7" t="n"/>
      <c r="NU222" s="7" t="n"/>
      <c r="NV222" s="7" t="n"/>
      <c r="NW222" s="7" t="n"/>
      <c r="NX222" s="7" t="n"/>
      <c r="NY222" s="7" t="n"/>
      <c r="NZ222" s="7" t="n"/>
      <c r="OA222" s="7" t="n"/>
      <c r="OB222" s="7" t="n"/>
      <c r="OC222" s="7" t="n"/>
      <c r="OD222" s="7" t="n"/>
      <c r="OE222" s="7" t="n"/>
      <c r="OF222" s="7" t="n"/>
      <c r="OG222" s="7" t="n"/>
      <c r="OH222" s="7" t="n"/>
      <c r="OI222" s="7" t="n"/>
      <c r="OJ222" s="7" t="n"/>
      <c r="OK222" s="7" t="n"/>
      <c r="OL222" s="7" t="n"/>
      <c r="OM222" s="7" t="n"/>
      <c r="ON222" s="7" t="n"/>
      <c r="OO222" s="7" t="n"/>
      <c r="OP222" s="7" t="n"/>
      <c r="OQ222" s="7" t="n"/>
      <c r="OR222" s="7" t="n"/>
      <c r="OS222" s="7" t="n"/>
      <c r="OT222" s="7" t="n"/>
      <c r="OU222" s="7" t="n"/>
      <c r="OV222" s="7" t="n"/>
      <c r="OW222" s="7" t="n"/>
      <c r="OX222" s="7" t="n"/>
      <c r="OY222" s="7" t="n"/>
      <c r="OZ222" s="7" t="n"/>
      <c r="PA222" s="7" t="n"/>
      <c r="PB222" s="7" t="n"/>
      <c r="PC222" s="7" t="n"/>
      <c r="PD222" s="7" t="n"/>
      <c r="PE222" s="7" t="n"/>
      <c r="PF222" s="7" t="n"/>
      <c r="PG222" s="7" t="n"/>
      <c r="PH222" s="7" t="n"/>
      <c r="PI222" s="7" t="n"/>
      <c r="PJ222" s="7" t="n"/>
      <c r="PK222" s="7" t="n"/>
      <c r="PL222" s="7" t="n"/>
      <c r="PM222" s="7" t="n"/>
      <c r="PN222" s="7" t="n"/>
      <c r="PO222" s="7" t="n"/>
      <c r="PP222" s="7" t="n"/>
      <c r="PQ222" s="7" t="n"/>
      <c r="PR222" s="7" t="n"/>
      <c r="PS222" s="7" t="n"/>
      <c r="PT222" s="7" t="n"/>
      <c r="PU222" s="7" t="n"/>
      <c r="PV222" s="7" t="n"/>
      <c r="PW222" s="7" t="n"/>
      <c r="PX222" s="7" t="n"/>
      <c r="PY222" s="7" t="n"/>
      <c r="PZ222" s="7" t="n"/>
      <c r="QA222" s="7" t="n"/>
      <c r="QB222" s="7" t="n"/>
      <c r="QC222" s="7" t="n"/>
      <c r="QD222" s="7" t="n"/>
      <c r="QE222" s="7" t="n"/>
      <c r="QF222" s="7" t="n"/>
      <c r="QG222" s="7" t="n"/>
      <c r="QH222" s="7" t="n"/>
      <c r="QI222" s="7" t="n"/>
      <c r="QJ222" s="7" t="n"/>
      <c r="QK222" s="7" t="n"/>
      <c r="QL222" s="7" t="n"/>
      <c r="QM222" s="7" t="n"/>
      <c r="QN222" s="7" t="n"/>
      <c r="QO222" s="7" t="n"/>
      <c r="QP222" s="7" t="n"/>
      <c r="QQ222" s="7" t="n"/>
      <c r="QR222" s="7" t="n"/>
      <c r="QS222" s="7" t="n"/>
      <c r="QT222" s="7" t="n"/>
      <c r="QU222" s="7" t="n"/>
      <c r="QV222" s="7" t="n"/>
      <c r="QW222" s="7" t="n"/>
      <c r="QX222" s="7" t="n"/>
      <c r="QY222" s="7" t="n"/>
      <c r="QZ222" s="7" t="n"/>
      <c r="RA222" s="7" t="n"/>
      <c r="RB222" s="7" t="n"/>
      <c r="RC222" s="7" t="n"/>
      <c r="RD222" s="7" t="n"/>
      <c r="RE222" s="7" t="n"/>
      <c r="RF222" s="7" t="n"/>
      <c r="RG222" s="7" t="n"/>
      <c r="RH222" s="7" t="n"/>
      <c r="RI222" s="7" t="n"/>
      <c r="RJ222" s="7" t="n"/>
      <c r="RK222" s="7" t="n"/>
      <c r="RL222" s="7" t="n"/>
      <c r="RM222" s="7" t="n"/>
      <c r="RN222" s="7" t="n"/>
      <c r="RO222" s="7" t="n"/>
      <c r="RP222" s="7" t="n"/>
      <c r="RQ222" s="7" t="n"/>
      <c r="RR222" s="7" t="n"/>
      <c r="RS222" s="7" t="n"/>
      <c r="RT222" s="7" t="n"/>
      <c r="RU222" s="7" t="n"/>
      <c r="RV222" s="7" t="n"/>
      <c r="RW222" s="7" t="n"/>
      <c r="RX222" s="7" t="n"/>
      <c r="RY222" s="7" t="n"/>
      <c r="RZ222" s="7" t="n"/>
      <c r="SA222" s="7" t="n"/>
      <c r="SB222" s="7" t="n"/>
      <c r="SC222" s="7" t="n"/>
      <c r="SD222" s="7" t="n"/>
      <c r="SE222" s="7" t="n"/>
      <c r="SF222" s="7" t="n"/>
      <c r="SG222" s="7" t="n"/>
      <c r="SH222" s="7" t="n"/>
      <c r="SI222" s="7" t="n"/>
      <c r="SJ222" s="7" t="n"/>
      <c r="SK222" s="7" t="n"/>
      <c r="SL222" s="7" t="n"/>
      <c r="SM222" s="7" t="n"/>
      <c r="SN222" s="7" t="n"/>
      <c r="SO222" s="7" t="n"/>
      <c r="SP222" s="7" t="n"/>
      <c r="SQ222" s="7" t="n"/>
      <c r="SR222" s="7" t="n"/>
      <c r="SS222" s="7" t="n"/>
      <c r="ST222" s="7" t="n"/>
      <c r="SU222" s="7" t="n"/>
      <c r="SV222" s="7" t="n"/>
      <c r="SW222" s="7" t="n"/>
      <c r="SX222" s="7" t="n"/>
      <c r="SY222" s="7" t="n"/>
      <c r="SZ222" s="7" t="n"/>
      <c r="TA222" s="7" t="n"/>
      <c r="TB222" s="7" t="n"/>
      <c r="TC222" s="7" t="n"/>
      <c r="TD222" s="7" t="n"/>
      <c r="TE222" s="7" t="n"/>
      <c r="TF222" s="7" t="n"/>
      <c r="TG222" s="7" t="n"/>
      <c r="TH222" s="7" t="n"/>
      <c r="TI222" s="7" t="n"/>
      <c r="TJ222" s="7" t="n"/>
      <c r="TK222" s="7" t="n"/>
      <c r="TL222" s="7" t="n"/>
      <c r="TM222" s="7" t="n"/>
      <c r="TN222" s="7" t="n"/>
      <c r="TO222" s="7" t="n"/>
      <c r="TP222" s="7" t="n"/>
      <c r="TQ222" s="7" t="n"/>
      <c r="TR222" s="7" t="n"/>
      <c r="TS222" s="7" t="n"/>
      <c r="TT222" s="7" t="n"/>
      <c r="TU222" s="7" t="n"/>
      <c r="TV222" s="7" t="n"/>
      <c r="TW222" s="7" t="n"/>
      <c r="TX222" s="7" t="n"/>
      <c r="TY222" s="7" t="n"/>
      <c r="TZ222" s="7" t="n"/>
      <c r="UA222" s="7" t="n"/>
      <c r="UB222" s="7" t="n"/>
      <c r="UC222" s="7" t="n"/>
      <c r="UD222" s="7" t="n"/>
      <c r="UE222" s="7" t="n"/>
      <c r="UF222" s="7" t="n"/>
      <c r="UG222" s="7" t="n"/>
      <c r="UH222" s="7" t="n"/>
      <c r="UI222" s="7" t="n"/>
      <c r="UJ222" s="7" t="n"/>
      <c r="UK222" s="7" t="n"/>
      <c r="UL222" s="7" t="n"/>
      <c r="UM222" s="7" t="n"/>
      <c r="UN222" s="7" t="n"/>
      <c r="UO222" s="7" t="n"/>
      <c r="UP222" s="7" t="n"/>
      <c r="UQ222" s="7" t="n"/>
      <c r="UR222" s="7" t="n"/>
      <c r="US222" s="7" t="n"/>
      <c r="UT222" s="7" t="n"/>
      <c r="UU222" s="7" t="n"/>
      <c r="UV222" s="7" t="n"/>
      <c r="UW222" s="7" t="n"/>
      <c r="UX222" s="7" t="n"/>
      <c r="UY222" s="7" t="n"/>
      <c r="UZ222" s="7" t="n"/>
      <c r="VA222" s="7" t="n"/>
      <c r="VB222" s="7" t="n"/>
      <c r="VC222" s="7" t="n"/>
      <c r="VD222" s="7" t="n"/>
      <c r="VE222" s="7" t="n"/>
      <c r="VF222" s="7" t="n"/>
      <c r="VG222" s="7" t="n"/>
      <c r="VH222" s="7" t="n"/>
      <c r="VI222" s="7" t="n"/>
      <c r="VJ222" s="7" t="n"/>
      <c r="VK222" s="7" t="n"/>
      <c r="VL222" s="7" t="n"/>
      <c r="VM222" s="573">
        <f>SUM(E222:VL222)-SUM(UU222:UX222)-SUM(VA222:VD222)</f>
        <v/>
      </c>
      <c r="VN222" s="9" t="n"/>
    </row>
    <row r="223" ht="19.5" customHeight="1">
      <c r="A223" s="1100" t="n"/>
      <c r="B223" s="1101" t="n"/>
      <c r="C223" s="1102" t="n"/>
      <c r="D223" s="577" t="inlineStr">
        <is>
          <t>SUBSIDIADO</t>
        </is>
      </c>
      <c r="E223" s="363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7" t="n"/>
      <c r="CE223" s="7" t="n"/>
      <c r="CF223" s="7" t="n"/>
      <c r="CG223" s="7" t="n"/>
      <c r="CH223" s="7" t="n"/>
      <c r="CI223" s="7" t="n"/>
      <c r="CJ223" s="7" t="n"/>
      <c r="CK223" s="7" t="n"/>
      <c r="CL223" s="7" t="n"/>
      <c r="CM223" s="7" t="n"/>
      <c r="CN223" s="7" t="n"/>
      <c r="CO223" s="7" t="n"/>
      <c r="CP223" s="7" t="n"/>
      <c r="CQ223" s="7" t="n"/>
      <c r="CR223" s="7" t="n"/>
      <c r="CS223" s="7" t="n"/>
      <c r="CT223" s="7" t="n"/>
      <c r="CU223" s="7" t="n"/>
      <c r="CV223" s="7" t="n"/>
      <c r="CW223" s="7" t="n"/>
      <c r="CX223" s="7" t="n"/>
      <c r="CY223" s="7" t="n"/>
      <c r="CZ223" s="7" t="n"/>
      <c r="DA223" s="7" t="n"/>
      <c r="DB223" s="7" t="n"/>
      <c r="DC223" s="7" t="n"/>
      <c r="DD223" s="7" t="n"/>
      <c r="DE223" s="7" t="n"/>
      <c r="DF223" s="7" t="n"/>
      <c r="DG223" s="7" t="n"/>
      <c r="DH223" s="7" t="n"/>
      <c r="DI223" s="7" t="n"/>
      <c r="DJ223" s="7" t="n"/>
      <c r="DK223" s="7" t="n"/>
      <c r="DL223" s="7" t="n"/>
      <c r="DM223" s="7" t="n"/>
      <c r="DN223" s="7" t="n"/>
      <c r="DO223" s="7" t="n"/>
      <c r="DP223" s="7" t="n"/>
      <c r="DQ223" s="7" t="n"/>
      <c r="DR223" s="7" t="n"/>
      <c r="DS223" s="7" t="n"/>
      <c r="DT223" s="7" t="n"/>
      <c r="DU223" s="7" t="n"/>
      <c r="DV223" s="7" t="n"/>
      <c r="DW223" s="7" t="n"/>
      <c r="DX223" s="7" t="n"/>
      <c r="DY223" s="7" t="n"/>
      <c r="DZ223" s="7" t="n"/>
      <c r="EA223" s="7" t="n"/>
      <c r="EB223" s="7" t="n"/>
      <c r="EC223" s="7" t="n"/>
      <c r="ED223" s="7" t="n"/>
      <c r="EE223" s="7" t="n"/>
      <c r="EF223" s="7" t="n"/>
      <c r="EG223" s="7" t="n"/>
      <c r="EH223" s="7" t="n"/>
      <c r="EI223" s="7" t="n"/>
      <c r="EJ223" s="7" t="n"/>
      <c r="EK223" s="7" t="n"/>
      <c r="EL223" s="7" t="n"/>
      <c r="EM223" s="7" t="n"/>
      <c r="EN223" s="7" t="n"/>
      <c r="EO223" s="7" t="n"/>
      <c r="EP223" s="7" t="n"/>
      <c r="EQ223" s="7" t="n"/>
      <c r="ER223" s="7" t="n"/>
      <c r="ES223" s="7" t="n"/>
      <c r="ET223" s="7" t="n"/>
      <c r="EU223" s="7" t="n"/>
      <c r="EV223" s="7" t="n"/>
      <c r="EW223" s="7" t="n"/>
      <c r="EX223" s="7" t="n"/>
      <c r="EY223" s="7" t="n"/>
      <c r="EZ223" s="7" t="n"/>
      <c r="FA223" s="7" t="n"/>
      <c r="FB223" s="7" t="n"/>
      <c r="FC223" s="7" t="n"/>
      <c r="FD223" s="7" t="n"/>
      <c r="FE223" s="7" t="n"/>
      <c r="FF223" s="7" t="n"/>
      <c r="FG223" s="7" t="n"/>
      <c r="FH223" s="7" t="n"/>
      <c r="FI223" s="7" t="n"/>
      <c r="FJ223" s="7" t="n"/>
      <c r="FK223" s="7" t="n"/>
      <c r="FL223" s="7" t="n"/>
      <c r="FM223" s="7" t="n"/>
      <c r="FN223" s="7" t="n"/>
      <c r="FO223" s="7" t="n"/>
      <c r="FP223" s="7" t="n"/>
      <c r="FQ223" s="7" t="n"/>
      <c r="FR223" s="7" t="n"/>
      <c r="FS223" s="7" t="n"/>
      <c r="FT223" s="7" t="n"/>
      <c r="FU223" s="7" t="n"/>
      <c r="FV223" s="7" t="n"/>
      <c r="FW223" s="7" t="n"/>
      <c r="FX223" s="7" t="n"/>
      <c r="FY223" s="7" t="n"/>
      <c r="FZ223" s="7" t="n"/>
      <c r="GA223" s="7" t="n"/>
      <c r="GB223" s="7" t="n"/>
      <c r="GC223" s="7" t="n"/>
      <c r="GD223" s="7" t="n"/>
      <c r="GE223" s="7" t="n"/>
      <c r="GF223" s="7" t="n"/>
      <c r="GG223" s="7" t="n"/>
      <c r="GH223" s="7" t="n"/>
      <c r="GI223" s="7" t="n"/>
      <c r="GJ223" s="7" t="n"/>
      <c r="GK223" s="7" t="n"/>
      <c r="GL223" s="7" t="n"/>
      <c r="GM223" s="7" t="n"/>
      <c r="GN223" s="7" t="n"/>
      <c r="GO223" s="7" t="n"/>
      <c r="GP223" s="7" t="n"/>
      <c r="GQ223" s="7" t="n"/>
      <c r="GR223" s="7" t="n"/>
      <c r="GS223" s="7" t="n"/>
      <c r="GT223" s="7" t="n"/>
      <c r="GU223" s="7" t="n"/>
      <c r="GV223" s="7" t="n"/>
      <c r="GW223" s="7" t="n"/>
      <c r="GX223" s="7" t="n"/>
      <c r="GY223" s="7" t="n"/>
      <c r="GZ223" s="7" t="n"/>
      <c r="HA223" s="7" t="n"/>
      <c r="HB223" s="7" t="n"/>
      <c r="HC223" s="7" t="n"/>
      <c r="HD223" s="7" t="n"/>
      <c r="HE223" s="7" t="n"/>
      <c r="HF223" s="7" t="n"/>
      <c r="HG223" s="7" t="n"/>
      <c r="HH223" s="7" t="n"/>
      <c r="HI223" s="7" t="n"/>
      <c r="HJ223" s="7" t="n"/>
      <c r="HK223" s="7" t="n"/>
      <c r="HL223" s="7" t="n"/>
      <c r="HM223" s="7" t="n"/>
      <c r="HN223" s="7" t="n"/>
      <c r="HO223" s="7" t="n"/>
      <c r="HP223" s="7" t="n"/>
      <c r="HQ223" s="7" t="n"/>
      <c r="HR223" s="7" t="n"/>
      <c r="HS223" s="7" t="n"/>
      <c r="HT223" s="7" t="n"/>
      <c r="HU223" s="7" t="n"/>
      <c r="HV223" s="7" t="n"/>
      <c r="HW223" s="7" t="n"/>
      <c r="HX223" s="7" t="n"/>
      <c r="HY223" s="7" t="n"/>
      <c r="HZ223" s="7" t="n"/>
      <c r="IA223" s="7" t="n"/>
      <c r="IB223" s="7" t="n"/>
      <c r="IC223" s="7" t="n"/>
      <c r="ID223" s="7" t="n"/>
      <c r="IE223" s="7" t="n"/>
      <c r="IF223" s="7" t="n"/>
      <c r="IG223" s="7" t="n"/>
      <c r="IH223" s="7" t="n"/>
      <c r="II223" s="7" t="n"/>
      <c r="IJ223" s="7" t="n"/>
      <c r="IK223" s="7" t="n"/>
      <c r="IL223" s="7" t="n"/>
      <c r="IM223" s="7" t="n"/>
      <c r="IN223" s="7" t="n"/>
      <c r="IO223" s="7" t="n"/>
      <c r="IP223" s="7" t="n"/>
      <c r="IQ223" s="7" t="n"/>
      <c r="IR223" s="7" t="n"/>
      <c r="IS223" s="7" t="n"/>
      <c r="IT223" s="7" t="n"/>
      <c r="IU223" s="7" t="n"/>
      <c r="IV223" s="7" t="n"/>
      <c r="IW223" s="7" t="n"/>
      <c r="IX223" s="7" t="n"/>
      <c r="IY223" s="7" t="n"/>
      <c r="IZ223" s="7" t="n"/>
      <c r="JA223" s="7" t="n"/>
      <c r="JB223" s="7" t="n"/>
      <c r="JC223" s="7" t="n"/>
      <c r="JD223" s="7" t="n"/>
      <c r="JE223" s="7" t="n"/>
      <c r="JF223" s="7" t="n"/>
      <c r="JG223" s="7" t="n"/>
      <c r="JH223" s="7" t="n"/>
      <c r="JI223" s="7" t="n"/>
      <c r="JJ223" s="7" t="n"/>
      <c r="JK223" s="7" t="n"/>
      <c r="JL223" s="7" t="n"/>
      <c r="JM223" s="7" t="n"/>
      <c r="JN223" s="7" t="n"/>
      <c r="JO223" s="7" t="n"/>
      <c r="JP223" s="7" t="n"/>
      <c r="JQ223" s="7" t="n"/>
      <c r="JR223" s="7" t="n"/>
      <c r="JS223" s="7" t="n"/>
      <c r="JT223" s="7" t="n"/>
      <c r="JU223" s="7" t="n"/>
      <c r="JV223" s="7" t="n"/>
      <c r="JW223" s="7" t="n"/>
      <c r="JX223" s="7" t="n"/>
      <c r="JY223" s="7" t="n"/>
      <c r="JZ223" s="7" t="n"/>
      <c r="KA223" s="7" t="n"/>
      <c r="KB223" s="7" t="n"/>
      <c r="KC223" s="7" t="n"/>
      <c r="KD223" s="7" t="n"/>
      <c r="KE223" s="7" t="n"/>
      <c r="KF223" s="7" t="n"/>
      <c r="KG223" s="7" t="n"/>
      <c r="KH223" s="7" t="n"/>
      <c r="KI223" s="7" t="n"/>
      <c r="KJ223" s="7" t="n"/>
      <c r="KK223" s="7" t="n"/>
      <c r="KL223" s="7" t="n"/>
      <c r="KM223" s="7" t="n"/>
      <c r="KN223" s="7" t="n"/>
      <c r="KO223" s="7" t="n"/>
      <c r="KP223" s="7" t="n"/>
      <c r="KQ223" s="7" t="n"/>
      <c r="KR223" s="7" t="n"/>
      <c r="KS223" s="7" t="n"/>
      <c r="KT223" s="7" t="n"/>
      <c r="KU223" s="7" t="n"/>
      <c r="KV223" s="7" t="n"/>
      <c r="KW223" s="7" t="n"/>
      <c r="KX223" s="7" t="n"/>
      <c r="KY223" s="7" t="n"/>
      <c r="KZ223" s="7" t="n"/>
      <c r="LA223" s="7" t="n"/>
      <c r="LB223" s="7" t="n"/>
      <c r="LC223" s="7" t="n"/>
      <c r="LD223" s="7" t="n"/>
      <c r="LE223" s="7" t="n"/>
      <c r="LF223" s="7" t="n"/>
      <c r="LG223" s="7" t="n"/>
      <c r="LH223" s="7" t="n"/>
      <c r="LI223" s="7" t="n"/>
      <c r="LJ223" s="7" t="n"/>
      <c r="LK223" s="7" t="n"/>
      <c r="LL223" s="7" t="n"/>
      <c r="LM223" s="7" t="n"/>
      <c r="LN223" s="7" t="n"/>
      <c r="LO223" s="7" t="n"/>
      <c r="LP223" s="7" t="n"/>
      <c r="LQ223" s="7" t="n"/>
      <c r="LR223" s="7" t="n"/>
      <c r="LS223" s="7" t="n"/>
      <c r="LT223" s="7" t="n"/>
      <c r="LU223" s="7" t="n"/>
      <c r="LV223" s="7" t="n"/>
      <c r="LW223" s="7" t="n"/>
      <c r="LX223" s="7" t="n"/>
      <c r="LY223" s="7" t="n"/>
      <c r="LZ223" s="7" t="n"/>
      <c r="MA223" s="7" t="n"/>
      <c r="MB223" s="7" t="n"/>
      <c r="MC223" s="7" t="n"/>
      <c r="MD223" s="7" t="n"/>
      <c r="ME223" s="7" t="n"/>
      <c r="MF223" s="7" t="n"/>
      <c r="MG223" s="7" t="n"/>
      <c r="MH223" s="7" t="n"/>
      <c r="MI223" s="7" t="n"/>
      <c r="MJ223" s="7" t="n"/>
      <c r="MK223" s="7" t="n"/>
      <c r="ML223" s="7" t="n"/>
      <c r="MM223" s="7" t="n"/>
      <c r="MN223" s="7" t="n"/>
      <c r="MO223" s="7" t="n"/>
      <c r="MP223" s="7" t="n"/>
      <c r="MQ223" s="7" t="n"/>
      <c r="MR223" s="7" t="n"/>
      <c r="MS223" s="7" t="n"/>
      <c r="MT223" s="7" t="n"/>
      <c r="MU223" s="7" t="n"/>
      <c r="MV223" s="7" t="n"/>
      <c r="MW223" s="7" t="n"/>
      <c r="MX223" s="7" t="n"/>
      <c r="MY223" s="7" t="n"/>
      <c r="MZ223" s="7" t="n"/>
      <c r="NA223" s="7" t="n"/>
      <c r="NB223" s="7" t="n"/>
      <c r="NC223" s="7" t="n"/>
      <c r="ND223" s="7" t="n"/>
      <c r="NE223" s="7" t="n"/>
      <c r="NF223" s="7" t="n"/>
      <c r="NG223" s="7" t="n"/>
      <c r="NH223" s="7" t="n"/>
      <c r="NI223" s="7" t="n"/>
      <c r="NJ223" s="7" t="n"/>
      <c r="NK223" s="7" t="n"/>
      <c r="NL223" s="7" t="n"/>
      <c r="NM223" s="7" t="n"/>
      <c r="NN223" s="7" t="n"/>
      <c r="NO223" s="7" t="n"/>
      <c r="NP223" s="7" t="n"/>
      <c r="NQ223" s="7" t="n"/>
      <c r="NR223" s="7" t="n"/>
      <c r="NS223" s="7" t="n"/>
      <c r="NT223" s="7" t="n"/>
      <c r="NU223" s="7" t="n"/>
      <c r="NV223" s="7" t="n"/>
      <c r="NW223" s="7" t="n"/>
      <c r="NX223" s="7" t="n"/>
      <c r="NY223" s="7" t="n"/>
      <c r="NZ223" s="7" t="n"/>
      <c r="OA223" s="7" t="n"/>
      <c r="OB223" s="7" t="n"/>
      <c r="OC223" s="7" t="n"/>
      <c r="OD223" s="7" t="n"/>
      <c r="OE223" s="7" t="n"/>
      <c r="OF223" s="7" t="n"/>
      <c r="OG223" s="7" t="n"/>
      <c r="OH223" s="7" t="n"/>
      <c r="OI223" s="7" t="n"/>
      <c r="OJ223" s="7" t="n"/>
      <c r="OK223" s="7" t="n"/>
      <c r="OL223" s="7" t="n"/>
      <c r="OM223" s="7" t="n"/>
      <c r="ON223" s="7" t="n"/>
      <c r="OO223" s="7" t="n"/>
      <c r="OP223" s="7" t="n"/>
      <c r="OQ223" s="7" t="n"/>
      <c r="OR223" s="7" t="n"/>
      <c r="OS223" s="7" t="n"/>
      <c r="OT223" s="7" t="n"/>
      <c r="OU223" s="7" t="n"/>
      <c r="OV223" s="7" t="n"/>
      <c r="OW223" s="7" t="n"/>
      <c r="OX223" s="7" t="n"/>
      <c r="OY223" s="7" t="n"/>
      <c r="OZ223" s="7" t="n"/>
      <c r="PA223" s="7" t="n"/>
      <c r="PB223" s="7" t="n"/>
      <c r="PC223" s="7" t="n"/>
      <c r="PD223" s="7" t="n"/>
      <c r="PE223" s="7" t="n"/>
      <c r="PF223" s="7" t="n"/>
      <c r="PG223" s="7" t="n"/>
      <c r="PH223" s="7" t="n"/>
      <c r="PI223" s="7" t="n"/>
      <c r="PJ223" s="7" t="n"/>
      <c r="PK223" s="7" t="n"/>
      <c r="PL223" s="7" t="n"/>
      <c r="PM223" s="7" t="n"/>
      <c r="PN223" s="7" t="n"/>
      <c r="PO223" s="7" t="n"/>
      <c r="PP223" s="7" t="n"/>
      <c r="PQ223" s="7" t="n"/>
      <c r="PR223" s="7" t="n"/>
      <c r="PS223" s="7" t="n"/>
      <c r="PT223" s="7" t="n"/>
      <c r="PU223" s="7" t="n"/>
      <c r="PV223" s="7" t="n"/>
      <c r="PW223" s="7" t="n"/>
      <c r="PX223" s="7" t="n"/>
      <c r="PY223" s="7" t="n"/>
      <c r="PZ223" s="7" t="n"/>
      <c r="QA223" s="7" t="n"/>
      <c r="QB223" s="7" t="n"/>
      <c r="QC223" s="7" t="n"/>
      <c r="QD223" s="7" t="n"/>
      <c r="QE223" s="7" t="n"/>
      <c r="QF223" s="7" t="n"/>
      <c r="QG223" s="7" t="n"/>
      <c r="QH223" s="7" t="n"/>
      <c r="QI223" s="7" t="n"/>
      <c r="QJ223" s="7" t="n"/>
      <c r="QK223" s="7" t="n"/>
      <c r="QL223" s="7" t="n"/>
      <c r="QM223" s="7" t="n"/>
      <c r="QN223" s="7" t="n"/>
      <c r="QO223" s="7" t="n"/>
      <c r="QP223" s="7" t="n"/>
      <c r="QQ223" s="7" t="n"/>
      <c r="QR223" s="7" t="n"/>
      <c r="QS223" s="7" t="n"/>
      <c r="QT223" s="7" t="n"/>
      <c r="QU223" s="7" t="n"/>
      <c r="QV223" s="7" t="n"/>
      <c r="QW223" s="7" t="n"/>
      <c r="QX223" s="7" t="n"/>
      <c r="QY223" s="7" t="n"/>
      <c r="QZ223" s="7" t="n"/>
      <c r="RA223" s="7" t="n"/>
      <c r="RB223" s="7" t="n"/>
      <c r="RC223" s="7" t="n"/>
      <c r="RD223" s="7" t="n"/>
      <c r="RE223" s="7" t="n"/>
      <c r="RF223" s="7" t="n"/>
      <c r="RG223" s="7" t="n"/>
      <c r="RH223" s="7" t="n"/>
      <c r="RI223" s="7" t="n"/>
      <c r="RJ223" s="7" t="n"/>
      <c r="RK223" s="7" t="n"/>
      <c r="RL223" s="7" t="n"/>
      <c r="RM223" s="7" t="n"/>
      <c r="RN223" s="7" t="n"/>
      <c r="RO223" s="7" t="n"/>
      <c r="RP223" s="7" t="n"/>
      <c r="RQ223" s="7" t="n"/>
      <c r="RR223" s="7" t="n"/>
      <c r="RS223" s="7" t="n"/>
      <c r="RT223" s="7" t="n"/>
      <c r="RU223" s="7" t="n"/>
      <c r="RV223" s="7" t="n"/>
      <c r="RW223" s="7" t="n"/>
      <c r="RX223" s="7" t="n"/>
      <c r="RY223" s="7" t="n"/>
      <c r="RZ223" s="7" t="n"/>
      <c r="SA223" s="7" t="n"/>
      <c r="SB223" s="7" t="n"/>
      <c r="SC223" s="7" t="n"/>
      <c r="SD223" s="7" t="n"/>
      <c r="SE223" s="7" t="n"/>
      <c r="SF223" s="7" t="n"/>
      <c r="SG223" s="7" t="n"/>
      <c r="SH223" s="7" t="n"/>
      <c r="SI223" s="7" t="n"/>
      <c r="SJ223" s="7" t="n"/>
      <c r="SK223" s="7" t="n"/>
      <c r="SL223" s="7" t="n"/>
      <c r="SM223" s="7" t="n"/>
      <c r="SN223" s="7" t="n"/>
      <c r="SO223" s="7" t="n"/>
      <c r="SP223" s="7" t="n"/>
      <c r="SQ223" s="7" t="n"/>
      <c r="SR223" s="7" t="n"/>
      <c r="SS223" s="7" t="n"/>
      <c r="ST223" s="7" t="n"/>
      <c r="SU223" s="7" t="n"/>
      <c r="SV223" s="7" t="n"/>
      <c r="SW223" s="7" t="n"/>
      <c r="SX223" s="7" t="n"/>
      <c r="SY223" s="7" t="n"/>
      <c r="SZ223" s="7" t="n"/>
      <c r="TA223" s="7" t="n"/>
      <c r="TB223" s="7" t="n"/>
      <c r="TC223" s="7" t="n"/>
      <c r="TD223" s="7" t="n"/>
      <c r="TE223" s="7" t="n"/>
      <c r="TF223" s="7" t="n"/>
      <c r="TG223" s="7" t="n"/>
      <c r="TH223" s="7" t="n"/>
      <c r="TI223" s="7" t="n"/>
      <c r="TJ223" s="7" t="n"/>
      <c r="TK223" s="7" t="n"/>
      <c r="TL223" s="7" t="n"/>
      <c r="TM223" s="7" t="n"/>
      <c r="TN223" s="7" t="n"/>
      <c r="TO223" s="7" t="n"/>
      <c r="TP223" s="7" t="n"/>
      <c r="TQ223" s="7" t="n"/>
      <c r="TR223" s="7" t="n"/>
      <c r="TS223" s="7" t="n"/>
      <c r="TT223" s="7" t="n"/>
      <c r="TU223" s="7" t="n"/>
      <c r="TV223" s="7" t="n"/>
      <c r="TW223" s="7" t="n"/>
      <c r="TX223" s="7" t="n"/>
      <c r="TY223" s="7" t="n"/>
      <c r="TZ223" s="7" t="n"/>
      <c r="UA223" s="7" t="n"/>
      <c r="UB223" s="7" t="n"/>
      <c r="UC223" s="7" t="n"/>
      <c r="UD223" s="7" t="n"/>
      <c r="UE223" s="7" t="n"/>
      <c r="UF223" s="7" t="n"/>
      <c r="UG223" s="7" t="n"/>
      <c r="UH223" s="7" t="n"/>
      <c r="UI223" s="7" t="n"/>
      <c r="UJ223" s="7" t="n"/>
      <c r="UK223" s="7" t="n"/>
      <c r="UL223" s="7" t="n"/>
      <c r="UM223" s="7" t="n"/>
      <c r="UN223" s="7" t="n"/>
      <c r="UO223" s="7" t="n"/>
      <c r="UP223" s="7" t="n"/>
      <c r="UQ223" s="7" t="n"/>
      <c r="UR223" s="7" t="n"/>
      <c r="US223" s="7" t="n"/>
      <c r="UT223" s="7" t="n"/>
      <c r="UU223" s="7" t="n"/>
      <c r="UV223" s="7" t="n"/>
      <c r="UW223" s="7" t="n"/>
      <c r="UX223" s="7" t="n"/>
      <c r="UY223" s="7" t="n"/>
      <c r="UZ223" s="7" t="n"/>
      <c r="VA223" s="7" t="n"/>
      <c r="VB223" s="7" t="n"/>
      <c r="VC223" s="7" t="n"/>
      <c r="VD223" s="7" t="n"/>
      <c r="VE223" s="7" t="n"/>
      <c r="VF223" s="7" t="n"/>
      <c r="VG223" s="7" t="n"/>
      <c r="VH223" s="7" t="n"/>
      <c r="VI223" s="7" t="n"/>
      <c r="VJ223" s="7" t="n"/>
      <c r="VK223" s="7" t="n"/>
      <c r="VL223" s="7" t="n"/>
      <c r="VM223" s="573">
        <f>SUM(E223:VL223)-SUM(UU223:UX223)-SUM(VA223:VD223)</f>
        <v/>
      </c>
      <c r="VN223" s="9" t="n"/>
    </row>
    <row r="224" ht="19.5" customHeight="1">
      <c r="A224" s="1100" t="n"/>
      <c r="B224" s="1101" t="n"/>
      <c r="C224" s="1102" t="n"/>
      <c r="D224" s="578" t="inlineStr">
        <is>
          <t>POBRE NO ASEGURADO</t>
        </is>
      </c>
      <c r="E224" s="363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7" t="n"/>
      <c r="CE224" s="7" t="n"/>
      <c r="CF224" s="7" t="n"/>
      <c r="CG224" s="7" t="n"/>
      <c r="CH224" s="7" t="n"/>
      <c r="CI224" s="7" t="n"/>
      <c r="CJ224" s="7" t="n"/>
      <c r="CK224" s="7" t="n"/>
      <c r="CL224" s="7" t="n"/>
      <c r="CM224" s="7" t="n"/>
      <c r="CN224" s="7" t="n"/>
      <c r="CO224" s="7" t="n"/>
      <c r="CP224" s="7" t="n"/>
      <c r="CQ224" s="7" t="n"/>
      <c r="CR224" s="7" t="n"/>
      <c r="CS224" s="7" t="n"/>
      <c r="CT224" s="7" t="n"/>
      <c r="CU224" s="7" t="n"/>
      <c r="CV224" s="7" t="n"/>
      <c r="CW224" s="7" t="n"/>
      <c r="CX224" s="7" t="n"/>
      <c r="CY224" s="7" t="n"/>
      <c r="CZ224" s="7" t="n"/>
      <c r="DA224" s="7" t="n"/>
      <c r="DB224" s="7" t="n"/>
      <c r="DC224" s="7" t="n"/>
      <c r="DD224" s="7" t="n"/>
      <c r="DE224" s="7" t="n"/>
      <c r="DF224" s="7" t="n"/>
      <c r="DG224" s="7" t="n"/>
      <c r="DH224" s="7" t="n"/>
      <c r="DI224" s="7" t="n"/>
      <c r="DJ224" s="7" t="n"/>
      <c r="DK224" s="7" t="n"/>
      <c r="DL224" s="7" t="n"/>
      <c r="DM224" s="7" t="n"/>
      <c r="DN224" s="7" t="n"/>
      <c r="DO224" s="7" t="n"/>
      <c r="DP224" s="7" t="n"/>
      <c r="DQ224" s="7" t="n"/>
      <c r="DR224" s="7" t="n"/>
      <c r="DS224" s="7" t="n"/>
      <c r="DT224" s="7" t="n"/>
      <c r="DU224" s="7" t="n"/>
      <c r="DV224" s="7" t="n"/>
      <c r="DW224" s="7" t="n"/>
      <c r="DX224" s="7" t="n"/>
      <c r="DY224" s="7" t="n"/>
      <c r="DZ224" s="7" t="n"/>
      <c r="EA224" s="7" t="n"/>
      <c r="EB224" s="7" t="n"/>
      <c r="EC224" s="7" t="n"/>
      <c r="ED224" s="7" t="n"/>
      <c r="EE224" s="7" t="n"/>
      <c r="EF224" s="7" t="n"/>
      <c r="EG224" s="7" t="n"/>
      <c r="EH224" s="7" t="n"/>
      <c r="EI224" s="7" t="n"/>
      <c r="EJ224" s="7" t="n"/>
      <c r="EK224" s="7" t="n"/>
      <c r="EL224" s="7" t="n"/>
      <c r="EM224" s="7" t="n"/>
      <c r="EN224" s="7" t="n"/>
      <c r="EO224" s="7" t="n"/>
      <c r="EP224" s="7" t="n"/>
      <c r="EQ224" s="7" t="n"/>
      <c r="ER224" s="7" t="n"/>
      <c r="ES224" s="7" t="n"/>
      <c r="ET224" s="7" t="n"/>
      <c r="EU224" s="7" t="n"/>
      <c r="EV224" s="7" t="n"/>
      <c r="EW224" s="7" t="n"/>
      <c r="EX224" s="7" t="n"/>
      <c r="EY224" s="7" t="n"/>
      <c r="EZ224" s="7" t="n"/>
      <c r="FA224" s="7" t="n"/>
      <c r="FB224" s="7" t="n"/>
      <c r="FC224" s="7" t="n"/>
      <c r="FD224" s="7" t="n"/>
      <c r="FE224" s="7" t="n"/>
      <c r="FF224" s="7" t="n"/>
      <c r="FG224" s="7" t="n"/>
      <c r="FH224" s="7" t="n"/>
      <c r="FI224" s="7" t="n"/>
      <c r="FJ224" s="7" t="n"/>
      <c r="FK224" s="7" t="n"/>
      <c r="FL224" s="7" t="n"/>
      <c r="FM224" s="7" t="n"/>
      <c r="FN224" s="7" t="n"/>
      <c r="FO224" s="7" t="n"/>
      <c r="FP224" s="7" t="n"/>
      <c r="FQ224" s="7" t="n"/>
      <c r="FR224" s="7" t="n"/>
      <c r="FS224" s="7" t="n"/>
      <c r="FT224" s="7" t="n"/>
      <c r="FU224" s="7" t="n"/>
      <c r="FV224" s="7" t="n"/>
      <c r="FW224" s="7" t="n"/>
      <c r="FX224" s="7" t="n"/>
      <c r="FY224" s="7" t="n"/>
      <c r="FZ224" s="7" t="n"/>
      <c r="GA224" s="7" t="n"/>
      <c r="GB224" s="7" t="n"/>
      <c r="GC224" s="7" t="n"/>
      <c r="GD224" s="7" t="n"/>
      <c r="GE224" s="7" t="n"/>
      <c r="GF224" s="7" t="n"/>
      <c r="GG224" s="7" t="n"/>
      <c r="GH224" s="7" t="n"/>
      <c r="GI224" s="7" t="n"/>
      <c r="GJ224" s="7" t="n"/>
      <c r="GK224" s="7" t="n"/>
      <c r="GL224" s="7" t="n"/>
      <c r="GM224" s="7" t="n"/>
      <c r="GN224" s="7" t="n"/>
      <c r="GO224" s="7" t="n"/>
      <c r="GP224" s="7" t="n"/>
      <c r="GQ224" s="7" t="n"/>
      <c r="GR224" s="7" t="n"/>
      <c r="GS224" s="7" t="n"/>
      <c r="GT224" s="7" t="n"/>
      <c r="GU224" s="7" t="n"/>
      <c r="GV224" s="7" t="n"/>
      <c r="GW224" s="7" t="n"/>
      <c r="GX224" s="7" t="n"/>
      <c r="GY224" s="7" t="n"/>
      <c r="GZ224" s="7" t="n"/>
      <c r="HA224" s="7" t="n"/>
      <c r="HB224" s="7" t="n"/>
      <c r="HC224" s="7" t="n"/>
      <c r="HD224" s="7" t="n"/>
      <c r="HE224" s="7" t="n"/>
      <c r="HF224" s="7" t="n"/>
      <c r="HG224" s="7" t="n"/>
      <c r="HH224" s="7" t="n"/>
      <c r="HI224" s="7" t="n"/>
      <c r="HJ224" s="7" t="n"/>
      <c r="HK224" s="7" t="n"/>
      <c r="HL224" s="7" t="n"/>
      <c r="HM224" s="7" t="n"/>
      <c r="HN224" s="7" t="n"/>
      <c r="HO224" s="7" t="n"/>
      <c r="HP224" s="7" t="n"/>
      <c r="HQ224" s="7" t="n"/>
      <c r="HR224" s="7" t="n"/>
      <c r="HS224" s="7" t="n"/>
      <c r="HT224" s="7" t="n"/>
      <c r="HU224" s="7" t="n"/>
      <c r="HV224" s="7" t="n"/>
      <c r="HW224" s="7" t="n"/>
      <c r="HX224" s="7" t="n"/>
      <c r="HY224" s="7" t="n"/>
      <c r="HZ224" s="7" t="n"/>
      <c r="IA224" s="7" t="n"/>
      <c r="IB224" s="7" t="n"/>
      <c r="IC224" s="7" t="n"/>
      <c r="ID224" s="7" t="n"/>
      <c r="IE224" s="7" t="n"/>
      <c r="IF224" s="7" t="n"/>
      <c r="IG224" s="7" t="n"/>
      <c r="IH224" s="7" t="n"/>
      <c r="II224" s="7" t="n"/>
      <c r="IJ224" s="7" t="n"/>
      <c r="IK224" s="7" t="n"/>
      <c r="IL224" s="7" t="n"/>
      <c r="IM224" s="7" t="n"/>
      <c r="IN224" s="7" t="n"/>
      <c r="IO224" s="7" t="n"/>
      <c r="IP224" s="7" t="n"/>
      <c r="IQ224" s="7" t="n"/>
      <c r="IR224" s="7" t="n"/>
      <c r="IS224" s="7" t="n"/>
      <c r="IT224" s="7" t="n"/>
      <c r="IU224" s="7" t="n"/>
      <c r="IV224" s="7" t="n"/>
      <c r="IW224" s="7" t="n"/>
      <c r="IX224" s="7" t="n"/>
      <c r="IY224" s="7" t="n"/>
      <c r="IZ224" s="7" t="n"/>
      <c r="JA224" s="7" t="n"/>
      <c r="JB224" s="7" t="n"/>
      <c r="JC224" s="7" t="n"/>
      <c r="JD224" s="7" t="n"/>
      <c r="JE224" s="7" t="n"/>
      <c r="JF224" s="7" t="n"/>
      <c r="JG224" s="7" t="n"/>
      <c r="JH224" s="7" t="n"/>
      <c r="JI224" s="7" t="n"/>
      <c r="JJ224" s="7" t="n"/>
      <c r="JK224" s="7" t="n"/>
      <c r="JL224" s="7" t="n"/>
      <c r="JM224" s="7" t="n"/>
      <c r="JN224" s="7" t="n"/>
      <c r="JO224" s="7" t="n"/>
      <c r="JP224" s="7" t="n"/>
      <c r="JQ224" s="7" t="n"/>
      <c r="JR224" s="7" t="n"/>
      <c r="JS224" s="7" t="n"/>
      <c r="JT224" s="7" t="n"/>
      <c r="JU224" s="7" t="n"/>
      <c r="JV224" s="7" t="n"/>
      <c r="JW224" s="7" t="n"/>
      <c r="JX224" s="7" t="n"/>
      <c r="JY224" s="7" t="n"/>
      <c r="JZ224" s="7" t="n"/>
      <c r="KA224" s="7" t="n"/>
      <c r="KB224" s="7" t="n"/>
      <c r="KC224" s="7" t="n"/>
      <c r="KD224" s="7" t="n"/>
      <c r="KE224" s="7" t="n"/>
      <c r="KF224" s="7" t="n"/>
      <c r="KG224" s="7" t="n"/>
      <c r="KH224" s="7" t="n"/>
      <c r="KI224" s="7" t="n"/>
      <c r="KJ224" s="7" t="n"/>
      <c r="KK224" s="7" t="n"/>
      <c r="KL224" s="7" t="n"/>
      <c r="KM224" s="7" t="n"/>
      <c r="KN224" s="7" t="n"/>
      <c r="KO224" s="7" t="n"/>
      <c r="KP224" s="7" t="n"/>
      <c r="KQ224" s="7" t="n"/>
      <c r="KR224" s="7" t="n"/>
      <c r="KS224" s="7" t="n"/>
      <c r="KT224" s="7" t="n"/>
      <c r="KU224" s="7" t="n"/>
      <c r="KV224" s="7" t="n"/>
      <c r="KW224" s="7" t="n"/>
      <c r="KX224" s="7" t="n"/>
      <c r="KY224" s="7" t="n"/>
      <c r="KZ224" s="7" t="n"/>
      <c r="LA224" s="7" t="n"/>
      <c r="LB224" s="7" t="n"/>
      <c r="LC224" s="7" t="n"/>
      <c r="LD224" s="7" t="n"/>
      <c r="LE224" s="7" t="n"/>
      <c r="LF224" s="7" t="n"/>
      <c r="LG224" s="7" t="n"/>
      <c r="LH224" s="7" t="n"/>
      <c r="LI224" s="7" t="n"/>
      <c r="LJ224" s="7" t="n"/>
      <c r="LK224" s="7" t="n"/>
      <c r="LL224" s="7" t="n"/>
      <c r="LM224" s="7" t="n"/>
      <c r="LN224" s="7" t="n"/>
      <c r="LO224" s="7" t="n"/>
      <c r="LP224" s="7" t="n"/>
      <c r="LQ224" s="7" t="n"/>
      <c r="LR224" s="7" t="n"/>
      <c r="LS224" s="7" t="n"/>
      <c r="LT224" s="7" t="n"/>
      <c r="LU224" s="7" t="n"/>
      <c r="LV224" s="7" t="n"/>
      <c r="LW224" s="7" t="n"/>
      <c r="LX224" s="7" t="n"/>
      <c r="LY224" s="7" t="n"/>
      <c r="LZ224" s="7" t="n"/>
      <c r="MA224" s="7" t="n"/>
      <c r="MB224" s="7" t="n"/>
      <c r="MC224" s="7" t="n"/>
      <c r="MD224" s="7" t="n"/>
      <c r="ME224" s="7" t="n"/>
      <c r="MF224" s="7" t="n"/>
      <c r="MG224" s="7" t="n"/>
      <c r="MH224" s="7" t="n"/>
      <c r="MI224" s="7" t="n"/>
      <c r="MJ224" s="7" t="n"/>
      <c r="MK224" s="7" t="n"/>
      <c r="ML224" s="7" t="n"/>
      <c r="MM224" s="7" t="n"/>
      <c r="MN224" s="7" t="n"/>
      <c r="MO224" s="7" t="n"/>
      <c r="MP224" s="7" t="n"/>
      <c r="MQ224" s="7" t="n"/>
      <c r="MR224" s="7" t="n"/>
      <c r="MS224" s="7" t="n"/>
      <c r="MT224" s="7" t="n"/>
      <c r="MU224" s="7" t="n"/>
      <c r="MV224" s="7" t="n"/>
      <c r="MW224" s="7" t="n"/>
      <c r="MX224" s="7" t="n"/>
      <c r="MY224" s="7" t="n"/>
      <c r="MZ224" s="7" t="n"/>
      <c r="NA224" s="7" t="n"/>
      <c r="NB224" s="7" t="n"/>
      <c r="NC224" s="7" t="n"/>
      <c r="ND224" s="7" t="n"/>
      <c r="NE224" s="7" t="n"/>
      <c r="NF224" s="7" t="n"/>
      <c r="NG224" s="7" t="n"/>
      <c r="NH224" s="7" t="n"/>
      <c r="NI224" s="7" t="n"/>
      <c r="NJ224" s="7" t="n"/>
      <c r="NK224" s="7" t="n"/>
      <c r="NL224" s="7" t="n"/>
      <c r="NM224" s="7" t="n"/>
      <c r="NN224" s="7" t="n"/>
      <c r="NO224" s="7" t="n"/>
      <c r="NP224" s="7" t="n"/>
      <c r="NQ224" s="7" t="n"/>
      <c r="NR224" s="7" t="n"/>
      <c r="NS224" s="7" t="n"/>
      <c r="NT224" s="7" t="n"/>
      <c r="NU224" s="7" t="n"/>
      <c r="NV224" s="7" t="n"/>
      <c r="NW224" s="7" t="n"/>
      <c r="NX224" s="7" t="n"/>
      <c r="NY224" s="7" t="n"/>
      <c r="NZ224" s="7" t="n"/>
      <c r="OA224" s="7" t="n"/>
      <c r="OB224" s="7" t="n"/>
      <c r="OC224" s="7" t="n"/>
      <c r="OD224" s="7" t="n"/>
      <c r="OE224" s="7" t="n"/>
      <c r="OF224" s="7" t="n"/>
      <c r="OG224" s="7" t="n"/>
      <c r="OH224" s="7" t="n"/>
      <c r="OI224" s="7" t="n"/>
      <c r="OJ224" s="7" t="n"/>
      <c r="OK224" s="7" t="n"/>
      <c r="OL224" s="7" t="n"/>
      <c r="OM224" s="7" t="n"/>
      <c r="ON224" s="7" t="n"/>
      <c r="OO224" s="7" t="n"/>
      <c r="OP224" s="7" t="n"/>
      <c r="OQ224" s="7" t="n"/>
      <c r="OR224" s="7" t="n"/>
      <c r="OS224" s="7" t="n"/>
      <c r="OT224" s="7" t="n"/>
      <c r="OU224" s="7" t="n"/>
      <c r="OV224" s="7" t="n"/>
      <c r="OW224" s="7" t="n"/>
      <c r="OX224" s="7" t="n"/>
      <c r="OY224" s="7" t="n"/>
      <c r="OZ224" s="7" t="n"/>
      <c r="PA224" s="7" t="n"/>
      <c r="PB224" s="7" t="n"/>
      <c r="PC224" s="7" t="n"/>
      <c r="PD224" s="7" t="n"/>
      <c r="PE224" s="7" t="n"/>
      <c r="PF224" s="7" t="n"/>
      <c r="PG224" s="7" t="n"/>
      <c r="PH224" s="7" t="n"/>
      <c r="PI224" s="7" t="n"/>
      <c r="PJ224" s="7" t="n"/>
      <c r="PK224" s="7" t="n"/>
      <c r="PL224" s="7" t="n"/>
      <c r="PM224" s="7" t="n"/>
      <c r="PN224" s="7" t="n"/>
      <c r="PO224" s="7" t="n"/>
      <c r="PP224" s="7" t="n"/>
      <c r="PQ224" s="7" t="n"/>
      <c r="PR224" s="7" t="n"/>
      <c r="PS224" s="7" t="n"/>
      <c r="PT224" s="7" t="n"/>
      <c r="PU224" s="7" t="n"/>
      <c r="PV224" s="7" t="n"/>
      <c r="PW224" s="7" t="n"/>
      <c r="PX224" s="7" t="n"/>
      <c r="PY224" s="7" t="n"/>
      <c r="PZ224" s="7" t="n"/>
      <c r="QA224" s="7" t="n"/>
      <c r="QB224" s="7" t="n"/>
      <c r="QC224" s="7" t="n"/>
      <c r="QD224" s="7" t="n"/>
      <c r="QE224" s="7" t="n"/>
      <c r="QF224" s="7" t="n"/>
      <c r="QG224" s="7" t="n"/>
      <c r="QH224" s="7" t="n"/>
      <c r="QI224" s="7" t="n"/>
      <c r="QJ224" s="7" t="n"/>
      <c r="QK224" s="7" t="n"/>
      <c r="QL224" s="7" t="n"/>
      <c r="QM224" s="7" t="n"/>
      <c r="QN224" s="7" t="n"/>
      <c r="QO224" s="7" t="n"/>
      <c r="QP224" s="7" t="n"/>
      <c r="QQ224" s="7" t="n"/>
      <c r="QR224" s="7" t="n"/>
      <c r="QS224" s="7" t="n"/>
      <c r="QT224" s="7" t="n"/>
      <c r="QU224" s="7" t="n"/>
      <c r="QV224" s="7" t="n"/>
      <c r="QW224" s="7" t="n"/>
      <c r="QX224" s="7" t="n"/>
      <c r="QY224" s="7" t="n"/>
      <c r="QZ224" s="7" t="n"/>
      <c r="RA224" s="7" t="n"/>
      <c r="RB224" s="7" t="n"/>
      <c r="RC224" s="7" t="n"/>
      <c r="RD224" s="7" t="n"/>
      <c r="RE224" s="7" t="n"/>
      <c r="RF224" s="7" t="n"/>
      <c r="RG224" s="7" t="n"/>
      <c r="RH224" s="7" t="n"/>
      <c r="RI224" s="7" t="n"/>
      <c r="RJ224" s="7" t="n"/>
      <c r="RK224" s="7" t="n"/>
      <c r="RL224" s="7" t="n"/>
      <c r="RM224" s="7" t="n"/>
      <c r="RN224" s="7" t="n"/>
      <c r="RO224" s="7" t="n"/>
      <c r="RP224" s="7" t="n"/>
      <c r="RQ224" s="7" t="n"/>
      <c r="RR224" s="7" t="n"/>
      <c r="RS224" s="7" t="n"/>
      <c r="RT224" s="7" t="n"/>
      <c r="RU224" s="7" t="n"/>
      <c r="RV224" s="7" t="n"/>
      <c r="RW224" s="7" t="n"/>
      <c r="RX224" s="7" t="n"/>
      <c r="RY224" s="7" t="n"/>
      <c r="RZ224" s="7" t="n"/>
      <c r="SA224" s="7" t="n"/>
      <c r="SB224" s="7" t="n"/>
      <c r="SC224" s="7" t="n"/>
      <c r="SD224" s="7" t="n"/>
      <c r="SE224" s="7" t="n"/>
      <c r="SF224" s="7" t="n"/>
      <c r="SG224" s="7" t="n"/>
      <c r="SH224" s="7" t="n"/>
      <c r="SI224" s="7" t="n"/>
      <c r="SJ224" s="7" t="n"/>
      <c r="SK224" s="7" t="n"/>
      <c r="SL224" s="7" t="n"/>
      <c r="SM224" s="7" t="n"/>
      <c r="SN224" s="7" t="n"/>
      <c r="SO224" s="7" t="n"/>
      <c r="SP224" s="7" t="n"/>
      <c r="SQ224" s="7" t="n"/>
      <c r="SR224" s="7" t="n"/>
      <c r="SS224" s="7" t="n"/>
      <c r="ST224" s="7" t="n"/>
      <c r="SU224" s="7" t="n"/>
      <c r="SV224" s="7" t="n"/>
      <c r="SW224" s="7" t="n"/>
      <c r="SX224" s="7" t="n"/>
      <c r="SY224" s="7" t="n"/>
      <c r="SZ224" s="7" t="n"/>
      <c r="TA224" s="7" t="n"/>
      <c r="TB224" s="7" t="n"/>
      <c r="TC224" s="7" t="n"/>
      <c r="TD224" s="7" t="n"/>
      <c r="TE224" s="7" t="n"/>
      <c r="TF224" s="7" t="n"/>
      <c r="TG224" s="7" t="n"/>
      <c r="TH224" s="7" t="n"/>
      <c r="TI224" s="7" t="n"/>
      <c r="TJ224" s="7" t="n"/>
      <c r="TK224" s="7" t="n"/>
      <c r="TL224" s="7" t="n"/>
      <c r="TM224" s="7" t="n"/>
      <c r="TN224" s="7" t="n"/>
      <c r="TO224" s="7" t="n"/>
      <c r="TP224" s="7" t="n"/>
      <c r="TQ224" s="7" t="n"/>
      <c r="TR224" s="7" t="n"/>
      <c r="TS224" s="7" t="n"/>
      <c r="TT224" s="7" t="n"/>
      <c r="TU224" s="7" t="n"/>
      <c r="TV224" s="7" t="n"/>
      <c r="TW224" s="7" t="n"/>
      <c r="TX224" s="7" t="n"/>
      <c r="TY224" s="7" t="n"/>
      <c r="TZ224" s="7" t="n"/>
      <c r="UA224" s="7" t="n"/>
      <c r="UB224" s="7" t="n"/>
      <c r="UC224" s="7" t="n"/>
      <c r="UD224" s="7" t="n"/>
      <c r="UE224" s="7" t="n"/>
      <c r="UF224" s="7" t="n"/>
      <c r="UG224" s="7" t="n"/>
      <c r="UH224" s="7" t="n"/>
      <c r="UI224" s="7" t="n"/>
      <c r="UJ224" s="7" t="n"/>
      <c r="UK224" s="7" t="n"/>
      <c r="UL224" s="7" t="n"/>
      <c r="UM224" s="7" t="n"/>
      <c r="UN224" s="7" t="n"/>
      <c r="UO224" s="7" t="n"/>
      <c r="UP224" s="7" t="n"/>
      <c r="UQ224" s="7" t="n"/>
      <c r="UR224" s="7" t="n"/>
      <c r="US224" s="7" t="n"/>
      <c r="UT224" s="7" t="n"/>
      <c r="UU224" s="7" t="n"/>
      <c r="UV224" s="7" t="n"/>
      <c r="UW224" s="7" t="n"/>
      <c r="UX224" s="7" t="n"/>
      <c r="UY224" s="7" t="n"/>
      <c r="UZ224" s="7" t="n"/>
      <c r="VA224" s="7" t="n"/>
      <c r="VB224" s="7" t="n"/>
      <c r="VC224" s="7" t="n"/>
      <c r="VD224" s="7" t="n"/>
      <c r="VE224" s="7" t="n"/>
      <c r="VF224" s="7" t="n"/>
      <c r="VG224" s="7" t="n"/>
      <c r="VH224" s="7" t="n"/>
      <c r="VI224" s="7" t="n"/>
      <c r="VJ224" s="7" t="n"/>
      <c r="VK224" s="7" t="n"/>
      <c r="VL224" s="7" t="n"/>
      <c r="VM224" s="573">
        <f>SUM(E224:VL224)-SUM(UU224:UX224)-SUM(VA224:VD224)</f>
        <v/>
      </c>
      <c r="VN224" s="9" t="n"/>
    </row>
    <row r="225" ht="19.5" customHeight="1">
      <c r="A225" s="1100" t="n"/>
      <c r="B225" s="1101" t="n"/>
      <c r="C225" s="1102" t="n"/>
      <c r="D225" s="579" t="inlineStr">
        <is>
          <t>REGIMEN ESPECIAL</t>
        </is>
      </c>
      <c r="E225" s="363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7" t="n"/>
      <c r="CE225" s="7" t="n"/>
      <c r="CF225" s="7" t="n"/>
      <c r="CG225" s="7" t="n"/>
      <c r="CH225" s="7" t="n"/>
      <c r="CI225" s="7" t="n"/>
      <c r="CJ225" s="7" t="n"/>
      <c r="CK225" s="7" t="n"/>
      <c r="CL225" s="7" t="n"/>
      <c r="CM225" s="7" t="n"/>
      <c r="CN225" s="7" t="n"/>
      <c r="CO225" s="7" t="n"/>
      <c r="CP225" s="7" t="n"/>
      <c r="CQ225" s="7" t="n"/>
      <c r="CR225" s="7" t="n"/>
      <c r="CS225" s="7" t="n"/>
      <c r="CT225" s="7" t="n"/>
      <c r="CU225" s="7" t="n"/>
      <c r="CV225" s="7" t="n"/>
      <c r="CW225" s="7" t="n"/>
      <c r="CX225" s="7" t="n"/>
      <c r="CY225" s="7" t="n"/>
      <c r="CZ225" s="7" t="n"/>
      <c r="DA225" s="7" t="n"/>
      <c r="DB225" s="7" t="n"/>
      <c r="DC225" s="7" t="n"/>
      <c r="DD225" s="7" t="n"/>
      <c r="DE225" s="7" t="n"/>
      <c r="DF225" s="7" t="n"/>
      <c r="DG225" s="7" t="n"/>
      <c r="DH225" s="7" t="n"/>
      <c r="DI225" s="7" t="n"/>
      <c r="DJ225" s="7" t="n"/>
      <c r="DK225" s="7" t="n"/>
      <c r="DL225" s="7" t="n"/>
      <c r="DM225" s="7" t="n"/>
      <c r="DN225" s="7" t="n"/>
      <c r="DO225" s="7" t="n"/>
      <c r="DP225" s="7" t="n"/>
      <c r="DQ225" s="7" t="n"/>
      <c r="DR225" s="7" t="n"/>
      <c r="DS225" s="7" t="n"/>
      <c r="DT225" s="7" t="n"/>
      <c r="DU225" s="7" t="n"/>
      <c r="DV225" s="7" t="n"/>
      <c r="DW225" s="7" t="n"/>
      <c r="DX225" s="7" t="n"/>
      <c r="DY225" s="7" t="n"/>
      <c r="DZ225" s="7" t="n"/>
      <c r="EA225" s="7" t="n"/>
      <c r="EB225" s="7" t="n"/>
      <c r="EC225" s="7" t="n"/>
      <c r="ED225" s="7" t="n"/>
      <c r="EE225" s="7" t="n"/>
      <c r="EF225" s="7" t="n"/>
      <c r="EG225" s="7" t="n"/>
      <c r="EH225" s="7" t="n"/>
      <c r="EI225" s="7" t="n"/>
      <c r="EJ225" s="7" t="n"/>
      <c r="EK225" s="7" t="n"/>
      <c r="EL225" s="7" t="n"/>
      <c r="EM225" s="7" t="n"/>
      <c r="EN225" s="7" t="n"/>
      <c r="EO225" s="7" t="n"/>
      <c r="EP225" s="7" t="n"/>
      <c r="EQ225" s="7" t="n"/>
      <c r="ER225" s="7" t="n"/>
      <c r="ES225" s="7" t="n"/>
      <c r="ET225" s="7" t="n"/>
      <c r="EU225" s="7" t="n"/>
      <c r="EV225" s="7" t="n"/>
      <c r="EW225" s="7" t="n"/>
      <c r="EX225" s="7" t="n"/>
      <c r="EY225" s="7" t="n"/>
      <c r="EZ225" s="7" t="n"/>
      <c r="FA225" s="7" t="n"/>
      <c r="FB225" s="7" t="n"/>
      <c r="FC225" s="7" t="n"/>
      <c r="FD225" s="7" t="n"/>
      <c r="FE225" s="7" t="n"/>
      <c r="FF225" s="7" t="n"/>
      <c r="FG225" s="7" t="n"/>
      <c r="FH225" s="7" t="n"/>
      <c r="FI225" s="7" t="n"/>
      <c r="FJ225" s="7" t="n"/>
      <c r="FK225" s="7" t="n"/>
      <c r="FL225" s="7" t="n"/>
      <c r="FM225" s="7" t="n"/>
      <c r="FN225" s="7" t="n"/>
      <c r="FO225" s="7" t="n"/>
      <c r="FP225" s="7" t="n"/>
      <c r="FQ225" s="7" t="n"/>
      <c r="FR225" s="7" t="n"/>
      <c r="FS225" s="7" t="n"/>
      <c r="FT225" s="7" t="n"/>
      <c r="FU225" s="7" t="n"/>
      <c r="FV225" s="7" t="n"/>
      <c r="FW225" s="7" t="n"/>
      <c r="FX225" s="7" t="n"/>
      <c r="FY225" s="7" t="n"/>
      <c r="FZ225" s="7" t="n"/>
      <c r="GA225" s="7" t="n"/>
      <c r="GB225" s="7" t="n"/>
      <c r="GC225" s="7" t="n"/>
      <c r="GD225" s="7" t="n"/>
      <c r="GE225" s="7" t="n"/>
      <c r="GF225" s="7" t="n"/>
      <c r="GG225" s="7" t="n"/>
      <c r="GH225" s="7" t="n"/>
      <c r="GI225" s="7" t="n"/>
      <c r="GJ225" s="7" t="n"/>
      <c r="GK225" s="7" t="n"/>
      <c r="GL225" s="7" t="n"/>
      <c r="GM225" s="7" t="n"/>
      <c r="GN225" s="7" t="n"/>
      <c r="GO225" s="7" t="n"/>
      <c r="GP225" s="7" t="n"/>
      <c r="GQ225" s="7" t="n"/>
      <c r="GR225" s="7" t="n"/>
      <c r="GS225" s="7" t="n"/>
      <c r="GT225" s="7" t="n"/>
      <c r="GU225" s="7" t="n"/>
      <c r="GV225" s="7" t="n"/>
      <c r="GW225" s="7" t="n"/>
      <c r="GX225" s="7" t="n"/>
      <c r="GY225" s="7" t="n"/>
      <c r="GZ225" s="7" t="n"/>
      <c r="HA225" s="7" t="n"/>
      <c r="HB225" s="7" t="n"/>
      <c r="HC225" s="7" t="n"/>
      <c r="HD225" s="7" t="n"/>
      <c r="HE225" s="7" t="n"/>
      <c r="HF225" s="7" t="n"/>
      <c r="HG225" s="7" t="n"/>
      <c r="HH225" s="7" t="n"/>
      <c r="HI225" s="7" t="n"/>
      <c r="HJ225" s="7" t="n"/>
      <c r="HK225" s="7" t="n"/>
      <c r="HL225" s="7" t="n"/>
      <c r="HM225" s="7" t="n"/>
      <c r="HN225" s="7" t="n"/>
      <c r="HO225" s="7" t="n"/>
      <c r="HP225" s="7" t="n"/>
      <c r="HQ225" s="7" t="n"/>
      <c r="HR225" s="7" t="n"/>
      <c r="HS225" s="7" t="n"/>
      <c r="HT225" s="7" t="n"/>
      <c r="HU225" s="7" t="n"/>
      <c r="HV225" s="7" t="n"/>
      <c r="HW225" s="7" t="n"/>
      <c r="HX225" s="7" t="n"/>
      <c r="HY225" s="7" t="n"/>
      <c r="HZ225" s="7" t="n"/>
      <c r="IA225" s="7" t="n"/>
      <c r="IB225" s="7" t="n"/>
      <c r="IC225" s="7" t="n"/>
      <c r="ID225" s="7" t="n"/>
      <c r="IE225" s="7" t="n"/>
      <c r="IF225" s="7" t="n"/>
      <c r="IG225" s="7" t="n"/>
      <c r="IH225" s="7" t="n"/>
      <c r="II225" s="7" t="n"/>
      <c r="IJ225" s="7" t="n"/>
      <c r="IK225" s="7" t="n"/>
      <c r="IL225" s="7" t="n"/>
      <c r="IM225" s="7" t="n"/>
      <c r="IN225" s="7" t="n"/>
      <c r="IO225" s="7" t="n"/>
      <c r="IP225" s="7" t="n"/>
      <c r="IQ225" s="7" t="n"/>
      <c r="IR225" s="7" t="n"/>
      <c r="IS225" s="7" t="n"/>
      <c r="IT225" s="7" t="n"/>
      <c r="IU225" s="7" t="n"/>
      <c r="IV225" s="7" t="n"/>
      <c r="IW225" s="7" t="n"/>
      <c r="IX225" s="7" t="n"/>
      <c r="IY225" s="7" t="n"/>
      <c r="IZ225" s="7" t="n"/>
      <c r="JA225" s="7" t="n"/>
      <c r="JB225" s="7" t="n"/>
      <c r="JC225" s="7" t="n"/>
      <c r="JD225" s="7" t="n"/>
      <c r="JE225" s="7" t="n"/>
      <c r="JF225" s="7" t="n"/>
      <c r="JG225" s="7" t="n"/>
      <c r="JH225" s="7" t="n"/>
      <c r="JI225" s="7" t="n"/>
      <c r="JJ225" s="7" t="n"/>
      <c r="JK225" s="7" t="n"/>
      <c r="JL225" s="7" t="n"/>
      <c r="JM225" s="7" t="n"/>
      <c r="JN225" s="7" t="n"/>
      <c r="JO225" s="7" t="n"/>
      <c r="JP225" s="7" t="n"/>
      <c r="JQ225" s="7" t="n"/>
      <c r="JR225" s="7" t="n"/>
      <c r="JS225" s="7" t="n"/>
      <c r="JT225" s="7" t="n"/>
      <c r="JU225" s="7" t="n"/>
      <c r="JV225" s="7" t="n"/>
      <c r="JW225" s="7" t="n"/>
      <c r="JX225" s="7" t="n"/>
      <c r="JY225" s="7" t="n"/>
      <c r="JZ225" s="7" t="n"/>
      <c r="KA225" s="7" t="n"/>
      <c r="KB225" s="7" t="n"/>
      <c r="KC225" s="7" t="n"/>
      <c r="KD225" s="7" t="n"/>
      <c r="KE225" s="7" t="n"/>
      <c r="KF225" s="7" t="n"/>
      <c r="KG225" s="7" t="n"/>
      <c r="KH225" s="7" t="n"/>
      <c r="KI225" s="7" t="n"/>
      <c r="KJ225" s="7" t="n"/>
      <c r="KK225" s="7" t="n"/>
      <c r="KL225" s="7" t="n"/>
      <c r="KM225" s="7" t="n"/>
      <c r="KN225" s="7" t="n"/>
      <c r="KO225" s="7" t="n"/>
      <c r="KP225" s="7" t="n"/>
      <c r="KQ225" s="7" t="n"/>
      <c r="KR225" s="7" t="n"/>
      <c r="KS225" s="7" t="n"/>
      <c r="KT225" s="7" t="n"/>
      <c r="KU225" s="7" t="n"/>
      <c r="KV225" s="7" t="n"/>
      <c r="KW225" s="7" t="n"/>
      <c r="KX225" s="7" t="n"/>
      <c r="KY225" s="7" t="n"/>
      <c r="KZ225" s="7" t="n"/>
      <c r="LA225" s="7" t="n"/>
      <c r="LB225" s="7" t="n"/>
      <c r="LC225" s="7" t="n"/>
      <c r="LD225" s="7" t="n"/>
      <c r="LE225" s="7" t="n"/>
      <c r="LF225" s="7" t="n"/>
      <c r="LG225" s="7" t="n"/>
      <c r="LH225" s="7" t="n"/>
      <c r="LI225" s="7" t="n"/>
      <c r="LJ225" s="7" t="n"/>
      <c r="LK225" s="7" t="n"/>
      <c r="LL225" s="7" t="n"/>
      <c r="LM225" s="7" t="n"/>
      <c r="LN225" s="7" t="n"/>
      <c r="LO225" s="7" t="n"/>
      <c r="LP225" s="7" t="n"/>
      <c r="LQ225" s="7" t="n"/>
      <c r="LR225" s="7" t="n"/>
      <c r="LS225" s="7" t="n"/>
      <c r="LT225" s="7" t="n"/>
      <c r="LU225" s="7" t="n"/>
      <c r="LV225" s="7" t="n"/>
      <c r="LW225" s="7" t="n"/>
      <c r="LX225" s="7" t="n"/>
      <c r="LY225" s="7" t="n"/>
      <c r="LZ225" s="7" t="n"/>
      <c r="MA225" s="7" t="n"/>
      <c r="MB225" s="7" t="n"/>
      <c r="MC225" s="7" t="n"/>
      <c r="MD225" s="7" t="n"/>
      <c r="ME225" s="7" t="n"/>
      <c r="MF225" s="7" t="n"/>
      <c r="MG225" s="7" t="n"/>
      <c r="MH225" s="7" t="n"/>
      <c r="MI225" s="7" t="n"/>
      <c r="MJ225" s="7" t="n"/>
      <c r="MK225" s="7" t="n"/>
      <c r="ML225" s="7" t="n"/>
      <c r="MM225" s="7" t="n"/>
      <c r="MN225" s="7" t="n"/>
      <c r="MO225" s="7" t="n"/>
      <c r="MP225" s="7" t="n"/>
      <c r="MQ225" s="7" t="n"/>
      <c r="MR225" s="7" t="n"/>
      <c r="MS225" s="7" t="n"/>
      <c r="MT225" s="7" t="n"/>
      <c r="MU225" s="7" t="n"/>
      <c r="MV225" s="7" t="n"/>
      <c r="MW225" s="7" t="n"/>
      <c r="MX225" s="7" t="n"/>
      <c r="MY225" s="7" t="n"/>
      <c r="MZ225" s="7" t="n"/>
      <c r="NA225" s="7" t="n"/>
      <c r="NB225" s="7" t="n"/>
      <c r="NC225" s="7" t="n"/>
      <c r="ND225" s="7" t="n"/>
      <c r="NE225" s="7" t="n"/>
      <c r="NF225" s="7" t="n"/>
      <c r="NG225" s="7" t="n"/>
      <c r="NH225" s="7" t="n"/>
      <c r="NI225" s="7" t="n"/>
      <c r="NJ225" s="7" t="n"/>
      <c r="NK225" s="7" t="n"/>
      <c r="NL225" s="7" t="n"/>
      <c r="NM225" s="7" t="n"/>
      <c r="NN225" s="7" t="n"/>
      <c r="NO225" s="7" t="n"/>
      <c r="NP225" s="7" t="n"/>
      <c r="NQ225" s="7" t="n"/>
      <c r="NR225" s="7" t="n"/>
      <c r="NS225" s="7" t="n"/>
      <c r="NT225" s="7" t="n"/>
      <c r="NU225" s="7" t="n"/>
      <c r="NV225" s="7" t="n"/>
      <c r="NW225" s="7" t="n"/>
      <c r="NX225" s="7" t="n"/>
      <c r="NY225" s="7" t="n"/>
      <c r="NZ225" s="7" t="n"/>
      <c r="OA225" s="7" t="n"/>
      <c r="OB225" s="7" t="n"/>
      <c r="OC225" s="7" t="n"/>
      <c r="OD225" s="7" t="n"/>
      <c r="OE225" s="7" t="n"/>
      <c r="OF225" s="7" t="n"/>
      <c r="OG225" s="7" t="n"/>
      <c r="OH225" s="7" t="n"/>
      <c r="OI225" s="7" t="n"/>
      <c r="OJ225" s="7" t="n"/>
      <c r="OK225" s="7" t="n"/>
      <c r="OL225" s="7" t="n"/>
      <c r="OM225" s="7" t="n"/>
      <c r="ON225" s="7" t="n"/>
      <c r="OO225" s="7" t="n"/>
      <c r="OP225" s="7" t="n"/>
      <c r="OQ225" s="7" t="n"/>
      <c r="OR225" s="7" t="n"/>
      <c r="OS225" s="7" t="n"/>
      <c r="OT225" s="7" t="n"/>
      <c r="OU225" s="7" t="n"/>
      <c r="OV225" s="7" t="n"/>
      <c r="OW225" s="7" t="n"/>
      <c r="OX225" s="7" t="n"/>
      <c r="OY225" s="7" t="n"/>
      <c r="OZ225" s="7" t="n"/>
      <c r="PA225" s="7" t="n"/>
      <c r="PB225" s="7" t="n"/>
      <c r="PC225" s="7" t="n"/>
      <c r="PD225" s="7" t="n"/>
      <c r="PE225" s="7" t="n"/>
      <c r="PF225" s="7" t="n"/>
      <c r="PG225" s="7" t="n"/>
      <c r="PH225" s="7" t="n"/>
      <c r="PI225" s="7" t="n"/>
      <c r="PJ225" s="7" t="n"/>
      <c r="PK225" s="7" t="n"/>
      <c r="PL225" s="7" t="n"/>
      <c r="PM225" s="7" t="n"/>
      <c r="PN225" s="7" t="n"/>
      <c r="PO225" s="7" t="n"/>
      <c r="PP225" s="7" t="n"/>
      <c r="PQ225" s="7" t="n"/>
      <c r="PR225" s="7" t="n"/>
      <c r="PS225" s="7" t="n"/>
      <c r="PT225" s="7" t="n"/>
      <c r="PU225" s="7" t="n"/>
      <c r="PV225" s="7" t="n"/>
      <c r="PW225" s="7" t="n"/>
      <c r="PX225" s="7" t="n"/>
      <c r="PY225" s="7" t="n"/>
      <c r="PZ225" s="7" t="n"/>
      <c r="QA225" s="7" t="n"/>
      <c r="QB225" s="7" t="n"/>
      <c r="QC225" s="7" t="n"/>
      <c r="QD225" s="7" t="n"/>
      <c r="QE225" s="7" t="n"/>
      <c r="QF225" s="7" t="n"/>
      <c r="QG225" s="7" t="n"/>
      <c r="QH225" s="7" t="n"/>
      <c r="QI225" s="7" t="n"/>
      <c r="QJ225" s="7" t="n"/>
      <c r="QK225" s="7" t="n"/>
      <c r="QL225" s="7" t="n"/>
      <c r="QM225" s="7" t="n"/>
      <c r="QN225" s="7" t="n"/>
      <c r="QO225" s="7" t="n"/>
      <c r="QP225" s="7" t="n"/>
      <c r="QQ225" s="7" t="n"/>
      <c r="QR225" s="7" t="n"/>
      <c r="QS225" s="7" t="n"/>
      <c r="QT225" s="7" t="n"/>
      <c r="QU225" s="7" t="n"/>
      <c r="QV225" s="7" t="n"/>
      <c r="QW225" s="7" t="n"/>
      <c r="QX225" s="7" t="n"/>
      <c r="QY225" s="7" t="n"/>
      <c r="QZ225" s="7" t="n"/>
      <c r="RA225" s="7" t="n"/>
      <c r="RB225" s="7" t="n"/>
      <c r="RC225" s="7" t="n"/>
      <c r="RD225" s="7" t="n"/>
      <c r="RE225" s="7" t="n"/>
      <c r="RF225" s="7" t="n"/>
      <c r="RG225" s="7" t="n"/>
      <c r="RH225" s="7" t="n"/>
      <c r="RI225" s="7" t="n"/>
      <c r="RJ225" s="7" t="n"/>
      <c r="RK225" s="7" t="n"/>
      <c r="RL225" s="7" t="n"/>
      <c r="RM225" s="7" t="n"/>
      <c r="RN225" s="7" t="n"/>
      <c r="RO225" s="7" t="n"/>
      <c r="RP225" s="7" t="n"/>
      <c r="RQ225" s="7" t="n"/>
      <c r="RR225" s="7" t="n"/>
      <c r="RS225" s="7" t="n"/>
      <c r="RT225" s="7" t="n"/>
      <c r="RU225" s="7" t="n"/>
      <c r="RV225" s="7" t="n"/>
      <c r="RW225" s="7" t="n"/>
      <c r="RX225" s="7" t="n"/>
      <c r="RY225" s="7" t="n"/>
      <c r="RZ225" s="7" t="n"/>
      <c r="SA225" s="7" t="n"/>
      <c r="SB225" s="7" t="n"/>
      <c r="SC225" s="7" t="n"/>
      <c r="SD225" s="7" t="n"/>
      <c r="SE225" s="7" t="n"/>
      <c r="SF225" s="7" t="n"/>
      <c r="SG225" s="7" t="n"/>
      <c r="SH225" s="7" t="n"/>
      <c r="SI225" s="7" t="n"/>
      <c r="SJ225" s="7" t="n"/>
      <c r="SK225" s="7" t="n"/>
      <c r="SL225" s="7" t="n"/>
      <c r="SM225" s="7" t="n"/>
      <c r="SN225" s="7" t="n"/>
      <c r="SO225" s="7" t="n"/>
      <c r="SP225" s="7" t="n"/>
      <c r="SQ225" s="7" t="n"/>
      <c r="SR225" s="7" t="n"/>
      <c r="SS225" s="7" t="n"/>
      <c r="ST225" s="7" t="n"/>
      <c r="SU225" s="7" t="n"/>
      <c r="SV225" s="7" t="n"/>
      <c r="SW225" s="7" t="n"/>
      <c r="SX225" s="7" t="n"/>
      <c r="SY225" s="7" t="n"/>
      <c r="SZ225" s="7" t="n"/>
      <c r="TA225" s="7" t="n"/>
      <c r="TB225" s="7" t="n"/>
      <c r="TC225" s="7" t="n"/>
      <c r="TD225" s="7" t="n"/>
      <c r="TE225" s="7" t="n"/>
      <c r="TF225" s="7" t="n"/>
      <c r="TG225" s="7" t="n"/>
      <c r="TH225" s="7" t="n"/>
      <c r="TI225" s="7" t="n"/>
      <c r="TJ225" s="7" t="n"/>
      <c r="TK225" s="7" t="n"/>
      <c r="TL225" s="7" t="n"/>
      <c r="TM225" s="7" t="n"/>
      <c r="TN225" s="7" t="n"/>
      <c r="TO225" s="7" t="n"/>
      <c r="TP225" s="7" t="n"/>
      <c r="TQ225" s="7" t="n"/>
      <c r="TR225" s="7" t="n"/>
      <c r="TS225" s="7" t="n"/>
      <c r="TT225" s="7" t="n"/>
      <c r="TU225" s="7" t="n"/>
      <c r="TV225" s="7" t="n"/>
      <c r="TW225" s="7" t="n"/>
      <c r="TX225" s="7" t="n"/>
      <c r="TY225" s="7" t="n"/>
      <c r="TZ225" s="7" t="n"/>
      <c r="UA225" s="7" t="n"/>
      <c r="UB225" s="7" t="n"/>
      <c r="UC225" s="7" t="n"/>
      <c r="UD225" s="7" t="n"/>
      <c r="UE225" s="7" t="n"/>
      <c r="UF225" s="7" t="n"/>
      <c r="UG225" s="7" t="n"/>
      <c r="UH225" s="7" t="n"/>
      <c r="UI225" s="7" t="n"/>
      <c r="UJ225" s="7" t="n"/>
      <c r="UK225" s="7" t="n"/>
      <c r="UL225" s="7" t="n"/>
      <c r="UM225" s="7" t="n"/>
      <c r="UN225" s="7" t="n"/>
      <c r="UO225" s="7" t="n"/>
      <c r="UP225" s="7" t="n"/>
      <c r="UQ225" s="7" t="n"/>
      <c r="UR225" s="7" t="n"/>
      <c r="US225" s="7" t="n"/>
      <c r="UT225" s="7" t="n"/>
      <c r="UU225" s="7" t="n"/>
      <c r="UV225" s="7" t="n"/>
      <c r="UW225" s="7" t="n"/>
      <c r="UX225" s="7" t="n"/>
      <c r="UY225" s="7" t="n"/>
      <c r="UZ225" s="7" t="n"/>
      <c r="VA225" s="7" t="n"/>
      <c r="VB225" s="7" t="n"/>
      <c r="VC225" s="7" t="n"/>
      <c r="VD225" s="7" t="n"/>
      <c r="VE225" s="7" t="n"/>
      <c r="VF225" s="7" t="n"/>
      <c r="VG225" s="7" t="n"/>
      <c r="VH225" s="7" t="n"/>
      <c r="VI225" s="7" t="n"/>
      <c r="VJ225" s="7" t="n"/>
      <c r="VK225" s="7" t="n"/>
      <c r="VL225" s="7" t="n"/>
      <c r="VM225" s="573">
        <f>SUM(E225:VL225)-SUM(UU225:UX225)-SUM(VA225:VD225)</f>
        <v/>
      </c>
      <c r="VN225" s="9" t="n"/>
    </row>
    <row r="226" ht="19.5" customHeight="1">
      <c r="A226" s="1100" t="n"/>
      <c r="B226" s="1101" t="n"/>
      <c r="C226" s="1102" t="n"/>
      <c r="D226" s="580" t="inlineStr">
        <is>
          <t>TOTAL REGIMEN</t>
        </is>
      </c>
      <c r="E226" s="581">
        <f>SUM(E222:E225)</f>
        <v/>
      </c>
      <c r="F226" s="465">
        <f>SUM(F222:F225)</f>
        <v/>
      </c>
      <c r="G226" s="465">
        <f>SUM(G222:G225)</f>
        <v/>
      </c>
      <c r="H226" s="465">
        <f>SUM(H222:H225)</f>
        <v/>
      </c>
      <c r="I226" s="465">
        <f>SUM(I222:I225)</f>
        <v/>
      </c>
      <c r="J226" s="465">
        <f>SUM(J222:J225)</f>
        <v/>
      </c>
      <c r="K226" s="465">
        <f>SUM(K222:K225)</f>
        <v/>
      </c>
      <c r="L226" s="465">
        <f>SUM(L222:L225)</f>
        <v/>
      </c>
      <c r="M226" s="465">
        <f>SUM(M222:M225)</f>
        <v/>
      </c>
      <c r="N226" s="465">
        <f>SUM(N222:N225)</f>
        <v/>
      </c>
      <c r="O226" s="465">
        <f>SUM(O222:O225)</f>
        <v/>
      </c>
      <c r="P226" s="465">
        <f>SUM(P222:P225)</f>
        <v/>
      </c>
      <c r="Q226" s="465">
        <f>SUM(Q222:Q225)</f>
        <v/>
      </c>
      <c r="R226" s="465">
        <f>SUM(R222:R225)</f>
        <v/>
      </c>
      <c r="S226" s="465">
        <f>SUM(S222:S225)</f>
        <v/>
      </c>
      <c r="T226" s="465">
        <f>SUM(T222:T225)</f>
        <v/>
      </c>
      <c r="U226" s="465">
        <f>SUM(U222:U225)</f>
        <v/>
      </c>
      <c r="V226" s="465">
        <f>SUM(V222:V225)</f>
        <v/>
      </c>
      <c r="W226" s="465">
        <f>SUM(W222:W225)</f>
        <v/>
      </c>
      <c r="X226" s="465">
        <f>SUM(X222:X225)</f>
        <v/>
      </c>
      <c r="Y226" s="465">
        <f>SUM(Y222:Y225)</f>
        <v/>
      </c>
      <c r="Z226" s="465">
        <f>SUM(Z222:Z225)</f>
        <v/>
      </c>
      <c r="AA226" s="465">
        <f>SUM(AA222:AA225)</f>
        <v/>
      </c>
      <c r="AB226" s="465">
        <f>SUM(AB222:AB225)</f>
        <v/>
      </c>
      <c r="AC226" s="465">
        <f>SUM(AC222:AC225)</f>
        <v/>
      </c>
      <c r="AD226" s="465">
        <f>SUM(AD222:AD225)</f>
        <v/>
      </c>
      <c r="AE226" s="465">
        <f>SUM(AE222:AE225)</f>
        <v/>
      </c>
      <c r="AF226" s="465">
        <f>SUM(AF222:AF225)</f>
        <v/>
      </c>
      <c r="AG226" s="465">
        <f>SUM(AG222:AG225)</f>
        <v/>
      </c>
      <c r="AH226" s="465">
        <f>SUM(AH222:AH225)</f>
        <v/>
      </c>
      <c r="AI226" s="465">
        <f>SUM(AI222:AI225)</f>
        <v/>
      </c>
      <c r="AJ226" s="465">
        <f>SUM(AJ222:AJ225)</f>
        <v/>
      </c>
      <c r="AK226" s="465">
        <f>SUM(AK222:AK225)</f>
        <v/>
      </c>
      <c r="AL226" s="465">
        <f>SUM(AL222:AL225)</f>
        <v/>
      </c>
      <c r="AM226" s="465">
        <f>SUM(AM222:AM225)</f>
        <v/>
      </c>
      <c r="AN226" s="465">
        <f>SUM(AN222:AN225)</f>
        <v/>
      </c>
      <c r="AO226" s="465">
        <f>SUM(AO222:AO225)</f>
        <v/>
      </c>
      <c r="AP226" s="465">
        <f>SUM(AP222:AP225)</f>
        <v/>
      </c>
      <c r="AQ226" s="465">
        <f>SUM(AQ222:AQ225)</f>
        <v/>
      </c>
      <c r="AR226" s="465">
        <f>SUM(AR222:AR225)</f>
        <v/>
      </c>
      <c r="AS226" s="465">
        <f>SUM(AS222:AS225)</f>
        <v/>
      </c>
      <c r="AT226" s="465">
        <f>SUM(AT222:AT225)</f>
        <v/>
      </c>
      <c r="AU226" s="465">
        <f>SUM(AU222:AU225)</f>
        <v/>
      </c>
      <c r="AV226" s="465">
        <f>SUM(AV222:AV225)</f>
        <v/>
      </c>
      <c r="AW226" s="465">
        <f>SUM(AW222:AW225)</f>
        <v/>
      </c>
      <c r="AX226" s="465">
        <f>SUM(AX222:AX225)</f>
        <v/>
      </c>
      <c r="AY226" s="465">
        <f>SUM(AY222:AY225)</f>
        <v/>
      </c>
      <c r="AZ226" s="465">
        <f>SUM(AZ222:AZ225)</f>
        <v/>
      </c>
      <c r="BA226" s="465">
        <f>SUM(BA222:BA225)</f>
        <v/>
      </c>
      <c r="BB226" s="465">
        <f>SUM(BB222:BB225)</f>
        <v/>
      </c>
      <c r="BC226" s="465">
        <f>SUM(BC222:BC225)</f>
        <v/>
      </c>
      <c r="BD226" s="465">
        <f>SUM(BD222:BD225)</f>
        <v/>
      </c>
      <c r="BE226" s="465">
        <f>SUM(BE222:BE225)</f>
        <v/>
      </c>
      <c r="BF226" s="465">
        <f>SUM(BF222:BF225)</f>
        <v/>
      </c>
      <c r="BG226" s="465">
        <f>SUM(BG222:BG225)</f>
        <v/>
      </c>
      <c r="BH226" s="465">
        <f>SUM(BH222:BH225)</f>
        <v/>
      </c>
      <c r="BI226" s="465">
        <f>SUM(BI222:BI225)</f>
        <v/>
      </c>
      <c r="BJ226" s="465">
        <f>SUM(BJ222:BJ225)</f>
        <v/>
      </c>
      <c r="BK226" s="465">
        <f>SUM(BK222:BK225)</f>
        <v/>
      </c>
      <c r="BL226" s="465">
        <f>SUM(BL222:BL225)</f>
        <v/>
      </c>
      <c r="BM226" s="465">
        <f>SUM(BM222:BM225)</f>
        <v/>
      </c>
      <c r="BN226" s="465">
        <f>SUM(BN222:BN225)</f>
        <v/>
      </c>
      <c r="BO226" s="465">
        <f>SUM(BO222:BO225)</f>
        <v/>
      </c>
      <c r="BP226" s="465">
        <f>SUM(BP222:BP225)</f>
        <v/>
      </c>
      <c r="BQ226" s="465">
        <f>SUM(BQ222:BQ225)</f>
        <v/>
      </c>
      <c r="BR226" s="465">
        <f>SUM(BR222:BR225)</f>
        <v/>
      </c>
      <c r="BS226" s="465">
        <f>SUM(BS222:BS225)</f>
        <v/>
      </c>
      <c r="BT226" s="465">
        <f>SUM(BT222:BT225)</f>
        <v/>
      </c>
      <c r="BU226" s="465">
        <f>SUM(BU222:BU225)</f>
        <v/>
      </c>
      <c r="BV226" s="465">
        <f>SUM(BV222:BV225)</f>
        <v/>
      </c>
      <c r="BW226" s="465">
        <f>SUM(BW222:BW225)</f>
        <v/>
      </c>
      <c r="BX226" s="465">
        <f>SUM(BX222:BX225)</f>
        <v/>
      </c>
      <c r="BY226" s="465">
        <f>SUM(BY222:BY225)</f>
        <v/>
      </c>
      <c r="BZ226" s="465">
        <f>SUM(BZ222:BZ225)</f>
        <v/>
      </c>
      <c r="CA226" s="465">
        <f>SUM(CA222:CA225)</f>
        <v/>
      </c>
      <c r="CB226" s="465">
        <f>SUM(CB222:CB225)</f>
        <v/>
      </c>
      <c r="CC226" s="465">
        <f>SUM(CC222:CC225)</f>
        <v/>
      </c>
      <c r="CD226" s="465">
        <f>SUM(CD222:CD225)</f>
        <v/>
      </c>
      <c r="CE226" s="465">
        <f>SUM(CE222:CE225)</f>
        <v/>
      </c>
      <c r="CF226" s="465">
        <f>SUM(CF222:CF225)</f>
        <v/>
      </c>
      <c r="CG226" s="465">
        <f>SUM(CG222:CG225)</f>
        <v/>
      </c>
      <c r="CH226" s="465">
        <f>SUM(CH222:CH225)</f>
        <v/>
      </c>
      <c r="CI226" s="465">
        <f>SUM(CI222:CI225)</f>
        <v/>
      </c>
      <c r="CJ226" s="465">
        <f>SUM(CJ222:CJ225)</f>
        <v/>
      </c>
      <c r="CK226" s="465">
        <f>SUM(CK222:CK225)</f>
        <v/>
      </c>
      <c r="CL226" s="465">
        <f>SUM(CL222:CL225)</f>
        <v/>
      </c>
      <c r="CM226" s="465">
        <f>SUM(CM222:CM225)</f>
        <v/>
      </c>
      <c r="CN226" s="465">
        <f>SUM(CN222:CN225)</f>
        <v/>
      </c>
      <c r="CO226" s="465">
        <f>SUM(CO222:CO225)</f>
        <v/>
      </c>
      <c r="CP226" s="465">
        <f>SUM(CP222:CP225)</f>
        <v/>
      </c>
      <c r="CQ226" s="465">
        <f>SUM(CQ222:CQ225)</f>
        <v/>
      </c>
      <c r="CR226" s="465">
        <f>SUM(CR222:CR225)</f>
        <v/>
      </c>
      <c r="CS226" s="465">
        <f>SUM(CS222:CS225)</f>
        <v/>
      </c>
      <c r="CT226" s="465">
        <f>SUM(CT222:CT225)</f>
        <v/>
      </c>
      <c r="CU226" s="465">
        <f>SUM(CU222:CU225)</f>
        <v/>
      </c>
      <c r="CV226" s="465">
        <f>SUM(CV222:CV225)</f>
        <v/>
      </c>
      <c r="CW226" s="465">
        <f>SUM(CW222:CW225)</f>
        <v/>
      </c>
      <c r="CX226" s="465">
        <f>SUM(CX222:CX225)</f>
        <v/>
      </c>
      <c r="CY226" s="465">
        <f>SUM(CY222:CY225)</f>
        <v/>
      </c>
      <c r="CZ226" s="465">
        <f>SUM(CZ222:CZ225)</f>
        <v/>
      </c>
      <c r="DA226" s="465">
        <f>SUM(DA222:DA225)</f>
        <v/>
      </c>
      <c r="DB226" s="465">
        <f>SUM(DB222:DB225)</f>
        <v/>
      </c>
      <c r="DC226" s="465">
        <f>SUM(DC222:DC225)</f>
        <v/>
      </c>
      <c r="DD226" s="465">
        <f>SUM(DD222:DD225)</f>
        <v/>
      </c>
      <c r="DE226" s="465">
        <f>SUM(DE222:DE225)</f>
        <v/>
      </c>
      <c r="DF226" s="465">
        <f>SUM(DF222:DF225)</f>
        <v/>
      </c>
      <c r="DG226" s="465">
        <f>SUM(DG222:DG225)</f>
        <v/>
      </c>
      <c r="DH226" s="465">
        <f>SUM(DH222:DH225)</f>
        <v/>
      </c>
      <c r="DI226" s="465">
        <f>SUM(DI222:DI225)</f>
        <v/>
      </c>
      <c r="DJ226" s="465">
        <f>SUM(DJ222:DJ225)</f>
        <v/>
      </c>
      <c r="DK226" s="465">
        <f>SUM(DK222:DK225)</f>
        <v/>
      </c>
      <c r="DL226" s="465">
        <f>SUM(DL222:DL225)</f>
        <v/>
      </c>
      <c r="DM226" s="465">
        <f>SUM(DM222:DM225)</f>
        <v/>
      </c>
      <c r="DN226" s="465">
        <f>SUM(DN222:DN225)</f>
        <v/>
      </c>
      <c r="DO226" s="465">
        <f>SUM(DO222:DO225)</f>
        <v/>
      </c>
      <c r="DP226" s="465">
        <f>SUM(DP222:DP225)</f>
        <v/>
      </c>
      <c r="DQ226" s="465">
        <f>SUM(DQ222:DQ225)</f>
        <v/>
      </c>
      <c r="DR226" s="465">
        <f>SUM(DR222:DR225)</f>
        <v/>
      </c>
      <c r="DS226" s="465">
        <f>SUM(DS222:DS225)</f>
        <v/>
      </c>
      <c r="DT226" s="465">
        <f>SUM(DT222:DT225)</f>
        <v/>
      </c>
      <c r="DU226" s="465">
        <f>SUM(DU222:DU225)</f>
        <v/>
      </c>
      <c r="DV226" s="465">
        <f>SUM(DV222:DV225)</f>
        <v/>
      </c>
      <c r="DW226" s="465">
        <f>SUM(DW222:DW225)</f>
        <v/>
      </c>
      <c r="DX226" s="465">
        <f>SUM(DX222:DX225)</f>
        <v/>
      </c>
      <c r="DY226" s="465">
        <f>SUM(DY222:DY225)</f>
        <v/>
      </c>
      <c r="DZ226" s="465">
        <f>SUM(DZ222:DZ225)</f>
        <v/>
      </c>
      <c r="EA226" s="465">
        <f>SUM(EA222:EA225)</f>
        <v/>
      </c>
      <c r="EB226" s="465">
        <f>SUM(EB222:EB225)</f>
        <v/>
      </c>
      <c r="EC226" s="465">
        <f>SUM(EC222:EC225)</f>
        <v/>
      </c>
      <c r="ED226" s="465">
        <f>SUM(ED222:ED225)</f>
        <v/>
      </c>
      <c r="EE226" s="465">
        <f>SUM(EE222:EE225)</f>
        <v/>
      </c>
      <c r="EF226" s="465">
        <f>SUM(EF222:EF225)</f>
        <v/>
      </c>
      <c r="EG226" s="465">
        <f>SUM(EG222:EG225)</f>
        <v/>
      </c>
      <c r="EH226" s="465">
        <f>SUM(EH222:EH225)</f>
        <v/>
      </c>
      <c r="EI226" s="465">
        <f>SUM(EI222:EI225)</f>
        <v/>
      </c>
      <c r="EJ226" s="465">
        <f>SUM(EJ222:EJ225)</f>
        <v/>
      </c>
      <c r="EK226" s="465">
        <f>SUM(EK222:EK225)</f>
        <v/>
      </c>
      <c r="EL226" s="465">
        <f>SUM(EL222:EL225)</f>
        <v/>
      </c>
      <c r="EM226" s="465">
        <f>SUM(EM222:EM225)</f>
        <v/>
      </c>
      <c r="EN226" s="465">
        <f>SUM(EN222:EN225)</f>
        <v/>
      </c>
      <c r="EO226" s="465">
        <f>SUM(EO222:EO225)</f>
        <v/>
      </c>
      <c r="EP226" s="465">
        <f>SUM(EP222:EP225)</f>
        <v/>
      </c>
      <c r="EQ226" s="465">
        <f>SUM(EQ222:EQ225)</f>
        <v/>
      </c>
      <c r="ER226" s="465">
        <f>SUM(ER222:ER225)</f>
        <v/>
      </c>
      <c r="ES226" s="465">
        <f>SUM(ES222:ES225)</f>
        <v/>
      </c>
      <c r="ET226" s="465">
        <f>SUM(ET222:ET225)</f>
        <v/>
      </c>
      <c r="EU226" s="465">
        <f>SUM(EU222:EU225)</f>
        <v/>
      </c>
      <c r="EV226" s="465">
        <f>SUM(EV222:EV225)</f>
        <v/>
      </c>
      <c r="EW226" s="465">
        <f>SUM(EW222:EW225)</f>
        <v/>
      </c>
      <c r="EX226" s="465">
        <f>SUM(EX222:EX225)</f>
        <v/>
      </c>
      <c r="EY226" s="465">
        <f>SUM(EY222:EY225)</f>
        <v/>
      </c>
      <c r="EZ226" s="465">
        <f>SUM(EZ222:EZ225)</f>
        <v/>
      </c>
      <c r="FA226" s="465">
        <f>SUM(FA222:FA225)</f>
        <v/>
      </c>
      <c r="FB226" s="465">
        <f>SUM(FB222:FB225)</f>
        <v/>
      </c>
      <c r="FC226" s="465">
        <f>SUM(FC222:FC225)</f>
        <v/>
      </c>
      <c r="FD226" s="465">
        <f>SUM(FD222:FD225)</f>
        <v/>
      </c>
      <c r="FE226" s="465">
        <f>SUM(FE222:FE225)</f>
        <v/>
      </c>
      <c r="FF226" s="465">
        <f>SUM(FF222:FF225)</f>
        <v/>
      </c>
      <c r="FG226" s="465">
        <f>SUM(FG222:FG225)</f>
        <v/>
      </c>
      <c r="FH226" s="465">
        <f>SUM(FH222:FH225)</f>
        <v/>
      </c>
      <c r="FI226" s="465">
        <f>SUM(FI222:FI225)</f>
        <v/>
      </c>
      <c r="FJ226" s="465">
        <f>SUM(FJ222:FJ225)</f>
        <v/>
      </c>
      <c r="FK226" s="465">
        <f>SUM(FK222:FK225)</f>
        <v/>
      </c>
      <c r="FL226" s="465">
        <f>SUM(FL222:FL225)</f>
        <v/>
      </c>
      <c r="FM226" s="465">
        <f>SUM(FM222:FM225)</f>
        <v/>
      </c>
      <c r="FN226" s="465">
        <f>SUM(FN222:FN225)</f>
        <v/>
      </c>
      <c r="FO226" s="465">
        <f>SUM(FO222:FO225)</f>
        <v/>
      </c>
      <c r="FP226" s="465">
        <f>SUM(FP222:FP225)</f>
        <v/>
      </c>
      <c r="FQ226" s="465">
        <f>SUM(FQ222:FQ225)</f>
        <v/>
      </c>
      <c r="FR226" s="465">
        <f>SUM(FR222:FR225)</f>
        <v/>
      </c>
      <c r="FS226" s="465">
        <f>SUM(FS222:FS225)</f>
        <v/>
      </c>
      <c r="FT226" s="465">
        <f>SUM(FT222:FT225)</f>
        <v/>
      </c>
      <c r="FU226" s="465">
        <f>SUM(FU222:FU225)</f>
        <v/>
      </c>
      <c r="FV226" s="465">
        <f>SUM(FV222:FV225)</f>
        <v/>
      </c>
      <c r="FW226" s="465">
        <f>SUM(FW222:FW225)</f>
        <v/>
      </c>
      <c r="FX226" s="465">
        <f>SUM(FX222:FX225)</f>
        <v/>
      </c>
      <c r="FY226" s="465">
        <f>SUM(FY222:FY225)</f>
        <v/>
      </c>
      <c r="FZ226" s="465">
        <f>SUM(FZ222:FZ225)</f>
        <v/>
      </c>
      <c r="GA226" s="465">
        <f>SUM(GA222:GA225)</f>
        <v/>
      </c>
      <c r="GB226" s="465">
        <f>SUM(GB222:GB225)</f>
        <v/>
      </c>
      <c r="GC226" s="465">
        <f>SUM(GC222:GC225)</f>
        <v/>
      </c>
      <c r="GD226" s="465">
        <f>SUM(GD222:GD225)</f>
        <v/>
      </c>
      <c r="GE226" s="465">
        <f>SUM(GE222:GE225)</f>
        <v/>
      </c>
      <c r="GF226" s="465">
        <f>SUM(GF222:GF225)</f>
        <v/>
      </c>
      <c r="GG226" s="465">
        <f>SUM(GG222:GG225)</f>
        <v/>
      </c>
      <c r="GH226" s="465">
        <f>SUM(GH222:GH225)</f>
        <v/>
      </c>
      <c r="GI226" s="465">
        <f>SUM(GI222:GI225)</f>
        <v/>
      </c>
      <c r="GJ226" s="465">
        <f>SUM(GJ222:GJ225)</f>
        <v/>
      </c>
      <c r="GK226" s="465">
        <f>SUM(GK222:GK225)</f>
        <v/>
      </c>
      <c r="GL226" s="465">
        <f>SUM(GL222:GL225)</f>
        <v/>
      </c>
      <c r="GM226" s="465">
        <f>SUM(GM222:GM225)</f>
        <v/>
      </c>
      <c r="GN226" s="465">
        <f>SUM(GN222:GN225)</f>
        <v/>
      </c>
      <c r="GO226" s="465">
        <f>SUM(GO222:GO225)</f>
        <v/>
      </c>
      <c r="GP226" s="465">
        <f>SUM(GP222:GP225)</f>
        <v/>
      </c>
      <c r="GQ226" s="465">
        <f>SUM(GQ222:GQ225)</f>
        <v/>
      </c>
      <c r="GR226" s="465">
        <f>SUM(GR222:GR225)</f>
        <v/>
      </c>
      <c r="GS226" s="465">
        <f>SUM(GS222:GS225)</f>
        <v/>
      </c>
      <c r="GT226" s="465">
        <f>SUM(GT222:GT225)</f>
        <v/>
      </c>
      <c r="GU226" s="465">
        <f>SUM(GU222:GU225)</f>
        <v/>
      </c>
      <c r="GV226" s="465">
        <f>SUM(GV222:GV225)</f>
        <v/>
      </c>
      <c r="GW226" s="465">
        <f>SUM(GW222:GW225)</f>
        <v/>
      </c>
      <c r="GX226" s="465">
        <f>SUM(GX222:GX225)</f>
        <v/>
      </c>
      <c r="GY226" s="465">
        <f>SUM(GY222:GY225)</f>
        <v/>
      </c>
      <c r="GZ226" s="465">
        <f>SUM(GZ222:GZ225)</f>
        <v/>
      </c>
      <c r="HA226" s="465">
        <f>SUM(HA222:HA225)</f>
        <v/>
      </c>
      <c r="HB226" s="465">
        <f>SUM(HB222:HB225)</f>
        <v/>
      </c>
      <c r="HC226" s="465">
        <f>SUM(HC222:HC225)</f>
        <v/>
      </c>
      <c r="HD226" s="465">
        <f>SUM(HD222:HD225)</f>
        <v/>
      </c>
      <c r="HE226" s="465">
        <f>SUM(HE222:HE225)</f>
        <v/>
      </c>
      <c r="HF226" s="465">
        <f>SUM(HF222:HF225)</f>
        <v/>
      </c>
      <c r="HG226" s="465">
        <f>SUM(HG222:HG225)</f>
        <v/>
      </c>
      <c r="HH226" s="465">
        <f>SUM(HH222:HH225)</f>
        <v/>
      </c>
      <c r="HI226" s="465">
        <f>SUM(HI222:HI225)</f>
        <v/>
      </c>
      <c r="HJ226" s="465">
        <f>SUM(HJ222:HJ225)</f>
        <v/>
      </c>
      <c r="HK226" s="465">
        <f>SUM(HK222:HK225)</f>
        <v/>
      </c>
      <c r="HL226" s="465">
        <f>SUM(HL222:HL225)</f>
        <v/>
      </c>
      <c r="HM226" s="465">
        <f>SUM(HM222:HM225)</f>
        <v/>
      </c>
      <c r="HN226" s="465">
        <f>SUM(HN222:HN225)</f>
        <v/>
      </c>
      <c r="HO226" s="465">
        <f>SUM(HO222:HO225)</f>
        <v/>
      </c>
      <c r="HP226" s="465">
        <f>SUM(HP222:HP225)</f>
        <v/>
      </c>
      <c r="HQ226" s="465">
        <f>SUM(HQ222:HQ225)</f>
        <v/>
      </c>
      <c r="HR226" s="465">
        <f>SUM(HR222:HR225)</f>
        <v/>
      </c>
      <c r="HS226" s="465">
        <f>SUM(HS222:HS225)</f>
        <v/>
      </c>
      <c r="HT226" s="465">
        <f>SUM(HT222:HT225)</f>
        <v/>
      </c>
      <c r="HU226" s="465">
        <f>SUM(HU222:HU225)</f>
        <v/>
      </c>
      <c r="HV226" s="465">
        <f>SUM(HV222:HV225)</f>
        <v/>
      </c>
      <c r="HW226" s="465">
        <f>SUM(HW222:HW225)</f>
        <v/>
      </c>
      <c r="HX226" s="465">
        <f>SUM(HX222:HX225)</f>
        <v/>
      </c>
      <c r="HY226" s="465">
        <f>SUM(HY222:HY225)</f>
        <v/>
      </c>
      <c r="HZ226" s="465">
        <f>SUM(HZ222:HZ225)</f>
        <v/>
      </c>
      <c r="IA226" s="465">
        <f>SUM(IA222:IA225)</f>
        <v/>
      </c>
      <c r="IB226" s="465">
        <f>SUM(IB222:IB225)</f>
        <v/>
      </c>
      <c r="IC226" s="465">
        <f>SUM(IC222:IC225)</f>
        <v/>
      </c>
      <c r="ID226" s="465">
        <f>SUM(ID222:ID225)</f>
        <v/>
      </c>
      <c r="IE226" s="465">
        <f>SUM(IE222:IE225)</f>
        <v/>
      </c>
      <c r="IF226" s="465">
        <f>SUM(IF222:IF225)</f>
        <v/>
      </c>
      <c r="IG226" s="465">
        <f>SUM(IG222:IG225)</f>
        <v/>
      </c>
      <c r="IH226" s="465">
        <f>SUM(IH222:IH225)</f>
        <v/>
      </c>
      <c r="II226" s="465">
        <f>SUM(II222:II225)</f>
        <v/>
      </c>
      <c r="IJ226" s="465">
        <f>SUM(IJ222:IJ225)</f>
        <v/>
      </c>
      <c r="IK226" s="465">
        <f>SUM(IK222:IK225)</f>
        <v/>
      </c>
      <c r="IL226" s="465">
        <f>SUM(IL222:IL225)</f>
        <v/>
      </c>
      <c r="IM226" s="465">
        <f>SUM(IM222:IM225)</f>
        <v/>
      </c>
      <c r="IN226" s="465">
        <f>SUM(IN222:IN225)</f>
        <v/>
      </c>
      <c r="IO226" s="465">
        <f>SUM(IO222:IO225)</f>
        <v/>
      </c>
      <c r="IP226" s="465">
        <f>SUM(IP222:IP225)</f>
        <v/>
      </c>
      <c r="IQ226" s="465">
        <f>SUM(IQ222:IQ225)</f>
        <v/>
      </c>
      <c r="IR226" s="465">
        <f>SUM(IR222:IR225)</f>
        <v/>
      </c>
      <c r="IS226" s="465">
        <f>SUM(IS222:IS225)</f>
        <v/>
      </c>
      <c r="IT226" s="465">
        <f>SUM(IT222:IT225)</f>
        <v/>
      </c>
      <c r="IU226" s="465">
        <f>SUM(IU222:IU225)</f>
        <v/>
      </c>
      <c r="IV226" s="465">
        <f>SUM(IV222:IV225)</f>
        <v/>
      </c>
      <c r="IW226" s="465">
        <f>SUM(IW222:IW225)</f>
        <v/>
      </c>
      <c r="IX226" s="465">
        <f>SUM(IX222:IX225)</f>
        <v/>
      </c>
      <c r="IY226" s="465">
        <f>SUM(IY222:IY225)</f>
        <v/>
      </c>
      <c r="IZ226" s="465">
        <f>SUM(IZ222:IZ225)</f>
        <v/>
      </c>
      <c r="JA226" s="465">
        <f>SUM(JA222:JA225)</f>
        <v/>
      </c>
      <c r="JB226" s="465">
        <f>SUM(JB222:JB225)</f>
        <v/>
      </c>
      <c r="JC226" s="465">
        <f>SUM(JC222:JC225)</f>
        <v/>
      </c>
      <c r="JD226" s="465">
        <f>SUM(JD222:JD225)</f>
        <v/>
      </c>
      <c r="JE226" s="465">
        <f>SUM(JE222:JE225)</f>
        <v/>
      </c>
      <c r="JF226" s="465">
        <f>SUM(JF222:JF225)</f>
        <v/>
      </c>
      <c r="JG226" s="465">
        <f>SUM(JG222:JG225)</f>
        <v/>
      </c>
      <c r="JH226" s="465">
        <f>SUM(JH222:JH225)</f>
        <v/>
      </c>
      <c r="JI226" s="465">
        <f>SUM(JI222:JI225)</f>
        <v/>
      </c>
      <c r="JJ226" s="465">
        <f>SUM(JJ222:JJ225)</f>
        <v/>
      </c>
      <c r="JK226" s="465">
        <f>SUM(JK222:JK225)</f>
        <v/>
      </c>
      <c r="JL226" s="465">
        <f>SUM(JL222:JL225)</f>
        <v/>
      </c>
      <c r="JM226" s="465">
        <f>SUM(JM222:JM225)</f>
        <v/>
      </c>
      <c r="JN226" s="465">
        <f>SUM(JN222:JN225)</f>
        <v/>
      </c>
      <c r="JO226" s="465">
        <f>SUM(JO222:JO225)</f>
        <v/>
      </c>
      <c r="JP226" s="465">
        <f>SUM(JP222:JP225)</f>
        <v/>
      </c>
      <c r="JQ226" s="465">
        <f>SUM(JQ222:JQ225)</f>
        <v/>
      </c>
      <c r="JR226" s="465">
        <f>SUM(JR222:JR225)</f>
        <v/>
      </c>
      <c r="JS226" s="465">
        <f>SUM(JS222:JS225)</f>
        <v/>
      </c>
      <c r="JT226" s="465">
        <f>SUM(JT222:JT225)</f>
        <v/>
      </c>
      <c r="JU226" s="465">
        <f>SUM(JU222:JU225)</f>
        <v/>
      </c>
      <c r="JV226" s="465">
        <f>SUM(JV222:JV225)</f>
        <v/>
      </c>
      <c r="JW226" s="465">
        <f>SUM(JW222:JW225)</f>
        <v/>
      </c>
      <c r="JX226" s="465">
        <f>SUM(JX222:JX225)</f>
        <v/>
      </c>
      <c r="JY226" s="465">
        <f>SUM(JY222:JY225)</f>
        <v/>
      </c>
      <c r="JZ226" s="465">
        <f>SUM(JZ222:JZ225)</f>
        <v/>
      </c>
      <c r="KA226" s="465">
        <f>SUM(KA222:KA225)</f>
        <v/>
      </c>
      <c r="KB226" s="465">
        <f>SUM(KB222:KB225)</f>
        <v/>
      </c>
      <c r="KC226" s="465">
        <f>SUM(KC222:KC225)</f>
        <v/>
      </c>
      <c r="KD226" s="465">
        <f>SUM(KD222:KD225)</f>
        <v/>
      </c>
      <c r="KE226" s="465">
        <f>SUM(KE222:KE225)</f>
        <v/>
      </c>
      <c r="KF226" s="465">
        <f>SUM(KF222:KF225)</f>
        <v/>
      </c>
      <c r="KG226" s="465">
        <f>SUM(KG222:KG225)</f>
        <v/>
      </c>
      <c r="KH226" s="465">
        <f>SUM(KH222:KH225)</f>
        <v/>
      </c>
      <c r="KI226" s="465">
        <f>SUM(KI222:KI225)</f>
        <v/>
      </c>
      <c r="KJ226" s="465">
        <f>SUM(KJ222:KJ225)</f>
        <v/>
      </c>
      <c r="KK226" s="465">
        <f>SUM(KK222:KK225)</f>
        <v/>
      </c>
      <c r="KL226" s="465">
        <f>SUM(KL222:KL225)</f>
        <v/>
      </c>
      <c r="KM226" s="465">
        <f>SUM(KM222:KM225)</f>
        <v/>
      </c>
      <c r="KN226" s="465">
        <f>SUM(KN222:KN225)</f>
        <v/>
      </c>
      <c r="KO226" s="465">
        <f>SUM(KO222:KO225)</f>
        <v/>
      </c>
      <c r="KP226" s="465">
        <f>SUM(KP222:KP225)</f>
        <v/>
      </c>
      <c r="KQ226" s="465">
        <f>SUM(KQ222:KQ225)</f>
        <v/>
      </c>
      <c r="KR226" s="465">
        <f>SUM(KR222:KR225)</f>
        <v/>
      </c>
      <c r="KS226" s="465">
        <f>SUM(KS222:KS225)</f>
        <v/>
      </c>
      <c r="KT226" s="465">
        <f>SUM(KT222:KT225)</f>
        <v/>
      </c>
      <c r="KU226" s="465">
        <f>SUM(KU222:KU225)</f>
        <v/>
      </c>
      <c r="KV226" s="465">
        <f>SUM(KV222:KV225)</f>
        <v/>
      </c>
      <c r="KW226" s="465">
        <f>SUM(KW222:KW225)</f>
        <v/>
      </c>
      <c r="KX226" s="465">
        <f>SUM(KX222:KX225)</f>
        <v/>
      </c>
      <c r="KY226" s="465">
        <f>SUM(KY222:KY225)</f>
        <v/>
      </c>
      <c r="KZ226" s="465">
        <f>SUM(KZ222:KZ225)</f>
        <v/>
      </c>
      <c r="LA226" s="465">
        <f>SUM(LA222:LA225)</f>
        <v/>
      </c>
      <c r="LB226" s="465">
        <f>SUM(LB222:LB225)</f>
        <v/>
      </c>
      <c r="LC226" s="465">
        <f>SUM(LC222:LC225)</f>
        <v/>
      </c>
      <c r="LD226" s="465">
        <f>SUM(LD222:LD225)</f>
        <v/>
      </c>
      <c r="LE226" s="465">
        <f>SUM(LE222:LE225)</f>
        <v/>
      </c>
      <c r="LF226" s="465">
        <f>SUM(LF222:LF225)</f>
        <v/>
      </c>
      <c r="LG226" s="465">
        <f>SUM(LG222:LG225)</f>
        <v/>
      </c>
      <c r="LH226" s="465">
        <f>SUM(LH222:LH225)</f>
        <v/>
      </c>
      <c r="LI226" s="465">
        <f>SUM(LI222:LI225)</f>
        <v/>
      </c>
      <c r="LJ226" s="465">
        <f>SUM(LJ222:LJ225)</f>
        <v/>
      </c>
      <c r="LK226" s="465">
        <f>SUM(LK222:LK225)</f>
        <v/>
      </c>
      <c r="LL226" s="465">
        <f>SUM(LL222:LL225)</f>
        <v/>
      </c>
      <c r="LM226" s="465">
        <f>SUM(LM222:LM225)</f>
        <v/>
      </c>
      <c r="LN226" s="465">
        <f>SUM(LN222:LN225)</f>
        <v/>
      </c>
      <c r="LO226" s="465">
        <f>SUM(LO222:LO225)</f>
        <v/>
      </c>
      <c r="LP226" s="465">
        <f>SUM(LP222:LP225)</f>
        <v/>
      </c>
      <c r="LQ226" s="465">
        <f>SUM(LQ222:LQ225)</f>
        <v/>
      </c>
      <c r="LR226" s="465">
        <f>SUM(LR222:LR225)</f>
        <v/>
      </c>
      <c r="LS226" s="465">
        <f>SUM(LS222:LS225)</f>
        <v/>
      </c>
      <c r="LT226" s="465">
        <f>SUM(LT222:LT225)</f>
        <v/>
      </c>
      <c r="LU226" s="465">
        <f>SUM(LU222:LU225)</f>
        <v/>
      </c>
      <c r="LV226" s="465">
        <f>SUM(LV222:LV225)</f>
        <v/>
      </c>
      <c r="LW226" s="465">
        <f>SUM(LW222:LW225)</f>
        <v/>
      </c>
      <c r="LX226" s="465">
        <f>SUM(LX222:LX225)</f>
        <v/>
      </c>
      <c r="LY226" s="465">
        <f>SUM(LY222:LY225)</f>
        <v/>
      </c>
      <c r="LZ226" s="465">
        <f>SUM(LZ222:LZ225)</f>
        <v/>
      </c>
      <c r="MA226" s="465">
        <f>SUM(MA222:MA225)</f>
        <v/>
      </c>
      <c r="MB226" s="465">
        <f>SUM(MB222:MB225)</f>
        <v/>
      </c>
      <c r="MC226" s="465">
        <f>SUM(MC222:MC225)</f>
        <v/>
      </c>
      <c r="MD226" s="465">
        <f>SUM(MD222:MD225)</f>
        <v/>
      </c>
      <c r="ME226" s="465">
        <f>SUM(ME222:ME225)</f>
        <v/>
      </c>
      <c r="MF226" s="465">
        <f>SUM(MF222:MF225)</f>
        <v/>
      </c>
      <c r="MG226" s="465">
        <f>SUM(MG222:MG225)</f>
        <v/>
      </c>
      <c r="MH226" s="465">
        <f>SUM(MH222:MH225)</f>
        <v/>
      </c>
      <c r="MI226" s="465">
        <f>SUM(MI222:MI225)</f>
        <v/>
      </c>
      <c r="MJ226" s="465">
        <f>SUM(MJ222:MJ225)</f>
        <v/>
      </c>
      <c r="MK226" s="465">
        <f>SUM(MK222:MK225)</f>
        <v/>
      </c>
      <c r="ML226" s="465">
        <f>SUM(ML222:ML225)</f>
        <v/>
      </c>
      <c r="MM226" s="465">
        <f>SUM(MM222:MM225)</f>
        <v/>
      </c>
      <c r="MN226" s="465">
        <f>SUM(MN222:MN225)</f>
        <v/>
      </c>
      <c r="MO226" s="465">
        <f>SUM(MO222:MO225)</f>
        <v/>
      </c>
      <c r="MP226" s="465">
        <f>SUM(MP222:MP225)</f>
        <v/>
      </c>
      <c r="MQ226" s="465">
        <f>SUM(MQ222:MQ225)</f>
        <v/>
      </c>
      <c r="MR226" s="465">
        <f>SUM(MR222:MR225)</f>
        <v/>
      </c>
      <c r="MS226" s="465">
        <f>SUM(MS222:MS225)</f>
        <v/>
      </c>
      <c r="MT226" s="465">
        <f>SUM(MT222:MT225)</f>
        <v/>
      </c>
      <c r="MU226" s="465">
        <f>SUM(MU222:MU225)</f>
        <v/>
      </c>
      <c r="MV226" s="465">
        <f>SUM(MV222:MV225)</f>
        <v/>
      </c>
      <c r="MW226" s="465">
        <f>SUM(MW222:MW225)</f>
        <v/>
      </c>
      <c r="MX226" s="465">
        <f>SUM(MX222:MX225)</f>
        <v/>
      </c>
      <c r="MY226" s="465">
        <f>SUM(MY222:MY225)</f>
        <v/>
      </c>
      <c r="MZ226" s="465">
        <f>SUM(MZ222:MZ225)</f>
        <v/>
      </c>
      <c r="NA226" s="465">
        <f>SUM(NA222:NA225)</f>
        <v/>
      </c>
      <c r="NB226" s="465">
        <f>SUM(NB222:NB225)</f>
        <v/>
      </c>
      <c r="NC226" s="465">
        <f>SUM(NC222:NC225)</f>
        <v/>
      </c>
      <c r="ND226" s="465">
        <f>SUM(ND222:ND225)</f>
        <v/>
      </c>
      <c r="NE226" s="465">
        <f>SUM(NE222:NE225)</f>
        <v/>
      </c>
      <c r="NF226" s="465">
        <f>SUM(NF222:NF225)</f>
        <v/>
      </c>
      <c r="NG226" s="465">
        <f>SUM(NG222:NG225)</f>
        <v/>
      </c>
      <c r="NH226" s="465">
        <f>SUM(NH222:NH225)</f>
        <v/>
      </c>
      <c r="NI226" s="465">
        <f>SUM(NI222:NI225)</f>
        <v/>
      </c>
      <c r="NJ226" s="465">
        <f>SUM(NJ222:NJ225)</f>
        <v/>
      </c>
      <c r="NK226" s="465">
        <f>SUM(NK222:NK225)</f>
        <v/>
      </c>
      <c r="NL226" s="465">
        <f>SUM(NL222:NL225)</f>
        <v/>
      </c>
      <c r="NM226" s="465">
        <f>SUM(NM222:NM225)</f>
        <v/>
      </c>
      <c r="NN226" s="465">
        <f>SUM(NN222:NN225)</f>
        <v/>
      </c>
      <c r="NO226" s="465">
        <f>SUM(NO222:NO225)</f>
        <v/>
      </c>
      <c r="NP226" s="465">
        <f>SUM(NP222:NP225)</f>
        <v/>
      </c>
      <c r="NQ226" s="465">
        <f>SUM(NQ222:NQ225)</f>
        <v/>
      </c>
      <c r="NR226" s="465">
        <f>SUM(NR222:NR225)</f>
        <v/>
      </c>
      <c r="NS226" s="465">
        <f>SUM(NS222:NS225)</f>
        <v/>
      </c>
      <c r="NT226" s="465">
        <f>SUM(NT222:NT225)</f>
        <v/>
      </c>
      <c r="NU226" s="465">
        <f>SUM(NU222:NU225)</f>
        <v/>
      </c>
      <c r="NV226" s="465">
        <f>SUM(NV222:NV225)</f>
        <v/>
      </c>
      <c r="NW226" s="465">
        <f>SUM(NW222:NW225)</f>
        <v/>
      </c>
      <c r="NX226" s="465">
        <f>SUM(NX222:NX225)</f>
        <v/>
      </c>
      <c r="NY226" s="465">
        <f>SUM(NY222:NY225)</f>
        <v/>
      </c>
      <c r="NZ226" s="465">
        <f>SUM(NZ222:NZ225)</f>
        <v/>
      </c>
      <c r="OA226" s="465">
        <f>SUM(OA222:OA225)</f>
        <v/>
      </c>
      <c r="OB226" s="465">
        <f>SUM(OB222:OB225)</f>
        <v/>
      </c>
      <c r="OC226" s="465">
        <f>SUM(OC222:OC225)</f>
        <v/>
      </c>
      <c r="OD226" s="465">
        <f>SUM(OD222:OD225)</f>
        <v/>
      </c>
      <c r="OE226" s="465">
        <f>SUM(OE222:OE225)</f>
        <v/>
      </c>
      <c r="OF226" s="465">
        <f>SUM(OF222:OF225)</f>
        <v/>
      </c>
      <c r="OG226" s="465">
        <f>SUM(OG222:OG225)</f>
        <v/>
      </c>
      <c r="OH226" s="465">
        <f>SUM(OH222:OH225)</f>
        <v/>
      </c>
      <c r="OI226" s="465">
        <f>SUM(OI222:OI225)</f>
        <v/>
      </c>
      <c r="OJ226" s="465">
        <f>SUM(OJ222:OJ225)</f>
        <v/>
      </c>
      <c r="OK226" s="465">
        <f>SUM(OK222:OK225)</f>
        <v/>
      </c>
      <c r="OL226" s="465">
        <f>SUM(OL222:OL225)</f>
        <v/>
      </c>
      <c r="OM226" s="465">
        <f>SUM(OM222:OM225)</f>
        <v/>
      </c>
      <c r="ON226" s="465">
        <f>SUM(ON222:ON225)</f>
        <v/>
      </c>
      <c r="OO226" s="465">
        <f>SUM(OO222:OO225)</f>
        <v/>
      </c>
      <c r="OP226" s="465">
        <f>SUM(OP222:OP225)</f>
        <v/>
      </c>
      <c r="OQ226" s="465">
        <f>SUM(OQ222:OQ225)</f>
        <v/>
      </c>
      <c r="OR226" s="465">
        <f>SUM(OR222:OR225)</f>
        <v/>
      </c>
      <c r="OS226" s="465">
        <f>SUM(OS222:OS225)</f>
        <v/>
      </c>
      <c r="OT226" s="465">
        <f>SUM(OT222:OT225)</f>
        <v/>
      </c>
      <c r="OU226" s="465">
        <f>SUM(OU222:OU225)</f>
        <v/>
      </c>
      <c r="OV226" s="465">
        <f>SUM(OV222:OV225)</f>
        <v/>
      </c>
      <c r="OW226" s="465">
        <f>SUM(OW222:OW225)</f>
        <v/>
      </c>
      <c r="OX226" s="465">
        <f>SUM(OX222:OX225)</f>
        <v/>
      </c>
      <c r="OY226" s="465">
        <f>SUM(OY222:OY225)</f>
        <v/>
      </c>
      <c r="OZ226" s="465">
        <f>SUM(OZ222:OZ225)</f>
        <v/>
      </c>
      <c r="PA226" s="465">
        <f>SUM(PA222:PA225)</f>
        <v/>
      </c>
      <c r="PB226" s="465">
        <f>SUM(PB222:PB225)</f>
        <v/>
      </c>
      <c r="PC226" s="465">
        <f>SUM(PC222:PC225)</f>
        <v/>
      </c>
      <c r="PD226" s="465">
        <f>SUM(PD222:PD225)</f>
        <v/>
      </c>
      <c r="PE226" s="465">
        <f>SUM(PE222:PE225)</f>
        <v/>
      </c>
      <c r="PF226" s="465">
        <f>SUM(PF222:PF225)</f>
        <v/>
      </c>
      <c r="PG226" s="465">
        <f>SUM(PG222:PG225)</f>
        <v/>
      </c>
      <c r="PH226" s="465">
        <f>SUM(PH222:PH225)</f>
        <v/>
      </c>
      <c r="PI226" s="465">
        <f>SUM(PI222:PI225)</f>
        <v/>
      </c>
      <c r="PJ226" s="465">
        <f>SUM(PJ222:PJ225)</f>
        <v/>
      </c>
      <c r="PK226" s="465">
        <f>SUM(PK222:PK225)</f>
        <v/>
      </c>
      <c r="PL226" s="465">
        <f>SUM(PL222:PL225)</f>
        <v/>
      </c>
      <c r="PM226" s="465">
        <f>SUM(PM222:PM225)</f>
        <v/>
      </c>
      <c r="PN226" s="465">
        <f>SUM(PN222:PN225)</f>
        <v/>
      </c>
      <c r="PO226" s="465">
        <f>SUM(PO222:PO225)</f>
        <v/>
      </c>
      <c r="PP226" s="465">
        <f>SUM(PP222:PP225)</f>
        <v/>
      </c>
      <c r="PQ226" s="465">
        <f>SUM(PQ222:PQ225)</f>
        <v/>
      </c>
      <c r="PR226" s="465">
        <f>SUM(PR222:PR225)</f>
        <v/>
      </c>
      <c r="PS226" s="465">
        <f>SUM(PS222:PS225)</f>
        <v/>
      </c>
      <c r="PT226" s="465">
        <f>SUM(PT222:PT225)</f>
        <v/>
      </c>
      <c r="PU226" s="465">
        <f>SUM(PU222:PU225)</f>
        <v/>
      </c>
      <c r="PV226" s="465">
        <f>SUM(PV222:PV225)</f>
        <v/>
      </c>
      <c r="PW226" s="465">
        <f>SUM(PW222:PW225)</f>
        <v/>
      </c>
      <c r="PX226" s="465">
        <f>SUM(PX222:PX225)</f>
        <v/>
      </c>
      <c r="PY226" s="465">
        <f>SUM(PY222:PY225)</f>
        <v/>
      </c>
      <c r="PZ226" s="465">
        <f>SUM(PZ222:PZ225)</f>
        <v/>
      </c>
      <c r="QA226" s="465">
        <f>SUM(QA222:QA225)</f>
        <v/>
      </c>
      <c r="QB226" s="465">
        <f>SUM(QB222:QB225)</f>
        <v/>
      </c>
      <c r="QC226" s="465">
        <f>SUM(QC222:QC225)</f>
        <v/>
      </c>
      <c r="QD226" s="465">
        <f>SUM(QD222:QD225)</f>
        <v/>
      </c>
      <c r="QE226" s="465">
        <f>SUM(QE222:QE225)</f>
        <v/>
      </c>
      <c r="QF226" s="465">
        <f>SUM(QF222:QF225)</f>
        <v/>
      </c>
      <c r="QG226" s="465">
        <f>SUM(QG222:QG225)</f>
        <v/>
      </c>
      <c r="QH226" s="465">
        <f>SUM(QH222:QH225)</f>
        <v/>
      </c>
      <c r="QI226" s="465">
        <f>SUM(QI222:QI225)</f>
        <v/>
      </c>
      <c r="QJ226" s="465">
        <f>SUM(QJ222:QJ225)</f>
        <v/>
      </c>
      <c r="QK226" s="465">
        <f>SUM(QK222:QK225)</f>
        <v/>
      </c>
      <c r="QL226" s="465">
        <f>SUM(QL222:QL225)</f>
        <v/>
      </c>
      <c r="QM226" s="465">
        <f>SUM(QM222:QM225)</f>
        <v/>
      </c>
      <c r="QN226" s="465">
        <f>SUM(QN222:QN225)</f>
        <v/>
      </c>
      <c r="QO226" s="465">
        <f>SUM(QO222:QO225)</f>
        <v/>
      </c>
      <c r="QP226" s="465">
        <f>SUM(QP222:QP225)</f>
        <v/>
      </c>
      <c r="QQ226" s="465">
        <f>SUM(QQ222:QQ225)</f>
        <v/>
      </c>
      <c r="QR226" s="465">
        <f>SUM(QR222:QR225)</f>
        <v/>
      </c>
      <c r="QS226" s="465">
        <f>SUM(QS222:QS225)</f>
        <v/>
      </c>
      <c r="QT226" s="465">
        <f>SUM(QT222:QT225)</f>
        <v/>
      </c>
      <c r="QU226" s="465">
        <f>SUM(QU222:QU225)</f>
        <v/>
      </c>
      <c r="QV226" s="465">
        <f>SUM(QV222:QV225)</f>
        <v/>
      </c>
      <c r="QW226" s="465">
        <f>SUM(QW222:QW225)</f>
        <v/>
      </c>
      <c r="QX226" s="465">
        <f>SUM(QX222:QX225)</f>
        <v/>
      </c>
      <c r="QY226" s="465">
        <f>SUM(QY222:QY225)</f>
        <v/>
      </c>
      <c r="QZ226" s="465">
        <f>SUM(QZ222:QZ225)</f>
        <v/>
      </c>
      <c r="RA226" s="465">
        <f>SUM(RA222:RA225)</f>
        <v/>
      </c>
      <c r="RB226" s="465">
        <f>SUM(RB222:RB225)</f>
        <v/>
      </c>
      <c r="RC226" s="465">
        <f>SUM(RC222:RC225)</f>
        <v/>
      </c>
      <c r="RD226" s="465">
        <f>SUM(RD222:RD225)</f>
        <v/>
      </c>
      <c r="RE226" s="465">
        <f>SUM(RE222:RE225)</f>
        <v/>
      </c>
      <c r="RF226" s="465">
        <f>SUM(RF222:RF225)</f>
        <v/>
      </c>
      <c r="RG226" s="465">
        <f>SUM(RG222:RG225)</f>
        <v/>
      </c>
      <c r="RH226" s="465">
        <f>SUM(RH222:RH225)</f>
        <v/>
      </c>
      <c r="RI226" s="465">
        <f>SUM(RI222:RI225)</f>
        <v/>
      </c>
      <c r="RJ226" s="465">
        <f>SUM(RJ222:RJ225)</f>
        <v/>
      </c>
      <c r="RK226" s="465">
        <f>SUM(RK222:RK225)</f>
        <v/>
      </c>
      <c r="RL226" s="465">
        <f>SUM(RL222:RL225)</f>
        <v/>
      </c>
      <c r="RM226" s="465">
        <f>SUM(RM222:RM225)</f>
        <v/>
      </c>
      <c r="RN226" s="465">
        <f>SUM(RN222:RN225)</f>
        <v/>
      </c>
      <c r="RO226" s="465">
        <f>SUM(RO222:RO225)</f>
        <v/>
      </c>
      <c r="RP226" s="465">
        <f>SUM(RP222:RP225)</f>
        <v/>
      </c>
      <c r="RQ226" s="465">
        <f>SUM(RQ222:RQ225)</f>
        <v/>
      </c>
      <c r="RR226" s="465">
        <f>SUM(RR222:RR225)</f>
        <v/>
      </c>
      <c r="RS226" s="465">
        <f>SUM(RS222:RS225)</f>
        <v/>
      </c>
      <c r="RT226" s="465">
        <f>SUM(RT222:RT225)</f>
        <v/>
      </c>
      <c r="RU226" s="465">
        <f>SUM(RU222:RU225)</f>
        <v/>
      </c>
      <c r="RV226" s="465">
        <f>SUM(RV222:RV225)</f>
        <v/>
      </c>
      <c r="RW226" s="465">
        <f>SUM(RW222:RW225)</f>
        <v/>
      </c>
      <c r="RX226" s="465">
        <f>SUM(RX222:RX225)</f>
        <v/>
      </c>
      <c r="RY226" s="465">
        <f>SUM(RY222:RY225)</f>
        <v/>
      </c>
      <c r="RZ226" s="465">
        <f>SUM(RZ222:RZ225)</f>
        <v/>
      </c>
      <c r="SA226" s="465">
        <f>SUM(SA222:SA225)</f>
        <v/>
      </c>
      <c r="SB226" s="465">
        <f>SUM(SB222:SB225)</f>
        <v/>
      </c>
      <c r="SC226" s="465">
        <f>SUM(SC222:SC225)</f>
        <v/>
      </c>
      <c r="SD226" s="465">
        <f>SUM(SD222:SD225)</f>
        <v/>
      </c>
      <c r="SE226" s="465">
        <f>SUM(SE222:SE225)</f>
        <v/>
      </c>
      <c r="SF226" s="465">
        <f>SUM(SF222:SF225)</f>
        <v/>
      </c>
      <c r="SG226" s="465">
        <f>SUM(SG222:SG225)</f>
        <v/>
      </c>
      <c r="SH226" s="465">
        <f>SUM(SH222:SH225)</f>
        <v/>
      </c>
      <c r="SI226" s="465">
        <f>SUM(SI222:SI225)</f>
        <v/>
      </c>
      <c r="SJ226" s="465">
        <f>SUM(SJ222:SJ225)</f>
        <v/>
      </c>
      <c r="SK226" s="465">
        <f>SUM(SK222:SK225)</f>
        <v/>
      </c>
      <c r="SL226" s="465">
        <f>SUM(SL222:SL225)</f>
        <v/>
      </c>
      <c r="SM226" s="465">
        <f>SUM(SM222:SM225)</f>
        <v/>
      </c>
      <c r="SN226" s="465">
        <f>SUM(SN222:SN225)</f>
        <v/>
      </c>
      <c r="SO226" s="465">
        <f>SUM(SO222:SO225)</f>
        <v/>
      </c>
      <c r="SP226" s="465">
        <f>SUM(SP222:SP225)</f>
        <v/>
      </c>
      <c r="SQ226" s="465">
        <f>SUM(SQ222:SQ225)</f>
        <v/>
      </c>
      <c r="SR226" s="465">
        <f>SUM(SR222:SR225)</f>
        <v/>
      </c>
      <c r="SS226" s="465">
        <f>SUM(SS222:SS225)</f>
        <v/>
      </c>
      <c r="ST226" s="465">
        <f>SUM(ST222:ST225)</f>
        <v/>
      </c>
      <c r="SU226" s="465">
        <f>SUM(SU222:SU225)</f>
        <v/>
      </c>
      <c r="SV226" s="465">
        <f>SUM(SV222:SV225)</f>
        <v/>
      </c>
      <c r="SW226" s="465">
        <f>SUM(SW222:SW225)</f>
        <v/>
      </c>
      <c r="SX226" s="465">
        <f>SUM(SX222:SX225)</f>
        <v/>
      </c>
      <c r="SY226" s="465">
        <f>SUM(SY222:SY225)</f>
        <v/>
      </c>
      <c r="SZ226" s="465">
        <f>SUM(SZ222:SZ225)</f>
        <v/>
      </c>
      <c r="TA226" s="465">
        <f>SUM(TA222:TA225)</f>
        <v/>
      </c>
      <c r="TB226" s="465">
        <f>SUM(TB222:TB225)</f>
        <v/>
      </c>
      <c r="TC226" s="465">
        <f>SUM(TC222:TC225)</f>
        <v/>
      </c>
      <c r="TD226" s="465">
        <f>SUM(TD222:TD225)</f>
        <v/>
      </c>
      <c r="TE226" s="465">
        <f>SUM(TE222:TE225)</f>
        <v/>
      </c>
      <c r="TF226" s="465">
        <f>SUM(TF222:TF225)</f>
        <v/>
      </c>
      <c r="TG226" s="465">
        <f>SUM(TG222:TG225)</f>
        <v/>
      </c>
      <c r="TH226" s="465">
        <f>SUM(TH222:TH225)</f>
        <v/>
      </c>
      <c r="TI226" s="465">
        <f>SUM(TI222:TI225)</f>
        <v/>
      </c>
      <c r="TJ226" s="465">
        <f>SUM(TJ222:TJ225)</f>
        <v/>
      </c>
      <c r="TK226" s="465">
        <f>SUM(TK222:TK225)</f>
        <v/>
      </c>
      <c r="TL226" s="465">
        <f>SUM(TL222:TL225)</f>
        <v/>
      </c>
      <c r="TM226" s="465">
        <f>SUM(TM222:TM225)</f>
        <v/>
      </c>
      <c r="TN226" s="465">
        <f>SUM(TN222:TN225)</f>
        <v/>
      </c>
      <c r="TO226" s="465">
        <f>SUM(TO222:TO225)</f>
        <v/>
      </c>
      <c r="TP226" s="465">
        <f>SUM(TP222:TP225)</f>
        <v/>
      </c>
      <c r="TQ226" s="465">
        <f>SUM(TQ222:TQ225)</f>
        <v/>
      </c>
      <c r="TR226" s="465">
        <f>SUM(TR222:TR225)</f>
        <v/>
      </c>
      <c r="TS226" s="465">
        <f>SUM(TS222:TS225)</f>
        <v/>
      </c>
      <c r="TT226" s="465">
        <f>SUM(TT222:TT225)</f>
        <v/>
      </c>
      <c r="TU226" s="465">
        <f>SUM(TU222:TU225)</f>
        <v/>
      </c>
      <c r="TV226" s="465">
        <f>SUM(TV222:TV225)</f>
        <v/>
      </c>
      <c r="TW226" s="465">
        <f>SUM(TW222:TW225)</f>
        <v/>
      </c>
      <c r="TX226" s="465">
        <f>SUM(TX222:TX225)</f>
        <v/>
      </c>
      <c r="TY226" s="465">
        <f>SUM(TY222:TY225)</f>
        <v/>
      </c>
      <c r="TZ226" s="465">
        <f>SUM(TZ222:TZ225)</f>
        <v/>
      </c>
      <c r="UA226" s="465">
        <f>SUM(UA222:UA225)</f>
        <v/>
      </c>
      <c r="UB226" s="465">
        <f>SUM(UB222:UB225)</f>
        <v/>
      </c>
      <c r="UC226" s="465">
        <f>SUM(UC222:UC225)</f>
        <v/>
      </c>
      <c r="UD226" s="465">
        <f>SUM(UD222:UD225)</f>
        <v/>
      </c>
      <c r="UE226" s="465">
        <f>SUM(UE222:UE225)</f>
        <v/>
      </c>
      <c r="UF226" s="465">
        <f>SUM(UF222:UF225)</f>
        <v/>
      </c>
      <c r="UG226" s="465">
        <f>SUM(UG222:UG225)</f>
        <v/>
      </c>
      <c r="UH226" s="465">
        <f>SUM(UH222:UH225)</f>
        <v/>
      </c>
      <c r="UI226" s="465">
        <f>SUM(UI222:UI225)</f>
        <v/>
      </c>
      <c r="UJ226" s="465">
        <f>SUM(UJ222:UJ225)</f>
        <v/>
      </c>
      <c r="UK226" s="465">
        <f>SUM(UK222:UK225)</f>
        <v/>
      </c>
      <c r="UL226" s="465">
        <f>SUM(UL222:UL225)</f>
        <v/>
      </c>
      <c r="UM226" s="465">
        <f>SUM(UM222:UM225)</f>
        <v/>
      </c>
      <c r="UN226" s="465">
        <f>SUM(UN222:UN225)</f>
        <v/>
      </c>
      <c r="UO226" s="465">
        <f>SUM(UO222:UO225)</f>
        <v/>
      </c>
      <c r="UP226" s="465">
        <f>SUM(UP222:UP225)</f>
        <v/>
      </c>
      <c r="UQ226" s="465">
        <f>SUM(UQ222:UQ225)</f>
        <v/>
      </c>
      <c r="UR226" s="465">
        <f>SUM(UR222:UR225)</f>
        <v/>
      </c>
      <c r="US226" s="465">
        <f>SUM(US222:US225)</f>
        <v/>
      </c>
      <c r="UT226" s="465">
        <f>SUM(UT222:UT225)</f>
        <v/>
      </c>
      <c r="UU226" s="465">
        <f>SUM(UU222:UU225)</f>
        <v/>
      </c>
      <c r="UV226" s="465">
        <f>SUM(UV222:UV225)</f>
        <v/>
      </c>
      <c r="UW226" s="465">
        <f>SUM(UW222:UW225)</f>
        <v/>
      </c>
      <c r="UX226" s="465">
        <f>SUM(UX222:UX225)</f>
        <v/>
      </c>
      <c r="UY226" s="465">
        <f>SUM(UY222:UY225)</f>
        <v/>
      </c>
      <c r="UZ226" s="465">
        <f>SUM(UZ222:UZ225)</f>
        <v/>
      </c>
      <c r="VA226" s="465">
        <f>SUM(VA222:VA225)</f>
        <v/>
      </c>
      <c r="VB226" s="465">
        <f>SUM(VB222:VB225)</f>
        <v/>
      </c>
      <c r="VC226" s="465">
        <f>SUM(VC222:VC225)</f>
        <v/>
      </c>
      <c r="VD226" s="465">
        <f>SUM(VD222:VD225)</f>
        <v/>
      </c>
      <c r="VE226" s="465">
        <f>SUM(VE222:VE225)</f>
        <v/>
      </c>
      <c r="VF226" s="465">
        <f>SUM(VF222:VF225)</f>
        <v/>
      </c>
      <c r="VG226" s="465">
        <f>SUM(VG222:VG225)</f>
        <v/>
      </c>
      <c r="VH226" s="465">
        <f>SUM(VH222:VH225)</f>
        <v/>
      </c>
      <c r="VI226" s="465">
        <f>SUM(VI222:VI225)</f>
        <v/>
      </c>
      <c r="VJ226" s="465">
        <f>SUM(VJ222:VJ225)</f>
        <v/>
      </c>
      <c r="VK226" s="465">
        <f>SUM(VK222:VK225)</f>
        <v/>
      </c>
      <c r="VL226" s="465">
        <f>SUM(VL222:VL225)</f>
        <v/>
      </c>
      <c r="VM226" s="582">
        <f>SUM(VM222:VM225)</f>
        <v/>
      </c>
      <c r="VN226" s="9" t="n"/>
    </row>
    <row r="227" ht="19.5" customHeight="1">
      <c r="A227" s="1100" t="n"/>
      <c r="B227" s="1101" t="n"/>
      <c r="C227" s="1102" t="n"/>
      <c r="D227" s="368" t="inlineStr">
        <is>
          <t>INDIGENA</t>
        </is>
      </c>
      <c r="E227" s="363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7" t="n"/>
      <c r="CE227" s="7" t="n"/>
      <c r="CF227" s="7" t="n"/>
      <c r="CG227" s="7" t="n"/>
      <c r="CH227" s="7" t="n"/>
      <c r="CI227" s="7" t="n"/>
      <c r="CJ227" s="7" t="n"/>
      <c r="CK227" s="7" t="n"/>
      <c r="CL227" s="7" t="n"/>
      <c r="CM227" s="7" t="n"/>
      <c r="CN227" s="7" t="n"/>
      <c r="CO227" s="7" t="n"/>
      <c r="CP227" s="7" t="n"/>
      <c r="CQ227" s="7" t="n"/>
      <c r="CR227" s="7" t="n"/>
      <c r="CS227" s="7" t="n"/>
      <c r="CT227" s="7" t="n"/>
      <c r="CU227" s="7" t="n"/>
      <c r="CV227" s="7" t="n"/>
      <c r="CW227" s="7" t="n"/>
      <c r="CX227" s="7" t="n"/>
      <c r="CY227" s="7" t="n"/>
      <c r="CZ227" s="7" t="n"/>
      <c r="DA227" s="7" t="n"/>
      <c r="DB227" s="7" t="n"/>
      <c r="DC227" s="7" t="n"/>
      <c r="DD227" s="7" t="n"/>
      <c r="DE227" s="7" t="n"/>
      <c r="DF227" s="7" t="n"/>
      <c r="DG227" s="7" t="n"/>
      <c r="DH227" s="7" t="n"/>
      <c r="DI227" s="7" t="n"/>
      <c r="DJ227" s="7" t="n"/>
      <c r="DK227" s="7" t="n"/>
      <c r="DL227" s="7" t="n"/>
      <c r="DM227" s="7" t="n"/>
      <c r="DN227" s="7" t="n"/>
      <c r="DO227" s="7" t="n"/>
      <c r="DP227" s="7" t="n"/>
      <c r="DQ227" s="7" t="n"/>
      <c r="DR227" s="7" t="n"/>
      <c r="DS227" s="7" t="n"/>
      <c r="DT227" s="7" t="n"/>
      <c r="DU227" s="7" t="n"/>
      <c r="DV227" s="7" t="n"/>
      <c r="DW227" s="7" t="n"/>
      <c r="DX227" s="7" t="n"/>
      <c r="DY227" s="7" t="n"/>
      <c r="DZ227" s="7" t="n"/>
      <c r="EA227" s="7" t="n"/>
      <c r="EB227" s="7" t="n"/>
      <c r="EC227" s="7" t="n"/>
      <c r="ED227" s="7" t="n"/>
      <c r="EE227" s="7" t="n"/>
      <c r="EF227" s="7" t="n"/>
      <c r="EG227" s="7" t="n"/>
      <c r="EH227" s="7" t="n"/>
      <c r="EI227" s="7" t="n"/>
      <c r="EJ227" s="7" t="n"/>
      <c r="EK227" s="7" t="n"/>
      <c r="EL227" s="7" t="n"/>
      <c r="EM227" s="7" t="n"/>
      <c r="EN227" s="7" t="n"/>
      <c r="EO227" s="7" t="n"/>
      <c r="EP227" s="7" t="n"/>
      <c r="EQ227" s="7" t="n"/>
      <c r="ER227" s="7" t="n"/>
      <c r="ES227" s="7" t="n"/>
      <c r="ET227" s="7" t="n"/>
      <c r="EU227" s="7" t="n"/>
      <c r="EV227" s="7" t="n"/>
      <c r="EW227" s="7" t="n"/>
      <c r="EX227" s="7" t="n"/>
      <c r="EY227" s="7" t="n"/>
      <c r="EZ227" s="7" t="n"/>
      <c r="FA227" s="7" t="n"/>
      <c r="FB227" s="7" t="n"/>
      <c r="FC227" s="7" t="n"/>
      <c r="FD227" s="7" t="n"/>
      <c r="FE227" s="7" t="n"/>
      <c r="FF227" s="7" t="n"/>
      <c r="FG227" s="7" t="n"/>
      <c r="FH227" s="7" t="n"/>
      <c r="FI227" s="7" t="n"/>
      <c r="FJ227" s="7" t="n"/>
      <c r="FK227" s="7" t="n"/>
      <c r="FL227" s="7" t="n"/>
      <c r="FM227" s="7" t="n"/>
      <c r="FN227" s="7" t="n"/>
      <c r="FO227" s="7" t="n"/>
      <c r="FP227" s="7" t="n"/>
      <c r="FQ227" s="7" t="n"/>
      <c r="FR227" s="7" t="n"/>
      <c r="FS227" s="7" t="n"/>
      <c r="FT227" s="7" t="n"/>
      <c r="FU227" s="7" t="n"/>
      <c r="FV227" s="7" t="n"/>
      <c r="FW227" s="7" t="n"/>
      <c r="FX227" s="7" t="n"/>
      <c r="FY227" s="7" t="n"/>
      <c r="FZ227" s="7" t="n"/>
      <c r="GA227" s="7" t="n"/>
      <c r="GB227" s="7" t="n"/>
      <c r="GC227" s="7" t="n"/>
      <c r="GD227" s="7" t="n"/>
      <c r="GE227" s="7" t="n"/>
      <c r="GF227" s="7" t="n"/>
      <c r="GG227" s="7" t="n"/>
      <c r="GH227" s="7" t="n"/>
      <c r="GI227" s="7" t="n"/>
      <c r="GJ227" s="7" t="n"/>
      <c r="GK227" s="7" t="n"/>
      <c r="GL227" s="7" t="n"/>
      <c r="GM227" s="7" t="n"/>
      <c r="GN227" s="7" t="n"/>
      <c r="GO227" s="7" t="n"/>
      <c r="GP227" s="7" t="n"/>
      <c r="GQ227" s="7" t="n"/>
      <c r="GR227" s="7" t="n"/>
      <c r="GS227" s="7" t="n"/>
      <c r="GT227" s="7" t="n"/>
      <c r="GU227" s="7" t="n"/>
      <c r="GV227" s="7" t="n"/>
      <c r="GW227" s="7" t="n"/>
      <c r="GX227" s="7" t="n"/>
      <c r="GY227" s="7" t="n"/>
      <c r="GZ227" s="7" t="n"/>
      <c r="HA227" s="7" t="n"/>
      <c r="HB227" s="7" t="n"/>
      <c r="HC227" s="7" t="n"/>
      <c r="HD227" s="7" t="n"/>
      <c r="HE227" s="7" t="n"/>
      <c r="HF227" s="7" t="n"/>
      <c r="HG227" s="7" t="n"/>
      <c r="HH227" s="7" t="n"/>
      <c r="HI227" s="7" t="n"/>
      <c r="HJ227" s="7" t="n"/>
      <c r="HK227" s="7" t="n"/>
      <c r="HL227" s="7" t="n"/>
      <c r="HM227" s="7" t="n"/>
      <c r="HN227" s="7" t="n"/>
      <c r="HO227" s="7" t="n"/>
      <c r="HP227" s="7" t="n"/>
      <c r="HQ227" s="7" t="n"/>
      <c r="HR227" s="7" t="n"/>
      <c r="HS227" s="7" t="n"/>
      <c r="HT227" s="7" t="n"/>
      <c r="HU227" s="7" t="n"/>
      <c r="HV227" s="7" t="n"/>
      <c r="HW227" s="7" t="n"/>
      <c r="HX227" s="7" t="n"/>
      <c r="HY227" s="7" t="n"/>
      <c r="HZ227" s="7" t="n"/>
      <c r="IA227" s="7" t="n"/>
      <c r="IB227" s="7" t="n"/>
      <c r="IC227" s="7" t="n"/>
      <c r="ID227" s="7" t="n"/>
      <c r="IE227" s="7" t="n"/>
      <c r="IF227" s="7" t="n"/>
      <c r="IG227" s="7" t="n"/>
      <c r="IH227" s="7" t="n"/>
      <c r="II227" s="7" t="n"/>
      <c r="IJ227" s="7" t="n"/>
      <c r="IK227" s="7" t="n"/>
      <c r="IL227" s="7" t="n"/>
      <c r="IM227" s="7" t="n"/>
      <c r="IN227" s="7" t="n"/>
      <c r="IO227" s="7" t="n"/>
      <c r="IP227" s="7" t="n"/>
      <c r="IQ227" s="7" t="n"/>
      <c r="IR227" s="7" t="n"/>
      <c r="IS227" s="7" t="n"/>
      <c r="IT227" s="7" t="n"/>
      <c r="IU227" s="7" t="n"/>
      <c r="IV227" s="7" t="n"/>
      <c r="IW227" s="7" t="n"/>
      <c r="IX227" s="7" t="n"/>
      <c r="IY227" s="7" t="n"/>
      <c r="IZ227" s="7" t="n"/>
      <c r="JA227" s="7" t="n"/>
      <c r="JB227" s="7" t="n"/>
      <c r="JC227" s="7" t="n"/>
      <c r="JD227" s="7" t="n"/>
      <c r="JE227" s="7" t="n"/>
      <c r="JF227" s="7" t="n"/>
      <c r="JG227" s="7" t="n"/>
      <c r="JH227" s="7" t="n"/>
      <c r="JI227" s="7" t="n"/>
      <c r="JJ227" s="7" t="n"/>
      <c r="JK227" s="7" t="n"/>
      <c r="JL227" s="7" t="n"/>
      <c r="JM227" s="7" t="n"/>
      <c r="JN227" s="7" t="n"/>
      <c r="JO227" s="7" t="n"/>
      <c r="JP227" s="7" t="n"/>
      <c r="JQ227" s="7" t="n"/>
      <c r="JR227" s="7" t="n"/>
      <c r="JS227" s="7" t="n"/>
      <c r="JT227" s="7" t="n"/>
      <c r="JU227" s="7" t="n"/>
      <c r="JV227" s="7" t="n"/>
      <c r="JW227" s="7" t="n"/>
      <c r="JX227" s="7" t="n"/>
      <c r="JY227" s="7" t="n"/>
      <c r="JZ227" s="7" t="n"/>
      <c r="KA227" s="7" t="n"/>
      <c r="KB227" s="7" t="n"/>
      <c r="KC227" s="7" t="n"/>
      <c r="KD227" s="7" t="n"/>
      <c r="KE227" s="7" t="n"/>
      <c r="KF227" s="7" t="n"/>
      <c r="KG227" s="7" t="n"/>
      <c r="KH227" s="7" t="n"/>
      <c r="KI227" s="7" t="n"/>
      <c r="KJ227" s="7" t="n"/>
      <c r="KK227" s="7" t="n"/>
      <c r="KL227" s="7" t="n"/>
      <c r="KM227" s="7" t="n"/>
      <c r="KN227" s="7" t="n"/>
      <c r="KO227" s="7" t="n"/>
      <c r="KP227" s="7" t="n"/>
      <c r="KQ227" s="7" t="n"/>
      <c r="KR227" s="7" t="n"/>
      <c r="KS227" s="7" t="n"/>
      <c r="KT227" s="7" t="n"/>
      <c r="KU227" s="7" t="n"/>
      <c r="KV227" s="7" t="n"/>
      <c r="KW227" s="7" t="n"/>
      <c r="KX227" s="7" t="n"/>
      <c r="KY227" s="7" t="n"/>
      <c r="KZ227" s="7" t="n"/>
      <c r="LA227" s="7" t="n"/>
      <c r="LB227" s="7" t="n"/>
      <c r="LC227" s="7" t="n"/>
      <c r="LD227" s="7" t="n"/>
      <c r="LE227" s="7" t="n"/>
      <c r="LF227" s="7" t="n"/>
      <c r="LG227" s="7" t="n"/>
      <c r="LH227" s="7" t="n"/>
      <c r="LI227" s="7" t="n"/>
      <c r="LJ227" s="7" t="n"/>
      <c r="LK227" s="7" t="n"/>
      <c r="LL227" s="7" t="n"/>
      <c r="LM227" s="7" t="n"/>
      <c r="LN227" s="7" t="n"/>
      <c r="LO227" s="7" t="n"/>
      <c r="LP227" s="7" t="n"/>
      <c r="LQ227" s="7" t="n"/>
      <c r="LR227" s="7" t="n"/>
      <c r="LS227" s="7" t="n"/>
      <c r="LT227" s="7" t="n"/>
      <c r="LU227" s="7" t="n"/>
      <c r="LV227" s="7" t="n"/>
      <c r="LW227" s="7" t="n"/>
      <c r="LX227" s="7" t="n"/>
      <c r="LY227" s="7" t="n"/>
      <c r="LZ227" s="7" t="n"/>
      <c r="MA227" s="7" t="n"/>
      <c r="MB227" s="7" t="n"/>
      <c r="MC227" s="7" t="n"/>
      <c r="MD227" s="7" t="n"/>
      <c r="ME227" s="7" t="n"/>
      <c r="MF227" s="7" t="n"/>
      <c r="MG227" s="7" t="n"/>
      <c r="MH227" s="7" t="n"/>
      <c r="MI227" s="7" t="n"/>
      <c r="MJ227" s="7" t="n"/>
      <c r="MK227" s="7" t="n"/>
      <c r="ML227" s="7" t="n"/>
      <c r="MM227" s="7" t="n"/>
      <c r="MN227" s="7" t="n"/>
      <c r="MO227" s="7" t="n"/>
      <c r="MP227" s="7" t="n"/>
      <c r="MQ227" s="7" t="n"/>
      <c r="MR227" s="7" t="n"/>
      <c r="MS227" s="7" t="n"/>
      <c r="MT227" s="7" t="n"/>
      <c r="MU227" s="7" t="n"/>
      <c r="MV227" s="7" t="n"/>
      <c r="MW227" s="7" t="n"/>
      <c r="MX227" s="7" t="n"/>
      <c r="MY227" s="7" t="n"/>
      <c r="MZ227" s="7" t="n"/>
      <c r="NA227" s="7" t="n"/>
      <c r="NB227" s="7" t="n"/>
      <c r="NC227" s="7" t="n"/>
      <c r="ND227" s="7" t="n"/>
      <c r="NE227" s="7" t="n"/>
      <c r="NF227" s="7" t="n"/>
      <c r="NG227" s="7" t="n"/>
      <c r="NH227" s="7" t="n"/>
      <c r="NI227" s="7" t="n"/>
      <c r="NJ227" s="7" t="n"/>
      <c r="NK227" s="7" t="n"/>
      <c r="NL227" s="7" t="n"/>
      <c r="NM227" s="7" t="n"/>
      <c r="NN227" s="7" t="n"/>
      <c r="NO227" s="7" t="n"/>
      <c r="NP227" s="7" t="n"/>
      <c r="NQ227" s="7" t="n"/>
      <c r="NR227" s="7" t="n"/>
      <c r="NS227" s="7" t="n"/>
      <c r="NT227" s="7" t="n"/>
      <c r="NU227" s="7" t="n"/>
      <c r="NV227" s="7" t="n"/>
      <c r="NW227" s="7" t="n"/>
      <c r="NX227" s="7" t="n"/>
      <c r="NY227" s="7" t="n"/>
      <c r="NZ227" s="7" t="n"/>
      <c r="OA227" s="7" t="n"/>
      <c r="OB227" s="7" t="n"/>
      <c r="OC227" s="7" t="n"/>
      <c r="OD227" s="7" t="n"/>
      <c r="OE227" s="7" t="n"/>
      <c r="OF227" s="7" t="n"/>
      <c r="OG227" s="7" t="n"/>
      <c r="OH227" s="7" t="n"/>
      <c r="OI227" s="7" t="n"/>
      <c r="OJ227" s="7" t="n"/>
      <c r="OK227" s="7" t="n"/>
      <c r="OL227" s="7" t="n"/>
      <c r="OM227" s="7" t="n"/>
      <c r="ON227" s="7" t="n"/>
      <c r="OO227" s="7" t="n"/>
      <c r="OP227" s="7" t="n"/>
      <c r="OQ227" s="7" t="n"/>
      <c r="OR227" s="7" t="n"/>
      <c r="OS227" s="7" t="n"/>
      <c r="OT227" s="7" t="n"/>
      <c r="OU227" s="7" t="n"/>
      <c r="OV227" s="7" t="n"/>
      <c r="OW227" s="7" t="n"/>
      <c r="OX227" s="7" t="n"/>
      <c r="OY227" s="7" t="n"/>
      <c r="OZ227" s="7" t="n"/>
      <c r="PA227" s="7" t="n"/>
      <c r="PB227" s="7" t="n"/>
      <c r="PC227" s="7" t="n"/>
      <c r="PD227" s="7" t="n"/>
      <c r="PE227" s="7" t="n"/>
      <c r="PF227" s="7" t="n"/>
      <c r="PG227" s="7" t="n"/>
      <c r="PH227" s="7" t="n"/>
      <c r="PI227" s="7" t="n"/>
      <c r="PJ227" s="7" t="n"/>
      <c r="PK227" s="7" t="n"/>
      <c r="PL227" s="7" t="n"/>
      <c r="PM227" s="7" t="n"/>
      <c r="PN227" s="7" t="n"/>
      <c r="PO227" s="7" t="n"/>
      <c r="PP227" s="7" t="n"/>
      <c r="PQ227" s="7" t="n"/>
      <c r="PR227" s="7" t="n"/>
      <c r="PS227" s="7" t="n"/>
      <c r="PT227" s="7" t="n"/>
      <c r="PU227" s="7" t="n"/>
      <c r="PV227" s="7" t="n"/>
      <c r="PW227" s="7" t="n"/>
      <c r="PX227" s="7" t="n"/>
      <c r="PY227" s="7" t="n"/>
      <c r="PZ227" s="7" t="n"/>
      <c r="QA227" s="7" t="n"/>
      <c r="QB227" s="7" t="n"/>
      <c r="QC227" s="7" t="n"/>
      <c r="QD227" s="7" t="n"/>
      <c r="QE227" s="7" t="n"/>
      <c r="QF227" s="7" t="n"/>
      <c r="QG227" s="7" t="n"/>
      <c r="QH227" s="7" t="n"/>
      <c r="QI227" s="7" t="n"/>
      <c r="QJ227" s="7" t="n"/>
      <c r="QK227" s="7" t="n"/>
      <c r="QL227" s="7" t="n"/>
      <c r="QM227" s="7" t="n"/>
      <c r="QN227" s="7" t="n"/>
      <c r="QO227" s="7" t="n"/>
      <c r="QP227" s="7" t="n"/>
      <c r="QQ227" s="7" t="n"/>
      <c r="QR227" s="7" t="n"/>
      <c r="QS227" s="7" t="n"/>
      <c r="QT227" s="7" t="n"/>
      <c r="QU227" s="7" t="n"/>
      <c r="QV227" s="7" t="n"/>
      <c r="QW227" s="7" t="n"/>
      <c r="QX227" s="7" t="n"/>
      <c r="QY227" s="7" t="n"/>
      <c r="QZ227" s="7" t="n"/>
      <c r="RA227" s="7" t="n"/>
      <c r="RB227" s="7" t="n"/>
      <c r="RC227" s="7" t="n"/>
      <c r="RD227" s="7" t="n"/>
      <c r="RE227" s="7" t="n"/>
      <c r="RF227" s="7" t="n"/>
      <c r="RG227" s="7" t="n"/>
      <c r="RH227" s="7" t="n"/>
      <c r="RI227" s="7" t="n"/>
      <c r="RJ227" s="7" t="n"/>
      <c r="RK227" s="7" t="n"/>
      <c r="RL227" s="7" t="n"/>
      <c r="RM227" s="7" t="n"/>
      <c r="RN227" s="7" t="n"/>
      <c r="RO227" s="7" t="n"/>
      <c r="RP227" s="7" t="n"/>
      <c r="RQ227" s="7" t="n"/>
      <c r="RR227" s="7" t="n"/>
      <c r="RS227" s="7" t="n"/>
      <c r="RT227" s="7" t="n"/>
      <c r="RU227" s="7" t="n"/>
      <c r="RV227" s="7" t="n"/>
      <c r="RW227" s="7" t="n"/>
      <c r="RX227" s="7" t="n"/>
      <c r="RY227" s="7" t="n"/>
      <c r="RZ227" s="7" t="n"/>
      <c r="SA227" s="7" t="n"/>
      <c r="SB227" s="7" t="n"/>
      <c r="SC227" s="7" t="n"/>
      <c r="SD227" s="7" t="n"/>
      <c r="SE227" s="7" t="n"/>
      <c r="SF227" s="7" t="n"/>
      <c r="SG227" s="7" t="n"/>
      <c r="SH227" s="7" t="n"/>
      <c r="SI227" s="7" t="n"/>
      <c r="SJ227" s="7" t="n"/>
      <c r="SK227" s="7" t="n"/>
      <c r="SL227" s="7" t="n"/>
      <c r="SM227" s="7" t="n"/>
      <c r="SN227" s="7" t="n"/>
      <c r="SO227" s="7" t="n"/>
      <c r="SP227" s="7" t="n"/>
      <c r="SQ227" s="7" t="n"/>
      <c r="SR227" s="7" t="n"/>
      <c r="SS227" s="7" t="n"/>
      <c r="ST227" s="7" t="n"/>
      <c r="SU227" s="7" t="n"/>
      <c r="SV227" s="7" t="n"/>
      <c r="SW227" s="7" t="n"/>
      <c r="SX227" s="7" t="n"/>
      <c r="SY227" s="7" t="n"/>
      <c r="SZ227" s="7" t="n"/>
      <c r="TA227" s="7" t="n"/>
      <c r="TB227" s="7" t="n"/>
      <c r="TC227" s="7" t="n"/>
      <c r="TD227" s="7" t="n"/>
      <c r="TE227" s="7" t="n"/>
      <c r="TF227" s="7" t="n"/>
      <c r="TG227" s="7" t="n"/>
      <c r="TH227" s="7" t="n"/>
      <c r="TI227" s="7" t="n"/>
      <c r="TJ227" s="7" t="n"/>
      <c r="TK227" s="7" t="n"/>
      <c r="TL227" s="7" t="n"/>
      <c r="TM227" s="7" t="n"/>
      <c r="TN227" s="7" t="n"/>
      <c r="TO227" s="7" t="n"/>
      <c r="TP227" s="7" t="n"/>
      <c r="TQ227" s="7" t="n"/>
      <c r="TR227" s="7" t="n"/>
      <c r="TS227" s="7" t="n"/>
      <c r="TT227" s="7" t="n"/>
      <c r="TU227" s="7" t="n"/>
      <c r="TV227" s="7" t="n"/>
      <c r="TW227" s="7" t="n"/>
      <c r="TX227" s="7" t="n"/>
      <c r="TY227" s="7" t="n"/>
      <c r="TZ227" s="7" t="n"/>
      <c r="UA227" s="7" t="n"/>
      <c r="UB227" s="7" t="n"/>
      <c r="UC227" s="7" t="n"/>
      <c r="UD227" s="7" t="n"/>
      <c r="UE227" s="7" t="n"/>
      <c r="UF227" s="7" t="n"/>
      <c r="UG227" s="7" t="n"/>
      <c r="UH227" s="7" t="n"/>
      <c r="UI227" s="7" t="n"/>
      <c r="UJ227" s="7" t="n"/>
      <c r="UK227" s="7" t="n"/>
      <c r="UL227" s="7" t="n"/>
      <c r="UM227" s="7" t="n"/>
      <c r="UN227" s="7" t="n"/>
      <c r="UO227" s="7" t="n"/>
      <c r="UP227" s="7" t="n"/>
      <c r="UQ227" s="7" t="n"/>
      <c r="UR227" s="7" t="n"/>
      <c r="US227" s="7" t="n"/>
      <c r="UT227" s="7" t="n"/>
      <c r="UU227" s="7" t="n"/>
      <c r="UV227" s="7" t="n"/>
      <c r="UW227" s="7" t="n"/>
      <c r="UX227" s="7" t="n"/>
      <c r="UY227" s="7" t="n"/>
      <c r="UZ227" s="7" t="n"/>
      <c r="VA227" s="7" t="n"/>
      <c r="VB227" s="7" t="n"/>
      <c r="VC227" s="7" t="n"/>
      <c r="VD227" s="7" t="n"/>
      <c r="VE227" s="7" t="n"/>
      <c r="VF227" s="7" t="n"/>
      <c r="VG227" s="7" t="n"/>
      <c r="VH227" s="7" t="n"/>
      <c r="VI227" s="7" t="n"/>
      <c r="VJ227" s="7" t="n"/>
      <c r="VK227" s="7" t="n"/>
      <c r="VL227" s="7" t="n"/>
      <c r="VM227" s="573">
        <f>SUM(E227:VL227)-SUM(UU227:UX227)-SUM(VA227:VD227)</f>
        <v/>
      </c>
      <c r="VN227" s="9" t="n"/>
    </row>
    <row r="228" ht="19.5" customHeight="1">
      <c r="A228" s="1100" t="n"/>
      <c r="B228" s="1101" t="n"/>
      <c r="C228" s="1102" t="n"/>
      <c r="D228" s="369" t="inlineStr">
        <is>
          <t>ROM  (GITANO)</t>
        </is>
      </c>
      <c r="E228" s="363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7" t="n"/>
      <c r="CE228" s="7" t="n"/>
      <c r="CF228" s="7" t="n"/>
      <c r="CG228" s="7" t="n"/>
      <c r="CH228" s="7" t="n"/>
      <c r="CI228" s="7" t="n"/>
      <c r="CJ228" s="7" t="n"/>
      <c r="CK228" s="7" t="n"/>
      <c r="CL228" s="7" t="n"/>
      <c r="CM228" s="7" t="n"/>
      <c r="CN228" s="7" t="n"/>
      <c r="CO228" s="7" t="n"/>
      <c r="CP228" s="7" t="n"/>
      <c r="CQ228" s="7" t="n"/>
      <c r="CR228" s="7" t="n"/>
      <c r="CS228" s="7" t="n"/>
      <c r="CT228" s="7" t="n"/>
      <c r="CU228" s="7" t="n"/>
      <c r="CV228" s="7" t="n"/>
      <c r="CW228" s="7" t="n"/>
      <c r="CX228" s="7" t="n"/>
      <c r="CY228" s="7" t="n"/>
      <c r="CZ228" s="7" t="n"/>
      <c r="DA228" s="7" t="n"/>
      <c r="DB228" s="7" t="n"/>
      <c r="DC228" s="7" t="n"/>
      <c r="DD228" s="7" t="n"/>
      <c r="DE228" s="7" t="n"/>
      <c r="DF228" s="7" t="n"/>
      <c r="DG228" s="7" t="n"/>
      <c r="DH228" s="7" t="n"/>
      <c r="DI228" s="7" t="n"/>
      <c r="DJ228" s="7" t="n"/>
      <c r="DK228" s="7" t="n"/>
      <c r="DL228" s="7" t="n"/>
      <c r="DM228" s="7" t="n"/>
      <c r="DN228" s="7" t="n"/>
      <c r="DO228" s="7" t="n"/>
      <c r="DP228" s="7" t="n"/>
      <c r="DQ228" s="7" t="n"/>
      <c r="DR228" s="7" t="n"/>
      <c r="DS228" s="7" t="n"/>
      <c r="DT228" s="7" t="n"/>
      <c r="DU228" s="7" t="n"/>
      <c r="DV228" s="7" t="n"/>
      <c r="DW228" s="7" t="n"/>
      <c r="DX228" s="7" t="n"/>
      <c r="DY228" s="7" t="n"/>
      <c r="DZ228" s="7" t="n"/>
      <c r="EA228" s="7" t="n"/>
      <c r="EB228" s="7" t="n"/>
      <c r="EC228" s="7" t="n"/>
      <c r="ED228" s="7" t="n"/>
      <c r="EE228" s="7" t="n"/>
      <c r="EF228" s="7" t="n"/>
      <c r="EG228" s="7" t="n"/>
      <c r="EH228" s="7" t="n"/>
      <c r="EI228" s="7" t="n"/>
      <c r="EJ228" s="7" t="n"/>
      <c r="EK228" s="7" t="n"/>
      <c r="EL228" s="7" t="n"/>
      <c r="EM228" s="7" t="n"/>
      <c r="EN228" s="7" t="n"/>
      <c r="EO228" s="7" t="n"/>
      <c r="EP228" s="7" t="n"/>
      <c r="EQ228" s="7" t="n"/>
      <c r="ER228" s="7" t="n"/>
      <c r="ES228" s="7" t="n"/>
      <c r="ET228" s="7" t="n"/>
      <c r="EU228" s="7" t="n"/>
      <c r="EV228" s="7" t="n"/>
      <c r="EW228" s="7" t="n"/>
      <c r="EX228" s="7" t="n"/>
      <c r="EY228" s="7" t="n"/>
      <c r="EZ228" s="7" t="n"/>
      <c r="FA228" s="7" t="n"/>
      <c r="FB228" s="7" t="n"/>
      <c r="FC228" s="7" t="n"/>
      <c r="FD228" s="7" t="n"/>
      <c r="FE228" s="7" t="n"/>
      <c r="FF228" s="7" t="n"/>
      <c r="FG228" s="7" t="n"/>
      <c r="FH228" s="7" t="n"/>
      <c r="FI228" s="7" t="n"/>
      <c r="FJ228" s="7" t="n"/>
      <c r="FK228" s="7" t="n"/>
      <c r="FL228" s="7" t="n"/>
      <c r="FM228" s="7" t="n"/>
      <c r="FN228" s="7" t="n"/>
      <c r="FO228" s="7" t="n"/>
      <c r="FP228" s="7" t="n"/>
      <c r="FQ228" s="7" t="n"/>
      <c r="FR228" s="7" t="n"/>
      <c r="FS228" s="7" t="n"/>
      <c r="FT228" s="7" t="n"/>
      <c r="FU228" s="7" t="n"/>
      <c r="FV228" s="7" t="n"/>
      <c r="FW228" s="7" t="n"/>
      <c r="FX228" s="7" t="n"/>
      <c r="FY228" s="7" t="n"/>
      <c r="FZ228" s="7" t="n"/>
      <c r="GA228" s="7" t="n"/>
      <c r="GB228" s="7" t="n"/>
      <c r="GC228" s="7" t="n"/>
      <c r="GD228" s="7" t="n"/>
      <c r="GE228" s="7" t="n"/>
      <c r="GF228" s="7" t="n"/>
      <c r="GG228" s="7" t="n"/>
      <c r="GH228" s="7" t="n"/>
      <c r="GI228" s="7" t="n"/>
      <c r="GJ228" s="7" t="n"/>
      <c r="GK228" s="7" t="n"/>
      <c r="GL228" s="7" t="n"/>
      <c r="GM228" s="7" t="n"/>
      <c r="GN228" s="7" t="n"/>
      <c r="GO228" s="7" t="n"/>
      <c r="GP228" s="7" t="n"/>
      <c r="GQ228" s="7" t="n"/>
      <c r="GR228" s="7" t="n"/>
      <c r="GS228" s="7" t="n"/>
      <c r="GT228" s="7" t="n"/>
      <c r="GU228" s="7" t="n"/>
      <c r="GV228" s="7" t="n"/>
      <c r="GW228" s="7" t="n"/>
      <c r="GX228" s="7" t="n"/>
      <c r="GY228" s="7" t="n"/>
      <c r="GZ228" s="7" t="n"/>
      <c r="HA228" s="7" t="n"/>
      <c r="HB228" s="7" t="n"/>
      <c r="HC228" s="7" t="n"/>
      <c r="HD228" s="7" t="n"/>
      <c r="HE228" s="7" t="n"/>
      <c r="HF228" s="7" t="n"/>
      <c r="HG228" s="7" t="n"/>
      <c r="HH228" s="7" t="n"/>
      <c r="HI228" s="7" t="n"/>
      <c r="HJ228" s="7" t="n"/>
      <c r="HK228" s="7" t="n"/>
      <c r="HL228" s="7" t="n"/>
      <c r="HM228" s="7" t="n"/>
      <c r="HN228" s="7" t="n"/>
      <c r="HO228" s="7" t="n"/>
      <c r="HP228" s="7" t="n"/>
      <c r="HQ228" s="7" t="n"/>
      <c r="HR228" s="7" t="n"/>
      <c r="HS228" s="7" t="n"/>
      <c r="HT228" s="7" t="n"/>
      <c r="HU228" s="7" t="n"/>
      <c r="HV228" s="7" t="n"/>
      <c r="HW228" s="7" t="n"/>
      <c r="HX228" s="7" t="n"/>
      <c r="HY228" s="7" t="n"/>
      <c r="HZ228" s="7" t="n"/>
      <c r="IA228" s="7" t="n"/>
      <c r="IB228" s="7" t="n"/>
      <c r="IC228" s="7" t="n"/>
      <c r="ID228" s="7" t="n"/>
      <c r="IE228" s="7" t="n"/>
      <c r="IF228" s="7" t="n"/>
      <c r="IG228" s="7" t="n"/>
      <c r="IH228" s="7" t="n"/>
      <c r="II228" s="7" t="n"/>
      <c r="IJ228" s="7" t="n"/>
      <c r="IK228" s="7" t="n"/>
      <c r="IL228" s="7" t="n"/>
      <c r="IM228" s="7" t="n"/>
      <c r="IN228" s="7" t="n"/>
      <c r="IO228" s="7" t="n"/>
      <c r="IP228" s="7" t="n"/>
      <c r="IQ228" s="7" t="n"/>
      <c r="IR228" s="7" t="n"/>
      <c r="IS228" s="7" t="n"/>
      <c r="IT228" s="7" t="n"/>
      <c r="IU228" s="7" t="n"/>
      <c r="IV228" s="7" t="n"/>
      <c r="IW228" s="7" t="n"/>
      <c r="IX228" s="7" t="n"/>
      <c r="IY228" s="7" t="n"/>
      <c r="IZ228" s="7" t="n"/>
      <c r="JA228" s="7" t="n"/>
      <c r="JB228" s="7" t="n"/>
      <c r="JC228" s="7" t="n"/>
      <c r="JD228" s="7" t="n"/>
      <c r="JE228" s="7" t="n"/>
      <c r="JF228" s="7" t="n"/>
      <c r="JG228" s="7" t="n"/>
      <c r="JH228" s="7" t="n"/>
      <c r="JI228" s="7" t="n"/>
      <c r="JJ228" s="7" t="n"/>
      <c r="JK228" s="7" t="n"/>
      <c r="JL228" s="7" t="n"/>
      <c r="JM228" s="7" t="n"/>
      <c r="JN228" s="7" t="n"/>
      <c r="JO228" s="7" t="n"/>
      <c r="JP228" s="7" t="n"/>
      <c r="JQ228" s="7" t="n"/>
      <c r="JR228" s="7" t="n"/>
      <c r="JS228" s="7" t="n"/>
      <c r="JT228" s="7" t="n"/>
      <c r="JU228" s="7" t="n"/>
      <c r="JV228" s="7" t="n"/>
      <c r="JW228" s="7" t="n"/>
      <c r="JX228" s="7" t="n"/>
      <c r="JY228" s="7" t="n"/>
      <c r="JZ228" s="7" t="n"/>
      <c r="KA228" s="7" t="n"/>
      <c r="KB228" s="7" t="n"/>
      <c r="KC228" s="7" t="n"/>
      <c r="KD228" s="7" t="n"/>
      <c r="KE228" s="7" t="n"/>
      <c r="KF228" s="7" t="n"/>
      <c r="KG228" s="7" t="n"/>
      <c r="KH228" s="7" t="n"/>
      <c r="KI228" s="7" t="n"/>
      <c r="KJ228" s="7" t="n"/>
      <c r="KK228" s="7" t="n"/>
      <c r="KL228" s="7" t="n"/>
      <c r="KM228" s="7" t="n"/>
      <c r="KN228" s="7" t="n"/>
      <c r="KO228" s="7" t="n"/>
      <c r="KP228" s="7" t="n"/>
      <c r="KQ228" s="7" t="n"/>
      <c r="KR228" s="7" t="n"/>
      <c r="KS228" s="7" t="n"/>
      <c r="KT228" s="7" t="n"/>
      <c r="KU228" s="7" t="n"/>
      <c r="KV228" s="7" t="n"/>
      <c r="KW228" s="7" t="n"/>
      <c r="KX228" s="7" t="n"/>
      <c r="KY228" s="7" t="n"/>
      <c r="KZ228" s="7" t="n"/>
      <c r="LA228" s="7" t="n"/>
      <c r="LB228" s="7" t="n"/>
      <c r="LC228" s="7" t="n"/>
      <c r="LD228" s="7" t="n"/>
      <c r="LE228" s="7" t="n"/>
      <c r="LF228" s="7" t="n"/>
      <c r="LG228" s="7" t="n"/>
      <c r="LH228" s="7" t="n"/>
      <c r="LI228" s="7" t="n"/>
      <c r="LJ228" s="7" t="n"/>
      <c r="LK228" s="7" t="n"/>
      <c r="LL228" s="7" t="n"/>
      <c r="LM228" s="7" t="n"/>
      <c r="LN228" s="7" t="n"/>
      <c r="LO228" s="7" t="n"/>
      <c r="LP228" s="7" t="n"/>
      <c r="LQ228" s="7" t="n"/>
      <c r="LR228" s="7" t="n"/>
      <c r="LS228" s="7" t="n"/>
      <c r="LT228" s="7" t="n"/>
      <c r="LU228" s="7" t="n"/>
      <c r="LV228" s="7" t="n"/>
      <c r="LW228" s="7" t="n"/>
      <c r="LX228" s="7" t="n"/>
      <c r="LY228" s="7" t="n"/>
      <c r="LZ228" s="7" t="n"/>
      <c r="MA228" s="7" t="n"/>
      <c r="MB228" s="7" t="n"/>
      <c r="MC228" s="7" t="n"/>
      <c r="MD228" s="7" t="n"/>
      <c r="ME228" s="7" t="n"/>
      <c r="MF228" s="7" t="n"/>
      <c r="MG228" s="7" t="n"/>
      <c r="MH228" s="7" t="n"/>
      <c r="MI228" s="7" t="n"/>
      <c r="MJ228" s="7" t="n"/>
      <c r="MK228" s="7" t="n"/>
      <c r="ML228" s="7" t="n"/>
      <c r="MM228" s="7" t="n"/>
      <c r="MN228" s="7" t="n"/>
      <c r="MO228" s="7" t="n"/>
      <c r="MP228" s="7" t="n"/>
      <c r="MQ228" s="7" t="n"/>
      <c r="MR228" s="7" t="n"/>
      <c r="MS228" s="7" t="n"/>
      <c r="MT228" s="7" t="n"/>
      <c r="MU228" s="7" t="n"/>
      <c r="MV228" s="7" t="n"/>
      <c r="MW228" s="7" t="n"/>
      <c r="MX228" s="7" t="n"/>
      <c r="MY228" s="7" t="n"/>
      <c r="MZ228" s="7" t="n"/>
      <c r="NA228" s="7" t="n"/>
      <c r="NB228" s="7" t="n"/>
      <c r="NC228" s="7" t="n"/>
      <c r="ND228" s="7" t="n"/>
      <c r="NE228" s="7" t="n"/>
      <c r="NF228" s="7" t="n"/>
      <c r="NG228" s="7" t="n"/>
      <c r="NH228" s="7" t="n"/>
      <c r="NI228" s="7" t="n"/>
      <c r="NJ228" s="7" t="n"/>
      <c r="NK228" s="7" t="n"/>
      <c r="NL228" s="7" t="n"/>
      <c r="NM228" s="7" t="n"/>
      <c r="NN228" s="7" t="n"/>
      <c r="NO228" s="7" t="n"/>
      <c r="NP228" s="7" t="n"/>
      <c r="NQ228" s="7" t="n"/>
      <c r="NR228" s="7" t="n"/>
      <c r="NS228" s="7" t="n"/>
      <c r="NT228" s="7" t="n"/>
      <c r="NU228" s="7" t="n"/>
      <c r="NV228" s="7" t="n"/>
      <c r="NW228" s="7" t="n"/>
      <c r="NX228" s="7" t="n"/>
      <c r="NY228" s="7" t="n"/>
      <c r="NZ228" s="7" t="n"/>
      <c r="OA228" s="7" t="n"/>
      <c r="OB228" s="7" t="n"/>
      <c r="OC228" s="7" t="n"/>
      <c r="OD228" s="7" t="n"/>
      <c r="OE228" s="7" t="n"/>
      <c r="OF228" s="7" t="n"/>
      <c r="OG228" s="7" t="n"/>
      <c r="OH228" s="7" t="n"/>
      <c r="OI228" s="7" t="n"/>
      <c r="OJ228" s="7" t="n"/>
      <c r="OK228" s="7" t="n"/>
      <c r="OL228" s="7" t="n"/>
      <c r="OM228" s="7" t="n"/>
      <c r="ON228" s="7" t="n"/>
      <c r="OO228" s="7" t="n"/>
      <c r="OP228" s="7" t="n"/>
      <c r="OQ228" s="7" t="n"/>
      <c r="OR228" s="7" t="n"/>
      <c r="OS228" s="7" t="n"/>
      <c r="OT228" s="7" t="n"/>
      <c r="OU228" s="7" t="n"/>
      <c r="OV228" s="7" t="n"/>
      <c r="OW228" s="7" t="n"/>
      <c r="OX228" s="7" t="n"/>
      <c r="OY228" s="7" t="n"/>
      <c r="OZ228" s="7" t="n"/>
      <c r="PA228" s="7" t="n"/>
      <c r="PB228" s="7" t="n"/>
      <c r="PC228" s="7" t="n"/>
      <c r="PD228" s="7" t="n"/>
      <c r="PE228" s="7" t="n"/>
      <c r="PF228" s="7" t="n"/>
      <c r="PG228" s="7" t="n"/>
      <c r="PH228" s="7" t="n"/>
      <c r="PI228" s="7" t="n"/>
      <c r="PJ228" s="7" t="n"/>
      <c r="PK228" s="7" t="n"/>
      <c r="PL228" s="7" t="n"/>
      <c r="PM228" s="7" t="n"/>
      <c r="PN228" s="7" t="n"/>
      <c r="PO228" s="7" t="n"/>
      <c r="PP228" s="7" t="n"/>
      <c r="PQ228" s="7" t="n"/>
      <c r="PR228" s="7" t="n"/>
      <c r="PS228" s="7" t="n"/>
      <c r="PT228" s="7" t="n"/>
      <c r="PU228" s="7" t="n"/>
      <c r="PV228" s="7" t="n"/>
      <c r="PW228" s="7" t="n"/>
      <c r="PX228" s="7" t="n"/>
      <c r="PY228" s="7" t="n"/>
      <c r="PZ228" s="7" t="n"/>
      <c r="QA228" s="7" t="n"/>
      <c r="QB228" s="7" t="n"/>
      <c r="QC228" s="7" t="n"/>
      <c r="QD228" s="7" t="n"/>
      <c r="QE228" s="7" t="n"/>
      <c r="QF228" s="7" t="n"/>
      <c r="QG228" s="7" t="n"/>
      <c r="QH228" s="7" t="n"/>
      <c r="QI228" s="7" t="n"/>
      <c r="QJ228" s="7" t="n"/>
      <c r="QK228" s="7" t="n"/>
      <c r="QL228" s="7" t="n"/>
      <c r="QM228" s="7" t="n"/>
      <c r="QN228" s="7" t="n"/>
      <c r="QO228" s="7" t="n"/>
      <c r="QP228" s="7" t="n"/>
      <c r="QQ228" s="7" t="n"/>
      <c r="QR228" s="7" t="n"/>
      <c r="QS228" s="7" t="n"/>
      <c r="QT228" s="7" t="n"/>
      <c r="QU228" s="7" t="n"/>
      <c r="QV228" s="7" t="n"/>
      <c r="QW228" s="7" t="n"/>
      <c r="QX228" s="7" t="n"/>
      <c r="QY228" s="7" t="n"/>
      <c r="QZ228" s="7" t="n"/>
      <c r="RA228" s="7" t="n"/>
      <c r="RB228" s="7" t="n"/>
      <c r="RC228" s="7" t="n"/>
      <c r="RD228" s="7" t="n"/>
      <c r="RE228" s="7" t="n"/>
      <c r="RF228" s="7" t="n"/>
      <c r="RG228" s="7" t="n"/>
      <c r="RH228" s="7" t="n"/>
      <c r="RI228" s="7" t="n"/>
      <c r="RJ228" s="7" t="n"/>
      <c r="RK228" s="7" t="n"/>
      <c r="RL228" s="7" t="n"/>
      <c r="RM228" s="7" t="n"/>
      <c r="RN228" s="7" t="n"/>
      <c r="RO228" s="7" t="n"/>
      <c r="RP228" s="7" t="n"/>
      <c r="RQ228" s="7" t="n"/>
      <c r="RR228" s="7" t="n"/>
      <c r="RS228" s="7" t="n"/>
      <c r="RT228" s="7" t="n"/>
      <c r="RU228" s="7" t="n"/>
      <c r="RV228" s="7" t="n"/>
      <c r="RW228" s="7" t="n"/>
      <c r="RX228" s="7" t="n"/>
      <c r="RY228" s="7" t="n"/>
      <c r="RZ228" s="7" t="n"/>
      <c r="SA228" s="7" t="n"/>
      <c r="SB228" s="7" t="n"/>
      <c r="SC228" s="7" t="n"/>
      <c r="SD228" s="7" t="n"/>
      <c r="SE228" s="7" t="n"/>
      <c r="SF228" s="7" t="n"/>
      <c r="SG228" s="7" t="n"/>
      <c r="SH228" s="7" t="n"/>
      <c r="SI228" s="7" t="n"/>
      <c r="SJ228" s="7" t="n"/>
      <c r="SK228" s="7" t="n"/>
      <c r="SL228" s="7" t="n"/>
      <c r="SM228" s="7" t="n"/>
      <c r="SN228" s="7" t="n"/>
      <c r="SO228" s="7" t="n"/>
      <c r="SP228" s="7" t="n"/>
      <c r="SQ228" s="7" t="n"/>
      <c r="SR228" s="7" t="n"/>
      <c r="SS228" s="7" t="n"/>
      <c r="ST228" s="7" t="n"/>
      <c r="SU228" s="7" t="n"/>
      <c r="SV228" s="7" t="n"/>
      <c r="SW228" s="7" t="n"/>
      <c r="SX228" s="7" t="n"/>
      <c r="SY228" s="7" t="n"/>
      <c r="SZ228" s="7" t="n"/>
      <c r="TA228" s="7" t="n"/>
      <c r="TB228" s="7" t="n"/>
      <c r="TC228" s="7" t="n"/>
      <c r="TD228" s="7" t="n"/>
      <c r="TE228" s="7" t="n"/>
      <c r="TF228" s="7" t="n"/>
      <c r="TG228" s="7" t="n"/>
      <c r="TH228" s="7" t="n"/>
      <c r="TI228" s="7" t="n"/>
      <c r="TJ228" s="7" t="n"/>
      <c r="TK228" s="7" t="n"/>
      <c r="TL228" s="7" t="n"/>
      <c r="TM228" s="7" t="n"/>
      <c r="TN228" s="7" t="n"/>
      <c r="TO228" s="7" t="n"/>
      <c r="TP228" s="7" t="n"/>
      <c r="TQ228" s="7" t="n"/>
      <c r="TR228" s="7" t="n"/>
      <c r="TS228" s="7" t="n"/>
      <c r="TT228" s="7" t="n"/>
      <c r="TU228" s="7" t="n"/>
      <c r="TV228" s="7" t="n"/>
      <c r="TW228" s="7" t="n"/>
      <c r="TX228" s="7" t="n"/>
      <c r="TY228" s="7" t="n"/>
      <c r="TZ228" s="7" t="n"/>
      <c r="UA228" s="7" t="n"/>
      <c r="UB228" s="7" t="n"/>
      <c r="UC228" s="7" t="n"/>
      <c r="UD228" s="7" t="n"/>
      <c r="UE228" s="7" t="n"/>
      <c r="UF228" s="7" t="n"/>
      <c r="UG228" s="7" t="n"/>
      <c r="UH228" s="7" t="n"/>
      <c r="UI228" s="7" t="n"/>
      <c r="UJ228" s="7" t="n"/>
      <c r="UK228" s="7" t="n"/>
      <c r="UL228" s="7" t="n"/>
      <c r="UM228" s="7" t="n"/>
      <c r="UN228" s="7" t="n"/>
      <c r="UO228" s="7" t="n"/>
      <c r="UP228" s="7" t="n"/>
      <c r="UQ228" s="7" t="n"/>
      <c r="UR228" s="7" t="n"/>
      <c r="US228" s="7" t="n"/>
      <c r="UT228" s="7" t="n"/>
      <c r="UU228" s="7" t="n"/>
      <c r="UV228" s="7" t="n"/>
      <c r="UW228" s="7" t="n"/>
      <c r="UX228" s="7" t="n"/>
      <c r="UY228" s="7" t="n"/>
      <c r="UZ228" s="7" t="n"/>
      <c r="VA228" s="7" t="n"/>
      <c r="VB228" s="7" t="n"/>
      <c r="VC228" s="7" t="n"/>
      <c r="VD228" s="7" t="n"/>
      <c r="VE228" s="7" t="n"/>
      <c r="VF228" s="7" t="n"/>
      <c r="VG228" s="7" t="n"/>
      <c r="VH228" s="7" t="n"/>
      <c r="VI228" s="7" t="n"/>
      <c r="VJ228" s="7" t="n"/>
      <c r="VK228" s="7" t="n"/>
      <c r="VL228" s="7" t="n"/>
      <c r="VM228" s="573">
        <f>SUM(E228:VL228)-SUM(UU228:UX228)-SUM(VA228:VD228)</f>
        <v/>
      </c>
      <c r="VN228" s="9" t="n"/>
    </row>
    <row r="229" ht="19.5" customHeight="1">
      <c r="A229" s="1100" t="n"/>
      <c r="B229" s="1101" t="n"/>
      <c r="C229" s="1102" t="n"/>
      <c r="D229" s="370" t="inlineStr">
        <is>
          <t xml:space="preserve">RAIZAL </t>
        </is>
      </c>
      <c r="E229" s="363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7" t="n"/>
      <c r="CE229" s="7" t="n"/>
      <c r="CF229" s="7" t="n"/>
      <c r="CG229" s="7" t="n"/>
      <c r="CH229" s="7" t="n"/>
      <c r="CI229" s="7" t="n"/>
      <c r="CJ229" s="7" t="n"/>
      <c r="CK229" s="7" t="n"/>
      <c r="CL229" s="7" t="n"/>
      <c r="CM229" s="7" t="n"/>
      <c r="CN229" s="7" t="n"/>
      <c r="CO229" s="7" t="n"/>
      <c r="CP229" s="7" t="n"/>
      <c r="CQ229" s="7" t="n"/>
      <c r="CR229" s="7" t="n"/>
      <c r="CS229" s="7" t="n"/>
      <c r="CT229" s="7" t="n"/>
      <c r="CU229" s="7" t="n"/>
      <c r="CV229" s="7" t="n"/>
      <c r="CW229" s="7" t="n"/>
      <c r="CX229" s="7" t="n"/>
      <c r="CY229" s="7" t="n"/>
      <c r="CZ229" s="7" t="n"/>
      <c r="DA229" s="7" t="n"/>
      <c r="DB229" s="7" t="n"/>
      <c r="DC229" s="7" t="n"/>
      <c r="DD229" s="7" t="n"/>
      <c r="DE229" s="7" t="n"/>
      <c r="DF229" s="7" t="n"/>
      <c r="DG229" s="7" t="n"/>
      <c r="DH229" s="7" t="n"/>
      <c r="DI229" s="7" t="n"/>
      <c r="DJ229" s="7" t="n"/>
      <c r="DK229" s="7" t="n"/>
      <c r="DL229" s="7" t="n"/>
      <c r="DM229" s="7" t="n"/>
      <c r="DN229" s="7" t="n"/>
      <c r="DO229" s="7" t="n"/>
      <c r="DP229" s="7" t="n"/>
      <c r="DQ229" s="7" t="n"/>
      <c r="DR229" s="7" t="n"/>
      <c r="DS229" s="7" t="n"/>
      <c r="DT229" s="7" t="n"/>
      <c r="DU229" s="7" t="n"/>
      <c r="DV229" s="7" t="n"/>
      <c r="DW229" s="7" t="n"/>
      <c r="DX229" s="7" t="n"/>
      <c r="DY229" s="7" t="n"/>
      <c r="DZ229" s="7" t="n"/>
      <c r="EA229" s="7" t="n"/>
      <c r="EB229" s="7" t="n"/>
      <c r="EC229" s="7" t="n"/>
      <c r="ED229" s="7" t="n"/>
      <c r="EE229" s="7" t="n"/>
      <c r="EF229" s="7" t="n"/>
      <c r="EG229" s="7" t="n"/>
      <c r="EH229" s="7" t="n"/>
      <c r="EI229" s="7" t="n"/>
      <c r="EJ229" s="7" t="n"/>
      <c r="EK229" s="7" t="n"/>
      <c r="EL229" s="7" t="n"/>
      <c r="EM229" s="7" t="n"/>
      <c r="EN229" s="7" t="n"/>
      <c r="EO229" s="7" t="n"/>
      <c r="EP229" s="7" t="n"/>
      <c r="EQ229" s="7" t="n"/>
      <c r="ER229" s="7" t="n"/>
      <c r="ES229" s="7" t="n"/>
      <c r="ET229" s="7" t="n"/>
      <c r="EU229" s="7" t="n"/>
      <c r="EV229" s="7" t="n"/>
      <c r="EW229" s="7" t="n"/>
      <c r="EX229" s="7" t="n"/>
      <c r="EY229" s="7" t="n"/>
      <c r="EZ229" s="7" t="n"/>
      <c r="FA229" s="7" t="n"/>
      <c r="FB229" s="7" t="n"/>
      <c r="FC229" s="7" t="n"/>
      <c r="FD229" s="7" t="n"/>
      <c r="FE229" s="7" t="n"/>
      <c r="FF229" s="7" t="n"/>
      <c r="FG229" s="7" t="n"/>
      <c r="FH229" s="7" t="n"/>
      <c r="FI229" s="7" t="n"/>
      <c r="FJ229" s="7" t="n"/>
      <c r="FK229" s="7" t="n"/>
      <c r="FL229" s="7" t="n"/>
      <c r="FM229" s="7" t="n"/>
      <c r="FN229" s="7" t="n"/>
      <c r="FO229" s="7" t="n"/>
      <c r="FP229" s="7" t="n"/>
      <c r="FQ229" s="7" t="n"/>
      <c r="FR229" s="7" t="n"/>
      <c r="FS229" s="7" t="n"/>
      <c r="FT229" s="7" t="n"/>
      <c r="FU229" s="7" t="n"/>
      <c r="FV229" s="7" t="n"/>
      <c r="FW229" s="7" t="n"/>
      <c r="FX229" s="7" t="n"/>
      <c r="FY229" s="7" t="n"/>
      <c r="FZ229" s="7" t="n"/>
      <c r="GA229" s="7" t="n"/>
      <c r="GB229" s="7" t="n"/>
      <c r="GC229" s="7" t="n"/>
      <c r="GD229" s="7" t="n"/>
      <c r="GE229" s="7" t="n"/>
      <c r="GF229" s="7" t="n"/>
      <c r="GG229" s="7" t="n"/>
      <c r="GH229" s="7" t="n"/>
      <c r="GI229" s="7" t="n"/>
      <c r="GJ229" s="7" t="n"/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7" t="n"/>
      <c r="NR229" s="7" t="n"/>
      <c r="NS229" s="7" t="n"/>
      <c r="NT229" s="7" t="n"/>
      <c r="NU229" s="7" t="n"/>
      <c r="NV229" s="7" t="n"/>
      <c r="NW229" s="7" t="n"/>
      <c r="NX229" s="7" t="n"/>
      <c r="NY229" s="7" t="n"/>
      <c r="NZ229" s="7" t="n"/>
      <c r="OA229" s="7" t="n"/>
      <c r="OB229" s="7" t="n"/>
      <c r="OC229" s="7" t="n"/>
      <c r="OD229" s="7" t="n"/>
      <c r="OE229" s="7" t="n"/>
      <c r="OF229" s="7" t="n"/>
      <c r="OG229" s="7" t="n"/>
      <c r="OH229" s="7" t="n"/>
      <c r="OI229" s="7" t="n"/>
      <c r="OJ229" s="7" t="n"/>
      <c r="OK229" s="7" t="n"/>
      <c r="OL229" s="7" t="n"/>
      <c r="OM229" s="7" t="n"/>
      <c r="ON229" s="7" t="n"/>
      <c r="OO229" s="7" t="n"/>
      <c r="OP229" s="7" t="n"/>
      <c r="OQ229" s="7" t="n"/>
      <c r="OR229" s="7" t="n"/>
      <c r="OS229" s="7" t="n"/>
      <c r="OT229" s="7" t="n"/>
      <c r="OU229" s="7" t="n"/>
      <c r="OV229" s="7" t="n"/>
      <c r="OW229" s="7" t="n"/>
      <c r="OX229" s="7" t="n"/>
      <c r="OY229" s="7" t="n"/>
      <c r="OZ229" s="7" t="n"/>
      <c r="PA229" s="7" t="n"/>
      <c r="PB229" s="7" t="n"/>
      <c r="PC229" s="7" t="n"/>
      <c r="PD229" s="7" t="n"/>
      <c r="PE229" s="7" t="n"/>
      <c r="PF229" s="7" t="n"/>
      <c r="PG229" s="7" t="n"/>
      <c r="PH229" s="7" t="n"/>
      <c r="PI229" s="7" t="n"/>
      <c r="PJ229" s="7" t="n"/>
      <c r="PK229" s="7" t="n"/>
      <c r="PL229" s="7" t="n"/>
      <c r="PM229" s="7" t="n"/>
      <c r="PN229" s="7" t="n"/>
      <c r="PO229" s="7" t="n"/>
      <c r="PP229" s="7" t="n"/>
      <c r="PQ229" s="7" t="n"/>
      <c r="PR229" s="7" t="n"/>
      <c r="PS229" s="7" t="n"/>
      <c r="PT229" s="7" t="n"/>
      <c r="PU229" s="7" t="n"/>
      <c r="PV229" s="7" t="n"/>
      <c r="PW229" s="7" t="n"/>
      <c r="PX229" s="7" t="n"/>
      <c r="PY229" s="7" t="n"/>
      <c r="PZ229" s="7" t="n"/>
      <c r="QA229" s="7" t="n"/>
      <c r="QB229" s="7" t="n"/>
      <c r="QC229" s="7" t="n"/>
      <c r="QD229" s="7" t="n"/>
      <c r="QE229" s="7" t="n"/>
      <c r="QF229" s="7" t="n"/>
      <c r="QG229" s="7" t="n"/>
      <c r="QH229" s="7" t="n"/>
      <c r="QI229" s="7" t="n"/>
      <c r="QJ229" s="7" t="n"/>
      <c r="QK229" s="7" t="n"/>
      <c r="QL229" s="7" t="n"/>
      <c r="QM229" s="7" t="n"/>
      <c r="QN229" s="7" t="n"/>
      <c r="QO229" s="7" t="n"/>
      <c r="QP229" s="7" t="n"/>
      <c r="QQ229" s="7" t="n"/>
      <c r="QR229" s="7" t="n"/>
      <c r="QS229" s="7" t="n"/>
      <c r="QT229" s="7" t="n"/>
      <c r="QU229" s="7" t="n"/>
      <c r="QV229" s="7" t="n"/>
      <c r="QW229" s="7" t="n"/>
      <c r="QX229" s="7" t="n"/>
      <c r="QY229" s="7" t="n"/>
      <c r="QZ229" s="7" t="n"/>
      <c r="RA229" s="7" t="n"/>
      <c r="RB229" s="7" t="n"/>
      <c r="RC229" s="7" t="n"/>
      <c r="RD229" s="7" t="n"/>
      <c r="RE229" s="7" t="n"/>
      <c r="RF229" s="7" t="n"/>
      <c r="RG229" s="7" t="n"/>
      <c r="RH229" s="7" t="n"/>
      <c r="RI229" s="7" t="n"/>
      <c r="RJ229" s="7" t="n"/>
      <c r="RK229" s="7" t="n"/>
      <c r="RL229" s="7" t="n"/>
      <c r="RM229" s="7" t="n"/>
      <c r="RN229" s="7" t="n"/>
      <c r="RO229" s="7" t="n"/>
      <c r="RP229" s="7" t="n"/>
      <c r="RQ229" s="7" t="n"/>
      <c r="RR229" s="7" t="n"/>
      <c r="RS229" s="7" t="n"/>
      <c r="RT229" s="7" t="n"/>
      <c r="RU229" s="7" t="n"/>
      <c r="RV229" s="7" t="n"/>
      <c r="RW229" s="7" t="n"/>
      <c r="RX229" s="7" t="n"/>
      <c r="RY229" s="7" t="n"/>
      <c r="RZ229" s="7" t="n"/>
      <c r="SA229" s="7" t="n"/>
      <c r="SB229" s="7" t="n"/>
      <c r="SC229" s="7" t="n"/>
      <c r="SD229" s="7" t="n"/>
      <c r="SE229" s="7" t="n"/>
      <c r="SF229" s="7" t="n"/>
      <c r="SG229" s="7" t="n"/>
      <c r="SH229" s="7" t="n"/>
      <c r="SI229" s="7" t="n"/>
      <c r="SJ229" s="7" t="n"/>
      <c r="SK229" s="7" t="n"/>
      <c r="SL229" s="7" t="n"/>
      <c r="SM229" s="7" t="n"/>
      <c r="SN229" s="7" t="n"/>
      <c r="SO229" s="7" t="n"/>
      <c r="SP229" s="7" t="n"/>
      <c r="SQ229" s="7" t="n"/>
      <c r="SR229" s="7" t="n"/>
      <c r="SS229" s="7" t="n"/>
      <c r="ST229" s="7" t="n"/>
      <c r="SU229" s="7" t="n"/>
      <c r="SV229" s="7" t="n"/>
      <c r="SW229" s="7" t="n"/>
      <c r="SX229" s="7" t="n"/>
      <c r="SY229" s="7" t="n"/>
      <c r="SZ229" s="7" t="n"/>
      <c r="TA229" s="7" t="n"/>
      <c r="TB229" s="7" t="n"/>
      <c r="TC229" s="7" t="n"/>
      <c r="TD229" s="7" t="n"/>
      <c r="TE229" s="7" t="n"/>
      <c r="TF229" s="7" t="n"/>
      <c r="TG229" s="7" t="n"/>
      <c r="TH229" s="7" t="n"/>
      <c r="TI229" s="7" t="n"/>
      <c r="TJ229" s="7" t="n"/>
      <c r="TK229" s="7" t="n"/>
      <c r="TL229" s="7" t="n"/>
      <c r="TM229" s="7" t="n"/>
      <c r="TN229" s="7" t="n"/>
      <c r="TO229" s="7" t="n"/>
      <c r="TP229" s="7" t="n"/>
      <c r="TQ229" s="7" t="n"/>
      <c r="TR229" s="7" t="n"/>
      <c r="TS229" s="7" t="n"/>
      <c r="TT229" s="7" t="n"/>
      <c r="TU229" s="7" t="n"/>
      <c r="TV229" s="7" t="n"/>
      <c r="TW229" s="7" t="n"/>
      <c r="TX229" s="7" t="n"/>
      <c r="TY229" s="7" t="n"/>
      <c r="TZ229" s="7" t="n"/>
      <c r="UA229" s="7" t="n"/>
      <c r="UB229" s="7" t="n"/>
      <c r="UC229" s="7" t="n"/>
      <c r="UD229" s="7" t="n"/>
      <c r="UE229" s="7" t="n"/>
      <c r="UF229" s="7" t="n"/>
      <c r="UG229" s="7" t="n"/>
      <c r="UH229" s="7" t="n"/>
      <c r="UI229" s="7" t="n"/>
      <c r="UJ229" s="7" t="n"/>
      <c r="UK229" s="7" t="n"/>
      <c r="UL229" s="7" t="n"/>
      <c r="UM229" s="7" t="n"/>
      <c r="UN229" s="7" t="n"/>
      <c r="UO229" s="7" t="n"/>
      <c r="UP229" s="7" t="n"/>
      <c r="UQ229" s="7" t="n"/>
      <c r="UR229" s="7" t="n"/>
      <c r="US229" s="7" t="n"/>
      <c r="UT229" s="7" t="n"/>
      <c r="UU229" s="7" t="n"/>
      <c r="UV229" s="7" t="n"/>
      <c r="UW229" s="7" t="n"/>
      <c r="UX229" s="7" t="n"/>
      <c r="UY229" s="7" t="n"/>
      <c r="UZ229" s="7" t="n"/>
      <c r="VA229" s="7" t="n"/>
      <c r="VB229" s="7" t="n"/>
      <c r="VC229" s="7" t="n"/>
      <c r="VD229" s="7" t="n"/>
      <c r="VE229" s="7" t="n"/>
      <c r="VF229" s="7" t="n"/>
      <c r="VG229" s="7" t="n"/>
      <c r="VH229" s="7" t="n"/>
      <c r="VI229" s="7" t="n"/>
      <c r="VJ229" s="7" t="n"/>
      <c r="VK229" s="7" t="n"/>
      <c r="VL229" s="7" t="n"/>
      <c r="VM229" s="573">
        <f>SUM(E229:VL229)-SUM(UU229:UX229)-SUM(VA229:VD229)</f>
        <v/>
      </c>
      <c r="VN229" s="9" t="n"/>
    </row>
    <row r="230" ht="19.5" customHeight="1">
      <c r="A230" s="1100" t="n"/>
      <c r="B230" s="1101" t="n"/>
      <c r="C230" s="1102" t="n"/>
      <c r="D230" s="371" t="inlineStr">
        <is>
          <t>PALENQUERO</t>
        </is>
      </c>
      <c r="E230" s="363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7" t="n"/>
      <c r="CE230" s="7" t="n"/>
      <c r="CF230" s="7" t="n"/>
      <c r="CG230" s="7" t="n"/>
      <c r="CH230" s="7" t="n"/>
      <c r="CI230" s="7" t="n"/>
      <c r="CJ230" s="7" t="n"/>
      <c r="CK230" s="7" t="n"/>
      <c r="CL230" s="7" t="n"/>
      <c r="CM230" s="7" t="n"/>
      <c r="CN230" s="7" t="n"/>
      <c r="CO230" s="7" t="n"/>
      <c r="CP230" s="7" t="n"/>
      <c r="CQ230" s="7" t="n"/>
      <c r="CR230" s="7" t="n"/>
      <c r="CS230" s="7" t="n"/>
      <c r="CT230" s="7" t="n"/>
      <c r="CU230" s="7" t="n"/>
      <c r="CV230" s="7" t="n"/>
      <c r="CW230" s="7" t="n"/>
      <c r="CX230" s="7" t="n"/>
      <c r="CY230" s="7" t="n"/>
      <c r="CZ230" s="7" t="n"/>
      <c r="DA230" s="7" t="n"/>
      <c r="DB230" s="7" t="n"/>
      <c r="DC230" s="7" t="n"/>
      <c r="DD230" s="7" t="n"/>
      <c r="DE230" s="7" t="n"/>
      <c r="DF230" s="7" t="n"/>
      <c r="DG230" s="7" t="n"/>
      <c r="DH230" s="7" t="n"/>
      <c r="DI230" s="7" t="n"/>
      <c r="DJ230" s="7" t="n"/>
      <c r="DK230" s="7" t="n"/>
      <c r="DL230" s="7" t="n"/>
      <c r="DM230" s="7" t="n"/>
      <c r="DN230" s="7" t="n"/>
      <c r="DO230" s="7" t="n"/>
      <c r="DP230" s="7" t="n"/>
      <c r="DQ230" s="7" t="n"/>
      <c r="DR230" s="7" t="n"/>
      <c r="DS230" s="7" t="n"/>
      <c r="DT230" s="7" t="n"/>
      <c r="DU230" s="7" t="n"/>
      <c r="DV230" s="7" t="n"/>
      <c r="DW230" s="7" t="n"/>
      <c r="DX230" s="7" t="n"/>
      <c r="DY230" s="7" t="n"/>
      <c r="DZ230" s="7" t="n"/>
      <c r="EA230" s="7" t="n"/>
      <c r="EB230" s="7" t="n"/>
      <c r="EC230" s="7" t="n"/>
      <c r="ED230" s="7" t="n"/>
      <c r="EE230" s="7" t="n"/>
      <c r="EF230" s="7" t="n"/>
      <c r="EG230" s="7" t="n"/>
      <c r="EH230" s="7" t="n"/>
      <c r="EI230" s="7" t="n"/>
      <c r="EJ230" s="7" t="n"/>
      <c r="EK230" s="7" t="n"/>
      <c r="EL230" s="7" t="n"/>
      <c r="EM230" s="7" t="n"/>
      <c r="EN230" s="7" t="n"/>
      <c r="EO230" s="7" t="n"/>
      <c r="EP230" s="7" t="n"/>
      <c r="EQ230" s="7" t="n"/>
      <c r="ER230" s="7" t="n"/>
      <c r="ES230" s="7" t="n"/>
      <c r="ET230" s="7" t="n"/>
      <c r="EU230" s="7" t="n"/>
      <c r="EV230" s="7" t="n"/>
      <c r="EW230" s="7" t="n"/>
      <c r="EX230" s="7" t="n"/>
      <c r="EY230" s="7" t="n"/>
      <c r="EZ230" s="7" t="n"/>
      <c r="FA230" s="7" t="n"/>
      <c r="FB230" s="7" t="n"/>
      <c r="FC230" s="7" t="n"/>
      <c r="FD230" s="7" t="n"/>
      <c r="FE230" s="7" t="n"/>
      <c r="FF230" s="7" t="n"/>
      <c r="FG230" s="7" t="n"/>
      <c r="FH230" s="7" t="n"/>
      <c r="FI230" s="7" t="n"/>
      <c r="FJ230" s="7" t="n"/>
      <c r="FK230" s="7" t="n"/>
      <c r="FL230" s="7" t="n"/>
      <c r="FM230" s="7" t="n"/>
      <c r="FN230" s="7" t="n"/>
      <c r="FO230" s="7" t="n"/>
      <c r="FP230" s="7" t="n"/>
      <c r="FQ230" s="7" t="n"/>
      <c r="FR230" s="7" t="n"/>
      <c r="FS230" s="7" t="n"/>
      <c r="FT230" s="7" t="n"/>
      <c r="FU230" s="7" t="n"/>
      <c r="FV230" s="7" t="n"/>
      <c r="FW230" s="7" t="n"/>
      <c r="FX230" s="7" t="n"/>
      <c r="FY230" s="7" t="n"/>
      <c r="FZ230" s="7" t="n"/>
      <c r="GA230" s="7" t="n"/>
      <c r="GB230" s="7" t="n"/>
      <c r="GC230" s="7" t="n"/>
      <c r="GD230" s="7" t="n"/>
      <c r="GE230" s="7" t="n"/>
      <c r="GF230" s="7" t="n"/>
      <c r="GG230" s="7" t="n"/>
      <c r="GH230" s="7" t="n"/>
      <c r="GI230" s="7" t="n"/>
      <c r="GJ230" s="7" t="n"/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7" t="n"/>
      <c r="NR230" s="7" t="n"/>
      <c r="NS230" s="7" t="n"/>
      <c r="NT230" s="7" t="n"/>
      <c r="NU230" s="7" t="n"/>
      <c r="NV230" s="7" t="n"/>
      <c r="NW230" s="7" t="n"/>
      <c r="NX230" s="7" t="n"/>
      <c r="NY230" s="7" t="n"/>
      <c r="NZ230" s="7" t="n"/>
      <c r="OA230" s="7" t="n"/>
      <c r="OB230" s="7" t="n"/>
      <c r="OC230" s="7" t="n"/>
      <c r="OD230" s="7" t="n"/>
      <c r="OE230" s="7" t="n"/>
      <c r="OF230" s="7" t="n"/>
      <c r="OG230" s="7" t="n"/>
      <c r="OH230" s="7" t="n"/>
      <c r="OI230" s="7" t="n"/>
      <c r="OJ230" s="7" t="n"/>
      <c r="OK230" s="7" t="n"/>
      <c r="OL230" s="7" t="n"/>
      <c r="OM230" s="7" t="n"/>
      <c r="ON230" s="7" t="n"/>
      <c r="OO230" s="7" t="n"/>
      <c r="OP230" s="7" t="n"/>
      <c r="OQ230" s="7" t="n"/>
      <c r="OR230" s="7" t="n"/>
      <c r="OS230" s="7" t="n"/>
      <c r="OT230" s="7" t="n"/>
      <c r="OU230" s="7" t="n"/>
      <c r="OV230" s="7" t="n"/>
      <c r="OW230" s="7" t="n"/>
      <c r="OX230" s="7" t="n"/>
      <c r="OY230" s="7" t="n"/>
      <c r="OZ230" s="7" t="n"/>
      <c r="PA230" s="7" t="n"/>
      <c r="PB230" s="7" t="n"/>
      <c r="PC230" s="7" t="n"/>
      <c r="PD230" s="7" t="n"/>
      <c r="PE230" s="7" t="n"/>
      <c r="PF230" s="7" t="n"/>
      <c r="PG230" s="7" t="n"/>
      <c r="PH230" s="7" t="n"/>
      <c r="PI230" s="7" t="n"/>
      <c r="PJ230" s="7" t="n"/>
      <c r="PK230" s="7" t="n"/>
      <c r="PL230" s="7" t="n"/>
      <c r="PM230" s="7" t="n"/>
      <c r="PN230" s="7" t="n"/>
      <c r="PO230" s="7" t="n"/>
      <c r="PP230" s="7" t="n"/>
      <c r="PQ230" s="7" t="n"/>
      <c r="PR230" s="7" t="n"/>
      <c r="PS230" s="7" t="n"/>
      <c r="PT230" s="7" t="n"/>
      <c r="PU230" s="7" t="n"/>
      <c r="PV230" s="7" t="n"/>
      <c r="PW230" s="7" t="n"/>
      <c r="PX230" s="7" t="n"/>
      <c r="PY230" s="7" t="n"/>
      <c r="PZ230" s="7" t="n"/>
      <c r="QA230" s="7" t="n"/>
      <c r="QB230" s="7" t="n"/>
      <c r="QC230" s="7" t="n"/>
      <c r="QD230" s="7" t="n"/>
      <c r="QE230" s="7" t="n"/>
      <c r="QF230" s="7" t="n"/>
      <c r="QG230" s="7" t="n"/>
      <c r="QH230" s="7" t="n"/>
      <c r="QI230" s="7" t="n"/>
      <c r="QJ230" s="7" t="n"/>
      <c r="QK230" s="7" t="n"/>
      <c r="QL230" s="7" t="n"/>
      <c r="QM230" s="7" t="n"/>
      <c r="QN230" s="7" t="n"/>
      <c r="QO230" s="7" t="n"/>
      <c r="QP230" s="7" t="n"/>
      <c r="QQ230" s="7" t="n"/>
      <c r="QR230" s="7" t="n"/>
      <c r="QS230" s="7" t="n"/>
      <c r="QT230" s="7" t="n"/>
      <c r="QU230" s="7" t="n"/>
      <c r="QV230" s="7" t="n"/>
      <c r="QW230" s="7" t="n"/>
      <c r="QX230" s="7" t="n"/>
      <c r="QY230" s="7" t="n"/>
      <c r="QZ230" s="7" t="n"/>
      <c r="RA230" s="7" t="n"/>
      <c r="RB230" s="7" t="n"/>
      <c r="RC230" s="7" t="n"/>
      <c r="RD230" s="7" t="n"/>
      <c r="RE230" s="7" t="n"/>
      <c r="RF230" s="7" t="n"/>
      <c r="RG230" s="7" t="n"/>
      <c r="RH230" s="7" t="n"/>
      <c r="RI230" s="7" t="n"/>
      <c r="RJ230" s="7" t="n"/>
      <c r="RK230" s="7" t="n"/>
      <c r="RL230" s="7" t="n"/>
      <c r="RM230" s="7" t="n"/>
      <c r="RN230" s="7" t="n"/>
      <c r="RO230" s="7" t="n"/>
      <c r="RP230" s="7" t="n"/>
      <c r="RQ230" s="7" t="n"/>
      <c r="RR230" s="7" t="n"/>
      <c r="RS230" s="7" t="n"/>
      <c r="RT230" s="7" t="n"/>
      <c r="RU230" s="7" t="n"/>
      <c r="RV230" s="7" t="n"/>
      <c r="RW230" s="7" t="n"/>
      <c r="RX230" s="7" t="n"/>
      <c r="RY230" s="7" t="n"/>
      <c r="RZ230" s="7" t="n"/>
      <c r="SA230" s="7" t="n"/>
      <c r="SB230" s="7" t="n"/>
      <c r="SC230" s="7" t="n"/>
      <c r="SD230" s="7" t="n"/>
      <c r="SE230" s="7" t="n"/>
      <c r="SF230" s="7" t="n"/>
      <c r="SG230" s="7" t="n"/>
      <c r="SH230" s="7" t="n"/>
      <c r="SI230" s="7" t="n"/>
      <c r="SJ230" s="7" t="n"/>
      <c r="SK230" s="7" t="n"/>
      <c r="SL230" s="7" t="n"/>
      <c r="SM230" s="7" t="n"/>
      <c r="SN230" s="7" t="n"/>
      <c r="SO230" s="7" t="n"/>
      <c r="SP230" s="7" t="n"/>
      <c r="SQ230" s="7" t="n"/>
      <c r="SR230" s="7" t="n"/>
      <c r="SS230" s="7" t="n"/>
      <c r="ST230" s="7" t="n"/>
      <c r="SU230" s="7" t="n"/>
      <c r="SV230" s="7" t="n"/>
      <c r="SW230" s="7" t="n"/>
      <c r="SX230" s="7" t="n"/>
      <c r="SY230" s="7" t="n"/>
      <c r="SZ230" s="7" t="n"/>
      <c r="TA230" s="7" t="n"/>
      <c r="TB230" s="7" t="n"/>
      <c r="TC230" s="7" t="n"/>
      <c r="TD230" s="7" t="n"/>
      <c r="TE230" s="7" t="n"/>
      <c r="TF230" s="7" t="n"/>
      <c r="TG230" s="7" t="n"/>
      <c r="TH230" s="7" t="n"/>
      <c r="TI230" s="7" t="n"/>
      <c r="TJ230" s="7" t="n"/>
      <c r="TK230" s="7" t="n"/>
      <c r="TL230" s="7" t="n"/>
      <c r="TM230" s="7" t="n"/>
      <c r="TN230" s="7" t="n"/>
      <c r="TO230" s="7" t="n"/>
      <c r="TP230" s="7" t="n"/>
      <c r="TQ230" s="7" t="n"/>
      <c r="TR230" s="7" t="n"/>
      <c r="TS230" s="7" t="n"/>
      <c r="TT230" s="7" t="n"/>
      <c r="TU230" s="7" t="n"/>
      <c r="TV230" s="7" t="n"/>
      <c r="TW230" s="7" t="n"/>
      <c r="TX230" s="7" t="n"/>
      <c r="TY230" s="7" t="n"/>
      <c r="TZ230" s="7" t="n"/>
      <c r="UA230" s="7" t="n"/>
      <c r="UB230" s="7" t="n"/>
      <c r="UC230" s="7" t="n"/>
      <c r="UD230" s="7" t="n"/>
      <c r="UE230" s="7" t="n"/>
      <c r="UF230" s="7" t="n"/>
      <c r="UG230" s="7" t="n"/>
      <c r="UH230" s="7" t="n"/>
      <c r="UI230" s="7" t="n"/>
      <c r="UJ230" s="7" t="n"/>
      <c r="UK230" s="7" t="n"/>
      <c r="UL230" s="7" t="n"/>
      <c r="UM230" s="7" t="n"/>
      <c r="UN230" s="7" t="n"/>
      <c r="UO230" s="7" t="n"/>
      <c r="UP230" s="7" t="n"/>
      <c r="UQ230" s="7" t="n"/>
      <c r="UR230" s="7" t="n"/>
      <c r="US230" s="7" t="n"/>
      <c r="UT230" s="7" t="n"/>
      <c r="UU230" s="7" t="n"/>
      <c r="UV230" s="7" t="n"/>
      <c r="UW230" s="7" t="n"/>
      <c r="UX230" s="7" t="n"/>
      <c r="UY230" s="7" t="n"/>
      <c r="UZ230" s="7" t="n"/>
      <c r="VA230" s="7" t="n"/>
      <c r="VB230" s="7" t="n"/>
      <c r="VC230" s="7" t="n"/>
      <c r="VD230" s="7" t="n"/>
      <c r="VE230" s="7" t="n"/>
      <c r="VF230" s="7" t="n"/>
      <c r="VG230" s="7" t="n"/>
      <c r="VH230" s="7" t="n"/>
      <c r="VI230" s="7" t="n"/>
      <c r="VJ230" s="7" t="n"/>
      <c r="VK230" s="7" t="n"/>
      <c r="VL230" s="7" t="n"/>
      <c r="VM230" s="573">
        <f>SUM(E230:VL230)-SUM(UU230:UX230)-SUM(VA230:VD230)</f>
        <v/>
      </c>
      <c r="VN230" s="9" t="n"/>
    </row>
    <row r="231" ht="19.5" customHeight="1">
      <c r="A231" s="1100" t="n"/>
      <c r="B231" s="1101" t="n"/>
      <c r="C231" s="1102" t="n"/>
      <c r="D231" s="372" t="inlineStr">
        <is>
          <t>NEGRO(A), MULATO (A), AFROCOLOMBIANO (A)</t>
        </is>
      </c>
      <c r="E231" s="363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7" t="n"/>
      <c r="CE231" s="7" t="n"/>
      <c r="CF231" s="7" t="n"/>
      <c r="CG231" s="7" t="n"/>
      <c r="CH231" s="7" t="n"/>
      <c r="CI231" s="7" t="n"/>
      <c r="CJ231" s="7" t="n"/>
      <c r="CK231" s="7" t="n"/>
      <c r="CL231" s="7" t="n"/>
      <c r="CM231" s="7" t="n"/>
      <c r="CN231" s="7" t="n"/>
      <c r="CO231" s="7" t="n"/>
      <c r="CP231" s="7" t="n"/>
      <c r="CQ231" s="7" t="n"/>
      <c r="CR231" s="7" t="n"/>
      <c r="CS231" s="7" t="n"/>
      <c r="CT231" s="7" t="n"/>
      <c r="CU231" s="7" t="n"/>
      <c r="CV231" s="7" t="n"/>
      <c r="CW231" s="7" t="n"/>
      <c r="CX231" s="7" t="n"/>
      <c r="CY231" s="7" t="n"/>
      <c r="CZ231" s="7" t="n"/>
      <c r="DA231" s="7" t="n"/>
      <c r="DB231" s="7" t="n"/>
      <c r="DC231" s="7" t="n"/>
      <c r="DD231" s="7" t="n"/>
      <c r="DE231" s="7" t="n"/>
      <c r="DF231" s="7" t="n"/>
      <c r="DG231" s="7" t="n"/>
      <c r="DH231" s="7" t="n"/>
      <c r="DI231" s="7" t="n"/>
      <c r="DJ231" s="7" t="n"/>
      <c r="DK231" s="7" t="n"/>
      <c r="DL231" s="7" t="n"/>
      <c r="DM231" s="7" t="n"/>
      <c r="DN231" s="7" t="n"/>
      <c r="DO231" s="7" t="n"/>
      <c r="DP231" s="7" t="n"/>
      <c r="DQ231" s="7" t="n"/>
      <c r="DR231" s="7" t="n"/>
      <c r="DS231" s="7" t="n"/>
      <c r="DT231" s="7" t="n"/>
      <c r="DU231" s="7" t="n"/>
      <c r="DV231" s="7" t="n"/>
      <c r="DW231" s="7" t="n"/>
      <c r="DX231" s="7" t="n"/>
      <c r="DY231" s="7" t="n"/>
      <c r="DZ231" s="7" t="n"/>
      <c r="EA231" s="7" t="n"/>
      <c r="EB231" s="7" t="n"/>
      <c r="EC231" s="7" t="n"/>
      <c r="ED231" s="7" t="n"/>
      <c r="EE231" s="7" t="n"/>
      <c r="EF231" s="7" t="n"/>
      <c r="EG231" s="7" t="n"/>
      <c r="EH231" s="7" t="n"/>
      <c r="EI231" s="7" t="n"/>
      <c r="EJ231" s="7" t="n"/>
      <c r="EK231" s="7" t="n"/>
      <c r="EL231" s="7" t="n"/>
      <c r="EM231" s="7" t="n"/>
      <c r="EN231" s="7" t="n"/>
      <c r="EO231" s="7" t="n"/>
      <c r="EP231" s="7" t="n"/>
      <c r="EQ231" s="7" t="n"/>
      <c r="ER231" s="7" t="n"/>
      <c r="ES231" s="7" t="n"/>
      <c r="ET231" s="7" t="n"/>
      <c r="EU231" s="7" t="n"/>
      <c r="EV231" s="7" t="n"/>
      <c r="EW231" s="7" t="n"/>
      <c r="EX231" s="7" t="n"/>
      <c r="EY231" s="7" t="n"/>
      <c r="EZ231" s="7" t="n"/>
      <c r="FA231" s="7" t="n"/>
      <c r="FB231" s="7" t="n"/>
      <c r="FC231" s="7" t="n"/>
      <c r="FD231" s="7" t="n"/>
      <c r="FE231" s="7" t="n"/>
      <c r="FF231" s="7" t="n"/>
      <c r="FG231" s="7" t="n"/>
      <c r="FH231" s="7" t="n"/>
      <c r="FI231" s="7" t="n"/>
      <c r="FJ231" s="7" t="n"/>
      <c r="FK231" s="7" t="n"/>
      <c r="FL231" s="7" t="n"/>
      <c r="FM231" s="7" t="n"/>
      <c r="FN231" s="7" t="n"/>
      <c r="FO231" s="7" t="n"/>
      <c r="FP231" s="7" t="n"/>
      <c r="FQ231" s="7" t="n"/>
      <c r="FR231" s="7" t="n"/>
      <c r="FS231" s="7" t="n"/>
      <c r="FT231" s="7" t="n"/>
      <c r="FU231" s="7" t="n"/>
      <c r="FV231" s="7" t="n"/>
      <c r="FW231" s="7" t="n"/>
      <c r="FX231" s="7" t="n"/>
      <c r="FY231" s="7" t="n"/>
      <c r="FZ231" s="7" t="n"/>
      <c r="GA231" s="7" t="n"/>
      <c r="GB231" s="7" t="n"/>
      <c r="GC231" s="7" t="n"/>
      <c r="GD231" s="7" t="n"/>
      <c r="GE231" s="7" t="n"/>
      <c r="GF231" s="7" t="n"/>
      <c r="GG231" s="7" t="n"/>
      <c r="GH231" s="7" t="n"/>
      <c r="GI231" s="7" t="n"/>
      <c r="GJ231" s="7" t="n"/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7" t="n"/>
      <c r="NR231" s="7" t="n"/>
      <c r="NS231" s="7" t="n"/>
      <c r="NT231" s="7" t="n"/>
      <c r="NU231" s="7" t="n"/>
      <c r="NV231" s="7" t="n"/>
      <c r="NW231" s="7" t="n"/>
      <c r="NX231" s="7" t="n"/>
      <c r="NY231" s="7" t="n"/>
      <c r="NZ231" s="7" t="n"/>
      <c r="OA231" s="7" t="n"/>
      <c r="OB231" s="7" t="n"/>
      <c r="OC231" s="7" t="n"/>
      <c r="OD231" s="7" t="n"/>
      <c r="OE231" s="7" t="n"/>
      <c r="OF231" s="7" t="n"/>
      <c r="OG231" s="7" t="n"/>
      <c r="OH231" s="7" t="n"/>
      <c r="OI231" s="7" t="n"/>
      <c r="OJ231" s="7" t="n"/>
      <c r="OK231" s="7" t="n"/>
      <c r="OL231" s="7" t="n"/>
      <c r="OM231" s="7" t="n"/>
      <c r="ON231" s="7" t="n"/>
      <c r="OO231" s="7" t="n"/>
      <c r="OP231" s="7" t="n"/>
      <c r="OQ231" s="7" t="n"/>
      <c r="OR231" s="7" t="n"/>
      <c r="OS231" s="7" t="n"/>
      <c r="OT231" s="7" t="n"/>
      <c r="OU231" s="7" t="n"/>
      <c r="OV231" s="7" t="n"/>
      <c r="OW231" s="7" t="n"/>
      <c r="OX231" s="7" t="n"/>
      <c r="OY231" s="7" t="n"/>
      <c r="OZ231" s="7" t="n"/>
      <c r="PA231" s="7" t="n"/>
      <c r="PB231" s="7" t="n"/>
      <c r="PC231" s="7" t="n"/>
      <c r="PD231" s="7" t="n"/>
      <c r="PE231" s="7" t="n"/>
      <c r="PF231" s="7" t="n"/>
      <c r="PG231" s="7" t="n"/>
      <c r="PH231" s="7" t="n"/>
      <c r="PI231" s="7" t="n"/>
      <c r="PJ231" s="7" t="n"/>
      <c r="PK231" s="7" t="n"/>
      <c r="PL231" s="7" t="n"/>
      <c r="PM231" s="7" t="n"/>
      <c r="PN231" s="7" t="n"/>
      <c r="PO231" s="7" t="n"/>
      <c r="PP231" s="7" t="n"/>
      <c r="PQ231" s="7" t="n"/>
      <c r="PR231" s="7" t="n"/>
      <c r="PS231" s="7" t="n"/>
      <c r="PT231" s="7" t="n"/>
      <c r="PU231" s="7" t="n"/>
      <c r="PV231" s="7" t="n"/>
      <c r="PW231" s="7" t="n"/>
      <c r="PX231" s="7" t="n"/>
      <c r="PY231" s="7" t="n"/>
      <c r="PZ231" s="7" t="n"/>
      <c r="QA231" s="7" t="n"/>
      <c r="QB231" s="7" t="n"/>
      <c r="QC231" s="7" t="n"/>
      <c r="QD231" s="7" t="n"/>
      <c r="QE231" s="7" t="n"/>
      <c r="QF231" s="7" t="n"/>
      <c r="QG231" s="7" t="n"/>
      <c r="QH231" s="7" t="n"/>
      <c r="QI231" s="7" t="n"/>
      <c r="QJ231" s="7" t="n"/>
      <c r="QK231" s="7" t="n"/>
      <c r="QL231" s="7" t="n"/>
      <c r="QM231" s="7" t="n"/>
      <c r="QN231" s="7" t="n"/>
      <c r="QO231" s="7" t="n"/>
      <c r="QP231" s="7" t="n"/>
      <c r="QQ231" s="7" t="n"/>
      <c r="QR231" s="7" t="n"/>
      <c r="QS231" s="7" t="n"/>
      <c r="QT231" s="7" t="n"/>
      <c r="QU231" s="7" t="n"/>
      <c r="QV231" s="7" t="n"/>
      <c r="QW231" s="7" t="n"/>
      <c r="QX231" s="7" t="n"/>
      <c r="QY231" s="7" t="n"/>
      <c r="QZ231" s="7" t="n"/>
      <c r="RA231" s="7" t="n"/>
      <c r="RB231" s="7" t="n"/>
      <c r="RC231" s="7" t="n"/>
      <c r="RD231" s="7" t="n"/>
      <c r="RE231" s="7" t="n"/>
      <c r="RF231" s="7" t="n"/>
      <c r="RG231" s="7" t="n"/>
      <c r="RH231" s="7" t="n"/>
      <c r="RI231" s="7" t="n"/>
      <c r="RJ231" s="7" t="n"/>
      <c r="RK231" s="7" t="n"/>
      <c r="RL231" s="7" t="n"/>
      <c r="RM231" s="7" t="n"/>
      <c r="RN231" s="7" t="n"/>
      <c r="RO231" s="7" t="n"/>
      <c r="RP231" s="7" t="n"/>
      <c r="RQ231" s="7" t="n"/>
      <c r="RR231" s="7" t="n"/>
      <c r="RS231" s="7" t="n"/>
      <c r="RT231" s="7" t="n"/>
      <c r="RU231" s="7" t="n"/>
      <c r="RV231" s="7" t="n"/>
      <c r="RW231" s="7" t="n"/>
      <c r="RX231" s="7" t="n"/>
      <c r="RY231" s="7" t="n"/>
      <c r="RZ231" s="7" t="n"/>
      <c r="SA231" s="7" t="n"/>
      <c r="SB231" s="7" t="n"/>
      <c r="SC231" s="7" t="n"/>
      <c r="SD231" s="7" t="n"/>
      <c r="SE231" s="7" t="n"/>
      <c r="SF231" s="7" t="n"/>
      <c r="SG231" s="7" t="n"/>
      <c r="SH231" s="7" t="n"/>
      <c r="SI231" s="7" t="n"/>
      <c r="SJ231" s="7" t="n"/>
      <c r="SK231" s="7" t="n"/>
      <c r="SL231" s="7" t="n"/>
      <c r="SM231" s="7" t="n"/>
      <c r="SN231" s="7" t="n"/>
      <c r="SO231" s="7" t="n"/>
      <c r="SP231" s="7" t="n"/>
      <c r="SQ231" s="7" t="n"/>
      <c r="SR231" s="7" t="n"/>
      <c r="SS231" s="7" t="n"/>
      <c r="ST231" s="7" t="n"/>
      <c r="SU231" s="7" t="n"/>
      <c r="SV231" s="7" t="n"/>
      <c r="SW231" s="7" t="n"/>
      <c r="SX231" s="7" t="n"/>
      <c r="SY231" s="7" t="n"/>
      <c r="SZ231" s="7" t="n"/>
      <c r="TA231" s="7" t="n"/>
      <c r="TB231" s="7" t="n"/>
      <c r="TC231" s="7" t="n"/>
      <c r="TD231" s="7" t="n"/>
      <c r="TE231" s="7" t="n"/>
      <c r="TF231" s="7" t="n"/>
      <c r="TG231" s="7" t="n"/>
      <c r="TH231" s="7" t="n"/>
      <c r="TI231" s="7" t="n"/>
      <c r="TJ231" s="7" t="n"/>
      <c r="TK231" s="7" t="n"/>
      <c r="TL231" s="7" t="n"/>
      <c r="TM231" s="7" t="n"/>
      <c r="TN231" s="7" t="n"/>
      <c r="TO231" s="7" t="n"/>
      <c r="TP231" s="7" t="n"/>
      <c r="TQ231" s="7" t="n"/>
      <c r="TR231" s="7" t="n"/>
      <c r="TS231" s="7" t="n"/>
      <c r="TT231" s="7" t="n"/>
      <c r="TU231" s="7" t="n"/>
      <c r="TV231" s="7" t="n"/>
      <c r="TW231" s="7" t="n"/>
      <c r="TX231" s="7" t="n"/>
      <c r="TY231" s="7" t="n"/>
      <c r="TZ231" s="7" t="n"/>
      <c r="UA231" s="7" t="n"/>
      <c r="UB231" s="7" t="n"/>
      <c r="UC231" s="7" t="n"/>
      <c r="UD231" s="7" t="n"/>
      <c r="UE231" s="7" t="n"/>
      <c r="UF231" s="7" t="n"/>
      <c r="UG231" s="7" t="n"/>
      <c r="UH231" s="7" t="n"/>
      <c r="UI231" s="7" t="n"/>
      <c r="UJ231" s="7" t="n"/>
      <c r="UK231" s="7" t="n"/>
      <c r="UL231" s="7" t="n"/>
      <c r="UM231" s="7" t="n"/>
      <c r="UN231" s="7" t="n"/>
      <c r="UO231" s="7" t="n"/>
      <c r="UP231" s="7" t="n"/>
      <c r="UQ231" s="7" t="n"/>
      <c r="UR231" s="7" t="n"/>
      <c r="US231" s="7" t="n"/>
      <c r="UT231" s="7" t="n"/>
      <c r="UU231" s="7" t="n"/>
      <c r="UV231" s="7" t="n"/>
      <c r="UW231" s="7" t="n"/>
      <c r="UX231" s="7" t="n"/>
      <c r="UY231" s="7" t="n"/>
      <c r="UZ231" s="7" t="n"/>
      <c r="VA231" s="7" t="n"/>
      <c r="VB231" s="7" t="n"/>
      <c r="VC231" s="7" t="n"/>
      <c r="VD231" s="7" t="n"/>
      <c r="VE231" s="7" t="n"/>
      <c r="VF231" s="7" t="n"/>
      <c r="VG231" s="7" t="n"/>
      <c r="VH231" s="7" t="n"/>
      <c r="VI231" s="7" t="n"/>
      <c r="VJ231" s="7" t="n"/>
      <c r="VK231" s="7" t="n"/>
      <c r="VL231" s="7" t="n"/>
      <c r="VM231" s="573">
        <f>SUM(E231:VL231)-SUM(UU231:UX231)-SUM(VA231:VD231)</f>
        <v/>
      </c>
      <c r="VN231" s="9" t="n"/>
    </row>
    <row r="232" ht="19.5" customHeight="1">
      <c r="A232" s="1100" t="n"/>
      <c r="B232" s="1101" t="n"/>
      <c r="C232" s="1102" t="n"/>
      <c r="D232" s="373" t="inlineStr">
        <is>
          <t>SIN PERTENENCIA ETNICA</t>
        </is>
      </c>
      <c r="E232" s="363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7" t="n"/>
      <c r="CE232" s="7" t="n"/>
      <c r="CF232" s="7" t="n"/>
      <c r="CG232" s="7" t="n"/>
      <c r="CH232" s="7" t="n"/>
      <c r="CI232" s="7" t="n"/>
      <c r="CJ232" s="7" t="n"/>
      <c r="CK232" s="7" t="n"/>
      <c r="CL232" s="7" t="n"/>
      <c r="CM232" s="7" t="n"/>
      <c r="CN232" s="7" t="n"/>
      <c r="CO232" s="7" t="n"/>
      <c r="CP232" s="7" t="n"/>
      <c r="CQ232" s="7" t="n"/>
      <c r="CR232" s="7" t="n"/>
      <c r="CS232" s="7" t="n"/>
      <c r="CT232" s="7" t="n"/>
      <c r="CU232" s="7" t="n"/>
      <c r="CV232" s="7" t="n"/>
      <c r="CW232" s="7" t="n"/>
      <c r="CX232" s="7" t="n"/>
      <c r="CY232" s="7" t="n"/>
      <c r="CZ232" s="7" t="n"/>
      <c r="DA232" s="7" t="n"/>
      <c r="DB232" s="7" t="n"/>
      <c r="DC232" s="7" t="n"/>
      <c r="DD232" s="7" t="n"/>
      <c r="DE232" s="7" t="n"/>
      <c r="DF232" s="7" t="n"/>
      <c r="DG232" s="7" t="n"/>
      <c r="DH232" s="7" t="n"/>
      <c r="DI232" s="7" t="n"/>
      <c r="DJ232" s="7" t="n"/>
      <c r="DK232" s="7" t="n"/>
      <c r="DL232" s="7" t="n"/>
      <c r="DM232" s="7" t="n"/>
      <c r="DN232" s="7" t="n"/>
      <c r="DO232" s="7" t="n"/>
      <c r="DP232" s="7" t="n"/>
      <c r="DQ232" s="7" t="n"/>
      <c r="DR232" s="7" t="n"/>
      <c r="DS232" s="7" t="n"/>
      <c r="DT232" s="7" t="n"/>
      <c r="DU232" s="7" t="n"/>
      <c r="DV232" s="7" t="n"/>
      <c r="DW232" s="7" t="n"/>
      <c r="DX232" s="7" t="n"/>
      <c r="DY232" s="7" t="n"/>
      <c r="DZ232" s="7" t="n"/>
      <c r="EA232" s="7" t="n"/>
      <c r="EB232" s="7" t="n"/>
      <c r="EC232" s="7" t="n"/>
      <c r="ED232" s="7" t="n"/>
      <c r="EE232" s="7" t="n"/>
      <c r="EF232" s="7" t="n"/>
      <c r="EG232" s="7" t="n"/>
      <c r="EH232" s="7" t="n"/>
      <c r="EI232" s="7" t="n"/>
      <c r="EJ232" s="7" t="n"/>
      <c r="EK232" s="7" t="n"/>
      <c r="EL232" s="7" t="n"/>
      <c r="EM232" s="7" t="n"/>
      <c r="EN232" s="7" t="n"/>
      <c r="EO232" s="7" t="n"/>
      <c r="EP232" s="7" t="n"/>
      <c r="EQ232" s="7" t="n"/>
      <c r="ER232" s="7" t="n"/>
      <c r="ES232" s="7" t="n"/>
      <c r="ET232" s="7" t="n"/>
      <c r="EU232" s="7" t="n"/>
      <c r="EV232" s="7" t="n"/>
      <c r="EW232" s="7" t="n"/>
      <c r="EX232" s="7" t="n"/>
      <c r="EY232" s="7" t="n"/>
      <c r="EZ232" s="7" t="n"/>
      <c r="FA232" s="7" t="n"/>
      <c r="FB232" s="7" t="n"/>
      <c r="FC232" s="7" t="n"/>
      <c r="FD232" s="7" t="n"/>
      <c r="FE232" s="7" t="n"/>
      <c r="FF232" s="7" t="n"/>
      <c r="FG232" s="7" t="n"/>
      <c r="FH232" s="7" t="n"/>
      <c r="FI232" s="7" t="n"/>
      <c r="FJ232" s="7" t="n"/>
      <c r="FK232" s="7" t="n"/>
      <c r="FL232" s="7" t="n"/>
      <c r="FM232" s="7" t="n"/>
      <c r="FN232" s="7" t="n"/>
      <c r="FO232" s="7" t="n"/>
      <c r="FP232" s="7" t="n"/>
      <c r="FQ232" s="7" t="n"/>
      <c r="FR232" s="7" t="n"/>
      <c r="FS232" s="7" t="n"/>
      <c r="FT232" s="7" t="n"/>
      <c r="FU232" s="7" t="n"/>
      <c r="FV232" s="7" t="n"/>
      <c r="FW232" s="7" t="n"/>
      <c r="FX232" s="7" t="n"/>
      <c r="FY232" s="7" t="n"/>
      <c r="FZ232" s="7" t="n"/>
      <c r="GA232" s="7" t="n"/>
      <c r="GB232" s="7" t="n"/>
      <c r="GC232" s="7" t="n"/>
      <c r="GD232" s="7" t="n"/>
      <c r="GE232" s="7" t="n"/>
      <c r="GF232" s="7" t="n"/>
      <c r="GG232" s="7" t="n"/>
      <c r="GH232" s="7" t="n"/>
      <c r="GI232" s="7" t="n"/>
      <c r="GJ232" s="7" t="n"/>
      <c r="GK232" s="7" t="n"/>
      <c r="GL232" s="7" t="n"/>
      <c r="GM232" s="7" t="n"/>
      <c r="GN232" s="7" t="n"/>
      <c r="GO232" s="7" t="n"/>
      <c r="GP232" s="7" t="n"/>
      <c r="GQ232" s="7" t="n"/>
      <c r="GR232" s="7" t="n"/>
      <c r="GS232" s="7" t="n"/>
      <c r="GT232" s="7" t="n"/>
      <c r="GU232" s="7" t="n"/>
      <c r="GV232" s="7" t="n"/>
      <c r="GW232" s="7" t="n"/>
      <c r="GX232" s="7" t="n"/>
      <c r="GY232" s="7" t="n"/>
      <c r="GZ232" s="7" t="n"/>
      <c r="HA232" s="7" t="n"/>
      <c r="HB232" s="7" t="n"/>
      <c r="HC232" s="7" t="n"/>
      <c r="HD232" s="7" t="n"/>
      <c r="HE232" s="7" t="n"/>
      <c r="HF232" s="7" t="n"/>
      <c r="HG232" s="7" t="n"/>
      <c r="HH232" s="7" t="n"/>
      <c r="HI232" s="7" t="n"/>
      <c r="HJ232" s="7" t="n"/>
      <c r="HK232" s="7" t="n"/>
      <c r="HL232" s="7" t="n"/>
      <c r="HM232" s="7" t="n"/>
      <c r="HN232" s="7" t="n"/>
      <c r="HO232" s="7" t="n"/>
      <c r="HP232" s="7" t="n"/>
      <c r="HQ232" s="7" t="n"/>
      <c r="HR232" s="7" t="n"/>
      <c r="HS232" s="7" t="n"/>
      <c r="HT232" s="7" t="n"/>
      <c r="HU232" s="7" t="n"/>
      <c r="HV232" s="7" t="n"/>
      <c r="HW232" s="7" t="n"/>
      <c r="HX232" s="7" t="n"/>
      <c r="HY232" s="7" t="n"/>
      <c r="HZ232" s="7" t="n"/>
      <c r="IA232" s="7" t="n"/>
      <c r="IB232" s="7" t="n"/>
      <c r="IC232" s="7" t="n"/>
      <c r="ID232" s="7" t="n"/>
      <c r="IE232" s="7" t="n"/>
      <c r="IF232" s="7" t="n"/>
      <c r="IG232" s="7" t="n"/>
      <c r="IH232" s="7" t="n"/>
      <c r="II232" s="7" t="n"/>
      <c r="IJ232" s="7" t="n"/>
      <c r="IK232" s="7" t="n"/>
      <c r="IL232" s="7" t="n"/>
      <c r="IM232" s="7" t="n"/>
      <c r="IN232" s="7" t="n"/>
      <c r="IO232" s="7" t="n"/>
      <c r="IP232" s="7" t="n"/>
      <c r="IQ232" s="7" t="n"/>
      <c r="IR232" s="7" t="n"/>
      <c r="IS232" s="7" t="n"/>
      <c r="IT232" s="7" t="n"/>
      <c r="IU232" s="7" t="n"/>
      <c r="IV232" s="7" t="n"/>
      <c r="IW232" s="7" t="n"/>
      <c r="IX232" s="7" t="n"/>
      <c r="IY232" s="7" t="n"/>
      <c r="IZ232" s="7" t="n"/>
      <c r="JA232" s="7" t="n"/>
      <c r="JB232" s="7" t="n"/>
      <c r="JC232" s="7" t="n"/>
      <c r="JD232" s="7" t="n"/>
      <c r="JE232" s="7" t="n"/>
      <c r="JF232" s="7" t="n"/>
      <c r="JG232" s="7" t="n"/>
      <c r="JH232" s="7" t="n"/>
      <c r="JI232" s="7" t="n"/>
      <c r="JJ232" s="7" t="n"/>
      <c r="JK232" s="7" t="n"/>
      <c r="JL232" s="7" t="n"/>
      <c r="JM232" s="7" t="n"/>
      <c r="JN232" s="7" t="n"/>
      <c r="JO232" s="7" t="n"/>
      <c r="JP232" s="7" t="n"/>
      <c r="JQ232" s="7" t="n"/>
      <c r="JR232" s="7" t="n"/>
      <c r="JS232" s="7" t="n"/>
      <c r="JT232" s="7" t="n"/>
      <c r="JU232" s="7" t="n"/>
      <c r="JV232" s="7" t="n"/>
      <c r="JW232" s="7" t="n"/>
      <c r="JX232" s="7" t="n"/>
      <c r="JY232" s="7" t="n"/>
      <c r="JZ232" s="7" t="n"/>
      <c r="KA232" s="7" t="n"/>
      <c r="KB232" s="7" t="n"/>
      <c r="KC232" s="7" t="n"/>
      <c r="KD232" s="7" t="n"/>
      <c r="KE232" s="7" t="n"/>
      <c r="KF232" s="7" t="n"/>
      <c r="KG232" s="7" t="n"/>
      <c r="KH232" s="7" t="n"/>
      <c r="KI232" s="7" t="n"/>
      <c r="KJ232" s="7" t="n"/>
      <c r="KK232" s="7" t="n"/>
      <c r="KL232" s="7" t="n"/>
      <c r="KM232" s="7" t="n"/>
      <c r="KN232" s="7" t="n"/>
      <c r="KO232" s="7" t="n"/>
      <c r="KP232" s="7" t="n"/>
      <c r="KQ232" s="7" t="n"/>
      <c r="KR232" s="7" t="n"/>
      <c r="KS232" s="7" t="n"/>
      <c r="KT232" s="7" t="n"/>
      <c r="KU232" s="7" t="n"/>
      <c r="KV232" s="7" t="n"/>
      <c r="KW232" s="7" t="n"/>
      <c r="KX232" s="7" t="n"/>
      <c r="KY232" s="7" t="n"/>
      <c r="KZ232" s="7" t="n"/>
      <c r="LA232" s="7" t="n"/>
      <c r="LB232" s="7" t="n"/>
      <c r="LC232" s="7" t="n"/>
      <c r="LD232" s="7" t="n"/>
      <c r="LE232" s="7" t="n"/>
      <c r="LF232" s="7" t="n"/>
      <c r="LG232" s="7" t="n"/>
      <c r="LH232" s="7" t="n"/>
      <c r="LI232" s="7" t="n"/>
      <c r="LJ232" s="7" t="n"/>
      <c r="LK232" s="7" t="n"/>
      <c r="LL232" s="7" t="n"/>
      <c r="LM232" s="7" t="n"/>
      <c r="LN232" s="7" t="n"/>
      <c r="LO232" s="7" t="n"/>
      <c r="LP232" s="7" t="n"/>
      <c r="LQ232" s="7" t="n"/>
      <c r="LR232" s="7" t="n"/>
      <c r="LS232" s="7" t="n"/>
      <c r="LT232" s="7" t="n"/>
      <c r="LU232" s="7" t="n"/>
      <c r="LV232" s="7" t="n"/>
      <c r="LW232" s="7" t="n"/>
      <c r="LX232" s="7" t="n"/>
      <c r="LY232" s="7" t="n"/>
      <c r="LZ232" s="7" t="n"/>
      <c r="MA232" s="7" t="n"/>
      <c r="MB232" s="7" t="n"/>
      <c r="MC232" s="7" t="n"/>
      <c r="MD232" s="7" t="n"/>
      <c r="ME232" s="7" t="n"/>
      <c r="MF232" s="7" t="n"/>
      <c r="MG232" s="7" t="n"/>
      <c r="MH232" s="7" t="n"/>
      <c r="MI232" s="7" t="n"/>
      <c r="MJ232" s="7" t="n"/>
      <c r="MK232" s="7" t="n"/>
      <c r="ML232" s="7" t="n"/>
      <c r="MM232" s="7" t="n"/>
      <c r="MN232" s="7" t="n"/>
      <c r="MO232" s="7" t="n"/>
      <c r="MP232" s="7" t="n"/>
      <c r="MQ232" s="7" t="n"/>
      <c r="MR232" s="7" t="n"/>
      <c r="MS232" s="7" t="n"/>
      <c r="MT232" s="7" t="n"/>
      <c r="MU232" s="7" t="n"/>
      <c r="MV232" s="7" t="n"/>
      <c r="MW232" s="7" t="n"/>
      <c r="MX232" s="7" t="n"/>
      <c r="MY232" s="7" t="n"/>
      <c r="MZ232" s="7" t="n"/>
      <c r="NA232" s="7" t="n"/>
      <c r="NB232" s="7" t="n"/>
      <c r="NC232" s="7" t="n"/>
      <c r="ND232" s="7" t="n"/>
      <c r="NE232" s="7" t="n"/>
      <c r="NF232" s="7" t="n"/>
      <c r="NG232" s="7" t="n"/>
      <c r="NH232" s="7" t="n"/>
      <c r="NI232" s="7" t="n"/>
      <c r="NJ232" s="7" t="n"/>
      <c r="NK232" s="7" t="n"/>
      <c r="NL232" s="7" t="n"/>
      <c r="NM232" s="7" t="n"/>
      <c r="NN232" s="7" t="n"/>
      <c r="NO232" s="7" t="n"/>
      <c r="NP232" s="7" t="n"/>
      <c r="NQ232" s="7" t="n"/>
      <c r="NR232" s="7" t="n"/>
      <c r="NS232" s="7" t="n"/>
      <c r="NT232" s="7" t="n"/>
      <c r="NU232" s="7" t="n"/>
      <c r="NV232" s="7" t="n"/>
      <c r="NW232" s="7" t="n"/>
      <c r="NX232" s="7" t="n"/>
      <c r="NY232" s="7" t="n"/>
      <c r="NZ232" s="7" t="n"/>
      <c r="OA232" s="7" t="n"/>
      <c r="OB232" s="7" t="n"/>
      <c r="OC232" s="7" t="n"/>
      <c r="OD232" s="7" t="n"/>
      <c r="OE232" s="7" t="n"/>
      <c r="OF232" s="7" t="n"/>
      <c r="OG232" s="7" t="n"/>
      <c r="OH232" s="7" t="n"/>
      <c r="OI232" s="7" t="n"/>
      <c r="OJ232" s="7" t="n"/>
      <c r="OK232" s="7" t="n"/>
      <c r="OL232" s="7" t="n"/>
      <c r="OM232" s="7" t="n"/>
      <c r="ON232" s="7" t="n"/>
      <c r="OO232" s="7" t="n"/>
      <c r="OP232" s="7" t="n"/>
      <c r="OQ232" s="7" t="n"/>
      <c r="OR232" s="7" t="n"/>
      <c r="OS232" s="7" t="n"/>
      <c r="OT232" s="7" t="n"/>
      <c r="OU232" s="7" t="n"/>
      <c r="OV232" s="7" t="n"/>
      <c r="OW232" s="7" t="n"/>
      <c r="OX232" s="7" t="n"/>
      <c r="OY232" s="7" t="n"/>
      <c r="OZ232" s="7" t="n"/>
      <c r="PA232" s="7" t="n"/>
      <c r="PB232" s="7" t="n"/>
      <c r="PC232" s="7" t="n"/>
      <c r="PD232" s="7" t="n"/>
      <c r="PE232" s="7" t="n"/>
      <c r="PF232" s="7" t="n"/>
      <c r="PG232" s="7" t="n"/>
      <c r="PH232" s="7" t="n"/>
      <c r="PI232" s="7" t="n"/>
      <c r="PJ232" s="7" t="n"/>
      <c r="PK232" s="7" t="n"/>
      <c r="PL232" s="7" t="n"/>
      <c r="PM232" s="7" t="n"/>
      <c r="PN232" s="7" t="n"/>
      <c r="PO232" s="7" t="n"/>
      <c r="PP232" s="7" t="n"/>
      <c r="PQ232" s="7" t="n"/>
      <c r="PR232" s="7" t="n"/>
      <c r="PS232" s="7" t="n"/>
      <c r="PT232" s="7" t="n"/>
      <c r="PU232" s="7" t="n"/>
      <c r="PV232" s="7" t="n"/>
      <c r="PW232" s="7" t="n"/>
      <c r="PX232" s="7" t="n"/>
      <c r="PY232" s="7" t="n"/>
      <c r="PZ232" s="7" t="n"/>
      <c r="QA232" s="7" t="n"/>
      <c r="QB232" s="7" t="n"/>
      <c r="QC232" s="7" t="n"/>
      <c r="QD232" s="7" t="n"/>
      <c r="QE232" s="7" t="n"/>
      <c r="QF232" s="7" t="n"/>
      <c r="QG232" s="7" t="n"/>
      <c r="QH232" s="7" t="n"/>
      <c r="QI232" s="7" t="n"/>
      <c r="QJ232" s="7" t="n"/>
      <c r="QK232" s="7" t="n"/>
      <c r="QL232" s="7" t="n"/>
      <c r="QM232" s="7" t="n"/>
      <c r="QN232" s="7" t="n"/>
      <c r="QO232" s="7" t="n"/>
      <c r="QP232" s="7" t="n"/>
      <c r="QQ232" s="7" t="n"/>
      <c r="QR232" s="7" t="n"/>
      <c r="QS232" s="7" t="n"/>
      <c r="QT232" s="7" t="n"/>
      <c r="QU232" s="7" t="n"/>
      <c r="QV232" s="7" t="n"/>
      <c r="QW232" s="7" t="n"/>
      <c r="QX232" s="7" t="n"/>
      <c r="QY232" s="7" t="n"/>
      <c r="QZ232" s="7" t="n"/>
      <c r="RA232" s="7" t="n"/>
      <c r="RB232" s="7" t="n"/>
      <c r="RC232" s="7" t="n"/>
      <c r="RD232" s="7" t="n"/>
      <c r="RE232" s="7" t="n"/>
      <c r="RF232" s="7" t="n"/>
      <c r="RG232" s="7" t="n"/>
      <c r="RH232" s="7" t="n"/>
      <c r="RI232" s="7" t="n"/>
      <c r="RJ232" s="7" t="n"/>
      <c r="RK232" s="7" t="n"/>
      <c r="RL232" s="7" t="n"/>
      <c r="RM232" s="7" t="n"/>
      <c r="RN232" s="7" t="n"/>
      <c r="RO232" s="7" t="n"/>
      <c r="RP232" s="7" t="n"/>
      <c r="RQ232" s="7" t="n"/>
      <c r="RR232" s="7" t="n"/>
      <c r="RS232" s="7" t="n"/>
      <c r="RT232" s="7" t="n"/>
      <c r="RU232" s="7" t="n"/>
      <c r="RV232" s="7" t="n"/>
      <c r="RW232" s="7" t="n"/>
      <c r="RX232" s="7" t="n"/>
      <c r="RY232" s="7" t="n"/>
      <c r="RZ232" s="7" t="n"/>
      <c r="SA232" s="7" t="n"/>
      <c r="SB232" s="7" t="n"/>
      <c r="SC232" s="7" t="n"/>
      <c r="SD232" s="7" t="n"/>
      <c r="SE232" s="7" t="n"/>
      <c r="SF232" s="7" t="n"/>
      <c r="SG232" s="7" t="n"/>
      <c r="SH232" s="7" t="n"/>
      <c r="SI232" s="7" t="n"/>
      <c r="SJ232" s="7" t="n"/>
      <c r="SK232" s="7" t="n"/>
      <c r="SL232" s="7" t="n"/>
      <c r="SM232" s="7" t="n"/>
      <c r="SN232" s="7" t="n"/>
      <c r="SO232" s="7" t="n"/>
      <c r="SP232" s="7" t="n"/>
      <c r="SQ232" s="7" t="n"/>
      <c r="SR232" s="7" t="n"/>
      <c r="SS232" s="7" t="n"/>
      <c r="ST232" s="7" t="n"/>
      <c r="SU232" s="7" t="n"/>
      <c r="SV232" s="7" t="n"/>
      <c r="SW232" s="7" t="n"/>
      <c r="SX232" s="7" t="n"/>
      <c r="SY232" s="7" t="n"/>
      <c r="SZ232" s="7" t="n"/>
      <c r="TA232" s="7" t="n"/>
      <c r="TB232" s="7" t="n"/>
      <c r="TC232" s="7" t="n"/>
      <c r="TD232" s="7" t="n"/>
      <c r="TE232" s="7" t="n"/>
      <c r="TF232" s="7" t="n"/>
      <c r="TG232" s="7" t="n"/>
      <c r="TH232" s="7" t="n"/>
      <c r="TI232" s="7" t="n"/>
      <c r="TJ232" s="7" t="n"/>
      <c r="TK232" s="7" t="n"/>
      <c r="TL232" s="7" t="n"/>
      <c r="TM232" s="7" t="n"/>
      <c r="TN232" s="7" t="n"/>
      <c r="TO232" s="7" t="n"/>
      <c r="TP232" s="7" t="n"/>
      <c r="TQ232" s="7" t="n"/>
      <c r="TR232" s="7" t="n"/>
      <c r="TS232" s="7" t="n"/>
      <c r="TT232" s="7" t="n"/>
      <c r="TU232" s="7" t="n"/>
      <c r="TV232" s="7" t="n"/>
      <c r="TW232" s="7" t="n"/>
      <c r="TX232" s="7" t="n"/>
      <c r="TY232" s="7" t="n"/>
      <c r="TZ232" s="7" t="n"/>
      <c r="UA232" s="7" t="n"/>
      <c r="UB232" s="7" t="n"/>
      <c r="UC232" s="7" t="n"/>
      <c r="UD232" s="7" t="n"/>
      <c r="UE232" s="7" t="n"/>
      <c r="UF232" s="7" t="n"/>
      <c r="UG232" s="7" t="n"/>
      <c r="UH232" s="7" t="n"/>
      <c r="UI232" s="7" t="n"/>
      <c r="UJ232" s="7" t="n"/>
      <c r="UK232" s="7" t="n"/>
      <c r="UL232" s="7" t="n"/>
      <c r="UM232" s="7" t="n"/>
      <c r="UN232" s="7" t="n"/>
      <c r="UO232" s="7" t="n"/>
      <c r="UP232" s="7" t="n"/>
      <c r="UQ232" s="7" t="n"/>
      <c r="UR232" s="7" t="n"/>
      <c r="US232" s="7" t="n"/>
      <c r="UT232" s="7" t="n"/>
      <c r="UU232" s="7" t="n"/>
      <c r="UV232" s="7" t="n"/>
      <c r="UW232" s="7" t="n"/>
      <c r="UX232" s="7" t="n"/>
      <c r="UY232" s="7" t="n"/>
      <c r="UZ232" s="7" t="n"/>
      <c r="VA232" s="7" t="n"/>
      <c r="VB232" s="7" t="n"/>
      <c r="VC232" s="7" t="n"/>
      <c r="VD232" s="7" t="n"/>
      <c r="VE232" s="7" t="n"/>
      <c r="VF232" s="7" t="n"/>
      <c r="VG232" s="7" t="n"/>
      <c r="VH232" s="7" t="n"/>
      <c r="VI232" s="7" t="n"/>
      <c r="VJ232" s="7" t="n"/>
      <c r="VK232" s="7" t="n"/>
      <c r="VL232" s="7" t="n"/>
      <c r="VM232" s="573">
        <f>SUM(E232:VL232)-SUM(UU232:UX232)-SUM(VA232:VD232)</f>
        <v/>
      </c>
      <c r="VN232" s="9" t="n"/>
    </row>
    <row r="233" ht="19.5" customHeight="1">
      <c r="A233" s="1100" t="n"/>
      <c r="B233" s="1101" t="n"/>
      <c r="C233" s="1102" t="n"/>
      <c r="D233" s="583" t="inlineStr">
        <is>
          <t>TOTAL ETNICOS</t>
        </is>
      </c>
      <c r="E233" s="584">
        <f>SUM(E227:E232)</f>
        <v/>
      </c>
      <c r="F233" s="469">
        <f>SUM(F227:F232)</f>
        <v/>
      </c>
      <c r="G233" s="469">
        <f>SUM(G227:G232)</f>
        <v/>
      </c>
      <c r="H233" s="469">
        <f>SUM(H227:H232)</f>
        <v/>
      </c>
      <c r="I233" s="469">
        <f>SUM(I227:I232)</f>
        <v/>
      </c>
      <c r="J233" s="469">
        <f>SUM(J227:J232)</f>
        <v/>
      </c>
      <c r="K233" s="469">
        <f>SUM(K227:K232)</f>
        <v/>
      </c>
      <c r="L233" s="469">
        <f>SUM(L227:L232)</f>
        <v/>
      </c>
      <c r="M233" s="469">
        <f>SUM(M227:M232)</f>
        <v/>
      </c>
      <c r="N233" s="469">
        <f>SUM(N227:N232)</f>
        <v/>
      </c>
      <c r="O233" s="469">
        <f>SUM(O227:O232)</f>
        <v/>
      </c>
      <c r="P233" s="469">
        <f>SUM(P227:P232)</f>
        <v/>
      </c>
      <c r="Q233" s="469">
        <f>SUM(Q227:Q232)</f>
        <v/>
      </c>
      <c r="R233" s="469">
        <f>SUM(R227:R232)</f>
        <v/>
      </c>
      <c r="S233" s="469">
        <f>SUM(S227:S232)</f>
        <v/>
      </c>
      <c r="T233" s="469">
        <f>SUM(T227:T232)</f>
        <v/>
      </c>
      <c r="U233" s="469">
        <f>SUM(U227:U232)</f>
        <v/>
      </c>
      <c r="V233" s="469">
        <f>SUM(V227:V232)</f>
        <v/>
      </c>
      <c r="W233" s="469">
        <f>SUM(W227:W232)</f>
        <v/>
      </c>
      <c r="X233" s="469">
        <f>SUM(X227:X232)</f>
        <v/>
      </c>
      <c r="Y233" s="469">
        <f>SUM(Y227:Y232)</f>
        <v/>
      </c>
      <c r="Z233" s="469">
        <f>SUM(Z227:Z232)</f>
        <v/>
      </c>
      <c r="AA233" s="469">
        <f>SUM(AA227:AA232)</f>
        <v/>
      </c>
      <c r="AB233" s="469">
        <f>SUM(AB227:AB232)</f>
        <v/>
      </c>
      <c r="AC233" s="469">
        <f>SUM(AC227:AC232)</f>
        <v/>
      </c>
      <c r="AD233" s="469">
        <f>SUM(AD227:AD232)</f>
        <v/>
      </c>
      <c r="AE233" s="469">
        <f>SUM(AE227:AE232)</f>
        <v/>
      </c>
      <c r="AF233" s="469">
        <f>SUM(AF227:AF232)</f>
        <v/>
      </c>
      <c r="AG233" s="469">
        <f>SUM(AG227:AG232)</f>
        <v/>
      </c>
      <c r="AH233" s="469">
        <f>SUM(AH227:AH232)</f>
        <v/>
      </c>
      <c r="AI233" s="469">
        <f>SUM(AI227:AI232)</f>
        <v/>
      </c>
      <c r="AJ233" s="469">
        <f>SUM(AJ227:AJ232)</f>
        <v/>
      </c>
      <c r="AK233" s="469">
        <f>SUM(AK227:AK232)</f>
        <v/>
      </c>
      <c r="AL233" s="469">
        <f>SUM(AL227:AL232)</f>
        <v/>
      </c>
      <c r="AM233" s="469">
        <f>SUM(AM227:AM232)</f>
        <v/>
      </c>
      <c r="AN233" s="469">
        <f>SUM(AN227:AN232)</f>
        <v/>
      </c>
      <c r="AO233" s="469">
        <f>SUM(AO227:AO232)</f>
        <v/>
      </c>
      <c r="AP233" s="469">
        <f>SUM(AP227:AP232)</f>
        <v/>
      </c>
      <c r="AQ233" s="469">
        <f>SUM(AQ227:AQ232)</f>
        <v/>
      </c>
      <c r="AR233" s="469">
        <f>SUM(AR227:AR232)</f>
        <v/>
      </c>
      <c r="AS233" s="469">
        <f>SUM(AS227:AS232)</f>
        <v/>
      </c>
      <c r="AT233" s="469">
        <f>SUM(AT227:AT232)</f>
        <v/>
      </c>
      <c r="AU233" s="469">
        <f>SUM(AU227:AU232)</f>
        <v/>
      </c>
      <c r="AV233" s="469">
        <f>SUM(AV227:AV232)</f>
        <v/>
      </c>
      <c r="AW233" s="469">
        <f>SUM(AW227:AW232)</f>
        <v/>
      </c>
      <c r="AX233" s="469">
        <f>SUM(AX227:AX232)</f>
        <v/>
      </c>
      <c r="AY233" s="469">
        <f>SUM(AY227:AY232)</f>
        <v/>
      </c>
      <c r="AZ233" s="469">
        <f>SUM(AZ227:AZ232)</f>
        <v/>
      </c>
      <c r="BA233" s="469">
        <f>SUM(BA227:BA232)</f>
        <v/>
      </c>
      <c r="BB233" s="469">
        <f>SUM(BB227:BB232)</f>
        <v/>
      </c>
      <c r="BC233" s="469">
        <f>SUM(BC227:BC232)</f>
        <v/>
      </c>
      <c r="BD233" s="469">
        <f>SUM(BD227:BD232)</f>
        <v/>
      </c>
      <c r="BE233" s="469">
        <f>SUM(BE227:BE232)</f>
        <v/>
      </c>
      <c r="BF233" s="469">
        <f>SUM(BF227:BF232)</f>
        <v/>
      </c>
      <c r="BG233" s="469">
        <f>SUM(BG227:BG232)</f>
        <v/>
      </c>
      <c r="BH233" s="469">
        <f>SUM(BH227:BH232)</f>
        <v/>
      </c>
      <c r="BI233" s="469">
        <f>SUM(BI227:BI232)</f>
        <v/>
      </c>
      <c r="BJ233" s="469">
        <f>SUM(BJ227:BJ232)</f>
        <v/>
      </c>
      <c r="BK233" s="469">
        <f>SUM(BK227:BK232)</f>
        <v/>
      </c>
      <c r="BL233" s="469">
        <f>SUM(BL227:BL232)</f>
        <v/>
      </c>
      <c r="BM233" s="469">
        <f>SUM(BM227:BM232)</f>
        <v/>
      </c>
      <c r="BN233" s="469">
        <f>SUM(BN227:BN232)</f>
        <v/>
      </c>
      <c r="BO233" s="469">
        <f>SUM(BO227:BO232)</f>
        <v/>
      </c>
      <c r="BP233" s="469">
        <f>SUM(BP227:BP232)</f>
        <v/>
      </c>
      <c r="BQ233" s="469">
        <f>SUM(BQ227:BQ232)</f>
        <v/>
      </c>
      <c r="BR233" s="469">
        <f>SUM(BR227:BR232)</f>
        <v/>
      </c>
      <c r="BS233" s="469">
        <f>SUM(BS227:BS232)</f>
        <v/>
      </c>
      <c r="BT233" s="469">
        <f>SUM(BT227:BT232)</f>
        <v/>
      </c>
      <c r="BU233" s="469">
        <f>SUM(BU227:BU232)</f>
        <v/>
      </c>
      <c r="BV233" s="469">
        <f>SUM(BV227:BV232)</f>
        <v/>
      </c>
      <c r="BW233" s="469">
        <f>SUM(BW227:BW232)</f>
        <v/>
      </c>
      <c r="BX233" s="469">
        <f>SUM(BX227:BX232)</f>
        <v/>
      </c>
      <c r="BY233" s="469">
        <f>SUM(BY227:BY232)</f>
        <v/>
      </c>
      <c r="BZ233" s="469">
        <f>SUM(BZ227:BZ232)</f>
        <v/>
      </c>
      <c r="CA233" s="469">
        <f>SUM(CA227:CA232)</f>
        <v/>
      </c>
      <c r="CB233" s="469">
        <f>SUM(CB227:CB232)</f>
        <v/>
      </c>
      <c r="CC233" s="469">
        <f>SUM(CC227:CC232)</f>
        <v/>
      </c>
      <c r="CD233" s="469">
        <f>SUM(CD227:CD232)</f>
        <v/>
      </c>
      <c r="CE233" s="469">
        <f>SUM(CE227:CE232)</f>
        <v/>
      </c>
      <c r="CF233" s="469">
        <f>SUM(CF227:CF232)</f>
        <v/>
      </c>
      <c r="CG233" s="469">
        <f>SUM(CG227:CG232)</f>
        <v/>
      </c>
      <c r="CH233" s="469">
        <f>SUM(CH227:CH232)</f>
        <v/>
      </c>
      <c r="CI233" s="469">
        <f>SUM(CI227:CI232)</f>
        <v/>
      </c>
      <c r="CJ233" s="469">
        <f>SUM(CJ227:CJ232)</f>
        <v/>
      </c>
      <c r="CK233" s="469">
        <f>SUM(CK227:CK232)</f>
        <v/>
      </c>
      <c r="CL233" s="469">
        <f>SUM(CL227:CL232)</f>
        <v/>
      </c>
      <c r="CM233" s="469">
        <f>SUM(CM227:CM232)</f>
        <v/>
      </c>
      <c r="CN233" s="469">
        <f>SUM(CN227:CN232)</f>
        <v/>
      </c>
      <c r="CO233" s="469">
        <f>SUM(CO227:CO232)</f>
        <v/>
      </c>
      <c r="CP233" s="469">
        <f>SUM(CP227:CP232)</f>
        <v/>
      </c>
      <c r="CQ233" s="469">
        <f>SUM(CQ227:CQ232)</f>
        <v/>
      </c>
      <c r="CR233" s="469">
        <f>SUM(CR227:CR232)</f>
        <v/>
      </c>
      <c r="CS233" s="469">
        <f>SUM(CS227:CS232)</f>
        <v/>
      </c>
      <c r="CT233" s="469">
        <f>SUM(CT227:CT232)</f>
        <v/>
      </c>
      <c r="CU233" s="469">
        <f>SUM(CU227:CU232)</f>
        <v/>
      </c>
      <c r="CV233" s="469">
        <f>SUM(CV227:CV232)</f>
        <v/>
      </c>
      <c r="CW233" s="469">
        <f>SUM(CW227:CW232)</f>
        <v/>
      </c>
      <c r="CX233" s="469">
        <f>SUM(CX227:CX232)</f>
        <v/>
      </c>
      <c r="CY233" s="469">
        <f>SUM(CY227:CY232)</f>
        <v/>
      </c>
      <c r="CZ233" s="469">
        <f>SUM(CZ227:CZ232)</f>
        <v/>
      </c>
      <c r="DA233" s="469">
        <f>SUM(DA227:DA232)</f>
        <v/>
      </c>
      <c r="DB233" s="469">
        <f>SUM(DB227:DB232)</f>
        <v/>
      </c>
      <c r="DC233" s="469">
        <f>SUM(DC227:DC232)</f>
        <v/>
      </c>
      <c r="DD233" s="469">
        <f>SUM(DD227:DD232)</f>
        <v/>
      </c>
      <c r="DE233" s="469">
        <f>SUM(DE227:DE232)</f>
        <v/>
      </c>
      <c r="DF233" s="469">
        <f>SUM(DF227:DF232)</f>
        <v/>
      </c>
      <c r="DG233" s="469">
        <f>SUM(DG227:DG232)</f>
        <v/>
      </c>
      <c r="DH233" s="469">
        <f>SUM(DH227:DH232)</f>
        <v/>
      </c>
      <c r="DI233" s="469">
        <f>SUM(DI227:DI232)</f>
        <v/>
      </c>
      <c r="DJ233" s="469">
        <f>SUM(DJ227:DJ232)</f>
        <v/>
      </c>
      <c r="DK233" s="469">
        <f>SUM(DK227:DK232)</f>
        <v/>
      </c>
      <c r="DL233" s="469">
        <f>SUM(DL227:DL232)</f>
        <v/>
      </c>
      <c r="DM233" s="469">
        <f>SUM(DM227:DM232)</f>
        <v/>
      </c>
      <c r="DN233" s="469">
        <f>SUM(DN227:DN232)</f>
        <v/>
      </c>
      <c r="DO233" s="469">
        <f>SUM(DO227:DO232)</f>
        <v/>
      </c>
      <c r="DP233" s="469">
        <f>SUM(DP227:DP232)</f>
        <v/>
      </c>
      <c r="DQ233" s="469">
        <f>SUM(DQ227:DQ232)</f>
        <v/>
      </c>
      <c r="DR233" s="469">
        <f>SUM(DR227:DR232)</f>
        <v/>
      </c>
      <c r="DS233" s="469">
        <f>SUM(DS227:DS232)</f>
        <v/>
      </c>
      <c r="DT233" s="469">
        <f>SUM(DT227:DT232)</f>
        <v/>
      </c>
      <c r="DU233" s="469">
        <f>SUM(DU227:DU232)</f>
        <v/>
      </c>
      <c r="DV233" s="469">
        <f>SUM(DV227:DV232)</f>
        <v/>
      </c>
      <c r="DW233" s="469">
        <f>SUM(DW227:DW232)</f>
        <v/>
      </c>
      <c r="DX233" s="469">
        <f>SUM(DX227:DX232)</f>
        <v/>
      </c>
      <c r="DY233" s="469">
        <f>SUM(DY227:DY232)</f>
        <v/>
      </c>
      <c r="DZ233" s="469">
        <f>SUM(DZ227:DZ232)</f>
        <v/>
      </c>
      <c r="EA233" s="469">
        <f>SUM(EA227:EA232)</f>
        <v/>
      </c>
      <c r="EB233" s="469">
        <f>SUM(EB227:EB232)</f>
        <v/>
      </c>
      <c r="EC233" s="469">
        <f>SUM(EC227:EC232)</f>
        <v/>
      </c>
      <c r="ED233" s="469">
        <f>SUM(ED227:ED232)</f>
        <v/>
      </c>
      <c r="EE233" s="469">
        <f>SUM(EE227:EE232)</f>
        <v/>
      </c>
      <c r="EF233" s="469">
        <f>SUM(EF227:EF232)</f>
        <v/>
      </c>
      <c r="EG233" s="469">
        <f>SUM(EG227:EG232)</f>
        <v/>
      </c>
      <c r="EH233" s="469">
        <f>SUM(EH227:EH232)</f>
        <v/>
      </c>
      <c r="EI233" s="469">
        <f>SUM(EI227:EI232)</f>
        <v/>
      </c>
      <c r="EJ233" s="469">
        <f>SUM(EJ227:EJ232)</f>
        <v/>
      </c>
      <c r="EK233" s="469">
        <f>SUM(EK227:EK232)</f>
        <v/>
      </c>
      <c r="EL233" s="469">
        <f>SUM(EL227:EL232)</f>
        <v/>
      </c>
      <c r="EM233" s="469">
        <f>SUM(EM227:EM232)</f>
        <v/>
      </c>
      <c r="EN233" s="469">
        <f>SUM(EN227:EN232)</f>
        <v/>
      </c>
      <c r="EO233" s="469">
        <f>SUM(EO227:EO232)</f>
        <v/>
      </c>
      <c r="EP233" s="469">
        <f>SUM(EP227:EP232)</f>
        <v/>
      </c>
      <c r="EQ233" s="469">
        <f>SUM(EQ227:EQ232)</f>
        <v/>
      </c>
      <c r="ER233" s="469">
        <f>SUM(ER227:ER232)</f>
        <v/>
      </c>
      <c r="ES233" s="469">
        <f>SUM(ES227:ES232)</f>
        <v/>
      </c>
      <c r="ET233" s="469">
        <f>SUM(ET227:ET232)</f>
        <v/>
      </c>
      <c r="EU233" s="469">
        <f>SUM(EU227:EU232)</f>
        <v/>
      </c>
      <c r="EV233" s="469">
        <f>SUM(EV227:EV232)</f>
        <v/>
      </c>
      <c r="EW233" s="469">
        <f>SUM(EW227:EW232)</f>
        <v/>
      </c>
      <c r="EX233" s="469">
        <f>SUM(EX227:EX232)</f>
        <v/>
      </c>
      <c r="EY233" s="469">
        <f>SUM(EY227:EY232)</f>
        <v/>
      </c>
      <c r="EZ233" s="469">
        <f>SUM(EZ227:EZ232)</f>
        <v/>
      </c>
      <c r="FA233" s="469">
        <f>SUM(FA227:FA232)</f>
        <v/>
      </c>
      <c r="FB233" s="469">
        <f>SUM(FB227:FB232)</f>
        <v/>
      </c>
      <c r="FC233" s="469">
        <f>SUM(FC227:FC232)</f>
        <v/>
      </c>
      <c r="FD233" s="469">
        <f>SUM(FD227:FD232)</f>
        <v/>
      </c>
      <c r="FE233" s="469">
        <f>SUM(FE227:FE232)</f>
        <v/>
      </c>
      <c r="FF233" s="469">
        <f>SUM(FF227:FF232)</f>
        <v/>
      </c>
      <c r="FG233" s="469">
        <f>SUM(FG227:FG232)</f>
        <v/>
      </c>
      <c r="FH233" s="469">
        <f>SUM(FH227:FH232)</f>
        <v/>
      </c>
      <c r="FI233" s="469">
        <f>SUM(FI227:FI232)</f>
        <v/>
      </c>
      <c r="FJ233" s="469">
        <f>SUM(FJ227:FJ232)</f>
        <v/>
      </c>
      <c r="FK233" s="469">
        <f>SUM(FK227:FK232)</f>
        <v/>
      </c>
      <c r="FL233" s="469">
        <f>SUM(FL227:FL232)</f>
        <v/>
      </c>
      <c r="FM233" s="469">
        <f>SUM(FM227:FM232)</f>
        <v/>
      </c>
      <c r="FN233" s="469">
        <f>SUM(FN227:FN232)</f>
        <v/>
      </c>
      <c r="FO233" s="469">
        <f>SUM(FO227:FO232)</f>
        <v/>
      </c>
      <c r="FP233" s="469">
        <f>SUM(FP227:FP232)</f>
        <v/>
      </c>
      <c r="FQ233" s="469">
        <f>SUM(FQ227:FQ232)</f>
        <v/>
      </c>
      <c r="FR233" s="469">
        <f>SUM(FR227:FR232)</f>
        <v/>
      </c>
      <c r="FS233" s="469">
        <f>SUM(FS227:FS232)</f>
        <v/>
      </c>
      <c r="FT233" s="469">
        <f>SUM(FT227:FT232)</f>
        <v/>
      </c>
      <c r="FU233" s="469">
        <f>SUM(FU227:FU232)</f>
        <v/>
      </c>
      <c r="FV233" s="469">
        <f>SUM(FV227:FV232)</f>
        <v/>
      </c>
      <c r="FW233" s="469">
        <f>SUM(FW227:FW232)</f>
        <v/>
      </c>
      <c r="FX233" s="469">
        <f>SUM(FX227:FX232)</f>
        <v/>
      </c>
      <c r="FY233" s="469">
        <f>SUM(FY227:FY232)</f>
        <v/>
      </c>
      <c r="FZ233" s="469">
        <f>SUM(FZ227:FZ232)</f>
        <v/>
      </c>
      <c r="GA233" s="469">
        <f>SUM(GA227:GA232)</f>
        <v/>
      </c>
      <c r="GB233" s="469">
        <f>SUM(GB227:GB232)</f>
        <v/>
      </c>
      <c r="GC233" s="469">
        <f>SUM(GC227:GC232)</f>
        <v/>
      </c>
      <c r="GD233" s="469">
        <f>SUM(GD227:GD232)</f>
        <v/>
      </c>
      <c r="GE233" s="469">
        <f>SUM(GE227:GE232)</f>
        <v/>
      </c>
      <c r="GF233" s="469">
        <f>SUM(GF227:GF232)</f>
        <v/>
      </c>
      <c r="GG233" s="469">
        <f>SUM(GG227:GG232)</f>
        <v/>
      </c>
      <c r="GH233" s="469">
        <f>SUM(GH227:GH232)</f>
        <v/>
      </c>
      <c r="GI233" s="469">
        <f>SUM(GI227:GI232)</f>
        <v/>
      </c>
      <c r="GJ233" s="469">
        <f>SUM(GJ227:GJ232)</f>
        <v/>
      </c>
      <c r="GK233" s="469">
        <f>SUM(GK227:GK232)</f>
        <v/>
      </c>
      <c r="GL233" s="469">
        <f>SUM(GL227:GL232)</f>
        <v/>
      </c>
      <c r="GM233" s="469">
        <f>SUM(GM227:GM232)</f>
        <v/>
      </c>
      <c r="GN233" s="469">
        <f>SUM(GN227:GN232)</f>
        <v/>
      </c>
      <c r="GO233" s="469">
        <f>SUM(GO227:GO232)</f>
        <v/>
      </c>
      <c r="GP233" s="469">
        <f>SUM(GP227:GP232)</f>
        <v/>
      </c>
      <c r="GQ233" s="469">
        <f>SUM(GQ227:GQ232)</f>
        <v/>
      </c>
      <c r="GR233" s="469">
        <f>SUM(GR227:GR232)</f>
        <v/>
      </c>
      <c r="GS233" s="469">
        <f>SUM(GS227:GS232)</f>
        <v/>
      </c>
      <c r="GT233" s="469">
        <f>SUM(GT227:GT232)</f>
        <v/>
      </c>
      <c r="GU233" s="469">
        <f>SUM(GU227:GU232)</f>
        <v/>
      </c>
      <c r="GV233" s="469">
        <f>SUM(GV227:GV232)</f>
        <v/>
      </c>
      <c r="GW233" s="469">
        <f>SUM(GW227:GW232)</f>
        <v/>
      </c>
      <c r="GX233" s="469">
        <f>SUM(GX227:GX232)</f>
        <v/>
      </c>
      <c r="GY233" s="469">
        <f>SUM(GY227:GY232)</f>
        <v/>
      </c>
      <c r="GZ233" s="469">
        <f>SUM(GZ227:GZ232)</f>
        <v/>
      </c>
      <c r="HA233" s="469">
        <f>SUM(HA227:HA232)</f>
        <v/>
      </c>
      <c r="HB233" s="469">
        <f>SUM(HB227:HB232)</f>
        <v/>
      </c>
      <c r="HC233" s="469">
        <f>SUM(HC227:HC232)</f>
        <v/>
      </c>
      <c r="HD233" s="469">
        <f>SUM(HD227:HD232)</f>
        <v/>
      </c>
      <c r="HE233" s="469">
        <f>SUM(HE227:HE232)</f>
        <v/>
      </c>
      <c r="HF233" s="469">
        <f>SUM(HF227:HF232)</f>
        <v/>
      </c>
      <c r="HG233" s="469">
        <f>SUM(HG227:HG232)</f>
        <v/>
      </c>
      <c r="HH233" s="469">
        <f>SUM(HH227:HH232)</f>
        <v/>
      </c>
      <c r="HI233" s="469">
        <f>SUM(HI227:HI232)</f>
        <v/>
      </c>
      <c r="HJ233" s="469">
        <f>SUM(HJ227:HJ232)</f>
        <v/>
      </c>
      <c r="HK233" s="469">
        <f>SUM(HK227:HK232)</f>
        <v/>
      </c>
      <c r="HL233" s="469">
        <f>SUM(HL227:HL232)</f>
        <v/>
      </c>
      <c r="HM233" s="469">
        <f>SUM(HM227:HM232)</f>
        <v/>
      </c>
      <c r="HN233" s="469">
        <f>SUM(HN227:HN232)</f>
        <v/>
      </c>
      <c r="HO233" s="469">
        <f>SUM(HO227:HO232)</f>
        <v/>
      </c>
      <c r="HP233" s="469">
        <f>SUM(HP227:HP232)</f>
        <v/>
      </c>
      <c r="HQ233" s="469">
        <f>SUM(HQ227:HQ232)</f>
        <v/>
      </c>
      <c r="HR233" s="469">
        <f>SUM(HR227:HR232)</f>
        <v/>
      </c>
      <c r="HS233" s="469">
        <f>SUM(HS227:HS232)</f>
        <v/>
      </c>
      <c r="HT233" s="469">
        <f>SUM(HT227:HT232)</f>
        <v/>
      </c>
      <c r="HU233" s="469">
        <f>SUM(HU227:HU232)</f>
        <v/>
      </c>
      <c r="HV233" s="469">
        <f>SUM(HV227:HV232)</f>
        <v/>
      </c>
      <c r="HW233" s="469">
        <f>SUM(HW227:HW232)</f>
        <v/>
      </c>
      <c r="HX233" s="469">
        <f>SUM(HX227:HX232)</f>
        <v/>
      </c>
      <c r="HY233" s="469">
        <f>SUM(HY227:HY232)</f>
        <v/>
      </c>
      <c r="HZ233" s="469">
        <f>SUM(HZ227:HZ232)</f>
        <v/>
      </c>
      <c r="IA233" s="469">
        <f>SUM(IA227:IA232)</f>
        <v/>
      </c>
      <c r="IB233" s="469">
        <f>SUM(IB227:IB232)</f>
        <v/>
      </c>
      <c r="IC233" s="469">
        <f>SUM(IC227:IC232)</f>
        <v/>
      </c>
      <c r="ID233" s="469">
        <f>SUM(ID227:ID232)</f>
        <v/>
      </c>
      <c r="IE233" s="469">
        <f>SUM(IE227:IE232)</f>
        <v/>
      </c>
      <c r="IF233" s="469">
        <f>SUM(IF227:IF232)</f>
        <v/>
      </c>
      <c r="IG233" s="469">
        <f>SUM(IG227:IG232)</f>
        <v/>
      </c>
      <c r="IH233" s="469">
        <f>SUM(IH227:IH232)</f>
        <v/>
      </c>
      <c r="II233" s="469">
        <f>SUM(II227:II232)</f>
        <v/>
      </c>
      <c r="IJ233" s="469">
        <f>SUM(IJ227:IJ232)</f>
        <v/>
      </c>
      <c r="IK233" s="469">
        <f>SUM(IK227:IK232)</f>
        <v/>
      </c>
      <c r="IL233" s="469">
        <f>SUM(IL227:IL232)</f>
        <v/>
      </c>
      <c r="IM233" s="469">
        <f>SUM(IM227:IM232)</f>
        <v/>
      </c>
      <c r="IN233" s="469">
        <f>SUM(IN227:IN232)</f>
        <v/>
      </c>
      <c r="IO233" s="469">
        <f>SUM(IO227:IO232)</f>
        <v/>
      </c>
      <c r="IP233" s="469">
        <f>SUM(IP227:IP232)</f>
        <v/>
      </c>
      <c r="IQ233" s="469">
        <f>SUM(IQ227:IQ232)</f>
        <v/>
      </c>
      <c r="IR233" s="469">
        <f>SUM(IR227:IR232)</f>
        <v/>
      </c>
      <c r="IS233" s="469">
        <f>SUM(IS227:IS232)</f>
        <v/>
      </c>
      <c r="IT233" s="469">
        <f>SUM(IT227:IT232)</f>
        <v/>
      </c>
      <c r="IU233" s="469">
        <f>SUM(IU227:IU232)</f>
        <v/>
      </c>
      <c r="IV233" s="469">
        <f>SUM(IV227:IV232)</f>
        <v/>
      </c>
      <c r="IW233" s="469">
        <f>SUM(IW227:IW232)</f>
        <v/>
      </c>
      <c r="IX233" s="469">
        <f>SUM(IX227:IX232)</f>
        <v/>
      </c>
      <c r="IY233" s="469">
        <f>SUM(IY227:IY232)</f>
        <v/>
      </c>
      <c r="IZ233" s="469">
        <f>SUM(IZ227:IZ232)</f>
        <v/>
      </c>
      <c r="JA233" s="469">
        <f>SUM(JA227:JA232)</f>
        <v/>
      </c>
      <c r="JB233" s="469">
        <f>SUM(JB227:JB232)</f>
        <v/>
      </c>
      <c r="JC233" s="469">
        <f>SUM(JC227:JC232)</f>
        <v/>
      </c>
      <c r="JD233" s="469">
        <f>SUM(JD227:JD232)</f>
        <v/>
      </c>
      <c r="JE233" s="469">
        <f>SUM(JE227:JE232)</f>
        <v/>
      </c>
      <c r="JF233" s="469">
        <f>SUM(JF227:JF232)</f>
        <v/>
      </c>
      <c r="JG233" s="469">
        <f>SUM(JG227:JG232)</f>
        <v/>
      </c>
      <c r="JH233" s="469">
        <f>SUM(JH227:JH232)</f>
        <v/>
      </c>
      <c r="JI233" s="469">
        <f>SUM(JI227:JI232)</f>
        <v/>
      </c>
      <c r="JJ233" s="469">
        <f>SUM(JJ227:JJ232)</f>
        <v/>
      </c>
      <c r="JK233" s="469">
        <f>SUM(JK227:JK232)</f>
        <v/>
      </c>
      <c r="JL233" s="469">
        <f>SUM(JL227:JL232)</f>
        <v/>
      </c>
      <c r="JM233" s="469">
        <f>SUM(JM227:JM232)</f>
        <v/>
      </c>
      <c r="JN233" s="469">
        <f>SUM(JN227:JN232)</f>
        <v/>
      </c>
      <c r="JO233" s="469">
        <f>SUM(JO227:JO232)</f>
        <v/>
      </c>
      <c r="JP233" s="469">
        <f>SUM(JP227:JP232)</f>
        <v/>
      </c>
      <c r="JQ233" s="469">
        <f>SUM(JQ227:JQ232)</f>
        <v/>
      </c>
      <c r="JR233" s="469">
        <f>SUM(JR227:JR232)</f>
        <v/>
      </c>
      <c r="JS233" s="469">
        <f>SUM(JS227:JS232)</f>
        <v/>
      </c>
      <c r="JT233" s="469">
        <f>SUM(JT227:JT232)</f>
        <v/>
      </c>
      <c r="JU233" s="469">
        <f>SUM(JU227:JU232)</f>
        <v/>
      </c>
      <c r="JV233" s="469">
        <f>SUM(JV227:JV232)</f>
        <v/>
      </c>
      <c r="JW233" s="469">
        <f>SUM(JW227:JW232)</f>
        <v/>
      </c>
      <c r="JX233" s="469">
        <f>SUM(JX227:JX232)</f>
        <v/>
      </c>
      <c r="JY233" s="469">
        <f>SUM(JY227:JY232)</f>
        <v/>
      </c>
      <c r="JZ233" s="469">
        <f>SUM(JZ227:JZ232)</f>
        <v/>
      </c>
      <c r="KA233" s="469">
        <f>SUM(KA227:KA232)</f>
        <v/>
      </c>
      <c r="KB233" s="469">
        <f>SUM(KB227:KB232)</f>
        <v/>
      </c>
      <c r="KC233" s="469">
        <f>SUM(KC227:KC232)</f>
        <v/>
      </c>
      <c r="KD233" s="469">
        <f>SUM(KD227:KD232)</f>
        <v/>
      </c>
      <c r="KE233" s="469">
        <f>SUM(KE227:KE232)</f>
        <v/>
      </c>
      <c r="KF233" s="469">
        <f>SUM(KF227:KF232)</f>
        <v/>
      </c>
      <c r="KG233" s="469">
        <f>SUM(KG227:KG232)</f>
        <v/>
      </c>
      <c r="KH233" s="469">
        <f>SUM(KH227:KH232)</f>
        <v/>
      </c>
      <c r="KI233" s="469">
        <f>SUM(KI227:KI232)</f>
        <v/>
      </c>
      <c r="KJ233" s="469">
        <f>SUM(KJ227:KJ232)</f>
        <v/>
      </c>
      <c r="KK233" s="469">
        <f>SUM(KK227:KK232)</f>
        <v/>
      </c>
      <c r="KL233" s="469">
        <f>SUM(KL227:KL232)</f>
        <v/>
      </c>
      <c r="KM233" s="469">
        <f>SUM(KM227:KM232)</f>
        <v/>
      </c>
      <c r="KN233" s="469">
        <f>SUM(KN227:KN232)</f>
        <v/>
      </c>
      <c r="KO233" s="469">
        <f>SUM(KO227:KO232)</f>
        <v/>
      </c>
      <c r="KP233" s="469">
        <f>SUM(KP227:KP232)</f>
        <v/>
      </c>
      <c r="KQ233" s="469">
        <f>SUM(KQ227:KQ232)</f>
        <v/>
      </c>
      <c r="KR233" s="469">
        <f>SUM(KR227:KR232)</f>
        <v/>
      </c>
      <c r="KS233" s="469">
        <f>SUM(KS227:KS232)</f>
        <v/>
      </c>
      <c r="KT233" s="469">
        <f>SUM(KT227:KT232)</f>
        <v/>
      </c>
      <c r="KU233" s="469">
        <f>SUM(KU227:KU232)</f>
        <v/>
      </c>
      <c r="KV233" s="469">
        <f>SUM(KV227:KV232)</f>
        <v/>
      </c>
      <c r="KW233" s="469">
        <f>SUM(KW227:KW232)</f>
        <v/>
      </c>
      <c r="KX233" s="469">
        <f>SUM(KX227:KX232)</f>
        <v/>
      </c>
      <c r="KY233" s="469">
        <f>SUM(KY227:KY232)</f>
        <v/>
      </c>
      <c r="KZ233" s="469">
        <f>SUM(KZ227:KZ232)</f>
        <v/>
      </c>
      <c r="LA233" s="469">
        <f>SUM(LA227:LA232)</f>
        <v/>
      </c>
      <c r="LB233" s="469">
        <f>SUM(LB227:LB232)</f>
        <v/>
      </c>
      <c r="LC233" s="469">
        <f>SUM(LC227:LC232)</f>
        <v/>
      </c>
      <c r="LD233" s="469">
        <f>SUM(LD227:LD232)</f>
        <v/>
      </c>
      <c r="LE233" s="469">
        <f>SUM(LE227:LE232)</f>
        <v/>
      </c>
      <c r="LF233" s="469">
        <f>SUM(LF227:LF232)</f>
        <v/>
      </c>
      <c r="LG233" s="469">
        <f>SUM(LG227:LG232)</f>
        <v/>
      </c>
      <c r="LH233" s="469">
        <f>SUM(LH227:LH232)</f>
        <v/>
      </c>
      <c r="LI233" s="469">
        <f>SUM(LI227:LI232)</f>
        <v/>
      </c>
      <c r="LJ233" s="469">
        <f>SUM(LJ227:LJ232)</f>
        <v/>
      </c>
      <c r="LK233" s="469">
        <f>SUM(LK227:LK232)</f>
        <v/>
      </c>
      <c r="LL233" s="469">
        <f>SUM(LL227:LL232)</f>
        <v/>
      </c>
      <c r="LM233" s="469">
        <f>SUM(LM227:LM232)</f>
        <v/>
      </c>
      <c r="LN233" s="469">
        <f>SUM(LN227:LN232)</f>
        <v/>
      </c>
      <c r="LO233" s="469">
        <f>SUM(LO227:LO232)</f>
        <v/>
      </c>
      <c r="LP233" s="469">
        <f>SUM(LP227:LP232)</f>
        <v/>
      </c>
      <c r="LQ233" s="469">
        <f>SUM(LQ227:LQ232)</f>
        <v/>
      </c>
      <c r="LR233" s="469">
        <f>SUM(LR227:LR232)</f>
        <v/>
      </c>
      <c r="LS233" s="469">
        <f>SUM(LS227:LS232)</f>
        <v/>
      </c>
      <c r="LT233" s="469">
        <f>SUM(LT227:LT232)</f>
        <v/>
      </c>
      <c r="LU233" s="469">
        <f>SUM(LU227:LU232)</f>
        <v/>
      </c>
      <c r="LV233" s="469">
        <f>SUM(LV227:LV232)</f>
        <v/>
      </c>
      <c r="LW233" s="469">
        <f>SUM(LW227:LW232)</f>
        <v/>
      </c>
      <c r="LX233" s="469">
        <f>SUM(LX227:LX232)</f>
        <v/>
      </c>
      <c r="LY233" s="469">
        <f>SUM(LY227:LY232)</f>
        <v/>
      </c>
      <c r="LZ233" s="469">
        <f>SUM(LZ227:LZ232)</f>
        <v/>
      </c>
      <c r="MA233" s="469">
        <f>SUM(MA227:MA232)</f>
        <v/>
      </c>
      <c r="MB233" s="469">
        <f>SUM(MB227:MB232)</f>
        <v/>
      </c>
      <c r="MC233" s="469">
        <f>SUM(MC227:MC232)</f>
        <v/>
      </c>
      <c r="MD233" s="469">
        <f>SUM(MD227:MD232)</f>
        <v/>
      </c>
      <c r="ME233" s="469">
        <f>SUM(ME227:ME232)</f>
        <v/>
      </c>
      <c r="MF233" s="469">
        <f>SUM(MF227:MF232)</f>
        <v/>
      </c>
      <c r="MG233" s="469">
        <f>SUM(MG227:MG232)</f>
        <v/>
      </c>
      <c r="MH233" s="469">
        <f>SUM(MH227:MH232)</f>
        <v/>
      </c>
      <c r="MI233" s="469">
        <f>SUM(MI227:MI232)</f>
        <v/>
      </c>
      <c r="MJ233" s="469">
        <f>SUM(MJ227:MJ232)</f>
        <v/>
      </c>
      <c r="MK233" s="469">
        <f>SUM(MK227:MK232)</f>
        <v/>
      </c>
      <c r="ML233" s="469">
        <f>SUM(ML227:ML232)</f>
        <v/>
      </c>
      <c r="MM233" s="469">
        <f>SUM(MM227:MM232)</f>
        <v/>
      </c>
      <c r="MN233" s="469">
        <f>SUM(MN227:MN232)</f>
        <v/>
      </c>
      <c r="MO233" s="469">
        <f>SUM(MO227:MO232)</f>
        <v/>
      </c>
      <c r="MP233" s="469">
        <f>SUM(MP227:MP232)</f>
        <v/>
      </c>
      <c r="MQ233" s="469">
        <f>SUM(MQ227:MQ232)</f>
        <v/>
      </c>
      <c r="MR233" s="469">
        <f>SUM(MR227:MR232)</f>
        <v/>
      </c>
      <c r="MS233" s="469">
        <f>SUM(MS227:MS232)</f>
        <v/>
      </c>
      <c r="MT233" s="469">
        <f>SUM(MT227:MT232)</f>
        <v/>
      </c>
      <c r="MU233" s="469">
        <f>SUM(MU227:MU232)</f>
        <v/>
      </c>
      <c r="MV233" s="469">
        <f>SUM(MV227:MV232)</f>
        <v/>
      </c>
      <c r="MW233" s="469">
        <f>SUM(MW227:MW232)</f>
        <v/>
      </c>
      <c r="MX233" s="469">
        <f>SUM(MX227:MX232)</f>
        <v/>
      </c>
      <c r="MY233" s="469">
        <f>SUM(MY227:MY232)</f>
        <v/>
      </c>
      <c r="MZ233" s="469">
        <f>SUM(MZ227:MZ232)</f>
        <v/>
      </c>
      <c r="NA233" s="469">
        <f>SUM(NA227:NA232)</f>
        <v/>
      </c>
      <c r="NB233" s="469">
        <f>SUM(NB227:NB232)</f>
        <v/>
      </c>
      <c r="NC233" s="469">
        <f>SUM(NC227:NC232)</f>
        <v/>
      </c>
      <c r="ND233" s="469">
        <f>SUM(ND227:ND232)</f>
        <v/>
      </c>
      <c r="NE233" s="469">
        <f>SUM(NE227:NE232)</f>
        <v/>
      </c>
      <c r="NF233" s="469">
        <f>SUM(NF227:NF232)</f>
        <v/>
      </c>
      <c r="NG233" s="469">
        <f>SUM(NG227:NG232)</f>
        <v/>
      </c>
      <c r="NH233" s="469">
        <f>SUM(NH227:NH232)</f>
        <v/>
      </c>
      <c r="NI233" s="469">
        <f>SUM(NI227:NI232)</f>
        <v/>
      </c>
      <c r="NJ233" s="469">
        <f>SUM(NJ227:NJ232)</f>
        <v/>
      </c>
      <c r="NK233" s="469">
        <f>SUM(NK227:NK232)</f>
        <v/>
      </c>
      <c r="NL233" s="469">
        <f>SUM(NL227:NL232)</f>
        <v/>
      </c>
      <c r="NM233" s="469">
        <f>SUM(NM227:NM232)</f>
        <v/>
      </c>
      <c r="NN233" s="469">
        <f>SUM(NN227:NN232)</f>
        <v/>
      </c>
      <c r="NO233" s="469">
        <f>SUM(NO227:NO232)</f>
        <v/>
      </c>
      <c r="NP233" s="469">
        <f>SUM(NP227:NP232)</f>
        <v/>
      </c>
      <c r="NQ233" s="469">
        <f>SUM(NQ227:NQ232)</f>
        <v/>
      </c>
      <c r="NR233" s="469">
        <f>SUM(NR227:NR232)</f>
        <v/>
      </c>
      <c r="NS233" s="469">
        <f>SUM(NS227:NS232)</f>
        <v/>
      </c>
      <c r="NT233" s="469">
        <f>SUM(NT227:NT232)</f>
        <v/>
      </c>
      <c r="NU233" s="469">
        <f>SUM(NU227:NU232)</f>
        <v/>
      </c>
      <c r="NV233" s="469">
        <f>SUM(NV227:NV232)</f>
        <v/>
      </c>
      <c r="NW233" s="469">
        <f>SUM(NW227:NW232)</f>
        <v/>
      </c>
      <c r="NX233" s="469">
        <f>SUM(NX227:NX232)</f>
        <v/>
      </c>
      <c r="NY233" s="469">
        <f>SUM(NY227:NY232)</f>
        <v/>
      </c>
      <c r="NZ233" s="469">
        <f>SUM(NZ227:NZ232)</f>
        <v/>
      </c>
      <c r="OA233" s="469">
        <f>SUM(OA227:OA232)</f>
        <v/>
      </c>
      <c r="OB233" s="469">
        <f>SUM(OB227:OB232)</f>
        <v/>
      </c>
      <c r="OC233" s="469">
        <f>SUM(OC227:OC232)</f>
        <v/>
      </c>
      <c r="OD233" s="469">
        <f>SUM(OD227:OD232)</f>
        <v/>
      </c>
      <c r="OE233" s="469">
        <f>SUM(OE227:OE232)</f>
        <v/>
      </c>
      <c r="OF233" s="469">
        <f>SUM(OF227:OF232)</f>
        <v/>
      </c>
      <c r="OG233" s="469">
        <f>SUM(OG227:OG232)</f>
        <v/>
      </c>
      <c r="OH233" s="469">
        <f>SUM(OH227:OH232)</f>
        <v/>
      </c>
      <c r="OI233" s="469">
        <f>SUM(OI227:OI232)</f>
        <v/>
      </c>
      <c r="OJ233" s="469">
        <f>SUM(OJ227:OJ232)</f>
        <v/>
      </c>
      <c r="OK233" s="469">
        <f>SUM(OK227:OK232)</f>
        <v/>
      </c>
      <c r="OL233" s="469">
        <f>SUM(OL227:OL232)</f>
        <v/>
      </c>
      <c r="OM233" s="469">
        <f>SUM(OM227:OM232)</f>
        <v/>
      </c>
      <c r="ON233" s="469">
        <f>SUM(ON227:ON232)</f>
        <v/>
      </c>
      <c r="OO233" s="469">
        <f>SUM(OO227:OO232)</f>
        <v/>
      </c>
      <c r="OP233" s="469">
        <f>SUM(OP227:OP232)</f>
        <v/>
      </c>
      <c r="OQ233" s="469">
        <f>SUM(OQ227:OQ232)</f>
        <v/>
      </c>
      <c r="OR233" s="469">
        <f>SUM(OR227:OR232)</f>
        <v/>
      </c>
      <c r="OS233" s="469">
        <f>SUM(OS227:OS232)</f>
        <v/>
      </c>
      <c r="OT233" s="469">
        <f>SUM(OT227:OT232)</f>
        <v/>
      </c>
      <c r="OU233" s="469">
        <f>SUM(OU227:OU232)</f>
        <v/>
      </c>
      <c r="OV233" s="469">
        <f>SUM(OV227:OV232)</f>
        <v/>
      </c>
      <c r="OW233" s="469">
        <f>SUM(OW227:OW232)</f>
        <v/>
      </c>
      <c r="OX233" s="469">
        <f>SUM(OX227:OX232)</f>
        <v/>
      </c>
      <c r="OY233" s="469">
        <f>SUM(OY227:OY232)</f>
        <v/>
      </c>
      <c r="OZ233" s="469">
        <f>SUM(OZ227:OZ232)</f>
        <v/>
      </c>
      <c r="PA233" s="469">
        <f>SUM(PA227:PA232)</f>
        <v/>
      </c>
      <c r="PB233" s="469">
        <f>SUM(PB227:PB232)</f>
        <v/>
      </c>
      <c r="PC233" s="469">
        <f>SUM(PC227:PC232)</f>
        <v/>
      </c>
      <c r="PD233" s="469">
        <f>SUM(PD227:PD232)</f>
        <v/>
      </c>
      <c r="PE233" s="469">
        <f>SUM(PE227:PE232)</f>
        <v/>
      </c>
      <c r="PF233" s="469">
        <f>SUM(PF227:PF232)</f>
        <v/>
      </c>
      <c r="PG233" s="469">
        <f>SUM(PG227:PG232)</f>
        <v/>
      </c>
      <c r="PH233" s="469">
        <f>SUM(PH227:PH232)</f>
        <v/>
      </c>
      <c r="PI233" s="469">
        <f>SUM(PI227:PI232)</f>
        <v/>
      </c>
      <c r="PJ233" s="469">
        <f>SUM(PJ227:PJ232)</f>
        <v/>
      </c>
      <c r="PK233" s="469">
        <f>SUM(PK227:PK232)</f>
        <v/>
      </c>
      <c r="PL233" s="469">
        <f>SUM(PL227:PL232)</f>
        <v/>
      </c>
      <c r="PM233" s="469">
        <f>SUM(PM227:PM232)</f>
        <v/>
      </c>
      <c r="PN233" s="469">
        <f>SUM(PN227:PN232)</f>
        <v/>
      </c>
      <c r="PO233" s="469">
        <f>SUM(PO227:PO232)</f>
        <v/>
      </c>
      <c r="PP233" s="469">
        <f>SUM(PP227:PP232)</f>
        <v/>
      </c>
      <c r="PQ233" s="469">
        <f>SUM(PQ227:PQ232)</f>
        <v/>
      </c>
      <c r="PR233" s="469">
        <f>SUM(PR227:PR232)</f>
        <v/>
      </c>
      <c r="PS233" s="469">
        <f>SUM(PS227:PS232)</f>
        <v/>
      </c>
      <c r="PT233" s="469">
        <f>SUM(PT227:PT232)</f>
        <v/>
      </c>
      <c r="PU233" s="469">
        <f>SUM(PU227:PU232)</f>
        <v/>
      </c>
      <c r="PV233" s="469">
        <f>SUM(PV227:PV232)</f>
        <v/>
      </c>
      <c r="PW233" s="469">
        <f>SUM(PW227:PW232)</f>
        <v/>
      </c>
      <c r="PX233" s="469">
        <f>SUM(PX227:PX232)</f>
        <v/>
      </c>
      <c r="PY233" s="469">
        <f>SUM(PY227:PY232)</f>
        <v/>
      </c>
      <c r="PZ233" s="469">
        <f>SUM(PZ227:PZ232)</f>
        <v/>
      </c>
      <c r="QA233" s="469">
        <f>SUM(QA227:QA232)</f>
        <v/>
      </c>
      <c r="QB233" s="469">
        <f>SUM(QB227:QB232)</f>
        <v/>
      </c>
      <c r="QC233" s="469">
        <f>SUM(QC227:QC232)</f>
        <v/>
      </c>
      <c r="QD233" s="469">
        <f>SUM(QD227:QD232)</f>
        <v/>
      </c>
      <c r="QE233" s="469">
        <f>SUM(QE227:QE232)</f>
        <v/>
      </c>
      <c r="QF233" s="469">
        <f>SUM(QF227:QF232)</f>
        <v/>
      </c>
      <c r="QG233" s="469">
        <f>SUM(QG227:QG232)</f>
        <v/>
      </c>
      <c r="QH233" s="469">
        <f>SUM(QH227:QH232)</f>
        <v/>
      </c>
      <c r="QI233" s="469">
        <f>SUM(QI227:QI232)</f>
        <v/>
      </c>
      <c r="QJ233" s="469">
        <f>SUM(QJ227:QJ232)</f>
        <v/>
      </c>
      <c r="QK233" s="469">
        <f>SUM(QK227:QK232)</f>
        <v/>
      </c>
      <c r="QL233" s="469">
        <f>SUM(QL227:QL232)</f>
        <v/>
      </c>
      <c r="QM233" s="469">
        <f>SUM(QM227:QM232)</f>
        <v/>
      </c>
      <c r="QN233" s="469">
        <f>SUM(QN227:QN232)</f>
        <v/>
      </c>
      <c r="QO233" s="469">
        <f>SUM(QO227:QO232)</f>
        <v/>
      </c>
      <c r="QP233" s="469">
        <f>SUM(QP227:QP232)</f>
        <v/>
      </c>
      <c r="QQ233" s="469">
        <f>SUM(QQ227:QQ232)</f>
        <v/>
      </c>
      <c r="QR233" s="469">
        <f>SUM(QR227:QR232)</f>
        <v/>
      </c>
      <c r="QS233" s="469">
        <f>SUM(QS227:QS232)</f>
        <v/>
      </c>
      <c r="QT233" s="469">
        <f>SUM(QT227:QT232)</f>
        <v/>
      </c>
      <c r="QU233" s="469">
        <f>SUM(QU227:QU232)</f>
        <v/>
      </c>
      <c r="QV233" s="469">
        <f>SUM(QV227:QV232)</f>
        <v/>
      </c>
      <c r="QW233" s="469">
        <f>SUM(QW227:QW232)</f>
        <v/>
      </c>
      <c r="QX233" s="469">
        <f>SUM(QX227:QX232)</f>
        <v/>
      </c>
      <c r="QY233" s="469">
        <f>SUM(QY227:QY232)</f>
        <v/>
      </c>
      <c r="QZ233" s="469">
        <f>SUM(QZ227:QZ232)</f>
        <v/>
      </c>
      <c r="RA233" s="469">
        <f>SUM(RA227:RA232)</f>
        <v/>
      </c>
      <c r="RB233" s="469">
        <f>SUM(RB227:RB232)</f>
        <v/>
      </c>
      <c r="RC233" s="469">
        <f>SUM(RC227:RC232)</f>
        <v/>
      </c>
      <c r="RD233" s="469">
        <f>SUM(RD227:RD232)</f>
        <v/>
      </c>
      <c r="RE233" s="469">
        <f>SUM(RE227:RE232)</f>
        <v/>
      </c>
      <c r="RF233" s="469">
        <f>SUM(RF227:RF232)</f>
        <v/>
      </c>
      <c r="RG233" s="469">
        <f>SUM(RG227:RG232)</f>
        <v/>
      </c>
      <c r="RH233" s="469">
        <f>SUM(RH227:RH232)</f>
        <v/>
      </c>
      <c r="RI233" s="469">
        <f>SUM(RI227:RI232)</f>
        <v/>
      </c>
      <c r="RJ233" s="469">
        <f>SUM(RJ227:RJ232)</f>
        <v/>
      </c>
      <c r="RK233" s="469">
        <f>SUM(RK227:RK232)</f>
        <v/>
      </c>
      <c r="RL233" s="469">
        <f>SUM(RL227:RL232)</f>
        <v/>
      </c>
      <c r="RM233" s="469">
        <f>SUM(RM227:RM232)</f>
        <v/>
      </c>
      <c r="RN233" s="469">
        <f>SUM(RN227:RN232)</f>
        <v/>
      </c>
      <c r="RO233" s="469">
        <f>SUM(RO227:RO232)</f>
        <v/>
      </c>
      <c r="RP233" s="469">
        <f>SUM(RP227:RP232)</f>
        <v/>
      </c>
      <c r="RQ233" s="469">
        <f>SUM(RQ227:RQ232)</f>
        <v/>
      </c>
      <c r="RR233" s="469">
        <f>SUM(RR227:RR232)</f>
        <v/>
      </c>
      <c r="RS233" s="469">
        <f>SUM(RS227:RS232)</f>
        <v/>
      </c>
      <c r="RT233" s="469">
        <f>SUM(RT227:RT232)</f>
        <v/>
      </c>
      <c r="RU233" s="469">
        <f>SUM(RU227:RU232)</f>
        <v/>
      </c>
      <c r="RV233" s="469">
        <f>SUM(RV227:RV232)</f>
        <v/>
      </c>
      <c r="RW233" s="469">
        <f>SUM(RW227:RW232)</f>
        <v/>
      </c>
      <c r="RX233" s="469">
        <f>SUM(RX227:RX232)</f>
        <v/>
      </c>
      <c r="RY233" s="469">
        <f>SUM(RY227:RY232)</f>
        <v/>
      </c>
      <c r="RZ233" s="469">
        <f>SUM(RZ227:RZ232)</f>
        <v/>
      </c>
      <c r="SA233" s="469">
        <f>SUM(SA227:SA232)</f>
        <v/>
      </c>
      <c r="SB233" s="469">
        <f>SUM(SB227:SB232)</f>
        <v/>
      </c>
      <c r="SC233" s="469">
        <f>SUM(SC227:SC232)</f>
        <v/>
      </c>
      <c r="SD233" s="469">
        <f>SUM(SD227:SD232)</f>
        <v/>
      </c>
      <c r="SE233" s="469">
        <f>SUM(SE227:SE232)</f>
        <v/>
      </c>
      <c r="SF233" s="469">
        <f>SUM(SF227:SF232)</f>
        <v/>
      </c>
      <c r="SG233" s="469">
        <f>SUM(SG227:SG232)</f>
        <v/>
      </c>
      <c r="SH233" s="469">
        <f>SUM(SH227:SH232)</f>
        <v/>
      </c>
      <c r="SI233" s="469">
        <f>SUM(SI227:SI232)</f>
        <v/>
      </c>
      <c r="SJ233" s="469">
        <f>SUM(SJ227:SJ232)</f>
        <v/>
      </c>
      <c r="SK233" s="469">
        <f>SUM(SK227:SK232)</f>
        <v/>
      </c>
      <c r="SL233" s="469">
        <f>SUM(SL227:SL232)</f>
        <v/>
      </c>
      <c r="SM233" s="469">
        <f>SUM(SM227:SM232)</f>
        <v/>
      </c>
      <c r="SN233" s="469">
        <f>SUM(SN227:SN232)</f>
        <v/>
      </c>
      <c r="SO233" s="469">
        <f>SUM(SO227:SO232)</f>
        <v/>
      </c>
      <c r="SP233" s="469">
        <f>SUM(SP227:SP232)</f>
        <v/>
      </c>
      <c r="SQ233" s="469">
        <f>SUM(SQ227:SQ232)</f>
        <v/>
      </c>
      <c r="SR233" s="469">
        <f>SUM(SR227:SR232)</f>
        <v/>
      </c>
      <c r="SS233" s="469">
        <f>SUM(SS227:SS232)</f>
        <v/>
      </c>
      <c r="ST233" s="469">
        <f>SUM(ST227:ST232)</f>
        <v/>
      </c>
      <c r="SU233" s="469">
        <f>SUM(SU227:SU232)</f>
        <v/>
      </c>
      <c r="SV233" s="469">
        <f>SUM(SV227:SV232)</f>
        <v/>
      </c>
      <c r="SW233" s="469">
        <f>SUM(SW227:SW232)</f>
        <v/>
      </c>
      <c r="SX233" s="469">
        <f>SUM(SX227:SX232)</f>
        <v/>
      </c>
      <c r="SY233" s="469">
        <f>SUM(SY227:SY232)</f>
        <v/>
      </c>
      <c r="SZ233" s="469">
        <f>SUM(SZ227:SZ232)</f>
        <v/>
      </c>
      <c r="TA233" s="469">
        <f>SUM(TA227:TA232)</f>
        <v/>
      </c>
      <c r="TB233" s="469">
        <f>SUM(TB227:TB232)</f>
        <v/>
      </c>
      <c r="TC233" s="469">
        <f>SUM(TC227:TC232)</f>
        <v/>
      </c>
      <c r="TD233" s="469">
        <f>SUM(TD227:TD232)</f>
        <v/>
      </c>
      <c r="TE233" s="469">
        <f>SUM(TE227:TE232)</f>
        <v/>
      </c>
      <c r="TF233" s="469">
        <f>SUM(TF227:TF232)</f>
        <v/>
      </c>
      <c r="TG233" s="469">
        <f>SUM(TG227:TG232)</f>
        <v/>
      </c>
      <c r="TH233" s="469">
        <f>SUM(TH227:TH232)</f>
        <v/>
      </c>
      <c r="TI233" s="469">
        <f>SUM(TI227:TI232)</f>
        <v/>
      </c>
      <c r="TJ233" s="469">
        <f>SUM(TJ227:TJ232)</f>
        <v/>
      </c>
      <c r="TK233" s="469">
        <f>SUM(TK227:TK232)</f>
        <v/>
      </c>
      <c r="TL233" s="469">
        <f>SUM(TL227:TL232)</f>
        <v/>
      </c>
      <c r="TM233" s="469">
        <f>SUM(TM227:TM232)</f>
        <v/>
      </c>
      <c r="TN233" s="469">
        <f>SUM(TN227:TN232)</f>
        <v/>
      </c>
      <c r="TO233" s="469">
        <f>SUM(TO227:TO232)</f>
        <v/>
      </c>
      <c r="TP233" s="469">
        <f>SUM(TP227:TP232)</f>
        <v/>
      </c>
      <c r="TQ233" s="469">
        <f>SUM(TQ227:TQ232)</f>
        <v/>
      </c>
      <c r="TR233" s="469">
        <f>SUM(TR227:TR232)</f>
        <v/>
      </c>
      <c r="TS233" s="469">
        <f>SUM(TS227:TS232)</f>
        <v/>
      </c>
      <c r="TT233" s="469">
        <f>SUM(TT227:TT232)</f>
        <v/>
      </c>
      <c r="TU233" s="469">
        <f>SUM(TU227:TU232)</f>
        <v/>
      </c>
      <c r="TV233" s="469">
        <f>SUM(TV227:TV232)</f>
        <v/>
      </c>
      <c r="TW233" s="469">
        <f>SUM(TW227:TW232)</f>
        <v/>
      </c>
      <c r="TX233" s="469">
        <f>SUM(TX227:TX232)</f>
        <v/>
      </c>
      <c r="TY233" s="469">
        <f>SUM(TY227:TY232)</f>
        <v/>
      </c>
      <c r="TZ233" s="469">
        <f>SUM(TZ227:TZ232)</f>
        <v/>
      </c>
      <c r="UA233" s="469">
        <f>SUM(UA227:UA232)</f>
        <v/>
      </c>
      <c r="UB233" s="469">
        <f>SUM(UB227:UB232)</f>
        <v/>
      </c>
      <c r="UC233" s="469">
        <f>SUM(UC227:UC232)</f>
        <v/>
      </c>
      <c r="UD233" s="469">
        <f>SUM(UD227:UD232)</f>
        <v/>
      </c>
      <c r="UE233" s="469">
        <f>SUM(UE227:UE232)</f>
        <v/>
      </c>
      <c r="UF233" s="469">
        <f>SUM(UF227:UF232)</f>
        <v/>
      </c>
      <c r="UG233" s="469">
        <f>SUM(UG227:UG232)</f>
        <v/>
      </c>
      <c r="UH233" s="469">
        <f>SUM(UH227:UH232)</f>
        <v/>
      </c>
      <c r="UI233" s="469">
        <f>SUM(UI227:UI232)</f>
        <v/>
      </c>
      <c r="UJ233" s="469">
        <f>SUM(UJ227:UJ232)</f>
        <v/>
      </c>
      <c r="UK233" s="469">
        <f>SUM(UK227:UK232)</f>
        <v/>
      </c>
      <c r="UL233" s="469">
        <f>SUM(UL227:UL232)</f>
        <v/>
      </c>
      <c r="UM233" s="469">
        <f>SUM(UM227:UM232)</f>
        <v/>
      </c>
      <c r="UN233" s="469">
        <f>SUM(UN227:UN232)</f>
        <v/>
      </c>
      <c r="UO233" s="469">
        <f>SUM(UO227:UO232)</f>
        <v/>
      </c>
      <c r="UP233" s="469">
        <f>SUM(UP227:UP232)</f>
        <v/>
      </c>
      <c r="UQ233" s="469">
        <f>SUM(UQ227:UQ232)</f>
        <v/>
      </c>
      <c r="UR233" s="469">
        <f>SUM(UR227:UR232)</f>
        <v/>
      </c>
      <c r="US233" s="469">
        <f>SUM(US227:US232)</f>
        <v/>
      </c>
      <c r="UT233" s="469">
        <f>SUM(UT227:UT232)</f>
        <v/>
      </c>
      <c r="UU233" s="469">
        <f>SUM(UU227:UU232)</f>
        <v/>
      </c>
      <c r="UV233" s="469">
        <f>SUM(UV227:UV232)</f>
        <v/>
      </c>
      <c r="UW233" s="469">
        <f>SUM(UW227:UW232)</f>
        <v/>
      </c>
      <c r="UX233" s="469">
        <f>SUM(UX227:UX232)</f>
        <v/>
      </c>
      <c r="UY233" s="469">
        <f>SUM(UY227:UY232)</f>
        <v/>
      </c>
      <c r="UZ233" s="469">
        <f>SUM(UZ227:UZ232)</f>
        <v/>
      </c>
      <c r="VA233" s="469">
        <f>SUM(VA227:VA232)</f>
        <v/>
      </c>
      <c r="VB233" s="469">
        <f>SUM(VB227:VB232)</f>
        <v/>
      </c>
      <c r="VC233" s="469">
        <f>SUM(VC227:VC232)</f>
        <v/>
      </c>
      <c r="VD233" s="469">
        <f>SUM(VD227:VD232)</f>
        <v/>
      </c>
      <c r="VE233" s="469">
        <f>SUM(VE227:VE232)</f>
        <v/>
      </c>
      <c r="VF233" s="469">
        <f>SUM(VF227:VF232)</f>
        <v/>
      </c>
      <c r="VG233" s="469">
        <f>SUM(VG227:VG232)</f>
        <v/>
      </c>
      <c r="VH233" s="469">
        <f>SUM(VH227:VH232)</f>
        <v/>
      </c>
      <c r="VI233" s="469">
        <f>SUM(VI227:VI232)</f>
        <v/>
      </c>
      <c r="VJ233" s="469">
        <f>SUM(VJ227:VJ232)</f>
        <v/>
      </c>
      <c r="VK233" s="469">
        <f>SUM(VK227:VK232)</f>
        <v/>
      </c>
      <c r="VL233" s="469">
        <f>SUM(VL227:VL232)</f>
        <v/>
      </c>
      <c r="VM233" s="585">
        <f>SUM(VM227:VM232)</f>
        <v/>
      </c>
      <c r="VN233" s="9" t="n"/>
    </row>
    <row r="234" ht="19.5" customHeight="1">
      <c r="A234" s="1100" t="n"/>
      <c r="B234" s="1101" t="n"/>
      <c r="C234" s="1102" t="n"/>
      <c r="D234" s="374" t="inlineStr">
        <is>
          <t>EN SITUACION DE DESPLAZADO</t>
        </is>
      </c>
      <c r="E234" s="363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7" t="n"/>
      <c r="CE234" s="7" t="n"/>
      <c r="CF234" s="7" t="n"/>
      <c r="CG234" s="7" t="n"/>
      <c r="CH234" s="7" t="n"/>
      <c r="CI234" s="7" t="n"/>
      <c r="CJ234" s="7" t="n"/>
      <c r="CK234" s="7" t="n"/>
      <c r="CL234" s="7" t="n"/>
      <c r="CM234" s="7" t="n"/>
      <c r="CN234" s="7" t="n"/>
      <c r="CO234" s="7" t="n"/>
      <c r="CP234" s="7" t="n"/>
      <c r="CQ234" s="7" t="n"/>
      <c r="CR234" s="7" t="n"/>
      <c r="CS234" s="7" t="n"/>
      <c r="CT234" s="7" t="n"/>
      <c r="CU234" s="7" t="n"/>
      <c r="CV234" s="7" t="n"/>
      <c r="CW234" s="7" t="n"/>
      <c r="CX234" s="7" t="n"/>
      <c r="CY234" s="7" t="n"/>
      <c r="CZ234" s="7" t="n"/>
      <c r="DA234" s="7" t="n"/>
      <c r="DB234" s="7" t="n"/>
      <c r="DC234" s="7" t="n"/>
      <c r="DD234" s="7" t="n"/>
      <c r="DE234" s="7" t="n"/>
      <c r="DF234" s="7" t="n"/>
      <c r="DG234" s="7" t="n"/>
      <c r="DH234" s="7" t="n"/>
      <c r="DI234" s="7" t="n"/>
      <c r="DJ234" s="7" t="n"/>
      <c r="DK234" s="7" t="n"/>
      <c r="DL234" s="7" t="n"/>
      <c r="DM234" s="7" t="n"/>
      <c r="DN234" s="7" t="n"/>
      <c r="DO234" s="7" t="n"/>
      <c r="DP234" s="7" t="n"/>
      <c r="DQ234" s="7" t="n"/>
      <c r="DR234" s="7" t="n"/>
      <c r="DS234" s="7" t="n"/>
      <c r="DT234" s="7" t="n"/>
      <c r="DU234" s="7" t="n"/>
      <c r="DV234" s="7" t="n"/>
      <c r="DW234" s="7" t="n"/>
      <c r="DX234" s="7" t="n"/>
      <c r="DY234" s="7" t="n"/>
      <c r="DZ234" s="7" t="n"/>
      <c r="EA234" s="7" t="n"/>
      <c r="EB234" s="7" t="n"/>
      <c r="EC234" s="7" t="n"/>
      <c r="ED234" s="7" t="n"/>
      <c r="EE234" s="7" t="n"/>
      <c r="EF234" s="7" t="n"/>
      <c r="EG234" s="7" t="n"/>
      <c r="EH234" s="7" t="n"/>
      <c r="EI234" s="7" t="n"/>
      <c r="EJ234" s="7" t="n"/>
      <c r="EK234" s="7" t="n"/>
      <c r="EL234" s="7" t="n"/>
      <c r="EM234" s="7" t="n"/>
      <c r="EN234" s="7" t="n"/>
      <c r="EO234" s="7" t="n"/>
      <c r="EP234" s="7" t="n"/>
      <c r="EQ234" s="7" t="n"/>
      <c r="ER234" s="7" t="n"/>
      <c r="ES234" s="7" t="n"/>
      <c r="ET234" s="7" t="n"/>
      <c r="EU234" s="7" t="n"/>
      <c r="EV234" s="7" t="n"/>
      <c r="EW234" s="7" t="n"/>
      <c r="EX234" s="7" t="n"/>
      <c r="EY234" s="7" t="n"/>
      <c r="EZ234" s="7" t="n"/>
      <c r="FA234" s="7" t="n"/>
      <c r="FB234" s="7" t="n"/>
      <c r="FC234" s="7" t="n"/>
      <c r="FD234" s="7" t="n"/>
      <c r="FE234" s="7" t="n"/>
      <c r="FF234" s="7" t="n"/>
      <c r="FG234" s="7" t="n"/>
      <c r="FH234" s="7" t="n"/>
      <c r="FI234" s="7" t="n"/>
      <c r="FJ234" s="7" t="n"/>
      <c r="FK234" s="7" t="n"/>
      <c r="FL234" s="7" t="n"/>
      <c r="FM234" s="7" t="n"/>
      <c r="FN234" s="7" t="n"/>
      <c r="FO234" s="7" t="n"/>
      <c r="FP234" s="7" t="n"/>
      <c r="FQ234" s="7" t="n"/>
      <c r="FR234" s="7" t="n"/>
      <c r="FS234" s="7" t="n"/>
      <c r="FT234" s="7" t="n"/>
      <c r="FU234" s="7" t="n"/>
      <c r="FV234" s="7" t="n"/>
      <c r="FW234" s="7" t="n"/>
      <c r="FX234" s="7" t="n"/>
      <c r="FY234" s="7" t="n"/>
      <c r="FZ234" s="7" t="n"/>
      <c r="GA234" s="7" t="n"/>
      <c r="GB234" s="7" t="n"/>
      <c r="GC234" s="7" t="n"/>
      <c r="GD234" s="7" t="n"/>
      <c r="GE234" s="7" t="n"/>
      <c r="GF234" s="7" t="n"/>
      <c r="GG234" s="7" t="n"/>
      <c r="GH234" s="7" t="n"/>
      <c r="GI234" s="7" t="n"/>
      <c r="GJ234" s="7" t="n"/>
      <c r="GK234" s="7" t="n"/>
      <c r="GL234" s="7" t="n"/>
      <c r="GM234" s="7" t="n"/>
      <c r="GN234" s="7" t="n"/>
      <c r="GO234" s="7" t="n"/>
      <c r="GP234" s="7" t="n"/>
      <c r="GQ234" s="7" t="n"/>
      <c r="GR234" s="7" t="n"/>
      <c r="GS234" s="7" t="n"/>
      <c r="GT234" s="7" t="n"/>
      <c r="GU234" s="7" t="n"/>
      <c r="GV234" s="7" t="n"/>
      <c r="GW234" s="7" t="n"/>
      <c r="GX234" s="7" t="n"/>
      <c r="GY234" s="7" t="n"/>
      <c r="GZ234" s="7" t="n"/>
      <c r="HA234" s="7" t="n"/>
      <c r="HB234" s="7" t="n"/>
      <c r="HC234" s="7" t="n"/>
      <c r="HD234" s="7" t="n"/>
      <c r="HE234" s="7" t="n"/>
      <c r="HF234" s="7" t="n"/>
      <c r="HG234" s="7" t="n"/>
      <c r="HH234" s="7" t="n"/>
      <c r="HI234" s="7" t="n"/>
      <c r="HJ234" s="7" t="n"/>
      <c r="HK234" s="7" t="n"/>
      <c r="HL234" s="7" t="n"/>
      <c r="HM234" s="7" t="n"/>
      <c r="HN234" s="7" t="n"/>
      <c r="HO234" s="7" t="n"/>
      <c r="HP234" s="7" t="n"/>
      <c r="HQ234" s="7" t="n"/>
      <c r="HR234" s="7" t="n"/>
      <c r="HS234" s="7" t="n"/>
      <c r="HT234" s="7" t="n"/>
      <c r="HU234" s="7" t="n"/>
      <c r="HV234" s="7" t="n"/>
      <c r="HW234" s="7" t="n"/>
      <c r="HX234" s="7" t="n"/>
      <c r="HY234" s="7" t="n"/>
      <c r="HZ234" s="7" t="n"/>
      <c r="IA234" s="7" t="n"/>
      <c r="IB234" s="7" t="n"/>
      <c r="IC234" s="7" t="n"/>
      <c r="ID234" s="7" t="n"/>
      <c r="IE234" s="7" t="n"/>
      <c r="IF234" s="7" t="n"/>
      <c r="IG234" s="7" t="n"/>
      <c r="IH234" s="7" t="n"/>
      <c r="II234" s="7" t="n"/>
      <c r="IJ234" s="7" t="n"/>
      <c r="IK234" s="7" t="n"/>
      <c r="IL234" s="7" t="n"/>
      <c r="IM234" s="7" t="n"/>
      <c r="IN234" s="7" t="n"/>
      <c r="IO234" s="7" t="n"/>
      <c r="IP234" s="7" t="n"/>
      <c r="IQ234" s="7" t="n"/>
      <c r="IR234" s="7" t="n"/>
      <c r="IS234" s="7" t="n"/>
      <c r="IT234" s="7" t="n"/>
      <c r="IU234" s="7" t="n"/>
      <c r="IV234" s="7" t="n"/>
      <c r="IW234" s="7" t="n"/>
      <c r="IX234" s="7" t="n"/>
      <c r="IY234" s="7" t="n"/>
      <c r="IZ234" s="7" t="n"/>
      <c r="JA234" s="7" t="n"/>
      <c r="JB234" s="7" t="n"/>
      <c r="JC234" s="7" t="n"/>
      <c r="JD234" s="7" t="n"/>
      <c r="JE234" s="7" t="n"/>
      <c r="JF234" s="7" t="n"/>
      <c r="JG234" s="7" t="n"/>
      <c r="JH234" s="7" t="n"/>
      <c r="JI234" s="7" t="n"/>
      <c r="JJ234" s="7" t="n"/>
      <c r="JK234" s="7" t="n"/>
      <c r="JL234" s="7" t="n"/>
      <c r="JM234" s="7" t="n"/>
      <c r="JN234" s="7" t="n"/>
      <c r="JO234" s="7" t="n"/>
      <c r="JP234" s="7" t="n"/>
      <c r="JQ234" s="7" t="n"/>
      <c r="JR234" s="7" t="n"/>
      <c r="JS234" s="7" t="n"/>
      <c r="JT234" s="7" t="n"/>
      <c r="JU234" s="7" t="n"/>
      <c r="JV234" s="7" t="n"/>
      <c r="JW234" s="7" t="n"/>
      <c r="JX234" s="7" t="n"/>
      <c r="JY234" s="7" t="n"/>
      <c r="JZ234" s="7" t="n"/>
      <c r="KA234" s="7" t="n"/>
      <c r="KB234" s="7" t="n"/>
      <c r="KC234" s="7" t="n"/>
      <c r="KD234" s="7" t="n"/>
      <c r="KE234" s="7" t="n"/>
      <c r="KF234" s="7" t="n"/>
      <c r="KG234" s="7" t="n"/>
      <c r="KH234" s="7" t="n"/>
      <c r="KI234" s="7" t="n"/>
      <c r="KJ234" s="7" t="n"/>
      <c r="KK234" s="7" t="n"/>
      <c r="KL234" s="7" t="n"/>
      <c r="KM234" s="7" t="n"/>
      <c r="KN234" s="7" t="n"/>
      <c r="KO234" s="7" t="n"/>
      <c r="KP234" s="7" t="n"/>
      <c r="KQ234" s="7" t="n"/>
      <c r="KR234" s="7" t="n"/>
      <c r="KS234" s="7" t="n"/>
      <c r="KT234" s="7" t="n"/>
      <c r="KU234" s="7" t="n"/>
      <c r="KV234" s="7" t="n"/>
      <c r="KW234" s="7" t="n"/>
      <c r="KX234" s="7" t="n"/>
      <c r="KY234" s="7" t="n"/>
      <c r="KZ234" s="7" t="n"/>
      <c r="LA234" s="7" t="n"/>
      <c r="LB234" s="7" t="n"/>
      <c r="LC234" s="7" t="n"/>
      <c r="LD234" s="7" t="n"/>
      <c r="LE234" s="7" t="n"/>
      <c r="LF234" s="7" t="n"/>
      <c r="LG234" s="7" t="n"/>
      <c r="LH234" s="7" t="n"/>
      <c r="LI234" s="7" t="n"/>
      <c r="LJ234" s="7" t="n"/>
      <c r="LK234" s="7" t="n"/>
      <c r="LL234" s="7" t="n"/>
      <c r="LM234" s="7" t="n"/>
      <c r="LN234" s="7" t="n"/>
      <c r="LO234" s="7" t="n"/>
      <c r="LP234" s="7" t="n"/>
      <c r="LQ234" s="7" t="n"/>
      <c r="LR234" s="7" t="n"/>
      <c r="LS234" s="7" t="n"/>
      <c r="LT234" s="7" t="n"/>
      <c r="LU234" s="7" t="n"/>
      <c r="LV234" s="7" t="n"/>
      <c r="LW234" s="7" t="n"/>
      <c r="LX234" s="7" t="n"/>
      <c r="LY234" s="7" t="n"/>
      <c r="LZ234" s="7" t="n"/>
      <c r="MA234" s="7" t="n"/>
      <c r="MB234" s="7" t="n"/>
      <c r="MC234" s="7" t="n"/>
      <c r="MD234" s="7" t="n"/>
      <c r="ME234" s="7" t="n"/>
      <c r="MF234" s="7" t="n"/>
      <c r="MG234" s="7" t="n"/>
      <c r="MH234" s="7" t="n"/>
      <c r="MI234" s="7" t="n"/>
      <c r="MJ234" s="7" t="n"/>
      <c r="MK234" s="7" t="n"/>
      <c r="ML234" s="7" t="n"/>
      <c r="MM234" s="7" t="n"/>
      <c r="MN234" s="7" t="n"/>
      <c r="MO234" s="7" t="n"/>
      <c r="MP234" s="7" t="n"/>
      <c r="MQ234" s="7" t="n"/>
      <c r="MR234" s="7" t="n"/>
      <c r="MS234" s="7" t="n"/>
      <c r="MT234" s="7" t="n"/>
      <c r="MU234" s="7" t="n"/>
      <c r="MV234" s="7" t="n"/>
      <c r="MW234" s="7" t="n"/>
      <c r="MX234" s="7" t="n"/>
      <c r="MY234" s="7" t="n"/>
      <c r="MZ234" s="7" t="n"/>
      <c r="NA234" s="7" t="n"/>
      <c r="NB234" s="7" t="n"/>
      <c r="NC234" s="7" t="n"/>
      <c r="ND234" s="7" t="n"/>
      <c r="NE234" s="7" t="n"/>
      <c r="NF234" s="7" t="n"/>
      <c r="NG234" s="7" t="n"/>
      <c r="NH234" s="7" t="n"/>
      <c r="NI234" s="7" t="n"/>
      <c r="NJ234" s="7" t="n"/>
      <c r="NK234" s="7" t="n"/>
      <c r="NL234" s="7" t="n"/>
      <c r="NM234" s="7" t="n"/>
      <c r="NN234" s="7" t="n"/>
      <c r="NO234" s="7" t="n"/>
      <c r="NP234" s="7" t="n"/>
      <c r="NQ234" s="7" t="n"/>
      <c r="NR234" s="7" t="n"/>
      <c r="NS234" s="7" t="n"/>
      <c r="NT234" s="7" t="n"/>
      <c r="NU234" s="7" t="n"/>
      <c r="NV234" s="7" t="n"/>
      <c r="NW234" s="7" t="n"/>
      <c r="NX234" s="7" t="n"/>
      <c r="NY234" s="7" t="n"/>
      <c r="NZ234" s="7" t="n"/>
      <c r="OA234" s="7" t="n"/>
      <c r="OB234" s="7" t="n"/>
      <c r="OC234" s="7" t="n"/>
      <c r="OD234" s="7" t="n"/>
      <c r="OE234" s="7" t="n"/>
      <c r="OF234" s="7" t="n"/>
      <c r="OG234" s="7" t="n"/>
      <c r="OH234" s="7" t="n"/>
      <c r="OI234" s="7" t="n"/>
      <c r="OJ234" s="7" t="n"/>
      <c r="OK234" s="7" t="n"/>
      <c r="OL234" s="7" t="n"/>
      <c r="OM234" s="7" t="n"/>
      <c r="ON234" s="7" t="n"/>
      <c r="OO234" s="7" t="n"/>
      <c r="OP234" s="7" t="n"/>
      <c r="OQ234" s="7" t="n"/>
      <c r="OR234" s="7" t="n"/>
      <c r="OS234" s="7" t="n"/>
      <c r="OT234" s="7" t="n"/>
      <c r="OU234" s="7" t="n"/>
      <c r="OV234" s="7" t="n"/>
      <c r="OW234" s="7" t="n"/>
      <c r="OX234" s="7" t="n"/>
      <c r="OY234" s="7" t="n"/>
      <c r="OZ234" s="7" t="n"/>
      <c r="PA234" s="7" t="n"/>
      <c r="PB234" s="7" t="n"/>
      <c r="PC234" s="7" t="n"/>
      <c r="PD234" s="7" t="n"/>
      <c r="PE234" s="7" t="n"/>
      <c r="PF234" s="7" t="n"/>
      <c r="PG234" s="7" t="n"/>
      <c r="PH234" s="7" t="n"/>
      <c r="PI234" s="7" t="n"/>
      <c r="PJ234" s="7" t="n"/>
      <c r="PK234" s="7" t="n"/>
      <c r="PL234" s="7" t="n"/>
      <c r="PM234" s="7" t="n"/>
      <c r="PN234" s="7" t="n"/>
      <c r="PO234" s="7" t="n"/>
      <c r="PP234" s="7" t="n"/>
      <c r="PQ234" s="7" t="n"/>
      <c r="PR234" s="7" t="n"/>
      <c r="PS234" s="7" t="n"/>
      <c r="PT234" s="7" t="n"/>
      <c r="PU234" s="7" t="n"/>
      <c r="PV234" s="7" t="n"/>
      <c r="PW234" s="7" t="n"/>
      <c r="PX234" s="7" t="n"/>
      <c r="PY234" s="7" t="n"/>
      <c r="PZ234" s="7" t="n"/>
      <c r="QA234" s="7" t="n"/>
      <c r="QB234" s="7" t="n"/>
      <c r="QC234" s="7" t="n"/>
      <c r="QD234" s="7" t="n"/>
      <c r="QE234" s="7" t="n"/>
      <c r="QF234" s="7" t="n"/>
      <c r="QG234" s="7" t="n"/>
      <c r="QH234" s="7" t="n"/>
      <c r="QI234" s="7" t="n"/>
      <c r="QJ234" s="7" t="n"/>
      <c r="QK234" s="7" t="n"/>
      <c r="QL234" s="7" t="n"/>
      <c r="QM234" s="7" t="n"/>
      <c r="QN234" s="7" t="n"/>
      <c r="QO234" s="7" t="n"/>
      <c r="QP234" s="7" t="n"/>
      <c r="QQ234" s="7" t="n"/>
      <c r="QR234" s="7" t="n"/>
      <c r="QS234" s="7" t="n"/>
      <c r="QT234" s="7" t="n"/>
      <c r="QU234" s="7" t="n"/>
      <c r="QV234" s="7" t="n"/>
      <c r="QW234" s="7" t="n"/>
      <c r="QX234" s="7" t="n"/>
      <c r="QY234" s="7" t="n"/>
      <c r="QZ234" s="7" t="n"/>
      <c r="RA234" s="7" t="n"/>
      <c r="RB234" s="7" t="n"/>
      <c r="RC234" s="7" t="n"/>
      <c r="RD234" s="7" t="n"/>
      <c r="RE234" s="7" t="n"/>
      <c r="RF234" s="7" t="n"/>
      <c r="RG234" s="7" t="n"/>
      <c r="RH234" s="7" t="n"/>
      <c r="RI234" s="7" t="n"/>
      <c r="RJ234" s="7" t="n"/>
      <c r="RK234" s="7" t="n"/>
      <c r="RL234" s="7" t="n"/>
      <c r="RM234" s="7" t="n"/>
      <c r="RN234" s="7" t="n"/>
      <c r="RO234" s="7" t="n"/>
      <c r="RP234" s="7" t="n"/>
      <c r="RQ234" s="7" t="n"/>
      <c r="RR234" s="7" t="n"/>
      <c r="RS234" s="7" t="n"/>
      <c r="RT234" s="7" t="n"/>
      <c r="RU234" s="7" t="n"/>
      <c r="RV234" s="7" t="n"/>
      <c r="RW234" s="7" t="n"/>
      <c r="RX234" s="7" t="n"/>
      <c r="RY234" s="7" t="n"/>
      <c r="RZ234" s="7" t="n"/>
      <c r="SA234" s="7" t="n"/>
      <c r="SB234" s="7" t="n"/>
      <c r="SC234" s="7" t="n"/>
      <c r="SD234" s="7" t="n"/>
      <c r="SE234" s="7" t="n"/>
      <c r="SF234" s="7" t="n"/>
      <c r="SG234" s="7" t="n"/>
      <c r="SH234" s="7" t="n"/>
      <c r="SI234" s="7" t="n"/>
      <c r="SJ234" s="7" t="n"/>
      <c r="SK234" s="7" t="n"/>
      <c r="SL234" s="7" t="n"/>
      <c r="SM234" s="7" t="n"/>
      <c r="SN234" s="7" t="n"/>
      <c r="SO234" s="7" t="n"/>
      <c r="SP234" s="7" t="n"/>
      <c r="SQ234" s="7" t="n"/>
      <c r="SR234" s="7" t="n"/>
      <c r="SS234" s="7" t="n"/>
      <c r="ST234" s="7" t="n"/>
      <c r="SU234" s="7" t="n"/>
      <c r="SV234" s="7" t="n"/>
      <c r="SW234" s="7" t="n"/>
      <c r="SX234" s="7" t="n"/>
      <c r="SY234" s="7" t="n"/>
      <c r="SZ234" s="7" t="n"/>
      <c r="TA234" s="7" t="n"/>
      <c r="TB234" s="7" t="n"/>
      <c r="TC234" s="7" t="n"/>
      <c r="TD234" s="7" t="n"/>
      <c r="TE234" s="7" t="n"/>
      <c r="TF234" s="7" t="n"/>
      <c r="TG234" s="7" t="n"/>
      <c r="TH234" s="7" t="n"/>
      <c r="TI234" s="7" t="n"/>
      <c r="TJ234" s="7" t="n"/>
      <c r="TK234" s="7" t="n"/>
      <c r="TL234" s="7" t="n"/>
      <c r="TM234" s="7" t="n"/>
      <c r="TN234" s="7" t="n"/>
      <c r="TO234" s="7" t="n"/>
      <c r="TP234" s="7" t="n"/>
      <c r="TQ234" s="7" t="n"/>
      <c r="TR234" s="7" t="n"/>
      <c r="TS234" s="7" t="n"/>
      <c r="TT234" s="7" t="n"/>
      <c r="TU234" s="7" t="n"/>
      <c r="TV234" s="7" t="n"/>
      <c r="TW234" s="7" t="n"/>
      <c r="TX234" s="7" t="n"/>
      <c r="TY234" s="7" t="n"/>
      <c r="TZ234" s="7" t="n"/>
      <c r="UA234" s="7" t="n"/>
      <c r="UB234" s="7" t="n"/>
      <c r="UC234" s="7" t="n"/>
      <c r="UD234" s="7" t="n"/>
      <c r="UE234" s="7" t="n"/>
      <c r="UF234" s="7" t="n"/>
      <c r="UG234" s="7" t="n"/>
      <c r="UH234" s="7" t="n"/>
      <c r="UI234" s="7" t="n"/>
      <c r="UJ234" s="7" t="n"/>
      <c r="UK234" s="7" t="n"/>
      <c r="UL234" s="7" t="n"/>
      <c r="UM234" s="7" t="n"/>
      <c r="UN234" s="7" t="n"/>
      <c r="UO234" s="7" t="n"/>
      <c r="UP234" s="7" t="n"/>
      <c r="UQ234" s="7" t="n"/>
      <c r="UR234" s="7" t="n"/>
      <c r="US234" s="7" t="n"/>
      <c r="UT234" s="7" t="n"/>
      <c r="UU234" s="7" t="n"/>
      <c r="UV234" s="7" t="n"/>
      <c r="UW234" s="7" t="n"/>
      <c r="UX234" s="7" t="n"/>
      <c r="UY234" s="7" t="n"/>
      <c r="UZ234" s="7" t="n"/>
      <c r="VA234" s="7" t="n"/>
      <c r="VB234" s="7" t="n"/>
      <c r="VC234" s="7" t="n"/>
      <c r="VD234" s="7" t="n"/>
      <c r="VE234" s="7" t="n"/>
      <c r="VF234" s="7" t="n"/>
      <c r="VG234" s="7" t="n"/>
      <c r="VH234" s="7" t="n"/>
      <c r="VI234" s="7" t="n"/>
      <c r="VJ234" s="7" t="n"/>
      <c r="VK234" s="7" t="n"/>
      <c r="VL234" s="7" t="n"/>
      <c r="VM234" s="573">
        <f>SUM(E234:VL234)-SUM(UU234:UX234)-SUM(VA234:VD234)</f>
        <v/>
      </c>
      <c r="VN234" s="9" t="n"/>
    </row>
    <row r="235" ht="19.5" customHeight="1">
      <c r="A235" s="1100" t="n"/>
      <c r="B235" s="1101" t="n"/>
      <c r="C235" s="1102" t="n"/>
      <c r="D235" s="374" t="inlineStr">
        <is>
          <t>EN CONDICION DE DISCAPACIDAD</t>
        </is>
      </c>
      <c r="E235" s="363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7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  <c r="CD235" s="7" t="n"/>
      <c r="CE235" s="7" t="n"/>
      <c r="CF235" s="7" t="n"/>
      <c r="CG235" s="7" t="n"/>
      <c r="CH235" s="7" t="n"/>
      <c r="CI235" s="7" t="n"/>
      <c r="CJ235" s="7" t="n"/>
      <c r="CK235" s="7" t="n"/>
      <c r="CL235" s="7" t="n"/>
      <c r="CM235" s="7" t="n"/>
      <c r="CN235" s="7" t="n"/>
      <c r="CO235" s="7" t="n"/>
      <c r="CP235" s="7" t="n"/>
      <c r="CQ235" s="7" t="n"/>
      <c r="CR235" s="7" t="n"/>
      <c r="CS235" s="7" t="n"/>
      <c r="CT235" s="7" t="n"/>
      <c r="CU235" s="7" t="n"/>
      <c r="CV235" s="7" t="n"/>
      <c r="CW235" s="7" t="n"/>
      <c r="CX235" s="7" t="n"/>
      <c r="CY235" s="7" t="n"/>
      <c r="CZ235" s="7" t="n"/>
      <c r="DA235" s="7" t="n"/>
      <c r="DB235" s="7" t="n"/>
      <c r="DC235" s="7" t="n"/>
      <c r="DD235" s="7" t="n"/>
      <c r="DE235" s="7" t="n"/>
      <c r="DF235" s="7" t="n"/>
      <c r="DG235" s="7" t="n"/>
      <c r="DH235" s="7" t="n"/>
      <c r="DI235" s="7" t="n"/>
      <c r="DJ235" s="7" t="n"/>
      <c r="DK235" s="7" t="n"/>
      <c r="DL235" s="7" t="n"/>
      <c r="DM235" s="7" t="n"/>
      <c r="DN235" s="7" t="n"/>
      <c r="DO235" s="7" t="n"/>
      <c r="DP235" s="7" t="n"/>
      <c r="DQ235" s="7" t="n"/>
      <c r="DR235" s="7" t="n"/>
      <c r="DS235" s="7" t="n"/>
      <c r="DT235" s="7" t="n"/>
      <c r="DU235" s="7" t="n"/>
      <c r="DV235" s="7" t="n"/>
      <c r="DW235" s="7" t="n"/>
      <c r="DX235" s="7" t="n"/>
      <c r="DY235" s="7" t="n"/>
      <c r="DZ235" s="7" t="n"/>
      <c r="EA235" s="7" t="n"/>
      <c r="EB235" s="7" t="n"/>
      <c r="EC235" s="7" t="n"/>
      <c r="ED235" s="7" t="n"/>
      <c r="EE235" s="7" t="n"/>
      <c r="EF235" s="7" t="n"/>
      <c r="EG235" s="7" t="n"/>
      <c r="EH235" s="7" t="n"/>
      <c r="EI235" s="7" t="n"/>
      <c r="EJ235" s="7" t="n"/>
      <c r="EK235" s="7" t="n"/>
      <c r="EL235" s="7" t="n"/>
      <c r="EM235" s="7" t="n"/>
      <c r="EN235" s="7" t="n"/>
      <c r="EO235" s="7" t="n"/>
      <c r="EP235" s="7" t="n"/>
      <c r="EQ235" s="7" t="n"/>
      <c r="ER235" s="7" t="n"/>
      <c r="ES235" s="7" t="n"/>
      <c r="ET235" s="7" t="n"/>
      <c r="EU235" s="7" t="n"/>
      <c r="EV235" s="7" t="n"/>
      <c r="EW235" s="7" t="n"/>
      <c r="EX235" s="7" t="n"/>
      <c r="EY235" s="7" t="n"/>
      <c r="EZ235" s="7" t="n"/>
      <c r="FA235" s="7" t="n"/>
      <c r="FB235" s="7" t="n"/>
      <c r="FC235" s="7" t="n"/>
      <c r="FD235" s="7" t="n"/>
      <c r="FE235" s="7" t="n"/>
      <c r="FF235" s="7" t="n"/>
      <c r="FG235" s="7" t="n"/>
      <c r="FH235" s="7" t="n"/>
      <c r="FI235" s="7" t="n"/>
      <c r="FJ235" s="7" t="n"/>
      <c r="FK235" s="7" t="n"/>
      <c r="FL235" s="7" t="n"/>
      <c r="FM235" s="7" t="n"/>
      <c r="FN235" s="7" t="n"/>
      <c r="FO235" s="7" t="n"/>
      <c r="FP235" s="7" t="n"/>
      <c r="FQ235" s="7" t="n"/>
      <c r="FR235" s="7" t="n"/>
      <c r="FS235" s="7" t="n"/>
      <c r="FT235" s="7" t="n"/>
      <c r="FU235" s="7" t="n"/>
      <c r="FV235" s="7" t="n"/>
      <c r="FW235" s="7" t="n"/>
      <c r="FX235" s="7" t="n"/>
      <c r="FY235" s="7" t="n"/>
      <c r="FZ235" s="7" t="n"/>
      <c r="GA235" s="7" t="n"/>
      <c r="GB235" s="7" t="n"/>
      <c r="GC235" s="7" t="n"/>
      <c r="GD235" s="7" t="n"/>
      <c r="GE235" s="7" t="n"/>
      <c r="GF235" s="7" t="n"/>
      <c r="GG235" s="7" t="n"/>
      <c r="GH235" s="7" t="n"/>
      <c r="GI235" s="7" t="n"/>
      <c r="GJ235" s="7" t="n"/>
      <c r="GK235" s="7" t="n"/>
      <c r="GL235" s="7" t="n"/>
      <c r="GM235" s="7" t="n"/>
      <c r="GN235" s="7" t="n"/>
      <c r="GO235" s="7" t="n"/>
      <c r="GP235" s="7" t="n"/>
      <c r="GQ235" s="7" t="n"/>
      <c r="GR235" s="7" t="n"/>
      <c r="GS235" s="7" t="n"/>
      <c r="GT235" s="7" t="n"/>
      <c r="GU235" s="7" t="n"/>
      <c r="GV235" s="7" t="n"/>
      <c r="GW235" s="7" t="n"/>
      <c r="GX235" s="7" t="n"/>
      <c r="GY235" s="7" t="n"/>
      <c r="GZ235" s="7" t="n"/>
      <c r="HA235" s="7" t="n"/>
      <c r="HB235" s="7" t="n"/>
      <c r="HC235" s="7" t="n"/>
      <c r="HD235" s="7" t="n"/>
      <c r="HE235" s="7" t="n"/>
      <c r="HF235" s="7" t="n"/>
      <c r="HG235" s="7" t="n"/>
      <c r="HH235" s="7" t="n"/>
      <c r="HI235" s="7" t="n"/>
      <c r="HJ235" s="7" t="n"/>
      <c r="HK235" s="7" t="n"/>
      <c r="HL235" s="7" t="n"/>
      <c r="HM235" s="7" t="n"/>
      <c r="HN235" s="7" t="n"/>
      <c r="HO235" s="7" t="n"/>
      <c r="HP235" s="7" t="n"/>
      <c r="HQ235" s="7" t="n"/>
      <c r="HR235" s="7" t="n"/>
      <c r="HS235" s="7" t="n"/>
      <c r="HT235" s="7" t="n"/>
      <c r="HU235" s="7" t="n"/>
      <c r="HV235" s="7" t="n"/>
      <c r="HW235" s="7" t="n"/>
      <c r="HX235" s="7" t="n"/>
      <c r="HY235" s="7" t="n"/>
      <c r="HZ235" s="7" t="n"/>
      <c r="IA235" s="7" t="n"/>
      <c r="IB235" s="7" t="n"/>
      <c r="IC235" s="7" t="n"/>
      <c r="ID235" s="7" t="n"/>
      <c r="IE235" s="7" t="n"/>
      <c r="IF235" s="7" t="n"/>
      <c r="IG235" s="7" t="n"/>
      <c r="IH235" s="7" t="n"/>
      <c r="II235" s="7" t="n"/>
      <c r="IJ235" s="7" t="n"/>
      <c r="IK235" s="7" t="n"/>
      <c r="IL235" s="7" t="n"/>
      <c r="IM235" s="7" t="n"/>
      <c r="IN235" s="7" t="n"/>
      <c r="IO235" s="7" t="n"/>
      <c r="IP235" s="7" t="n"/>
      <c r="IQ235" s="7" t="n"/>
      <c r="IR235" s="7" t="n"/>
      <c r="IS235" s="7" t="n"/>
      <c r="IT235" s="7" t="n"/>
      <c r="IU235" s="7" t="n"/>
      <c r="IV235" s="7" t="n"/>
      <c r="IW235" s="7" t="n"/>
      <c r="IX235" s="7" t="n"/>
      <c r="IY235" s="7" t="n"/>
      <c r="IZ235" s="7" t="n"/>
      <c r="JA235" s="7" t="n"/>
      <c r="JB235" s="7" t="n"/>
      <c r="JC235" s="7" t="n"/>
      <c r="JD235" s="7" t="n"/>
      <c r="JE235" s="7" t="n"/>
      <c r="JF235" s="7" t="n"/>
      <c r="JG235" s="7" t="n"/>
      <c r="JH235" s="7" t="n"/>
      <c r="JI235" s="7" t="n"/>
      <c r="JJ235" s="7" t="n"/>
      <c r="JK235" s="7" t="n"/>
      <c r="JL235" s="7" t="n"/>
      <c r="JM235" s="7" t="n"/>
      <c r="JN235" s="7" t="n"/>
      <c r="JO235" s="7" t="n"/>
      <c r="JP235" s="7" t="n"/>
      <c r="JQ235" s="7" t="n"/>
      <c r="JR235" s="7" t="n"/>
      <c r="JS235" s="7" t="n"/>
      <c r="JT235" s="7" t="n"/>
      <c r="JU235" s="7" t="n"/>
      <c r="JV235" s="7" t="n"/>
      <c r="JW235" s="7" t="n"/>
      <c r="JX235" s="7" t="n"/>
      <c r="JY235" s="7" t="n"/>
      <c r="JZ235" s="7" t="n"/>
      <c r="KA235" s="7" t="n"/>
      <c r="KB235" s="7" t="n"/>
      <c r="KC235" s="7" t="n"/>
      <c r="KD235" s="7" t="n"/>
      <c r="KE235" s="7" t="n"/>
      <c r="KF235" s="7" t="n"/>
      <c r="KG235" s="7" t="n"/>
      <c r="KH235" s="7" t="n"/>
      <c r="KI235" s="7" t="n"/>
      <c r="KJ235" s="7" t="n"/>
      <c r="KK235" s="7" t="n"/>
      <c r="KL235" s="7" t="n"/>
      <c r="KM235" s="7" t="n"/>
      <c r="KN235" s="7" t="n"/>
      <c r="KO235" s="7" t="n"/>
      <c r="KP235" s="7" t="n"/>
      <c r="KQ235" s="7" t="n"/>
      <c r="KR235" s="7" t="n"/>
      <c r="KS235" s="7" t="n"/>
      <c r="KT235" s="7" t="n"/>
      <c r="KU235" s="7" t="n"/>
      <c r="KV235" s="7" t="n"/>
      <c r="KW235" s="7" t="n"/>
      <c r="KX235" s="7" t="n"/>
      <c r="KY235" s="7" t="n"/>
      <c r="KZ235" s="7" t="n"/>
      <c r="LA235" s="7" t="n"/>
      <c r="LB235" s="7" t="n"/>
      <c r="LC235" s="7" t="n"/>
      <c r="LD235" s="7" t="n"/>
      <c r="LE235" s="7" t="n"/>
      <c r="LF235" s="7" t="n"/>
      <c r="LG235" s="7" t="n"/>
      <c r="LH235" s="7" t="n"/>
      <c r="LI235" s="7" t="n"/>
      <c r="LJ235" s="7" t="n"/>
      <c r="LK235" s="7" t="n"/>
      <c r="LL235" s="7" t="n"/>
      <c r="LM235" s="7" t="n"/>
      <c r="LN235" s="7" t="n"/>
      <c r="LO235" s="7" t="n"/>
      <c r="LP235" s="7" t="n"/>
      <c r="LQ235" s="7" t="n"/>
      <c r="LR235" s="7" t="n"/>
      <c r="LS235" s="7" t="n"/>
      <c r="LT235" s="7" t="n"/>
      <c r="LU235" s="7" t="n"/>
      <c r="LV235" s="7" t="n"/>
      <c r="LW235" s="7" t="n"/>
      <c r="LX235" s="7" t="n"/>
      <c r="LY235" s="7" t="n"/>
      <c r="LZ235" s="7" t="n"/>
      <c r="MA235" s="7" t="n"/>
      <c r="MB235" s="7" t="n"/>
      <c r="MC235" s="7" t="n"/>
      <c r="MD235" s="7" t="n"/>
      <c r="ME235" s="7" t="n"/>
      <c r="MF235" s="7" t="n"/>
      <c r="MG235" s="7" t="n"/>
      <c r="MH235" s="7" t="n"/>
      <c r="MI235" s="7" t="n"/>
      <c r="MJ235" s="7" t="n"/>
      <c r="MK235" s="7" t="n"/>
      <c r="ML235" s="7" t="n"/>
      <c r="MM235" s="7" t="n"/>
      <c r="MN235" s="7" t="n"/>
      <c r="MO235" s="7" t="n"/>
      <c r="MP235" s="7" t="n"/>
      <c r="MQ235" s="7" t="n"/>
      <c r="MR235" s="7" t="n"/>
      <c r="MS235" s="7" t="n"/>
      <c r="MT235" s="7" t="n"/>
      <c r="MU235" s="7" t="n"/>
      <c r="MV235" s="7" t="n"/>
      <c r="MW235" s="7" t="n"/>
      <c r="MX235" s="7" t="n"/>
      <c r="MY235" s="7" t="n"/>
      <c r="MZ235" s="7" t="n"/>
      <c r="NA235" s="7" t="n"/>
      <c r="NB235" s="7" t="n"/>
      <c r="NC235" s="7" t="n"/>
      <c r="ND235" s="7" t="n"/>
      <c r="NE235" s="7" t="n"/>
      <c r="NF235" s="7" t="n"/>
      <c r="NG235" s="7" t="n"/>
      <c r="NH235" s="7" t="n"/>
      <c r="NI235" s="7" t="n"/>
      <c r="NJ235" s="7" t="n"/>
      <c r="NK235" s="7" t="n"/>
      <c r="NL235" s="7" t="n"/>
      <c r="NM235" s="7" t="n"/>
      <c r="NN235" s="7" t="n"/>
      <c r="NO235" s="7" t="n"/>
      <c r="NP235" s="7" t="n"/>
      <c r="NQ235" s="7" t="n"/>
      <c r="NR235" s="7" t="n"/>
      <c r="NS235" s="7" t="n"/>
      <c r="NT235" s="7" t="n"/>
      <c r="NU235" s="7" t="n"/>
      <c r="NV235" s="7" t="n"/>
      <c r="NW235" s="7" t="n"/>
      <c r="NX235" s="7" t="n"/>
      <c r="NY235" s="7" t="n"/>
      <c r="NZ235" s="7" t="n"/>
      <c r="OA235" s="7" t="n"/>
      <c r="OB235" s="7" t="n"/>
      <c r="OC235" s="7" t="n"/>
      <c r="OD235" s="7" t="n"/>
      <c r="OE235" s="7" t="n"/>
      <c r="OF235" s="7" t="n"/>
      <c r="OG235" s="7" t="n"/>
      <c r="OH235" s="7" t="n"/>
      <c r="OI235" s="7" t="n"/>
      <c r="OJ235" s="7" t="n"/>
      <c r="OK235" s="7" t="n"/>
      <c r="OL235" s="7" t="n"/>
      <c r="OM235" s="7" t="n"/>
      <c r="ON235" s="7" t="n"/>
      <c r="OO235" s="7" t="n"/>
      <c r="OP235" s="7" t="n"/>
      <c r="OQ235" s="7" t="n"/>
      <c r="OR235" s="7" t="n"/>
      <c r="OS235" s="7" t="n"/>
      <c r="OT235" s="7" t="n"/>
      <c r="OU235" s="7" t="n"/>
      <c r="OV235" s="7" t="n"/>
      <c r="OW235" s="7" t="n"/>
      <c r="OX235" s="7" t="n"/>
      <c r="OY235" s="7" t="n"/>
      <c r="OZ235" s="7" t="n"/>
      <c r="PA235" s="7" t="n"/>
      <c r="PB235" s="7" t="n"/>
      <c r="PC235" s="7" t="n"/>
      <c r="PD235" s="7" t="n"/>
      <c r="PE235" s="7" t="n"/>
      <c r="PF235" s="7" t="n"/>
      <c r="PG235" s="7" t="n"/>
      <c r="PH235" s="7" t="n"/>
      <c r="PI235" s="7" t="n"/>
      <c r="PJ235" s="7" t="n"/>
      <c r="PK235" s="7" t="n"/>
      <c r="PL235" s="7" t="n"/>
      <c r="PM235" s="7" t="n"/>
      <c r="PN235" s="7" t="n"/>
      <c r="PO235" s="7" t="n"/>
      <c r="PP235" s="7" t="n"/>
      <c r="PQ235" s="7" t="n"/>
      <c r="PR235" s="7" t="n"/>
      <c r="PS235" s="7" t="n"/>
      <c r="PT235" s="7" t="n"/>
      <c r="PU235" s="7" t="n"/>
      <c r="PV235" s="7" t="n"/>
      <c r="PW235" s="7" t="n"/>
      <c r="PX235" s="7" t="n"/>
      <c r="PY235" s="7" t="n"/>
      <c r="PZ235" s="7" t="n"/>
      <c r="QA235" s="7" t="n"/>
      <c r="QB235" s="7" t="n"/>
      <c r="QC235" s="7" t="n"/>
      <c r="QD235" s="7" t="n"/>
      <c r="QE235" s="7" t="n"/>
      <c r="QF235" s="7" t="n"/>
      <c r="QG235" s="7" t="n"/>
      <c r="QH235" s="7" t="n"/>
      <c r="QI235" s="7" t="n"/>
      <c r="QJ235" s="7" t="n"/>
      <c r="QK235" s="7" t="n"/>
      <c r="QL235" s="7" t="n"/>
      <c r="QM235" s="7" t="n"/>
      <c r="QN235" s="7" t="n"/>
      <c r="QO235" s="7" t="n"/>
      <c r="QP235" s="7" t="n"/>
      <c r="QQ235" s="7" t="n"/>
      <c r="QR235" s="7" t="n"/>
      <c r="QS235" s="7" t="n"/>
      <c r="QT235" s="7" t="n"/>
      <c r="QU235" s="7" t="n"/>
      <c r="QV235" s="7" t="n"/>
      <c r="QW235" s="7" t="n"/>
      <c r="QX235" s="7" t="n"/>
      <c r="QY235" s="7" t="n"/>
      <c r="QZ235" s="7" t="n"/>
      <c r="RA235" s="7" t="n"/>
      <c r="RB235" s="7" t="n"/>
      <c r="RC235" s="7" t="n"/>
      <c r="RD235" s="7" t="n"/>
      <c r="RE235" s="7" t="n"/>
      <c r="RF235" s="7" t="n"/>
      <c r="RG235" s="7" t="n"/>
      <c r="RH235" s="7" t="n"/>
      <c r="RI235" s="7" t="n"/>
      <c r="RJ235" s="7" t="n"/>
      <c r="RK235" s="7" t="n"/>
      <c r="RL235" s="7" t="n"/>
      <c r="RM235" s="7" t="n"/>
      <c r="RN235" s="7" t="n"/>
      <c r="RO235" s="7" t="n"/>
      <c r="RP235" s="7" t="n"/>
      <c r="RQ235" s="7" t="n"/>
      <c r="RR235" s="7" t="n"/>
      <c r="RS235" s="7" t="n"/>
      <c r="RT235" s="7" t="n"/>
      <c r="RU235" s="7" t="n"/>
      <c r="RV235" s="7" t="n"/>
      <c r="RW235" s="7" t="n"/>
      <c r="RX235" s="7" t="n"/>
      <c r="RY235" s="7" t="n"/>
      <c r="RZ235" s="7" t="n"/>
      <c r="SA235" s="7" t="n"/>
      <c r="SB235" s="7" t="n"/>
      <c r="SC235" s="7" t="n"/>
      <c r="SD235" s="7" t="n"/>
      <c r="SE235" s="7" t="n"/>
      <c r="SF235" s="7" t="n"/>
      <c r="SG235" s="7" t="n"/>
      <c r="SH235" s="7" t="n"/>
      <c r="SI235" s="7" t="n"/>
      <c r="SJ235" s="7" t="n"/>
      <c r="SK235" s="7" t="n"/>
      <c r="SL235" s="7" t="n"/>
      <c r="SM235" s="7" t="n"/>
      <c r="SN235" s="7" t="n"/>
      <c r="SO235" s="7" t="n"/>
      <c r="SP235" s="7" t="n"/>
      <c r="SQ235" s="7" t="n"/>
      <c r="SR235" s="7" t="n"/>
      <c r="SS235" s="7" t="n"/>
      <c r="ST235" s="7" t="n"/>
      <c r="SU235" s="7" t="n"/>
      <c r="SV235" s="7" t="n"/>
      <c r="SW235" s="7" t="n"/>
      <c r="SX235" s="7" t="n"/>
      <c r="SY235" s="7" t="n"/>
      <c r="SZ235" s="7" t="n"/>
      <c r="TA235" s="7" t="n"/>
      <c r="TB235" s="7" t="n"/>
      <c r="TC235" s="7" t="n"/>
      <c r="TD235" s="7" t="n"/>
      <c r="TE235" s="7" t="n"/>
      <c r="TF235" s="7" t="n"/>
      <c r="TG235" s="7" t="n"/>
      <c r="TH235" s="7" t="n"/>
      <c r="TI235" s="7" t="n"/>
      <c r="TJ235" s="7" t="n"/>
      <c r="TK235" s="7" t="n"/>
      <c r="TL235" s="7" t="n"/>
      <c r="TM235" s="7" t="n"/>
      <c r="TN235" s="7" t="n"/>
      <c r="TO235" s="7" t="n"/>
      <c r="TP235" s="7" t="n"/>
      <c r="TQ235" s="7" t="n"/>
      <c r="TR235" s="7" t="n"/>
      <c r="TS235" s="7" t="n"/>
      <c r="TT235" s="7" t="n"/>
      <c r="TU235" s="7" t="n"/>
      <c r="TV235" s="7" t="n"/>
      <c r="TW235" s="7" t="n"/>
      <c r="TX235" s="7" t="n"/>
      <c r="TY235" s="7" t="n"/>
      <c r="TZ235" s="7" t="n"/>
      <c r="UA235" s="7" t="n"/>
      <c r="UB235" s="7" t="n"/>
      <c r="UC235" s="7" t="n"/>
      <c r="UD235" s="7" t="n"/>
      <c r="UE235" s="7" t="n"/>
      <c r="UF235" s="7" t="n"/>
      <c r="UG235" s="7" t="n"/>
      <c r="UH235" s="7" t="n"/>
      <c r="UI235" s="7" t="n"/>
      <c r="UJ235" s="7" t="n"/>
      <c r="UK235" s="7" t="n"/>
      <c r="UL235" s="7" t="n"/>
      <c r="UM235" s="7" t="n"/>
      <c r="UN235" s="7" t="n"/>
      <c r="UO235" s="7" t="n"/>
      <c r="UP235" s="7" t="n"/>
      <c r="UQ235" s="7" t="n"/>
      <c r="UR235" s="7" t="n"/>
      <c r="US235" s="7" t="n"/>
      <c r="UT235" s="7" t="n"/>
      <c r="UU235" s="7" t="n"/>
      <c r="UV235" s="7" t="n"/>
      <c r="UW235" s="7" t="n"/>
      <c r="UX235" s="7" t="n"/>
      <c r="UY235" s="7" t="n"/>
      <c r="UZ235" s="7" t="n"/>
      <c r="VA235" s="7" t="n"/>
      <c r="VB235" s="7" t="n"/>
      <c r="VC235" s="7" t="n"/>
      <c r="VD235" s="7" t="n"/>
      <c r="VE235" s="7" t="n"/>
      <c r="VF235" s="7" t="n"/>
      <c r="VG235" s="7" t="n"/>
      <c r="VH235" s="7" t="n"/>
      <c r="VI235" s="7" t="n"/>
      <c r="VJ235" s="7" t="n"/>
      <c r="VK235" s="7" t="n"/>
      <c r="VL235" s="7" t="n"/>
      <c r="VM235" s="573">
        <f>SUM(E235:VL235)-SUM(UU235:UX235)-SUM(VA235:VD235)</f>
        <v/>
      </c>
      <c r="VN235" s="9" t="n"/>
    </row>
    <row r="236" ht="19.5" customHeight="1" thickBot="1">
      <c r="A236" s="1100" t="n"/>
      <c r="B236" s="1103" t="n"/>
      <c r="C236" s="1104" t="n"/>
      <c r="D236" s="375" t="inlineStr">
        <is>
          <t>VICTIMAS DEL CONFLICTO ARMADO</t>
        </is>
      </c>
      <c r="E236" s="364" t="n"/>
      <c r="F236" s="359" t="n"/>
      <c r="G236" s="359" t="n"/>
      <c r="H236" s="359" t="n"/>
      <c r="I236" s="359" t="n"/>
      <c r="J236" s="359" t="n"/>
      <c r="K236" s="359" t="n"/>
      <c r="L236" s="359" t="n"/>
      <c r="M236" s="359" t="n"/>
      <c r="N236" s="359" t="n"/>
      <c r="O236" s="359" t="n"/>
      <c r="P236" s="359" t="n"/>
      <c r="Q236" s="359" t="n"/>
      <c r="R236" s="359" t="n"/>
      <c r="S236" s="359" t="n"/>
      <c r="T236" s="359" t="n"/>
      <c r="U236" s="359" t="n"/>
      <c r="V236" s="359" t="n"/>
      <c r="W236" s="359" t="n"/>
      <c r="X236" s="359" t="n"/>
      <c r="Y236" s="359" t="n"/>
      <c r="Z236" s="359" t="n"/>
      <c r="AA236" s="359" t="n"/>
      <c r="AB236" s="359" t="n"/>
      <c r="AC236" s="359" t="n"/>
      <c r="AD236" s="359" t="n"/>
      <c r="AE236" s="359" t="n"/>
      <c r="AF236" s="359" t="n"/>
      <c r="AG236" s="359" t="n"/>
      <c r="AH236" s="359" t="n"/>
      <c r="AI236" s="359" t="n"/>
      <c r="AJ236" s="359" t="n"/>
      <c r="AK236" s="359" t="n"/>
      <c r="AL236" s="359" t="n"/>
      <c r="AM236" s="359" t="n"/>
      <c r="AN236" s="359" t="n"/>
      <c r="AO236" s="359" t="n"/>
      <c r="AP236" s="359" t="n"/>
      <c r="AQ236" s="359" t="n"/>
      <c r="AR236" s="359" t="n"/>
      <c r="AS236" s="359" t="n"/>
      <c r="AT236" s="359" t="n"/>
      <c r="AU236" s="359" t="n"/>
      <c r="AV236" s="359" t="n"/>
      <c r="AW236" s="359" t="n"/>
      <c r="AX236" s="359" t="n"/>
      <c r="AY236" s="359" t="n"/>
      <c r="AZ236" s="359" t="n"/>
      <c r="BA236" s="359" t="n"/>
      <c r="BB236" s="359" t="n"/>
      <c r="BC236" s="359" t="n"/>
      <c r="BD236" s="359" t="n"/>
      <c r="BE236" s="359" t="n"/>
      <c r="BF236" s="359" t="n"/>
      <c r="BG236" s="359" t="n"/>
      <c r="BH236" s="359" t="n"/>
      <c r="BI236" s="359" t="n"/>
      <c r="BJ236" s="359" t="n"/>
      <c r="BK236" s="359" t="n"/>
      <c r="BL236" s="359" t="n"/>
      <c r="BM236" s="359" t="n"/>
      <c r="BN236" s="359" t="n"/>
      <c r="BO236" s="359" t="n"/>
      <c r="BP236" s="359" t="n"/>
      <c r="BQ236" s="359" t="n"/>
      <c r="BR236" s="359" t="n"/>
      <c r="BS236" s="359" t="n"/>
      <c r="BT236" s="359" t="n"/>
      <c r="BU236" s="359" t="n"/>
      <c r="BV236" s="359" t="n"/>
      <c r="BW236" s="359" t="n"/>
      <c r="BX236" s="359" t="n"/>
      <c r="BY236" s="359" t="n"/>
      <c r="BZ236" s="359" t="n"/>
      <c r="CA236" s="359" t="n"/>
      <c r="CB236" s="359" t="n"/>
      <c r="CC236" s="359" t="n"/>
      <c r="CD236" s="359" t="n"/>
      <c r="CE236" s="359" t="n"/>
      <c r="CF236" s="359" t="n"/>
      <c r="CG236" s="359" t="n"/>
      <c r="CH236" s="359" t="n"/>
      <c r="CI236" s="359" t="n"/>
      <c r="CJ236" s="359" t="n"/>
      <c r="CK236" s="359" t="n"/>
      <c r="CL236" s="359" t="n"/>
      <c r="CM236" s="359" t="n"/>
      <c r="CN236" s="359" t="n"/>
      <c r="CO236" s="359" t="n"/>
      <c r="CP236" s="359" t="n"/>
      <c r="CQ236" s="359" t="n"/>
      <c r="CR236" s="359" t="n"/>
      <c r="CS236" s="359" t="n"/>
      <c r="CT236" s="359" t="n"/>
      <c r="CU236" s="359" t="n"/>
      <c r="CV236" s="359" t="n"/>
      <c r="CW236" s="359" t="n"/>
      <c r="CX236" s="359" t="n"/>
      <c r="CY236" s="359" t="n"/>
      <c r="CZ236" s="359" t="n"/>
      <c r="DA236" s="359" t="n"/>
      <c r="DB236" s="359" t="n"/>
      <c r="DC236" s="359" t="n"/>
      <c r="DD236" s="359" t="n"/>
      <c r="DE236" s="359" t="n"/>
      <c r="DF236" s="359" t="n"/>
      <c r="DG236" s="359" t="n"/>
      <c r="DH236" s="359" t="n"/>
      <c r="DI236" s="359" t="n"/>
      <c r="DJ236" s="359" t="n"/>
      <c r="DK236" s="359" t="n"/>
      <c r="DL236" s="359" t="n"/>
      <c r="DM236" s="359" t="n"/>
      <c r="DN236" s="359" t="n"/>
      <c r="DO236" s="359" t="n"/>
      <c r="DP236" s="359" t="n"/>
      <c r="DQ236" s="359" t="n"/>
      <c r="DR236" s="359" t="n"/>
      <c r="DS236" s="359" t="n"/>
      <c r="DT236" s="359" t="n"/>
      <c r="DU236" s="359" t="n"/>
      <c r="DV236" s="359" t="n"/>
      <c r="DW236" s="359" t="n"/>
      <c r="DX236" s="359" t="n"/>
      <c r="DY236" s="359" t="n"/>
      <c r="DZ236" s="359" t="n"/>
      <c r="EA236" s="359" t="n"/>
      <c r="EB236" s="359" t="n"/>
      <c r="EC236" s="359" t="n"/>
      <c r="ED236" s="359" t="n"/>
      <c r="EE236" s="359" t="n"/>
      <c r="EF236" s="359" t="n"/>
      <c r="EG236" s="359" t="n"/>
      <c r="EH236" s="359" t="n"/>
      <c r="EI236" s="359" t="n"/>
      <c r="EJ236" s="359" t="n"/>
      <c r="EK236" s="359" t="n"/>
      <c r="EL236" s="359" t="n"/>
      <c r="EM236" s="359" t="n"/>
      <c r="EN236" s="359" t="n"/>
      <c r="EO236" s="359" t="n"/>
      <c r="EP236" s="359" t="n"/>
      <c r="EQ236" s="359" t="n"/>
      <c r="ER236" s="359" t="n"/>
      <c r="ES236" s="359" t="n"/>
      <c r="ET236" s="359" t="n"/>
      <c r="EU236" s="359" t="n"/>
      <c r="EV236" s="359" t="n"/>
      <c r="EW236" s="359" t="n"/>
      <c r="EX236" s="359" t="n"/>
      <c r="EY236" s="359" t="n"/>
      <c r="EZ236" s="359" t="n"/>
      <c r="FA236" s="359" t="n"/>
      <c r="FB236" s="359" t="n"/>
      <c r="FC236" s="359" t="n"/>
      <c r="FD236" s="359" t="n"/>
      <c r="FE236" s="359" t="n"/>
      <c r="FF236" s="359" t="n"/>
      <c r="FG236" s="359" t="n"/>
      <c r="FH236" s="359" t="n"/>
      <c r="FI236" s="359" t="n"/>
      <c r="FJ236" s="359" t="n"/>
      <c r="FK236" s="359" t="n"/>
      <c r="FL236" s="359" t="n"/>
      <c r="FM236" s="359" t="n"/>
      <c r="FN236" s="359" t="n"/>
      <c r="FO236" s="359" t="n"/>
      <c r="FP236" s="359" t="n"/>
      <c r="FQ236" s="359" t="n"/>
      <c r="FR236" s="359" t="n"/>
      <c r="FS236" s="359" t="n"/>
      <c r="FT236" s="359" t="n"/>
      <c r="FU236" s="359" t="n"/>
      <c r="FV236" s="359" t="n"/>
      <c r="FW236" s="359" t="n"/>
      <c r="FX236" s="359" t="n"/>
      <c r="FY236" s="359" t="n"/>
      <c r="FZ236" s="359" t="n"/>
      <c r="GA236" s="359" t="n"/>
      <c r="GB236" s="359" t="n"/>
      <c r="GC236" s="359" t="n"/>
      <c r="GD236" s="359" t="n"/>
      <c r="GE236" s="359" t="n"/>
      <c r="GF236" s="359" t="n"/>
      <c r="GG236" s="359" t="n"/>
      <c r="GH236" s="359" t="n"/>
      <c r="GI236" s="359" t="n"/>
      <c r="GJ236" s="359" t="n"/>
      <c r="GK236" s="359" t="n"/>
      <c r="GL236" s="359" t="n"/>
      <c r="GM236" s="359" t="n"/>
      <c r="GN236" s="359" t="n"/>
      <c r="GO236" s="359" t="n"/>
      <c r="GP236" s="359" t="n"/>
      <c r="GQ236" s="359" t="n"/>
      <c r="GR236" s="359" t="n"/>
      <c r="GS236" s="359" t="n"/>
      <c r="GT236" s="359" t="n"/>
      <c r="GU236" s="359" t="n"/>
      <c r="GV236" s="359" t="n"/>
      <c r="GW236" s="359" t="n"/>
      <c r="GX236" s="359" t="n"/>
      <c r="GY236" s="359" t="n"/>
      <c r="GZ236" s="359" t="n"/>
      <c r="HA236" s="359" t="n"/>
      <c r="HB236" s="359" t="n"/>
      <c r="HC236" s="359" t="n"/>
      <c r="HD236" s="359" t="n"/>
      <c r="HE236" s="359" t="n"/>
      <c r="HF236" s="359" t="n"/>
      <c r="HG236" s="359" t="n"/>
      <c r="HH236" s="359" t="n"/>
      <c r="HI236" s="359" t="n"/>
      <c r="HJ236" s="359" t="n"/>
      <c r="HK236" s="359" t="n"/>
      <c r="HL236" s="359" t="n"/>
      <c r="HM236" s="359" t="n"/>
      <c r="HN236" s="359" t="n"/>
      <c r="HO236" s="359" t="n"/>
      <c r="HP236" s="359" t="n"/>
      <c r="HQ236" s="359" t="n"/>
      <c r="HR236" s="359" t="n"/>
      <c r="HS236" s="359" t="n"/>
      <c r="HT236" s="359" t="n"/>
      <c r="HU236" s="359" t="n"/>
      <c r="HV236" s="359" t="n"/>
      <c r="HW236" s="359" t="n"/>
      <c r="HX236" s="359" t="n"/>
      <c r="HY236" s="359" t="n"/>
      <c r="HZ236" s="359" t="n"/>
      <c r="IA236" s="359" t="n"/>
      <c r="IB236" s="359" t="n"/>
      <c r="IC236" s="359" t="n"/>
      <c r="ID236" s="359" t="n"/>
      <c r="IE236" s="359" t="n"/>
      <c r="IF236" s="359" t="n"/>
      <c r="IG236" s="359" t="n"/>
      <c r="IH236" s="359" t="n"/>
      <c r="II236" s="359" t="n"/>
      <c r="IJ236" s="359" t="n"/>
      <c r="IK236" s="359" t="n"/>
      <c r="IL236" s="359" t="n"/>
      <c r="IM236" s="359" t="n"/>
      <c r="IN236" s="359" t="n"/>
      <c r="IO236" s="359" t="n"/>
      <c r="IP236" s="359" t="n"/>
      <c r="IQ236" s="359" t="n"/>
      <c r="IR236" s="359" t="n"/>
      <c r="IS236" s="359" t="n"/>
      <c r="IT236" s="359" t="n"/>
      <c r="IU236" s="359" t="n"/>
      <c r="IV236" s="359" t="n"/>
      <c r="IW236" s="359" t="n"/>
      <c r="IX236" s="359" t="n"/>
      <c r="IY236" s="359" t="n"/>
      <c r="IZ236" s="359" t="n"/>
      <c r="JA236" s="359" t="n"/>
      <c r="JB236" s="359" t="n"/>
      <c r="JC236" s="359" t="n"/>
      <c r="JD236" s="359" t="n"/>
      <c r="JE236" s="359" t="n"/>
      <c r="JF236" s="359" t="n"/>
      <c r="JG236" s="359" t="n"/>
      <c r="JH236" s="359" t="n"/>
      <c r="JI236" s="359" t="n"/>
      <c r="JJ236" s="359" t="n"/>
      <c r="JK236" s="359" t="n"/>
      <c r="JL236" s="359" t="n"/>
      <c r="JM236" s="359" t="n"/>
      <c r="JN236" s="359" t="n"/>
      <c r="JO236" s="359" t="n"/>
      <c r="JP236" s="359" t="n"/>
      <c r="JQ236" s="359" t="n"/>
      <c r="JR236" s="359" t="n"/>
      <c r="JS236" s="359" t="n"/>
      <c r="JT236" s="359" t="n"/>
      <c r="JU236" s="359" t="n"/>
      <c r="JV236" s="359" t="n"/>
      <c r="JW236" s="359" t="n"/>
      <c r="JX236" s="359" t="n"/>
      <c r="JY236" s="359" t="n"/>
      <c r="JZ236" s="359" t="n"/>
      <c r="KA236" s="359" t="n"/>
      <c r="KB236" s="359" t="n"/>
      <c r="KC236" s="359" t="n"/>
      <c r="KD236" s="359" t="n"/>
      <c r="KE236" s="359" t="n"/>
      <c r="KF236" s="359" t="n"/>
      <c r="KG236" s="359" t="n"/>
      <c r="KH236" s="359" t="n"/>
      <c r="KI236" s="359" t="n"/>
      <c r="KJ236" s="359" t="n"/>
      <c r="KK236" s="359" t="n"/>
      <c r="KL236" s="359" t="n"/>
      <c r="KM236" s="359" t="n"/>
      <c r="KN236" s="359" t="n"/>
      <c r="KO236" s="359" t="n"/>
      <c r="KP236" s="359" t="n"/>
      <c r="KQ236" s="359" t="n"/>
      <c r="KR236" s="359" t="n"/>
      <c r="KS236" s="359" t="n"/>
      <c r="KT236" s="359" t="n"/>
      <c r="KU236" s="359" t="n"/>
      <c r="KV236" s="359" t="n"/>
      <c r="KW236" s="359" t="n"/>
      <c r="KX236" s="359" t="n"/>
      <c r="KY236" s="359" t="n"/>
      <c r="KZ236" s="359" t="n"/>
      <c r="LA236" s="359" t="n"/>
      <c r="LB236" s="359" t="n"/>
      <c r="LC236" s="359" t="n"/>
      <c r="LD236" s="359" t="n"/>
      <c r="LE236" s="359" t="n"/>
      <c r="LF236" s="359" t="n"/>
      <c r="LG236" s="359" t="n"/>
      <c r="LH236" s="359" t="n"/>
      <c r="LI236" s="359" t="n"/>
      <c r="LJ236" s="359" t="n"/>
      <c r="LK236" s="359" t="n"/>
      <c r="LL236" s="359" t="n"/>
      <c r="LM236" s="359" t="n"/>
      <c r="LN236" s="359" t="n"/>
      <c r="LO236" s="359" t="n"/>
      <c r="LP236" s="359" t="n"/>
      <c r="LQ236" s="359" t="n"/>
      <c r="LR236" s="359" t="n"/>
      <c r="LS236" s="359" t="n"/>
      <c r="LT236" s="359" t="n"/>
      <c r="LU236" s="359" t="n"/>
      <c r="LV236" s="359" t="n"/>
      <c r="LW236" s="359" t="n"/>
      <c r="LX236" s="359" t="n"/>
      <c r="LY236" s="359" t="n"/>
      <c r="LZ236" s="359" t="n"/>
      <c r="MA236" s="359" t="n"/>
      <c r="MB236" s="359" t="n"/>
      <c r="MC236" s="359" t="n"/>
      <c r="MD236" s="359" t="n"/>
      <c r="ME236" s="359" t="n"/>
      <c r="MF236" s="359" t="n"/>
      <c r="MG236" s="359" t="n"/>
      <c r="MH236" s="359" t="n"/>
      <c r="MI236" s="359" t="n"/>
      <c r="MJ236" s="359" t="n"/>
      <c r="MK236" s="359" t="n"/>
      <c r="ML236" s="359" t="n"/>
      <c r="MM236" s="359" t="n"/>
      <c r="MN236" s="359" t="n"/>
      <c r="MO236" s="359" t="n"/>
      <c r="MP236" s="359" t="n"/>
      <c r="MQ236" s="359" t="n"/>
      <c r="MR236" s="359" t="n"/>
      <c r="MS236" s="359" t="n"/>
      <c r="MT236" s="359" t="n"/>
      <c r="MU236" s="359" t="n"/>
      <c r="MV236" s="359" t="n"/>
      <c r="MW236" s="359" t="n"/>
      <c r="MX236" s="359" t="n"/>
      <c r="MY236" s="359" t="n"/>
      <c r="MZ236" s="359" t="n"/>
      <c r="NA236" s="359" t="n"/>
      <c r="NB236" s="359" t="n"/>
      <c r="NC236" s="359" t="n"/>
      <c r="ND236" s="359" t="n"/>
      <c r="NE236" s="359" t="n"/>
      <c r="NF236" s="359" t="n"/>
      <c r="NG236" s="359" t="n"/>
      <c r="NH236" s="359" t="n"/>
      <c r="NI236" s="359" t="n"/>
      <c r="NJ236" s="359" t="n"/>
      <c r="NK236" s="359" t="n"/>
      <c r="NL236" s="359" t="n"/>
      <c r="NM236" s="359" t="n"/>
      <c r="NN236" s="359" t="n"/>
      <c r="NO236" s="359" t="n"/>
      <c r="NP236" s="359" t="n"/>
      <c r="NQ236" s="359" t="n"/>
      <c r="NR236" s="359" t="n"/>
      <c r="NS236" s="359" t="n"/>
      <c r="NT236" s="359" t="n"/>
      <c r="NU236" s="359" t="n"/>
      <c r="NV236" s="359" t="n"/>
      <c r="NW236" s="359" t="n"/>
      <c r="NX236" s="359" t="n"/>
      <c r="NY236" s="359" t="n"/>
      <c r="NZ236" s="359" t="n"/>
      <c r="OA236" s="359" t="n"/>
      <c r="OB236" s="359" t="n"/>
      <c r="OC236" s="359" t="n"/>
      <c r="OD236" s="359" t="n"/>
      <c r="OE236" s="359" t="n"/>
      <c r="OF236" s="359" t="n"/>
      <c r="OG236" s="359" t="n"/>
      <c r="OH236" s="359" t="n"/>
      <c r="OI236" s="359" t="n"/>
      <c r="OJ236" s="359" t="n"/>
      <c r="OK236" s="359" t="n"/>
      <c r="OL236" s="359" t="n"/>
      <c r="OM236" s="359" t="n"/>
      <c r="ON236" s="359" t="n"/>
      <c r="OO236" s="359" t="n"/>
      <c r="OP236" s="359" t="n"/>
      <c r="OQ236" s="359" t="n"/>
      <c r="OR236" s="359" t="n"/>
      <c r="OS236" s="359" t="n"/>
      <c r="OT236" s="359" t="n"/>
      <c r="OU236" s="359" t="n"/>
      <c r="OV236" s="359" t="n"/>
      <c r="OW236" s="359" t="n"/>
      <c r="OX236" s="359" t="n"/>
      <c r="OY236" s="359" t="n"/>
      <c r="OZ236" s="359" t="n"/>
      <c r="PA236" s="359" t="n"/>
      <c r="PB236" s="359" t="n"/>
      <c r="PC236" s="359" t="n"/>
      <c r="PD236" s="359" t="n"/>
      <c r="PE236" s="359" t="n"/>
      <c r="PF236" s="359" t="n"/>
      <c r="PG236" s="359" t="n"/>
      <c r="PH236" s="359" t="n"/>
      <c r="PI236" s="359" t="n"/>
      <c r="PJ236" s="359" t="n"/>
      <c r="PK236" s="359" t="n"/>
      <c r="PL236" s="359" t="n"/>
      <c r="PM236" s="359" t="n"/>
      <c r="PN236" s="359" t="n"/>
      <c r="PO236" s="359" t="n"/>
      <c r="PP236" s="359" t="n"/>
      <c r="PQ236" s="359" t="n"/>
      <c r="PR236" s="359" t="n"/>
      <c r="PS236" s="359" t="n"/>
      <c r="PT236" s="359" t="n"/>
      <c r="PU236" s="359" t="n"/>
      <c r="PV236" s="359" t="n"/>
      <c r="PW236" s="359" t="n"/>
      <c r="PX236" s="359" t="n"/>
      <c r="PY236" s="359" t="n"/>
      <c r="PZ236" s="359" t="n"/>
      <c r="QA236" s="359" t="n"/>
      <c r="QB236" s="359" t="n"/>
      <c r="QC236" s="359" t="n"/>
      <c r="QD236" s="359" t="n"/>
      <c r="QE236" s="359" t="n"/>
      <c r="QF236" s="359" t="n"/>
      <c r="QG236" s="359" t="n"/>
      <c r="QH236" s="359" t="n"/>
      <c r="QI236" s="359" t="n"/>
      <c r="QJ236" s="359" t="n"/>
      <c r="QK236" s="359" t="n"/>
      <c r="QL236" s="359" t="n"/>
      <c r="QM236" s="359" t="n"/>
      <c r="QN236" s="359" t="n"/>
      <c r="QO236" s="359" t="n"/>
      <c r="QP236" s="359" t="n"/>
      <c r="QQ236" s="359" t="n"/>
      <c r="QR236" s="359" t="n"/>
      <c r="QS236" s="359" t="n"/>
      <c r="QT236" s="359" t="n"/>
      <c r="QU236" s="359" t="n"/>
      <c r="QV236" s="359" t="n"/>
      <c r="QW236" s="359" t="n"/>
      <c r="QX236" s="359" t="n"/>
      <c r="QY236" s="359" t="n"/>
      <c r="QZ236" s="359" t="n"/>
      <c r="RA236" s="359" t="n"/>
      <c r="RB236" s="359" t="n"/>
      <c r="RC236" s="359" t="n"/>
      <c r="RD236" s="359" t="n"/>
      <c r="RE236" s="359" t="n"/>
      <c r="RF236" s="359" t="n"/>
      <c r="RG236" s="359" t="n"/>
      <c r="RH236" s="359" t="n"/>
      <c r="RI236" s="359" t="n"/>
      <c r="RJ236" s="359" t="n"/>
      <c r="RK236" s="359" t="n"/>
      <c r="RL236" s="359" t="n"/>
      <c r="RM236" s="359" t="n"/>
      <c r="RN236" s="359" t="n"/>
      <c r="RO236" s="359" t="n"/>
      <c r="RP236" s="359" t="n"/>
      <c r="RQ236" s="359" t="n"/>
      <c r="RR236" s="359" t="n"/>
      <c r="RS236" s="359" t="n"/>
      <c r="RT236" s="359" t="n"/>
      <c r="RU236" s="359" t="n"/>
      <c r="RV236" s="359" t="n"/>
      <c r="RW236" s="359" t="n"/>
      <c r="RX236" s="359" t="n"/>
      <c r="RY236" s="359" t="n"/>
      <c r="RZ236" s="359" t="n"/>
      <c r="SA236" s="359" t="n"/>
      <c r="SB236" s="359" t="n"/>
      <c r="SC236" s="359" t="n"/>
      <c r="SD236" s="359" t="n"/>
      <c r="SE236" s="359" t="n"/>
      <c r="SF236" s="359" t="n"/>
      <c r="SG236" s="359" t="n"/>
      <c r="SH236" s="359" t="n"/>
      <c r="SI236" s="359" t="n"/>
      <c r="SJ236" s="359" t="n"/>
      <c r="SK236" s="359" t="n"/>
      <c r="SL236" s="359" t="n"/>
      <c r="SM236" s="359" t="n"/>
      <c r="SN236" s="359" t="n"/>
      <c r="SO236" s="359" t="n"/>
      <c r="SP236" s="359" t="n"/>
      <c r="SQ236" s="359" t="n"/>
      <c r="SR236" s="359" t="n"/>
      <c r="SS236" s="359" t="n"/>
      <c r="ST236" s="359" t="n"/>
      <c r="SU236" s="359" t="n"/>
      <c r="SV236" s="359" t="n"/>
      <c r="SW236" s="359" t="n"/>
      <c r="SX236" s="359" t="n"/>
      <c r="SY236" s="359" t="n"/>
      <c r="SZ236" s="359" t="n"/>
      <c r="TA236" s="359" t="n"/>
      <c r="TB236" s="359" t="n"/>
      <c r="TC236" s="359" t="n"/>
      <c r="TD236" s="359" t="n"/>
      <c r="TE236" s="359" t="n"/>
      <c r="TF236" s="359" t="n"/>
      <c r="TG236" s="359" t="n"/>
      <c r="TH236" s="359" t="n"/>
      <c r="TI236" s="359" t="n"/>
      <c r="TJ236" s="359" t="n"/>
      <c r="TK236" s="359" t="n"/>
      <c r="TL236" s="359" t="n"/>
      <c r="TM236" s="359" t="n"/>
      <c r="TN236" s="359" t="n"/>
      <c r="TO236" s="359" t="n"/>
      <c r="TP236" s="359" t="n"/>
      <c r="TQ236" s="359" t="n"/>
      <c r="TR236" s="359" t="n"/>
      <c r="TS236" s="359" t="n"/>
      <c r="TT236" s="359" t="n"/>
      <c r="TU236" s="359" t="n"/>
      <c r="TV236" s="359" t="n"/>
      <c r="TW236" s="359" t="n"/>
      <c r="TX236" s="359" t="n"/>
      <c r="TY236" s="359" t="n"/>
      <c r="TZ236" s="359" t="n"/>
      <c r="UA236" s="359" t="n"/>
      <c r="UB236" s="359" t="n"/>
      <c r="UC236" s="359" t="n"/>
      <c r="UD236" s="359" t="n"/>
      <c r="UE236" s="359" t="n"/>
      <c r="UF236" s="359" t="n"/>
      <c r="UG236" s="359" t="n"/>
      <c r="UH236" s="359" t="n"/>
      <c r="UI236" s="359" t="n"/>
      <c r="UJ236" s="359" t="n"/>
      <c r="UK236" s="359" t="n"/>
      <c r="UL236" s="359" t="n"/>
      <c r="UM236" s="359" t="n"/>
      <c r="UN236" s="359" t="n"/>
      <c r="UO236" s="359" t="n"/>
      <c r="UP236" s="359" t="n"/>
      <c r="UQ236" s="359" t="n"/>
      <c r="UR236" s="359" t="n"/>
      <c r="US236" s="359" t="n"/>
      <c r="UT236" s="359" t="n"/>
      <c r="UU236" s="359" t="n"/>
      <c r="UV236" s="359" t="n"/>
      <c r="UW236" s="359" t="n"/>
      <c r="UX236" s="359" t="n"/>
      <c r="UY236" s="359" t="n"/>
      <c r="UZ236" s="359" t="n"/>
      <c r="VA236" s="359" t="n"/>
      <c r="VB236" s="359" t="n"/>
      <c r="VC236" s="359" t="n"/>
      <c r="VD236" s="359" t="n"/>
      <c r="VE236" s="359" t="n"/>
      <c r="VF236" s="359" t="n"/>
      <c r="VG236" s="359" t="n"/>
      <c r="VH236" s="359" t="n"/>
      <c r="VI236" s="359" t="n"/>
      <c r="VJ236" s="359" t="n"/>
      <c r="VK236" s="359" t="n"/>
      <c r="VL236" s="359" t="n"/>
      <c r="VM236" s="586">
        <f>SUM(E236:VL236)-SUM(UU236:UX236)-SUM(VA236:VD236)</f>
        <v/>
      </c>
      <c r="VN236" s="9" t="n"/>
    </row>
    <row r="237" ht="19.5" customHeight="1">
      <c r="A237" s="742" t="n">
        <v>13</v>
      </c>
      <c r="B237" s="741" t="inlineStr">
        <is>
          <t>682</t>
        </is>
      </c>
      <c r="C237" s="1112" t="inlineStr">
        <is>
          <t>SANTA ROSA DE CABAL</t>
        </is>
      </c>
      <c r="D237" s="365" t="inlineStr">
        <is>
          <t>FEMENINO</t>
        </is>
      </c>
      <c r="E237" s="362" t="n"/>
      <c r="F237" s="358" t="n"/>
      <c r="G237" s="358" t="n"/>
      <c r="H237" s="358" t="n"/>
      <c r="I237" s="358" t="n"/>
      <c r="J237" s="358" t="n"/>
      <c r="K237" s="358" t="n"/>
      <c r="L237" s="358" t="n"/>
      <c r="M237" s="358" t="n"/>
      <c r="N237" s="358" t="n"/>
      <c r="O237" s="358" t="n"/>
      <c r="P237" s="358" t="n"/>
      <c r="Q237" s="358" t="n"/>
      <c r="R237" s="358" t="n"/>
      <c r="S237" s="358" t="n"/>
      <c r="T237" s="358" t="n"/>
      <c r="U237" s="358" t="n"/>
      <c r="V237" s="358" t="n"/>
      <c r="W237" s="358" t="n"/>
      <c r="X237" s="358" t="n"/>
      <c r="Y237" s="358" t="n"/>
      <c r="Z237" s="358" t="n"/>
      <c r="AA237" s="358" t="n"/>
      <c r="AB237" s="358" t="n"/>
      <c r="AC237" s="358" t="n"/>
      <c r="AD237" s="358" t="n"/>
      <c r="AE237" s="358" t="n"/>
      <c r="AF237" s="358" t="n"/>
      <c r="AG237" s="358" t="n"/>
      <c r="AH237" s="358" t="n"/>
      <c r="AI237" s="358" t="n"/>
      <c r="AJ237" s="358" t="n"/>
      <c r="AK237" s="358" t="n"/>
      <c r="AL237" s="358" t="n"/>
      <c r="AM237" s="358" t="n"/>
      <c r="AN237" s="358" t="n"/>
      <c r="AO237" s="358" t="n"/>
      <c r="AP237" s="358" t="n"/>
      <c r="AQ237" s="358" t="n"/>
      <c r="AR237" s="358" t="n"/>
      <c r="AS237" s="358" t="n"/>
      <c r="AT237" s="358" t="n"/>
      <c r="AU237" s="358" t="n"/>
      <c r="AV237" s="358" t="n"/>
      <c r="AW237" s="358" t="n"/>
      <c r="AX237" s="358" t="n"/>
      <c r="AY237" s="358" t="n"/>
      <c r="AZ237" s="358" t="n"/>
      <c r="BA237" s="358" t="n"/>
      <c r="BB237" s="358" t="n"/>
      <c r="BC237" s="358" t="n"/>
      <c r="BD237" s="358" t="n"/>
      <c r="BE237" s="358" t="n"/>
      <c r="BF237" s="358" t="n"/>
      <c r="BG237" s="358" t="n"/>
      <c r="BH237" s="358" t="n"/>
      <c r="BI237" s="358" t="n"/>
      <c r="BJ237" s="358" t="n"/>
      <c r="BK237" s="358" t="n"/>
      <c r="BL237" s="358" t="n"/>
      <c r="BM237" s="358" t="n"/>
      <c r="BN237" s="358" t="n"/>
      <c r="BO237" s="358" t="n"/>
      <c r="BP237" s="358" t="n"/>
      <c r="BQ237" s="358" t="n"/>
      <c r="BR237" s="358" t="n"/>
      <c r="BS237" s="358" t="n"/>
      <c r="BT237" s="358" t="n"/>
      <c r="BU237" s="358" t="n"/>
      <c r="BV237" s="358" t="n"/>
      <c r="BW237" s="358" t="n"/>
      <c r="BX237" s="358" t="n"/>
      <c r="BY237" s="358" t="n"/>
      <c r="BZ237" s="358" t="n"/>
      <c r="CA237" s="358" t="n"/>
      <c r="CB237" s="358" t="n"/>
      <c r="CC237" s="358" t="n"/>
      <c r="CD237" s="358" t="n"/>
      <c r="CE237" s="358" t="n"/>
      <c r="CF237" s="358" t="n"/>
      <c r="CG237" s="358" t="n"/>
      <c r="CH237" s="358" t="n"/>
      <c r="CI237" s="358" t="n"/>
      <c r="CJ237" s="358" t="n"/>
      <c r="CK237" s="358" t="n"/>
      <c r="CL237" s="358" t="n"/>
      <c r="CM237" s="358" t="n"/>
      <c r="CN237" s="358" t="n"/>
      <c r="CO237" s="358" t="n"/>
      <c r="CP237" s="358" t="n"/>
      <c r="CQ237" s="358" t="n"/>
      <c r="CR237" s="358" t="n"/>
      <c r="CS237" s="358" t="n"/>
      <c r="CT237" s="358" t="n"/>
      <c r="CU237" s="358" t="n"/>
      <c r="CV237" s="358" t="n"/>
      <c r="CW237" s="358" t="n"/>
      <c r="CX237" s="358" t="n"/>
      <c r="CY237" s="358" t="n"/>
      <c r="CZ237" s="358" t="n"/>
      <c r="DA237" s="358" t="n"/>
      <c r="DB237" s="358" t="n"/>
      <c r="DC237" s="358" t="n"/>
      <c r="DD237" s="358" t="n"/>
      <c r="DE237" s="358" t="n"/>
      <c r="DF237" s="358" t="n"/>
      <c r="DG237" s="358" t="n"/>
      <c r="DH237" s="358" t="n"/>
      <c r="DI237" s="358" t="n"/>
      <c r="DJ237" s="358" t="n"/>
      <c r="DK237" s="358" t="n"/>
      <c r="DL237" s="358" t="n"/>
      <c r="DM237" s="358" t="n"/>
      <c r="DN237" s="358" t="n"/>
      <c r="DO237" s="358" t="n"/>
      <c r="DP237" s="358" t="n"/>
      <c r="DQ237" s="358" t="n"/>
      <c r="DR237" s="358" t="n"/>
      <c r="DS237" s="358" t="n"/>
      <c r="DT237" s="358" t="n"/>
      <c r="DU237" s="358" t="n"/>
      <c r="DV237" s="358" t="n"/>
      <c r="DW237" s="358" t="n"/>
      <c r="DX237" s="358" t="n"/>
      <c r="DY237" s="358" t="n"/>
      <c r="DZ237" s="358" t="n"/>
      <c r="EA237" s="358" t="n"/>
      <c r="EB237" s="358" t="n"/>
      <c r="EC237" s="358" t="n"/>
      <c r="ED237" s="358" t="n"/>
      <c r="EE237" s="358" t="n"/>
      <c r="EF237" s="358" t="n"/>
      <c r="EG237" s="358" t="n"/>
      <c r="EH237" s="358" t="n"/>
      <c r="EI237" s="358" t="n"/>
      <c r="EJ237" s="358" t="n"/>
      <c r="EK237" s="358" t="n"/>
      <c r="EL237" s="358" t="n"/>
      <c r="EM237" s="358" t="n"/>
      <c r="EN237" s="358" t="n"/>
      <c r="EO237" s="358" t="n"/>
      <c r="EP237" s="358" t="n"/>
      <c r="EQ237" s="358" t="n"/>
      <c r="ER237" s="358" t="n"/>
      <c r="ES237" s="358" t="n"/>
      <c r="ET237" s="358" t="n"/>
      <c r="EU237" s="358" t="n"/>
      <c r="EV237" s="358" t="n"/>
      <c r="EW237" s="358" t="n"/>
      <c r="EX237" s="358" t="n"/>
      <c r="EY237" s="358" t="n"/>
      <c r="EZ237" s="358" t="n"/>
      <c r="FA237" s="358" t="n"/>
      <c r="FB237" s="358" t="n"/>
      <c r="FC237" s="358" t="n"/>
      <c r="FD237" s="358" t="n"/>
      <c r="FE237" s="358" t="n"/>
      <c r="FF237" s="358" t="n"/>
      <c r="FG237" s="358" t="n"/>
      <c r="FH237" s="358" t="n"/>
      <c r="FI237" s="358" t="n"/>
      <c r="FJ237" s="358" t="n"/>
      <c r="FK237" s="358" t="n"/>
      <c r="FL237" s="358" t="n"/>
      <c r="FM237" s="358" t="n"/>
      <c r="FN237" s="358" t="n"/>
      <c r="FO237" s="358" t="n"/>
      <c r="FP237" s="358" t="n"/>
      <c r="FQ237" s="358" t="n"/>
      <c r="FR237" s="358" t="n"/>
      <c r="FS237" s="358" t="n"/>
      <c r="FT237" s="358" t="n"/>
      <c r="FU237" s="358" t="n"/>
      <c r="FV237" s="358" t="n"/>
      <c r="FW237" s="358" t="n"/>
      <c r="FX237" s="358" t="n"/>
      <c r="FY237" s="358" t="n"/>
      <c r="FZ237" s="358" t="n"/>
      <c r="GA237" s="358" t="n"/>
      <c r="GB237" s="358" t="n"/>
      <c r="GC237" s="358" t="n"/>
      <c r="GD237" s="358" t="n"/>
      <c r="GE237" s="358" t="n"/>
      <c r="GF237" s="358" t="n"/>
      <c r="GG237" s="358" t="n"/>
      <c r="GH237" s="358" t="n"/>
      <c r="GI237" s="358" t="n"/>
      <c r="GJ237" s="358" t="n"/>
      <c r="GK237" s="358" t="n"/>
      <c r="GL237" s="358" t="n"/>
      <c r="GM237" s="358" t="n"/>
      <c r="GN237" s="358" t="n"/>
      <c r="GO237" s="358" t="n"/>
      <c r="GP237" s="358" t="n"/>
      <c r="GQ237" s="358" t="n"/>
      <c r="GR237" s="358" t="n"/>
      <c r="GS237" s="358" t="n"/>
      <c r="GT237" s="358" t="n"/>
      <c r="GU237" s="358" t="n"/>
      <c r="GV237" s="358" t="n"/>
      <c r="GW237" s="358" t="n"/>
      <c r="GX237" s="358" t="n"/>
      <c r="GY237" s="358" t="n"/>
      <c r="GZ237" s="358" t="n"/>
      <c r="HA237" s="358" t="n"/>
      <c r="HB237" s="358" t="n"/>
      <c r="HC237" s="358" t="n"/>
      <c r="HD237" s="358" t="n"/>
      <c r="HE237" s="358" t="n"/>
      <c r="HF237" s="358" t="n"/>
      <c r="HG237" s="358" t="n"/>
      <c r="HH237" s="358" t="n"/>
      <c r="HI237" s="358" t="n"/>
      <c r="HJ237" s="358" t="n"/>
      <c r="HK237" s="358" t="n"/>
      <c r="HL237" s="358" t="n"/>
      <c r="HM237" s="358" t="n"/>
      <c r="HN237" s="358" t="n"/>
      <c r="HO237" s="358" t="n"/>
      <c r="HP237" s="358" t="n"/>
      <c r="HQ237" s="358" t="n"/>
      <c r="HR237" s="358" t="n"/>
      <c r="HS237" s="358" t="n"/>
      <c r="HT237" s="358" t="n"/>
      <c r="HU237" s="358" t="n"/>
      <c r="HV237" s="358" t="n"/>
      <c r="HW237" s="358" t="n"/>
      <c r="HX237" s="358" t="n"/>
      <c r="HY237" s="358" t="n"/>
      <c r="HZ237" s="358" t="n"/>
      <c r="IA237" s="358" t="n"/>
      <c r="IB237" s="358" t="n"/>
      <c r="IC237" s="358" t="n"/>
      <c r="ID237" s="358" t="n"/>
      <c r="IE237" s="358" t="n"/>
      <c r="IF237" s="358" t="n"/>
      <c r="IG237" s="358" t="n"/>
      <c r="IH237" s="358" t="n"/>
      <c r="II237" s="358" t="n"/>
      <c r="IJ237" s="358" t="n"/>
      <c r="IK237" s="358" t="n"/>
      <c r="IL237" s="358" t="n"/>
      <c r="IM237" s="358" t="n"/>
      <c r="IN237" s="358" t="n"/>
      <c r="IO237" s="358" t="n"/>
      <c r="IP237" s="358" t="n"/>
      <c r="IQ237" s="358" t="n"/>
      <c r="IR237" s="358" t="n"/>
      <c r="IS237" s="358" t="n"/>
      <c r="IT237" s="358" t="n"/>
      <c r="IU237" s="358" t="n"/>
      <c r="IV237" s="358" t="n"/>
      <c r="IW237" s="358" t="n"/>
      <c r="IX237" s="358" t="n"/>
      <c r="IY237" s="358" t="n"/>
      <c r="IZ237" s="358" t="n"/>
      <c r="JA237" s="358" t="n"/>
      <c r="JB237" s="358" t="n"/>
      <c r="JC237" s="358" t="n"/>
      <c r="JD237" s="358" t="n"/>
      <c r="JE237" s="358" t="n"/>
      <c r="JF237" s="358" t="n"/>
      <c r="JG237" s="358" t="n"/>
      <c r="JH237" s="358" t="n"/>
      <c r="JI237" s="358" t="n"/>
      <c r="JJ237" s="358" t="n"/>
      <c r="JK237" s="358" t="n"/>
      <c r="JL237" s="358" t="n"/>
      <c r="JM237" s="358" t="n"/>
      <c r="JN237" s="358" t="n"/>
      <c r="JO237" s="358" t="n"/>
      <c r="JP237" s="358" t="n"/>
      <c r="JQ237" s="358" t="n"/>
      <c r="JR237" s="358" t="n"/>
      <c r="JS237" s="358" t="n"/>
      <c r="JT237" s="358" t="n"/>
      <c r="JU237" s="358" t="n"/>
      <c r="JV237" s="358" t="n"/>
      <c r="JW237" s="358" t="n"/>
      <c r="JX237" s="358" t="n"/>
      <c r="JY237" s="358" t="n"/>
      <c r="JZ237" s="358" t="n"/>
      <c r="KA237" s="358" t="n"/>
      <c r="KB237" s="358" t="n"/>
      <c r="KC237" s="358" t="n"/>
      <c r="KD237" s="358" t="n"/>
      <c r="KE237" s="358" t="n"/>
      <c r="KF237" s="358" t="n"/>
      <c r="KG237" s="358" t="n"/>
      <c r="KH237" s="358" t="n"/>
      <c r="KI237" s="358" t="n"/>
      <c r="KJ237" s="358" t="n"/>
      <c r="KK237" s="358" t="n"/>
      <c r="KL237" s="358" t="n"/>
      <c r="KM237" s="358" t="n"/>
      <c r="KN237" s="358" t="n"/>
      <c r="KO237" s="358" t="n"/>
      <c r="KP237" s="358" t="n"/>
      <c r="KQ237" s="358" t="n"/>
      <c r="KR237" s="358" t="n"/>
      <c r="KS237" s="358" t="n"/>
      <c r="KT237" s="358" t="n"/>
      <c r="KU237" s="358" t="n"/>
      <c r="KV237" s="358" t="n"/>
      <c r="KW237" s="358" t="n"/>
      <c r="KX237" s="358" t="n"/>
      <c r="KY237" s="358" t="n"/>
      <c r="KZ237" s="358" t="n"/>
      <c r="LA237" s="358" t="n"/>
      <c r="LB237" s="358" t="n"/>
      <c r="LC237" s="358" t="n"/>
      <c r="LD237" s="358" t="n"/>
      <c r="LE237" s="358" t="n"/>
      <c r="LF237" s="358" t="n"/>
      <c r="LG237" s="358" t="n"/>
      <c r="LH237" s="358" t="n"/>
      <c r="LI237" s="358" t="n"/>
      <c r="LJ237" s="358" t="n"/>
      <c r="LK237" s="358" t="n"/>
      <c r="LL237" s="358" t="n"/>
      <c r="LM237" s="358" t="n"/>
      <c r="LN237" s="358" t="n"/>
      <c r="LO237" s="358" t="n"/>
      <c r="LP237" s="358" t="n"/>
      <c r="LQ237" s="358" t="n"/>
      <c r="LR237" s="358" t="n"/>
      <c r="LS237" s="358" t="n"/>
      <c r="LT237" s="358" t="n"/>
      <c r="LU237" s="358" t="n"/>
      <c r="LV237" s="358" t="n"/>
      <c r="LW237" s="358" t="n"/>
      <c r="LX237" s="358" t="n"/>
      <c r="LY237" s="358" t="n"/>
      <c r="LZ237" s="358" t="n"/>
      <c r="MA237" s="358" t="n"/>
      <c r="MB237" s="358" t="n"/>
      <c r="MC237" s="358" t="n"/>
      <c r="MD237" s="358" t="n"/>
      <c r="ME237" s="358" t="n"/>
      <c r="MF237" s="358" t="n"/>
      <c r="MG237" s="358" t="n"/>
      <c r="MH237" s="358" t="n"/>
      <c r="MI237" s="358" t="n"/>
      <c r="MJ237" s="358" t="n"/>
      <c r="MK237" s="358" t="n"/>
      <c r="ML237" s="358" t="n"/>
      <c r="MM237" s="358" t="n"/>
      <c r="MN237" s="358" t="n"/>
      <c r="MO237" s="358" t="n"/>
      <c r="MP237" s="358" t="n"/>
      <c r="MQ237" s="358" t="n"/>
      <c r="MR237" s="358" t="n"/>
      <c r="MS237" s="358" t="n"/>
      <c r="MT237" s="358" t="n"/>
      <c r="MU237" s="358" t="n"/>
      <c r="MV237" s="358" t="n"/>
      <c r="MW237" s="358" t="n"/>
      <c r="MX237" s="358" t="n"/>
      <c r="MY237" s="358" t="n"/>
      <c r="MZ237" s="358" t="n"/>
      <c r="NA237" s="358" t="n"/>
      <c r="NB237" s="358" t="n"/>
      <c r="NC237" s="358" t="n"/>
      <c r="ND237" s="358" t="n"/>
      <c r="NE237" s="358" t="n"/>
      <c r="NF237" s="358" t="n"/>
      <c r="NG237" s="358" t="n"/>
      <c r="NH237" s="358" t="n"/>
      <c r="NI237" s="358" t="n"/>
      <c r="NJ237" s="358" t="n"/>
      <c r="NK237" s="358" t="n"/>
      <c r="NL237" s="358" t="n"/>
      <c r="NM237" s="358" t="n"/>
      <c r="NN237" s="358" t="n"/>
      <c r="NO237" s="358" t="n"/>
      <c r="NP237" s="358" t="n"/>
      <c r="NQ237" s="358" t="n"/>
      <c r="NR237" s="358" t="n"/>
      <c r="NS237" s="358" t="n"/>
      <c r="NT237" s="358" t="n"/>
      <c r="NU237" s="358" t="n"/>
      <c r="NV237" s="358" t="n"/>
      <c r="NW237" s="358" t="n"/>
      <c r="NX237" s="358" t="n"/>
      <c r="NY237" s="358" t="n"/>
      <c r="NZ237" s="358" t="n"/>
      <c r="OA237" s="358" t="n"/>
      <c r="OB237" s="358" t="n"/>
      <c r="OC237" s="358" t="n"/>
      <c r="OD237" s="358" t="n"/>
      <c r="OE237" s="358" t="n"/>
      <c r="OF237" s="358" t="n"/>
      <c r="OG237" s="358" t="n"/>
      <c r="OH237" s="358" t="n"/>
      <c r="OI237" s="358" t="n"/>
      <c r="OJ237" s="358" t="n"/>
      <c r="OK237" s="358" t="n"/>
      <c r="OL237" s="358" t="n"/>
      <c r="OM237" s="358" t="n"/>
      <c r="ON237" s="358" t="n"/>
      <c r="OO237" s="358" t="n"/>
      <c r="OP237" s="358" t="n"/>
      <c r="OQ237" s="358" t="n"/>
      <c r="OR237" s="358" t="n"/>
      <c r="OS237" s="358" t="n"/>
      <c r="OT237" s="358" t="n"/>
      <c r="OU237" s="358" t="n"/>
      <c r="OV237" s="358" t="n"/>
      <c r="OW237" s="358" t="n"/>
      <c r="OX237" s="358" t="n"/>
      <c r="OY237" s="358" t="n"/>
      <c r="OZ237" s="358" t="n"/>
      <c r="PA237" s="358" t="n"/>
      <c r="PB237" s="358" t="n"/>
      <c r="PC237" s="358" t="n"/>
      <c r="PD237" s="358" t="n"/>
      <c r="PE237" s="358" t="n"/>
      <c r="PF237" s="358" t="n"/>
      <c r="PG237" s="358" t="n"/>
      <c r="PH237" s="358" t="n"/>
      <c r="PI237" s="358" t="n"/>
      <c r="PJ237" s="358" t="n"/>
      <c r="PK237" s="358" t="n"/>
      <c r="PL237" s="358" t="n"/>
      <c r="PM237" s="358" t="n"/>
      <c r="PN237" s="358" t="n"/>
      <c r="PO237" s="358" t="n"/>
      <c r="PP237" s="358" t="n"/>
      <c r="PQ237" s="358" t="n"/>
      <c r="PR237" s="358" t="n"/>
      <c r="PS237" s="358" t="n"/>
      <c r="PT237" s="358" t="n"/>
      <c r="PU237" s="358" t="n"/>
      <c r="PV237" s="358" t="n"/>
      <c r="PW237" s="358" t="n"/>
      <c r="PX237" s="358" t="n"/>
      <c r="PY237" s="358" t="n"/>
      <c r="PZ237" s="358" t="n"/>
      <c r="QA237" s="358" t="n"/>
      <c r="QB237" s="358" t="n"/>
      <c r="QC237" s="358" t="n"/>
      <c r="QD237" s="358" t="n"/>
      <c r="QE237" s="358" t="n"/>
      <c r="QF237" s="358" t="n"/>
      <c r="QG237" s="358" t="n"/>
      <c r="QH237" s="358" t="n"/>
      <c r="QI237" s="358" t="n"/>
      <c r="QJ237" s="358" t="n"/>
      <c r="QK237" s="358" t="n"/>
      <c r="QL237" s="358" t="n"/>
      <c r="QM237" s="358" t="n"/>
      <c r="QN237" s="358" t="n"/>
      <c r="QO237" s="358" t="n"/>
      <c r="QP237" s="358" t="n"/>
      <c r="QQ237" s="358" t="n"/>
      <c r="QR237" s="358" t="n"/>
      <c r="QS237" s="358" t="n"/>
      <c r="QT237" s="358" t="n"/>
      <c r="QU237" s="358" t="n"/>
      <c r="QV237" s="358" t="n"/>
      <c r="QW237" s="358" t="n"/>
      <c r="QX237" s="358" t="n"/>
      <c r="QY237" s="358" t="n"/>
      <c r="QZ237" s="358" t="n"/>
      <c r="RA237" s="358" t="n"/>
      <c r="RB237" s="358" t="n"/>
      <c r="RC237" s="358" t="n"/>
      <c r="RD237" s="358" t="n"/>
      <c r="RE237" s="358" t="n"/>
      <c r="RF237" s="358" t="n"/>
      <c r="RG237" s="358" t="n"/>
      <c r="RH237" s="358" t="n"/>
      <c r="RI237" s="358" t="n"/>
      <c r="RJ237" s="358" t="n"/>
      <c r="RK237" s="358" t="n"/>
      <c r="RL237" s="358" t="n"/>
      <c r="RM237" s="358" t="n"/>
      <c r="RN237" s="358" t="n"/>
      <c r="RO237" s="358" t="n"/>
      <c r="RP237" s="358" t="n"/>
      <c r="RQ237" s="358" t="n"/>
      <c r="RR237" s="358" t="n"/>
      <c r="RS237" s="358" t="n"/>
      <c r="RT237" s="358" t="n"/>
      <c r="RU237" s="358" t="n"/>
      <c r="RV237" s="358" t="n"/>
      <c r="RW237" s="358" t="n"/>
      <c r="RX237" s="358" t="n"/>
      <c r="RY237" s="358" t="n"/>
      <c r="RZ237" s="358" t="n"/>
      <c r="SA237" s="358" t="n"/>
      <c r="SB237" s="358" t="n"/>
      <c r="SC237" s="358" t="n"/>
      <c r="SD237" s="358" t="n"/>
      <c r="SE237" s="358" t="n"/>
      <c r="SF237" s="358" t="n"/>
      <c r="SG237" s="358" t="n"/>
      <c r="SH237" s="358" t="n"/>
      <c r="SI237" s="358" t="n"/>
      <c r="SJ237" s="358" t="n"/>
      <c r="SK237" s="358" t="n"/>
      <c r="SL237" s="358" t="n"/>
      <c r="SM237" s="358" t="n"/>
      <c r="SN237" s="358" t="n"/>
      <c r="SO237" s="358" t="n"/>
      <c r="SP237" s="358" t="n"/>
      <c r="SQ237" s="358" t="n"/>
      <c r="SR237" s="358" t="n"/>
      <c r="SS237" s="358" t="n"/>
      <c r="ST237" s="358" t="n"/>
      <c r="SU237" s="358" t="n"/>
      <c r="SV237" s="358" t="n"/>
      <c r="SW237" s="358" t="n"/>
      <c r="SX237" s="358" t="n"/>
      <c r="SY237" s="358" t="n"/>
      <c r="SZ237" s="358" t="n"/>
      <c r="TA237" s="358" t="n"/>
      <c r="TB237" s="358" t="n"/>
      <c r="TC237" s="358" t="n"/>
      <c r="TD237" s="358" t="n"/>
      <c r="TE237" s="358" t="n"/>
      <c r="TF237" s="358" t="n"/>
      <c r="TG237" s="358" t="n"/>
      <c r="TH237" s="358" t="n"/>
      <c r="TI237" s="358" t="n"/>
      <c r="TJ237" s="358" t="n"/>
      <c r="TK237" s="358" t="n"/>
      <c r="TL237" s="358" t="n"/>
      <c r="TM237" s="358" t="n"/>
      <c r="TN237" s="358" t="n"/>
      <c r="TO237" s="358" t="n"/>
      <c r="TP237" s="358" t="n"/>
      <c r="TQ237" s="358" t="n"/>
      <c r="TR237" s="358" t="n"/>
      <c r="TS237" s="358" t="n"/>
      <c r="TT237" s="358" t="n"/>
      <c r="TU237" s="358" t="n"/>
      <c r="TV237" s="358" t="n"/>
      <c r="TW237" s="358" t="n"/>
      <c r="TX237" s="358" t="n"/>
      <c r="TY237" s="358" t="n"/>
      <c r="TZ237" s="358" t="n"/>
      <c r="UA237" s="358" t="n"/>
      <c r="UB237" s="358" t="n"/>
      <c r="UC237" s="358" t="n"/>
      <c r="UD237" s="358" t="n"/>
      <c r="UE237" s="358" t="n"/>
      <c r="UF237" s="358" t="n"/>
      <c r="UG237" s="358" t="n"/>
      <c r="UH237" s="358" t="n"/>
      <c r="UI237" s="358" t="n"/>
      <c r="UJ237" s="358" t="n"/>
      <c r="UK237" s="358" t="n"/>
      <c r="UL237" s="358" t="n"/>
      <c r="UM237" s="358" t="n"/>
      <c r="UN237" s="358" t="n"/>
      <c r="UO237" s="358" t="n"/>
      <c r="UP237" s="358" t="n"/>
      <c r="UQ237" s="358" t="n"/>
      <c r="UR237" s="358" t="n"/>
      <c r="US237" s="358" t="n"/>
      <c r="UT237" s="358" t="n"/>
      <c r="UU237" s="358" t="n"/>
      <c r="UV237" s="358" t="n"/>
      <c r="UW237" s="358" t="n"/>
      <c r="UX237" s="358" t="n"/>
      <c r="UY237" s="358" t="n"/>
      <c r="UZ237" s="358" t="n"/>
      <c r="VA237" s="358" t="n"/>
      <c r="VB237" s="358" t="n"/>
      <c r="VC237" s="358" t="n"/>
      <c r="VD237" s="358" t="n"/>
      <c r="VE237" s="358" t="n"/>
      <c r="VF237" s="358" t="n"/>
      <c r="VG237" s="358" t="n"/>
      <c r="VH237" s="358" t="n"/>
      <c r="VI237" s="358" t="n"/>
      <c r="VJ237" s="358" t="n"/>
      <c r="VK237" s="358" t="n"/>
      <c r="VL237" s="360" t="n"/>
      <c r="VM237" s="572">
        <f>SUM(E237:VL237)-SUM(UU237:UX237)-SUM(VA237:VD237)</f>
        <v/>
      </c>
      <c r="VN237" s="9" t="n"/>
    </row>
    <row r="238" ht="19.5" customHeight="1">
      <c r="A238" s="1100" t="n"/>
      <c r="B238" s="1101" t="n"/>
      <c r="C238" s="1102" t="n"/>
      <c r="D238" s="366" t="inlineStr">
        <is>
          <t>MASCULINO</t>
        </is>
      </c>
      <c r="E238" s="363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7" t="n"/>
      <c r="CE238" s="7" t="n"/>
      <c r="CF238" s="7" t="n"/>
      <c r="CG238" s="7" t="n"/>
      <c r="CH238" s="7" t="n"/>
      <c r="CI238" s="7" t="n"/>
      <c r="CJ238" s="7" t="n"/>
      <c r="CK238" s="7" t="n"/>
      <c r="CL238" s="7" t="n"/>
      <c r="CM238" s="7" t="n"/>
      <c r="CN238" s="7" t="n"/>
      <c r="CO238" s="7" t="n"/>
      <c r="CP238" s="7" t="n"/>
      <c r="CQ238" s="7" t="n"/>
      <c r="CR238" s="7" t="n"/>
      <c r="CS238" s="7" t="n"/>
      <c r="CT238" s="7" t="n"/>
      <c r="CU238" s="7" t="n"/>
      <c r="CV238" s="7" t="n"/>
      <c r="CW238" s="7" t="n"/>
      <c r="CX238" s="7" t="n"/>
      <c r="CY238" s="7" t="n"/>
      <c r="CZ238" s="7" t="n"/>
      <c r="DA238" s="7" t="n"/>
      <c r="DB238" s="7" t="n"/>
      <c r="DC238" s="7" t="n"/>
      <c r="DD238" s="7" t="n"/>
      <c r="DE238" s="7" t="n"/>
      <c r="DF238" s="7" t="n"/>
      <c r="DG238" s="7" t="n"/>
      <c r="DH238" s="7" t="n"/>
      <c r="DI238" s="7" t="n"/>
      <c r="DJ238" s="7" t="n"/>
      <c r="DK238" s="7" t="n"/>
      <c r="DL238" s="7" t="n"/>
      <c r="DM238" s="7" t="n"/>
      <c r="DN238" s="7" t="n"/>
      <c r="DO238" s="7" t="n"/>
      <c r="DP238" s="7" t="n"/>
      <c r="DQ238" s="7" t="n"/>
      <c r="DR238" s="7" t="n"/>
      <c r="DS238" s="7" t="n"/>
      <c r="DT238" s="7" t="n"/>
      <c r="DU238" s="7" t="n"/>
      <c r="DV238" s="7" t="n"/>
      <c r="DW238" s="7" t="n"/>
      <c r="DX238" s="7" t="n"/>
      <c r="DY238" s="7" t="n"/>
      <c r="DZ238" s="7" t="n"/>
      <c r="EA238" s="7" t="n"/>
      <c r="EB238" s="7" t="n"/>
      <c r="EC238" s="7" t="n"/>
      <c r="ED238" s="7" t="n"/>
      <c r="EE238" s="7" t="n"/>
      <c r="EF238" s="7" t="n"/>
      <c r="EG238" s="7" t="n"/>
      <c r="EH238" s="7" t="n"/>
      <c r="EI238" s="7" t="n"/>
      <c r="EJ238" s="7" t="n"/>
      <c r="EK238" s="7" t="n"/>
      <c r="EL238" s="7" t="n"/>
      <c r="EM238" s="7" t="n"/>
      <c r="EN238" s="7" t="n"/>
      <c r="EO238" s="7" t="n"/>
      <c r="EP238" s="7" t="n"/>
      <c r="EQ238" s="7" t="n"/>
      <c r="ER238" s="7" t="n"/>
      <c r="ES238" s="7" t="n"/>
      <c r="ET238" s="7" t="n"/>
      <c r="EU238" s="7" t="n"/>
      <c r="EV238" s="7" t="n"/>
      <c r="EW238" s="7" t="n"/>
      <c r="EX238" s="7" t="n"/>
      <c r="EY238" s="7" t="n"/>
      <c r="EZ238" s="7" t="n"/>
      <c r="FA238" s="7" t="n"/>
      <c r="FB238" s="7" t="n"/>
      <c r="FC238" s="7" t="n"/>
      <c r="FD238" s="7" t="n"/>
      <c r="FE238" s="7" t="n"/>
      <c r="FF238" s="7" t="n"/>
      <c r="FG238" s="7" t="n"/>
      <c r="FH238" s="7" t="n"/>
      <c r="FI238" s="7" t="n"/>
      <c r="FJ238" s="7" t="n"/>
      <c r="FK238" s="7" t="n"/>
      <c r="FL238" s="7" t="n"/>
      <c r="FM238" s="7" t="n"/>
      <c r="FN238" s="7" t="n"/>
      <c r="FO238" s="7" t="n"/>
      <c r="FP238" s="7" t="n"/>
      <c r="FQ238" s="7" t="n"/>
      <c r="FR238" s="7" t="n"/>
      <c r="FS238" s="7" t="n"/>
      <c r="FT238" s="7" t="n"/>
      <c r="FU238" s="7" t="n"/>
      <c r="FV238" s="7" t="n"/>
      <c r="FW238" s="7" t="n"/>
      <c r="FX238" s="7" t="n"/>
      <c r="FY238" s="7" t="n"/>
      <c r="FZ238" s="7" t="n"/>
      <c r="GA238" s="7" t="n"/>
      <c r="GB238" s="7" t="n"/>
      <c r="GC238" s="7" t="n"/>
      <c r="GD238" s="7" t="n"/>
      <c r="GE238" s="7" t="n"/>
      <c r="GF238" s="7" t="n"/>
      <c r="GG238" s="7" t="n"/>
      <c r="GH238" s="7" t="n"/>
      <c r="GI238" s="7" t="n"/>
      <c r="GJ238" s="7" t="n"/>
      <c r="GK238" s="7" t="n"/>
      <c r="GL238" s="7" t="n"/>
      <c r="GM238" s="7" t="n"/>
      <c r="GN238" s="7" t="n"/>
      <c r="GO238" s="7" t="n"/>
      <c r="GP238" s="7" t="n"/>
      <c r="GQ238" s="7" t="n"/>
      <c r="GR238" s="7" t="n"/>
      <c r="GS238" s="7" t="n"/>
      <c r="GT238" s="7" t="n"/>
      <c r="GU238" s="7" t="n"/>
      <c r="GV238" s="7" t="n"/>
      <c r="GW238" s="7" t="n"/>
      <c r="GX238" s="7" t="n"/>
      <c r="GY238" s="7" t="n"/>
      <c r="GZ238" s="7" t="n"/>
      <c r="HA238" s="7" t="n"/>
      <c r="HB238" s="7" t="n"/>
      <c r="HC238" s="7" t="n"/>
      <c r="HD238" s="7" t="n"/>
      <c r="HE238" s="7" t="n"/>
      <c r="HF238" s="7" t="n"/>
      <c r="HG238" s="7" t="n"/>
      <c r="HH238" s="7" t="n"/>
      <c r="HI238" s="7" t="n"/>
      <c r="HJ238" s="7" t="n"/>
      <c r="HK238" s="7" t="n"/>
      <c r="HL238" s="7" t="n"/>
      <c r="HM238" s="7" t="n"/>
      <c r="HN238" s="7" t="n"/>
      <c r="HO238" s="7" t="n"/>
      <c r="HP238" s="7" t="n"/>
      <c r="HQ238" s="7" t="n"/>
      <c r="HR238" s="7" t="n"/>
      <c r="HS238" s="7" t="n"/>
      <c r="HT238" s="7" t="n"/>
      <c r="HU238" s="7" t="n"/>
      <c r="HV238" s="7" t="n"/>
      <c r="HW238" s="7" t="n"/>
      <c r="HX238" s="7" t="n"/>
      <c r="HY238" s="7" t="n"/>
      <c r="HZ238" s="7" t="n"/>
      <c r="IA238" s="7" t="n"/>
      <c r="IB238" s="7" t="n"/>
      <c r="IC238" s="7" t="n"/>
      <c r="ID238" s="7" t="n"/>
      <c r="IE238" s="7" t="n"/>
      <c r="IF238" s="7" t="n"/>
      <c r="IG238" s="7" t="n"/>
      <c r="IH238" s="7" t="n"/>
      <c r="II238" s="7" t="n"/>
      <c r="IJ238" s="7" t="n"/>
      <c r="IK238" s="7" t="n"/>
      <c r="IL238" s="7" t="n"/>
      <c r="IM238" s="7" t="n"/>
      <c r="IN238" s="7" t="n"/>
      <c r="IO238" s="7" t="n"/>
      <c r="IP238" s="7" t="n"/>
      <c r="IQ238" s="7" t="n"/>
      <c r="IR238" s="7" t="n"/>
      <c r="IS238" s="7" t="n"/>
      <c r="IT238" s="7" t="n"/>
      <c r="IU238" s="7" t="n"/>
      <c r="IV238" s="7" t="n"/>
      <c r="IW238" s="7" t="n"/>
      <c r="IX238" s="7" t="n"/>
      <c r="IY238" s="7" t="n"/>
      <c r="IZ238" s="7" t="n"/>
      <c r="JA238" s="7" t="n"/>
      <c r="JB238" s="7" t="n"/>
      <c r="JC238" s="7" t="n"/>
      <c r="JD238" s="7" t="n"/>
      <c r="JE238" s="7" t="n"/>
      <c r="JF238" s="7" t="n"/>
      <c r="JG238" s="7" t="n"/>
      <c r="JH238" s="7" t="n"/>
      <c r="JI238" s="7" t="n"/>
      <c r="JJ238" s="7" t="n"/>
      <c r="JK238" s="7" t="n"/>
      <c r="JL238" s="7" t="n"/>
      <c r="JM238" s="7" t="n"/>
      <c r="JN238" s="7" t="n"/>
      <c r="JO238" s="7" t="n"/>
      <c r="JP238" s="7" t="n"/>
      <c r="JQ238" s="7" t="n"/>
      <c r="JR238" s="7" t="n"/>
      <c r="JS238" s="7" t="n"/>
      <c r="JT238" s="7" t="n"/>
      <c r="JU238" s="7" t="n"/>
      <c r="JV238" s="7" t="n"/>
      <c r="JW238" s="7" t="n"/>
      <c r="JX238" s="7" t="n"/>
      <c r="JY238" s="7" t="n"/>
      <c r="JZ238" s="7" t="n"/>
      <c r="KA238" s="7" t="n"/>
      <c r="KB238" s="7" t="n"/>
      <c r="KC238" s="7" t="n"/>
      <c r="KD238" s="7" t="n"/>
      <c r="KE238" s="7" t="n"/>
      <c r="KF238" s="7" t="n"/>
      <c r="KG238" s="7" t="n"/>
      <c r="KH238" s="7" t="n"/>
      <c r="KI238" s="7" t="n"/>
      <c r="KJ238" s="7" t="n"/>
      <c r="KK238" s="7" t="n"/>
      <c r="KL238" s="7" t="n"/>
      <c r="KM238" s="7" t="n"/>
      <c r="KN238" s="7" t="n"/>
      <c r="KO238" s="7" t="n"/>
      <c r="KP238" s="7" t="n"/>
      <c r="KQ238" s="7" t="n"/>
      <c r="KR238" s="7" t="n"/>
      <c r="KS238" s="7" t="n"/>
      <c r="KT238" s="7" t="n"/>
      <c r="KU238" s="7" t="n"/>
      <c r="KV238" s="7" t="n"/>
      <c r="KW238" s="7" t="n"/>
      <c r="KX238" s="7" t="n"/>
      <c r="KY238" s="7" t="n"/>
      <c r="KZ238" s="7" t="n"/>
      <c r="LA238" s="7" t="n"/>
      <c r="LB238" s="7" t="n"/>
      <c r="LC238" s="7" t="n"/>
      <c r="LD238" s="7" t="n"/>
      <c r="LE238" s="7" t="n"/>
      <c r="LF238" s="7" t="n"/>
      <c r="LG238" s="7" t="n"/>
      <c r="LH238" s="7" t="n"/>
      <c r="LI238" s="7" t="n"/>
      <c r="LJ238" s="7" t="n"/>
      <c r="LK238" s="7" t="n"/>
      <c r="LL238" s="7" t="n"/>
      <c r="LM238" s="7" t="n"/>
      <c r="LN238" s="7" t="n"/>
      <c r="LO238" s="7" t="n"/>
      <c r="LP238" s="7" t="n"/>
      <c r="LQ238" s="7" t="n"/>
      <c r="LR238" s="7" t="n"/>
      <c r="LS238" s="7" t="n"/>
      <c r="LT238" s="7" t="n"/>
      <c r="LU238" s="7" t="n"/>
      <c r="LV238" s="7" t="n"/>
      <c r="LW238" s="7" t="n"/>
      <c r="LX238" s="7" t="n"/>
      <c r="LY238" s="7" t="n"/>
      <c r="LZ238" s="7" t="n"/>
      <c r="MA238" s="7" t="n"/>
      <c r="MB238" s="7" t="n"/>
      <c r="MC238" s="7" t="n"/>
      <c r="MD238" s="7" t="n"/>
      <c r="ME238" s="7" t="n"/>
      <c r="MF238" s="7" t="n"/>
      <c r="MG238" s="7" t="n"/>
      <c r="MH238" s="7" t="n"/>
      <c r="MI238" s="7" t="n"/>
      <c r="MJ238" s="7" t="n"/>
      <c r="MK238" s="7" t="n"/>
      <c r="ML238" s="7" t="n"/>
      <c r="MM238" s="7" t="n"/>
      <c r="MN238" s="7" t="n"/>
      <c r="MO238" s="7" t="n"/>
      <c r="MP238" s="7" t="n"/>
      <c r="MQ238" s="7" t="n"/>
      <c r="MR238" s="7" t="n"/>
      <c r="MS238" s="7" t="n"/>
      <c r="MT238" s="7" t="n"/>
      <c r="MU238" s="7" t="n"/>
      <c r="MV238" s="7" t="n"/>
      <c r="MW238" s="7" t="n"/>
      <c r="MX238" s="7" t="n"/>
      <c r="MY238" s="7" t="n"/>
      <c r="MZ238" s="7" t="n"/>
      <c r="NA238" s="7" t="n"/>
      <c r="NB238" s="7" t="n"/>
      <c r="NC238" s="7" t="n"/>
      <c r="ND238" s="7" t="n"/>
      <c r="NE238" s="7" t="n"/>
      <c r="NF238" s="7" t="n"/>
      <c r="NG238" s="7" t="n"/>
      <c r="NH238" s="7" t="n"/>
      <c r="NI238" s="7" t="n"/>
      <c r="NJ238" s="7" t="n"/>
      <c r="NK238" s="7" t="n"/>
      <c r="NL238" s="7" t="n"/>
      <c r="NM238" s="7" t="n"/>
      <c r="NN238" s="7" t="n"/>
      <c r="NO238" s="7" t="n"/>
      <c r="NP238" s="7" t="n"/>
      <c r="NQ238" s="7" t="n"/>
      <c r="NR238" s="7" t="n"/>
      <c r="NS238" s="7" t="n"/>
      <c r="NT238" s="7" t="n"/>
      <c r="NU238" s="7" t="n"/>
      <c r="NV238" s="7" t="n"/>
      <c r="NW238" s="7" t="n"/>
      <c r="NX238" s="7" t="n"/>
      <c r="NY238" s="7" t="n"/>
      <c r="NZ238" s="7" t="n"/>
      <c r="OA238" s="7" t="n"/>
      <c r="OB238" s="7" t="n"/>
      <c r="OC238" s="7" t="n"/>
      <c r="OD238" s="7" t="n"/>
      <c r="OE238" s="7" t="n"/>
      <c r="OF238" s="7" t="n"/>
      <c r="OG238" s="7" t="n"/>
      <c r="OH238" s="7" t="n"/>
      <c r="OI238" s="7" t="n"/>
      <c r="OJ238" s="7" t="n"/>
      <c r="OK238" s="7" t="n"/>
      <c r="OL238" s="7" t="n"/>
      <c r="OM238" s="7" t="n"/>
      <c r="ON238" s="7" t="n"/>
      <c r="OO238" s="7" t="n"/>
      <c r="OP238" s="7" t="n"/>
      <c r="OQ238" s="7" t="n"/>
      <c r="OR238" s="7" t="n"/>
      <c r="OS238" s="7" t="n"/>
      <c r="OT238" s="7" t="n"/>
      <c r="OU238" s="7" t="n"/>
      <c r="OV238" s="7" t="n"/>
      <c r="OW238" s="7" t="n"/>
      <c r="OX238" s="7" t="n"/>
      <c r="OY238" s="7" t="n"/>
      <c r="OZ238" s="7" t="n"/>
      <c r="PA238" s="7" t="n"/>
      <c r="PB238" s="7" t="n"/>
      <c r="PC238" s="7" t="n"/>
      <c r="PD238" s="7" t="n"/>
      <c r="PE238" s="7" t="n"/>
      <c r="PF238" s="7" t="n"/>
      <c r="PG238" s="7" t="n"/>
      <c r="PH238" s="7" t="n"/>
      <c r="PI238" s="7" t="n"/>
      <c r="PJ238" s="7" t="n"/>
      <c r="PK238" s="7" t="n"/>
      <c r="PL238" s="7" t="n"/>
      <c r="PM238" s="7" t="n"/>
      <c r="PN238" s="7" t="n"/>
      <c r="PO238" s="7" t="n"/>
      <c r="PP238" s="7" t="n"/>
      <c r="PQ238" s="7" t="n"/>
      <c r="PR238" s="7" t="n"/>
      <c r="PS238" s="7" t="n"/>
      <c r="PT238" s="7" t="n"/>
      <c r="PU238" s="7" t="n"/>
      <c r="PV238" s="7" t="n"/>
      <c r="PW238" s="7" t="n"/>
      <c r="PX238" s="7" t="n"/>
      <c r="PY238" s="7" t="n"/>
      <c r="PZ238" s="7" t="n"/>
      <c r="QA238" s="7" t="n"/>
      <c r="QB238" s="7" t="n"/>
      <c r="QC238" s="7" t="n"/>
      <c r="QD238" s="7" t="n"/>
      <c r="QE238" s="7" t="n"/>
      <c r="QF238" s="7" t="n"/>
      <c r="QG238" s="7" t="n"/>
      <c r="QH238" s="7" t="n"/>
      <c r="QI238" s="7" t="n"/>
      <c r="QJ238" s="7" t="n"/>
      <c r="QK238" s="7" t="n"/>
      <c r="QL238" s="7" t="n"/>
      <c r="QM238" s="7" t="n"/>
      <c r="QN238" s="7" t="n"/>
      <c r="QO238" s="7" t="n"/>
      <c r="QP238" s="7" t="n"/>
      <c r="QQ238" s="7" t="n"/>
      <c r="QR238" s="7" t="n"/>
      <c r="QS238" s="7" t="n"/>
      <c r="QT238" s="7" t="n"/>
      <c r="QU238" s="7" t="n"/>
      <c r="QV238" s="7" t="n"/>
      <c r="QW238" s="7" t="n"/>
      <c r="QX238" s="7" t="n"/>
      <c r="QY238" s="7" t="n"/>
      <c r="QZ238" s="7" t="n"/>
      <c r="RA238" s="7" t="n"/>
      <c r="RB238" s="7" t="n"/>
      <c r="RC238" s="7" t="n"/>
      <c r="RD238" s="7" t="n"/>
      <c r="RE238" s="7" t="n"/>
      <c r="RF238" s="7" t="n"/>
      <c r="RG238" s="7" t="n"/>
      <c r="RH238" s="7" t="n"/>
      <c r="RI238" s="7" t="n"/>
      <c r="RJ238" s="7" t="n"/>
      <c r="RK238" s="7" t="n"/>
      <c r="RL238" s="7" t="n"/>
      <c r="RM238" s="7" t="n"/>
      <c r="RN238" s="7" t="n"/>
      <c r="RO238" s="7" t="n"/>
      <c r="RP238" s="7" t="n"/>
      <c r="RQ238" s="7" t="n"/>
      <c r="RR238" s="7" t="n"/>
      <c r="RS238" s="7" t="n"/>
      <c r="RT238" s="7" t="n"/>
      <c r="RU238" s="7" t="n"/>
      <c r="RV238" s="7" t="n"/>
      <c r="RW238" s="7" t="n"/>
      <c r="RX238" s="7" t="n"/>
      <c r="RY238" s="7" t="n"/>
      <c r="RZ238" s="7" t="n"/>
      <c r="SA238" s="7" t="n"/>
      <c r="SB238" s="7" t="n"/>
      <c r="SC238" s="7" t="n"/>
      <c r="SD238" s="7" t="n"/>
      <c r="SE238" s="7" t="n"/>
      <c r="SF238" s="7" t="n"/>
      <c r="SG238" s="7" t="n"/>
      <c r="SH238" s="7" t="n"/>
      <c r="SI238" s="7" t="n"/>
      <c r="SJ238" s="7" t="n"/>
      <c r="SK238" s="7" t="n"/>
      <c r="SL238" s="7" t="n"/>
      <c r="SM238" s="7" t="n"/>
      <c r="SN238" s="7" t="n"/>
      <c r="SO238" s="7" t="n"/>
      <c r="SP238" s="7" t="n"/>
      <c r="SQ238" s="7" t="n"/>
      <c r="SR238" s="7" t="n"/>
      <c r="SS238" s="7" t="n"/>
      <c r="ST238" s="7" t="n"/>
      <c r="SU238" s="7" t="n"/>
      <c r="SV238" s="7" t="n"/>
      <c r="SW238" s="7" t="n"/>
      <c r="SX238" s="7" t="n"/>
      <c r="SY238" s="7" t="n"/>
      <c r="SZ238" s="7" t="n"/>
      <c r="TA238" s="7" t="n"/>
      <c r="TB238" s="7" t="n"/>
      <c r="TC238" s="7" t="n"/>
      <c r="TD238" s="7" t="n"/>
      <c r="TE238" s="7" t="n"/>
      <c r="TF238" s="7" t="n"/>
      <c r="TG238" s="7" t="n"/>
      <c r="TH238" s="7" t="n"/>
      <c r="TI238" s="7" t="n"/>
      <c r="TJ238" s="7" t="n"/>
      <c r="TK238" s="7" t="n"/>
      <c r="TL238" s="7" t="n"/>
      <c r="TM238" s="7" t="n"/>
      <c r="TN238" s="7" t="n"/>
      <c r="TO238" s="7" t="n"/>
      <c r="TP238" s="7" t="n"/>
      <c r="TQ238" s="7" t="n"/>
      <c r="TR238" s="7" t="n"/>
      <c r="TS238" s="7" t="n"/>
      <c r="TT238" s="7" t="n"/>
      <c r="TU238" s="7" t="n"/>
      <c r="TV238" s="7" t="n"/>
      <c r="TW238" s="7" t="n"/>
      <c r="TX238" s="7" t="n"/>
      <c r="TY238" s="7" t="n"/>
      <c r="TZ238" s="7" t="n"/>
      <c r="UA238" s="7" t="n"/>
      <c r="UB238" s="7" t="n"/>
      <c r="UC238" s="7" t="n"/>
      <c r="UD238" s="7" t="n"/>
      <c r="UE238" s="7" t="n"/>
      <c r="UF238" s="7" t="n"/>
      <c r="UG238" s="7" t="n"/>
      <c r="UH238" s="7" t="n"/>
      <c r="UI238" s="7" t="n"/>
      <c r="UJ238" s="7" t="n"/>
      <c r="UK238" s="7" t="n"/>
      <c r="UL238" s="7" t="n"/>
      <c r="UM238" s="7" t="n"/>
      <c r="UN238" s="7" t="n"/>
      <c r="UO238" s="7" t="n"/>
      <c r="UP238" s="7" t="n"/>
      <c r="UQ238" s="7" t="n"/>
      <c r="UR238" s="7" t="n"/>
      <c r="US238" s="7" t="n"/>
      <c r="UT238" s="7" t="n"/>
      <c r="UU238" s="7" t="n"/>
      <c r="UV238" s="7" t="n"/>
      <c r="UW238" s="7" t="n"/>
      <c r="UX238" s="7" t="n"/>
      <c r="UY238" s="7" t="n"/>
      <c r="UZ238" s="7" t="n"/>
      <c r="VA238" s="7" t="n"/>
      <c r="VB238" s="7" t="n"/>
      <c r="VC238" s="7" t="n"/>
      <c r="VD238" s="7" t="n"/>
      <c r="VE238" s="7" t="n"/>
      <c r="VF238" s="7" t="n"/>
      <c r="VG238" s="7" t="n"/>
      <c r="VH238" s="7" t="n"/>
      <c r="VI238" s="7" t="n"/>
      <c r="VJ238" s="7" t="n"/>
      <c r="VK238" s="7" t="n"/>
      <c r="VL238" s="361" t="n"/>
      <c r="VM238" s="573">
        <f>SUM(E238:VL238)-SUM(UU238:UX238)-SUM(VA238:VD238)</f>
        <v/>
      </c>
      <c r="VN238" s="9" t="n"/>
    </row>
    <row r="239" ht="19.5" customHeight="1">
      <c r="A239" s="1100" t="n"/>
      <c r="B239" s="1101" t="n"/>
      <c r="C239" s="1102" t="n"/>
      <c r="D239" s="366" t="inlineStr">
        <is>
          <t>OTRO</t>
        </is>
      </c>
      <c r="E239" s="363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7" t="n"/>
      <c r="CE239" s="7" t="n"/>
      <c r="CF239" s="7" t="n"/>
      <c r="CG239" s="7" t="n"/>
      <c r="CH239" s="7" t="n"/>
      <c r="CI239" s="7" t="n"/>
      <c r="CJ239" s="7" t="n"/>
      <c r="CK239" s="7" t="n"/>
      <c r="CL239" s="7" t="n"/>
      <c r="CM239" s="7" t="n"/>
      <c r="CN239" s="7" t="n"/>
      <c r="CO239" s="7" t="n"/>
      <c r="CP239" s="7" t="n"/>
      <c r="CQ239" s="7" t="n"/>
      <c r="CR239" s="7" t="n"/>
      <c r="CS239" s="7" t="n"/>
      <c r="CT239" s="7" t="n"/>
      <c r="CU239" s="7" t="n"/>
      <c r="CV239" s="7" t="n"/>
      <c r="CW239" s="7" t="n"/>
      <c r="CX239" s="7" t="n"/>
      <c r="CY239" s="7" t="n"/>
      <c r="CZ239" s="7" t="n"/>
      <c r="DA239" s="7" t="n"/>
      <c r="DB239" s="7" t="n"/>
      <c r="DC239" s="7" t="n"/>
      <c r="DD239" s="7" t="n"/>
      <c r="DE239" s="7" t="n"/>
      <c r="DF239" s="7" t="n"/>
      <c r="DG239" s="7" t="n"/>
      <c r="DH239" s="7" t="n"/>
      <c r="DI239" s="7" t="n"/>
      <c r="DJ239" s="7" t="n"/>
      <c r="DK239" s="7" t="n"/>
      <c r="DL239" s="7" t="n"/>
      <c r="DM239" s="7" t="n"/>
      <c r="DN239" s="7" t="n"/>
      <c r="DO239" s="7" t="n"/>
      <c r="DP239" s="7" t="n"/>
      <c r="DQ239" s="7" t="n"/>
      <c r="DR239" s="7" t="n"/>
      <c r="DS239" s="7" t="n"/>
      <c r="DT239" s="7" t="n"/>
      <c r="DU239" s="7" t="n"/>
      <c r="DV239" s="7" t="n"/>
      <c r="DW239" s="7" t="n"/>
      <c r="DX239" s="7" t="n"/>
      <c r="DY239" s="7" t="n"/>
      <c r="DZ239" s="7" t="n"/>
      <c r="EA239" s="7" t="n"/>
      <c r="EB239" s="7" t="n"/>
      <c r="EC239" s="7" t="n"/>
      <c r="ED239" s="7" t="n"/>
      <c r="EE239" s="7" t="n"/>
      <c r="EF239" s="7" t="n"/>
      <c r="EG239" s="7" t="n"/>
      <c r="EH239" s="7" t="n"/>
      <c r="EI239" s="7" t="n"/>
      <c r="EJ239" s="7" t="n"/>
      <c r="EK239" s="7" t="n"/>
      <c r="EL239" s="7" t="n"/>
      <c r="EM239" s="7" t="n"/>
      <c r="EN239" s="7" t="n"/>
      <c r="EO239" s="7" t="n"/>
      <c r="EP239" s="7" t="n"/>
      <c r="EQ239" s="7" t="n"/>
      <c r="ER239" s="7" t="n"/>
      <c r="ES239" s="7" t="n"/>
      <c r="ET239" s="7" t="n"/>
      <c r="EU239" s="7" t="n"/>
      <c r="EV239" s="7" t="n"/>
      <c r="EW239" s="7" t="n"/>
      <c r="EX239" s="7" t="n"/>
      <c r="EY239" s="7" t="n"/>
      <c r="EZ239" s="7" t="n"/>
      <c r="FA239" s="7" t="n"/>
      <c r="FB239" s="7" t="n"/>
      <c r="FC239" s="7" t="n"/>
      <c r="FD239" s="7" t="n"/>
      <c r="FE239" s="7" t="n"/>
      <c r="FF239" s="7" t="n"/>
      <c r="FG239" s="7" t="n"/>
      <c r="FH239" s="7" t="n"/>
      <c r="FI239" s="7" t="n"/>
      <c r="FJ239" s="7" t="n"/>
      <c r="FK239" s="7" t="n"/>
      <c r="FL239" s="7" t="n"/>
      <c r="FM239" s="7" t="n"/>
      <c r="FN239" s="7" t="n"/>
      <c r="FO239" s="7" t="n"/>
      <c r="FP239" s="7" t="n"/>
      <c r="FQ239" s="7" t="n"/>
      <c r="FR239" s="7" t="n"/>
      <c r="FS239" s="7" t="n"/>
      <c r="FT239" s="7" t="n"/>
      <c r="FU239" s="7" t="n"/>
      <c r="FV239" s="7" t="n"/>
      <c r="FW239" s="7" t="n"/>
      <c r="FX239" s="7" t="n"/>
      <c r="FY239" s="7" t="n"/>
      <c r="FZ239" s="7" t="n"/>
      <c r="GA239" s="7" t="n"/>
      <c r="GB239" s="7" t="n"/>
      <c r="GC239" s="7" t="n"/>
      <c r="GD239" s="7" t="n"/>
      <c r="GE239" s="7" t="n"/>
      <c r="GF239" s="7" t="n"/>
      <c r="GG239" s="7" t="n"/>
      <c r="GH239" s="7" t="n"/>
      <c r="GI239" s="7" t="n"/>
      <c r="GJ239" s="7" t="n"/>
      <c r="GK239" s="7" t="n"/>
      <c r="GL239" s="7" t="n"/>
      <c r="GM239" s="7" t="n"/>
      <c r="GN239" s="7" t="n"/>
      <c r="GO239" s="7" t="n"/>
      <c r="GP239" s="7" t="n"/>
      <c r="GQ239" s="7" t="n"/>
      <c r="GR239" s="7" t="n"/>
      <c r="GS239" s="7" t="n"/>
      <c r="GT239" s="7" t="n"/>
      <c r="GU239" s="7" t="n"/>
      <c r="GV239" s="7" t="n"/>
      <c r="GW239" s="7" t="n"/>
      <c r="GX239" s="7" t="n"/>
      <c r="GY239" s="7" t="n"/>
      <c r="GZ239" s="7" t="n"/>
      <c r="HA239" s="7" t="n"/>
      <c r="HB239" s="7" t="n"/>
      <c r="HC239" s="7" t="n"/>
      <c r="HD239" s="7" t="n"/>
      <c r="HE239" s="7" t="n"/>
      <c r="HF239" s="7" t="n"/>
      <c r="HG239" s="7" t="n"/>
      <c r="HH239" s="7" t="n"/>
      <c r="HI239" s="7" t="n"/>
      <c r="HJ239" s="7" t="n"/>
      <c r="HK239" s="7" t="n"/>
      <c r="HL239" s="7" t="n"/>
      <c r="HM239" s="7" t="n"/>
      <c r="HN239" s="7" t="n"/>
      <c r="HO239" s="7" t="n"/>
      <c r="HP239" s="7" t="n"/>
      <c r="HQ239" s="7" t="n"/>
      <c r="HR239" s="7" t="n"/>
      <c r="HS239" s="7" t="n"/>
      <c r="HT239" s="7" t="n"/>
      <c r="HU239" s="7" t="n"/>
      <c r="HV239" s="7" t="n"/>
      <c r="HW239" s="7" t="n"/>
      <c r="HX239" s="7" t="n"/>
      <c r="HY239" s="7" t="n"/>
      <c r="HZ239" s="7" t="n"/>
      <c r="IA239" s="7" t="n"/>
      <c r="IB239" s="7" t="n"/>
      <c r="IC239" s="7" t="n"/>
      <c r="ID239" s="7" t="n"/>
      <c r="IE239" s="7" t="n"/>
      <c r="IF239" s="7" t="n"/>
      <c r="IG239" s="7" t="n"/>
      <c r="IH239" s="7" t="n"/>
      <c r="II239" s="7" t="n"/>
      <c r="IJ239" s="7" t="n"/>
      <c r="IK239" s="7" t="n"/>
      <c r="IL239" s="7" t="n"/>
      <c r="IM239" s="7" t="n"/>
      <c r="IN239" s="7" t="n"/>
      <c r="IO239" s="7" t="n"/>
      <c r="IP239" s="7" t="n"/>
      <c r="IQ239" s="7" t="n"/>
      <c r="IR239" s="7" t="n"/>
      <c r="IS239" s="7" t="n"/>
      <c r="IT239" s="7" t="n"/>
      <c r="IU239" s="7" t="n"/>
      <c r="IV239" s="7" t="n"/>
      <c r="IW239" s="7" t="n"/>
      <c r="IX239" s="7" t="n"/>
      <c r="IY239" s="7" t="n"/>
      <c r="IZ239" s="7" t="n"/>
      <c r="JA239" s="7" t="n"/>
      <c r="JB239" s="7" t="n"/>
      <c r="JC239" s="7" t="n"/>
      <c r="JD239" s="7" t="n"/>
      <c r="JE239" s="7" t="n"/>
      <c r="JF239" s="7" t="n"/>
      <c r="JG239" s="7" t="n"/>
      <c r="JH239" s="7" t="n"/>
      <c r="JI239" s="7" t="n"/>
      <c r="JJ239" s="7" t="n"/>
      <c r="JK239" s="7" t="n"/>
      <c r="JL239" s="7" t="n"/>
      <c r="JM239" s="7" t="n"/>
      <c r="JN239" s="7" t="n"/>
      <c r="JO239" s="7" t="n"/>
      <c r="JP239" s="7" t="n"/>
      <c r="JQ239" s="7" t="n"/>
      <c r="JR239" s="7" t="n"/>
      <c r="JS239" s="7" t="n"/>
      <c r="JT239" s="7" t="n"/>
      <c r="JU239" s="7" t="n"/>
      <c r="JV239" s="7" t="n"/>
      <c r="JW239" s="7" t="n"/>
      <c r="JX239" s="7" t="n"/>
      <c r="JY239" s="7" t="n"/>
      <c r="JZ239" s="7" t="n"/>
      <c r="KA239" s="7" t="n"/>
      <c r="KB239" s="7" t="n"/>
      <c r="KC239" s="7" t="n"/>
      <c r="KD239" s="7" t="n"/>
      <c r="KE239" s="7" t="n"/>
      <c r="KF239" s="7" t="n"/>
      <c r="KG239" s="7" t="n"/>
      <c r="KH239" s="7" t="n"/>
      <c r="KI239" s="7" t="n"/>
      <c r="KJ239" s="7" t="n"/>
      <c r="KK239" s="7" t="n"/>
      <c r="KL239" s="7" t="n"/>
      <c r="KM239" s="7" t="n"/>
      <c r="KN239" s="7" t="n"/>
      <c r="KO239" s="7" t="n"/>
      <c r="KP239" s="7" t="n"/>
      <c r="KQ239" s="7" t="n"/>
      <c r="KR239" s="7" t="n"/>
      <c r="KS239" s="7" t="n"/>
      <c r="KT239" s="7" t="n"/>
      <c r="KU239" s="7" t="n"/>
      <c r="KV239" s="7" t="n"/>
      <c r="KW239" s="7" t="n"/>
      <c r="KX239" s="7" t="n"/>
      <c r="KY239" s="7" t="n"/>
      <c r="KZ239" s="7" t="n"/>
      <c r="LA239" s="7" t="n"/>
      <c r="LB239" s="7" t="n"/>
      <c r="LC239" s="7" t="n"/>
      <c r="LD239" s="7" t="n"/>
      <c r="LE239" s="7" t="n"/>
      <c r="LF239" s="7" t="n"/>
      <c r="LG239" s="7" t="n"/>
      <c r="LH239" s="7" t="n"/>
      <c r="LI239" s="7" t="n"/>
      <c r="LJ239" s="7" t="n"/>
      <c r="LK239" s="7" t="n"/>
      <c r="LL239" s="7" t="n"/>
      <c r="LM239" s="7" t="n"/>
      <c r="LN239" s="7" t="n"/>
      <c r="LO239" s="7" t="n"/>
      <c r="LP239" s="7" t="n"/>
      <c r="LQ239" s="7" t="n"/>
      <c r="LR239" s="7" t="n"/>
      <c r="LS239" s="7" t="n"/>
      <c r="LT239" s="7" t="n"/>
      <c r="LU239" s="7" t="n"/>
      <c r="LV239" s="7" t="n"/>
      <c r="LW239" s="7" t="n"/>
      <c r="LX239" s="7" t="n"/>
      <c r="LY239" s="7" t="n"/>
      <c r="LZ239" s="7" t="n"/>
      <c r="MA239" s="7" t="n"/>
      <c r="MB239" s="7" t="n"/>
      <c r="MC239" s="7" t="n"/>
      <c r="MD239" s="7" t="n"/>
      <c r="ME239" s="7" t="n"/>
      <c r="MF239" s="7" t="n"/>
      <c r="MG239" s="7" t="n"/>
      <c r="MH239" s="7" t="n"/>
      <c r="MI239" s="7" t="n"/>
      <c r="MJ239" s="7" t="n"/>
      <c r="MK239" s="7" t="n"/>
      <c r="ML239" s="7" t="n"/>
      <c r="MM239" s="7" t="n"/>
      <c r="MN239" s="7" t="n"/>
      <c r="MO239" s="7" t="n"/>
      <c r="MP239" s="7" t="n"/>
      <c r="MQ239" s="7" t="n"/>
      <c r="MR239" s="7" t="n"/>
      <c r="MS239" s="7" t="n"/>
      <c r="MT239" s="7" t="n"/>
      <c r="MU239" s="7" t="n"/>
      <c r="MV239" s="7" t="n"/>
      <c r="MW239" s="7" t="n"/>
      <c r="MX239" s="7" t="n"/>
      <c r="MY239" s="7" t="n"/>
      <c r="MZ239" s="7" t="n"/>
      <c r="NA239" s="7" t="n"/>
      <c r="NB239" s="7" t="n"/>
      <c r="NC239" s="7" t="n"/>
      <c r="ND239" s="7" t="n"/>
      <c r="NE239" s="7" t="n"/>
      <c r="NF239" s="7" t="n"/>
      <c r="NG239" s="7" t="n"/>
      <c r="NH239" s="7" t="n"/>
      <c r="NI239" s="7" t="n"/>
      <c r="NJ239" s="7" t="n"/>
      <c r="NK239" s="7" t="n"/>
      <c r="NL239" s="7" t="n"/>
      <c r="NM239" s="7" t="n"/>
      <c r="NN239" s="7" t="n"/>
      <c r="NO239" s="7" t="n"/>
      <c r="NP239" s="7" t="n"/>
      <c r="NQ239" s="7" t="n"/>
      <c r="NR239" s="7" t="n"/>
      <c r="NS239" s="7" t="n"/>
      <c r="NT239" s="7" t="n"/>
      <c r="NU239" s="7" t="n"/>
      <c r="NV239" s="7" t="n"/>
      <c r="NW239" s="7" t="n"/>
      <c r="NX239" s="7" t="n"/>
      <c r="NY239" s="7" t="n"/>
      <c r="NZ239" s="7" t="n"/>
      <c r="OA239" s="7" t="n"/>
      <c r="OB239" s="7" t="n"/>
      <c r="OC239" s="7" t="n"/>
      <c r="OD239" s="7" t="n"/>
      <c r="OE239" s="7" t="n"/>
      <c r="OF239" s="7" t="n"/>
      <c r="OG239" s="7" t="n"/>
      <c r="OH239" s="7" t="n"/>
      <c r="OI239" s="7" t="n"/>
      <c r="OJ239" s="7" t="n"/>
      <c r="OK239" s="7" t="n"/>
      <c r="OL239" s="7" t="n"/>
      <c r="OM239" s="7" t="n"/>
      <c r="ON239" s="7" t="n"/>
      <c r="OO239" s="7" t="n"/>
      <c r="OP239" s="7" t="n"/>
      <c r="OQ239" s="7" t="n"/>
      <c r="OR239" s="7" t="n"/>
      <c r="OS239" s="7" t="n"/>
      <c r="OT239" s="7" t="n"/>
      <c r="OU239" s="7" t="n"/>
      <c r="OV239" s="7" t="n"/>
      <c r="OW239" s="7" t="n"/>
      <c r="OX239" s="7" t="n"/>
      <c r="OY239" s="7" t="n"/>
      <c r="OZ239" s="7" t="n"/>
      <c r="PA239" s="7" t="n"/>
      <c r="PB239" s="7" t="n"/>
      <c r="PC239" s="7" t="n"/>
      <c r="PD239" s="7" t="n"/>
      <c r="PE239" s="7" t="n"/>
      <c r="PF239" s="7" t="n"/>
      <c r="PG239" s="7" t="n"/>
      <c r="PH239" s="7" t="n"/>
      <c r="PI239" s="7" t="n"/>
      <c r="PJ239" s="7" t="n"/>
      <c r="PK239" s="7" t="n"/>
      <c r="PL239" s="7" t="n"/>
      <c r="PM239" s="7" t="n"/>
      <c r="PN239" s="7" t="n"/>
      <c r="PO239" s="7" t="n"/>
      <c r="PP239" s="7" t="n"/>
      <c r="PQ239" s="7" t="n"/>
      <c r="PR239" s="7" t="n"/>
      <c r="PS239" s="7" t="n"/>
      <c r="PT239" s="7" t="n"/>
      <c r="PU239" s="7" t="n"/>
      <c r="PV239" s="7" t="n"/>
      <c r="PW239" s="7" t="n"/>
      <c r="PX239" s="7" t="n"/>
      <c r="PY239" s="7" t="n"/>
      <c r="PZ239" s="7" t="n"/>
      <c r="QA239" s="7" t="n"/>
      <c r="QB239" s="7" t="n"/>
      <c r="QC239" s="7" t="n"/>
      <c r="QD239" s="7" t="n"/>
      <c r="QE239" s="7" t="n"/>
      <c r="QF239" s="7" t="n"/>
      <c r="QG239" s="7" t="n"/>
      <c r="QH239" s="7" t="n"/>
      <c r="QI239" s="7" t="n"/>
      <c r="QJ239" s="7" t="n"/>
      <c r="QK239" s="7" t="n"/>
      <c r="QL239" s="7" t="n"/>
      <c r="QM239" s="7" t="n"/>
      <c r="QN239" s="7" t="n"/>
      <c r="QO239" s="7" t="n"/>
      <c r="QP239" s="7" t="n"/>
      <c r="QQ239" s="7" t="n"/>
      <c r="QR239" s="7" t="n"/>
      <c r="QS239" s="7" t="n"/>
      <c r="QT239" s="7" t="n"/>
      <c r="QU239" s="7" t="n"/>
      <c r="QV239" s="7" t="n"/>
      <c r="QW239" s="7" t="n"/>
      <c r="QX239" s="7" t="n"/>
      <c r="QY239" s="7" t="n"/>
      <c r="QZ239" s="7" t="n"/>
      <c r="RA239" s="7" t="n"/>
      <c r="RB239" s="7" t="n"/>
      <c r="RC239" s="7" t="n"/>
      <c r="RD239" s="7" t="n"/>
      <c r="RE239" s="7" t="n"/>
      <c r="RF239" s="7" t="n"/>
      <c r="RG239" s="7" t="n"/>
      <c r="RH239" s="7" t="n"/>
      <c r="RI239" s="7" t="n"/>
      <c r="RJ239" s="7" t="n"/>
      <c r="RK239" s="7" t="n"/>
      <c r="RL239" s="7" t="n"/>
      <c r="RM239" s="7" t="n"/>
      <c r="RN239" s="7" t="n"/>
      <c r="RO239" s="7" t="n"/>
      <c r="RP239" s="7" t="n"/>
      <c r="RQ239" s="7" t="n"/>
      <c r="RR239" s="7" t="n"/>
      <c r="RS239" s="7" t="n"/>
      <c r="RT239" s="7" t="n"/>
      <c r="RU239" s="7" t="n"/>
      <c r="RV239" s="7" t="n"/>
      <c r="RW239" s="7" t="n"/>
      <c r="RX239" s="7" t="n"/>
      <c r="RY239" s="7" t="n"/>
      <c r="RZ239" s="7" t="n"/>
      <c r="SA239" s="7" t="n"/>
      <c r="SB239" s="7" t="n"/>
      <c r="SC239" s="7" t="n"/>
      <c r="SD239" s="7" t="n"/>
      <c r="SE239" s="7" t="n"/>
      <c r="SF239" s="7" t="n"/>
      <c r="SG239" s="7" t="n"/>
      <c r="SH239" s="7" t="n"/>
      <c r="SI239" s="7" t="n"/>
      <c r="SJ239" s="7" t="n"/>
      <c r="SK239" s="7" t="n"/>
      <c r="SL239" s="7" t="n"/>
      <c r="SM239" s="7" t="n"/>
      <c r="SN239" s="7" t="n"/>
      <c r="SO239" s="7" t="n"/>
      <c r="SP239" s="7" t="n"/>
      <c r="SQ239" s="7" t="n"/>
      <c r="SR239" s="7" t="n"/>
      <c r="SS239" s="7" t="n"/>
      <c r="ST239" s="7" t="n"/>
      <c r="SU239" s="7" t="n"/>
      <c r="SV239" s="7" t="n"/>
      <c r="SW239" s="7" t="n"/>
      <c r="SX239" s="7" t="n"/>
      <c r="SY239" s="7" t="n"/>
      <c r="SZ239" s="7" t="n"/>
      <c r="TA239" s="7" t="n"/>
      <c r="TB239" s="7" t="n"/>
      <c r="TC239" s="7" t="n"/>
      <c r="TD239" s="7" t="n"/>
      <c r="TE239" s="7" t="n"/>
      <c r="TF239" s="7" t="n"/>
      <c r="TG239" s="7" t="n"/>
      <c r="TH239" s="7" t="n"/>
      <c r="TI239" s="7" t="n"/>
      <c r="TJ239" s="7" t="n"/>
      <c r="TK239" s="7" t="n"/>
      <c r="TL239" s="7" t="n"/>
      <c r="TM239" s="7" t="n"/>
      <c r="TN239" s="7" t="n"/>
      <c r="TO239" s="7" t="n"/>
      <c r="TP239" s="7" t="n"/>
      <c r="TQ239" s="7" t="n"/>
      <c r="TR239" s="7" t="n"/>
      <c r="TS239" s="7" t="n"/>
      <c r="TT239" s="7" t="n"/>
      <c r="TU239" s="7" t="n"/>
      <c r="TV239" s="7" t="n"/>
      <c r="TW239" s="7" t="n"/>
      <c r="TX239" s="7" t="n"/>
      <c r="TY239" s="7" t="n"/>
      <c r="TZ239" s="7" t="n"/>
      <c r="UA239" s="7" t="n"/>
      <c r="UB239" s="7" t="n"/>
      <c r="UC239" s="7" t="n"/>
      <c r="UD239" s="7" t="n"/>
      <c r="UE239" s="7" t="n"/>
      <c r="UF239" s="7" t="n"/>
      <c r="UG239" s="7" t="n"/>
      <c r="UH239" s="7" t="n"/>
      <c r="UI239" s="7" t="n"/>
      <c r="UJ239" s="7" t="n"/>
      <c r="UK239" s="7" t="n"/>
      <c r="UL239" s="7" t="n"/>
      <c r="UM239" s="7" t="n"/>
      <c r="UN239" s="7" t="n"/>
      <c r="UO239" s="7" t="n"/>
      <c r="UP239" s="7" t="n"/>
      <c r="UQ239" s="7" t="n"/>
      <c r="UR239" s="7" t="n"/>
      <c r="US239" s="7" t="n"/>
      <c r="UT239" s="7" t="n"/>
      <c r="UU239" s="7" t="n"/>
      <c r="UV239" s="7" t="n"/>
      <c r="UW239" s="7" t="n"/>
      <c r="UX239" s="7" t="n"/>
      <c r="UY239" s="7" t="n"/>
      <c r="UZ239" s="7" t="n"/>
      <c r="VA239" s="7" t="n"/>
      <c r="VB239" s="7" t="n"/>
      <c r="VC239" s="7" t="n"/>
      <c r="VD239" s="7" t="n"/>
      <c r="VE239" s="7" t="n"/>
      <c r="VF239" s="7" t="n"/>
      <c r="VG239" s="7" t="n"/>
      <c r="VH239" s="7" t="n"/>
      <c r="VI239" s="7" t="n"/>
      <c r="VJ239" s="7" t="n"/>
      <c r="VK239" s="7" t="n"/>
      <c r="VL239" s="361" t="n"/>
      <c r="VM239" s="573">
        <f>SUM(E239:VL239)-SUM(UU239:UX239)-SUM(VA239:VD239)</f>
        <v/>
      </c>
      <c r="VN239" s="9" t="n"/>
    </row>
    <row r="240" ht="19.5" customHeight="1">
      <c r="A240" s="1100" t="n"/>
      <c r="B240" s="1101" t="n"/>
      <c r="C240" s="1102" t="n"/>
      <c r="D240" s="367" t="inlineStr">
        <is>
          <t>TOTAL GENERO</t>
        </is>
      </c>
      <c r="E240" s="574">
        <f>SUM(E237:E239)</f>
        <v/>
      </c>
      <c r="F240" s="457">
        <f>SUM(F237:F239)</f>
        <v/>
      </c>
      <c r="G240" s="457">
        <f>SUM(G237:G239)</f>
        <v/>
      </c>
      <c r="H240" s="457">
        <f>SUM(H237:H239)</f>
        <v/>
      </c>
      <c r="I240" s="457">
        <f>SUM(I237:I239)</f>
        <v/>
      </c>
      <c r="J240" s="457">
        <f>SUM(J237:J239)</f>
        <v/>
      </c>
      <c r="K240" s="457">
        <f>SUM(K237:K239)</f>
        <v/>
      </c>
      <c r="L240" s="457">
        <f>SUM(L237:L239)</f>
        <v/>
      </c>
      <c r="M240" s="457">
        <f>SUM(M237:M239)</f>
        <v/>
      </c>
      <c r="N240" s="457">
        <f>SUM(N237:N239)</f>
        <v/>
      </c>
      <c r="O240" s="457">
        <f>SUM(O237:O239)</f>
        <v/>
      </c>
      <c r="P240" s="457">
        <f>SUM(P237:P239)</f>
        <v/>
      </c>
      <c r="Q240" s="457">
        <f>SUM(Q237:Q239)</f>
        <v/>
      </c>
      <c r="R240" s="457">
        <f>SUM(R237:R239)</f>
        <v/>
      </c>
      <c r="S240" s="457">
        <f>SUM(S237:S239)</f>
        <v/>
      </c>
      <c r="T240" s="457">
        <f>SUM(T237:T239)</f>
        <v/>
      </c>
      <c r="U240" s="457">
        <f>SUM(U237:U239)</f>
        <v/>
      </c>
      <c r="V240" s="457">
        <f>SUM(V237:V239)</f>
        <v/>
      </c>
      <c r="W240" s="457">
        <f>SUM(W237:W239)</f>
        <v/>
      </c>
      <c r="X240" s="457">
        <f>SUM(X237:X239)</f>
        <v/>
      </c>
      <c r="Y240" s="457">
        <f>SUM(Y237:Y239)</f>
        <v/>
      </c>
      <c r="Z240" s="457">
        <f>SUM(Z237:Z239)</f>
        <v/>
      </c>
      <c r="AA240" s="457">
        <f>SUM(AA237:AA239)</f>
        <v/>
      </c>
      <c r="AB240" s="457">
        <f>SUM(AB237:AB239)</f>
        <v/>
      </c>
      <c r="AC240" s="457">
        <f>SUM(AC237:AC239)</f>
        <v/>
      </c>
      <c r="AD240" s="457">
        <f>SUM(AD237:AD239)</f>
        <v/>
      </c>
      <c r="AE240" s="457">
        <f>SUM(AE237:AE239)</f>
        <v/>
      </c>
      <c r="AF240" s="457">
        <f>SUM(AF237:AF239)</f>
        <v/>
      </c>
      <c r="AG240" s="457">
        <f>SUM(AG237:AG239)</f>
        <v/>
      </c>
      <c r="AH240" s="457">
        <f>SUM(AH237:AH239)</f>
        <v/>
      </c>
      <c r="AI240" s="457">
        <f>SUM(AI237:AI239)</f>
        <v/>
      </c>
      <c r="AJ240" s="457">
        <f>SUM(AJ237:AJ239)</f>
        <v/>
      </c>
      <c r="AK240" s="457">
        <f>SUM(AK237:AK239)</f>
        <v/>
      </c>
      <c r="AL240" s="457">
        <f>SUM(AL237:AL239)</f>
        <v/>
      </c>
      <c r="AM240" s="457">
        <f>SUM(AM237:AM239)</f>
        <v/>
      </c>
      <c r="AN240" s="457">
        <f>SUM(AN237:AN239)</f>
        <v/>
      </c>
      <c r="AO240" s="457">
        <f>SUM(AO237:AO239)</f>
        <v/>
      </c>
      <c r="AP240" s="457">
        <f>SUM(AP237:AP239)</f>
        <v/>
      </c>
      <c r="AQ240" s="457">
        <f>SUM(AQ237:AQ239)</f>
        <v/>
      </c>
      <c r="AR240" s="457">
        <f>SUM(AR237:AR239)</f>
        <v/>
      </c>
      <c r="AS240" s="457">
        <f>SUM(AS237:AS239)</f>
        <v/>
      </c>
      <c r="AT240" s="457">
        <f>SUM(AT237:AT239)</f>
        <v/>
      </c>
      <c r="AU240" s="457">
        <f>SUM(AU237:AU239)</f>
        <v/>
      </c>
      <c r="AV240" s="457">
        <f>SUM(AV237:AV239)</f>
        <v/>
      </c>
      <c r="AW240" s="457">
        <f>SUM(AW237:AW239)</f>
        <v/>
      </c>
      <c r="AX240" s="457">
        <f>SUM(AX237:AX239)</f>
        <v/>
      </c>
      <c r="AY240" s="457">
        <f>SUM(AY237:AY239)</f>
        <v/>
      </c>
      <c r="AZ240" s="457">
        <f>SUM(AZ237:AZ239)</f>
        <v/>
      </c>
      <c r="BA240" s="457">
        <f>SUM(BA237:BA239)</f>
        <v/>
      </c>
      <c r="BB240" s="457">
        <f>SUM(BB237:BB239)</f>
        <v/>
      </c>
      <c r="BC240" s="457">
        <f>SUM(BC237:BC239)</f>
        <v/>
      </c>
      <c r="BD240" s="457">
        <f>SUM(BD237:BD239)</f>
        <v/>
      </c>
      <c r="BE240" s="457">
        <f>SUM(BE237:BE239)</f>
        <v/>
      </c>
      <c r="BF240" s="457">
        <f>SUM(BF237:BF239)</f>
        <v/>
      </c>
      <c r="BG240" s="457">
        <f>SUM(BG237:BG239)</f>
        <v/>
      </c>
      <c r="BH240" s="457">
        <f>SUM(BH237:BH239)</f>
        <v/>
      </c>
      <c r="BI240" s="457">
        <f>SUM(BI237:BI239)</f>
        <v/>
      </c>
      <c r="BJ240" s="457">
        <f>SUM(BJ237:BJ239)</f>
        <v/>
      </c>
      <c r="BK240" s="457">
        <f>SUM(BK237:BK239)</f>
        <v/>
      </c>
      <c r="BL240" s="457">
        <f>SUM(BL237:BL239)</f>
        <v/>
      </c>
      <c r="BM240" s="457">
        <f>SUM(BM237:BM239)</f>
        <v/>
      </c>
      <c r="BN240" s="457">
        <f>SUM(BN237:BN239)</f>
        <v/>
      </c>
      <c r="BO240" s="457">
        <f>SUM(BO237:BO239)</f>
        <v/>
      </c>
      <c r="BP240" s="457">
        <f>SUM(BP237:BP239)</f>
        <v/>
      </c>
      <c r="BQ240" s="457">
        <f>SUM(BQ237:BQ239)</f>
        <v/>
      </c>
      <c r="BR240" s="457">
        <f>SUM(BR237:BR239)</f>
        <v/>
      </c>
      <c r="BS240" s="457">
        <f>SUM(BS237:BS239)</f>
        <v/>
      </c>
      <c r="BT240" s="457">
        <f>SUM(BT237:BT239)</f>
        <v/>
      </c>
      <c r="BU240" s="457">
        <f>SUM(BU237:BU239)</f>
        <v/>
      </c>
      <c r="BV240" s="457">
        <f>SUM(BV237:BV239)</f>
        <v/>
      </c>
      <c r="BW240" s="457">
        <f>SUM(BW237:BW239)</f>
        <v/>
      </c>
      <c r="BX240" s="457">
        <f>SUM(BX237:BX239)</f>
        <v/>
      </c>
      <c r="BY240" s="457">
        <f>SUM(BY237:BY239)</f>
        <v/>
      </c>
      <c r="BZ240" s="457">
        <f>SUM(BZ237:BZ239)</f>
        <v/>
      </c>
      <c r="CA240" s="457">
        <f>SUM(CA237:CA239)</f>
        <v/>
      </c>
      <c r="CB240" s="457">
        <f>SUM(CB237:CB239)</f>
        <v/>
      </c>
      <c r="CC240" s="457">
        <f>SUM(CC237:CC239)</f>
        <v/>
      </c>
      <c r="CD240" s="457">
        <f>SUM(CD237:CD239)</f>
        <v/>
      </c>
      <c r="CE240" s="457">
        <f>SUM(CE237:CE239)</f>
        <v/>
      </c>
      <c r="CF240" s="457">
        <f>SUM(CF237:CF239)</f>
        <v/>
      </c>
      <c r="CG240" s="457">
        <f>SUM(CG237:CG239)</f>
        <v/>
      </c>
      <c r="CH240" s="457">
        <f>SUM(CH237:CH239)</f>
        <v/>
      </c>
      <c r="CI240" s="457">
        <f>SUM(CI237:CI239)</f>
        <v/>
      </c>
      <c r="CJ240" s="457">
        <f>SUM(CJ237:CJ239)</f>
        <v/>
      </c>
      <c r="CK240" s="457">
        <f>SUM(CK237:CK239)</f>
        <v/>
      </c>
      <c r="CL240" s="457">
        <f>SUM(CL237:CL239)</f>
        <v/>
      </c>
      <c r="CM240" s="457">
        <f>SUM(CM237:CM239)</f>
        <v/>
      </c>
      <c r="CN240" s="457">
        <f>SUM(CN237:CN239)</f>
        <v/>
      </c>
      <c r="CO240" s="457">
        <f>SUM(CO237:CO239)</f>
        <v/>
      </c>
      <c r="CP240" s="457">
        <f>SUM(CP237:CP239)</f>
        <v/>
      </c>
      <c r="CQ240" s="457">
        <f>SUM(CQ237:CQ239)</f>
        <v/>
      </c>
      <c r="CR240" s="457">
        <f>SUM(CR237:CR239)</f>
        <v/>
      </c>
      <c r="CS240" s="457">
        <f>SUM(CS237:CS239)</f>
        <v/>
      </c>
      <c r="CT240" s="457">
        <f>SUM(CT237:CT239)</f>
        <v/>
      </c>
      <c r="CU240" s="457">
        <f>SUM(CU237:CU239)</f>
        <v/>
      </c>
      <c r="CV240" s="457">
        <f>SUM(CV237:CV239)</f>
        <v/>
      </c>
      <c r="CW240" s="457">
        <f>SUM(CW237:CW239)</f>
        <v/>
      </c>
      <c r="CX240" s="457">
        <f>SUM(CX237:CX239)</f>
        <v/>
      </c>
      <c r="CY240" s="457">
        <f>SUM(CY237:CY239)</f>
        <v/>
      </c>
      <c r="CZ240" s="457">
        <f>SUM(CZ237:CZ239)</f>
        <v/>
      </c>
      <c r="DA240" s="457">
        <f>SUM(DA237:DA239)</f>
        <v/>
      </c>
      <c r="DB240" s="457">
        <f>SUM(DB237:DB239)</f>
        <v/>
      </c>
      <c r="DC240" s="457">
        <f>SUM(DC237:DC239)</f>
        <v/>
      </c>
      <c r="DD240" s="457">
        <f>SUM(DD237:DD239)</f>
        <v/>
      </c>
      <c r="DE240" s="457">
        <f>SUM(DE237:DE239)</f>
        <v/>
      </c>
      <c r="DF240" s="457">
        <f>SUM(DF237:DF239)</f>
        <v/>
      </c>
      <c r="DG240" s="457">
        <f>SUM(DG237:DG239)</f>
        <v/>
      </c>
      <c r="DH240" s="457">
        <f>SUM(DH237:DH239)</f>
        <v/>
      </c>
      <c r="DI240" s="457">
        <f>SUM(DI237:DI239)</f>
        <v/>
      </c>
      <c r="DJ240" s="457">
        <f>SUM(DJ237:DJ239)</f>
        <v/>
      </c>
      <c r="DK240" s="457">
        <f>SUM(DK237:DK239)</f>
        <v/>
      </c>
      <c r="DL240" s="457">
        <f>SUM(DL237:DL239)</f>
        <v/>
      </c>
      <c r="DM240" s="457">
        <f>SUM(DM237:DM239)</f>
        <v/>
      </c>
      <c r="DN240" s="457">
        <f>SUM(DN237:DN239)</f>
        <v/>
      </c>
      <c r="DO240" s="457">
        <f>SUM(DO237:DO239)</f>
        <v/>
      </c>
      <c r="DP240" s="457">
        <f>SUM(DP237:DP239)</f>
        <v/>
      </c>
      <c r="DQ240" s="457">
        <f>SUM(DQ237:DQ239)</f>
        <v/>
      </c>
      <c r="DR240" s="457">
        <f>SUM(DR237:DR239)</f>
        <v/>
      </c>
      <c r="DS240" s="457">
        <f>SUM(DS237:DS239)</f>
        <v/>
      </c>
      <c r="DT240" s="457">
        <f>SUM(DT237:DT239)</f>
        <v/>
      </c>
      <c r="DU240" s="457">
        <f>SUM(DU237:DU239)</f>
        <v/>
      </c>
      <c r="DV240" s="457">
        <f>SUM(DV237:DV239)</f>
        <v/>
      </c>
      <c r="DW240" s="457">
        <f>SUM(DW237:DW239)</f>
        <v/>
      </c>
      <c r="DX240" s="457">
        <f>SUM(DX237:DX239)</f>
        <v/>
      </c>
      <c r="DY240" s="457">
        <f>SUM(DY237:DY239)</f>
        <v/>
      </c>
      <c r="DZ240" s="457">
        <f>SUM(DZ237:DZ239)</f>
        <v/>
      </c>
      <c r="EA240" s="457">
        <f>SUM(EA237:EA239)</f>
        <v/>
      </c>
      <c r="EB240" s="457">
        <f>SUM(EB237:EB239)</f>
        <v/>
      </c>
      <c r="EC240" s="457">
        <f>SUM(EC237:EC239)</f>
        <v/>
      </c>
      <c r="ED240" s="457">
        <f>SUM(ED237:ED239)</f>
        <v/>
      </c>
      <c r="EE240" s="457">
        <f>SUM(EE237:EE239)</f>
        <v/>
      </c>
      <c r="EF240" s="457">
        <f>SUM(EF237:EF239)</f>
        <v/>
      </c>
      <c r="EG240" s="457">
        <f>SUM(EG237:EG239)</f>
        <v/>
      </c>
      <c r="EH240" s="457">
        <f>SUM(EH237:EH239)</f>
        <v/>
      </c>
      <c r="EI240" s="457">
        <f>SUM(EI237:EI239)</f>
        <v/>
      </c>
      <c r="EJ240" s="457">
        <f>SUM(EJ237:EJ239)</f>
        <v/>
      </c>
      <c r="EK240" s="457">
        <f>SUM(EK237:EK239)</f>
        <v/>
      </c>
      <c r="EL240" s="457">
        <f>SUM(EL237:EL239)</f>
        <v/>
      </c>
      <c r="EM240" s="457">
        <f>SUM(EM237:EM239)</f>
        <v/>
      </c>
      <c r="EN240" s="457">
        <f>SUM(EN237:EN239)</f>
        <v/>
      </c>
      <c r="EO240" s="457">
        <f>SUM(EO237:EO239)</f>
        <v/>
      </c>
      <c r="EP240" s="457">
        <f>SUM(EP237:EP239)</f>
        <v/>
      </c>
      <c r="EQ240" s="457">
        <f>SUM(EQ237:EQ239)</f>
        <v/>
      </c>
      <c r="ER240" s="457">
        <f>SUM(ER237:ER239)</f>
        <v/>
      </c>
      <c r="ES240" s="457">
        <f>SUM(ES237:ES239)</f>
        <v/>
      </c>
      <c r="ET240" s="457">
        <f>SUM(ET237:ET239)</f>
        <v/>
      </c>
      <c r="EU240" s="457">
        <f>SUM(EU237:EU239)</f>
        <v/>
      </c>
      <c r="EV240" s="457">
        <f>SUM(EV237:EV239)</f>
        <v/>
      </c>
      <c r="EW240" s="457">
        <f>SUM(EW237:EW239)</f>
        <v/>
      </c>
      <c r="EX240" s="457">
        <f>SUM(EX237:EX239)</f>
        <v/>
      </c>
      <c r="EY240" s="457">
        <f>SUM(EY237:EY239)</f>
        <v/>
      </c>
      <c r="EZ240" s="457">
        <f>SUM(EZ237:EZ239)</f>
        <v/>
      </c>
      <c r="FA240" s="457">
        <f>SUM(FA237:FA239)</f>
        <v/>
      </c>
      <c r="FB240" s="457">
        <f>SUM(FB237:FB239)</f>
        <v/>
      </c>
      <c r="FC240" s="457">
        <f>SUM(FC237:FC239)</f>
        <v/>
      </c>
      <c r="FD240" s="457">
        <f>SUM(FD237:FD239)</f>
        <v/>
      </c>
      <c r="FE240" s="457">
        <f>SUM(FE237:FE239)</f>
        <v/>
      </c>
      <c r="FF240" s="457">
        <f>SUM(FF237:FF239)</f>
        <v/>
      </c>
      <c r="FG240" s="457">
        <f>SUM(FG237:FG239)</f>
        <v/>
      </c>
      <c r="FH240" s="457">
        <f>SUM(FH237:FH239)</f>
        <v/>
      </c>
      <c r="FI240" s="457">
        <f>SUM(FI237:FI239)</f>
        <v/>
      </c>
      <c r="FJ240" s="457">
        <f>SUM(FJ237:FJ239)</f>
        <v/>
      </c>
      <c r="FK240" s="457">
        <f>SUM(FK237:FK239)</f>
        <v/>
      </c>
      <c r="FL240" s="457">
        <f>SUM(FL237:FL239)</f>
        <v/>
      </c>
      <c r="FM240" s="457">
        <f>SUM(FM237:FM239)</f>
        <v/>
      </c>
      <c r="FN240" s="457">
        <f>SUM(FN237:FN239)</f>
        <v/>
      </c>
      <c r="FO240" s="457">
        <f>SUM(FO237:FO239)</f>
        <v/>
      </c>
      <c r="FP240" s="457">
        <f>SUM(FP237:FP239)</f>
        <v/>
      </c>
      <c r="FQ240" s="457">
        <f>SUM(FQ237:FQ239)</f>
        <v/>
      </c>
      <c r="FR240" s="457">
        <f>SUM(FR237:FR239)</f>
        <v/>
      </c>
      <c r="FS240" s="457">
        <f>SUM(FS237:FS239)</f>
        <v/>
      </c>
      <c r="FT240" s="457">
        <f>SUM(FT237:FT239)</f>
        <v/>
      </c>
      <c r="FU240" s="457">
        <f>SUM(FU237:FU239)</f>
        <v/>
      </c>
      <c r="FV240" s="457">
        <f>SUM(FV237:FV239)</f>
        <v/>
      </c>
      <c r="FW240" s="457">
        <f>SUM(FW237:FW239)</f>
        <v/>
      </c>
      <c r="FX240" s="457">
        <f>SUM(FX237:FX239)</f>
        <v/>
      </c>
      <c r="FY240" s="457">
        <f>SUM(FY237:FY239)</f>
        <v/>
      </c>
      <c r="FZ240" s="457">
        <f>SUM(FZ237:FZ239)</f>
        <v/>
      </c>
      <c r="GA240" s="457">
        <f>SUM(GA237:GA239)</f>
        <v/>
      </c>
      <c r="GB240" s="457">
        <f>SUM(GB237:GB239)</f>
        <v/>
      </c>
      <c r="GC240" s="457">
        <f>SUM(GC237:GC239)</f>
        <v/>
      </c>
      <c r="GD240" s="457">
        <f>SUM(GD237:GD239)</f>
        <v/>
      </c>
      <c r="GE240" s="457">
        <f>SUM(GE237:GE239)</f>
        <v/>
      </c>
      <c r="GF240" s="457">
        <f>SUM(GF237:GF239)</f>
        <v/>
      </c>
      <c r="GG240" s="457">
        <f>SUM(GG237:GG239)</f>
        <v/>
      </c>
      <c r="GH240" s="457">
        <f>SUM(GH237:GH239)</f>
        <v/>
      </c>
      <c r="GI240" s="457">
        <f>SUM(GI237:GI239)</f>
        <v/>
      </c>
      <c r="GJ240" s="457">
        <f>SUM(GJ237:GJ239)</f>
        <v/>
      </c>
      <c r="GK240" s="457">
        <f>SUM(GK237:GK239)</f>
        <v/>
      </c>
      <c r="GL240" s="457">
        <f>SUM(GL237:GL239)</f>
        <v/>
      </c>
      <c r="GM240" s="457">
        <f>SUM(GM237:GM239)</f>
        <v/>
      </c>
      <c r="GN240" s="457">
        <f>SUM(GN237:GN239)</f>
        <v/>
      </c>
      <c r="GO240" s="457">
        <f>SUM(GO237:GO239)</f>
        <v/>
      </c>
      <c r="GP240" s="457">
        <f>SUM(GP237:GP239)</f>
        <v/>
      </c>
      <c r="GQ240" s="457">
        <f>SUM(GQ237:GQ239)</f>
        <v/>
      </c>
      <c r="GR240" s="457">
        <f>SUM(GR237:GR239)</f>
        <v/>
      </c>
      <c r="GS240" s="457">
        <f>SUM(GS237:GS239)</f>
        <v/>
      </c>
      <c r="GT240" s="457">
        <f>SUM(GT237:GT239)</f>
        <v/>
      </c>
      <c r="GU240" s="457">
        <f>SUM(GU237:GU239)</f>
        <v/>
      </c>
      <c r="GV240" s="457">
        <f>SUM(GV237:GV239)</f>
        <v/>
      </c>
      <c r="GW240" s="457">
        <f>SUM(GW237:GW239)</f>
        <v/>
      </c>
      <c r="GX240" s="457">
        <f>SUM(GX237:GX239)</f>
        <v/>
      </c>
      <c r="GY240" s="457">
        <f>SUM(GY237:GY239)</f>
        <v/>
      </c>
      <c r="GZ240" s="457">
        <f>SUM(GZ237:GZ239)</f>
        <v/>
      </c>
      <c r="HA240" s="457">
        <f>SUM(HA237:HA239)</f>
        <v/>
      </c>
      <c r="HB240" s="457">
        <f>SUM(HB237:HB239)</f>
        <v/>
      </c>
      <c r="HC240" s="457">
        <f>SUM(HC237:HC239)</f>
        <v/>
      </c>
      <c r="HD240" s="457">
        <f>SUM(HD237:HD239)</f>
        <v/>
      </c>
      <c r="HE240" s="457">
        <f>SUM(HE237:HE239)</f>
        <v/>
      </c>
      <c r="HF240" s="457">
        <f>SUM(HF237:HF239)</f>
        <v/>
      </c>
      <c r="HG240" s="457">
        <f>SUM(HG237:HG239)</f>
        <v/>
      </c>
      <c r="HH240" s="457">
        <f>SUM(HH237:HH239)</f>
        <v/>
      </c>
      <c r="HI240" s="457">
        <f>SUM(HI237:HI239)</f>
        <v/>
      </c>
      <c r="HJ240" s="457">
        <f>SUM(HJ237:HJ239)</f>
        <v/>
      </c>
      <c r="HK240" s="457">
        <f>SUM(HK237:HK239)</f>
        <v/>
      </c>
      <c r="HL240" s="457">
        <f>SUM(HL237:HL239)</f>
        <v/>
      </c>
      <c r="HM240" s="457">
        <f>SUM(HM237:HM239)</f>
        <v/>
      </c>
      <c r="HN240" s="457">
        <f>SUM(HN237:HN239)</f>
        <v/>
      </c>
      <c r="HO240" s="457">
        <f>SUM(HO237:HO239)</f>
        <v/>
      </c>
      <c r="HP240" s="457">
        <f>SUM(HP237:HP239)</f>
        <v/>
      </c>
      <c r="HQ240" s="457">
        <f>SUM(HQ237:HQ239)</f>
        <v/>
      </c>
      <c r="HR240" s="457">
        <f>SUM(HR237:HR239)</f>
        <v/>
      </c>
      <c r="HS240" s="457">
        <f>SUM(HS237:HS239)</f>
        <v/>
      </c>
      <c r="HT240" s="457">
        <f>SUM(HT237:HT239)</f>
        <v/>
      </c>
      <c r="HU240" s="457">
        <f>SUM(HU237:HU239)</f>
        <v/>
      </c>
      <c r="HV240" s="457">
        <f>SUM(HV237:HV239)</f>
        <v/>
      </c>
      <c r="HW240" s="457">
        <f>SUM(HW237:HW239)</f>
        <v/>
      </c>
      <c r="HX240" s="457">
        <f>SUM(HX237:HX239)</f>
        <v/>
      </c>
      <c r="HY240" s="457">
        <f>SUM(HY237:HY239)</f>
        <v/>
      </c>
      <c r="HZ240" s="457">
        <f>SUM(HZ237:HZ239)</f>
        <v/>
      </c>
      <c r="IA240" s="457">
        <f>SUM(IA237:IA239)</f>
        <v/>
      </c>
      <c r="IB240" s="457">
        <f>SUM(IB237:IB239)</f>
        <v/>
      </c>
      <c r="IC240" s="457">
        <f>SUM(IC237:IC239)</f>
        <v/>
      </c>
      <c r="ID240" s="457">
        <f>SUM(ID237:ID239)</f>
        <v/>
      </c>
      <c r="IE240" s="457">
        <f>SUM(IE237:IE239)</f>
        <v/>
      </c>
      <c r="IF240" s="457">
        <f>SUM(IF237:IF239)</f>
        <v/>
      </c>
      <c r="IG240" s="457">
        <f>SUM(IG237:IG239)</f>
        <v/>
      </c>
      <c r="IH240" s="457">
        <f>SUM(IH237:IH239)</f>
        <v/>
      </c>
      <c r="II240" s="457">
        <f>SUM(II237:II239)</f>
        <v/>
      </c>
      <c r="IJ240" s="457">
        <f>SUM(IJ237:IJ239)</f>
        <v/>
      </c>
      <c r="IK240" s="457">
        <f>SUM(IK237:IK239)</f>
        <v/>
      </c>
      <c r="IL240" s="457">
        <f>SUM(IL237:IL239)</f>
        <v/>
      </c>
      <c r="IM240" s="457">
        <f>SUM(IM237:IM239)</f>
        <v/>
      </c>
      <c r="IN240" s="457">
        <f>SUM(IN237:IN239)</f>
        <v/>
      </c>
      <c r="IO240" s="457">
        <f>SUM(IO237:IO239)</f>
        <v/>
      </c>
      <c r="IP240" s="457">
        <f>SUM(IP237:IP239)</f>
        <v/>
      </c>
      <c r="IQ240" s="457">
        <f>SUM(IQ237:IQ239)</f>
        <v/>
      </c>
      <c r="IR240" s="457">
        <f>SUM(IR237:IR239)</f>
        <v/>
      </c>
      <c r="IS240" s="457">
        <f>SUM(IS237:IS239)</f>
        <v/>
      </c>
      <c r="IT240" s="457">
        <f>SUM(IT237:IT239)</f>
        <v/>
      </c>
      <c r="IU240" s="457">
        <f>SUM(IU237:IU239)</f>
        <v/>
      </c>
      <c r="IV240" s="457">
        <f>SUM(IV237:IV239)</f>
        <v/>
      </c>
      <c r="IW240" s="457">
        <f>SUM(IW237:IW239)</f>
        <v/>
      </c>
      <c r="IX240" s="457">
        <f>SUM(IX237:IX239)</f>
        <v/>
      </c>
      <c r="IY240" s="457">
        <f>SUM(IY237:IY239)</f>
        <v/>
      </c>
      <c r="IZ240" s="457">
        <f>SUM(IZ237:IZ239)</f>
        <v/>
      </c>
      <c r="JA240" s="457">
        <f>SUM(JA237:JA239)</f>
        <v/>
      </c>
      <c r="JB240" s="457">
        <f>SUM(JB237:JB239)</f>
        <v/>
      </c>
      <c r="JC240" s="457">
        <f>SUM(JC237:JC239)</f>
        <v/>
      </c>
      <c r="JD240" s="457">
        <f>SUM(JD237:JD239)</f>
        <v/>
      </c>
      <c r="JE240" s="457">
        <f>SUM(JE237:JE239)</f>
        <v/>
      </c>
      <c r="JF240" s="457">
        <f>SUM(JF237:JF239)</f>
        <v/>
      </c>
      <c r="JG240" s="457">
        <f>SUM(JG237:JG239)</f>
        <v/>
      </c>
      <c r="JH240" s="457">
        <f>SUM(JH237:JH239)</f>
        <v/>
      </c>
      <c r="JI240" s="457">
        <f>SUM(JI237:JI239)</f>
        <v/>
      </c>
      <c r="JJ240" s="457">
        <f>SUM(JJ237:JJ239)</f>
        <v/>
      </c>
      <c r="JK240" s="457">
        <f>SUM(JK237:JK239)</f>
        <v/>
      </c>
      <c r="JL240" s="457">
        <f>SUM(JL237:JL239)</f>
        <v/>
      </c>
      <c r="JM240" s="457">
        <f>SUM(JM237:JM239)</f>
        <v/>
      </c>
      <c r="JN240" s="457">
        <f>SUM(JN237:JN239)</f>
        <v/>
      </c>
      <c r="JO240" s="457">
        <f>SUM(JO237:JO239)</f>
        <v/>
      </c>
      <c r="JP240" s="457">
        <f>SUM(JP237:JP239)</f>
        <v/>
      </c>
      <c r="JQ240" s="457">
        <f>SUM(JQ237:JQ239)</f>
        <v/>
      </c>
      <c r="JR240" s="457">
        <f>SUM(JR237:JR239)</f>
        <v/>
      </c>
      <c r="JS240" s="457">
        <f>SUM(JS237:JS239)</f>
        <v/>
      </c>
      <c r="JT240" s="457">
        <f>SUM(JT237:JT239)</f>
        <v/>
      </c>
      <c r="JU240" s="457">
        <f>SUM(JU237:JU239)</f>
        <v/>
      </c>
      <c r="JV240" s="457">
        <f>SUM(JV237:JV239)</f>
        <v/>
      </c>
      <c r="JW240" s="457">
        <f>SUM(JW237:JW239)</f>
        <v/>
      </c>
      <c r="JX240" s="457">
        <f>SUM(JX237:JX239)</f>
        <v/>
      </c>
      <c r="JY240" s="457">
        <f>SUM(JY237:JY239)</f>
        <v/>
      </c>
      <c r="JZ240" s="457">
        <f>SUM(JZ237:JZ239)</f>
        <v/>
      </c>
      <c r="KA240" s="457">
        <f>SUM(KA237:KA239)</f>
        <v/>
      </c>
      <c r="KB240" s="457">
        <f>SUM(KB237:KB239)</f>
        <v/>
      </c>
      <c r="KC240" s="457">
        <f>SUM(KC237:KC239)</f>
        <v/>
      </c>
      <c r="KD240" s="457">
        <f>SUM(KD237:KD239)</f>
        <v/>
      </c>
      <c r="KE240" s="457">
        <f>SUM(KE237:KE239)</f>
        <v/>
      </c>
      <c r="KF240" s="457">
        <f>SUM(KF237:KF239)</f>
        <v/>
      </c>
      <c r="KG240" s="457">
        <f>SUM(KG237:KG239)</f>
        <v/>
      </c>
      <c r="KH240" s="457">
        <f>SUM(KH237:KH239)</f>
        <v/>
      </c>
      <c r="KI240" s="457">
        <f>SUM(KI237:KI239)</f>
        <v/>
      </c>
      <c r="KJ240" s="457">
        <f>SUM(KJ237:KJ239)</f>
        <v/>
      </c>
      <c r="KK240" s="457">
        <f>SUM(KK237:KK239)</f>
        <v/>
      </c>
      <c r="KL240" s="457">
        <f>SUM(KL237:KL239)</f>
        <v/>
      </c>
      <c r="KM240" s="457">
        <f>SUM(KM237:KM239)</f>
        <v/>
      </c>
      <c r="KN240" s="457">
        <f>SUM(KN237:KN239)</f>
        <v/>
      </c>
      <c r="KO240" s="457">
        <f>SUM(KO237:KO239)</f>
        <v/>
      </c>
      <c r="KP240" s="457">
        <f>SUM(KP237:KP239)</f>
        <v/>
      </c>
      <c r="KQ240" s="457">
        <f>SUM(KQ237:KQ239)</f>
        <v/>
      </c>
      <c r="KR240" s="457">
        <f>SUM(KR237:KR239)</f>
        <v/>
      </c>
      <c r="KS240" s="457">
        <f>SUM(KS237:KS239)</f>
        <v/>
      </c>
      <c r="KT240" s="457">
        <f>SUM(KT237:KT239)</f>
        <v/>
      </c>
      <c r="KU240" s="457">
        <f>SUM(KU237:KU239)</f>
        <v/>
      </c>
      <c r="KV240" s="457">
        <f>SUM(KV237:KV239)</f>
        <v/>
      </c>
      <c r="KW240" s="457">
        <f>SUM(KW237:KW239)</f>
        <v/>
      </c>
      <c r="KX240" s="457">
        <f>SUM(KX237:KX239)</f>
        <v/>
      </c>
      <c r="KY240" s="457">
        <f>SUM(KY237:KY239)</f>
        <v/>
      </c>
      <c r="KZ240" s="457">
        <f>SUM(KZ237:KZ239)</f>
        <v/>
      </c>
      <c r="LA240" s="457">
        <f>SUM(LA237:LA239)</f>
        <v/>
      </c>
      <c r="LB240" s="457">
        <f>SUM(LB237:LB239)</f>
        <v/>
      </c>
      <c r="LC240" s="457">
        <f>SUM(LC237:LC239)</f>
        <v/>
      </c>
      <c r="LD240" s="457">
        <f>SUM(LD237:LD239)</f>
        <v/>
      </c>
      <c r="LE240" s="457">
        <f>SUM(LE237:LE239)</f>
        <v/>
      </c>
      <c r="LF240" s="457">
        <f>SUM(LF237:LF239)</f>
        <v/>
      </c>
      <c r="LG240" s="457">
        <f>SUM(LG237:LG239)</f>
        <v/>
      </c>
      <c r="LH240" s="457">
        <f>SUM(LH237:LH239)</f>
        <v/>
      </c>
      <c r="LI240" s="457">
        <f>SUM(LI237:LI239)</f>
        <v/>
      </c>
      <c r="LJ240" s="457">
        <f>SUM(LJ237:LJ239)</f>
        <v/>
      </c>
      <c r="LK240" s="457">
        <f>SUM(LK237:LK239)</f>
        <v/>
      </c>
      <c r="LL240" s="457">
        <f>SUM(LL237:LL239)</f>
        <v/>
      </c>
      <c r="LM240" s="457">
        <f>SUM(LM237:LM239)</f>
        <v/>
      </c>
      <c r="LN240" s="457">
        <f>SUM(LN237:LN239)</f>
        <v/>
      </c>
      <c r="LO240" s="457">
        <f>SUM(LO237:LO239)</f>
        <v/>
      </c>
      <c r="LP240" s="457">
        <f>SUM(LP237:LP239)</f>
        <v/>
      </c>
      <c r="LQ240" s="457">
        <f>SUM(LQ237:LQ239)</f>
        <v/>
      </c>
      <c r="LR240" s="457">
        <f>SUM(LR237:LR239)</f>
        <v/>
      </c>
      <c r="LS240" s="457">
        <f>SUM(LS237:LS239)</f>
        <v/>
      </c>
      <c r="LT240" s="457">
        <f>SUM(LT237:LT239)</f>
        <v/>
      </c>
      <c r="LU240" s="457">
        <f>SUM(LU237:LU239)</f>
        <v/>
      </c>
      <c r="LV240" s="457">
        <f>SUM(LV237:LV239)</f>
        <v/>
      </c>
      <c r="LW240" s="457">
        <f>SUM(LW237:LW239)</f>
        <v/>
      </c>
      <c r="LX240" s="457">
        <f>SUM(LX237:LX239)</f>
        <v/>
      </c>
      <c r="LY240" s="457">
        <f>SUM(LY237:LY239)</f>
        <v/>
      </c>
      <c r="LZ240" s="457">
        <f>SUM(LZ237:LZ239)</f>
        <v/>
      </c>
      <c r="MA240" s="457">
        <f>SUM(MA237:MA239)</f>
        <v/>
      </c>
      <c r="MB240" s="457">
        <f>SUM(MB237:MB239)</f>
        <v/>
      </c>
      <c r="MC240" s="457">
        <f>SUM(MC237:MC239)</f>
        <v/>
      </c>
      <c r="MD240" s="457">
        <f>SUM(MD237:MD239)</f>
        <v/>
      </c>
      <c r="ME240" s="457">
        <f>SUM(ME237:ME239)</f>
        <v/>
      </c>
      <c r="MF240" s="457">
        <f>SUM(MF237:MF239)</f>
        <v/>
      </c>
      <c r="MG240" s="457">
        <f>SUM(MG237:MG239)</f>
        <v/>
      </c>
      <c r="MH240" s="457">
        <f>SUM(MH237:MH239)</f>
        <v/>
      </c>
      <c r="MI240" s="457">
        <f>SUM(MI237:MI239)</f>
        <v/>
      </c>
      <c r="MJ240" s="457">
        <f>SUM(MJ237:MJ239)</f>
        <v/>
      </c>
      <c r="MK240" s="457">
        <f>SUM(MK237:MK239)</f>
        <v/>
      </c>
      <c r="ML240" s="457">
        <f>SUM(ML237:ML239)</f>
        <v/>
      </c>
      <c r="MM240" s="457">
        <f>SUM(MM237:MM239)</f>
        <v/>
      </c>
      <c r="MN240" s="457">
        <f>SUM(MN237:MN239)</f>
        <v/>
      </c>
      <c r="MO240" s="457">
        <f>SUM(MO237:MO239)</f>
        <v/>
      </c>
      <c r="MP240" s="457">
        <f>SUM(MP237:MP239)</f>
        <v/>
      </c>
      <c r="MQ240" s="457">
        <f>SUM(MQ237:MQ239)</f>
        <v/>
      </c>
      <c r="MR240" s="457">
        <f>SUM(MR237:MR239)</f>
        <v/>
      </c>
      <c r="MS240" s="457">
        <f>SUM(MS237:MS239)</f>
        <v/>
      </c>
      <c r="MT240" s="457">
        <f>SUM(MT237:MT239)</f>
        <v/>
      </c>
      <c r="MU240" s="457">
        <f>SUM(MU237:MU239)</f>
        <v/>
      </c>
      <c r="MV240" s="457">
        <f>SUM(MV237:MV239)</f>
        <v/>
      </c>
      <c r="MW240" s="457">
        <f>SUM(MW237:MW239)</f>
        <v/>
      </c>
      <c r="MX240" s="457">
        <f>SUM(MX237:MX239)</f>
        <v/>
      </c>
      <c r="MY240" s="457">
        <f>SUM(MY237:MY239)</f>
        <v/>
      </c>
      <c r="MZ240" s="457">
        <f>SUM(MZ237:MZ239)</f>
        <v/>
      </c>
      <c r="NA240" s="457">
        <f>SUM(NA237:NA239)</f>
        <v/>
      </c>
      <c r="NB240" s="457">
        <f>SUM(NB237:NB239)</f>
        <v/>
      </c>
      <c r="NC240" s="457">
        <f>SUM(NC237:NC239)</f>
        <v/>
      </c>
      <c r="ND240" s="457">
        <f>SUM(ND237:ND239)</f>
        <v/>
      </c>
      <c r="NE240" s="457">
        <f>SUM(NE237:NE239)</f>
        <v/>
      </c>
      <c r="NF240" s="457">
        <f>SUM(NF237:NF239)</f>
        <v/>
      </c>
      <c r="NG240" s="457">
        <f>SUM(NG237:NG239)</f>
        <v/>
      </c>
      <c r="NH240" s="457">
        <f>SUM(NH237:NH239)</f>
        <v/>
      </c>
      <c r="NI240" s="457">
        <f>SUM(NI237:NI239)</f>
        <v/>
      </c>
      <c r="NJ240" s="457">
        <f>SUM(NJ237:NJ239)</f>
        <v/>
      </c>
      <c r="NK240" s="457">
        <f>SUM(NK237:NK239)</f>
        <v/>
      </c>
      <c r="NL240" s="457">
        <f>SUM(NL237:NL239)</f>
        <v/>
      </c>
      <c r="NM240" s="457">
        <f>SUM(NM237:NM239)</f>
        <v/>
      </c>
      <c r="NN240" s="457">
        <f>SUM(NN237:NN239)</f>
        <v/>
      </c>
      <c r="NO240" s="457">
        <f>SUM(NO237:NO239)</f>
        <v/>
      </c>
      <c r="NP240" s="457">
        <f>SUM(NP237:NP239)</f>
        <v/>
      </c>
      <c r="NQ240" s="457">
        <f>SUM(NQ237:NQ239)</f>
        <v/>
      </c>
      <c r="NR240" s="457">
        <f>SUM(NR237:NR239)</f>
        <v/>
      </c>
      <c r="NS240" s="457">
        <f>SUM(NS237:NS239)</f>
        <v/>
      </c>
      <c r="NT240" s="457">
        <f>SUM(NT237:NT239)</f>
        <v/>
      </c>
      <c r="NU240" s="457">
        <f>SUM(NU237:NU239)</f>
        <v/>
      </c>
      <c r="NV240" s="457">
        <f>SUM(NV237:NV239)</f>
        <v/>
      </c>
      <c r="NW240" s="457">
        <f>SUM(NW237:NW239)</f>
        <v/>
      </c>
      <c r="NX240" s="457">
        <f>SUM(NX237:NX239)</f>
        <v/>
      </c>
      <c r="NY240" s="457">
        <f>SUM(NY237:NY239)</f>
        <v/>
      </c>
      <c r="NZ240" s="457">
        <f>SUM(NZ237:NZ239)</f>
        <v/>
      </c>
      <c r="OA240" s="457">
        <f>SUM(OA237:OA239)</f>
        <v/>
      </c>
      <c r="OB240" s="457">
        <f>SUM(OB237:OB239)</f>
        <v/>
      </c>
      <c r="OC240" s="457">
        <f>SUM(OC237:OC239)</f>
        <v/>
      </c>
      <c r="OD240" s="457">
        <f>SUM(OD237:OD239)</f>
        <v/>
      </c>
      <c r="OE240" s="457">
        <f>SUM(OE237:OE239)</f>
        <v/>
      </c>
      <c r="OF240" s="457">
        <f>SUM(OF237:OF239)</f>
        <v/>
      </c>
      <c r="OG240" s="457">
        <f>SUM(OG237:OG239)</f>
        <v/>
      </c>
      <c r="OH240" s="457">
        <f>SUM(OH237:OH239)</f>
        <v/>
      </c>
      <c r="OI240" s="457">
        <f>SUM(OI237:OI239)</f>
        <v/>
      </c>
      <c r="OJ240" s="457">
        <f>SUM(OJ237:OJ239)</f>
        <v/>
      </c>
      <c r="OK240" s="457">
        <f>SUM(OK237:OK239)</f>
        <v/>
      </c>
      <c r="OL240" s="457">
        <f>SUM(OL237:OL239)</f>
        <v/>
      </c>
      <c r="OM240" s="457">
        <f>SUM(OM237:OM239)</f>
        <v/>
      </c>
      <c r="ON240" s="457">
        <f>SUM(ON237:ON239)</f>
        <v/>
      </c>
      <c r="OO240" s="457">
        <f>SUM(OO237:OO239)</f>
        <v/>
      </c>
      <c r="OP240" s="457">
        <f>SUM(OP237:OP239)</f>
        <v/>
      </c>
      <c r="OQ240" s="457">
        <f>SUM(OQ237:OQ239)</f>
        <v/>
      </c>
      <c r="OR240" s="457">
        <f>SUM(OR237:OR239)</f>
        <v/>
      </c>
      <c r="OS240" s="457">
        <f>SUM(OS237:OS239)</f>
        <v/>
      </c>
      <c r="OT240" s="457">
        <f>SUM(OT237:OT239)</f>
        <v/>
      </c>
      <c r="OU240" s="457">
        <f>SUM(OU237:OU239)</f>
        <v/>
      </c>
      <c r="OV240" s="457">
        <f>SUM(OV237:OV239)</f>
        <v/>
      </c>
      <c r="OW240" s="457">
        <f>SUM(OW237:OW239)</f>
        <v/>
      </c>
      <c r="OX240" s="457">
        <f>SUM(OX237:OX239)</f>
        <v/>
      </c>
      <c r="OY240" s="457">
        <f>SUM(OY237:OY239)</f>
        <v/>
      </c>
      <c r="OZ240" s="457">
        <f>SUM(OZ237:OZ239)</f>
        <v/>
      </c>
      <c r="PA240" s="457">
        <f>SUM(PA237:PA239)</f>
        <v/>
      </c>
      <c r="PB240" s="457">
        <f>SUM(PB237:PB239)</f>
        <v/>
      </c>
      <c r="PC240" s="457">
        <f>SUM(PC237:PC239)</f>
        <v/>
      </c>
      <c r="PD240" s="457">
        <f>SUM(PD237:PD239)</f>
        <v/>
      </c>
      <c r="PE240" s="457">
        <f>SUM(PE237:PE239)</f>
        <v/>
      </c>
      <c r="PF240" s="457">
        <f>SUM(PF237:PF239)</f>
        <v/>
      </c>
      <c r="PG240" s="457">
        <f>SUM(PG237:PG239)</f>
        <v/>
      </c>
      <c r="PH240" s="457">
        <f>SUM(PH237:PH239)</f>
        <v/>
      </c>
      <c r="PI240" s="457">
        <f>SUM(PI237:PI239)</f>
        <v/>
      </c>
      <c r="PJ240" s="457">
        <f>SUM(PJ237:PJ239)</f>
        <v/>
      </c>
      <c r="PK240" s="457">
        <f>SUM(PK237:PK239)</f>
        <v/>
      </c>
      <c r="PL240" s="457">
        <f>SUM(PL237:PL239)</f>
        <v/>
      </c>
      <c r="PM240" s="457">
        <f>SUM(PM237:PM239)</f>
        <v/>
      </c>
      <c r="PN240" s="457">
        <f>SUM(PN237:PN239)</f>
        <v/>
      </c>
      <c r="PO240" s="457">
        <f>SUM(PO237:PO239)</f>
        <v/>
      </c>
      <c r="PP240" s="457">
        <f>SUM(PP237:PP239)</f>
        <v/>
      </c>
      <c r="PQ240" s="457">
        <f>SUM(PQ237:PQ239)</f>
        <v/>
      </c>
      <c r="PR240" s="457">
        <f>SUM(PR237:PR239)</f>
        <v/>
      </c>
      <c r="PS240" s="457">
        <f>SUM(PS237:PS239)</f>
        <v/>
      </c>
      <c r="PT240" s="457">
        <f>SUM(PT237:PT239)</f>
        <v/>
      </c>
      <c r="PU240" s="457">
        <f>SUM(PU237:PU239)</f>
        <v/>
      </c>
      <c r="PV240" s="457">
        <f>SUM(PV237:PV239)</f>
        <v/>
      </c>
      <c r="PW240" s="457">
        <f>SUM(PW237:PW239)</f>
        <v/>
      </c>
      <c r="PX240" s="457">
        <f>SUM(PX237:PX239)</f>
        <v/>
      </c>
      <c r="PY240" s="457">
        <f>SUM(PY237:PY239)</f>
        <v/>
      </c>
      <c r="PZ240" s="457">
        <f>SUM(PZ237:PZ239)</f>
        <v/>
      </c>
      <c r="QA240" s="457">
        <f>SUM(QA237:QA239)</f>
        <v/>
      </c>
      <c r="QB240" s="457">
        <f>SUM(QB237:QB239)</f>
        <v/>
      </c>
      <c r="QC240" s="457">
        <f>SUM(QC237:QC239)</f>
        <v/>
      </c>
      <c r="QD240" s="457">
        <f>SUM(QD237:QD239)</f>
        <v/>
      </c>
      <c r="QE240" s="457">
        <f>SUM(QE237:QE239)</f>
        <v/>
      </c>
      <c r="QF240" s="457">
        <f>SUM(QF237:QF239)</f>
        <v/>
      </c>
      <c r="QG240" s="457">
        <f>SUM(QG237:QG239)</f>
        <v/>
      </c>
      <c r="QH240" s="457">
        <f>SUM(QH237:QH239)</f>
        <v/>
      </c>
      <c r="QI240" s="457">
        <f>SUM(QI237:QI239)</f>
        <v/>
      </c>
      <c r="QJ240" s="457">
        <f>SUM(QJ237:QJ239)</f>
        <v/>
      </c>
      <c r="QK240" s="457">
        <f>SUM(QK237:QK239)</f>
        <v/>
      </c>
      <c r="QL240" s="457">
        <f>SUM(QL237:QL239)</f>
        <v/>
      </c>
      <c r="QM240" s="457">
        <f>SUM(QM237:QM239)</f>
        <v/>
      </c>
      <c r="QN240" s="457">
        <f>SUM(QN237:QN239)</f>
        <v/>
      </c>
      <c r="QO240" s="457">
        <f>SUM(QO237:QO239)</f>
        <v/>
      </c>
      <c r="QP240" s="457">
        <f>SUM(QP237:QP239)</f>
        <v/>
      </c>
      <c r="QQ240" s="457">
        <f>SUM(QQ237:QQ239)</f>
        <v/>
      </c>
      <c r="QR240" s="457">
        <f>SUM(QR237:QR239)</f>
        <v/>
      </c>
      <c r="QS240" s="457">
        <f>SUM(QS237:QS239)</f>
        <v/>
      </c>
      <c r="QT240" s="457">
        <f>SUM(QT237:QT239)</f>
        <v/>
      </c>
      <c r="QU240" s="457">
        <f>SUM(QU237:QU239)</f>
        <v/>
      </c>
      <c r="QV240" s="457">
        <f>SUM(QV237:QV239)</f>
        <v/>
      </c>
      <c r="QW240" s="457">
        <f>SUM(QW237:QW239)</f>
        <v/>
      </c>
      <c r="QX240" s="457">
        <f>SUM(QX237:QX239)</f>
        <v/>
      </c>
      <c r="QY240" s="457">
        <f>SUM(QY237:QY239)</f>
        <v/>
      </c>
      <c r="QZ240" s="457">
        <f>SUM(QZ237:QZ239)</f>
        <v/>
      </c>
      <c r="RA240" s="457">
        <f>SUM(RA237:RA239)</f>
        <v/>
      </c>
      <c r="RB240" s="457">
        <f>SUM(RB237:RB239)</f>
        <v/>
      </c>
      <c r="RC240" s="457">
        <f>SUM(RC237:RC239)</f>
        <v/>
      </c>
      <c r="RD240" s="457">
        <f>SUM(RD237:RD239)</f>
        <v/>
      </c>
      <c r="RE240" s="457">
        <f>SUM(RE237:RE239)</f>
        <v/>
      </c>
      <c r="RF240" s="457">
        <f>SUM(RF237:RF239)</f>
        <v/>
      </c>
      <c r="RG240" s="457">
        <f>SUM(RG237:RG239)</f>
        <v/>
      </c>
      <c r="RH240" s="457">
        <f>SUM(RH237:RH239)</f>
        <v/>
      </c>
      <c r="RI240" s="457">
        <f>SUM(RI237:RI239)</f>
        <v/>
      </c>
      <c r="RJ240" s="457">
        <f>SUM(RJ237:RJ239)</f>
        <v/>
      </c>
      <c r="RK240" s="457">
        <f>SUM(RK237:RK239)</f>
        <v/>
      </c>
      <c r="RL240" s="457">
        <f>SUM(RL237:RL239)</f>
        <v/>
      </c>
      <c r="RM240" s="457">
        <f>SUM(RM237:RM239)</f>
        <v/>
      </c>
      <c r="RN240" s="457">
        <f>SUM(RN237:RN239)</f>
        <v/>
      </c>
      <c r="RO240" s="457">
        <f>SUM(RO237:RO239)</f>
        <v/>
      </c>
      <c r="RP240" s="457">
        <f>SUM(RP237:RP239)</f>
        <v/>
      </c>
      <c r="RQ240" s="457">
        <f>SUM(RQ237:RQ239)</f>
        <v/>
      </c>
      <c r="RR240" s="457">
        <f>SUM(RR237:RR239)</f>
        <v/>
      </c>
      <c r="RS240" s="457">
        <f>SUM(RS237:RS239)</f>
        <v/>
      </c>
      <c r="RT240" s="457">
        <f>SUM(RT237:RT239)</f>
        <v/>
      </c>
      <c r="RU240" s="457">
        <f>SUM(RU237:RU239)</f>
        <v/>
      </c>
      <c r="RV240" s="457">
        <f>SUM(RV237:RV239)</f>
        <v/>
      </c>
      <c r="RW240" s="457">
        <f>SUM(RW237:RW239)</f>
        <v/>
      </c>
      <c r="RX240" s="457">
        <f>SUM(RX237:RX239)</f>
        <v/>
      </c>
      <c r="RY240" s="457">
        <f>SUM(RY237:RY239)</f>
        <v/>
      </c>
      <c r="RZ240" s="457">
        <f>SUM(RZ237:RZ239)</f>
        <v/>
      </c>
      <c r="SA240" s="457">
        <f>SUM(SA237:SA239)</f>
        <v/>
      </c>
      <c r="SB240" s="457">
        <f>SUM(SB237:SB239)</f>
        <v/>
      </c>
      <c r="SC240" s="457">
        <f>SUM(SC237:SC239)</f>
        <v/>
      </c>
      <c r="SD240" s="457">
        <f>SUM(SD237:SD239)</f>
        <v/>
      </c>
      <c r="SE240" s="457">
        <f>SUM(SE237:SE239)</f>
        <v/>
      </c>
      <c r="SF240" s="457">
        <f>SUM(SF237:SF239)</f>
        <v/>
      </c>
      <c r="SG240" s="457">
        <f>SUM(SG237:SG239)</f>
        <v/>
      </c>
      <c r="SH240" s="457">
        <f>SUM(SH237:SH239)</f>
        <v/>
      </c>
      <c r="SI240" s="457">
        <f>SUM(SI237:SI239)</f>
        <v/>
      </c>
      <c r="SJ240" s="457">
        <f>SUM(SJ237:SJ239)</f>
        <v/>
      </c>
      <c r="SK240" s="457">
        <f>SUM(SK237:SK239)</f>
        <v/>
      </c>
      <c r="SL240" s="457">
        <f>SUM(SL237:SL239)</f>
        <v/>
      </c>
      <c r="SM240" s="457">
        <f>SUM(SM237:SM239)</f>
        <v/>
      </c>
      <c r="SN240" s="457">
        <f>SUM(SN237:SN239)</f>
        <v/>
      </c>
      <c r="SO240" s="457">
        <f>SUM(SO237:SO239)</f>
        <v/>
      </c>
      <c r="SP240" s="457">
        <f>SUM(SP237:SP239)</f>
        <v/>
      </c>
      <c r="SQ240" s="457">
        <f>SUM(SQ237:SQ239)</f>
        <v/>
      </c>
      <c r="SR240" s="457">
        <f>SUM(SR237:SR239)</f>
        <v/>
      </c>
      <c r="SS240" s="457">
        <f>SUM(SS237:SS239)</f>
        <v/>
      </c>
      <c r="ST240" s="457">
        <f>SUM(ST237:ST239)</f>
        <v/>
      </c>
      <c r="SU240" s="457">
        <f>SUM(SU237:SU239)</f>
        <v/>
      </c>
      <c r="SV240" s="457">
        <f>SUM(SV237:SV239)</f>
        <v/>
      </c>
      <c r="SW240" s="457">
        <f>SUM(SW237:SW239)</f>
        <v/>
      </c>
      <c r="SX240" s="457">
        <f>SUM(SX237:SX239)</f>
        <v/>
      </c>
      <c r="SY240" s="457">
        <f>SUM(SY237:SY239)</f>
        <v/>
      </c>
      <c r="SZ240" s="457">
        <f>SUM(SZ237:SZ239)</f>
        <v/>
      </c>
      <c r="TA240" s="457">
        <f>SUM(TA237:TA239)</f>
        <v/>
      </c>
      <c r="TB240" s="457">
        <f>SUM(TB237:TB239)</f>
        <v/>
      </c>
      <c r="TC240" s="457">
        <f>SUM(TC237:TC239)</f>
        <v/>
      </c>
      <c r="TD240" s="457">
        <f>SUM(TD237:TD239)</f>
        <v/>
      </c>
      <c r="TE240" s="457">
        <f>SUM(TE237:TE239)</f>
        <v/>
      </c>
      <c r="TF240" s="457">
        <f>SUM(TF237:TF239)</f>
        <v/>
      </c>
      <c r="TG240" s="457">
        <f>SUM(TG237:TG239)</f>
        <v/>
      </c>
      <c r="TH240" s="457">
        <f>SUM(TH237:TH239)</f>
        <v/>
      </c>
      <c r="TI240" s="457">
        <f>SUM(TI237:TI239)</f>
        <v/>
      </c>
      <c r="TJ240" s="457">
        <f>SUM(TJ237:TJ239)</f>
        <v/>
      </c>
      <c r="TK240" s="457">
        <f>SUM(TK237:TK239)</f>
        <v/>
      </c>
      <c r="TL240" s="457">
        <f>SUM(TL237:TL239)</f>
        <v/>
      </c>
      <c r="TM240" s="457">
        <f>SUM(TM237:TM239)</f>
        <v/>
      </c>
      <c r="TN240" s="457">
        <f>SUM(TN237:TN239)</f>
        <v/>
      </c>
      <c r="TO240" s="457">
        <f>SUM(TO237:TO239)</f>
        <v/>
      </c>
      <c r="TP240" s="457">
        <f>SUM(TP237:TP239)</f>
        <v/>
      </c>
      <c r="TQ240" s="457">
        <f>SUM(TQ237:TQ239)</f>
        <v/>
      </c>
      <c r="TR240" s="457">
        <f>SUM(TR237:TR239)</f>
        <v/>
      </c>
      <c r="TS240" s="457">
        <f>SUM(TS237:TS239)</f>
        <v/>
      </c>
      <c r="TT240" s="457">
        <f>SUM(TT237:TT239)</f>
        <v/>
      </c>
      <c r="TU240" s="457">
        <f>SUM(TU237:TU239)</f>
        <v/>
      </c>
      <c r="TV240" s="457">
        <f>SUM(TV237:TV239)</f>
        <v/>
      </c>
      <c r="TW240" s="457">
        <f>SUM(TW237:TW239)</f>
        <v/>
      </c>
      <c r="TX240" s="457">
        <f>SUM(TX237:TX239)</f>
        <v/>
      </c>
      <c r="TY240" s="457">
        <f>SUM(TY237:TY239)</f>
        <v/>
      </c>
      <c r="TZ240" s="457">
        <f>SUM(TZ237:TZ239)</f>
        <v/>
      </c>
      <c r="UA240" s="457">
        <f>SUM(UA237:UA239)</f>
        <v/>
      </c>
      <c r="UB240" s="457">
        <f>SUM(UB237:UB239)</f>
        <v/>
      </c>
      <c r="UC240" s="457">
        <f>SUM(UC237:UC239)</f>
        <v/>
      </c>
      <c r="UD240" s="457">
        <f>SUM(UD237:UD239)</f>
        <v/>
      </c>
      <c r="UE240" s="457">
        <f>SUM(UE237:UE239)</f>
        <v/>
      </c>
      <c r="UF240" s="457">
        <f>SUM(UF237:UF239)</f>
        <v/>
      </c>
      <c r="UG240" s="457">
        <f>SUM(UG237:UG239)</f>
        <v/>
      </c>
      <c r="UH240" s="457">
        <f>SUM(UH237:UH239)</f>
        <v/>
      </c>
      <c r="UI240" s="457">
        <f>SUM(UI237:UI239)</f>
        <v/>
      </c>
      <c r="UJ240" s="457">
        <f>SUM(UJ237:UJ239)</f>
        <v/>
      </c>
      <c r="UK240" s="457">
        <f>SUM(UK237:UK239)</f>
        <v/>
      </c>
      <c r="UL240" s="457">
        <f>SUM(UL237:UL239)</f>
        <v/>
      </c>
      <c r="UM240" s="457">
        <f>SUM(UM237:UM239)</f>
        <v/>
      </c>
      <c r="UN240" s="457">
        <f>SUM(UN237:UN239)</f>
        <v/>
      </c>
      <c r="UO240" s="457">
        <f>SUM(UO237:UO239)</f>
        <v/>
      </c>
      <c r="UP240" s="457">
        <f>SUM(UP237:UP239)</f>
        <v/>
      </c>
      <c r="UQ240" s="457">
        <f>SUM(UQ237:UQ239)</f>
        <v/>
      </c>
      <c r="UR240" s="457">
        <f>SUM(UR237:UR239)</f>
        <v/>
      </c>
      <c r="US240" s="457">
        <f>SUM(US237:US239)</f>
        <v/>
      </c>
      <c r="UT240" s="457">
        <f>SUM(UT237:UT239)</f>
        <v/>
      </c>
      <c r="UU240" s="457">
        <f>SUM(UU237:UU239)</f>
        <v/>
      </c>
      <c r="UV240" s="457">
        <f>SUM(UV237:UV239)</f>
        <v/>
      </c>
      <c r="UW240" s="457">
        <f>SUM(UW237:UW239)</f>
        <v/>
      </c>
      <c r="UX240" s="457">
        <f>SUM(UX237:UX239)</f>
        <v/>
      </c>
      <c r="UY240" s="457">
        <f>SUM(UY237:UY239)</f>
        <v/>
      </c>
      <c r="UZ240" s="457">
        <f>SUM(UZ237:UZ239)</f>
        <v/>
      </c>
      <c r="VA240" s="457">
        <f>SUM(VA237:VA239)</f>
        <v/>
      </c>
      <c r="VB240" s="457">
        <f>SUM(VB237:VB239)</f>
        <v/>
      </c>
      <c r="VC240" s="457">
        <f>SUM(VC237:VC239)</f>
        <v/>
      </c>
      <c r="VD240" s="457">
        <f>SUM(VD237:VD239)</f>
        <v/>
      </c>
      <c r="VE240" s="457">
        <f>SUM(VE237:VE239)</f>
        <v/>
      </c>
      <c r="VF240" s="457">
        <f>SUM(VF237:VF239)</f>
        <v/>
      </c>
      <c r="VG240" s="457">
        <f>SUM(VG237:VG239)</f>
        <v/>
      </c>
      <c r="VH240" s="457">
        <f>SUM(VH237:VH239)</f>
        <v/>
      </c>
      <c r="VI240" s="457">
        <f>SUM(VI237:VI239)</f>
        <v/>
      </c>
      <c r="VJ240" s="457">
        <f>SUM(VJ237:VJ239)</f>
        <v/>
      </c>
      <c r="VK240" s="457">
        <f>SUM(VK237:VK239)</f>
        <v/>
      </c>
      <c r="VL240" s="457">
        <f>SUM(VL237:VL239)</f>
        <v/>
      </c>
      <c r="VM240" s="575">
        <f>SUM(VM237:VM239)</f>
        <v/>
      </c>
      <c r="VN240" s="9" t="n"/>
    </row>
    <row r="241" ht="19.5" customHeight="1">
      <c r="A241" s="1100" t="n"/>
      <c r="B241" s="1101" t="n"/>
      <c r="C241" s="1102" t="n"/>
      <c r="D241" s="576" t="inlineStr">
        <is>
          <t>CONTRIBUTIVO</t>
        </is>
      </c>
      <c r="E241" s="363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7" t="n"/>
      <c r="CE241" s="7" t="n"/>
      <c r="CF241" s="7" t="n"/>
      <c r="CG241" s="7" t="n"/>
      <c r="CH241" s="7" t="n"/>
      <c r="CI241" s="7" t="n"/>
      <c r="CJ241" s="7" t="n"/>
      <c r="CK241" s="7" t="n"/>
      <c r="CL241" s="7" t="n"/>
      <c r="CM241" s="7" t="n"/>
      <c r="CN241" s="7" t="n"/>
      <c r="CO241" s="7" t="n"/>
      <c r="CP241" s="7" t="n"/>
      <c r="CQ241" s="7" t="n"/>
      <c r="CR241" s="7" t="n"/>
      <c r="CS241" s="7" t="n"/>
      <c r="CT241" s="7" t="n"/>
      <c r="CU241" s="7" t="n"/>
      <c r="CV241" s="7" t="n"/>
      <c r="CW241" s="7" t="n"/>
      <c r="CX241" s="7" t="n"/>
      <c r="CY241" s="7" t="n"/>
      <c r="CZ241" s="7" t="n"/>
      <c r="DA241" s="7" t="n"/>
      <c r="DB241" s="7" t="n"/>
      <c r="DC241" s="7" t="n"/>
      <c r="DD241" s="7" t="n"/>
      <c r="DE241" s="7" t="n"/>
      <c r="DF241" s="7" t="n"/>
      <c r="DG241" s="7" t="n"/>
      <c r="DH241" s="7" t="n"/>
      <c r="DI241" s="7" t="n"/>
      <c r="DJ241" s="7" t="n"/>
      <c r="DK241" s="7" t="n"/>
      <c r="DL241" s="7" t="n"/>
      <c r="DM241" s="7" t="n"/>
      <c r="DN241" s="7" t="n"/>
      <c r="DO241" s="7" t="n"/>
      <c r="DP241" s="7" t="n"/>
      <c r="DQ241" s="7" t="n"/>
      <c r="DR241" s="7" t="n"/>
      <c r="DS241" s="7" t="n"/>
      <c r="DT241" s="7" t="n"/>
      <c r="DU241" s="7" t="n"/>
      <c r="DV241" s="7" t="n"/>
      <c r="DW241" s="7" t="n"/>
      <c r="DX241" s="7" t="n"/>
      <c r="DY241" s="7" t="n"/>
      <c r="DZ241" s="7" t="n"/>
      <c r="EA241" s="7" t="n"/>
      <c r="EB241" s="7" t="n"/>
      <c r="EC241" s="7" t="n"/>
      <c r="ED241" s="7" t="n"/>
      <c r="EE241" s="7" t="n"/>
      <c r="EF241" s="7" t="n"/>
      <c r="EG241" s="7" t="n"/>
      <c r="EH241" s="7" t="n"/>
      <c r="EI241" s="7" t="n"/>
      <c r="EJ241" s="7" t="n"/>
      <c r="EK241" s="7" t="n"/>
      <c r="EL241" s="7" t="n"/>
      <c r="EM241" s="7" t="n"/>
      <c r="EN241" s="7" t="n"/>
      <c r="EO241" s="7" t="n"/>
      <c r="EP241" s="7" t="n"/>
      <c r="EQ241" s="7" t="n"/>
      <c r="ER241" s="7" t="n"/>
      <c r="ES241" s="7" t="n"/>
      <c r="ET241" s="7" t="n"/>
      <c r="EU241" s="7" t="n"/>
      <c r="EV241" s="7" t="n"/>
      <c r="EW241" s="7" t="n"/>
      <c r="EX241" s="7" t="n"/>
      <c r="EY241" s="7" t="n"/>
      <c r="EZ241" s="7" t="n"/>
      <c r="FA241" s="7" t="n"/>
      <c r="FB241" s="7" t="n"/>
      <c r="FC241" s="7" t="n"/>
      <c r="FD241" s="7" t="n"/>
      <c r="FE241" s="7" t="n"/>
      <c r="FF241" s="7" t="n"/>
      <c r="FG241" s="7" t="n"/>
      <c r="FH241" s="7" t="n"/>
      <c r="FI241" s="7" t="n"/>
      <c r="FJ241" s="7" t="n"/>
      <c r="FK241" s="7" t="n"/>
      <c r="FL241" s="7" t="n"/>
      <c r="FM241" s="7" t="n"/>
      <c r="FN241" s="7" t="n"/>
      <c r="FO241" s="7" t="n"/>
      <c r="FP241" s="7" t="n"/>
      <c r="FQ241" s="7" t="n"/>
      <c r="FR241" s="7" t="n"/>
      <c r="FS241" s="7" t="n"/>
      <c r="FT241" s="7" t="n"/>
      <c r="FU241" s="7" t="n"/>
      <c r="FV241" s="7" t="n"/>
      <c r="FW241" s="7" t="n"/>
      <c r="FX241" s="7" t="n"/>
      <c r="FY241" s="7" t="n"/>
      <c r="FZ241" s="7" t="n"/>
      <c r="GA241" s="7" t="n"/>
      <c r="GB241" s="7" t="n"/>
      <c r="GC241" s="7" t="n"/>
      <c r="GD241" s="7" t="n"/>
      <c r="GE241" s="7" t="n"/>
      <c r="GF241" s="7" t="n"/>
      <c r="GG241" s="7" t="n"/>
      <c r="GH241" s="7" t="n"/>
      <c r="GI241" s="7" t="n"/>
      <c r="GJ241" s="7" t="n"/>
      <c r="GK241" s="7" t="n"/>
      <c r="GL241" s="7" t="n"/>
      <c r="GM241" s="7" t="n"/>
      <c r="GN241" s="7" t="n"/>
      <c r="GO241" s="7" t="n"/>
      <c r="GP241" s="7" t="n"/>
      <c r="GQ241" s="7" t="n"/>
      <c r="GR241" s="7" t="n"/>
      <c r="GS241" s="7" t="n"/>
      <c r="GT241" s="7" t="n"/>
      <c r="GU241" s="7" t="n"/>
      <c r="GV241" s="7" t="n"/>
      <c r="GW241" s="7" t="n"/>
      <c r="GX241" s="7" t="n"/>
      <c r="GY241" s="7" t="n"/>
      <c r="GZ241" s="7" t="n"/>
      <c r="HA241" s="7" t="n"/>
      <c r="HB241" s="7" t="n"/>
      <c r="HC241" s="7" t="n"/>
      <c r="HD241" s="7" t="n"/>
      <c r="HE241" s="7" t="n"/>
      <c r="HF241" s="7" t="n"/>
      <c r="HG241" s="7" t="n"/>
      <c r="HH241" s="7" t="n"/>
      <c r="HI241" s="7" t="n"/>
      <c r="HJ241" s="7" t="n"/>
      <c r="HK241" s="7" t="n"/>
      <c r="HL241" s="7" t="n"/>
      <c r="HM241" s="7" t="n"/>
      <c r="HN241" s="7" t="n"/>
      <c r="HO241" s="7" t="n"/>
      <c r="HP241" s="7" t="n"/>
      <c r="HQ241" s="7" t="n"/>
      <c r="HR241" s="7" t="n"/>
      <c r="HS241" s="7" t="n"/>
      <c r="HT241" s="7" t="n"/>
      <c r="HU241" s="7" t="n"/>
      <c r="HV241" s="7" t="n"/>
      <c r="HW241" s="7" t="n"/>
      <c r="HX241" s="7" t="n"/>
      <c r="HY241" s="7" t="n"/>
      <c r="HZ241" s="7" t="n"/>
      <c r="IA241" s="7" t="n"/>
      <c r="IB241" s="7" t="n"/>
      <c r="IC241" s="7" t="n"/>
      <c r="ID241" s="7" t="n"/>
      <c r="IE241" s="7" t="n"/>
      <c r="IF241" s="7" t="n"/>
      <c r="IG241" s="7" t="n"/>
      <c r="IH241" s="7" t="n"/>
      <c r="II241" s="7" t="n"/>
      <c r="IJ241" s="7" t="n"/>
      <c r="IK241" s="7" t="n"/>
      <c r="IL241" s="7" t="n"/>
      <c r="IM241" s="7" t="n"/>
      <c r="IN241" s="7" t="n"/>
      <c r="IO241" s="7" t="n"/>
      <c r="IP241" s="7" t="n"/>
      <c r="IQ241" s="7" t="n"/>
      <c r="IR241" s="7" t="n"/>
      <c r="IS241" s="7" t="n"/>
      <c r="IT241" s="7" t="n"/>
      <c r="IU241" s="7" t="n"/>
      <c r="IV241" s="7" t="n"/>
      <c r="IW241" s="7" t="n"/>
      <c r="IX241" s="7" t="n"/>
      <c r="IY241" s="7" t="n"/>
      <c r="IZ241" s="7" t="n"/>
      <c r="JA241" s="7" t="n"/>
      <c r="JB241" s="7" t="n"/>
      <c r="JC241" s="7" t="n"/>
      <c r="JD241" s="7" t="n"/>
      <c r="JE241" s="7" t="n"/>
      <c r="JF241" s="7" t="n"/>
      <c r="JG241" s="7" t="n"/>
      <c r="JH241" s="7" t="n"/>
      <c r="JI241" s="7" t="n"/>
      <c r="JJ241" s="7" t="n"/>
      <c r="JK241" s="7" t="n"/>
      <c r="JL241" s="7" t="n"/>
      <c r="JM241" s="7" t="n"/>
      <c r="JN241" s="7" t="n"/>
      <c r="JO241" s="7" t="n"/>
      <c r="JP241" s="7" t="n"/>
      <c r="JQ241" s="7" t="n"/>
      <c r="JR241" s="7" t="n"/>
      <c r="JS241" s="7" t="n"/>
      <c r="JT241" s="7" t="n"/>
      <c r="JU241" s="7" t="n"/>
      <c r="JV241" s="7" t="n"/>
      <c r="JW241" s="7" t="n"/>
      <c r="JX241" s="7" t="n"/>
      <c r="JY241" s="7" t="n"/>
      <c r="JZ241" s="7" t="n"/>
      <c r="KA241" s="7" t="n"/>
      <c r="KB241" s="7" t="n"/>
      <c r="KC241" s="7" t="n"/>
      <c r="KD241" s="7" t="n"/>
      <c r="KE241" s="7" t="n"/>
      <c r="KF241" s="7" t="n"/>
      <c r="KG241" s="7" t="n"/>
      <c r="KH241" s="7" t="n"/>
      <c r="KI241" s="7" t="n"/>
      <c r="KJ241" s="7" t="n"/>
      <c r="KK241" s="7" t="n"/>
      <c r="KL241" s="7" t="n"/>
      <c r="KM241" s="7" t="n"/>
      <c r="KN241" s="7" t="n"/>
      <c r="KO241" s="7" t="n"/>
      <c r="KP241" s="7" t="n"/>
      <c r="KQ241" s="7" t="n"/>
      <c r="KR241" s="7" t="n"/>
      <c r="KS241" s="7" t="n"/>
      <c r="KT241" s="7" t="n"/>
      <c r="KU241" s="7" t="n"/>
      <c r="KV241" s="7" t="n"/>
      <c r="KW241" s="7" t="n"/>
      <c r="KX241" s="7" t="n"/>
      <c r="KY241" s="7" t="n"/>
      <c r="KZ241" s="7" t="n"/>
      <c r="LA241" s="7" t="n"/>
      <c r="LB241" s="7" t="n"/>
      <c r="LC241" s="7" t="n"/>
      <c r="LD241" s="7" t="n"/>
      <c r="LE241" s="7" t="n"/>
      <c r="LF241" s="7" t="n"/>
      <c r="LG241" s="7" t="n"/>
      <c r="LH241" s="7" t="n"/>
      <c r="LI241" s="7" t="n"/>
      <c r="LJ241" s="7" t="n"/>
      <c r="LK241" s="7" t="n"/>
      <c r="LL241" s="7" t="n"/>
      <c r="LM241" s="7" t="n"/>
      <c r="LN241" s="7" t="n"/>
      <c r="LO241" s="7" t="n"/>
      <c r="LP241" s="7" t="n"/>
      <c r="LQ241" s="7" t="n"/>
      <c r="LR241" s="7" t="n"/>
      <c r="LS241" s="7" t="n"/>
      <c r="LT241" s="7" t="n"/>
      <c r="LU241" s="7" t="n"/>
      <c r="LV241" s="7" t="n"/>
      <c r="LW241" s="7" t="n"/>
      <c r="LX241" s="7" t="n"/>
      <c r="LY241" s="7" t="n"/>
      <c r="LZ241" s="7" t="n"/>
      <c r="MA241" s="7" t="n"/>
      <c r="MB241" s="7" t="n"/>
      <c r="MC241" s="7" t="n"/>
      <c r="MD241" s="7" t="n"/>
      <c r="ME241" s="7" t="n"/>
      <c r="MF241" s="7" t="n"/>
      <c r="MG241" s="7" t="n"/>
      <c r="MH241" s="7" t="n"/>
      <c r="MI241" s="7" t="n"/>
      <c r="MJ241" s="7" t="n"/>
      <c r="MK241" s="7" t="n"/>
      <c r="ML241" s="7" t="n"/>
      <c r="MM241" s="7" t="n"/>
      <c r="MN241" s="7" t="n"/>
      <c r="MO241" s="7" t="n"/>
      <c r="MP241" s="7" t="n"/>
      <c r="MQ241" s="7" t="n"/>
      <c r="MR241" s="7" t="n"/>
      <c r="MS241" s="7" t="n"/>
      <c r="MT241" s="7" t="n"/>
      <c r="MU241" s="7" t="n"/>
      <c r="MV241" s="7" t="n"/>
      <c r="MW241" s="7" t="n"/>
      <c r="MX241" s="7" t="n"/>
      <c r="MY241" s="7" t="n"/>
      <c r="MZ241" s="7" t="n"/>
      <c r="NA241" s="7" t="n"/>
      <c r="NB241" s="7" t="n"/>
      <c r="NC241" s="7" t="n"/>
      <c r="ND241" s="7" t="n"/>
      <c r="NE241" s="7" t="n"/>
      <c r="NF241" s="7" t="n"/>
      <c r="NG241" s="7" t="n"/>
      <c r="NH241" s="7" t="n"/>
      <c r="NI241" s="7" t="n"/>
      <c r="NJ241" s="7" t="n"/>
      <c r="NK241" s="7" t="n"/>
      <c r="NL241" s="7" t="n"/>
      <c r="NM241" s="7" t="n"/>
      <c r="NN241" s="7" t="n"/>
      <c r="NO241" s="7" t="n"/>
      <c r="NP241" s="7" t="n"/>
      <c r="NQ241" s="7" t="n"/>
      <c r="NR241" s="7" t="n"/>
      <c r="NS241" s="7" t="n"/>
      <c r="NT241" s="7" t="n"/>
      <c r="NU241" s="7" t="n"/>
      <c r="NV241" s="7" t="n"/>
      <c r="NW241" s="7" t="n"/>
      <c r="NX241" s="7" t="n"/>
      <c r="NY241" s="7" t="n"/>
      <c r="NZ241" s="7" t="n"/>
      <c r="OA241" s="7" t="n"/>
      <c r="OB241" s="7" t="n"/>
      <c r="OC241" s="7" t="n"/>
      <c r="OD241" s="7" t="n"/>
      <c r="OE241" s="7" t="n"/>
      <c r="OF241" s="7" t="n"/>
      <c r="OG241" s="7" t="n"/>
      <c r="OH241" s="7" t="n"/>
      <c r="OI241" s="7" t="n"/>
      <c r="OJ241" s="7" t="n"/>
      <c r="OK241" s="7" t="n"/>
      <c r="OL241" s="7" t="n"/>
      <c r="OM241" s="7" t="n"/>
      <c r="ON241" s="7" t="n"/>
      <c r="OO241" s="7" t="n"/>
      <c r="OP241" s="7" t="n"/>
      <c r="OQ241" s="7" t="n"/>
      <c r="OR241" s="7" t="n"/>
      <c r="OS241" s="7" t="n"/>
      <c r="OT241" s="7" t="n"/>
      <c r="OU241" s="7" t="n"/>
      <c r="OV241" s="7" t="n"/>
      <c r="OW241" s="7" t="n"/>
      <c r="OX241" s="7" t="n"/>
      <c r="OY241" s="7" t="n"/>
      <c r="OZ241" s="7" t="n"/>
      <c r="PA241" s="7" t="n"/>
      <c r="PB241" s="7" t="n"/>
      <c r="PC241" s="7" t="n"/>
      <c r="PD241" s="7" t="n"/>
      <c r="PE241" s="7" t="n"/>
      <c r="PF241" s="7" t="n"/>
      <c r="PG241" s="7" t="n"/>
      <c r="PH241" s="7" t="n"/>
      <c r="PI241" s="7" t="n"/>
      <c r="PJ241" s="7" t="n"/>
      <c r="PK241" s="7" t="n"/>
      <c r="PL241" s="7" t="n"/>
      <c r="PM241" s="7" t="n"/>
      <c r="PN241" s="7" t="n"/>
      <c r="PO241" s="7" t="n"/>
      <c r="PP241" s="7" t="n"/>
      <c r="PQ241" s="7" t="n"/>
      <c r="PR241" s="7" t="n"/>
      <c r="PS241" s="7" t="n"/>
      <c r="PT241" s="7" t="n"/>
      <c r="PU241" s="7" t="n"/>
      <c r="PV241" s="7" t="n"/>
      <c r="PW241" s="7" t="n"/>
      <c r="PX241" s="7" t="n"/>
      <c r="PY241" s="7" t="n"/>
      <c r="PZ241" s="7" t="n"/>
      <c r="QA241" s="7" t="n"/>
      <c r="QB241" s="7" t="n"/>
      <c r="QC241" s="7" t="n"/>
      <c r="QD241" s="7" t="n"/>
      <c r="QE241" s="7" t="n"/>
      <c r="QF241" s="7" t="n"/>
      <c r="QG241" s="7" t="n"/>
      <c r="QH241" s="7" t="n"/>
      <c r="QI241" s="7" t="n"/>
      <c r="QJ241" s="7" t="n"/>
      <c r="QK241" s="7" t="n"/>
      <c r="QL241" s="7" t="n"/>
      <c r="QM241" s="7" t="n"/>
      <c r="QN241" s="7" t="n"/>
      <c r="QO241" s="7" t="n"/>
      <c r="QP241" s="7" t="n"/>
      <c r="QQ241" s="7" t="n"/>
      <c r="QR241" s="7" t="n"/>
      <c r="QS241" s="7" t="n"/>
      <c r="QT241" s="7" t="n"/>
      <c r="QU241" s="7" t="n"/>
      <c r="QV241" s="7" t="n"/>
      <c r="QW241" s="7" t="n"/>
      <c r="QX241" s="7" t="n"/>
      <c r="QY241" s="7" t="n"/>
      <c r="QZ241" s="7" t="n"/>
      <c r="RA241" s="7" t="n"/>
      <c r="RB241" s="7" t="n"/>
      <c r="RC241" s="7" t="n"/>
      <c r="RD241" s="7" t="n"/>
      <c r="RE241" s="7" t="n"/>
      <c r="RF241" s="7" t="n"/>
      <c r="RG241" s="7" t="n"/>
      <c r="RH241" s="7" t="n"/>
      <c r="RI241" s="7" t="n"/>
      <c r="RJ241" s="7" t="n"/>
      <c r="RK241" s="7" t="n"/>
      <c r="RL241" s="7" t="n"/>
      <c r="RM241" s="7" t="n"/>
      <c r="RN241" s="7" t="n"/>
      <c r="RO241" s="7" t="n"/>
      <c r="RP241" s="7" t="n"/>
      <c r="RQ241" s="7" t="n"/>
      <c r="RR241" s="7" t="n"/>
      <c r="RS241" s="7" t="n"/>
      <c r="RT241" s="7" t="n"/>
      <c r="RU241" s="7" t="n"/>
      <c r="RV241" s="7" t="n"/>
      <c r="RW241" s="7" t="n"/>
      <c r="RX241" s="7" t="n"/>
      <c r="RY241" s="7" t="n"/>
      <c r="RZ241" s="7" t="n"/>
      <c r="SA241" s="7" t="n"/>
      <c r="SB241" s="7" t="n"/>
      <c r="SC241" s="7" t="n"/>
      <c r="SD241" s="7" t="n"/>
      <c r="SE241" s="7" t="n"/>
      <c r="SF241" s="7" t="n"/>
      <c r="SG241" s="7" t="n"/>
      <c r="SH241" s="7" t="n"/>
      <c r="SI241" s="7" t="n"/>
      <c r="SJ241" s="7" t="n"/>
      <c r="SK241" s="7" t="n"/>
      <c r="SL241" s="7" t="n"/>
      <c r="SM241" s="7" t="n"/>
      <c r="SN241" s="7" t="n"/>
      <c r="SO241" s="7" t="n"/>
      <c r="SP241" s="7" t="n"/>
      <c r="SQ241" s="7" t="n"/>
      <c r="SR241" s="7" t="n"/>
      <c r="SS241" s="7" t="n"/>
      <c r="ST241" s="7" t="n"/>
      <c r="SU241" s="7" t="n"/>
      <c r="SV241" s="7" t="n"/>
      <c r="SW241" s="7" t="n"/>
      <c r="SX241" s="7" t="n"/>
      <c r="SY241" s="7" t="n"/>
      <c r="SZ241" s="7" t="n"/>
      <c r="TA241" s="7" t="n"/>
      <c r="TB241" s="7" t="n"/>
      <c r="TC241" s="7" t="n"/>
      <c r="TD241" s="7" t="n"/>
      <c r="TE241" s="7" t="n"/>
      <c r="TF241" s="7" t="n"/>
      <c r="TG241" s="7" t="n"/>
      <c r="TH241" s="7" t="n"/>
      <c r="TI241" s="7" t="n"/>
      <c r="TJ241" s="7" t="n"/>
      <c r="TK241" s="7" t="n"/>
      <c r="TL241" s="7" t="n"/>
      <c r="TM241" s="7" t="n"/>
      <c r="TN241" s="7" t="n"/>
      <c r="TO241" s="7" t="n"/>
      <c r="TP241" s="7" t="n"/>
      <c r="TQ241" s="7" t="n"/>
      <c r="TR241" s="7" t="n"/>
      <c r="TS241" s="7" t="n"/>
      <c r="TT241" s="7" t="n"/>
      <c r="TU241" s="7" t="n"/>
      <c r="TV241" s="7" t="n"/>
      <c r="TW241" s="7" t="n"/>
      <c r="TX241" s="7" t="n"/>
      <c r="TY241" s="7" t="n"/>
      <c r="TZ241" s="7" t="n"/>
      <c r="UA241" s="7" t="n"/>
      <c r="UB241" s="7" t="n"/>
      <c r="UC241" s="7" t="n"/>
      <c r="UD241" s="7" t="n"/>
      <c r="UE241" s="7" t="n"/>
      <c r="UF241" s="7" t="n"/>
      <c r="UG241" s="7" t="n"/>
      <c r="UH241" s="7" t="n"/>
      <c r="UI241" s="7" t="n"/>
      <c r="UJ241" s="7" t="n"/>
      <c r="UK241" s="7" t="n"/>
      <c r="UL241" s="7" t="n"/>
      <c r="UM241" s="7" t="n"/>
      <c r="UN241" s="7" t="n"/>
      <c r="UO241" s="7" t="n"/>
      <c r="UP241" s="7" t="n"/>
      <c r="UQ241" s="7" t="n"/>
      <c r="UR241" s="7" t="n"/>
      <c r="US241" s="7" t="n"/>
      <c r="UT241" s="7" t="n"/>
      <c r="UU241" s="7" t="n"/>
      <c r="UV241" s="7" t="n"/>
      <c r="UW241" s="7" t="n"/>
      <c r="UX241" s="7" t="n"/>
      <c r="UY241" s="7" t="n"/>
      <c r="UZ241" s="7" t="n"/>
      <c r="VA241" s="7" t="n"/>
      <c r="VB241" s="7" t="n"/>
      <c r="VC241" s="7" t="n"/>
      <c r="VD241" s="7" t="n"/>
      <c r="VE241" s="7" t="n"/>
      <c r="VF241" s="7" t="n"/>
      <c r="VG241" s="7" t="n"/>
      <c r="VH241" s="7" t="n"/>
      <c r="VI241" s="7" t="n"/>
      <c r="VJ241" s="7" t="n"/>
      <c r="VK241" s="7" t="n"/>
      <c r="VL241" s="7" t="n"/>
      <c r="VM241" s="573">
        <f>SUM(E241:VL241)-SUM(UU241:UX241)-SUM(VA241:VD241)</f>
        <v/>
      </c>
      <c r="VN241" s="9" t="n"/>
    </row>
    <row r="242" ht="19.5" customHeight="1">
      <c r="A242" s="1100" t="n"/>
      <c r="B242" s="1101" t="n"/>
      <c r="C242" s="1102" t="n"/>
      <c r="D242" s="577" t="inlineStr">
        <is>
          <t>SUBSIDIADO</t>
        </is>
      </c>
      <c r="E242" s="363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7" t="n"/>
      <c r="CE242" s="7" t="n"/>
      <c r="CF242" s="7" t="n"/>
      <c r="CG242" s="7" t="n"/>
      <c r="CH242" s="7" t="n"/>
      <c r="CI242" s="7" t="n"/>
      <c r="CJ242" s="7" t="n"/>
      <c r="CK242" s="7" t="n"/>
      <c r="CL242" s="7" t="n"/>
      <c r="CM242" s="7" t="n"/>
      <c r="CN242" s="7" t="n"/>
      <c r="CO242" s="7" t="n"/>
      <c r="CP242" s="7" t="n"/>
      <c r="CQ242" s="7" t="n"/>
      <c r="CR242" s="7" t="n"/>
      <c r="CS242" s="7" t="n"/>
      <c r="CT242" s="7" t="n"/>
      <c r="CU242" s="7" t="n"/>
      <c r="CV242" s="7" t="n"/>
      <c r="CW242" s="7" t="n"/>
      <c r="CX242" s="7" t="n"/>
      <c r="CY242" s="7" t="n"/>
      <c r="CZ242" s="7" t="n"/>
      <c r="DA242" s="7" t="n"/>
      <c r="DB242" s="7" t="n"/>
      <c r="DC242" s="7" t="n"/>
      <c r="DD242" s="7" t="n"/>
      <c r="DE242" s="7" t="n"/>
      <c r="DF242" s="7" t="n"/>
      <c r="DG242" s="7" t="n"/>
      <c r="DH242" s="7" t="n"/>
      <c r="DI242" s="7" t="n"/>
      <c r="DJ242" s="7" t="n"/>
      <c r="DK242" s="7" t="n"/>
      <c r="DL242" s="7" t="n"/>
      <c r="DM242" s="7" t="n"/>
      <c r="DN242" s="7" t="n"/>
      <c r="DO242" s="7" t="n"/>
      <c r="DP242" s="7" t="n"/>
      <c r="DQ242" s="7" t="n"/>
      <c r="DR242" s="7" t="n"/>
      <c r="DS242" s="7" t="n"/>
      <c r="DT242" s="7" t="n"/>
      <c r="DU242" s="7" t="n"/>
      <c r="DV242" s="7" t="n"/>
      <c r="DW242" s="7" t="n"/>
      <c r="DX242" s="7" t="n"/>
      <c r="DY242" s="7" t="n"/>
      <c r="DZ242" s="7" t="n"/>
      <c r="EA242" s="7" t="n"/>
      <c r="EB242" s="7" t="n"/>
      <c r="EC242" s="7" t="n"/>
      <c r="ED242" s="7" t="n"/>
      <c r="EE242" s="7" t="n"/>
      <c r="EF242" s="7" t="n"/>
      <c r="EG242" s="7" t="n"/>
      <c r="EH242" s="7" t="n"/>
      <c r="EI242" s="7" t="n"/>
      <c r="EJ242" s="7" t="n"/>
      <c r="EK242" s="7" t="n"/>
      <c r="EL242" s="7" t="n"/>
      <c r="EM242" s="7" t="n"/>
      <c r="EN242" s="7" t="n"/>
      <c r="EO242" s="7" t="n"/>
      <c r="EP242" s="7" t="n"/>
      <c r="EQ242" s="7" t="n"/>
      <c r="ER242" s="7" t="n"/>
      <c r="ES242" s="7" t="n"/>
      <c r="ET242" s="7" t="n"/>
      <c r="EU242" s="7" t="n"/>
      <c r="EV242" s="7" t="n"/>
      <c r="EW242" s="7" t="n"/>
      <c r="EX242" s="7" t="n"/>
      <c r="EY242" s="7" t="n"/>
      <c r="EZ242" s="7" t="n"/>
      <c r="FA242" s="7" t="n"/>
      <c r="FB242" s="7" t="n"/>
      <c r="FC242" s="7" t="n"/>
      <c r="FD242" s="7" t="n"/>
      <c r="FE242" s="7" t="n"/>
      <c r="FF242" s="7" t="n"/>
      <c r="FG242" s="7" t="n"/>
      <c r="FH242" s="7" t="n"/>
      <c r="FI242" s="7" t="n"/>
      <c r="FJ242" s="7" t="n"/>
      <c r="FK242" s="7" t="n"/>
      <c r="FL242" s="7" t="n"/>
      <c r="FM242" s="7" t="n"/>
      <c r="FN242" s="7" t="n"/>
      <c r="FO242" s="7" t="n"/>
      <c r="FP242" s="7" t="n"/>
      <c r="FQ242" s="7" t="n"/>
      <c r="FR242" s="7" t="n"/>
      <c r="FS242" s="7" t="n"/>
      <c r="FT242" s="7" t="n"/>
      <c r="FU242" s="7" t="n"/>
      <c r="FV242" s="7" t="n"/>
      <c r="FW242" s="7" t="n"/>
      <c r="FX242" s="7" t="n"/>
      <c r="FY242" s="7" t="n"/>
      <c r="FZ242" s="7" t="n"/>
      <c r="GA242" s="7" t="n"/>
      <c r="GB242" s="7" t="n"/>
      <c r="GC242" s="7" t="n"/>
      <c r="GD242" s="7" t="n"/>
      <c r="GE242" s="7" t="n"/>
      <c r="GF242" s="7" t="n"/>
      <c r="GG242" s="7" t="n"/>
      <c r="GH242" s="7" t="n"/>
      <c r="GI242" s="7" t="n"/>
      <c r="GJ242" s="7" t="n"/>
      <c r="GK242" s="7" t="n"/>
      <c r="GL242" s="7" t="n"/>
      <c r="GM242" s="7" t="n"/>
      <c r="GN242" s="7" t="n"/>
      <c r="GO242" s="7" t="n"/>
      <c r="GP242" s="7" t="n"/>
      <c r="GQ242" s="7" t="n"/>
      <c r="GR242" s="7" t="n"/>
      <c r="GS242" s="7" t="n"/>
      <c r="GT242" s="7" t="n"/>
      <c r="GU242" s="7" t="n"/>
      <c r="GV242" s="7" t="n"/>
      <c r="GW242" s="7" t="n"/>
      <c r="GX242" s="7" t="n"/>
      <c r="GY242" s="7" t="n"/>
      <c r="GZ242" s="7" t="n"/>
      <c r="HA242" s="7" t="n"/>
      <c r="HB242" s="7" t="n"/>
      <c r="HC242" s="7" t="n"/>
      <c r="HD242" s="7" t="n"/>
      <c r="HE242" s="7" t="n"/>
      <c r="HF242" s="7" t="n"/>
      <c r="HG242" s="7" t="n"/>
      <c r="HH242" s="7" t="n"/>
      <c r="HI242" s="7" t="n"/>
      <c r="HJ242" s="7" t="n"/>
      <c r="HK242" s="7" t="n"/>
      <c r="HL242" s="7" t="n"/>
      <c r="HM242" s="7" t="n"/>
      <c r="HN242" s="7" t="n"/>
      <c r="HO242" s="7" t="n"/>
      <c r="HP242" s="7" t="n"/>
      <c r="HQ242" s="7" t="n"/>
      <c r="HR242" s="7" t="n"/>
      <c r="HS242" s="7" t="n"/>
      <c r="HT242" s="7" t="n"/>
      <c r="HU242" s="7" t="n"/>
      <c r="HV242" s="7" t="n"/>
      <c r="HW242" s="7" t="n"/>
      <c r="HX242" s="7" t="n"/>
      <c r="HY242" s="7" t="n"/>
      <c r="HZ242" s="7" t="n"/>
      <c r="IA242" s="7" t="n"/>
      <c r="IB242" s="7" t="n"/>
      <c r="IC242" s="7" t="n"/>
      <c r="ID242" s="7" t="n"/>
      <c r="IE242" s="7" t="n"/>
      <c r="IF242" s="7" t="n"/>
      <c r="IG242" s="7" t="n"/>
      <c r="IH242" s="7" t="n"/>
      <c r="II242" s="7" t="n"/>
      <c r="IJ242" s="7" t="n"/>
      <c r="IK242" s="7" t="n"/>
      <c r="IL242" s="7" t="n"/>
      <c r="IM242" s="7" t="n"/>
      <c r="IN242" s="7" t="n"/>
      <c r="IO242" s="7" t="n"/>
      <c r="IP242" s="7" t="n"/>
      <c r="IQ242" s="7" t="n"/>
      <c r="IR242" s="7" t="n"/>
      <c r="IS242" s="7" t="n"/>
      <c r="IT242" s="7" t="n"/>
      <c r="IU242" s="7" t="n"/>
      <c r="IV242" s="7" t="n"/>
      <c r="IW242" s="7" t="n"/>
      <c r="IX242" s="7" t="n"/>
      <c r="IY242" s="7" t="n"/>
      <c r="IZ242" s="7" t="n"/>
      <c r="JA242" s="7" t="n"/>
      <c r="JB242" s="7" t="n"/>
      <c r="JC242" s="7" t="n"/>
      <c r="JD242" s="7" t="n"/>
      <c r="JE242" s="7" t="n"/>
      <c r="JF242" s="7" t="n"/>
      <c r="JG242" s="7" t="n"/>
      <c r="JH242" s="7" t="n"/>
      <c r="JI242" s="7" t="n"/>
      <c r="JJ242" s="7" t="n"/>
      <c r="JK242" s="7" t="n"/>
      <c r="JL242" s="7" t="n"/>
      <c r="JM242" s="7" t="n"/>
      <c r="JN242" s="7" t="n"/>
      <c r="JO242" s="7" t="n"/>
      <c r="JP242" s="7" t="n"/>
      <c r="JQ242" s="7" t="n"/>
      <c r="JR242" s="7" t="n"/>
      <c r="JS242" s="7" t="n"/>
      <c r="JT242" s="7" t="n"/>
      <c r="JU242" s="7" t="n"/>
      <c r="JV242" s="7" t="n"/>
      <c r="JW242" s="7" t="n"/>
      <c r="JX242" s="7" t="n"/>
      <c r="JY242" s="7" t="n"/>
      <c r="JZ242" s="7" t="n"/>
      <c r="KA242" s="7" t="n"/>
      <c r="KB242" s="7" t="n"/>
      <c r="KC242" s="7" t="n"/>
      <c r="KD242" s="7" t="n"/>
      <c r="KE242" s="7" t="n"/>
      <c r="KF242" s="7" t="n"/>
      <c r="KG242" s="7" t="n"/>
      <c r="KH242" s="7" t="n"/>
      <c r="KI242" s="7" t="n"/>
      <c r="KJ242" s="7" t="n"/>
      <c r="KK242" s="7" t="n"/>
      <c r="KL242" s="7" t="n"/>
      <c r="KM242" s="7" t="n"/>
      <c r="KN242" s="7" t="n"/>
      <c r="KO242" s="7" t="n"/>
      <c r="KP242" s="7" t="n"/>
      <c r="KQ242" s="7" t="n"/>
      <c r="KR242" s="7" t="n"/>
      <c r="KS242" s="7" t="n"/>
      <c r="KT242" s="7" t="n"/>
      <c r="KU242" s="7" t="n"/>
      <c r="KV242" s="7" t="n"/>
      <c r="KW242" s="7" t="n"/>
      <c r="KX242" s="7" t="n"/>
      <c r="KY242" s="7" t="n"/>
      <c r="KZ242" s="7" t="n"/>
      <c r="LA242" s="7" t="n"/>
      <c r="LB242" s="7" t="n"/>
      <c r="LC242" s="7" t="n"/>
      <c r="LD242" s="7" t="n"/>
      <c r="LE242" s="7" t="n"/>
      <c r="LF242" s="7" t="n"/>
      <c r="LG242" s="7" t="n"/>
      <c r="LH242" s="7" t="n"/>
      <c r="LI242" s="7" t="n"/>
      <c r="LJ242" s="7" t="n"/>
      <c r="LK242" s="7" t="n"/>
      <c r="LL242" s="7" t="n"/>
      <c r="LM242" s="7" t="n"/>
      <c r="LN242" s="7" t="n"/>
      <c r="LO242" s="7" t="n"/>
      <c r="LP242" s="7" t="n"/>
      <c r="LQ242" s="7" t="n"/>
      <c r="LR242" s="7" t="n"/>
      <c r="LS242" s="7" t="n"/>
      <c r="LT242" s="7" t="n"/>
      <c r="LU242" s="7" t="n"/>
      <c r="LV242" s="7" t="n"/>
      <c r="LW242" s="7" t="n"/>
      <c r="LX242" s="7" t="n"/>
      <c r="LY242" s="7" t="n"/>
      <c r="LZ242" s="7" t="n"/>
      <c r="MA242" s="7" t="n"/>
      <c r="MB242" s="7" t="n"/>
      <c r="MC242" s="7" t="n"/>
      <c r="MD242" s="7" t="n"/>
      <c r="ME242" s="7" t="n"/>
      <c r="MF242" s="7" t="n"/>
      <c r="MG242" s="7" t="n"/>
      <c r="MH242" s="7" t="n"/>
      <c r="MI242" s="7" t="n"/>
      <c r="MJ242" s="7" t="n"/>
      <c r="MK242" s="7" t="n"/>
      <c r="ML242" s="7" t="n"/>
      <c r="MM242" s="7" t="n"/>
      <c r="MN242" s="7" t="n"/>
      <c r="MO242" s="7" t="n"/>
      <c r="MP242" s="7" t="n"/>
      <c r="MQ242" s="7" t="n"/>
      <c r="MR242" s="7" t="n"/>
      <c r="MS242" s="7" t="n"/>
      <c r="MT242" s="7" t="n"/>
      <c r="MU242" s="7" t="n"/>
      <c r="MV242" s="7" t="n"/>
      <c r="MW242" s="7" t="n"/>
      <c r="MX242" s="7" t="n"/>
      <c r="MY242" s="7" t="n"/>
      <c r="MZ242" s="7" t="n"/>
      <c r="NA242" s="7" t="n"/>
      <c r="NB242" s="7" t="n"/>
      <c r="NC242" s="7" t="n"/>
      <c r="ND242" s="7" t="n"/>
      <c r="NE242" s="7" t="n"/>
      <c r="NF242" s="7" t="n"/>
      <c r="NG242" s="7" t="n"/>
      <c r="NH242" s="7" t="n"/>
      <c r="NI242" s="7" t="n"/>
      <c r="NJ242" s="7" t="n"/>
      <c r="NK242" s="7" t="n"/>
      <c r="NL242" s="7" t="n"/>
      <c r="NM242" s="7" t="n"/>
      <c r="NN242" s="7" t="n"/>
      <c r="NO242" s="7" t="n"/>
      <c r="NP242" s="7" t="n"/>
      <c r="NQ242" s="7" t="n"/>
      <c r="NR242" s="7" t="n"/>
      <c r="NS242" s="7" t="n"/>
      <c r="NT242" s="7" t="n"/>
      <c r="NU242" s="7" t="n"/>
      <c r="NV242" s="7" t="n"/>
      <c r="NW242" s="7" t="n"/>
      <c r="NX242" s="7" t="n"/>
      <c r="NY242" s="7" t="n"/>
      <c r="NZ242" s="7" t="n"/>
      <c r="OA242" s="7" t="n"/>
      <c r="OB242" s="7" t="n"/>
      <c r="OC242" s="7" t="n"/>
      <c r="OD242" s="7" t="n"/>
      <c r="OE242" s="7" t="n"/>
      <c r="OF242" s="7" t="n"/>
      <c r="OG242" s="7" t="n"/>
      <c r="OH242" s="7" t="n"/>
      <c r="OI242" s="7" t="n"/>
      <c r="OJ242" s="7" t="n"/>
      <c r="OK242" s="7" t="n"/>
      <c r="OL242" s="7" t="n"/>
      <c r="OM242" s="7" t="n"/>
      <c r="ON242" s="7" t="n"/>
      <c r="OO242" s="7" t="n"/>
      <c r="OP242" s="7" t="n"/>
      <c r="OQ242" s="7" t="n"/>
      <c r="OR242" s="7" t="n"/>
      <c r="OS242" s="7" t="n"/>
      <c r="OT242" s="7" t="n"/>
      <c r="OU242" s="7" t="n"/>
      <c r="OV242" s="7" t="n"/>
      <c r="OW242" s="7" t="n"/>
      <c r="OX242" s="7" t="n"/>
      <c r="OY242" s="7" t="n"/>
      <c r="OZ242" s="7" t="n"/>
      <c r="PA242" s="7" t="n"/>
      <c r="PB242" s="7" t="n"/>
      <c r="PC242" s="7" t="n"/>
      <c r="PD242" s="7" t="n"/>
      <c r="PE242" s="7" t="n"/>
      <c r="PF242" s="7" t="n"/>
      <c r="PG242" s="7" t="n"/>
      <c r="PH242" s="7" t="n"/>
      <c r="PI242" s="7" t="n"/>
      <c r="PJ242" s="7" t="n"/>
      <c r="PK242" s="7" t="n"/>
      <c r="PL242" s="7" t="n"/>
      <c r="PM242" s="7" t="n"/>
      <c r="PN242" s="7" t="n"/>
      <c r="PO242" s="7" t="n"/>
      <c r="PP242" s="7" t="n"/>
      <c r="PQ242" s="7" t="n"/>
      <c r="PR242" s="7" t="n"/>
      <c r="PS242" s="7" t="n"/>
      <c r="PT242" s="7" t="n"/>
      <c r="PU242" s="7" t="n"/>
      <c r="PV242" s="7" t="n"/>
      <c r="PW242" s="7" t="n"/>
      <c r="PX242" s="7" t="n"/>
      <c r="PY242" s="7" t="n"/>
      <c r="PZ242" s="7" t="n"/>
      <c r="QA242" s="7" t="n"/>
      <c r="QB242" s="7" t="n"/>
      <c r="QC242" s="7" t="n"/>
      <c r="QD242" s="7" t="n"/>
      <c r="QE242" s="7" t="n"/>
      <c r="QF242" s="7" t="n"/>
      <c r="QG242" s="7" t="n"/>
      <c r="QH242" s="7" t="n"/>
      <c r="QI242" s="7" t="n"/>
      <c r="QJ242" s="7" t="n"/>
      <c r="QK242" s="7" t="n"/>
      <c r="QL242" s="7" t="n"/>
      <c r="QM242" s="7" t="n"/>
      <c r="QN242" s="7" t="n"/>
      <c r="QO242" s="7" t="n"/>
      <c r="QP242" s="7" t="n"/>
      <c r="QQ242" s="7" t="n"/>
      <c r="QR242" s="7" t="n"/>
      <c r="QS242" s="7" t="n"/>
      <c r="QT242" s="7" t="n"/>
      <c r="QU242" s="7" t="n"/>
      <c r="QV242" s="7" t="n"/>
      <c r="QW242" s="7" t="n"/>
      <c r="QX242" s="7" t="n"/>
      <c r="QY242" s="7" t="n"/>
      <c r="QZ242" s="7" t="n"/>
      <c r="RA242" s="7" t="n"/>
      <c r="RB242" s="7" t="n"/>
      <c r="RC242" s="7" t="n"/>
      <c r="RD242" s="7" t="n"/>
      <c r="RE242" s="7" t="n"/>
      <c r="RF242" s="7" t="n"/>
      <c r="RG242" s="7" t="n"/>
      <c r="RH242" s="7" t="n"/>
      <c r="RI242" s="7" t="n"/>
      <c r="RJ242" s="7" t="n"/>
      <c r="RK242" s="7" t="n"/>
      <c r="RL242" s="7" t="n"/>
      <c r="RM242" s="7" t="n"/>
      <c r="RN242" s="7" t="n"/>
      <c r="RO242" s="7" t="n"/>
      <c r="RP242" s="7" t="n"/>
      <c r="RQ242" s="7" t="n"/>
      <c r="RR242" s="7" t="n"/>
      <c r="RS242" s="7" t="n"/>
      <c r="RT242" s="7" t="n"/>
      <c r="RU242" s="7" t="n"/>
      <c r="RV242" s="7" t="n"/>
      <c r="RW242" s="7" t="n"/>
      <c r="RX242" s="7" t="n"/>
      <c r="RY242" s="7" t="n"/>
      <c r="RZ242" s="7" t="n"/>
      <c r="SA242" s="7" t="n"/>
      <c r="SB242" s="7" t="n"/>
      <c r="SC242" s="7" t="n"/>
      <c r="SD242" s="7" t="n"/>
      <c r="SE242" s="7" t="n"/>
      <c r="SF242" s="7" t="n"/>
      <c r="SG242" s="7" t="n"/>
      <c r="SH242" s="7" t="n"/>
      <c r="SI242" s="7" t="n"/>
      <c r="SJ242" s="7" t="n"/>
      <c r="SK242" s="7" t="n"/>
      <c r="SL242" s="7" t="n"/>
      <c r="SM242" s="7" t="n"/>
      <c r="SN242" s="7" t="n"/>
      <c r="SO242" s="7" t="n"/>
      <c r="SP242" s="7" t="n"/>
      <c r="SQ242" s="7" t="n"/>
      <c r="SR242" s="7" t="n"/>
      <c r="SS242" s="7" t="n"/>
      <c r="ST242" s="7" t="n"/>
      <c r="SU242" s="7" t="n"/>
      <c r="SV242" s="7" t="n"/>
      <c r="SW242" s="7" t="n"/>
      <c r="SX242" s="7" t="n"/>
      <c r="SY242" s="7" t="n"/>
      <c r="SZ242" s="7" t="n"/>
      <c r="TA242" s="7" t="n"/>
      <c r="TB242" s="7" t="n"/>
      <c r="TC242" s="7" t="n"/>
      <c r="TD242" s="7" t="n"/>
      <c r="TE242" s="7" t="n"/>
      <c r="TF242" s="7" t="n"/>
      <c r="TG242" s="7" t="n"/>
      <c r="TH242" s="7" t="n"/>
      <c r="TI242" s="7" t="n"/>
      <c r="TJ242" s="7" t="n"/>
      <c r="TK242" s="7" t="n"/>
      <c r="TL242" s="7" t="n"/>
      <c r="TM242" s="7" t="n"/>
      <c r="TN242" s="7" t="n"/>
      <c r="TO242" s="7" t="n"/>
      <c r="TP242" s="7" t="n"/>
      <c r="TQ242" s="7" t="n"/>
      <c r="TR242" s="7" t="n"/>
      <c r="TS242" s="7" t="n"/>
      <c r="TT242" s="7" t="n"/>
      <c r="TU242" s="7" t="n"/>
      <c r="TV242" s="7" t="n"/>
      <c r="TW242" s="7" t="n"/>
      <c r="TX242" s="7" t="n"/>
      <c r="TY242" s="7" t="n"/>
      <c r="TZ242" s="7" t="n"/>
      <c r="UA242" s="7" t="n"/>
      <c r="UB242" s="7" t="n"/>
      <c r="UC242" s="7" t="n"/>
      <c r="UD242" s="7" t="n"/>
      <c r="UE242" s="7" t="n"/>
      <c r="UF242" s="7" t="n"/>
      <c r="UG242" s="7" t="n"/>
      <c r="UH242" s="7" t="n"/>
      <c r="UI242" s="7" t="n"/>
      <c r="UJ242" s="7" t="n"/>
      <c r="UK242" s="7" t="n"/>
      <c r="UL242" s="7" t="n"/>
      <c r="UM242" s="7" t="n"/>
      <c r="UN242" s="7" t="n"/>
      <c r="UO242" s="7" t="n"/>
      <c r="UP242" s="7" t="n"/>
      <c r="UQ242" s="7" t="n"/>
      <c r="UR242" s="7" t="n"/>
      <c r="US242" s="7" t="n"/>
      <c r="UT242" s="7" t="n"/>
      <c r="UU242" s="7" t="n"/>
      <c r="UV242" s="7" t="n"/>
      <c r="UW242" s="7" t="n"/>
      <c r="UX242" s="7" t="n"/>
      <c r="UY242" s="7" t="n"/>
      <c r="UZ242" s="7" t="n"/>
      <c r="VA242" s="7" t="n"/>
      <c r="VB242" s="7" t="n"/>
      <c r="VC242" s="7" t="n"/>
      <c r="VD242" s="7" t="n"/>
      <c r="VE242" s="7" t="n"/>
      <c r="VF242" s="7" t="n"/>
      <c r="VG242" s="7" t="n"/>
      <c r="VH242" s="7" t="n"/>
      <c r="VI242" s="7" t="n"/>
      <c r="VJ242" s="7" t="n"/>
      <c r="VK242" s="7" t="n"/>
      <c r="VL242" s="7" t="n"/>
      <c r="VM242" s="573">
        <f>SUM(E242:VL242)-SUM(UU242:UX242)-SUM(VA242:VD242)</f>
        <v/>
      </c>
      <c r="VN242" s="9" t="n"/>
    </row>
    <row r="243" ht="19.5" customHeight="1">
      <c r="A243" s="1100" t="n"/>
      <c r="B243" s="1101" t="n"/>
      <c r="C243" s="1102" t="n"/>
      <c r="D243" s="578" t="inlineStr">
        <is>
          <t>POBRE NO ASEGURADO</t>
        </is>
      </c>
      <c r="E243" s="363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7" t="n"/>
      <c r="CE243" s="7" t="n"/>
      <c r="CF243" s="7" t="n"/>
      <c r="CG243" s="7" t="n"/>
      <c r="CH243" s="7" t="n"/>
      <c r="CI243" s="7" t="n"/>
      <c r="CJ243" s="7" t="n"/>
      <c r="CK243" s="7" t="n"/>
      <c r="CL243" s="7" t="n"/>
      <c r="CM243" s="7" t="n"/>
      <c r="CN243" s="7" t="n"/>
      <c r="CO243" s="7" t="n"/>
      <c r="CP243" s="7" t="n"/>
      <c r="CQ243" s="7" t="n"/>
      <c r="CR243" s="7" t="n"/>
      <c r="CS243" s="7" t="n"/>
      <c r="CT243" s="7" t="n"/>
      <c r="CU243" s="7" t="n"/>
      <c r="CV243" s="7" t="n"/>
      <c r="CW243" s="7" t="n"/>
      <c r="CX243" s="7" t="n"/>
      <c r="CY243" s="7" t="n"/>
      <c r="CZ243" s="7" t="n"/>
      <c r="DA243" s="7" t="n"/>
      <c r="DB243" s="7" t="n"/>
      <c r="DC243" s="7" t="n"/>
      <c r="DD243" s="7" t="n"/>
      <c r="DE243" s="7" t="n"/>
      <c r="DF243" s="7" t="n"/>
      <c r="DG243" s="7" t="n"/>
      <c r="DH243" s="7" t="n"/>
      <c r="DI243" s="7" t="n"/>
      <c r="DJ243" s="7" t="n"/>
      <c r="DK243" s="7" t="n"/>
      <c r="DL243" s="7" t="n"/>
      <c r="DM243" s="7" t="n"/>
      <c r="DN243" s="7" t="n"/>
      <c r="DO243" s="7" t="n"/>
      <c r="DP243" s="7" t="n"/>
      <c r="DQ243" s="7" t="n"/>
      <c r="DR243" s="7" t="n"/>
      <c r="DS243" s="7" t="n"/>
      <c r="DT243" s="7" t="n"/>
      <c r="DU243" s="7" t="n"/>
      <c r="DV243" s="7" t="n"/>
      <c r="DW243" s="7" t="n"/>
      <c r="DX243" s="7" t="n"/>
      <c r="DY243" s="7" t="n"/>
      <c r="DZ243" s="7" t="n"/>
      <c r="EA243" s="7" t="n"/>
      <c r="EB243" s="7" t="n"/>
      <c r="EC243" s="7" t="n"/>
      <c r="ED243" s="7" t="n"/>
      <c r="EE243" s="7" t="n"/>
      <c r="EF243" s="7" t="n"/>
      <c r="EG243" s="7" t="n"/>
      <c r="EH243" s="7" t="n"/>
      <c r="EI243" s="7" t="n"/>
      <c r="EJ243" s="7" t="n"/>
      <c r="EK243" s="7" t="n"/>
      <c r="EL243" s="7" t="n"/>
      <c r="EM243" s="7" t="n"/>
      <c r="EN243" s="7" t="n"/>
      <c r="EO243" s="7" t="n"/>
      <c r="EP243" s="7" t="n"/>
      <c r="EQ243" s="7" t="n"/>
      <c r="ER243" s="7" t="n"/>
      <c r="ES243" s="7" t="n"/>
      <c r="ET243" s="7" t="n"/>
      <c r="EU243" s="7" t="n"/>
      <c r="EV243" s="7" t="n"/>
      <c r="EW243" s="7" t="n"/>
      <c r="EX243" s="7" t="n"/>
      <c r="EY243" s="7" t="n"/>
      <c r="EZ243" s="7" t="n"/>
      <c r="FA243" s="7" t="n"/>
      <c r="FB243" s="7" t="n"/>
      <c r="FC243" s="7" t="n"/>
      <c r="FD243" s="7" t="n"/>
      <c r="FE243" s="7" t="n"/>
      <c r="FF243" s="7" t="n"/>
      <c r="FG243" s="7" t="n"/>
      <c r="FH243" s="7" t="n"/>
      <c r="FI243" s="7" t="n"/>
      <c r="FJ243" s="7" t="n"/>
      <c r="FK243" s="7" t="n"/>
      <c r="FL243" s="7" t="n"/>
      <c r="FM243" s="7" t="n"/>
      <c r="FN243" s="7" t="n"/>
      <c r="FO243" s="7" t="n"/>
      <c r="FP243" s="7" t="n"/>
      <c r="FQ243" s="7" t="n"/>
      <c r="FR243" s="7" t="n"/>
      <c r="FS243" s="7" t="n"/>
      <c r="FT243" s="7" t="n"/>
      <c r="FU243" s="7" t="n"/>
      <c r="FV243" s="7" t="n"/>
      <c r="FW243" s="7" t="n"/>
      <c r="FX243" s="7" t="n"/>
      <c r="FY243" s="7" t="n"/>
      <c r="FZ243" s="7" t="n"/>
      <c r="GA243" s="7" t="n"/>
      <c r="GB243" s="7" t="n"/>
      <c r="GC243" s="7" t="n"/>
      <c r="GD243" s="7" t="n"/>
      <c r="GE243" s="7" t="n"/>
      <c r="GF243" s="7" t="n"/>
      <c r="GG243" s="7" t="n"/>
      <c r="GH243" s="7" t="n"/>
      <c r="GI243" s="7" t="n"/>
      <c r="GJ243" s="7" t="n"/>
      <c r="GK243" s="7" t="n"/>
      <c r="GL243" s="7" t="n"/>
      <c r="GM243" s="7" t="n"/>
      <c r="GN243" s="7" t="n"/>
      <c r="GO243" s="7" t="n"/>
      <c r="GP243" s="7" t="n"/>
      <c r="GQ243" s="7" t="n"/>
      <c r="GR243" s="7" t="n"/>
      <c r="GS243" s="7" t="n"/>
      <c r="GT243" s="7" t="n"/>
      <c r="GU243" s="7" t="n"/>
      <c r="GV243" s="7" t="n"/>
      <c r="GW243" s="7" t="n"/>
      <c r="GX243" s="7" t="n"/>
      <c r="GY243" s="7" t="n"/>
      <c r="GZ243" s="7" t="n"/>
      <c r="HA243" s="7" t="n"/>
      <c r="HB243" s="7" t="n"/>
      <c r="HC243" s="7" t="n"/>
      <c r="HD243" s="7" t="n"/>
      <c r="HE243" s="7" t="n"/>
      <c r="HF243" s="7" t="n"/>
      <c r="HG243" s="7" t="n"/>
      <c r="HH243" s="7" t="n"/>
      <c r="HI243" s="7" t="n"/>
      <c r="HJ243" s="7" t="n"/>
      <c r="HK243" s="7" t="n"/>
      <c r="HL243" s="7" t="n"/>
      <c r="HM243" s="7" t="n"/>
      <c r="HN243" s="7" t="n"/>
      <c r="HO243" s="7" t="n"/>
      <c r="HP243" s="7" t="n"/>
      <c r="HQ243" s="7" t="n"/>
      <c r="HR243" s="7" t="n"/>
      <c r="HS243" s="7" t="n"/>
      <c r="HT243" s="7" t="n"/>
      <c r="HU243" s="7" t="n"/>
      <c r="HV243" s="7" t="n"/>
      <c r="HW243" s="7" t="n"/>
      <c r="HX243" s="7" t="n"/>
      <c r="HY243" s="7" t="n"/>
      <c r="HZ243" s="7" t="n"/>
      <c r="IA243" s="7" t="n"/>
      <c r="IB243" s="7" t="n"/>
      <c r="IC243" s="7" t="n"/>
      <c r="ID243" s="7" t="n"/>
      <c r="IE243" s="7" t="n"/>
      <c r="IF243" s="7" t="n"/>
      <c r="IG243" s="7" t="n"/>
      <c r="IH243" s="7" t="n"/>
      <c r="II243" s="7" t="n"/>
      <c r="IJ243" s="7" t="n"/>
      <c r="IK243" s="7" t="n"/>
      <c r="IL243" s="7" t="n"/>
      <c r="IM243" s="7" t="n"/>
      <c r="IN243" s="7" t="n"/>
      <c r="IO243" s="7" t="n"/>
      <c r="IP243" s="7" t="n"/>
      <c r="IQ243" s="7" t="n"/>
      <c r="IR243" s="7" t="n"/>
      <c r="IS243" s="7" t="n"/>
      <c r="IT243" s="7" t="n"/>
      <c r="IU243" s="7" t="n"/>
      <c r="IV243" s="7" t="n"/>
      <c r="IW243" s="7" t="n"/>
      <c r="IX243" s="7" t="n"/>
      <c r="IY243" s="7" t="n"/>
      <c r="IZ243" s="7" t="n"/>
      <c r="JA243" s="7" t="n"/>
      <c r="JB243" s="7" t="n"/>
      <c r="JC243" s="7" t="n"/>
      <c r="JD243" s="7" t="n"/>
      <c r="JE243" s="7" t="n"/>
      <c r="JF243" s="7" t="n"/>
      <c r="JG243" s="7" t="n"/>
      <c r="JH243" s="7" t="n"/>
      <c r="JI243" s="7" t="n"/>
      <c r="JJ243" s="7" t="n"/>
      <c r="JK243" s="7" t="n"/>
      <c r="JL243" s="7" t="n"/>
      <c r="JM243" s="7" t="n"/>
      <c r="JN243" s="7" t="n"/>
      <c r="JO243" s="7" t="n"/>
      <c r="JP243" s="7" t="n"/>
      <c r="JQ243" s="7" t="n"/>
      <c r="JR243" s="7" t="n"/>
      <c r="JS243" s="7" t="n"/>
      <c r="JT243" s="7" t="n"/>
      <c r="JU243" s="7" t="n"/>
      <c r="JV243" s="7" t="n"/>
      <c r="JW243" s="7" t="n"/>
      <c r="JX243" s="7" t="n"/>
      <c r="JY243" s="7" t="n"/>
      <c r="JZ243" s="7" t="n"/>
      <c r="KA243" s="7" t="n"/>
      <c r="KB243" s="7" t="n"/>
      <c r="KC243" s="7" t="n"/>
      <c r="KD243" s="7" t="n"/>
      <c r="KE243" s="7" t="n"/>
      <c r="KF243" s="7" t="n"/>
      <c r="KG243" s="7" t="n"/>
      <c r="KH243" s="7" t="n"/>
      <c r="KI243" s="7" t="n"/>
      <c r="KJ243" s="7" t="n"/>
      <c r="KK243" s="7" t="n"/>
      <c r="KL243" s="7" t="n"/>
      <c r="KM243" s="7" t="n"/>
      <c r="KN243" s="7" t="n"/>
      <c r="KO243" s="7" t="n"/>
      <c r="KP243" s="7" t="n"/>
      <c r="KQ243" s="7" t="n"/>
      <c r="KR243" s="7" t="n"/>
      <c r="KS243" s="7" t="n"/>
      <c r="KT243" s="7" t="n"/>
      <c r="KU243" s="7" t="n"/>
      <c r="KV243" s="7" t="n"/>
      <c r="KW243" s="7" t="n"/>
      <c r="KX243" s="7" t="n"/>
      <c r="KY243" s="7" t="n"/>
      <c r="KZ243" s="7" t="n"/>
      <c r="LA243" s="7" t="n"/>
      <c r="LB243" s="7" t="n"/>
      <c r="LC243" s="7" t="n"/>
      <c r="LD243" s="7" t="n"/>
      <c r="LE243" s="7" t="n"/>
      <c r="LF243" s="7" t="n"/>
      <c r="LG243" s="7" t="n"/>
      <c r="LH243" s="7" t="n"/>
      <c r="LI243" s="7" t="n"/>
      <c r="LJ243" s="7" t="n"/>
      <c r="LK243" s="7" t="n"/>
      <c r="LL243" s="7" t="n"/>
      <c r="LM243" s="7" t="n"/>
      <c r="LN243" s="7" t="n"/>
      <c r="LO243" s="7" t="n"/>
      <c r="LP243" s="7" t="n"/>
      <c r="LQ243" s="7" t="n"/>
      <c r="LR243" s="7" t="n"/>
      <c r="LS243" s="7" t="n"/>
      <c r="LT243" s="7" t="n"/>
      <c r="LU243" s="7" t="n"/>
      <c r="LV243" s="7" t="n"/>
      <c r="LW243" s="7" t="n"/>
      <c r="LX243" s="7" t="n"/>
      <c r="LY243" s="7" t="n"/>
      <c r="LZ243" s="7" t="n"/>
      <c r="MA243" s="7" t="n"/>
      <c r="MB243" s="7" t="n"/>
      <c r="MC243" s="7" t="n"/>
      <c r="MD243" s="7" t="n"/>
      <c r="ME243" s="7" t="n"/>
      <c r="MF243" s="7" t="n"/>
      <c r="MG243" s="7" t="n"/>
      <c r="MH243" s="7" t="n"/>
      <c r="MI243" s="7" t="n"/>
      <c r="MJ243" s="7" t="n"/>
      <c r="MK243" s="7" t="n"/>
      <c r="ML243" s="7" t="n"/>
      <c r="MM243" s="7" t="n"/>
      <c r="MN243" s="7" t="n"/>
      <c r="MO243" s="7" t="n"/>
      <c r="MP243" s="7" t="n"/>
      <c r="MQ243" s="7" t="n"/>
      <c r="MR243" s="7" t="n"/>
      <c r="MS243" s="7" t="n"/>
      <c r="MT243" s="7" t="n"/>
      <c r="MU243" s="7" t="n"/>
      <c r="MV243" s="7" t="n"/>
      <c r="MW243" s="7" t="n"/>
      <c r="MX243" s="7" t="n"/>
      <c r="MY243" s="7" t="n"/>
      <c r="MZ243" s="7" t="n"/>
      <c r="NA243" s="7" t="n"/>
      <c r="NB243" s="7" t="n"/>
      <c r="NC243" s="7" t="n"/>
      <c r="ND243" s="7" t="n"/>
      <c r="NE243" s="7" t="n"/>
      <c r="NF243" s="7" t="n"/>
      <c r="NG243" s="7" t="n"/>
      <c r="NH243" s="7" t="n"/>
      <c r="NI243" s="7" t="n"/>
      <c r="NJ243" s="7" t="n"/>
      <c r="NK243" s="7" t="n"/>
      <c r="NL243" s="7" t="n"/>
      <c r="NM243" s="7" t="n"/>
      <c r="NN243" s="7" t="n"/>
      <c r="NO243" s="7" t="n"/>
      <c r="NP243" s="7" t="n"/>
      <c r="NQ243" s="7" t="n"/>
      <c r="NR243" s="7" t="n"/>
      <c r="NS243" s="7" t="n"/>
      <c r="NT243" s="7" t="n"/>
      <c r="NU243" s="7" t="n"/>
      <c r="NV243" s="7" t="n"/>
      <c r="NW243" s="7" t="n"/>
      <c r="NX243" s="7" t="n"/>
      <c r="NY243" s="7" t="n"/>
      <c r="NZ243" s="7" t="n"/>
      <c r="OA243" s="7" t="n"/>
      <c r="OB243" s="7" t="n"/>
      <c r="OC243" s="7" t="n"/>
      <c r="OD243" s="7" t="n"/>
      <c r="OE243" s="7" t="n"/>
      <c r="OF243" s="7" t="n"/>
      <c r="OG243" s="7" t="n"/>
      <c r="OH243" s="7" t="n"/>
      <c r="OI243" s="7" t="n"/>
      <c r="OJ243" s="7" t="n"/>
      <c r="OK243" s="7" t="n"/>
      <c r="OL243" s="7" t="n"/>
      <c r="OM243" s="7" t="n"/>
      <c r="ON243" s="7" t="n"/>
      <c r="OO243" s="7" t="n"/>
      <c r="OP243" s="7" t="n"/>
      <c r="OQ243" s="7" t="n"/>
      <c r="OR243" s="7" t="n"/>
      <c r="OS243" s="7" t="n"/>
      <c r="OT243" s="7" t="n"/>
      <c r="OU243" s="7" t="n"/>
      <c r="OV243" s="7" t="n"/>
      <c r="OW243" s="7" t="n"/>
      <c r="OX243" s="7" t="n"/>
      <c r="OY243" s="7" t="n"/>
      <c r="OZ243" s="7" t="n"/>
      <c r="PA243" s="7" t="n"/>
      <c r="PB243" s="7" t="n"/>
      <c r="PC243" s="7" t="n"/>
      <c r="PD243" s="7" t="n"/>
      <c r="PE243" s="7" t="n"/>
      <c r="PF243" s="7" t="n"/>
      <c r="PG243" s="7" t="n"/>
      <c r="PH243" s="7" t="n"/>
      <c r="PI243" s="7" t="n"/>
      <c r="PJ243" s="7" t="n"/>
      <c r="PK243" s="7" t="n"/>
      <c r="PL243" s="7" t="n"/>
      <c r="PM243" s="7" t="n"/>
      <c r="PN243" s="7" t="n"/>
      <c r="PO243" s="7" t="n"/>
      <c r="PP243" s="7" t="n"/>
      <c r="PQ243" s="7" t="n"/>
      <c r="PR243" s="7" t="n"/>
      <c r="PS243" s="7" t="n"/>
      <c r="PT243" s="7" t="n"/>
      <c r="PU243" s="7" t="n"/>
      <c r="PV243" s="7" t="n"/>
      <c r="PW243" s="7" t="n"/>
      <c r="PX243" s="7" t="n"/>
      <c r="PY243" s="7" t="n"/>
      <c r="PZ243" s="7" t="n"/>
      <c r="QA243" s="7" t="n"/>
      <c r="QB243" s="7" t="n"/>
      <c r="QC243" s="7" t="n"/>
      <c r="QD243" s="7" t="n"/>
      <c r="QE243" s="7" t="n"/>
      <c r="QF243" s="7" t="n"/>
      <c r="QG243" s="7" t="n"/>
      <c r="QH243" s="7" t="n"/>
      <c r="QI243" s="7" t="n"/>
      <c r="QJ243" s="7" t="n"/>
      <c r="QK243" s="7" t="n"/>
      <c r="QL243" s="7" t="n"/>
      <c r="QM243" s="7" t="n"/>
      <c r="QN243" s="7" t="n"/>
      <c r="QO243" s="7" t="n"/>
      <c r="QP243" s="7" t="n"/>
      <c r="QQ243" s="7" t="n"/>
      <c r="QR243" s="7" t="n"/>
      <c r="QS243" s="7" t="n"/>
      <c r="QT243" s="7" t="n"/>
      <c r="QU243" s="7" t="n"/>
      <c r="QV243" s="7" t="n"/>
      <c r="QW243" s="7" t="n"/>
      <c r="QX243" s="7" t="n"/>
      <c r="QY243" s="7" t="n"/>
      <c r="QZ243" s="7" t="n"/>
      <c r="RA243" s="7" t="n"/>
      <c r="RB243" s="7" t="n"/>
      <c r="RC243" s="7" t="n"/>
      <c r="RD243" s="7" t="n"/>
      <c r="RE243" s="7" t="n"/>
      <c r="RF243" s="7" t="n"/>
      <c r="RG243" s="7" t="n"/>
      <c r="RH243" s="7" t="n"/>
      <c r="RI243" s="7" t="n"/>
      <c r="RJ243" s="7" t="n"/>
      <c r="RK243" s="7" t="n"/>
      <c r="RL243" s="7" t="n"/>
      <c r="RM243" s="7" t="n"/>
      <c r="RN243" s="7" t="n"/>
      <c r="RO243" s="7" t="n"/>
      <c r="RP243" s="7" t="n"/>
      <c r="RQ243" s="7" t="n"/>
      <c r="RR243" s="7" t="n"/>
      <c r="RS243" s="7" t="n"/>
      <c r="RT243" s="7" t="n"/>
      <c r="RU243" s="7" t="n"/>
      <c r="RV243" s="7" t="n"/>
      <c r="RW243" s="7" t="n"/>
      <c r="RX243" s="7" t="n"/>
      <c r="RY243" s="7" t="n"/>
      <c r="RZ243" s="7" t="n"/>
      <c r="SA243" s="7" t="n"/>
      <c r="SB243" s="7" t="n"/>
      <c r="SC243" s="7" t="n"/>
      <c r="SD243" s="7" t="n"/>
      <c r="SE243" s="7" t="n"/>
      <c r="SF243" s="7" t="n"/>
      <c r="SG243" s="7" t="n"/>
      <c r="SH243" s="7" t="n"/>
      <c r="SI243" s="7" t="n"/>
      <c r="SJ243" s="7" t="n"/>
      <c r="SK243" s="7" t="n"/>
      <c r="SL243" s="7" t="n"/>
      <c r="SM243" s="7" t="n"/>
      <c r="SN243" s="7" t="n"/>
      <c r="SO243" s="7" t="n"/>
      <c r="SP243" s="7" t="n"/>
      <c r="SQ243" s="7" t="n"/>
      <c r="SR243" s="7" t="n"/>
      <c r="SS243" s="7" t="n"/>
      <c r="ST243" s="7" t="n"/>
      <c r="SU243" s="7" t="n"/>
      <c r="SV243" s="7" t="n"/>
      <c r="SW243" s="7" t="n"/>
      <c r="SX243" s="7" t="n"/>
      <c r="SY243" s="7" t="n"/>
      <c r="SZ243" s="7" t="n"/>
      <c r="TA243" s="7" t="n"/>
      <c r="TB243" s="7" t="n"/>
      <c r="TC243" s="7" t="n"/>
      <c r="TD243" s="7" t="n"/>
      <c r="TE243" s="7" t="n"/>
      <c r="TF243" s="7" t="n"/>
      <c r="TG243" s="7" t="n"/>
      <c r="TH243" s="7" t="n"/>
      <c r="TI243" s="7" t="n"/>
      <c r="TJ243" s="7" t="n"/>
      <c r="TK243" s="7" t="n"/>
      <c r="TL243" s="7" t="n"/>
      <c r="TM243" s="7" t="n"/>
      <c r="TN243" s="7" t="n"/>
      <c r="TO243" s="7" t="n"/>
      <c r="TP243" s="7" t="n"/>
      <c r="TQ243" s="7" t="n"/>
      <c r="TR243" s="7" t="n"/>
      <c r="TS243" s="7" t="n"/>
      <c r="TT243" s="7" t="n"/>
      <c r="TU243" s="7" t="n"/>
      <c r="TV243" s="7" t="n"/>
      <c r="TW243" s="7" t="n"/>
      <c r="TX243" s="7" t="n"/>
      <c r="TY243" s="7" t="n"/>
      <c r="TZ243" s="7" t="n"/>
      <c r="UA243" s="7" t="n"/>
      <c r="UB243" s="7" t="n"/>
      <c r="UC243" s="7" t="n"/>
      <c r="UD243" s="7" t="n"/>
      <c r="UE243" s="7" t="n"/>
      <c r="UF243" s="7" t="n"/>
      <c r="UG243" s="7" t="n"/>
      <c r="UH243" s="7" t="n"/>
      <c r="UI243" s="7" t="n"/>
      <c r="UJ243" s="7" t="n"/>
      <c r="UK243" s="7" t="n"/>
      <c r="UL243" s="7" t="n"/>
      <c r="UM243" s="7" t="n"/>
      <c r="UN243" s="7" t="n"/>
      <c r="UO243" s="7" t="n"/>
      <c r="UP243" s="7" t="n"/>
      <c r="UQ243" s="7" t="n"/>
      <c r="UR243" s="7" t="n"/>
      <c r="US243" s="7" t="n"/>
      <c r="UT243" s="7" t="n"/>
      <c r="UU243" s="7" t="n"/>
      <c r="UV243" s="7" t="n"/>
      <c r="UW243" s="7" t="n"/>
      <c r="UX243" s="7" t="n"/>
      <c r="UY243" s="7" t="n"/>
      <c r="UZ243" s="7" t="n"/>
      <c r="VA243" s="7" t="n"/>
      <c r="VB243" s="7" t="n"/>
      <c r="VC243" s="7" t="n"/>
      <c r="VD243" s="7" t="n"/>
      <c r="VE243" s="7" t="n"/>
      <c r="VF243" s="7" t="n"/>
      <c r="VG243" s="7" t="n"/>
      <c r="VH243" s="7" t="n"/>
      <c r="VI243" s="7" t="n"/>
      <c r="VJ243" s="7" t="n"/>
      <c r="VK243" s="7" t="n"/>
      <c r="VL243" s="7" t="n"/>
      <c r="VM243" s="573">
        <f>SUM(E243:VL243)-SUM(UU243:UX243)-SUM(VA243:VD243)</f>
        <v/>
      </c>
      <c r="VN243" s="9" t="n"/>
    </row>
    <row r="244" ht="19.5" customHeight="1">
      <c r="A244" s="1100" t="n"/>
      <c r="B244" s="1101" t="n"/>
      <c r="C244" s="1102" t="n"/>
      <c r="D244" s="579" t="inlineStr">
        <is>
          <t>REGIMEN ESPECIAL</t>
        </is>
      </c>
      <c r="E244" s="363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7" t="n"/>
      <c r="CE244" s="7" t="n"/>
      <c r="CF244" s="7" t="n"/>
      <c r="CG244" s="7" t="n"/>
      <c r="CH244" s="7" t="n"/>
      <c r="CI244" s="7" t="n"/>
      <c r="CJ244" s="7" t="n"/>
      <c r="CK244" s="7" t="n"/>
      <c r="CL244" s="7" t="n"/>
      <c r="CM244" s="7" t="n"/>
      <c r="CN244" s="7" t="n"/>
      <c r="CO244" s="7" t="n"/>
      <c r="CP244" s="7" t="n"/>
      <c r="CQ244" s="7" t="n"/>
      <c r="CR244" s="7" t="n"/>
      <c r="CS244" s="7" t="n"/>
      <c r="CT244" s="7" t="n"/>
      <c r="CU244" s="7" t="n"/>
      <c r="CV244" s="7" t="n"/>
      <c r="CW244" s="7" t="n"/>
      <c r="CX244" s="7" t="n"/>
      <c r="CY244" s="7" t="n"/>
      <c r="CZ244" s="7" t="n"/>
      <c r="DA244" s="7" t="n"/>
      <c r="DB244" s="7" t="n"/>
      <c r="DC244" s="7" t="n"/>
      <c r="DD244" s="7" t="n"/>
      <c r="DE244" s="7" t="n"/>
      <c r="DF244" s="7" t="n"/>
      <c r="DG244" s="7" t="n"/>
      <c r="DH244" s="7" t="n"/>
      <c r="DI244" s="7" t="n"/>
      <c r="DJ244" s="7" t="n"/>
      <c r="DK244" s="7" t="n"/>
      <c r="DL244" s="7" t="n"/>
      <c r="DM244" s="7" t="n"/>
      <c r="DN244" s="7" t="n"/>
      <c r="DO244" s="7" t="n"/>
      <c r="DP244" s="7" t="n"/>
      <c r="DQ244" s="7" t="n"/>
      <c r="DR244" s="7" t="n"/>
      <c r="DS244" s="7" t="n"/>
      <c r="DT244" s="7" t="n"/>
      <c r="DU244" s="7" t="n"/>
      <c r="DV244" s="7" t="n"/>
      <c r="DW244" s="7" t="n"/>
      <c r="DX244" s="7" t="n"/>
      <c r="DY244" s="7" t="n"/>
      <c r="DZ244" s="7" t="n"/>
      <c r="EA244" s="7" t="n"/>
      <c r="EB244" s="7" t="n"/>
      <c r="EC244" s="7" t="n"/>
      <c r="ED244" s="7" t="n"/>
      <c r="EE244" s="7" t="n"/>
      <c r="EF244" s="7" t="n"/>
      <c r="EG244" s="7" t="n"/>
      <c r="EH244" s="7" t="n"/>
      <c r="EI244" s="7" t="n"/>
      <c r="EJ244" s="7" t="n"/>
      <c r="EK244" s="7" t="n"/>
      <c r="EL244" s="7" t="n"/>
      <c r="EM244" s="7" t="n"/>
      <c r="EN244" s="7" t="n"/>
      <c r="EO244" s="7" t="n"/>
      <c r="EP244" s="7" t="n"/>
      <c r="EQ244" s="7" t="n"/>
      <c r="ER244" s="7" t="n"/>
      <c r="ES244" s="7" t="n"/>
      <c r="ET244" s="7" t="n"/>
      <c r="EU244" s="7" t="n"/>
      <c r="EV244" s="7" t="n"/>
      <c r="EW244" s="7" t="n"/>
      <c r="EX244" s="7" t="n"/>
      <c r="EY244" s="7" t="n"/>
      <c r="EZ244" s="7" t="n"/>
      <c r="FA244" s="7" t="n"/>
      <c r="FB244" s="7" t="n"/>
      <c r="FC244" s="7" t="n"/>
      <c r="FD244" s="7" t="n"/>
      <c r="FE244" s="7" t="n"/>
      <c r="FF244" s="7" t="n"/>
      <c r="FG244" s="7" t="n"/>
      <c r="FH244" s="7" t="n"/>
      <c r="FI244" s="7" t="n"/>
      <c r="FJ244" s="7" t="n"/>
      <c r="FK244" s="7" t="n"/>
      <c r="FL244" s="7" t="n"/>
      <c r="FM244" s="7" t="n"/>
      <c r="FN244" s="7" t="n"/>
      <c r="FO244" s="7" t="n"/>
      <c r="FP244" s="7" t="n"/>
      <c r="FQ244" s="7" t="n"/>
      <c r="FR244" s="7" t="n"/>
      <c r="FS244" s="7" t="n"/>
      <c r="FT244" s="7" t="n"/>
      <c r="FU244" s="7" t="n"/>
      <c r="FV244" s="7" t="n"/>
      <c r="FW244" s="7" t="n"/>
      <c r="FX244" s="7" t="n"/>
      <c r="FY244" s="7" t="n"/>
      <c r="FZ244" s="7" t="n"/>
      <c r="GA244" s="7" t="n"/>
      <c r="GB244" s="7" t="n"/>
      <c r="GC244" s="7" t="n"/>
      <c r="GD244" s="7" t="n"/>
      <c r="GE244" s="7" t="n"/>
      <c r="GF244" s="7" t="n"/>
      <c r="GG244" s="7" t="n"/>
      <c r="GH244" s="7" t="n"/>
      <c r="GI244" s="7" t="n"/>
      <c r="GJ244" s="7" t="n"/>
      <c r="GK244" s="7" t="n"/>
      <c r="GL244" s="7" t="n"/>
      <c r="GM244" s="7" t="n"/>
      <c r="GN244" s="7" t="n"/>
      <c r="GO244" s="7" t="n"/>
      <c r="GP244" s="7" t="n"/>
      <c r="GQ244" s="7" t="n"/>
      <c r="GR244" s="7" t="n"/>
      <c r="GS244" s="7" t="n"/>
      <c r="GT244" s="7" t="n"/>
      <c r="GU244" s="7" t="n"/>
      <c r="GV244" s="7" t="n"/>
      <c r="GW244" s="7" t="n"/>
      <c r="GX244" s="7" t="n"/>
      <c r="GY244" s="7" t="n"/>
      <c r="GZ244" s="7" t="n"/>
      <c r="HA244" s="7" t="n"/>
      <c r="HB244" s="7" t="n"/>
      <c r="HC244" s="7" t="n"/>
      <c r="HD244" s="7" t="n"/>
      <c r="HE244" s="7" t="n"/>
      <c r="HF244" s="7" t="n"/>
      <c r="HG244" s="7" t="n"/>
      <c r="HH244" s="7" t="n"/>
      <c r="HI244" s="7" t="n"/>
      <c r="HJ244" s="7" t="n"/>
      <c r="HK244" s="7" t="n"/>
      <c r="HL244" s="7" t="n"/>
      <c r="HM244" s="7" t="n"/>
      <c r="HN244" s="7" t="n"/>
      <c r="HO244" s="7" t="n"/>
      <c r="HP244" s="7" t="n"/>
      <c r="HQ244" s="7" t="n"/>
      <c r="HR244" s="7" t="n"/>
      <c r="HS244" s="7" t="n"/>
      <c r="HT244" s="7" t="n"/>
      <c r="HU244" s="7" t="n"/>
      <c r="HV244" s="7" t="n"/>
      <c r="HW244" s="7" t="n"/>
      <c r="HX244" s="7" t="n"/>
      <c r="HY244" s="7" t="n"/>
      <c r="HZ244" s="7" t="n"/>
      <c r="IA244" s="7" t="n"/>
      <c r="IB244" s="7" t="n"/>
      <c r="IC244" s="7" t="n"/>
      <c r="ID244" s="7" t="n"/>
      <c r="IE244" s="7" t="n"/>
      <c r="IF244" s="7" t="n"/>
      <c r="IG244" s="7" t="n"/>
      <c r="IH244" s="7" t="n"/>
      <c r="II244" s="7" t="n"/>
      <c r="IJ244" s="7" t="n"/>
      <c r="IK244" s="7" t="n"/>
      <c r="IL244" s="7" t="n"/>
      <c r="IM244" s="7" t="n"/>
      <c r="IN244" s="7" t="n"/>
      <c r="IO244" s="7" t="n"/>
      <c r="IP244" s="7" t="n"/>
      <c r="IQ244" s="7" t="n"/>
      <c r="IR244" s="7" t="n"/>
      <c r="IS244" s="7" t="n"/>
      <c r="IT244" s="7" t="n"/>
      <c r="IU244" s="7" t="n"/>
      <c r="IV244" s="7" t="n"/>
      <c r="IW244" s="7" t="n"/>
      <c r="IX244" s="7" t="n"/>
      <c r="IY244" s="7" t="n"/>
      <c r="IZ244" s="7" t="n"/>
      <c r="JA244" s="7" t="n"/>
      <c r="JB244" s="7" t="n"/>
      <c r="JC244" s="7" t="n"/>
      <c r="JD244" s="7" t="n"/>
      <c r="JE244" s="7" t="n"/>
      <c r="JF244" s="7" t="n"/>
      <c r="JG244" s="7" t="n"/>
      <c r="JH244" s="7" t="n"/>
      <c r="JI244" s="7" t="n"/>
      <c r="JJ244" s="7" t="n"/>
      <c r="JK244" s="7" t="n"/>
      <c r="JL244" s="7" t="n"/>
      <c r="JM244" s="7" t="n"/>
      <c r="JN244" s="7" t="n"/>
      <c r="JO244" s="7" t="n"/>
      <c r="JP244" s="7" t="n"/>
      <c r="JQ244" s="7" t="n"/>
      <c r="JR244" s="7" t="n"/>
      <c r="JS244" s="7" t="n"/>
      <c r="JT244" s="7" t="n"/>
      <c r="JU244" s="7" t="n"/>
      <c r="JV244" s="7" t="n"/>
      <c r="JW244" s="7" t="n"/>
      <c r="JX244" s="7" t="n"/>
      <c r="JY244" s="7" t="n"/>
      <c r="JZ244" s="7" t="n"/>
      <c r="KA244" s="7" t="n"/>
      <c r="KB244" s="7" t="n"/>
      <c r="KC244" s="7" t="n"/>
      <c r="KD244" s="7" t="n"/>
      <c r="KE244" s="7" t="n"/>
      <c r="KF244" s="7" t="n"/>
      <c r="KG244" s="7" t="n"/>
      <c r="KH244" s="7" t="n"/>
      <c r="KI244" s="7" t="n"/>
      <c r="KJ244" s="7" t="n"/>
      <c r="KK244" s="7" t="n"/>
      <c r="KL244" s="7" t="n"/>
      <c r="KM244" s="7" t="n"/>
      <c r="KN244" s="7" t="n"/>
      <c r="KO244" s="7" t="n"/>
      <c r="KP244" s="7" t="n"/>
      <c r="KQ244" s="7" t="n"/>
      <c r="KR244" s="7" t="n"/>
      <c r="KS244" s="7" t="n"/>
      <c r="KT244" s="7" t="n"/>
      <c r="KU244" s="7" t="n"/>
      <c r="KV244" s="7" t="n"/>
      <c r="KW244" s="7" t="n"/>
      <c r="KX244" s="7" t="n"/>
      <c r="KY244" s="7" t="n"/>
      <c r="KZ244" s="7" t="n"/>
      <c r="LA244" s="7" t="n"/>
      <c r="LB244" s="7" t="n"/>
      <c r="LC244" s="7" t="n"/>
      <c r="LD244" s="7" t="n"/>
      <c r="LE244" s="7" t="n"/>
      <c r="LF244" s="7" t="n"/>
      <c r="LG244" s="7" t="n"/>
      <c r="LH244" s="7" t="n"/>
      <c r="LI244" s="7" t="n"/>
      <c r="LJ244" s="7" t="n"/>
      <c r="LK244" s="7" t="n"/>
      <c r="LL244" s="7" t="n"/>
      <c r="LM244" s="7" t="n"/>
      <c r="LN244" s="7" t="n"/>
      <c r="LO244" s="7" t="n"/>
      <c r="LP244" s="7" t="n"/>
      <c r="LQ244" s="7" t="n"/>
      <c r="LR244" s="7" t="n"/>
      <c r="LS244" s="7" t="n"/>
      <c r="LT244" s="7" t="n"/>
      <c r="LU244" s="7" t="n"/>
      <c r="LV244" s="7" t="n"/>
      <c r="LW244" s="7" t="n"/>
      <c r="LX244" s="7" t="n"/>
      <c r="LY244" s="7" t="n"/>
      <c r="LZ244" s="7" t="n"/>
      <c r="MA244" s="7" t="n"/>
      <c r="MB244" s="7" t="n"/>
      <c r="MC244" s="7" t="n"/>
      <c r="MD244" s="7" t="n"/>
      <c r="ME244" s="7" t="n"/>
      <c r="MF244" s="7" t="n"/>
      <c r="MG244" s="7" t="n"/>
      <c r="MH244" s="7" t="n"/>
      <c r="MI244" s="7" t="n"/>
      <c r="MJ244" s="7" t="n"/>
      <c r="MK244" s="7" t="n"/>
      <c r="ML244" s="7" t="n"/>
      <c r="MM244" s="7" t="n"/>
      <c r="MN244" s="7" t="n"/>
      <c r="MO244" s="7" t="n"/>
      <c r="MP244" s="7" t="n"/>
      <c r="MQ244" s="7" t="n"/>
      <c r="MR244" s="7" t="n"/>
      <c r="MS244" s="7" t="n"/>
      <c r="MT244" s="7" t="n"/>
      <c r="MU244" s="7" t="n"/>
      <c r="MV244" s="7" t="n"/>
      <c r="MW244" s="7" t="n"/>
      <c r="MX244" s="7" t="n"/>
      <c r="MY244" s="7" t="n"/>
      <c r="MZ244" s="7" t="n"/>
      <c r="NA244" s="7" t="n"/>
      <c r="NB244" s="7" t="n"/>
      <c r="NC244" s="7" t="n"/>
      <c r="ND244" s="7" t="n"/>
      <c r="NE244" s="7" t="n"/>
      <c r="NF244" s="7" t="n"/>
      <c r="NG244" s="7" t="n"/>
      <c r="NH244" s="7" t="n"/>
      <c r="NI244" s="7" t="n"/>
      <c r="NJ244" s="7" t="n"/>
      <c r="NK244" s="7" t="n"/>
      <c r="NL244" s="7" t="n"/>
      <c r="NM244" s="7" t="n"/>
      <c r="NN244" s="7" t="n"/>
      <c r="NO244" s="7" t="n"/>
      <c r="NP244" s="7" t="n"/>
      <c r="NQ244" s="7" t="n"/>
      <c r="NR244" s="7" t="n"/>
      <c r="NS244" s="7" t="n"/>
      <c r="NT244" s="7" t="n"/>
      <c r="NU244" s="7" t="n"/>
      <c r="NV244" s="7" t="n"/>
      <c r="NW244" s="7" t="n"/>
      <c r="NX244" s="7" t="n"/>
      <c r="NY244" s="7" t="n"/>
      <c r="NZ244" s="7" t="n"/>
      <c r="OA244" s="7" t="n"/>
      <c r="OB244" s="7" t="n"/>
      <c r="OC244" s="7" t="n"/>
      <c r="OD244" s="7" t="n"/>
      <c r="OE244" s="7" t="n"/>
      <c r="OF244" s="7" t="n"/>
      <c r="OG244" s="7" t="n"/>
      <c r="OH244" s="7" t="n"/>
      <c r="OI244" s="7" t="n"/>
      <c r="OJ244" s="7" t="n"/>
      <c r="OK244" s="7" t="n"/>
      <c r="OL244" s="7" t="n"/>
      <c r="OM244" s="7" t="n"/>
      <c r="ON244" s="7" t="n"/>
      <c r="OO244" s="7" t="n"/>
      <c r="OP244" s="7" t="n"/>
      <c r="OQ244" s="7" t="n"/>
      <c r="OR244" s="7" t="n"/>
      <c r="OS244" s="7" t="n"/>
      <c r="OT244" s="7" t="n"/>
      <c r="OU244" s="7" t="n"/>
      <c r="OV244" s="7" t="n"/>
      <c r="OW244" s="7" t="n"/>
      <c r="OX244" s="7" t="n"/>
      <c r="OY244" s="7" t="n"/>
      <c r="OZ244" s="7" t="n"/>
      <c r="PA244" s="7" t="n"/>
      <c r="PB244" s="7" t="n"/>
      <c r="PC244" s="7" t="n"/>
      <c r="PD244" s="7" t="n"/>
      <c r="PE244" s="7" t="n"/>
      <c r="PF244" s="7" t="n"/>
      <c r="PG244" s="7" t="n"/>
      <c r="PH244" s="7" t="n"/>
      <c r="PI244" s="7" t="n"/>
      <c r="PJ244" s="7" t="n"/>
      <c r="PK244" s="7" t="n"/>
      <c r="PL244" s="7" t="n"/>
      <c r="PM244" s="7" t="n"/>
      <c r="PN244" s="7" t="n"/>
      <c r="PO244" s="7" t="n"/>
      <c r="PP244" s="7" t="n"/>
      <c r="PQ244" s="7" t="n"/>
      <c r="PR244" s="7" t="n"/>
      <c r="PS244" s="7" t="n"/>
      <c r="PT244" s="7" t="n"/>
      <c r="PU244" s="7" t="n"/>
      <c r="PV244" s="7" t="n"/>
      <c r="PW244" s="7" t="n"/>
      <c r="PX244" s="7" t="n"/>
      <c r="PY244" s="7" t="n"/>
      <c r="PZ244" s="7" t="n"/>
      <c r="QA244" s="7" t="n"/>
      <c r="QB244" s="7" t="n"/>
      <c r="QC244" s="7" t="n"/>
      <c r="QD244" s="7" t="n"/>
      <c r="QE244" s="7" t="n"/>
      <c r="QF244" s="7" t="n"/>
      <c r="QG244" s="7" t="n"/>
      <c r="QH244" s="7" t="n"/>
      <c r="QI244" s="7" t="n"/>
      <c r="QJ244" s="7" t="n"/>
      <c r="QK244" s="7" t="n"/>
      <c r="QL244" s="7" t="n"/>
      <c r="QM244" s="7" t="n"/>
      <c r="QN244" s="7" t="n"/>
      <c r="QO244" s="7" t="n"/>
      <c r="QP244" s="7" t="n"/>
      <c r="QQ244" s="7" t="n"/>
      <c r="QR244" s="7" t="n"/>
      <c r="QS244" s="7" t="n"/>
      <c r="QT244" s="7" t="n"/>
      <c r="QU244" s="7" t="n"/>
      <c r="QV244" s="7" t="n"/>
      <c r="QW244" s="7" t="n"/>
      <c r="QX244" s="7" t="n"/>
      <c r="QY244" s="7" t="n"/>
      <c r="QZ244" s="7" t="n"/>
      <c r="RA244" s="7" t="n"/>
      <c r="RB244" s="7" t="n"/>
      <c r="RC244" s="7" t="n"/>
      <c r="RD244" s="7" t="n"/>
      <c r="RE244" s="7" t="n"/>
      <c r="RF244" s="7" t="n"/>
      <c r="RG244" s="7" t="n"/>
      <c r="RH244" s="7" t="n"/>
      <c r="RI244" s="7" t="n"/>
      <c r="RJ244" s="7" t="n"/>
      <c r="RK244" s="7" t="n"/>
      <c r="RL244" s="7" t="n"/>
      <c r="RM244" s="7" t="n"/>
      <c r="RN244" s="7" t="n"/>
      <c r="RO244" s="7" t="n"/>
      <c r="RP244" s="7" t="n"/>
      <c r="RQ244" s="7" t="n"/>
      <c r="RR244" s="7" t="n"/>
      <c r="RS244" s="7" t="n"/>
      <c r="RT244" s="7" t="n"/>
      <c r="RU244" s="7" t="n"/>
      <c r="RV244" s="7" t="n"/>
      <c r="RW244" s="7" t="n"/>
      <c r="RX244" s="7" t="n"/>
      <c r="RY244" s="7" t="n"/>
      <c r="RZ244" s="7" t="n"/>
      <c r="SA244" s="7" t="n"/>
      <c r="SB244" s="7" t="n"/>
      <c r="SC244" s="7" t="n"/>
      <c r="SD244" s="7" t="n"/>
      <c r="SE244" s="7" t="n"/>
      <c r="SF244" s="7" t="n"/>
      <c r="SG244" s="7" t="n"/>
      <c r="SH244" s="7" t="n"/>
      <c r="SI244" s="7" t="n"/>
      <c r="SJ244" s="7" t="n"/>
      <c r="SK244" s="7" t="n"/>
      <c r="SL244" s="7" t="n"/>
      <c r="SM244" s="7" t="n"/>
      <c r="SN244" s="7" t="n"/>
      <c r="SO244" s="7" t="n"/>
      <c r="SP244" s="7" t="n"/>
      <c r="SQ244" s="7" t="n"/>
      <c r="SR244" s="7" t="n"/>
      <c r="SS244" s="7" t="n"/>
      <c r="ST244" s="7" t="n"/>
      <c r="SU244" s="7" t="n"/>
      <c r="SV244" s="7" t="n"/>
      <c r="SW244" s="7" t="n"/>
      <c r="SX244" s="7" t="n"/>
      <c r="SY244" s="7" t="n"/>
      <c r="SZ244" s="7" t="n"/>
      <c r="TA244" s="7" t="n"/>
      <c r="TB244" s="7" t="n"/>
      <c r="TC244" s="7" t="n"/>
      <c r="TD244" s="7" t="n"/>
      <c r="TE244" s="7" t="n"/>
      <c r="TF244" s="7" t="n"/>
      <c r="TG244" s="7" t="n"/>
      <c r="TH244" s="7" t="n"/>
      <c r="TI244" s="7" t="n"/>
      <c r="TJ244" s="7" t="n"/>
      <c r="TK244" s="7" t="n"/>
      <c r="TL244" s="7" t="n"/>
      <c r="TM244" s="7" t="n"/>
      <c r="TN244" s="7" t="n"/>
      <c r="TO244" s="7" t="n"/>
      <c r="TP244" s="7" t="n"/>
      <c r="TQ244" s="7" t="n"/>
      <c r="TR244" s="7" t="n"/>
      <c r="TS244" s="7" t="n"/>
      <c r="TT244" s="7" t="n"/>
      <c r="TU244" s="7" t="n"/>
      <c r="TV244" s="7" t="n"/>
      <c r="TW244" s="7" t="n"/>
      <c r="TX244" s="7" t="n"/>
      <c r="TY244" s="7" t="n"/>
      <c r="TZ244" s="7" t="n"/>
      <c r="UA244" s="7" t="n"/>
      <c r="UB244" s="7" t="n"/>
      <c r="UC244" s="7" t="n"/>
      <c r="UD244" s="7" t="n"/>
      <c r="UE244" s="7" t="n"/>
      <c r="UF244" s="7" t="n"/>
      <c r="UG244" s="7" t="n"/>
      <c r="UH244" s="7" t="n"/>
      <c r="UI244" s="7" t="n"/>
      <c r="UJ244" s="7" t="n"/>
      <c r="UK244" s="7" t="n"/>
      <c r="UL244" s="7" t="n"/>
      <c r="UM244" s="7" t="n"/>
      <c r="UN244" s="7" t="n"/>
      <c r="UO244" s="7" t="n"/>
      <c r="UP244" s="7" t="n"/>
      <c r="UQ244" s="7" t="n"/>
      <c r="UR244" s="7" t="n"/>
      <c r="US244" s="7" t="n"/>
      <c r="UT244" s="7" t="n"/>
      <c r="UU244" s="7" t="n"/>
      <c r="UV244" s="7" t="n"/>
      <c r="UW244" s="7" t="n"/>
      <c r="UX244" s="7" t="n"/>
      <c r="UY244" s="7" t="n"/>
      <c r="UZ244" s="7" t="n"/>
      <c r="VA244" s="7" t="n"/>
      <c r="VB244" s="7" t="n"/>
      <c r="VC244" s="7" t="n"/>
      <c r="VD244" s="7" t="n"/>
      <c r="VE244" s="7" t="n"/>
      <c r="VF244" s="7" t="n"/>
      <c r="VG244" s="7" t="n"/>
      <c r="VH244" s="7" t="n"/>
      <c r="VI244" s="7" t="n"/>
      <c r="VJ244" s="7" t="n"/>
      <c r="VK244" s="7" t="n"/>
      <c r="VL244" s="7" t="n"/>
      <c r="VM244" s="573">
        <f>SUM(E244:VL244)-SUM(UU244:UX244)-SUM(VA244:VD244)</f>
        <v/>
      </c>
      <c r="VN244" s="9" t="n"/>
    </row>
    <row r="245" ht="19.5" customHeight="1">
      <c r="A245" s="1100" t="n"/>
      <c r="B245" s="1101" t="n"/>
      <c r="C245" s="1102" t="n"/>
      <c r="D245" s="580" t="inlineStr">
        <is>
          <t>TOTAL REGIMEN</t>
        </is>
      </c>
      <c r="E245" s="581">
        <f>SUM(E241:E244)</f>
        <v/>
      </c>
      <c r="F245" s="465">
        <f>SUM(F241:F244)</f>
        <v/>
      </c>
      <c r="G245" s="465">
        <f>SUM(G241:G244)</f>
        <v/>
      </c>
      <c r="H245" s="465">
        <f>SUM(H241:H244)</f>
        <v/>
      </c>
      <c r="I245" s="465">
        <f>SUM(I241:I244)</f>
        <v/>
      </c>
      <c r="J245" s="465">
        <f>SUM(J241:J244)</f>
        <v/>
      </c>
      <c r="K245" s="465">
        <f>SUM(K241:K244)</f>
        <v/>
      </c>
      <c r="L245" s="465">
        <f>SUM(L241:L244)</f>
        <v/>
      </c>
      <c r="M245" s="465">
        <f>SUM(M241:M244)</f>
        <v/>
      </c>
      <c r="N245" s="465">
        <f>SUM(N241:N244)</f>
        <v/>
      </c>
      <c r="O245" s="465">
        <f>SUM(O241:O244)</f>
        <v/>
      </c>
      <c r="P245" s="465">
        <f>SUM(P241:P244)</f>
        <v/>
      </c>
      <c r="Q245" s="465">
        <f>SUM(Q241:Q244)</f>
        <v/>
      </c>
      <c r="R245" s="465">
        <f>SUM(R241:R244)</f>
        <v/>
      </c>
      <c r="S245" s="465">
        <f>SUM(S241:S244)</f>
        <v/>
      </c>
      <c r="T245" s="465">
        <f>SUM(T241:T244)</f>
        <v/>
      </c>
      <c r="U245" s="465">
        <f>SUM(U241:U244)</f>
        <v/>
      </c>
      <c r="V245" s="465">
        <f>SUM(V241:V244)</f>
        <v/>
      </c>
      <c r="W245" s="465">
        <f>SUM(W241:W244)</f>
        <v/>
      </c>
      <c r="X245" s="465">
        <f>SUM(X241:X244)</f>
        <v/>
      </c>
      <c r="Y245" s="465">
        <f>SUM(Y241:Y244)</f>
        <v/>
      </c>
      <c r="Z245" s="465">
        <f>SUM(Z241:Z244)</f>
        <v/>
      </c>
      <c r="AA245" s="465">
        <f>SUM(AA241:AA244)</f>
        <v/>
      </c>
      <c r="AB245" s="465">
        <f>SUM(AB241:AB244)</f>
        <v/>
      </c>
      <c r="AC245" s="465">
        <f>SUM(AC241:AC244)</f>
        <v/>
      </c>
      <c r="AD245" s="465">
        <f>SUM(AD241:AD244)</f>
        <v/>
      </c>
      <c r="AE245" s="465">
        <f>SUM(AE241:AE244)</f>
        <v/>
      </c>
      <c r="AF245" s="465">
        <f>SUM(AF241:AF244)</f>
        <v/>
      </c>
      <c r="AG245" s="465">
        <f>SUM(AG241:AG244)</f>
        <v/>
      </c>
      <c r="AH245" s="465">
        <f>SUM(AH241:AH244)</f>
        <v/>
      </c>
      <c r="AI245" s="465">
        <f>SUM(AI241:AI244)</f>
        <v/>
      </c>
      <c r="AJ245" s="465">
        <f>SUM(AJ241:AJ244)</f>
        <v/>
      </c>
      <c r="AK245" s="465">
        <f>SUM(AK241:AK244)</f>
        <v/>
      </c>
      <c r="AL245" s="465">
        <f>SUM(AL241:AL244)</f>
        <v/>
      </c>
      <c r="AM245" s="465">
        <f>SUM(AM241:AM244)</f>
        <v/>
      </c>
      <c r="AN245" s="465">
        <f>SUM(AN241:AN244)</f>
        <v/>
      </c>
      <c r="AO245" s="465">
        <f>SUM(AO241:AO244)</f>
        <v/>
      </c>
      <c r="AP245" s="465">
        <f>SUM(AP241:AP244)</f>
        <v/>
      </c>
      <c r="AQ245" s="465">
        <f>SUM(AQ241:AQ244)</f>
        <v/>
      </c>
      <c r="AR245" s="465">
        <f>SUM(AR241:AR244)</f>
        <v/>
      </c>
      <c r="AS245" s="465">
        <f>SUM(AS241:AS244)</f>
        <v/>
      </c>
      <c r="AT245" s="465">
        <f>SUM(AT241:AT244)</f>
        <v/>
      </c>
      <c r="AU245" s="465">
        <f>SUM(AU241:AU244)</f>
        <v/>
      </c>
      <c r="AV245" s="465">
        <f>SUM(AV241:AV244)</f>
        <v/>
      </c>
      <c r="AW245" s="465">
        <f>SUM(AW241:AW244)</f>
        <v/>
      </c>
      <c r="AX245" s="465">
        <f>SUM(AX241:AX244)</f>
        <v/>
      </c>
      <c r="AY245" s="465">
        <f>SUM(AY241:AY244)</f>
        <v/>
      </c>
      <c r="AZ245" s="465">
        <f>SUM(AZ241:AZ244)</f>
        <v/>
      </c>
      <c r="BA245" s="465">
        <f>SUM(BA241:BA244)</f>
        <v/>
      </c>
      <c r="BB245" s="465">
        <f>SUM(BB241:BB244)</f>
        <v/>
      </c>
      <c r="BC245" s="465">
        <f>SUM(BC241:BC244)</f>
        <v/>
      </c>
      <c r="BD245" s="465">
        <f>SUM(BD241:BD244)</f>
        <v/>
      </c>
      <c r="BE245" s="465">
        <f>SUM(BE241:BE244)</f>
        <v/>
      </c>
      <c r="BF245" s="465">
        <f>SUM(BF241:BF244)</f>
        <v/>
      </c>
      <c r="BG245" s="465">
        <f>SUM(BG241:BG244)</f>
        <v/>
      </c>
      <c r="BH245" s="465">
        <f>SUM(BH241:BH244)</f>
        <v/>
      </c>
      <c r="BI245" s="465">
        <f>SUM(BI241:BI244)</f>
        <v/>
      </c>
      <c r="BJ245" s="465">
        <f>SUM(BJ241:BJ244)</f>
        <v/>
      </c>
      <c r="BK245" s="465">
        <f>SUM(BK241:BK244)</f>
        <v/>
      </c>
      <c r="BL245" s="465">
        <f>SUM(BL241:BL244)</f>
        <v/>
      </c>
      <c r="BM245" s="465">
        <f>SUM(BM241:BM244)</f>
        <v/>
      </c>
      <c r="BN245" s="465">
        <f>SUM(BN241:BN244)</f>
        <v/>
      </c>
      <c r="BO245" s="465">
        <f>SUM(BO241:BO244)</f>
        <v/>
      </c>
      <c r="BP245" s="465">
        <f>SUM(BP241:BP244)</f>
        <v/>
      </c>
      <c r="BQ245" s="465">
        <f>SUM(BQ241:BQ244)</f>
        <v/>
      </c>
      <c r="BR245" s="465">
        <f>SUM(BR241:BR244)</f>
        <v/>
      </c>
      <c r="BS245" s="465">
        <f>SUM(BS241:BS244)</f>
        <v/>
      </c>
      <c r="BT245" s="465">
        <f>SUM(BT241:BT244)</f>
        <v/>
      </c>
      <c r="BU245" s="465">
        <f>SUM(BU241:BU244)</f>
        <v/>
      </c>
      <c r="BV245" s="465">
        <f>SUM(BV241:BV244)</f>
        <v/>
      </c>
      <c r="BW245" s="465">
        <f>SUM(BW241:BW244)</f>
        <v/>
      </c>
      <c r="BX245" s="465">
        <f>SUM(BX241:BX244)</f>
        <v/>
      </c>
      <c r="BY245" s="465">
        <f>SUM(BY241:BY244)</f>
        <v/>
      </c>
      <c r="BZ245" s="465">
        <f>SUM(BZ241:BZ244)</f>
        <v/>
      </c>
      <c r="CA245" s="465">
        <f>SUM(CA241:CA244)</f>
        <v/>
      </c>
      <c r="CB245" s="465">
        <f>SUM(CB241:CB244)</f>
        <v/>
      </c>
      <c r="CC245" s="465">
        <f>SUM(CC241:CC244)</f>
        <v/>
      </c>
      <c r="CD245" s="465">
        <f>SUM(CD241:CD244)</f>
        <v/>
      </c>
      <c r="CE245" s="465">
        <f>SUM(CE241:CE244)</f>
        <v/>
      </c>
      <c r="CF245" s="465">
        <f>SUM(CF241:CF244)</f>
        <v/>
      </c>
      <c r="CG245" s="465">
        <f>SUM(CG241:CG244)</f>
        <v/>
      </c>
      <c r="CH245" s="465">
        <f>SUM(CH241:CH244)</f>
        <v/>
      </c>
      <c r="CI245" s="465">
        <f>SUM(CI241:CI244)</f>
        <v/>
      </c>
      <c r="CJ245" s="465">
        <f>SUM(CJ241:CJ244)</f>
        <v/>
      </c>
      <c r="CK245" s="465">
        <f>SUM(CK241:CK244)</f>
        <v/>
      </c>
      <c r="CL245" s="465">
        <f>SUM(CL241:CL244)</f>
        <v/>
      </c>
      <c r="CM245" s="465">
        <f>SUM(CM241:CM244)</f>
        <v/>
      </c>
      <c r="CN245" s="465">
        <f>SUM(CN241:CN244)</f>
        <v/>
      </c>
      <c r="CO245" s="465">
        <f>SUM(CO241:CO244)</f>
        <v/>
      </c>
      <c r="CP245" s="465">
        <f>SUM(CP241:CP244)</f>
        <v/>
      </c>
      <c r="CQ245" s="465">
        <f>SUM(CQ241:CQ244)</f>
        <v/>
      </c>
      <c r="CR245" s="465">
        <f>SUM(CR241:CR244)</f>
        <v/>
      </c>
      <c r="CS245" s="465">
        <f>SUM(CS241:CS244)</f>
        <v/>
      </c>
      <c r="CT245" s="465">
        <f>SUM(CT241:CT244)</f>
        <v/>
      </c>
      <c r="CU245" s="465">
        <f>SUM(CU241:CU244)</f>
        <v/>
      </c>
      <c r="CV245" s="465">
        <f>SUM(CV241:CV244)</f>
        <v/>
      </c>
      <c r="CW245" s="465">
        <f>SUM(CW241:CW244)</f>
        <v/>
      </c>
      <c r="CX245" s="465">
        <f>SUM(CX241:CX244)</f>
        <v/>
      </c>
      <c r="CY245" s="465">
        <f>SUM(CY241:CY244)</f>
        <v/>
      </c>
      <c r="CZ245" s="465">
        <f>SUM(CZ241:CZ244)</f>
        <v/>
      </c>
      <c r="DA245" s="465">
        <f>SUM(DA241:DA244)</f>
        <v/>
      </c>
      <c r="DB245" s="465">
        <f>SUM(DB241:DB244)</f>
        <v/>
      </c>
      <c r="DC245" s="465">
        <f>SUM(DC241:DC244)</f>
        <v/>
      </c>
      <c r="DD245" s="465">
        <f>SUM(DD241:DD244)</f>
        <v/>
      </c>
      <c r="DE245" s="465">
        <f>SUM(DE241:DE244)</f>
        <v/>
      </c>
      <c r="DF245" s="465">
        <f>SUM(DF241:DF244)</f>
        <v/>
      </c>
      <c r="DG245" s="465">
        <f>SUM(DG241:DG244)</f>
        <v/>
      </c>
      <c r="DH245" s="465">
        <f>SUM(DH241:DH244)</f>
        <v/>
      </c>
      <c r="DI245" s="465">
        <f>SUM(DI241:DI244)</f>
        <v/>
      </c>
      <c r="DJ245" s="465">
        <f>SUM(DJ241:DJ244)</f>
        <v/>
      </c>
      <c r="DK245" s="465">
        <f>SUM(DK241:DK244)</f>
        <v/>
      </c>
      <c r="DL245" s="465">
        <f>SUM(DL241:DL244)</f>
        <v/>
      </c>
      <c r="DM245" s="465">
        <f>SUM(DM241:DM244)</f>
        <v/>
      </c>
      <c r="DN245" s="465">
        <f>SUM(DN241:DN244)</f>
        <v/>
      </c>
      <c r="DO245" s="465">
        <f>SUM(DO241:DO244)</f>
        <v/>
      </c>
      <c r="DP245" s="465">
        <f>SUM(DP241:DP244)</f>
        <v/>
      </c>
      <c r="DQ245" s="465">
        <f>SUM(DQ241:DQ244)</f>
        <v/>
      </c>
      <c r="DR245" s="465">
        <f>SUM(DR241:DR244)</f>
        <v/>
      </c>
      <c r="DS245" s="465">
        <f>SUM(DS241:DS244)</f>
        <v/>
      </c>
      <c r="DT245" s="465">
        <f>SUM(DT241:DT244)</f>
        <v/>
      </c>
      <c r="DU245" s="465">
        <f>SUM(DU241:DU244)</f>
        <v/>
      </c>
      <c r="DV245" s="465">
        <f>SUM(DV241:DV244)</f>
        <v/>
      </c>
      <c r="DW245" s="465">
        <f>SUM(DW241:DW244)</f>
        <v/>
      </c>
      <c r="DX245" s="465">
        <f>SUM(DX241:DX244)</f>
        <v/>
      </c>
      <c r="DY245" s="465">
        <f>SUM(DY241:DY244)</f>
        <v/>
      </c>
      <c r="DZ245" s="465">
        <f>SUM(DZ241:DZ244)</f>
        <v/>
      </c>
      <c r="EA245" s="465">
        <f>SUM(EA241:EA244)</f>
        <v/>
      </c>
      <c r="EB245" s="465">
        <f>SUM(EB241:EB244)</f>
        <v/>
      </c>
      <c r="EC245" s="465">
        <f>SUM(EC241:EC244)</f>
        <v/>
      </c>
      <c r="ED245" s="465">
        <f>SUM(ED241:ED244)</f>
        <v/>
      </c>
      <c r="EE245" s="465">
        <f>SUM(EE241:EE244)</f>
        <v/>
      </c>
      <c r="EF245" s="465">
        <f>SUM(EF241:EF244)</f>
        <v/>
      </c>
      <c r="EG245" s="465">
        <f>SUM(EG241:EG244)</f>
        <v/>
      </c>
      <c r="EH245" s="465">
        <f>SUM(EH241:EH244)</f>
        <v/>
      </c>
      <c r="EI245" s="465">
        <f>SUM(EI241:EI244)</f>
        <v/>
      </c>
      <c r="EJ245" s="465">
        <f>SUM(EJ241:EJ244)</f>
        <v/>
      </c>
      <c r="EK245" s="465">
        <f>SUM(EK241:EK244)</f>
        <v/>
      </c>
      <c r="EL245" s="465">
        <f>SUM(EL241:EL244)</f>
        <v/>
      </c>
      <c r="EM245" s="465">
        <f>SUM(EM241:EM244)</f>
        <v/>
      </c>
      <c r="EN245" s="465">
        <f>SUM(EN241:EN244)</f>
        <v/>
      </c>
      <c r="EO245" s="465">
        <f>SUM(EO241:EO244)</f>
        <v/>
      </c>
      <c r="EP245" s="465">
        <f>SUM(EP241:EP244)</f>
        <v/>
      </c>
      <c r="EQ245" s="465">
        <f>SUM(EQ241:EQ244)</f>
        <v/>
      </c>
      <c r="ER245" s="465">
        <f>SUM(ER241:ER244)</f>
        <v/>
      </c>
      <c r="ES245" s="465">
        <f>SUM(ES241:ES244)</f>
        <v/>
      </c>
      <c r="ET245" s="465">
        <f>SUM(ET241:ET244)</f>
        <v/>
      </c>
      <c r="EU245" s="465">
        <f>SUM(EU241:EU244)</f>
        <v/>
      </c>
      <c r="EV245" s="465">
        <f>SUM(EV241:EV244)</f>
        <v/>
      </c>
      <c r="EW245" s="465">
        <f>SUM(EW241:EW244)</f>
        <v/>
      </c>
      <c r="EX245" s="465">
        <f>SUM(EX241:EX244)</f>
        <v/>
      </c>
      <c r="EY245" s="465">
        <f>SUM(EY241:EY244)</f>
        <v/>
      </c>
      <c r="EZ245" s="465">
        <f>SUM(EZ241:EZ244)</f>
        <v/>
      </c>
      <c r="FA245" s="465">
        <f>SUM(FA241:FA244)</f>
        <v/>
      </c>
      <c r="FB245" s="465">
        <f>SUM(FB241:FB244)</f>
        <v/>
      </c>
      <c r="FC245" s="465">
        <f>SUM(FC241:FC244)</f>
        <v/>
      </c>
      <c r="FD245" s="465">
        <f>SUM(FD241:FD244)</f>
        <v/>
      </c>
      <c r="FE245" s="465">
        <f>SUM(FE241:FE244)</f>
        <v/>
      </c>
      <c r="FF245" s="465">
        <f>SUM(FF241:FF244)</f>
        <v/>
      </c>
      <c r="FG245" s="465">
        <f>SUM(FG241:FG244)</f>
        <v/>
      </c>
      <c r="FH245" s="465">
        <f>SUM(FH241:FH244)</f>
        <v/>
      </c>
      <c r="FI245" s="465">
        <f>SUM(FI241:FI244)</f>
        <v/>
      </c>
      <c r="FJ245" s="465">
        <f>SUM(FJ241:FJ244)</f>
        <v/>
      </c>
      <c r="FK245" s="465">
        <f>SUM(FK241:FK244)</f>
        <v/>
      </c>
      <c r="FL245" s="465">
        <f>SUM(FL241:FL244)</f>
        <v/>
      </c>
      <c r="FM245" s="465">
        <f>SUM(FM241:FM244)</f>
        <v/>
      </c>
      <c r="FN245" s="465">
        <f>SUM(FN241:FN244)</f>
        <v/>
      </c>
      <c r="FO245" s="465">
        <f>SUM(FO241:FO244)</f>
        <v/>
      </c>
      <c r="FP245" s="465">
        <f>SUM(FP241:FP244)</f>
        <v/>
      </c>
      <c r="FQ245" s="465">
        <f>SUM(FQ241:FQ244)</f>
        <v/>
      </c>
      <c r="FR245" s="465">
        <f>SUM(FR241:FR244)</f>
        <v/>
      </c>
      <c r="FS245" s="465">
        <f>SUM(FS241:FS244)</f>
        <v/>
      </c>
      <c r="FT245" s="465">
        <f>SUM(FT241:FT244)</f>
        <v/>
      </c>
      <c r="FU245" s="465">
        <f>SUM(FU241:FU244)</f>
        <v/>
      </c>
      <c r="FV245" s="465">
        <f>SUM(FV241:FV244)</f>
        <v/>
      </c>
      <c r="FW245" s="465">
        <f>SUM(FW241:FW244)</f>
        <v/>
      </c>
      <c r="FX245" s="465">
        <f>SUM(FX241:FX244)</f>
        <v/>
      </c>
      <c r="FY245" s="465">
        <f>SUM(FY241:FY244)</f>
        <v/>
      </c>
      <c r="FZ245" s="465">
        <f>SUM(FZ241:FZ244)</f>
        <v/>
      </c>
      <c r="GA245" s="465">
        <f>SUM(GA241:GA244)</f>
        <v/>
      </c>
      <c r="GB245" s="465">
        <f>SUM(GB241:GB244)</f>
        <v/>
      </c>
      <c r="GC245" s="465">
        <f>SUM(GC241:GC244)</f>
        <v/>
      </c>
      <c r="GD245" s="465">
        <f>SUM(GD241:GD244)</f>
        <v/>
      </c>
      <c r="GE245" s="465">
        <f>SUM(GE241:GE244)</f>
        <v/>
      </c>
      <c r="GF245" s="465">
        <f>SUM(GF241:GF244)</f>
        <v/>
      </c>
      <c r="GG245" s="465">
        <f>SUM(GG241:GG244)</f>
        <v/>
      </c>
      <c r="GH245" s="465">
        <f>SUM(GH241:GH244)</f>
        <v/>
      </c>
      <c r="GI245" s="465">
        <f>SUM(GI241:GI244)</f>
        <v/>
      </c>
      <c r="GJ245" s="465">
        <f>SUM(GJ241:GJ244)</f>
        <v/>
      </c>
      <c r="GK245" s="465">
        <f>SUM(GK241:GK244)</f>
        <v/>
      </c>
      <c r="GL245" s="465">
        <f>SUM(GL241:GL244)</f>
        <v/>
      </c>
      <c r="GM245" s="465">
        <f>SUM(GM241:GM244)</f>
        <v/>
      </c>
      <c r="GN245" s="465">
        <f>SUM(GN241:GN244)</f>
        <v/>
      </c>
      <c r="GO245" s="465">
        <f>SUM(GO241:GO244)</f>
        <v/>
      </c>
      <c r="GP245" s="465">
        <f>SUM(GP241:GP244)</f>
        <v/>
      </c>
      <c r="GQ245" s="465">
        <f>SUM(GQ241:GQ244)</f>
        <v/>
      </c>
      <c r="GR245" s="465">
        <f>SUM(GR241:GR244)</f>
        <v/>
      </c>
      <c r="GS245" s="465">
        <f>SUM(GS241:GS244)</f>
        <v/>
      </c>
      <c r="GT245" s="465">
        <f>SUM(GT241:GT244)</f>
        <v/>
      </c>
      <c r="GU245" s="465">
        <f>SUM(GU241:GU244)</f>
        <v/>
      </c>
      <c r="GV245" s="465">
        <f>SUM(GV241:GV244)</f>
        <v/>
      </c>
      <c r="GW245" s="465">
        <f>SUM(GW241:GW244)</f>
        <v/>
      </c>
      <c r="GX245" s="465">
        <f>SUM(GX241:GX244)</f>
        <v/>
      </c>
      <c r="GY245" s="465">
        <f>SUM(GY241:GY244)</f>
        <v/>
      </c>
      <c r="GZ245" s="465">
        <f>SUM(GZ241:GZ244)</f>
        <v/>
      </c>
      <c r="HA245" s="465">
        <f>SUM(HA241:HA244)</f>
        <v/>
      </c>
      <c r="HB245" s="465">
        <f>SUM(HB241:HB244)</f>
        <v/>
      </c>
      <c r="HC245" s="465">
        <f>SUM(HC241:HC244)</f>
        <v/>
      </c>
      <c r="HD245" s="465">
        <f>SUM(HD241:HD244)</f>
        <v/>
      </c>
      <c r="HE245" s="465">
        <f>SUM(HE241:HE244)</f>
        <v/>
      </c>
      <c r="HF245" s="465">
        <f>SUM(HF241:HF244)</f>
        <v/>
      </c>
      <c r="HG245" s="465">
        <f>SUM(HG241:HG244)</f>
        <v/>
      </c>
      <c r="HH245" s="465">
        <f>SUM(HH241:HH244)</f>
        <v/>
      </c>
      <c r="HI245" s="465">
        <f>SUM(HI241:HI244)</f>
        <v/>
      </c>
      <c r="HJ245" s="465">
        <f>SUM(HJ241:HJ244)</f>
        <v/>
      </c>
      <c r="HK245" s="465">
        <f>SUM(HK241:HK244)</f>
        <v/>
      </c>
      <c r="HL245" s="465">
        <f>SUM(HL241:HL244)</f>
        <v/>
      </c>
      <c r="HM245" s="465">
        <f>SUM(HM241:HM244)</f>
        <v/>
      </c>
      <c r="HN245" s="465">
        <f>SUM(HN241:HN244)</f>
        <v/>
      </c>
      <c r="HO245" s="465">
        <f>SUM(HO241:HO244)</f>
        <v/>
      </c>
      <c r="HP245" s="465">
        <f>SUM(HP241:HP244)</f>
        <v/>
      </c>
      <c r="HQ245" s="465">
        <f>SUM(HQ241:HQ244)</f>
        <v/>
      </c>
      <c r="HR245" s="465">
        <f>SUM(HR241:HR244)</f>
        <v/>
      </c>
      <c r="HS245" s="465">
        <f>SUM(HS241:HS244)</f>
        <v/>
      </c>
      <c r="HT245" s="465">
        <f>SUM(HT241:HT244)</f>
        <v/>
      </c>
      <c r="HU245" s="465">
        <f>SUM(HU241:HU244)</f>
        <v/>
      </c>
      <c r="HV245" s="465">
        <f>SUM(HV241:HV244)</f>
        <v/>
      </c>
      <c r="HW245" s="465">
        <f>SUM(HW241:HW244)</f>
        <v/>
      </c>
      <c r="HX245" s="465">
        <f>SUM(HX241:HX244)</f>
        <v/>
      </c>
      <c r="HY245" s="465">
        <f>SUM(HY241:HY244)</f>
        <v/>
      </c>
      <c r="HZ245" s="465">
        <f>SUM(HZ241:HZ244)</f>
        <v/>
      </c>
      <c r="IA245" s="465">
        <f>SUM(IA241:IA244)</f>
        <v/>
      </c>
      <c r="IB245" s="465">
        <f>SUM(IB241:IB244)</f>
        <v/>
      </c>
      <c r="IC245" s="465">
        <f>SUM(IC241:IC244)</f>
        <v/>
      </c>
      <c r="ID245" s="465">
        <f>SUM(ID241:ID244)</f>
        <v/>
      </c>
      <c r="IE245" s="465">
        <f>SUM(IE241:IE244)</f>
        <v/>
      </c>
      <c r="IF245" s="465">
        <f>SUM(IF241:IF244)</f>
        <v/>
      </c>
      <c r="IG245" s="465">
        <f>SUM(IG241:IG244)</f>
        <v/>
      </c>
      <c r="IH245" s="465">
        <f>SUM(IH241:IH244)</f>
        <v/>
      </c>
      <c r="II245" s="465">
        <f>SUM(II241:II244)</f>
        <v/>
      </c>
      <c r="IJ245" s="465">
        <f>SUM(IJ241:IJ244)</f>
        <v/>
      </c>
      <c r="IK245" s="465">
        <f>SUM(IK241:IK244)</f>
        <v/>
      </c>
      <c r="IL245" s="465">
        <f>SUM(IL241:IL244)</f>
        <v/>
      </c>
      <c r="IM245" s="465">
        <f>SUM(IM241:IM244)</f>
        <v/>
      </c>
      <c r="IN245" s="465">
        <f>SUM(IN241:IN244)</f>
        <v/>
      </c>
      <c r="IO245" s="465">
        <f>SUM(IO241:IO244)</f>
        <v/>
      </c>
      <c r="IP245" s="465">
        <f>SUM(IP241:IP244)</f>
        <v/>
      </c>
      <c r="IQ245" s="465">
        <f>SUM(IQ241:IQ244)</f>
        <v/>
      </c>
      <c r="IR245" s="465">
        <f>SUM(IR241:IR244)</f>
        <v/>
      </c>
      <c r="IS245" s="465">
        <f>SUM(IS241:IS244)</f>
        <v/>
      </c>
      <c r="IT245" s="465">
        <f>SUM(IT241:IT244)</f>
        <v/>
      </c>
      <c r="IU245" s="465">
        <f>SUM(IU241:IU244)</f>
        <v/>
      </c>
      <c r="IV245" s="465">
        <f>SUM(IV241:IV244)</f>
        <v/>
      </c>
      <c r="IW245" s="465">
        <f>SUM(IW241:IW244)</f>
        <v/>
      </c>
      <c r="IX245" s="465">
        <f>SUM(IX241:IX244)</f>
        <v/>
      </c>
      <c r="IY245" s="465">
        <f>SUM(IY241:IY244)</f>
        <v/>
      </c>
      <c r="IZ245" s="465">
        <f>SUM(IZ241:IZ244)</f>
        <v/>
      </c>
      <c r="JA245" s="465">
        <f>SUM(JA241:JA244)</f>
        <v/>
      </c>
      <c r="JB245" s="465">
        <f>SUM(JB241:JB244)</f>
        <v/>
      </c>
      <c r="JC245" s="465">
        <f>SUM(JC241:JC244)</f>
        <v/>
      </c>
      <c r="JD245" s="465">
        <f>SUM(JD241:JD244)</f>
        <v/>
      </c>
      <c r="JE245" s="465">
        <f>SUM(JE241:JE244)</f>
        <v/>
      </c>
      <c r="JF245" s="465">
        <f>SUM(JF241:JF244)</f>
        <v/>
      </c>
      <c r="JG245" s="465">
        <f>SUM(JG241:JG244)</f>
        <v/>
      </c>
      <c r="JH245" s="465">
        <f>SUM(JH241:JH244)</f>
        <v/>
      </c>
      <c r="JI245" s="465">
        <f>SUM(JI241:JI244)</f>
        <v/>
      </c>
      <c r="JJ245" s="465">
        <f>SUM(JJ241:JJ244)</f>
        <v/>
      </c>
      <c r="JK245" s="465">
        <f>SUM(JK241:JK244)</f>
        <v/>
      </c>
      <c r="JL245" s="465">
        <f>SUM(JL241:JL244)</f>
        <v/>
      </c>
      <c r="JM245" s="465">
        <f>SUM(JM241:JM244)</f>
        <v/>
      </c>
      <c r="JN245" s="465">
        <f>SUM(JN241:JN244)</f>
        <v/>
      </c>
      <c r="JO245" s="465">
        <f>SUM(JO241:JO244)</f>
        <v/>
      </c>
      <c r="JP245" s="465">
        <f>SUM(JP241:JP244)</f>
        <v/>
      </c>
      <c r="JQ245" s="465">
        <f>SUM(JQ241:JQ244)</f>
        <v/>
      </c>
      <c r="JR245" s="465">
        <f>SUM(JR241:JR244)</f>
        <v/>
      </c>
      <c r="JS245" s="465">
        <f>SUM(JS241:JS244)</f>
        <v/>
      </c>
      <c r="JT245" s="465">
        <f>SUM(JT241:JT244)</f>
        <v/>
      </c>
      <c r="JU245" s="465">
        <f>SUM(JU241:JU244)</f>
        <v/>
      </c>
      <c r="JV245" s="465">
        <f>SUM(JV241:JV244)</f>
        <v/>
      </c>
      <c r="JW245" s="465">
        <f>SUM(JW241:JW244)</f>
        <v/>
      </c>
      <c r="JX245" s="465">
        <f>SUM(JX241:JX244)</f>
        <v/>
      </c>
      <c r="JY245" s="465">
        <f>SUM(JY241:JY244)</f>
        <v/>
      </c>
      <c r="JZ245" s="465">
        <f>SUM(JZ241:JZ244)</f>
        <v/>
      </c>
      <c r="KA245" s="465">
        <f>SUM(KA241:KA244)</f>
        <v/>
      </c>
      <c r="KB245" s="465">
        <f>SUM(KB241:KB244)</f>
        <v/>
      </c>
      <c r="KC245" s="465">
        <f>SUM(KC241:KC244)</f>
        <v/>
      </c>
      <c r="KD245" s="465">
        <f>SUM(KD241:KD244)</f>
        <v/>
      </c>
      <c r="KE245" s="465">
        <f>SUM(KE241:KE244)</f>
        <v/>
      </c>
      <c r="KF245" s="465">
        <f>SUM(KF241:KF244)</f>
        <v/>
      </c>
      <c r="KG245" s="465">
        <f>SUM(KG241:KG244)</f>
        <v/>
      </c>
      <c r="KH245" s="465">
        <f>SUM(KH241:KH244)</f>
        <v/>
      </c>
      <c r="KI245" s="465">
        <f>SUM(KI241:KI244)</f>
        <v/>
      </c>
      <c r="KJ245" s="465">
        <f>SUM(KJ241:KJ244)</f>
        <v/>
      </c>
      <c r="KK245" s="465">
        <f>SUM(KK241:KK244)</f>
        <v/>
      </c>
      <c r="KL245" s="465">
        <f>SUM(KL241:KL244)</f>
        <v/>
      </c>
      <c r="KM245" s="465">
        <f>SUM(KM241:KM244)</f>
        <v/>
      </c>
      <c r="KN245" s="465">
        <f>SUM(KN241:KN244)</f>
        <v/>
      </c>
      <c r="KO245" s="465">
        <f>SUM(KO241:KO244)</f>
        <v/>
      </c>
      <c r="KP245" s="465">
        <f>SUM(KP241:KP244)</f>
        <v/>
      </c>
      <c r="KQ245" s="465">
        <f>SUM(KQ241:KQ244)</f>
        <v/>
      </c>
      <c r="KR245" s="465">
        <f>SUM(KR241:KR244)</f>
        <v/>
      </c>
      <c r="KS245" s="465">
        <f>SUM(KS241:KS244)</f>
        <v/>
      </c>
      <c r="KT245" s="465">
        <f>SUM(KT241:KT244)</f>
        <v/>
      </c>
      <c r="KU245" s="465">
        <f>SUM(KU241:KU244)</f>
        <v/>
      </c>
      <c r="KV245" s="465">
        <f>SUM(KV241:KV244)</f>
        <v/>
      </c>
      <c r="KW245" s="465">
        <f>SUM(KW241:KW244)</f>
        <v/>
      </c>
      <c r="KX245" s="465">
        <f>SUM(KX241:KX244)</f>
        <v/>
      </c>
      <c r="KY245" s="465">
        <f>SUM(KY241:KY244)</f>
        <v/>
      </c>
      <c r="KZ245" s="465">
        <f>SUM(KZ241:KZ244)</f>
        <v/>
      </c>
      <c r="LA245" s="465">
        <f>SUM(LA241:LA244)</f>
        <v/>
      </c>
      <c r="LB245" s="465">
        <f>SUM(LB241:LB244)</f>
        <v/>
      </c>
      <c r="LC245" s="465">
        <f>SUM(LC241:LC244)</f>
        <v/>
      </c>
      <c r="LD245" s="465">
        <f>SUM(LD241:LD244)</f>
        <v/>
      </c>
      <c r="LE245" s="465">
        <f>SUM(LE241:LE244)</f>
        <v/>
      </c>
      <c r="LF245" s="465">
        <f>SUM(LF241:LF244)</f>
        <v/>
      </c>
      <c r="LG245" s="465">
        <f>SUM(LG241:LG244)</f>
        <v/>
      </c>
      <c r="LH245" s="465">
        <f>SUM(LH241:LH244)</f>
        <v/>
      </c>
      <c r="LI245" s="465">
        <f>SUM(LI241:LI244)</f>
        <v/>
      </c>
      <c r="LJ245" s="465">
        <f>SUM(LJ241:LJ244)</f>
        <v/>
      </c>
      <c r="LK245" s="465">
        <f>SUM(LK241:LK244)</f>
        <v/>
      </c>
      <c r="LL245" s="465">
        <f>SUM(LL241:LL244)</f>
        <v/>
      </c>
      <c r="LM245" s="465">
        <f>SUM(LM241:LM244)</f>
        <v/>
      </c>
      <c r="LN245" s="465">
        <f>SUM(LN241:LN244)</f>
        <v/>
      </c>
      <c r="LO245" s="465">
        <f>SUM(LO241:LO244)</f>
        <v/>
      </c>
      <c r="LP245" s="465">
        <f>SUM(LP241:LP244)</f>
        <v/>
      </c>
      <c r="LQ245" s="465">
        <f>SUM(LQ241:LQ244)</f>
        <v/>
      </c>
      <c r="LR245" s="465">
        <f>SUM(LR241:LR244)</f>
        <v/>
      </c>
      <c r="LS245" s="465">
        <f>SUM(LS241:LS244)</f>
        <v/>
      </c>
      <c r="LT245" s="465">
        <f>SUM(LT241:LT244)</f>
        <v/>
      </c>
      <c r="LU245" s="465">
        <f>SUM(LU241:LU244)</f>
        <v/>
      </c>
      <c r="LV245" s="465">
        <f>SUM(LV241:LV244)</f>
        <v/>
      </c>
      <c r="LW245" s="465">
        <f>SUM(LW241:LW244)</f>
        <v/>
      </c>
      <c r="LX245" s="465">
        <f>SUM(LX241:LX244)</f>
        <v/>
      </c>
      <c r="LY245" s="465">
        <f>SUM(LY241:LY244)</f>
        <v/>
      </c>
      <c r="LZ245" s="465">
        <f>SUM(LZ241:LZ244)</f>
        <v/>
      </c>
      <c r="MA245" s="465">
        <f>SUM(MA241:MA244)</f>
        <v/>
      </c>
      <c r="MB245" s="465">
        <f>SUM(MB241:MB244)</f>
        <v/>
      </c>
      <c r="MC245" s="465">
        <f>SUM(MC241:MC244)</f>
        <v/>
      </c>
      <c r="MD245" s="465">
        <f>SUM(MD241:MD244)</f>
        <v/>
      </c>
      <c r="ME245" s="465">
        <f>SUM(ME241:ME244)</f>
        <v/>
      </c>
      <c r="MF245" s="465">
        <f>SUM(MF241:MF244)</f>
        <v/>
      </c>
      <c r="MG245" s="465">
        <f>SUM(MG241:MG244)</f>
        <v/>
      </c>
      <c r="MH245" s="465">
        <f>SUM(MH241:MH244)</f>
        <v/>
      </c>
      <c r="MI245" s="465">
        <f>SUM(MI241:MI244)</f>
        <v/>
      </c>
      <c r="MJ245" s="465">
        <f>SUM(MJ241:MJ244)</f>
        <v/>
      </c>
      <c r="MK245" s="465">
        <f>SUM(MK241:MK244)</f>
        <v/>
      </c>
      <c r="ML245" s="465">
        <f>SUM(ML241:ML244)</f>
        <v/>
      </c>
      <c r="MM245" s="465">
        <f>SUM(MM241:MM244)</f>
        <v/>
      </c>
      <c r="MN245" s="465">
        <f>SUM(MN241:MN244)</f>
        <v/>
      </c>
      <c r="MO245" s="465">
        <f>SUM(MO241:MO244)</f>
        <v/>
      </c>
      <c r="MP245" s="465">
        <f>SUM(MP241:MP244)</f>
        <v/>
      </c>
      <c r="MQ245" s="465">
        <f>SUM(MQ241:MQ244)</f>
        <v/>
      </c>
      <c r="MR245" s="465">
        <f>SUM(MR241:MR244)</f>
        <v/>
      </c>
      <c r="MS245" s="465">
        <f>SUM(MS241:MS244)</f>
        <v/>
      </c>
      <c r="MT245" s="465">
        <f>SUM(MT241:MT244)</f>
        <v/>
      </c>
      <c r="MU245" s="465">
        <f>SUM(MU241:MU244)</f>
        <v/>
      </c>
      <c r="MV245" s="465">
        <f>SUM(MV241:MV244)</f>
        <v/>
      </c>
      <c r="MW245" s="465">
        <f>SUM(MW241:MW244)</f>
        <v/>
      </c>
      <c r="MX245" s="465">
        <f>SUM(MX241:MX244)</f>
        <v/>
      </c>
      <c r="MY245" s="465">
        <f>SUM(MY241:MY244)</f>
        <v/>
      </c>
      <c r="MZ245" s="465">
        <f>SUM(MZ241:MZ244)</f>
        <v/>
      </c>
      <c r="NA245" s="465">
        <f>SUM(NA241:NA244)</f>
        <v/>
      </c>
      <c r="NB245" s="465">
        <f>SUM(NB241:NB244)</f>
        <v/>
      </c>
      <c r="NC245" s="465">
        <f>SUM(NC241:NC244)</f>
        <v/>
      </c>
      <c r="ND245" s="465">
        <f>SUM(ND241:ND244)</f>
        <v/>
      </c>
      <c r="NE245" s="465">
        <f>SUM(NE241:NE244)</f>
        <v/>
      </c>
      <c r="NF245" s="465">
        <f>SUM(NF241:NF244)</f>
        <v/>
      </c>
      <c r="NG245" s="465">
        <f>SUM(NG241:NG244)</f>
        <v/>
      </c>
      <c r="NH245" s="465">
        <f>SUM(NH241:NH244)</f>
        <v/>
      </c>
      <c r="NI245" s="465">
        <f>SUM(NI241:NI244)</f>
        <v/>
      </c>
      <c r="NJ245" s="465">
        <f>SUM(NJ241:NJ244)</f>
        <v/>
      </c>
      <c r="NK245" s="465">
        <f>SUM(NK241:NK244)</f>
        <v/>
      </c>
      <c r="NL245" s="465">
        <f>SUM(NL241:NL244)</f>
        <v/>
      </c>
      <c r="NM245" s="465">
        <f>SUM(NM241:NM244)</f>
        <v/>
      </c>
      <c r="NN245" s="465">
        <f>SUM(NN241:NN244)</f>
        <v/>
      </c>
      <c r="NO245" s="465">
        <f>SUM(NO241:NO244)</f>
        <v/>
      </c>
      <c r="NP245" s="465">
        <f>SUM(NP241:NP244)</f>
        <v/>
      </c>
      <c r="NQ245" s="465">
        <f>SUM(NQ241:NQ244)</f>
        <v/>
      </c>
      <c r="NR245" s="465">
        <f>SUM(NR241:NR244)</f>
        <v/>
      </c>
      <c r="NS245" s="465">
        <f>SUM(NS241:NS244)</f>
        <v/>
      </c>
      <c r="NT245" s="465">
        <f>SUM(NT241:NT244)</f>
        <v/>
      </c>
      <c r="NU245" s="465">
        <f>SUM(NU241:NU244)</f>
        <v/>
      </c>
      <c r="NV245" s="465">
        <f>SUM(NV241:NV244)</f>
        <v/>
      </c>
      <c r="NW245" s="465">
        <f>SUM(NW241:NW244)</f>
        <v/>
      </c>
      <c r="NX245" s="465">
        <f>SUM(NX241:NX244)</f>
        <v/>
      </c>
      <c r="NY245" s="465">
        <f>SUM(NY241:NY244)</f>
        <v/>
      </c>
      <c r="NZ245" s="465">
        <f>SUM(NZ241:NZ244)</f>
        <v/>
      </c>
      <c r="OA245" s="465">
        <f>SUM(OA241:OA244)</f>
        <v/>
      </c>
      <c r="OB245" s="465">
        <f>SUM(OB241:OB244)</f>
        <v/>
      </c>
      <c r="OC245" s="465">
        <f>SUM(OC241:OC244)</f>
        <v/>
      </c>
      <c r="OD245" s="465">
        <f>SUM(OD241:OD244)</f>
        <v/>
      </c>
      <c r="OE245" s="465">
        <f>SUM(OE241:OE244)</f>
        <v/>
      </c>
      <c r="OF245" s="465">
        <f>SUM(OF241:OF244)</f>
        <v/>
      </c>
      <c r="OG245" s="465">
        <f>SUM(OG241:OG244)</f>
        <v/>
      </c>
      <c r="OH245" s="465">
        <f>SUM(OH241:OH244)</f>
        <v/>
      </c>
      <c r="OI245" s="465">
        <f>SUM(OI241:OI244)</f>
        <v/>
      </c>
      <c r="OJ245" s="465">
        <f>SUM(OJ241:OJ244)</f>
        <v/>
      </c>
      <c r="OK245" s="465">
        <f>SUM(OK241:OK244)</f>
        <v/>
      </c>
      <c r="OL245" s="465">
        <f>SUM(OL241:OL244)</f>
        <v/>
      </c>
      <c r="OM245" s="465">
        <f>SUM(OM241:OM244)</f>
        <v/>
      </c>
      <c r="ON245" s="465">
        <f>SUM(ON241:ON244)</f>
        <v/>
      </c>
      <c r="OO245" s="465">
        <f>SUM(OO241:OO244)</f>
        <v/>
      </c>
      <c r="OP245" s="465">
        <f>SUM(OP241:OP244)</f>
        <v/>
      </c>
      <c r="OQ245" s="465">
        <f>SUM(OQ241:OQ244)</f>
        <v/>
      </c>
      <c r="OR245" s="465">
        <f>SUM(OR241:OR244)</f>
        <v/>
      </c>
      <c r="OS245" s="465">
        <f>SUM(OS241:OS244)</f>
        <v/>
      </c>
      <c r="OT245" s="465">
        <f>SUM(OT241:OT244)</f>
        <v/>
      </c>
      <c r="OU245" s="465">
        <f>SUM(OU241:OU244)</f>
        <v/>
      </c>
      <c r="OV245" s="465">
        <f>SUM(OV241:OV244)</f>
        <v/>
      </c>
      <c r="OW245" s="465">
        <f>SUM(OW241:OW244)</f>
        <v/>
      </c>
      <c r="OX245" s="465">
        <f>SUM(OX241:OX244)</f>
        <v/>
      </c>
      <c r="OY245" s="465">
        <f>SUM(OY241:OY244)</f>
        <v/>
      </c>
      <c r="OZ245" s="465">
        <f>SUM(OZ241:OZ244)</f>
        <v/>
      </c>
      <c r="PA245" s="465">
        <f>SUM(PA241:PA244)</f>
        <v/>
      </c>
      <c r="PB245" s="465">
        <f>SUM(PB241:PB244)</f>
        <v/>
      </c>
      <c r="PC245" s="465">
        <f>SUM(PC241:PC244)</f>
        <v/>
      </c>
      <c r="PD245" s="465">
        <f>SUM(PD241:PD244)</f>
        <v/>
      </c>
      <c r="PE245" s="465">
        <f>SUM(PE241:PE244)</f>
        <v/>
      </c>
      <c r="PF245" s="465">
        <f>SUM(PF241:PF244)</f>
        <v/>
      </c>
      <c r="PG245" s="465">
        <f>SUM(PG241:PG244)</f>
        <v/>
      </c>
      <c r="PH245" s="465">
        <f>SUM(PH241:PH244)</f>
        <v/>
      </c>
      <c r="PI245" s="465">
        <f>SUM(PI241:PI244)</f>
        <v/>
      </c>
      <c r="PJ245" s="465">
        <f>SUM(PJ241:PJ244)</f>
        <v/>
      </c>
      <c r="PK245" s="465">
        <f>SUM(PK241:PK244)</f>
        <v/>
      </c>
      <c r="PL245" s="465">
        <f>SUM(PL241:PL244)</f>
        <v/>
      </c>
      <c r="PM245" s="465">
        <f>SUM(PM241:PM244)</f>
        <v/>
      </c>
      <c r="PN245" s="465">
        <f>SUM(PN241:PN244)</f>
        <v/>
      </c>
      <c r="PO245" s="465">
        <f>SUM(PO241:PO244)</f>
        <v/>
      </c>
      <c r="PP245" s="465">
        <f>SUM(PP241:PP244)</f>
        <v/>
      </c>
      <c r="PQ245" s="465">
        <f>SUM(PQ241:PQ244)</f>
        <v/>
      </c>
      <c r="PR245" s="465">
        <f>SUM(PR241:PR244)</f>
        <v/>
      </c>
      <c r="PS245" s="465">
        <f>SUM(PS241:PS244)</f>
        <v/>
      </c>
      <c r="PT245" s="465">
        <f>SUM(PT241:PT244)</f>
        <v/>
      </c>
      <c r="PU245" s="465">
        <f>SUM(PU241:PU244)</f>
        <v/>
      </c>
      <c r="PV245" s="465">
        <f>SUM(PV241:PV244)</f>
        <v/>
      </c>
      <c r="PW245" s="465">
        <f>SUM(PW241:PW244)</f>
        <v/>
      </c>
      <c r="PX245" s="465">
        <f>SUM(PX241:PX244)</f>
        <v/>
      </c>
      <c r="PY245" s="465">
        <f>SUM(PY241:PY244)</f>
        <v/>
      </c>
      <c r="PZ245" s="465">
        <f>SUM(PZ241:PZ244)</f>
        <v/>
      </c>
      <c r="QA245" s="465">
        <f>SUM(QA241:QA244)</f>
        <v/>
      </c>
      <c r="QB245" s="465">
        <f>SUM(QB241:QB244)</f>
        <v/>
      </c>
      <c r="QC245" s="465">
        <f>SUM(QC241:QC244)</f>
        <v/>
      </c>
      <c r="QD245" s="465">
        <f>SUM(QD241:QD244)</f>
        <v/>
      </c>
      <c r="QE245" s="465">
        <f>SUM(QE241:QE244)</f>
        <v/>
      </c>
      <c r="QF245" s="465">
        <f>SUM(QF241:QF244)</f>
        <v/>
      </c>
      <c r="QG245" s="465">
        <f>SUM(QG241:QG244)</f>
        <v/>
      </c>
      <c r="QH245" s="465">
        <f>SUM(QH241:QH244)</f>
        <v/>
      </c>
      <c r="QI245" s="465">
        <f>SUM(QI241:QI244)</f>
        <v/>
      </c>
      <c r="QJ245" s="465">
        <f>SUM(QJ241:QJ244)</f>
        <v/>
      </c>
      <c r="QK245" s="465">
        <f>SUM(QK241:QK244)</f>
        <v/>
      </c>
      <c r="QL245" s="465">
        <f>SUM(QL241:QL244)</f>
        <v/>
      </c>
      <c r="QM245" s="465">
        <f>SUM(QM241:QM244)</f>
        <v/>
      </c>
      <c r="QN245" s="465">
        <f>SUM(QN241:QN244)</f>
        <v/>
      </c>
      <c r="QO245" s="465">
        <f>SUM(QO241:QO244)</f>
        <v/>
      </c>
      <c r="QP245" s="465">
        <f>SUM(QP241:QP244)</f>
        <v/>
      </c>
      <c r="QQ245" s="465">
        <f>SUM(QQ241:QQ244)</f>
        <v/>
      </c>
      <c r="QR245" s="465">
        <f>SUM(QR241:QR244)</f>
        <v/>
      </c>
      <c r="QS245" s="465">
        <f>SUM(QS241:QS244)</f>
        <v/>
      </c>
      <c r="QT245" s="465">
        <f>SUM(QT241:QT244)</f>
        <v/>
      </c>
      <c r="QU245" s="465">
        <f>SUM(QU241:QU244)</f>
        <v/>
      </c>
      <c r="QV245" s="465">
        <f>SUM(QV241:QV244)</f>
        <v/>
      </c>
      <c r="QW245" s="465">
        <f>SUM(QW241:QW244)</f>
        <v/>
      </c>
      <c r="QX245" s="465">
        <f>SUM(QX241:QX244)</f>
        <v/>
      </c>
      <c r="QY245" s="465">
        <f>SUM(QY241:QY244)</f>
        <v/>
      </c>
      <c r="QZ245" s="465">
        <f>SUM(QZ241:QZ244)</f>
        <v/>
      </c>
      <c r="RA245" s="465">
        <f>SUM(RA241:RA244)</f>
        <v/>
      </c>
      <c r="RB245" s="465">
        <f>SUM(RB241:RB244)</f>
        <v/>
      </c>
      <c r="RC245" s="465">
        <f>SUM(RC241:RC244)</f>
        <v/>
      </c>
      <c r="RD245" s="465">
        <f>SUM(RD241:RD244)</f>
        <v/>
      </c>
      <c r="RE245" s="465">
        <f>SUM(RE241:RE244)</f>
        <v/>
      </c>
      <c r="RF245" s="465">
        <f>SUM(RF241:RF244)</f>
        <v/>
      </c>
      <c r="RG245" s="465">
        <f>SUM(RG241:RG244)</f>
        <v/>
      </c>
      <c r="RH245" s="465">
        <f>SUM(RH241:RH244)</f>
        <v/>
      </c>
      <c r="RI245" s="465">
        <f>SUM(RI241:RI244)</f>
        <v/>
      </c>
      <c r="RJ245" s="465">
        <f>SUM(RJ241:RJ244)</f>
        <v/>
      </c>
      <c r="RK245" s="465">
        <f>SUM(RK241:RK244)</f>
        <v/>
      </c>
      <c r="RL245" s="465">
        <f>SUM(RL241:RL244)</f>
        <v/>
      </c>
      <c r="RM245" s="465">
        <f>SUM(RM241:RM244)</f>
        <v/>
      </c>
      <c r="RN245" s="465">
        <f>SUM(RN241:RN244)</f>
        <v/>
      </c>
      <c r="RO245" s="465">
        <f>SUM(RO241:RO244)</f>
        <v/>
      </c>
      <c r="RP245" s="465">
        <f>SUM(RP241:RP244)</f>
        <v/>
      </c>
      <c r="RQ245" s="465">
        <f>SUM(RQ241:RQ244)</f>
        <v/>
      </c>
      <c r="RR245" s="465">
        <f>SUM(RR241:RR244)</f>
        <v/>
      </c>
      <c r="RS245" s="465">
        <f>SUM(RS241:RS244)</f>
        <v/>
      </c>
      <c r="RT245" s="465">
        <f>SUM(RT241:RT244)</f>
        <v/>
      </c>
      <c r="RU245" s="465">
        <f>SUM(RU241:RU244)</f>
        <v/>
      </c>
      <c r="RV245" s="465">
        <f>SUM(RV241:RV244)</f>
        <v/>
      </c>
      <c r="RW245" s="465">
        <f>SUM(RW241:RW244)</f>
        <v/>
      </c>
      <c r="RX245" s="465">
        <f>SUM(RX241:RX244)</f>
        <v/>
      </c>
      <c r="RY245" s="465">
        <f>SUM(RY241:RY244)</f>
        <v/>
      </c>
      <c r="RZ245" s="465">
        <f>SUM(RZ241:RZ244)</f>
        <v/>
      </c>
      <c r="SA245" s="465">
        <f>SUM(SA241:SA244)</f>
        <v/>
      </c>
      <c r="SB245" s="465">
        <f>SUM(SB241:SB244)</f>
        <v/>
      </c>
      <c r="SC245" s="465">
        <f>SUM(SC241:SC244)</f>
        <v/>
      </c>
      <c r="SD245" s="465">
        <f>SUM(SD241:SD244)</f>
        <v/>
      </c>
      <c r="SE245" s="465">
        <f>SUM(SE241:SE244)</f>
        <v/>
      </c>
      <c r="SF245" s="465">
        <f>SUM(SF241:SF244)</f>
        <v/>
      </c>
      <c r="SG245" s="465">
        <f>SUM(SG241:SG244)</f>
        <v/>
      </c>
      <c r="SH245" s="465">
        <f>SUM(SH241:SH244)</f>
        <v/>
      </c>
      <c r="SI245" s="465">
        <f>SUM(SI241:SI244)</f>
        <v/>
      </c>
      <c r="SJ245" s="465">
        <f>SUM(SJ241:SJ244)</f>
        <v/>
      </c>
      <c r="SK245" s="465">
        <f>SUM(SK241:SK244)</f>
        <v/>
      </c>
      <c r="SL245" s="465">
        <f>SUM(SL241:SL244)</f>
        <v/>
      </c>
      <c r="SM245" s="465">
        <f>SUM(SM241:SM244)</f>
        <v/>
      </c>
      <c r="SN245" s="465">
        <f>SUM(SN241:SN244)</f>
        <v/>
      </c>
      <c r="SO245" s="465">
        <f>SUM(SO241:SO244)</f>
        <v/>
      </c>
      <c r="SP245" s="465">
        <f>SUM(SP241:SP244)</f>
        <v/>
      </c>
      <c r="SQ245" s="465">
        <f>SUM(SQ241:SQ244)</f>
        <v/>
      </c>
      <c r="SR245" s="465">
        <f>SUM(SR241:SR244)</f>
        <v/>
      </c>
      <c r="SS245" s="465">
        <f>SUM(SS241:SS244)</f>
        <v/>
      </c>
      <c r="ST245" s="465">
        <f>SUM(ST241:ST244)</f>
        <v/>
      </c>
      <c r="SU245" s="465">
        <f>SUM(SU241:SU244)</f>
        <v/>
      </c>
      <c r="SV245" s="465">
        <f>SUM(SV241:SV244)</f>
        <v/>
      </c>
      <c r="SW245" s="465">
        <f>SUM(SW241:SW244)</f>
        <v/>
      </c>
      <c r="SX245" s="465">
        <f>SUM(SX241:SX244)</f>
        <v/>
      </c>
      <c r="SY245" s="465">
        <f>SUM(SY241:SY244)</f>
        <v/>
      </c>
      <c r="SZ245" s="465">
        <f>SUM(SZ241:SZ244)</f>
        <v/>
      </c>
      <c r="TA245" s="465">
        <f>SUM(TA241:TA244)</f>
        <v/>
      </c>
      <c r="TB245" s="465">
        <f>SUM(TB241:TB244)</f>
        <v/>
      </c>
      <c r="TC245" s="465">
        <f>SUM(TC241:TC244)</f>
        <v/>
      </c>
      <c r="TD245" s="465">
        <f>SUM(TD241:TD244)</f>
        <v/>
      </c>
      <c r="TE245" s="465">
        <f>SUM(TE241:TE244)</f>
        <v/>
      </c>
      <c r="TF245" s="465">
        <f>SUM(TF241:TF244)</f>
        <v/>
      </c>
      <c r="TG245" s="465">
        <f>SUM(TG241:TG244)</f>
        <v/>
      </c>
      <c r="TH245" s="465">
        <f>SUM(TH241:TH244)</f>
        <v/>
      </c>
      <c r="TI245" s="465">
        <f>SUM(TI241:TI244)</f>
        <v/>
      </c>
      <c r="TJ245" s="465">
        <f>SUM(TJ241:TJ244)</f>
        <v/>
      </c>
      <c r="TK245" s="465">
        <f>SUM(TK241:TK244)</f>
        <v/>
      </c>
      <c r="TL245" s="465">
        <f>SUM(TL241:TL244)</f>
        <v/>
      </c>
      <c r="TM245" s="465">
        <f>SUM(TM241:TM244)</f>
        <v/>
      </c>
      <c r="TN245" s="465">
        <f>SUM(TN241:TN244)</f>
        <v/>
      </c>
      <c r="TO245" s="465">
        <f>SUM(TO241:TO244)</f>
        <v/>
      </c>
      <c r="TP245" s="465">
        <f>SUM(TP241:TP244)</f>
        <v/>
      </c>
      <c r="TQ245" s="465">
        <f>SUM(TQ241:TQ244)</f>
        <v/>
      </c>
      <c r="TR245" s="465">
        <f>SUM(TR241:TR244)</f>
        <v/>
      </c>
      <c r="TS245" s="465">
        <f>SUM(TS241:TS244)</f>
        <v/>
      </c>
      <c r="TT245" s="465">
        <f>SUM(TT241:TT244)</f>
        <v/>
      </c>
      <c r="TU245" s="465">
        <f>SUM(TU241:TU244)</f>
        <v/>
      </c>
      <c r="TV245" s="465">
        <f>SUM(TV241:TV244)</f>
        <v/>
      </c>
      <c r="TW245" s="465">
        <f>SUM(TW241:TW244)</f>
        <v/>
      </c>
      <c r="TX245" s="465">
        <f>SUM(TX241:TX244)</f>
        <v/>
      </c>
      <c r="TY245" s="465">
        <f>SUM(TY241:TY244)</f>
        <v/>
      </c>
      <c r="TZ245" s="465">
        <f>SUM(TZ241:TZ244)</f>
        <v/>
      </c>
      <c r="UA245" s="465">
        <f>SUM(UA241:UA244)</f>
        <v/>
      </c>
      <c r="UB245" s="465">
        <f>SUM(UB241:UB244)</f>
        <v/>
      </c>
      <c r="UC245" s="465">
        <f>SUM(UC241:UC244)</f>
        <v/>
      </c>
      <c r="UD245" s="465">
        <f>SUM(UD241:UD244)</f>
        <v/>
      </c>
      <c r="UE245" s="465">
        <f>SUM(UE241:UE244)</f>
        <v/>
      </c>
      <c r="UF245" s="465">
        <f>SUM(UF241:UF244)</f>
        <v/>
      </c>
      <c r="UG245" s="465">
        <f>SUM(UG241:UG244)</f>
        <v/>
      </c>
      <c r="UH245" s="465">
        <f>SUM(UH241:UH244)</f>
        <v/>
      </c>
      <c r="UI245" s="465">
        <f>SUM(UI241:UI244)</f>
        <v/>
      </c>
      <c r="UJ245" s="465">
        <f>SUM(UJ241:UJ244)</f>
        <v/>
      </c>
      <c r="UK245" s="465">
        <f>SUM(UK241:UK244)</f>
        <v/>
      </c>
      <c r="UL245" s="465">
        <f>SUM(UL241:UL244)</f>
        <v/>
      </c>
      <c r="UM245" s="465">
        <f>SUM(UM241:UM244)</f>
        <v/>
      </c>
      <c r="UN245" s="465">
        <f>SUM(UN241:UN244)</f>
        <v/>
      </c>
      <c r="UO245" s="465">
        <f>SUM(UO241:UO244)</f>
        <v/>
      </c>
      <c r="UP245" s="465">
        <f>SUM(UP241:UP244)</f>
        <v/>
      </c>
      <c r="UQ245" s="465">
        <f>SUM(UQ241:UQ244)</f>
        <v/>
      </c>
      <c r="UR245" s="465">
        <f>SUM(UR241:UR244)</f>
        <v/>
      </c>
      <c r="US245" s="465">
        <f>SUM(US241:US244)</f>
        <v/>
      </c>
      <c r="UT245" s="465">
        <f>SUM(UT241:UT244)</f>
        <v/>
      </c>
      <c r="UU245" s="465">
        <f>SUM(UU241:UU244)</f>
        <v/>
      </c>
      <c r="UV245" s="465">
        <f>SUM(UV241:UV244)</f>
        <v/>
      </c>
      <c r="UW245" s="465">
        <f>SUM(UW241:UW244)</f>
        <v/>
      </c>
      <c r="UX245" s="465">
        <f>SUM(UX241:UX244)</f>
        <v/>
      </c>
      <c r="UY245" s="465">
        <f>SUM(UY241:UY244)</f>
        <v/>
      </c>
      <c r="UZ245" s="465">
        <f>SUM(UZ241:UZ244)</f>
        <v/>
      </c>
      <c r="VA245" s="465">
        <f>SUM(VA241:VA244)</f>
        <v/>
      </c>
      <c r="VB245" s="465">
        <f>SUM(VB241:VB244)</f>
        <v/>
      </c>
      <c r="VC245" s="465">
        <f>SUM(VC241:VC244)</f>
        <v/>
      </c>
      <c r="VD245" s="465">
        <f>SUM(VD241:VD244)</f>
        <v/>
      </c>
      <c r="VE245" s="465">
        <f>SUM(VE241:VE244)</f>
        <v/>
      </c>
      <c r="VF245" s="465">
        <f>SUM(VF241:VF244)</f>
        <v/>
      </c>
      <c r="VG245" s="465">
        <f>SUM(VG241:VG244)</f>
        <v/>
      </c>
      <c r="VH245" s="465">
        <f>SUM(VH241:VH244)</f>
        <v/>
      </c>
      <c r="VI245" s="465">
        <f>SUM(VI241:VI244)</f>
        <v/>
      </c>
      <c r="VJ245" s="465">
        <f>SUM(VJ241:VJ244)</f>
        <v/>
      </c>
      <c r="VK245" s="465">
        <f>SUM(VK241:VK244)</f>
        <v/>
      </c>
      <c r="VL245" s="465">
        <f>SUM(VL241:VL244)</f>
        <v/>
      </c>
      <c r="VM245" s="582">
        <f>SUM(VM241:VM244)</f>
        <v/>
      </c>
      <c r="VN245" s="9" t="n"/>
    </row>
    <row r="246" ht="19.5" customHeight="1">
      <c r="A246" s="1100" t="n"/>
      <c r="B246" s="1101" t="n"/>
      <c r="C246" s="1102" t="n"/>
      <c r="D246" s="368" t="inlineStr">
        <is>
          <t>INDIGENA</t>
        </is>
      </c>
      <c r="E246" s="363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7" t="n"/>
      <c r="CE246" s="7" t="n"/>
      <c r="CF246" s="7" t="n"/>
      <c r="CG246" s="7" t="n"/>
      <c r="CH246" s="7" t="n"/>
      <c r="CI246" s="7" t="n"/>
      <c r="CJ246" s="7" t="n"/>
      <c r="CK246" s="7" t="n"/>
      <c r="CL246" s="7" t="n"/>
      <c r="CM246" s="7" t="n"/>
      <c r="CN246" s="7" t="n"/>
      <c r="CO246" s="7" t="n"/>
      <c r="CP246" s="7" t="n"/>
      <c r="CQ246" s="7" t="n"/>
      <c r="CR246" s="7" t="n"/>
      <c r="CS246" s="7" t="n"/>
      <c r="CT246" s="7" t="n"/>
      <c r="CU246" s="7" t="n"/>
      <c r="CV246" s="7" t="n"/>
      <c r="CW246" s="7" t="n"/>
      <c r="CX246" s="7" t="n"/>
      <c r="CY246" s="7" t="n"/>
      <c r="CZ246" s="7" t="n"/>
      <c r="DA246" s="7" t="n"/>
      <c r="DB246" s="7" t="n"/>
      <c r="DC246" s="7" t="n"/>
      <c r="DD246" s="7" t="n"/>
      <c r="DE246" s="7" t="n"/>
      <c r="DF246" s="7" t="n"/>
      <c r="DG246" s="7" t="n"/>
      <c r="DH246" s="7" t="n"/>
      <c r="DI246" s="7" t="n"/>
      <c r="DJ246" s="7" t="n"/>
      <c r="DK246" s="7" t="n"/>
      <c r="DL246" s="7" t="n"/>
      <c r="DM246" s="7" t="n"/>
      <c r="DN246" s="7" t="n"/>
      <c r="DO246" s="7" t="n"/>
      <c r="DP246" s="7" t="n"/>
      <c r="DQ246" s="7" t="n"/>
      <c r="DR246" s="7" t="n"/>
      <c r="DS246" s="7" t="n"/>
      <c r="DT246" s="7" t="n"/>
      <c r="DU246" s="7" t="n"/>
      <c r="DV246" s="7" t="n"/>
      <c r="DW246" s="7" t="n"/>
      <c r="DX246" s="7" t="n"/>
      <c r="DY246" s="7" t="n"/>
      <c r="DZ246" s="7" t="n"/>
      <c r="EA246" s="7" t="n"/>
      <c r="EB246" s="7" t="n"/>
      <c r="EC246" s="7" t="n"/>
      <c r="ED246" s="7" t="n"/>
      <c r="EE246" s="7" t="n"/>
      <c r="EF246" s="7" t="n"/>
      <c r="EG246" s="7" t="n"/>
      <c r="EH246" s="7" t="n"/>
      <c r="EI246" s="7" t="n"/>
      <c r="EJ246" s="7" t="n"/>
      <c r="EK246" s="7" t="n"/>
      <c r="EL246" s="7" t="n"/>
      <c r="EM246" s="7" t="n"/>
      <c r="EN246" s="7" t="n"/>
      <c r="EO246" s="7" t="n"/>
      <c r="EP246" s="7" t="n"/>
      <c r="EQ246" s="7" t="n"/>
      <c r="ER246" s="7" t="n"/>
      <c r="ES246" s="7" t="n"/>
      <c r="ET246" s="7" t="n"/>
      <c r="EU246" s="7" t="n"/>
      <c r="EV246" s="7" t="n"/>
      <c r="EW246" s="7" t="n"/>
      <c r="EX246" s="7" t="n"/>
      <c r="EY246" s="7" t="n"/>
      <c r="EZ246" s="7" t="n"/>
      <c r="FA246" s="7" t="n"/>
      <c r="FB246" s="7" t="n"/>
      <c r="FC246" s="7" t="n"/>
      <c r="FD246" s="7" t="n"/>
      <c r="FE246" s="7" t="n"/>
      <c r="FF246" s="7" t="n"/>
      <c r="FG246" s="7" t="n"/>
      <c r="FH246" s="7" t="n"/>
      <c r="FI246" s="7" t="n"/>
      <c r="FJ246" s="7" t="n"/>
      <c r="FK246" s="7" t="n"/>
      <c r="FL246" s="7" t="n"/>
      <c r="FM246" s="7" t="n"/>
      <c r="FN246" s="7" t="n"/>
      <c r="FO246" s="7" t="n"/>
      <c r="FP246" s="7" t="n"/>
      <c r="FQ246" s="7" t="n"/>
      <c r="FR246" s="7" t="n"/>
      <c r="FS246" s="7" t="n"/>
      <c r="FT246" s="7" t="n"/>
      <c r="FU246" s="7" t="n"/>
      <c r="FV246" s="7" t="n"/>
      <c r="FW246" s="7" t="n"/>
      <c r="FX246" s="7" t="n"/>
      <c r="FY246" s="7" t="n"/>
      <c r="FZ246" s="7" t="n"/>
      <c r="GA246" s="7" t="n"/>
      <c r="GB246" s="7" t="n"/>
      <c r="GC246" s="7" t="n"/>
      <c r="GD246" s="7" t="n"/>
      <c r="GE246" s="7" t="n"/>
      <c r="GF246" s="7" t="n"/>
      <c r="GG246" s="7" t="n"/>
      <c r="GH246" s="7" t="n"/>
      <c r="GI246" s="7" t="n"/>
      <c r="GJ246" s="7" t="n"/>
      <c r="GK246" s="7" t="n"/>
      <c r="GL246" s="7" t="n"/>
      <c r="GM246" s="7" t="n"/>
      <c r="GN246" s="7" t="n"/>
      <c r="GO246" s="7" t="n"/>
      <c r="GP246" s="7" t="n"/>
      <c r="GQ246" s="7" t="n"/>
      <c r="GR246" s="7" t="n"/>
      <c r="GS246" s="7" t="n"/>
      <c r="GT246" s="7" t="n"/>
      <c r="GU246" s="7" t="n"/>
      <c r="GV246" s="7" t="n"/>
      <c r="GW246" s="7" t="n"/>
      <c r="GX246" s="7" t="n"/>
      <c r="GY246" s="7" t="n"/>
      <c r="GZ246" s="7" t="n"/>
      <c r="HA246" s="7" t="n"/>
      <c r="HB246" s="7" t="n"/>
      <c r="HC246" s="7" t="n"/>
      <c r="HD246" s="7" t="n"/>
      <c r="HE246" s="7" t="n"/>
      <c r="HF246" s="7" t="n"/>
      <c r="HG246" s="7" t="n"/>
      <c r="HH246" s="7" t="n"/>
      <c r="HI246" s="7" t="n"/>
      <c r="HJ246" s="7" t="n"/>
      <c r="HK246" s="7" t="n"/>
      <c r="HL246" s="7" t="n"/>
      <c r="HM246" s="7" t="n"/>
      <c r="HN246" s="7" t="n"/>
      <c r="HO246" s="7" t="n"/>
      <c r="HP246" s="7" t="n"/>
      <c r="HQ246" s="7" t="n"/>
      <c r="HR246" s="7" t="n"/>
      <c r="HS246" s="7" t="n"/>
      <c r="HT246" s="7" t="n"/>
      <c r="HU246" s="7" t="n"/>
      <c r="HV246" s="7" t="n"/>
      <c r="HW246" s="7" t="n"/>
      <c r="HX246" s="7" t="n"/>
      <c r="HY246" s="7" t="n"/>
      <c r="HZ246" s="7" t="n"/>
      <c r="IA246" s="7" t="n"/>
      <c r="IB246" s="7" t="n"/>
      <c r="IC246" s="7" t="n"/>
      <c r="ID246" s="7" t="n"/>
      <c r="IE246" s="7" t="n"/>
      <c r="IF246" s="7" t="n"/>
      <c r="IG246" s="7" t="n"/>
      <c r="IH246" s="7" t="n"/>
      <c r="II246" s="7" t="n"/>
      <c r="IJ246" s="7" t="n"/>
      <c r="IK246" s="7" t="n"/>
      <c r="IL246" s="7" t="n"/>
      <c r="IM246" s="7" t="n"/>
      <c r="IN246" s="7" t="n"/>
      <c r="IO246" s="7" t="n"/>
      <c r="IP246" s="7" t="n"/>
      <c r="IQ246" s="7" t="n"/>
      <c r="IR246" s="7" t="n"/>
      <c r="IS246" s="7" t="n"/>
      <c r="IT246" s="7" t="n"/>
      <c r="IU246" s="7" t="n"/>
      <c r="IV246" s="7" t="n"/>
      <c r="IW246" s="7" t="n"/>
      <c r="IX246" s="7" t="n"/>
      <c r="IY246" s="7" t="n"/>
      <c r="IZ246" s="7" t="n"/>
      <c r="JA246" s="7" t="n"/>
      <c r="JB246" s="7" t="n"/>
      <c r="JC246" s="7" t="n"/>
      <c r="JD246" s="7" t="n"/>
      <c r="JE246" s="7" t="n"/>
      <c r="JF246" s="7" t="n"/>
      <c r="JG246" s="7" t="n"/>
      <c r="JH246" s="7" t="n"/>
      <c r="JI246" s="7" t="n"/>
      <c r="JJ246" s="7" t="n"/>
      <c r="JK246" s="7" t="n"/>
      <c r="JL246" s="7" t="n"/>
      <c r="JM246" s="7" t="n"/>
      <c r="JN246" s="7" t="n"/>
      <c r="JO246" s="7" t="n"/>
      <c r="JP246" s="7" t="n"/>
      <c r="JQ246" s="7" t="n"/>
      <c r="JR246" s="7" t="n"/>
      <c r="JS246" s="7" t="n"/>
      <c r="JT246" s="7" t="n"/>
      <c r="JU246" s="7" t="n"/>
      <c r="JV246" s="7" t="n"/>
      <c r="JW246" s="7" t="n"/>
      <c r="JX246" s="7" t="n"/>
      <c r="JY246" s="7" t="n"/>
      <c r="JZ246" s="7" t="n"/>
      <c r="KA246" s="7" t="n"/>
      <c r="KB246" s="7" t="n"/>
      <c r="KC246" s="7" t="n"/>
      <c r="KD246" s="7" t="n"/>
      <c r="KE246" s="7" t="n"/>
      <c r="KF246" s="7" t="n"/>
      <c r="KG246" s="7" t="n"/>
      <c r="KH246" s="7" t="n"/>
      <c r="KI246" s="7" t="n"/>
      <c r="KJ246" s="7" t="n"/>
      <c r="KK246" s="7" t="n"/>
      <c r="KL246" s="7" t="n"/>
      <c r="KM246" s="7" t="n"/>
      <c r="KN246" s="7" t="n"/>
      <c r="KO246" s="7" t="n"/>
      <c r="KP246" s="7" t="n"/>
      <c r="KQ246" s="7" t="n"/>
      <c r="KR246" s="7" t="n"/>
      <c r="KS246" s="7" t="n"/>
      <c r="KT246" s="7" t="n"/>
      <c r="KU246" s="7" t="n"/>
      <c r="KV246" s="7" t="n"/>
      <c r="KW246" s="7" t="n"/>
      <c r="KX246" s="7" t="n"/>
      <c r="KY246" s="7" t="n"/>
      <c r="KZ246" s="7" t="n"/>
      <c r="LA246" s="7" t="n"/>
      <c r="LB246" s="7" t="n"/>
      <c r="LC246" s="7" t="n"/>
      <c r="LD246" s="7" t="n"/>
      <c r="LE246" s="7" t="n"/>
      <c r="LF246" s="7" t="n"/>
      <c r="LG246" s="7" t="n"/>
      <c r="LH246" s="7" t="n"/>
      <c r="LI246" s="7" t="n"/>
      <c r="LJ246" s="7" t="n"/>
      <c r="LK246" s="7" t="n"/>
      <c r="LL246" s="7" t="n"/>
      <c r="LM246" s="7" t="n"/>
      <c r="LN246" s="7" t="n"/>
      <c r="LO246" s="7" t="n"/>
      <c r="LP246" s="7" t="n"/>
      <c r="LQ246" s="7" t="n"/>
      <c r="LR246" s="7" t="n"/>
      <c r="LS246" s="7" t="n"/>
      <c r="LT246" s="7" t="n"/>
      <c r="LU246" s="7" t="n"/>
      <c r="LV246" s="7" t="n"/>
      <c r="LW246" s="7" t="n"/>
      <c r="LX246" s="7" t="n"/>
      <c r="LY246" s="7" t="n"/>
      <c r="LZ246" s="7" t="n"/>
      <c r="MA246" s="7" t="n"/>
      <c r="MB246" s="7" t="n"/>
      <c r="MC246" s="7" t="n"/>
      <c r="MD246" s="7" t="n"/>
      <c r="ME246" s="7" t="n"/>
      <c r="MF246" s="7" t="n"/>
      <c r="MG246" s="7" t="n"/>
      <c r="MH246" s="7" t="n"/>
      <c r="MI246" s="7" t="n"/>
      <c r="MJ246" s="7" t="n"/>
      <c r="MK246" s="7" t="n"/>
      <c r="ML246" s="7" t="n"/>
      <c r="MM246" s="7" t="n"/>
      <c r="MN246" s="7" t="n"/>
      <c r="MO246" s="7" t="n"/>
      <c r="MP246" s="7" t="n"/>
      <c r="MQ246" s="7" t="n"/>
      <c r="MR246" s="7" t="n"/>
      <c r="MS246" s="7" t="n"/>
      <c r="MT246" s="7" t="n"/>
      <c r="MU246" s="7" t="n"/>
      <c r="MV246" s="7" t="n"/>
      <c r="MW246" s="7" t="n"/>
      <c r="MX246" s="7" t="n"/>
      <c r="MY246" s="7" t="n"/>
      <c r="MZ246" s="7" t="n"/>
      <c r="NA246" s="7" t="n"/>
      <c r="NB246" s="7" t="n"/>
      <c r="NC246" s="7" t="n"/>
      <c r="ND246" s="7" t="n"/>
      <c r="NE246" s="7" t="n"/>
      <c r="NF246" s="7" t="n"/>
      <c r="NG246" s="7" t="n"/>
      <c r="NH246" s="7" t="n"/>
      <c r="NI246" s="7" t="n"/>
      <c r="NJ246" s="7" t="n"/>
      <c r="NK246" s="7" t="n"/>
      <c r="NL246" s="7" t="n"/>
      <c r="NM246" s="7" t="n"/>
      <c r="NN246" s="7" t="n"/>
      <c r="NO246" s="7" t="n"/>
      <c r="NP246" s="7" t="n"/>
      <c r="NQ246" s="7" t="n"/>
      <c r="NR246" s="7" t="n"/>
      <c r="NS246" s="7" t="n"/>
      <c r="NT246" s="7" t="n"/>
      <c r="NU246" s="7" t="n"/>
      <c r="NV246" s="7" t="n"/>
      <c r="NW246" s="7" t="n"/>
      <c r="NX246" s="7" t="n"/>
      <c r="NY246" s="7" t="n"/>
      <c r="NZ246" s="7" t="n"/>
      <c r="OA246" s="7" t="n"/>
      <c r="OB246" s="7" t="n"/>
      <c r="OC246" s="7" t="n"/>
      <c r="OD246" s="7" t="n"/>
      <c r="OE246" s="7" t="n"/>
      <c r="OF246" s="7" t="n"/>
      <c r="OG246" s="7" t="n"/>
      <c r="OH246" s="7" t="n"/>
      <c r="OI246" s="7" t="n"/>
      <c r="OJ246" s="7" t="n"/>
      <c r="OK246" s="7" t="n"/>
      <c r="OL246" s="7" t="n"/>
      <c r="OM246" s="7" t="n"/>
      <c r="ON246" s="7" t="n"/>
      <c r="OO246" s="7" t="n"/>
      <c r="OP246" s="7" t="n"/>
      <c r="OQ246" s="7" t="n"/>
      <c r="OR246" s="7" t="n"/>
      <c r="OS246" s="7" t="n"/>
      <c r="OT246" s="7" t="n"/>
      <c r="OU246" s="7" t="n"/>
      <c r="OV246" s="7" t="n"/>
      <c r="OW246" s="7" t="n"/>
      <c r="OX246" s="7" t="n"/>
      <c r="OY246" s="7" t="n"/>
      <c r="OZ246" s="7" t="n"/>
      <c r="PA246" s="7" t="n"/>
      <c r="PB246" s="7" t="n"/>
      <c r="PC246" s="7" t="n"/>
      <c r="PD246" s="7" t="n"/>
      <c r="PE246" s="7" t="n"/>
      <c r="PF246" s="7" t="n"/>
      <c r="PG246" s="7" t="n"/>
      <c r="PH246" s="7" t="n"/>
      <c r="PI246" s="7" t="n"/>
      <c r="PJ246" s="7" t="n"/>
      <c r="PK246" s="7" t="n"/>
      <c r="PL246" s="7" t="n"/>
      <c r="PM246" s="7" t="n"/>
      <c r="PN246" s="7" t="n"/>
      <c r="PO246" s="7" t="n"/>
      <c r="PP246" s="7" t="n"/>
      <c r="PQ246" s="7" t="n"/>
      <c r="PR246" s="7" t="n"/>
      <c r="PS246" s="7" t="n"/>
      <c r="PT246" s="7" t="n"/>
      <c r="PU246" s="7" t="n"/>
      <c r="PV246" s="7" t="n"/>
      <c r="PW246" s="7" t="n"/>
      <c r="PX246" s="7" t="n"/>
      <c r="PY246" s="7" t="n"/>
      <c r="PZ246" s="7" t="n"/>
      <c r="QA246" s="7" t="n"/>
      <c r="QB246" s="7" t="n"/>
      <c r="QC246" s="7" t="n"/>
      <c r="QD246" s="7" t="n"/>
      <c r="QE246" s="7" t="n"/>
      <c r="QF246" s="7" t="n"/>
      <c r="QG246" s="7" t="n"/>
      <c r="QH246" s="7" t="n"/>
      <c r="QI246" s="7" t="n"/>
      <c r="QJ246" s="7" t="n"/>
      <c r="QK246" s="7" t="n"/>
      <c r="QL246" s="7" t="n"/>
      <c r="QM246" s="7" t="n"/>
      <c r="QN246" s="7" t="n"/>
      <c r="QO246" s="7" t="n"/>
      <c r="QP246" s="7" t="n"/>
      <c r="QQ246" s="7" t="n"/>
      <c r="QR246" s="7" t="n"/>
      <c r="QS246" s="7" t="n"/>
      <c r="QT246" s="7" t="n"/>
      <c r="QU246" s="7" t="n"/>
      <c r="QV246" s="7" t="n"/>
      <c r="QW246" s="7" t="n"/>
      <c r="QX246" s="7" t="n"/>
      <c r="QY246" s="7" t="n"/>
      <c r="QZ246" s="7" t="n"/>
      <c r="RA246" s="7" t="n"/>
      <c r="RB246" s="7" t="n"/>
      <c r="RC246" s="7" t="n"/>
      <c r="RD246" s="7" t="n"/>
      <c r="RE246" s="7" t="n"/>
      <c r="RF246" s="7" t="n"/>
      <c r="RG246" s="7" t="n"/>
      <c r="RH246" s="7" t="n"/>
      <c r="RI246" s="7" t="n"/>
      <c r="RJ246" s="7" t="n"/>
      <c r="RK246" s="7" t="n"/>
      <c r="RL246" s="7" t="n"/>
      <c r="RM246" s="7" t="n"/>
      <c r="RN246" s="7" t="n"/>
      <c r="RO246" s="7" t="n"/>
      <c r="RP246" s="7" t="n"/>
      <c r="RQ246" s="7" t="n"/>
      <c r="RR246" s="7" t="n"/>
      <c r="RS246" s="7" t="n"/>
      <c r="RT246" s="7" t="n"/>
      <c r="RU246" s="7" t="n"/>
      <c r="RV246" s="7" t="n"/>
      <c r="RW246" s="7" t="n"/>
      <c r="RX246" s="7" t="n"/>
      <c r="RY246" s="7" t="n"/>
      <c r="RZ246" s="7" t="n"/>
      <c r="SA246" s="7" t="n"/>
      <c r="SB246" s="7" t="n"/>
      <c r="SC246" s="7" t="n"/>
      <c r="SD246" s="7" t="n"/>
      <c r="SE246" s="7" t="n"/>
      <c r="SF246" s="7" t="n"/>
      <c r="SG246" s="7" t="n"/>
      <c r="SH246" s="7" t="n"/>
      <c r="SI246" s="7" t="n"/>
      <c r="SJ246" s="7" t="n"/>
      <c r="SK246" s="7" t="n"/>
      <c r="SL246" s="7" t="n"/>
      <c r="SM246" s="7" t="n"/>
      <c r="SN246" s="7" t="n"/>
      <c r="SO246" s="7" t="n"/>
      <c r="SP246" s="7" t="n"/>
      <c r="SQ246" s="7" t="n"/>
      <c r="SR246" s="7" t="n"/>
      <c r="SS246" s="7" t="n"/>
      <c r="ST246" s="7" t="n"/>
      <c r="SU246" s="7" t="n"/>
      <c r="SV246" s="7" t="n"/>
      <c r="SW246" s="7" t="n"/>
      <c r="SX246" s="7" t="n"/>
      <c r="SY246" s="7" t="n"/>
      <c r="SZ246" s="7" t="n"/>
      <c r="TA246" s="7" t="n"/>
      <c r="TB246" s="7" t="n"/>
      <c r="TC246" s="7" t="n"/>
      <c r="TD246" s="7" t="n"/>
      <c r="TE246" s="7" t="n"/>
      <c r="TF246" s="7" t="n"/>
      <c r="TG246" s="7" t="n"/>
      <c r="TH246" s="7" t="n"/>
      <c r="TI246" s="7" t="n"/>
      <c r="TJ246" s="7" t="n"/>
      <c r="TK246" s="7" t="n"/>
      <c r="TL246" s="7" t="n"/>
      <c r="TM246" s="7" t="n"/>
      <c r="TN246" s="7" t="n"/>
      <c r="TO246" s="7" t="n"/>
      <c r="TP246" s="7" t="n"/>
      <c r="TQ246" s="7" t="n"/>
      <c r="TR246" s="7" t="n"/>
      <c r="TS246" s="7" t="n"/>
      <c r="TT246" s="7" t="n"/>
      <c r="TU246" s="7" t="n"/>
      <c r="TV246" s="7" t="n"/>
      <c r="TW246" s="7" t="n"/>
      <c r="TX246" s="7" t="n"/>
      <c r="TY246" s="7" t="n"/>
      <c r="TZ246" s="7" t="n"/>
      <c r="UA246" s="7" t="n"/>
      <c r="UB246" s="7" t="n"/>
      <c r="UC246" s="7" t="n"/>
      <c r="UD246" s="7" t="n"/>
      <c r="UE246" s="7" t="n"/>
      <c r="UF246" s="7" t="n"/>
      <c r="UG246" s="7" t="n"/>
      <c r="UH246" s="7" t="n"/>
      <c r="UI246" s="7" t="n"/>
      <c r="UJ246" s="7" t="n"/>
      <c r="UK246" s="7" t="n"/>
      <c r="UL246" s="7" t="n"/>
      <c r="UM246" s="7" t="n"/>
      <c r="UN246" s="7" t="n"/>
      <c r="UO246" s="7" t="n"/>
      <c r="UP246" s="7" t="n"/>
      <c r="UQ246" s="7" t="n"/>
      <c r="UR246" s="7" t="n"/>
      <c r="US246" s="7" t="n"/>
      <c r="UT246" s="7" t="n"/>
      <c r="UU246" s="7" t="n"/>
      <c r="UV246" s="7" t="n"/>
      <c r="UW246" s="7" t="n"/>
      <c r="UX246" s="7" t="n"/>
      <c r="UY246" s="7" t="n"/>
      <c r="UZ246" s="7" t="n"/>
      <c r="VA246" s="7" t="n"/>
      <c r="VB246" s="7" t="n"/>
      <c r="VC246" s="7" t="n"/>
      <c r="VD246" s="7" t="n"/>
      <c r="VE246" s="7" t="n"/>
      <c r="VF246" s="7" t="n"/>
      <c r="VG246" s="7" t="n"/>
      <c r="VH246" s="7" t="n"/>
      <c r="VI246" s="7" t="n"/>
      <c r="VJ246" s="7" t="n"/>
      <c r="VK246" s="7" t="n"/>
      <c r="VL246" s="7" t="n"/>
      <c r="VM246" s="573">
        <f>SUM(E246:VL246)-SUM(UU246:UX246)-SUM(VA246:VD246)</f>
        <v/>
      </c>
      <c r="VN246" s="9" t="n"/>
    </row>
    <row r="247" ht="19.5" customHeight="1">
      <c r="A247" s="1100" t="n"/>
      <c r="B247" s="1101" t="n"/>
      <c r="C247" s="1102" t="n"/>
      <c r="D247" s="369" t="inlineStr">
        <is>
          <t>ROM  (GITANO)</t>
        </is>
      </c>
      <c r="E247" s="363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7" t="n"/>
      <c r="CE247" s="7" t="n"/>
      <c r="CF247" s="7" t="n"/>
      <c r="CG247" s="7" t="n"/>
      <c r="CH247" s="7" t="n"/>
      <c r="CI247" s="7" t="n"/>
      <c r="CJ247" s="7" t="n"/>
      <c r="CK247" s="7" t="n"/>
      <c r="CL247" s="7" t="n"/>
      <c r="CM247" s="7" t="n"/>
      <c r="CN247" s="7" t="n"/>
      <c r="CO247" s="7" t="n"/>
      <c r="CP247" s="7" t="n"/>
      <c r="CQ247" s="7" t="n"/>
      <c r="CR247" s="7" t="n"/>
      <c r="CS247" s="7" t="n"/>
      <c r="CT247" s="7" t="n"/>
      <c r="CU247" s="7" t="n"/>
      <c r="CV247" s="7" t="n"/>
      <c r="CW247" s="7" t="n"/>
      <c r="CX247" s="7" t="n"/>
      <c r="CY247" s="7" t="n"/>
      <c r="CZ247" s="7" t="n"/>
      <c r="DA247" s="7" t="n"/>
      <c r="DB247" s="7" t="n"/>
      <c r="DC247" s="7" t="n"/>
      <c r="DD247" s="7" t="n"/>
      <c r="DE247" s="7" t="n"/>
      <c r="DF247" s="7" t="n"/>
      <c r="DG247" s="7" t="n"/>
      <c r="DH247" s="7" t="n"/>
      <c r="DI247" s="7" t="n"/>
      <c r="DJ247" s="7" t="n"/>
      <c r="DK247" s="7" t="n"/>
      <c r="DL247" s="7" t="n"/>
      <c r="DM247" s="7" t="n"/>
      <c r="DN247" s="7" t="n"/>
      <c r="DO247" s="7" t="n"/>
      <c r="DP247" s="7" t="n"/>
      <c r="DQ247" s="7" t="n"/>
      <c r="DR247" s="7" t="n"/>
      <c r="DS247" s="7" t="n"/>
      <c r="DT247" s="7" t="n"/>
      <c r="DU247" s="7" t="n"/>
      <c r="DV247" s="7" t="n"/>
      <c r="DW247" s="7" t="n"/>
      <c r="DX247" s="7" t="n"/>
      <c r="DY247" s="7" t="n"/>
      <c r="DZ247" s="7" t="n"/>
      <c r="EA247" s="7" t="n"/>
      <c r="EB247" s="7" t="n"/>
      <c r="EC247" s="7" t="n"/>
      <c r="ED247" s="7" t="n"/>
      <c r="EE247" s="7" t="n"/>
      <c r="EF247" s="7" t="n"/>
      <c r="EG247" s="7" t="n"/>
      <c r="EH247" s="7" t="n"/>
      <c r="EI247" s="7" t="n"/>
      <c r="EJ247" s="7" t="n"/>
      <c r="EK247" s="7" t="n"/>
      <c r="EL247" s="7" t="n"/>
      <c r="EM247" s="7" t="n"/>
      <c r="EN247" s="7" t="n"/>
      <c r="EO247" s="7" t="n"/>
      <c r="EP247" s="7" t="n"/>
      <c r="EQ247" s="7" t="n"/>
      <c r="ER247" s="7" t="n"/>
      <c r="ES247" s="7" t="n"/>
      <c r="ET247" s="7" t="n"/>
      <c r="EU247" s="7" t="n"/>
      <c r="EV247" s="7" t="n"/>
      <c r="EW247" s="7" t="n"/>
      <c r="EX247" s="7" t="n"/>
      <c r="EY247" s="7" t="n"/>
      <c r="EZ247" s="7" t="n"/>
      <c r="FA247" s="7" t="n"/>
      <c r="FB247" s="7" t="n"/>
      <c r="FC247" s="7" t="n"/>
      <c r="FD247" s="7" t="n"/>
      <c r="FE247" s="7" t="n"/>
      <c r="FF247" s="7" t="n"/>
      <c r="FG247" s="7" t="n"/>
      <c r="FH247" s="7" t="n"/>
      <c r="FI247" s="7" t="n"/>
      <c r="FJ247" s="7" t="n"/>
      <c r="FK247" s="7" t="n"/>
      <c r="FL247" s="7" t="n"/>
      <c r="FM247" s="7" t="n"/>
      <c r="FN247" s="7" t="n"/>
      <c r="FO247" s="7" t="n"/>
      <c r="FP247" s="7" t="n"/>
      <c r="FQ247" s="7" t="n"/>
      <c r="FR247" s="7" t="n"/>
      <c r="FS247" s="7" t="n"/>
      <c r="FT247" s="7" t="n"/>
      <c r="FU247" s="7" t="n"/>
      <c r="FV247" s="7" t="n"/>
      <c r="FW247" s="7" t="n"/>
      <c r="FX247" s="7" t="n"/>
      <c r="FY247" s="7" t="n"/>
      <c r="FZ247" s="7" t="n"/>
      <c r="GA247" s="7" t="n"/>
      <c r="GB247" s="7" t="n"/>
      <c r="GC247" s="7" t="n"/>
      <c r="GD247" s="7" t="n"/>
      <c r="GE247" s="7" t="n"/>
      <c r="GF247" s="7" t="n"/>
      <c r="GG247" s="7" t="n"/>
      <c r="GH247" s="7" t="n"/>
      <c r="GI247" s="7" t="n"/>
      <c r="GJ247" s="7" t="n"/>
      <c r="GK247" s="7" t="n"/>
      <c r="GL247" s="7" t="n"/>
      <c r="GM247" s="7" t="n"/>
      <c r="GN247" s="7" t="n"/>
      <c r="GO247" s="7" t="n"/>
      <c r="GP247" s="7" t="n"/>
      <c r="GQ247" s="7" t="n"/>
      <c r="GR247" s="7" t="n"/>
      <c r="GS247" s="7" t="n"/>
      <c r="GT247" s="7" t="n"/>
      <c r="GU247" s="7" t="n"/>
      <c r="GV247" s="7" t="n"/>
      <c r="GW247" s="7" t="n"/>
      <c r="GX247" s="7" t="n"/>
      <c r="GY247" s="7" t="n"/>
      <c r="GZ247" s="7" t="n"/>
      <c r="HA247" s="7" t="n"/>
      <c r="HB247" s="7" t="n"/>
      <c r="HC247" s="7" t="n"/>
      <c r="HD247" s="7" t="n"/>
      <c r="HE247" s="7" t="n"/>
      <c r="HF247" s="7" t="n"/>
      <c r="HG247" s="7" t="n"/>
      <c r="HH247" s="7" t="n"/>
      <c r="HI247" s="7" t="n"/>
      <c r="HJ247" s="7" t="n"/>
      <c r="HK247" s="7" t="n"/>
      <c r="HL247" s="7" t="n"/>
      <c r="HM247" s="7" t="n"/>
      <c r="HN247" s="7" t="n"/>
      <c r="HO247" s="7" t="n"/>
      <c r="HP247" s="7" t="n"/>
      <c r="HQ247" s="7" t="n"/>
      <c r="HR247" s="7" t="n"/>
      <c r="HS247" s="7" t="n"/>
      <c r="HT247" s="7" t="n"/>
      <c r="HU247" s="7" t="n"/>
      <c r="HV247" s="7" t="n"/>
      <c r="HW247" s="7" t="n"/>
      <c r="HX247" s="7" t="n"/>
      <c r="HY247" s="7" t="n"/>
      <c r="HZ247" s="7" t="n"/>
      <c r="IA247" s="7" t="n"/>
      <c r="IB247" s="7" t="n"/>
      <c r="IC247" s="7" t="n"/>
      <c r="ID247" s="7" t="n"/>
      <c r="IE247" s="7" t="n"/>
      <c r="IF247" s="7" t="n"/>
      <c r="IG247" s="7" t="n"/>
      <c r="IH247" s="7" t="n"/>
      <c r="II247" s="7" t="n"/>
      <c r="IJ247" s="7" t="n"/>
      <c r="IK247" s="7" t="n"/>
      <c r="IL247" s="7" t="n"/>
      <c r="IM247" s="7" t="n"/>
      <c r="IN247" s="7" t="n"/>
      <c r="IO247" s="7" t="n"/>
      <c r="IP247" s="7" t="n"/>
      <c r="IQ247" s="7" t="n"/>
      <c r="IR247" s="7" t="n"/>
      <c r="IS247" s="7" t="n"/>
      <c r="IT247" s="7" t="n"/>
      <c r="IU247" s="7" t="n"/>
      <c r="IV247" s="7" t="n"/>
      <c r="IW247" s="7" t="n"/>
      <c r="IX247" s="7" t="n"/>
      <c r="IY247" s="7" t="n"/>
      <c r="IZ247" s="7" t="n"/>
      <c r="JA247" s="7" t="n"/>
      <c r="JB247" s="7" t="n"/>
      <c r="JC247" s="7" t="n"/>
      <c r="JD247" s="7" t="n"/>
      <c r="JE247" s="7" t="n"/>
      <c r="JF247" s="7" t="n"/>
      <c r="JG247" s="7" t="n"/>
      <c r="JH247" s="7" t="n"/>
      <c r="JI247" s="7" t="n"/>
      <c r="JJ247" s="7" t="n"/>
      <c r="JK247" s="7" t="n"/>
      <c r="JL247" s="7" t="n"/>
      <c r="JM247" s="7" t="n"/>
      <c r="JN247" s="7" t="n"/>
      <c r="JO247" s="7" t="n"/>
      <c r="JP247" s="7" t="n"/>
      <c r="JQ247" s="7" t="n"/>
      <c r="JR247" s="7" t="n"/>
      <c r="JS247" s="7" t="n"/>
      <c r="JT247" s="7" t="n"/>
      <c r="JU247" s="7" t="n"/>
      <c r="JV247" s="7" t="n"/>
      <c r="JW247" s="7" t="n"/>
      <c r="JX247" s="7" t="n"/>
      <c r="JY247" s="7" t="n"/>
      <c r="JZ247" s="7" t="n"/>
      <c r="KA247" s="7" t="n"/>
      <c r="KB247" s="7" t="n"/>
      <c r="KC247" s="7" t="n"/>
      <c r="KD247" s="7" t="n"/>
      <c r="KE247" s="7" t="n"/>
      <c r="KF247" s="7" t="n"/>
      <c r="KG247" s="7" t="n"/>
      <c r="KH247" s="7" t="n"/>
      <c r="KI247" s="7" t="n"/>
      <c r="KJ247" s="7" t="n"/>
      <c r="KK247" s="7" t="n"/>
      <c r="KL247" s="7" t="n"/>
      <c r="KM247" s="7" t="n"/>
      <c r="KN247" s="7" t="n"/>
      <c r="KO247" s="7" t="n"/>
      <c r="KP247" s="7" t="n"/>
      <c r="KQ247" s="7" t="n"/>
      <c r="KR247" s="7" t="n"/>
      <c r="KS247" s="7" t="n"/>
      <c r="KT247" s="7" t="n"/>
      <c r="KU247" s="7" t="n"/>
      <c r="KV247" s="7" t="n"/>
      <c r="KW247" s="7" t="n"/>
      <c r="KX247" s="7" t="n"/>
      <c r="KY247" s="7" t="n"/>
      <c r="KZ247" s="7" t="n"/>
      <c r="LA247" s="7" t="n"/>
      <c r="LB247" s="7" t="n"/>
      <c r="LC247" s="7" t="n"/>
      <c r="LD247" s="7" t="n"/>
      <c r="LE247" s="7" t="n"/>
      <c r="LF247" s="7" t="n"/>
      <c r="LG247" s="7" t="n"/>
      <c r="LH247" s="7" t="n"/>
      <c r="LI247" s="7" t="n"/>
      <c r="LJ247" s="7" t="n"/>
      <c r="LK247" s="7" t="n"/>
      <c r="LL247" s="7" t="n"/>
      <c r="LM247" s="7" t="n"/>
      <c r="LN247" s="7" t="n"/>
      <c r="LO247" s="7" t="n"/>
      <c r="LP247" s="7" t="n"/>
      <c r="LQ247" s="7" t="n"/>
      <c r="LR247" s="7" t="n"/>
      <c r="LS247" s="7" t="n"/>
      <c r="LT247" s="7" t="n"/>
      <c r="LU247" s="7" t="n"/>
      <c r="LV247" s="7" t="n"/>
      <c r="LW247" s="7" t="n"/>
      <c r="LX247" s="7" t="n"/>
      <c r="LY247" s="7" t="n"/>
      <c r="LZ247" s="7" t="n"/>
      <c r="MA247" s="7" t="n"/>
      <c r="MB247" s="7" t="n"/>
      <c r="MC247" s="7" t="n"/>
      <c r="MD247" s="7" t="n"/>
      <c r="ME247" s="7" t="n"/>
      <c r="MF247" s="7" t="n"/>
      <c r="MG247" s="7" t="n"/>
      <c r="MH247" s="7" t="n"/>
      <c r="MI247" s="7" t="n"/>
      <c r="MJ247" s="7" t="n"/>
      <c r="MK247" s="7" t="n"/>
      <c r="ML247" s="7" t="n"/>
      <c r="MM247" s="7" t="n"/>
      <c r="MN247" s="7" t="n"/>
      <c r="MO247" s="7" t="n"/>
      <c r="MP247" s="7" t="n"/>
      <c r="MQ247" s="7" t="n"/>
      <c r="MR247" s="7" t="n"/>
      <c r="MS247" s="7" t="n"/>
      <c r="MT247" s="7" t="n"/>
      <c r="MU247" s="7" t="n"/>
      <c r="MV247" s="7" t="n"/>
      <c r="MW247" s="7" t="n"/>
      <c r="MX247" s="7" t="n"/>
      <c r="MY247" s="7" t="n"/>
      <c r="MZ247" s="7" t="n"/>
      <c r="NA247" s="7" t="n"/>
      <c r="NB247" s="7" t="n"/>
      <c r="NC247" s="7" t="n"/>
      <c r="ND247" s="7" t="n"/>
      <c r="NE247" s="7" t="n"/>
      <c r="NF247" s="7" t="n"/>
      <c r="NG247" s="7" t="n"/>
      <c r="NH247" s="7" t="n"/>
      <c r="NI247" s="7" t="n"/>
      <c r="NJ247" s="7" t="n"/>
      <c r="NK247" s="7" t="n"/>
      <c r="NL247" s="7" t="n"/>
      <c r="NM247" s="7" t="n"/>
      <c r="NN247" s="7" t="n"/>
      <c r="NO247" s="7" t="n"/>
      <c r="NP247" s="7" t="n"/>
      <c r="NQ247" s="7" t="n"/>
      <c r="NR247" s="7" t="n"/>
      <c r="NS247" s="7" t="n"/>
      <c r="NT247" s="7" t="n"/>
      <c r="NU247" s="7" t="n"/>
      <c r="NV247" s="7" t="n"/>
      <c r="NW247" s="7" t="n"/>
      <c r="NX247" s="7" t="n"/>
      <c r="NY247" s="7" t="n"/>
      <c r="NZ247" s="7" t="n"/>
      <c r="OA247" s="7" t="n"/>
      <c r="OB247" s="7" t="n"/>
      <c r="OC247" s="7" t="n"/>
      <c r="OD247" s="7" t="n"/>
      <c r="OE247" s="7" t="n"/>
      <c r="OF247" s="7" t="n"/>
      <c r="OG247" s="7" t="n"/>
      <c r="OH247" s="7" t="n"/>
      <c r="OI247" s="7" t="n"/>
      <c r="OJ247" s="7" t="n"/>
      <c r="OK247" s="7" t="n"/>
      <c r="OL247" s="7" t="n"/>
      <c r="OM247" s="7" t="n"/>
      <c r="ON247" s="7" t="n"/>
      <c r="OO247" s="7" t="n"/>
      <c r="OP247" s="7" t="n"/>
      <c r="OQ247" s="7" t="n"/>
      <c r="OR247" s="7" t="n"/>
      <c r="OS247" s="7" t="n"/>
      <c r="OT247" s="7" t="n"/>
      <c r="OU247" s="7" t="n"/>
      <c r="OV247" s="7" t="n"/>
      <c r="OW247" s="7" t="n"/>
      <c r="OX247" s="7" t="n"/>
      <c r="OY247" s="7" t="n"/>
      <c r="OZ247" s="7" t="n"/>
      <c r="PA247" s="7" t="n"/>
      <c r="PB247" s="7" t="n"/>
      <c r="PC247" s="7" t="n"/>
      <c r="PD247" s="7" t="n"/>
      <c r="PE247" s="7" t="n"/>
      <c r="PF247" s="7" t="n"/>
      <c r="PG247" s="7" t="n"/>
      <c r="PH247" s="7" t="n"/>
      <c r="PI247" s="7" t="n"/>
      <c r="PJ247" s="7" t="n"/>
      <c r="PK247" s="7" t="n"/>
      <c r="PL247" s="7" t="n"/>
      <c r="PM247" s="7" t="n"/>
      <c r="PN247" s="7" t="n"/>
      <c r="PO247" s="7" t="n"/>
      <c r="PP247" s="7" t="n"/>
      <c r="PQ247" s="7" t="n"/>
      <c r="PR247" s="7" t="n"/>
      <c r="PS247" s="7" t="n"/>
      <c r="PT247" s="7" t="n"/>
      <c r="PU247" s="7" t="n"/>
      <c r="PV247" s="7" t="n"/>
      <c r="PW247" s="7" t="n"/>
      <c r="PX247" s="7" t="n"/>
      <c r="PY247" s="7" t="n"/>
      <c r="PZ247" s="7" t="n"/>
      <c r="QA247" s="7" t="n"/>
      <c r="QB247" s="7" t="n"/>
      <c r="QC247" s="7" t="n"/>
      <c r="QD247" s="7" t="n"/>
      <c r="QE247" s="7" t="n"/>
      <c r="QF247" s="7" t="n"/>
      <c r="QG247" s="7" t="n"/>
      <c r="QH247" s="7" t="n"/>
      <c r="QI247" s="7" t="n"/>
      <c r="QJ247" s="7" t="n"/>
      <c r="QK247" s="7" t="n"/>
      <c r="QL247" s="7" t="n"/>
      <c r="QM247" s="7" t="n"/>
      <c r="QN247" s="7" t="n"/>
      <c r="QO247" s="7" t="n"/>
      <c r="QP247" s="7" t="n"/>
      <c r="QQ247" s="7" t="n"/>
      <c r="QR247" s="7" t="n"/>
      <c r="QS247" s="7" t="n"/>
      <c r="QT247" s="7" t="n"/>
      <c r="QU247" s="7" t="n"/>
      <c r="QV247" s="7" t="n"/>
      <c r="QW247" s="7" t="n"/>
      <c r="QX247" s="7" t="n"/>
      <c r="QY247" s="7" t="n"/>
      <c r="QZ247" s="7" t="n"/>
      <c r="RA247" s="7" t="n"/>
      <c r="RB247" s="7" t="n"/>
      <c r="RC247" s="7" t="n"/>
      <c r="RD247" s="7" t="n"/>
      <c r="RE247" s="7" t="n"/>
      <c r="RF247" s="7" t="n"/>
      <c r="RG247" s="7" t="n"/>
      <c r="RH247" s="7" t="n"/>
      <c r="RI247" s="7" t="n"/>
      <c r="RJ247" s="7" t="n"/>
      <c r="RK247" s="7" t="n"/>
      <c r="RL247" s="7" t="n"/>
      <c r="RM247" s="7" t="n"/>
      <c r="RN247" s="7" t="n"/>
      <c r="RO247" s="7" t="n"/>
      <c r="RP247" s="7" t="n"/>
      <c r="RQ247" s="7" t="n"/>
      <c r="RR247" s="7" t="n"/>
      <c r="RS247" s="7" t="n"/>
      <c r="RT247" s="7" t="n"/>
      <c r="RU247" s="7" t="n"/>
      <c r="RV247" s="7" t="n"/>
      <c r="RW247" s="7" t="n"/>
      <c r="RX247" s="7" t="n"/>
      <c r="RY247" s="7" t="n"/>
      <c r="RZ247" s="7" t="n"/>
      <c r="SA247" s="7" t="n"/>
      <c r="SB247" s="7" t="n"/>
      <c r="SC247" s="7" t="n"/>
      <c r="SD247" s="7" t="n"/>
      <c r="SE247" s="7" t="n"/>
      <c r="SF247" s="7" t="n"/>
      <c r="SG247" s="7" t="n"/>
      <c r="SH247" s="7" t="n"/>
      <c r="SI247" s="7" t="n"/>
      <c r="SJ247" s="7" t="n"/>
      <c r="SK247" s="7" t="n"/>
      <c r="SL247" s="7" t="n"/>
      <c r="SM247" s="7" t="n"/>
      <c r="SN247" s="7" t="n"/>
      <c r="SO247" s="7" t="n"/>
      <c r="SP247" s="7" t="n"/>
      <c r="SQ247" s="7" t="n"/>
      <c r="SR247" s="7" t="n"/>
      <c r="SS247" s="7" t="n"/>
      <c r="ST247" s="7" t="n"/>
      <c r="SU247" s="7" t="n"/>
      <c r="SV247" s="7" t="n"/>
      <c r="SW247" s="7" t="n"/>
      <c r="SX247" s="7" t="n"/>
      <c r="SY247" s="7" t="n"/>
      <c r="SZ247" s="7" t="n"/>
      <c r="TA247" s="7" t="n"/>
      <c r="TB247" s="7" t="n"/>
      <c r="TC247" s="7" t="n"/>
      <c r="TD247" s="7" t="n"/>
      <c r="TE247" s="7" t="n"/>
      <c r="TF247" s="7" t="n"/>
      <c r="TG247" s="7" t="n"/>
      <c r="TH247" s="7" t="n"/>
      <c r="TI247" s="7" t="n"/>
      <c r="TJ247" s="7" t="n"/>
      <c r="TK247" s="7" t="n"/>
      <c r="TL247" s="7" t="n"/>
      <c r="TM247" s="7" t="n"/>
      <c r="TN247" s="7" t="n"/>
      <c r="TO247" s="7" t="n"/>
      <c r="TP247" s="7" t="n"/>
      <c r="TQ247" s="7" t="n"/>
      <c r="TR247" s="7" t="n"/>
      <c r="TS247" s="7" t="n"/>
      <c r="TT247" s="7" t="n"/>
      <c r="TU247" s="7" t="n"/>
      <c r="TV247" s="7" t="n"/>
      <c r="TW247" s="7" t="n"/>
      <c r="TX247" s="7" t="n"/>
      <c r="TY247" s="7" t="n"/>
      <c r="TZ247" s="7" t="n"/>
      <c r="UA247" s="7" t="n"/>
      <c r="UB247" s="7" t="n"/>
      <c r="UC247" s="7" t="n"/>
      <c r="UD247" s="7" t="n"/>
      <c r="UE247" s="7" t="n"/>
      <c r="UF247" s="7" t="n"/>
      <c r="UG247" s="7" t="n"/>
      <c r="UH247" s="7" t="n"/>
      <c r="UI247" s="7" t="n"/>
      <c r="UJ247" s="7" t="n"/>
      <c r="UK247" s="7" t="n"/>
      <c r="UL247" s="7" t="n"/>
      <c r="UM247" s="7" t="n"/>
      <c r="UN247" s="7" t="n"/>
      <c r="UO247" s="7" t="n"/>
      <c r="UP247" s="7" t="n"/>
      <c r="UQ247" s="7" t="n"/>
      <c r="UR247" s="7" t="n"/>
      <c r="US247" s="7" t="n"/>
      <c r="UT247" s="7" t="n"/>
      <c r="UU247" s="7" t="n"/>
      <c r="UV247" s="7" t="n"/>
      <c r="UW247" s="7" t="n"/>
      <c r="UX247" s="7" t="n"/>
      <c r="UY247" s="7" t="n"/>
      <c r="UZ247" s="7" t="n"/>
      <c r="VA247" s="7" t="n"/>
      <c r="VB247" s="7" t="n"/>
      <c r="VC247" s="7" t="n"/>
      <c r="VD247" s="7" t="n"/>
      <c r="VE247" s="7" t="n"/>
      <c r="VF247" s="7" t="n"/>
      <c r="VG247" s="7" t="n"/>
      <c r="VH247" s="7" t="n"/>
      <c r="VI247" s="7" t="n"/>
      <c r="VJ247" s="7" t="n"/>
      <c r="VK247" s="7" t="n"/>
      <c r="VL247" s="7" t="n"/>
      <c r="VM247" s="573">
        <f>SUM(E247:VL247)-SUM(UU247:UX247)-SUM(VA247:VD247)</f>
        <v/>
      </c>
      <c r="VN247" s="9" t="n"/>
    </row>
    <row r="248" ht="19.5" customHeight="1">
      <c r="A248" s="1100" t="n"/>
      <c r="B248" s="1101" t="n"/>
      <c r="C248" s="1102" t="n"/>
      <c r="D248" s="370" t="inlineStr">
        <is>
          <t xml:space="preserve">RAIZAL </t>
        </is>
      </c>
      <c r="E248" s="363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7" t="n"/>
      <c r="CE248" s="7" t="n"/>
      <c r="CF248" s="7" t="n"/>
      <c r="CG248" s="7" t="n"/>
      <c r="CH248" s="7" t="n"/>
      <c r="CI248" s="7" t="n"/>
      <c r="CJ248" s="7" t="n"/>
      <c r="CK248" s="7" t="n"/>
      <c r="CL248" s="7" t="n"/>
      <c r="CM248" s="7" t="n"/>
      <c r="CN248" s="7" t="n"/>
      <c r="CO248" s="7" t="n"/>
      <c r="CP248" s="7" t="n"/>
      <c r="CQ248" s="7" t="n"/>
      <c r="CR248" s="7" t="n"/>
      <c r="CS248" s="7" t="n"/>
      <c r="CT248" s="7" t="n"/>
      <c r="CU248" s="7" t="n"/>
      <c r="CV248" s="7" t="n"/>
      <c r="CW248" s="7" t="n"/>
      <c r="CX248" s="7" t="n"/>
      <c r="CY248" s="7" t="n"/>
      <c r="CZ248" s="7" t="n"/>
      <c r="DA248" s="7" t="n"/>
      <c r="DB248" s="7" t="n"/>
      <c r="DC248" s="7" t="n"/>
      <c r="DD248" s="7" t="n"/>
      <c r="DE248" s="7" t="n"/>
      <c r="DF248" s="7" t="n"/>
      <c r="DG248" s="7" t="n"/>
      <c r="DH248" s="7" t="n"/>
      <c r="DI248" s="7" t="n"/>
      <c r="DJ248" s="7" t="n"/>
      <c r="DK248" s="7" t="n"/>
      <c r="DL248" s="7" t="n"/>
      <c r="DM248" s="7" t="n"/>
      <c r="DN248" s="7" t="n"/>
      <c r="DO248" s="7" t="n"/>
      <c r="DP248" s="7" t="n"/>
      <c r="DQ248" s="7" t="n"/>
      <c r="DR248" s="7" t="n"/>
      <c r="DS248" s="7" t="n"/>
      <c r="DT248" s="7" t="n"/>
      <c r="DU248" s="7" t="n"/>
      <c r="DV248" s="7" t="n"/>
      <c r="DW248" s="7" t="n"/>
      <c r="DX248" s="7" t="n"/>
      <c r="DY248" s="7" t="n"/>
      <c r="DZ248" s="7" t="n"/>
      <c r="EA248" s="7" t="n"/>
      <c r="EB248" s="7" t="n"/>
      <c r="EC248" s="7" t="n"/>
      <c r="ED248" s="7" t="n"/>
      <c r="EE248" s="7" t="n"/>
      <c r="EF248" s="7" t="n"/>
      <c r="EG248" s="7" t="n"/>
      <c r="EH248" s="7" t="n"/>
      <c r="EI248" s="7" t="n"/>
      <c r="EJ248" s="7" t="n"/>
      <c r="EK248" s="7" t="n"/>
      <c r="EL248" s="7" t="n"/>
      <c r="EM248" s="7" t="n"/>
      <c r="EN248" s="7" t="n"/>
      <c r="EO248" s="7" t="n"/>
      <c r="EP248" s="7" t="n"/>
      <c r="EQ248" s="7" t="n"/>
      <c r="ER248" s="7" t="n"/>
      <c r="ES248" s="7" t="n"/>
      <c r="ET248" s="7" t="n"/>
      <c r="EU248" s="7" t="n"/>
      <c r="EV248" s="7" t="n"/>
      <c r="EW248" s="7" t="n"/>
      <c r="EX248" s="7" t="n"/>
      <c r="EY248" s="7" t="n"/>
      <c r="EZ248" s="7" t="n"/>
      <c r="FA248" s="7" t="n"/>
      <c r="FB248" s="7" t="n"/>
      <c r="FC248" s="7" t="n"/>
      <c r="FD248" s="7" t="n"/>
      <c r="FE248" s="7" t="n"/>
      <c r="FF248" s="7" t="n"/>
      <c r="FG248" s="7" t="n"/>
      <c r="FH248" s="7" t="n"/>
      <c r="FI248" s="7" t="n"/>
      <c r="FJ248" s="7" t="n"/>
      <c r="FK248" s="7" t="n"/>
      <c r="FL248" s="7" t="n"/>
      <c r="FM248" s="7" t="n"/>
      <c r="FN248" s="7" t="n"/>
      <c r="FO248" s="7" t="n"/>
      <c r="FP248" s="7" t="n"/>
      <c r="FQ248" s="7" t="n"/>
      <c r="FR248" s="7" t="n"/>
      <c r="FS248" s="7" t="n"/>
      <c r="FT248" s="7" t="n"/>
      <c r="FU248" s="7" t="n"/>
      <c r="FV248" s="7" t="n"/>
      <c r="FW248" s="7" t="n"/>
      <c r="FX248" s="7" t="n"/>
      <c r="FY248" s="7" t="n"/>
      <c r="FZ248" s="7" t="n"/>
      <c r="GA248" s="7" t="n"/>
      <c r="GB248" s="7" t="n"/>
      <c r="GC248" s="7" t="n"/>
      <c r="GD248" s="7" t="n"/>
      <c r="GE248" s="7" t="n"/>
      <c r="GF248" s="7" t="n"/>
      <c r="GG248" s="7" t="n"/>
      <c r="GH248" s="7" t="n"/>
      <c r="GI248" s="7" t="n"/>
      <c r="GJ248" s="7" t="n"/>
      <c r="GK248" s="7" t="n"/>
      <c r="GL248" s="7" t="n"/>
      <c r="GM248" s="7" t="n"/>
      <c r="GN248" s="7" t="n"/>
      <c r="GO248" s="7" t="n"/>
      <c r="GP248" s="7" t="n"/>
      <c r="GQ248" s="7" t="n"/>
      <c r="GR248" s="7" t="n"/>
      <c r="GS248" s="7" t="n"/>
      <c r="GT248" s="7" t="n"/>
      <c r="GU248" s="7" t="n"/>
      <c r="GV248" s="7" t="n"/>
      <c r="GW248" s="7" t="n"/>
      <c r="GX248" s="7" t="n"/>
      <c r="GY248" s="7" t="n"/>
      <c r="GZ248" s="7" t="n"/>
      <c r="HA248" s="7" t="n"/>
      <c r="HB248" s="7" t="n"/>
      <c r="HC248" s="7" t="n"/>
      <c r="HD248" s="7" t="n"/>
      <c r="HE248" s="7" t="n"/>
      <c r="HF248" s="7" t="n"/>
      <c r="HG248" s="7" t="n"/>
      <c r="HH248" s="7" t="n"/>
      <c r="HI248" s="7" t="n"/>
      <c r="HJ248" s="7" t="n"/>
      <c r="HK248" s="7" t="n"/>
      <c r="HL248" s="7" t="n"/>
      <c r="HM248" s="7" t="n"/>
      <c r="HN248" s="7" t="n"/>
      <c r="HO248" s="7" t="n"/>
      <c r="HP248" s="7" t="n"/>
      <c r="HQ248" s="7" t="n"/>
      <c r="HR248" s="7" t="n"/>
      <c r="HS248" s="7" t="n"/>
      <c r="HT248" s="7" t="n"/>
      <c r="HU248" s="7" t="n"/>
      <c r="HV248" s="7" t="n"/>
      <c r="HW248" s="7" t="n"/>
      <c r="HX248" s="7" t="n"/>
      <c r="HY248" s="7" t="n"/>
      <c r="HZ248" s="7" t="n"/>
      <c r="IA248" s="7" t="n"/>
      <c r="IB248" s="7" t="n"/>
      <c r="IC248" s="7" t="n"/>
      <c r="ID248" s="7" t="n"/>
      <c r="IE248" s="7" t="n"/>
      <c r="IF248" s="7" t="n"/>
      <c r="IG248" s="7" t="n"/>
      <c r="IH248" s="7" t="n"/>
      <c r="II248" s="7" t="n"/>
      <c r="IJ248" s="7" t="n"/>
      <c r="IK248" s="7" t="n"/>
      <c r="IL248" s="7" t="n"/>
      <c r="IM248" s="7" t="n"/>
      <c r="IN248" s="7" t="n"/>
      <c r="IO248" s="7" t="n"/>
      <c r="IP248" s="7" t="n"/>
      <c r="IQ248" s="7" t="n"/>
      <c r="IR248" s="7" t="n"/>
      <c r="IS248" s="7" t="n"/>
      <c r="IT248" s="7" t="n"/>
      <c r="IU248" s="7" t="n"/>
      <c r="IV248" s="7" t="n"/>
      <c r="IW248" s="7" t="n"/>
      <c r="IX248" s="7" t="n"/>
      <c r="IY248" s="7" t="n"/>
      <c r="IZ248" s="7" t="n"/>
      <c r="JA248" s="7" t="n"/>
      <c r="JB248" s="7" t="n"/>
      <c r="JC248" s="7" t="n"/>
      <c r="JD248" s="7" t="n"/>
      <c r="JE248" s="7" t="n"/>
      <c r="JF248" s="7" t="n"/>
      <c r="JG248" s="7" t="n"/>
      <c r="JH248" s="7" t="n"/>
      <c r="JI248" s="7" t="n"/>
      <c r="JJ248" s="7" t="n"/>
      <c r="JK248" s="7" t="n"/>
      <c r="JL248" s="7" t="n"/>
      <c r="JM248" s="7" t="n"/>
      <c r="JN248" s="7" t="n"/>
      <c r="JO248" s="7" t="n"/>
      <c r="JP248" s="7" t="n"/>
      <c r="JQ248" s="7" t="n"/>
      <c r="JR248" s="7" t="n"/>
      <c r="JS248" s="7" t="n"/>
      <c r="JT248" s="7" t="n"/>
      <c r="JU248" s="7" t="n"/>
      <c r="JV248" s="7" t="n"/>
      <c r="JW248" s="7" t="n"/>
      <c r="JX248" s="7" t="n"/>
      <c r="JY248" s="7" t="n"/>
      <c r="JZ248" s="7" t="n"/>
      <c r="KA248" s="7" t="n"/>
      <c r="KB248" s="7" t="n"/>
      <c r="KC248" s="7" t="n"/>
      <c r="KD248" s="7" t="n"/>
      <c r="KE248" s="7" t="n"/>
      <c r="KF248" s="7" t="n"/>
      <c r="KG248" s="7" t="n"/>
      <c r="KH248" s="7" t="n"/>
      <c r="KI248" s="7" t="n"/>
      <c r="KJ248" s="7" t="n"/>
      <c r="KK248" s="7" t="n"/>
      <c r="KL248" s="7" t="n"/>
      <c r="KM248" s="7" t="n"/>
      <c r="KN248" s="7" t="n"/>
      <c r="KO248" s="7" t="n"/>
      <c r="KP248" s="7" t="n"/>
      <c r="KQ248" s="7" t="n"/>
      <c r="KR248" s="7" t="n"/>
      <c r="KS248" s="7" t="n"/>
      <c r="KT248" s="7" t="n"/>
      <c r="KU248" s="7" t="n"/>
      <c r="KV248" s="7" t="n"/>
      <c r="KW248" s="7" t="n"/>
      <c r="KX248" s="7" t="n"/>
      <c r="KY248" s="7" t="n"/>
      <c r="KZ248" s="7" t="n"/>
      <c r="LA248" s="7" t="n"/>
      <c r="LB248" s="7" t="n"/>
      <c r="LC248" s="7" t="n"/>
      <c r="LD248" s="7" t="n"/>
      <c r="LE248" s="7" t="n"/>
      <c r="LF248" s="7" t="n"/>
      <c r="LG248" s="7" t="n"/>
      <c r="LH248" s="7" t="n"/>
      <c r="LI248" s="7" t="n"/>
      <c r="LJ248" s="7" t="n"/>
      <c r="LK248" s="7" t="n"/>
      <c r="LL248" s="7" t="n"/>
      <c r="LM248" s="7" t="n"/>
      <c r="LN248" s="7" t="n"/>
      <c r="LO248" s="7" t="n"/>
      <c r="LP248" s="7" t="n"/>
      <c r="LQ248" s="7" t="n"/>
      <c r="LR248" s="7" t="n"/>
      <c r="LS248" s="7" t="n"/>
      <c r="LT248" s="7" t="n"/>
      <c r="LU248" s="7" t="n"/>
      <c r="LV248" s="7" t="n"/>
      <c r="LW248" s="7" t="n"/>
      <c r="LX248" s="7" t="n"/>
      <c r="LY248" s="7" t="n"/>
      <c r="LZ248" s="7" t="n"/>
      <c r="MA248" s="7" t="n"/>
      <c r="MB248" s="7" t="n"/>
      <c r="MC248" s="7" t="n"/>
      <c r="MD248" s="7" t="n"/>
      <c r="ME248" s="7" t="n"/>
      <c r="MF248" s="7" t="n"/>
      <c r="MG248" s="7" t="n"/>
      <c r="MH248" s="7" t="n"/>
      <c r="MI248" s="7" t="n"/>
      <c r="MJ248" s="7" t="n"/>
      <c r="MK248" s="7" t="n"/>
      <c r="ML248" s="7" t="n"/>
      <c r="MM248" s="7" t="n"/>
      <c r="MN248" s="7" t="n"/>
      <c r="MO248" s="7" t="n"/>
      <c r="MP248" s="7" t="n"/>
      <c r="MQ248" s="7" t="n"/>
      <c r="MR248" s="7" t="n"/>
      <c r="MS248" s="7" t="n"/>
      <c r="MT248" s="7" t="n"/>
      <c r="MU248" s="7" t="n"/>
      <c r="MV248" s="7" t="n"/>
      <c r="MW248" s="7" t="n"/>
      <c r="MX248" s="7" t="n"/>
      <c r="MY248" s="7" t="n"/>
      <c r="MZ248" s="7" t="n"/>
      <c r="NA248" s="7" t="n"/>
      <c r="NB248" s="7" t="n"/>
      <c r="NC248" s="7" t="n"/>
      <c r="ND248" s="7" t="n"/>
      <c r="NE248" s="7" t="n"/>
      <c r="NF248" s="7" t="n"/>
      <c r="NG248" s="7" t="n"/>
      <c r="NH248" s="7" t="n"/>
      <c r="NI248" s="7" t="n"/>
      <c r="NJ248" s="7" t="n"/>
      <c r="NK248" s="7" t="n"/>
      <c r="NL248" s="7" t="n"/>
      <c r="NM248" s="7" t="n"/>
      <c r="NN248" s="7" t="n"/>
      <c r="NO248" s="7" t="n"/>
      <c r="NP248" s="7" t="n"/>
      <c r="NQ248" s="7" t="n"/>
      <c r="NR248" s="7" t="n"/>
      <c r="NS248" s="7" t="n"/>
      <c r="NT248" s="7" t="n"/>
      <c r="NU248" s="7" t="n"/>
      <c r="NV248" s="7" t="n"/>
      <c r="NW248" s="7" t="n"/>
      <c r="NX248" s="7" t="n"/>
      <c r="NY248" s="7" t="n"/>
      <c r="NZ248" s="7" t="n"/>
      <c r="OA248" s="7" t="n"/>
      <c r="OB248" s="7" t="n"/>
      <c r="OC248" s="7" t="n"/>
      <c r="OD248" s="7" t="n"/>
      <c r="OE248" s="7" t="n"/>
      <c r="OF248" s="7" t="n"/>
      <c r="OG248" s="7" t="n"/>
      <c r="OH248" s="7" t="n"/>
      <c r="OI248" s="7" t="n"/>
      <c r="OJ248" s="7" t="n"/>
      <c r="OK248" s="7" t="n"/>
      <c r="OL248" s="7" t="n"/>
      <c r="OM248" s="7" t="n"/>
      <c r="ON248" s="7" t="n"/>
      <c r="OO248" s="7" t="n"/>
      <c r="OP248" s="7" t="n"/>
      <c r="OQ248" s="7" t="n"/>
      <c r="OR248" s="7" t="n"/>
      <c r="OS248" s="7" t="n"/>
      <c r="OT248" s="7" t="n"/>
      <c r="OU248" s="7" t="n"/>
      <c r="OV248" s="7" t="n"/>
      <c r="OW248" s="7" t="n"/>
      <c r="OX248" s="7" t="n"/>
      <c r="OY248" s="7" t="n"/>
      <c r="OZ248" s="7" t="n"/>
      <c r="PA248" s="7" t="n"/>
      <c r="PB248" s="7" t="n"/>
      <c r="PC248" s="7" t="n"/>
      <c r="PD248" s="7" t="n"/>
      <c r="PE248" s="7" t="n"/>
      <c r="PF248" s="7" t="n"/>
      <c r="PG248" s="7" t="n"/>
      <c r="PH248" s="7" t="n"/>
      <c r="PI248" s="7" t="n"/>
      <c r="PJ248" s="7" t="n"/>
      <c r="PK248" s="7" t="n"/>
      <c r="PL248" s="7" t="n"/>
      <c r="PM248" s="7" t="n"/>
      <c r="PN248" s="7" t="n"/>
      <c r="PO248" s="7" t="n"/>
      <c r="PP248" s="7" t="n"/>
      <c r="PQ248" s="7" t="n"/>
      <c r="PR248" s="7" t="n"/>
      <c r="PS248" s="7" t="n"/>
      <c r="PT248" s="7" t="n"/>
      <c r="PU248" s="7" t="n"/>
      <c r="PV248" s="7" t="n"/>
      <c r="PW248" s="7" t="n"/>
      <c r="PX248" s="7" t="n"/>
      <c r="PY248" s="7" t="n"/>
      <c r="PZ248" s="7" t="n"/>
      <c r="QA248" s="7" t="n"/>
      <c r="QB248" s="7" t="n"/>
      <c r="QC248" s="7" t="n"/>
      <c r="QD248" s="7" t="n"/>
      <c r="QE248" s="7" t="n"/>
      <c r="QF248" s="7" t="n"/>
      <c r="QG248" s="7" t="n"/>
      <c r="QH248" s="7" t="n"/>
      <c r="QI248" s="7" t="n"/>
      <c r="QJ248" s="7" t="n"/>
      <c r="QK248" s="7" t="n"/>
      <c r="QL248" s="7" t="n"/>
      <c r="QM248" s="7" t="n"/>
      <c r="QN248" s="7" t="n"/>
      <c r="QO248" s="7" t="n"/>
      <c r="QP248" s="7" t="n"/>
      <c r="QQ248" s="7" t="n"/>
      <c r="QR248" s="7" t="n"/>
      <c r="QS248" s="7" t="n"/>
      <c r="QT248" s="7" t="n"/>
      <c r="QU248" s="7" t="n"/>
      <c r="QV248" s="7" t="n"/>
      <c r="QW248" s="7" t="n"/>
      <c r="QX248" s="7" t="n"/>
      <c r="QY248" s="7" t="n"/>
      <c r="QZ248" s="7" t="n"/>
      <c r="RA248" s="7" t="n"/>
      <c r="RB248" s="7" t="n"/>
      <c r="RC248" s="7" t="n"/>
      <c r="RD248" s="7" t="n"/>
      <c r="RE248" s="7" t="n"/>
      <c r="RF248" s="7" t="n"/>
      <c r="RG248" s="7" t="n"/>
      <c r="RH248" s="7" t="n"/>
      <c r="RI248" s="7" t="n"/>
      <c r="RJ248" s="7" t="n"/>
      <c r="RK248" s="7" t="n"/>
      <c r="RL248" s="7" t="n"/>
      <c r="RM248" s="7" t="n"/>
      <c r="RN248" s="7" t="n"/>
      <c r="RO248" s="7" t="n"/>
      <c r="RP248" s="7" t="n"/>
      <c r="RQ248" s="7" t="n"/>
      <c r="RR248" s="7" t="n"/>
      <c r="RS248" s="7" t="n"/>
      <c r="RT248" s="7" t="n"/>
      <c r="RU248" s="7" t="n"/>
      <c r="RV248" s="7" t="n"/>
      <c r="RW248" s="7" t="n"/>
      <c r="RX248" s="7" t="n"/>
      <c r="RY248" s="7" t="n"/>
      <c r="RZ248" s="7" t="n"/>
      <c r="SA248" s="7" t="n"/>
      <c r="SB248" s="7" t="n"/>
      <c r="SC248" s="7" t="n"/>
      <c r="SD248" s="7" t="n"/>
      <c r="SE248" s="7" t="n"/>
      <c r="SF248" s="7" t="n"/>
      <c r="SG248" s="7" t="n"/>
      <c r="SH248" s="7" t="n"/>
      <c r="SI248" s="7" t="n"/>
      <c r="SJ248" s="7" t="n"/>
      <c r="SK248" s="7" t="n"/>
      <c r="SL248" s="7" t="n"/>
      <c r="SM248" s="7" t="n"/>
      <c r="SN248" s="7" t="n"/>
      <c r="SO248" s="7" t="n"/>
      <c r="SP248" s="7" t="n"/>
      <c r="SQ248" s="7" t="n"/>
      <c r="SR248" s="7" t="n"/>
      <c r="SS248" s="7" t="n"/>
      <c r="ST248" s="7" t="n"/>
      <c r="SU248" s="7" t="n"/>
      <c r="SV248" s="7" t="n"/>
      <c r="SW248" s="7" t="n"/>
      <c r="SX248" s="7" t="n"/>
      <c r="SY248" s="7" t="n"/>
      <c r="SZ248" s="7" t="n"/>
      <c r="TA248" s="7" t="n"/>
      <c r="TB248" s="7" t="n"/>
      <c r="TC248" s="7" t="n"/>
      <c r="TD248" s="7" t="n"/>
      <c r="TE248" s="7" t="n"/>
      <c r="TF248" s="7" t="n"/>
      <c r="TG248" s="7" t="n"/>
      <c r="TH248" s="7" t="n"/>
      <c r="TI248" s="7" t="n"/>
      <c r="TJ248" s="7" t="n"/>
      <c r="TK248" s="7" t="n"/>
      <c r="TL248" s="7" t="n"/>
      <c r="TM248" s="7" t="n"/>
      <c r="TN248" s="7" t="n"/>
      <c r="TO248" s="7" t="n"/>
      <c r="TP248" s="7" t="n"/>
      <c r="TQ248" s="7" t="n"/>
      <c r="TR248" s="7" t="n"/>
      <c r="TS248" s="7" t="n"/>
      <c r="TT248" s="7" t="n"/>
      <c r="TU248" s="7" t="n"/>
      <c r="TV248" s="7" t="n"/>
      <c r="TW248" s="7" t="n"/>
      <c r="TX248" s="7" t="n"/>
      <c r="TY248" s="7" t="n"/>
      <c r="TZ248" s="7" t="n"/>
      <c r="UA248" s="7" t="n"/>
      <c r="UB248" s="7" t="n"/>
      <c r="UC248" s="7" t="n"/>
      <c r="UD248" s="7" t="n"/>
      <c r="UE248" s="7" t="n"/>
      <c r="UF248" s="7" t="n"/>
      <c r="UG248" s="7" t="n"/>
      <c r="UH248" s="7" t="n"/>
      <c r="UI248" s="7" t="n"/>
      <c r="UJ248" s="7" t="n"/>
      <c r="UK248" s="7" t="n"/>
      <c r="UL248" s="7" t="n"/>
      <c r="UM248" s="7" t="n"/>
      <c r="UN248" s="7" t="n"/>
      <c r="UO248" s="7" t="n"/>
      <c r="UP248" s="7" t="n"/>
      <c r="UQ248" s="7" t="n"/>
      <c r="UR248" s="7" t="n"/>
      <c r="US248" s="7" t="n"/>
      <c r="UT248" s="7" t="n"/>
      <c r="UU248" s="7" t="n"/>
      <c r="UV248" s="7" t="n"/>
      <c r="UW248" s="7" t="n"/>
      <c r="UX248" s="7" t="n"/>
      <c r="UY248" s="7" t="n"/>
      <c r="UZ248" s="7" t="n"/>
      <c r="VA248" s="7" t="n"/>
      <c r="VB248" s="7" t="n"/>
      <c r="VC248" s="7" t="n"/>
      <c r="VD248" s="7" t="n"/>
      <c r="VE248" s="7" t="n"/>
      <c r="VF248" s="7" t="n"/>
      <c r="VG248" s="7" t="n"/>
      <c r="VH248" s="7" t="n"/>
      <c r="VI248" s="7" t="n"/>
      <c r="VJ248" s="7" t="n"/>
      <c r="VK248" s="7" t="n"/>
      <c r="VL248" s="7" t="n"/>
      <c r="VM248" s="573">
        <f>SUM(E248:VL248)-SUM(UU248:UX248)-SUM(VA248:VD248)</f>
        <v/>
      </c>
      <c r="VN248" s="9" t="n"/>
    </row>
    <row r="249" ht="19.5" customHeight="1">
      <c r="A249" s="1100" t="n"/>
      <c r="B249" s="1101" t="n"/>
      <c r="C249" s="1102" t="n"/>
      <c r="D249" s="371" t="inlineStr">
        <is>
          <t>PALENQUERO</t>
        </is>
      </c>
      <c r="E249" s="363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  <c r="CV249" s="7" t="n"/>
      <c r="CW249" s="7" t="n"/>
      <c r="CX249" s="7" t="n"/>
      <c r="CY249" s="7" t="n"/>
      <c r="CZ249" s="7" t="n"/>
      <c r="DA249" s="7" t="n"/>
      <c r="DB249" s="7" t="n"/>
      <c r="DC249" s="7" t="n"/>
      <c r="DD249" s="7" t="n"/>
      <c r="DE249" s="7" t="n"/>
      <c r="DF249" s="7" t="n"/>
      <c r="DG249" s="7" t="n"/>
      <c r="DH249" s="7" t="n"/>
      <c r="DI249" s="7" t="n"/>
      <c r="DJ249" s="7" t="n"/>
      <c r="DK249" s="7" t="n"/>
      <c r="DL249" s="7" t="n"/>
      <c r="DM249" s="7" t="n"/>
      <c r="DN249" s="7" t="n"/>
      <c r="DO249" s="7" t="n"/>
      <c r="DP249" s="7" t="n"/>
      <c r="DQ249" s="7" t="n"/>
      <c r="DR249" s="7" t="n"/>
      <c r="DS249" s="7" t="n"/>
      <c r="DT249" s="7" t="n"/>
      <c r="DU249" s="7" t="n"/>
      <c r="DV249" s="7" t="n"/>
      <c r="DW249" s="7" t="n"/>
      <c r="DX249" s="7" t="n"/>
      <c r="DY249" s="7" t="n"/>
      <c r="DZ249" s="7" t="n"/>
      <c r="EA249" s="7" t="n"/>
      <c r="EB249" s="7" t="n"/>
      <c r="EC249" s="7" t="n"/>
      <c r="ED249" s="7" t="n"/>
      <c r="EE249" s="7" t="n"/>
      <c r="EF249" s="7" t="n"/>
      <c r="EG249" s="7" t="n"/>
      <c r="EH249" s="7" t="n"/>
      <c r="EI249" s="7" t="n"/>
      <c r="EJ249" s="7" t="n"/>
      <c r="EK249" s="7" t="n"/>
      <c r="EL249" s="7" t="n"/>
      <c r="EM249" s="7" t="n"/>
      <c r="EN249" s="7" t="n"/>
      <c r="EO249" s="7" t="n"/>
      <c r="EP249" s="7" t="n"/>
      <c r="EQ249" s="7" t="n"/>
      <c r="ER249" s="7" t="n"/>
      <c r="ES249" s="7" t="n"/>
      <c r="ET249" s="7" t="n"/>
      <c r="EU249" s="7" t="n"/>
      <c r="EV249" s="7" t="n"/>
      <c r="EW249" s="7" t="n"/>
      <c r="EX249" s="7" t="n"/>
      <c r="EY249" s="7" t="n"/>
      <c r="EZ249" s="7" t="n"/>
      <c r="FA249" s="7" t="n"/>
      <c r="FB249" s="7" t="n"/>
      <c r="FC249" s="7" t="n"/>
      <c r="FD249" s="7" t="n"/>
      <c r="FE249" s="7" t="n"/>
      <c r="FF249" s="7" t="n"/>
      <c r="FG249" s="7" t="n"/>
      <c r="FH249" s="7" t="n"/>
      <c r="FI249" s="7" t="n"/>
      <c r="FJ249" s="7" t="n"/>
      <c r="FK249" s="7" t="n"/>
      <c r="FL249" s="7" t="n"/>
      <c r="FM249" s="7" t="n"/>
      <c r="FN249" s="7" t="n"/>
      <c r="FO249" s="7" t="n"/>
      <c r="FP249" s="7" t="n"/>
      <c r="FQ249" s="7" t="n"/>
      <c r="FR249" s="7" t="n"/>
      <c r="FS249" s="7" t="n"/>
      <c r="FT249" s="7" t="n"/>
      <c r="FU249" s="7" t="n"/>
      <c r="FV249" s="7" t="n"/>
      <c r="FW249" s="7" t="n"/>
      <c r="FX249" s="7" t="n"/>
      <c r="FY249" s="7" t="n"/>
      <c r="FZ249" s="7" t="n"/>
      <c r="GA249" s="7" t="n"/>
      <c r="GB249" s="7" t="n"/>
      <c r="GC249" s="7" t="n"/>
      <c r="GD249" s="7" t="n"/>
      <c r="GE249" s="7" t="n"/>
      <c r="GF249" s="7" t="n"/>
      <c r="GG249" s="7" t="n"/>
      <c r="GH249" s="7" t="n"/>
      <c r="GI249" s="7" t="n"/>
      <c r="GJ249" s="7" t="n"/>
      <c r="GK249" s="7" t="n"/>
      <c r="GL249" s="7" t="n"/>
      <c r="GM249" s="7" t="n"/>
      <c r="GN249" s="7" t="n"/>
      <c r="GO249" s="7" t="n"/>
      <c r="GP249" s="7" t="n"/>
      <c r="GQ249" s="7" t="n"/>
      <c r="GR249" s="7" t="n"/>
      <c r="GS249" s="7" t="n"/>
      <c r="GT249" s="7" t="n"/>
      <c r="GU249" s="7" t="n"/>
      <c r="GV249" s="7" t="n"/>
      <c r="GW249" s="7" t="n"/>
      <c r="GX249" s="7" t="n"/>
      <c r="GY249" s="7" t="n"/>
      <c r="GZ249" s="7" t="n"/>
      <c r="HA249" s="7" t="n"/>
      <c r="HB249" s="7" t="n"/>
      <c r="HC249" s="7" t="n"/>
      <c r="HD249" s="7" t="n"/>
      <c r="HE249" s="7" t="n"/>
      <c r="HF249" s="7" t="n"/>
      <c r="HG249" s="7" t="n"/>
      <c r="HH249" s="7" t="n"/>
      <c r="HI249" s="7" t="n"/>
      <c r="HJ249" s="7" t="n"/>
      <c r="HK249" s="7" t="n"/>
      <c r="HL249" s="7" t="n"/>
      <c r="HM249" s="7" t="n"/>
      <c r="HN249" s="7" t="n"/>
      <c r="HO249" s="7" t="n"/>
      <c r="HP249" s="7" t="n"/>
      <c r="HQ249" s="7" t="n"/>
      <c r="HR249" s="7" t="n"/>
      <c r="HS249" s="7" t="n"/>
      <c r="HT249" s="7" t="n"/>
      <c r="HU249" s="7" t="n"/>
      <c r="HV249" s="7" t="n"/>
      <c r="HW249" s="7" t="n"/>
      <c r="HX249" s="7" t="n"/>
      <c r="HY249" s="7" t="n"/>
      <c r="HZ249" s="7" t="n"/>
      <c r="IA249" s="7" t="n"/>
      <c r="IB249" s="7" t="n"/>
      <c r="IC249" s="7" t="n"/>
      <c r="ID249" s="7" t="n"/>
      <c r="IE249" s="7" t="n"/>
      <c r="IF249" s="7" t="n"/>
      <c r="IG249" s="7" t="n"/>
      <c r="IH249" s="7" t="n"/>
      <c r="II249" s="7" t="n"/>
      <c r="IJ249" s="7" t="n"/>
      <c r="IK249" s="7" t="n"/>
      <c r="IL249" s="7" t="n"/>
      <c r="IM249" s="7" t="n"/>
      <c r="IN249" s="7" t="n"/>
      <c r="IO249" s="7" t="n"/>
      <c r="IP249" s="7" t="n"/>
      <c r="IQ249" s="7" t="n"/>
      <c r="IR249" s="7" t="n"/>
      <c r="IS249" s="7" t="n"/>
      <c r="IT249" s="7" t="n"/>
      <c r="IU249" s="7" t="n"/>
      <c r="IV249" s="7" t="n"/>
      <c r="IW249" s="7" t="n"/>
      <c r="IX249" s="7" t="n"/>
      <c r="IY249" s="7" t="n"/>
      <c r="IZ249" s="7" t="n"/>
      <c r="JA249" s="7" t="n"/>
      <c r="JB249" s="7" t="n"/>
      <c r="JC249" s="7" t="n"/>
      <c r="JD249" s="7" t="n"/>
      <c r="JE249" s="7" t="n"/>
      <c r="JF249" s="7" t="n"/>
      <c r="JG249" s="7" t="n"/>
      <c r="JH249" s="7" t="n"/>
      <c r="JI249" s="7" t="n"/>
      <c r="JJ249" s="7" t="n"/>
      <c r="JK249" s="7" t="n"/>
      <c r="JL249" s="7" t="n"/>
      <c r="JM249" s="7" t="n"/>
      <c r="JN249" s="7" t="n"/>
      <c r="JO249" s="7" t="n"/>
      <c r="JP249" s="7" t="n"/>
      <c r="JQ249" s="7" t="n"/>
      <c r="JR249" s="7" t="n"/>
      <c r="JS249" s="7" t="n"/>
      <c r="JT249" s="7" t="n"/>
      <c r="JU249" s="7" t="n"/>
      <c r="JV249" s="7" t="n"/>
      <c r="JW249" s="7" t="n"/>
      <c r="JX249" s="7" t="n"/>
      <c r="JY249" s="7" t="n"/>
      <c r="JZ249" s="7" t="n"/>
      <c r="KA249" s="7" t="n"/>
      <c r="KB249" s="7" t="n"/>
      <c r="KC249" s="7" t="n"/>
      <c r="KD249" s="7" t="n"/>
      <c r="KE249" s="7" t="n"/>
      <c r="KF249" s="7" t="n"/>
      <c r="KG249" s="7" t="n"/>
      <c r="KH249" s="7" t="n"/>
      <c r="KI249" s="7" t="n"/>
      <c r="KJ249" s="7" t="n"/>
      <c r="KK249" s="7" t="n"/>
      <c r="KL249" s="7" t="n"/>
      <c r="KM249" s="7" t="n"/>
      <c r="KN249" s="7" t="n"/>
      <c r="KO249" s="7" t="n"/>
      <c r="KP249" s="7" t="n"/>
      <c r="KQ249" s="7" t="n"/>
      <c r="KR249" s="7" t="n"/>
      <c r="KS249" s="7" t="n"/>
      <c r="KT249" s="7" t="n"/>
      <c r="KU249" s="7" t="n"/>
      <c r="KV249" s="7" t="n"/>
      <c r="KW249" s="7" t="n"/>
      <c r="KX249" s="7" t="n"/>
      <c r="KY249" s="7" t="n"/>
      <c r="KZ249" s="7" t="n"/>
      <c r="LA249" s="7" t="n"/>
      <c r="LB249" s="7" t="n"/>
      <c r="LC249" s="7" t="n"/>
      <c r="LD249" s="7" t="n"/>
      <c r="LE249" s="7" t="n"/>
      <c r="LF249" s="7" t="n"/>
      <c r="LG249" s="7" t="n"/>
      <c r="LH249" s="7" t="n"/>
      <c r="LI249" s="7" t="n"/>
      <c r="LJ249" s="7" t="n"/>
      <c r="LK249" s="7" t="n"/>
      <c r="LL249" s="7" t="n"/>
      <c r="LM249" s="7" t="n"/>
      <c r="LN249" s="7" t="n"/>
      <c r="LO249" s="7" t="n"/>
      <c r="LP249" s="7" t="n"/>
      <c r="LQ249" s="7" t="n"/>
      <c r="LR249" s="7" t="n"/>
      <c r="LS249" s="7" t="n"/>
      <c r="LT249" s="7" t="n"/>
      <c r="LU249" s="7" t="n"/>
      <c r="LV249" s="7" t="n"/>
      <c r="LW249" s="7" t="n"/>
      <c r="LX249" s="7" t="n"/>
      <c r="LY249" s="7" t="n"/>
      <c r="LZ249" s="7" t="n"/>
      <c r="MA249" s="7" t="n"/>
      <c r="MB249" s="7" t="n"/>
      <c r="MC249" s="7" t="n"/>
      <c r="MD249" s="7" t="n"/>
      <c r="ME249" s="7" t="n"/>
      <c r="MF249" s="7" t="n"/>
      <c r="MG249" s="7" t="n"/>
      <c r="MH249" s="7" t="n"/>
      <c r="MI249" s="7" t="n"/>
      <c r="MJ249" s="7" t="n"/>
      <c r="MK249" s="7" t="n"/>
      <c r="ML249" s="7" t="n"/>
      <c r="MM249" s="7" t="n"/>
      <c r="MN249" s="7" t="n"/>
      <c r="MO249" s="7" t="n"/>
      <c r="MP249" s="7" t="n"/>
      <c r="MQ249" s="7" t="n"/>
      <c r="MR249" s="7" t="n"/>
      <c r="MS249" s="7" t="n"/>
      <c r="MT249" s="7" t="n"/>
      <c r="MU249" s="7" t="n"/>
      <c r="MV249" s="7" t="n"/>
      <c r="MW249" s="7" t="n"/>
      <c r="MX249" s="7" t="n"/>
      <c r="MY249" s="7" t="n"/>
      <c r="MZ249" s="7" t="n"/>
      <c r="NA249" s="7" t="n"/>
      <c r="NB249" s="7" t="n"/>
      <c r="NC249" s="7" t="n"/>
      <c r="ND249" s="7" t="n"/>
      <c r="NE249" s="7" t="n"/>
      <c r="NF249" s="7" t="n"/>
      <c r="NG249" s="7" t="n"/>
      <c r="NH249" s="7" t="n"/>
      <c r="NI249" s="7" t="n"/>
      <c r="NJ249" s="7" t="n"/>
      <c r="NK249" s="7" t="n"/>
      <c r="NL249" s="7" t="n"/>
      <c r="NM249" s="7" t="n"/>
      <c r="NN249" s="7" t="n"/>
      <c r="NO249" s="7" t="n"/>
      <c r="NP249" s="7" t="n"/>
      <c r="NQ249" s="7" t="n"/>
      <c r="NR249" s="7" t="n"/>
      <c r="NS249" s="7" t="n"/>
      <c r="NT249" s="7" t="n"/>
      <c r="NU249" s="7" t="n"/>
      <c r="NV249" s="7" t="n"/>
      <c r="NW249" s="7" t="n"/>
      <c r="NX249" s="7" t="n"/>
      <c r="NY249" s="7" t="n"/>
      <c r="NZ249" s="7" t="n"/>
      <c r="OA249" s="7" t="n"/>
      <c r="OB249" s="7" t="n"/>
      <c r="OC249" s="7" t="n"/>
      <c r="OD249" s="7" t="n"/>
      <c r="OE249" s="7" t="n"/>
      <c r="OF249" s="7" t="n"/>
      <c r="OG249" s="7" t="n"/>
      <c r="OH249" s="7" t="n"/>
      <c r="OI249" s="7" t="n"/>
      <c r="OJ249" s="7" t="n"/>
      <c r="OK249" s="7" t="n"/>
      <c r="OL249" s="7" t="n"/>
      <c r="OM249" s="7" t="n"/>
      <c r="ON249" s="7" t="n"/>
      <c r="OO249" s="7" t="n"/>
      <c r="OP249" s="7" t="n"/>
      <c r="OQ249" s="7" t="n"/>
      <c r="OR249" s="7" t="n"/>
      <c r="OS249" s="7" t="n"/>
      <c r="OT249" s="7" t="n"/>
      <c r="OU249" s="7" t="n"/>
      <c r="OV249" s="7" t="n"/>
      <c r="OW249" s="7" t="n"/>
      <c r="OX249" s="7" t="n"/>
      <c r="OY249" s="7" t="n"/>
      <c r="OZ249" s="7" t="n"/>
      <c r="PA249" s="7" t="n"/>
      <c r="PB249" s="7" t="n"/>
      <c r="PC249" s="7" t="n"/>
      <c r="PD249" s="7" t="n"/>
      <c r="PE249" s="7" t="n"/>
      <c r="PF249" s="7" t="n"/>
      <c r="PG249" s="7" t="n"/>
      <c r="PH249" s="7" t="n"/>
      <c r="PI249" s="7" t="n"/>
      <c r="PJ249" s="7" t="n"/>
      <c r="PK249" s="7" t="n"/>
      <c r="PL249" s="7" t="n"/>
      <c r="PM249" s="7" t="n"/>
      <c r="PN249" s="7" t="n"/>
      <c r="PO249" s="7" t="n"/>
      <c r="PP249" s="7" t="n"/>
      <c r="PQ249" s="7" t="n"/>
      <c r="PR249" s="7" t="n"/>
      <c r="PS249" s="7" t="n"/>
      <c r="PT249" s="7" t="n"/>
      <c r="PU249" s="7" t="n"/>
      <c r="PV249" s="7" t="n"/>
      <c r="PW249" s="7" t="n"/>
      <c r="PX249" s="7" t="n"/>
      <c r="PY249" s="7" t="n"/>
      <c r="PZ249" s="7" t="n"/>
      <c r="QA249" s="7" t="n"/>
      <c r="QB249" s="7" t="n"/>
      <c r="QC249" s="7" t="n"/>
      <c r="QD249" s="7" t="n"/>
      <c r="QE249" s="7" t="n"/>
      <c r="QF249" s="7" t="n"/>
      <c r="QG249" s="7" t="n"/>
      <c r="QH249" s="7" t="n"/>
      <c r="QI249" s="7" t="n"/>
      <c r="QJ249" s="7" t="n"/>
      <c r="QK249" s="7" t="n"/>
      <c r="QL249" s="7" t="n"/>
      <c r="QM249" s="7" t="n"/>
      <c r="QN249" s="7" t="n"/>
      <c r="QO249" s="7" t="n"/>
      <c r="QP249" s="7" t="n"/>
      <c r="QQ249" s="7" t="n"/>
      <c r="QR249" s="7" t="n"/>
      <c r="QS249" s="7" t="n"/>
      <c r="QT249" s="7" t="n"/>
      <c r="QU249" s="7" t="n"/>
      <c r="QV249" s="7" t="n"/>
      <c r="QW249" s="7" t="n"/>
      <c r="QX249" s="7" t="n"/>
      <c r="QY249" s="7" t="n"/>
      <c r="QZ249" s="7" t="n"/>
      <c r="RA249" s="7" t="n"/>
      <c r="RB249" s="7" t="n"/>
      <c r="RC249" s="7" t="n"/>
      <c r="RD249" s="7" t="n"/>
      <c r="RE249" s="7" t="n"/>
      <c r="RF249" s="7" t="n"/>
      <c r="RG249" s="7" t="n"/>
      <c r="RH249" s="7" t="n"/>
      <c r="RI249" s="7" t="n"/>
      <c r="RJ249" s="7" t="n"/>
      <c r="RK249" s="7" t="n"/>
      <c r="RL249" s="7" t="n"/>
      <c r="RM249" s="7" t="n"/>
      <c r="RN249" s="7" t="n"/>
      <c r="RO249" s="7" t="n"/>
      <c r="RP249" s="7" t="n"/>
      <c r="RQ249" s="7" t="n"/>
      <c r="RR249" s="7" t="n"/>
      <c r="RS249" s="7" t="n"/>
      <c r="RT249" s="7" t="n"/>
      <c r="RU249" s="7" t="n"/>
      <c r="RV249" s="7" t="n"/>
      <c r="RW249" s="7" t="n"/>
      <c r="RX249" s="7" t="n"/>
      <c r="RY249" s="7" t="n"/>
      <c r="RZ249" s="7" t="n"/>
      <c r="SA249" s="7" t="n"/>
      <c r="SB249" s="7" t="n"/>
      <c r="SC249" s="7" t="n"/>
      <c r="SD249" s="7" t="n"/>
      <c r="SE249" s="7" t="n"/>
      <c r="SF249" s="7" t="n"/>
      <c r="SG249" s="7" t="n"/>
      <c r="SH249" s="7" t="n"/>
      <c r="SI249" s="7" t="n"/>
      <c r="SJ249" s="7" t="n"/>
      <c r="SK249" s="7" t="n"/>
      <c r="SL249" s="7" t="n"/>
      <c r="SM249" s="7" t="n"/>
      <c r="SN249" s="7" t="n"/>
      <c r="SO249" s="7" t="n"/>
      <c r="SP249" s="7" t="n"/>
      <c r="SQ249" s="7" t="n"/>
      <c r="SR249" s="7" t="n"/>
      <c r="SS249" s="7" t="n"/>
      <c r="ST249" s="7" t="n"/>
      <c r="SU249" s="7" t="n"/>
      <c r="SV249" s="7" t="n"/>
      <c r="SW249" s="7" t="n"/>
      <c r="SX249" s="7" t="n"/>
      <c r="SY249" s="7" t="n"/>
      <c r="SZ249" s="7" t="n"/>
      <c r="TA249" s="7" t="n"/>
      <c r="TB249" s="7" t="n"/>
      <c r="TC249" s="7" t="n"/>
      <c r="TD249" s="7" t="n"/>
      <c r="TE249" s="7" t="n"/>
      <c r="TF249" s="7" t="n"/>
      <c r="TG249" s="7" t="n"/>
      <c r="TH249" s="7" t="n"/>
      <c r="TI249" s="7" t="n"/>
      <c r="TJ249" s="7" t="n"/>
      <c r="TK249" s="7" t="n"/>
      <c r="TL249" s="7" t="n"/>
      <c r="TM249" s="7" t="n"/>
      <c r="TN249" s="7" t="n"/>
      <c r="TO249" s="7" t="n"/>
      <c r="TP249" s="7" t="n"/>
      <c r="TQ249" s="7" t="n"/>
      <c r="TR249" s="7" t="n"/>
      <c r="TS249" s="7" t="n"/>
      <c r="TT249" s="7" t="n"/>
      <c r="TU249" s="7" t="n"/>
      <c r="TV249" s="7" t="n"/>
      <c r="TW249" s="7" t="n"/>
      <c r="TX249" s="7" t="n"/>
      <c r="TY249" s="7" t="n"/>
      <c r="TZ249" s="7" t="n"/>
      <c r="UA249" s="7" t="n"/>
      <c r="UB249" s="7" t="n"/>
      <c r="UC249" s="7" t="n"/>
      <c r="UD249" s="7" t="n"/>
      <c r="UE249" s="7" t="n"/>
      <c r="UF249" s="7" t="n"/>
      <c r="UG249" s="7" t="n"/>
      <c r="UH249" s="7" t="n"/>
      <c r="UI249" s="7" t="n"/>
      <c r="UJ249" s="7" t="n"/>
      <c r="UK249" s="7" t="n"/>
      <c r="UL249" s="7" t="n"/>
      <c r="UM249" s="7" t="n"/>
      <c r="UN249" s="7" t="n"/>
      <c r="UO249" s="7" t="n"/>
      <c r="UP249" s="7" t="n"/>
      <c r="UQ249" s="7" t="n"/>
      <c r="UR249" s="7" t="n"/>
      <c r="US249" s="7" t="n"/>
      <c r="UT249" s="7" t="n"/>
      <c r="UU249" s="7" t="n"/>
      <c r="UV249" s="7" t="n"/>
      <c r="UW249" s="7" t="n"/>
      <c r="UX249" s="7" t="n"/>
      <c r="UY249" s="7" t="n"/>
      <c r="UZ249" s="7" t="n"/>
      <c r="VA249" s="7" t="n"/>
      <c r="VB249" s="7" t="n"/>
      <c r="VC249" s="7" t="n"/>
      <c r="VD249" s="7" t="n"/>
      <c r="VE249" s="7" t="n"/>
      <c r="VF249" s="7" t="n"/>
      <c r="VG249" s="7" t="n"/>
      <c r="VH249" s="7" t="n"/>
      <c r="VI249" s="7" t="n"/>
      <c r="VJ249" s="7" t="n"/>
      <c r="VK249" s="7" t="n"/>
      <c r="VL249" s="7" t="n"/>
      <c r="VM249" s="573">
        <f>SUM(E249:VL249)-SUM(UU249:UX249)-SUM(VA249:VD249)</f>
        <v/>
      </c>
      <c r="VN249" s="9" t="n"/>
    </row>
    <row r="250" ht="19.5" customHeight="1">
      <c r="A250" s="1100" t="n"/>
      <c r="B250" s="1101" t="n"/>
      <c r="C250" s="1102" t="n"/>
      <c r="D250" s="372" t="inlineStr">
        <is>
          <t>NEGRO(A), MULATO (A), AFROCOLOMBIANO (A)</t>
        </is>
      </c>
      <c r="E250" s="363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7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  <c r="CV250" s="7" t="n"/>
      <c r="CW250" s="7" t="n"/>
      <c r="CX250" s="7" t="n"/>
      <c r="CY250" s="7" t="n"/>
      <c r="CZ250" s="7" t="n"/>
      <c r="DA250" s="7" t="n"/>
      <c r="DB250" s="7" t="n"/>
      <c r="DC250" s="7" t="n"/>
      <c r="DD250" s="7" t="n"/>
      <c r="DE250" s="7" t="n"/>
      <c r="DF250" s="7" t="n"/>
      <c r="DG250" s="7" t="n"/>
      <c r="DH250" s="7" t="n"/>
      <c r="DI250" s="7" t="n"/>
      <c r="DJ250" s="7" t="n"/>
      <c r="DK250" s="7" t="n"/>
      <c r="DL250" s="7" t="n"/>
      <c r="DM250" s="7" t="n"/>
      <c r="DN250" s="7" t="n"/>
      <c r="DO250" s="7" t="n"/>
      <c r="DP250" s="7" t="n"/>
      <c r="DQ250" s="7" t="n"/>
      <c r="DR250" s="7" t="n"/>
      <c r="DS250" s="7" t="n"/>
      <c r="DT250" s="7" t="n"/>
      <c r="DU250" s="7" t="n"/>
      <c r="DV250" s="7" t="n"/>
      <c r="DW250" s="7" t="n"/>
      <c r="DX250" s="7" t="n"/>
      <c r="DY250" s="7" t="n"/>
      <c r="DZ250" s="7" t="n"/>
      <c r="EA250" s="7" t="n"/>
      <c r="EB250" s="7" t="n"/>
      <c r="EC250" s="7" t="n"/>
      <c r="ED250" s="7" t="n"/>
      <c r="EE250" s="7" t="n"/>
      <c r="EF250" s="7" t="n"/>
      <c r="EG250" s="7" t="n"/>
      <c r="EH250" s="7" t="n"/>
      <c r="EI250" s="7" t="n"/>
      <c r="EJ250" s="7" t="n"/>
      <c r="EK250" s="7" t="n"/>
      <c r="EL250" s="7" t="n"/>
      <c r="EM250" s="7" t="n"/>
      <c r="EN250" s="7" t="n"/>
      <c r="EO250" s="7" t="n"/>
      <c r="EP250" s="7" t="n"/>
      <c r="EQ250" s="7" t="n"/>
      <c r="ER250" s="7" t="n"/>
      <c r="ES250" s="7" t="n"/>
      <c r="ET250" s="7" t="n"/>
      <c r="EU250" s="7" t="n"/>
      <c r="EV250" s="7" t="n"/>
      <c r="EW250" s="7" t="n"/>
      <c r="EX250" s="7" t="n"/>
      <c r="EY250" s="7" t="n"/>
      <c r="EZ250" s="7" t="n"/>
      <c r="FA250" s="7" t="n"/>
      <c r="FB250" s="7" t="n"/>
      <c r="FC250" s="7" t="n"/>
      <c r="FD250" s="7" t="n"/>
      <c r="FE250" s="7" t="n"/>
      <c r="FF250" s="7" t="n"/>
      <c r="FG250" s="7" t="n"/>
      <c r="FH250" s="7" t="n"/>
      <c r="FI250" s="7" t="n"/>
      <c r="FJ250" s="7" t="n"/>
      <c r="FK250" s="7" t="n"/>
      <c r="FL250" s="7" t="n"/>
      <c r="FM250" s="7" t="n"/>
      <c r="FN250" s="7" t="n"/>
      <c r="FO250" s="7" t="n"/>
      <c r="FP250" s="7" t="n"/>
      <c r="FQ250" s="7" t="n"/>
      <c r="FR250" s="7" t="n"/>
      <c r="FS250" s="7" t="n"/>
      <c r="FT250" s="7" t="n"/>
      <c r="FU250" s="7" t="n"/>
      <c r="FV250" s="7" t="n"/>
      <c r="FW250" s="7" t="n"/>
      <c r="FX250" s="7" t="n"/>
      <c r="FY250" s="7" t="n"/>
      <c r="FZ250" s="7" t="n"/>
      <c r="GA250" s="7" t="n"/>
      <c r="GB250" s="7" t="n"/>
      <c r="GC250" s="7" t="n"/>
      <c r="GD250" s="7" t="n"/>
      <c r="GE250" s="7" t="n"/>
      <c r="GF250" s="7" t="n"/>
      <c r="GG250" s="7" t="n"/>
      <c r="GH250" s="7" t="n"/>
      <c r="GI250" s="7" t="n"/>
      <c r="GJ250" s="7" t="n"/>
      <c r="GK250" s="7" t="n"/>
      <c r="GL250" s="7" t="n"/>
      <c r="GM250" s="7" t="n"/>
      <c r="GN250" s="7" t="n"/>
      <c r="GO250" s="7" t="n"/>
      <c r="GP250" s="7" t="n"/>
      <c r="GQ250" s="7" t="n"/>
      <c r="GR250" s="7" t="n"/>
      <c r="GS250" s="7" t="n"/>
      <c r="GT250" s="7" t="n"/>
      <c r="GU250" s="7" t="n"/>
      <c r="GV250" s="7" t="n"/>
      <c r="GW250" s="7" t="n"/>
      <c r="GX250" s="7" t="n"/>
      <c r="GY250" s="7" t="n"/>
      <c r="GZ250" s="7" t="n"/>
      <c r="HA250" s="7" t="n"/>
      <c r="HB250" s="7" t="n"/>
      <c r="HC250" s="7" t="n"/>
      <c r="HD250" s="7" t="n"/>
      <c r="HE250" s="7" t="n"/>
      <c r="HF250" s="7" t="n"/>
      <c r="HG250" s="7" t="n"/>
      <c r="HH250" s="7" t="n"/>
      <c r="HI250" s="7" t="n"/>
      <c r="HJ250" s="7" t="n"/>
      <c r="HK250" s="7" t="n"/>
      <c r="HL250" s="7" t="n"/>
      <c r="HM250" s="7" t="n"/>
      <c r="HN250" s="7" t="n"/>
      <c r="HO250" s="7" t="n"/>
      <c r="HP250" s="7" t="n"/>
      <c r="HQ250" s="7" t="n"/>
      <c r="HR250" s="7" t="n"/>
      <c r="HS250" s="7" t="n"/>
      <c r="HT250" s="7" t="n"/>
      <c r="HU250" s="7" t="n"/>
      <c r="HV250" s="7" t="n"/>
      <c r="HW250" s="7" t="n"/>
      <c r="HX250" s="7" t="n"/>
      <c r="HY250" s="7" t="n"/>
      <c r="HZ250" s="7" t="n"/>
      <c r="IA250" s="7" t="n"/>
      <c r="IB250" s="7" t="n"/>
      <c r="IC250" s="7" t="n"/>
      <c r="ID250" s="7" t="n"/>
      <c r="IE250" s="7" t="n"/>
      <c r="IF250" s="7" t="n"/>
      <c r="IG250" s="7" t="n"/>
      <c r="IH250" s="7" t="n"/>
      <c r="II250" s="7" t="n"/>
      <c r="IJ250" s="7" t="n"/>
      <c r="IK250" s="7" t="n"/>
      <c r="IL250" s="7" t="n"/>
      <c r="IM250" s="7" t="n"/>
      <c r="IN250" s="7" t="n"/>
      <c r="IO250" s="7" t="n"/>
      <c r="IP250" s="7" t="n"/>
      <c r="IQ250" s="7" t="n"/>
      <c r="IR250" s="7" t="n"/>
      <c r="IS250" s="7" t="n"/>
      <c r="IT250" s="7" t="n"/>
      <c r="IU250" s="7" t="n"/>
      <c r="IV250" s="7" t="n"/>
      <c r="IW250" s="7" t="n"/>
      <c r="IX250" s="7" t="n"/>
      <c r="IY250" s="7" t="n"/>
      <c r="IZ250" s="7" t="n"/>
      <c r="JA250" s="7" t="n"/>
      <c r="JB250" s="7" t="n"/>
      <c r="JC250" s="7" t="n"/>
      <c r="JD250" s="7" t="n"/>
      <c r="JE250" s="7" t="n"/>
      <c r="JF250" s="7" t="n"/>
      <c r="JG250" s="7" t="n"/>
      <c r="JH250" s="7" t="n"/>
      <c r="JI250" s="7" t="n"/>
      <c r="JJ250" s="7" t="n"/>
      <c r="JK250" s="7" t="n"/>
      <c r="JL250" s="7" t="n"/>
      <c r="JM250" s="7" t="n"/>
      <c r="JN250" s="7" t="n"/>
      <c r="JO250" s="7" t="n"/>
      <c r="JP250" s="7" t="n"/>
      <c r="JQ250" s="7" t="n"/>
      <c r="JR250" s="7" t="n"/>
      <c r="JS250" s="7" t="n"/>
      <c r="JT250" s="7" t="n"/>
      <c r="JU250" s="7" t="n"/>
      <c r="JV250" s="7" t="n"/>
      <c r="JW250" s="7" t="n"/>
      <c r="JX250" s="7" t="n"/>
      <c r="JY250" s="7" t="n"/>
      <c r="JZ250" s="7" t="n"/>
      <c r="KA250" s="7" t="n"/>
      <c r="KB250" s="7" t="n"/>
      <c r="KC250" s="7" t="n"/>
      <c r="KD250" s="7" t="n"/>
      <c r="KE250" s="7" t="n"/>
      <c r="KF250" s="7" t="n"/>
      <c r="KG250" s="7" t="n"/>
      <c r="KH250" s="7" t="n"/>
      <c r="KI250" s="7" t="n"/>
      <c r="KJ250" s="7" t="n"/>
      <c r="KK250" s="7" t="n"/>
      <c r="KL250" s="7" t="n"/>
      <c r="KM250" s="7" t="n"/>
      <c r="KN250" s="7" t="n"/>
      <c r="KO250" s="7" t="n"/>
      <c r="KP250" s="7" t="n"/>
      <c r="KQ250" s="7" t="n"/>
      <c r="KR250" s="7" t="n"/>
      <c r="KS250" s="7" t="n"/>
      <c r="KT250" s="7" t="n"/>
      <c r="KU250" s="7" t="n"/>
      <c r="KV250" s="7" t="n"/>
      <c r="KW250" s="7" t="n"/>
      <c r="KX250" s="7" t="n"/>
      <c r="KY250" s="7" t="n"/>
      <c r="KZ250" s="7" t="n"/>
      <c r="LA250" s="7" t="n"/>
      <c r="LB250" s="7" t="n"/>
      <c r="LC250" s="7" t="n"/>
      <c r="LD250" s="7" t="n"/>
      <c r="LE250" s="7" t="n"/>
      <c r="LF250" s="7" t="n"/>
      <c r="LG250" s="7" t="n"/>
      <c r="LH250" s="7" t="n"/>
      <c r="LI250" s="7" t="n"/>
      <c r="LJ250" s="7" t="n"/>
      <c r="LK250" s="7" t="n"/>
      <c r="LL250" s="7" t="n"/>
      <c r="LM250" s="7" t="n"/>
      <c r="LN250" s="7" t="n"/>
      <c r="LO250" s="7" t="n"/>
      <c r="LP250" s="7" t="n"/>
      <c r="LQ250" s="7" t="n"/>
      <c r="LR250" s="7" t="n"/>
      <c r="LS250" s="7" t="n"/>
      <c r="LT250" s="7" t="n"/>
      <c r="LU250" s="7" t="n"/>
      <c r="LV250" s="7" t="n"/>
      <c r="LW250" s="7" t="n"/>
      <c r="LX250" s="7" t="n"/>
      <c r="LY250" s="7" t="n"/>
      <c r="LZ250" s="7" t="n"/>
      <c r="MA250" s="7" t="n"/>
      <c r="MB250" s="7" t="n"/>
      <c r="MC250" s="7" t="n"/>
      <c r="MD250" s="7" t="n"/>
      <c r="ME250" s="7" t="n"/>
      <c r="MF250" s="7" t="n"/>
      <c r="MG250" s="7" t="n"/>
      <c r="MH250" s="7" t="n"/>
      <c r="MI250" s="7" t="n"/>
      <c r="MJ250" s="7" t="n"/>
      <c r="MK250" s="7" t="n"/>
      <c r="ML250" s="7" t="n"/>
      <c r="MM250" s="7" t="n"/>
      <c r="MN250" s="7" t="n"/>
      <c r="MO250" s="7" t="n"/>
      <c r="MP250" s="7" t="n"/>
      <c r="MQ250" s="7" t="n"/>
      <c r="MR250" s="7" t="n"/>
      <c r="MS250" s="7" t="n"/>
      <c r="MT250" s="7" t="n"/>
      <c r="MU250" s="7" t="n"/>
      <c r="MV250" s="7" t="n"/>
      <c r="MW250" s="7" t="n"/>
      <c r="MX250" s="7" t="n"/>
      <c r="MY250" s="7" t="n"/>
      <c r="MZ250" s="7" t="n"/>
      <c r="NA250" s="7" t="n"/>
      <c r="NB250" s="7" t="n"/>
      <c r="NC250" s="7" t="n"/>
      <c r="ND250" s="7" t="n"/>
      <c r="NE250" s="7" t="n"/>
      <c r="NF250" s="7" t="n"/>
      <c r="NG250" s="7" t="n"/>
      <c r="NH250" s="7" t="n"/>
      <c r="NI250" s="7" t="n"/>
      <c r="NJ250" s="7" t="n"/>
      <c r="NK250" s="7" t="n"/>
      <c r="NL250" s="7" t="n"/>
      <c r="NM250" s="7" t="n"/>
      <c r="NN250" s="7" t="n"/>
      <c r="NO250" s="7" t="n"/>
      <c r="NP250" s="7" t="n"/>
      <c r="NQ250" s="7" t="n"/>
      <c r="NR250" s="7" t="n"/>
      <c r="NS250" s="7" t="n"/>
      <c r="NT250" s="7" t="n"/>
      <c r="NU250" s="7" t="n"/>
      <c r="NV250" s="7" t="n"/>
      <c r="NW250" s="7" t="n"/>
      <c r="NX250" s="7" t="n"/>
      <c r="NY250" s="7" t="n"/>
      <c r="NZ250" s="7" t="n"/>
      <c r="OA250" s="7" t="n"/>
      <c r="OB250" s="7" t="n"/>
      <c r="OC250" s="7" t="n"/>
      <c r="OD250" s="7" t="n"/>
      <c r="OE250" s="7" t="n"/>
      <c r="OF250" s="7" t="n"/>
      <c r="OG250" s="7" t="n"/>
      <c r="OH250" s="7" t="n"/>
      <c r="OI250" s="7" t="n"/>
      <c r="OJ250" s="7" t="n"/>
      <c r="OK250" s="7" t="n"/>
      <c r="OL250" s="7" t="n"/>
      <c r="OM250" s="7" t="n"/>
      <c r="ON250" s="7" t="n"/>
      <c r="OO250" s="7" t="n"/>
      <c r="OP250" s="7" t="n"/>
      <c r="OQ250" s="7" t="n"/>
      <c r="OR250" s="7" t="n"/>
      <c r="OS250" s="7" t="n"/>
      <c r="OT250" s="7" t="n"/>
      <c r="OU250" s="7" t="n"/>
      <c r="OV250" s="7" t="n"/>
      <c r="OW250" s="7" t="n"/>
      <c r="OX250" s="7" t="n"/>
      <c r="OY250" s="7" t="n"/>
      <c r="OZ250" s="7" t="n"/>
      <c r="PA250" s="7" t="n"/>
      <c r="PB250" s="7" t="n"/>
      <c r="PC250" s="7" t="n"/>
      <c r="PD250" s="7" t="n"/>
      <c r="PE250" s="7" t="n"/>
      <c r="PF250" s="7" t="n"/>
      <c r="PG250" s="7" t="n"/>
      <c r="PH250" s="7" t="n"/>
      <c r="PI250" s="7" t="n"/>
      <c r="PJ250" s="7" t="n"/>
      <c r="PK250" s="7" t="n"/>
      <c r="PL250" s="7" t="n"/>
      <c r="PM250" s="7" t="n"/>
      <c r="PN250" s="7" t="n"/>
      <c r="PO250" s="7" t="n"/>
      <c r="PP250" s="7" t="n"/>
      <c r="PQ250" s="7" t="n"/>
      <c r="PR250" s="7" t="n"/>
      <c r="PS250" s="7" t="n"/>
      <c r="PT250" s="7" t="n"/>
      <c r="PU250" s="7" t="n"/>
      <c r="PV250" s="7" t="n"/>
      <c r="PW250" s="7" t="n"/>
      <c r="PX250" s="7" t="n"/>
      <c r="PY250" s="7" t="n"/>
      <c r="PZ250" s="7" t="n"/>
      <c r="QA250" s="7" t="n"/>
      <c r="QB250" s="7" t="n"/>
      <c r="QC250" s="7" t="n"/>
      <c r="QD250" s="7" t="n"/>
      <c r="QE250" s="7" t="n"/>
      <c r="QF250" s="7" t="n"/>
      <c r="QG250" s="7" t="n"/>
      <c r="QH250" s="7" t="n"/>
      <c r="QI250" s="7" t="n"/>
      <c r="QJ250" s="7" t="n"/>
      <c r="QK250" s="7" t="n"/>
      <c r="QL250" s="7" t="n"/>
      <c r="QM250" s="7" t="n"/>
      <c r="QN250" s="7" t="n"/>
      <c r="QO250" s="7" t="n"/>
      <c r="QP250" s="7" t="n"/>
      <c r="QQ250" s="7" t="n"/>
      <c r="QR250" s="7" t="n"/>
      <c r="QS250" s="7" t="n"/>
      <c r="QT250" s="7" t="n"/>
      <c r="QU250" s="7" t="n"/>
      <c r="QV250" s="7" t="n"/>
      <c r="QW250" s="7" t="n"/>
      <c r="QX250" s="7" t="n"/>
      <c r="QY250" s="7" t="n"/>
      <c r="QZ250" s="7" t="n"/>
      <c r="RA250" s="7" t="n"/>
      <c r="RB250" s="7" t="n"/>
      <c r="RC250" s="7" t="n"/>
      <c r="RD250" s="7" t="n"/>
      <c r="RE250" s="7" t="n"/>
      <c r="RF250" s="7" t="n"/>
      <c r="RG250" s="7" t="n"/>
      <c r="RH250" s="7" t="n"/>
      <c r="RI250" s="7" t="n"/>
      <c r="RJ250" s="7" t="n"/>
      <c r="RK250" s="7" t="n"/>
      <c r="RL250" s="7" t="n"/>
      <c r="RM250" s="7" t="n"/>
      <c r="RN250" s="7" t="n"/>
      <c r="RO250" s="7" t="n"/>
      <c r="RP250" s="7" t="n"/>
      <c r="RQ250" s="7" t="n"/>
      <c r="RR250" s="7" t="n"/>
      <c r="RS250" s="7" t="n"/>
      <c r="RT250" s="7" t="n"/>
      <c r="RU250" s="7" t="n"/>
      <c r="RV250" s="7" t="n"/>
      <c r="RW250" s="7" t="n"/>
      <c r="RX250" s="7" t="n"/>
      <c r="RY250" s="7" t="n"/>
      <c r="RZ250" s="7" t="n"/>
      <c r="SA250" s="7" t="n"/>
      <c r="SB250" s="7" t="n"/>
      <c r="SC250" s="7" t="n"/>
      <c r="SD250" s="7" t="n"/>
      <c r="SE250" s="7" t="n"/>
      <c r="SF250" s="7" t="n"/>
      <c r="SG250" s="7" t="n"/>
      <c r="SH250" s="7" t="n"/>
      <c r="SI250" s="7" t="n"/>
      <c r="SJ250" s="7" t="n"/>
      <c r="SK250" s="7" t="n"/>
      <c r="SL250" s="7" t="n"/>
      <c r="SM250" s="7" t="n"/>
      <c r="SN250" s="7" t="n"/>
      <c r="SO250" s="7" t="n"/>
      <c r="SP250" s="7" t="n"/>
      <c r="SQ250" s="7" t="n"/>
      <c r="SR250" s="7" t="n"/>
      <c r="SS250" s="7" t="n"/>
      <c r="ST250" s="7" t="n"/>
      <c r="SU250" s="7" t="n"/>
      <c r="SV250" s="7" t="n"/>
      <c r="SW250" s="7" t="n"/>
      <c r="SX250" s="7" t="n"/>
      <c r="SY250" s="7" t="n"/>
      <c r="SZ250" s="7" t="n"/>
      <c r="TA250" s="7" t="n"/>
      <c r="TB250" s="7" t="n"/>
      <c r="TC250" s="7" t="n"/>
      <c r="TD250" s="7" t="n"/>
      <c r="TE250" s="7" t="n"/>
      <c r="TF250" s="7" t="n"/>
      <c r="TG250" s="7" t="n"/>
      <c r="TH250" s="7" t="n"/>
      <c r="TI250" s="7" t="n"/>
      <c r="TJ250" s="7" t="n"/>
      <c r="TK250" s="7" t="n"/>
      <c r="TL250" s="7" t="n"/>
      <c r="TM250" s="7" t="n"/>
      <c r="TN250" s="7" t="n"/>
      <c r="TO250" s="7" t="n"/>
      <c r="TP250" s="7" t="n"/>
      <c r="TQ250" s="7" t="n"/>
      <c r="TR250" s="7" t="n"/>
      <c r="TS250" s="7" t="n"/>
      <c r="TT250" s="7" t="n"/>
      <c r="TU250" s="7" t="n"/>
      <c r="TV250" s="7" t="n"/>
      <c r="TW250" s="7" t="n"/>
      <c r="TX250" s="7" t="n"/>
      <c r="TY250" s="7" t="n"/>
      <c r="TZ250" s="7" t="n"/>
      <c r="UA250" s="7" t="n"/>
      <c r="UB250" s="7" t="n"/>
      <c r="UC250" s="7" t="n"/>
      <c r="UD250" s="7" t="n"/>
      <c r="UE250" s="7" t="n"/>
      <c r="UF250" s="7" t="n"/>
      <c r="UG250" s="7" t="n"/>
      <c r="UH250" s="7" t="n"/>
      <c r="UI250" s="7" t="n"/>
      <c r="UJ250" s="7" t="n"/>
      <c r="UK250" s="7" t="n"/>
      <c r="UL250" s="7" t="n"/>
      <c r="UM250" s="7" t="n"/>
      <c r="UN250" s="7" t="n"/>
      <c r="UO250" s="7" t="n"/>
      <c r="UP250" s="7" t="n"/>
      <c r="UQ250" s="7" t="n"/>
      <c r="UR250" s="7" t="n"/>
      <c r="US250" s="7" t="n"/>
      <c r="UT250" s="7" t="n"/>
      <c r="UU250" s="7" t="n"/>
      <c r="UV250" s="7" t="n"/>
      <c r="UW250" s="7" t="n"/>
      <c r="UX250" s="7" t="n"/>
      <c r="UY250" s="7" t="n"/>
      <c r="UZ250" s="7" t="n"/>
      <c r="VA250" s="7" t="n"/>
      <c r="VB250" s="7" t="n"/>
      <c r="VC250" s="7" t="n"/>
      <c r="VD250" s="7" t="n"/>
      <c r="VE250" s="7" t="n"/>
      <c r="VF250" s="7" t="n"/>
      <c r="VG250" s="7" t="n"/>
      <c r="VH250" s="7" t="n"/>
      <c r="VI250" s="7" t="n"/>
      <c r="VJ250" s="7" t="n"/>
      <c r="VK250" s="7" t="n"/>
      <c r="VL250" s="7" t="n"/>
      <c r="VM250" s="573">
        <f>SUM(E250:VL250)-SUM(UU250:UX250)-SUM(VA250:VD250)</f>
        <v/>
      </c>
      <c r="VN250" s="9" t="n"/>
    </row>
    <row r="251" ht="19.5" customHeight="1">
      <c r="A251" s="1100" t="n"/>
      <c r="B251" s="1101" t="n"/>
      <c r="C251" s="1102" t="n"/>
      <c r="D251" s="373" t="inlineStr">
        <is>
          <t>SIN PERTENENCIA ETNICA</t>
        </is>
      </c>
      <c r="E251" s="363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7" t="n"/>
      <c r="CE251" s="7" t="n"/>
      <c r="CF251" s="7" t="n"/>
      <c r="CG251" s="7" t="n"/>
      <c r="CH251" s="7" t="n"/>
      <c r="CI251" s="7" t="n"/>
      <c r="CJ251" s="7" t="n"/>
      <c r="CK251" s="7" t="n"/>
      <c r="CL251" s="7" t="n"/>
      <c r="CM251" s="7" t="n"/>
      <c r="CN251" s="7" t="n"/>
      <c r="CO251" s="7" t="n"/>
      <c r="CP251" s="7" t="n"/>
      <c r="CQ251" s="7" t="n"/>
      <c r="CR251" s="7" t="n"/>
      <c r="CS251" s="7" t="n"/>
      <c r="CT251" s="7" t="n"/>
      <c r="CU251" s="7" t="n"/>
      <c r="CV251" s="7" t="n"/>
      <c r="CW251" s="7" t="n"/>
      <c r="CX251" s="7" t="n"/>
      <c r="CY251" s="7" t="n"/>
      <c r="CZ251" s="7" t="n"/>
      <c r="DA251" s="7" t="n"/>
      <c r="DB251" s="7" t="n"/>
      <c r="DC251" s="7" t="n"/>
      <c r="DD251" s="7" t="n"/>
      <c r="DE251" s="7" t="n"/>
      <c r="DF251" s="7" t="n"/>
      <c r="DG251" s="7" t="n"/>
      <c r="DH251" s="7" t="n"/>
      <c r="DI251" s="7" t="n"/>
      <c r="DJ251" s="7" t="n"/>
      <c r="DK251" s="7" t="n"/>
      <c r="DL251" s="7" t="n"/>
      <c r="DM251" s="7" t="n"/>
      <c r="DN251" s="7" t="n"/>
      <c r="DO251" s="7" t="n"/>
      <c r="DP251" s="7" t="n"/>
      <c r="DQ251" s="7" t="n"/>
      <c r="DR251" s="7" t="n"/>
      <c r="DS251" s="7" t="n"/>
      <c r="DT251" s="7" t="n"/>
      <c r="DU251" s="7" t="n"/>
      <c r="DV251" s="7" t="n"/>
      <c r="DW251" s="7" t="n"/>
      <c r="DX251" s="7" t="n"/>
      <c r="DY251" s="7" t="n"/>
      <c r="DZ251" s="7" t="n"/>
      <c r="EA251" s="7" t="n"/>
      <c r="EB251" s="7" t="n"/>
      <c r="EC251" s="7" t="n"/>
      <c r="ED251" s="7" t="n"/>
      <c r="EE251" s="7" t="n"/>
      <c r="EF251" s="7" t="n"/>
      <c r="EG251" s="7" t="n"/>
      <c r="EH251" s="7" t="n"/>
      <c r="EI251" s="7" t="n"/>
      <c r="EJ251" s="7" t="n"/>
      <c r="EK251" s="7" t="n"/>
      <c r="EL251" s="7" t="n"/>
      <c r="EM251" s="7" t="n"/>
      <c r="EN251" s="7" t="n"/>
      <c r="EO251" s="7" t="n"/>
      <c r="EP251" s="7" t="n"/>
      <c r="EQ251" s="7" t="n"/>
      <c r="ER251" s="7" t="n"/>
      <c r="ES251" s="7" t="n"/>
      <c r="ET251" s="7" t="n"/>
      <c r="EU251" s="7" t="n"/>
      <c r="EV251" s="7" t="n"/>
      <c r="EW251" s="7" t="n"/>
      <c r="EX251" s="7" t="n"/>
      <c r="EY251" s="7" t="n"/>
      <c r="EZ251" s="7" t="n"/>
      <c r="FA251" s="7" t="n"/>
      <c r="FB251" s="7" t="n"/>
      <c r="FC251" s="7" t="n"/>
      <c r="FD251" s="7" t="n"/>
      <c r="FE251" s="7" t="n"/>
      <c r="FF251" s="7" t="n"/>
      <c r="FG251" s="7" t="n"/>
      <c r="FH251" s="7" t="n"/>
      <c r="FI251" s="7" t="n"/>
      <c r="FJ251" s="7" t="n"/>
      <c r="FK251" s="7" t="n"/>
      <c r="FL251" s="7" t="n"/>
      <c r="FM251" s="7" t="n"/>
      <c r="FN251" s="7" t="n"/>
      <c r="FO251" s="7" t="n"/>
      <c r="FP251" s="7" t="n"/>
      <c r="FQ251" s="7" t="n"/>
      <c r="FR251" s="7" t="n"/>
      <c r="FS251" s="7" t="n"/>
      <c r="FT251" s="7" t="n"/>
      <c r="FU251" s="7" t="n"/>
      <c r="FV251" s="7" t="n"/>
      <c r="FW251" s="7" t="n"/>
      <c r="FX251" s="7" t="n"/>
      <c r="FY251" s="7" t="n"/>
      <c r="FZ251" s="7" t="n"/>
      <c r="GA251" s="7" t="n"/>
      <c r="GB251" s="7" t="n"/>
      <c r="GC251" s="7" t="n"/>
      <c r="GD251" s="7" t="n"/>
      <c r="GE251" s="7" t="n"/>
      <c r="GF251" s="7" t="n"/>
      <c r="GG251" s="7" t="n"/>
      <c r="GH251" s="7" t="n"/>
      <c r="GI251" s="7" t="n"/>
      <c r="GJ251" s="7" t="n"/>
      <c r="GK251" s="7" t="n"/>
      <c r="GL251" s="7" t="n"/>
      <c r="GM251" s="7" t="n"/>
      <c r="GN251" s="7" t="n"/>
      <c r="GO251" s="7" t="n"/>
      <c r="GP251" s="7" t="n"/>
      <c r="GQ251" s="7" t="n"/>
      <c r="GR251" s="7" t="n"/>
      <c r="GS251" s="7" t="n"/>
      <c r="GT251" s="7" t="n"/>
      <c r="GU251" s="7" t="n"/>
      <c r="GV251" s="7" t="n"/>
      <c r="GW251" s="7" t="n"/>
      <c r="GX251" s="7" t="n"/>
      <c r="GY251" s="7" t="n"/>
      <c r="GZ251" s="7" t="n"/>
      <c r="HA251" s="7" t="n"/>
      <c r="HB251" s="7" t="n"/>
      <c r="HC251" s="7" t="n"/>
      <c r="HD251" s="7" t="n"/>
      <c r="HE251" s="7" t="n"/>
      <c r="HF251" s="7" t="n"/>
      <c r="HG251" s="7" t="n"/>
      <c r="HH251" s="7" t="n"/>
      <c r="HI251" s="7" t="n"/>
      <c r="HJ251" s="7" t="n"/>
      <c r="HK251" s="7" t="n"/>
      <c r="HL251" s="7" t="n"/>
      <c r="HM251" s="7" t="n"/>
      <c r="HN251" s="7" t="n"/>
      <c r="HO251" s="7" t="n"/>
      <c r="HP251" s="7" t="n"/>
      <c r="HQ251" s="7" t="n"/>
      <c r="HR251" s="7" t="n"/>
      <c r="HS251" s="7" t="n"/>
      <c r="HT251" s="7" t="n"/>
      <c r="HU251" s="7" t="n"/>
      <c r="HV251" s="7" t="n"/>
      <c r="HW251" s="7" t="n"/>
      <c r="HX251" s="7" t="n"/>
      <c r="HY251" s="7" t="n"/>
      <c r="HZ251" s="7" t="n"/>
      <c r="IA251" s="7" t="n"/>
      <c r="IB251" s="7" t="n"/>
      <c r="IC251" s="7" t="n"/>
      <c r="ID251" s="7" t="n"/>
      <c r="IE251" s="7" t="n"/>
      <c r="IF251" s="7" t="n"/>
      <c r="IG251" s="7" t="n"/>
      <c r="IH251" s="7" t="n"/>
      <c r="II251" s="7" t="n"/>
      <c r="IJ251" s="7" t="n"/>
      <c r="IK251" s="7" t="n"/>
      <c r="IL251" s="7" t="n"/>
      <c r="IM251" s="7" t="n"/>
      <c r="IN251" s="7" t="n"/>
      <c r="IO251" s="7" t="n"/>
      <c r="IP251" s="7" t="n"/>
      <c r="IQ251" s="7" t="n"/>
      <c r="IR251" s="7" t="n"/>
      <c r="IS251" s="7" t="n"/>
      <c r="IT251" s="7" t="n"/>
      <c r="IU251" s="7" t="n"/>
      <c r="IV251" s="7" t="n"/>
      <c r="IW251" s="7" t="n"/>
      <c r="IX251" s="7" t="n"/>
      <c r="IY251" s="7" t="n"/>
      <c r="IZ251" s="7" t="n"/>
      <c r="JA251" s="7" t="n"/>
      <c r="JB251" s="7" t="n"/>
      <c r="JC251" s="7" t="n"/>
      <c r="JD251" s="7" t="n"/>
      <c r="JE251" s="7" t="n"/>
      <c r="JF251" s="7" t="n"/>
      <c r="JG251" s="7" t="n"/>
      <c r="JH251" s="7" t="n"/>
      <c r="JI251" s="7" t="n"/>
      <c r="JJ251" s="7" t="n"/>
      <c r="JK251" s="7" t="n"/>
      <c r="JL251" s="7" t="n"/>
      <c r="JM251" s="7" t="n"/>
      <c r="JN251" s="7" t="n"/>
      <c r="JO251" s="7" t="n"/>
      <c r="JP251" s="7" t="n"/>
      <c r="JQ251" s="7" t="n"/>
      <c r="JR251" s="7" t="n"/>
      <c r="JS251" s="7" t="n"/>
      <c r="JT251" s="7" t="n"/>
      <c r="JU251" s="7" t="n"/>
      <c r="JV251" s="7" t="n"/>
      <c r="JW251" s="7" t="n"/>
      <c r="JX251" s="7" t="n"/>
      <c r="JY251" s="7" t="n"/>
      <c r="JZ251" s="7" t="n"/>
      <c r="KA251" s="7" t="n"/>
      <c r="KB251" s="7" t="n"/>
      <c r="KC251" s="7" t="n"/>
      <c r="KD251" s="7" t="n"/>
      <c r="KE251" s="7" t="n"/>
      <c r="KF251" s="7" t="n"/>
      <c r="KG251" s="7" t="n"/>
      <c r="KH251" s="7" t="n"/>
      <c r="KI251" s="7" t="n"/>
      <c r="KJ251" s="7" t="n"/>
      <c r="KK251" s="7" t="n"/>
      <c r="KL251" s="7" t="n"/>
      <c r="KM251" s="7" t="n"/>
      <c r="KN251" s="7" t="n"/>
      <c r="KO251" s="7" t="n"/>
      <c r="KP251" s="7" t="n"/>
      <c r="KQ251" s="7" t="n"/>
      <c r="KR251" s="7" t="n"/>
      <c r="KS251" s="7" t="n"/>
      <c r="KT251" s="7" t="n"/>
      <c r="KU251" s="7" t="n"/>
      <c r="KV251" s="7" t="n"/>
      <c r="KW251" s="7" t="n"/>
      <c r="KX251" s="7" t="n"/>
      <c r="KY251" s="7" t="n"/>
      <c r="KZ251" s="7" t="n"/>
      <c r="LA251" s="7" t="n"/>
      <c r="LB251" s="7" t="n"/>
      <c r="LC251" s="7" t="n"/>
      <c r="LD251" s="7" t="n"/>
      <c r="LE251" s="7" t="n"/>
      <c r="LF251" s="7" t="n"/>
      <c r="LG251" s="7" t="n"/>
      <c r="LH251" s="7" t="n"/>
      <c r="LI251" s="7" t="n"/>
      <c r="LJ251" s="7" t="n"/>
      <c r="LK251" s="7" t="n"/>
      <c r="LL251" s="7" t="n"/>
      <c r="LM251" s="7" t="n"/>
      <c r="LN251" s="7" t="n"/>
      <c r="LO251" s="7" t="n"/>
      <c r="LP251" s="7" t="n"/>
      <c r="LQ251" s="7" t="n"/>
      <c r="LR251" s="7" t="n"/>
      <c r="LS251" s="7" t="n"/>
      <c r="LT251" s="7" t="n"/>
      <c r="LU251" s="7" t="n"/>
      <c r="LV251" s="7" t="n"/>
      <c r="LW251" s="7" t="n"/>
      <c r="LX251" s="7" t="n"/>
      <c r="LY251" s="7" t="n"/>
      <c r="LZ251" s="7" t="n"/>
      <c r="MA251" s="7" t="n"/>
      <c r="MB251" s="7" t="n"/>
      <c r="MC251" s="7" t="n"/>
      <c r="MD251" s="7" t="n"/>
      <c r="ME251" s="7" t="n"/>
      <c r="MF251" s="7" t="n"/>
      <c r="MG251" s="7" t="n"/>
      <c r="MH251" s="7" t="n"/>
      <c r="MI251" s="7" t="n"/>
      <c r="MJ251" s="7" t="n"/>
      <c r="MK251" s="7" t="n"/>
      <c r="ML251" s="7" t="n"/>
      <c r="MM251" s="7" t="n"/>
      <c r="MN251" s="7" t="n"/>
      <c r="MO251" s="7" t="n"/>
      <c r="MP251" s="7" t="n"/>
      <c r="MQ251" s="7" t="n"/>
      <c r="MR251" s="7" t="n"/>
      <c r="MS251" s="7" t="n"/>
      <c r="MT251" s="7" t="n"/>
      <c r="MU251" s="7" t="n"/>
      <c r="MV251" s="7" t="n"/>
      <c r="MW251" s="7" t="n"/>
      <c r="MX251" s="7" t="n"/>
      <c r="MY251" s="7" t="n"/>
      <c r="MZ251" s="7" t="n"/>
      <c r="NA251" s="7" t="n"/>
      <c r="NB251" s="7" t="n"/>
      <c r="NC251" s="7" t="n"/>
      <c r="ND251" s="7" t="n"/>
      <c r="NE251" s="7" t="n"/>
      <c r="NF251" s="7" t="n"/>
      <c r="NG251" s="7" t="n"/>
      <c r="NH251" s="7" t="n"/>
      <c r="NI251" s="7" t="n"/>
      <c r="NJ251" s="7" t="n"/>
      <c r="NK251" s="7" t="n"/>
      <c r="NL251" s="7" t="n"/>
      <c r="NM251" s="7" t="n"/>
      <c r="NN251" s="7" t="n"/>
      <c r="NO251" s="7" t="n"/>
      <c r="NP251" s="7" t="n"/>
      <c r="NQ251" s="7" t="n"/>
      <c r="NR251" s="7" t="n"/>
      <c r="NS251" s="7" t="n"/>
      <c r="NT251" s="7" t="n"/>
      <c r="NU251" s="7" t="n"/>
      <c r="NV251" s="7" t="n"/>
      <c r="NW251" s="7" t="n"/>
      <c r="NX251" s="7" t="n"/>
      <c r="NY251" s="7" t="n"/>
      <c r="NZ251" s="7" t="n"/>
      <c r="OA251" s="7" t="n"/>
      <c r="OB251" s="7" t="n"/>
      <c r="OC251" s="7" t="n"/>
      <c r="OD251" s="7" t="n"/>
      <c r="OE251" s="7" t="n"/>
      <c r="OF251" s="7" t="n"/>
      <c r="OG251" s="7" t="n"/>
      <c r="OH251" s="7" t="n"/>
      <c r="OI251" s="7" t="n"/>
      <c r="OJ251" s="7" t="n"/>
      <c r="OK251" s="7" t="n"/>
      <c r="OL251" s="7" t="n"/>
      <c r="OM251" s="7" t="n"/>
      <c r="ON251" s="7" t="n"/>
      <c r="OO251" s="7" t="n"/>
      <c r="OP251" s="7" t="n"/>
      <c r="OQ251" s="7" t="n"/>
      <c r="OR251" s="7" t="n"/>
      <c r="OS251" s="7" t="n"/>
      <c r="OT251" s="7" t="n"/>
      <c r="OU251" s="7" t="n"/>
      <c r="OV251" s="7" t="n"/>
      <c r="OW251" s="7" t="n"/>
      <c r="OX251" s="7" t="n"/>
      <c r="OY251" s="7" t="n"/>
      <c r="OZ251" s="7" t="n"/>
      <c r="PA251" s="7" t="n"/>
      <c r="PB251" s="7" t="n"/>
      <c r="PC251" s="7" t="n"/>
      <c r="PD251" s="7" t="n"/>
      <c r="PE251" s="7" t="n"/>
      <c r="PF251" s="7" t="n"/>
      <c r="PG251" s="7" t="n"/>
      <c r="PH251" s="7" t="n"/>
      <c r="PI251" s="7" t="n"/>
      <c r="PJ251" s="7" t="n"/>
      <c r="PK251" s="7" t="n"/>
      <c r="PL251" s="7" t="n"/>
      <c r="PM251" s="7" t="n"/>
      <c r="PN251" s="7" t="n"/>
      <c r="PO251" s="7" t="n"/>
      <c r="PP251" s="7" t="n"/>
      <c r="PQ251" s="7" t="n"/>
      <c r="PR251" s="7" t="n"/>
      <c r="PS251" s="7" t="n"/>
      <c r="PT251" s="7" t="n"/>
      <c r="PU251" s="7" t="n"/>
      <c r="PV251" s="7" t="n"/>
      <c r="PW251" s="7" t="n"/>
      <c r="PX251" s="7" t="n"/>
      <c r="PY251" s="7" t="n"/>
      <c r="PZ251" s="7" t="n"/>
      <c r="QA251" s="7" t="n"/>
      <c r="QB251" s="7" t="n"/>
      <c r="QC251" s="7" t="n"/>
      <c r="QD251" s="7" t="n"/>
      <c r="QE251" s="7" t="n"/>
      <c r="QF251" s="7" t="n"/>
      <c r="QG251" s="7" t="n"/>
      <c r="QH251" s="7" t="n"/>
      <c r="QI251" s="7" t="n"/>
      <c r="QJ251" s="7" t="n"/>
      <c r="QK251" s="7" t="n"/>
      <c r="QL251" s="7" t="n"/>
      <c r="QM251" s="7" t="n"/>
      <c r="QN251" s="7" t="n"/>
      <c r="QO251" s="7" t="n"/>
      <c r="QP251" s="7" t="n"/>
      <c r="QQ251" s="7" t="n"/>
      <c r="QR251" s="7" t="n"/>
      <c r="QS251" s="7" t="n"/>
      <c r="QT251" s="7" t="n"/>
      <c r="QU251" s="7" t="n"/>
      <c r="QV251" s="7" t="n"/>
      <c r="QW251" s="7" t="n"/>
      <c r="QX251" s="7" t="n"/>
      <c r="QY251" s="7" t="n"/>
      <c r="QZ251" s="7" t="n"/>
      <c r="RA251" s="7" t="n"/>
      <c r="RB251" s="7" t="n"/>
      <c r="RC251" s="7" t="n"/>
      <c r="RD251" s="7" t="n"/>
      <c r="RE251" s="7" t="n"/>
      <c r="RF251" s="7" t="n"/>
      <c r="RG251" s="7" t="n"/>
      <c r="RH251" s="7" t="n"/>
      <c r="RI251" s="7" t="n"/>
      <c r="RJ251" s="7" t="n"/>
      <c r="RK251" s="7" t="n"/>
      <c r="RL251" s="7" t="n"/>
      <c r="RM251" s="7" t="n"/>
      <c r="RN251" s="7" t="n"/>
      <c r="RO251" s="7" t="n"/>
      <c r="RP251" s="7" t="n"/>
      <c r="RQ251" s="7" t="n"/>
      <c r="RR251" s="7" t="n"/>
      <c r="RS251" s="7" t="n"/>
      <c r="RT251" s="7" t="n"/>
      <c r="RU251" s="7" t="n"/>
      <c r="RV251" s="7" t="n"/>
      <c r="RW251" s="7" t="n"/>
      <c r="RX251" s="7" t="n"/>
      <c r="RY251" s="7" t="n"/>
      <c r="RZ251" s="7" t="n"/>
      <c r="SA251" s="7" t="n"/>
      <c r="SB251" s="7" t="n"/>
      <c r="SC251" s="7" t="n"/>
      <c r="SD251" s="7" t="n"/>
      <c r="SE251" s="7" t="n"/>
      <c r="SF251" s="7" t="n"/>
      <c r="SG251" s="7" t="n"/>
      <c r="SH251" s="7" t="n"/>
      <c r="SI251" s="7" t="n"/>
      <c r="SJ251" s="7" t="n"/>
      <c r="SK251" s="7" t="n"/>
      <c r="SL251" s="7" t="n"/>
      <c r="SM251" s="7" t="n"/>
      <c r="SN251" s="7" t="n"/>
      <c r="SO251" s="7" t="n"/>
      <c r="SP251" s="7" t="n"/>
      <c r="SQ251" s="7" t="n"/>
      <c r="SR251" s="7" t="n"/>
      <c r="SS251" s="7" t="n"/>
      <c r="ST251" s="7" t="n"/>
      <c r="SU251" s="7" t="n"/>
      <c r="SV251" s="7" t="n"/>
      <c r="SW251" s="7" t="n"/>
      <c r="SX251" s="7" t="n"/>
      <c r="SY251" s="7" t="n"/>
      <c r="SZ251" s="7" t="n"/>
      <c r="TA251" s="7" t="n"/>
      <c r="TB251" s="7" t="n"/>
      <c r="TC251" s="7" t="n"/>
      <c r="TD251" s="7" t="n"/>
      <c r="TE251" s="7" t="n"/>
      <c r="TF251" s="7" t="n"/>
      <c r="TG251" s="7" t="n"/>
      <c r="TH251" s="7" t="n"/>
      <c r="TI251" s="7" t="n"/>
      <c r="TJ251" s="7" t="n"/>
      <c r="TK251" s="7" t="n"/>
      <c r="TL251" s="7" t="n"/>
      <c r="TM251" s="7" t="n"/>
      <c r="TN251" s="7" t="n"/>
      <c r="TO251" s="7" t="n"/>
      <c r="TP251" s="7" t="n"/>
      <c r="TQ251" s="7" t="n"/>
      <c r="TR251" s="7" t="n"/>
      <c r="TS251" s="7" t="n"/>
      <c r="TT251" s="7" t="n"/>
      <c r="TU251" s="7" t="n"/>
      <c r="TV251" s="7" t="n"/>
      <c r="TW251" s="7" t="n"/>
      <c r="TX251" s="7" t="n"/>
      <c r="TY251" s="7" t="n"/>
      <c r="TZ251" s="7" t="n"/>
      <c r="UA251" s="7" t="n"/>
      <c r="UB251" s="7" t="n"/>
      <c r="UC251" s="7" t="n"/>
      <c r="UD251" s="7" t="n"/>
      <c r="UE251" s="7" t="n"/>
      <c r="UF251" s="7" t="n"/>
      <c r="UG251" s="7" t="n"/>
      <c r="UH251" s="7" t="n"/>
      <c r="UI251" s="7" t="n"/>
      <c r="UJ251" s="7" t="n"/>
      <c r="UK251" s="7" t="n"/>
      <c r="UL251" s="7" t="n"/>
      <c r="UM251" s="7" t="n"/>
      <c r="UN251" s="7" t="n"/>
      <c r="UO251" s="7" t="n"/>
      <c r="UP251" s="7" t="n"/>
      <c r="UQ251" s="7" t="n"/>
      <c r="UR251" s="7" t="n"/>
      <c r="US251" s="7" t="n"/>
      <c r="UT251" s="7" t="n"/>
      <c r="UU251" s="7" t="n"/>
      <c r="UV251" s="7" t="n"/>
      <c r="UW251" s="7" t="n"/>
      <c r="UX251" s="7" t="n"/>
      <c r="UY251" s="7" t="n"/>
      <c r="UZ251" s="7" t="n"/>
      <c r="VA251" s="7" t="n"/>
      <c r="VB251" s="7" t="n"/>
      <c r="VC251" s="7" t="n"/>
      <c r="VD251" s="7" t="n"/>
      <c r="VE251" s="7" t="n"/>
      <c r="VF251" s="7" t="n"/>
      <c r="VG251" s="7" t="n"/>
      <c r="VH251" s="7" t="n"/>
      <c r="VI251" s="7" t="n"/>
      <c r="VJ251" s="7" t="n"/>
      <c r="VK251" s="7" t="n"/>
      <c r="VL251" s="7" t="n"/>
      <c r="VM251" s="573">
        <f>SUM(E251:VL251)-SUM(UU251:UX251)-SUM(VA251:VD251)</f>
        <v/>
      </c>
      <c r="VN251" s="9" t="n"/>
    </row>
    <row r="252" ht="19.5" customHeight="1">
      <c r="A252" s="1100" t="n"/>
      <c r="B252" s="1101" t="n"/>
      <c r="C252" s="1102" t="n"/>
      <c r="D252" s="583" t="inlineStr">
        <is>
          <t>TOTAL ETNICOS</t>
        </is>
      </c>
      <c r="E252" s="584">
        <f>SUM(E246:E251)</f>
        <v/>
      </c>
      <c r="F252" s="469">
        <f>SUM(F246:F251)</f>
        <v/>
      </c>
      <c r="G252" s="469">
        <f>SUM(G246:G251)</f>
        <v/>
      </c>
      <c r="H252" s="469">
        <f>SUM(H246:H251)</f>
        <v/>
      </c>
      <c r="I252" s="469">
        <f>SUM(I246:I251)</f>
        <v/>
      </c>
      <c r="J252" s="469">
        <f>SUM(J246:J251)</f>
        <v/>
      </c>
      <c r="K252" s="469">
        <f>SUM(K246:K251)</f>
        <v/>
      </c>
      <c r="L252" s="469">
        <f>SUM(L246:L251)</f>
        <v/>
      </c>
      <c r="M252" s="469">
        <f>SUM(M246:M251)</f>
        <v/>
      </c>
      <c r="N252" s="469">
        <f>SUM(N246:N251)</f>
        <v/>
      </c>
      <c r="O252" s="469">
        <f>SUM(O246:O251)</f>
        <v/>
      </c>
      <c r="P252" s="469">
        <f>SUM(P246:P251)</f>
        <v/>
      </c>
      <c r="Q252" s="469">
        <f>SUM(Q246:Q251)</f>
        <v/>
      </c>
      <c r="R252" s="469">
        <f>SUM(R246:R251)</f>
        <v/>
      </c>
      <c r="S252" s="469">
        <f>SUM(S246:S251)</f>
        <v/>
      </c>
      <c r="T252" s="469">
        <f>SUM(T246:T251)</f>
        <v/>
      </c>
      <c r="U252" s="469">
        <f>SUM(U246:U251)</f>
        <v/>
      </c>
      <c r="V252" s="469">
        <f>SUM(V246:V251)</f>
        <v/>
      </c>
      <c r="W252" s="469">
        <f>SUM(W246:W251)</f>
        <v/>
      </c>
      <c r="X252" s="469">
        <f>SUM(X246:X251)</f>
        <v/>
      </c>
      <c r="Y252" s="469">
        <f>SUM(Y246:Y251)</f>
        <v/>
      </c>
      <c r="Z252" s="469">
        <f>SUM(Z246:Z251)</f>
        <v/>
      </c>
      <c r="AA252" s="469">
        <f>SUM(AA246:AA251)</f>
        <v/>
      </c>
      <c r="AB252" s="469">
        <f>SUM(AB246:AB251)</f>
        <v/>
      </c>
      <c r="AC252" s="469">
        <f>SUM(AC246:AC251)</f>
        <v/>
      </c>
      <c r="AD252" s="469">
        <f>SUM(AD246:AD251)</f>
        <v/>
      </c>
      <c r="AE252" s="469">
        <f>SUM(AE246:AE251)</f>
        <v/>
      </c>
      <c r="AF252" s="469">
        <f>SUM(AF246:AF251)</f>
        <v/>
      </c>
      <c r="AG252" s="469">
        <f>SUM(AG246:AG251)</f>
        <v/>
      </c>
      <c r="AH252" s="469">
        <f>SUM(AH246:AH251)</f>
        <v/>
      </c>
      <c r="AI252" s="469">
        <f>SUM(AI246:AI251)</f>
        <v/>
      </c>
      <c r="AJ252" s="469">
        <f>SUM(AJ246:AJ251)</f>
        <v/>
      </c>
      <c r="AK252" s="469">
        <f>SUM(AK246:AK251)</f>
        <v/>
      </c>
      <c r="AL252" s="469">
        <f>SUM(AL246:AL251)</f>
        <v/>
      </c>
      <c r="AM252" s="469">
        <f>SUM(AM246:AM251)</f>
        <v/>
      </c>
      <c r="AN252" s="469">
        <f>SUM(AN246:AN251)</f>
        <v/>
      </c>
      <c r="AO252" s="469">
        <f>SUM(AO246:AO251)</f>
        <v/>
      </c>
      <c r="AP252" s="469">
        <f>SUM(AP246:AP251)</f>
        <v/>
      </c>
      <c r="AQ252" s="469">
        <f>SUM(AQ246:AQ251)</f>
        <v/>
      </c>
      <c r="AR252" s="469">
        <f>SUM(AR246:AR251)</f>
        <v/>
      </c>
      <c r="AS252" s="469">
        <f>SUM(AS246:AS251)</f>
        <v/>
      </c>
      <c r="AT252" s="469">
        <f>SUM(AT246:AT251)</f>
        <v/>
      </c>
      <c r="AU252" s="469">
        <f>SUM(AU246:AU251)</f>
        <v/>
      </c>
      <c r="AV252" s="469">
        <f>SUM(AV246:AV251)</f>
        <v/>
      </c>
      <c r="AW252" s="469">
        <f>SUM(AW246:AW251)</f>
        <v/>
      </c>
      <c r="AX252" s="469">
        <f>SUM(AX246:AX251)</f>
        <v/>
      </c>
      <c r="AY252" s="469">
        <f>SUM(AY246:AY251)</f>
        <v/>
      </c>
      <c r="AZ252" s="469">
        <f>SUM(AZ246:AZ251)</f>
        <v/>
      </c>
      <c r="BA252" s="469">
        <f>SUM(BA246:BA251)</f>
        <v/>
      </c>
      <c r="BB252" s="469">
        <f>SUM(BB246:BB251)</f>
        <v/>
      </c>
      <c r="BC252" s="469">
        <f>SUM(BC246:BC251)</f>
        <v/>
      </c>
      <c r="BD252" s="469">
        <f>SUM(BD246:BD251)</f>
        <v/>
      </c>
      <c r="BE252" s="469">
        <f>SUM(BE246:BE251)</f>
        <v/>
      </c>
      <c r="BF252" s="469">
        <f>SUM(BF246:BF251)</f>
        <v/>
      </c>
      <c r="BG252" s="469">
        <f>SUM(BG246:BG251)</f>
        <v/>
      </c>
      <c r="BH252" s="469">
        <f>SUM(BH246:BH251)</f>
        <v/>
      </c>
      <c r="BI252" s="469">
        <f>SUM(BI246:BI251)</f>
        <v/>
      </c>
      <c r="BJ252" s="469">
        <f>SUM(BJ246:BJ251)</f>
        <v/>
      </c>
      <c r="BK252" s="469">
        <f>SUM(BK246:BK251)</f>
        <v/>
      </c>
      <c r="BL252" s="469">
        <f>SUM(BL246:BL251)</f>
        <v/>
      </c>
      <c r="BM252" s="469">
        <f>SUM(BM246:BM251)</f>
        <v/>
      </c>
      <c r="BN252" s="469">
        <f>SUM(BN246:BN251)</f>
        <v/>
      </c>
      <c r="BO252" s="469">
        <f>SUM(BO246:BO251)</f>
        <v/>
      </c>
      <c r="BP252" s="469">
        <f>SUM(BP246:BP251)</f>
        <v/>
      </c>
      <c r="BQ252" s="469">
        <f>SUM(BQ246:BQ251)</f>
        <v/>
      </c>
      <c r="BR252" s="469">
        <f>SUM(BR246:BR251)</f>
        <v/>
      </c>
      <c r="BS252" s="469">
        <f>SUM(BS246:BS251)</f>
        <v/>
      </c>
      <c r="BT252" s="469">
        <f>SUM(BT246:BT251)</f>
        <v/>
      </c>
      <c r="BU252" s="469">
        <f>SUM(BU246:BU251)</f>
        <v/>
      </c>
      <c r="BV252" s="469">
        <f>SUM(BV246:BV251)</f>
        <v/>
      </c>
      <c r="BW252" s="469">
        <f>SUM(BW246:BW251)</f>
        <v/>
      </c>
      <c r="BX252" s="469">
        <f>SUM(BX246:BX251)</f>
        <v/>
      </c>
      <c r="BY252" s="469">
        <f>SUM(BY246:BY251)</f>
        <v/>
      </c>
      <c r="BZ252" s="469">
        <f>SUM(BZ246:BZ251)</f>
        <v/>
      </c>
      <c r="CA252" s="469">
        <f>SUM(CA246:CA251)</f>
        <v/>
      </c>
      <c r="CB252" s="469">
        <f>SUM(CB246:CB251)</f>
        <v/>
      </c>
      <c r="CC252" s="469">
        <f>SUM(CC246:CC251)</f>
        <v/>
      </c>
      <c r="CD252" s="469">
        <f>SUM(CD246:CD251)</f>
        <v/>
      </c>
      <c r="CE252" s="469">
        <f>SUM(CE246:CE251)</f>
        <v/>
      </c>
      <c r="CF252" s="469">
        <f>SUM(CF246:CF251)</f>
        <v/>
      </c>
      <c r="CG252" s="469">
        <f>SUM(CG246:CG251)</f>
        <v/>
      </c>
      <c r="CH252" s="469">
        <f>SUM(CH246:CH251)</f>
        <v/>
      </c>
      <c r="CI252" s="469">
        <f>SUM(CI246:CI251)</f>
        <v/>
      </c>
      <c r="CJ252" s="469">
        <f>SUM(CJ246:CJ251)</f>
        <v/>
      </c>
      <c r="CK252" s="469">
        <f>SUM(CK246:CK251)</f>
        <v/>
      </c>
      <c r="CL252" s="469">
        <f>SUM(CL246:CL251)</f>
        <v/>
      </c>
      <c r="CM252" s="469">
        <f>SUM(CM246:CM251)</f>
        <v/>
      </c>
      <c r="CN252" s="469">
        <f>SUM(CN246:CN251)</f>
        <v/>
      </c>
      <c r="CO252" s="469">
        <f>SUM(CO246:CO251)</f>
        <v/>
      </c>
      <c r="CP252" s="469">
        <f>SUM(CP246:CP251)</f>
        <v/>
      </c>
      <c r="CQ252" s="469">
        <f>SUM(CQ246:CQ251)</f>
        <v/>
      </c>
      <c r="CR252" s="469">
        <f>SUM(CR246:CR251)</f>
        <v/>
      </c>
      <c r="CS252" s="469">
        <f>SUM(CS246:CS251)</f>
        <v/>
      </c>
      <c r="CT252" s="469">
        <f>SUM(CT246:CT251)</f>
        <v/>
      </c>
      <c r="CU252" s="469">
        <f>SUM(CU246:CU251)</f>
        <v/>
      </c>
      <c r="CV252" s="469">
        <f>SUM(CV246:CV251)</f>
        <v/>
      </c>
      <c r="CW252" s="469">
        <f>SUM(CW246:CW251)</f>
        <v/>
      </c>
      <c r="CX252" s="469">
        <f>SUM(CX246:CX251)</f>
        <v/>
      </c>
      <c r="CY252" s="469">
        <f>SUM(CY246:CY251)</f>
        <v/>
      </c>
      <c r="CZ252" s="469">
        <f>SUM(CZ246:CZ251)</f>
        <v/>
      </c>
      <c r="DA252" s="469">
        <f>SUM(DA246:DA251)</f>
        <v/>
      </c>
      <c r="DB252" s="469">
        <f>SUM(DB246:DB251)</f>
        <v/>
      </c>
      <c r="DC252" s="469">
        <f>SUM(DC246:DC251)</f>
        <v/>
      </c>
      <c r="DD252" s="469">
        <f>SUM(DD246:DD251)</f>
        <v/>
      </c>
      <c r="DE252" s="469">
        <f>SUM(DE246:DE251)</f>
        <v/>
      </c>
      <c r="DF252" s="469">
        <f>SUM(DF246:DF251)</f>
        <v/>
      </c>
      <c r="DG252" s="469">
        <f>SUM(DG246:DG251)</f>
        <v/>
      </c>
      <c r="DH252" s="469">
        <f>SUM(DH246:DH251)</f>
        <v/>
      </c>
      <c r="DI252" s="469">
        <f>SUM(DI246:DI251)</f>
        <v/>
      </c>
      <c r="DJ252" s="469">
        <f>SUM(DJ246:DJ251)</f>
        <v/>
      </c>
      <c r="DK252" s="469">
        <f>SUM(DK246:DK251)</f>
        <v/>
      </c>
      <c r="DL252" s="469">
        <f>SUM(DL246:DL251)</f>
        <v/>
      </c>
      <c r="DM252" s="469">
        <f>SUM(DM246:DM251)</f>
        <v/>
      </c>
      <c r="DN252" s="469">
        <f>SUM(DN246:DN251)</f>
        <v/>
      </c>
      <c r="DO252" s="469">
        <f>SUM(DO246:DO251)</f>
        <v/>
      </c>
      <c r="DP252" s="469">
        <f>SUM(DP246:DP251)</f>
        <v/>
      </c>
      <c r="DQ252" s="469">
        <f>SUM(DQ246:DQ251)</f>
        <v/>
      </c>
      <c r="DR252" s="469">
        <f>SUM(DR246:DR251)</f>
        <v/>
      </c>
      <c r="DS252" s="469">
        <f>SUM(DS246:DS251)</f>
        <v/>
      </c>
      <c r="DT252" s="469">
        <f>SUM(DT246:DT251)</f>
        <v/>
      </c>
      <c r="DU252" s="469">
        <f>SUM(DU246:DU251)</f>
        <v/>
      </c>
      <c r="DV252" s="469">
        <f>SUM(DV246:DV251)</f>
        <v/>
      </c>
      <c r="DW252" s="469">
        <f>SUM(DW246:DW251)</f>
        <v/>
      </c>
      <c r="DX252" s="469">
        <f>SUM(DX246:DX251)</f>
        <v/>
      </c>
      <c r="DY252" s="469">
        <f>SUM(DY246:DY251)</f>
        <v/>
      </c>
      <c r="DZ252" s="469">
        <f>SUM(DZ246:DZ251)</f>
        <v/>
      </c>
      <c r="EA252" s="469">
        <f>SUM(EA246:EA251)</f>
        <v/>
      </c>
      <c r="EB252" s="469">
        <f>SUM(EB246:EB251)</f>
        <v/>
      </c>
      <c r="EC252" s="469">
        <f>SUM(EC246:EC251)</f>
        <v/>
      </c>
      <c r="ED252" s="469">
        <f>SUM(ED246:ED251)</f>
        <v/>
      </c>
      <c r="EE252" s="469">
        <f>SUM(EE246:EE251)</f>
        <v/>
      </c>
      <c r="EF252" s="469">
        <f>SUM(EF246:EF251)</f>
        <v/>
      </c>
      <c r="EG252" s="469">
        <f>SUM(EG246:EG251)</f>
        <v/>
      </c>
      <c r="EH252" s="469">
        <f>SUM(EH246:EH251)</f>
        <v/>
      </c>
      <c r="EI252" s="469">
        <f>SUM(EI246:EI251)</f>
        <v/>
      </c>
      <c r="EJ252" s="469">
        <f>SUM(EJ246:EJ251)</f>
        <v/>
      </c>
      <c r="EK252" s="469">
        <f>SUM(EK246:EK251)</f>
        <v/>
      </c>
      <c r="EL252" s="469">
        <f>SUM(EL246:EL251)</f>
        <v/>
      </c>
      <c r="EM252" s="469">
        <f>SUM(EM246:EM251)</f>
        <v/>
      </c>
      <c r="EN252" s="469">
        <f>SUM(EN246:EN251)</f>
        <v/>
      </c>
      <c r="EO252" s="469">
        <f>SUM(EO246:EO251)</f>
        <v/>
      </c>
      <c r="EP252" s="469">
        <f>SUM(EP246:EP251)</f>
        <v/>
      </c>
      <c r="EQ252" s="469">
        <f>SUM(EQ246:EQ251)</f>
        <v/>
      </c>
      <c r="ER252" s="469">
        <f>SUM(ER246:ER251)</f>
        <v/>
      </c>
      <c r="ES252" s="469">
        <f>SUM(ES246:ES251)</f>
        <v/>
      </c>
      <c r="ET252" s="469">
        <f>SUM(ET246:ET251)</f>
        <v/>
      </c>
      <c r="EU252" s="469">
        <f>SUM(EU246:EU251)</f>
        <v/>
      </c>
      <c r="EV252" s="469">
        <f>SUM(EV246:EV251)</f>
        <v/>
      </c>
      <c r="EW252" s="469">
        <f>SUM(EW246:EW251)</f>
        <v/>
      </c>
      <c r="EX252" s="469">
        <f>SUM(EX246:EX251)</f>
        <v/>
      </c>
      <c r="EY252" s="469">
        <f>SUM(EY246:EY251)</f>
        <v/>
      </c>
      <c r="EZ252" s="469">
        <f>SUM(EZ246:EZ251)</f>
        <v/>
      </c>
      <c r="FA252" s="469">
        <f>SUM(FA246:FA251)</f>
        <v/>
      </c>
      <c r="FB252" s="469">
        <f>SUM(FB246:FB251)</f>
        <v/>
      </c>
      <c r="FC252" s="469">
        <f>SUM(FC246:FC251)</f>
        <v/>
      </c>
      <c r="FD252" s="469">
        <f>SUM(FD246:FD251)</f>
        <v/>
      </c>
      <c r="FE252" s="469">
        <f>SUM(FE246:FE251)</f>
        <v/>
      </c>
      <c r="FF252" s="469">
        <f>SUM(FF246:FF251)</f>
        <v/>
      </c>
      <c r="FG252" s="469">
        <f>SUM(FG246:FG251)</f>
        <v/>
      </c>
      <c r="FH252" s="469">
        <f>SUM(FH246:FH251)</f>
        <v/>
      </c>
      <c r="FI252" s="469">
        <f>SUM(FI246:FI251)</f>
        <v/>
      </c>
      <c r="FJ252" s="469">
        <f>SUM(FJ246:FJ251)</f>
        <v/>
      </c>
      <c r="FK252" s="469">
        <f>SUM(FK246:FK251)</f>
        <v/>
      </c>
      <c r="FL252" s="469">
        <f>SUM(FL246:FL251)</f>
        <v/>
      </c>
      <c r="FM252" s="469">
        <f>SUM(FM246:FM251)</f>
        <v/>
      </c>
      <c r="FN252" s="469">
        <f>SUM(FN246:FN251)</f>
        <v/>
      </c>
      <c r="FO252" s="469">
        <f>SUM(FO246:FO251)</f>
        <v/>
      </c>
      <c r="FP252" s="469">
        <f>SUM(FP246:FP251)</f>
        <v/>
      </c>
      <c r="FQ252" s="469">
        <f>SUM(FQ246:FQ251)</f>
        <v/>
      </c>
      <c r="FR252" s="469">
        <f>SUM(FR246:FR251)</f>
        <v/>
      </c>
      <c r="FS252" s="469">
        <f>SUM(FS246:FS251)</f>
        <v/>
      </c>
      <c r="FT252" s="469">
        <f>SUM(FT246:FT251)</f>
        <v/>
      </c>
      <c r="FU252" s="469">
        <f>SUM(FU246:FU251)</f>
        <v/>
      </c>
      <c r="FV252" s="469">
        <f>SUM(FV246:FV251)</f>
        <v/>
      </c>
      <c r="FW252" s="469">
        <f>SUM(FW246:FW251)</f>
        <v/>
      </c>
      <c r="FX252" s="469">
        <f>SUM(FX246:FX251)</f>
        <v/>
      </c>
      <c r="FY252" s="469">
        <f>SUM(FY246:FY251)</f>
        <v/>
      </c>
      <c r="FZ252" s="469">
        <f>SUM(FZ246:FZ251)</f>
        <v/>
      </c>
      <c r="GA252" s="469">
        <f>SUM(GA246:GA251)</f>
        <v/>
      </c>
      <c r="GB252" s="469">
        <f>SUM(GB246:GB251)</f>
        <v/>
      </c>
      <c r="GC252" s="469">
        <f>SUM(GC246:GC251)</f>
        <v/>
      </c>
      <c r="GD252" s="469">
        <f>SUM(GD246:GD251)</f>
        <v/>
      </c>
      <c r="GE252" s="469">
        <f>SUM(GE246:GE251)</f>
        <v/>
      </c>
      <c r="GF252" s="469">
        <f>SUM(GF246:GF251)</f>
        <v/>
      </c>
      <c r="GG252" s="469">
        <f>SUM(GG246:GG251)</f>
        <v/>
      </c>
      <c r="GH252" s="469">
        <f>SUM(GH246:GH251)</f>
        <v/>
      </c>
      <c r="GI252" s="469">
        <f>SUM(GI246:GI251)</f>
        <v/>
      </c>
      <c r="GJ252" s="469">
        <f>SUM(GJ246:GJ251)</f>
        <v/>
      </c>
      <c r="GK252" s="469">
        <f>SUM(GK246:GK251)</f>
        <v/>
      </c>
      <c r="GL252" s="469">
        <f>SUM(GL246:GL251)</f>
        <v/>
      </c>
      <c r="GM252" s="469">
        <f>SUM(GM246:GM251)</f>
        <v/>
      </c>
      <c r="GN252" s="469">
        <f>SUM(GN246:GN251)</f>
        <v/>
      </c>
      <c r="GO252" s="469">
        <f>SUM(GO246:GO251)</f>
        <v/>
      </c>
      <c r="GP252" s="469">
        <f>SUM(GP246:GP251)</f>
        <v/>
      </c>
      <c r="GQ252" s="469">
        <f>SUM(GQ246:GQ251)</f>
        <v/>
      </c>
      <c r="GR252" s="469">
        <f>SUM(GR246:GR251)</f>
        <v/>
      </c>
      <c r="GS252" s="469">
        <f>SUM(GS246:GS251)</f>
        <v/>
      </c>
      <c r="GT252" s="469">
        <f>SUM(GT246:GT251)</f>
        <v/>
      </c>
      <c r="GU252" s="469">
        <f>SUM(GU246:GU251)</f>
        <v/>
      </c>
      <c r="GV252" s="469">
        <f>SUM(GV246:GV251)</f>
        <v/>
      </c>
      <c r="GW252" s="469">
        <f>SUM(GW246:GW251)</f>
        <v/>
      </c>
      <c r="GX252" s="469">
        <f>SUM(GX246:GX251)</f>
        <v/>
      </c>
      <c r="GY252" s="469">
        <f>SUM(GY246:GY251)</f>
        <v/>
      </c>
      <c r="GZ252" s="469">
        <f>SUM(GZ246:GZ251)</f>
        <v/>
      </c>
      <c r="HA252" s="469">
        <f>SUM(HA246:HA251)</f>
        <v/>
      </c>
      <c r="HB252" s="469">
        <f>SUM(HB246:HB251)</f>
        <v/>
      </c>
      <c r="HC252" s="469">
        <f>SUM(HC246:HC251)</f>
        <v/>
      </c>
      <c r="HD252" s="469">
        <f>SUM(HD246:HD251)</f>
        <v/>
      </c>
      <c r="HE252" s="469">
        <f>SUM(HE246:HE251)</f>
        <v/>
      </c>
      <c r="HF252" s="469">
        <f>SUM(HF246:HF251)</f>
        <v/>
      </c>
      <c r="HG252" s="469">
        <f>SUM(HG246:HG251)</f>
        <v/>
      </c>
      <c r="HH252" s="469">
        <f>SUM(HH246:HH251)</f>
        <v/>
      </c>
      <c r="HI252" s="469">
        <f>SUM(HI246:HI251)</f>
        <v/>
      </c>
      <c r="HJ252" s="469">
        <f>SUM(HJ246:HJ251)</f>
        <v/>
      </c>
      <c r="HK252" s="469">
        <f>SUM(HK246:HK251)</f>
        <v/>
      </c>
      <c r="HL252" s="469">
        <f>SUM(HL246:HL251)</f>
        <v/>
      </c>
      <c r="HM252" s="469">
        <f>SUM(HM246:HM251)</f>
        <v/>
      </c>
      <c r="HN252" s="469">
        <f>SUM(HN246:HN251)</f>
        <v/>
      </c>
      <c r="HO252" s="469">
        <f>SUM(HO246:HO251)</f>
        <v/>
      </c>
      <c r="HP252" s="469">
        <f>SUM(HP246:HP251)</f>
        <v/>
      </c>
      <c r="HQ252" s="469">
        <f>SUM(HQ246:HQ251)</f>
        <v/>
      </c>
      <c r="HR252" s="469">
        <f>SUM(HR246:HR251)</f>
        <v/>
      </c>
      <c r="HS252" s="469">
        <f>SUM(HS246:HS251)</f>
        <v/>
      </c>
      <c r="HT252" s="469">
        <f>SUM(HT246:HT251)</f>
        <v/>
      </c>
      <c r="HU252" s="469">
        <f>SUM(HU246:HU251)</f>
        <v/>
      </c>
      <c r="HV252" s="469">
        <f>SUM(HV246:HV251)</f>
        <v/>
      </c>
      <c r="HW252" s="469">
        <f>SUM(HW246:HW251)</f>
        <v/>
      </c>
      <c r="HX252" s="469">
        <f>SUM(HX246:HX251)</f>
        <v/>
      </c>
      <c r="HY252" s="469">
        <f>SUM(HY246:HY251)</f>
        <v/>
      </c>
      <c r="HZ252" s="469">
        <f>SUM(HZ246:HZ251)</f>
        <v/>
      </c>
      <c r="IA252" s="469">
        <f>SUM(IA246:IA251)</f>
        <v/>
      </c>
      <c r="IB252" s="469">
        <f>SUM(IB246:IB251)</f>
        <v/>
      </c>
      <c r="IC252" s="469">
        <f>SUM(IC246:IC251)</f>
        <v/>
      </c>
      <c r="ID252" s="469">
        <f>SUM(ID246:ID251)</f>
        <v/>
      </c>
      <c r="IE252" s="469">
        <f>SUM(IE246:IE251)</f>
        <v/>
      </c>
      <c r="IF252" s="469">
        <f>SUM(IF246:IF251)</f>
        <v/>
      </c>
      <c r="IG252" s="469">
        <f>SUM(IG246:IG251)</f>
        <v/>
      </c>
      <c r="IH252" s="469">
        <f>SUM(IH246:IH251)</f>
        <v/>
      </c>
      <c r="II252" s="469">
        <f>SUM(II246:II251)</f>
        <v/>
      </c>
      <c r="IJ252" s="469">
        <f>SUM(IJ246:IJ251)</f>
        <v/>
      </c>
      <c r="IK252" s="469">
        <f>SUM(IK246:IK251)</f>
        <v/>
      </c>
      <c r="IL252" s="469">
        <f>SUM(IL246:IL251)</f>
        <v/>
      </c>
      <c r="IM252" s="469">
        <f>SUM(IM246:IM251)</f>
        <v/>
      </c>
      <c r="IN252" s="469">
        <f>SUM(IN246:IN251)</f>
        <v/>
      </c>
      <c r="IO252" s="469">
        <f>SUM(IO246:IO251)</f>
        <v/>
      </c>
      <c r="IP252" s="469">
        <f>SUM(IP246:IP251)</f>
        <v/>
      </c>
      <c r="IQ252" s="469">
        <f>SUM(IQ246:IQ251)</f>
        <v/>
      </c>
      <c r="IR252" s="469">
        <f>SUM(IR246:IR251)</f>
        <v/>
      </c>
      <c r="IS252" s="469">
        <f>SUM(IS246:IS251)</f>
        <v/>
      </c>
      <c r="IT252" s="469">
        <f>SUM(IT246:IT251)</f>
        <v/>
      </c>
      <c r="IU252" s="469">
        <f>SUM(IU246:IU251)</f>
        <v/>
      </c>
      <c r="IV252" s="469">
        <f>SUM(IV246:IV251)</f>
        <v/>
      </c>
      <c r="IW252" s="469">
        <f>SUM(IW246:IW251)</f>
        <v/>
      </c>
      <c r="IX252" s="469">
        <f>SUM(IX246:IX251)</f>
        <v/>
      </c>
      <c r="IY252" s="469">
        <f>SUM(IY246:IY251)</f>
        <v/>
      </c>
      <c r="IZ252" s="469">
        <f>SUM(IZ246:IZ251)</f>
        <v/>
      </c>
      <c r="JA252" s="469">
        <f>SUM(JA246:JA251)</f>
        <v/>
      </c>
      <c r="JB252" s="469">
        <f>SUM(JB246:JB251)</f>
        <v/>
      </c>
      <c r="JC252" s="469">
        <f>SUM(JC246:JC251)</f>
        <v/>
      </c>
      <c r="JD252" s="469">
        <f>SUM(JD246:JD251)</f>
        <v/>
      </c>
      <c r="JE252" s="469">
        <f>SUM(JE246:JE251)</f>
        <v/>
      </c>
      <c r="JF252" s="469">
        <f>SUM(JF246:JF251)</f>
        <v/>
      </c>
      <c r="JG252" s="469">
        <f>SUM(JG246:JG251)</f>
        <v/>
      </c>
      <c r="JH252" s="469">
        <f>SUM(JH246:JH251)</f>
        <v/>
      </c>
      <c r="JI252" s="469">
        <f>SUM(JI246:JI251)</f>
        <v/>
      </c>
      <c r="JJ252" s="469">
        <f>SUM(JJ246:JJ251)</f>
        <v/>
      </c>
      <c r="JK252" s="469">
        <f>SUM(JK246:JK251)</f>
        <v/>
      </c>
      <c r="JL252" s="469">
        <f>SUM(JL246:JL251)</f>
        <v/>
      </c>
      <c r="JM252" s="469">
        <f>SUM(JM246:JM251)</f>
        <v/>
      </c>
      <c r="JN252" s="469">
        <f>SUM(JN246:JN251)</f>
        <v/>
      </c>
      <c r="JO252" s="469">
        <f>SUM(JO246:JO251)</f>
        <v/>
      </c>
      <c r="JP252" s="469">
        <f>SUM(JP246:JP251)</f>
        <v/>
      </c>
      <c r="JQ252" s="469">
        <f>SUM(JQ246:JQ251)</f>
        <v/>
      </c>
      <c r="JR252" s="469">
        <f>SUM(JR246:JR251)</f>
        <v/>
      </c>
      <c r="JS252" s="469">
        <f>SUM(JS246:JS251)</f>
        <v/>
      </c>
      <c r="JT252" s="469">
        <f>SUM(JT246:JT251)</f>
        <v/>
      </c>
      <c r="JU252" s="469">
        <f>SUM(JU246:JU251)</f>
        <v/>
      </c>
      <c r="JV252" s="469">
        <f>SUM(JV246:JV251)</f>
        <v/>
      </c>
      <c r="JW252" s="469">
        <f>SUM(JW246:JW251)</f>
        <v/>
      </c>
      <c r="JX252" s="469">
        <f>SUM(JX246:JX251)</f>
        <v/>
      </c>
      <c r="JY252" s="469">
        <f>SUM(JY246:JY251)</f>
        <v/>
      </c>
      <c r="JZ252" s="469">
        <f>SUM(JZ246:JZ251)</f>
        <v/>
      </c>
      <c r="KA252" s="469">
        <f>SUM(KA246:KA251)</f>
        <v/>
      </c>
      <c r="KB252" s="469">
        <f>SUM(KB246:KB251)</f>
        <v/>
      </c>
      <c r="KC252" s="469">
        <f>SUM(KC246:KC251)</f>
        <v/>
      </c>
      <c r="KD252" s="469">
        <f>SUM(KD246:KD251)</f>
        <v/>
      </c>
      <c r="KE252" s="469">
        <f>SUM(KE246:KE251)</f>
        <v/>
      </c>
      <c r="KF252" s="469">
        <f>SUM(KF246:KF251)</f>
        <v/>
      </c>
      <c r="KG252" s="469">
        <f>SUM(KG246:KG251)</f>
        <v/>
      </c>
      <c r="KH252" s="469">
        <f>SUM(KH246:KH251)</f>
        <v/>
      </c>
      <c r="KI252" s="469">
        <f>SUM(KI246:KI251)</f>
        <v/>
      </c>
      <c r="KJ252" s="469">
        <f>SUM(KJ246:KJ251)</f>
        <v/>
      </c>
      <c r="KK252" s="469">
        <f>SUM(KK246:KK251)</f>
        <v/>
      </c>
      <c r="KL252" s="469">
        <f>SUM(KL246:KL251)</f>
        <v/>
      </c>
      <c r="KM252" s="469">
        <f>SUM(KM246:KM251)</f>
        <v/>
      </c>
      <c r="KN252" s="469">
        <f>SUM(KN246:KN251)</f>
        <v/>
      </c>
      <c r="KO252" s="469">
        <f>SUM(KO246:KO251)</f>
        <v/>
      </c>
      <c r="KP252" s="469">
        <f>SUM(KP246:KP251)</f>
        <v/>
      </c>
      <c r="KQ252" s="469">
        <f>SUM(KQ246:KQ251)</f>
        <v/>
      </c>
      <c r="KR252" s="469">
        <f>SUM(KR246:KR251)</f>
        <v/>
      </c>
      <c r="KS252" s="469">
        <f>SUM(KS246:KS251)</f>
        <v/>
      </c>
      <c r="KT252" s="469">
        <f>SUM(KT246:KT251)</f>
        <v/>
      </c>
      <c r="KU252" s="469">
        <f>SUM(KU246:KU251)</f>
        <v/>
      </c>
      <c r="KV252" s="469">
        <f>SUM(KV246:KV251)</f>
        <v/>
      </c>
      <c r="KW252" s="469">
        <f>SUM(KW246:KW251)</f>
        <v/>
      </c>
      <c r="KX252" s="469">
        <f>SUM(KX246:KX251)</f>
        <v/>
      </c>
      <c r="KY252" s="469">
        <f>SUM(KY246:KY251)</f>
        <v/>
      </c>
      <c r="KZ252" s="469">
        <f>SUM(KZ246:KZ251)</f>
        <v/>
      </c>
      <c r="LA252" s="469">
        <f>SUM(LA246:LA251)</f>
        <v/>
      </c>
      <c r="LB252" s="469">
        <f>SUM(LB246:LB251)</f>
        <v/>
      </c>
      <c r="LC252" s="469">
        <f>SUM(LC246:LC251)</f>
        <v/>
      </c>
      <c r="LD252" s="469">
        <f>SUM(LD246:LD251)</f>
        <v/>
      </c>
      <c r="LE252" s="469">
        <f>SUM(LE246:LE251)</f>
        <v/>
      </c>
      <c r="LF252" s="469">
        <f>SUM(LF246:LF251)</f>
        <v/>
      </c>
      <c r="LG252" s="469">
        <f>SUM(LG246:LG251)</f>
        <v/>
      </c>
      <c r="LH252" s="469">
        <f>SUM(LH246:LH251)</f>
        <v/>
      </c>
      <c r="LI252" s="469">
        <f>SUM(LI246:LI251)</f>
        <v/>
      </c>
      <c r="LJ252" s="469">
        <f>SUM(LJ246:LJ251)</f>
        <v/>
      </c>
      <c r="LK252" s="469">
        <f>SUM(LK246:LK251)</f>
        <v/>
      </c>
      <c r="LL252" s="469">
        <f>SUM(LL246:LL251)</f>
        <v/>
      </c>
      <c r="LM252" s="469">
        <f>SUM(LM246:LM251)</f>
        <v/>
      </c>
      <c r="LN252" s="469">
        <f>SUM(LN246:LN251)</f>
        <v/>
      </c>
      <c r="LO252" s="469">
        <f>SUM(LO246:LO251)</f>
        <v/>
      </c>
      <c r="LP252" s="469">
        <f>SUM(LP246:LP251)</f>
        <v/>
      </c>
      <c r="LQ252" s="469">
        <f>SUM(LQ246:LQ251)</f>
        <v/>
      </c>
      <c r="LR252" s="469">
        <f>SUM(LR246:LR251)</f>
        <v/>
      </c>
      <c r="LS252" s="469">
        <f>SUM(LS246:LS251)</f>
        <v/>
      </c>
      <c r="LT252" s="469">
        <f>SUM(LT246:LT251)</f>
        <v/>
      </c>
      <c r="LU252" s="469">
        <f>SUM(LU246:LU251)</f>
        <v/>
      </c>
      <c r="LV252" s="469">
        <f>SUM(LV246:LV251)</f>
        <v/>
      </c>
      <c r="LW252" s="469">
        <f>SUM(LW246:LW251)</f>
        <v/>
      </c>
      <c r="LX252" s="469">
        <f>SUM(LX246:LX251)</f>
        <v/>
      </c>
      <c r="LY252" s="469">
        <f>SUM(LY246:LY251)</f>
        <v/>
      </c>
      <c r="LZ252" s="469">
        <f>SUM(LZ246:LZ251)</f>
        <v/>
      </c>
      <c r="MA252" s="469">
        <f>SUM(MA246:MA251)</f>
        <v/>
      </c>
      <c r="MB252" s="469">
        <f>SUM(MB246:MB251)</f>
        <v/>
      </c>
      <c r="MC252" s="469">
        <f>SUM(MC246:MC251)</f>
        <v/>
      </c>
      <c r="MD252" s="469">
        <f>SUM(MD246:MD251)</f>
        <v/>
      </c>
      <c r="ME252" s="469">
        <f>SUM(ME246:ME251)</f>
        <v/>
      </c>
      <c r="MF252" s="469">
        <f>SUM(MF246:MF251)</f>
        <v/>
      </c>
      <c r="MG252" s="469">
        <f>SUM(MG246:MG251)</f>
        <v/>
      </c>
      <c r="MH252" s="469">
        <f>SUM(MH246:MH251)</f>
        <v/>
      </c>
      <c r="MI252" s="469">
        <f>SUM(MI246:MI251)</f>
        <v/>
      </c>
      <c r="MJ252" s="469">
        <f>SUM(MJ246:MJ251)</f>
        <v/>
      </c>
      <c r="MK252" s="469">
        <f>SUM(MK246:MK251)</f>
        <v/>
      </c>
      <c r="ML252" s="469">
        <f>SUM(ML246:ML251)</f>
        <v/>
      </c>
      <c r="MM252" s="469">
        <f>SUM(MM246:MM251)</f>
        <v/>
      </c>
      <c r="MN252" s="469">
        <f>SUM(MN246:MN251)</f>
        <v/>
      </c>
      <c r="MO252" s="469">
        <f>SUM(MO246:MO251)</f>
        <v/>
      </c>
      <c r="MP252" s="469">
        <f>SUM(MP246:MP251)</f>
        <v/>
      </c>
      <c r="MQ252" s="469">
        <f>SUM(MQ246:MQ251)</f>
        <v/>
      </c>
      <c r="MR252" s="469">
        <f>SUM(MR246:MR251)</f>
        <v/>
      </c>
      <c r="MS252" s="469">
        <f>SUM(MS246:MS251)</f>
        <v/>
      </c>
      <c r="MT252" s="469">
        <f>SUM(MT246:MT251)</f>
        <v/>
      </c>
      <c r="MU252" s="469">
        <f>SUM(MU246:MU251)</f>
        <v/>
      </c>
      <c r="MV252" s="469">
        <f>SUM(MV246:MV251)</f>
        <v/>
      </c>
      <c r="MW252" s="469">
        <f>SUM(MW246:MW251)</f>
        <v/>
      </c>
      <c r="MX252" s="469">
        <f>SUM(MX246:MX251)</f>
        <v/>
      </c>
      <c r="MY252" s="469">
        <f>SUM(MY246:MY251)</f>
        <v/>
      </c>
      <c r="MZ252" s="469">
        <f>SUM(MZ246:MZ251)</f>
        <v/>
      </c>
      <c r="NA252" s="469">
        <f>SUM(NA246:NA251)</f>
        <v/>
      </c>
      <c r="NB252" s="469">
        <f>SUM(NB246:NB251)</f>
        <v/>
      </c>
      <c r="NC252" s="469">
        <f>SUM(NC246:NC251)</f>
        <v/>
      </c>
      <c r="ND252" s="469">
        <f>SUM(ND246:ND251)</f>
        <v/>
      </c>
      <c r="NE252" s="469">
        <f>SUM(NE246:NE251)</f>
        <v/>
      </c>
      <c r="NF252" s="469">
        <f>SUM(NF246:NF251)</f>
        <v/>
      </c>
      <c r="NG252" s="469">
        <f>SUM(NG246:NG251)</f>
        <v/>
      </c>
      <c r="NH252" s="469">
        <f>SUM(NH246:NH251)</f>
        <v/>
      </c>
      <c r="NI252" s="469">
        <f>SUM(NI246:NI251)</f>
        <v/>
      </c>
      <c r="NJ252" s="469">
        <f>SUM(NJ246:NJ251)</f>
        <v/>
      </c>
      <c r="NK252" s="469">
        <f>SUM(NK246:NK251)</f>
        <v/>
      </c>
      <c r="NL252" s="469">
        <f>SUM(NL246:NL251)</f>
        <v/>
      </c>
      <c r="NM252" s="469">
        <f>SUM(NM246:NM251)</f>
        <v/>
      </c>
      <c r="NN252" s="469">
        <f>SUM(NN246:NN251)</f>
        <v/>
      </c>
      <c r="NO252" s="469">
        <f>SUM(NO246:NO251)</f>
        <v/>
      </c>
      <c r="NP252" s="469">
        <f>SUM(NP246:NP251)</f>
        <v/>
      </c>
      <c r="NQ252" s="469">
        <f>SUM(NQ246:NQ251)</f>
        <v/>
      </c>
      <c r="NR252" s="469">
        <f>SUM(NR246:NR251)</f>
        <v/>
      </c>
      <c r="NS252" s="469">
        <f>SUM(NS246:NS251)</f>
        <v/>
      </c>
      <c r="NT252" s="469">
        <f>SUM(NT246:NT251)</f>
        <v/>
      </c>
      <c r="NU252" s="469">
        <f>SUM(NU246:NU251)</f>
        <v/>
      </c>
      <c r="NV252" s="469">
        <f>SUM(NV246:NV251)</f>
        <v/>
      </c>
      <c r="NW252" s="469">
        <f>SUM(NW246:NW251)</f>
        <v/>
      </c>
      <c r="NX252" s="469">
        <f>SUM(NX246:NX251)</f>
        <v/>
      </c>
      <c r="NY252" s="469">
        <f>SUM(NY246:NY251)</f>
        <v/>
      </c>
      <c r="NZ252" s="469">
        <f>SUM(NZ246:NZ251)</f>
        <v/>
      </c>
      <c r="OA252" s="469">
        <f>SUM(OA246:OA251)</f>
        <v/>
      </c>
      <c r="OB252" s="469">
        <f>SUM(OB246:OB251)</f>
        <v/>
      </c>
      <c r="OC252" s="469">
        <f>SUM(OC246:OC251)</f>
        <v/>
      </c>
      <c r="OD252" s="469">
        <f>SUM(OD246:OD251)</f>
        <v/>
      </c>
      <c r="OE252" s="469">
        <f>SUM(OE246:OE251)</f>
        <v/>
      </c>
      <c r="OF252" s="469">
        <f>SUM(OF246:OF251)</f>
        <v/>
      </c>
      <c r="OG252" s="469">
        <f>SUM(OG246:OG251)</f>
        <v/>
      </c>
      <c r="OH252" s="469">
        <f>SUM(OH246:OH251)</f>
        <v/>
      </c>
      <c r="OI252" s="469">
        <f>SUM(OI246:OI251)</f>
        <v/>
      </c>
      <c r="OJ252" s="469">
        <f>SUM(OJ246:OJ251)</f>
        <v/>
      </c>
      <c r="OK252" s="469">
        <f>SUM(OK246:OK251)</f>
        <v/>
      </c>
      <c r="OL252" s="469">
        <f>SUM(OL246:OL251)</f>
        <v/>
      </c>
      <c r="OM252" s="469">
        <f>SUM(OM246:OM251)</f>
        <v/>
      </c>
      <c r="ON252" s="469">
        <f>SUM(ON246:ON251)</f>
        <v/>
      </c>
      <c r="OO252" s="469">
        <f>SUM(OO246:OO251)</f>
        <v/>
      </c>
      <c r="OP252" s="469">
        <f>SUM(OP246:OP251)</f>
        <v/>
      </c>
      <c r="OQ252" s="469">
        <f>SUM(OQ246:OQ251)</f>
        <v/>
      </c>
      <c r="OR252" s="469">
        <f>SUM(OR246:OR251)</f>
        <v/>
      </c>
      <c r="OS252" s="469">
        <f>SUM(OS246:OS251)</f>
        <v/>
      </c>
      <c r="OT252" s="469">
        <f>SUM(OT246:OT251)</f>
        <v/>
      </c>
      <c r="OU252" s="469">
        <f>SUM(OU246:OU251)</f>
        <v/>
      </c>
      <c r="OV252" s="469">
        <f>SUM(OV246:OV251)</f>
        <v/>
      </c>
      <c r="OW252" s="469">
        <f>SUM(OW246:OW251)</f>
        <v/>
      </c>
      <c r="OX252" s="469">
        <f>SUM(OX246:OX251)</f>
        <v/>
      </c>
      <c r="OY252" s="469">
        <f>SUM(OY246:OY251)</f>
        <v/>
      </c>
      <c r="OZ252" s="469">
        <f>SUM(OZ246:OZ251)</f>
        <v/>
      </c>
      <c r="PA252" s="469">
        <f>SUM(PA246:PA251)</f>
        <v/>
      </c>
      <c r="PB252" s="469">
        <f>SUM(PB246:PB251)</f>
        <v/>
      </c>
      <c r="PC252" s="469">
        <f>SUM(PC246:PC251)</f>
        <v/>
      </c>
      <c r="PD252" s="469">
        <f>SUM(PD246:PD251)</f>
        <v/>
      </c>
      <c r="PE252" s="469">
        <f>SUM(PE246:PE251)</f>
        <v/>
      </c>
      <c r="PF252" s="469">
        <f>SUM(PF246:PF251)</f>
        <v/>
      </c>
      <c r="PG252" s="469">
        <f>SUM(PG246:PG251)</f>
        <v/>
      </c>
      <c r="PH252" s="469">
        <f>SUM(PH246:PH251)</f>
        <v/>
      </c>
      <c r="PI252" s="469">
        <f>SUM(PI246:PI251)</f>
        <v/>
      </c>
      <c r="PJ252" s="469">
        <f>SUM(PJ246:PJ251)</f>
        <v/>
      </c>
      <c r="PK252" s="469">
        <f>SUM(PK246:PK251)</f>
        <v/>
      </c>
      <c r="PL252" s="469">
        <f>SUM(PL246:PL251)</f>
        <v/>
      </c>
      <c r="PM252" s="469">
        <f>SUM(PM246:PM251)</f>
        <v/>
      </c>
      <c r="PN252" s="469">
        <f>SUM(PN246:PN251)</f>
        <v/>
      </c>
      <c r="PO252" s="469">
        <f>SUM(PO246:PO251)</f>
        <v/>
      </c>
      <c r="PP252" s="469">
        <f>SUM(PP246:PP251)</f>
        <v/>
      </c>
      <c r="PQ252" s="469">
        <f>SUM(PQ246:PQ251)</f>
        <v/>
      </c>
      <c r="PR252" s="469">
        <f>SUM(PR246:PR251)</f>
        <v/>
      </c>
      <c r="PS252" s="469">
        <f>SUM(PS246:PS251)</f>
        <v/>
      </c>
      <c r="PT252" s="469">
        <f>SUM(PT246:PT251)</f>
        <v/>
      </c>
      <c r="PU252" s="469">
        <f>SUM(PU246:PU251)</f>
        <v/>
      </c>
      <c r="PV252" s="469">
        <f>SUM(PV246:PV251)</f>
        <v/>
      </c>
      <c r="PW252" s="469">
        <f>SUM(PW246:PW251)</f>
        <v/>
      </c>
      <c r="PX252" s="469">
        <f>SUM(PX246:PX251)</f>
        <v/>
      </c>
      <c r="PY252" s="469">
        <f>SUM(PY246:PY251)</f>
        <v/>
      </c>
      <c r="PZ252" s="469">
        <f>SUM(PZ246:PZ251)</f>
        <v/>
      </c>
      <c r="QA252" s="469">
        <f>SUM(QA246:QA251)</f>
        <v/>
      </c>
      <c r="QB252" s="469">
        <f>SUM(QB246:QB251)</f>
        <v/>
      </c>
      <c r="QC252" s="469">
        <f>SUM(QC246:QC251)</f>
        <v/>
      </c>
      <c r="QD252" s="469">
        <f>SUM(QD246:QD251)</f>
        <v/>
      </c>
      <c r="QE252" s="469">
        <f>SUM(QE246:QE251)</f>
        <v/>
      </c>
      <c r="QF252" s="469">
        <f>SUM(QF246:QF251)</f>
        <v/>
      </c>
      <c r="QG252" s="469">
        <f>SUM(QG246:QG251)</f>
        <v/>
      </c>
      <c r="QH252" s="469">
        <f>SUM(QH246:QH251)</f>
        <v/>
      </c>
      <c r="QI252" s="469">
        <f>SUM(QI246:QI251)</f>
        <v/>
      </c>
      <c r="QJ252" s="469">
        <f>SUM(QJ246:QJ251)</f>
        <v/>
      </c>
      <c r="QK252" s="469">
        <f>SUM(QK246:QK251)</f>
        <v/>
      </c>
      <c r="QL252" s="469">
        <f>SUM(QL246:QL251)</f>
        <v/>
      </c>
      <c r="QM252" s="469">
        <f>SUM(QM246:QM251)</f>
        <v/>
      </c>
      <c r="QN252" s="469">
        <f>SUM(QN246:QN251)</f>
        <v/>
      </c>
      <c r="QO252" s="469">
        <f>SUM(QO246:QO251)</f>
        <v/>
      </c>
      <c r="QP252" s="469">
        <f>SUM(QP246:QP251)</f>
        <v/>
      </c>
      <c r="QQ252" s="469">
        <f>SUM(QQ246:QQ251)</f>
        <v/>
      </c>
      <c r="QR252" s="469">
        <f>SUM(QR246:QR251)</f>
        <v/>
      </c>
      <c r="QS252" s="469">
        <f>SUM(QS246:QS251)</f>
        <v/>
      </c>
      <c r="QT252" s="469">
        <f>SUM(QT246:QT251)</f>
        <v/>
      </c>
      <c r="QU252" s="469">
        <f>SUM(QU246:QU251)</f>
        <v/>
      </c>
      <c r="QV252" s="469">
        <f>SUM(QV246:QV251)</f>
        <v/>
      </c>
      <c r="QW252" s="469">
        <f>SUM(QW246:QW251)</f>
        <v/>
      </c>
      <c r="QX252" s="469">
        <f>SUM(QX246:QX251)</f>
        <v/>
      </c>
      <c r="QY252" s="469">
        <f>SUM(QY246:QY251)</f>
        <v/>
      </c>
      <c r="QZ252" s="469">
        <f>SUM(QZ246:QZ251)</f>
        <v/>
      </c>
      <c r="RA252" s="469">
        <f>SUM(RA246:RA251)</f>
        <v/>
      </c>
      <c r="RB252" s="469">
        <f>SUM(RB246:RB251)</f>
        <v/>
      </c>
      <c r="RC252" s="469">
        <f>SUM(RC246:RC251)</f>
        <v/>
      </c>
      <c r="RD252" s="469">
        <f>SUM(RD246:RD251)</f>
        <v/>
      </c>
      <c r="RE252" s="469">
        <f>SUM(RE246:RE251)</f>
        <v/>
      </c>
      <c r="RF252" s="469">
        <f>SUM(RF246:RF251)</f>
        <v/>
      </c>
      <c r="RG252" s="469">
        <f>SUM(RG246:RG251)</f>
        <v/>
      </c>
      <c r="RH252" s="469">
        <f>SUM(RH246:RH251)</f>
        <v/>
      </c>
      <c r="RI252" s="469">
        <f>SUM(RI246:RI251)</f>
        <v/>
      </c>
      <c r="RJ252" s="469">
        <f>SUM(RJ246:RJ251)</f>
        <v/>
      </c>
      <c r="RK252" s="469">
        <f>SUM(RK246:RK251)</f>
        <v/>
      </c>
      <c r="RL252" s="469">
        <f>SUM(RL246:RL251)</f>
        <v/>
      </c>
      <c r="RM252" s="469">
        <f>SUM(RM246:RM251)</f>
        <v/>
      </c>
      <c r="RN252" s="469">
        <f>SUM(RN246:RN251)</f>
        <v/>
      </c>
      <c r="RO252" s="469">
        <f>SUM(RO246:RO251)</f>
        <v/>
      </c>
      <c r="RP252" s="469">
        <f>SUM(RP246:RP251)</f>
        <v/>
      </c>
      <c r="RQ252" s="469">
        <f>SUM(RQ246:RQ251)</f>
        <v/>
      </c>
      <c r="RR252" s="469">
        <f>SUM(RR246:RR251)</f>
        <v/>
      </c>
      <c r="RS252" s="469">
        <f>SUM(RS246:RS251)</f>
        <v/>
      </c>
      <c r="RT252" s="469">
        <f>SUM(RT246:RT251)</f>
        <v/>
      </c>
      <c r="RU252" s="469">
        <f>SUM(RU246:RU251)</f>
        <v/>
      </c>
      <c r="RV252" s="469">
        <f>SUM(RV246:RV251)</f>
        <v/>
      </c>
      <c r="RW252" s="469">
        <f>SUM(RW246:RW251)</f>
        <v/>
      </c>
      <c r="RX252" s="469">
        <f>SUM(RX246:RX251)</f>
        <v/>
      </c>
      <c r="RY252" s="469">
        <f>SUM(RY246:RY251)</f>
        <v/>
      </c>
      <c r="RZ252" s="469">
        <f>SUM(RZ246:RZ251)</f>
        <v/>
      </c>
      <c r="SA252" s="469">
        <f>SUM(SA246:SA251)</f>
        <v/>
      </c>
      <c r="SB252" s="469">
        <f>SUM(SB246:SB251)</f>
        <v/>
      </c>
      <c r="SC252" s="469">
        <f>SUM(SC246:SC251)</f>
        <v/>
      </c>
      <c r="SD252" s="469">
        <f>SUM(SD246:SD251)</f>
        <v/>
      </c>
      <c r="SE252" s="469">
        <f>SUM(SE246:SE251)</f>
        <v/>
      </c>
      <c r="SF252" s="469">
        <f>SUM(SF246:SF251)</f>
        <v/>
      </c>
      <c r="SG252" s="469">
        <f>SUM(SG246:SG251)</f>
        <v/>
      </c>
      <c r="SH252" s="469">
        <f>SUM(SH246:SH251)</f>
        <v/>
      </c>
      <c r="SI252" s="469">
        <f>SUM(SI246:SI251)</f>
        <v/>
      </c>
      <c r="SJ252" s="469">
        <f>SUM(SJ246:SJ251)</f>
        <v/>
      </c>
      <c r="SK252" s="469">
        <f>SUM(SK246:SK251)</f>
        <v/>
      </c>
      <c r="SL252" s="469">
        <f>SUM(SL246:SL251)</f>
        <v/>
      </c>
      <c r="SM252" s="469">
        <f>SUM(SM246:SM251)</f>
        <v/>
      </c>
      <c r="SN252" s="469">
        <f>SUM(SN246:SN251)</f>
        <v/>
      </c>
      <c r="SO252" s="469">
        <f>SUM(SO246:SO251)</f>
        <v/>
      </c>
      <c r="SP252" s="469">
        <f>SUM(SP246:SP251)</f>
        <v/>
      </c>
      <c r="SQ252" s="469">
        <f>SUM(SQ246:SQ251)</f>
        <v/>
      </c>
      <c r="SR252" s="469">
        <f>SUM(SR246:SR251)</f>
        <v/>
      </c>
      <c r="SS252" s="469">
        <f>SUM(SS246:SS251)</f>
        <v/>
      </c>
      <c r="ST252" s="469">
        <f>SUM(ST246:ST251)</f>
        <v/>
      </c>
      <c r="SU252" s="469">
        <f>SUM(SU246:SU251)</f>
        <v/>
      </c>
      <c r="SV252" s="469">
        <f>SUM(SV246:SV251)</f>
        <v/>
      </c>
      <c r="SW252" s="469">
        <f>SUM(SW246:SW251)</f>
        <v/>
      </c>
      <c r="SX252" s="469">
        <f>SUM(SX246:SX251)</f>
        <v/>
      </c>
      <c r="SY252" s="469">
        <f>SUM(SY246:SY251)</f>
        <v/>
      </c>
      <c r="SZ252" s="469">
        <f>SUM(SZ246:SZ251)</f>
        <v/>
      </c>
      <c r="TA252" s="469">
        <f>SUM(TA246:TA251)</f>
        <v/>
      </c>
      <c r="TB252" s="469">
        <f>SUM(TB246:TB251)</f>
        <v/>
      </c>
      <c r="TC252" s="469">
        <f>SUM(TC246:TC251)</f>
        <v/>
      </c>
      <c r="TD252" s="469">
        <f>SUM(TD246:TD251)</f>
        <v/>
      </c>
      <c r="TE252" s="469">
        <f>SUM(TE246:TE251)</f>
        <v/>
      </c>
      <c r="TF252" s="469">
        <f>SUM(TF246:TF251)</f>
        <v/>
      </c>
      <c r="TG252" s="469">
        <f>SUM(TG246:TG251)</f>
        <v/>
      </c>
      <c r="TH252" s="469">
        <f>SUM(TH246:TH251)</f>
        <v/>
      </c>
      <c r="TI252" s="469">
        <f>SUM(TI246:TI251)</f>
        <v/>
      </c>
      <c r="TJ252" s="469">
        <f>SUM(TJ246:TJ251)</f>
        <v/>
      </c>
      <c r="TK252" s="469">
        <f>SUM(TK246:TK251)</f>
        <v/>
      </c>
      <c r="TL252" s="469">
        <f>SUM(TL246:TL251)</f>
        <v/>
      </c>
      <c r="TM252" s="469">
        <f>SUM(TM246:TM251)</f>
        <v/>
      </c>
      <c r="TN252" s="469">
        <f>SUM(TN246:TN251)</f>
        <v/>
      </c>
      <c r="TO252" s="469">
        <f>SUM(TO246:TO251)</f>
        <v/>
      </c>
      <c r="TP252" s="469">
        <f>SUM(TP246:TP251)</f>
        <v/>
      </c>
      <c r="TQ252" s="469">
        <f>SUM(TQ246:TQ251)</f>
        <v/>
      </c>
      <c r="TR252" s="469">
        <f>SUM(TR246:TR251)</f>
        <v/>
      </c>
      <c r="TS252" s="469">
        <f>SUM(TS246:TS251)</f>
        <v/>
      </c>
      <c r="TT252" s="469">
        <f>SUM(TT246:TT251)</f>
        <v/>
      </c>
      <c r="TU252" s="469">
        <f>SUM(TU246:TU251)</f>
        <v/>
      </c>
      <c r="TV252" s="469">
        <f>SUM(TV246:TV251)</f>
        <v/>
      </c>
      <c r="TW252" s="469">
        <f>SUM(TW246:TW251)</f>
        <v/>
      </c>
      <c r="TX252" s="469">
        <f>SUM(TX246:TX251)</f>
        <v/>
      </c>
      <c r="TY252" s="469">
        <f>SUM(TY246:TY251)</f>
        <v/>
      </c>
      <c r="TZ252" s="469">
        <f>SUM(TZ246:TZ251)</f>
        <v/>
      </c>
      <c r="UA252" s="469">
        <f>SUM(UA246:UA251)</f>
        <v/>
      </c>
      <c r="UB252" s="469">
        <f>SUM(UB246:UB251)</f>
        <v/>
      </c>
      <c r="UC252" s="469">
        <f>SUM(UC246:UC251)</f>
        <v/>
      </c>
      <c r="UD252" s="469">
        <f>SUM(UD246:UD251)</f>
        <v/>
      </c>
      <c r="UE252" s="469">
        <f>SUM(UE246:UE251)</f>
        <v/>
      </c>
      <c r="UF252" s="469">
        <f>SUM(UF246:UF251)</f>
        <v/>
      </c>
      <c r="UG252" s="469">
        <f>SUM(UG246:UG251)</f>
        <v/>
      </c>
      <c r="UH252" s="469">
        <f>SUM(UH246:UH251)</f>
        <v/>
      </c>
      <c r="UI252" s="469">
        <f>SUM(UI246:UI251)</f>
        <v/>
      </c>
      <c r="UJ252" s="469">
        <f>SUM(UJ246:UJ251)</f>
        <v/>
      </c>
      <c r="UK252" s="469">
        <f>SUM(UK246:UK251)</f>
        <v/>
      </c>
      <c r="UL252" s="469">
        <f>SUM(UL246:UL251)</f>
        <v/>
      </c>
      <c r="UM252" s="469">
        <f>SUM(UM246:UM251)</f>
        <v/>
      </c>
      <c r="UN252" s="469">
        <f>SUM(UN246:UN251)</f>
        <v/>
      </c>
      <c r="UO252" s="469">
        <f>SUM(UO246:UO251)</f>
        <v/>
      </c>
      <c r="UP252" s="469">
        <f>SUM(UP246:UP251)</f>
        <v/>
      </c>
      <c r="UQ252" s="469">
        <f>SUM(UQ246:UQ251)</f>
        <v/>
      </c>
      <c r="UR252" s="469">
        <f>SUM(UR246:UR251)</f>
        <v/>
      </c>
      <c r="US252" s="469">
        <f>SUM(US246:US251)</f>
        <v/>
      </c>
      <c r="UT252" s="469">
        <f>SUM(UT246:UT251)</f>
        <v/>
      </c>
      <c r="UU252" s="469">
        <f>SUM(UU246:UU251)</f>
        <v/>
      </c>
      <c r="UV252" s="469">
        <f>SUM(UV246:UV251)</f>
        <v/>
      </c>
      <c r="UW252" s="469">
        <f>SUM(UW246:UW251)</f>
        <v/>
      </c>
      <c r="UX252" s="469">
        <f>SUM(UX246:UX251)</f>
        <v/>
      </c>
      <c r="UY252" s="469">
        <f>SUM(UY246:UY251)</f>
        <v/>
      </c>
      <c r="UZ252" s="469">
        <f>SUM(UZ246:UZ251)</f>
        <v/>
      </c>
      <c r="VA252" s="469">
        <f>SUM(VA246:VA251)</f>
        <v/>
      </c>
      <c r="VB252" s="469">
        <f>SUM(VB246:VB251)</f>
        <v/>
      </c>
      <c r="VC252" s="469">
        <f>SUM(VC246:VC251)</f>
        <v/>
      </c>
      <c r="VD252" s="469">
        <f>SUM(VD246:VD251)</f>
        <v/>
      </c>
      <c r="VE252" s="469">
        <f>SUM(VE246:VE251)</f>
        <v/>
      </c>
      <c r="VF252" s="469">
        <f>SUM(VF246:VF251)</f>
        <v/>
      </c>
      <c r="VG252" s="469">
        <f>SUM(VG246:VG251)</f>
        <v/>
      </c>
      <c r="VH252" s="469">
        <f>SUM(VH246:VH251)</f>
        <v/>
      </c>
      <c r="VI252" s="469">
        <f>SUM(VI246:VI251)</f>
        <v/>
      </c>
      <c r="VJ252" s="469">
        <f>SUM(VJ246:VJ251)</f>
        <v/>
      </c>
      <c r="VK252" s="469">
        <f>SUM(VK246:VK251)</f>
        <v/>
      </c>
      <c r="VL252" s="469">
        <f>SUM(VL246:VL251)</f>
        <v/>
      </c>
      <c r="VM252" s="585">
        <f>SUM(VM246:VM251)</f>
        <v/>
      </c>
      <c r="VN252" s="9" t="n"/>
    </row>
    <row r="253" ht="19.5" customHeight="1">
      <c r="A253" s="1100" t="n"/>
      <c r="B253" s="1101" t="n"/>
      <c r="C253" s="1102" t="n"/>
      <c r="D253" s="374" t="inlineStr">
        <is>
          <t>EN SITUACION DE DESPLAZADO</t>
        </is>
      </c>
      <c r="E253" s="363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7" t="n"/>
      <c r="CE253" s="7" t="n"/>
      <c r="CF253" s="7" t="n"/>
      <c r="CG253" s="7" t="n"/>
      <c r="CH253" s="7" t="n"/>
      <c r="CI253" s="7" t="n"/>
      <c r="CJ253" s="7" t="n"/>
      <c r="CK253" s="7" t="n"/>
      <c r="CL253" s="7" t="n"/>
      <c r="CM253" s="7" t="n"/>
      <c r="CN253" s="7" t="n"/>
      <c r="CO253" s="7" t="n"/>
      <c r="CP253" s="7" t="n"/>
      <c r="CQ253" s="7" t="n"/>
      <c r="CR253" s="7" t="n"/>
      <c r="CS253" s="7" t="n"/>
      <c r="CT253" s="7" t="n"/>
      <c r="CU253" s="7" t="n"/>
      <c r="CV253" s="7" t="n"/>
      <c r="CW253" s="7" t="n"/>
      <c r="CX253" s="7" t="n"/>
      <c r="CY253" s="7" t="n"/>
      <c r="CZ253" s="7" t="n"/>
      <c r="DA253" s="7" t="n"/>
      <c r="DB253" s="7" t="n"/>
      <c r="DC253" s="7" t="n"/>
      <c r="DD253" s="7" t="n"/>
      <c r="DE253" s="7" t="n"/>
      <c r="DF253" s="7" t="n"/>
      <c r="DG253" s="7" t="n"/>
      <c r="DH253" s="7" t="n"/>
      <c r="DI253" s="7" t="n"/>
      <c r="DJ253" s="7" t="n"/>
      <c r="DK253" s="7" t="n"/>
      <c r="DL253" s="7" t="n"/>
      <c r="DM253" s="7" t="n"/>
      <c r="DN253" s="7" t="n"/>
      <c r="DO253" s="7" t="n"/>
      <c r="DP253" s="7" t="n"/>
      <c r="DQ253" s="7" t="n"/>
      <c r="DR253" s="7" t="n"/>
      <c r="DS253" s="7" t="n"/>
      <c r="DT253" s="7" t="n"/>
      <c r="DU253" s="7" t="n"/>
      <c r="DV253" s="7" t="n"/>
      <c r="DW253" s="7" t="n"/>
      <c r="DX253" s="7" t="n"/>
      <c r="DY253" s="7" t="n"/>
      <c r="DZ253" s="7" t="n"/>
      <c r="EA253" s="7" t="n"/>
      <c r="EB253" s="7" t="n"/>
      <c r="EC253" s="7" t="n"/>
      <c r="ED253" s="7" t="n"/>
      <c r="EE253" s="7" t="n"/>
      <c r="EF253" s="7" t="n"/>
      <c r="EG253" s="7" t="n"/>
      <c r="EH253" s="7" t="n"/>
      <c r="EI253" s="7" t="n"/>
      <c r="EJ253" s="7" t="n"/>
      <c r="EK253" s="7" t="n"/>
      <c r="EL253" s="7" t="n"/>
      <c r="EM253" s="7" t="n"/>
      <c r="EN253" s="7" t="n"/>
      <c r="EO253" s="7" t="n"/>
      <c r="EP253" s="7" t="n"/>
      <c r="EQ253" s="7" t="n"/>
      <c r="ER253" s="7" t="n"/>
      <c r="ES253" s="7" t="n"/>
      <c r="ET253" s="7" t="n"/>
      <c r="EU253" s="7" t="n"/>
      <c r="EV253" s="7" t="n"/>
      <c r="EW253" s="7" t="n"/>
      <c r="EX253" s="7" t="n"/>
      <c r="EY253" s="7" t="n"/>
      <c r="EZ253" s="7" t="n"/>
      <c r="FA253" s="7" t="n"/>
      <c r="FB253" s="7" t="n"/>
      <c r="FC253" s="7" t="n"/>
      <c r="FD253" s="7" t="n"/>
      <c r="FE253" s="7" t="n"/>
      <c r="FF253" s="7" t="n"/>
      <c r="FG253" s="7" t="n"/>
      <c r="FH253" s="7" t="n"/>
      <c r="FI253" s="7" t="n"/>
      <c r="FJ253" s="7" t="n"/>
      <c r="FK253" s="7" t="n"/>
      <c r="FL253" s="7" t="n"/>
      <c r="FM253" s="7" t="n"/>
      <c r="FN253" s="7" t="n"/>
      <c r="FO253" s="7" t="n"/>
      <c r="FP253" s="7" t="n"/>
      <c r="FQ253" s="7" t="n"/>
      <c r="FR253" s="7" t="n"/>
      <c r="FS253" s="7" t="n"/>
      <c r="FT253" s="7" t="n"/>
      <c r="FU253" s="7" t="n"/>
      <c r="FV253" s="7" t="n"/>
      <c r="FW253" s="7" t="n"/>
      <c r="FX253" s="7" t="n"/>
      <c r="FY253" s="7" t="n"/>
      <c r="FZ253" s="7" t="n"/>
      <c r="GA253" s="7" t="n"/>
      <c r="GB253" s="7" t="n"/>
      <c r="GC253" s="7" t="n"/>
      <c r="GD253" s="7" t="n"/>
      <c r="GE253" s="7" t="n"/>
      <c r="GF253" s="7" t="n"/>
      <c r="GG253" s="7" t="n"/>
      <c r="GH253" s="7" t="n"/>
      <c r="GI253" s="7" t="n"/>
      <c r="GJ253" s="7" t="n"/>
      <c r="GK253" s="7" t="n"/>
      <c r="GL253" s="7" t="n"/>
      <c r="GM253" s="7" t="n"/>
      <c r="GN253" s="7" t="n"/>
      <c r="GO253" s="7" t="n"/>
      <c r="GP253" s="7" t="n"/>
      <c r="GQ253" s="7" t="n"/>
      <c r="GR253" s="7" t="n"/>
      <c r="GS253" s="7" t="n"/>
      <c r="GT253" s="7" t="n"/>
      <c r="GU253" s="7" t="n"/>
      <c r="GV253" s="7" t="n"/>
      <c r="GW253" s="7" t="n"/>
      <c r="GX253" s="7" t="n"/>
      <c r="GY253" s="7" t="n"/>
      <c r="GZ253" s="7" t="n"/>
      <c r="HA253" s="7" t="n"/>
      <c r="HB253" s="7" t="n"/>
      <c r="HC253" s="7" t="n"/>
      <c r="HD253" s="7" t="n"/>
      <c r="HE253" s="7" t="n"/>
      <c r="HF253" s="7" t="n"/>
      <c r="HG253" s="7" t="n"/>
      <c r="HH253" s="7" t="n"/>
      <c r="HI253" s="7" t="n"/>
      <c r="HJ253" s="7" t="n"/>
      <c r="HK253" s="7" t="n"/>
      <c r="HL253" s="7" t="n"/>
      <c r="HM253" s="7" t="n"/>
      <c r="HN253" s="7" t="n"/>
      <c r="HO253" s="7" t="n"/>
      <c r="HP253" s="7" t="n"/>
      <c r="HQ253" s="7" t="n"/>
      <c r="HR253" s="7" t="n"/>
      <c r="HS253" s="7" t="n"/>
      <c r="HT253" s="7" t="n"/>
      <c r="HU253" s="7" t="n"/>
      <c r="HV253" s="7" t="n"/>
      <c r="HW253" s="7" t="n"/>
      <c r="HX253" s="7" t="n"/>
      <c r="HY253" s="7" t="n"/>
      <c r="HZ253" s="7" t="n"/>
      <c r="IA253" s="7" t="n"/>
      <c r="IB253" s="7" t="n"/>
      <c r="IC253" s="7" t="n"/>
      <c r="ID253" s="7" t="n"/>
      <c r="IE253" s="7" t="n"/>
      <c r="IF253" s="7" t="n"/>
      <c r="IG253" s="7" t="n"/>
      <c r="IH253" s="7" t="n"/>
      <c r="II253" s="7" t="n"/>
      <c r="IJ253" s="7" t="n"/>
      <c r="IK253" s="7" t="n"/>
      <c r="IL253" s="7" t="n"/>
      <c r="IM253" s="7" t="n"/>
      <c r="IN253" s="7" t="n"/>
      <c r="IO253" s="7" t="n"/>
      <c r="IP253" s="7" t="n"/>
      <c r="IQ253" s="7" t="n"/>
      <c r="IR253" s="7" t="n"/>
      <c r="IS253" s="7" t="n"/>
      <c r="IT253" s="7" t="n"/>
      <c r="IU253" s="7" t="n"/>
      <c r="IV253" s="7" t="n"/>
      <c r="IW253" s="7" t="n"/>
      <c r="IX253" s="7" t="n"/>
      <c r="IY253" s="7" t="n"/>
      <c r="IZ253" s="7" t="n"/>
      <c r="JA253" s="7" t="n"/>
      <c r="JB253" s="7" t="n"/>
      <c r="JC253" s="7" t="n"/>
      <c r="JD253" s="7" t="n"/>
      <c r="JE253" s="7" t="n"/>
      <c r="JF253" s="7" t="n"/>
      <c r="JG253" s="7" t="n"/>
      <c r="JH253" s="7" t="n"/>
      <c r="JI253" s="7" t="n"/>
      <c r="JJ253" s="7" t="n"/>
      <c r="JK253" s="7" t="n"/>
      <c r="JL253" s="7" t="n"/>
      <c r="JM253" s="7" t="n"/>
      <c r="JN253" s="7" t="n"/>
      <c r="JO253" s="7" t="n"/>
      <c r="JP253" s="7" t="n"/>
      <c r="JQ253" s="7" t="n"/>
      <c r="JR253" s="7" t="n"/>
      <c r="JS253" s="7" t="n"/>
      <c r="JT253" s="7" t="n"/>
      <c r="JU253" s="7" t="n"/>
      <c r="JV253" s="7" t="n"/>
      <c r="JW253" s="7" t="n"/>
      <c r="JX253" s="7" t="n"/>
      <c r="JY253" s="7" t="n"/>
      <c r="JZ253" s="7" t="n"/>
      <c r="KA253" s="7" t="n"/>
      <c r="KB253" s="7" t="n"/>
      <c r="KC253" s="7" t="n"/>
      <c r="KD253" s="7" t="n"/>
      <c r="KE253" s="7" t="n"/>
      <c r="KF253" s="7" t="n"/>
      <c r="KG253" s="7" t="n"/>
      <c r="KH253" s="7" t="n"/>
      <c r="KI253" s="7" t="n"/>
      <c r="KJ253" s="7" t="n"/>
      <c r="KK253" s="7" t="n"/>
      <c r="KL253" s="7" t="n"/>
      <c r="KM253" s="7" t="n"/>
      <c r="KN253" s="7" t="n"/>
      <c r="KO253" s="7" t="n"/>
      <c r="KP253" s="7" t="n"/>
      <c r="KQ253" s="7" t="n"/>
      <c r="KR253" s="7" t="n"/>
      <c r="KS253" s="7" t="n"/>
      <c r="KT253" s="7" t="n"/>
      <c r="KU253" s="7" t="n"/>
      <c r="KV253" s="7" t="n"/>
      <c r="KW253" s="7" t="n"/>
      <c r="KX253" s="7" t="n"/>
      <c r="KY253" s="7" t="n"/>
      <c r="KZ253" s="7" t="n"/>
      <c r="LA253" s="7" t="n"/>
      <c r="LB253" s="7" t="n"/>
      <c r="LC253" s="7" t="n"/>
      <c r="LD253" s="7" t="n"/>
      <c r="LE253" s="7" t="n"/>
      <c r="LF253" s="7" t="n"/>
      <c r="LG253" s="7" t="n"/>
      <c r="LH253" s="7" t="n"/>
      <c r="LI253" s="7" t="n"/>
      <c r="LJ253" s="7" t="n"/>
      <c r="LK253" s="7" t="n"/>
      <c r="LL253" s="7" t="n"/>
      <c r="LM253" s="7" t="n"/>
      <c r="LN253" s="7" t="n"/>
      <c r="LO253" s="7" t="n"/>
      <c r="LP253" s="7" t="n"/>
      <c r="LQ253" s="7" t="n"/>
      <c r="LR253" s="7" t="n"/>
      <c r="LS253" s="7" t="n"/>
      <c r="LT253" s="7" t="n"/>
      <c r="LU253" s="7" t="n"/>
      <c r="LV253" s="7" t="n"/>
      <c r="LW253" s="7" t="n"/>
      <c r="LX253" s="7" t="n"/>
      <c r="LY253" s="7" t="n"/>
      <c r="LZ253" s="7" t="n"/>
      <c r="MA253" s="7" t="n"/>
      <c r="MB253" s="7" t="n"/>
      <c r="MC253" s="7" t="n"/>
      <c r="MD253" s="7" t="n"/>
      <c r="ME253" s="7" t="n"/>
      <c r="MF253" s="7" t="n"/>
      <c r="MG253" s="7" t="n"/>
      <c r="MH253" s="7" t="n"/>
      <c r="MI253" s="7" t="n"/>
      <c r="MJ253" s="7" t="n"/>
      <c r="MK253" s="7" t="n"/>
      <c r="ML253" s="7" t="n"/>
      <c r="MM253" s="7" t="n"/>
      <c r="MN253" s="7" t="n"/>
      <c r="MO253" s="7" t="n"/>
      <c r="MP253" s="7" t="n"/>
      <c r="MQ253" s="7" t="n"/>
      <c r="MR253" s="7" t="n"/>
      <c r="MS253" s="7" t="n"/>
      <c r="MT253" s="7" t="n"/>
      <c r="MU253" s="7" t="n"/>
      <c r="MV253" s="7" t="n"/>
      <c r="MW253" s="7" t="n"/>
      <c r="MX253" s="7" t="n"/>
      <c r="MY253" s="7" t="n"/>
      <c r="MZ253" s="7" t="n"/>
      <c r="NA253" s="7" t="n"/>
      <c r="NB253" s="7" t="n"/>
      <c r="NC253" s="7" t="n"/>
      <c r="ND253" s="7" t="n"/>
      <c r="NE253" s="7" t="n"/>
      <c r="NF253" s="7" t="n"/>
      <c r="NG253" s="7" t="n"/>
      <c r="NH253" s="7" t="n"/>
      <c r="NI253" s="7" t="n"/>
      <c r="NJ253" s="7" t="n"/>
      <c r="NK253" s="7" t="n"/>
      <c r="NL253" s="7" t="n"/>
      <c r="NM253" s="7" t="n"/>
      <c r="NN253" s="7" t="n"/>
      <c r="NO253" s="7" t="n"/>
      <c r="NP253" s="7" t="n"/>
      <c r="NQ253" s="7" t="n"/>
      <c r="NR253" s="7" t="n"/>
      <c r="NS253" s="7" t="n"/>
      <c r="NT253" s="7" t="n"/>
      <c r="NU253" s="7" t="n"/>
      <c r="NV253" s="7" t="n"/>
      <c r="NW253" s="7" t="n"/>
      <c r="NX253" s="7" t="n"/>
      <c r="NY253" s="7" t="n"/>
      <c r="NZ253" s="7" t="n"/>
      <c r="OA253" s="7" t="n"/>
      <c r="OB253" s="7" t="n"/>
      <c r="OC253" s="7" t="n"/>
      <c r="OD253" s="7" t="n"/>
      <c r="OE253" s="7" t="n"/>
      <c r="OF253" s="7" t="n"/>
      <c r="OG253" s="7" t="n"/>
      <c r="OH253" s="7" t="n"/>
      <c r="OI253" s="7" t="n"/>
      <c r="OJ253" s="7" t="n"/>
      <c r="OK253" s="7" t="n"/>
      <c r="OL253" s="7" t="n"/>
      <c r="OM253" s="7" t="n"/>
      <c r="ON253" s="7" t="n"/>
      <c r="OO253" s="7" t="n"/>
      <c r="OP253" s="7" t="n"/>
      <c r="OQ253" s="7" t="n"/>
      <c r="OR253" s="7" t="n"/>
      <c r="OS253" s="7" t="n"/>
      <c r="OT253" s="7" t="n"/>
      <c r="OU253" s="7" t="n"/>
      <c r="OV253" s="7" t="n"/>
      <c r="OW253" s="7" t="n"/>
      <c r="OX253" s="7" t="n"/>
      <c r="OY253" s="7" t="n"/>
      <c r="OZ253" s="7" t="n"/>
      <c r="PA253" s="7" t="n"/>
      <c r="PB253" s="7" t="n"/>
      <c r="PC253" s="7" t="n"/>
      <c r="PD253" s="7" t="n"/>
      <c r="PE253" s="7" t="n"/>
      <c r="PF253" s="7" t="n"/>
      <c r="PG253" s="7" t="n"/>
      <c r="PH253" s="7" t="n"/>
      <c r="PI253" s="7" t="n"/>
      <c r="PJ253" s="7" t="n"/>
      <c r="PK253" s="7" t="n"/>
      <c r="PL253" s="7" t="n"/>
      <c r="PM253" s="7" t="n"/>
      <c r="PN253" s="7" t="n"/>
      <c r="PO253" s="7" t="n"/>
      <c r="PP253" s="7" t="n"/>
      <c r="PQ253" s="7" t="n"/>
      <c r="PR253" s="7" t="n"/>
      <c r="PS253" s="7" t="n"/>
      <c r="PT253" s="7" t="n"/>
      <c r="PU253" s="7" t="n"/>
      <c r="PV253" s="7" t="n"/>
      <c r="PW253" s="7" t="n"/>
      <c r="PX253" s="7" t="n"/>
      <c r="PY253" s="7" t="n"/>
      <c r="PZ253" s="7" t="n"/>
      <c r="QA253" s="7" t="n"/>
      <c r="QB253" s="7" t="n"/>
      <c r="QC253" s="7" t="n"/>
      <c r="QD253" s="7" t="n"/>
      <c r="QE253" s="7" t="n"/>
      <c r="QF253" s="7" t="n"/>
      <c r="QG253" s="7" t="n"/>
      <c r="QH253" s="7" t="n"/>
      <c r="QI253" s="7" t="n"/>
      <c r="QJ253" s="7" t="n"/>
      <c r="QK253" s="7" t="n"/>
      <c r="QL253" s="7" t="n"/>
      <c r="QM253" s="7" t="n"/>
      <c r="QN253" s="7" t="n"/>
      <c r="QO253" s="7" t="n"/>
      <c r="QP253" s="7" t="n"/>
      <c r="QQ253" s="7" t="n"/>
      <c r="QR253" s="7" t="n"/>
      <c r="QS253" s="7" t="n"/>
      <c r="QT253" s="7" t="n"/>
      <c r="QU253" s="7" t="n"/>
      <c r="QV253" s="7" t="n"/>
      <c r="QW253" s="7" t="n"/>
      <c r="QX253" s="7" t="n"/>
      <c r="QY253" s="7" t="n"/>
      <c r="QZ253" s="7" t="n"/>
      <c r="RA253" s="7" t="n"/>
      <c r="RB253" s="7" t="n"/>
      <c r="RC253" s="7" t="n"/>
      <c r="RD253" s="7" t="n"/>
      <c r="RE253" s="7" t="n"/>
      <c r="RF253" s="7" t="n"/>
      <c r="RG253" s="7" t="n"/>
      <c r="RH253" s="7" t="n"/>
      <c r="RI253" s="7" t="n"/>
      <c r="RJ253" s="7" t="n"/>
      <c r="RK253" s="7" t="n"/>
      <c r="RL253" s="7" t="n"/>
      <c r="RM253" s="7" t="n"/>
      <c r="RN253" s="7" t="n"/>
      <c r="RO253" s="7" t="n"/>
      <c r="RP253" s="7" t="n"/>
      <c r="RQ253" s="7" t="n"/>
      <c r="RR253" s="7" t="n"/>
      <c r="RS253" s="7" t="n"/>
      <c r="RT253" s="7" t="n"/>
      <c r="RU253" s="7" t="n"/>
      <c r="RV253" s="7" t="n"/>
      <c r="RW253" s="7" t="n"/>
      <c r="RX253" s="7" t="n"/>
      <c r="RY253" s="7" t="n"/>
      <c r="RZ253" s="7" t="n"/>
      <c r="SA253" s="7" t="n"/>
      <c r="SB253" s="7" t="n"/>
      <c r="SC253" s="7" t="n"/>
      <c r="SD253" s="7" t="n"/>
      <c r="SE253" s="7" t="n"/>
      <c r="SF253" s="7" t="n"/>
      <c r="SG253" s="7" t="n"/>
      <c r="SH253" s="7" t="n"/>
      <c r="SI253" s="7" t="n"/>
      <c r="SJ253" s="7" t="n"/>
      <c r="SK253" s="7" t="n"/>
      <c r="SL253" s="7" t="n"/>
      <c r="SM253" s="7" t="n"/>
      <c r="SN253" s="7" t="n"/>
      <c r="SO253" s="7" t="n"/>
      <c r="SP253" s="7" t="n"/>
      <c r="SQ253" s="7" t="n"/>
      <c r="SR253" s="7" t="n"/>
      <c r="SS253" s="7" t="n"/>
      <c r="ST253" s="7" t="n"/>
      <c r="SU253" s="7" t="n"/>
      <c r="SV253" s="7" t="n"/>
      <c r="SW253" s="7" t="n"/>
      <c r="SX253" s="7" t="n"/>
      <c r="SY253" s="7" t="n"/>
      <c r="SZ253" s="7" t="n"/>
      <c r="TA253" s="7" t="n"/>
      <c r="TB253" s="7" t="n"/>
      <c r="TC253" s="7" t="n"/>
      <c r="TD253" s="7" t="n"/>
      <c r="TE253" s="7" t="n"/>
      <c r="TF253" s="7" t="n"/>
      <c r="TG253" s="7" t="n"/>
      <c r="TH253" s="7" t="n"/>
      <c r="TI253" s="7" t="n"/>
      <c r="TJ253" s="7" t="n"/>
      <c r="TK253" s="7" t="n"/>
      <c r="TL253" s="7" t="n"/>
      <c r="TM253" s="7" t="n"/>
      <c r="TN253" s="7" t="n"/>
      <c r="TO253" s="7" t="n"/>
      <c r="TP253" s="7" t="n"/>
      <c r="TQ253" s="7" t="n"/>
      <c r="TR253" s="7" t="n"/>
      <c r="TS253" s="7" t="n"/>
      <c r="TT253" s="7" t="n"/>
      <c r="TU253" s="7" t="n"/>
      <c r="TV253" s="7" t="n"/>
      <c r="TW253" s="7" t="n"/>
      <c r="TX253" s="7" t="n"/>
      <c r="TY253" s="7" t="n"/>
      <c r="TZ253" s="7" t="n"/>
      <c r="UA253" s="7" t="n"/>
      <c r="UB253" s="7" t="n"/>
      <c r="UC253" s="7" t="n"/>
      <c r="UD253" s="7" t="n"/>
      <c r="UE253" s="7" t="n"/>
      <c r="UF253" s="7" t="n"/>
      <c r="UG253" s="7" t="n"/>
      <c r="UH253" s="7" t="n"/>
      <c r="UI253" s="7" t="n"/>
      <c r="UJ253" s="7" t="n"/>
      <c r="UK253" s="7" t="n"/>
      <c r="UL253" s="7" t="n"/>
      <c r="UM253" s="7" t="n"/>
      <c r="UN253" s="7" t="n"/>
      <c r="UO253" s="7" t="n"/>
      <c r="UP253" s="7" t="n"/>
      <c r="UQ253" s="7" t="n"/>
      <c r="UR253" s="7" t="n"/>
      <c r="US253" s="7" t="n"/>
      <c r="UT253" s="7" t="n"/>
      <c r="UU253" s="7" t="n"/>
      <c r="UV253" s="7" t="n"/>
      <c r="UW253" s="7" t="n"/>
      <c r="UX253" s="7" t="n"/>
      <c r="UY253" s="7" t="n"/>
      <c r="UZ253" s="7" t="n"/>
      <c r="VA253" s="7" t="n"/>
      <c r="VB253" s="7" t="n"/>
      <c r="VC253" s="7" t="n"/>
      <c r="VD253" s="7" t="n"/>
      <c r="VE253" s="7" t="n"/>
      <c r="VF253" s="7" t="n"/>
      <c r="VG253" s="7" t="n"/>
      <c r="VH253" s="7" t="n"/>
      <c r="VI253" s="7" t="n"/>
      <c r="VJ253" s="7" t="n"/>
      <c r="VK253" s="7" t="n"/>
      <c r="VL253" s="7" t="n"/>
      <c r="VM253" s="573">
        <f>SUM(E253:VL253)-SUM(UU253:UX253)-SUM(VA253:VD253)</f>
        <v/>
      </c>
      <c r="VN253" s="9" t="n"/>
    </row>
    <row r="254" ht="19.5" customHeight="1">
      <c r="A254" s="1100" t="n"/>
      <c r="B254" s="1101" t="n"/>
      <c r="C254" s="1102" t="n"/>
      <c r="D254" s="374" t="inlineStr">
        <is>
          <t>EN CONDICION DE DISCAPACIDAD</t>
        </is>
      </c>
      <c r="E254" s="363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7" t="n"/>
      <c r="CE254" s="7" t="n"/>
      <c r="CF254" s="7" t="n"/>
      <c r="CG254" s="7" t="n"/>
      <c r="CH254" s="7" t="n"/>
      <c r="CI254" s="7" t="n"/>
      <c r="CJ254" s="7" t="n"/>
      <c r="CK254" s="7" t="n"/>
      <c r="CL254" s="7" t="n"/>
      <c r="CM254" s="7" t="n"/>
      <c r="CN254" s="7" t="n"/>
      <c r="CO254" s="7" t="n"/>
      <c r="CP254" s="7" t="n"/>
      <c r="CQ254" s="7" t="n"/>
      <c r="CR254" s="7" t="n"/>
      <c r="CS254" s="7" t="n"/>
      <c r="CT254" s="7" t="n"/>
      <c r="CU254" s="7" t="n"/>
      <c r="CV254" s="7" t="n"/>
      <c r="CW254" s="7" t="n"/>
      <c r="CX254" s="7" t="n"/>
      <c r="CY254" s="7" t="n"/>
      <c r="CZ254" s="7" t="n"/>
      <c r="DA254" s="7" t="n"/>
      <c r="DB254" s="7" t="n"/>
      <c r="DC254" s="7" t="n"/>
      <c r="DD254" s="7" t="n"/>
      <c r="DE254" s="7" t="n"/>
      <c r="DF254" s="7" t="n"/>
      <c r="DG254" s="7" t="n"/>
      <c r="DH254" s="7" t="n"/>
      <c r="DI254" s="7" t="n"/>
      <c r="DJ254" s="7" t="n"/>
      <c r="DK254" s="7" t="n"/>
      <c r="DL254" s="7" t="n"/>
      <c r="DM254" s="7" t="n"/>
      <c r="DN254" s="7" t="n"/>
      <c r="DO254" s="7" t="n"/>
      <c r="DP254" s="7" t="n"/>
      <c r="DQ254" s="7" t="n"/>
      <c r="DR254" s="7" t="n"/>
      <c r="DS254" s="7" t="n"/>
      <c r="DT254" s="7" t="n"/>
      <c r="DU254" s="7" t="n"/>
      <c r="DV254" s="7" t="n"/>
      <c r="DW254" s="7" t="n"/>
      <c r="DX254" s="7" t="n"/>
      <c r="DY254" s="7" t="n"/>
      <c r="DZ254" s="7" t="n"/>
      <c r="EA254" s="7" t="n"/>
      <c r="EB254" s="7" t="n"/>
      <c r="EC254" s="7" t="n"/>
      <c r="ED254" s="7" t="n"/>
      <c r="EE254" s="7" t="n"/>
      <c r="EF254" s="7" t="n"/>
      <c r="EG254" s="7" t="n"/>
      <c r="EH254" s="7" t="n"/>
      <c r="EI254" s="7" t="n"/>
      <c r="EJ254" s="7" t="n"/>
      <c r="EK254" s="7" t="n"/>
      <c r="EL254" s="7" t="n"/>
      <c r="EM254" s="7" t="n"/>
      <c r="EN254" s="7" t="n"/>
      <c r="EO254" s="7" t="n"/>
      <c r="EP254" s="7" t="n"/>
      <c r="EQ254" s="7" t="n"/>
      <c r="ER254" s="7" t="n"/>
      <c r="ES254" s="7" t="n"/>
      <c r="ET254" s="7" t="n"/>
      <c r="EU254" s="7" t="n"/>
      <c r="EV254" s="7" t="n"/>
      <c r="EW254" s="7" t="n"/>
      <c r="EX254" s="7" t="n"/>
      <c r="EY254" s="7" t="n"/>
      <c r="EZ254" s="7" t="n"/>
      <c r="FA254" s="7" t="n"/>
      <c r="FB254" s="7" t="n"/>
      <c r="FC254" s="7" t="n"/>
      <c r="FD254" s="7" t="n"/>
      <c r="FE254" s="7" t="n"/>
      <c r="FF254" s="7" t="n"/>
      <c r="FG254" s="7" t="n"/>
      <c r="FH254" s="7" t="n"/>
      <c r="FI254" s="7" t="n"/>
      <c r="FJ254" s="7" t="n"/>
      <c r="FK254" s="7" t="n"/>
      <c r="FL254" s="7" t="n"/>
      <c r="FM254" s="7" t="n"/>
      <c r="FN254" s="7" t="n"/>
      <c r="FO254" s="7" t="n"/>
      <c r="FP254" s="7" t="n"/>
      <c r="FQ254" s="7" t="n"/>
      <c r="FR254" s="7" t="n"/>
      <c r="FS254" s="7" t="n"/>
      <c r="FT254" s="7" t="n"/>
      <c r="FU254" s="7" t="n"/>
      <c r="FV254" s="7" t="n"/>
      <c r="FW254" s="7" t="n"/>
      <c r="FX254" s="7" t="n"/>
      <c r="FY254" s="7" t="n"/>
      <c r="FZ254" s="7" t="n"/>
      <c r="GA254" s="7" t="n"/>
      <c r="GB254" s="7" t="n"/>
      <c r="GC254" s="7" t="n"/>
      <c r="GD254" s="7" t="n"/>
      <c r="GE254" s="7" t="n"/>
      <c r="GF254" s="7" t="n"/>
      <c r="GG254" s="7" t="n"/>
      <c r="GH254" s="7" t="n"/>
      <c r="GI254" s="7" t="n"/>
      <c r="GJ254" s="7" t="n"/>
      <c r="GK254" s="7" t="n"/>
      <c r="GL254" s="7" t="n"/>
      <c r="GM254" s="7" t="n"/>
      <c r="GN254" s="7" t="n"/>
      <c r="GO254" s="7" t="n"/>
      <c r="GP254" s="7" t="n"/>
      <c r="GQ254" s="7" t="n"/>
      <c r="GR254" s="7" t="n"/>
      <c r="GS254" s="7" t="n"/>
      <c r="GT254" s="7" t="n"/>
      <c r="GU254" s="7" t="n"/>
      <c r="GV254" s="7" t="n"/>
      <c r="GW254" s="7" t="n"/>
      <c r="GX254" s="7" t="n"/>
      <c r="GY254" s="7" t="n"/>
      <c r="GZ254" s="7" t="n"/>
      <c r="HA254" s="7" t="n"/>
      <c r="HB254" s="7" t="n"/>
      <c r="HC254" s="7" t="n"/>
      <c r="HD254" s="7" t="n"/>
      <c r="HE254" s="7" t="n"/>
      <c r="HF254" s="7" t="n"/>
      <c r="HG254" s="7" t="n"/>
      <c r="HH254" s="7" t="n"/>
      <c r="HI254" s="7" t="n"/>
      <c r="HJ254" s="7" t="n"/>
      <c r="HK254" s="7" t="n"/>
      <c r="HL254" s="7" t="n"/>
      <c r="HM254" s="7" t="n"/>
      <c r="HN254" s="7" t="n"/>
      <c r="HO254" s="7" t="n"/>
      <c r="HP254" s="7" t="n"/>
      <c r="HQ254" s="7" t="n"/>
      <c r="HR254" s="7" t="n"/>
      <c r="HS254" s="7" t="n"/>
      <c r="HT254" s="7" t="n"/>
      <c r="HU254" s="7" t="n"/>
      <c r="HV254" s="7" t="n"/>
      <c r="HW254" s="7" t="n"/>
      <c r="HX254" s="7" t="n"/>
      <c r="HY254" s="7" t="n"/>
      <c r="HZ254" s="7" t="n"/>
      <c r="IA254" s="7" t="n"/>
      <c r="IB254" s="7" t="n"/>
      <c r="IC254" s="7" t="n"/>
      <c r="ID254" s="7" t="n"/>
      <c r="IE254" s="7" t="n"/>
      <c r="IF254" s="7" t="n"/>
      <c r="IG254" s="7" t="n"/>
      <c r="IH254" s="7" t="n"/>
      <c r="II254" s="7" t="n"/>
      <c r="IJ254" s="7" t="n"/>
      <c r="IK254" s="7" t="n"/>
      <c r="IL254" s="7" t="n"/>
      <c r="IM254" s="7" t="n"/>
      <c r="IN254" s="7" t="n"/>
      <c r="IO254" s="7" t="n"/>
      <c r="IP254" s="7" t="n"/>
      <c r="IQ254" s="7" t="n"/>
      <c r="IR254" s="7" t="n"/>
      <c r="IS254" s="7" t="n"/>
      <c r="IT254" s="7" t="n"/>
      <c r="IU254" s="7" t="n"/>
      <c r="IV254" s="7" t="n"/>
      <c r="IW254" s="7" t="n"/>
      <c r="IX254" s="7" t="n"/>
      <c r="IY254" s="7" t="n"/>
      <c r="IZ254" s="7" t="n"/>
      <c r="JA254" s="7" t="n"/>
      <c r="JB254" s="7" t="n"/>
      <c r="JC254" s="7" t="n"/>
      <c r="JD254" s="7" t="n"/>
      <c r="JE254" s="7" t="n"/>
      <c r="JF254" s="7" t="n"/>
      <c r="JG254" s="7" t="n"/>
      <c r="JH254" s="7" t="n"/>
      <c r="JI254" s="7" t="n"/>
      <c r="JJ254" s="7" t="n"/>
      <c r="JK254" s="7" t="n"/>
      <c r="JL254" s="7" t="n"/>
      <c r="JM254" s="7" t="n"/>
      <c r="JN254" s="7" t="n"/>
      <c r="JO254" s="7" t="n"/>
      <c r="JP254" s="7" t="n"/>
      <c r="JQ254" s="7" t="n"/>
      <c r="JR254" s="7" t="n"/>
      <c r="JS254" s="7" t="n"/>
      <c r="JT254" s="7" t="n"/>
      <c r="JU254" s="7" t="n"/>
      <c r="JV254" s="7" t="n"/>
      <c r="JW254" s="7" t="n"/>
      <c r="JX254" s="7" t="n"/>
      <c r="JY254" s="7" t="n"/>
      <c r="JZ254" s="7" t="n"/>
      <c r="KA254" s="7" t="n"/>
      <c r="KB254" s="7" t="n"/>
      <c r="KC254" s="7" t="n"/>
      <c r="KD254" s="7" t="n"/>
      <c r="KE254" s="7" t="n"/>
      <c r="KF254" s="7" t="n"/>
      <c r="KG254" s="7" t="n"/>
      <c r="KH254" s="7" t="n"/>
      <c r="KI254" s="7" t="n"/>
      <c r="KJ254" s="7" t="n"/>
      <c r="KK254" s="7" t="n"/>
      <c r="KL254" s="7" t="n"/>
      <c r="KM254" s="7" t="n"/>
      <c r="KN254" s="7" t="n"/>
      <c r="KO254" s="7" t="n"/>
      <c r="KP254" s="7" t="n"/>
      <c r="KQ254" s="7" t="n"/>
      <c r="KR254" s="7" t="n"/>
      <c r="KS254" s="7" t="n"/>
      <c r="KT254" s="7" t="n"/>
      <c r="KU254" s="7" t="n"/>
      <c r="KV254" s="7" t="n"/>
      <c r="KW254" s="7" t="n"/>
      <c r="KX254" s="7" t="n"/>
      <c r="KY254" s="7" t="n"/>
      <c r="KZ254" s="7" t="n"/>
      <c r="LA254" s="7" t="n"/>
      <c r="LB254" s="7" t="n"/>
      <c r="LC254" s="7" t="n"/>
      <c r="LD254" s="7" t="n"/>
      <c r="LE254" s="7" t="n"/>
      <c r="LF254" s="7" t="n"/>
      <c r="LG254" s="7" t="n"/>
      <c r="LH254" s="7" t="n"/>
      <c r="LI254" s="7" t="n"/>
      <c r="LJ254" s="7" t="n"/>
      <c r="LK254" s="7" t="n"/>
      <c r="LL254" s="7" t="n"/>
      <c r="LM254" s="7" t="n"/>
      <c r="LN254" s="7" t="n"/>
      <c r="LO254" s="7" t="n"/>
      <c r="LP254" s="7" t="n"/>
      <c r="LQ254" s="7" t="n"/>
      <c r="LR254" s="7" t="n"/>
      <c r="LS254" s="7" t="n"/>
      <c r="LT254" s="7" t="n"/>
      <c r="LU254" s="7" t="n"/>
      <c r="LV254" s="7" t="n"/>
      <c r="LW254" s="7" t="n"/>
      <c r="LX254" s="7" t="n"/>
      <c r="LY254" s="7" t="n"/>
      <c r="LZ254" s="7" t="n"/>
      <c r="MA254" s="7" t="n"/>
      <c r="MB254" s="7" t="n"/>
      <c r="MC254" s="7" t="n"/>
      <c r="MD254" s="7" t="n"/>
      <c r="ME254" s="7" t="n"/>
      <c r="MF254" s="7" t="n"/>
      <c r="MG254" s="7" t="n"/>
      <c r="MH254" s="7" t="n"/>
      <c r="MI254" s="7" t="n"/>
      <c r="MJ254" s="7" t="n"/>
      <c r="MK254" s="7" t="n"/>
      <c r="ML254" s="7" t="n"/>
      <c r="MM254" s="7" t="n"/>
      <c r="MN254" s="7" t="n"/>
      <c r="MO254" s="7" t="n"/>
      <c r="MP254" s="7" t="n"/>
      <c r="MQ254" s="7" t="n"/>
      <c r="MR254" s="7" t="n"/>
      <c r="MS254" s="7" t="n"/>
      <c r="MT254" s="7" t="n"/>
      <c r="MU254" s="7" t="n"/>
      <c r="MV254" s="7" t="n"/>
      <c r="MW254" s="7" t="n"/>
      <c r="MX254" s="7" t="n"/>
      <c r="MY254" s="7" t="n"/>
      <c r="MZ254" s="7" t="n"/>
      <c r="NA254" s="7" t="n"/>
      <c r="NB254" s="7" t="n"/>
      <c r="NC254" s="7" t="n"/>
      <c r="ND254" s="7" t="n"/>
      <c r="NE254" s="7" t="n"/>
      <c r="NF254" s="7" t="n"/>
      <c r="NG254" s="7" t="n"/>
      <c r="NH254" s="7" t="n"/>
      <c r="NI254" s="7" t="n"/>
      <c r="NJ254" s="7" t="n"/>
      <c r="NK254" s="7" t="n"/>
      <c r="NL254" s="7" t="n"/>
      <c r="NM254" s="7" t="n"/>
      <c r="NN254" s="7" t="n"/>
      <c r="NO254" s="7" t="n"/>
      <c r="NP254" s="7" t="n"/>
      <c r="NQ254" s="7" t="n"/>
      <c r="NR254" s="7" t="n"/>
      <c r="NS254" s="7" t="n"/>
      <c r="NT254" s="7" t="n"/>
      <c r="NU254" s="7" t="n"/>
      <c r="NV254" s="7" t="n"/>
      <c r="NW254" s="7" t="n"/>
      <c r="NX254" s="7" t="n"/>
      <c r="NY254" s="7" t="n"/>
      <c r="NZ254" s="7" t="n"/>
      <c r="OA254" s="7" t="n"/>
      <c r="OB254" s="7" t="n"/>
      <c r="OC254" s="7" t="n"/>
      <c r="OD254" s="7" t="n"/>
      <c r="OE254" s="7" t="n"/>
      <c r="OF254" s="7" t="n"/>
      <c r="OG254" s="7" t="n"/>
      <c r="OH254" s="7" t="n"/>
      <c r="OI254" s="7" t="n"/>
      <c r="OJ254" s="7" t="n"/>
      <c r="OK254" s="7" t="n"/>
      <c r="OL254" s="7" t="n"/>
      <c r="OM254" s="7" t="n"/>
      <c r="ON254" s="7" t="n"/>
      <c r="OO254" s="7" t="n"/>
      <c r="OP254" s="7" t="n"/>
      <c r="OQ254" s="7" t="n"/>
      <c r="OR254" s="7" t="n"/>
      <c r="OS254" s="7" t="n"/>
      <c r="OT254" s="7" t="n"/>
      <c r="OU254" s="7" t="n"/>
      <c r="OV254" s="7" t="n"/>
      <c r="OW254" s="7" t="n"/>
      <c r="OX254" s="7" t="n"/>
      <c r="OY254" s="7" t="n"/>
      <c r="OZ254" s="7" t="n"/>
      <c r="PA254" s="7" t="n"/>
      <c r="PB254" s="7" t="n"/>
      <c r="PC254" s="7" t="n"/>
      <c r="PD254" s="7" t="n"/>
      <c r="PE254" s="7" t="n"/>
      <c r="PF254" s="7" t="n"/>
      <c r="PG254" s="7" t="n"/>
      <c r="PH254" s="7" t="n"/>
      <c r="PI254" s="7" t="n"/>
      <c r="PJ254" s="7" t="n"/>
      <c r="PK254" s="7" t="n"/>
      <c r="PL254" s="7" t="n"/>
      <c r="PM254" s="7" t="n"/>
      <c r="PN254" s="7" t="n"/>
      <c r="PO254" s="7" t="n"/>
      <c r="PP254" s="7" t="n"/>
      <c r="PQ254" s="7" t="n"/>
      <c r="PR254" s="7" t="n"/>
      <c r="PS254" s="7" t="n"/>
      <c r="PT254" s="7" t="n"/>
      <c r="PU254" s="7" t="n"/>
      <c r="PV254" s="7" t="n"/>
      <c r="PW254" s="7" t="n"/>
      <c r="PX254" s="7" t="n"/>
      <c r="PY254" s="7" t="n"/>
      <c r="PZ254" s="7" t="n"/>
      <c r="QA254" s="7" t="n"/>
      <c r="QB254" s="7" t="n"/>
      <c r="QC254" s="7" t="n"/>
      <c r="QD254" s="7" t="n"/>
      <c r="QE254" s="7" t="n"/>
      <c r="QF254" s="7" t="n"/>
      <c r="QG254" s="7" t="n"/>
      <c r="QH254" s="7" t="n"/>
      <c r="QI254" s="7" t="n"/>
      <c r="QJ254" s="7" t="n"/>
      <c r="QK254" s="7" t="n"/>
      <c r="QL254" s="7" t="n"/>
      <c r="QM254" s="7" t="n"/>
      <c r="QN254" s="7" t="n"/>
      <c r="QO254" s="7" t="n"/>
      <c r="QP254" s="7" t="n"/>
      <c r="QQ254" s="7" t="n"/>
      <c r="QR254" s="7" t="n"/>
      <c r="QS254" s="7" t="n"/>
      <c r="QT254" s="7" t="n"/>
      <c r="QU254" s="7" t="n"/>
      <c r="QV254" s="7" t="n"/>
      <c r="QW254" s="7" t="n"/>
      <c r="QX254" s="7" t="n"/>
      <c r="QY254" s="7" t="n"/>
      <c r="QZ254" s="7" t="n"/>
      <c r="RA254" s="7" t="n"/>
      <c r="RB254" s="7" t="n"/>
      <c r="RC254" s="7" t="n"/>
      <c r="RD254" s="7" t="n"/>
      <c r="RE254" s="7" t="n"/>
      <c r="RF254" s="7" t="n"/>
      <c r="RG254" s="7" t="n"/>
      <c r="RH254" s="7" t="n"/>
      <c r="RI254" s="7" t="n"/>
      <c r="RJ254" s="7" t="n"/>
      <c r="RK254" s="7" t="n"/>
      <c r="RL254" s="7" t="n"/>
      <c r="RM254" s="7" t="n"/>
      <c r="RN254" s="7" t="n"/>
      <c r="RO254" s="7" t="n"/>
      <c r="RP254" s="7" t="n"/>
      <c r="RQ254" s="7" t="n"/>
      <c r="RR254" s="7" t="n"/>
      <c r="RS254" s="7" t="n"/>
      <c r="RT254" s="7" t="n"/>
      <c r="RU254" s="7" t="n"/>
      <c r="RV254" s="7" t="n"/>
      <c r="RW254" s="7" t="n"/>
      <c r="RX254" s="7" t="n"/>
      <c r="RY254" s="7" t="n"/>
      <c r="RZ254" s="7" t="n"/>
      <c r="SA254" s="7" t="n"/>
      <c r="SB254" s="7" t="n"/>
      <c r="SC254" s="7" t="n"/>
      <c r="SD254" s="7" t="n"/>
      <c r="SE254" s="7" t="n"/>
      <c r="SF254" s="7" t="n"/>
      <c r="SG254" s="7" t="n"/>
      <c r="SH254" s="7" t="n"/>
      <c r="SI254" s="7" t="n"/>
      <c r="SJ254" s="7" t="n"/>
      <c r="SK254" s="7" t="n"/>
      <c r="SL254" s="7" t="n"/>
      <c r="SM254" s="7" t="n"/>
      <c r="SN254" s="7" t="n"/>
      <c r="SO254" s="7" t="n"/>
      <c r="SP254" s="7" t="n"/>
      <c r="SQ254" s="7" t="n"/>
      <c r="SR254" s="7" t="n"/>
      <c r="SS254" s="7" t="n"/>
      <c r="ST254" s="7" t="n"/>
      <c r="SU254" s="7" t="n"/>
      <c r="SV254" s="7" t="n"/>
      <c r="SW254" s="7" t="n"/>
      <c r="SX254" s="7" t="n"/>
      <c r="SY254" s="7" t="n"/>
      <c r="SZ254" s="7" t="n"/>
      <c r="TA254" s="7" t="n"/>
      <c r="TB254" s="7" t="n"/>
      <c r="TC254" s="7" t="n"/>
      <c r="TD254" s="7" t="n"/>
      <c r="TE254" s="7" t="n"/>
      <c r="TF254" s="7" t="n"/>
      <c r="TG254" s="7" t="n"/>
      <c r="TH254" s="7" t="n"/>
      <c r="TI254" s="7" t="n"/>
      <c r="TJ254" s="7" t="n"/>
      <c r="TK254" s="7" t="n"/>
      <c r="TL254" s="7" t="n"/>
      <c r="TM254" s="7" t="n"/>
      <c r="TN254" s="7" t="n"/>
      <c r="TO254" s="7" t="n"/>
      <c r="TP254" s="7" t="n"/>
      <c r="TQ254" s="7" t="n"/>
      <c r="TR254" s="7" t="n"/>
      <c r="TS254" s="7" t="n"/>
      <c r="TT254" s="7" t="n"/>
      <c r="TU254" s="7" t="n"/>
      <c r="TV254" s="7" t="n"/>
      <c r="TW254" s="7" t="n"/>
      <c r="TX254" s="7" t="n"/>
      <c r="TY254" s="7" t="n"/>
      <c r="TZ254" s="7" t="n"/>
      <c r="UA254" s="7" t="n"/>
      <c r="UB254" s="7" t="n"/>
      <c r="UC254" s="7" t="n"/>
      <c r="UD254" s="7" t="n"/>
      <c r="UE254" s="7" t="n"/>
      <c r="UF254" s="7" t="n"/>
      <c r="UG254" s="7" t="n"/>
      <c r="UH254" s="7" t="n"/>
      <c r="UI254" s="7" t="n"/>
      <c r="UJ254" s="7" t="n"/>
      <c r="UK254" s="7" t="n"/>
      <c r="UL254" s="7" t="n"/>
      <c r="UM254" s="7" t="n"/>
      <c r="UN254" s="7" t="n"/>
      <c r="UO254" s="7" t="n"/>
      <c r="UP254" s="7" t="n"/>
      <c r="UQ254" s="7" t="n"/>
      <c r="UR254" s="7" t="n"/>
      <c r="US254" s="7" t="n"/>
      <c r="UT254" s="7" t="n"/>
      <c r="UU254" s="7" t="n"/>
      <c r="UV254" s="7" t="n"/>
      <c r="UW254" s="7" t="n"/>
      <c r="UX254" s="7" t="n"/>
      <c r="UY254" s="7" t="n"/>
      <c r="UZ254" s="7" t="n"/>
      <c r="VA254" s="7" t="n"/>
      <c r="VB254" s="7" t="n"/>
      <c r="VC254" s="7" t="n"/>
      <c r="VD254" s="7" t="n"/>
      <c r="VE254" s="7" t="n"/>
      <c r="VF254" s="7" t="n"/>
      <c r="VG254" s="7" t="n"/>
      <c r="VH254" s="7" t="n"/>
      <c r="VI254" s="7" t="n"/>
      <c r="VJ254" s="7" t="n"/>
      <c r="VK254" s="7" t="n"/>
      <c r="VL254" s="7" t="n"/>
      <c r="VM254" s="573">
        <f>SUM(E254:VL254)-SUM(UU254:UX254)-SUM(VA254:VD254)</f>
        <v/>
      </c>
      <c r="VN254" s="9" t="n"/>
    </row>
    <row r="255" ht="19.5" customHeight="1" thickBot="1">
      <c r="A255" s="1100" t="n"/>
      <c r="B255" s="1103" t="n"/>
      <c r="C255" s="1104" t="n"/>
      <c r="D255" s="375" t="inlineStr">
        <is>
          <t>VICTIMAS DEL CONFLICTO ARMADO</t>
        </is>
      </c>
      <c r="E255" s="364" t="n"/>
      <c r="F255" s="359" t="n"/>
      <c r="G255" s="359" t="n"/>
      <c r="H255" s="359" t="n"/>
      <c r="I255" s="359" t="n"/>
      <c r="J255" s="359" t="n"/>
      <c r="K255" s="359" t="n"/>
      <c r="L255" s="359" t="n"/>
      <c r="M255" s="359" t="n"/>
      <c r="N255" s="359" t="n"/>
      <c r="O255" s="359" t="n"/>
      <c r="P255" s="359" t="n"/>
      <c r="Q255" s="359" t="n"/>
      <c r="R255" s="359" t="n"/>
      <c r="S255" s="359" t="n"/>
      <c r="T255" s="359" t="n"/>
      <c r="U255" s="359" t="n"/>
      <c r="V255" s="359" t="n"/>
      <c r="W255" s="359" t="n"/>
      <c r="X255" s="359" t="n"/>
      <c r="Y255" s="359" t="n"/>
      <c r="Z255" s="359" t="n"/>
      <c r="AA255" s="359" t="n"/>
      <c r="AB255" s="359" t="n"/>
      <c r="AC255" s="359" t="n"/>
      <c r="AD255" s="359" t="n"/>
      <c r="AE255" s="359" t="n"/>
      <c r="AF255" s="359" t="n"/>
      <c r="AG255" s="359" t="n"/>
      <c r="AH255" s="359" t="n"/>
      <c r="AI255" s="359" t="n"/>
      <c r="AJ255" s="359" t="n"/>
      <c r="AK255" s="359" t="n"/>
      <c r="AL255" s="359" t="n"/>
      <c r="AM255" s="359" t="n"/>
      <c r="AN255" s="359" t="n"/>
      <c r="AO255" s="359" t="n"/>
      <c r="AP255" s="359" t="n"/>
      <c r="AQ255" s="359" t="n"/>
      <c r="AR255" s="359" t="n"/>
      <c r="AS255" s="359" t="n"/>
      <c r="AT255" s="359" t="n"/>
      <c r="AU255" s="359" t="n"/>
      <c r="AV255" s="359" t="n"/>
      <c r="AW255" s="359" t="n"/>
      <c r="AX255" s="359" t="n"/>
      <c r="AY255" s="359" t="n"/>
      <c r="AZ255" s="359" t="n"/>
      <c r="BA255" s="359" t="n"/>
      <c r="BB255" s="359" t="n"/>
      <c r="BC255" s="359" t="n"/>
      <c r="BD255" s="359" t="n"/>
      <c r="BE255" s="359" t="n"/>
      <c r="BF255" s="359" t="n"/>
      <c r="BG255" s="359" t="n"/>
      <c r="BH255" s="359" t="n"/>
      <c r="BI255" s="359" t="n"/>
      <c r="BJ255" s="359" t="n"/>
      <c r="BK255" s="359" t="n"/>
      <c r="BL255" s="359" t="n"/>
      <c r="BM255" s="359" t="n"/>
      <c r="BN255" s="359" t="n"/>
      <c r="BO255" s="359" t="n"/>
      <c r="BP255" s="359" t="n"/>
      <c r="BQ255" s="359" t="n"/>
      <c r="BR255" s="359" t="n"/>
      <c r="BS255" s="359" t="n"/>
      <c r="BT255" s="359" t="n"/>
      <c r="BU255" s="359" t="n"/>
      <c r="BV255" s="359" t="n"/>
      <c r="BW255" s="359" t="n"/>
      <c r="BX255" s="359" t="n"/>
      <c r="BY255" s="359" t="n"/>
      <c r="BZ255" s="359" t="n"/>
      <c r="CA255" s="359" t="n"/>
      <c r="CB255" s="359" t="n"/>
      <c r="CC255" s="359" t="n"/>
      <c r="CD255" s="359" t="n"/>
      <c r="CE255" s="359" t="n"/>
      <c r="CF255" s="359" t="n"/>
      <c r="CG255" s="359" t="n"/>
      <c r="CH255" s="359" t="n"/>
      <c r="CI255" s="359" t="n"/>
      <c r="CJ255" s="359" t="n"/>
      <c r="CK255" s="359" t="n"/>
      <c r="CL255" s="359" t="n"/>
      <c r="CM255" s="359" t="n"/>
      <c r="CN255" s="359" t="n"/>
      <c r="CO255" s="359" t="n"/>
      <c r="CP255" s="359" t="n"/>
      <c r="CQ255" s="359" t="n"/>
      <c r="CR255" s="359" t="n"/>
      <c r="CS255" s="359" t="n"/>
      <c r="CT255" s="359" t="n"/>
      <c r="CU255" s="359" t="n"/>
      <c r="CV255" s="359" t="n"/>
      <c r="CW255" s="359" t="n"/>
      <c r="CX255" s="359" t="n"/>
      <c r="CY255" s="359" t="n"/>
      <c r="CZ255" s="359" t="n"/>
      <c r="DA255" s="359" t="n"/>
      <c r="DB255" s="359" t="n"/>
      <c r="DC255" s="359" t="n"/>
      <c r="DD255" s="359" t="n"/>
      <c r="DE255" s="359" t="n"/>
      <c r="DF255" s="359" t="n"/>
      <c r="DG255" s="359" t="n"/>
      <c r="DH255" s="359" t="n"/>
      <c r="DI255" s="359" t="n"/>
      <c r="DJ255" s="359" t="n"/>
      <c r="DK255" s="359" t="n"/>
      <c r="DL255" s="359" t="n"/>
      <c r="DM255" s="359" t="n"/>
      <c r="DN255" s="359" t="n"/>
      <c r="DO255" s="359" t="n"/>
      <c r="DP255" s="359" t="n"/>
      <c r="DQ255" s="359" t="n"/>
      <c r="DR255" s="359" t="n"/>
      <c r="DS255" s="359" t="n"/>
      <c r="DT255" s="359" t="n"/>
      <c r="DU255" s="359" t="n"/>
      <c r="DV255" s="359" t="n"/>
      <c r="DW255" s="359" t="n"/>
      <c r="DX255" s="359" t="n"/>
      <c r="DY255" s="359" t="n"/>
      <c r="DZ255" s="359" t="n"/>
      <c r="EA255" s="359" t="n"/>
      <c r="EB255" s="359" t="n"/>
      <c r="EC255" s="359" t="n"/>
      <c r="ED255" s="359" t="n"/>
      <c r="EE255" s="359" t="n"/>
      <c r="EF255" s="359" t="n"/>
      <c r="EG255" s="359" t="n"/>
      <c r="EH255" s="359" t="n"/>
      <c r="EI255" s="359" t="n"/>
      <c r="EJ255" s="359" t="n"/>
      <c r="EK255" s="359" t="n"/>
      <c r="EL255" s="359" t="n"/>
      <c r="EM255" s="359" t="n"/>
      <c r="EN255" s="359" t="n"/>
      <c r="EO255" s="359" t="n"/>
      <c r="EP255" s="359" t="n"/>
      <c r="EQ255" s="359" t="n"/>
      <c r="ER255" s="359" t="n"/>
      <c r="ES255" s="359" t="n"/>
      <c r="ET255" s="359" t="n"/>
      <c r="EU255" s="359" t="n"/>
      <c r="EV255" s="359" t="n"/>
      <c r="EW255" s="359" t="n"/>
      <c r="EX255" s="359" t="n"/>
      <c r="EY255" s="359" t="n"/>
      <c r="EZ255" s="359" t="n"/>
      <c r="FA255" s="359" t="n"/>
      <c r="FB255" s="359" t="n"/>
      <c r="FC255" s="359" t="n"/>
      <c r="FD255" s="359" t="n"/>
      <c r="FE255" s="359" t="n"/>
      <c r="FF255" s="359" t="n"/>
      <c r="FG255" s="359" t="n"/>
      <c r="FH255" s="359" t="n"/>
      <c r="FI255" s="359" t="n"/>
      <c r="FJ255" s="359" t="n"/>
      <c r="FK255" s="359" t="n"/>
      <c r="FL255" s="359" t="n"/>
      <c r="FM255" s="359" t="n"/>
      <c r="FN255" s="359" t="n"/>
      <c r="FO255" s="359" t="n"/>
      <c r="FP255" s="359" t="n"/>
      <c r="FQ255" s="359" t="n"/>
      <c r="FR255" s="359" t="n"/>
      <c r="FS255" s="359" t="n"/>
      <c r="FT255" s="359" t="n"/>
      <c r="FU255" s="359" t="n"/>
      <c r="FV255" s="359" t="n"/>
      <c r="FW255" s="359" t="n"/>
      <c r="FX255" s="359" t="n"/>
      <c r="FY255" s="359" t="n"/>
      <c r="FZ255" s="359" t="n"/>
      <c r="GA255" s="359" t="n"/>
      <c r="GB255" s="359" t="n"/>
      <c r="GC255" s="359" t="n"/>
      <c r="GD255" s="359" t="n"/>
      <c r="GE255" s="359" t="n"/>
      <c r="GF255" s="359" t="n"/>
      <c r="GG255" s="359" t="n"/>
      <c r="GH255" s="359" t="n"/>
      <c r="GI255" s="359" t="n"/>
      <c r="GJ255" s="359" t="n"/>
      <c r="GK255" s="359" t="n"/>
      <c r="GL255" s="359" t="n"/>
      <c r="GM255" s="359" t="n"/>
      <c r="GN255" s="359" t="n"/>
      <c r="GO255" s="359" t="n"/>
      <c r="GP255" s="359" t="n"/>
      <c r="GQ255" s="359" t="n"/>
      <c r="GR255" s="359" t="n"/>
      <c r="GS255" s="359" t="n"/>
      <c r="GT255" s="359" t="n"/>
      <c r="GU255" s="359" t="n"/>
      <c r="GV255" s="359" t="n"/>
      <c r="GW255" s="359" t="n"/>
      <c r="GX255" s="359" t="n"/>
      <c r="GY255" s="359" t="n"/>
      <c r="GZ255" s="359" t="n"/>
      <c r="HA255" s="359" t="n"/>
      <c r="HB255" s="359" t="n"/>
      <c r="HC255" s="359" t="n"/>
      <c r="HD255" s="359" t="n"/>
      <c r="HE255" s="359" t="n"/>
      <c r="HF255" s="359" t="n"/>
      <c r="HG255" s="359" t="n"/>
      <c r="HH255" s="359" t="n"/>
      <c r="HI255" s="359" t="n"/>
      <c r="HJ255" s="359" t="n"/>
      <c r="HK255" s="359" t="n"/>
      <c r="HL255" s="359" t="n"/>
      <c r="HM255" s="359" t="n"/>
      <c r="HN255" s="359" t="n"/>
      <c r="HO255" s="359" t="n"/>
      <c r="HP255" s="359" t="n"/>
      <c r="HQ255" s="359" t="n"/>
      <c r="HR255" s="359" t="n"/>
      <c r="HS255" s="359" t="n"/>
      <c r="HT255" s="359" t="n"/>
      <c r="HU255" s="359" t="n"/>
      <c r="HV255" s="359" t="n"/>
      <c r="HW255" s="359" t="n"/>
      <c r="HX255" s="359" t="n"/>
      <c r="HY255" s="359" t="n"/>
      <c r="HZ255" s="359" t="n"/>
      <c r="IA255" s="359" t="n"/>
      <c r="IB255" s="359" t="n"/>
      <c r="IC255" s="359" t="n"/>
      <c r="ID255" s="359" t="n"/>
      <c r="IE255" s="359" t="n"/>
      <c r="IF255" s="359" t="n"/>
      <c r="IG255" s="359" t="n"/>
      <c r="IH255" s="359" t="n"/>
      <c r="II255" s="359" t="n"/>
      <c r="IJ255" s="359" t="n"/>
      <c r="IK255" s="359" t="n"/>
      <c r="IL255" s="359" t="n"/>
      <c r="IM255" s="359" t="n"/>
      <c r="IN255" s="359" t="n"/>
      <c r="IO255" s="359" t="n"/>
      <c r="IP255" s="359" t="n"/>
      <c r="IQ255" s="359" t="n"/>
      <c r="IR255" s="359" t="n"/>
      <c r="IS255" s="359" t="n"/>
      <c r="IT255" s="359" t="n"/>
      <c r="IU255" s="359" t="n"/>
      <c r="IV255" s="359" t="n"/>
      <c r="IW255" s="359" t="n"/>
      <c r="IX255" s="359" t="n"/>
      <c r="IY255" s="359" t="n"/>
      <c r="IZ255" s="359" t="n"/>
      <c r="JA255" s="359" t="n"/>
      <c r="JB255" s="359" t="n"/>
      <c r="JC255" s="359" t="n"/>
      <c r="JD255" s="359" t="n"/>
      <c r="JE255" s="359" t="n"/>
      <c r="JF255" s="359" t="n"/>
      <c r="JG255" s="359" t="n"/>
      <c r="JH255" s="359" t="n"/>
      <c r="JI255" s="359" t="n"/>
      <c r="JJ255" s="359" t="n"/>
      <c r="JK255" s="359" t="n"/>
      <c r="JL255" s="359" t="n"/>
      <c r="JM255" s="359" t="n"/>
      <c r="JN255" s="359" t="n"/>
      <c r="JO255" s="359" t="n"/>
      <c r="JP255" s="359" t="n"/>
      <c r="JQ255" s="359" t="n"/>
      <c r="JR255" s="359" t="n"/>
      <c r="JS255" s="359" t="n"/>
      <c r="JT255" s="359" t="n"/>
      <c r="JU255" s="359" t="n"/>
      <c r="JV255" s="359" t="n"/>
      <c r="JW255" s="359" t="n"/>
      <c r="JX255" s="359" t="n"/>
      <c r="JY255" s="359" t="n"/>
      <c r="JZ255" s="359" t="n"/>
      <c r="KA255" s="359" t="n"/>
      <c r="KB255" s="359" t="n"/>
      <c r="KC255" s="359" t="n"/>
      <c r="KD255" s="359" t="n"/>
      <c r="KE255" s="359" t="n"/>
      <c r="KF255" s="359" t="n"/>
      <c r="KG255" s="359" t="n"/>
      <c r="KH255" s="359" t="n"/>
      <c r="KI255" s="359" t="n"/>
      <c r="KJ255" s="359" t="n"/>
      <c r="KK255" s="359" t="n"/>
      <c r="KL255" s="359" t="n"/>
      <c r="KM255" s="359" t="n"/>
      <c r="KN255" s="359" t="n"/>
      <c r="KO255" s="359" t="n"/>
      <c r="KP255" s="359" t="n"/>
      <c r="KQ255" s="359" t="n"/>
      <c r="KR255" s="359" t="n"/>
      <c r="KS255" s="359" t="n"/>
      <c r="KT255" s="359" t="n"/>
      <c r="KU255" s="359" t="n"/>
      <c r="KV255" s="359" t="n"/>
      <c r="KW255" s="359" t="n"/>
      <c r="KX255" s="359" t="n"/>
      <c r="KY255" s="359" t="n"/>
      <c r="KZ255" s="359" t="n"/>
      <c r="LA255" s="359" t="n"/>
      <c r="LB255" s="359" t="n"/>
      <c r="LC255" s="359" t="n"/>
      <c r="LD255" s="359" t="n"/>
      <c r="LE255" s="359" t="n"/>
      <c r="LF255" s="359" t="n"/>
      <c r="LG255" s="359" t="n"/>
      <c r="LH255" s="359" t="n"/>
      <c r="LI255" s="359" t="n"/>
      <c r="LJ255" s="359" t="n"/>
      <c r="LK255" s="359" t="n"/>
      <c r="LL255" s="359" t="n"/>
      <c r="LM255" s="359" t="n"/>
      <c r="LN255" s="359" t="n"/>
      <c r="LO255" s="359" t="n"/>
      <c r="LP255" s="359" t="n"/>
      <c r="LQ255" s="359" t="n"/>
      <c r="LR255" s="359" t="n"/>
      <c r="LS255" s="359" t="n"/>
      <c r="LT255" s="359" t="n"/>
      <c r="LU255" s="359" t="n"/>
      <c r="LV255" s="359" t="n"/>
      <c r="LW255" s="359" t="n"/>
      <c r="LX255" s="359" t="n"/>
      <c r="LY255" s="359" t="n"/>
      <c r="LZ255" s="359" t="n"/>
      <c r="MA255" s="359" t="n"/>
      <c r="MB255" s="359" t="n"/>
      <c r="MC255" s="359" t="n"/>
      <c r="MD255" s="359" t="n"/>
      <c r="ME255" s="359" t="n"/>
      <c r="MF255" s="359" t="n"/>
      <c r="MG255" s="359" t="n"/>
      <c r="MH255" s="359" t="n"/>
      <c r="MI255" s="359" t="n"/>
      <c r="MJ255" s="359" t="n"/>
      <c r="MK255" s="359" t="n"/>
      <c r="ML255" s="359" t="n"/>
      <c r="MM255" s="359" t="n"/>
      <c r="MN255" s="359" t="n"/>
      <c r="MO255" s="359" t="n"/>
      <c r="MP255" s="359" t="n"/>
      <c r="MQ255" s="359" t="n"/>
      <c r="MR255" s="359" t="n"/>
      <c r="MS255" s="359" t="n"/>
      <c r="MT255" s="359" t="n"/>
      <c r="MU255" s="359" t="n"/>
      <c r="MV255" s="359" t="n"/>
      <c r="MW255" s="359" t="n"/>
      <c r="MX255" s="359" t="n"/>
      <c r="MY255" s="359" t="n"/>
      <c r="MZ255" s="359" t="n"/>
      <c r="NA255" s="359" t="n"/>
      <c r="NB255" s="359" t="n"/>
      <c r="NC255" s="359" t="n"/>
      <c r="ND255" s="359" t="n"/>
      <c r="NE255" s="359" t="n"/>
      <c r="NF255" s="359" t="n"/>
      <c r="NG255" s="359" t="n"/>
      <c r="NH255" s="359" t="n"/>
      <c r="NI255" s="359" t="n"/>
      <c r="NJ255" s="359" t="n"/>
      <c r="NK255" s="359" t="n"/>
      <c r="NL255" s="359" t="n"/>
      <c r="NM255" s="359" t="n"/>
      <c r="NN255" s="359" t="n"/>
      <c r="NO255" s="359" t="n"/>
      <c r="NP255" s="359" t="n"/>
      <c r="NQ255" s="359" t="n"/>
      <c r="NR255" s="359" t="n"/>
      <c r="NS255" s="359" t="n"/>
      <c r="NT255" s="359" t="n"/>
      <c r="NU255" s="359" t="n"/>
      <c r="NV255" s="359" t="n"/>
      <c r="NW255" s="359" t="n"/>
      <c r="NX255" s="359" t="n"/>
      <c r="NY255" s="359" t="n"/>
      <c r="NZ255" s="359" t="n"/>
      <c r="OA255" s="359" t="n"/>
      <c r="OB255" s="359" t="n"/>
      <c r="OC255" s="359" t="n"/>
      <c r="OD255" s="359" t="n"/>
      <c r="OE255" s="359" t="n"/>
      <c r="OF255" s="359" t="n"/>
      <c r="OG255" s="359" t="n"/>
      <c r="OH255" s="359" t="n"/>
      <c r="OI255" s="359" t="n"/>
      <c r="OJ255" s="359" t="n"/>
      <c r="OK255" s="359" t="n"/>
      <c r="OL255" s="359" t="n"/>
      <c r="OM255" s="359" t="n"/>
      <c r="ON255" s="359" t="n"/>
      <c r="OO255" s="359" t="n"/>
      <c r="OP255" s="359" t="n"/>
      <c r="OQ255" s="359" t="n"/>
      <c r="OR255" s="359" t="n"/>
      <c r="OS255" s="359" t="n"/>
      <c r="OT255" s="359" t="n"/>
      <c r="OU255" s="359" t="n"/>
      <c r="OV255" s="359" t="n"/>
      <c r="OW255" s="359" t="n"/>
      <c r="OX255" s="359" t="n"/>
      <c r="OY255" s="359" t="n"/>
      <c r="OZ255" s="359" t="n"/>
      <c r="PA255" s="359" t="n"/>
      <c r="PB255" s="359" t="n"/>
      <c r="PC255" s="359" t="n"/>
      <c r="PD255" s="359" t="n"/>
      <c r="PE255" s="359" t="n"/>
      <c r="PF255" s="359" t="n"/>
      <c r="PG255" s="359" t="n"/>
      <c r="PH255" s="359" t="n"/>
      <c r="PI255" s="359" t="n"/>
      <c r="PJ255" s="359" t="n"/>
      <c r="PK255" s="359" t="n"/>
      <c r="PL255" s="359" t="n"/>
      <c r="PM255" s="359" t="n"/>
      <c r="PN255" s="359" t="n"/>
      <c r="PO255" s="359" t="n"/>
      <c r="PP255" s="359" t="n"/>
      <c r="PQ255" s="359" t="n"/>
      <c r="PR255" s="359" t="n"/>
      <c r="PS255" s="359" t="n"/>
      <c r="PT255" s="359" t="n"/>
      <c r="PU255" s="359" t="n"/>
      <c r="PV255" s="359" t="n"/>
      <c r="PW255" s="359" t="n"/>
      <c r="PX255" s="359" t="n"/>
      <c r="PY255" s="359" t="n"/>
      <c r="PZ255" s="359" t="n"/>
      <c r="QA255" s="359" t="n"/>
      <c r="QB255" s="359" t="n"/>
      <c r="QC255" s="359" t="n"/>
      <c r="QD255" s="359" t="n"/>
      <c r="QE255" s="359" t="n"/>
      <c r="QF255" s="359" t="n"/>
      <c r="QG255" s="359" t="n"/>
      <c r="QH255" s="359" t="n"/>
      <c r="QI255" s="359" t="n"/>
      <c r="QJ255" s="359" t="n"/>
      <c r="QK255" s="359" t="n"/>
      <c r="QL255" s="359" t="n"/>
      <c r="QM255" s="359" t="n"/>
      <c r="QN255" s="359" t="n"/>
      <c r="QO255" s="359" t="n"/>
      <c r="QP255" s="359" t="n"/>
      <c r="QQ255" s="359" t="n"/>
      <c r="QR255" s="359" t="n"/>
      <c r="QS255" s="359" t="n"/>
      <c r="QT255" s="359" t="n"/>
      <c r="QU255" s="359" t="n"/>
      <c r="QV255" s="359" t="n"/>
      <c r="QW255" s="359" t="n"/>
      <c r="QX255" s="359" t="n"/>
      <c r="QY255" s="359" t="n"/>
      <c r="QZ255" s="359" t="n"/>
      <c r="RA255" s="359" t="n"/>
      <c r="RB255" s="359" t="n"/>
      <c r="RC255" s="359" t="n"/>
      <c r="RD255" s="359" t="n"/>
      <c r="RE255" s="359" t="n"/>
      <c r="RF255" s="359" t="n"/>
      <c r="RG255" s="359" t="n"/>
      <c r="RH255" s="359" t="n"/>
      <c r="RI255" s="359" t="n"/>
      <c r="RJ255" s="359" t="n"/>
      <c r="RK255" s="359" t="n"/>
      <c r="RL255" s="359" t="n"/>
      <c r="RM255" s="359" t="n"/>
      <c r="RN255" s="359" t="n"/>
      <c r="RO255" s="359" t="n"/>
      <c r="RP255" s="359" t="n"/>
      <c r="RQ255" s="359" t="n"/>
      <c r="RR255" s="359" t="n"/>
      <c r="RS255" s="359" t="n"/>
      <c r="RT255" s="359" t="n"/>
      <c r="RU255" s="359" t="n"/>
      <c r="RV255" s="359" t="n"/>
      <c r="RW255" s="359" t="n"/>
      <c r="RX255" s="359" t="n"/>
      <c r="RY255" s="359" t="n"/>
      <c r="RZ255" s="359" t="n"/>
      <c r="SA255" s="359" t="n"/>
      <c r="SB255" s="359" t="n"/>
      <c r="SC255" s="359" t="n"/>
      <c r="SD255" s="359" t="n"/>
      <c r="SE255" s="359" t="n"/>
      <c r="SF255" s="359" t="n"/>
      <c r="SG255" s="359" t="n"/>
      <c r="SH255" s="359" t="n"/>
      <c r="SI255" s="359" t="n"/>
      <c r="SJ255" s="359" t="n"/>
      <c r="SK255" s="359" t="n"/>
      <c r="SL255" s="359" t="n"/>
      <c r="SM255" s="359" t="n"/>
      <c r="SN255" s="359" t="n"/>
      <c r="SO255" s="359" t="n"/>
      <c r="SP255" s="359" t="n"/>
      <c r="SQ255" s="359" t="n"/>
      <c r="SR255" s="359" t="n"/>
      <c r="SS255" s="359" t="n"/>
      <c r="ST255" s="359" t="n"/>
      <c r="SU255" s="359" t="n"/>
      <c r="SV255" s="359" t="n"/>
      <c r="SW255" s="359" t="n"/>
      <c r="SX255" s="359" t="n"/>
      <c r="SY255" s="359" t="n"/>
      <c r="SZ255" s="359" t="n"/>
      <c r="TA255" s="359" t="n"/>
      <c r="TB255" s="359" t="n"/>
      <c r="TC255" s="359" t="n"/>
      <c r="TD255" s="359" t="n"/>
      <c r="TE255" s="359" t="n"/>
      <c r="TF255" s="359" t="n"/>
      <c r="TG255" s="359" t="n"/>
      <c r="TH255" s="359" t="n"/>
      <c r="TI255" s="359" t="n"/>
      <c r="TJ255" s="359" t="n"/>
      <c r="TK255" s="359" t="n"/>
      <c r="TL255" s="359" t="n"/>
      <c r="TM255" s="359" t="n"/>
      <c r="TN255" s="359" t="n"/>
      <c r="TO255" s="359" t="n"/>
      <c r="TP255" s="359" t="n"/>
      <c r="TQ255" s="359" t="n"/>
      <c r="TR255" s="359" t="n"/>
      <c r="TS255" s="359" t="n"/>
      <c r="TT255" s="359" t="n"/>
      <c r="TU255" s="359" t="n"/>
      <c r="TV255" s="359" t="n"/>
      <c r="TW255" s="359" t="n"/>
      <c r="TX255" s="359" t="n"/>
      <c r="TY255" s="359" t="n"/>
      <c r="TZ255" s="359" t="n"/>
      <c r="UA255" s="359" t="n"/>
      <c r="UB255" s="359" t="n"/>
      <c r="UC255" s="359" t="n"/>
      <c r="UD255" s="359" t="n"/>
      <c r="UE255" s="359" t="n"/>
      <c r="UF255" s="359" t="n"/>
      <c r="UG255" s="359" t="n"/>
      <c r="UH255" s="359" t="n"/>
      <c r="UI255" s="359" t="n"/>
      <c r="UJ255" s="359" t="n"/>
      <c r="UK255" s="359" t="n"/>
      <c r="UL255" s="359" t="n"/>
      <c r="UM255" s="359" t="n"/>
      <c r="UN255" s="359" t="n"/>
      <c r="UO255" s="359" t="n"/>
      <c r="UP255" s="359" t="n"/>
      <c r="UQ255" s="359" t="n"/>
      <c r="UR255" s="359" t="n"/>
      <c r="US255" s="359" t="n"/>
      <c r="UT255" s="359" t="n"/>
      <c r="UU255" s="359" t="n"/>
      <c r="UV255" s="359" t="n"/>
      <c r="UW255" s="359" t="n"/>
      <c r="UX255" s="359" t="n"/>
      <c r="UY255" s="359" t="n"/>
      <c r="UZ255" s="359" t="n"/>
      <c r="VA255" s="359" t="n"/>
      <c r="VB255" s="359" t="n"/>
      <c r="VC255" s="359" t="n"/>
      <c r="VD255" s="359" t="n"/>
      <c r="VE255" s="359" t="n"/>
      <c r="VF255" s="359" t="n"/>
      <c r="VG255" s="359" t="n"/>
      <c r="VH255" s="359" t="n"/>
      <c r="VI255" s="359" t="n"/>
      <c r="VJ255" s="359" t="n"/>
      <c r="VK255" s="359" t="n"/>
      <c r="VL255" s="359" t="n"/>
      <c r="VM255" s="586">
        <f>SUM(E255:VL255)-SUM(UU255:UX255)-SUM(VA255:VD255)</f>
        <v/>
      </c>
      <c r="VN255" s="9" t="n"/>
    </row>
    <row r="256" ht="19.5" customHeight="1">
      <c r="A256" s="742" t="n">
        <v>14</v>
      </c>
      <c r="B256" s="744" t="inlineStr">
        <is>
          <t>687</t>
        </is>
      </c>
      <c r="C256" s="1110" t="inlineStr">
        <is>
          <t>SANTUARIO</t>
        </is>
      </c>
      <c r="D256" s="365" t="inlineStr">
        <is>
          <t>FEMENINO</t>
        </is>
      </c>
      <c r="E256" s="362" t="n"/>
      <c r="F256" s="358" t="n"/>
      <c r="G256" s="358" t="n"/>
      <c r="H256" s="358" t="n"/>
      <c r="I256" s="358" t="n"/>
      <c r="J256" s="358" t="n"/>
      <c r="K256" s="358" t="n"/>
      <c r="L256" s="358" t="n"/>
      <c r="M256" s="358" t="n"/>
      <c r="N256" s="358" t="n"/>
      <c r="O256" s="358" t="n"/>
      <c r="P256" s="358" t="n"/>
      <c r="Q256" s="358" t="n"/>
      <c r="R256" s="358" t="n"/>
      <c r="S256" s="358" t="n"/>
      <c r="T256" s="358" t="n"/>
      <c r="U256" s="358" t="n"/>
      <c r="V256" s="358" t="n"/>
      <c r="W256" s="358" t="n"/>
      <c r="X256" s="358" t="n"/>
      <c r="Y256" s="358" t="n"/>
      <c r="Z256" s="358" t="n"/>
      <c r="AA256" s="358" t="n"/>
      <c r="AB256" s="358" t="n"/>
      <c r="AC256" s="358" t="n"/>
      <c r="AD256" s="358" t="n"/>
      <c r="AE256" s="358" t="n"/>
      <c r="AF256" s="358" t="n"/>
      <c r="AG256" s="358" t="n"/>
      <c r="AH256" s="358" t="n"/>
      <c r="AI256" s="358" t="n"/>
      <c r="AJ256" s="358" t="n"/>
      <c r="AK256" s="358" t="n"/>
      <c r="AL256" s="358" t="n"/>
      <c r="AM256" s="358" t="n"/>
      <c r="AN256" s="358" t="n"/>
      <c r="AO256" s="358" t="n"/>
      <c r="AP256" s="358" t="n"/>
      <c r="AQ256" s="358" t="n"/>
      <c r="AR256" s="358" t="n"/>
      <c r="AS256" s="358" t="n"/>
      <c r="AT256" s="358" t="n"/>
      <c r="AU256" s="358" t="n"/>
      <c r="AV256" s="358" t="n"/>
      <c r="AW256" s="358" t="n"/>
      <c r="AX256" s="358" t="n"/>
      <c r="AY256" s="358" t="n"/>
      <c r="AZ256" s="358" t="n"/>
      <c r="BA256" s="358" t="n"/>
      <c r="BB256" s="358" t="n"/>
      <c r="BC256" s="358" t="n"/>
      <c r="BD256" s="358" t="n"/>
      <c r="BE256" s="358" t="n"/>
      <c r="BF256" s="358" t="n"/>
      <c r="BG256" s="358" t="n"/>
      <c r="BH256" s="358" t="n"/>
      <c r="BI256" s="358" t="n"/>
      <c r="BJ256" s="358" t="n"/>
      <c r="BK256" s="358" t="n"/>
      <c r="BL256" s="358" t="n"/>
      <c r="BM256" s="358" t="n"/>
      <c r="BN256" s="358" t="n"/>
      <c r="BO256" s="358" t="n"/>
      <c r="BP256" s="358" t="n"/>
      <c r="BQ256" s="358" t="n"/>
      <c r="BR256" s="358" t="n"/>
      <c r="BS256" s="358" t="n"/>
      <c r="BT256" s="358" t="n"/>
      <c r="BU256" s="358" t="n"/>
      <c r="BV256" s="358" t="n"/>
      <c r="BW256" s="358" t="n"/>
      <c r="BX256" s="358" t="n"/>
      <c r="BY256" s="358" t="n"/>
      <c r="BZ256" s="358" t="n"/>
      <c r="CA256" s="358" t="n"/>
      <c r="CB256" s="358" t="n"/>
      <c r="CC256" s="358" t="n"/>
      <c r="CD256" s="358" t="n"/>
      <c r="CE256" s="358" t="n"/>
      <c r="CF256" s="358" t="n"/>
      <c r="CG256" s="358" t="n"/>
      <c r="CH256" s="358" t="n"/>
      <c r="CI256" s="358" t="n"/>
      <c r="CJ256" s="358" t="n"/>
      <c r="CK256" s="358" t="n"/>
      <c r="CL256" s="358" t="n"/>
      <c r="CM256" s="358" t="n"/>
      <c r="CN256" s="358" t="n"/>
      <c r="CO256" s="358" t="n"/>
      <c r="CP256" s="358" t="n"/>
      <c r="CQ256" s="358" t="n"/>
      <c r="CR256" s="358" t="n"/>
      <c r="CS256" s="358" t="n"/>
      <c r="CT256" s="358" t="n"/>
      <c r="CU256" s="358" t="n"/>
      <c r="CV256" s="358" t="n"/>
      <c r="CW256" s="358" t="n"/>
      <c r="CX256" s="358" t="n"/>
      <c r="CY256" s="358" t="n"/>
      <c r="CZ256" s="358" t="n"/>
      <c r="DA256" s="358" t="n"/>
      <c r="DB256" s="358" t="n"/>
      <c r="DC256" s="358" t="n"/>
      <c r="DD256" s="358" t="n"/>
      <c r="DE256" s="358" t="n"/>
      <c r="DF256" s="358" t="n"/>
      <c r="DG256" s="358" t="n"/>
      <c r="DH256" s="358" t="n"/>
      <c r="DI256" s="358" t="n"/>
      <c r="DJ256" s="358" t="n"/>
      <c r="DK256" s="358" t="n"/>
      <c r="DL256" s="358" t="n"/>
      <c r="DM256" s="358" t="n"/>
      <c r="DN256" s="358" t="n"/>
      <c r="DO256" s="358" t="n"/>
      <c r="DP256" s="358" t="n"/>
      <c r="DQ256" s="358" t="n"/>
      <c r="DR256" s="358" t="n"/>
      <c r="DS256" s="358" t="n"/>
      <c r="DT256" s="358" t="n"/>
      <c r="DU256" s="358" t="n"/>
      <c r="DV256" s="358" t="n"/>
      <c r="DW256" s="358" t="n"/>
      <c r="DX256" s="358" t="n"/>
      <c r="DY256" s="358" t="n"/>
      <c r="DZ256" s="358" t="n"/>
      <c r="EA256" s="358" t="n"/>
      <c r="EB256" s="358" t="n"/>
      <c r="EC256" s="358" t="n"/>
      <c r="ED256" s="358" t="n"/>
      <c r="EE256" s="358" t="n"/>
      <c r="EF256" s="358" t="n"/>
      <c r="EG256" s="358" t="n"/>
      <c r="EH256" s="358" t="n"/>
      <c r="EI256" s="358" t="n"/>
      <c r="EJ256" s="358" t="n"/>
      <c r="EK256" s="358" t="n"/>
      <c r="EL256" s="358" t="n"/>
      <c r="EM256" s="358" t="n"/>
      <c r="EN256" s="358" t="n"/>
      <c r="EO256" s="358" t="n"/>
      <c r="EP256" s="358" t="n"/>
      <c r="EQ256" s="358" t="n"/>
      <c r="ER256" s="358" t="n"/>
      <c r="ES256" s="358" t="n"/>
      <c r="ET256" s="358" t="n"/>
      <c r="EU256" s="358" t="n"/>
      <c r="EV256" s="358" t="n"/>
      <c r="EW256" s="358" t="n"/>
      <c r="EX256" s="358" t="n"/>
      <c r="EY256" s="358" t="n"/>
      <c r="EZ256" s="358" t="n"/>
      <c r="FA256" s="358" t="n"/>
      <c r="FB256" s="358" t="n"/>
      <c r="FC256" s="358" t="n"/>
      <c r="FD256" s="358" t="n"/>
      <c r="FE256" s="358" t="n"/>
      <c r="FF256" s="358" t="n"/>
      <c r="FG256" s="358" t="n"/>
      <c r="FH256" s="358" t="n"/>
      <c r="FI256" s="358" t="n"/>
      <c r="FJ256" s="358" t="n"/>
      <c r="FK256" s="358" t="n"/>
      <c r="FL256" s="358" t="n"/>
      <c r="FM256" s="358" t="n"/>
      <c r="FN256" s="358" t="n"/>
      <c r="FO256" s="358" t="n"/>
      <c r="FP256" s="358" t="n"/>
      <c r="FQ256" s="358" t="n"/>
      <c r="FR256" s="358" t="n"/>
      <c r="FS256" s="358" t="n"/>
      <c r="FT256" s="358" t="n"/>
      <c r="FU256" s="358" t="n"/>
      <c r="FV256" s="358" t="n"/>
      <c r="FW256" s="358" t="n"/>
      <c r="FX256" s="358" t="n"/>
      <c r="FY256" s="358" t="n"/>
      <c r="FZ256" s="358" t="n"/>
      <c r="GA256" s="358" t="n"/>
      <c r="GB256" s="358" t="n"/>
      <c r="GC256" s="358" t="n"/>
      <c r="GD256" s="358" t="n"/>
      <c r="GE256" s="358" t="n"/>
      <c r="GF256" s="358" t="n"/>
      <c r="GG256" s="358" t="n"/>
      <c r="GH256" s="358" t="n"/>
      <c r="GI256" s="358" t="n"/>
      <c r="GJ256" s="358" t="n"/>
      <c r="GK256" s="358" t="n"/>
      <c r="GL256" s="358" t="n"/>
      <c r="GM256" s="358" t="n"/>
      <c r="GN256" s="358" t="n"/>
      <c r="GO256" s="358" t="n"/>
      <c r="GP256" s="358" t="n"/>
      <c r="GQ256" s="358" t="n"/>
      <c r="GR256" s="358" t="n"/>
      <c r="GS256" s="358" t="n"/>
      <c r="GT256" s="358" t="n"/>
      <c r="GU256" s="358" t="n"/>
      <c r="GV256" s="358" t="n"/>
      <c r="GW256" s="358" t="n"/>
      <c r="GX256" s="358" t="n"/>
      <c r="GY256" s="358" t="n"/>
      <c r="GZ256" s="358" t="n"/>
      <c r="HA256" s="358" t="n"/>
      <c r="HB256" s="358" t="n"/>
      <c r="HC256" s="358" t="n"/>
      <c r="HD256" s="358" t="n"/>
      <c r="HE256" s="358" t="n"/>
      <c r="HF256" s="358" t="n"/>
      <c r="HG256" s="358" t="n"/>
      <c r="HH256" s="358" t="n"/>
      <c r="HI256" s="358" t="n"/>
      <c r="HJ256" s="358" t="n"/>
      <c r="HK256" s="358" t="n"/>
      <c r="HL256" s="358" t="n"/>
      <c r="HM256" s="358" t="n"/>
      <c r="HN256" s="358" t="n"/>
      <c r="HO256" s="358" t="n"/>
      <c r="HP256" s="358" t="n"/>
      <c r="HQ256" s="358" t="n"/>
      <c r="HR256" s="358" t="n"/>
      <c r="HS256" s="358" t="n"/>
      <c r="HT256" s="358" t="n"/>
      <c r="HU256" s="358" t="n"/>
      <c r="HV256" s="358" t="n"/>
      <c r="HW256" s="358" t="n"/>
      <c r="HX256" s="358" t="n"/>
      <c r="HY256" s="358" t="n"/>
      <c r="HZ256" s="358" t="n"/>
      <c r="IA256" s="358" t="n"/>
      <c r="IB256" s="358" t="n"/>
      <c r="IC256" s="358" t="n"/>
      <c r="ID256" s="358" t="n"/>
      <c r="IE256" s="358" t="n"/>
      <c r="IF256" s="358" t="n"/>
      <c r="IG256" s="358" t="n"/>
      <c r="IH256" s="358" t="n"/>
      <c r="II256" s="358" t="n"/>
      <c r="IJ256" s="358" t="n"/>
      <c r="IK256" s="358" t="n"/>
      <c r="IL256" s="358" t="n"/>
      <c r="IM256" s="358" t="n"/>
      <c r="IN256" s="358" t="n"/>
      <c r="IO256" s="358" t="n"/>
      <c r="IP256" s="358" t="n"/>
      <c r="IQ256" s="358" t="n"/>
      <c r="IR256" s="358" t="n"/>
      <c r="IS256" s="358" t="n"/>
      <c r="IT256" s="358" t="n"/>
      <c r="IU256" s="358" t="n"/>
      <c r="IV256" s="358" t="n"/>
      <c r="IW256" s="358" t="n"/>
      <c r="IX256" s="358" t="n"/>
      <c r="IY256" s="358" t="n"/>
      <c r="IZ256" s="358" t="n"/>
      <c r="JA256" s="358" t="n"/>
      <c r="JB256" s="358" t="n"/>
      <c r="JC256" s="358" t="n"/>
      <c r="JD256" s="358" t="n"/>
      <c r="JE256" s="358" t="n"/>
      <c r="JF256" s="358" t="n"/>
      <c r="JG256" s="358" t="n"/>
      <c r="JH256" s="358" t="n"/>
      <c r="JI256" s="358" t="n"/>
      <c r="JJ256" s="358" t="n"/>
      <c r="JK256" s="358" t="n"/>
      <c r="JL256" s="358" t="n"/>
      <c r="JM256" s="358" t="n"/>
      <c r="JN256" s="358" t="n"/>
      <c r="JO256" s="358" t="n"/>
      <c r="JP256" s="358" t="n"/>
      <c r="JQ256" s="358" t="n"/>
      <c r="JR256" s="358" t="n"/>
      <c r="JS256" s="358" t="n"/>
      <c r="JT256" s="358" t="n"/>
      <c r="JU256" s="358" t="n"/>
      <c r="JV256" s="358" t="n"/>
      <c r="JW256" s="358" t="n"/>
      <c r="JX256" s="358" t="n"/>
      <c r="JY256" s="358" t="n"/>
      <c r="JZ256" s="358" t="n"/>
      <c r="KA256" s="358" t="n"/>
      <c r="KB256" s="358" t="n"/>
      <c r="KC256" s="358" t="n"/>
      <c r="KD256" s="358" t="n"/>
      <c r="KE256" s="358" t="n"/>
      <c r="KF256" s="358" t="n"/>
      <c r="KG256" s="358" t="n"/>
      <c r="KH256" s="358" t="n"/>
      <c r="KI256" s="358" t="n"/>
      <c r="KJ256" s="358" t="n"/>
      <c r="KK256" s="358" t="n"/>
      <c r="KL256" s="358" t="n"/>
      <c r="KM256" s="358" t="n"/>
      <c r="KN256" s="358" t="n"/>
      <c r="KO256" s="358" t="n"/>
      <c r="KP256" s="358" t="n"/>
      <c r="KQ256" s="358" t="n"/>
      <c r="KR256" s="358" t="n"/>
      <c r="KS256" s="358" t="n"/>
      <c r="KT256" s="358" t="n"/>
      <c r="KU256" s="358" t="n"/>
      <c r="KV256" s="358" t="n"/>
      <c r="KW256" s="358" t="n"/>
      <c r="KX256" s="358" t="n"/>
      <c r="KY256" s="358" t="n"/>
      <c r="KZ256" s="358" t="n"/>
      <c r="LA256" s="358" t="n"/>
      <c r="LB256" s="358" t="n"/>
      <c r="LC256" s="358" t="n"/>
      <c r="LD256" s="358" t="n"/>
      <c r="LE256" s="358" t="n"/>
      <c r="LF256" s="358" t="n"/>
      <c r="LG256" s="358" t="n"/>
      <c r="LH256" s="358" t="n"/>
      <c r="LI256" s="358" t="n"/>
      <c r="LJ256" s="358" t="n"/>
      <c r="LK256" s="358" t="n"/>
      <c r="LL256" s="358" t="n"/>
      <c r="LM256" s="358" t="n"/>
      <c r="LN256" s="358" t="n"/>
      <c r="LO256" s="358" t="n"/>
      <c r="LP256" s="358" t="n"/>
      <c r="LQ256" s="358" t="n"/>
      <c r="LR256" s="358" t="n"/>
      <c r="LS256" s="358" t="n"/>
      <c r="LT256" s="358" t="n"/>
      <c r="LU256" s="358" t="n"/>
      <c r="LV256" s="358" t="n"/>
      <c r="LW256" s="358" t="n"/>
      <c r="LX256" s="358" t="n"/>
      <c r="LY256" s="358" t="n"/>
      <c r="LZ256" s="358" t="n"/>
      <c r="MA256" s="358" t="n"/>
      <c r="MB256" s="358" t="n"/>
      <c r="MC256" s="358" t="n"/>
      <c r="MD256" s="358" t="n"/>
      <c r="ME256" s="358" t="n"/>
      <c r="MF256" s="358" t="n"/>
      <c r="MG256" s="358" t="n"/>
      <c r="MH256" s="358" t="n"/>
      <c r="MI256" s="358" t="n"/>
      <c r="MJ256" s="358" t="n"/>
      <c r="MK256" s="358" t="n"/>
      <c r="ML256" s="358" t="n"/>
      <c r="MM256" s="358" t="n"/>
      <c r="MN256" s="358" t="n"/>
      <c r="MO256" s="358" t="n"/>
      <c r="MP256" s="358" t="n"/>
      <c r="MQ256" s="358" t="n"/>
      <c r="MR256" s="358" t="n"/>
      <c r="MS256" s="358" t="n"/>
      <c r="MT256" s="358" t="n"/>
      <c r="MU256" s="358" t="n"/>
      <c r="MV256" s="358" t="n"/>
      <c r="MW256" s="358" t="n"/>
      <c r="MX256" s="358" t="n"/>
      <c r="MY256" s="358" t="n"/>
      <c r="MZ256" s="358" t="n"/>
      <c r="NA256" s="358" t="n"/>
      <c r="NB256" s="358" t="n"/>
      <c r="NC256" s="358" t="n"/>
      <c r="ND256" s="358" t="n"/>
      <c r="NE256" s="358" t="n"/>
      <c r="NF256" s="358" t="n"/>
      <c r="NG256" s="358" t="n"/>
      <c r="NH256" s="358" t="n"/>
      <c r="NI256" s="358" t="n"/>
      <c r="NJ256" s="358" t="n"/>
      <c r="NK256" s="358" t="n"/>
      <c r="NL256" s="358" t="n"/>
      <c r="NM256" s="358" t="n"/>
      <c r="NN256" s="358" t="n"/>
      <c r="NO256" s="358" t="n"/>
      <c r="NP256" s="358" t="n"/>
      <c r="NQ256" s="358" t="n"/>
      <c r="NR256" s="358" t="n"/>
      <c r="NS256" s="358" t="n"/>
      <c r="NT256" s="358" t="n"/>
      <c r="NU256" s="358" t="n"/>
      <c r="NV256" s="358" t="n"/>
      <c r="NW256" s="358" t="n"/>
      <c r="NX256" s="358" t="n"/>
      <c r="NY256" s="358" t="n"/>
      <c r="NZ256" s="358" t="n"/>
      <c r="OA256" s="358" t="n"/>
      <c r="OB256" s="358" t="n"/>
      <c r="OC256" s="358" t="n"/>
      <c r="OD256" s="358" t="n"/>
      <c r="OE256" s="358" t="n"/>
      <c r="OF256" s="358" t="n"/>
      <c r="OG256" s="358" t="n"/>
      <c r="OH256" s="358" t="n"/>
      <c r="OI256" s="358" t="n"/>
      <c r="OJ256" s="358" t="n"/>
      <c r="OK256" s="358" t="n"/>
      <c r="OL256" s="358" t="n"/>
      <c r="OM256" s="358" t="n"/>
      <c r="ON256" s="358" t="n"/>
      <c r="OO256" s="358" t="n"/>
      <c r="OP256" s="358" t="n"/>
      <c r="OQ256" s="358" t="n"/>
      <c r="OR256" s="358" t="n"/>
      <c r="OS256" s="358" t="n"/>
      <c r="OT256" s="358" t="n"/>
      <c r="OU256" s="358" t="n"/>
      <c r="OV256" s="358" t="n"/>
      <c r="OW256" s="358" t="n"/>
      <c r="OX256" s="358" t="n"/>
      <c r="OY256" s="358" t="n"/>
      <c r="OZ256" s="358" t="n"/>
      <c r="PA256" s="358" t="n"/>
      <c r="PB256" s="358" t="n"/>
      <c r="PC256" s="358" t="n"/>
      <c r="PD256" s="358" t="n"/>
      <c r="PE256" s="358" t="n"/>
      <c r="PF256" s="358" t="n"/>
      <c r="PG256" s="358" t="n"/>
      <c r="PH256" s="358" t="n"/>
      <c r="PI256" s="358" t="n"/>
      <c r="PJ256" s="358" t="n"/>
      <c r="PK256" s="358" t="n"/>
      <c r="PL256" s="358" t="n"/>
      <c r="PM256" s="358" t="n"/>
      <c r="PN256" s="358" t="n"/>
      <c r="PO256" s="358" t="n"/>
      <c r="PP256" s="358" t="n"/>
      <c r="PQ256" s="358" t="n"/>
      <c r="PR256" s="358" t="n"/>
      <c r="PS256" s="358" t="n"/>
      <c r="PT256" s="358" t="n"/>
      <c r="PU256" s="358" t="n"/>
      <c r="PV256" s="358" t="n"/>
      <c r="PW256" s="358" t="n"/>
      <c r="PX256" s="358" t="n"/>
      <c r="PY256" s="358" t="n"/>
      <c r="PZ256" s="358" t="n"/>
      <c r="QA256" s="358" t="n"/>
      <c r="QB256" s="358" t="n"/>
      <c r="QC256" s="358" t="n"/>
      <c r="QD256" s="358" t="n"/>
      <c r="QE256" s="358" t="n"/>
      <c r="QF256" s="358" t="n"/>
      <c r="QG256" s="358" t="n"/>
      <c r="QH256" s="358" t="n"/>
      <c r="QI256" s="358" t="n"/>
      <c r="QJ256" s="358" t="n"/>
      <c r="QK256" s="358" t="n"/>
      <c r="QL256" s="358" t="n"/>
      <c r="QM256" s="358" t="n"/>
      <c r="QN256" s="358" t="n"/>
      <c r="QO256" s="358" t="n"/>
      <c r="QP256" s="358" t="n"/>
      <c r="QQ256" s="358" t="n"/>
      <c r="QR256" s="358" t="n"/>
      <c r="QS256" s="358" t="n"/>
      <c r="QT256" s="358" t="n"/>
      <c r="QU256" s="358" t="n"/>
      <c r="QV256" s="358" t="n"/>
      <c r="QW256" s="358" t="n"/>
      <c r="QX256" s="358" t="n"/>
      <c r="QY256" s="358" t="n"/>
      <c r="QZ256" s="358" t="n"/>
      <c r="RA256" s="358" t="n"/>
      <c r="RB256" s="358" t="n"/>
      <c r="RC256" s="358" t="n"/>
      <c r="RD256" s="358" t="n"/>
      <c r="RE256" s="358" t="n"/>
      <c r="RF256" s="358" t="n"/>
      <c r="RG256" s="358" t="n"/>
      <c r="RH256" s="358" t="n"/>
      <c r="RI256" s="358" t="n"/>
      <c r="RJ256" s="358" t="n"/>
      <c r="RK256" s="358" t="n"/>
      <c r="RL256" s="358" t="n"/>
      <c r="RM256" s="358" t="n"/>
      <c r="RN256" s="358" t="n"/>
      <c r="RO256" s="358" t="n"/>
      <c r="RP256" s="358" t="n"/>
      <c r="RQ256" s="358" t="n"/>
      <c r="RR256" s="358" t="n"/>
      <c r="RS256" s="358" t="n"/>
      <c r="RT256" s="358" t="n"/>
      <c r="RU256" s="358" t="n"/>
      <c r="RV256" s="358" t="n"/>
      <c r="RW256" s="358" t="n"/>
      <c r="RX256" s="358" t="n"/>
      <c r="RY256" s="358" t="n"/>
      <c r="RZ256" s="358" t="n"/>
      <c r="SA256" s="358" t="n"/>
      <c r="SB256" s="358" t="n"/>
      <c r="SC256" s="358" t="n"/>
      <c r="SD256" s="358" t="n"/>
      <c r="SE256" s="358" t="n"/>
      <c r="SF256" s="358" t="n"/>
      <c r="SG256" s="358" t="n"/>
      <c r="SH256" s="358" t="n"/>
      <c r="SI256" s="358" t="n"/>
      <c r="SJ256" s="358" t="n"/>
      <c r="SK256" s="358" t="n"/>
      <c r="SL256" s="358" t="n"/>
      <c r="SM256" s="358" t="n"/>
      <c r="SN256" s="358" t="n"/>
      <c r="SO256" s="358" t="n"/>
      <c r="SP256" s="358" t="n"/>
      <c r="SQ256" s="358" t="n"/>
      <c r="SR256" s="358" t="n"/>
      <c r="SS256" s="358" t="n"/>
      <c r="ST256" s="358" t="n"/>
      <c r="SU256" s="358" t="n"/>
      <c r="SV256" s="358" t="n"/>
      <c r="SW256" s="358" t="n"/>
      <c r="SX256" s="358" t="n"/>
      <c r="SY256" s="358" t="n"/>
      <c r="SZ256" s="358" t="n"/>
      <c r="TA256" s="358" t="n"/>
      <c r="TB256" s="358" t="n"/>
      <c r="TC256" s="358" t="n"/>
      <c r="TD256" s="358" t="n"/>
      <c r="TE256" s="358" t="n"/>
      <c r="TF256" s="358" t="n"/>
      <c r="TG256" s="358" t="n"/>
      <c r="TH256" s="358" t="n"/>
      <c r="TI256" s="358" t="n"/>
      <c r="TJ256" s="358" t="n"/>
      <c r="TK256" s="358" t="n"/>
      <c r="TL256" s="358" t="n"/>
      <c r="TM256" s="358" t="n"/>
      <c r="TN256" s="358" t="n"/>
      <c r="TO256" s="358" t="n"/>
      <c r="TP256" s="358" t="n"/>
      <c r="TQ256" s="358" t="n"/>
      <c r="TR256" s="358" t="n"/>
      <c r="TS256" s="358" t="n"/>
      <c r="TT256" s="358" t="n"/>
      <c r="TU256" s="358" t="n"/>
      <c r="TV256" s="358" t="n"/>
      <c r="TW256" s="358" t="n"/>
      <c r="TX256" s="358" t="n"/>
      <c r="TY256" s="358" t="n"/>
      <c r="TZ256" s="358" t="n"/>
      <c r="UA256" s="358" t="n"/>
      <c r="UB256" s="358" t="n"/>
      <c r="UC256" s="358" t="n"/>
      <c r="UD256" s="358" t="n"/>
      <c r="UE256" s="358" t="n"/>
      <c r="UF256" s="358" t="n"/>
      <c r="UG256" s="358" t="n"/>
      <c r="UH256" s="358" t="n"/>
      <c r="UI256" s="358" t="n"/>
      <c r="UJ256" s="358" t="n"/>
      <c r="UK256" s="358" t="n"/>
      <c r="UL256" s="358" t="n"/>
      <c r="UM256" s="358" t="n"/>
      <c r="UN256" s="358" t="n"/>
      <c r="UO256" s="358" t="n"/>
      <c r="UP256" s="358" t="n"/>
      <c r="UQ256" s="358" t="n"/>
      <c r="UR256" s="358" t="n"/>
      <c r="US256" s="358" t="n"/>
      <c r="UT256" s="358" t="n"/>
      <c r="UU256" s="358" t="n"/>
      <c r="UV256" s="358" t="n"/>
      <c r="UW256" s="358" t="n"/>
      <c r="UX256" s="358" t="n"/>
      <c r="UY256" s="358" t="n"/>
      <c r="UZ256" s="358" t="n"/>
      <c r="VA256" s="358" t="n"/>
      <c r="VB256" s="358" t="n"/>
      <c r="VC256" s="358" t="n"/>
      <c r="VD256" s="358" t="n"/>
      <c r="VE256" s="358" t="n"/>
      <c r="VF256" s="358" t="n"/>
      <c r="VG256" s="358" t="n"/>
      <c r="VH256" s="358" t="n"/>
      <c r="VI256" s="358" t="n"/>
      <c r="VJ256" s="358" t="n"/>
      <c r="VK256" s="358" t="n"/>
      <c r="VL256" s="360" t="n"/>
      <c r="VM256" s="572">
        <f>SUM(E256:VL256)-SUM(UU256:UX256)-SUM(VA256:VD256)</f>
        <v/>
      </c>
      <c r="VN256" s="9" t="n"/>
    </row>
    <row r="257" ht="19.5" customHeight="1">
      <c r="A257" s="1100" t="n"/>
      <c r="B257" s="1101" t="n"/>
      <c r="C257" s="1102" t="n"/>
      <c r="D257" s="366" t="inlineStr">
        <is>
          <t>MASCULINO</t>
        </is>
      </c>
      <c r="E257" s="363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7" t="n"/>
      <c r="BL257" s="7" t="n"/>
      <c r="BM257" s="7" t="n"/>
      <c r="BN257" s="7" t="n"/>
      <c r="BO257" s="7" t="n"/>
      <c r="BP257" s="7" t="n"/>
      <c r="BQ257" s="7" t="n"/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  <c r="CD257" s="7" t="n"/>
      <c r="CE257" s="7" t="n"/>
      <c r="CF257" s="7" t="n"/>
      <c r="CG257" s="7" t="n"/>
      <c r="CH257" s="7" t="n"/>
      <c r="CI257" s="7" t="n"/>
      <c r="CJ257" s="7" t="n"/>
      <c r="CK257" s="7" t="n"/>
      <c r="CL257" s="7" t="n"/>
      <c r="CM257" s="7" t="n"/>
      <c r="CN257" s="7" t="n"/>
      <c r="CO257" s="7" t="n"/>
      <c r="CP257" s="7" t="n"/>
      <c r="CQ257" s="7" t="n"/>
      <c r="CR257" s="7" t="n"/>
      <c r="CS257" s="7" t="n"/>
      <c r="CT257" s="7" t="n"/>
      <c r="CU257" s="7" t="n"/>
      <c r="CV257" s="7" t="n"/>
      <c r="CW257" s="7" t="n"/>
      <c r="CX257" s="7" t="n"/>
      <c r="CY257" s="7" t="n"/>
      <c r="CZ257" s="7" t="n"/>
      <c r="DA257" s="7" t="n"/>
      <c r="DB257" s="7" t="n"/>
      <c r="DC257" s="7" t="n"/>
      <c r="DD257" s="7" t="n"/>
      <c r="DE257" s="7" t="n"/>
      <c r="DF257" s="7" t="n"/>
      <c r="DG257" s="7" t="n"/>
      <c r="DH257" s="7" t="n"/>
      <c r="DI257" s="7" t="n"/>
      <c r="DJ257" s="7" t="n"/>
      <c r="DK257" s="7" t="n"/>
      <c r="DL257" s="7" t="n"/>
      <c r="DM257" s="7" t="n"/>
      <c r="DN257" s="7" t="n"/>
      <c r="DO257" s="7" t="n"/>
      <c r="DP257" s="7" t="n"/>
      <c r="DQ257" s="7" t="n"/>
      <c r="DR257" s="7" t="n"/>
      <c r="DS257" s="7" t="n"/>
      <c r="DT257" s="7" t="n"/>
      <c r="DU257" s="7" t="n"/>
      <c r="DV257" s="7" t="n"/>
      <c r="DW257" s="7" t="n"/>
      <c r="DX257" s="7" t="n"/>
      <c r="DY257" s="7" t="n"/>
      <c r="DZ257" s="7" t="n"/>
      <c r="EA257" s="7" t="n"/>
      <c r="EB257" s="7" t="n"/>
      <c r="EC257" s="7" t="n"/>
      <c r="ED257" s="7" t="n"/>
      <c r="EE257" s="7" t="n"/>
      <c r="EF257" s="7" t="n"/>
      <c r="EG257" s="7" t="n"/>
      <c r="EH257" s="7" t="n"/>
      <c r="EI257" s="7" t="n"/>
      <c r="EJ257" s="7" t="n"/>
      <c r="EK257" s="7" t="n"/>
      <c r="EL257" s="7" t="n"/>
      <c r="EM257" s="7" t="n"/>
      <c r="EN257" s="7" t="n"/>
      <c r="EO257" s="7" t="n"/>
      <c r="EP257" s="7" t="n"/>
      <c r="EQ257" s="7" t="n"/>
      <c r="ER257" s="7" t="n"/>
      <c r="ES257" s="7" t="n"/>
      <c r="ET257" s="7" t="n"/>
      <c r="EU257" s="7" t="n"/>
      <c r="EV257" s="7" t="n"/>
      <c r="EW257" s="7" t="n"/>
      <c r="EX257" s="7" t="n"/>
      <c r="EY257" s="7" t="n"/>
      <c r="EZ257" s="7" t="n"/>
      <c r="FA257" s="7" t="n"/>
      <c r="FB257" s="7" t="n"/>
      <c r="FC257" s="7" t="n"/>
      <c r="FD257" s="7" t="n"/>
      <c r="FE257" s="7" t="n"/>
      <c r="FF257" s="7" t="n"/>
      <c r="FG257" s="7" t="n"/>
      <c r="FH257" s="7" t="n"/>
      <c r="FI257" s="7" t="n"/>
      <c r="FJ257" s="7" t="n"/>
      <c r="FK257" s="7" t="n"/>
      <c r="FL257" s="7" t="n"/>
      <c r="FM257" s="7" t="n"/>
      <c r="FN257" s="7" t="n"/>
      <c r="FO257" s="7" t="n"/>
      <c r="FP257" s="7" t="n"/>
      <c r="FQ257" s="7" t="n"/>
      <c r="FR257" s="7" t="n"/>
      <c r="FS257" s="7" t="n"/>
      <c r="FT257" s="7" t="n"/>
      <c r="FU257" s="7" t="n"/>
      <c r="FV257" s="7" t="n"/>
      <c r="FW257" s="7" t="n"/>
      <c r="FX257" s="7" t="n"/>
      <c r="FY257" s="7" t="n"/>
      <c r="FZ257" s="7" t="n"/>
      <c r="GA257" s="7" t="n"/>
      <c r="GB257" s="7" t="n"/>
      <c r="GC257" s="7" t="n"/>
      <c r="GD257" s="7" t="n"/>
      <c r="GE257" s="7" t="n"/>
      <c r="GF257" s="7" t="n"/>
      <c r="GG257" s="7" t="n"/>
      <c r="GH257" s="7" t="n"/>
      <c r="GI257" s="7" t="n"/>
      <c r="GJ257" s="7" t="n"/>
      <c r="GK257" s="7" t="n"/>
      <c r="GL257" s="7" t="n"/>
      <c r="GM257" s="7" t="n"/>
      <c r="GN257" s="7" t="n"/>
      <c r="GO257" s="7" t="n"/>
      <c r="GP257" s="7" t="n"/>
      <c r="GQ257" s="7" t="n"/>
      <c r="GR257" s="7" t="n"/>
      <c r="GS257" s="7" t="n"/>
      <c r="GT257" s="7" t="n"/>
      <c r="GU257" s="7" t="n"/>
      <c r="GV257" s="7" t="n"/>
      <c r="GW257" s="7" t="n"/>
      <c r="GX257" s="7" t="n"/>
      <c r="GY257" s="7" t="n"/>
      <c r="GZ257" s="7" t="n"/>
      <c r="HA257" s="7" t="n"/>
      <c r="HB257" s="7" t="n"/>
      <c r="HC257" s="7" t="n"/>
      <c r="HD257" s="7" t="n"/>
      <c r="HE257" s="7" t="n"/>
      <c r="HF257" s="7" t="n"/>
      <c r="HG257" s="7" t="n"/>
      <c r="HH257" s="7" t="n"/>
      <c r="HI257" s="7" t="n"/>
      <c r="HJ257" s="7" t="n"/>
      <c r="HK257" s="7" t="n"/>
      <c r="HL257" s="7" t="n"/>
      <c r="HM257" s="7" t="n"/>
      <c r="HN257" s="7" t="n"/>
      <c r="HO257" s="7" t="n"/>
      <c r="HP257" s="7" t="n"/>
      <c r="HQ257" s="7" t="n"/>
      <c r="HR257" s="7" t="n"/>
      <c r="HS257" s="7" t="n"/>
      <c r="HT257" s="7" t="n"/>
      <c r="HU257" s="7" t="n"/>
      <c r="HV257" s="7" t="n"/>
      <c r="HW257" s="7" t="n"/>
      <c r="HX257" s="7" t="n"/>
      <c r="HY257" s="7" t="n"/>
      <c r="HZ257" s="7" t="n"/>
      <c r="IA257" s="7" t="n"/>
      <c r="IB257" s="7" t="n"/>
      <c r="IC257" s="7" t="n"/>
      <c r="ID257" s="7" t="n"/>
      <c r="IE257" s="7" t="n"/>
      <c r="IF257" s="7" t="n"/>
      <c r="IG257" s="7" t="n"/>
      <c r="IH257" s="7" t="n"/>
      <c r="II257" s="7" t="n"/>
      <c r="IJ257" s="7" t="n"/>
      <c r="IK257" s="7" t="n"/>
      <c r="IL257" s="7" t="n"/>
      <c r="IM257" s="7" t="n"/>
      <c r="IN257" s="7" t="n"/>
      <c r="IO257" s="7" t="n"/>
      <c r="IP257" s="7" t="n"/>
      <c r="IQ257" s="7" t="n"/>
      <c r="IR257" s="7" t="n"/>
      <c r="IS257" s="7" t="n"/>
      <c r="IT257" s="7" t="n"/>
      <c r="IU257" s="7" t="n"/>
      <c r="IV257" s="7" t="n"/>
      <c r="IW257" s="7" t="n"/>
      <c r="IX257" s="7" t="n"/>
      <c r="IY257" s="7" t="n"/>
      <c r="IZ257" s="7" t="n"/>
      <c r="JA257" s="7" t="n"/>
      <c r="JB257" s="7" t="n"/>
      <c r="JC257" s="7" t="n"/>
      <c r="JD257" s="7" t="n"/>
      <c r="JE257" s="7" t="n"/>
      <c r="JF257" s="7" t="n"/>
      <c r="JG257" s="7" t="n"/>
      <c r="JH257" s="7" t="n"/>
      <c r="JI257" s="7" t="n"/>
      <c r="JJ257" s="7" t="n"/>
      <c r="JK257" s="7" t="n"/>
      <c r="JL257" s="7" t="n"/>
      <c r="JM257" s="7" t="n"/>
      <c r="JN257" s="7" t="n"/>
      <c r="JO257" s="7" t="n"/>
      <c r="JP257" s="7" t="n"/>
      <c r="JQ257" s="7" t="n"/>
      <c r="JR257" s="7" t="n"/>
      <c r="JS257" s="7" t="n"/>
      <c r="JT257" s="7" t="n"/>
      <c r="JU257" s="7" t="n"/>
      <c r="JV257" s="7" t="n"/>
      <c r="JW257" s="7" t="n"/>
      <c r="JX257" s="7" t="n"/>
      <c r="JY257" s="7" t="n"/>
      <c r="JZ257" s="7" t="n"/>
      <c r="KA257" s="7" t="n"/>
      <c r="KB257" s="7" t="n"/>
      <c r="KC257" s="7" t="n"/>
      <c r="KD257" s="7" t="n"/>
      <c r="KE257" s="7" t="n"/>
      <c r="KF257" s="7" t="n"/>
      <c r="KG257" s="7" t="n"/>
      <c r="KH257" s="7" t="n"/>
      <c r="KI257" s="7" t="n"/>
      <c r="KJ257" s="7" t="n"/>
      <c r="KK257" s="7" t="n"/>
      <c r="KL257" s="7" t="n"/>
      <c r="KM257" s="7" t="n"/>
      <c r="KN257" s="7" t="n"/>
      <c r="KO257" s="7" t="n"/>
      <c r="KP257" s="7" t="n"/>
      <c r="KQ257" s="7" t="n"/>
      <c r="KR257" s="7" t="n"/>
      <c r="KS257" s="7" t="n"/>
      <c r="KT257" s="7" t="n"/>
      <c r="KU257" s="7" t="n"/>
      <c r="KV257" s="7" t="n"/>
      <c r="KW257" s="7" t="n"/>
      <c r="KX257" s="7" t="n"/>
      <c r="KY257" s="7" t="n"/>
      <c r="KZ257" s="7" t="n"/>
      <c r="LA257" s="7" t="n"/>
      <c r="LB257" s="7" t="n"/>
      <c r="LC257" s="7" t="n"/>
      <c r="LD257" s="7" t="n"/>
      <c r="LE257" s="7" t="n"/>
      <c r="LF257" s="7" t="n"/>
      <c r="LG257" s="7" t="n"/>
      <c r="LH257" s="7" t="n"/>
      <c r="LI257" s="7" t="n"/>
      <c r="LJ257" s="7" t="n"/>
      <c r="LK257" s="7" t="n"/>
      <c r="LL257" s="7" t="n"/>
      <c r="LM257" s="7" t="n"/>
      <c r="LN257" s="7" t="n"/>
      <c r="LO257" s="7" t="n"/>
      <c r="LP257" s="7" t="n"/>
      <c r="LQ257" s="7" t="n"/>
      <c r="LR257" s="7" t="n"/>
      <c r="LS257" s="7" t="n"/>
      <c r="LT257" s="7" t="n"/>
      <c r="LU257" s="7" t="n"/>
      <c r="LV257" s="7" t="n"/>
      <c r="LW257" s="7" t="n"/>
      <c r="LX257" s="7" t="n"/>
      <c r="LY257" s="7" t="n"/>
      <c r="LZ257" s="7" t="n"/>
      <c r="MA257" s="7" t="n"/>
      <c r="MB257" s="7" t="n"/>
      <c r="MC257" s="7" t="n"/>
      <c r="MD257" s="7" t="n"/>
      <c r="ME257" s="7" t="n"/>
      <c r="MF257" s="7" t="n"/>
      <c r="MG257" s="7" t="n"/>
      <c r="MH257" s="7" t="n"/>
      <c r="MI257" s="7" t="n"/>
      <c r="MJ257" s="7" t="n"/>
      <c r="MK257" s="7" t="n"/>
      <c r="ML257" s="7" t="n"/>
      <c r="MM257" s="7" t="n"/>
      <c r="MN257" s="7" t="n"/>
      <c r="MO257" s="7" t="n"/>
      <c r="MP257" s="7" t="n"/>
      <c r="MQ257" s="7" t="n"/>
      <c r="MR257" s="7" t="n"/>
      <c r="MS257" s="7" t="n"/>
      <c r="MT257" s="7" t="n"/>
      <c r="MU257" s="7" t="n"/>
      <c r="MV257" s="7" t="n"/>
      <c r="MW257" s="7" t="n"/>
      <c r="MX257" s="7" t="n"/>
      <c r="MY257" s="7" t="n"/>
      <c r="MZ257" s="7" t="n"/>
      <c r="NA257" s="7" t="n"/>
      <c r="NB257" s="7" t="n"/>
      <c r="NC257" s="7" t="n"/>
      <c r="ND257" s="7" t="n"/>
      <c r="NE257" s="7" t="n"/>
      <c r="NF257" s="7" t="n"/>
      <c r="NG257" s="7" t="n"/>
      <c r="NH257" s="7" t="n"/>
      <c r="NI257" s="7" t="n"/>
      <c r="NJ257" s="7" t="n"/>
      <c r="NK257" s="7" t="n"/>
      <c r="NL257" s="7" t="n"/>
      <c r="NM257" s="7" t="n"/>
      <c r="NN257" s="7" t="n"/>
      <c r="NO257" s="7" t="n"/>
      <c r="NP257" s="7" t="n"/>
      <c r="NQ257" s="7" t="n"/>
      <c r="NR257" s="7" t="n"/>
      <c r="NS257" s="7" t="n"/>
      <c r="NT257" s="7" t="n"/>
      <c r="NU257" s="7" t="n"/>
      <c r="NV257" s="7" t="n"/>
      <c r="NW257" s="7" t="n"/>
      <c r="NX257" s="7" t="n"/>
      <c r="NY257" s="7" t="n"/>
      <c r="NZ257" s="7" t="n"/>
      <c r="OA257" s="7" t="n"/>
      <c r="OB257" s="7" t="n"/>
      <c r="OC257" s="7" t="n"/>
      <c r="OD257" s="7" t="n"/>
      <c r="OE257" s="7" t="n"/>
      <c r="OF257" s="7" t="n"/>
      <c r="OG257" s="7" t="n"/>
      <c r="OH257" s="7" t="n"/>
      <c r="OI257" s="7" t="n"/>
      <c r="OJ257" s="7" t="n"/>
      <c r="OK257" s="7" t="n"/>
      <c r="OL257" s="7" t="n"/>
      <c r="OM257" s="7" t="n"/>
      <c r="ON257" s="7" t="n"/>
      <c r="OO257" s="7" t="n"/>
      <c r="OP257" s="7" t="n"/>
      <c r="OQ257" s="7" t="n"/>
      <c r="OR257" s="7" t="n"/>
      <c r="OS257" s="7" t="n"/>
      <c r="OT257" s="7" t="n"/>
      <c r="OU257" s="7" t="n"/>
      <c r="OV257" s="7" t="n"/>
      <c r="OW257" s="7" t="n"/>
      <c r="OX257" s="7" t="n"/>
      <c r="OY257" s="7" t="n"/>
      <c r="OZ257" s="7" t="n"/>
      <c r="PA257" s="7" t="n"/>
      <c r="PB257" s="7" t="n"/>
      <c r="PC257" s="7" t="n"/>
      <c r="PD257" s="7" t="n"/>
      <c r="PE257" s="7" t="n"/>
      <c r="PF257" s="7" t="n"/>
      <c r="PG257" s="7" t="n"/>
      <c r="PH257" s="7" t="n"/>
      <c r="PI257" s="7" t="n"/>
      <c r="PJ257" s="7" t="n"/>
      <c r="PK257" s="7" t="n"/>
      <c r="PL257" s="7" t="n"/>
      <c r="PM257" s="7" t="n"/>
      <c r="PN257" s="7" t="n"/>
      <c r="PO257" s="7" t="n"/>
      <c r="PP257" s="7" t="n"/>
      <c r="PQ257" s="7" t="n"/>
      <c r="PR257" s="7" t="n"/>
      <c r="PS257" s="7" t="n"/>
      <c r="PT257" s="7" t="n"/>
      <c r="PU257" s="7" t="n"/>
      <c r="PV257" s="7" t="n"/>
      <c r="PW257" s="7" t="n"/>
      <c r="PX257" s="7" t="n"/>
      <c r="PY257" s="7" t="n"/>
      <c r="PZ257" s="7" t="n"/>
      <c r="QA257" s="7" t="n"/>
      <c r="QB257" s="7" t="n"/>
      <c r="QC257" s="7" t="n"/>
      <c r="QD257" s="7" t="n"/>
      <c r="QE257" s="7" t="n"/>
      <c r="QF257" s="7" t="n"/>
      <c r="QG257" s="7" t="n"/>
      <c r="QH257" s="7" t="n"/>
      <c r="QI257" s="7" t="n"/>
      <c r="QJ257" s="7" t="n"/>
      <c r="QK257" s="7" t="n"/>
      <c r="QL257" s="7" t="n"/>
      <c r="QM257" s="7" t="n"/>
      <c r="QN257" s="7" t="n"/>
      <c r="QO257" s="7" t="n"/>
      <c r="QP257" s="7" t="n"/>
      <c r="QQ257" s="7" t="n"/>
      <c r="QR257" s="7" t="n"/>
      <c r="QS257" s="7" t="n"/>
      <c r="QT257" s="7" t="n"/>
      <c r="QU257" s="7" t="n"/>
      <c r="QV257" s="7" t="n"/>
      <c r="QW257" s="7" t="n"/>
      <c r="QX257" s="7" t="n"/>
      <c r="QY257" s="7" t="n"/>
      <c r="QZ257" s="7" t="n"/>
      <c r="RA257" s="7" t="n"/>
      <c r="RB257" s="7" t="n"/>
      <c r="RC257" s="7" t="n"/>
      <c r="RD257" s="7" t="n"/>
      <c r="RE257" s="7" t="n"/>
      <c r="RF257" s="7" t="n"/>
      <c r="RG257" s="7" t="n"/>
      <c r="RH257" s="7" t="n"/>
      <c r="RI257" s="7" t="n"/>
      <c r="RJ257" s="7" t="n"/>
      <c r="RK257" s="7" t="n"/>
      <c r="RL257" s="7" t="n"/>
      <c r="RM257" s="7" t="n"/>
      <c r="RN257" s="7" t="n"/>
      <c r="RO257" s="7" t="n"/>
      <c r="RP257" s="7" t="n"/>
      <c r="RQ257" s="7" t="n"/>
      <c r="RR257" s="7" t="n"/>
      <c r="RS257" s="7" t="n"/>
      <c r="RT257" s="7" t="n"/>
      <c r="RU257" s="7" t="n"/>
      <c r="RV257" s="7" t="n"/>
      <c r="RW257" s="7" t="n"/>
      <c r="RX257" s="7" t="n"/>
      <c r="RY257" s="7" t="n"/>
      <c r="RZ257" s="7" t="n"/>
      <c r="SA257" s="7" t="n"/>
      <c r="SB257" s="7" t="n"/>
      <c r="SC257" s="7" t="n"/>
      <c r="SD257" s="7" t="n"/>
      <c r="SE257" s="7" t="n"/>
      <c r="SF257" s="7" t="n"/>
      <c r="SG257" s="7" t="n"/>
      <c r="SH257" s="7" t="n"/>
      <c r="SI257" s="7" t="n"/>
      <c r="SJ257" s="7" t="n"/>
      <c r="SK257" s="7" t="n"/>
      <c r="SL257" s="7" t="n"/>
      <c r="SM257" s="7" t="n"/>
      <c r="SN257" s="7" t="n"/>
      <c r="SO257" s="7" t="n"/>
      <c r="SP257" s="7" t="n"/>
      <c r="SQ257" s="7" t="n"/>
      <c r="SR257" s="7" t="n"/>
      <c r="SS257" s="7" t="n"/>
      <c r="ST257" s="7" t="n"/>
      <c r="SU257" s="7" t="n"/>
      <c r="SV257" s="7" t="n"/>
      <c r="SW257" s="7" t="n"/>
      <c r="SX257" s="7" t="n"/>
      <c r="SY257" s="7" t="n"/>
      <c r="SZ257" s="7" t="n"/>
      <c r="TA257" s="7" t="n"/>
      <c r="TB257" s="7" t="n"/>
      <c r="TC257" s="7" t="n"/>
      <c r="TD257" s="7" t="n"/>
      <c r="TE257" s="7" t="n"/>
      <c r="TF257" s="7" t="n"/>
      <c r="TG257" s="7" t="n"/>
      <c r="TH257" s="7" t="n"/>
      <c r="TI257" s="7" t="n"/>
      <c r="TJ257" s="7" t="n"/>
      <c r="TK257" s="7" t="n"/>
      <c r="TL257" s="7" t="n"/>
      <c r="TM257" s="7" t="n"/>
      <c r="TN257" s="7" t="n"/>
      <c r="TO257" s="7" t="n"/>
      <c r="TP257" s="7" t="n"/>
      <c r="TQ257" s="7" t="n"/>
      <c r="TR257" s="7" t="n"/>
      <c r="TS257" s="7" t="n"/>
      <c r="TT257" s="7" t="n"/>
      <c r="TU257" s="7" t="n"/>
      <c r="TV257" s="7" t="n"/>
      <c r="TW257" s="7" t="n"/>
      <c r="TX257" s="7" t="n"/>
      <c r="TY257" s="7" t="n"/>
      <c r="TZ257" s="7" t="n"/>
      <c r="UA257" s="7" t="n"/>
      <c r="UB257" s="7" t="n"/>
      <c r="UC257" s="7" t="n"/>
      <c r="UD257" s="7" t="n"/>
      <c r="UE257" s="7" t="n"/>
      <c r="UF257" s="7" t="n"/>
      <c r="UG257" s="7" t="n"/>
      <c r="UH257" s="7" t="n"/>
      <c r="UI257" s="7" t="n"/>
      <c r="UJ257" s="7" t="n"/>
      <c r="UK257" s="7" t="n"/>
      <c r="UL257" s="7" t="n"/>
      <c r="UM257" s="7" t="n"/>
      <c r="UN257" s="7" t="n"/>
      <c r="UO257" s="7" t="n"/>
      <c r="UP257" s="7" t="n"/>
      <c r="UQ257" s="7" t="n"/>
      <c r="UR257" s="7" t="n"/>
      <c r="US257" s="7" t="n"/>
      <c r="UT257" s="7" t="n"/>
      <c r="UU257" s="7" t="n"/>
      <c r="UV257" s="7" t="n"/>
      <c r="UW257" s="7" t="n"/>
      <c r="UX257" s="7" t="n"/>
      <c r="UY257" s="7" t="n"/>
      <c r="UZ257" s="7" t="n"/>
      <c r="VA257" s="7" t="n"/>
      <c r="VB257" s="7" t="n"/>
      <c r="VC257" s="7" t="n"/>
      <c r="VD257" s="7" t="n"/>
      <c r="VE257" s="7" t="n"/>
      <c r="VF257" s="7" t="n"/>
      <c r="VG257" s="7" t="n"/>
      <c r="VH257" s="7" t="n"/>
      <c r="VI257" s="7" t="n"/>
      <c r="VJ257" s="7" t="n"/>
      <c r="VK257" s="7" t="n"/>
      <c r="VL257" s="361" t="n"/>
      <c r="VM257" s="573">
        <f>SUM(E257:VL257)-SUM(UU257:UX257)-SUM(VA257:VD257)</f>
        <v/>
      </c>
      <c r="VN257" s="9" t="n"/>
    </row>
    <row r="258" ht="19.5" customHeight="1">
      <c r="A258" s="1100" t="n"/>
      <c r="B258" s="1101" t="n"/>
      <c r="C258" s="1102" t="n"/>
      <c r="D258" s="366" t="inlineStr">
        <is>
          <t>OTRO</t>
        </is>
      </c>
      <c r="E258" s="363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  <c r="BK258" s="7" t="n"/>
      <c r="BL258" s="7" t="n"/>
      <c r="BM258" s="7" t="n"/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  <c r="CD258" s="7" t="n"/>
      <c r="CE258" s="7" t="n"/>
      <c r="CF258" s="7" t="n"/>
      <c r="CG258" s="7" t="n"/>
      <c r="CH258" s="7" t="n"/>
      <c r="CI258" s="7" t="n"/>
      <c r="CJ258" s="7" t="n"/>
      <c r="CK258" s="7" t="n"/>
      <c r="CL258" s="7" t="n"/>
      <c r="CM258" s="7" t="n"/>
      <c r="CN258" s="7" t="n"/>
      <c r="CO258" s="7" t="n"/>
      <c r="CP258" s="7" t="n"/>
      <c r="CQ258" s="7" t="n"/>
      <c r="CR258" s="7" t="n"/>
      <c r="CS258" s="7" t="n"/>
      <c r="CT258" s="7" t="n"/>
      <c r="CU258" s="7" t="n"/>
      <c r="CV258" s="7" t="n"/>
      <c r="CW258" s="7" t="n"/>
      <c r="CX258" s="7" t="n"/>
      <c r="CY258" s="7" t="n"/>
      <c r="CZ258" s="7" t="n"/>
      <c r="DA258" s="7" t="n"/>
      <c r="DB258" s="7" t="n"/>
      <c r="DC258" s="7" t="n"/>
      <c r="DD258" s="7" t="n"/>
      <c r="DE258" s="7" t="n"/>
      <c r="DF258" s="7" t="n"/>
      <c r="DG258" s="7" t="n"/>
      <c r="DH258" s="7" t="n"/>
      <c r="DI258" s="7" t="n"/>
      <c r="DJ258" s="7" t="n"/>
      <c r="DK258" s="7" t="n"/>
      <c r="DL258" s="7" t="n"/>
      <c r="DM258" s="7" t="n"/>
      <c r="DN258" s="7" t="n"/>
      <c r="DO258" s="7" t="n"/>
      <c r="DP258" s="7" t="n"/>
      <c r="DQ258" s="7" t="n"/>
      <c r="DR258" s="7" t="n"/>
      <c r="DS258" s="7" t="n"/>
      <c r="DT258" s="7" t="n"/>
      <c r="DU258" s="7" t="n"/>
      <c r="DV258" s="7" t="n"/>
      <c r="DW258" s="7" t="n"/>
      <c r="DX258" s="7" t="n"/>
      <c r="DY258" s="7" t="n"/>
      <c r="DZ258" s="7" t="n"/>
      <c r="EA258" s="7" t="n"/>
      <c r="EB258" s="7" t="n"/>
      <c r="EC258" s="7" t="n"/>
      <c r="ED258" s="7" t="n"/>
      <c r="EE258" s="7" t="n"/>
      <c r="EF258" s="7" t="n"/>
      <c r="EG258" s="7" t="n"/>
      <c r="EH258" s="7" t="n"/>
      <c r="EI258" s="7" t="n"/>
      <c r="EJ258" s="7" t="n"/>
      <c r="EK258" s="7" t="n"/>
      <c r="EL258" s="7" t="n"/>
      <c r="EM258" s="7" t="n"/>
      <c r="EN258" s="7" t="n"/>
      <c r="EO258" s="7" t="n"/>
      <c r="EP258" s="7" t="n"/>
      <c r="EQ258" s="7" t="n"/>
      <c r="ER258" s="7" t="n"/>
      <c r="ES258" s="7" t="n"/>
      <c r="ET258" s="7" t="n"/>
      <c r="EU258" s="7" t="n"/>
      <c r="EV258" s="7" t="n"/>
      <c r="EW258" s="7" t="n"/>
      <c r="EX258" s="7" t="n"/>
      <c r="EY258" s="7" t="n"/>
      <c r="EZ258" s="7" t="n"/>
      <c r="FA258" s="7" t="n"/>
      <c r="FB258" s="7" t="n"/>
      <c r="FC258" s="7" t="n"/>
      <c r="FD258" s="7" t="n"/>
      <c r="FE258" s="7" t="n"/>
      <c r="FF258" s="7" t="n"/>
      <c r="FG258" s="7" t="n"/>
      <c r="FH258" s="7" t="n"/>
      <c r="FI258" s="7" t="n"/>
      <c r="FJ258" s="7" t="n"/>
      <c r="FK258" s="7" t="n"/>
      <c r="FL258" s="7" t="n"/>
      <c r="FM258" s="7" t="n"/>
      <c r="FN258" s="7" t="n"/>
      <c r="FO258" s="7" t="n"/>
      <c r="FP258" s="7" t="n"/>
      <c r="FQ258" s="7" t="n"/>
      <c r="FR258" s="7" t="n"/>
      <c r="FS258" s="7" t="n"/>
      <c r="FT258" s="7" t="n"/>
      <c r="FU258" s="7" t="n"/>
      <c r="FV258" s="7" t="n"/>
      <c r="FW258" s="7" t="n"/>
      <c r="FX258" s="7" t="n"/>
      <c r="FY258" s="7" t="n"/>
      <c r="FZ258" s="7" t="n"/>
      <c r="GA258" s="7" t="n"/>
      <c r="GB258" s="7" t="n"/>
      <c r="GC258" s="7" t="n"/>
      <c r="GD258" s="7" t="n"/>
      <c r="GE258" s="7" t="n"/>
      <c r="GF258" s="7" t="n"/>
      <c r="GG258" s="7" t="n"/>
      <c r="GH258" s="7" t="n"/>
      <c r="GI258" s="7" t="n"/>
      <c r="GJ258" s="7" t="n"/>
      <c r="GK258" s="7" t="n"/>
      <c r="GL258" s="7" t="n"/>
      <c r="GM258" s="7" t="n"/>
      <c r="GN258" s="7" t="n"/>
      <c r="GO258" s="7" t="n"/>
      <c r="GP258" s="7" t="n"/>
      <c r="GQ258" s="7" t="n"/>
      <c r="GR258" s="7" t="n"/>
      <c r="GS258" s="7" t="n"/>
      <c r="GT258" s="7" t="n"/>
      <c r="GU258" s="7" t="n"/>
      <c r="GV258" s="7" t="n"/>
      <c r="GW258" s="7" t="n"/>
      <c r="GX258" s="7" t="n"/>
      <c r="GY258" s="7" t="n"/>
      <c r="GZ258" s="7" t="n"/>
      <c r="HA258" s="7" t="n"/>
      <c r="HB258" s="7" t="n"/>
      <c r="HC258" s="7" t="n"/>
      <c r="HD258" s="7" t="n"/>
      <c r="HE258" s="7" t="n"/>
      <c r="HF258" s="7" t="n"/>
      <c r="HG258" s="7" t="n"/>
      <c r="HH258" s="7" t="n"/>
      <c r="HI258" s="7" t="n"/>
      <c r="HJ258" s="7" t="n"/>
      <c r="HK258" s="7" t="n"/>
      <c r="HL258" s="7" t="n"/>
      <c r="HM258" s="7" t="n"/>
      <c r="HN258" s="7" t="n"/>
      <c r="HO258" s="7" t="n"/>
      <c r="HP258" s="7" t="n"/>
      <c r="HQ258" s="7" t="n"/>
      <c r="HR258" s="7" t="n"/>
      <c r="HS258" s="7" t="n"/>
      <c r="HT258" s="7" t="n"/>
      <c r="HU258" s="7" t="n"/>
      <c r="HV258" s="7" t="n"/>
      <c r="HW258" s="7" t="n"/>
      <c r="HX258" s="7" t="n"/>
      <c r="HY258" s="7" t="n"/>
      <c r="HZ258" s="7" t="n"/>
      <c r="IA258" s="7" t="n"/>
      <c r="IB258" s="7" t="n"/>
      <c r="IC258" s="7" t="n"/>
      <c r="ID258" s="7" t="n"/>
      <c r="IE258" s="7" t="n"/>
      <c r="IF258" s="7" t="n"/>
      <c r="IG258" s="7" t="n"/>
      <c r="IH258" s="7" t="n"/>
      <c r="II258" s="7" t="n"/>
      <c r="IJ258" s="7" t="n"/>
      <c r="IK258" s="7" t="n"/>
      <c r="IL258" s="7" t="n"/>
      <c r="IM258" s="7" t="n"/>
      <c r="IN258" s="7" t="n"/>
      <c r="IO258" s="7" t="n"/>
      <c r="IP258" s="7" t="n"/>
      <c r="IQ258" s="7" t="n"/>
      <c r="IR258" s="7" t="n"/>
      <c r="IS258" s="7" t="n"/>
      <c r="IT258" s="7" t="n"/>
      <c r="IU258" s="7" t="n"/>
      <c r="IV258" s="7" t="n"/>
      <c r="IW258" s="7" t="n"/>
      <c r="IX258" s="7" t="n"/>
      <c r="IY258" s="7" t="n"/>
      <c r="IZ258" s="7" t="n"/>
      <c r="JA258" s="7" t="n"/>
      <c r="JB258" s="7" t="n"/>
      <c r="JC258" s="7" t="n"/>
      <c r="JD258" s="7" t="n"/>
      <c r="JE258" s="7" t="n"/>
      <c r="JF258" s="7" t="n"/>
      <c r="JG258" s="7" t="n"/>
      <c r="JH258" s="7" t="n"/>
      <c r="JI258" s="7" t="n"/>
      <c r="JJ258" s="7" t="n"/>
      <c r="JK258" s="7" t="n"/>
      <c r="JL258" s="7" t="n"/>
      <c r="JM258" s="7" t="n"/>
      <c r="JN258" s="7" t="n"/>
      <c r="JO258" s="7" t="n"/>
      <c r="JP258" s="7" t="n"/>
      <c r="JQ258" s="7" t="n"/>
      <c r="JR258" s="7" t="n"/>
      <c r="JS258" s="7" t="n"/>
      <c r="JT258" s="7" t="n"/>
      <c r="JU258" s="7" t="n"/>
      <c r="JV258" s="7" t="n"/>
      <c r="JW258" s="7" t="n"/>
      <c r="JX258" s="7" t="n"/>
      <c r="JY258" s="7" t="n"/>
      <c r="JZ258" s="7" t="n"/>
      <c r="KA258" s="7" t="n"/>
      <c r="KB258" s="7" t="n"/>
      <c r="KC258" s="7" t="n"/>
      <c r="KD258" s="7" t="n"/>
      <c r="KE258" s="7" t="n"/>
      <c r="KF258" s="7" t="n"/>
      <c r="KG258" s="7" t="n"/>
      <c r="KH258" s="7" t="n"/>
      <c r="KI258" s="7" t="n"/>
      <c r="KJ258" s="7" t="n"/>
      <c r="KK258" s="7" t="n"/>
      <c r="KL258" s="7" t="n"/>
      <c r="KM258" s="7" t="n"/>
      <c r="KN258" s="7" t="n"/>
      <c r="KO258" s="7" t="n"/>
      <c r="KP258" s="7" t="n"/>
      <c r="KQ258" s="7" t="n"/>
      <c r="KR258" s="7" t="n"/>
      <c r="KS258" s="7" t="n"/>
      <c r="KT258" s="7" t="n"/>
      <c r="KU258" s="7" t="n"/>
      <c r="KV258" s="7" t="n"/>
      <c r="KW258" s="7" t="n"/>
      <c r="KX258" s="7" t="n"/>
      <c r="KY258" s="7" t="n"/>
      <c r="KZ258" s="7" t="n"/>
      <c r="LA258" s="7" t="n"/>
      <c r="LB258" s="7" t="n"/>
      <c r="LC258" s="7" t="n"/>
      <c r="LD258" s="7" t="n"/>
      <c r="LE258" s="7" t="n"/>
      <c r="LF258" s="7" t="n"/>
      <c r="LG258" s="7" t="n"/>
      <c r="LH258" s="7" t="n"/>
      <c r="LI258" s="7" t="n"/>
      <c r="LJ258" s="7" t="n"/>
      <c r="LK258" s="7" t="n"/>
      <c r="LL258" s="7" t="n"/>
      <c r="LM258" s="7" t="n"/>
      <c r="LN258" s="7" t="n"/>
      <c r="LO258" s="7" t="n"/>
      <c r="LP258" s="7" t="n"/>
      <c r="LQ258" s="7" t="n"/>
      <c r="LR258" s="7" t="n"/>
      <c r="LS258" s="7" t="n"/>
      <c r="LT258" s="7" t="n"/>
      <c r="LU258" s="7" t="n"/>
      <c r="LV258" s="7" t="n"/>
      <c r="LW258" s="7" t="n"/>
      <c r="LX258" s="7" t="n"/>
      <c r="LY258" s="7" t="n"/>
      <c r="LZ258" s="7" t="n"/>
      <c r="MA258" s="7" t="n"/>
      <c r="MB258" s="7" t="n"/>
      <c r="MC258" s="7" t="n"/>
      <c r="MD258" s="7" t="n"/>
      <c r="ME258" s="7" t="n"/>
      <c r="MF258" s="7" t="n"/>
      <c r="MG258" s="7" t="n"/>
      <c r="MH258" s="7" t="n"/>
      <c r="MI258" s="7" t="n"/>
      <c r="MJ258" s="7" t="n"/>
      <c r="MK258" s="7" t="n"/>
      <c r="ML258" s="7" t="n"/>
      <c r="MM258" s="7" t="n"/>
      <c r="MN258" s="7" t="n"/>
      <c r="MO258" s="7" t="n"/>
      <c r="MP258" s="7" t="n"/>
      <c r="MQ258" s="7" t="n"/>
      <c r="MR258" s="7" t="n"/>
      <c r="MS258" s="7" t="n"/>
      <c r="MT258" s="7" t="n"/>
      <c r="MU258" s="7" t="n"/>
      <c r="MV258" s="7" t="n"/>
      <c r="MW258" s="7" t="n"/>
      <c r="MX258" s="7" t="n"/>
      <c r="MY258" s="7" t="n"/>
      <c r="MZ258" s="7" t="n"/>
      <c r="NA258" s="7" t="n"/>
      <c r="NB258" s="7" t="n"/>
      <c r="NC258" s="7" t="n"/>
      <c r="ND258" s="7" t="n"/>
      <c r="NE258" s="7" t="n"/>
      <c r="NF258" s="7" t="n"/>
      <c r="NG258" s="7" t="n"/>
      <c r="NH258" s="7" t="n"/>
      <c r="NI258" s="7" t="n"/>
      <c r="NJ258" s="7" t="n"/>
      <c r="NK258" s="7" t="n"/>
      <c r="NL258" s="7" t="n"/>
      <c r="NM258" s="7" t="n"/>
      <c r="NN258" s="7" t="n"/>
      <c r="NO258" s="7" t="n"/>
      <c r="NP258" s="7" t="n"/>
      <c r="NQ258" s="7" t="n"/>
      <c r="NR258" s="7" t="n"/>
      <c r="NS258" s="7" t="n"/>
      <c r="NT258" s="7" t="n"/>
      <c r="NU258" s="7" t="n"/>
      <c r="NV258" s="7" t="n"/>
      <c r="NW258" s="7" t="n"/>
      <c r="NX258" s="7" t="n"/>
      <c r="NY258" s="7" t="n"/>
      <c r="NZ258" s="7" t="n"/>
      <c r="OA258" s="7" t="n"/>
      <c r="OB258" s="7" t="n"/>
      <c r="OC258" s="7" t="n"/>
      <c r="OD258" s="7" t="n"/>
      <c r="OE258" s="7" t="n"/>
      <c r="OF258" s="7" t="n"/>
      <c r="OG258" s="7" t="n"/>
      <c r="OH258" s="7" t="n"/>
      <c r="OI258" s="7" t="n"/>
      <c r="OJ258" s="7" t="n"/>
      <c r="OK258" s="7" t="n"/>
      <c r="OL258" s="7" t="n"/>
      <c r="OM258" s="7" t="n"/>
      <c r="ON258" s="7" t="n"/>
      <c r="OO258" s="7" t="n"/>
      <c r="OP258" s="7" t="n"/>
      <c r="OQ258" s="7" t="n"/>
      <c r="OR258" s="7" t="n"/>
      <c r="OS258" s="7" t="n"/>
      <c r="OT258" s="7" t="n"/>
      <c r="OU258" s="7" t="n"/>
      <c r="OV258" s="7" t="n"/>
      <c r="OW258" s="7" t="n"/>
      <c r="OX258" s="7" t="n"/>
      <c r="OY258" s="7" t="n"/>
      <c r="OZ258" s="7" t="n"/>
      <c r="PA258" s="7" t="n"/>
      <c r="PB258" s="7" t="n"/>
      <c r="PC258" s="7" t="n"/>
      <c r="PD258" s="7" t="n"/>
      <c r="PE258" s="7" t="n"/>
      <c r="PF258" s="7" t="n"/>
      <c r="PG258" s="7" t="n"/>
      <c r="PH258" s="7" t="n"/>
      <c r="PI258" s="7" t="n"/>
      <c r="PJ258" s="7" t="n"/>
      <c r="PK258" s="7" t="n"/>
      <c r="PL258" s="7" t="n"/>
      <c r="PM258" s="7" t="n"/>
      <c r="PN258" s="7" t="n"/>
      <c r="PO258" s="7" t="n"/>
      <c r="PP258" s="7" t="n"/>
      <c r="PQ258" s="7" t="n"/>
      <c r="PR258" s="7" t="n"/>
      <c r="PS258" s="7" t="n"/>
      <c r="PT258" s="7" t="n"/>
      <c r="PU258" s="7" t="n"/>
      <c r="PV258" s="7" t="n"/>
      <c r="PW258" s="7" t="n"/>
      <c r="PX258" s="7" t="n"/>
      <c r="PY258" s="7" t="n"/>
      <c r="PZ258" s="7" t="n"/>
      <c r="QA258" s="7" t="n"/>
      <c r="QB258" s="7" t="n"/>
      <c r="QC258" s="7" t="n"/>
      <c r="QD258" s="7" t="n"/>
      <c r="QE258" s="7" t="n"/>
      <c r="QF258" s="7" t="n"/>
      <c r="QG258" s="7" t="n"/>
      <c r="QH258" s="7" t="n"/>
      <c r="QI258" s="7" t="n"/>
      <c r="QJ258" s="7" t="n"/>
      <c r="QK258" s="7" t="n"/>
      <c r="QL258" s="7" t="n"/>
      <c r="QM258" s="7" t="n"/>
      <c r="QN258" s="7" t="n"/>
      <c r="QO258" s="7" t="n"/>
      <c r="QP258" s="7" t="n"/>
      <c r="QQ258" s="7" t="n"/>
      <c r="QR258" s="7" t="n"/>
      <c r="QS258" s="7" t="n"/>
      <c r="QT258" s="7" t="n"/>
      <c r="QU258" s="7" t="n"/>
      <c r="QV258" s="7" t="n"/>
      <c r="QW258" s="7" t="n"/>
      <c r="QX258" s="7" t="n"/>
      <c r="QY258" s="7" t="n"/>
      <c r="QZ258" s="7" t="n"/>
      <c r="RA258" s="7" t="n"/>
      <c r="RB258" s="7" t="n"/>
      <c r="RC258" s="7" t="n"/>
      <c r="RD258" s="7" t="n"/>
      <c r="RE258" s="7" t="n"/>
      <c r="RF258" s="7" t="n"/>
      <c r="RG258" s="7" t="n"/>
      <c r="RH258" s="7" t="n"/>
      <c r="RI258" s="7" t="n"/>
      <c r="RJ258" s="7" t="n"/>
      <c r="RK258" s="7" t="n"/>
      <c r="RL258" s="7" t="n"/>
      <c r="RM258" s="7" t="n"/>
      <c r="RN258" s="7" t="n"/>
      <c r="RO258" s="7" t="n"/>
      <c r="RP258" s="7" t="n"/>
      <c r="RQ258" s="7" t="n"/>
      <c r="RR258" s="7" t="n"/>
      <c r="RS258" s="7" t="n"/>
      <c r="RT258" s="7" t="n"/>
      <c r="RU258" s="7" t="n"/>
      <c r="RV258" s="7" t="n"/>
      <c r="RW258" s="7" t="n"/>
      <c r="RX258" s="7" t="n"/>
      <c r="RY258" s="7" t="n"/>
      <c r="RZ258" s="7" t="n"/>
      <c r="SA258" s="7" t="n"/>
      <c r="SB258" s="7" t="n"/>
      <c r="SC258" s="7" t="n"/>
      <c r="SD258" s="7" t="n"/>
      <c r="SE258" s="7" t="n"/>
      <c r="SF258" s="7" t="n"/>
      <c r="SG258" s="7" t="n"/>
      <c r="SH258" s="7" t="n"/>
      <c r="SI258" s="7" t="n"/>
      <c r="SJ258" s="7" t="n"/>
      <c r="SK258" s="7" t="n"/>
      <c r="SL258" s="7" t="n"/>
      <c r="SM258" s="7" t="n"/>
      <c r="SN258" s="7" t="n"/>
      <c r="SO258" s="7" t="n"/>
      <c r="SP258" s="7" t="n"/>
      <c r="SQ258" s="7" t="n"/>
      <c r="SR258" s="7" t="n"/>
      <c r="SS258" s="7" t="n"/>
      <c r="ST258" s="7" t="n"/>
      <c r="SU258" s="7" t="n"/>
      <c r="SV258" s="7" t="n"/>
      <c r="SW258" s="7" t="n"/>
      <c r="SX258" s="7" t="n"/>
      <c r="SY258" s="7" t="n"/>
      <c r="SZ258" s="7" t="n"/>
      <c r="TA258" s="7" t="n"/>
      <c r="TB258" s="7" t="n"/>
      <c r="TC258" s="7" t="n"/>
      <c r="TD258" s="7" t="n"/>
      <c r="TE258" s="7" t="n"/>
      <c r="TF258" s="7" t="n"/>
      <c r="TG258" s="7" t="n"/>
      <c r="TH258" s="7" t="n"/>
      <c r="TI258" s="7" t="n"/>
      <c r="TJ258" s="7" t="n"/>
      <c r="TK258" s="7" t="n"/>
      <c r="TL258" s="7" t="n"/>
      <c r="TM258" s="7" t="n"/>
      <c r="TN258" s="7" t="n"/>
      <c r="TO258" s="7" t="n"/>
      <c r="TP258" s="7" t="n"/>
      <c r="TQ258" s="7" t="n"/>
      <c r="TR258" s="7" t="n"/>
      <c r="TS258" s="7" t="n"/>
      <c r="TT258" s="7" t="n"/>
      <c r="TU258" s="7" t="n"/>
      <c r="TV258" s="7" t="n"/>
      <c r="TW258" s="7" t="n"/>
      <c r="TX258" s="7" t="n"/>
      <c r="TY258" s="7" t="n"/>
      <c r="TZ258" s="7" t="n"/>
      <c r="UA258" s="7" t="n"/>
      <c r="UB258" s="7" t="n"/>
      <c r="UC258" s="7" t="n"/>
      <c r="UD258" s="7" t="n"/>
      <c r="UE258" s="7" t="n"/>
      <c r="UF258" s="7" t="n"/>
      <c r="UG258" s="7" t="n"/>
      <c r="UH258" s="7" t="n"/>
      <c r="UI258" s="7" t="n"/>
      <c r="UJ258" s="7" t="n"/>
      <c r="UK258" s="7" t="n"/>
      <c r="UL258" s="7" t="n"/>
      <c r="UM258" s="7" t="n"/>
      <c r="UN258" s="7" t="n"/>
      <c r="UO258" s="7" t="n"/>
      <c r="UP258" s="7" t="n"/>
      <c r="UQ258" s="7" t="n"/>
      <c r="UR258" s="7" t="n"/>
      <c r="US258" s="7" t="n"/>
      <c r="UT258" s="7" t="n"/>
      <c r="UU258" s="7" t="n"/>
      <c r="UV258" s="7" t="n"/>
      <c r="UW258" s="7" t="n"/>
      <c r="UX258" s="7" t="n"/>
      <c r="UY258" s="7" t="n"/>
      <c r="UZ258" s="7" t="n"/>
      <c r="VA258" s="7" t="n"/>
      <c r="VB258" s="7" t="n"/>
      <c r="VC258" s="7" t="n"/>
      <c r="VD258" s="7" t="n"/>
      <c r="VE258" s="7" t="n"/>
      <c r="VF258" s="7" t="n"/>
      <c r="VG258" s="7" t="n"/>
      <c r="VH258" s="7" t="n"/>
      <c r="VI258" s="7" t="n"/>
      <c r="VJ258" s="7" t="n"/>
      <c r="VK258" s="7" t="n"/>
      <c r="VL258" s="361" t="n"/>
      <c r="VM258" s="573">
        <f>SUM(E258:VL258)-SUM(UU258:UX258)-SUM(VA258:VD258)</f>
        <v/>
      </c>
      <c r="VN258" s="9" t="n"/>
    </row>
    <row r="259" ht="19.5" customHeight="1">
      <c r="A259" s="1100" t="n"/>
      <c r="B259" s="1101" t="n"/>
      <c r="C259" s="1102" t="n"/>
      <c r="D259" s="367" t="inlineStr">
        <is>
          <t>TOTAL GENERO</t>
        </is>
      </c>
      <c r="E259" s="574">
        <f>SUM(E256:E258)</f>
        <v/>
      </c>
      <c r="F259" s="457">
        <f>SUM(F256:F258)</f>
        <v/>
      </c>
      <c r="G259" s="457">
        <f>SUM(G256:G258)</f>
        <v/>
      </c>
      <c r="H259" s="457">
        <f>SUM(H256:H258)</f>
        <v/>
      </c>
      <c r="I259" s="457">
        <f>SUM(I256:I258)</f>
        <v/>
      </c>
      <c r="J259" s="457">
        <f>SUM(J256:J258)</f>
        <v/>
      </c>
      <c r="K259" s="457">
        <f>SUM(K256:K258)</f>
        <v/>
      </c>
      <c r="L259" s="457">
        <f>SUM(L256:L258)</f>
        <v/>
      </c>
      <c r="M259" s="457">
        <f>SUM(M256:M258)</f>
        <v/>
      </c>
      <c r="N259" s="457">
        <f>SUM(N256:N258)</f>
        <v/>
      </c>
      <c r="O259" s="457">
        <f>SUM(O256:O258)</f>
        <v/>
      </c>
      <c r="P259" s="457">
        <f>SUM(P256:P258)</f>
        <v/>
      </c>
      <c r="Q259" s="457">
        <f>SUM(Q256:Q258)</f>
        <v/>
      </c>
      <c r="R259" s="457">
        <f>SUM(R256:R258)</f>
        <v/>
      </c>
      <c r="S259" s="457">
        <f>SUM(S256:S258)</f>
        <v/>
      </c>
      <c r="T259" s="457">
        <f>SUM(T256:T258)</f>
        <v/>
      </c>
      <c r="U259" s="457">
        <f>SUM(U256:U258)</f>
        <v/>
      </c>
      <c r="V259" s="457">
        <f>SUM(V256:V258)</f>
        <v/>
      </c>
      <c r="W259" s="457">
        <f>SUM(W256:W258)</f>
        <v/>
      </c>
      <c r="X259" s="457">
        <f>SUM(X256:X258)</f>
        <v/>
      </c>
      <c r="Y259" s="457">
        <f>SUM(Y256:Y258)</f>
        <v/>
      </c>
      <c r="Z259" s="457">
        <f>SUM(Z256:Z258)</f>
        <v/>
      </c>
      <c r="AA259" s="457">
        <f>SUM(AA256:AA258)</f>
        <v/>
      </c>
      <c r="AB259" s="457">
        <f>SUM(AB256:AB258)</f>
        <v/>
      </c>
      <c r="AC259" s="457">
        <f>SUM(AC256:AC258)</f>
        <v/>
      </c>
      <c r="AD259" s="457">
        <f>SUM(AD256:AD258)</f>
        <v/>
      </c>
      <c r="AE259" s="457">
        <f>SUM(AE256:AE258)</f>
        <v/>
      </c>
      <c r="AF259" s="457">
        <f>SUM(AF256:AF258)</f>
        <v/>
      </c>
      <c r="AG259" s="457">
        <f>SUM(AG256:AG258)</f>
        <v/>
      </c>
      <c r="AH259" s="457">
        <f>SUM(AH256:AH258)</f>
        <v/>
      </c>
      <c r="AI259" s="457">
        <f>SUM(AI256:AI258)</f>
        <v/>
      </c>
      <c r="AJ259" s="457">
        <f>SUM(AJ256:AJ258)</f>
        <v/>
      </c>
      <c r="AK259" s="457">
        <f>SUM(AK256:AK258)</f>
        <v/>
      </c>
      <c r="AL259" s="457">
        <f>SUM(AL256:AL258)</f>
        <v/>
      </c>
      <c r="AM259" s="457">
        <f>SUM(AM256:AM258)</f>
        <v/>
      </c>
      <c r="AN259" s="457">
        <f>SUM(AN256:AN258)</f>
        <v/>
      </c>
      <c r="AO259" s="457">
        <f>SUM(AO256:AO258)</f>
        <v/>
      </c>
      <c r="AP259" s="457">
        <f>SUM(AP256:AP258)</f>
        <v/>
      </c>
      <c r="AQ259" s="457">
        <f>SUM(AQ256:AQ258)</f>
        <v/>
      </c>
      <c r="AR259" s="457">
        <f>SUM(AR256:AR258)</f>
        <v/>
      </c>
      <c r="AS259" s="457">
        <f>SUM(AS256:AS258)</f>
        <v/>
      </c>
      <c r="AT259" s="457">
        <f>SUM(AT256:AT258)</f>
        <v/>
      </c>
      <c r="AU259" s="457">
        <f>SUM(AU256:AU258)</f>
        <v/>
      </c>
      <c r="AV259" s="457">
        <f>SUM(AV256:AV258)</f>
        <v/>
      </c>
      <c r="AW259" s="457">
        <f>SUM(AW256:AW258)</f>
        <v/>
      </c>
      <c r="AX259" s="457">
        <f>SUM(AX256:AX258)</f>
        <v/>
      </c>
      <c r="AY259" s="457">
        <f>SUM(AY256:AY258)</f>
        <v/>
      </c>
      <c r="AZ259" s="457">
        <f>SUM(AZ256:AZ258)</f>
        <v/>
      </c>
      <c r="BA259" s="457">
        <f>SUM(BA256:BA258)</f>
        <v/>
      </c>
      <c r="BB259" s="457">
        <f>SUM(BB256:BB258)</f>
        <v/>
      </c>
      <c r="BC259" s="457">
        <f>SUM(BC256:BC258)</f>
        <v/>
      </c>
      <c r="BD259" s="457">
        <f>SUM(BD256:BD258)</f>
        <v/>
      </c>
      <c r="BE259" s="457">
        <f>SUM(BE256:BE258)</f>
        <v/>
      </c>
      <c r="BF259" s="457">
        <f>SUM(BF256:BF258)</f>
        <v/>
      </c>
      <c r="BG259" s="457">
        <f>SUM(BG256:BG258)</f>
        <v/>
      </c>
      <c r="BH259" s="457">
        <f>SUM(BH256:BH258)</f>
        <v/>
      </c>
      <c r="BI259" s="457">
        <f>SUM(BI256:BI258)</f>
        <v/>
      </c>
      <c r="BJ259" s="457">
        <f>SUM(BJ256:BJ258)</f>
        <v/>
      </c>
      <c r="BK259" s="457">
        <f>SUM(BK256:BK258)</f>
        <v/>
      </c>
      <c r="BL259" s="457">
        <f>SUM(BL256:BL258)</f>
        <v/>
      </c>
      <c r="BM259" s="457">
        <f>SUM(BM256:BM258)</f>
        <v/>
      </c>
      <c r="BN259" s="457">
        <f>SUM(BN256:BN258)</f>
        <v/>
      </c>
      <c r="BO259" s="457">
        <f>SUM(BO256:BO258)</f>
        <v/>
      </c>
      <c r="BP259" s="457">
        <f>SUM(BP256:BP258)</f>
        <v/>
      </c>
      <c r="BQ259" s="457">
        <f>SUM(BQ256:BQ258)</f>
        <v/>
      </c>
      <c r="BR259" s="457">
        <f>SUM(BR256:BR258)</f>
        <v/>
      </c>
      <c r="BS259" s="457">
        <f>SUM(BS256:BS258)</f>
        <v/>
      </c>
      <c r="BT259" s="457">
        <f>SUM(BT256:BT258)</f>
        <v/>
      </c>
      <c r="BU259" s="457">
        <f>SUM(BU256:BU258)</f>
        <v/>
      </c>
      <c r="BV259" s="457">
        <f>SUM(BV256:BV258)</f>
        <v/>
      </c>
      <c r="BW259" s="457">
        <f>SUM(BW256:BW258)</f>
        <v/>
      </c>
      <c r="BX259" s="457">
        <f>SUM(BX256:BX258)</f>
        <v/>
      </c>
      <c r="BY259" s="457">
        <f>SUM(BY256:BY258)</f>
        <v/>
      </c>
      <c r="BZ259" s="457">
        <f>SUM(BZ256:BZ258)</f>
        <v/>
      </c>
      <c r="CA259" s="457">
        <f>SUM(CA256:CA258)</f>
        <v/>
      </c>
      <c r="CB259" s="457">
        <f>SUM(CB256:CB258)</f>
        <v/>
      </c>
      <c r="CC259" s="457">
        <f>SUM(CC256:CC258)</f>
        <v/>
      </c>
      <c r="CD259" s="457">
        <f>SUM(CD256:CD258)</f>
        <v/>
      </c>
      <c r="CE259" s="457">
        <f>SUM(CE256:CE258)</f>
        <v/>
      </c>
      <c r="CF259" s="457">
        <f>SUM(CF256:CF258)</f>
        <v/>
      </c>
      <c r="CG259" s="457">
        <f>SUM(CG256:CG258)</f>
        <v/>
      </c>
      <c r="CH259" s="457">
        <f>SUM(CH256:CH258)</f>
        <v/>
      </c>
      <c r="CI259" s="457">
        <f>SUM(CI256:CI258)</f>
        <v/>
      </c>
      <c r="CJ259" s="457">
        <f>SUM(CJ256:CJ258)</f>
        <v/>
      </c>
      <c r="CK259" s="457">
        <f>SUM(CK256:CK258)</f>
        <v/>
      </c>
      <c r="CL259" s="457">
        <f>SUM(CL256:CL258)</f>
        <v/>
      </c>
      <c r="CM259" s="457">
        <f>SUM(CM256:CM258)</f>
        <v/>
      </c>
      <c r="CN259" s="457">
        <f>SUM(CN256:CN258)</f>
        <v/>
      </c>
      <c r="CO259" s="457">
        <f>SUM(CO256:CO258)</f>
        <v/>
      </c>
      <c r="CP259" s="457">
        <f>SUM(CP256:CP258)</f>
        <v/>
      </c>
      <c r="CQ259" s="457">
        <f>SUM(CQ256:CQ258)</f>
        <v/>
      </c>
      <c r="CR259" s="457">
        <f>SUM(CR256:CR258)</f>
        <v/>
      </c>
      <c r="CS259" s="457">
        <f>SUM(CS256:CS258)</f>
        <v/>
      </c>
      <c r="CT259" s="457">
        <f>SUM(CT256:CT258)</f>
        <v/>
      </c>
      <c r="CU259" s="457">
        <f>SUM(CU256:CU258)</f>
        <v/>
      </c>
      <c r="CV259" s="457">
        <f>SUM(CV256:CV258)</f>
        <v/>
      </c>
      <c r="CW259" s="457">
        <f>SUM(CW256:CW258)</f>
        <v/>
      </c>
      <c r="CX259" s="457">
        <f>SUM(CX256:CX258)</f>
        <v/>
      </c>
      <c r="CY259" s="457">
        <f>SUM(CY256:CY258)</f>
        <v/>
      </c>
      <c r="CZ259" s="457">
        <f>SUM(CZ256:CZ258)</f>
        <v/>
      </c>
      <c r="DA259" s="457">
        <f>SUM(DA256:DA258)</f>
        <v/>
      </c>
      <c r="DB259" s="457">
        <f>SUM(DB256:DB258)</f>
        <v/>
      </c>
      <c r="DC259" s="457">
        <f>SUM(DC256:DC258)</f>
        <v/>
      </c>
      <c r="DD259" s="457">
        <f>SUM(DD256:DD258)</f>
        <v/>
      </c>
      <c r="DE259" s="457">
        <f>SUM(DE256:DE258)</f>
        <v/>
      </c>
      <c r="DF259" s="457">
        <f>SUM(DF256:DF258)</f>
        <v/>
      </c>
      <c r="DG259" s="457">
        <f>SUM(DG256:DG258)</f>
        <v/>
      </c>
      <c r="DH259" s="457">
        <f>SUM(DH256:DH258)</f>
        <v/>
      </c>
      <c r="DI259" s="457">
        <f>SUM(DI256:DI258)</f>
        <v/>
      </c>
      <c r="DJ259" s="457">
        <f>SUM(DJ256:DJ258)</f>
        <v/>
      </c>
      <c r="DK259" s="457">
        <f>SUM(DK256:DK258)</f>
        <v/>
      </c>
      <c r="DL259" s="457">
        <f>SUM(DL256:DL258)</f>
        <v/>
      </c>
      <c r="DM259" s="457">
        <f>SUM(DM256:DM258)</f>
        <v/>
      </c>
      <c r="DN259" s="457">
        <f>SUM(DN256:DN258)</f>
        <v/>
      </c>
      <c r="DO259" s="457">
        <f>SUM(DO256:DO258)</f>
        <v/>
      </c>
      <c r="DP259" s="457">
        <f>SUM(DP256:DP258)</f>
        <v/>
      </c>
      <c r="DQ259" s="457">
        <f>SUM(DQ256:DQ258)</f>
        <v/>
      </c>
      <c r="DR259" s="457">
        <f>SUM(DR256:DR258)</f>
        <v/>
      </c>
      <c r="DS259" s="457">
        <f>SUM(DS256:DS258)</f>
        <v/>
      </c>
      <c r="DT259" s="457">
        <f>SUM(DT256:DT258)</f>
        <v/>
      </c>
      <c r="DU259" s="457">
        <f>SUM(DU256:DU258)</f>
        <v/>
      </c>
      <c r="DV259" s="457">
        <f>SUM(DV256:DV258)</f>
        <v/>
      </c>
      <c r="DW259" s="457">
        <f>SUM(DW256:DW258)</f>
        <v/>
      </c>
      <c r="DX259" s="457">
        <f>SUM(DX256:DX258)</f>
        <v/>
      </c>
      <c r="DY259" s="457">
        <f>SUM(DY256:DY258)</f>
        <v/>
      </c>
      <c r="DZ259" s="457">
        <f>SUM(DZ256:DZ258)</f>
        <v/>
      </c>
      <c r="EA259" s="457">
        <f>SUM(EA256:EA258)</f>
        <v/>
      </c>
      <c r="EB259" s="457">
        <f>SUM(EB256:EB258)</f>
        <v/>
      </c>
      <c r="EC259" s="457">
        <f>SUM(EC256:EC258)</f>
        <v/>
      </c>
      <c r="ED259" s="457">
        <f>SUM(ED256:ED258)</f>
        <v/>
      </c>
      <c r="EE259" s="457">
        <f>SUM(EE256:EE258)</f>
        <v/>
      </c>
      <c r="EF259" s="457">
        <f>SUM(EF256:EF258)</f>
        <v/>
      </c>
      <c r="EG259" s="457">
        <f>SUM(EG256:EG258)</f>
        <v/>
      </c>
      <c r="EH259" s="457">
        <f>SUM(EH256:EH258)</f>
        <v/>
      </c>
      <c r="EI259" s="457">
        <f>SUM(EI256:EI258)</f>
        <v/>
      </c>
      <c r="EJ259" s="457">
        <f>SUM(EJ256:EJ258)</f>
        <v/>
      </c>
      <c r="EK259" s="457">
        <f>SUM(EK256:EK258)</f>
        <v/>
      </c>
      <c r="EL259" s="457">
        <f>SUM(EL256:EL258)</f>
        <v/>
      </c>
      <c r="EM259" s="457">
        <f>SUM(EM256:EM258)</f>
        <v/>
      </c>
      <c r="EN259" s="457">
        <f>SUM(EN256:EN258)</f>
        <v/>
      </c>
      <c r="EO259" s="457">
        <f>SUM(EO256:EO258)</f>
        <v/>
      </c>
      <c r="EP259" s="457">
        <f>SUM(EP256:EP258)</f>
        <v/>
      </c>
      <c r="EQ259" s="457">
        <f>SUM(EQ256:EQ258)</f>
        <v/>
      </c>
      <c r="ER259" s="457">
        <f>SUM(ER256:ER258)</f>
        <v/>
      </c>
      <c r="ES259" s="457">
        <f>SUM(ES256:ES258)</f>
        <v/>
      </c>
      <c r="ET259" s="457">
        <f>SUM(ET256:ET258)</f>
        <v/>
      </c>
      <c r="EU259" s="457">
        <f>SUM(EU256:EU258)</f>
        <v/>
      </c>
      <c r="EV259" s="457">
        <f>SUM(EV256:EV258)</f>
        <v/>
      </c>
      <c r="EW259" s="457">
        <f>SUM(EW256:EW258)</f>
        <v/>
      </c>
      <c r="EX259" s="457">
        <f>SUM(EX256:EX258)</f>
        <v/>
      </c>
      <c r="EY259" s="457">
        <f>SUM(EY256:EY258)</f>
        <v/>
      </c>
      <c r="EZ259" s="457">
        <f>SUM(EZ256:EZ258)</f>
        <v/>
      </c>
      <c r="FA259" s="457">
        <f>SUM(FA256:FA258)</f>
        <v/>
      </c>
      <c r="FB259" s="457">
        <f>SUM(FB256:FB258)</f>
        <v/>
      </c>
      <c r="FC259" s="457">
        <f>SUM(FC256:FC258)</f>
        <v/>
      </c>
      <c r="FD259" s="457">
        <f>SUM(FD256:FD258)</f>
        <v/>
      </c>
      <c r="FE259" s="457">
        <f>SUM(FE256:FE258)</f>
        <v/>
      </c>
      <c r="FF259" s="457">
        <f>SUM(FF256:FF258)</f>
        <v/>
      </c>
      <c r="FG259" s="457">
        <f>SUM(FG256:FG258)</f>
        <v/>
      </c>
      <c r="FH259" s="457">
        <f>SUM(FH256:FH258)</f>
        <v/>
      </c>
      <c r="FI259" s="457">
        <f>SUM(FI256:FI258)</f>
        <v/>
      </c>
      <c r="FJ259" s="457">
        <f>SUM(FJ256:FJ258)</f>
        <v/>
      </c>
      <c r="FK259" s="457">
        <f>SUM(FK256:FK258)</f>
        <v/>
      </c>
      <c r="FL259" s="457">
        <f>SUM(FL256:FL258)</f>
        <v/>
      </c>
      <c r="FM259" s="457">
        <f>SUM(FM256:FM258)</f>
        <v/>
      </c>
      <c r="FN259" s="457">
        <f>SUM(FN256:FN258)</f>
        <v/>
      </c>
      <c r="FO259" s="457">
        <f>SUM(FO256:FO258)</f>
        <v/>
      </c>
      <c r="FP259" s="457">
        <f>SUM(FP256:FP258)</f>
        <v/>
      </c>
      <c r="FQ259" s="457">
        <f>SUM(FQ256:FQ258)</f>
        <v/>
      </c>
      <c r="FR259" s="457">
        <f>SUM(FR256:FR258)</f>
        <v/>
      </c>
      <c r="FS259" s="457">
        <f>SUM(FS256:FS258)</f>
        <v/>
      </c>
      <c r="FT259" s="457">
        <f>SUM(FT256:FT258)</f>
        <v/>
      </c>
      <c r="FU259" s="457">
        <f>SUM(FU256:FU258)</f>
        <v/>
      </c>
      <c r="FV259" s="457">
        <f>SUM(FV256:FV258)</f>
        <v/>
      </c>
      <c r="FW259" s="457">
        <f>SUM(FW256:FW258)</f>
        <v/>
      </c>
      <c r="FX259" s="457">
        <f>SUM(FX256:FX258)</f>
        <v/>
      </c>
      <c r="FY259" s="457">
        <f>SUM(FY256:FY258)</f>
        <v/>
      </c>
      <c r="FZ259" s="457">
        <f>SUM(FZ256:FZ258)</f>
        <v/>
      </c>
      <c r="GA259" s="457">
        <f>SUM(GA256:GA258)</f>
        <v/>
      </c>
      <c r="GB259" s="457">
        <f>SUM(GB256:GB258)</f>
        <v/>
      </c>
      <c r="GC259" s="457">
        <f>SUM(GC256:GC258)</f>
        <v/>
      </c>
      <c r="GD259" s="457">
        <f>SUM(GD256:GD258)</f>
        <v/>
      </c>
      <c r="GE259" s="457">
        <f>SUM(GE256:GE258)</f>
        <v/>
      </c>
      <c r="GF259" s="457">
        <f>SUM(GF256:GF258)</f>
        <v/>
      </c>
      <c r="GG259" s="457">
        <f>SUM(GG256:GG258)</f>
        <v/>
      </c>
      <c r="GH259" s="457">
        <f>SUM(GH256:GH258)</f>
        <v/>
      </c>
      <c r="GI259" s="457">
        <f>SUM(GI256:GI258)</f>
        <v/>
      </c>
      <c r="GJ259" s="457">
        <f>SUM(GJ256:GJ258)</f>
        <v/>
      </c>
      <c r="GK259" s="457">
        <f>SUM(GK256:GK258)</f>
        <v/>
      </c>
      <c r="GL259" s="457">
        <f>SUM(GL256:GL258)</f>
        <v/>
      </c>
      <c r="GM259" s="457">
        <f>SUM(GM256:GM258)</f>
        <v/>
      </c>
      <c r="GN259" s="457">
        <f>SUM(GN256:GN258)</f>
        <v/>
      </c>
      <c r="GO259" s="457">
        <f>SUM(GO256:GO258)</f>
        <v/>
      </c>
      <c r="GP259" s="457">
        <f>SUM(GP256:GP258)</f>
        <v/>
      </c>
      <c r="GQ259" s="457">
        <f>SUM(GQ256:GQ258)</f>
        <v/>
      </c>
      <c r="GR259" s="457">
        <f>SUM(GR256:GR258)</f>
        <v/>
      </c>
      <c r="GS259" s="457">
        <f>SUM(GS256:GS258)</f>
        <v/>
      </c>
      <c r="GT259" s="457">
        <f>SUM(GT256:GT258)</f>
        <v/>
      </c>
      <c r="GU259" s="457">
        <f>SUM(GU256:GU258)</f>
        <v/>
      </c>
      <c r="GV259" s="457">
        <f>SUM(GV256:GV258)</f>
        <v/>
      </c>
      <c r="GW259" s="457">
        <f>SUM(GW256:GW258)</f>
        <v/>
      </c>
      <c r="GX259" s="457">
        <f>SUM(GX256:GX258)</f>
        <v/>
      </c>
      <c r="GY259" s="457">
        <f>SUM(GY256:GY258)</f>
        <v/>
      </c>
      <c r="GZ259" s="457">
        <f>SUM(GZ256:GZ258)</f>
        <v/>
      </c>
      <c r="HA259" s="457">
        <f>SUM(HA256:HA258)</f>
        <v/>
      </c>
      <c r="HB259" s="457">
        <f>SUM(HB256:HB258)</f>
        <v/>
      </c>
      <c r="HC259" s="457">
        <f>SUM(HC256:HC258)</f>
        <v/>
      </c>
      <c r="HD259" s="457">
        <f>SUM(HD256:HD258)</f>
        <v/>
      </c>
      <c r="HE259" s="457">
        <f>SUM(HE256:HE258)</f>
        <v/>
      </c>
      <c r="HF259" s="457">
        <f>SUM(HF256:HF258)</f>
        <v/>
      </c>
      <c r="HG259" s="457">
        <f>SUM(HG256:HG258)</f>
        <v/>
      </c>
      <c r="HH259" s="457">
        <f>SUM(HH256:HH258)</f>
        <v/>
      </c>
      <c r="HI259" s="457">
        <f>SUM(HI256:HI258)</f>
        <v/>
      </c>
      <c r="HJ259" s="457">
        <f>SUM(HJ256:HJ258)</f>
        <v/>
      </c>
      <c r="HK259" s="457">
        <f>SUM(HK256:HK258)</f>
        <v/>
      </c>
      <c r="HL259" s="457">
        <f>SUM(HL256:HL258)</f>
        <v/>
      </c>
      <c r="HM259" s="457">
        <f>SUM(HM256:HM258)</f>
        <v/>
      </c>
      <c r="HN259" s="457">
        <f>SUM(HN256:HN258)</f>
        <v/>
      </c>
      <c r="HO259" s="457">
        <f>SUM(HO256:HO258)</f>
        <v/>
      </c>
      <c r="HP259" s="457">
        <f>SUM(HP256:HP258)</f>
        <v/>
      </c>
      <c r="HQ259" s="457">
        <f>SUM(HQ256:HQ258)</f>
        <v/>
      </c>
      <c r="HR259" s="457">
        <f>SUM(HR256:HR258)</f>
        <v/>
      </c>
      <c r="HS259" s="457">
        <f>SUM(HS256:HS258)</f>
        <v/>
      </c>
      <c r="HT259" s="457">
        <f>SUM(HT256:HT258)</f>
        <v/>
      </c>
      <c r="HU259" s="457">
        <f>SUM(HU256:HU258)</f>
        <v/>
      </c>
      <c r="HV259" s="457">
        <f>SUM(HV256:HV258)</f>
        <v/>
      </c>
      <c r="HW259" s="457">
        <f>SUM(HW256:HW258)</f>
        <v/>
      </c>
      <c r="HX259" s="457">
        <f>SUM(HX256:HX258)</f>
        <v/>
      </c>
      <c r="HY259" s="457">
        <f>SUM(HY256:HY258)</f>
        <v/>
      </c>
      <c r="HZ259" s="457">
        <f>SUM(HZ256:HZ258)</f>
        <v/>
      </c>
      <c r="IA259" s="457">
        <f>SUM(IA256:IA258)</f>
        <v/>
      </c>
      <c r="IB259" s="457">
        <f>SUM(IB256:IB258)</f>
        <v/>
      </c>
      <c r="IC259" s="457">
        <f>SUM(IC256:IC258)</f>
        <v/>
      </c>
      <c r="ID259" s="457">
        <f>SUM(ID256:ID258)</f>
        <v/>
      </c>
      <c r="IE259" s="457">
        <f>SUM(IE256:IE258)</f>
        <v/>
      </c>
      <c r="IF259" s="457">
        <f>SUM(IF256:IF258)</f>
        <v/>
      </c>
      <c r="IG259" s="457">
        <f>SUM(IG256:IG258)</f>
        <v/>
      </c>
      <c r="IH259" s="457">
        <f>SUM(IH256:IH258)</f>
        <v/>
      </c>
      <c r="II259" s="457">
        <f>SUM(II256:II258)</f>
        <v/>
      </c>
      <c r="IJ259" s="457">
        <f>SUM(IJ256:IJ258)</f>
        <v/>
      </c>
      <c r="IK259" s="457">
        <f>SUM(IK256:IK258)</f>
        <v/>
      </c>
      <c r="IL259" s="457">
        <f>SUM(IL256:IL258)</f>
        <v/>
      </c>
      <c r="IM259" s="457">
        <f>SUM(IM256:IM258)</f>
        <v/>
      </c>
      <c r="IN259" s="457">
        <f>SUM(IN256:IN258)</f>
        <v/>
      </c>
      <c r="IO259" s="457">
        <f>SUM(IO256:IO258)</f>
        <v/>
      </c>
      <c r="IP259" s="457">
        <f>SUM(IP256:IP258)</f>
        <v/>
      </c>
      <c r="IQ259" s="457">
        <f>SUM(IQ256:IQ258)</f>
        <v/>
      </c>
      <c r="IR259" s="457">
        <f>SUM(IR256:IR258)</f>
        <v/>
      </c>
      <c r="IS259" s="457">
        <f>SUM(IS256:IS258)</f>
        <v/>
      </c>
      <c r="IT259" s="457">
        <f>SUM(IT256:IT258)</f>
        <v/>
      </c>
      <c r="IU259" s="457">
        <f>SUM(IU256:IU258)</f>
        <v/>
      </c>
      <c r="IV259" s="457">
        <f>SUM(IV256:IV258)</f>
        <v/>
      </c>
      <c r="IW259" s="457">
        <f>SUM(IW256:IW258)</f>
        <v/>
      </c>
      <c r="IX259" s="457">
        <f>SUM(IX256:IX258)</f>
        <v/>
      </c>
      <c r="IY259" s="457">
        <f>SUM(IY256:IY258)</f>
        <v/>
      </c>
      <c r="IZ259" s="457">
        <f>SUM(IZ256:IZ258)</f>
        <v/>
      </c>
      <c r="JA259" s="457">
        <f>SUM(JA256:JA258)</f>
        <v/>
      </c>
      <c r="JB259" s="457">
        <f>SUM(JB256:JB258)</f>
        <v/>
      </c>
      <c r="JC259" s="457">
        <f>SUM(JC256:JC258)</f>
        <v/>
      </c>
      <c r="JD259" s="457">
        <f>SUM(JD256:JD258)</f>
        <v/>
      </c>
      <c r="JE259" s="457">
        <f>SUM(JE256:JE258)</f>
        <v/>
      </c>
      <c r="JF259" s="457">
        <f>SUM(JF256:JF258)</f>
        <v/>
      </c>
      <c r="JG259" s="457">
        <f>SUM(JG256:JG258)</f>
        <v/>
      </c>
      <c r="JH259" s="457">
        <f>SUM(JH256:JH258)</f>
        <v/>
      </c>
      <c r="JI259" s="457">
        <f>SUM(JI256:JI258)</f>
        <v/>
      </c>
      <c r="JJ259" s="457">
        <f>SUM(JJ256:JJ258)</f>
        <v/>
      </c>
      <c r="JK259" s="457">
        <f>SUM(JK256:JK258)</f>
        <v/>
      </c>
      <c r="JL259" s="457">
        <f>SUM(JL256:JL258)</f>
        <v/>
      </c>
      <c r="JM259" s="457">
        <f>SUM(JM256:JM258)</f>
        <v/>
      </c>
      <c r="JN259" s="457">
        <f>SUM(JN256:JN258)</f>
        <v/>
      </c>
      <c r="JO259" s="457">
        <f>SUM(JO256:JO258)</f>
        <v/>
      </c>
      <c r="JP259" s="457">
        <f>SUM(JP256:JP258)</f>
        <v/>
      </c>
      <c r="JQ259" s="457">
        <f>SUM(JQ256:JQ258)</f>
        <v/>
      </c>
      <c r="JR259" s="457">
        <f>SUM(JR256:JR258)</f>
        <v/>
      </c>
      <c r="JS259" s="457">
        <f>SUM(JS256:JS258)</f>
        <v/>
      </c>
      <c r="JT259" s="457">
        <f>SUM(JT256:JT258)</f>
        <v/>
      </c>
      <c r="JU259" s="457">
        <f>SUM(JU256:JU258)</f>
        <v/>
      </c>
      <c r="JV259" s="457">
        <f>SUM(JV256:JV258)</f>
        <v/>
      </c>
      <c r="JW259" s="457">
        <f>SUM(JW256:JW258)</f>
        <v/>
      </c>
      <c r="JX259" s="457">
        <f>SUM(JX256:JX258)</f>
        <v/>
      </c>
      <c r="JY259" s="457">
        <f>SUM(JY256:JY258)</f>
        <v/>
      </c>
      <c r="JZ259" s="457">
        <f>SUM(JZ256:JZ258)</f>
        <v/>
      </c>
      <c r="KA259" s="457">
        <f>SUM(KA256:KA258)</f>
        <v/>
      </c>
      <c r="KB259" s="457">
        <f>SUM(KB256:KB258)</f>
        <v/>
      </c>
      <c r="KC259" s="457">
        <f>SUM(KC256:KC258)</f>
        <v/>
      </c>
      <c r="KD259" s="457">
        <f>SUM(KD256:KD258)</f>
        <v/>
      </c>
      <c r="KE259" s="457">
        <f>SUM(KE256:KE258)</f>
        <v/>
      </c>
      <c r="KF259" s="457">
        <f>SUM(KF256:KF258)</f>
        <v/>
      </c>
      <c r="KG259" s="457">
        <f>SUM(KG256:KG258)</f>
        <v/>
      </c>
      <c r="KH259" s="457">
        <f>SUM(KH256:KH258)</f>
        <v/>
      </c>
      <c r="KI259" s="457">
        <f>SUM(KI256:KI258)</f>
        <v/>
      </c>
      <c r="KJ259" s="457">
        <f>SUM(KJ256:KJ258)</f>
        <v/>
      </c>
      <c r="KK259" s="457">
        <f>SUM(KK256:KK258)</f>
        <v/>
      </c>
      <c r="KL259" s="457">
        <f>SUM(KL256:KL258)</f>
        <v/>
      </c>
      <c r="KM259" s="457">
        <f>SUM(KM256:KM258)</f>
        <v/>
      </c>
      <c r="KN259" s="457">
        <f>SUM(KN256:KN258)</f>
        <v/>
      </c>
      <c r="KO259" s="457">
        <f>SUM(KO256:KO258)</f>
        <v/>
      </c>
      <c r="KP259" s="457">
        <f>SUM(KP256:KP258)</f>
        <v/>
      </c>
      <c r="KQ259" s="457">
        <f>SUM(KQ256:KQ258)</f>
        <v/>
      </c>
      <c r="KR259" s="457">
        <f>SUM(KR256:KR258)</f>
        <v/>
      </c>
      <c r="KS259" s="457">
        <f>SUM(KS256:KS258)</f>
        <v/>
      </c>
      <c r="KT259" s="457">
        <f>SUM(KT256:KT258)</f>
        <v/>
      </c>
      <c r="KU259" s="457">
        <f>SUM(KU256:KU258)</f>
        <v/>
      </c>
      <c r="KV259" s="457">
        <f>SUM(KV256:KV258)</f>
        <v/>
      </c>
      <c r="KW259" s="457">
        <f>SUM(KW256:KW258)</f>
        <v/>
      </c>
      <c r="KX259" s="457">
        <f>SUM(KX256:KX258)</f>
        <v/>
      </c>
      <c r="KY259" s="457">
        <f>SUM(KY256:KY258)</f>
        <v/>
      </c>
      <c r="KZ259" s="457">
        <f>SUM(KZ256:KZ258)</f>
        <v/>
      </c>
      <c r="LA259" s="457">
        <f>SUM(LA256:LA258)</f>
        <v/>
      </c>
      <c r="LB259" s="457">
        <f>SUM(LB256:LB258)</f>
        <v/>
      </c>
      <c r="LC259" s="457">
        <f>SUM(LC256:LC258)</f>
        <v/>
      </c>
      <c r="LD259" s="457">
        <f>SUM(LD256:LD258)</f>
        <v/>
      </c>
      <c r="LE259" s="457">
        <f>SUM(LE256:LE258)</f>
        <v/>
      </c>
      <c r="LF259" s="457">
        <f>SUM(LF256:LF258)</f>
        <v/>
      </c>
      <c r="LG259" s="457">
        <f>SUM(LG256:LG258)</f>
        <v/>
      </c>
      <c r="LH259" s="457">
        <f>SUM(LH256:LH258)</f>
        <v/>
      </c>
      <c r="LI259" s="457">
        <f>SUM(LI256:LI258)</f>
        <v/>
      </c>
      <c r="LJ259" s="457">
        <f>SUM(LJ256:LJ258)</f>
        <v/>
      </c>
      <c r="LK259" s="457">
        <f>SUM(LK256:LK258)</f>
        <v/>
      </c>
      <c r="LL259" s="457">
        <f>SUM(LL256:LL258)</f>
        <v/>
      </c>
      <c r="LM259" s="457">
        <f>SUM(LM256:LM258)</f>
        <v/>
      </c>
      <c r="LN259" s="457">
        <f>SUM(LN256:LN258)</f>
        <v/>
      </c>
      <c r="LO259" s="457">
        <f>SUM(LO256:LO258)</f>
        <v/>
      </c>
      <c r="LP259" s="457">
        <f>SUM(LP256:LP258)</f>
        <v/>
      </c>
      <c r="LQ259" s="457">
        <f>SUM(LQ256:LQ258)</f>
        <v/>
      </c>
      <c r="LR259" s="457">
        <f>SUM(LR256:LR258)</f>
        <v/>
      </c>
      <c r="LS259" s="457">
        <f>SUM(LS256:LS258)</f>
        <v/>
      </c>
      <c r="LT259" s="457">
        <f>SUM(LT256:LT258)</f>
        <v/>
      </c>
      <c r="LU259" s="457">
        <f>SUM(LU256:LU258)</f>
        <v/>
      </c>
      <c r="LV259" s="457">
        <f>SUM(LV256:LV258)</f>
        <v/>
      </c>
      <c r="LW259" s="457">
        <f>SUM(LW256:LW258)</f>
        <v/>
      </c>
      <c r="LX259" s="457">
        <f>SUM(LX256:LX258)</f>
        <v/>
      </c>
      <c r="LY259" s="457">
        <f>SUM(LY256:LY258)</f>
        <v/>
      </c>
      <c r="LZ259" s="457">
        <f>SUM(LZ256:LZ258)</f>
        <v/>
      </c>
      <c r="MA259" s="457">
        <f>SUM(MA256:MA258)</f>
        <v/>
      </c>
      <c r="MB259" s="457">
        <f>SUM(MB256:MB258)</f>
        <v/>
      </c>
      <c r="MC259" s="457">
        <f>SUM(MC256:MC258)</f>
        <v/>
      </c>
      <c r="MD259" s="457">
        <f>SUM(MD256:MD258)</f>
        <v/>
      </c>
      <c r="ME259" s="457">
        <f>SUM(ME256:ME258)</f>
        <v/>
      </c>
      <c r="MF259" s="457">
        <f>SUM(MF256:MF258)</f>
        <v/>
      </c>
      <c r="MG259" s="457">
        <f>SUM(MG256:MG258)</f>
        <v/>
      </c>
      <c r="MH259" s="457">
        <f>SUM(MH256:MH258)</f>
        <v/>
      </c>
      <c r="MI259" s="457">
        <f>SUM(MI256:MI258)</f>
        <v/>
      </c>
      <c r="MJ259" s="457">
        <f>SUM(MJ256:MJ258)</f>
        <v/>
      </c>
      <c r="MK259" s="457">
        <f>SUM(MK256:MK258)</f>
        <v/>
      </c>
      <c r="ML259" s="457">
        <f>SUM(ML256:ML258)</f>
        <v/>
      </c>
      <c r="MM259" s="457">
        <f>SUM(MM256:MM258)</f>
        <v/>
      </c>
      <c r="MN259" s="457">
        <f>SUM(MN256:MN258)</f>
        <v/>
      </c>
      <c r="MO259" s="457">
        <f>SUM(MO256:MO258)</f>
        <v/>
      </c>
      <c r="MP259" s="457">
        <f>SUM(MP256:MP258)</f>
        <v/>
      </c>
      <c r="MQ259" s="457">
        <f>SUM(MQ256:MQ258)</f>
        <v/>
      </c>
      <c r="MR259" s="457">
        <f>SUM(MR256:MR258)</f>
        <v/>
      </c>
      <c r="MS259" s="457">
        <f>SUM(MS256:MS258)</f>
        <v/>
      </c>
      <c r="MT259" s="457">
        <f>SUM(MT256:MT258)</f>
        <v/>
      </c>
      <c r="MU259" s="457">
        <f>SUM(MU256:MU258)</f>
        <v/>
      </c>
      <c r="MV259" s="457">
        <f>SUM(MV256:MV258)</f>
        <v/>
      </c>
      <c r="MW259" s="457">
        <f>SUM(MW256:MW258)</f>
        <v/>
      </c>
      <c r="MX259" s="457">
        <f>SUM(MX256:MX258)</f>
        <v/>
      </c>
      <c r="MY259" s="457">
        <f>SUM(MY256:MY258)</f>
        <v/>
      </c>
      <c r="MZ259" s="457">
        <f>SUM(MZ256:MZ258)</f>
        <v/>
      </c>
      <c r="NA259" s="457">
        <f>SUM(NA256:NA258)</f>
        <v/>
      </c>
      <c r="NB259" s="457">
        <f>SUM(NB256:NB258)</f>
        <v/>
      </c>
      <c r="NC259" s="457">
        <f>SUM(NC256:NC258)</f>
        <v/>
      </c>
      <c r="ND259" s="457">
        <f>SUM(ND256:ND258)</f>
        <v/>
      </c>
      <c r="NE259" s="457">
        <f>SUM(NE256:NE258)</f>
        <v/>
      </c>
      <c r="NF259" s="457">
        <f>SUM(NF256:NF258)</f>
        <v/>
      </c>
      <c r="NG259" s="457">
        <f>SUM(NG256:NG258)</f>
        <v/>
      </c>
      <c r="NH259" s="457">
        <f>SUM(NH256:NH258)</f>
        <v/>
      </c>
      <c r="NI259" s="457">
        <f>SUM(NI256:NI258)</f>
        <v/>
      </c>
      <c r="NJ259" s="457">
        <f>SUM(NJ256:NJ258)</f>
        <v/>
      </c>
      <c r="NK259" s="457">
        <f>SUM(NK256:NK258)</f>
        <v/>
      </c>
      <c r="NL259" s="457">
        <f>SUM(NL256:NL258)</f>
        <v/>
      </c>
      <c r="NM259" s="457">
        <f>SUM(NM256:NM258)</f>
        <v/>
      </c>
      <c r="NN259" s="457">
        <f>SUM(NN256:NN258)</f>
        <v/>
      </c>
      <c r="NO259" s="457">
        <f>SUM(NO256:NO258)</f>
        <v/>
      </c>
      <c r="NP259" s="457">
        <f>SUM(NP256:NP258)</f>
        <v/>
      </c>
      <c r="NQ259" s="457">
        <f>SUM(NQ256:NQ258)</f>
        <v/>
      </c>
      <c r="NR259" s="457">
        <f>SUM(NR256:NR258)</f>
        <v/>
      </c>
      <c r="NS259" s="457">
        <f>SUM(NS256:NS258)</f>
        <v/>
      </c>
      <c r="NT259" s="457">
        <f>SUM(NT256:NT258)</f>
        <v/>
      </c>
      <c r="NU259" s="457">
        <f>SUM(NU256:NU258)</f>
        <v/>
      </c>
      <c r="NV259" s="457">
        <f>SUM(NV256:NV258)</f>
        <v/>
      </c>
      <c r="NW259" s="457">
        <f>SUM(NW256:NW258)</f>
        <v/>
      </c>
      <c r="NX259" s="457">
        <f>SUM(NX256:NX258)</f>
        <v/>
      </c>
      <c r="NY259" s="457">
        <f>SUM(NY256:NY258)</f>
        <v/>
      </c>
      <c r="NZ259" s="457">
        <f>SUM(NZ256:NZ258)</f>
        <v/>
      </c>
      <c r="OA259" s="457">
        <f>SUM(OA256:OA258)</f>
        <v/>
      </c>
      <c r="OB259" s="457">
        <f>SUM(OB256:OB258)</f>
        <v/>
      </c>
      <c r="OC259" s="457">
        <f>SUM(OC256:OC258)</f>
        <v/>
      </c>
      <c r="OD259" s="457">
        <f>SUM(OD256:OD258)</f>
        <v/>
      </c>
      <c r="OE259" s="457">
        <f>SUM(OE256:OE258)</f>
        <v/>
      </c>
      <c r="OF259" s="457">
        <f>SUM(OF256:OF258)</f>
        <v/>
      </c>
      <c r="OG259" s="457">
        <f>SUM(OG256:OG258)</f>
        <v/>
      </c>
      <c r="OH259" s="457">
        <f>SUM(OH256:OH258)</f>
        <v/>
      </c>
      <c r="OI259" s="457">
        <f>SUM(OI256:OI258)</f>
        <v/>
      </c>
      <c r="OJ259" s="457">
        <f>SUM(OJ256:OJ258)</f>
        <v/>
      </c>
      <c r="OK259" s="457">
        <f>SUM(OK256:OK258)</f>
        <v/>
      </c>
      <c r="OL259" s="457">
        <f>SUM(OL256:OL258)</f>
        <v/>
      </c>
      <c r="OM259" s="457">
        <f>SUM(OM256:OM258)</f>
        <v/>
      </c>
      <c r="ON259" s="457">
        <f>SUM(ON256:ON258)</f>
        <v/>
      </c>
      <c r="OO259" s="457">
        <f>SUM(OO256:OO258)</f>
        <v/>
      </c>
      <c r="OP259" s="457">
        <f>SUM(OP256:OP258)</f>
        <v/>
      </c>
      <c r="OQ259" s="457">
        <f>SUM(OQ256:OQ258)</f>
        <v/>
      </c>
      <c r="OR259" s="457">
        <f>SUM(OR256:OR258)</f>
        <v/>
      </c>
      <c r="OS259" s="457">
        <f>SUM(OS256:OS258)</f>
        <v/>
      </c>
      <c r="OT259" s="457">
        <f>SUM(OT256:OT258)</f>
        <v/>
      </c>
      <c r="OU259" s="457">
        <f>SUM(OU256:OU258)</f>
        <v/>
      </c>
      <c r="OV259" s="457">
        <f>SUM(OV256:OV258)</f>
        <v/>
      </c>
      <c r="OW259" s="457">
        <f>SUM(OW256:OW258)</f>
        <v/>
      </c>
      <c r="OX259" s="457">
        <f>SUM(OX256:OX258)</f>
        <v/>
      </c>
      <c r="OY259" s="457">
        <f>SUM(OY256:OY258)</f>
        <v/>
      </c>
      <c r="OZ259" s="457">
        <f>SUM(OZ256:OZ258)</f>
        <v/>
      </c>
      <c r="PA259" s="457">
        <f>SUM(PA256:PA258)</f>
        <v/>
      </c>
      <c r="PB259" s="457">
        <f>SUM(PB256:PB258)</f>
        <v/>
      </c>
      <c r="PC259" s="457">
        <f>SUM(PC256:PC258)</f>
        <v/>
      </c>
      <c r="PD259" s="457">
        <f>SUM(PD256:PD258)</f>
        <v/>
      </c>
      <c r="PE259" s="457">
        <f>SUM(PE256:PE258)</f>
        <v/>
      </c>
      <c r="PF259" s="457">
        <f>SUM(PF256:PF258)</f>
        <v/>
      </c>
      <c r="PG259" s="457">
        <f>SUM(PG256:PG258)</f>
        <v/>
      </c>
      <c r="PH259" s="457">
        <f>SUM(PH256:PH258)</f>
        <v/>
      </c>
      <c r="PI259" s="457">
        <f>SUM(PI256:PI258)</f>
        <v/>
      </c>
      <c r="PJ259" s="457">
        <f>SUM(PJ256:PJ258)</f>
        <v/>
      </c>
      <c r="PK259" s="457">
        <f>SUM(PK256:PK258)</f>
        <v/>
      </c>
      <c r="PL259" s="457">
        <f>SUM(PL256:PL258)</f>
        <v/>
      </c>
      <c r="PM259" s="457">
        <f>SUM(PM256:PM258)</f>
        <v/>
      </c>
      <c r="PN259" s="457">
        <f>SUM(PN256:PN258)</f>
        <v/>
      </c>
      <c r="PO259" s="457">
        <f>SUM(PO256:PO258)</f>
        <v/>
      </c>
      <c r="PP259" s="457">
        <f>SUM(PP256:PP258)</f>
        <v/>
      </c>
      <c r="PQ259" s="457">
        <f>SUM(PQ256:PQ258)</f>
        <v/>
      </c>
      <c r="PR259" s="457">
        <f>SUM(PR256:PR258)</f>
        <v/>
      </c>
      <c r="PS259" s="457">
        <f>SUM(PS256:PS258)</f>
        <v/>
      </c>
      <c r="PT259" s="457">
        <f>SUM(PT256:PT258)</f>
        <v/>
      </c>
      <c r="PU259" s="457">
        <f>SUM(PU256:PU258)</f>
        <v/>
      </c>
      <c r="PV259" s="457">
        <f>SUM(PV256:PV258)</f>
        <v/>
      </c>
      <c r="PW259" s="457">
        <f>SUM(PW256:PW258)</f>
        <v/>
      </c>
      <c r="PX259" s="457">
        <f>SUM(PX256:PX258)</f>
        <v/>
      </c>
      <c r="PY259" s="457">
        <f>SUM(PY256:PY258)</f>
        <v/>
      </c>
      <c r="PZ259" s="457">
        <f>SUM(PZ256:PZ258)</f>
        <v/>
      </c>
      <c r="QA259" s="457">
        <f>SUM(QA256:QA258)</f>
        <v/>
      </c>
      <c r="QB259" s="457">
        <f>SUM(QB256:QB258)</f>
        <v/>
      </c>
      <c r="QC259" s="457">
        <f>SUM(QC256:QC258)</f>
        <v/>
      </c>
      <c r="QD259" s="457">
        <f>SUM(QD256:QD258)</f>
        <v/>
      </c>
      <c r="QE259" s="457">
        <f>SUM(QE256:QE258)</f>
        <v/>
      </c>
      <c r="QF259" s="457">
        <f>SUM(QF256:QF258)</f>
        <v/>
      </c>
      <c r="QG259" s="457">
        <f>SUM(QG256:QG258)</f>
        <v/>
      </c>
      <c r="QH259" s="457">
        <f>SUM(QH256:QH258)</f>
        <v/>
      </c>
      <c r="QI259" s="457">
        <f>SUM(QI256:QI258)</f>
        <v/>
      </c>
      <c r="QJ259" s="457">
        <f>SUM(QJ256:QJ258)</f>
        <v/>
      </c>
      <c r="QK259" s="457">
        <f>SUM(QK256:QK258)</f>
        <v/>
      </c>
      <c r="QL259" s="457">
        <f>SUM(QL256:QL258)</f>
        <v/>
      </c>
      <c r="QM259" s="457">
        <f>SUM(QM256:QM258)</f>
        <v/>
      </c>
      <c r="QN259" s="457">
        <f>SUM(QN256:QN258)</f>
        <v/>
      </c>
      <c r="QO259" s="457">
        <f>SUM(QO256:QO258)</f>
        <v/>
      </c>
      <c r="QP259" s="457">
        <f>SUM(QP256:QP258)</f>
        <v/>
      </c>
      <c r="QQ259" s="457">
        <f>SUM(QQ256:QQ258)</f>
        <v/>
      </c>
      <c r="QR259" s="457">
        <f>SUM(QR256:QR258)</f>
        <v/>
      </c>
      <c r="QS259" s="457">
        <f>SUM(QS256:QS258)</f>
        <v/>
      </c>
      <c r="QT259" s="457">
        <f>SUM(QT256:QT258)</f>
        <v/>
      </c>
      <c r="QU259" s="457">
        <f>SUM(QU256:QU258)</f>
        <v/>
      </c>
      <c r="QV259" s="457">
        <f>SUM(QV256:QV258)</f>
        <v/>
      </c>
      <c r="QW259" s="457">
        <f>SUM(QW256:QW258)</f>
        <v/>
      </c>
      <c r="QX259" s="457">
        <f>SUM(QX256:QX258)</f>
        <v/>
      </c>
      <c r="QY259" s="457">
        <f>SUM(QY256:QY258)</f>
        <v/>
      </c>
      <c r="QZ259" s="457">
        <f>SUM(QZ256:QZ258)</f>
        <v/>
      </c>
      <c r="RA259" s="457">
        <f>SUM(RA256:RA258)</f>
        <v/>
      </c>
      <c r="RB259" s="457">
        <f>SUM(RB256:RB258)</f>
        <v/>
      </c>
      <c r="RC259" s="457">
        <f>SUM(RC256:RC258)</f>
        <v/>
      </c>
      <c r="RD259" s="457">
        <f>SUM(RD256:RD258)</f>
        <v/>
      </c>
      <c r="RE259" s="457">
        <f>SUM(RE256:RE258)</f>
        <v/>
      </c>
      <c r="RF259" s="457">
        <f>SUM(RF256:RF258)</f>
        <v/>
      </c>
      <c r="RG259" s="457">
        <f>SUM(RG256:RG258)</f>
        <v/>
      </c>
      <c r="RH259" s="457">
        <f>SUM(RH256:RH258)</f>
        <v/>
      </c>
      <c r="RI259" s="457">
        <f>SUM(RI256:RI258)</f>
        <v/>
      </c>
      <c r="RJ259" s="457">
        <f>SUM(RJ256:RJ258)</f>
        <v/>
      </c>
      <c r="RK259" s="457">
        <f>SUM(RK256:RK258)</f>
        <v/>
      </c>
      <c r="RL259" s="457">
        <f>SUM(RL256:RL258)</f>
        <v/>
      </c>
      <c r="RM259" s="457">
        <f>SUM(RM256:RM258)</f>
        <v/>
      </c>
      <c r="RN259" s="457">
        <f>SUM(RN256:RN258)</f>
        <v/>
      </c>
      <c r="RO259" s="457">
        <f>SUM(RO256:RO258)</f>
        <v/>
      </c>
      <c r="RP259" s="457">
        <f>SUM(RP256:RP258)</f>
        <v/>
      </c>
      <c r="RQ259" s="457">
        <f>SUM(RQ256:RQ258)</f>
        <v/>
      </c>
      <c r="RR259" s="457">
        <f>SUM(RR256:RR258)</f>
        <v/>
      </c>
      <c r="RS259" s="457">
        <f>SUM(RS256:RS258)</f>
        <v/>
      </c>
      <c r="RT259" s="457">
        <f>SUM(RT256:RT258)</f>
        <v/>
      </c>
      <c r="RU259" s="457">
        <f>SUM(RU256:RU258)</f>
        <v/>
      </c>
      <c r="RV259" s="457">
        <f>SUM(RV256:RV258)</f>
        <v/>
      </c>
      <c r="RW259" s="457">
        <f>SUM(RW256:RW258)</f>
        <v/>
      </c>
      <c r="RX259" s="457">
        <f>SUM(RX256:RX258)</f>
        <v/>
      </c>
      <c r="RY259" s="457">
        <f>SUM(RY256:RY258)</f>
        <v/>
      </c>
      <c r="RZ259" s="457">
        <f>SUM(RZ256:RZ258)</f>
        <v/>
      </c>
      <c r="SA259" s="457">
        <f>SUM(SA256:SA258)</f>
        <v/>
      </c>
      <c r="SB259" s="457">
        <f>SUM(SB256:SB258)</f>
        <v/>
      </c>
      <c r="SC259" s="457">
        <f>SUM(SC256:SC258)</f>
        <v/>
      </c>
      <c r="SD259" s="457">
        <f>SUM(SD256:SD258)</f>
        <v/>
      </c>
      <c r="SE259" s="457">
        <f>SUM(SE256:SE258)</f>
        <v/>
      </c>
      <c r="SF259" s="457">
        <f>SUM(SF256:SF258)</f>
        <v/>
      </c>
      <c r="SG259" s="457">
        <f>SUM(SG256:SG258)</f>
        <v/>
      </c>
      <c r="SH259" s="457">
        <f>SUM(SH256:SH258)</f>
        <v/>
      </c>
      <c r="SI259" s="457">
        <f>SUM(SI256:SI258)</f>
        <v/>
      </c>
      <c r="SJ259" s="457">
        <f>SUM(SJ256:SJ258)</f>
        <v/>
      </c>
      <c r="SK259" s="457">
        <f>SUM(SK256:SK258)</f>
        <v/>
      </c>
      <c r="SL259" s="457">
        <f>SUM(SL256:SL258)</f>
        <v/>
      </c>
      <c r="SM259" s="457">
        <f>SUM(SM256:SM258)</f>
        <v/>
      </c>
      <c r="SN259" s="457">
        <f>SUM(SN256:SN258)</f>
        <v/>
      </c>
      <c r="SO259" s="457">
        <f>SUM(SO256:SO258)</f>
        <v/>
      </c>
      <c r="SP259" s="457">
        <f>SUM(SP256:SP258)</f>
        <v/>
      </c>
      <c r="SQ259" s="457">
        <f>SUM(SQ256:SQ258)</f>
        <v/>
      </c>
      <c r="SR259" s="457">
        <f>SUM(SR256:SR258)</f>
        <v/>
      </c>
      <c r="SS259" s="457">
        <f>SUM(SS256:SS258)</f>
        <v/>
      </c>
      <c r="ST259" s="457">
        <f>SUM(ST256:ST258)</f>
        <v/>
      </c>
      <c r="SU259" s="457">
        <f>SUM(SU256:SU258)</f>
        <v/>
      </c>
      <c r="SV259" s="457">
        <f>SUM(SV256:SV258)</f>
        <v/>
      </c>
      <c r="SW259" s="457">
        <f>SUM(SW256:SW258)</f>
        <v/>
      </c>
      <c r="SX259" s="457">
        <f>SUM(SX256:SX258)</f>
        <v/>
      </c>
      <c r="SY259" s="457">
        <f>SUM(SY256:SY258)</f>
        <v/>
      </c>
      <c r="SZ259" s="457">
        <f>SUM(SZ256:SZ258)</f>
        <v/>
      </c>
      <c r="TA259" s="457">
        <f>SUM(TA256:TA258)</f>
        <v/>
      </c>
      <c r="TB259" s="457">
        <f>SUM(TB256:TB258)</f>
        <v/>
      </c>
      <c r="TC259" s="457">
        <f>SUM(TC256:TC258)</f>
        <v/>
      </c>
      <c r="TD259" s="457">
        <f>SUM(TD256:TD258)</f>
        <v/>
      </c>
      <c r="TE259" s="457">
        <f>SUM(TE256:TE258)</f>
        <v/>
      </c>
      <c r="TF259" s="457">
        <f>SUM(TF256:TF258)</f>
        <v/>
      </c>
      <c r="TG259" s="457">
        <f>SUM(TG256:TG258)</f>
        <v/>
      </c>
      <c r="TH259" s="457">
        <f>SUM(TH256:TH258)</f>
        <v/>
      </c>
      <c r="TI259" s="457">
        <f>SUM(TI256:TI258)</f>
        <v/>
      </c>
      <c r="TJ259" s="457">
        <f>SUM(TJ256:TJ258)</f>
        <v/>
      </c>
      <c r="TK259" s="457">
        <f>SUM(TK256:TK258)</f>
        <v/>
      </c>
      <c r="TL259" s="457">
        <f>SUM(TL256:TL258)</f>
        <v/>
      </c>
      <c r="TM259" s="457">
        <f>SUM(TM256:TM258)</f>
        <v/>
      </c>
      <c r="TN259" s="457">
        <f>SUM(TN256:TN258)</f>
        <v/>
      </c>
      <c r="TO259" s="457">
        <f>SUM(TO256:TO258)</f>
        <v/>
      </c>
      <c r="TP259" s="457">
        <f>SUM(TP256:TP258)</f>
        <v/>
      </c>
      <c r="TQ259" s="457">
        <f>SUM(TQ256:TQ258)</f>
        <v/>
      </c>
      <c r="TR259" s="457">
        <f>SUM(TR256:TR258)</f>
        <v/>
      </c>
      <c r="TS259" s="457">
        <f>SUM(TS256:TS258)</f>
        <v/>
      </c>
      <c r="TT259" s="457">
        <f>SUM(TT256:TT258)</f>
        <v/>
      </c>
      <c r="TU259" s="457">
        <f>SUM(TU256:TU258)</f>
        <v/>
      </c>
      <c r="TV259" s="457">
        <f>SUM(TV256:TV258)</f>
        <v/>
      </c>
      <c r="TW259" s="457">
        <f>SUM(TW256:TW258)</f>
        <v/>
      </c>
      <c r="TX259" s="457">
        <f>SUM(TX256:TX258)</f>
        <v/>
      </c>
      <c r="TY259" s="457">
        <f>SUM(TY256:TY258)</f>
        <v/>
      </c>
      <c r="TZ259" s="457">
        <f>SUM(TZ256:TZ258)</f>
        <v/>
      </c>
      <c r="UA259" s="457">
        <f>SUM(UA256:UA258)</f>
        <v/>
      </c>
      <c r="UB259" s="457">
        <f>SUM(UB256:UB258)</f>
        <v/>
      </c>
      <c r="UC259" s="457">
        <f>SUM(UC256:UC258)</f>
        <v/>
      </c>
      <c r="UD259" s="457">
        <f>SUM(UD256:UD258)</f>
        <v/>
      </c>
      <c r="UE259" s="457">
        <f>SUM(UE256:UE258)</f>
        <v/>
      </c>
      <c r="UF259" s="457">
        <f>SUM(UF256:UF258)</f>
        <v/>
      </c>
      <c r="UG259" s="457">
        <f>SUM(UG256:UG258)</f>
        <v/>
      </c>
      <c r="UH259" s="457">
        <f>SUM(UH256:UH258)</f>
        <v/>
      </c>
      <c r="UI259" s="457">
        <f>SUM(UI256:UI258)</f>
        <v/>
      </c>
      <c r="UJ259" s="457">
        <f>SUM(UJ256:UJ258)</f>
        <v/>
      </c>
      <c r="UK259" s="457">
        <f>SUM(UK256:UK258)</f>
        <v/>
      </c>
      <c r="UL259" s="457">
        <f>SUM(UL256:UL258)</f>
        <v/>
      </c>
      <c r="UM259" s="457">
        <f>SUM(UM256:UM258)</f>
        <v/>
      </c>
      <c r="UN259" s="457">
        <f>SUM(UN256:UN258)</f>
        <v/>
      </c>
      <c r="UO259" s="457">
        <f>SUM(UO256:UO258)</f>
        <v/>
      </c>
      <c r="UP259" s="457">
        <f>SUM(UP256:UP258)</f>
        <v/>
      </c>
      <c r="UQ259" s="457">
        <f>SUM(UQ256:UQ258)</f>
        <v/>
      </c>
      <c r="UR259" s="457">
        <f>SUM(UR256:UR258)</f>
        <v/>
      </c>
      <c r="US259" s="457">
        <f>SUM(US256:US258)</f>
        <v/>
      </c>
      <c r="UT259" s="457">
        <f>SUM(UT256:UT258)</f>
        <v/>
      </c>
      <c r="UU259" s="457">
        <f>SUM(UU256:UU258)</f>
        <v/>
      </c>
      <c r="UV259" s="457">
        <f>SUM(UV256:UV258)</f>
        <v/>
      </c>
      <c r="UW259" s="457">
        <f>SUM(UW256:UW258)</f>
        <v/>
      </c>
      <c r="UX259" s="457">
        <f>SUM(UX256:UX258)</f>
        <v/>
      </c>
      <c r="UY259" s="457">
        <f>SUM(UY256:UY258)</f>
        <v/>
      </c>
      <c r="UZ259" s="457">
        <f>SUM(UZ256:UZ258)</f>
        <v/>
      </c>
      <c r="VA259" s="457">
        <f>SUM(VA256:VA258)</f>
        <v/>
      </c>
      <c r="VB259" s="457">
        <f>SUM(VB256:VB258)</f>
        <v/>
      </c>
      <c r="VC259" s="457">
        <f>SUM(VC256:VC258)</f>
        <v/>
      </c>
      <c r="VD259" s="457">
        <f>SUM(VD256:VD258)</f>
        <v/>
      </c>
      <c r="VE259" s="457">
        <f>SUM(VE256:VE258)</f>
        <v/>
      </c>
      <c r="VF259" s="457">
        <f>SUM(VF256:VF258)</f>
        <v/>
      </c>
      <c r="VG259" s="457">
        <f>SUM(VG256:VG258)</f>
        <v/>
      </c>
      <c r="VH259" s="457">
        <f>SUM(VH256:VH258)</f>
        <v/>
      </c>
      <c r="VI259" s="457">
        <f>SUM(VI256:VI258)</f>
        <v/>
      </c>
      <c r="VJ259" s="457">
        <f>SUM(VJ256:VJ258)</f>
        <v/>
      </c>
      <c r="VK259" s="457">
        <f>SUM(VK256:VK258)</f>
        <v/>
      </c>
      <c r="VL259" s="457">
        <f>SUM(VL256:VL258)</f>
        <v/>
      </c>
      <c r="VM259" s="575">
        <f>SUM(VM256:VM258)</f>
        <v/>
      </c>
      <c r="VN259" s="9" t="n"/>
    </row>
    <row r="260" ht="19.5" customHeight="1">
      <c r="A260" s="1100" t="n"/>
      <c r="B260" s="1101" t="n"/>
      <c r="C260" s="1102" t="n"/>
      <c r="D260" s="576" t="inlineStr">
        <is>
          <t>CONTRIBUTIVO</t>
        </is>
      </c>
      <c r="E260" s="363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/>
      <c r="BL260" s="7" t="n"/>
      <c r="BM260" s="7" t="n"/>
      <c r="BN260" s="7" t="n"/>
      <c r="BO260" s="7" t="n"/>
      <c r="BP260" s="7" t="n"/>
      <c r="BQ260" s="7" t="n"/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  <c r="CD260" s="7" t="n"/>
      <c r="CE260" s="7" t="n"/>
      <c r="CF260" s="7" t="n"/>
      <c r="CG260" s="7" t="n"/>
      <c r="CH260" s="7" t="n"/>
      <c r="CI260" s="7" t="n"/>
      <c r="CJ260" s="7" t="n"/>
      <c r="CK260" s="7" t="n"/>
      <c r="CL260" s="7" t="n"/>
      <c r="CM260" s="7" t="n"/>
      <c r="CN260" s="7" t="n"/>
      <c r="CO260" s="7" t="n"/>
      <c r="CP260" s="7" t="n"/>
      <c r="CQ260" s="7" t="n"/>
      <c r="CR260" s="7" t="n"/>
      <c r="CS260" s="7" t="n"/>
      <c r="CT260" s="7" t="n"/>
      <c r="CU260" s="7" t="n"/>
      <c r="CV260" s="7" t="n"/>
      <c r="CW260" s="7" t="n"/>
      <c r="CX260" s="7" t="n"/>
      <c r="CY260" s="7" t="n"/>
      <c r="CZ260" s="7" t="n"/>
      <c r="DA260" s="7" t="n"/>
      <c r="DB260" s="7" t="n"/>
      <c r="DC260" s="7" t="n"/>
      <c r="DD260" s="7" t="n"/>
      <c r="DE260" s="7" t="n"/>
      <c r="DF260" s="7" t="n"/>
      <c r="DG260" s="7" t="n"/>
      <c r="DH260" s="7" t="n"/>
      <c r="DI260" s="7" t="n"/>
      <c r="DJ260" s="7" t="n"/>
      <c r="DK260" s="7" t="n"/>
      <c r="DL260" s="7" t="n"/>
      <c r="DM260" s="7" t="n"/>
      <c r="DN260" s="7" t="n"/>
      <c r="DO260" s="7" t="n"/>
      <c r="DP260" s="7" t="n"/>
      <c r="DQ260" s="7" t="n"/>
      <c r="DR260" s="7" t="n"/>
      <c r="DS260" s="7" t="n"/>
      <c r="DT260" s="7" t="n"/>
      <c r="DU260" s="7" t="n"/>
      <c r="DV260" s="7" t="n"/>
      <c r="DW260" s="7" t="n"/>
      <c r="DX260" s="7" t="n"/>
      <c r="DY260" s="7" t="n"/>
      <c r="DZ260" s="7" t="n"/>
      <c r="EA260" s="7" t="n"/>
      <c r="EB260" s="7" t="n"/>
      <c r="EC260" s="7" t="n"/>
      <c r="ED260" s="7" t="n"/>
      <c r="EE260" s="7" t="n"/>
      <c r="EF260" s="7" t="n"/>
      <c r="EG260" s="7" t="n"/>
      <c r="EH260" s="7" t="n"/>
      <c r="EI260" s="7" t="n"/>
      <c r="EJ260" s="7" t="n"/>
      <c r="EK260" s="7" t="n"/>
      <c r="EL260" s="7" t="n"/>
      <c r="EM260" s="7" t="n"/>
      <c r="EN260" s="7" t="n"/>
      <c r="EO260" s="7" t="n"/>
      <c r="EP260" s="7" t="n"/>
      <c r="EQ260" s="7" t="n"/>
      <c r="ER260" s="7" t="n"/>
      <c r="ES260" s="7" t="n"/>
      <c r="ET260" s="7" t="n"/>
      <c r="EU260" s="7" t="n"/>
      <c r="EV260" s="7" t="n"/>
      <c r="EW260" s="7" t="n"/>
      <c r="EX260" s="7" t="n"/>
      <c r="EY260" s="7" t="n"/>
      <c r="EZ260" s="7" t="n"/>
      <c r="FA260" s="7" t="n"/>
      <c r="FB260" s="7" t="n"/>
      <c r="FC260" s="7" t="n"/>
      <c r="FD260" s="7" t="n"/>
      <c r="FE260" s="7" t="n"/>
      <c r="FF260" s="7" t="n"/>
      <c r="FG260" s="7" t="n"/>
      <c r="FH260" s="7" t="n"/>
      <c r="FI260" s="7" t="n"/>
      <c r="FJ260" s="7" t="n"/>
      <c r="FK260" s="7" t="n"/>
      <c r="FL260" s="7" t="n"/>
      <c r="FM260" s="7" t="n"/>
      <c r="FN260" s="7" t="n"/>
      <c r="FO260" s="7" t="n"/>
      <c r="FP260" s="7" t="n"/>
      <c r="FQ260" s="7" t="n"/>
      <c r="FR260" s="7" t="n"/>
      <c r="FS260" s="7" t="n"/>
      <c r="FT260" s="7" t="n"/>
      <c r="FU260" s="7" t="n"/>
      <c r="FV260" s="7" t="n"/>
      <c r="FW260" s="7" t="n"/>
      <c r="FX260" s="7" t="n"/>
      <c r="FY260" s="7" t="n"/>
      <c r="FZ260" s="7" t="n"/>
      <c r="GA260" s="7" t="n"/>
      <c r="GB260" s="7" t="n"/>
      <c r="GC260" s="7" t="n"/>
      <c r="GD260" s="7" t="n"/>
      <c r="GE260" s="7" t="n"/>
      <c r="GF260" s="7" t="n"/>
      <c r="GG260" s="7" t="n"/>
      <c r="GH260" s="7" t="n"/>
      <c r="GI260" s="7" t="n"/>
      <c r="GJ260" s="7" t="n"/>
      <c r="GK260" s="7" t="n"/>
      <c r="GL260" s="7" t="n"/>
      <c r="GM260" s="7" t="n"/>
      <c r="GN260" s="7" t="n"/>
      <c r="GO260" s="7" t="n"/>
      <c r="GP260" s="7" t="n"/>
      <c r="GQ260" s="7" t="n"/>
      <c r="GR260" s="7" t="n"/>
      <c r="GS260" s="7" t="n"/>
      <c r="GT260" s="7" t="n"/>
      <c r="GU260" s="7" t="n"/>
      <c r="GV260" s="7" t="n"/>
      <c r="GW260" s="7" t="n"/>
      <c r="GX260" s="7" t="n"/>
      <c r="GY260" s="7" t="n"/>
      <c r="GZ260" s="7" t="n"/>
      <c r="HA260" s="7" t="n"/>
      <c r="HB260" s="7" t="n"/>
      <c r="HC260" s="7" t="n"/>
      <c r="HD260" s="7" t="n"/>
      <c r="HE260" s="7" t="n"/>
      <c r="HF260" s="7" t="n"/>
      <c r="HG260" s="7" t="n"/>
      <c r="HH260" s="7" t="n"/>
      <c r="HI260" s="7" t="n"/>
      <c r="HJ260" s="7" t="n"/>
      <c r="HK260" s="7" t="n"/>
      <c r="HL260" s="7" t="n"/>
      <c r="HM260" s="7" t="n"/>
      <c r="HN260" s="7" t="n"/>
      <c r="HO260" s="7" t="n"/>
      <c r="HP260" s="7" t="n"/>
      <c r="HQ260" s="7" t="n"/>
      <c r="HR260" s="7" t="n"/>
      <c r="HS260" s="7" t="n"/>
      <c r="HT260" s="7" t="n"/>
      <c r="HU260" s="7" t="n"/>
      <c r="HV260" s="7" t="n"/>
      <c r="HW260" s="7" t="n"/>
      <c r="HX260" s="7" t="n"/>
      <c r="HY260" s="7" t="n"/>
      <c r="HZ260" s="7" t="n"/>
      <c r="IA260" s="7" t="n"/>
      <c r="IB260" s="7" t="n"/>
      <c r="IC260" s="7" t="n"/>
      <c r="ID260" s="7" t="n"/>
      <c r="IE260" s="7" t="n"/>
      <c r="IF260" s="7" t="n"/>
      <c r="IG260" s="7" t="n"/>
      <c r="IH260" s="7" t="n"/>
      <c r="II260" s="7" t="n"/>
      <c r="IJ260" s="7" t="n"/>
      <c r="IK260" s="7" t="n"/>
      <c r="IL260" s="7" t="n"/>
      <c r="IM260" s="7" t="n"/>
      <c r="IN260" s="7" t="n"/>
      <c r="IO260" s="7" t="n"/>
      <c r="IP260" s="7" t="n"/>
      <c r="IQ260" s="7" t="n"/>
      <c r="IR260" s="7" t="n"/>
      <c r="IS260" s="7" t="n"/>
      <c r="IT260" s="7" t="n"/>
      <c r="IU260" s="7" t="n"/>
      <c r="IV260" s="7" t="n"/>
      <c r="IW260" s="7" t="n"/>
      <c r="IX260" s="7" t="n"/>
      <c r="IY260" s="7" t="n"/>
      <c r="IZ260" s="7" t="n"/>
      <c r="JA260" s="7" t="n"/>
      <c r="JB260" s="7" t="n"/>
      <c r="JC260" s="7" t="n"/>
      <c r="JD260" s="7" t="n"/>
      <c r="JE260" s="7" t="n"/>
      <c r="JF260" s="7" t="n"/>
      <c r="JG260" s="7" t="n"/>
      <c r="JH260" s="7" t="n"/>
      <c r="JI260" s="7" t="n"/>
      <c r="JJ260" s="7" t="n"/>
      <c r="JK260" s="7" t="n"/>
      <c r="JL260" s="7" t="n"/>
      <c r="JM260" s="7" t="n"/>
      <c r="JN260" s="7" t="n"/>
      <c r="JO260" s="7" t="n"/>
      <c r="JP260" s="7" t="n"/>
      <c r="JQ260" s="7" t="n"/>
      <c r="JR260" s="7" t="n"/>
      <c r="JS260" s="7" t="n"/>
      <c r="JT260" s="7" t="n"/>
      <c r="JU260" s="7" t="n"/>
      <c r="JV260" s="7" t="n"/>
      <c r="JW260" s="7" t="n"/>
      <c r="JX260" s="7" t="n"/>
      <c r="JY260" s="7" t="n"/>
      <c r="JZ260" s="7" t="n"/>
      <c r="KA260" s="7" t="n"/>
      <c r="KB260" s="7" t="n"/>
      <c r="KC260" s="7" t="n"/>
      <c r="KD260" s="7" t="n"/>
      <c r="KE260" s="7" t="n"/>
      <c r="KF260" s="7" t="n"/>
      <c r="KG260" s="7" t="n"/>
      <c r="KH260" s="7" t="n"/>
      <c r="KI260" s="7" t="n"/>
      <c r="KJ260" s="7" t="n"/>
      <c r="KK260" s="7" t="n"/>
      <c r="KL260" s="7" t="n"/>
      <c r="KM260" s="7" t="n"/>
      <c r="KN260" s="7" t="n"/>
      <c r="KO260" s="7" t="n"/>
      <c r="KP260" s="7" t="n"/>
      <c r="KQ260" s="7" t="n"/>
      <c r="KR260" s="7" t="n"/>
      <c r="KS260" s="7" t="n"/>
      <c r="KT260" s="7" t="n"/>
      <c r="KU260" s="7" t="n"/>
      <c r="KV260" s="7" t="n"/>
      <c r="KW260" s="7" t="n"/>
      <c r="KX260" s="7" t="n"/>
      <c r="KY260" s="7" t="n"/>
      <c r="KZ260" s="7" t="n"/>
      <c r="LA260" s="7" t="n"/>
      <c r="LB260" s="7" t="n"/>
      <c r="LC260" s="7" t="n"/>
      <c r="LD260" s="7" t="n"/>
      <c r="LE260" s="7" t="n"/>
      <c r="LF260" s="7" t="n"/>
      <c r="LG260" s="7" t="n"/>
      <c r="LH260" s="7" t="n"/>
      <c r="LI260" s="7" t="n"/>
      <c r="LJ260" s="7" t="n"/>
      <c r="LK260" s="7" t="n"/>
      <c r="LL260" s="7" t="n"/>
      <c r="LM260" s="7" t="n"/>
      <c r="LN260" s="7" t="n"/>
      <c r="LO260" s="7" t="n"/>
      <c r="LP260" s="7" t="n"/>
      <c r="LQ260" s="7" t="n"/>
      <c r="LR260" s="7" t="n"/>
      <c r="LS260" s="7" t="n"/>
      <c r="LT260" s="7" t="n"/>
      <c r="LU260" s="7" t="n"/>
      <c r="LV260" s="7" t="n"/>
      <c r="LW260" s="7" t="n"/>
      <c r="LX260" s="7" t="n"/>
      <c r="LY260" s="7" t="n"/>
      <c r="LZ260" s="7" t="n"/>
      <c r="MA260" s="7" t="n"/>
      <c r="MB260" s="7" t="n"/>
      <c r="MC260" s="7" t="n"/>
      <c r="MD260" s="7" t="n"/>
      <c r="ME260" s="7" t="n"/>
      <c r="MF260" s="7" t="n"/>
      <c r="MG260" s="7" t="n"/>
      <c r="MH260" s="7" t="n"/>
      <c r="MI260" s="7" t="n"/>
      <c r="MJ260" s="7" t="n"/>
      <c r="MK260" s="7" t="n"/>
      <c r="ML260" s="7" t="n"/>
      <c r="MM260" s="7" t="n"/>
      <c r="MN260" s="7" t="n"/>
      <c r="MO260" s="7" t="n"/>
      <c r="MP260" s="7" t="n"/>
      <c r="MQ260" s="7" t="n"/>
      <c r="MR260" s="7" t="n"/>
      <c r="MS260" s="7" t="n"/>
      <c r="MT260" s="7" t="n"/>
      <c r="MU260" s="7" t="n"/>
      <c r="MV260" s="7" t="n"/>
      <c r="MW260" s="7" t="n"/>
      <c r="MX260" s="7" t="n"/>
      <c r="MY260" s="7" t="n"/>
      <c r="MZ260" s="7" t="n"/>
      <c r="NA260" s="7" t="n"/>
      <c r="NB260" s="7" t="n"/>
      <c r="NC260" s="7" t="n"/>
      <c r="ND260" s="7" t="n"/>
      <c r="NE260" s="7" t="n"/>
      <c r="NF260" s="7" t="n"/>
      <c r="NG260" s="7" t="n"/>
      <c r="NH260" s="7" t="n"/>
      <c r="NI260" s="7" t="n"/>
      <c r="NJ260" s="7" t="n"/>
      <c r="NK260" s="7" t="n"/>
      <c r="NL260" s="7" t="n"/>
      <c r="NM260" s="7" t="n"/>
      <c r="NN260" s="7" t="n"/>
      <c r="NO260" s="7" t="n"/>
      <c r="NP260" s="7" t="n"/>
      <c r="NQ260" s="7" t="n"/>
      <c r="NR260" s="7" t="n"/>
      <c r="NS260" s="7" t="n"/>
      <c r="NT260" s="7" t="n"/>
      <c r="NU260" s="7" t="n"/>
      <c r="NV260" s="7" t="n"/>
      <c r="NW260" s="7" t="n"/>
      <c r="NX260" s="7" t="n"/>
      <c r="NY260" s="7" t="n"/>
      <c r="NZ260" s="7" t="n"/>
      <c r="OA260" s="7" t="n"/>
      <c r="OB260" s="7" t="n"/>
      <c r="OC260" s="7" t="n"/>
      <c r="OD260" s="7" t="n"/>
      <c r="OE260" s="7" t="n"/>
      <c r="OF260" s="7" t="n"/>
      <c r="OG260" s="7" t="n"/>
      <c r="OH260" s="7" t="n"/>
      <c r="OI260" s="7" t="n"/>
      <c r="OJ260" s="7" t="n"/>
      <c r="OK260" s="7" t="n"/>
      <c r="OL260" s="7" t="n"/>
      <c r="OM260" s="7" t="n"/>
      <c r="ON260" s="7" t="n"/>
      <c r="OO260" s="7" t="n"/>
      <c r="OP260" s="7" t="n"/>
      <c r="OQ260" s="7" t="n"/>
      <c r="OR260" s="7" t="n"/>
      <c r="OS260" s="7" t="n"/>
      <c r="OT260" s="7" t="n"/>
      <c r="OU260" s="7" t="n"/>
      <c r="OV260" s="7" t="n"/>
      <c r="OW260" s="7" t="n"/>
      <c r="OX260" s="7" t="n"/>
      <c r="OY260" s="7" t="n"/>
      <c r="OZ260" s="7" t="n"/>
      <c r="PA260" s="7" t="n"/>
      <c r="PB260" s="7" t="n"/>
      <c r="PC260" s="7" t="n"/>
      <c r="PD260" s="7" t="n"/>
      <c r="PE260" s="7" t="n"/>
      <c r="PF260" s="7" t="n"/>
      <c r="PG260" s="7" t="n"/>
      <c r="PH260" s="7" t="n"/>
      <c r="PI260" s="7" t="n"/>
      <c r="PJ260" s="7" t="n"/>
      <c r="PK260" s="7" t="n"/>
      <c r="PL260" s="7" t="n"/>
      <c r="PM260" s="7" t="n"/>
      <c r="PN260" s="7" t="n"/>
      <c r="PO260" s="7" t="n"/>
      <c r="PP260" s="7" t="n"/>
      <c r="PQ260" s="7" t="n"/>
      <c r="PR260" s="7" t="n"/>
      <c r="PS260" s="7" t="n"/>
      <c r="PT260" s="7" t="n"/>
      <c r="PU260" s="7" t="n"/>
      <c r="PV260" s="7" t="n"/>
      <c r="PW260" s="7" t="n"/>
      <c r="PX260" s="7" t="n"/>
      <c r="PY260" s="7" t="n"/>
      <c r="PZ260" s="7" t="n"/>
      <c r="QA260" s="7" t="n"/>
      <c r="QB260" s="7" t="n"/>
      <c r="QC260" s="7" t="n"/>
      <c r="QD260" s="7" t="n"/>
      <c r="QE260" s="7" t="n"/>
      <c r="QF260" s="7" t="n"/>
      <c r="QG260" s="7" t="n"/>
      <c r="QH260" s="7" t="n"/>
      <c r="QI260" s="7" t="n"/>
      <c r="QJ260" s="7" t="n"/>
      <c r="QK260" s="7" t="n"/>
      <c r="QL260" s="7" t="n"/>
      <c r="QM260" s="7" t="n"/>
      <c r="QN260" s="7" t="n"/>
      <c r="QO260" s="7" t="n"/>
      <c r="QP260" s="7" t="n"/>
      <c r="QQ260" s="7" t="n"/>
      <c r="QR260" s="7" t="n"/>
      <c r="QS260" s="7" t="n"/>
      <c r="QT260" s="7" t="n"/>
      <c r="QU260" s="7" t="n"/>
      <c r="QV260" s="7" t="n"/>
      <c r="QW260" s="7" t="n"/>
      <c r="QX260" s="7" t="n"/>
      <c r="QY260" s="7" t="n"/>
      <c r="QZ260" s="7" t="n"/>
      <c r="RA260" s="7" t="n"/>
      <c r="RB260" s="7" t="n"/>
      <c r="RC260" s="7" t="n"/>
      <c r="RD260" s="7" t="n"/>
      <c r="RE260" s="7" t="n"/>
      <c r="RF260" s="7" t="n"/>
      <c r="RG260" s="7" t="n"/>
      <c r="RH260" s="7" t="n"/>
      <c r="RI260" s="7" t="n"/>
      <c r="RJ260" s="7" t="n"/>
      <c r="RK260" s="7" t="n"/>
      <c r="RL260" s="7" t="n"/>
      <c r="RM260" s="7" t="n"/>
      <c r="RN260" s="7" t="n"/>
      <c r="RO260" s="7" t="n"/>
      <c r="RP260" s="7" t="n"/>
      <c r="RQ260" s="7" t="n"/>
      <c r="RR260" s="7" t="n"/>
      <c r="RS260" s="7" t="n"/>
      <c r="RT260" s="7" t="n"/>
      <c r="RU260" s="7" t="n"/>
      <c r="RV260" s="7" t="n"/>
      <c r="RW260" s="7" t="n"/>
      <c r="RX260" s="7" t="n"/>
      <c r="RY260" s="7" t="n"/>
      <c r="RZ260" s="7" t="n"/>
      <c r="SA260" s="7" t="n"/>
      <c r="SB260" s="7" t="n"/>
      <c r="SC260" s="7" t="n"/>
      <c r="SD260" s="7" t="n"/>
      <c r="SE260" s="7" t="n"/>
      <c r="SF260" s="7" t="n"/>
      <c r="SG260" s="7" t="n"/>
      <c r="SH260" s="7" t="n"/>
      <c r="SI260" s="7" t="n"/>
      <c r="SJ260" s="7" t="n"/>
      <c r="SK260" s="7" t="n"/>
      <c r="SL260" s="7" t="n"/>
      <c r="SM260" s="7" t="n"/>
      <c r="SN260" s="7" t="n"/>
      <c r="SO260" s="7" t="n"/>
      <c r="SP260" s="7" t="n"/>
      <c r="SQ260" s="7" t="n"/>
      <c r="SR260" s="7" t="n"/>
      <c r="SS260" s="7" t="n"/>
      <c r="ST260" s="7" t="n"/>
      <c r="SU260" s="7" t="n"/>
      <c r="SV260" s="7" t="n"/>
      <c r="SW260" s="7" t="n"/>
      <c r="SX260" s="7" t="n"/>
      <c r="SY260" s="7" t="n"/>
      <c r="SZ260" s="7" t="n"/>
      <c r="TA260" s="7" t="n"/>
      <c r="TB260" s="7" t="n"/>
      <c r="TC260" s="7" t="n"/>
      <c r="TD260" s="7" t="n"/>
      <c r="TE260" s="7" t="n"/>
      <c r="TF260" s="7" t="n"/>
      <c r="TG260" s="7" t="n"/>
      <c r="TH260" s="7" t="n"/>
      <c r="TI260" s="7" t="n"/>
      <c r="TJ260" s="7" t="n"/>
      <c r="TK260" s="7" t="n"/>
      <c r="TL260" s="7" t="n"/>
      <c r="TM260" s="7" t="n"/>
      <c r="TN260" s="7" t="n"/>
      <c r="TO260" s="7" t="n"/>
      <c r="TP260" s="7" t="n"/>
      <c r="TQ260" s="7" t="n"/>
      <c r="TR260" s="7" t="n"/>
      <c r="TS260" s="7" t="n"/>
      <c r="TT260" s="7" t="n"/>
      <c r="TU260" s="7" t="n"/>
      <c r="TV260" s="7" t="n"/>
      <c r="TW260" s="7" t="n"/>
      <c r="TX260" s="7" t="n"/>
      <c r="TY260" s="7" t="n"/>
      <c r="TZ260" s="7" t="n"/>
      <c r="UA260" s="7" t="n"/>
      <c r="UB260" s="7" t="n"/>
      <c r="UC260" s="7" t="n"/>
      <c r="UD260" s="7" t="n"/>
      <c r="UE260" s="7" t="n"/>
      <c r="UF260" s="7" t="n"/>
      <c r="UG260" s="7" t="n"/>
      <c r="UH260" s="7" t="n"/>
      <c r="UI260" s="7" t="n"/>
      <c r="UJ260" s="7" t="n"/>
      <c r="UK260" s="7" t="n"/>
      <c r="UL260" s="7" t="n"/>
      <c r="UM260" s="7" t="n"/>
      <c r="UN260" s="7" t="n"/>
      <c r="UO260" s="7" t="n"/>
      <c r="UP260" s="7" t="n"/>
      <c r="UQ260" s="7" t="n"/>
      <c r="UR260" s="7" t="n"/>
      <c r="US260" s="7" t="n"/>
      <c r="UT260" s="7" t="n"/>
      <c r="UU260" s="7" t="n"/>
      <c r="UV260" s="7" t="n"/>
      <c r="UW260" s="7" t="n"/>
      <c r="UX260" s="7" t="n"/>
      <c r="UY260" s="7" t="n"/>
      <c r="UZ260" s="7" t="n"/>
      <c r="VA260" s="7" t="n"/>
      <c r="VB260" s="7" t="n"/>
      <c r="VC260" s="7" t="n"/>
      <c r="VD260" s="7" t="n"/>
      <c r="VE260" s="7" t="n"/>
      <c r="VF260" s="7" t="n"/>
      <c r="VG260" s="7" t="n"/>
      <c r="VH260" s="7" t="n"/>
      <c r="VI260" s="7" t="n"/>
      <c r="VJ260" s="7" t="n"/>
      <c r="VK260" s="7" t="n"/>
      <c r="VL260" s="7" t="n"/>
      <c r="VM260" s="573">
        <f>SUM(E260:VL260)-SUM(UU260:UX260)-SUM(VA260:VD260)</f>
        <v/>
      </c>
      <c r="VN260" s="9" t="n"/>
    </row>
    <row r="261" ht="19.5" customHeight="1">
      <c r="A261" s="1100" t="n"/>
      <c r="B261" s="1101" t="n"/>
      <c r="C261" s="1102" t="n"/>
      <c r="D261" s="577" t="inlineStr">
        <is>
          <t>SUBSIDIADO</t>
        </is>
      </c>
      <c r="E261" s="363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/>
      <c r="BL261" s="7" t="n"/>
      <c r="BM261" s="7" t="n"/>
      <c r="BN261" s="7" t="n"/>
      <c r="BO261" s="7" t="n"/>
      <c r="BP261" s="7" t="n"/>
      <c r="BQ261" s="7" t="n"/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7" t="n"/>
      <c r="CE261" s="7" t="n"/>
      <c r="CF261" s="7" t="n"/>
      <c r="CG261" s="7" t="n"/>
      <c r="CH261" s="7" t="n"/>
      <c r="CI261" s="7" t="n"/>
      <c r="CJ261" s="7" t="n"/>
      <c r="CK261" s="7" t="n"/>
      <c r="CL261" s="7" t="n"/>
      <c r="CM261" s="7" t="n"/>
      <c r="CN261" s="7" t="n"/>
      <c r="CO261" s="7" t="n"/>
      <c r="CP261" s="7" t="n"/>
      <c r="CQ261" s="7" t="n"/>
      <c r="CR261" s="7" t="n"/>
      <c r="CS261" s="7" t="n"/>
      <c r="CT261" s="7" t="n"/>
      <c r="CU261" s="7" t="n"/>
      <c r="CV261" s="7" t="n"/>
      <c r="CW261" s="7" t="n"/>
      <c r="CX261" s="7" t="n"/>
      <c r="CY261" s="7" t="n"/>
      <c r="CZ261" s="7" t="n"/>
      <c r="DA261" s="7" t="n"/>
      <c r="DB261" s="7" t="n"/>
      <c r="DC261" s="7" t="n"/>
      <c r="DD261" s="7" t="n"/>
      <c r="DE261" s="7" t="n"/>
      <c r="DF261" s="7" t="n"/>
      <c r="DG261" s="7" t="n"/>
      <c r="DH261" s="7" t="n"/>
      <c r="DI261" s="7" t="n"/>
      <c r="DJ261" s="7" t="n"/>
      <c r="DK261" s="7" t="n"/>
      <c r="DL261" s="7" t="n"/>
      <c r="DM261" s="7" t="n"/>
      <c r="DN261" s="7" t="n"/>
      <c r="DO261" s="7" t="n"/>
      <c r="DP261" s="7" t="n"/>
      <c r="DQ261" s="7" t="n"/>
      <c r="DR261" s="7" t="n"/>
      <c r="DS261" s="7" t="n"/>
      <c r="DT261" s="7" t="n"/>
      <c r="DU261" s="7" t="n"/>
      <c r="DV261" s="7" t="n"/>
      <c r="DW261" s="7" t="n"/>
      <c r="DX261" s="7" t="n"/>
      <c r="DY261" s="7" t="n"/>
      <c r="DZ261" s="7" t="n"/>
      <c r="EA261" s="7" t="n"/>
      <c r="EB261" s="7" t="n"/>
      <c r="EC261" s="7" t="n"/>
      <c r="ED261" s="7" t="n"/>
      <c r="EE261" s="7" t="n"/>
      <c r="EF261" s="7" t="n"/>
      <c r="EG261" s="7" t="n"/>
      <c r="EH261" s="7" t="n"/>
      <c r="EI261" s="7" t="n"/>
      <c r="EJ261" s="7" t="n"/>
      <c r="EK261" s="7" t="n"/>
      <c r="EL261" s="7" t="n"/>
      <c r="EM261" s="7" t="n"/>
      <c r="EN261" s="7" t="n"/>
      <c r="EO261" s="7" t="n"/>
      <c r="EP261" s="7" t="n"/>
      <c r="EQ261" s="7" t="n"/>
      <c r="ER261" s="7" t="n"/>
      <c r="ES261" s="7" t="n"/>
      <c r="ET261" s="7" t="n"/>
      <c r="EU261" s="7" t="n"/>
      <c r="EV261" s="7" t="n"/>
      <c r="EW261" s="7" t="n"/>
      <c r="EX261" s="7" t="n"/>
      <c r="EY261" s="7" t="n"/>
      <c r="EZ261" s="7" t="n"/>
      <c r="FA261" s="7" t="n"/>
      <c r="FB261" s="7" t="n"/>
      <c r="FC261" s="7" t="n"/>
      <c r="FD261" s="7" t="n"/>
      <c r="FE261" s="7" t="n"/>
      <c r="FF261" s="7" t="n"/>
      <c r="FG261" s="7" t="n"/>
      <c r="FH261" s="7" t="n"/>
      <c r="FI261" s="7" t="n"/>
      <c r="FJ261" s="7" t="n"/>
      <c r="FK261" s="7" t="n"/>
      <c r="FL261" s="7" t="n"/>
      <c r="FM261" s="7" t="n"/>
      <c r="FN261" s="7" t="n"/>
      <c r="FO261" s="7" t="n"/>
      <c r="FP261" s="7" t="n"/>
      <c r="FQ261" s="7" t="n"/>
      <c r="FR261" s="7" t="n"/>
      <c r="FS261" s="7" t="n"/>
      <c r="FT261" s="7" t="n"/>
      <c r="FU261" s="7" t="n"/>
      <c r="FV261" s="7" t="n"/>
      <c r="FW261" s="7" t="n"/>
      <c r="FX261" s="7" t="n"/>
      <c r="FY261" s="7" t="n"/>
      <c r="FZ261" s="7" t="n"/>
      <c r="GA261" s="7" t="n"/>
      <c r="GB261" s="7" t="n"/>
      <c r="GC261" s="7" t="n"/>
      <c r="GD261" s="7" t="n"/>
      <c r="GE261" s="7" t="n"/>
      <c r="GF261" s="7" t="n"/>
      <c r="GG261" s="7" t="n"/>
      <c r="GH261" s="7" t="n"/>
      <c r="GI261" s="7" t="n"/>
      <c r="GJ261" s="7" t="n"/>
      <c r="GK261" s="7" t="n"/>
      <c r="GL261" s="7" t="n"/>
      <c r="GM261" s="7" t="n"/>
      <c r="GN261" s="7" t="n"/>
      <c r="GO261" s="7" t="n"/>
      <c r="GP261" s="7" t="n"/>
      <c r="GQ261" s="7" t="n"/>
      <c r="GR261" s="7" t="n"/>
      <c r="GS261" s="7" t="n"/>
      <c r="GT261" s="7" t="n"/>
      <c r="GU261" s="7" t="n"/>
      <c r="GV261" s="7" t="n"/>
      <c r="GW261" s="7" t="n"/>
      <c r="GX261" s="7" t="n"/>
      <c r="GY261" s="7" t="n"/>
      <c r="GZ261" s="7" t="n"/>
      <c r="HA261" s="7" t="n"/>
      <c r="HB261" s="7" t="n"/>
      <c r="HC261" s="7" t="n"/>
      <c r="HD261" s="7" t="n"/>
      <c r="HE261" s="7" t="n"/>
      <c r="HF261" s="7" t="n"/>
      <c r="HG261" s="7" t="n"/>
      <c r="HH261" s="7" t="n"/>
      <c r="HI261" s="7" t="n"/>
      <c r="HJ261" s="7" t="n"/>
      <c r="HK261" s="7" t="n"/>
      <c r="HL261" s="7" t="n"/>
      <c r="HM261" s="7" t="n"/>
      <c r="HN261" s="7" t="n"/>
      <c r="HO261" s="7" t="n"/>
      <c r="HP261" s="7" t="n"/>
      <c r="HQ261" s="7" t="n"/>
      <c r="HR261" s="7" t="n"/>
      <c r="HS261" s="7" t="n"/>
      <c r="HT261" s="7" t="n"/>
      <c r="HU261" s="7" t="n"/>
      <c r="HV261" s="7" t="n"/>
      <c r="HW261" s="7" t="n"/>
      <c r="HX261" s="7" t="n"/>
      <c r="HY261" s="7" t="n"/>
      <c r="HZ261" s="7" t="n"/>
      <c r="IA261" s="7" t="n"/>
      <c r="IB261" s="7" t="n"/>
      <c r="IC261" s="7" t="n"/>
      <c r="ID261" s="7" t="n"/>
      <c r="IE261" s="7" t="n"/>
      <c r="IF261" s="7" t="n"/>
      <c r="IG261" s="7" t="n"/>
      <c r="IH261" s="7" t="n"/>
      <c r="II261" s="7" t="n"/>
      <c r="IJ261" s="7" t="n"/>
      <c r="IK261" s="7" t="n"/>
      <c r="IL261" s="7" t="n"/>
      <c r="IM261" s="7" t="n"/>
      <c r="IN261" s="7" t="n"/>
      <c r="IO261" s="7" t="n"/>
      <c r="IP261" s="7" t="n"/>
      <c r="IQ261" s="7" t="n"/>
      <c r="IR261" s="7" t="n"/>
      <c r="IS261" s="7" t="n"/>
      <c r="IT261" s="7" t="n"/>
      <c r="IU261" s="7" t="n"/>
      <c r="IV261" s="7" t="n"/>
      <c r="IW261" s="7" t="n"/>
      <c r="IX261" s="7" t="n"/>
      <c r="IY261" s="7" t="n"/>
      <c r="IZ261" s="7" t="n"/>
      <c r="JA261" s="7" t="n"/>
      <c r="JB261" s="7" t="n"/>
      <c r="JC261" s="7" t="n"/>
      <c r="JD261" s="7" t="n"/>
      <c r="JE261" s="7" t="n"/>
      <c r="JF261" s="7" t="n"/>
      <c r="JG261" s="7" t="n"/>
      <c r="JH261" s="7" t="n"/>
      <c r="JI261" s="7" t="n"/>
      <c r="JJ261" s="7" t="n"/>
      <c r="JK261" s="7" t="n"/>
      <c r="JL261" s="7" t="n"/>
      <c r="JM261" s="7" t="n"/>
      <c r="JN261" s="7" t="n"/>
      <c r="JO261" s="7" t="n"/>
      <c r="JP261" s="7" t="n"/>
      <c r="JQ261" s="7" t="n"/>
      <c r="JR261" s="7" t="n"/>
      <c r="JS261" s="7" t="n"/>
      <c r="JT261" s="7" t="n"/>
      <c r="JU261" s="7" t="n"/>
      <c r="JV261" s="7" t="n"/>
      <c r="JW261" s="7" t="n"/>
      <c r="JX261" s="7" t="n"/>
      <c r="JY261" s="7" t="n"/>
      <c r="JZ261" s="7" t="n"/>
      <c r="KA261" s="7" t="n"/>
      <c r="KB261" s="7" t="n"/>
      <c r="KC261" s="7" t="n"/>
      <c r="KD261" s="7" t="n"/>
      <c r="KE261" s="7" t="n"/>
      <c r="KF261" s="7" t="n"/>
      <c r="KG261" s="7" t="n"/>
      <c r="KH261" s="7" t="n"/>
      <c r="KI261" s="7" t="n"/>
      <c r="KJ261" s="7" t="n"/>
      <c r="KK261" s="7" t="n"/>
      <c r="KL261" s="7" t="n"/>
      <c r="KM261" s="7" t="n"/>
      <c r="KN261" s="7" t="n"/>
      <c r="KO261" s="7" t="n"/>
      <c r="KP261" s="7" t="n"/>
      <c r="KQ261" s="7" t="n"/>
      <c r="KR261" s="7" t="n"/>
      <c r="KS261" s="7" t="n"/>
      <c r="KT261" s="7" t="n"/>
      <c r="KU261" s="7" t="n"/>
      <c r="KV261" s="7" t="n"/>
      <c r="KW261" s="7" t="n"/>
      <c r="KX261" s="7" t="n"/>
      <c r="KY261" s="7" t="n"/>
      <c r="KZ261" s="7" t="n"/>
      <c r="LA261" s="7" t="n"/>
      <c r="LB261" s="7" t="n"/>
      <c r="LC261" s="7" t="n"/>
      <c r="LD261" s="7" t="n"/>
      <c r="LE261" s="7" t="n"/>
      <c r="LF261" s="7" t="n"/>
      <c r="LG261" s="7" t="n"/>
      <c r="LH261" s="7" t="n"/>
      <c r="LI261" s="7" t="n"/>
      <c r="LJ261" s="7" t="n"/>
      <c r="LK261" s="7" t="n"/>
      <c r="LL261" s="7" t="n"/>
      <c r="LM261" s="7" t="n"/>
      <c r="LN261" s="7" t="n"/>
      <c r="LO261" s="7" t="n"/>
      <c r="LP261" s="7" t="n"/>
      <c r="LQ261" s="7" t="n"/>
      <c r="LR261" s="7" t="n"/>
      <c r="LS261" s="7" t="n"/>
      <c r="LT261" s="7" t="n"/>
      <c r="LU261" s="7" t="n"/>
      <c r="LV261" s="7" t="n"/>
      <c r="LW261" s="7" t="n"/>
      <c r="LX261" s="7" t="n"/>
      <c r="LY261" s="7" t="n"/>
      <c r="LZ261" s="7" t="n"/>
      <c r="MA261" s="7" t="n"/>
      <c r="MB261" s="7" t="n"/>
      <c r="MC261" s="7" t="n"/>
      <c r="MD261" s="7" t="n"/>
      <c r="ME261" s="7" t="n"/>
      <c r="MF261" s="7" t="n"/>
      <c r="MG261" s="7" t="n"/>
      <c r="MH261" s="7" t="n"/>
      <c r="MI261" s="7" t="n"/>
      <c r="MJ261" s="7" t="n"/>
      <c r="MK261" s="7" t="n"/>
      <c r="ML261" s="7" t="n"/>
      <c r="MM261" s="7" t="n"/>
      <c r="MN261" s="7" t="n"/>
      <c r="MO261" s="7" t="n"/>
      <c r="MP261" s="7" t="n"/>
      <c r="MQ261" s="7" t="n"/>
      <c r="MR261" s="7" t="n"/>
      <c r="MS261" s="7" t="n"/>
      <c r="MT261" s="7" t="n"/>
      <c r="MU261" s="7" t="n"/>
      <c r="MV261" s="7" t="n"/>
      <c r="MW261" s="7" t="n"/>
      <c r="MX261" s="7" t="n"/>
      <c r="MY261" s="7" t="n"/>
      <c r="MZ261" s="7" t="n"/>
      <c r="NA261" s="7" t="n"/>
      <c r="NB261" s="7" t="n"/>
      <c r="NC261" s="7" t="n"/>
      <c r="ND261" s="7" t="n"/>
      <c r="NE261" s="7" t="n"/>
      <c r="NF261" s="7" t="n"/>
      <c r="NG261" s="7" t="n"/>
      <c r="NH261" s="7" t="n"/>
      <c r="NI261" s="7" t="n"/>
      <c r="NJ261" s="7" t="n"/>
      <c r="NK261" s="7" t="n"/>
      <c r="NL261" s="7" t="n"/>
      <c r="NM261" s="7" t="n"/>
      <c r="NN261" s="7" t="n"/>
      <c r="NO261" s="7" t="n"/>
      <c r="NP261" s="7" t="n"/>
      <c r="NQ261" s="7" t="n"/>
      <c r="NR261" s="7" t="n"/>
      <c r="NS261" s="7" t="n"/>
      <c r="NT261" s="7" t="n"/>
      <c r="NU261" s="7" t="n"/>
      <c r="NV261" s="7" t="n"/>
      <c r="NW261" s="7" t="n"/>
      <c r="NX261" s="7" t="n"/>
      <c r="NY261" s="7" t="n"/>
      <c r="NZ261" s="7" t="n"/>
      <c r="OA261" s="7" t="n"/>
      <c r="OB261" s="7" t="n"/>
      <c r="OC261" s="7" t="n"/>
      <c r="OD261" s="7" t="n"/>
      <c r="OE261" s="7" t="n"/>
      <c r="OF261" s="7" t="n"/>
      <c r="OG261" s="7" t="n"/>
      <c r="OH261" s="7" t="n"/>
      <c r="OI261" s="7" t="n"/>
      <c r="OJ261" s="7" t="n"/>
      <c r="OK261" s="7" t="n"/>
      <c r="OL261" s="7" t="n"/>
      <c r="OM261" s="7" t="n"/>
      <c r="ON261" s="7" t="n"/>
      <c r="OO261" s="7" t="n"/>
      <c r="OP261" s="7" t="n"/>
      <c r="OQ261" s="7" t="n"/>
      <c r="OR261" s="7" t="n"/>
      <c r="OS261" s="7" t="n"/>
      <c r="OT261" s="7" t="n"/>
      <c r="OU261" s="7" t="n"/>
      <c r="OV261" s="7" t="n"/>
      <c r="OW261" s="7" t="n"/>
      <c r="OX261" s="7" t="n"/>
      <c r="OY261" s="7" t="n"/>
      <c r="OZ261" s="7" t="n"/>
      <c r="PA261" s="7" t="n"/>
      <c r="PB261" s="7" t="n"/>
      <c r="PC261" s="7" t="n"/>
      <c r="PD261" s="7" t="n"/>
      <c r="PE261" s="7" t="n"/>
      <c r="PF261" s="7" t="n"/>
      <c r="PG261" s="7" t="n"/>
      <c r="PH261" s="7" t="n"/>
      <c r="PI261" s="7" t="n"/>
      <c r="PJ261" s="7" t="n"/>
      <c r="PK261" s="7" t="n"/>
      <c r="PL261" s="7" t="n"/>
      <c r="PM261" s="7" t="n"/>
      <c r="PN261" s="7" t="n"/>
      <c r="PO261" s="7" t="n"/>
      <c r="PP261" s="7" t="n"/>
      <c r="PQ261" s="7" t="n"/>
      <c r="PR261" s="7" t="n"/>
      <c r="PS261" s="7" t="n"/>
      <c r="PT261" s="7" t="n"/>
      <c r="PU261" s="7" t="n"/>
      <c r="PV261" s="7" t="n"/>
      <c r="PW261" s="7" t="n"/>
      <c r="PX261" s="7" t="n"/>
      <c r="PY261" s="7" t="n"/>
      <c r="PZ261" s="7" t="n"/>
      <c r="QA261" s="7" t="n"/>
      <c r="QB261" s="7" t="n"/>
      <c r="QC261" s="7" t="n"/>
      <c r="QD261" s="7" t="n"/>
      <c r="QE261" s="7" t="n"/>
      <c r="QF261" s="7" t="n"/>
      <c r="QG261" s="7" t="n"/>
      <c r="QH261" s="7" t="n"/>
      <c r="QI261" s="7" t="n"/>
      <c r="QJ261" s="7" t="n"/>
      <c r="QK261" s="7" t="n"/>
      <c r="QL261" s="7" t="n"/>
      <c r="QM261" s="7" t="n"/>
      <c r="QN261" s="7" t="n"/>
      <c r="QO261" s="7" t="n"/>
      <c r="QP261" s="7" t="n"/>
      <c r="QQ261" s="7" t="n"/>
      <c r="QR261" s="7" t="n"/>
      <c r="QS261" s="7" t="n"/>
      <c r="QT261" s="7" t="n"/>
      <c r="QU261" s="7" t="n"/>
      <c r="QV261" s="7" t="n"/>
      <c r="QW261" s="7" t="n"/>
      <c r="QX261" s="7" t="n"/>
      <c r="QY261" s="7" t="n"/>
      <c r="QZ261" s="7" t="n"/>
      <c r="RA261" s="7" t="n"/>
      <c r="RB261" s="7" t="n"/>
      <c r="RC261" s="7" t="n"/>
      <c r="RD261" s="7" t="n"/>
      <c r="RE261" s="7" t="n"/>
      <c r="RF261" s="7" t="n"/>
      <c r="RG261" s="7" t="n"/>
      <c r="RH261" s="7" t="n"/>
      <c r="RI261" s="7" t="n"/>
      <c r="RJ261" s="7" t="n"/>
      <c r="RK261" s="7" t="n"/>
      <c r="RL261" s="7" t="n"/>
      <c r="RM261" s="7" t="n"/>
      <c r="RN261" s="7" t="n"/>
      <c r="RO261" s="7" t="n"/>
      <c r="RP261" s="7" t="n"/>
      <c r="RQ261" s="7" t="n"/>
      <c r="RR261" s="7" t="n"/>
      <c r="RS261" s="7" t="n"/>
      <c r="RT261" s="7" t="n"/>
      <c r="RU261" s="7" t="n"/>
      <c r="RV261" s="7" t="n"/>
      <c r="RW261" s="7" t="n"/>
      <c r="RX261" s="7" t="n"/>
      <c r="RY261" s="7" t="n"/>
      <c r="RZ261" s="7" t="n"/>
      <c r="SA261" s="7" t="n"/>
      <c r="SB261" s="7" t="n"/>
      <c r="SC261" s="7" t="n"/>
      <c r="SD261" s="7" t="n"/>
      <c r="SE261" s="7" t="n"/>
      <c r="SF261" s="7" t="n"/>
      <c r="SG261" s="7" t="n"/>
      <c r="SH261" s="7" t="n"/>
      <c r="SI261" s="7" t="n"/>
      <c r="SJ261" s="7" t="n"/>
      <c r="SK261" s="7" t="n"/>
      <c r="SL261" s="7" t="n"/>
      <c r="SM261" s="7" t="n"/>
      <c r="SN261" s="7" t="n"/>
      <c r="SO261" s="7" t="n"/>
      <c r="SP261" s="7" t="n"/>
      <c r="SQ261" s="7" t="n"/>
      <c r="SR261" s="7" t="n"/>
      <c r="SS261" s="7" t="n"/>
      <c r="ST261" s="7" t="n"/>
      <c r="SU261" s="7" t="n"/>
      <c r="SV261" s="7" t="n"/>
      <c r="SW261" s="7" t="n"/>
      <c r="SX261" s="7" t="n"/>
      <c r="SY261" s="7" t="n"/>
      <c r="SZ261" s="7" t="n"/>
      <c r="TA261" s="7" t="n"/>
      <c r="TB261" s="7" t="n"/>
      <c r="TC261" s="7" t="n"/>
      <c r="TD261" s="7" t="n"/>
      <c r="TE261" s="7" t="n"/>
      <c r="TF261" s="7" t="n"/>
      <c r="TG261" s="7" t="n"/>
      <c r="TH261" s="7" t="n"/>
      <c r="TI261" s="7" t="n"/>
      <c r="TJ261" s="7" t="n"/>
      <c r="TK261" s="7" t="n"/>
      <c r="TL261" s="7" t="n"/>
      <c r="TM261" s="7" t="n"/>
      <c r="TN261" s="7" t="n"/>
      <c r="TO261" s="7" t="n"/>
      <c r="TP261" s="7" t="n"/>
      <c r="TQ261" s="7" t="n"/>
      <c r="TR261" s="7" t="n"/>
      <c r="TS261" s="7" t="n"/>
      <c r="TT261" s="7" t="n"/>
      <c r="TU261" s="7" t="n"/>
      <c r="TV261" s="7" t="n"/>
      <c r="TW261" s="7" t="n"/>
      <c r="TX261" s="7" t="n"/>
      <c r="TY261" s="7" t="n"/>
      <c r="TZ261" s="7" t="n"/>
      <c r="UA261" s="7" t="n"/>
      <c r="UB261" s="7" t="n"/>
      <c r="UC261" s="7" t="n"/>
      <c r="UD261" s="7" t="n"/>
      <c r="UE261" s="7" t="n"/>
      <c r="UF261" s="7" t="n"/>
      <c r="UG261" s="7" t="n"/>
      <c r="UH261" s="7" t="n"/>
      <c r="UI261" s="7" t="n"/>
      <c r="UJ261" s="7" t="n"/>
      <c r="UK261" s="7" t="n"/>
      <c r="UL261" s="7" t="n"/>
      <c r="UM261" s="7" t="n"/>
      <c r="UN261" s="7" t="n"/>
      <c r="UO261" s="7" t="n"/>
      <c r="UP261" s="7" t="n"/>
      <c r="UQ261" s="7" t="n"/>
      <c r="UR261" s="7" t="n"/>
      <c r="US261" s="7" t="n"/>
      <c r="UT261" s="7" t="n"/>
      <c r="UU261" s="7" t="n"/>
      <c r="UV261" s="7" t="n"/>
      <c r="UW261" s="7" t="n"/>
      <c r="UX261" s="7" t="n"/>
      <c r="UY261" s="7" t="n"/>
      <c r="UZ261" s="7" t="n"/>
      <c r="VA261" s="7" t="n"/>
      <c r="VB261" s="7" t="n"/>
      <c r="VC261" s="7" t="n"/>
      <c r="VD261" s="7" t="n"/>
      <c r="VE261" s="7" t="n"/>
      <c r="VF261" s="7" t="n"/>
      <c r="VG261" s="7" t="n"/>
      <c r="VH261" s="7" t="n"/>
      <c r="VI261" s="7" t="n"/>
      <c r="VJ261" s="7" t="n"/>
      <c r="VK261" s="7" t="n"/>
      <c r="VL261" s="7" t="n"/>
      <c r="VM261" s="573">
        <f>SUM(E261:VL261)-SUM(UU261:UX261)-SUM(VA261:VD261)</f>
        <v/>
      </c>
      <c r="VN261" s="9" t="n"/>
    </row>
    <row r="262" ht="19.5" customHeight="1">
      <c r="A262" s="1100" t="n"/>
      <c r="B262" s="1101" t="n"/>
      <c r="C262" s="1102" t="n"/>
      <c r="D262" s="578" t="inlineStr">
        <is>
          <t>POBRE NO ASEGURADO</t>
        </is>
      </c>
      <c r="E262" s="363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7" t="n"/>
      <c r="CE262" s="7" t="n"/>
      <c r="CF262" s="7" t="n"/>
      <c r="CG262" s="7" t="n"/>
      <c r="CH262" s="7" t="n"/>
      <c r="CI262" s="7" t="n"/>
      <c r="CJ262" s="7" t="n"/>
      <c r="CK262" s="7" t="n"/>
      <c r="CL262" s="7" t="n"/>
      <c r="CM262" s="7" t="n"/>
      <c r="CN262" s="7" t="n"/>
      <c r="CO262" s="7" t="n"/>
      <c r="CP262" s="7" t="n"/>
      <c r="CQ262" s="7" t="n"/>
      <c r="CR262" s="7" t="n"/>
      <c r="CS262" s="7" t="n"/>
      <c r="CT262" s="7" t="n"/>
      <c r="CU262" s="7" t="n"/>
      <c r="CV262" s="7" t="n"/>
      <c r="CW262" s="7" t="n"/>
      <c r="CX262" s="7" t="n"/>
      <c r="CY262" s="7" t="n"/>
      <c r="CZ262" s="7" t="n"/>
      <c r="DA262" s="7" t="n"/>
      <c r="DB262" s="7" t="n"/>
      <c r="DC262" s="7" t="n"/>
      <c r="DD262" s="7" t="n"/>
      <c r="DE262" s="7" t="n"/>
      <c r="DF262" s="7" t="n"/>
      <c r="DG262" s="7" t="n"/>
      <c r="DH262" s="7" t="n"/>
      <c r="DI262" s="7" t="n"/>
      <c r="DJ262" s="7" t="n"/>
      <c r="DK262" s="7" t="n"/>
      <c r="DL262" s="7" t="n"/>
      <c r="DM262" s="7" t="n"/>
      <c r="DN262" s="7" t="n"/>
      <c r="DO262" s="7" t="n"/>
      <c r="DP262" s="7" t="n"/>
      <c r="DQ262" s="7" t="n"/>
      <c r="DR262" s="7" t="n"/>
      <c r="DS262" s="7" t="n"/>
      <c r="DT262" s="7" t="n"/>
      <c r="DU262" s="7" t="n"/>
      <c r="DV262" s="7" t="n"/>
      <c r="DW262" s="7" t="n"/>
      <c r="DX262" s="7" t="n"/>
      <c r="DY262" s="7" t="n"/>
      <c r="DZ262" s="7" t="n"/>
      <c r="EA262" s="7" t="n"/>
      <c r="EB262" s="7" t="n"/>
      <c r="EC262" s="7" t="n"/>
      <c r="ED262" s="7" t="n"/>
      <c r="EE262" s="7" t="n"/>
      <c r="EF262" s="7" t="n"/>
      <c r="EG262" s="7" t="n"/>
      <c r="EH262" s="7" t="n"/>
      <c r="EI262" s="7" t="n"/>
      <c r="EJ262" s="7" t="n"/>
      <c r="EK262" s="7" t="n"/>
      <c r="EL262" s="7" t="n"/>
      <c r="EM262" s="7" t="n"/>
      <c r="EN262" s="7" t="n"/>
      <c r="EO262" s="7" t="n"/>
      <c r="EP262" s="7" t="n"/>
      <c r="EQ262" s="7" t="n"/>
      <c r="ER262" s="7" t="n"/>
      <c r="ES262" s="7" t="n"/>
      <c r="ET262" s="7" t="n"/>
      <c r="EU262" s="7" t="n"/>
      <c r="EV262" s="7" t="n"/>
      <c r="EW262" s="7" t="n"/>
      <c r="EX262" s="7" t="n"/>
      <c r="EY262" s="7" t="n"/>
      <c r="EZ262" s="7" t="n"/>
      <c r="FA262" s="7" t="n"/>
      <c r="FB262" s="7" t="n"/>
      <c r="FC262" s="7" t="n"/>
      <c r="FD262" s="7" t="n"/>
      <c r="FE262" s="7" t="n"/>
      <c r="FF262" s="7" t="n"/>
      <c r="FG262" s="7" t="n"/>
      <c r="FH262" s="7" t="n"/>
      <c r="FI262" s="7" t="n"/>
      <c r="FJ262" s="7" t="n"/>
      <c r="FK262" s="7" t="n"/>
      <c r="FL262" s="7" t="n"/>
      <c r="FM262" s="7" t="n"/>
      <c r="FN262" s="7" t="n"/>
      <c r="FO262" s="7" t="n"/>
      <c r="FP262" s="7" t="n"/>
      <c r="FQ262" s="7" t="n"/>
      <c r="FR262" s="7" t="n"/>
      <c r="FS262" s="7" t="n"/>
      <c r="FT262" s="7" t="n"/>
      <c r="FU262" s="7" t="n"/>
      <c r="FV262" s="7" t="n"/>
      <c r="FW262" s="7" t="n"/>
      <c r="FX262" s="7" t="n"/>
      <c r="FY262" s="7" t="n"/>
      <c r="FZ262" s="7" t="n"/>
      <c r="GA262" s="7" t="n"/>
      <c r="GB262" s="7" t="n"/>
      <c r="GC262" s="7" t="n"/>
      <c r="GD262" s="7" t="n"/>
      <c r="GE262" s="7" t="n"/>
      <c r="GF262" s="7" t="n"/>
      <c r="GG262" s="7" t="n"/>
      <c r="GH262" s="7" t="n"/>
      <c r="GI262" s="7" t="n"/>
      <c r="GJ262" s="7" t="n"/>
      <c r="GK262" s="7" t="n"/>
      <c r="GL262" s="7" t="n"/>
      <c r="GM262" s="7" t="n"/>
      <c r="GN262" s="7" t="n"/>
      <c r="GO262" s="7" t="n"/>
      <c r="GP262" s="7" t="n"/>
      <c r="GQ262" s="7" t="n"/>
      <c r="GR262" s="7" t="n"/>
      <c r="GS262" s="7" t="n"/>
      <c r="GT262" s="7" t="n"/>
      <c r="GU262" s="7" t="n"/>
      <c r="GV262" s="7" t="n"/>
      <c r="GW262" s="7" t="n"/>
      <c r="GX262" s="7" t="n"/>
      <c r="GY262" s="7" t="n"/>
      <c r="GZ262" s="7" t="n"/>
      <c r="HA262" s="7" t="n"/>
      <c r="HB262" s="7" t="n"/>
      <c r="HC262" s="7" t="n"/>
      <c r="HD262" s="7" t="n"/>
      <c r="HE262" s="7" t="n"/>
      <c r="HF262" s="7" t="n"/>
      <c r="HG262" s="7" t="n"/>
      <c r="HH262" s="7" t="n"/>
      <c r="HI262" s="7" t="n"/>
      <c r="HJ262" s="7" t="n"/>
      <c r="HK262" s="7" t="n"/>
      <c r="HL262" s="7" t="n"/>
      <c r="HM262" s="7" t="n"/>
      <c r="HN262" s="7" t="n"/>
      <c r="HO262" s="7" t="n"/>
      <c r="HP262" s="7" t="n"/>
      <c r="HQ262" s="7" t="n"/>
      <c r="HR262" s="7" t="n"/>
      <c r="HS262" s="7" t="n"/>
      <c r="HT262" s="7" t="n"/>
      <c r="HU262" s="7" t="n"/>
      <c r="HV262" s="7" t="n"/>
      <c r="HW262" s="7" t="n"/>
      <c r="HX262" s="7" t="n"/>
      <c r="HY262" s="7" t="n"/>
      <c r="HZ262" s="7" t="n"/>
      <c r="IA262" s="7" t="n"/>
      <c r="IB262" s="7" t="n"/>
      <c r="IC262" s="7" t="n"/>
      <c r="ID262" s="7" t="n"/>
      <c r="IE262" s="7" t="n"/>
      <c r="IF262" s="7" t="n"/>
      <c r="IG262" s="7" t="n"/>
      <c r="IH262" s="7" t="n"/>
      <c r="II262" s="7" t="n"/>
      <c r="IJ262" s="7" t="n"/>
      <c r="IK262" s="7" t="n"/>
      <c r="IL262" s="7" t="n"/>
      <c r="IM262" s="7" t="n"/>
      <c r="IN262" s="7" t="n"/>
      <c r="IO262" s="7" t="n"/>
      <c r="IP262" s="7" t="n"/>
      <c r="IQ262" s="7" t="n"/>
      <c r="IR262" s="7" t="n"/>
      <c r="IS262" s="7" t="n"/>
      <c r="IT262" s="7" t="n"/>
      <c r="IU262" s="7" t="n"/>
      <c r="IV262" s="7" t="n"/>
      <c r="IW262" s="7" t="n"/>
      <c r="IX262" s="7" t="n"/>
      <c r="IY262" s="7" t="n"/>
      <c r="IZ262" s="7" t="n"/>
      <c r="JA262" s="7" t="n"/>
      <c r="JB262" s="7" t="n"/>
      <c r="JC262" s="7" t="n"/>
      <c r="JD262" s="7" t="n"/>
      <c r="JE262" s="7" t="n"/>
      <c r="JF262" s="7" t="n"/>
      <c r="JG262" s="7" t="n"/>
      <c r="JH262" s="7" t="n"/>
      <c r="JI262" s="7" t="n"/>
      <c r="JJ262" s="7" t="n"/>
      <c r="JK262" s="7" t="n"/>
      <c r="JL262" s="7" t="n"/>
      <c r="JM262" s="7" t="n"/>
      <c r="JN262" s="7" t="n"/>
      <c r="JO262" s="7" t="n"/>
      <c r="JP262" s="7" t="n"/>
      <c r="JQ262" s="7" t="n"/>
      <c r="JR262" s="7" t="n"/>
      <c r="JS262" s="7" t="n"/>
      <c r="JT262" s="7" t="n"/>
      <c r="JU262" s="7" t="n"/>
      <c r="JV262" s="7" t="n"/>
      <c r="JW262" s="7" t="n"/>
      <c r="JX262" s="7" t="n"/>
      <c r="JY262" s="7" t="n"/>
      <c r="JZ262" s="7" t="n"/>
      <c r="KA262" s="7" t="n"/>
      <c r="KB262" s="7" t="n"/>
      <c r="KC262" s="7" t="n"/>
      <c r="KD262" s="7" t="n"/>
      <c r="KE262" s="7" t="n"/>
      <c r="KF262" s="7" t="n"/>
      <c r="KG262" s="7" t="n"/>
      <c r="KH262" s="7" t="n"/>
      <c r="KI262" s="7" t="n"/>
      <c r="KJ262" s="7" t="n"/>
      <c r="KK262" s="7" t="n"/>
      <c r="KL262" s="7" t="n"/>
      <c r="KM262" s="7" t="n"/>
      <c r="KN262" s="7" t="n"/>
      <c r="KO262" s="7" t="n"/>
      <c r="KP262" s="7" t="n"/>
      <c r="KQ262" s="7" t="n"/>
      <c r="KR262" s="7" t="n"/>
      <c r="KS262" s="7" t="n"/>
      <c r="KT262" s="7" t="n"/>
      <c r="KU262" s="7" t="n"/>
      <c r="KV262" s="7" t="n"/>
      <c r="KW262" s="7" t="n"/>
      <c r="KX262" s="7" t="n"/>
      <c r="KY262" s="7" t="n"/>
      <c r="KZ262" s="7" t="n"/>
      <c r="LA262" s="7" t="n"/>
      <c r="LB262" s="7" t="n"/>
      <c r="LC262" s="7" t="n"/>
      <c r="LD262" s="7" t="n"/>
      <c r="LE262" s="7" t="n"/>
      <c r="LF262" s="7" t="n"/>
      <c r="LG262" s="7" t="n"/>
      <c r="LH262" s="7" t="n"/>
      <c r="LI262" s="7" t="n"/>
      <c r="LJ262" s="7" t="n"/>
      <c r="LK262" s="7" t="n"/>
      <c r="LL262" s="7" t="n"/>
      <c r="LM262" s="7" t="n"/>
      <c r="LN262" s="7" t="n"/>
      <c r="LO262" s="7" t="n"/>
      <c r="LP262" s="7" t="n"/>
      <c r="LQ262" s="7" t="n"/>
      <c r="LR262" s="7" t="n"/>
      <c r="LS262" s="7" t="n"/>
      <c r="LT262" s="7" t="n"/>
      <c r="LU262" s="7" t="n"/>
      <c r="LV262" s="7" t="n"/>
      <c r="LW262" s="7" t="n"/>
      <c r="LX262" s="7" t="n"/>
      <c r="LY262" s="7" t="n"/>
      <c r="LZ262" s="7" t="n"/>
      <c r="MA262" s="7" t="n"/>
      <c r="MB262" s="7" t="n"/>
      <c r="MC262" s="7" t="n"/>
      <c r="MD262" s="7" t="n"/>
      <c r="ME262" s="7" t="n"/>
      <c r="MF262" s="7" t="n"/>
      <c r="MG262" s="7" t="n"/>
      <c r="MH262" s="7" t="n"/>
      <c r="MI262" s="7" t="n"/>
      <c r="MJ262" s="7" t="n"/>
      <c r="MK262" s="7" t="n"/>
      <c r="ML262" s="7" t="n"/>
      <c r="MM262" s="7" t="n"/>
      <c r="MN262" s="7" t="n"/>
      <c r="MO262" s="7" t="n"/>
      <c r="MP262" s="7" t="n"/>
      <c r="MQ262" s="7" t="n"/>
      <c r="MR262" s="7" t="n"/>
      <c r="MS262" s="7" t="n"/>
      <c r="MT262" s="7" t="n"/>
      <c r="MU262" s="7" t="n"/>
      <c r="MV262" s="7" t="n"/>
      <c r="MW262" s="7" t="n"/>
      <c r="MX262" s="7" t="n"/>
      <c r="MY262" s="7" t="n"/>
      <c r="MZ262" s="7" t="n"/>
      <c r="NA262" s="7" t="n"/>
      <c r="NB262" s="7" t="n"/>
      <c r="NC262" s="7" t="n"/>
      <c r="ND262" s="7" t="n"/>
      <c r="NE262" s="7" t="n"/>
      <c r="NF262" s="7" t="n"/>
      <c r="NG262" s="7" t="n"/>
      <c r="NH262" s="7" t="n"/>
      <c r="NI262" s="7" t="n"/>
      <c r="NJ262" s="7" t="n"/>
      <c r="NK262" s="7" t="n"/>
      <c r="NL262" s="7" t="n"/>
      <c r="NM262" s="7" t="n"/>
      <c r="NN262" s="7" t="n"/>
      <c r="NO262" s="7" t="n"/>
      <c r="NP262" s="7" t="n"/>
      <c r="NQ262" s="7" t="n"/>
      <c r="NR262" s="7" t="n"/>
      <c r="NS262" s="7" t="n"/>
      <c r="NT262" s="7" t="n"/>
      <c r="NU262" s="7" t="n"/>
      <c r="NV262" s="7" t="n"/>
      <c r="NW262" s="7" t="n"/>
      <c r="NX262" s="7" t="n"/>
      <c r="NY262" s="7" t="n"/>
      <c r="NZ262" s="7" t="n"/>
      <c r="OA262" s="7" t="n"/>
      <c r="OB262" s="7" t="n"/>
      <c r="OC262" s="7" t="n"/>
      <c r="OD262" s="7" t="n"/>
      <c r="OE262" s="7" t="n"/>
      <c r="OF262" s="7" t="n"/>
      <c r="OG262" s="7" t="n"/>
      <c r="OH262" s="7" t="n"/>
      <c r="OI262" s="7" t="n"/>
      <c r="OJ262" s="7" t="n"/>
      <c r="OK262" s="7" t="n"/>
      <c r="OL262" s="7" t="n"/>
      <c r="OM262" s="7" t="n"/>
      <c r="ON262" s="7" t="n"/>
      <c r="OO262" s="7" t="n"/>
      <c r="OP262" s="7" t="n"/>
      <c r="OQ262" s="7" t="n"/>
      <c r="OR262" s="7" t="n"/>
      <c r="OS262" s="7" t="n"/>
      <c r="OT262" s="7" t="n"/>
      <c r="OU262" s="7" t="n"/>
      <c r="OV262" s="7" t="n"/>
      <c r="OW262" s="7" t="n"/>
      <c r="OX262" s="7" t="n"/>
      <c r="OY262" s="7" t="n"/>
      <c r="OZ262" s="7" t="n"/>
      <c r="PA262" s="7" t="n"/>
      <c r="PB262" s="7" t="n"/>
      <c r="PC262" s="7" t="n"/>
      <c r="PD262" s="7" t="n"/>
      <c r="PE262" s="7" t="n"/>
      <c r="PF262" s="7" t="n"/>
      <c r="PG262" s="7" t="n"/>
      <c r="PH262" s="7" t="n"/>
      <c r="PI262" s="7" t="n"/>
      <c r="PJ262" s="7" t="n"/>
      <c r="PK262" s="7" t="n"/>
      <c r="PL262" s="7" t="n"/>
      <c r="PM262" s="7" t="n"/>
      <c r="PN262" s="7" t="n"/>
      <c r="PO262" s="7" t="n"/>
      <c r="PP262" s="7" t="n"/>
      <c r="PQ262" s="7" t="n"/>
      <c r="PR262" s="7" t="n"/>
      <c r="PS262" s="7" t="n"/>
      <c r="PT262" s="7" t="n"/>
      <c r="PU262" s="7" t="n"/>
      <c r="PV262" s="7" t="n"/>
      <c r="PW262" s="7" t="n"/>
      <c r="PX262" s="7" t="n"/>
      <c r="PY262" s="7" t="n"/>
      <c r="PZ262" s="7" t="n"/>
      <c r="QA262" s="7" t="n"/>
      <c r="QB262" s="7" t="n"/>
      <c r="QC262" s="7" t="n"/>
      <c r="QD262" s="7" t="n"/>
      <c r="QE262" s="7" t="n"/>
      <c r="QF262" s="7" t="n"/>
      <c r="QG262" s="7" t="n"/>
      <c r="QH262" s="7" t="n"/>
      <c r="QI262" s="7" t="n"/>
      <c r="QJ262" s="7" t="n"/>
      <c r="QK262" s="7" t="n"/>
      <c r="QL262" s="7" t="n"/>
      <c r="QM262" s="7" t="n"/>
      <c r="QN262" s="7" t="n"/>
      <c r="QO262" s="7" t="n"/>
      <c r="QP262" s="7" t="n"/>
      <c r="QQ262" s="7" t="n"/>
      <c r="QR262" s="7" t="n"/>
      <c r="QS262" s="7" t="n"/>
      <c r="QT262" s="7" t="n"/>
      <c r="QU262" s="7" t="n"/>
      <c r="QV262" s="7" t="n"/>
      <c r="QW262" s="7" t="n"/>
      <c r="QX262" s="7" t="n"/>
      <c r="QY262" s="7" t="n"/>
      <c r="QZ262" s="7" t="n"/>
      <c r="RA262" s="7" t="n"/>
      <c r="RB262" s="7" t="n"/>
      <c r="RC262" s="7" t="n"/>
      <c r="RD262" s="7" t="n"/>
      <c r="RE262" s="7" t="n"/>
      <c r="RF262" s="7" t="n"/>
      <c r="RG262" s="7" t="n"/>
      <c r="RH262" s="7" t="n"/>
      <c r="RI262" s="7" t="n"/>
      <c r="RJ262" s="7" t="n"/>
      <c r="RK262" s="7" t="n"/>
      <c r="RL262" s="7" t="n"/>
      <c r="RM262" s="7" t="n"/>
      <c r="RN262" s="7" t="n"/>
      <c r="RO262" s="7" t="n"/>
      <c r="RP262" s="7" t="n"/>
      <c r="RQ262" s="7" t="n"/>
      <c r="RR262" s="7" t="n"/>
      <c r="RS262" s="7" t="n"/>
      <c r="RT262" s="7" t="n"/>
      <c r="RU262" s="7" t="n"/>
      <c r="RV262" s="7" t="n"/>
      <c r="RW262" s="7" t="n"/>
      <c r="RX262" s="7" t="n"/>
      <c r="RY262" s="7" t="n"/>
      <c r="RZ262" s="7" t="n"/>
      <c r="SA262" s="7" t="n"/>
      <c r="SB262" s="7" t="n"/>
      <c r="SC262" s="7" t="n"/>
      <c r="SD262" s="7" t="n"/>
      <c r="SE262" s="7" t="n"/>
      <c r="SF262" s="7" t="n"/>
      <c r="SG262" s="7" t="n"/>
      <c r="SH262" s="7" t="n"/>
      <c r="SI262" s="7" t="n"/>
      <c r="SJ262" s="7" t="n"/>
      <c r="SK262" s="7" t="n"/>
      <c r="SL262" s="7" t="n"/>
      <c r="SM262" s="7" t="n"/>
      <c r="SN262" s="7" t="n"/>
      <c r="SO262" s="7" t="n"/>
      <c r="SP262" s="7" t="n"/>
      <c r="SQ262" s="7" t="n"/>
      <c r="SR262" s="7" t="n"/>
      <c r="SS262" s="7" t="n"/>
      <c r="ST262" s="7" t="n"/>
      <c r="SU262" s="7" t="n"/>
      <c r="SV262" s="7" t="n"/>
      <c r="SW262" s="7" t="n"/>
      <c r="SX262" s="7" t="n"/>
      <c r="SY262" s="7" t="n"/>
      <c r="SZ262" s="7" t="n"/>
      <c r="TA262" s="7" t="n"/>
      <c r="TB262" s="7" t="n"/>
      <c r="TC262" s="7" t="n"/>
      <c r="TD262" s="7" t="n"/>
      <c r="TE262" s="7" t="n"/>
      <c r="TF262" s="7" t="n"/>
      <c r="TG262" s="7" t="n"/>
      <c r="TH262" s="7" t="n"/>
      <c r="TI262" s="7" t="n"/>
      <c r="TJ262" s="7" t="n"/>
      <c r="TK262" s="7" t="n"/>
      <c r="TL262" s="7" t="n"/>
      <c r="TM262" s="7" t="n"/>
      <c r="TN262" s="7" t="n"/>
      <c r="TO262" s="7" t="n"/>
      <c r="TP262" s="7" t="n"/>
      <c r="TQ262" s="7" t="n"/>
      <c r="TR262" s="7" t="n"/>
      <c r="TS262" s="7" t="n"/>
      <c r="TT262" s="7" t="n"/>
      <c r="TU262" s="7" t="n"/>
      <c r="TV262" s="7" t="n"/>
      <c r="TW262" s="7" t="n"/>
      <c r="TX262" s="7" t="n"/>
      <c r="TY262" s="7" t="n"/>
      <c r="TZ262" s="7" t="n"/>
      <c r="UA262" s="7" t="n"/>
      <c r="UB262" s="7" t="n"/>
      <c r="UC262" s="7" t="n"/>
      <c r="UD262" s="7" t="n"/>
      <c r="UE262" s="7" t="n"/>
      <c r="UF262" s="7" t="n"/>
      <c r="UG262" s="7" t="n"/>
      <c r="UH262" s="7" t="n"/>
      <c r="UI262" s="7" t="n"/>
      <c r="UJ262" s="7" t="n"/>
      <c r="UK262" s="7" t="n"/>
      <c r="UL262" s="7" t="n"/>
      <c r="UM262" s="7" t="n"/>
      <c r="UN262" s="7" t="n"/>
      <c r="UO262" s="7" t="n"/>
      <c r="UP262" s="7" t="n"/>
      <c r="UQ262" s="7" t="n"/>
      <c r="UR262" s="7" t="n"/>
      <c r="US262" s="7" t="n"/>
      <c r="UT262" s="7" t="n"/>
      <c r="UU262" s="7" t="n"/>
      <c r="UV262" s="7" t="n"/>
      <c r="UW262" s="7" t="n"/>
      <c r="UX262" s="7" t="n"/>
      <c r="UY262" s="7" t="n"/>
      <c r="UZ262" s="7" t="n"/>
      <c r="VA262" s="7" t="n"/>
      <c r="VB262" s="7" t="n"/>
      <c r="VC262" s="7" t="n"/>
      <c r="VD262" s="7" t="n"/>
      <c r="VE262" s="7" t="n"/>
      <c r="VF262" s="7" t="n"/>
      <c r="VG262" s="7" t="n"/>
      <c r="VH262" s="7" t="n"/>
      <c r="VI262" s="7" t="n"/>
      <c r="VJ262" s="7" t="n"/>
      <c r="VK262" s="7" t="n"/>
      <c r="VL262" s="7" t="n"/>
      <c r="VM262" s="573">
        <f>SUM(E262:VL262)-SUM(UU262:UX262)-SUM(VA262:VD262)</f>
        <v/>
      </c>
      <c r="VN262" s="9" t="n"/>
    </row>
    <row r="263" ht="19.5" customHeight="1">
      <c r="A263" s="1100" t="n"/>
      <c r="B263" s="1101" t="n"/>
      <c r="C263" s="1102" t="n"/>
      <c r="D263" s="579" t="inlineStr">
        <is>
          <t>REGIMEN ESPECIAL</t>
        </is>
      </c>
      <c r="E263" s="363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7" t="n"/>
      <c r="CE263" s="7" t="n"/>
      <c r="CF263" s="7" t="n"/>
      <c r="CG263" s="7" t="n"/>
      <c r="CH263" s="7" t="n"/>
      <c r="CI263" s="7" t="n"/>
      <c r="CJ263" s="7" t="n"/>
      <c r="CK263" s="7" t="n"/>
      <c r="CL263" s="7" t="n"/>
      <c r="CM263" s="7" t="n"/>
      <c r="CN263" s="7" t="n"/>
      <c r="CO263" s="7" t="n"/>
      <c r="CP263" s="7" t="n"/>
      <c r="CQ263" s="7" t="n"/>
      <c r="CR263" s="7" t="n"/>
      <c r="CS263" s="7" t="n"/>
      <c r="CT263" s="7" t="n"/>
      <c r="CU263" s="7" t="n"/>
      <c r="CV263" s="7" t="n"/>
      <c r="CW263" s="7" t="n"/>
      <c r="CX263" s="7" t="n"/>
      <c r="CY263" s="7" t="n"/>
      <c r="CZ263" s="7" t="n"/>
      <c r="DA263" s="7" t="n"/>
      <c r="DB263" s="7" t="n"/>
      <c r="DC263" s="7" t="n"/>
      <c r="DD263" s="7" t="n"/>
      <c r="DE263" s="7" t="n"/>
      <c r="DF263" s="7" t="n"/>
      <c r="DG263" s="7" t="n"/>
      <c r="DH263" s="7" t="n"/>
      <c r="DI263" s="7" t="n"/>
      <c r="DJ263" s="7" t="n"/>
      <c r="DK263" s="7" t="n"/>
      <c r="DL263" s="7" t="n"/>
      <c r="DM263" s="7" t="n"/>
      <c r="DN263" s="7" t="n"/>
      <c r="DO263" s="7" t="n"/>
      <c r="DP263" s="7" t="n"/>
      <c r="DQ263" s="7" t="n"/>
      <c r="DR263" s="7" t="n"/>
      <c r="DS263" s="7" t="n"/>
      <c r="DT263" s="7" t="n"/>
      <c r="DU263" s="7" t="n"/>
      <c r="DV263" s="7" t="n"/>
      <c r="DW263" s="7" t="n"/>
      <c r="DX263" s="7" t="n"/>
      <c r="DY263" s="7" t="n"/>
      <c r="DZ263" s="7" t="n"/>
      <c r="EA263" s="7" t="n"/>
      <c r="EB263" s="7" t="n"/>
      <c r="EC263" s="7" t="n"/>
      <c r="ED263" s="7" t="n"/>
      <c r="EE263" s="7" t="n"/>
      <c r="EF263" s="7" t="n"/>
      <c r="EG263" s="7" t="n"/>
      <c r="EH263" s="7" t="n"/>
      <c r="EI263" s="7" t="n"/>
      <c r="EJ263" s="7" t="n"/>
      <c r="EK263" s="7" t="n"/>
      <c r="EL263" s="7" t="n"/>
      <c r="EM263" s="7" t="n"/>
      <c r="EN263" s="7" t="n"/>
      <c r="EO263" s="7" t="n"/>
      <c r="EP263" s="7" t="n"/>
      <c r="EQ263" s="7" t="n"/>
      <c r="ER263" s="7" t="n"/>
      <c r="ES263" s="7" t="n"/>
      <c r="ET263" s="7" t="n"/>
      <c r="EU263" s="7" t="n"/>
      <c r="EV263" s="7" t="n"/>
      <c r="EW263" s="7" t="n"/>
      <c r="EX263" s="7" t="n"/>
      <c r="EY263" s="7" t="n"/>
      <c r="EZ263" s="7" t="n"/>
      <c r="FA263" s="7" t="n"/>
      <c r="FB263" s="7" t="n"/>
      <c r="FC263" s="7" t="n"/>
      <c r="FD263" s="7" t="n"/>
      <c r="FE263" s="7" t="n"/>
      <c r="FF263" s="7" t="n"/>
      <c r="FG263" s="7" t="n"/>
      <c r="FH263" s="7" t="n"/>
      <c r="FI263" s="7" t="n"/>
      <c r="FJ263" s="7" t="n"/>
      <c r="FK263" s="7" t="n"/>
      <c r="FL263" s="7" t="n"/>
      <c r="FM263" s="7" t="n"/>
      <c r="FN263" s="7" t="n"/>
      <c r="FO263" s="7" t="n"/>
      <c r="FP263" s="7" t="n"/>
      <c r="FQ263" s="7" t="n"/>
      <c r="FR263" s="7" t="n"/>
      <c r="FS263" s="7" t="n"/>
      <c r="FT263" s="7" t="n"/>
      <c r="FU263" s="7" t="n"/>
      <c r="FV263" s="7" t="n"/>
      <c r="FW263" s="7" t="n"/>
      <c r="FX263" s="7" t="n"/>
      <c r="FY263" s="7" t="n"/>
      <c r="FZ263" s="7" t="n"/>
      <c r="GA263" s="7" t="n"/>
      <c r="GB263" s="7" t="n"/>
      <c r="GC263" s="7" t="n"/>
      <c r="GD263" s="7" t="n"/>
      <c r="GE263" s="7" t="n"/>
      <c r="GF263" s="7" t="n"/>
      <c r="GG263" s="7" t="n"/>
      <c r="GH263" s="7" t="n"/>
      <c r="GI263" s="7" t="n"/>
      <c r="GJ263" s="7" t="n"/>
      <c r="GK263" s="7" t="n"/>
      <c r="GL263" s="7" t="n"/>
      <c r="GM263" s="7" t="n"/>
      <c r="GN263" s="7" t="n"/>
      <c r="GO263" s="7" t="n"/>
      <c r="GP263" s="7" t="n"/>
      <c r="GQ263" s="7" t="n"/>
      <c r="GR263" s="7" t="n"/>
      <c r="GS263" s="7" t="n"/>
      <c r="GT263" s="7" t="n"/>
      <c r="GU263" s="7" t="n"/>
      <c r="GV263" s="7" t="n"/>
      <c r="GW263" s="7" t="n"/>
      <c r="GX263" s="7" t="n"/>
      <c r="GY263" s="7" t="n"/>
      <c r="GZ263" s="7" t="n"/>
      <c r="HA263" s="7" t="n"/>
      <c r="HB263" s="7" t="n"/>
      <c r="HC263" s="7" t="n"/>
      <c r="HD263" s="7" t="n"/>
      <c r="HE263" s="7" t="n"/>
      <c r="HF263" s="7" t="n"/>
      <c r="HG263" s="7" t="n"/>
      <c r="HH263" s="7" t="n"/>
      <c r="HI263" s="7" t="n"/>
      <c r="HJ263" s="7" t="n"/>
      <c r="HK263" s="7" t="n"/>
      <c r="HL263" s="7" t="n"/>
      <c r="HM263" s="7" t="n"/>
      <c r="HN263" s="7" t="n"/>
      <c r="HO263" s="7" t="n"/>
      <c r="HP263" s="7" t="n"/>
      <c r="HQ263" s="7" t="n"/>
      <c r="HR263" s="7" t="n"/>
      <c r="HS263" s="7" t="n"/>
      <c r="HT263" s="7" t="n"/>
      <c r="HU263" s="7" t="n"/>
      <c r="HV263" s="7" t="n"/>
      <c r="HW263" s="7" t="n"/>
      <c r="HX263" s="7" t="n"/>
      <c r="HY263" s="7" t="n"/>
      <c r="HZ263" s="7" t="n"/>
      <c r="IA263" s="7" t="n"/>
      <c r="IB263" s="7" t="n"/>
      <c r="IC263" s="7" t="n"/>
      <c r="ID263" s="7" t="n"/>
      <c r="IE263" s="7" t="n"/>
      <c r="IF263" s="7" t="n"/>
      <c r="IG263" s="7" t="n"/>
      <c r="IH263" s="7" t="n"/>
      <c r="II263" s="7" t="n"/>
      <c r="IJ263" s="7" t="n"/>
      <c r="IK263" s="7" t="n"/>
      <c r="IL263" s="7" t="n"/>
      <c r="IM263" s="7" t="n"/>
      <c r="IN263" s="7" t="n"/>
      <c r="IO263" s="7" t="n"/>
      <c r="IP263" s="7" t="n"/>
      <c r="IQ263" s="7" t="n"/>
      <c r="IR263" s="7" t="n"/>
      <c r="IS263" s="7" t="n"/>
      <c r="IT263" s="7" t="n"/>
      <c r="IU263" s="7" t="n"/>
      <c r="IV263" s="7" t="n"/>
      <c r="IW263" s="7" t="n"/>
      <c r="IX263" s="7" t="n"/>
      <c r="IY263" s="7" t="n"/>
      <c r="IZ263" s="7" t="n"/>
      <c r="JA263" s="7" t="n"/>
      <c r="JB263" s="7" t="n"/>
      <c r="JC263" s="7" t="n"/>
      <c r="JD263" s="7" t="n"/>
      <c r="JE263" s="7" t="n"/>
      <c r="JF263" s="7" t="n"/>
      <c r="JG263" s="7" t="n"/>
      <c r="JH263" s="7" t="n"/>
      <c r="JI263" s="7" t="n"/>
      <c r="JJ263" s="7" t="n"/>
      <c r="JK263" s="7" t="n"/>
      <c r="JL263" s="7" t="n"/>
      <c r="JM263" s="7" t="n"/>
      <c r="JN263" s="7" t="n"/>
      <c r="JO263" s="7" t="n"/>
      <c r="JP263" s="7" t="n"/>
      <c r="JQ263" s="7" t="n"/>
      <c r="JR263" s="7" t="n"/>
      <c r="JS263" s="7" t="n"/>
      <c r="JT263" s="7" t="n"/>
      <c r="JU263" s="7" t="n"/>
      <c r="JV263" s="7" t="n"/>
      <c r="JW263" s="7" t="n"/>
      <c r="JX263" s="7" t="n"/>
      <c r="JY263" s="7" t="n"/>
      <c r="JZ263" s="7" t="n"/>
      <c r="KA263" s="7" t="n"/>
      <c r="KB263" s="7" t="n"/>
      <c r="KC263" s="7" t="n"/>
      <c r="KD263" s="7" t="n"/>
      <c r="KE263" s="7" t="n"/>
      <c r="KF263" s="7" t="n"/>
      <c r="KG263" s="7" t="n"/>
      <c r="KH263" s="7" t="n"/>
      <c r="KI263" s="7" t="n"/>
      <c r="KJ263" s="7" t="n"/>
      <c r="KK263" s="7" t="n"/>
      <c r="KL263" s="7" t="n"/>
      <c r="KM263" s="7" t="n"/>
      <c r="KN263" s="7" t="n"/>
      <c r="KO263" s="7" t="n"/>
      <c r="KP263" s="7" t="n"/>
      <c r="KQ263" s="7" t="n"/>
      <c r="KR263" s="7" t="n"/>
      <c r="KS263" s="7" t="n"/>
      <c r="KT263" s="7" t="n"/>
      <c r="KU263" s="7" t="n"/>
      <c r="KV263" s="7" t="n"/>
      <c r="KW263" s="7" t="n"/>
      <c r="KX263" s="7" t="n"/>
      <c r="KY263" s="7" t="n"/>
      <c r="KZ263" s="7" t="n"/>
      <c r="LA263" s="7" t="n"/>
      <c r="LB263" s="7" t="n"/>
      <c r="LC263" s="7" t="n"/>
      <c r="LD263" s="7" t="n"/>
      <c r="LE263" s="7" t="n"/>
      <c r="LF263" s="7" t="n"/>
      <c r="LG263" s="7" t="n"/>
      <c r="LH263" s="7" t="n"/>
      <c r="LI263" s="7" t="n"/>
      <c r="LJ263" s="7" t="n"/>
      <c r="LK263" s="7" t="n"/>
      <c r="LL263" s="7" t="n"/>
      <c r="LM263" s="7" t="n"/>
      <c r="LN263" s="7" t="n"/>
      <c r="LO263" s="7" t="n"/>
      <c r="LP263" s="7" t="n"/>
      <c r="LQ263" s="7" t="n"/>
      <c r="LR263" s="7" t="n"/>
      <c r="LS263" s="7" t="n"/>
      <c r="LT263" s="7" t="n"/>
      <c r="LU263" s="7" t="n"/>
      <c r="LV263" s="7" t="n"/>
      <c r="LW263" s="7" t="n"/>
      <c r="LX263" s="7" t="n"/>
      <c r="LY263" s="7" t="n"/>
      <c r="LZ263" s="7" t="n"/>
      <c r="MA263" s="7" t="n"/>
      <c r="MB263" s="7" t="n"/>
      <c r="MC263" s="7" t="n"/>
      <c r="MD263" s="7" t="n"/>
      <c r="ME263" s="7" t="n"/>
      <c r="MF263" s="7" t="n"/>
      <c r="MG263" s="7" t="n"/>
      <c r="MH263" s="7" t="n"/>
      <c r="MI263" s="7" t="n"/>
      <c r="MJ263" s="7" t="n"/>
      <c r="MK263" s="7" t="n"/>
      <c r="ML263" s="7" t="n"/>
      <c r="MM263" s="7" t="n"/>
      <c r="MN263" s="7" t="n"/>
      <c r="MO263" s="7" t="n"/>
      <c r="MP263" s="7" t="n"/>
      <c r="MQ263" s="7" t="n"/>
      <c r="MR263" s="7" t="n"/>
      <c r="MS263" s="7" t="n"/>
      <c r="MT263" s="7" t="n"/>
      <c r="MU263" s="7" t="n"/>
      <c r="MV263" s="7" t="n"/>
      <c r="MW263" s="7" t="n"/>
      <c r="MX263" s="7" t="n"/>
      <c r="MY263" s="7" t="n"/>
      <c r="MZ263" s="7" t="n"/>
      <c r="NA263" s="7" t="n"/>
      <c r="NB263" s="7" t="n"/>
      <c r="NC263" s="7" t="n"/>
      <c r="ND263" s="7" t="n"/>
      <c r="NE263" s="7" t="n"/>
      <c r="NF263" s="7" t="n"/>
      <c r="NG263" s="7" t="n"/>
      <c r="NH263" s="7" t="n"/>
      <c r="NI263" s="7" t="n"/>
      <c r="NJ263" s="7" t="n"/>
      <c r="NK263" s="7" t="n"/>
      <c r="NL263" s="7" t="n"/>
      <c r="NM263" s="7" t="n"/>
      <c r="NN263" s="7" t="n"/>
      <c r="NO263" s="7" t="n"/>
      <c r="NP263" s="7" t="n"/>
      <c r="NQ263" s="7" t="n"/>
      <c r="NR263" s="7" t="n"/>
      <c r="NS263" s="7" t="n"/>
      <c r="NT263" s="7" t="n"/>
      <c r="NU263" s="7" t="n"/>
      <c r="NV263" s="7" t="n"/>
      <c r="NW263" s="7" t="n"/>
      <c r="NX263" s="7" t="n"/>
      <c r="NY263" s="7" t="n"/>
      <c r="NZ263" s="7" t="n"/>
      <c r="OA263" s="7" t="n"/>
      <c r="OB263" s="7" t="n"/>
      <c r="OC263" s="7" t="n"/>
      <c r="OD263" s="7" t="n"/>
      <c r="OE263" s="7" t="n"/>
      <c r="OF263" s="7" t="n"/>
      <c r="OG263" s="7" t="n"/>
      <c r="OH263" s="7" t="n"/>
      <c r="OI263" s="7" t="n"/>
      <c r="OJ263" s="7" t="n"/>
      <c r="OK263" s="7" t="n"/>
      <c r="OL263" s="7" t="n"/>
      <c r="OM263" s="7" t="n"/>
      <c r="ON263" s="7" t="n"/>
      <c r="OO263" s="7" t="n"/>
      <c r="OP263" s="7" t="n"/>
      <c r="OQ263" s="7" t="n"/>
      <c r="OR263" s="7" t="n"/>
      <c r="OS263" s="7" t="n"/>
      <c r="OT263" s="7" t="n"/>
      <c r="OU263" s="7" t="n"/>
      <c r="OV263" s="7" t="n"/>
      <c r="OW263" s="7" t="n"/>
      <c r="OX263" s="7" t="n"/>
      <c r="OY263" s="7" t="n"/>
      <c r="OZ263" s="7" t="n"/>
      <c r="PA263" s="7" t="n"/>
      <c r="PB263" s="7" t="n"/>
      <c r="PC263" s="7" t="n"/>
      <c r="PD263" s="7" t="n"/>
      <c r="PE263" s="7" t="n"/>
      <c r="PF263" s="7" t="n"/>
      <c r="PG263" s="7" t="n"/>
      <c r="PH263" s="7" t="n"/>
      <c r="PI263" s="7" t="n"/>
      <c r="PJ263" s="7" t="n"/>
      <c r="PK263" s="7" t="n"/>
      <c r="PL263" s="7" t="n"/>
      <c r="PM263" s="7" t="n"/>
      <c r="PN263" s="7" t="n"/>
      <c r="PO263" s="7" t="n"/>
      <c r="PP263" s="7" t="n"/>
      <c r="PQ263" s="7" t="n"/>
      <c r="PR263" s="7" t="n"/>
      <c r="PS263" s="7" t="n"/>
      <c r="PT263" s="7" t="n"/>
      <c r="PU263" s="7" t="n"/>
      <c r="PV263" s="7" t="n"/>
      <c r="PW263" s="7" t="n"/>
      <c r="PX263" s="7" t="n"/>
      <c r="PY263" s="7" t="n"/>
      <c r="PZ263" s="7" t="n"/>
      <c r="QA263" s="7" t="n"/>
      <c r="QB263" s="7" t="n"/>
      <c r="QC263" s="7" t="n"/>
      <c r="QD263" s="7" t="n"/>
      <c r="QE263" s="7" t="n"/>
      <c r="QF263" s="7" t="n"/>
      <c r="QG263" s="7" t="n"/>
      <c r="QH263" s="7" t="n"/>
      <c r="QI263" s="7" t="n"/>
      <c r="QJ263" s="7" t="n"/>
      <c r="QK263" s="7" t="n"/>
      <c r="QL263" s="7" t="n"/>
      <c r="QM263" s="7" t="n"/>
      <c r="QN263" s="7" t="n"/>
      <c r="QO263" s="7" t="n"/>
      <c r="QP263" s="7" t="n"/>
      <c r="QQ263" s="7" t="n"/>
      <c r="QR263" s="7" t="n"/>
      <c r="QS263" s="7" t="n"/>
      <c r="QT263" s="7" t="n"/>
      <c r="QU263" s="7" t="n"/>
      <c r="QV263" s="7" t="n"/>
      <c r="QW263" s="7" t="n"/>
      <c r="QX263" s="7" t="n"/>
      <c r="QY263" s="7" t="n"/>
      <c r="QZ263" s="7" t="n"/>
      <c r="RA263" s="7" t="n"/>
      <c r="RB263" s="7" t="n"/>
      <c r="RC263" s="7" t="n"/>
      <c r="RD263" s="7" t="n"/>
      <c r="RE263" s="7" t="n"/>
      <c r="RF263" s="7" t="n"/>
      <c r="RG263" s="7" t="n"/>
      <c r="RH263" s="7" t="n"/>
      <c r="RI263" s="7" t="n"/>
      <c r="RJ263" s="7" t="n"/>
      <c r="RK263" s="7" t="n"/>
      <c r="RL263" s="7" t="n"/>
      <c r="RM263" s="7" t="n"/>
      <c r="RN263" s="7" t="n"/>
      <c r="RO263" s="7" t="n"/>
      <c r="RP263" s="7" t="n"/>
      <c r="RQ263" s="7" t="n"/>
      <c r="RR263" s="7" t="n"/>
      <c r="RS263" s="7" t="n"/>
      <c r="RT263" s="7" t="n"/>
      <c r="RU263" s="7" t="n"/>
      <c r="RV263" s="7" t="n"/>
      <c r="RW263" s="7" t="n"/>
      <c r="RX263" s="7" t="n"/>
      <c r="RY263" s="7" t="n"/>
      <c r="RZ263" s="7" t="n"/>
      <c r="SA263" s="7" t="n"/>
      <c r="SB263" s="7" t="n"/>
      <c r="SC263" s="7" t="n"/>
      <c r="SD263" s="7" t="n"/>
      <c r="SE263" s="7" t="n"/>
      <c r="SF263" s="7" t="n"/>
      <c r="SG263" s="7" t="n"/>
      <c r="SH263" s="7" t="n"/>
      <c r="SI263" s="7" t="n"/>
      <c r="SJ263" s="7" t="n"/>
      <c r="SK263" s="7" t="n"/>
      <c r="SL263" s="7" t="n"/>
      <c r="SM263" s="7" t="n"/>
      <c r="SN263" s="7" t="n"/>
      <c r="SO263" s="7" t="n"/>
      <c r="SP263" s="7" t="n"/>
      <c r="SQ263" s="7" t="n"/>
      <c r="SR263" s="7" t="n"/>
      <c r="SS263" s="7" t="n"/>
      <c r="ST263" s="7" t="n"/>
      <c r="SU263" s="7" t="n"/>
      <c r="SV263" s="7" t="n"/>
      <c r="SW263" s="7" t="n"/>
      <c r="SX263" s="7" t="n"/>
      <c r="SY263" s="7" t="n"/>
      <c r="SZ263" s="7" t="n"/>
      <c r="TA263" s="7" t="n"/>
      <c r="TB263" s="7" t="n"/>
      <c r="TC263" s="7" t="n"/>
      <c r="TD263" s="7" t="n"/>
      <c r="TE263" s="7" t="n"/>
      <c r="TF263" s="7" t="n"/>
      <c r="TG263" s="7" t="n"/>
      <c r="TH263" s="7" t="n"/>
      <c r="TI263" s="7" t="n"/>
      <c r="TJ263" s="7" t="n"/>
      <c r="TK263" s="7" t="n"/>
      <c r="TL263" s="7" t="n"/>
      <c r="TM263" s="7" t="n"/>
      <c r="TN263" s="7" t="n"/>
      <c r="TO263" s="7" t="n"/>
      <c r="TP263" s="7" t="n"/>
      <c r="TQ263" s="7" t="n"/>
      <c r="TR263" s="7" t="n"/>
      <c r="TS263" s="7" t="n"/>
      <c r="TT263" s="7" t="n"/>
      <c r="TU263" s="7" t="n"/>
      <c r="TV263" s="7" t="n"/>
      <c r="TW263" s="7" t="n"/>
      <c r="TX263" s="7" t="n"/>
      <c r="TY263" s="7" t="n"/>
      <c r="TZ263" s="7" t="n"/>
      <c r="UA263" s="7" t="n"/>
      <c r="UB263" s="7" t="n"/>
      <c r="UC263" s="7" t="n"/>
      <c r="UD263" s="7" t="n"/>
      <c r="UE263" s="7" t="n"/>
      <c r="UF263" s="7" t="n"/>
      <c r="UG263" s="7" t="n"/>
      <c r="UH263" s="7" t="n"/>
      <c r="UI263" s="7" t="n"/>
      <c r="UJ263" s="7" t="n"/>
      <c r="UK263" s="7" t="n"/>
      <c r="UL263" s="7" t="n"/>
      <c r="UM263" s="7" t="n"/>
      <c r="UN263" s="7" t="n"/>
      <c r="UO263" s="7" t="n"/>
      <c r="UP263" s="7" t="n"/>
      <c r="UQ263" s="7" t="n"/>
      <c r="UR263" s="7" t="n"/>
      <c r="US263" s="7" t="n"/>
      <c r="UT263" s="7" t="n"/>
      <c r="UU263" s="7" t="n"/>
      <c r="UV263" s="7" t="n"/>
      <c r="UW263" s="7" t="n"/>
      <c r="UX263" s="7" t="n"/>
      <c r="UY263" s="7" t="n"/>
      <c r="UZ263" s="7" t="n"/>
      <c r="VA263" s="7" t="n"/>
      <c r="VB263" s="7" t="n"/>
      <c r="VC263" s="7" t="n"/>
      <c r="VD263" s="7" t="n"/>
      <c r="VE263" s="7" t="n"/>
      <c r="VF263" s="7" t="n"/>
      <c r="VG263" s="7" t="n"/>
      <c r="VH263" s="7" t="n"/>
      <c r="VI263" s="7" t="n"/>
      <c r="VJ263" s="7" t="n"/>
      <c r="VK263" s="7" t="n"/>
      <c r="VL263" s="7" t="n"/>
      <c r="VM263" s="573">
        <f>SUM(E263:VL263)-SUM(UU263:UX263)-SUM(VA263:VD263)</f>
        <v/>
      </c>
      <c r="VN263" s="9" t="n"/>
    </row>
    <row r="264" ht="19.5" customHeight="1">
      <c r="A264" s="1100" t="n"/>
      <c r="B264" s="1101" t="n"/>
      <c r="C264" s="1102" t="n"/>
      <c r="D264" s="580" t="inlineStr">
        <is>
          <t>TOTAL REGIMEN</t>
        </is>
      </c>
      <c r="E264" s="581">
        <f>SUM(E260:E263)</f>
        <v/>
      </c>
      <c r="F264" s="465">
        <f>SUM(F260:F263)</f>
        <v/>
      </c>
      <c r="G264" s="465">
        <f>SUM(G260:G263)</f>
        <v/>
      </c>
      <c r="H264" s="465">
        <f>SUM(H260:H263)</f>
        <v/>
      </c>
      <c r="I264" s="465">
        <f>SUM(I260:I263)</f>
        <v/>
      </c>
      <c r="J264" s="465">
        <f>SUM(J260:J263)</f>
        <v/>
      </c>
      <c r="K264" s="465">
        <f>SUM(K260:K263)</f>
        <v/>
      </c>
      <c r="L264" s="465">
        <f>SUM(L260:L263)</f>
        <v/>
      </c>
      <c r="M264" s="465">
        <f>SUM(M260:M263)</f>
        <v/>
      </c>
      <c r="N264" s="465">
        <f>SUM(N260:N263)</f>
        <v/>
      </c>
      <c r="O264" s="465">
        <f>SUM(O260:O263)</f>
        <v/>
      </c>
      <c r="P264" s="465">
        <f>SUM(P260:P263)</f>
        <v/>
      </c>
      <c r="Q264" s="465">
        <f>SUM(Q260:Q263)</f>
        <v/>
      </c>
      <c r="R264" s="465">
        <f>SUM(R260:R263)</f>
        <v/>
      </c>
      <c r="S264" s="465">
        <f>SUM(S260:S263)</f>
        <v/>
      </c>
      <c r="T264" s="465">
        <f>SUM(T260:T263)</f>
        <v/>
      </c>
      <c r="U264" s="465">
        <f>SUM(U260:U263)</f>
        <v/>
      </c>
      <c r="V264" s="465">
        <f>SUM(V260:V263)</f>
        <v/>
      </c>
      <c r="W264" s="465">
        <f>SUM(W260:W263)</f>
        <v/>
      </c>
      <c r="X264" s="465">
        <f>SUM(X260:X263)</f>
        <v/>
      </c>
      <c r="Y264" s="465">
        <f>SUM(Y260:Y263)</f>
        <v/>
      </c>
      <c r="Z264" s="465">
        <f>SUM(Z260:Z263)</f>
        <v/>
      </c>
      <c r="AA264" s="465">
        <f>SUM(AA260:AA263)</f>
        <v/>
      </c>
      <c r="AB264" s="465">
        <f>SUM(AB260:AB263)</f>
        <v/>
      </c>
      <c r="AC264" s="465">
        <f>SUM(AC260:AC263)</f>
        <v/>
      </c>
      <c r="AD264" s="465">
        <f>SUM(AD260:AD263)</f>
        <v/>
      </c>
      <c r="AE264" s="465">
        <f>SUM(AE260:AE263)</f>
        <v/>
      </c>
      <c r="AF264" s="465">
        <f>SUM(AF260:AF263)</f>
        <v/>
      </c>
      <c r="AG264" s="465">
        <f>SUM(AG260:AG263)</f>
        <v/>
      </c>
      <c r="AH264" s="465">
        <f>SUM(AH260:AH263)</f>
        <v/>
      </c>
      <c r="AI264" s="465">
        <f>SUM(AI260:AI263)</f>
        <v/>
      </c>
      <c r="AJ264" s="465">
        <f>SUM(AJ260:AJ263)</f>
        <v/>
      </c>
      <c r="AK264" s="465">
        <f>SUM(AK260:AK263)</f>
        <v/>
      </c>
      <c r="AL264" s="465">
        <f>SUM(AL260:AL263)</f>
        <v/>
      </c>
      <c r="AM264" s="465">
        <f>SUM(AM260:AM263)</f>
        <v/>
      </c>
      <c r="AN264" s="465">
        <f>SUM(AN260:AN263)</f>
        <v/>
      </c>
      <c r="AO264" s="465">
        <f>SUM(AO260:AO263)</f>
        <v/>
      </c>
      <c r="AP264" s="465">
        <f>SUM(AP260:AP263)</f>
        <v/>
      </c>
      <c r="AQ264" s="465">
        <f>SUM(AQ260:AQ263)</f>
        <v/>
      </c>
      <c r="AR264" s="465">
        <f>SUM(AR260:AR263)</f>
        <v/>
      </c>
      <c r="AS264" s="465">
        <f>SUM(AS260:AS263)</f>
        <v/>
      </c>
      <c r="AT264" s="465">
        <f>SUM(AT260:AT263)</f>
        <v/>
      </c>
      <c r="AU264" s="465">
        <f>SUM(AU260:AU263)</f>
        <v/>
      </c>
      <c r="AV264" s="465">
        <f>SUM(AV260:AV263)</f>
        <v/>
      </c>
      <c r="AW264" s="465">
        <f>SUM(AW260:AW263)</f>
        <v/>
      </c>
      <c r="AX264" s="465">
        <f>SUM(AX260:AX263)</f>
        <v/>
      </c>
      <c r="AY264" s="465">
        <f>SUM(AY260:AY263)</f>
        <v/>
      </c>
      <c r="AZ264" s="465">
        <f>SUM(AZ260:AZ263)</f>
        <v/>
      </c>
      <c r="BA264" s="465">
        <f>SUM(BA260:BA263)</f>
        <v/>
      </c>
      <c r="BB264" s="465">
        <f>SUM(BB260:BB263)</f>
        <v/>
      </c>
      <c r="BC264" s="465">
        <f>SUM(BC260:BC263)</f>
        <v/>
      </c>
      <c r="BD264" s="465">
        <f>SUM(BD260:BD263)</f>
        <v/>
      </c>
      <c r="BE264" s="465">
        <f>SUM(BE260:BE263)</f>
        <v/>
      </c>
      <c r="BF264" s="465">
        <f>SUM(BF260:BF263)</f>
        <v/>
      </c>
      <c r="BG264" s="465">
        <f>SUM(BG260:BG263)</f>
        <v/>
      </c>
      <c r="BH264" s="465">
        <f>SUM(BH260:BH263)</f>
        <v/>
      </c>
      <c r="BI264" s="465">
        <f>SUM(BI260:BI263)</f>
        <v/>
      </c>
      <c r="BJ264" s="465">
        <f>SUM(BJ260:BJ263)</f>
        <v/>
      </c>
      <c r="BK264" s="465">
        <f>SUM(BK260:BK263)</f>
        <v/>
      </c>
      <c r="BL264" s="465">
        <f>SUM(BL260:BL263)</f>
        <v/>
      </c>
      <c r="BM264" s="465">
        <f>SUM(BM260:BM263)</f>
        <v/>
      </c>
      <c r="BN264" s="465">
        <f>SUM(BN260:BN263)</f>
        <v/>
      </c>
      <c r="BO264" s="465">
        <f>SUM(BO260:BO263)</f>
        <v/>
      </c>
      <c r="BP264" s="465">
        <f>SUM(BP260:BP263)</f>
        <v/>
      </c>
      <c r="BQ264" s="465">
        <f>SUM(BQ260:BQ263)</f>
        <v/>
      </c>
      <c r="BR264" s="465">
        <f>SUM(BR260:BR263)</f>
        <v/>
      </c>
      <c r="BS264" s="465">
        <f>SUM(BS260:BS263)</f>
        <v/>
      </c>
      <c r="BT264" s="465">
        <f>SUM(BT260:BT263)</f>
        <v/>
      </c>
      <c r="BU264" s="465">
        <f>SUM(BU260:BU263)</f>
        <v/>
      </c>
      <c r="BV264" s="465">
        <f>SUM(BV260:BV263)</f>
        <v/>
      </c>
      <c r="BW264" s="465">
        <f>SUM(BW260:BW263)</f>
        <v/>
      </c>
      <c r="BX264" s="465">
        <f>SUM(BX260:BX263)</f>
        <v/>
      </c>
      <c r="BY264" s="465">
        <f>SUM(BY260:BY263)</f>
        <v/>
      </c>
      <c r="BZ264" s="465">
        <f>SUM(BZ260:BZ263)</f>
        <v/>
      </c>
      <c r="CA264" s="465">
        <f>SUM(CA260:CA263)</f>
        <v/>
      </c>
      <c r="CB264" s="465">
        <f>SUM(CB260:CB263)</f>
        <v/>
      </c>
      <c r="CC264" s="465">
        <f>SUM(CC260:CC263)</f>
        <v/>
      </c>
      <c r="CD264" s="465">
        <f>SUM(CD260:CD263)</f>
        <v/>
      </c>
      <c r="CE264" s="465">
        <f>SUM(CE260:CE263)</f>
        <v/>
      </c>
      <c r="CF264" s="465">
        <f>SUM(CF260:CF263)</f>
        <v/>
      </c>
      <c r="CG264" s="465">
        <f>SUM(CG260:CG263)</f>
        <v/>
      </c>
      <c r="CH264" s="465">
        <f>SUM(CH260:CH263)</f>
        <v/>
      </c>
      <c r="CI264" s="465">
        <f>SUM(CI260:CI263)</f>
        <v/>
      </c>
      <c r="CJ264" s="465">
        <f>SUM(CJ260:CJ263)</f>
        <v/>
      </c>
      <c r="CK264" s="465">
        <f>SUM(CK260:CK263)</f>
        <v/>
      </c>
      <c r="CL264" s="465">
        <f>SUM(CL260:CL263)</f>
        <v/>
      </c>
      <c r="CM264" s="465">
        <f>SUM(CM260:CM263)</f>
        <v/>
      </c>
      <c r="CN264" s="465">
        <f>SUM(CN260:CN263)</f>
        <v/>
      </c>
      <c r="CO264" s="465">
        <f>SUM(CO260:CO263)</f>
        <v/>
      </c>
      <c r="CP264" s="465">
        <f>SUM(CP260:CP263)</f>
        <v/>
      </c>
      <c r="CQ264" s="465">
        <f>SUM(CQ260:CQ263)</f>
        <v/>
      </c>
      <c r="CR264" s="465">
        <f>SUM(CR260:CR263)</f>
        <v/>
      </c>
      <c r="CS264" s="465">
        <f>SUM(CS260:CS263)</f>
        <v/>
      </c>
      <c r="CT264" s="465">
        <f>SUM(CT260:CT263)</f>
        <v/>
      </c>
      <c r="CU264" s="465">
        <f>SUM(CU260:CU263)</f>
        <v/>
      </c>
      <c r="CV264" s="465">
        <f>SUM(CV260:CV263)</f>
        <v/>
      </c>
      <c r="CW264" s="465">
        <f>SUM(CW260:CW263)</f>
        <v/>
      </c>
      <c r="CX264" s="465">
        <f>SUM(CX260:CX263)</f>
        <v/>
      </c>
      <c r="CY264" s="465">
        <f>SUM(CY260:CY263)</f>
        <v/>
      </c>
      <c r="CZ264" s="465">
        <f>SUM(CZ260:CZ263)</f>
        <v/>
      </c>
      <c r="DA264" s="465">
        <f>SUM(DA260:DA263)</f>
        <v/>
      </c>
      <c r="DB264" s="465">
        <f>SUM(DB260:DB263)</f>
        <v/>
      </c>
      <c r="DC264" s="465">
        <f>SUM(DC260:DC263)</f>
        <v/>
      </c>
      <c r="DD264" s="465">
        <f>SUM(DD260:DD263)</f>
        <v/>
      </c>
      <c r="DE264" s="465">
        <f>SUM(DE260:DE263)</f>
        <v/>
      </c>
      <c r="DF264" s="465">
        <f>SUM(DF260:DF263)</f>
        <v/>
      </c>
      <c r="DG264" s="465">
        <f>SUM(DG260:DG263)</f>
        <v/>
      </c>
      <c r="DH264" s="465">
        <f>SUM(DH260:DH263)</f>
        <v/>
      </c>
      <c r="DI264" s="465">
        <f>SUM(DI260:DI263)</f>
        <v/>
      </c>
      <c r="DJ264" s="465">
        <f>SUM(DJ260:DJ263)</f>
        <v/>
      </c>
      <c r="DK264" s="465">
        <f>SUM(DK260:DK263)</f>
        <v/>
      </c>
      <c r="DL264" s="465">
        <f>SUM(DL260:DL263)</f>
        <v/>
      </c>
      <c r="DM264" s="465">
        <f>SUM(DM260:DM263)</f>
        <v/>
      </c>
      <c r="DN264" s="465">
        <f>SUM(DN260:DN263)</f>
        <v/>
      </c>
      <c r="DO264" s="465">
        <f>SUM(DO260:DO263)</f>
        <v/>
      </c>
      <c r="DP264" s="465">
        <f>SUM(DP260:DP263)</f>
        <v/>
      </c>
      <c r="DQ264" s="465">
        <f>SUM(DQ260:DQ263)</f>
        <v/>
      </c>
      <c r="DR264" s="465">
        <f>SUM(DR260:DR263)</f>
        <v/>
      </c>
      <c r="DS264" s="465">
        <f>SUM(DS260:DS263)</f>
        <v/>
      </c>
      <c r="DT264" s="465">
        <f>SUM(DT260:DT263)</f>
        <v/>
      </c>
      <c r="DU264" s="465">
        <f>SUM(DU260:DU263)</f>
        <v/>
      </c>
      <c r="DV264" s="465">
        <f>SUM(DV260:DV263)</f>
        <v/>
      </c>
      <c r="DW264" s="465">
        <f>SUM(DW260:DW263)</f>
        <v/>
      </c>
      <c r="DX264" s="465">
        <f>SUM(DX260:DX263)</f>
        <v/>
      </c>
      <c r="DY264" s="465">
        <f>SUM(DY260:DY263)</f>
        <v/>
      </c>
      <c r="DZ264" s="465">
        <f>SUM(DZ260:DZ263)</f>
        <v/>
      </c>
      <c r="EA264" s="465">
        <f>SUM(EA260:EA263)</f>
        <v/>
      </c>
      <c r="EB264" s="465">
        <f>SUM(EB260:EB263)</f>
        <v/>
      </c>
      <c r="EC264" s="465">
        <f>SUM(EC260:EC263)</f>
        <v/>
      </c>
      <c r="ED264" s="465">
        <f>SUM(ED260:ED263)</f>
        <v/>
      </c>
      <c r="EE264" s="465">
        <f>SUM(EE260:EE263)</f>
        <v/>
      </c>
      <c r="EF264" s="465">
        <f>SUM(EF260:EF263)</f>
        <v/>
      </c>
      <c r="EG264" s="465">
        <f>SUM(EG260:EG263)</f>
        <v/>
      </c>
      <c r="EH264" s="465">
        <f>SUM(EH260:EH263)</f>
        <v/>
      </c>
      <c r="EI264" s="465">
        <f>SUM(EI260:EI263)</f>
        <v/>
      </c>
      <c r="EJ264" s="465">
        <f>SUM(EJ260:EJ263)</f>
        <v/>
      </c>
      <c r="EK264" s="465">
        <f>SUM(EK260:EK263)</f>
        <v/>
      </c>
      <c r="EL264" s="465">
        <f>SUM(EL260:EL263)</f>
        <v/>
      </c>
      <c r="EM264" s="465">
        <f>SUM(EM260:EM263)</f>
        <v/>
      </c>
      <c r="EN264" s="465">
        <f>SUM(EN260:EN263)</f>
        <v/>
      </c>
      <c r="EO264" s="465">
        <f>SUM(EO260:EO263)</f>
        <v/>
      </c>
      <c r="EP264" s="465">
        <f>SUM(EP260:EP263)</f>
        <v/>
      </c>
      <c r="EQ264" s="465">
        <f>SUM(EQ260:EQ263)</f>
        <v/>
      </c>
      <c r="ER264" s="465">
        <f>SUM(ER260:ER263)</f>
        <v/>
      </c>
      <c r="ES264" s="465">
        <f>SUM(ES260:ES263)</f>
        <v/>
      </c>
      <c r="ET264" s="465">
        <f>SUM(ET260:ET263)</f>
        <v/>
      </c>
      <c r="EU264" s="465">
        <f>SUM(EU260:EU263)</f>
        <v/>
      </c>
      <c r="EV264" s="465">
        <f>SUM(EV260:EV263)</f>
        <v/>
      </c>
      <c r="EW264" s="465">
        <f>SUM(EW260:EW263)</f>
        <v/>
      </c>
      <c r="EX264" s="465">
        <f>SUM(EX260:EX263)</f>
        <v/>
      </c>
      <c r="EY264" s="465">
        <f>SUM(EY260:EY263)</f>
        <v/>
      </c>
      <c r="EZ264" s="465">
        <f>SUM(EZ260:EZ263)</f>
        <v/>
      </c>
      <c r="FA264" s="465">
        <f>SUM(FA260:FA263)</f>
        <v/>
      </c>
      <c r="FB264" s="465">
        <f>SUM(FB260:FB263)</f>
        <v/>
      </c>
      <c r="FC264" s="465">
        <f>SUM(FC260:FC263)</f>
        <v/>
      </c>
      <c r="FD264" s="465">
        <f>SUM(FD260:FD263)</f>
        <v/>
      </c>
      <c r="FE264" s="465">
        <f>SUM(FE260:FE263)</f>
        <v/>
      </c>
      <c r="FF264" s="465">
        <f>SUM(FF260:FF263)</f>
        <v/>
      </c>
      <c r="FG264" s="465">
        <f>SUM(FG260:FG263)</f>
        <v/>
      </c>
      <c r="FH264" s="465">
        <f>SUM(FH260:FH263)</f>
        <v/>
      </c>
      <c r="FI264" s="465">
        <f>SUM(FI260:FI263)</f>
        <v/>
      </c>
      <c r="FJ264" s="465">
        <f>SUM(FJ260:FJ263)</f>
        <v/>
      </c>
      <c r="FK264" s="465">
        <f>SUM(FK260:FK263)</f>
        <v/>
      </c>
      <c r="FL264" s="465">
        <f>SUM(FL260:FL263)</f>
        <v/>
      </c>
      <c r="FM264" s="465">
        <f>SUM(FM260:FM263)</f>
        <v/>
      </c>
      <c r="FN264" s="465">
        <f>SUM(FN260:FN263)</f>
        <v/>
      </c>
      <c r="FO264" s="465">
        <f>SUM(FO260:FO263)</f>
        <v/>
      </c>
      <c r="FP264" s="465">
        <f>SUM(FP260:FP263)</f>
        <v/>
      </c>
      <c r="FQ264" s="465">
        <f>SUM(FQ260:FQ263)</f>
        <v/>
      </c>
      <c r="FR264" s="465">
        <f>SUM(FR260:FR263)</f>
        <v/>
      </c>
      <c r="FS264" s="465">
        <f>SUM(FS260:FS263)</f>
        <v/>
      </c>
      <c r="FT264" s="465">
        <f>SUM(FT260:FT263)</f>
        <v/>
      </c>
      <c r="FU264" s="465">
        <f>SUM(FU260:FU263)</f>
        <v/>
      </c>
      <c r="FV264" s="465">
        <f>SUM(FV260:FV263)</f>
        <v/>
      </c>
      <c r="FW264" s="465">
        <f>SUM(FW260:FW263)</f>
        <v/>
      </c>
      <c r="FX264" s="465">
        <f>SUM(FX260:FX263)</f>
        <v/>
      </c>
      <c r="FY264" s="465">
        <f>SUM(FY260:FY263)</f>
        <v/>
      </c>
      <c r="FZ264" s="465">
        <f>SUM(FZ260:FZ263)</f>
        <v/>
      </c>
      <c r="GA264" s="465">
        <f>SUM(GA260:GA263)</f>
        <v/>
      </c>
      <c r="GB264" s="465">
        <f>SUM(GB260:GB263)</f>
        <v/>
      </c>
      <c r="GC264" s="465">
        <f>SUM(GC260:GC263)</f>
        <v/>
      </c>
      <c r="GD264" s="465">
        <f>SUM(GD260:GD263)</f>
        <v/>
      </c>
      <c r="GE264" s="465">
        <f>SUM(GE260:GE263)</f>
        <v/>
      </c>
      <c r="GF264" s="465">
        <f>SUM(GF260:GF263)</f>
        <v/>
      </c>
      <c r="GG264" s="465">
        <f>SUM(GG260:GG263)</f>
        <v/>
      </c>
      <c r="GH264" s="465">
        <f>SUM(GH260:GH263)</f>
        <v/>
      </c>
      <c r="GI264" s="465">
        <f>SUM(GI260:GI263)</f>
        <v/>
      </c>
      <c r="GJ264" s="465">
        <f>SUM(GJ260:GJ263)</f>
        <v/>
      </c>
      <c r="GK264" s="465">
        <f>SUM(GK260:GK263)</f>
        <v/>
      </c>
      <c r="GL264" s="465">
        <f>SUM(GL260:GL263)</f>
        <v/>
      </c>
      <c r="GM264" s="465">
        <f>SUM(GM260:GM263)</f>
        <v/>
      </c>
      <c r="GN264" s="465">
        <f>SUM(GN260:GN263)</f>
        <v/>
      </c>
      <c r="GO264" s="465">
        <f>SUM(GO260:GO263)</f>
        <v/>
      </c>
      <c r="GP264" s="465">
        <f>SUM(GP260:GP263)</f>
        <v/>
      </c>
      <c r="GQ264" s="465">
        <f>SUM(GQ260:GQ263)</f>
        <v/>
      </c>
      <c r="GR264" s="465">
        <f>SUM(GR260:GR263)</f>
        <v/>
      </c>
      <c r="GS264" s="465">
        <f>SUM(GS260:GS263)</f>
        <v/>
      </c>
      <c r="GT264" s="465">
        <f>SUM(GT260:GT263)</f>
        <v/>
      </c>
      <c r="GU264" s="465">
        <f>SUM(GU260:GU263)</f>
        <v/>
      </c>
      <c r="GV264" s="465">
        <f>SUM(GV260:GV263)</f>
        <v/>
      </c>
      <c r="GW264" s="465">
        <f>SUM(GW260:GW263)</f>
        <v/>
      </c>
      <c r="GX264" s="465">
        <f>SUM(GX260:GX263)</f>
        <v/>
      </c>
      <c r="GY264" s="465">
        <f>SUM(GY260:GY263)</f>
        <v/>
      </c>
      <c r="GZ264" s="465">
        <f>SUM(GZ260:GZ263)</f>
        <v/>
      </c>
      <c r="HA264" s="465">
        <f>SUM(HA260:HA263)</f>
        <v/>
      </c>
      <c r="HB264" s="465">
        <f>SUM(HB260:HB263)</f>
        <v/>
      </c>
      <c r="HC264" s="465">
        <f>SUM(HC260:HC263)</f>
        <v/>
      </c>
      <c r="HD264" s="465">
        <f>SUM(HD260:HD263)</f>
        <v/>
      </c>
      <c r="HE264" s="465">
        <f>SUM(HE260:HE263)</f>
        <v/>
      </c>
      <c r="HF264" s="465">
        <f>SUM(HF260:HF263)</f>
        <v/>
      </c>
      <c r="HG264" s="465">
        <f>SUM(HG260:HG263)</f>
        <v/>
      </c>
      <c r="HH264" s="465">
        <f>SUM(HH260:HH263)</f>
        <v/>
      </c>
      <c r="HI264" s="465">
        <f>SUM(HI260:HI263)</f>
        <v/>
      </c>
      <c r="HJ264" s="465">
        <f>SUM(HJ260:HJ263)</f>
        <v/>
      </c>
      <c r="HK264" s="465">
        <f>SUM(HK260:HK263)</f>
        <v/>
      </c>
      <c r="HL264" s="465">
        <f>SUM(HL260:HL263)</f>
        <v/>
      </c>
      <c r="HM264" s="465">
        <f>SUM(HM260:HM263)</f>
        <v/>
      </c>
      <c r="HN264" s="465">
        <f>SUM(HN260:HN263)</f>
        <v/>
      </c>
      <c r="HO264" s="465">
        <f>SUM(HO260:HO263)</f>
        <v/>
      </c>
      <c r="HP264" s="465">
        <f>SUM(HP260:HP263)</f>
        <v/>
      </c>
      <c r="HQ264" s="465">
        <f>SUM(HQ260:HQ263)</f>
        <v/>
      </c>
      <c r="HR264" s="465">
        <f>SUM(HR260:HR263)</f>
        <v/>
      </c>
      <c r="HS264" s="465">
        <f>SUM(HS260:HS263)</f>
        <v/>
      </c>
      <c r="HT264" s="465">
        <f>SUM(HT260:HT263)</f>
        <v/>
      </c>
      <c r="HU264" s="465">
        <f>SUM(HU260:HU263)</f>
        <v/>
      </c>
      <c r="HV264" s="465">
        <f>SUM(HV260:HV263)</f>
        <v/>
      </c>
      <c r="HW264" s="465">
        <f>SUM(HW260:HW263)</f>
        <v/>
      </c>
      <c r="HX264" s="465">
        <f>SUM(HX260:HX263)</f>
        <v/>
      </c>
      <c r="HY264" s="465">
        <f>SUM(HY260:HY263)</f>
        <v/>
      </c>
      <c r="HZ264" s="465">
        <f>SUM(HZ260:HZ263)</f>
        <v/>
      </c>
      <c r="IA264" s="465">
        <f>SUM(IA260:IA263)</f>
        <v/>
      </c>
      <c r="IB264" s="465">
        <f>SUM(IB260:IB263)</f>
        <v/>
      </c>
      <c r="IC264" s="465">
        <f>SUM(IC260:IC263)</f>
        <v/>
      </c>
      <c r="ID264" s="465">
        <f>SUM(ID260:ID263)</f>
        <v/>
      </c>
      <c r="IE264" s="465">
        <f>SUM(IE260:IE263)</f>
        <v/>
      </c>
      <c r="IF264" s="465">
        <f>SUM(IF260:IF263)</f>
        <v/>
      </c>
      <c r="IG264" s="465">
        <f>SUM(IG260:IG263)</f>
        <v/>
      </c>
      <c r="IH264" s="465">
        <f>SUM(IH260:IH263)</f>
        <v/>
      </c>
      <c r="II264" s="465">
        <f>SUM(II260:II263)</f>
        <v/>
      </c>
      <c r="IJ264" s="465">
        <f>SUM(IJ260:IJ263)</f>
        <v/>
      </c>
      <c r="IK264" s="465">
        <f>SUM(IK260:IK263)</f>
        <v/>
      </c>
      <c r="IL264" s="465">
        <f>SUM(IL260:IL263)</f>
        <v/>
      </c>
      <c r="IM264" s="465">
        <f>SUM(IM260:IM263)</f>
        <v/>
      </c>
      <c r="IN264" s="465">
        <f>SUM(IN260:IN263)</f>
        <v/>
      </c>
      <c r="IO264" s="465">
        <f>SUM(IO260:IO263)</f>
        <v/>
      </c>
      <c r="IP264" s="465">
        <f>SUM(IP260:IP263)</f>
        <v/>
      </c>
      <c r="IQ264" s="465">
        <f>SUM(IQ260:IQ263)</f>
        <v/>
      </c>
      <c r="IR264" s="465">
        <f>SUM(IR260:IR263)</f>
        <v/>
      </c>
      <c r="IS264" s="465">
        <f>SUM(IS260:IS263)</f>
        <v/>
      </c>
      <c r="IT264" s="465">
        <f>SUM(IT260:IT263)</f>
        <v/>
      </c>
      <c r="IU264" s="465">
        <f>SUM(IU260:IU263)</f>
        <v/>
      </c>
      <c r="IV264" s="465">
        <f>SUM(IV260:IV263)</f>
        <v/>
      </c>
      <c r="IW264" s="465">
        <f>SUM(IW260:IW263)</f>
        <v/>
      </c>
      <c r="IX264" s="465">
        <f>SUM(IX260:IX263)</f>
        <v/>
      </c>
      <c r="IY264" s="465">
        <f>SUM(IY260:IY263)</f>
        <v/>
      </c>
      <c r="IZ264" s="465">
        <f>SUM(IZ260:IZ263)</f>
        <v/>
      </c>
      <c r="JA264" s="465">
        <f>SUM(JA260:JA263)</f>
        <v/>
      </c>
      <c r="JB264" s="465">
        <f>SUM(JB260:JB263)</f>
        <v/>
      </c>
      <c r="JC264" s="465">
        <f>SUM(JC260:JC263)</f>
        <v/>
      </c>
      <c r="JD264" s="465">
        <f>SUM(JD260:JD263)</f>
        <v/>
      </c>
      <c r="JE264" s="465">
        <f>SUM(JE260:JE263)</f>
        <v/>
      </c>
      <c r="JF264" s="465">
        <f>SUM(JF260:JF263)</f>
        <v/>
      </c>
      <c r="JG264" s="465">
        <f>SUM(JG260:JG263)</f>
        <v/>
      </c>
      <c r="JH264" s="465">
        <f>SUM(JH260:JH263)</f>
        <v/>
      </c>
      <c r="JI264" s="465">
        <f>SUM(JI260:JI263)</f>
        <v/>
      </c>
      <c r="JJ264" s="465">
        <f>SUM(JJ260:JJ263)</f>
        <v/>
      </c>
      <c r="JK264" s="465">
        <f>SUM(JK260:JK263)</f>
        <v/>
      </c>
      <c r="JL264" s="465">
        <f>SUM(JL260:JL263)</f>
        <v/>
      </c>
      <c r="JM264" s="465">
        <f>SUM(JM260:JM263)</f>
        <v/>
      </c>
      <c r="JN264" s="465">
        <f>SUM(JN260:JN263)</f>
        <v/>
      </c>
      <c r="JO264" s="465">
        <f>SUM(JO260:JO263)</f>
        <v/>
      </c>
      <c r="JP264" s="465">
        <f>SUM(JP260:JP263)</f>
        <v/>
      </c>
      <c r="JQ264" s="465">
        <f>SUM(JQ260:JQ263)</f>
        <v/>
      </c>
      <c r="JR264" s="465">
        <f>SUM(JR260:JR263)</f>
        <v/>
      </c>
      <c r="JS264" s="465">
        <f>SUM(JS260:JS263)</f>
        <v/>
      </c>
      <c r="JT264" s="465">
        <f>SUM(JT260:JT263)</f>
        <v/>
      </c>
      <c r="JU264" s="465">
        <f>SUM(JU260:JU263)</f>
        <v/>
      </c>
      <c r="JV264" s="465">
        <f>SUM(JV260:JV263)</f>
        <v/>
      </c>
      <c r="JW264" s="465">
        <f>SUM(JW260:JW263)</f>
        <v/>
      </c>
      <c r="JX264" s="465">
        <f>SUM(JX260:JX263)</f>
        <v/>
      </c>
      <c r="JY264" s="465">
        <f>SUM(JY260:JY263)</f>
        <v/>
      </c>
      <c r="JZ264" s="465">
        <f>SUM(JZ260:JZ263)</f>
        <v/>
      </c>
      <c r="KA264" s="465">
        <f>SUM(KA260:KA263)</f>
        <v/>
      </c>
      <c r="KB264" s="465">
        <f>SUM(KB260:KB263)</f>
        <v/>
      </c>
      <c r="KC264" s="465">
        <f>SUM(KC260:KC263)</f>
        <v/>
      </c>
      <c r="KD264" s="465">
        <f>SUM(KD260:KD263)</f>
        <v/>
      </c>
      <c r="KE264" s="465">
        <f>SUM(KE260:KE263)</f>
        <v/>
      </c>
      <c r="KF264" s="465">
        <f>SUM(KF260:KF263)</f>
        <v/>
      </c>
      <c r="KG264" s="465">
        <f>SUM(KG260:KG263)</f>
        <v/>
      </c>
      <c r="KH264" s="465">
        <f>SUM(KH260:KH263)</f>
        <v/>
      </c>
      <c r="KI264" s="465">
        <f>SUM(KI260:KI263)</f>
        <v/>
      </c>
      <c r="KJ264" s="465">
        <f>SUM(KJ260:KJ263)</f>
        <v/>
      </c>
      <c r="KK264" s="465">
        <f>SUM(KK260:KK263)</f>
        <v/>
      </c>
      <c r="KL264" s="465">
        <f>SUM(KL260:KL263)</f>
        <v/>
      </c>
      <c r="KM264" s="465">
        <f>SUM(KM260:KM263)</f>
        <v/>
      </c>
      <c r="KN264" s="465">
        <f>SUM(KN260:KN263)</f>
        <v/>
      </c>
      <c r="KO264" s="465">
        <f>SUM(KO260:KO263)</f>
        <v/>
      </c>
      <c r="KP264" s="465">
        <f>SUM(KP260:KP263)</f>
        <v/>
      </c>
      <c r="KQ264" s="465">
        <f>SUM(KQ260:KQ263)</f>
        <v/>
      </c>
      <c r="KR264" s="465">
        <f>SUM(KR260:KR263)</f>
        <v/>
      </c>
      <c r="KS264" s="465">
        <f>SUM(KS260:KS263)</f>
        <v/>
      </c>
      <c r="KT264" s="465">
        <f>SUM(KT260:KT263)</f>
        <v/>
      </c>
      <c r="KU264" s="465">
        <f>SUM(KU260:KU263)</f>
        <v/>
      </c>
      <c r="KV264" s="465">
        <f>SUM(KV260:KV263)</f>
        <v/>
      </c>
      <c r="KW264" s="465">
        <f>SUM(KW260:KW263)</f>
        <v/>
      </c>
      <c r="KX264" s="465">
        <f>SUM(KX260:KX263)</f>
        <v/>
      </c>
      <c r="KY264" s="465">
        <f>SUM(KY260:KY263)</f>
        <v/>
      </c>
      <c r="KZ264" s="465">
        <f>SUM(KZ260:KZ263)</f>
        <v/>
      </c>
      <c r="LA264" s="465">
        <f>SUM(LA260:LA263)</f>
        <v/>
      </c>
      <c r="LB264" s="465">
        <f>SUM(LB260:LB263)</f>
        <v/>
      </c>
      <c r="LC264" s="465">
        <f>SUM(LC260:LC263)</f>
        <v/>
      </c>
      <c r="LD264" s="465">
        <f>SUM(LD260:LD263)</f>
        <v/>
      </c>
      <c r="LE264" s="465">
        <f>SUM(LE260:LE263)</f>
        <v/>
      </c>
      <c r="LF264" s="465">
        <f>SUM(LF260:LF263)</f>
        <v/>
      </c>
      <c r="LG264" s="465">
        <f>SUM(LG260:LG263)</f>
        <v/>
      </c>
      <c r="LH264" s="465">
        <f>SUM(LH260:LH263)</f>
        <v/>
      </c>
      <c r="LI264" s="465">
        <f>SUM(LI260:LI263)</f>
        <v/>
      </c>
      <c r="LJ264" s="465">
        <f>SUM(LJ260:LJ263)</f>
        <v/>
      </c>
      <c r="LK264" s="465">
        <f>SUM(LK260:LK263)</f>
        <v/>
      </c>
      <c r="LL264" s="465">
        <f>SUM(LL260:LL263)</f>
        <v/>
      </c>
      <c r="LM264" s="465">
        <f>SUM(LM260:LM263)</f>
        <v/>
      </c>
      <c r="LN264" s="465">
        <f>SUM(LN260:LN263)</f>
        <v/>
      </c>
      <c r="LO264" s="465">
        <f>SUM(LO260:LO263)</f>
        <v/>
      </c>
      <c r="LP264" s="465">
        <f>SUM(LP260:LP263)</f>
        <v/>
      </c>
      <c r="LQ264" s="465">
        <f>SUM(LQ260:LQ263)</f>
        <v/>
      </c>
      <c r="LR264" s="465">
        <f>SUM(LR260:LR263)</f>
        <v/>
      </c>
      <c r="LS264" s="465">
        <f>SUM(LS260:LS263)</f>
        <v/>
      </c>
      <c r="LT264" s="465">
        <f>SUM(LT260:LT263)</f>
        <v/>
      </c>
      <c r="LU264" s="465">
        <f>SUM(LU260:LU263)</f>
        <v/>
      </c>
      <c r="LV264" s="465">
        <f>SUM(LV260:LV263)</f>
        <v/>
      </c>
      <c r="LW264" s="465">
        <f>SUM(LW260:LW263)</f>
        <v/>
      </c>
      <c r="LX264" s="465">
        <f>SUM(LX260:LX263)</f>
        <v/>
      </c>
      <c r="LY264" s="465">
        <f>SUM(LY260:LY263)</f>
        <v/>
      </c>
      <c r="LZ264" s="465">
        <f>SUM(LZ260:LZ263)</f>
        <v/>
      </c>
      <c r="MA264" s="465">
        <f>SUM(MA260:MA263)</f>
        <v/>
      </c>
      <c r="MB264" s="465">
        <f>SUM(MB260:MB263)</f>
        <v/>
      </c>
      <c r="MC264" s="465">
        <f>SUM(MC260:MC263)</f>
        <v/>
      </c>
      <c r="MD264" s="465">
        <f>SUM(MD260:MD263)</f>
        <v/>
      </c>
      <c r="ME264" s="465">
        <f>SUM(ME260:ME263)</f>
        <v/>
      </c>
      <c r="MF264" s="465">
        <f>SUM(MF260:MF263)</f>
        <v/>
      </c>
      <c r="MG264" s="465">
        <f>SUM(MG260:MG263)</f>
        <v/>
      </c>
      <c r="MH264" s="465">
        <f>SUM(MH260:MH263)</f>
        <v/>
      </c>
      <c r="MI264" s="465">
        <f>SUM(MI260:MI263)</f>
        <v/>
      </c>
      <c r="MJ264" s="465">
        <f>SUM(MJ260:MJ263)</f>
        <v/>
      </c>
      <c r="MK264" s="465">
        <f>SUM(MK260:MK263)</f>
        <v/>
      </c>
      <c r="ML264" s="465">
        <f>SUM(ML260:ML263)</f>
        <v/>
      </c>
      <c r="MM264" s="465">
        <f>SUM(MM260:MM263)</f>
        <v/>
      </c>
      <c r="MN264" s="465">
        <f>SUM(MN260:MN263)</f>
        <v/>
      </c>
      <c r="MO264" s="465">
        <f>SUM(MO260:MO263)</f>
        <v/>
      </c>
      <c r="MP264" s="465">
        <f>SUM(MP260:MP263)</f>
        <v/>
      </c>
      <c r="MQ264" s="465">
        <f>SUM(MQ260:MQ263)</f>
        <v/>
      </c>
      <c r="MR264" s="465">
        <f>SUM(MR260:MR263)</f>
        <v/>
      </c>
      <c r="MS264" s="465">
        <f>SUM(MS260:MS263)</f>
        <v/>
      </c>
      <c r="MT264" s="465">
        <f>SUM(MT260:MT263)</f>
        <v/>
      </c>
      <c r="MU264" s="465">
        <f>SUM(MU260:MU263)</f>
        <v/>
      </c>
      <c r="MV264" s="465">
        <f>SUM(MV260:MV263)</f>
        <v/>
      </c>
      <c r="MW264" s="465">
        <f>SUM(MW260:MW263)</f>
        <v/>
      </c>
      <c r="MX264" s="465">
        <f>SUM(MX260:MX263)</f>
        <v/>
      </c>
      <c r="MY264" s="465">
        <f>SUM(MY260:MY263)</f>
        <v/>
      </c>
      <c r="MZ264" s="465">
        <f>SUM(MZ260:MZ263)</f>
        <v/>
      </c>
      <c r="NA264" s="465">
        <f>SUM(NA260:NA263)</f>
        <v/>
      </c>
      <c r="NB264" s="465">
        <f>SUM(NB260:NB263)</f>
        <v/>
      </c>
      <c r="NC264" s="465">
        <f>SUM(NC260:NC263)</f>
        <v/>
      </c>
      <c r="ND264" s="465">
        <f>SUM(ND260:ND263)</f>
        <v/>
      </c>
      <c r="NE264" s="465">
        <f>SUM(NE260:NE263)</f>
        <v/>
      </c>
      <c r="NF264" s="465">
        <f>SUM(NF260:NF263)</f>
        <v/>
      </c>
      <c r="NG264" s="465">
        <f>SUM(NG260:NG263)</f>
        <v/>
      </c>
      <c r="NH264" s="465">
        <f>SUM(NH260:NH263)</f>
        <v/>
      </c>
      <c r="NI264" s="465">
        <f>SUM(NI260:NI263)</f>
        <v/>
      </c>
      <c r="NJ264" s="465">
        <f>SUM(NJ260:NJ263)</f>
        <v/>
      </c>
      <c r="NK264" s="465">
        <f>SUM(NK260:NK263)</f>
        <v/>
      </c>
      <c r="NL264" s="465">
        <f>SUM(NL260:NL263)</f>
        <v/>
      </c>
      <c r="NM264" s="465">
        <f>SUM(NM260:NM263)</f>
        <v/>
      </c>
      <c r="NN264" s="465">
        <f>SUM(NN260:NN263)</f>
        <v/>
      </c>
      <c r="NO264" s="465">
        <f>SUM(NO260:NO263)</f>
        <v/>
      </c>
      <c r="NP264" s="465">
        <f>SUM(NP260:NP263)</f>
        <v/>
      </c>
      <c r="NQ264" s="465">
        <f>SUM(NQ260:NQ263)</f>
        <v/>
      </c>
      <c r="NR264" s="465">
        <f>SUM(NR260:NR263)</f>
        <v/>
      </c>
      <c r="NS264" s="465">
        <f>SUM(NS260:NS263)</f>
        <v/>
      </c>
      <c r="NT264" s="465">
        <f>SUM(NT260:NT263)</f>
        <v/>
      </c>
      <c r="NU264" s="465">
        <f>SUM(NU260:NU263)</f>
        <v/>
      </c>
      <c r="NV264" s="465">
        <f>SUM(NV260:NV263)</f>
        <v/>
      </c>
      <c r="NW264" s="465">
        <f>SUM(NW260:NW263)</f>
        <v/>
      </c>
      <c r="NX264" s="465">
        <f>SUM(NX260:NX263)</f>
        <v/>
      </c>
      <c r="NY264" s="465">
        <f>SUM(NY260:NY263)</f>
        <v/>
      </c>
      <c r="NZ264" s="465">
        <f>SUM(NZ260:NZ263)</f>
        <v/>
      </c>
      <c r="OA264" s="465">
        <f>SUM(OA260:OA263)</f>
        <v/>
      </c>
      <c r="OB264" s="465">
        <f>SUM(OB260:OB263)</f>
        <v/>
      </c>
      <c r="OC264" s="465">
        <f>SUM(OC260:OC263)</f>
        <v/>
      </c>
      <c r="OD264" s="465">
        <f>SUM(OD260:OD263)</f>
        <v/>
      </c>
      <c r="OE264" s="465">
        <f>SUM(OE260:OE263)</f>
        <v/>
      </c>
      <c r="OF264" s="465">
        <f>SUM(OF260:OF263)</f>
        <v/>
      </c>
      <c r="OG264" s="465">
        <f>SUM(OG260:OG263)</f>
        <v/>
      </c>
      <c r="OH264" s="465">
        <f>SUM(OH260:OH263)</f>
        <v/>
      </c>
      <c r="OI264" s="465">
        <f>SUM(OI260:OI263)</f>
        <v/>
      </c>
      <c r="OJ264" s="465">
        <f>SUM(OJ260:OJ263)</f>
        <v/>
      </c>
      <c r="OK264" s="465">
        <f>SUM(OK260:OK263)</f>
        <v/>
      </c>
      <c r="OL264" s="465">
        <f>SUM(OL260:OL263)</f>
        <v/>
      </c>
      <c r="OM264" s="465">
        <f>SUM(OM260:OM263)</f>
        <v/>
      </c>
      <c r="ON264" s="465">
        <f>SUM(ON260:ON263)</f>
        <v/>
      </c>
      <c r="OO264" s="465">
        <f>SUM(OO260:OO263)</f>
        <v/>
      </c>
      <c r="OP264" s="465">
        <f>SUM(OP260:OP263)</f>
        <v/>
      </c>
      <c r="OQ264" s="465">
        <f>SUM(OQ260:OQ263)</f>
        <v/>
      </c>
      <c r="OR264" s="465">
        <f>SUM(OR260:OR263)</f>
        <v/>
      </c>
      <c r="OS264" s="465">
        <f>SUM(OS260:OS263)</f>
        <v/>
      </c>
      <c r="OT264" s="465">
        <f>SUM(OT260:OT263)</f>
        <v/>
      </c>
      <c r="OU264" s="465">
        <f>SUM(OU260:OU263)</f>
        <v/>
      </c>
      <c r="OV264" s="465">
        <f>SUM(OV260:OV263)</f>
        <v/>
      </c>
      <c r="OW264" s="465">
        <f>SUM(OW260:OW263)</f>
        <v/>
      </c>
      <c r="OX264" s="465">
        <f>SUM(OX260:OX263)</f>
        <v/>
      </c>
      <c r="OY264" s="465">
        <f>SUM(OY260:OY263)</f>
        <v/>
      </c>
      <c r="OZ264" s="465">
        <f>SUM(OZ260:OZ263)</f>
        <v/>
      </c>
      <c r="PA264" s="465">
        <f>SUM(PA260:PA263)</f>
        <v/>
      </c>
      <c r="PB264" s="465">
        <f>SUM(PB260:PB263)</f>
        <v/>
      </c>
      <c r="PC264" s="465">
        <f>SUM(PC260:PC263)</f>
        <v/>
      </c>
      <c r="PD264" s="465">
        <f>SUM(PD260:PD263)</f>
        <v/>
      </c>
      <c r="PE264" s="465">
        <f>SUM(PE260:PE263)</f>
        <v/>
      </c>
      <c r="PF264" s="465">
        <f>SUM(PF260:PF263)</f>
        <v/>
      </c>
      <c r="PG264" s="465">
        <f>SUM(PG260:PG263)</f>
        <v/>
      </c>
      <c r="PH264" s="465">
        <f>SUM(PH260:PH263)</f>
        <v/>
      </c>
      <c r="PI264" s="465">
        <f>SUM(PI260:PI263)</f>
        <v/>
      </c>
      <c r="PJ264" s="465">
        <f>SUM(PJ260:PJ263)</f>
        <v/>
      </c>
      <c r="PK264" s="465">
        <f>SUM(PK260:PK263)</f>
        <v/>
      </c>
      <c r="PL264" s="465">
        <f>SUM(PL260:PL263)</f>
        <v/>
      </c>
      <c r="PM264" s="465">
        <f>SUM(PM260:PM263)</f>
        <v/>
      </c>
      <c r="PN264" s="465">
        <f>SUM(PN260:PN263)</f>
        <v/>
      </c>
      <c r="PO264" s="465">
        <f>SUM(PO260:PO263)</f>
        <v/>
      </c>
      <c r="PP264" s="465">
        <f>SUM(PP260:PP263)</f>
        <v/>
      </c>
      <c r="PQ264" s="465">
        <f>SUM(PQ260:PQ263)</f>
        <v/>
      </c>
      <c r="PR264" s="465">
        <f>SUM(PR260:PR263)</f>
        <v/>
      </c>
      <c r="PS264" s="465">
        <f>SUM(PS260:PS263)</f>
        <v/>
      </c>
      <c r="PT264" s="465">
        <f>SUM(PT260:PT263)</f>
        <v/>
      </c>
      <c r="PU264" s="465">
        <f>SUM(PU260:PU263)</f>
        <v/>
      </c>
      <c r="PV264" s="465">
        <f>SUM(PV260:PV263)</f>
        <v/>
      </c>
      <c r="PW264" s="465">
        <f>SUM(PW260:PW263)</f>
        <v/>
      </c>
      <c r="PX264" s="465">
        <f>SUM(PX260:PX263)</f>
        <v/>
      </c>
      <c r="PY264" s="465">
        <f>SUM(PY260:PY263)</f>
        <v/>
      </c>
      <c r="PZ264" s="465">
        <f>SUM(PZ260:PZ263)</f>
        <v/>
      </c>
      <c r="QA264" s="465">
        <f>SUM(QA260:QA263)</f>
        <v/>
      </c>
      <c r="QB264" s="465">
        <f>SUM(QB260:QB263)</f>
        <v/>
      </c>
      <c r="QC264" s="465">
        <f>SUM(QC260:QC263)</f>
        <v/>
      </c>
      <c r="QD264" s="465">
        <f>SUM(QD260:QD263)</f>
        <v/>
      </c>
      <c r="QE264" s="465">
        <f>SUM(QE260:QE263)</f>
        <v/>
      </c>
      <c r="QF264" s="465">
        <f>SUM(QF260:QF263)</f>
        <v/>
      </c>
      <c r="QG264" s="465">
        <f>SUM(QG260:QG263)</f>
        <v/>
      </c>
      <c r="QH264" s="465">
        <f>SUM(QH260:QH263)</f>
        <v/>
      </c>
      <c r="QI264" s="465">
        <f>SUM(QI260:QI263)</f>
        <v/>
      </c>
      <c r="QJ264" s="465">
        <f>SUM(QJ260:QJ263)</f>
        <v/>
      </c>
      <c r="QK264" s="465">
        <f>SUM(QK260:QK263)</f>
        <v/>
      </c>
      <c r="QL264" s="465">
        <f>SUM(QL260:QL263)</f>
        <v/>
      </c>
      <c r="QM264" s="465">
        <f>SUM(QM260:QM263)</f>
        <v/>
      </c>
      <c r="QN264" s="465">
        <f>SUM(QN260:QN263)</f>
        <v/>
      </c>
      <c r="QO264" s="465">
        <f>SUM(QO260:QO263)</f>
        <v/>
      </c>
      <c r="QP264" s="465">
        <f>SUM(QP260:QP263)</f>
        <v/>
      </c>
      <c r="QQ264" s="465">
        <f>SUM(QQ260:QQ263)</f>
        <v/>
      </c>
      <c r="QR264" s="465">
        <f>SUM(QR260:QR263)</f>
        <v/>
      </c>
      <c r="QS264" s="465">
        <f>SUM(QS260:QS263)</f>
        <v/>
      </c>
      <c r="QT264" s="465">
        <f>SUM(QT260:QT263)</f>
        <v/>
      </c>
      <c r="QU264" s="465">
        <f>SUM(QU260:QU263)</f>
        <v/>
      </c>
      <c r="QV264" s="465">
        <f>SUM(QV260:QV263)</f>
        <v/>
      </c>
      <c r="QW264" s="465">
        <f>SUM(QW260:QW263)</f>
        <v/>
      </c>
      <c r="QX264" s="465">
        <f>SUM(QX260:QX263)</f>
        <v/>
      </c>
      <c r="QY264" s="465">
        <f>SUM(QY260:QY263)</f>
        <v/>
      </c>
      <c r="QZ264" s="465">
        <f>SUM(QZ260:QZ263)</f>
        <v/>
      </c>
      <c r="RA264" s="465">
        <f>SUM(RA260:RA263)</f>
        <v/>
      </c>
      <c r="RB264" s="465">
        <f>SUM(RB260:RB263)</f>
        <v/>
      </c>
      <c r="RC264" s="465">
        <f>SUM(RC260:RC263)</f>
        <v/>
      </c>
      <c r="RD264" s="465">
        <f>SUM(RD260:RD263)</f>
        <v/>
      </c>
      <c r="RE264" s="465">
        <f>SUM(RE260:RE263)</f>
        <v/>
      </c>
      <c r="RF264" s="465">
        <f>SUM(RF260:RF263)</f>
        <v/>
      </c>
      <c r="RG264" s="465">
        <f>SUM(RG260:RG263)</f>
        <v/>
      </c>
      <c r="RH264" s="465">
        <f>SUM(RH260:RH263)</f>
        <v/>
      </c>
      <c r="RI264" s="465">
        <f>SUM(RI260:RI263)</f>
        <v/>
      </c>
      <c r="RJ264" s="465">
        <f>SUM(RJ260:RJ263)</f>
        <v/>
      </c>
      <c r="RK264" s="465">
        <f>SUM(RK260:RK263)</f>
        <v/>
      </c>
      <c r="RL264" s="465">
        <f>SUM(RL260:RL263)</f>
        <v/>
      </c>
      <c r="RM264" s="465">
        <f>SUM(RM260:RM263)</f>
        <v/>
      </c>
      <c r="RN264" s="465">
        <f>SUM(RN260:RN263)</f>
        <v/>
      </c>
      <c r="RO264" s="465">
        <f>SUM(RO260:RO263)</f>
        <v/>
      </c>
      <c r="RP264" s="465">
        <f>SUM(RP260:RP263)</f>
        <v/>
      </c>
      <c r="RQ264" s="465">
        <f>SUM(RQ260:RQ263)</f>
        <v/>
      </c>
      <c r="RR264" s="465">
        <f>SUM(RR260:RR263)</f>
        <v/>
      </c>
      <c r="RS264" s="465">
        <f>SUM(RS260:RS263)</f>
        <v/>
      </c>
      <c r="RT264" s="465">
        <f>SUM(RT260:RT263)</f>
        <v/>
      </c>
      <c r="RU264" s="465">
        <f>SUM(RU260:RU263)</f>
        <v/>
      </c>
      <c r="RV264" s="465">
        <f>SUM(RV260:RV263)</f>
        <v/>
      </c>
      <c r="RW264" s="465">
        <f>SUM(RW260:RW263)</f>
        <v/>
      </c>
      <c r="RX264" s="465">
        <f>SUM(RX260:RX263)</f>
        <v/>
      </c>
      <c r="RY264" s="465">
        <f>SUM(RY260:RY263)</f>
        <v/>
      </c>
      <c r="RZ264" s="465">
        <f>SUM(RZ260:RZ263)</f>
        <v/>
      </c>
      <c r="SA264" s="465">
        <f>SUM(SA260:SA263)</f>
        <v/>
      </c>
      <c r="SB264" s="465">
        <f>SUM(SB260:SB263)</f>
        <v/>
      </c>
      <c r="SC264" s="465">
        <f>SUM(SC260:SC263)</f>
        <v/>
      </c>
      <c r="SD264" s="465">
        <f>SUM(SD260:SD263)</f>
        <v/>
      </c>
      <c r="SE264" s="465">
        <f>SUM(SE260:SE263)</f>
        <v/>
      </c>
      <c r="SF264" s="465">
        <f>SUM(SF260:SF263)</f>
        <v/>
      </c>
      <c r="SG264" s="465">
        <f>SUM(SG260:SG263)</f>
        <v/>
      </c>
      <c r="SH264" s="465">
        <f>SUM(SH260:SH263)</f>
        <v/>
      </c>
      <c r="SI264" s="465">
        <f>SUM(SI260:SI263)</f>
        <v/>
      </c>
      <c r="SJ264" s="465">
        <f>SUM(SJ260:SJ263)</f>
        <v/>
      </c>
      <c r="SK264" s="465">
        <f>SUM(SK260:SK263)</f>
        <v/>
      </c>
      <c r="SL264" s="465">
        <f>SUM(SL260:SL263)</f>
        <v/>
      </c>
      <c r="SM264" s="465">
        <f>SUM(SM260:SM263)</f>
        <v/>
      </c>
      <c r="SN264" s="465">
        <f>SUM(SN260:SN263)</f>
        <v/>
      </c>
      <c r="SO264" s="465">
        <f>SUM(SO260:SO263)</f>
        <v/>
      </c>
      <c r="SP264" s="465">
        <f>SUM(SP260:SP263)</f>
        <v/>
      </c>
      <c r="SQ264" s="465">
        <f>SUM(SQ260:SQ263)</f>
        <v/>
      </c>
      <c r="SR264" s="465">
        <f>SUM(SR260:SR263)</f>
        <v/>
      </c>
      <c r="SS264" s="465">
        <f>SUM(SS260:SS263)</f>
        <v/>
      </c>
      <c r="ST264" s="465">
        <f>SUM(ST260:ST263)</f>
        <v/>
      </c>
      <c r="SU264" s="465">
        <f>SUM(SU260:SU263)</f>
        <v/>
      </c>
      <c r="SV264" s="465">
        <f>SUM(SV260:SV263)</f>
        <v/>
      </c>
      <c r="SW264" s="465">
        <f>SUM(SW260:SW263)</f>
        <v/>
      </c>
      <c r="SX264" s="465">
        <f>SUM(SX260:SX263)</f>
        <v/>
      </c>
      <c r="SY264" s="465">
        <f>SUM(SY260:SY263)</f>
        <v/>
      </c>
      <c r="SZ264" s="465">
        <f>SUM(SZ260:SZ263)</f>
        <v/>
      </c>
      <c r="TA264" s="465">
        <f>SUM(TA260:TA263)</f>
        <v/>
      </c>
      <c r="TB264" s="465">
        <f>SUM(TB260:TB263)</f>
        <v/>
      </c>
      <c r="TC264" s="465">
        <f>SUM(TC260:TC263)</f>
        <v/>
      </c>
      <c r="TD264" s="465">
        <f>SUM(TD260:TD263)</f>
        <v/>
      </c>
      <c r="TE264" s="465">
        <f>SUM(TE260:TE263)</f>
        <v/>
      </c>
      <c r="TF264" s="465">
        <f>SUM(TF260:TF263)</f>
        <v/>
      </c>
      <c r="TG264" s="465">
        <f>SUM(TG260:TG263)</f>
        <v/>
      </c>
      <c r="TH264" s="465">
        <f>SUM(TH260:TH263)</f>
        <v/>
      </c>
      <c r="TI264" s="465">
        <f>SUM(TI260:TI263)</f>
        <v/>
      </c>
      <c r="TJ264" s="465">
        <f>SUM(TJ260:TJ263)</f>
        <v/>
      </c>
      <c r="TK264" s="465">
        <f>SUM(TK260:TK263)</f>
        <v/>
      </c>
      <c r="TL264" s="465">
        <f>SUM(TL260:TL263)</f>
        <v/>
      </c>
      <c r="TM264" s="465">
        <f>SUM(TM260:TM263)</f>
        <v/>
      </c>
      <c r="TN264" s="465">
        <f>SUM(TN260:TN263)</f>
        <v/>
      </c>
      <c r="TO264" s="465">
        <f>SUM(TO260:TO263)</f>
        <v/>
      </c>
      <c r="TP264" s="465">
        <f>SUM(TP260:TP263)</f>
        <v/>
      </c>
      <c r="TQ264" s="465">
        <f>SUM(TQ260:TQ263)</f>
        <v/>
      </c>
      <c r="TR264" s="465">
        <f>SUM(TR260:TR263)</f>
        <v/>
      </c>
      <c r="TS264" s="465">
        <f>SUM(TS260:TS263)</f>
        <v/>
      </c>
      <c r="TT264" s="465">
        <f>SUM(TT260:TT263)</f>
        <v/>
      </c>
      <c r="TU264" s="465">
        <f>SUM(TU260:TU263)</f>
        <v/>
      </c>
      <c r="TV264" s="465">
        <f>SUM(TV260:TV263)</f>
        <v/>
      </c>
      <c r="TW264" s="465">
        <f>SUM(TW260:TW263)</f>
        <v/>
      </c>
      <c r="TX264" s="465">
        <f>SUM(TX260:TX263)</f>
        <v/>
      </c>
      <c r="TY264" s="465">
        <f>SUM(TY260:TY263)</f>
        <v/>
      </c>
      <c r="TZ264" s="465">
        <f>SUM(TZ260:TZ263)</f>
        <v/>
      </c>
      <c r="UA264" s="465">
        <f>SUM(UA260:UA263)</f>
        <v/>
      </c>
      <c r="UB264" s="465">
        <f>SUM(UB260:UB263)</f>
        <v/>
      </c>
      <c r="UC264" s="465">
        <f>SUM(UC260:UC263)</f>
        <v/>
      </c>
      <c r="UD264" s="465">
        <f>SUM(UD260:UD263)</f>
        <v/>
      </c>
      <c r="UE264" s="465">
        <f>SUM(UE260:UE263)</f>
        <v/>
      </c>
      <c r="UF264" s="465">
        <f>SUM(UF260:UF263)</f>
        <v/>
      </c>
      <c r="UG264" s="465">
        <f>SUM(UG260:UG263)</f>
        <v/>
      </c>
      <c r="UH264" s="465">
        <f>SUM(UH260:UH263)</f>
        <v/>
      </c>
      <c r="UI264" s="465">
        <f>SUM(UI260:UI263)</f>
        <v/>
      </c>
      <c r="UJ264" s="465">
        <f>SUM(UJ260:UJ263)</f>
        <v/>
      </c>
      <c r="UK264" s="465">
        <f>SUM(UK260:UK263)</f>
        <v/>
      </c>
      <c r="UL264" s="465">
        <f>SUM(UL260:UL263)</f>
        <v/>
      </c>
      <c r="UM264" s="465">
        <f>SUM(UM260:UM263)</f>
        <v/>
      </c>
      <c r="UN264" s="465">
        <f>SUM(UN260:UN263)</f>
        <v/>
      </c>
      <c r="UO264" s="465">
        <f>SUM(UO260:UO263)</f>
        <v/>
      </c>
      <c r="UP264" s="465">
        <f>SUM(UP260:UP263)</f>
        <v/>
      </c>
      <c r="UQ264" s="465">
        <f>SUM(UQ260:UQ263)</f>
        <v/>
      </c>
      <c r="UR264" s="465">
        <f>SUM(UR260:UR263)</f>
        <v/>
      </c>
      <c r="US264" s="465">
        <f>SUM(US260:US263)</f>
        <v/>
      </c>
      <c r="UT264" s="465">
        <f>SUM(UT260:UT263)</f>
        <v/>
      </c>
      <c r="UU264" s="465">
        <f>SUM(UU260:UU263)</f>
        <v/>
      </c>
      <c r="UV264" s="465">
        <f>SUM(UV260:UV263)</f>
        <v/>
      </c>
      <c r="UW264" s="465">
        <f>SUM(UW260:UW263)</f>
        <v/>
      </c>
      <c r="UX264" s="465">
        <f>SUM(UX260:UX263)</f>
        <v/>
      </c>
      <c r="UY264" s="465">
        <f>SUM(UY260:UY263)</f>
        <v/>
      </c>
      <c r="UZ264" s="465">
        <f>SUM(UZ260:UZ263)</f>
        <v/>
      </c>
      <c r="VA264" s="465">
        <f>SUM(VA260:VA263)</f>
        <v/>
      </c>
      <c r="VB264" s="465">
        <f>SUM(VB260:VB263)</f>
        <v/>
      </c>
      <c r="VC264" s="465">
        <f>SUM(VC260:VC263)</f>
        <v/>
      </c>
      <c r="VD264" s="465">
        <f>SUM(VD260:VD263)</f>
        <v/>
      </c>
      <c r="VE264" s="465">
        <f>SUM(VE260:VE263)</f>
        <v/>
      </c>
      <c r="VF264" s="465">
        <f>SUM(VF260:VF263)</f>
        <v/>
      </c>
      <c r="VG264" s="465">
        <f>SUM(VG260:VG263)</f>
        <v/>
      </c>
      <c r="VH264" s="465">
        <f>SUM(VH260:VH263)</f>
        <v/>
      </c>
      <c r="VI264" s="465">
        <f>SUM(VI260:VI263)</f>
        <v/>
      </c>
      <c r="VJ264" s="465">
        <f>SUM(VJ260:VJ263)</f>
        <v/>
      </c>
      <c r="VK264" s="465">
        <f>SUM(VK260:VK263)</f>
        <v/>
      </c>
      <c r="VL264" s="465">
        <f>SUM(VL260:VL263)</f>
        <v/>
      </c>
      <c r="VM264" s="582">
        <f>SUM(VM260:VM263)</f>
        <v/>
      </c>
      <c r="VN264" s="9" t="n"/>
    </row>
    <row r="265" ht="19.5" customHeight="1">
      <c r="A265" s="1100" t="n"/>
      <c r="B265" s="1101" t="n"/>
      <c r="C265" s="1102" t="n"/>
      <c r="D265" s="368" t="inlineStr">
        <is>
          <t>INDIGENA</t>
        </is>
      </c>
      <c r="E265" s="363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/>
      <c r="BL265" s="7" t="n"/>
      <c r="BM265" s="7" t="n"/>
      <c r="BN265" s="7" t="n"/>
      <c r="BO265" s="7" t="n"/>
      <c r="BP265" s="7" t="n"/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7" t="n"/>
      <c r="CE265" s="7" t="n"/>
      <c r="CF265" s="7" t="n"/>
      <c r="CG265" s="7" t="n"/>
      <c r="CH265" s="7" t="n"/>
      <c r="CI265" s="7" t="n"/>
      <c r="CJ265" s="7" t="n"/>
      <c r="CK265" s="7" t="n"/>
      <c r="CL265" s="7" t="n"/>
      <c r="CM265" s="7" t="n"/>
      <c r="CN265" s="7" t="n"/>
      <c r="CO265" s="7" t="n"/>
      <c r="CP265" s="7" t="n"/>
      <c r="CQ265" s="7" t="n"/>
      <c r="CR265" s="7" t="n"/>
      <c r="CS265" s="7" t="n"/>
      <c r="CT265" s="7" t="n"/>
      <c r="CU265" s="7" t="n"/>
      <c r="CV265" s="7" t="n"/>
      <c r="CW265" s="7" t="n"/>
      <c r="CX265" s="7" t="n"/>
      <c r="CY265" s="7" t="n"/>
      <c r="CZ265" s="7" t="n"/>
      <c r="DA265" s="7" t="n"/>
      <c r="DB265" s="7" t="n"/>
      <c r="DC265" s="7" t="n"/>
      <c r="DD265" s="7" t="n"/>
      <c r="DE265" s="7" t="n"/>
      <c r="DF265" s="7" t="n"/>
      <c r="DG265" s="7" t="n"/>
      <c r="DH265" s="7" t="n"/>
      <c r="DI265" s="7" t="n"/>
      <c r="DJ265" s="7" t="n"/>
      <c r="DK265" s="7" t="n"/>
      <c r="DL265" s="7" t="n"/>
      <c r="DM265" s="7" t="n"/>
      <c r="DN265" s="7" t="n"/>
      <c r="DO265" s="7" t="n"/>
      <c r="DP265" s="7" t="n"/>
      <c r="DQ265" s="7" t="n"/>
      <c r="DR265" s="7" t="n"/>
      <c r="DS265" s="7" t="n"/>
      <c r="DT265" s="7" t="n"/>
      <c r="DU265" s="7" t="n"/>
      <c r="DV265" s="7" t="n"/>
      <c r="DW265" s="7" t="n"/>
      <c r="DX265" s="7" t="n"/>
      <c r="DY265" s="7" t="n"/>
      <c r="DZ265" s="7" t="n"/>
      <c r="EA265" s="7" t="n"/>
      <c r="EB265" s="7" t="n"/>
      <c r="EC265" s="7" t="n"/>
      <c r="ED265" s="7" t="n"/>
      <c r="EE265" s="7" t="n"/>
      <c r="EF265" s="7" t="n"/>
      <c r="EG265" s="7" t="n"/>
      <c r="EH265" s="7" t="n"/>
      <c r="EI265" s="7" t="n"/>
      <c r="EJ265" s="7" t="n"/>
      <c r="EK265" s="7" t="n"/>
      <c r="EL265" s="7" t="n"/>
      <c r="EM265" s="7" t="n"/>
      <c r="EN265" s="7" t="n"/>
      <c r="EO265" s="7" t="n"/>
      <c r="EP265" s="7" t="n"/>
      <c r="EQ265" s="7" t="n"/>
      <c r="ER265" s="7" t="n"/>
      <c r="ES265" s="7" t="n"/>
      <c r="ET265" s="7" t="n"/>
      <c r="EU265" s="7" t="n"/>
      <c r="EV265" s="7" t="n"/>
      <c r="EW265" s="7" t="n"/>
      <c r="EX265" s="7" t="n"/>
      <c r="EY265" s="7" t="n"/>
      <c r="EZ265" s="7" t="n"/>
      <c r="FA265" s="7" t="n"/>
      <c r="FB265" s="7" t="n"/>
      <c r="FC265" s="7" t="n"/>
      <c r="FD265" s="7" t="n"/>
      <c r="FE265" s="7" t="n"/>
      <c r="FF265" s="7" t="n"/>
      <c r="FG265" s="7" t="n"/>
      <c r="FH265" s="7" t="n"/>
      <c r="FI265" s="7" t="n"/>
      <c r="FJ265" s="7" t="n"/>
      <c r="FK265" s="7" t="n"/>
      <c r="FL265" s="7" t="n"/>
      <c r="FM265" s="7" t="n"/>
      <c r="FN265" s="7" t="n"/>
      <c r="FO265" s="7" t="n"/>
      <c r="FP265" s="7" t="n"/>
      <c r="FQ265" s="7" t="n"/>
      <c r="FR265" s="7" t="n"/>
      <c r="FS265" s="7" t="n"/>
      <c r="FT265" s="7" t="n"/>
      <c r="FU265" s="7" t="n"/>
      <c r="FV265" s="7" t="n"/>
      <c r="FW265" s="7" t="n"/>
      <c r="FX265" s="7" t="n"/>
      <c r="FY265" s="7" t="n"/>
      <c r="FZ265" s="7" t="n"/>
      <c r="GA265" s="7" t="n"/>
      <c r="GB265" s="7" t="n"/>
      <c r="GC265" s="7" t="n"/>
      <c r="GD265" s="7" t="n"/>
      <c r="GE265" s="7" t="n"/>
      <c r="GF265" s="7" t="n"/>
      <c r="GG265" s="7" t="n"/>
      <c r="GH265" s="7" t="n"/>
      <c r="GI265" s="7" t="n"/>
      <c r="GJ265" s="7" t="n"/>
      <c r="GK265" s="7" t="n"/>
      <c r="GL265" s="7" t="n"/>
      <c r="GM265" s="7" t="n"/>
      <c r="GN265" s="7" t="n"/>
      <c r="GO265" s="7" t="n"/>
      <c r="GP265" s="7" t="n"/>
      <c r="GQ265" s="7" t="n"/>
      <c r="GR265" s="7" t="n"/>
      <c r="GS265" s="7" t="n"/>
      <c r="GT265" s="7" t="n"/>
      <c r="GU265" s="7" t="n"/>
      <c r="GV265" s="7" t="n"/>
      <c r="GW265" s="7" t="n"/>
      <c r="GX265" s="7" t="n"/>
      <c r="GY265" s="7" t="n"/>
      <c r="GZ265" s="7" t="n"/>
      <c r="HA265" s="7" t="n"/>
      <c r="HB265" s="7" t="n"/>
      <c r="HC265" s="7" t="n"/>
      <c r="HD265" s="7" t="n"/>
      <c r="HE265" s="7" t="n"/>
      <c r="HF265" s="7" t="n"/>
      <c r="HG265" s="7" t="n"/>
      <c r="HH265" s="7" t="n"/>
      <c r="HI265" s="7" t="n"/>
      <c r="HJ265" s="7" t="n"/>
      <c r="HK265" s="7" t="n"/>
      <c r="HL265" s="7" t="n"/>
      <c r="HM265" s="7" t="n"/>
      <c r="HN265" s="7" t="n"/>
      <c r="HO265" s="7" t="n"/>
      <c r="HP265" s="7" t="n"/>
      <c r="HQ265" s="7" t="n"/>
      <c r="HR265" s="7" t="n"/>
      <c r="HS265" s="7" t="n"/>
      <c r="HT265" s="7" t="n"/>
      <c r="HU265" s="7" t="n"/>
      <c r="HV265" s="7" t="n"/>
      <c r="HW265" s="7" t="n"/>
      <c r="HX265" s="7" t="n"/>
      <c r="HY265" s="7" t="n"/>
      <c r="HZ265" s="7" t="n"/>
      <c r="IA265" s="7" t="n"/>
      <c r="IB265" s="7" t="n"/>
      <c r="IC265" s="7" t="n"/>
      <c r="ID265" s="7" t="n"/>
      <c r="IE265" s="7" t="n"/>
      <c r="IF265" s="7" t="n"/>
      <c r="IG265" s="7" t="n"/>
      <c r="IH265" s="7" t="n"/>
      <c r="II265" s="7" t="n"/>
      <c r="IJ265" s="7" t="n"/>
      <c r="IK265" s="7" t="n"/>
      <c r="IL265" s="7" t="n"/>
      <c r="IM265" s="7" t="n"/>
      <c r="IN265" s="7" t="n"/>
      <c r="IO265" s="7" t="n"/>
      <c r="IP265" s="7" t="n"/>
      <c r="IQ265" s="7" t="n"/>
      <c r="IR265" s="7" t="n"/>
      <c r="IS265" s="7" t="n"/>
      <c r="IT265" s="7" t="n"/>
      <c r="IU265" s="7" t="n"/>
      <c r="IV265" s="7" t="n"/>
      <c r="IW265" s="7" t="n"/>
      <c r="IX265" s="7" t="n"/>
      <c r="IY265" s="7" t="n"/>
      <c r="IZ265" s="7" t="n"/>
      <c r="JA265" s="7" t="n"/>
      <c r="JB265" s="7" t="n"/>
      <c r="JC265" s="7" t="n"/>
      <c r="JD265" s="7" t="n"/>
      <c r="JE265" s="7" t="n"/>
      <c r="JF265" s="7" t="n"/>
      <c r="JG265" s="7" t="n"/>
      <c r="JH265" s="7" t="n"/>
      <c r="JI265" s="7" t="n"/>
      <c r="JJ265" s="7" t="n"/>
      <c r="JK265" s="7" t="n"/>
      <c r="JL265" s="7" t="n"/>
      <c r="JM265" s="7" t="n"/>
      <c r="JN265" s="7" t="n"/>
      <c r="JO265" s="7" t="n"/>
      <c r="JP265" s="7" t="n"/>
      <c r="JQ265" s="7" t="n"/>
      <c r="JR265" s="7" t="n"/>
      <c r="JS265" s="7" t="n"/>
      <c r="JT265" s="7" t="n"/>
      <c r="JU265" s="7" t="n"/>
      <c r="JV265" s="7" t="n"/>
      <c r="JW265" s="7" t="n"/>
      <c r="JX265" s="7" t="n"/>
      <c r="JY265" s="7" t="n"/>
      <c r="JZ265" s="7" t="n"/>
      <c r="KA265" s="7" t="n"/>
      <c r="KB265" s="7" t="n"/>
      <c r="KC265" s="7" t="n"/>
      <c r="KD265" s="7" t="n"/>
      <c r="KE265" s="7" t="n"/>
      <c r="KF265" s="7" t="n"/>
      <c r="KG265" s="7" t="n"/>
      <c r="KH265" s="7" t="n"/>
      <c r="KI265" s="7" t="n"/>
      <c r="KJ265" s="7" t="n"/>
      <c r="KK265" s="7" t="n"/>
      <c r="KL265" s="7" t="n"/>
      <c r="KM265" s="7" t="n"/>
      <c r="KN265" s="7" t="n"/>
      <c r="KO265" s="7" t="n"/>
      <c r="KP265" s="7" t="n"/>
      <c r="KQ265" s="7" t="n"/>
      <c r="KR265" s="7" t="n"/>
      <c r="KS265" s="7" t="n"/>
      <c r="KT265" s="7" t="n"/>
      <c r="KU265" s="7" t="n"/>
      <c r="KV265" s="7" t="n"/>
      <c r="KW265" s="7" t="n"/>
      <c r="KX265" s="7" t="n"/>
      <c r="KY265" s="7" t="n"/>
      <c r="KZ265" s="7" t="n"/>
      <c r="LA265" s="7" t="n"/>
      <c r="LB265" s="7" t="n"/>
      <c r="LC265" s="7" t="n"/>
      <c r="LD265" s="7" t="n"/>
      <c r="LE265" s="7" t="n"/>
      <c r="LF265" s="7" t="n"/>
      <c r="LG265" s="7" t="n"/>
      <c r="LH265" s="7" t="n"/>
      <c r="LI265" s="7" t="n"/>
      <c r="LJ265" s="7" t="n"/>
      <c r="LK265" s="7" t="n"/>
      <c r="LL265" s="7" t="n"/>
      <c r="LM265" s="7" t="n"/>
      <c r="LN265" s="7" t="n"/>
      <c r="LO265" s="7" t="n"/>
      <c r="LP265" s="7" t="n"/>
      <c r="LQ265" s="7" t="n"/>
      <c r="LR265" s="7" t="n"/>
      <c r="LS265" s="7" t="n"/>
      <c r="LT265" s="7" t="n"/>
      <c r="LU265" s="7" t="n"/>
      <c r="LV265" s="7" t="n"/>
      <c r="LW265" s="7" t="n"/>
      <c r="LX265" s="7" t="n"/>
      <c r="LY265" s="7" t="n"/>
      <c r="LZ265" s="7" t="n"/>
      <c r="MA265" s="7" t="n"/>
      <c r="MB265" s="7" t="n"/>
      <c r="MC265" s="7" t="n"/>
      <c r="MD265" s="7" t="n"/>
      <c r="ME265" s="7" t="n"/>
      <c r="MF265" s="7" t="n"/>
      <c r="MG265" s="7" t="n"/>
      <c r="MH265" s="7" t="n"/>
      <c r="MI265" s="7" t="n"/>
      <c r="MJ265" s="7" t="n"/>
      <c r="MK265" s="7" t="n"/>
      <c r="ML265" s="7" t="n"/>
      <c r="MM265" s="7" t="n"/>
      <c r="MN265" s="7" t="n"/>
      <c r="MO265" s="7" t="n"/>
      <c r="MP265" s="7" t="n"/>
      <c r="MQ265" s="7" t="n"/>
      <c r="MR265" s="7" t="n"/>
      <c r="MS265" s="7" t="n"/>
      <c r="MT265" s="7" t="n"/>
      <c r="MU265" s="7" t="n"/>
      <c r="MV265" s="7" t="n"/>
      <c r="MW265" s="7" t="n"/>
      <c r="MX265" s="7" t="n"/>
      <c r="MY265" s="7" t="n"/>
      <c r="MZ265" s="7" t="n"/>
      <c r="NA265" s="7" t="n"/>
      <c r="NB265" s="7" t="n"/>
      <c r="NC265" s="7" t="n"/>
      <c r="ND265" s="7" t="n"/>
      <c r="NE265" s="7" t="n"/>
      <c r="NF265" s="7" t="n"/>
      <c r="NG265" s="7" t="n"/>
      <c r="NH265" s="7" t="n"/>
      <c r="NI265" s="7" t="n"/>
      <c r="NJ265" s="7" t="n"/>
      <c r="NK265" s="7" t="n"/>
      <c r="NL265" s="7" t="n"/>
      <c r="NM265" s="7" t="n"/>
      <c r="NN265" s="7" t="n"/>
      <c r="NO265" s="7" t="n"/>
      <c r="NP265" s="7" t="n"/>
      <c r="NQ265" s="7" t="n"/>
      <c r="NR265" s="7" t="n"/>
      <c r="NS265" s="7" t="n"/>
      <c r="NT265" s="7" t="n"/>
      <c r="NU265" s="7" t="n"/>
      <c r="NV265" s="7" t="n"/>
      <c r="NW265" s="7" t="n"/>
      <c r="NX265" s="7" t="n"/>
      <c r="NY265" s="7" t="n"/>
      <c r="NZ265" s="7" t="n"/>
      <c r="OA265" s="7" t="n"/>
      <c r="OB265" s="7" t="n"/>
      <c r="OC265" s="7" t="n"/>
      <c r="OD265" s="7" t="n"/>
      <c r="OE265" s="7" t="n"/>
      <c r="OF265" s="7" t="n"/>
      <c r="OG265" s="7" t="n"/>
      <c r="OH265" s="7" t="n"/>
      <c r="OI265" s="7" t="n"/>
      <c r="OJ265" s="7" t="n"/>
      <c r="OK265" s="7" t="n"/>
      <c r="OL265" s="7" t="n"/>
      <c r="OM265" s="7" t="n"/>
      <c r="ON265" s="7" t="n"/>
      <c r="OO265" s="7" t="n"/>
      <c r="OP265" s="7" t="n"/>
      <c r="OQ265" s="7" t="n"/>
      <c r="OR265" s="7" t="n"/>
      <c r="OS265" s="7" t="n"/>
      <c r="OT265" s="7" t="n"/>
      <c r="OU265" s="7" t="n"/>
      <c r="OV265" s="7" t="n"/>
      <c r="OW265" s="7" t="n"/>
      <c r="OX265" s="7" t="n"/>
      <c r="OY265" s="7" t="n"/>
      <c r="OZ265" s="7" t="n"/>
      <c r="PA265" s="7" t="n"/>
      <c r="PB265" s="7" t="n"/>
      <c r="PC265" s="7" t="n"/>
      <c r="PD265" s="7" t="n"/>
      <c r="PE265" s="7" t="n"/>
      <c r="PF265" s="7" t="n"/>
      <c r="PG265" s="7" t="n"/>
      <c r="PH265" s="7" t="n"/>
      <c r="PI265" s="7" t="n"/>
      <c r="PJ265" s="7" t="n"/>
      <c r="PK265" s="7" t="n"/>
      <c r="PL265" s="7" t="n"/>
      <c r="PM265" s="7" t="n"/>
      <c r="PN265" s="7" t="n"/>
      <c r="PO265" s="7" t="n"/>
      <c r="PP265" s="7" t="n"/>
      <c r="PQ265" s="7" t="n"/>
      <c r="PR265" s="7" t="n"/>
      <c r="PS265" s="7" t="n"/>
      <c r="PT265" s="7" t="n"/>
      <c r="PU265" s="7" t="n"/>
      <c r="PV265" s="7" t="n"/>
      <c r="PW265" s="7" t="n"/>
      <c r="PX265" s="7" t="n"/>
      <c r="PY265" s="7" t="n"/>
      <c r="PZ265" s="7" t="n"/>
      <c r="QA265" s="7" t="n"/>
      <c r="QB265" s="7" t="n"/>
      <c r="QC265" s="7" t="n"/>
      <c r="QD265" s="7" t="n"/>
      <c r="QE265" s="7" t="n"/>
      <c r="QF265" s="7" t="n"/>
      <c r="QG265" s="7" t="n"/>
      <c r="QH265" s="7" t="n"/>
      <c r="QI265" s="7" t="n"/>
      <c r="QJ265" s="7" t="n"/>
      <c r="QK265" s="7" t="n"/>
      <c r="QL265" s="7" t="n"/>
      <c r="QM265" s="7" t="n"/>
      <c r="QN265" s="7" t="n"/>
      <c r="QO265" s="7" t="n"/>
      <c r="QP265" s="7" t="n"/>
      <c r="QQ265" s="7" t="n"/>
      <c r="QR265" s="7" t="n"/>
      <c r="QS265" s="7" t="n"/>
      <c r="QT265" s="7" t="n"/>
      <c r="QU265" s="7" t="n"/>
      <c r="QV265" s="7" t="n"/>
      <c r="QW265" s="7" t="n"/>
      <c r="QX265" s="7" t="n"/>
      <c r="QY265" s="7" t="n"/>
      <c r="QZ265" s="7" t="n"/>
      <c r="RA265" s="7" t="n"/>
      <c r="RB265" s="7" t="n"/>
      <c r="RC265" s="7" t="n"/>
      <c r="RD265" s="7" t="n"/>
      <c r="RE265" s="7" t="n"/>
      <c r="RF265" s="7" t="n"/>
      <c r="RG265" s="7" t="n"/>
      <c r="RH265" s="7" t="n"/>
      <c r="RI265" s="7" t="n"/>
      <c r="RJ265" s="7" t="n"/>
      <c r="RK265" s="7" t="n"/>
      <c r="RL265" s="7" t="n"/>
      <c r="RM265" s="7" t="n"/>
      <c r="RN265" s="7" t="n"/>
      <c r="RO265" s="7" t="n"/>
      <c r="RP265" s="7" t="n"/>
      <c r="RQ265" s="7" t="n"/>
      <c r="RR265" s="7" t="n"/>
      <c r="RS265" s="7" t="n"/>
      <c r="RT265" s="7" t="n"/>
      <c r="RU265" s="7" t="n"/>
      <c r="RV265" s="7" t="n"/>
      <c r="RW265" s="7" t="n"/>
      <c r="RX265" s="7" t="n"/>
      <c r="RY265" s="7" t="n"/>
      <c r="RZ265" s="7" t="n"/>
      <c r="SA265" s="7" t="n"/>
      <c r="SB265" s="7" t="n"/>
      <c r="SC265" s="7" t="n"/>
      <c r="SD265" s="7" t="n"/>
      <c r="SE265" s="7" t="n"/>
      <c r="SF265" s="7" t="n"/>
      <c r="SG265" s="7" t="n"/>
      <c r="SH265" s="7" t="n"/>
      <c r="SI265" s="7" t="n"/>
      <c r="SJ265" s="7" t="n"/>
      <c r="SK265" s="7" t="n"/>
      <c r="SL265" s="7" t="n"/>
      <c r="SM265" s="7" t="n"/>
      <c r="SN265" s="7" t="n"/>
      <c r="SO265" s="7" t="n"/>
      <c r="SP265" s="7" t="n"/>
      <c r="SQ265" s="7" t="n"/>
      <c r="SR265" s="7" t="n"/>
      <c r="SS265" s="7" t="n"/>
      <c r="ST265" s="7" t="n"/>
      <c r="SU265" s="7" t="n"/>
      <c r="SV265" s="7" t="n"/>
      <c r="SW265" s="7" t="n"/>
      <c r="SX265" s="7" t="n"/>
      <c r="SY265" s="7" t="n"/>
      <c r="SZ265" s="7" t="n"/>
      <c r="TA265" s="7" t="n"/>
      <c r="TB265" s="7" t="n"/>
      <c r="TC265" s="7" t="n"/>
      <c r="TD265" s="7" t="n"/>
      <c r="TE265" s="7" t="n"/>
      <c r="TF265" s="7" t="n"/>
      <c r="TG265" s="7" t="n"/>
      <c r="TH265" s="7" t="n"/>
      <c r="TI265" s="7" t="n"/>
      <c r="TJ265" s="7" t="n"/>
      <c r="TK265" s="7" t="n"/>
      <c r="TL265" s="7" t="n"/>
      <c r="TM265" s="7" t="n"/>
      <c r="TN265" s="7" t="n"/>
      <c r="TO265" s="7" t="n"/>
      <c r="TP265" s="7" t="n"/>
      <c r="TQ265" s="7" t="n"/>
      <c r="TR265" s="7" t="n"/>
      <c r="TS265" s="7" t="n"/>
      <c r="TT265" s="7" t="n"/>
      <c r="TU265" s="7" t="n"/>
      <c r="TV265" s="7" t="n"/>
      <c r="TW265" s="7" t="n"/>
      <c r="TX265" s="7" t="n"/>
      <c r="TY265" s="7" t="n"/>
      <c r="TZ265" s="7" t="n"/>
      <c r="UA265" s="7" t="n"/>
      <c r="UB265" s="7" t="n"/>
      <c r="UC265" s="7" t="n"/>
      <c r="UD265" s="7" t="n"/>
      <c r="UE265" s="7" t="n"/>
      <c r="UF265" s="7" t="n"/>
      <c r="UG265" s="7" t="n"/>
      <c r="UH265" s="7" t="n"/>
      <c r="UI265" s="7" t="n"/>
      <c r="UJ265" s="7" t="n"/>
      <c r="UK265" s="7" t="n"/>
      <c r="UL265" s="7" t="n"/>
      <c r="UM265" s="7" t="n"/>
      <c r="UN265" s="7" t="n"/>
      <c r="UO265" s="7" t="n"/>
      <c r="UP265" s="7" t="n"/>
      <c r="UQ265" s="7" t="n"/>
      <c r="UR265" s="7" t="n"/>
      <c r="US265" s="7" t="n"/>
      <c r="UT265" s="7" t="n"/>
      <c r="UU265" s="7" t="n"/>
      <c r="UV265" s="7" t="n"/>
      <c r="UW265" s="7" t="n"/>
      <c r="UX265" s="7" t="n"/>
      <c r="UY265" s="7" t="n"/>
      <c r="UZ265" s="7" t="n"/>
      <c r="VA265" s="7" t="n"/>
      <c r="VB265" s="7" t="n"/>
      <c r="VC265" s="7" t="n"/>
      <c r="VD265" s="7" t="n"/>
      <c r="VE265" s="7" t="n"/>
      <c r="VF265" s="7" t="n"/>
      <c r="VG265" s="7" t="n"/>
      <c r="VH265" s="7" t="n"/>
      <c r="VI265" s="7" t="n"/>
      <c r="VJ265" s="7" t="n"/>
      <c r="VK265" s="7" t="n"/>
      <c r="VL265" s="7" t="n"/>
      <c r="VM265" s="573">
        <f>SUM(E265:VL265)-SUM(UU265:UX265)-SUM(VA265:VD265)</f>
        <v/>
      </c>
      <c r="VN265" s="9" t="n"/>
    </row>
    <row r="266" ht="19.5" customHeight="1">
      <c r="A266" s="1100" t="n"/>
      <c r="B266" s="1101" t="n"/>
      <c r="C266" s="1102" t="n"/>
      <c r="D266" s="369" t="inlineStr">
        <is>
          <t>ROM  (GITANO)</t>
        </is>
      </c>
      <c r="E266" s="363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7" t="n"/>
      <c r="CE266" s="7" t="n"/>
      <c r="CF266" s="7" t="n"/>
      <c r="CG266" s="7" t="n"/>
      <c r="CH266" s="7" t="n"/>
      <c r="CI266" s="7" t="n"/>
      <c r="CJ266" s="7" t="n"/>
      <c r="CK266" s="7" t="n"/>
      <c r="CL266" s="7" t="n"/>
      <c r="CM266" s="7" t="n"/>
      <c r="CN266" s="7" t="n"/>
      <c r="CO266" s="7" t="n"/>
      <c r="CP266" s="7" t="n"/>
      <c r="CQ266" s="7" t="n"/>
      <c r="CR266" s="7" t="n"/>
      <c r="CS266" s="7" t="n"/>
      <c r="CT266" s="7" t="n"/>
      <c r="CU266" s="7" t="n"/>
      <c r="CV266" s="7" t="n"/>
      <c r="CW266" s="7" t="n"/>
      <c r="CX266" s="7" t="n"/>
      <c r="CY266" s="7" t="n"/>
      <c r="CZ266" s="7" t="n"/>
      <c r="DA266" s="7" t="n"/>
      <c r="DB266" s="7" t="n"/>
      <c r="DC266" s="7" t="n"/>
      <c r="DD266" s="7" t="n"/>
      <c r="DE266" s="7" t="n"/>
      <c r="DF266" s="7" t="n"/>
      <c r="DG266" s="7" t="n"/>
      <c r="DH266" s="7" t="n"/>
      <c r="DI266" s="7" t="n"/>
      <c r="DJ266" s="7" t="n"/>
      <c r="DK266" s="7" t="n"/>
      <c r="DL266" s="7" t="n"/>
      <c r="DM266" s="7" t="n"/>
      <c r="DN266" s="7" t="n"/>
      <c r="DO266" s="7" t="n"/>
      <c r="DP266" s="7" t="n"/>
      <c r="DQ266" s="7" t="n"/>
      <c r="DR266" s="7" t="n"/>
      <c r="DS266" s="7" t="n"/>
      <c r="DT266" s="7" t="n"/>
      <c r="DU266" s="7" t="n"/>
      <c r="DV266" s="7" t="n"/>
      <c r="DW266" s="7" t="n"/>
      <c r="DX266" s="7" t="n"/>
      <c r="DY266" s="7" t="n"/>
      <c r="DZ266" s="7" t="n"/>
      <c r="EA266" s="7" t="n"/>
      <c r="EB266" s="7" t="n"/>
      <c r="EC266" s="7" t="n"/>
      <c r="ED266" s="7" t="n"/>
      <c r="EE266" s="7" t="n"/>
      <c r="EF266" s="7" t="n"/>
      <c r="EG266" s="7" t="n"/>
      <c r="EH266" s="7" t="n"/>
      <c r="EI266" s="7" t="n"/>
      <c r="EJ266" s="7" t="n"/>
      <c r="EK266" s="7" t="n"/>
      <c r="EL266" s="7" t="n"/>
      <c r="EM266" s="7" t="n"/>
      <c r="EN266" s="7" t="n"/>
      <c r="EO266" s="7" t="n"/>
      <c r="EP266" s="7" t="n"/>
      <c r="EQ266" s="7" t="n"/>
      <c r="ER266" s="7" t="n"/>
      <c r="ES266" s="7" t="n"/>
      <c r="ET266" s="7" t="n"/>
      <c r="EU266" s="7" t="n"/>
      <c r="EV266" s="7" t="n"/>
      <c r="EW266" s="7" t="n"/>
      <c r="EX266" s="7" t="n"/>
      <c r="EY266" s="7" t="n"/>
      <c r="EZ266" s="7" t="n"/>
      <c r="FA266" s="7" t="n"/>
      <c r="FB266" s="7" t="n"/>
      <c r="FC266" s="7" t="n"/>
      <c r="FD266" s="7" t="n"/>
      <c r="FE266" s="7" t="n"/>
      <c r="FF266" s="7" t="n"/>
      <c r="FG266" s="7" t="n"/>
      <c r="FH266" s="7" t="n"/>
      <c r="FI266" s="7" t="n"/>
      <c r="FJ266" s="7" t="n"/>
      <c r="FK266" s="7" t="n"/>
      <c r="FL266" s="7" t="n"/>
      <c r="FM266" s="7" t="n"/>
      <c r="FN266" s="7" t="n"/>
      <c r="FO266" s="7" t="n"/>
      <c r="FP266" s="7" t="n"/>
      <c r="FQ266" s="7" t="n"/>
      <c r="FR266" s="7" t="n"/>
      <c r="FS266" s="7" t="n"/>
      <c r="FT266" s="7" t="n"/>
      <c r="FU266" s="7" t="n"/>
      <c r="FV266" s="7" t="n"/>
      <c r="FW266" s="7" t="n"/>
      <c r="FX266" s="7" t="n"/>
      <c r="FY266" s="7" t="n"/>
      <c r="FZ266" s="7" t="n"/>
      <c r="GA266" s="7" t="n"/>
      <c r="GB266" s="7" t="n"/>
      <c r="GC266" s="7" t="n"/>
      <c r="GD266" s="7" t="n"/>
      <c r="GE266" s="7" t="n"/>
      <c r="GF266" s="7" t="n"/>
      <c r="GG266" s="7" t="n"/>
      <c r="GH266" s="7" t="n"/>
      <c r="GI266" s="7" t="n"/>
      <c r="GJ266" s="7" t="n"/>
      <c r="GK266" s="7" t="n"/>
      <c r="GL266" s="7" t="n"/>
      <c r="GM266" s="7" t="n"/>
      <c r="GN266" s="7" t="n"/>
      <c r="GO266" s="7" t="n"/>
      <c r="GP266" s="7" t="n"/>
      <c r="GQ266" s="7" t="n"/>
      <c r="GR266" s="7" t="n"/>
      <c r="GS266" s="7" t="n"/>
      <c r="GT266" s="7" t="n"/>
      <c r="GU266" s="7" t="n"/>
      <c r="GV266" s="7" t="n"/>
      <c r="GW266" s="7" t="n"/>
      <c r="GX266" s="7" t="n"/>
      <c r="GY266" s="7" t="n"/>
      <c r="GZ266" s="7" t="n"/>
      <c r="HA266" s="7" t="n"/>
      <c r="HB266" s="7" t="n"/>
      <c r="HC266" s="7" t="n"/>
      <c r="HD266" s="7" t="n"/>
      <c r="HE266" s="7" t="n"/>
      <c r="HF266" s="7" t="n"/>
      <c r="HG266" s="7" t="n"/>
      <c r="HH266" s="7" t="n"/>
      <c r="HI266" s="7" t="n"/>
      <c r="HJ266" s="7" t="n"/>
      <c r="HK266" s="7" t="n"/>
      <c r="HL266" s="7" t="n"/>
      <c r="HM266" s="7" t="n"/>
      <c r="HN266" s="7" t="n"/>
      <c r="HO266" s="7" t="n"/>
      <c r="HP266" s="7" t="n"/>
      <c r="HQ266" s="7" t="n"/>
      <c r="HR266" s="7" t="n"/>
      <c r="HS266" s="7" t="n"/>
      <c r="HT266" s="7" t="n"/>
      <c r="HU266" s="7" t="n"/>
      <c r="HV266" s="7" t="n"/>
      <c r="HW266" s="7" t="n"/>
      <c r="HX266" s="7" t="n"/>
      <c r="HY266" s="7" t="n"/>
      <c r="HZ266" s="7" t="n"/>
      <c r="IA266" s="7" t="n"/>
      <c r="IB266" s="7" t="n"/>
      <c r="IC266" s="7" t="n"/>
      <c r="ID266" s="7" t="n"/>
      <c r="IE266" s="7" t="n"/>
      <c r="IF266" s="7" t="n"/>
      <c r="IG266" s="7" t="n"/>
      <c r="IH266" s="7" t="n"/>
      <c r="II266" s="7" t="n"/>
      <c r="IJ266" s="7" t="n"/>
      <c r="IK266" s="7" t="n"/>
      <c r="IL266" s="7" t="n"/>
      <c r="IM266" s="7" t="n"/>
      <c r="IN266" s="7" t="n"/>
      <c r="IO266" s="7" t="n"/>
      <c r="IP266" s="7" t="n"/>
      <c r="IQ266" s="7" t="n"/>
      <c r="IR266" s="7" t="n"/>
      <c r="IS266" s="7" t="n"/>
      <c r="IT266" s="7" t="n"/>
      <c r="IU266" s="7" t="n"/>
      <c r="IV266" s="7" t="n"/>
      <c r="IW266" s="7" t="n"/>
      <c r="IX266" s="7" t="n"/>
      <c r="IY266" s="7" t="n"/>
      <c r="IZ266" s="7" t="n"/>
      <c r="JA266" s="7" t="n"/>
      <c r="JB266" s="7" t="n"/>
      <c r="JC266" s="7" t="n"/>
      <c r="JD266" s="7" t="n"/>
      <c r="JE266" s="7" t="n"/>
      <c r="JF266" s="7" t="n"/>
      <c r="JG266" s="7" t="n"/>
      <c r="JH266" s="7" t="n"/>
      <c r="JI266" s="7" t="n"/>
      <c r="JJ266" s="7" t="n"/>
      <c r="JK266" s="7" t="n"/>
      <c r="JL266" s="7" t="n"/>
      <c r="JM266" s="7" t="n"/>
      <c r="JN266" s="7" t="n"/>
      <c r="JO266" s="7" t="n"/>
      <c r="JP266" s="7" t="n"/>
      <c r="JQ266" s="7" t="n"/>
      <c r="JR266" s="7" t="n"/>
      <c r="JS266" s="7" t="n"/>
      <c r="JT266" s="7" t="n"/>
      <c r="JU266" s="7" t="n"/>
      <c r="JV266" s="7" t="n"/>
      <c r="JW266" s="7" t="n"/>
      <c r="JX266" s="7" t="n"/>
      <c r="JY266" s="7" t="n"/>
      <c r="JZ266" s="7" t="n"/>
      <c r="KA266" s="7" t="n"/>
      <c r="KB266" s="7" t="n"/>
      <c r="KC266" s="7" t="n"/>
      <c r="KD266" s="7" t="n"/>
      <c r="KE266" s="7" t="n"/>
      <c r="KF266" s="7" t="n"/>
      <c r="KG266" s="7" t="n"/>
      <c r="KH266" s="7" t="n"/>
      <c r="KI266" s="7" t="n"/>
      <c r="KJ266" s="7" t="n"/>
      <c r="KK266" s="7" t="n"/>
      <c r="KL266" s="7" t="n"/>
      <c r="KM266" s="7" t="n"/>
      <c r="KN266" s="7" t="n"/>
      <c r="KO266" s="7" t="n"/>
      <c r="KP266" s="7" t="n"/>
      <c r="KQ266" s="7" t="n"/>
      <c r="KR266" s="7" t="n"/>
      <c r="KS266" s="7" t="n"/>
      <c r="KT266" s="7" t="n"/>
      <c r="KU266" s="7" t="n"/>
      <c r="KV266" s="7" t="n"/>
      <c r="KW266" s="7" t="n"/>
      <c r="KX266" s="7" t="n"/>
      <c r="KY266" s="7" t="n"/>
      <c r="KZ266" s="7" t="n"/>
      <c r="LA266" s="7" t="n"/>
      <c r="LB266" s="7" t="n"/>
      <c r="LC266" s="7" t="n"/>
      <c r="LD266" s="7" t="n"/>
      <c r="LE266" s="7" t="n"/>
      <c r="LF266" s="7" t="n"/>
      <c r="LG266" s="7" t="n"/>
      <c r="LH266" s="7" t="n"/>
      <c r="LI266" s="7" t="n"/>
      <c r="LJ266" s="7" t="n"/>
      <c r="LK266" s="7" t="n"/>
      <c r="LL266" s="7" t="n"/>
      <c r="LM266" s="7" t="n"/>
      <c r="LN266" s="7" t="n"/>
      <c r="LO266" s="7" t="n"/>
      <c r="LP266" s="7" t="n"/>
      <c r="LQ266" s="7" t="n"/>
      <c r="LR266" s="7" t="n"/>
      <c r="LS266" s="7" t="n"/>
      <c r="LT266" s="7" t="n"/>
      <c r="LU266" s="7" t="n"/>
      <c r="LV266" s="7" t="n"/>
      <c r="LW266" s="7" t="n"/>
      <c r="LX266" s="7" t="n"/>
      <c r="LY266" s="7" t="n"/>
      <c r="LZ266" s="7" t="n"/>
      <c r="MA266" s="7" t="n"/>
      <c r="MB266" s="7" t="n"/>
      <c r="MC266" s="7" t="n"/>
      <c r="MD266" s="7" t="n"/>
      <c r="ME266" s="7" t="n"/>
      <c r="MF266" s="7" t="n"/>
      <c r="MG266" s="7" t="n"/>
      <c r="MH266" s="7" t="n"/>
      <c r="MI266" s="7" t="n"/>
      <c r="MJ266" s="7" t="n"/>
      <c r="MK266" s="7" t="n"/>
      <c r="ML266" s="7" t="n"/>
      <c r="MM266" s="7" t="n"/>
      <c r="MN266" s="7" t="n"/>
      <c r="MO266" s="7" t="n"/>
      <c r="MP266" s="7" t="n"/>
      <c r="MQ266" s="7" t="n"/>
      <c r="MR266" s="7" t="n"/>
      <c r="MS266" s="7" t="n"/>
      <c r="MT266" s="7" t="n"/>
      <c r="MU266" s="7" t="n"/>
      <c r="MV266" s="7" t="n"/>
      <c r="MW266" s="7" t="n"/>
      <c r="MX266" s="7" t="n"/>
      <c r="MY266" s="7" t="n"/>
      <c r="MZ266" s="7" t="n"/>
      <c r="NA266" s="7" t="n"/>
      <c r="NB266" s="7" t="n"/>
      <c r="NC266" s="7" t="n"/>
      <c r="ND266" s="7" t="n"/>
      <c r="NE266" s="7" t="n"/>
      <c r="NF266" s="7" t="n"/>
      <c r="NG266" s="7" t="n"/>
      <c r="NH266" s="7" t="n"/>
      <c r="NI266" s="7" t="n"/>
      <c r="NJ266" s="7" t="n"/>
      <c r="NK266" s="7" t="n"/>
      <c r="NL266" s="7" t="n"/>
      <c r="NM266" s="7" t="n"/>
      <c r="NN266" s="7" t="n"/>
      <c r="NO266" s="7" t="n"/>
      <c r="NP266" s="7" t="n"/>
      <c r="NQ266" s="7" t="n"/>
      <c r="NR266" s="7" t="n"/>
      <c r="NS266" s="7" t="n"/>
      <c r="NT266" s="7" t="n"/>
      <c r="NU266" s="7" t="n"/>
      <c r="NV266" s="7" t="n"/>
      <c r="NW266" s="7" t="n"/>
      <c r="NX266" s="7" t="n"/>
      <c r="NY266" s="7" t="n"/>
      <c r="NZ266" s="7" t="n"/>
      <c r="OA266" s="7" t="n"/>
      <c r="OB266" s="7" t="n"/>
      <c r="OC266" s="7" t="n"/>
      <c r="OD266" s="7" t="n"/>
      <c r="OE266" s="7" t="n"/>
      <c r="OF266" s="7" t="n"/>
      <c r="OG266" s="7" t="n"/>
      <c r="OH266" s="7" t="n"/>
      <c r="OI266" s="7" t="n"/>
      <c r="OJ266" s="7" t="n"/>
      <c r="OK266" s="7" t="n"/>
      <c r="OL266" s="7" t="n"/>
      <c r="OM266" s="7" t="n"/>
      <c r="ON266" s="7" t="n"/>
      <c r="OO266" s="7" t="n"/>
      <c r="OP266" s="7" t="n"/>
      <c r="OQ266" s="7" t="n"/>
      <c r="OR266" s="7" t="n"/>
      <c r="OS266" s="7" t="n"/>
      <c r="OT266" s="7" t="n"/>
      <c r="OU266" s="7" t="n"/>
      <c r="OV266" s="7" t="n"/>
      <c r="OW266" s="7" t="n"/>
      <c r="OX266" s="7" t="n"/>
      <c r="OY266" s="7" t="n"/>
      <c r="OZ266" s="7" t="n"/>
      <c r="PA266" s="7" t="n"/>
      <c r="PB266" s="7" t="n"/>
      <c r="PC266" s="7" t="n"/>
      <c r="PD266" s="7" t="n"/>
      <c r="PE266" s="7" t="n"/>
      <c r="PF266" s="7" t="n"/>
      <c r="PG266" s="7" t="n"/>
      <c r="PH266" s="7" t="n"/>
      <c r="PI266" s="7" t="n"/>
      <c r="PJ266" s="7" t="n"/>
      <c r="PK266" s="7" t="n"/>
      <c r="PL266" s="7" t="n"/>
      <c r="PM266" s="7" t="n"/>
      <c r="PN266" s="7" t="n"/>
      <c r="PO266" s="7" t="n"/>
      <c r="PP266" s="7" t="n"/>
      <c r="PQ266" s="7" t="n"/>
      <c r="PR266" s="7" t="n"/>
      <c r="PS266" s="7" t="n"/>
      <c r="PT266" s="7" t="n"/>
      <c r="PU266" s="7" t="n"/>
      <c r="PV266" s="7" t="n"/>
      <c r="PW266" s="7" t="n"/>
      <c r="PX266" s="7" t="n"/>
      <c r="PY266" s="7" t="n"/>
      <c r="PZ266" s="7" t="n"/>
      <c r="QA266" s="7" t="n"/>
      <c r="QB266" s="7" t="n"/>
      <c r="QC266" s="7" t="n"/>
      <c r="QD266" s="7" t="n"/>
      <c r="QE266" s="7" t="n"/>
      <c r="QF266" s="7" t="n"/>
      <c r="QG266" s="7" t="n"/>
      <c r="QH266" s="7" t="n"/>
      <c r="QI266" s="7" t="n"/>
      <c r="QJ266" s="7" t="n"/>
      <c r="QK266" s="7" t="n"/>
      <c r="QL266" s="7" t="n"/>
      <c r="QM266" s="7" t="n"/>
      <c r="QN266" s="7" t="n"/>
      <c r="QO266" s="7" t="n"/>
      <c r="QP266" s="7" t="n"/>
      <c r="QQ266" s="7" t="n"/>
      <c r="QR266" s="7" t="n"/>
      <c r="QS266" s="7" t="n"/>
      <c r="QT266" s="7" t="n"/>
      <c r="QU266" s="7" t="n"/>
      <c r="QV266" s="7" t="n"/>
      <c r="QW266" s="7" t="n"/>
      <c r="QX266" s="7" t="n"/>
      <c r="QY266" s="7" t="n"/>
      <c r="QZ266" s="7" t="n"/>
      <c r="RA266" s="7" t="n"/>
      <c r="RB266" s="7" t="n"/>
      <c r="RC266" s="7" t="n"/>
      <c r="RD266" s="7" t="n"/>
      <c r="RE266" s="7" t="n"/>
      <c r="RF266" s="7" t="n"/>
      <c r="RG266" s="7" t="n"/>
      <c r="RH266" s="7" t="n"/>
      <c r="RI266" s="7" t="n"/>
      <c r="RJ266" s="7" t="n"/>
      <c r="RK266" s="7" t="n"/>
      <c r="RL266" s="7" t="n"/>
      <c r="RM266" s="7" t="n"/>
      <c r="RN266" s="7" t="n"/>
      <c r="RO266" s="7" t="n"/>
      <c r="RP266" s="7" t="n"/>
      <c r="RQ266" s="7" t="n"/>
      <c r="RR266" s="7" t="n"/>
      <c r="RS266" s="7" t="n"/>
      <c r="RT266" s="7" t="n"/>
      <c r="RU266" s="7" t="n"/>
      <c r="RV266" s="7" t="n"/>
      <c r="RW266" s="7" t="n"/>
      <c r="RX266" s="7" t="n"/>
      <c r="RY266" s="7" t="n"/>
      <c r="RZ266" s="7" t="n"/>
      <c r="SA266" s="7" t="n"/>
      <c r="SB266" s="7" t="n"/>
      <c r="SC266" s="7" t="n"/>
      <c r="SD266" s="7" t="n"/>
      <c r="SE266" s="7" t="n"/>
      <c r="SF266" s="7" t="n"/>
      <c r="SG266" s="7" t="n"/>
      <c r="SH266" s="7" t="n"/>
      <c r="SI266" s="7" t="n"/>
      <c r="SJ266" s="7" t="n"/>
      <c r="SK266" s="7" t="n"/>
      <c r="SL266" s="7" t="n"/>
      <c r="SM266" s="7" t="n"/>
      <c r="SN266" s="7" t="n"/>
      <c r="SO266" s="7" t="n"/>
      <c r="SP266" s="7" t="n"/>
      <c r="SQ266" s="7" t="n"/>
      <c r="SR266" s="7" t="n"/>
      <c r="SS266" s="7" t="n"/>
      <c r="ST266" s="7" t="n"/>
      <c r="SU266" s="7" t="n"/>
      <c r="SV266" s="7" t="n"/>
      <c r="SW266" s="7" t="n"/>
      <c r="SX266" s="7" t="n"/>
      <c r="SY266" s="7" t="n"/>
      <c r="SZ266" s="7" t="n"/>
      <c r="TA266" s="7" t="n"/>
      <c r="TB266" s="7" t="n"/>
      <c r="TC266" s="7" t="n"/>
      <c r="TD266" s="7" t="n"/>
      <c r="TE266" s="7" t="n"/>
      <c r="TF266" s="7" t="n"/>
      <c r="TG266" s="7" t="n"/>
      <c r="TH266" s="7" t="n"/>
      <c r="TI266" s="7" t="n"/>
      <c r="TJ266" s="7" t="n"/>
      <c r="TK266" s="7" t="n"/>
      <c r="TL266" s="7" t="n"/>
      <c r="TM266" s="7" t="n"/>
      <c r="TN266" s="7" t="n"/>
      <c r="TO266" s="7" t="n"/>
      <c r="TP266" s="7" t="n"/>
      <c r="TQ266" s="7" t="n"/>
      <c r="TR266" s="7" t="n"/>
      <c r="TS266" s="7" t="n"/>
      <c r="TT266" s="7" t="n"/>
      <c r="TU266" s="7" t="n"/>
      <c r="TV266" s="7" t="n"/>
      <c r="TW266" s="7" t="n"/>
      <c r="TX266" s="7" t="n"/>
      <c r="TY266" s="7" t="n"/>
      <c r="TZ266" s="7" t="n"/>
      <c r="UA266" s="7" t="n"/>
      <c r="UB266" s="7" t="n"/>
      <c r="UC266" s="7" t="n"/>
      <c r="UD266" s="7" t="n"/>
      <c r="UE266" s="7" t="n"/>
      <c r="UF266" s="7" t="n"/>
      <c r="UG266" s="7" t="n"/>
      <c r="UH266" s="7" t="n"/>
      <c r="UI266" s="7" t="n"/>
      <c r="UJ266" s="7" t="n"/>
      <c r="UK266" s="7" t="n"/>
      <c r="UL266" s="7" t="n"/>
      <c r="UM266" s="7" t="n"/>
      <c r="UN266" s="7" t="n"/>
      <c r="UO266" s="7" t="n"/>
      <c r="UP266" s="7" t="n"/>
      <c r="UQ266" s="7" t="n"/>
      <c r="UR266" s="7" t="n"/>
      <c r="US266" s="7" t="n"/>
      <c r="UT266" s="7" t="n"/>
      <c r="UU266" s="7" t="n"/>
      <c r="UV266" s="7" t="n"/>
      <c r="UW266" s="7" t="n"/>
      <c r="UX266" s="7" t="n"/>
      <c r="UY266" s="7" t="n"/>
      <c r="UZ266" s="7" t="n"/>
      <c r="VA266" s="7" t="n"/>
      <c r="VB266" s="7" t="n"/>
      <c r="VC266" s="7" t="n"/>
      <c r="VD266" s="7" t="n"/>
      <c r="VE266" s="7" t="n"/>
      <c r="VF266" s="7" t="n"/>
      <c r="VG266" s="7" t="n"/>
      <c r="VH266" s="7" t="n"/>
      <c r="VI266" s="7" t="n"/>
      <c r="VJ266" s="7" t="n"/>
      <c r="VK266" s="7" t="n"/>
      <c r="VL266" s="7" t="n"/>
      <c r="VM266" s="573">
        <f>SUM(E266:VL266)-SUM(UU266:UX266)-SUM(VA266:VD266)</f>
        <v/>
      </c>
      <c r="VN266" s="9" t="n"/>
    </row>
    <row r="267" ht="19.5" customHeight="1">
      <c r="A267" s="1100" t="n"/>
      <c r="B267" s="1101" t="n"/>
      <c r="C267" s="1102" t="n"/>
      <c r="D267" s="370" t="inlineStr">
        <is>
          <t xml:space="preserve">RAIZAL </t>
        </is>
      </c>
      <c r="E267" s="363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7" t="n"/>
      <c r="CE267" s="7" t="n"/>
      <c r="CF267" s="7" t="n"/>
      <c r="CG267" s="7" t="n"/>
      <c r="CH267" s="7" t="n"/>
      <c r="CI267" s="7" t="n"/>
      <c r="CJ267" s="7" t="n"/>
      <c r="CK267" s="7" t="n"/>
      <c r="CL267" s="7" t="n"/>
      <c r="CM267" s="7" t="n"/>
      <c r="CN267" s="7" t="n"/>
      <c r="CO267" s="7" t="n"/>
      <c r="CP267" s="7" t="n"/>
      <c r="CQ267" s="7" t="n"/>
      <c r="CR267" s="7" t="n"/>
      <c r="CS267" s="7" t="n"/>
      <c r="CT267" s="7" t="n"/>
      <c r="CU267" s="7" t="n"/>
      <c r="CV267" s="7" t="n"/>
      <c r="CW267" s="7" t="n"/>
      <c r="CX267" s="7" t="n"/>
      <c r="CY267" s="7" t="n"/>
      <c r="CZ267" s="7" t="n"/>
      <c r="DA267" s="7" t="n"/>
      <c r="DB267" s="7" t="n"/>
      <c r="DC267" s="7" t="n"/>
      <c r="DD267" s="7" t="n"/>
      <c r="DE267" s="7" t="n"/>
      <c r="DF267" s="7" t="n"/>
      <c r="DG267" s="7" t="n"/>
      <c r="DH267" s="7" t="n"/>
      <c r="DI267" s="7" t="n"/>
      <c r="DJ267" s="7" t="n"/>
      <c r="DK267" s="7" t="n"/>
      <c r="DL267" s="7" t="n"/>
      <c r="DM267" s="7" t="n"/>
      <c r="DN267" s="7" t="n"/>
      <c r="DO267" s="7" t="n"/>
      <c r="DP267" s="7" t="n"/>
      <c r="DQ267" s="7" t="n"/>
      <c r="DR267" s="7" t="n"/>
      <c r="DS267" s="7" t="n"/>
      <c r="DT267" s="7" t="n"/>
      <c r="DU267" s="7" t="n"/>
      <c r="DV267" s="7" t="n"/>
      <c r="DW267" s="7" t="n"/>
      <c r="DX267" s="7" t="n"/>
      <c r="DY267" s="7" t="n"/>
      <c r="DZ267" s="7" t="n"/>
      <c r="EA267" s="7" t="n"/>
      <c r="EB267" s="7" t="n"/>
      <c r="EC267" s="7" t="n"/>
      <c r="ED267" s="7" t="n"/>
      <c r="EE267" s="7" t="n"/>
      <c r="EF267" s="7" t="n"/>
      <c r="EG267" s="7" t="n"/>
      <c r="EH267" s="7" t="n"/>
      <c r="EI267" s="7" t="n"/>
      <c r="EJ267" s="7" t="n"/>
      <c r="EK267" s="7" t="n"/>
      <c r="EL267" s="7" t="n"/>
      <c r="EM267" s="7" t="n"/>
      <c r="EN267" s="7" t="n"/>
      <c r="EO267" s="7" t="n"/>
      <c r="EP267" s="7" t="n"/>
      <c r="EQ267" s="7" t="n"/>
      <c r="ER267" s="7" t="n"/>
      <c r="ES267" s="7" t="n"/>
      <c r="ET267" s="7" t="n"/>
      <c r="EU267" s="7" t="n"/>
      <c r="EV267" s="7" t="n"/>
      <c r="EW267" s="7" t="n"/>
      <c r="EX267" s="7" t="n"/>
      <c r="EY267" s="7" t="n"/>
      <c r="EZ267" s="7" t="n"/>
      <c r="FA267" s="7" t="n"/>
      <c r="FB267" s="7" t="n"/>
      <c r="FC267" s="7" t="n"/>
      <c r="FD267" s="7" t="n"/>
      <c r="FE267" s="7" t="n"/>
      <c r="FF267" s="7" t="n"/>
      <c r="FG267" s="7" t="n"/>
      <c r="FH267" s="7" t="n"/>
      <c r="FI267" s="7" t="n"/>
      <c r="FJ267" s="7" t="n"/>
      <c r="FK267" s="7" t="n"/>
      <c r="FL267" s="7" t="n"/>
      <c r="FM267" s="7" t="n"/>
      <c r="FN267" s="7" t="n"/>
      <c r="FO267" s="7" t="n"/>
      <c r="FP267" s="7" t="n"/>
      <c r="FQ267" s="7" t="n"/>
      <c r="FR267" s="7" t="n"/>
      <c r="FS267" s="7" t="n"/>
      <c r="FT267" s="7" t="n"/>
      <c r="FU267" s="7" t="n"/>
      <c r="FV267" s="7" t="n"/>
      <c r="FW267" s="7" t="n"/>
      <c r="FX267" s="7" t="n"/>
      <c r="FY267" s="7" t="n"/>
      <c r="FZ267" s="7" t="n"/>
      <c r="GA267" s="7" t="n"/>
      <c r="GB267" s="7" t="n"/>
      <c r="GC267" s="7" t="n"/>
      <c r="GD267" s="7" t="n"/>
      <c r="GE267" s="7" t="n"/>
      <c r="GF267" s="7" t="n"/>
      <c r="GG267" s="7" t="n"/>
      <c r="GH267" s="7" t="n"/>
      <c r="GI267" s="7" t="n"/>
      <c r="GJ267" s="7" t="n"/>
      <c r="GK267" s="7" t="n"/>
      <c r="GL267" s="7" t="n"/>
      <c r="GM267" s="7" t="n"/>
      <c r="GN267" s="7" t="n"/>
      <c r="GO267" s="7" t="n"/>
      <c r="GP267" s="7" t="n"/>
      <c r="GQ267" s="7" t="n"/>
      <c r="GR267" s="7" t="n"/>
      <c r="GS267" s="7" t="n"/>
      <c r="GT267" s="7" t="n"/>
      <c r="GU267" s="7" t="n"/>
      <c r="GV267" s="7" t="n"/>
      <c r="GW267" s="7" t="n"/>
      <c r="GX267" s="7" t="n"/>
      <c r="GY267" s="7" t="n"/>
      <c r="GZ267" s="7" t="n"/>
      <c r="HA267" s="7" t="n"/>
      <c r="HB267" s="7" t="n"/>
      <c r="HC267" s="7" t="n"/>
      <c r="HD267" s="7" t="n"/>
      <c r="HE267" s="7" t="n"/>
      <c r="HF267" s="7" t="n"/>
      <c r="HG267" s="7" t="n"/>
      <c r="HH267" s="7" t="n"/>
      <c r="HI267" s="7" t="n"/>
      <c r="HJ267" s="7" t="n"/>
      <c r="HK267" s="7" t="n"/>
      <c r="HL267" s="7" t="n"/>
      <c r="HM267" s="7" t="n"/>
      <c r="HN267" s="7" t="n"/>
      <c r="HO267" s="7" t="n"/>
      <c r="HP267" s="7" t="n"/>
      <c r="HQ267" s="7" t="n"/>
      <c r="HR267" s="7" t="n"/>
      <c r="HS267" s="7" t="n"/>
      <c r="HT267" s="7" t="n"/>
      <c r="HU267" s="7" t="n"/>
      <c r="HV267" s="7" t="n"/>
      <c r="HW267" s="7" t="n"/>
      <c r="HX267" s="7" t="n"/>
      <c r="HY267" s="7" t="n"/>
      <c r="HZ267" s="7" t="n"/>
      <c r="IA267" s="7" t="n"/>
      <c r="IB267" s="7" t="n"/>
      <c r="IC267" s="7" t="n"/>
      <c r="ID267" s="7" t="n"/>
      <c r="IE267" s="7" t="n"/>
      <c r="IF267" s="7" t="n"/>
      <c r="IG267" s="7" t="n"/>
      <c r="IH267" s="7" t="n"/>
      <c r="II267" s="7" t="n"/>
      <c r="IJ267" s="7" t="n"/>
      <c r="IK267" s="7" t="n"/>
      <c r="IL267" s="7" t="n"/>
      <c r="IM267" s="7" t="n"/>
      <c r="IN267" s="7" t="n"/>
      <c r="IO267" s="7" t="n"/>
      <c r="IP267" s="7" t="n"/>
      <c r="IQ267" s="7" t="n"/>
      <c r="IR267" s="7" t="n"/>
      <c r="IS267" s="7" t="n"/>
      <c r="IT267" s="7" t="n"/>
      <c r="IU267" s="7" t="n"/>
      <c r="IV267" s="7" t="n"/>
      <c r="IW267" s="7" t="n"/>
      <c r="IX267" s="7" t="n"/>
      <c r="IY267" s="7" t="n"/>
      <c r="IZ267" s="7" t="n"/>
      <c r="JA267" s="7" t="n"/>
      <c r="JB267" s="7" t="n"/>
      <c r="JC267" s="7" t="n"/>
      <c r="JD267" s="7" t="n"/>
      <c r="JE267" s="7" t="n"/>
      <c r="JF267" s="7" t="n"/>
      <c r="JG267" s="7" t="n"/>
      <c r="JH267" s="7" t="n"/>
      <c r="JI267" s="7" t="n"/>
      <c r="JJ267" s="7" t="n"/>
      <c r="JK267" s="7" t="n"/>
      <c r="JL267" s="7" t="n"/>
      <c r="JM267" s="7" t="n"/>
      <c r="JN267" s="7" t="n"/>
      <c r="JO267" s="7" t="n"/>
      <c r="JP267" s="7" t="n"/>
      <c r="JQ267" s="7" t="n"/>
      <c r="JR267" s="7" t="n"/>
      <c r="JS267" s="7" t="n"/>
      <c r="JT267" s="7" t="n"/>
      <c r="JU267" s="7" t="n"/>
      <c r="JV267" s="7" t="n"/>
      <c r="JW267" s="7" t="n"/>
      <c r="JX267" s="7" t="n"/>
      <c r="JY267" s="7" t="n"/>
      <c r="JZ267" s="7" t="n"/>
      <c r="KA267" s="7" t="n"/>
      <c r="KB267" s="7" t="n"/>
      <c r="KC267" s="7" t="n"/>
      <c r="KD267" s="7" t="n"/>
      <c r="KE267" s="7" t="n"/>
      <c r="KF267" s="7" t="n"/>
      <c r="KG267" s="7" t="n"/>
      <c r="KH267" s="7" t="n"/>
      <c r="KI267" s="7" t="n"/>
      <c r="KJ267" s="7" t="n"/>
      <c r="KK267" s="7" t="n"/>
      <c r="KL267" s="7" t="n"/>
      <c r="KM267" s="7" t="n"/>
      <c r="KN267" s="7" t="n"/>
      <c r="KO267" s="7" t="n"/>
      <c r="KP267" s="7" t="n"/>
      <c r="KQ267" s="7" t="n"/>
      <c r="KR267" s="7" t="n"/>
      <c r="KS267" s="7" t="n"/>
      <c r="KT267" s="7" t="n"/>
      <c r="KU267" s="7" t="n"/>
      <c r="KV267" s="7" t="n"/>
      <c r="KW267" s="7" t="n"/>
      <c r="KX267" s="7" t="n"/>
      <c r="KY267" s="7" t="n"/>
      <c r="KZ267" s="7" t="n"/>
      <c r="LA267" s="7" t="n"/>
      <c r="LB267" s="7" t="n"/>
      <c r="LC267" s="7" t="n"/>
      <c r="LD267" s="7" t="n"/>
      <c r="LE267" s="7" t="n"/>
      <c r="LF267" s="7" t="n"/>
      <c r="LG267" s="7" t="n"/>
      <c r="LH267" s="7" t="n"/>
      <c r="LI267" s="7" t="n"/>
      <c r="LJ267" s="7" t="n"/>
      <c r="LK267" s="7" t="n"/>
      <c r="LL267" s="7" t="n"/>
      <c r="LM267" s="7" t="n"/>
      <c r="LN267" s="7" t="n"/>
      <c r="LO267" s="7" t="n"/>
      <c r="LP267" s="7" t="n"/>
      <c r="LQ267" s="7" t="n"/>
      <c r="LR267" s="7" t="n"/>
      <c r="LS267" s="7" t="n"/>
      <c r="LT267" s="7" t="n"/>
      <c r="LU267" s="7" t="n"/>
      <c r="LV267" s="7" t="n"/>
      <c r="LW267" s="7" t="n"/>
      <c r="LX267" s="7" t="n"/>
      <c r="LY267" s="7" t="n"/>
      <c r="LZ267" s="7" t="n"/>
      <c r="MA267" s="7" t="n"/>
      <c r="MB267" s="7" t="n"/>
      <c r="MC267" s="7" t="n"/>
      <c r="MD267" s="7" t="n"/>
      <c r="ME267" s="7" t="n"/>
      <c r="MF267" s="7" t="n"/>
      <c r="MG267" s="7" t="n"/>
      <c r="MH267" s="7" t="n"/>
      <c r="MI267" s="7" t="n"/>
      <c r="MJ267" s="7" t="n"/>
      <c r="MK267" s="7" t="n"/>
      <c r="ML267" s="7" t="n"/>
      <c r="MM267" s="7" t="n"/>
      <c r="MN267" s="7" t="n"/>
      <c r="MO267" s="7" t="n"/>
      <c r="MP267" s="7" t="n"/>
      <c r="MQ267" s="7" t="n"/>
      <c r="MR267" s="7" t="n"/>
      <c r="MS267" s="7" t="n"/>
      <c r="MT267" s="7" t="n"/>
      <c r="MU267" s="7" t="n"/>
      <c r="MV267" s="7" t="n"/>
      <c r="MW267" s="7" t="n"/>
      <c r="MX267" s="7" t="n"/>
      <c r="MY267" s="7" t="n"/>
      <c r="MZ267" s="7" t="n"/>
      <c r="NA267" s="7" t="n"/>
      <c r="NB267" s="7" t="n"/>
      <c r="NC267" s="7" t="n"/>
      <c r="ND267" s="7" t="n"/>
      <c r="NE267" s="7" t="n"/>
      <c r="NF267" s="7" t="n"/>
      <c r="NG267" s="7" t="n"/>
      <c r="NH267" s="7" t="n"/>
      <c r="NI267" s="7" t="n"/>
      <c r="NJ267" s="7" t="n"/>
      <c r="NK267" s="7" t="n"/>
      <c r="NL267" s="7" t="n"/>
      <c r="NM267" s="7" t="n"/>
      <c r="NN267" s="7" t="n"/>
      <c r="NO267" s="7" t="n"/>
      <c r="NP267" s="7" t="n"/>
      <c r="NQ267" s="7" t="n"/>
      <c r="NR267" s="7" t="n"/>
      <c r="NS267" s="7" t="n"/>
      <c r="NT267" s="7" t="n"/>
      <c r="NU267" s="7" t="n"/>
      <c r="NV267" s="7" t="n"/>
      <c r="NW267" s="7" t="n"/>
      <c r="NX267" s="7" t="n"/>
      <c r="NY267" s="7" t="n"/>
      <c r="NZ267" s="7" t="n"/>
      <c r="OA267" s="7" t="n"/>
      <c r="OB267" s="7" t="n"/>
      <c r="OC267" s="7" t="n"/>
      <c r="OD267" s="7" t="n"/>
      <c r="OE267" s="7" t="n"/>
      <c r="OF267" s="7" t="n"/>
      <c r="OG267" s="7" t="n"/>
      <c r="OH267" s="7" t="n"/>
      <c r="OI267" s="7" t="n"/>
      <c r="OJ267" s="7" t="n"/>
      <c r="OK267" s="7" t="n"/>
      <c r="OL267" s="7" t="n"/>
      <c r="OM267" s="7" t="n"/>
      <c r="ON267" s="7" t="n"/>
      <c r="OO267" s="7" t="n"/>
      <c r="OP267" s="7" t="n"/>
      <c r="OQ267" s="7" t="n"/>
      <c r="OR267" s="7" t="n"/>
      <c r="OS267" s="7" t="n"/>
      <c r="OT267" s="7" t="n"/>
      <c r="OU267" s="7" t="n"/>
      <c r="OV267" s="7" t="n"/>
      <c r="OW267" s="7" t="n"/>
      <c r="OX267" s="7" t="n"/>
      <c r="OY267" s="7" t="n"/>
      <c r="OZ267" s="7" t="n"/>
      <c r="PA267" s="7" t="n"/>
      <c r="PB267" s="7" t="n"/>
      <c r="PC267" s="7" t="n"/>
      <c r="PD267" s="7" t="n"/>
      <c r="PE267" s="7" t="n"/>
      <c r="PF267" s="7" t="n"/>
      <c r="PG267" s="7" t="n"/>
      <c r="PH267" s="7" t="n"/>
      <c r="PI267" s="7" t="n"/>
      <c r="PJ267" s="7" t="n"/>
      <c r="PK267" s="7" t="n"/>
      <c r="PL267" s="7" t="n"/>
      <c r="PM267" s="7" t="n"/>
      <c r="PN267" s="7" t="n"/>
      <c r="PO267" s="7" t="n"/>
      <c r="PP267" s="7" t="n"/>
      <c r="PQ267" s="7" t="n"/>
      <c r="PR267" s="7" t="n"/>
      <c r="PS267" s="7" t="n"/>
      <c r="PT267" s="7" t="n"/>
      <c r="PU267" s="7" t="n"/>
      <c r="PV267" s="7" t="n"/>
      <c r="PW267" s="7" t="n"/>
      <c r="PX267" s="7" t="n"/>
      <c r="PY267" s="7" t="n"/>
      <c r="PZ267" s="7" t="n"/>
      <c r="QA267" s="7" t="n"/>
      <c r="QB267" s="7" t="n"/>
      <c r="QC267" s="7" t="n"/>
      <c r="QD267" s="7" t="n"/>
      <c r="QE267" s="7" t="n"/>
      <c r="QF267" s="7" t="n"/>
      <c r="QG267" s="7" t="n"/>
      <c r="QH267" s="7" t="n"/>
      <c r="QI267" s="7" t="n"/>
      <c r="QJ267" s="7" t="n"/>
      <c r="QK267" s="7" t="n"/>
      <c r="QL267" s="7" t="n"/>
      <c r="QM267" s="7" t="n"/>
      <c r="QN267" s="7" t="n"/>
      <c r="QO267" s="7" t="n"/>
      <c r="QP267" s="7" t="n"/>
      <c r="QQ267" s="7" t="n"/>
      <c r="QR267" s="7" t="n"/>
      <c r="QS267" s="7" t="n"/>
      <c r="QT267" s="7" t="n"/>
      <c r="QU267" s="7" t="n"/>
      <c r="QV267" s="7" t="n"/>
      <c r="QW267" s="7" t="n"/>
      <c r="QX267" s="7" t="n"/>
      <c r="QY267" s="7" t="n"/>
      <c r="QZ267" s="7" t="n"/>
      <c r="RA267" s="7" t="n"/>
      <c r="RB267" s="7" t="n"/>
      <c r="RC267" s="7" t="n"/>
      <c r="RD267" s="7" t="n"/>
      <c r="RE267" s="7" t="n"/>
      <c r="RF267" s="7" t="n"/>
      <c r="RG267" s="7" t="n"/>
      <c r="RH267" s="7" t="n"/>
      <c r="RI267" s="7" t="n"/>
      <c r="RJ267" s="7" t="n"/>
      <c r="RK267" s="7" t="n"/>
      <c r="RL267" s="7" t="n"/>
      <c r="RM267" s="7" t="n"/>
      <c r="RN267" s="7" t="n"/>
      <c r="RO267" s="7" t="n"/>
      <c r="RP267" s="7" t="n"/>
      <c r="RQ267" s="7" t="n"/>
      <c r="RR267" s="7" t="n"/>
      <c r="RS267" s="7" t="n"/>
      <c r="RT267" s="7" t="n"/>
      <c r="RU267" s="7" t="n"/>
      <c r="RV267" s="7" t="n"/>
      <c r="RW267" s="7" t="n"/>
      <c r="RX267" s="7" t="n"/>
      <c r="RY267" s="7" t="n"/>
      <c r="RZ267" s="7" t="n"/>
      <c r="SA267" s="7" t="n"/>
      <c r="SB267" s="7" t="n"/>
      <c r="SC267" s="7" t="n"/>
      <c r="SD267" s="7" t="n"/>
      <c r="SE267" s="7" t="n"/>
      <c r="SF267" s="7" t="n"/>
      <c r="SG267" s="7" t="n"/>
      <c r="SH267" s="7" t="n"/>
      <c r="SI267" s="7" t="n"/>
      <c r="SJ267" s="7" t="n"/>
      <c r="SK267" s="7" t="n"/>
      <c r="SL267" s="7" t="n"/>
      <c r="SM267" s="7" t="n"/>
      <c r="SN267" s="7" t="n"/>
      <c r="SO267" s="7" t="n"/>
      <c r="SP267" s="7" t="n"/>
      <c r="SQ267" s="7" t="n"/>
      <c r="SR267" s="7" t="n"/>
      <c r="SS267" s="7" t="n"/>
      <c r="ST267" s="7" t="n"/>
      <c r="SU267" s="7" t="n"/>
      <c r="SV267" s="7" t="n"/>
      <c r="SW267" s="7" t="n"/>
      <c r="SX267" s="7" t="n"/>
      <c r="SY267" s="7" t="n"/>
      <c r="SZ267" s="7" t="n"/>
      <c r="TA267" s="7" t="n"/>
      <c r="TB267" s="7" t="n"/>
      <c r="TC267" s="7" t="n"/>
      <c r="TD267" s="7" t="n"/>
      <c r="TE267" s="7" t="n"/>
      <c r="TF267" s="7" t="n"/>
      <c r="TG267" s="7" t="n"/>
      <c r="TH267" s="7" t="n"/>
      <c r="TI267" s="7" t="n"/>
      <c r="TJ267" s="7" t="n"/>
      <c r="TK267" s="7" t="n"/>
      <c r="TL267" s="7" t="n"/>
      <c r="TM267" s="7" t="n"/>
      <c r="TN267" s="7" t="n"/>
      <c r="TO267" s="7" t="n"/>
      <c r="TP267" s="7" t="n"/>
      <c r="TQ267" s="7" t="n"/>
      <c r="TR267" s="7" t="n"/>
      <c r="TS267" s="7" t="n"/>
      <c r="TT267" s="7" t="n"/>
      <c r="TU267" s="7" t="n"/>
      <c r="TV267" s="7" t="n"/>
      <c r="TW267" s="7" t="n"/>
      <c r="TX267" s="7" t="n"/>
      <c r="TY267" s="7" t="n"/>
      <c r="TZ267" s="7" t="n"/>
      <c r="UA267" s="7" t="n"/>
      <c r="UB267" s="7" t="n"/>
      <c r="UC267" s="7" t="n"/>
      <c r="UD267" s="7" t="n"/>
      <c r="UE267" s="7" t="n"/>
      <c r="UF267" s="7" t="n"/>
      <c r="UG267" s="7" t="n"/>
      <c r="UH267" s="7" t="n"/>
      <c r="UI267" s="7" t="n"/>
      <c r="UJ267" s="7" t="n"/>
      <c r="UK267" s="7" t="n"/>
      <c r="UL267" s="7" t="n"/>
      <c r="UM267" s="7" t="n"/>
      <c r="UN267" s="7" t="n"/>
      <c r="UO267" s="7" t="n"/>
      <c r="UP267" s="7" t="n"/>
      <c r="UQ267" s="7" t="n"/>
      <c r="UR267" s="7" t="n"/>
      <c r="US267" s="7" t="n"/>
      <c r="UT267" s="7" t="n"/>
      <c r="UU267" s="7" t="n"/>
      <c r="UV267" s="7" t="n"/>
      <c r="UW267" s="7" t="n"/>
      <c r="UX267" s="7" t="n"/>
      <c r="UY267" s="7" t="n"/>
      <c r="UZ267" s="7" t="n"/>
      <c r="VA267" s="7" t="n"/>
      <c r="VB267" s="7" t="n"/>
      <c r="VC267" s="7" t="n"/>
      <c r="VD267" s="7" t="n"/>
      <c r="VE267" s="7" t="n"/>
      <c r="VF267" s="7" t="n"/>
      <c r="VG267" s="7" t="n"/>
      <c r="VH267" s="7" t="n"/>
      <c r="VI267" s="7" t="n"/>
      <c r="VJ267" s="7" t="n"/>
      <c r="VK267" s="7" t="n"/>
      <c r="VL267" s="7" t="n"/>
      <c r="VM267" s="573">
        <f>SUM(E267:VL267)-SUM(UU267:UX267)-SUM(VA267:VD267)</f>
        <v/>
      </c>
      <c r="VN267" s="9" t="n"/>
    </row>
    <row r="268" ht="19.5" customHeight="1">
      <c r="A268" s="1100" t="n"/>
      <c r="B268" s="1101" t="n"/>
      <c r="C268" s="1102" t="n"/>
      <c r="D268" s="371" t="inlineStr">
        <is>
          <t>PALENQUERO</t>
        </is>
      </c>
      <c r="E268" s="363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7" t="n"/>
      <c r="CE268" s="7" t="n"/>
      <c r="CF268" s="7" t="n"/>
      <c r="CG268" s="7" t="n"/>
      <c r="CH268" s="7" t="n"/>
      <c r="CI268" s="7" t="n"/>
      <c r="CJ268" s="7" t="n"/>
      <c r="CK268" s="7" t="n"/>
      <c r="CL268" s="7" t="n"/>
      <c r="CM268" s="7" t="n"/>
      <c r="CN268" s="7" t="n"/>
      <c r="CO268" s="7" t="n"/>
      <c r="CP268" s="7" t="n"/>
      <c r="CQ268" s="7" t="n"/>
      <c r="CR268" s="7" t="n"/>
      <c r="CS268" s="7" t="n"/>
      <c r="CT268" s="7" t="n"/>
      <c r="CU268" s="7" t="n"/>
      <c r="CV268" s="7" t="n"/>
      <c r="CW268" s="7" t="n"/>
      <c r="CX268" s="7" t="n"/>
      <c r="CY268" s="7" t="n"/>
      <c r="CZ268" s="7" t="n"/>
      <c r="DA268" s="7" t="n"/>
      <c r="DB268" s="7" t="n"/>
      <c r="DC268" s="7" t="n"/>
      <c r="DD268" s="7" t="n"/>
      <c r="DE268" s="7" t="n"/>
      <c r="DF268" s="7" t="n"/>
      <c r="DG268" s="7" t="n"/>
      <c r="DH268" s="7" t="n"/>
      <c r="DI268" s="7" t="n"/>
      <c r="DJ268" s="7" t="n"/>
      <c r="DK268" s="7" t="n"/>
      <c r="DL268" s="7" t="n"/>
      <c r="DM268" s="7" t="n"/>
      <c r="DN268" s="7" t="n"/>
      <c r="DO268" s="7" t="n"/>
      <c r="DP268" s="7" t="n"/>
      <c r="DQ268" s="7" t="n"/>
      <c r="DR268" s="7" t="n"/>
      <c r="DS268" s="7" t="n"/>
      <c r="DT268" s="7" t="n"/>
      <c r="DU268" s="7" t="n"/>
      <c r="DV268" s="7" t="n"/>
      <c r="DW268" s="7" t="n"/>
      <c r="DX268" s="7" t="n"/>
      <c r="DY268" s="7" t="n"/>
      <c r="DZ268" s="7" t="n"/>
      <c r="EA268" s="7" t="n"/>
      <c r="EB268" s="7" t="n"/>
      <c r="EC268" s="7" t="n"/>
      <c r="ED268" s="7" t="n"/>
      <c r="EE268" s="7" t="n"/>
      <c r="EF268" s="7" t="n"/>
      <c r="EG268" s="7" t="n"/>
      <c r="EH268" s="7" t="n"/>
      <c r="EI268" s="7" t="n"/>
      <c r="EJ268" s="7" t="n"/>
      <c r="EK268" s="7" t="n"/>
      <c r="EL268" s="7" t="n"/>
      <c r="EM268" s="7" t="n"/>
      <c r="EN268" s="7" t="n"/>
      <c r="EO268" s="7" t="n"/>
      <c r="EP268" s="7" t="n"/>
      <c r="EQ268" s="7" t="n"/>
      <c r="ER268" s="7" t="n"/>
      <c r="ES268" s="7" t="n"/>
      <c r="ET268" s="7" t="n"/>
      <c r="EU268" s="7" t="n"/>
      <c r="EV268" s="7" t="n"/>
      <c r="EW268" s="7" t="n"/>
      <c r="EX268" s="7" t="n"/>
      <c r="EY268" s="7" t="n"/>
      <c r="EZ268" s="7" t="n"/>
      <c r="FA268" s="7" t="n"/>
      <c r="FB268" s="7" t="n"/>
      <c r="FC268" s="7" t="n"/>
      <c r="FD268" s="7" t="n"/>
      <c r="FE268" s="7" t="n"/>
      <c r="FF268" s="7" t="n"/>
      <c r="FG268" s="7" t="n"/>
      <c r="FH268" s="7" t="n"/>
      <c r="FI268" s="7" t="n"/>
      <c r="FJ268" s="7" t="n"/>
      <c r="FK268" s="7" t="n"/>
      <c r="FL268" s="7" t="n"/>
      <c r="FM268" s="7" t="n"/>
      <c r="FN268" s="7" t="n"/>
      <c r="FO268" s="7" t="n"/>
      <c r="FP268" s="7" t="n"/>
      <c r="FQ268" s="7" t="n"/>
      <c r="FR268" s="7" t="n"/>
      <c r="FS268" s="7" t="n"/>
      <c r="FT268" s="7" t="n"/>
      <c r="FU268" s="7" t="n"/>
      <c r="FV268" s="7" t="n"/>
      <c r="FW268" s="7" t="n"/>
      <c r="FX268" s="7" t="n"/>
      <c r="FY268" s="7" t="n"/>
      <c r="FZ268" s="7" t="n"/>
      <c r="GA268" s="7" t="n"/>
      <c r="GB268" s="7" t="n"/>
      <c r="GC268" s="7" t="n"/>
      <c r="GD268" s="7" t="n"/>
      <c r="GE268" s="7" t="n"/>
      <c r="GF268" s="7" t="n"/>
      <c r="GG268" s="7" t="n"/>
      <c r="GH268" s="7" t="n"/>
      <c r="GI268" s="7" t="n"/>
      <c r="GJ268" s="7" t="n"/>
      <c r="GK268" s="7" t="n"/>
      <c r="GL268" s="7" t="n"/>
      <c r="GM268" s="7" t="n"/>
      <c r="GN268" s="7" t="n"/>
      <c r="GO268" s="7" t="n"/>
      <c r="GP268" s="7" t="n"/>
      <c r="GQ268" s="7" t="n"/>
      <c r="GR268" s="7" t="n"/>
      <c r="GS268" s="7" t="n"/>
      <c r="GT268" s="7" t="n"/>
      <c r="GU268" s="7" t="n"/>
      <c r="GV268" s="7" t="n"/>
      <c r="GW268" s="7" t="n"/>
      <c r="GX268" s="7" t="n"/>
      <c r="GY268" s="7" t="n"/>
      <c r="GZ268" s="7" t="n"/>
      <c r="HA268" s="7" t="n"/>
      <c r="HB268" s="7" t="n"/>
      <c r="HC268" s="7" t="n"/>
      <c r="HD268" s="7" t="n"/>
      <c r="HE268" s="7" t="n"/>
      <c r="HF268" s="7" t="n"/>
      <c r="HG268" s="7" t="n"/>
      <c r="HH268" s="7" t="n"/>
      <c r="HI268" s="7" t="n"/>
      <c r="HJ268" s="7" t="n"/>
      <c r="HK268" s="7" t="n"/>
      <c r="HL268" s="7" t="n"/>
      <c r="HM268" s="7" t="n"/>
      <c r="HN268" s="7" t="n"/>
      <c r="HO268" s="7" t="n"/>
      <c r="HP268" s="7" t="n"/>
      <c r="HQ268" s="7" t="n"/>
      <c r="HR268" s="7" t="n"/>
      <c r="HS268" s="7" t="n"/>
      <c r="HT268" s="7" t="n"/>
      <c r="HU268" s="7" t="n"/>
      <c r="HV268" s="7" t="n"/>
      <c r="HW268" s="7" t="n"/>
      <c r="HX268" s="7" t="n"/>
      <c r="HY268" s="7" t="n"/>
      <c r="HZ268" s="7" t="n"/>
      <c r="IA268" s="7" t="n"/>
      <c r="IB268" s="7" t="n"/>
      <c r="IC268" s="7" t="n"/>
      <c r="ID268" s="7" t="n"/>
      <c r="IE268" s="7" t="n"/>
      <c r="IF268" s="7" t="n"/>
      <c r="IG268" s="7" t="n"/>
      <c r="IH268" s="7" t="n"/>
      <c r="II268" s="7" t="n"/>
      <c r="IJ268" s="7" t="n"/>
      <c r="IK268" s="7" t="n"/>
      <c r="IL268" s="7" t="n"/>
      <c r="IM268" s="7" t="n"/>
      <c r="IN268" s="7" t="n"/>
      <c r="IO268" s="7" t="n"/>
      <c r="IP268" s="7" t="n"/>
      <c r="IQ268" s="7" t="n"/>
      <c r="IR268" s="7" t="n"/>
      <c r="IS268" s="7" t="n"/>
      <c r="IT268" s="7" t="n"/>
      <c r="IU268" s="7" t="n"/>
      <c r="IV268" s="7" t="n"/>
      <c r="IW268" s="7" t="n"/>
      <c r="IX268" s="7" t="n"/>
      <c r="IY268" s="7" t="n"/>
      <c r="IZ268" s="7" t="n"/>
      <c r="JA268" s="7" t="n"/>
      <c r="JB268" s="7" t="n"/>
      <c r="JC268" s="7" t="n"/>
      <c r="JD268" s="7" t="n"/>
      <c r="JE268" s="7" t="n"/>
      <c r="JF268" s="7" t="n"/>
      <c r="JG268" s="7" t="n"/>
      <c r="JH268" s="7" t="n"/>
      <c r="JI268" s="7" t="n"/>
      <c r="JJ268" s="7" t="n"/>
      <c r="JK268" s="7" t="n"/>
      <c r="JL268" s="7" t="n"/>
      <c r="JM268" s="7" t="n"/>
      <c r="JN268" s="7" t="n"/>
      <c r="JO268" s="7" t="n"/>
      <c r="JP268" s="7" t="n"/>
      <c r="JQ268" s="7" t="n"/>
      <c r="JR268" s="7" t="n"/>
      <c r="JS268" s="7" t="n"/>
      <c r="JT268" s="7" t="n"/>
      <c r="JU268" s="7" t="n"/>
      <c r="JV268" s="7" t="n"/>
      <c r="JW268" s="7" t="n"/>
      <c r="JX268" s="7" t="n"/>
      <c r="JY268" s="7" t="n"/>
      <c r="JZ268" s="7" t="n"/>
      <c r="KA268" s="7" t="n"/>
      <c r="KB268" s="7" t="n"/>
      <c r="KC268" s="7" t="n"/>
      <c r="KD268" s="7" t="n"/>
      <c r="KE268" s="7" t="n"/>
      <c r="KF268" s="7" t="n"/>
      <c r="KG268" s="7" t="n"/>
      <c r="KH268" s="7" t="n"/>
      <c r="KI268" s="7" t="n"/>
      <c r="KJ268" s="7" t="n"/>
      <c r="KK268" s="7" t="n"/>
      <c r="KL268" s="7" t="n"/>
      <c r="KM268" s="7" t="n"/>
      <c r="KN268" s="7" t="n"/>
      <c r="KO268" s="7" t="n"/>
      <c r="KP268" s="7" t="n"/>
      <c r="KQ268" s="7" t="n"/>
      <c r="KR268" s="7" t="n"/>
      <c r="KS268" s="7" t="n"/>
      <c r="KT268" s="7" t="n"/>
      <c r="KU268" s="7" t="n"/>
      <c r="KV268" s="7" t="n"/>
      <c r="KW268" s="7" t="n"/>
      <c r="KX268" s="7" t="n"/>
      <c r="KY268" s="7" t="n"/>
      <c r="KZ268" s="7" t="n"/>
      <c r="LA268" s="7" t="n"/>
      <c r="LB268" s="7" t="n"/>
      <c r="LC268" s="7" t="n"/>
      <c r="LD268" s="7" t="n"/>
      <c r="LE268" s="7" t="n"/>
      <c r="LF268" s="7" t="n"/>
      <c r="LG268" s="7" t="n"/>
      <c r="LH268" s="7" t="n"/>
      <c r="LI268" s="7" t="n"/>
      <c r="LJ268" s="7" t="n"/>
      <c r="LK268" s="7" t="n"/>
      <c r="LL268" s="7" t="n"/>
      <c r="LM268" s="7" t="n"/>
      <c r="LN268" s="7" t="n"/>
      <c r="LO268" s="7" t="n"/>
      <c r="LP268" s="7" t="n"/>
      <c r="LQ268" s="7" t="n"/>
      <c r="LR268" s="7" t="n"/>
      <c r="LS268" s="7" t="n"/>
      <c r="LT268" s="7" t="n"/>
      <c r="LU268" s="7" t="n"/>
      <c r="LV268" s="7" t="n"/>
      <c r="LW268" s="7" t="n"/>
      <c r="LX268" s="7" t="n"/>
      <c r="LY268" s="7" t="n"/>
      <c r="LZ268" s="7" t="n"/>
      <c r="MA268" s="7" t="n"/>
      <c r="MB268" s="7" t="n"/>
      <c r="MC268" s="7" t="n"/>
      <c r="MD268" s="7" t="n"/>
      <c r="ME268" s="7" t="n"/>
      <c r="MF268" s="7" t="n"/>
      <c r="MG268" s="7" t="n"/>
      <c r="MH268" s="7" t="n"/>
      <c r="MI268" s="7" t="n"/>
      <c r="MJ268" s="7" t="n"/>
      <c r="MK268" s="7" t="n"/>
      <c r="ML268" s="7" t="n"/>
      <c r="MM268" s="7" t="n"/>
      <c r="MN268" s="7" t="n"/>
      <c r="MO268" s="7" t="n"/>
      <c r="MP268" s="7" t="n"/>
      <c r="MQ268" s="7" t="n"/>
      <c r="MR268" s="7" t="n"/>
      <c r="MS268" s="7" t="n"/>
      <c r="MT268" s="7" t="n"/>
      <c r="MU268" s="7" t="n"/>
      <c r="MV268" s="7" t="n"/>
      <c r="MW268" s="7" t="n"/>
      <c r="MX268" s="7" t="n"/>
      <c r="MY268" s="7" t="n"/>
      <c r="MZ268" s="7" t="n"/>
      <c r="NA268" s="7" t="n"/>
      <c r="NB268" s="7" t="n"/>
      <c r="NC268" s="7" t="n"/>
      <c r="ND268" s="7" t="n"/>
      <c r="NE268" s="7" t="n"/>
      <c r="NF268" s="7" t="n"/>
      <c r="NG268" s="7" t="n"/>
      <c r="NH268" s="7" t="n"/>
      <c r="NI268" s="7" t="n"/>
      <c r="NJ268" s="7" t="n"/>
      <c r="NK268" s="7" t="n"/>
      <c r="NL268" s="7" t="n"/>
      <c r="NM268" s="7" t="n"/>
      <c r="NN268" s="7" t="n"/>
      <c r="NO268" s="7" t="n"/>
      <c r="NP268" s="7" t="n"/>
      <c r="NQ268" s="7" t="n"/>
      <c r="NR268" s="7" t="n"/>
      <c r="NS268" s="7" t="n"/>
      <c r="NT268" s="7" t="n"/>
      <c r="NU268" s="7" t="n"/>
      <c r="NV268" s="7" t="n"/>
      <c r="NW268" s="7" t="n"/>
      <c r="NX268" s="7" t="n"/>
      <c r="NY268" s="7" t="n"/>
      <c r="NZ268" s="7" t="n"/>
      <c r="OA268" s="7" t="n"/>
      <c r="OB268" s="7" t="n"/>
      <c r="OC268" s="7" t="n"/>
      <c r="OD268" s="7" t="n"/>
      <c r="OE268" s="7" t="n"/>
      <c r="OF268" s="7" t="n"/>
      <c r="OG268" s="7" t="n"/>
      <c r="OH268" s="7" t="n"/>
      <c r="OI268" s="7" t="n"/>
      <c r="OJ268" s="7" t="n"/>
      <c r="OK268" s="7" t="n"/>
      <c r="OL268" s="7" t="n"/>
      <c r="OM268" s="7" t="n"/>
      <c r="ON268" s="7" t="n"/>
      <c r="OO268" s="7" t="n"/>
      <c r="OP268" s="7" t="n"/>
      <c r="OQ268" s="7" t="n"/>
      <c r="OR268" s="7" t="n"/>
      <c r="OS268" s="7" t="n"/>
      <c r="OT268" s="7" t="n"/>
      <c r="OU268" s="7" t="n"/>
      <c r="OV268" s="7" t="n"/>
      <c r="OW268" s="7" t="n"/>
      <c r="OX268" s="7" t="n"/>
      <c r="OY268" s="7" t="n"/>
      <c r="OZ268" s="7" t="n"/>
      <c r="PA268" s="7" t="n"/>
      <c r="PB268" s="7" t="n"/>
      <c r="PC268" s="7" t="n"/>
      <c r="PD268" s="7" t="n"/>
      <c r="PE268" s="7" t="n"/>
      <c r="PF268" s="7" t="n"/>
      <c r="PG268" s="7" t="n"/>
      <c r="PH268" s="7" t="n"/>
      <c r="PI268" s="7" t="n"/>
      <c r="PJ268" s="7" t="n"/>
      <c r="PK268" s="7" t="n"/>
      <c r="PL268" s="7" t="n"/>
      <c r="PM268" s="7" t="n"/>
      <c r="PN268" s="7" t="n"/>
      <c r="PO268" s="7" t="n"/>
      <c r="PP268" s="7" t="n"/>
      <c r="PQ268" s="7" t="n"/>
      <c r="PR268" s="7" t="n"/>
      <c r="PS268" s="7" t="n"/>
      <c r="PT268" s="7" t="n"/>
      <c r="PU268" s="7" t="n"/>
      <c r="PV268" s="7" t="n"/>
      <c r="PW268" s="7" t="n"/>
      <c r="PX268" s="7" t="n"/>
      <c r="PY268" s="7" t="n"/>
      <c r="PZ268" s="7" t="n"/>
      <c r="QA268" s="7" t="n"/>
      <c r="QB268" s="7" t="n"/>
      <c r="QC268" s="7" t="n"/>
      <c r="QD268" s="7" t="n"/>
      <c r="QE268" s="7" t="n"/>
      <c r="QF268" s="7" t="n"/>
      <c r="QG268" s="7" t="n"/>
      <c r="QH268" s="7" t="n"/>
      <c r="QI268" s="7" t="n"/>
      <c r="QJ268" s="7" t="n"/>
      <c r="QK268" s="7" t="n"/>
      <c r="QL268" s="7" t="n"/>
      <c r="QM268" s="7" t="n"/>
      <c r="QN268" s="7" t="n"/>
      <c r="QO268" s="7" t="n"/>
      <c r="QP268" s="7" t="n"/>
      <c r="QQ268" s="7" t="n"/>
      <c r="QR268" s="7" t="n"/>
      <c r="QS268" s="7" t="n"/>
      <c r="QT268" s="7" t="n"/>
      <c r="QU268" s="7" t="n"/>
      <c r="QV268" s="7" t="n"/>
      <c r="QW268" s="7" t="n"/>
      <c r="QX268" s="7" t="n"/>
      <c r="QY268" s="7" t="n"/>
      <c r="QZ268" s="7" t="n"/>
      <c r="RA268" s="7" t="n"/>
      <c r="RB268" s="7" t="n"/>
      <c r="RC268" s="7" t="n"/>
      <c r="RD268" s="7" t="n"/>
      <c r="RE268" s="7" t="n"/>
      <c r="RF268" s="7" t="n"/>
      <c r="RG268" s="7" t="n"/>
      <c r="RH268" s="7" t="n"/>
      <c r="RI268" s="7" t="n"/>
      <c r="RJ268" s="7" t="n"/>
      <c r="RK268" s="7" t="n"/>
      <c r="RL268" s="7" t="n"/>
      <c r="RM268" s="7" t="n"/>
      <c r="RN268" s="7" t="n"/>
      <c r="RO268" s="7" t="n"/>
      <c r="RP268" s="7" t="n"/>
      <c r="RQ268" s="7" t="n"/>
      <c r="RR268" s="7" t="n"/>
      <c r="RS268" s="7" t="n"/>
      <c r="RT268" s="7" t="n"/>
      <c r="RU268" s="7" t="n"/>
      <c r="RV268" s="7" t="n"/>
      <c r="RW268" s="7" t="n"/>
      <c r="RX268" s="7" t="n"/>
      <c r="RY268" s="7" t="n"/>
      <c r="RZ268" s="7" t="n"/>
      <c r="SA268" s="7" t="n"/>
      <c r="SB268" s="7" t="n"/>
      <c r="SC268" s="7" t="n"/>
      <c r="SD268" s="7" t="n"/>
      <c r="SE268" s="7" t="n"/>
      <c r="SF268" s="7" t="n"/>
      <c r="SG268" s="7" t="n"/>
      <c r="SH268" s="7" t="n"/>
      <c r="SI268" s="7" t="n"/>
      <c r="SJ268" s="7" t="n"/>
      <c r="SK268" s="7" t="n"/>
      <c r="SL268" s="7" t="n"/>
      <c r="SM268" s="7" t="n"/>
      <c r="SN268" s="7" t="n"/>
      <c r="SO268" s="7" t="n"/>
      <c r="SP268" s="7" t="n"/>
      <c r="SQ268" s="7" t="n"/>
      <c r="SR268" s="7" t="n"/>
      <c r="SS268" s="7" t="n"/>
      <c r="ST268" s="7" t="n"/>
      <c r="SU268" s="7" t="n"/>
      <c r="SV268" s="7" t="n"/>
      <c r="SW268" s="7" t="n"/>
      <c r="SX268" s="7" t="n"/>
      <c r="SY268" s="7" t="n"/>
      <c r="SZ268" s="7" t="n"/>
      <c r="TA268" s="7" t="n"/>
      <c r="TB268" s="7" t="n"/>
      <c r="TC268" s="7" t="n"/>
      <c r="TD268" s="7" t="n"/>
      <c r="TE268" s="7" t="n"/>
      <c r="TF268" s="7" t="n"/>
      <c r="TG268" s="7" t="n"/>
      <c r="TH268" s="7" t="n"/>
      <c r="TI268" s="7" t="n"/>
      <c r="TJ268" s="7" t="n"/>
      <c r="TK268" s="7" t="n"/>
      <c r="TL268" s="7" t="n"/>
      <c r="TM268" s="7" t="n"/>
      <c r="TN268" s="7" t="n"/>
      <c r="TO268" s="7" t="n"/>
      <c r="TP268" s="7" t="n"/>
      <c r="TQ268" s="7" t="n"/>
      <c r="TR268" s="7" t="n"/>
      <c r="TS268" s="7" t="n"/>
      <c r="TT268" s="7" t="n"/>
      <c r="TU268" s="7" t="n"/>
      <c r="TV268" s="7" t="n"/>
      <c r="TW268" s="7" t="n"/>
      <c r="TX268" s="7" t="n"/>
      <c r="TY268" s="7" t="n"/>
      <c r="TZ268" s="7" t="n"/>
      <c r="UA268" s="7" t="n"/>
      <c r="UB268" s="7" t="n"/>
      <c r="UC268" s="7" t="n"/>
      <c r="UD268" s="7" t="n"/>
      <c r="UE268" s="7" t="n"/>
      <c r="UF268" s="7" t="n"/>
      <c r="UG268" s="7" t="n"/>
      <c r="UH268" s="7" t="n"/>
      <c r="UI268" s="7" t="n"/>
      <c r="UJ268" s="7" t="n"/>
      <c r="UK268" s="7" t="n"/>
      <c r="UL268" s="7" t="n"/>
      <c r="UM268" s="7" t="n"/>
      <c r="UN268" s="7" t="n"/>
      <c r="UO268" s="7" t="n"/>
      <c r="UP268" s="7" t="n"/>
      <c r="UQ268" s="7" t="n"/>
      <c r="UR268" s="7" t="n"/>
      <c r="US268" s="7" t="n"/>
      <c r="UT268" s="7" t="n"/>
      <c r="UU268" s="7" t="n"/>
      <c r="UV268" s="7" t="n"/>
      <c r="UW268" s="7" t="n"/>
      <c r="UX268" s="7" t="n"/>
      <c r="UY268" s="7" t="n"/>
      <c r="UZ268" s="7" t="n"/>
      <c r="VA268" s="7" t="n"/>
      <c r="VB268" s="7" t="n"/>
      <c r="VC268" s="7" t="n"/>
      <c r="VD268" s="7" t="n"/>
      <c r="VE268" s="7" t="n"/>
      <c r="VF268" s="7" t="n"/>
      <c r="VG268" s="7" t="n"/>
      <c r="VH268" s="7" t="n"/>
      <c r="VI268" s="7" t="n"/>
      <c r="VJ268" s="7" t="n"/>
      <c r="VK268" s="7" t="n"/>
      <c r="VL268" s="7" t="n"/>
      <c r="VM268" s="573">
        <f>SUM(E268:VL268)-SUM(UU268:UX268)-SUM(VA268:VD268)</f>
        <v/>
      </c>
      <c r="VN268" s="9" t="n"/>
    </row>
    <row r="269" ht="19.5" customHeight="1">
      <c r="A269" s="1100" t="n"/>
      <c r="B269" s="1101" t="n"/>
      <c r="C269" s="1102" t="n"/>
      <c r="D269" s="372" t="inlineStr">
        <is>
          <t>NEGRO(A), MULATO (A), AFROCOLOMBIANO (A)</t>
        </is>
      </c>
      <c r="E269" s="363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7" t="n"/>
      <c r="CE269" s="7" t="n"/>
      <c r="CF269" s="7" t="n"/>
      <c r="CG269" s="7" t="n"/>
      <c r="CH269" s="7" t="n"/>
      <c r="CI269" s="7" t="n"/>
      <c r="CJ269" s="7" t="n"/>
      <c r="CK269" s="7" t="n"/>
      <c r="CL269" s="7" t="n"/>
      <c r="CM269" s="7" t="n"/>
      <c r="CN269" s="7" t="n"/>
      <c r="CO269" s="7" t="n"/>
      <c r="CP269" s="7" t="n"/>
      <c r="CQ269" s="7" t="n"/>
      <c r="CR269" s="7" t="n"/>
      <c r="CS269" s="7" t="n"/>
      <c r="CT269" s="7" t="n"/>
      <c r="CU269" s="7" t="n"/>
      <c r="CV269" s="7" t="n"/>
      <c r="CW269" s="7" t="n"/>
      <c r="CX269" s="7" t="n"/>
      <c r="CY269" s="7" t="n"/>
      <c r="CZ269" s="7" t="n"/>
      <c r="DA269" s="7" t="n"/>
      <c r="DB269" s="7" t="n"/>
      <c r="DC269" s="7" t="n"/>
      <c r="DD269" s="7" t="n"/>
      <c r="DE269" s="7" t="n"/>
      <c r="DF269" s="7" t="n"/>
      <c r="DG269" s="7" t="n"/>
      <c r="DH269" s="7" t="n"/>
      <c r="DI269" s="7" t="n"/>
      <c r="DJ269" s="7" t="n"/>
      <c r="DK269" s="7" t="n"/>
      <c r="DL269" s="7" t="n"/>
      <c r="DM269" s="7" t="n"/>
      <c r="DN269" s="7" t="n"/>
      <c r="DO269" s="7" t="n"/>
      <c r="DP269" s="7" t="n"/>
      <c r="DQ269" s="7" t="n"/>
      <c r="DR269" s="7" t="n"/>
      <c r="DS269" s="7" t="n"/>
      <c r="DT269" s="7" t="n"/>
      <c r="DU269" s="7" t="n"/>
      <c r="DV269" s="7" t="n"/>
      <c r="DW269" s="7" t="n"/>
      <c r="DX269" s="7" t="n"/>
      <c r="DY269" s="7" t="n"/>
      <c r="DZ269" s="7" t="n"/>
      <c r="EA269" s="7" t="n"/>
      <c r="EB269" s="7" t="n"/>
      <c r="EC269" s="7" t="n"/>
      <c r="ED269" s="7" t="n"/>
      <c r="EE269" s="7" t="n"/>
      <c r="EF269" s="7" t="n"/>
      <c r="EG269" s="7" t="n"/>
      <c r="EH269" s="7" t="n"/>
      <c r="EI269" s="7" t="n"/>
      <c r="EJ269" s="7" t="n"/>
      <c r="EK269" s="7" t="n"/>
      <c r="EL269" s="7" t="n"/>
      <c r="EM269" s="7" t="n"/>
      <c r="EN269" s="7" t="n"/>
      <c r="EO269" s="7" t="n"/>
      <c r="EP269" s="7" t="n"/>
      <c r="EQ269" s="7" t="n"/>
      <c r="ER269" s="7" t="n"/>
      <c r="ES269" s="7" t="n"/>
      <c r="ET269" s="7" t="n"/>
      <c r="EU269" s="7" t="n"/>
      <c r="EV269" s="7" t="n"/>
      <c r="EW269" s="7" t="n"/>
      <c r="EX269" s="7" t="n"/>
      <c r="EY269" s="7" t="n"/>
      <c r="EZ269" s="7" t="n"/>
      <c r="FA269" s="7" t="n"/>
      <c r="FB269" s="7" t="n"/>
      <c r="FC269" s="7" t="n"/>
      <c r="FD269" s="7" t="n"/>
      <c r="FE269" s="7" t="n"/>
      <c r="FF269" s="7" t="n"/>
      <c r="FG269" s="7" t="n"/>
      <c r="FH269" s="7" t="n"/>
      <c r="FI269" s="7" t="n"/>
      <c r="FJ269" s="7" t="n"/>
      <c r="FK269" s="7" t="n"/>
      <c r="FL269" s="7" t="n"/>
      <c r="FM269" s="7" t="n"/>
      <c r="FN269" s="7" t="n"/>
      <c r="FO269" s="7" t="n"/>
      <c r="FP269" s="7" t="n"/>
      <c r="FQ269" s="7" t="n"/>
      <c r="FR269" s="7" t="n"/>
      <c r="FS269" s="7" t="n"/>
      <c r="FT269" s="7" t="n"/>
      <c r="FU269" s="7" t="n"/>
      <c r="FV269" s="7" t="n"/>
      <c r="FW269" s="7" t="n"/>
      <c r="FX269" s="7" t="n"/>
      <c r="FY269" s="7" t="n"/>
      <c r="FZ269" s="7" t="n"/>
      <c r="GA269" s="7" t="n"/>
      <c r="GB269" s="7" t="n"/>
      <c r="GC269" s="7" t="n"/>
      <c r="GD269" s="7" t="n"/>
      <c r="GE269" s="7" t="n"/>
      <c r="GF269" s="7" t="n"/>
      <c r="GG269" s="7" t="n"/>
      <c r="GH269" s="7" t="n"/>
      <c r="GI269" s="7" t="n"/>
      <c r="GJ269" s="7" t="n"/>
      <c r="GK269" s="7" t="n"/>
      <c r="GL269" s="7" t="n"/>
      <c r="GM269" s="7" t="n"/>
      <c r="GN269" s="7" t="n"/>
      <c r="GO269" s="7" t="n"/>
      <c r="GP269" s="7" t="n"/>
      <c r="GQ269" s="7" t="n"/>
      <c r="GR269" s="7" t="n"/>
      <c r="GS269" s="7" t="n"/>
      <c r="GT269" s="7" t="n"/>
      <c r="GU269" s="7" t="n"/>
      <c r="GV269" s="7" t="n"/>
      <c r="GW269" s="7" t="n"/>
      <c r="GX269" s="7" t="n"/>
      <c r="GY269" s="7" t="n"/>
      <c r="GZ269" s="7" t="n"/>
      <c r="HA269" s="7" t="n"/>
      <c r="HB269" s="7" t="n"/>
      <c r="HC269" s="7" t="n"/>
      <c r="HD269" s="7" t="n"/>
      <c r="HE269" s="7" t="n"/>
      <c r="HF269" s="7" t="n"/>
      <c r="HG269" s="7" t="n"/>
      <c r="HH269" s="7" t="n"/>
      <c r="HI269" s="7" t="n"/>
      <c r="HJ269" s="7" t="n"/>
      <c r="HK269" s="7" t="n"/>
      <c r="HL269" s="7" t="n"/>
      <c r="HM269" s="7" t="n"/>
      <c r="HN269" s="7" t="n"/>
      <c r="HO269" s="7" t="n"/>
      <c r="HP269" s="7" t="n"/>
      <c r="HQ269" s="7" t="n"/>
      <c r="HR269" s="7" t="n"/>
      <c r="HS269" s="7" t="n"/>
      <c r="HT269" s="7" t="n"/>
      <c r="HU269" s="7" t="n"/>
      <c r="HV269" s="7" t="n"/>
      <c r="HW269" s="7" t="n"/>
      <c r="HX269" s="7" t="n"/>
      <c r="HY269" s="7" t="n"/>
      <c r="HZ269" s="7" t="n"/>
      <c r="IA269" s="7" t="n"/>
      <c r="IB269" s="7" t="n"/>
      <c r="IC269" s="7" t="n"/>
      <c r="ID269" s="7" t="n"/>
      <c r="IE269" s="7" t="n"/>
      <c r="IF269" s="7" t="n"/>
      <c r="IG269" s="7" t="n"/>
      <c r="IH269" s="7" t="n"/>
      <c r="II269" s="7" t="n"/>
      <c r="IJ269" s="7" t="n"/>
      <c r="IK269" s="7" t="n"/>
      <c r="IL269" s="7" t="n"/>
      <c r="IM269" s="7" t="n"/>
      <c r="IN269" s="7" t="n"/>
      <c r="IO269" s="7" t="n"/>
      <c r="IP269" s="7" t="n"/>
      <c r="IQ269" s="7" t="n"/>
      <c r="IR269" s="7" t="n"/>
      <c r="IS269" s="7" t="n"/>
      <c r="IT269" s="7" t="n"/>
      <c r="IU269" s="7" t="n"/>
      <c r="IV269" s="7" t="n"/>
      <c r="IW269" s="7" t="n"/>
      <c r="IX269" s="7" t="n"/>
      <c r="IY269" s="7" t="n"/>
      <c r="IZ269" s="7" t="n"/>
      <c r="JA269" s="7" t="n"/>
      <c r="JB269" s="7" t="n"/>
      <c r="JC269" s="7" t="n"/>
      <c r="JD269" s="7" t="n"/>
      <c r="JE269" s="7" t="n"/>
      <c r="JF269" s="7" t="n"/>
      <c r="JG269" s="7" t="n"/>
      <c r="JH269" s="7" t="n"/>
      <c r="JI269" s="7" t="n"/>
      <c r="JJ269" s="7" t="n"/>
      <c r="JK269" s="7" t="n"/>
      <c r="JL269" s="7" t="n"/>
      <c r="JM269" s="7" t="n"/>
      <c r="JN269" s="7" t="n"/>
      <c r="JO269" s="7" t="n"/>
      <c r="JP269" s="7" t="n"/>
      <c r="JQ269" s="7" t="n"/>
      <c r="JR269" s="7" t="n"/>
      <c r="JS269" s="7" t="n"/>
      <c r="JT269" s="7" t="n"/>
      <c r="JU269" s="7" t="n"/>
      <c r="JV269" s="7" t="n"/>
      <c r="JW269" s="7" t="n"/>
      <c r="JX269" s="7" t="n"/>
      <c r="JY269" s="7" t="n"/>
      <c r="JZ269" s="7" t="n"/>
      <c r="KA269" s="7" t="n"/>
      <c r="KB269" s="7" t="n"/>
      <c r="KC269" s="7" t="n"/>
      <c r="KD269" s="7" t="n"/>
      <c r="KE269" s="7" t="n"/>
      <c r="KF269" s="7" t="n"/>
      <c r="KG269" s="7" t="n"/>
      <c r="KH269" s="7" t="n"/>
      <c r="KI269" s="7" t="n"/>
      <c r="KJ269" s="7" t="n"/>
      <c r="KK269" s="7" t="n"/>
      <c r="KL269" s="7" t="n"/>
      <c r="KM269" s="7" t="n"/>
      <c r="KN269" s="7" t="n"/>
      <c r="KO269" s="7" t="n"/>
      <c r="KP269" s="7" t="n"/>
      <c r="KQ269" s="7" t="n"/>
      <c r="KR269" s="7" t="n"/>
      <c r="KS269" s="7" t="n"/>
      <c r="KT269" s="7" t="n"/>
      <c r="KU269" s="7" t="n"/>
      <c r="KV269" s="7" t="n"/>
      <c r="KW269" s="7" t="n"/>
      <c r="KX269" s="7" t="n"/>
      <c r="KY269" s="7" t="n"/>
      <c r="KZ269" s="7" t="n"/>
      <c r="LA269" s="7" t="n"/>
      <c r="LB269" s="7" t="n"/>
      <c r="LC269" s="7" t="n"/>
      <c r="LD269" s="7" t="n"/>
      <c r="LE269" s="7" t="n"/>
      <c r="LF269" s="7" t="n"/>
      <c r="LG269" s="7" t="n"/>
      <c r="LH269" s="7" t="n"/>
      <c r="LI269" s="7" t="n"/>
      <c r="LJ269" s="7" t="n"/>
      <c r="LK269" s="7" t="n"/>
      <c r="LL269" s="7" t="n"/>
      <c r="LM269" s="7" t="n"/>
      <c r="LN269" s="7" t="n"/>
      <c r="LO269" s="7" t="n"/>
      <c r="LP269" s="7" t="n"/>
      <c r="LQ269" s="7" t="n"/>
      <c r="LR269" s="7" t="n"/>
      <c r="LS269" s="7" t="n"/>
      <c r="LT269" s="7" t="n"/>
      <c r="LU269" s="7" t="n"/>
      <c r="LV269" s="7" t="n"/>
      <c r="LW269" s="7" t="n"/>
      <c r="LX269" s="7" t="n"/>
      <c r="LY269" s="7" t="n"/>
      <c r="LZ269" s="7" t="n"/>
      <c r="MA269" s="7" t="n"/>
      <c r="MB269" s="7" t="n"/>
      <c r="MC269" s="7" t="n"/>
      <c r="MD269" s="7" t="n"/>
      <c r="ME269" s="7" t="n"/>
      <c r="MF269" s="7" t="n"/>
      <c r="MG269" s="7" t="n"/>
      <c r="MH269" s="7" t="n"/>
      <c r="MI269" s="7" t="n"/>
      <c r="MJ269" s="7" t="n"/>
      <c r="MK269" s="7" t="n"/>
      <c r="ML269" s="7" t="n"/>
      <c r="MM269" s="7" t="n"/>
      <c r="MN269" s="7" t="n"/>
      <c r="MO269" s="7" t="n"/>
      <c r="MP269" s="7" t="n"/>
      <c r="MQ269" s="7" t="n"/>
      <c r="MR269" s="7" t="n"/>
      <c r="MS269" s="7" t="n"/>
      <c r="MT269" s="7" t="n"/>
      <c r="MU269" s="7" t="n"/>
      <c r="MV269" s="7" t="n"/>
      <c r="MW269" s="7" t="n"/>
      <c r="MX269" s="7" t="n"/>
      <c r="MY269" s="7" t="n"/>
      <c r="MZ269" s="7" t="n"/>
      <c r="NA269" s="7" t="n"/>
      <c r="NB269" s="7" t="n"/>
      <c r="NC269" s="7" t="n"/>
      <c r="ND269" s="7" t="n"/>
      <c r="NE269" s="7" t="n"/>
      <c r="NF269" s="7" t="n"/>
      <c r="NG269" s="7" t="n"/>
      <c r="NH269" s="7" t="n"/>
      <c r="NI269" s="7" t="n"/>
      <c r="NJ269" s="7" t="n"/>
      <c r="NK269" s="7" t="n"/>
      <c r="NL269" s="7" t="n"/>
      <c r="NM269" s="7" t="n"/>
      <c r="NN269" s="7" t="n"/>
      <c r="NO269" s="7" t="n"/>
      <c r="NP269" s="7" t="n"/>
      <c r="NQ269" s="7" t="n"/>
      <c r="NR269" s="7" t="n"/>
      <c r="NS269" s="7" t="n"/>
      <c r="NT269" s="7" t="n"/>
      <c r="NU269" s="7" t="n"/>
      <c r="NV269" s="7" t="n"/>
      <c r="NW269" s="7" t="n"/>
      <c r="NX269" s="7" t="n"/>
      <c r="NY269" s="7" t="n"/>
      <c r="NZ269" s="7" t="n"/>
      <c r="OA269" s="7" t="n"/>
      <c r="OB269" s="7" t="n"/>
      <c r="OC269" s="7" t="n"/>
      <c r="OD269" s="7" t="n"/>
      <c r="OE269" s="7" t="n"/>
      <c r="OF269" s="7" t="n"/>
      <c r="OG269" s="7" t="n"/>
      <c r="OH269" s="7" t="n"/>
      <c r="OI269" s="7" t="n"/>
      <c r="OJ269" s="7" t="n"/>
      <c r="OK269" s="7" t="n"/>
      <c r="OL269" s="7" t="n"/>
      <c r="OM269" s="7" t="n"/>
      <c r="ON269" s="7" t="n"/>
      <c r="OO269" s="7" t="n"/>
      <c r="OP269" s="7" t="n"/>
      <c r="OQ269" s="7" t="n"/>
      <c r="OR269" s="7" t="n"/>
      <c r="OS269" s="7" t="n"/>
      <c r="OT269" s="7" t="n"/>
      <c r="OU269" s="7" t="n"/>
      <c r="OV269" s="7" t="n"/>
      <c r="OW269" s="7" t="n"/>
      <c r="OX269" s="7" t="n"/>
      <c r="OY269" s="7" t="n"/>
      <c r="OZ269" s="7" t="n"/>
      <c r="PA269" s="7" t="n"/>
      <c r="PB269" s="7" t="n"/>
      <c r="PC269" s="7" t="n"/>
      <c r="PD269" s="7" t="n"/>
      <c r="PE269" s="7" t="n"/>
      <c r="PF269" s="7" t="n"/>
      <c r="PG269" s="7" t="n"/>
      <c r="PH269" s="7" t="n"/>
      <c r="PI269" s="7" t="n"/>
      <c r="PJ269" s="7" t="n"/>
      <c r="PK269" s="7" t="n"/>
      <c r="PL269" s="7" t="n"/>
      <c r="PM269" s="7" t="n"/>
      <c r="PN269" s="7" t="n"/>
      <c r="PO269" s="7" t="n"/>
      <c r="PP269" s="7" t="n"/>
      <c r="PQ269" s="7" t="n"/>
      <c r="PR269" s="7" t="n"/>
      <c r="PS269" s="7" t="n"/>
      <c r="PT269" s="7" t="n"/>
      <c r="PU269" s="7" t="n"/>
      <c r="PV269" s="7" t="n"/>
      <c r="PW269" s="7" t="n"/>
      <c r="PX269" s="7" t="n"/>
      <c r="PY269" s="7" t="n"/>
      <c r="PZ269" s="7" t="n"/>
      <c r="QA269" s="7" t="n"/>
      <c r="QB269" s="7" t="n"/>
      <c r="QC269" s="7" t="n"/>
      <c r="QD269" s="7" t="n"/>
      <c r="QE269" s="7" t="n"/>
      <c r="QF269" s="7" t="n"/>
      <c r="QG269" s="7" t="n"/>
      <c r="QH269" s="7" t="n"/>
      <c r="QI269" s="7" t="n"/>
      <c r="QJ269" s="7" t="n"/>
      <c r="QK269" s="7" t="n"/>
      <c r="QL269" s="7" t="n"/>
      <c r="QM269" s="7" t="n"/>
      <c r="QN269" s="7" t="n"/>
      <c r="QO269" s="7" t="n"/>
      <c r="QP269" s="7" t="n"/>
      <c r="QQ269" s="7" t="n"/>
      <c r="QR269" s="7" t="n"/>
      <c r="QS269" s="7" t="n"/>
      <c r="QT269" s="7" t="n"/>
      <c r="QU269" s="7" t="n"/>
      <c r="QV269" s="7" t="n"/>
      <c r="QW269" s="7" t="n"/>
      <c r="QX269" s="7" t="n"/>
      <c r="QY269" s="7" t="n"/>
      <c r="QZ269" s="7" t="n"/>
      <c r="RA269" s="7" t="n"/>
      <c r="RB269" s="7" t="n"/>
      <c r="RC269" s="7" t="n"/>
      <c r="RD269" s="7" t="n"/>
      <c r="RE269" s="7" t="n"/>
      <c r="RF269" s="7" t="n"/>
      <c r="RG269" s="7" t="n"/>
      <c r="RH269" s="7" t="n"/>
      <c r="RI269" s="7" t="n"/>
      <c r="RJ269" s="7" t="n"/>
      <c r="RK269" s="7" t="n"/>
      <c r="RL269" s="7" t="n"/>
      <c r="RM269" s="7" t="n"/>
      <c r="RN269" s="7" t="n"/>
      <c r="RO269" s="7" t="n"/>
      <c r="RP269" s="7" t="n"/>
      <c r="RQ269" s="7" t="n"/>
      <c r="RR269" s="7" t="n"/>
      <c r="RS269" s="7" t="n"/>
      <c r="RT269" s="7" t="n"/>
      <c r="RU269" s="7" t="n"/>
      <c r="RV269" s="7" t="n"/>
      <c r="RW269" s="7" t="n"/>
      <c r="RX269" s="7" t="n"/>
      <c r="RY269" s="7" t="n"/>
      <c r="RZ269" s="7" t="n"/>
      <c r="SA269" s="7" t="n"/>
      <c r="SB269" s="7" t="n"/>
      <c r="SC269" s="7" t="n"/>
      <c r="SD269" s="7" t="n"/>
      <c r="SE269" s="7" t="n"/>
      <c r="SF269" s="7" t="n"/>
      <c r="SG269" s="7" t="n"/>
      <c r="SH269" s="7" t="n"/>
      <c r="SI269" s="7" t="n"/>
      <c r="SJ269" s="7" t="n"/>
      <c r="SK269" s="7" t="n"/>
      <c r="SL269" s="7" t="n"/>
      <c r="SM269" s="7" t="n"/>
      <c r="SN269" s="7" t="n"/>
      <c r="SO269" s="7" t="n"/>
      <c r="SP269" s="7" t="n"/>
      <c r="SQ269" s="7" t="n"/>
      <c r="SR269" s="7" t="n"/>
      <c r="SS269" s="7" t="n"/>
      <c r="ST269" s="7" t="n"/>
      <c r="SU269" s="7" t="n"/>
      <c r="SV269" s="7" t="n"/>
      <c r="SW269" s="7" t="n"/>
      <c r="SX269" s="7" t="n"/>
      <c r="SY269" s="7" t="n"/>
      <c r="SZ269" s="7" t="n"/>
      <c r="TA269" s="7" t="n"/>
      <c r="TB269" s="7" t="n"/>
      <c r="TC269" s="7" t="n"/>
      <c r="TD269" s="7" t="n"/>
      <c r="TE269" s="7" t="n"/>
      <c r="TF269" s="7" t="n"/>
      <c r="TG269" s="7" t="n"/>
      <c r="TH269" s="7" t="n"/>
      <c r="TI269" s="7" t="n"/>
      <c r="TJ269" s="7" t="n"/>
      <c r="TK269" s="7" t="n"/>
      <c r="TL269" s="7" t="n"/>
      <c r="TM269" s="7" t="n"/>
      <c r="TN269" s="7" t="n"/>
      <c r="TO269" s="7" t="n"/>
      <c r="TP269" s="7" t="n"/>
      <c r="TQ269" s="7" t="n"/>
      <c r="TR269" s="7" t="n"/>
      <c r="TS269" s="7" t="n"/>
      <c r="TT269" s="7" t="n"/>
      <c r="TU269" s="7" t="n"/>
      <c r="TV269" s="7" t="n"/>
      <c r="TW269" s="7" t="n"/>
      <c r="TX269" s="7" t="n"/>
      <c r="TY269" s="7" t="n"/>
      <c r="TZ269" s="7" t="n"/>
      <c r="UA269" s="7" t="n"/>
      <c r="UB269" s="7" t="n"/>
      <c r="UC269" s="7" t="n"/>
      <c r="UD269" s="7" t="n"/>
      <c r="UE269" s="7" t="n"/>
      <c r="UF269" s="7" t="n"/>
      <c r="UG269" s="7" t="n"/>
      <c r="UH269" s="7" t="n"/>
      <c r="UI269" s="7" t="n"/>
      <c r="UJ269" s="7" t="n"/>
      <c r="UK269" s="7" t="n"/>
      <c r="UL269" s="7" t="n"/>
      <c r="UM269" s="7" t="n"/>
      <c r="UN269" s="7" t="n"/>
      <c r="UO269" s="7" t="n"/>
      <c r="UP269" s="7" t="n"/>
      <c r="UQ269" s="7" t="n"/>
      <c r="UR269" s="7" t="n"/>
      <c r="US269" s="7" t="n"/>
      <c r="UT269" s="7" t="n"/>
      <c r="UU269" s="7" t="n"/>
      <c r="UV269" s="7" t="n"/>
      <c r="UW269" s="7" t="n"/>
      <c r="UX269" s="7" t="n"/>
      <c r="UY269" s="7" t="n"/>
      <c r="UZ269" s="7" t="n"/>
      <c r="VA269" s="7" t="n"/>
      <c r="VB269" s="7" t="n"/>
      <c r="VC269" s="7" t="n"/>
      <c r="VD269" s="7" t="n"/>
      <c r="VE269" s="7" t="n"/>
      <c r="VF269" s="7" t="n"/>
      <c r="VG269" s="7" t="n"/>
      <c r="VH269" s="7" t="n"/>
      <c r="VI269" s="7" t="n"/>
      <c r="VJ269" s="7" t="n"/>
      <c r="VK269" s="7" t="n"/>
      <c r="VL269" s="7" t="n"/>
      <c r="VM269" s="573">
        <f>SUM(E269:VL269)-SUM(UU269:UX269)-SUM(VA269:VD269)</f>
        <v/>
      </c>
      <c r="VN269" s="9" t="n"/>
    </row>
    <row r="270" ht="19.5" customHeight="1">
      <c r="A270" s="1100" t="n"/>
      <c r="B270" s="1101" t="n"/>
      <c r="C270" s="1102" t="n"/>
      <c r="D270" s="373" t="inlineStr">
        <is>
          <t>SIN PERTENENCIA ETNICA</t>
        </is>
      </c>
      <c r="E270" s="363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/>
      <c r="BL270" s="7" t="n"/>
      <c r="BM270" s="7" t="n"/>
      <c r="BN270" s="7" t="n"/>
      <c r="BO270" s="7" t="n"/>
      <c r="BP270" s="7" t="n"/>
      <c r="BQ270" s="7" t="n"/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7" t="n"/>
      <c r="CE270" s="7" t="n"/>
      <c r="CF270" s="7" t="n"/>
      <c r="CG270" s="7" t="n"/>
      <c r="CH270" s="7" t="n"/>
      <c r="CI270" s="7" t="n"/>
      <c r="CJ270" s="7" t="n"/>
      <c r="CK270" s="7" t="n"/>
      <c r="CL270" s="7" t="n"/>
      <c r="CM270" s="7" t="n"/>
      <c r="CN270" s="7" t="n"/>
      <c r="CO270" s="7" t="n"/>
      <c r="CP270" s="7" t="n"/>
      <c r="CQ270" s="7" t="n"/>
      <c r="CR270" s="7" t="n"/>
      <c r="CS270" s="7" t="n"/>
      <c r="CT270" s="7" t="n"/>
      <c r="CU270" s="7" t="n"/>
      <c r="CV270" s="7" t="n"/>
      <c r="CW270" s="7" t="n"/>
      <c r="CX270" s="7" t="n"/>
      <c r="CY270" s="7" t="n"/>
      <c r="CZ270" s="7" t="n"/>
      <c r="DA270" s="7" t="n"/>
      <c r="DB270" s="7" t="n"/>
      <c r="DC270" s="7" t="n"/>
      <c r="DD270" s="7" t="n"/>
      <c r="DE270" s="7" t="n"/>
      <c r="DF270" s="7" t="n"/>
      <c r="DG270" s="7" t="n"/>
      <c r="DH270" s="7" t="n"/>
      <c r="DI270" s="7" t="n"/>
      <c r="DJ270" s="7" t="n"/>
      <c r="DK270" s="7" t="n"/>
      <c r="DL270" s="7" t="n"/>
      <c r="DM270" s="7" t="n"/>
      <c r="DN270" s="7" t="n"/>
      <c r="DO270" s="7" t="n"/>
      <c r="DP270" s="7" t="n"/>
      <c r="DQ270" s="7" t="n"/>
      <c r="DR270" s="7" t="n"/>
      <c r="DS270" s="7" t="n"/>
      <c r="DT270" s="7" t="n"/>
      <c r="DU270" s="7" t="n"/>
      <c r="DV270" s="7" t="n"/>
      <c r="DW270" s="7" t="n"/>
      <c r="DX270" s="7" t="n"/>
      <c r="DY270" s="7" t="n"/>
      <c r="DZ270" s="7" t="n"/>
      <c r="EA270" s="7" t="n"/>
      <c r="EB270" s="7" t="n"/>
      <c r="EC270" s="7" t="n"/>
      <c r="ED270" s="7" t="n"/>
      <c r="EE270" s="7" t="n"/>
      <c r="EF270" s="7" t="n"/>
      <c r="EG270" s="7" t="n"/>
      <c r="EH270" s="7" t="n"/>
      <c r="EI270" s="7" t="n"/>
      <c r="EJ270" s="7" t="n"/>
      <c r="EK270" s="7" t="n"/>
      <c r="EL270" s="7" t="n"/>
      <c r="EM270" s="7" t="n"/>
      <c r="EN270" s="7" t="n"/>
      <c r="EO270" s="7" t="n"/>
      <c r="EP270" s="7" t="n"/>
      <c r="EQ270" s="7" t="n"/>
      <c r="ER270" s="7" t="n"/>
      <c r="ES270" s="7" t="n"/>
      <c r="ET270" s="7" t="n"/>
      <c r="EU270" s="7" t="n"/>
      <c r="EV270" s="7" t="n"/>
      <c r="EW270" s="7" t="n"/>
      <c r="EX270" s="7" t="n"/>
      <c r="EY270" s="7" t="n"/>
      <c r="EZ270" s="7" t="n"/>
      <c r="FA270" s="7" t="n"/>
      <c r="FB270" s="7" t="n"/>
      <c r="FC270" s="7" t="n"/>
      <c r="FD270" s="7" t="n"/>
      <c r="FE270" s="7" t="n"/>
      <c r="FF270" s="7" t="n"/>
      <c r="FG270" s="7" t="n"/>
      <c r="FH270" s="7" t="n"/>
      <c r="FI270" s="7" t="n"/>
      <c r="FJ270" s="7" t="n"/>
      <c r="FK270" s="7" t="n"/>
      <c r="FL270" s="7" t="n"/>
      <c r="FM270" s="7" t="n"/>
      <c r="FN270" s="7" t="n"/>
      <c r="FO270" s="7" t="n"/>
      <c r="FP270" s="7" t="n"/>
      <c r="FQ270" s="7" t="n"/>
      <c r="FR270" s="7" t="n"/>
      <c r="FS270" s="7" t="n"/>
      <c r="FT270" s="7" t="n"/>
      <c r="FU270" s="7" t="n"/>
      <c r="FV270" s="7" t="n"/>
      <c r="FW270" s="7" t="n"/>
      <c r="FX270" s="7" t="n"/>
      <c r="FY270" s="7" t="n"/>
      <c r="FZ270" s="7" t="n"/>
      <c r="GA270" s="7" t="n"/>
      <c r="GB270" s="7" t="n"/>
      <c r="GC270" s="7" t="n"/>
      <c r="GD270" s="7" t="n"/>
      <c r="GE270" s="7" t="n"/>
      <c r="GF270" s="7" t="n"/>
      <c r="GG270" s="7" t="n"/>
      <c r="GH270" s="7" t="n"/>
      <c r="GI270" s="7" t="n"/>
      <c r="GJ270" s="7" t="n"/>
      <c r="GK270" s="7" t="n"/>
      <c r="GL270" s="7" t="n"/>
      <c r="GM270" s="7" t="n"/>
      <c r="GN270" s="7" t="n"/>
      <c r="GO270" s="7" t="n"/>
      <c r="GP270" s="7" t="n"/>
      <c r="GQ270" s="7" t="n"/>
      <c r="GR270" s="7" t="n"/>
      <c r="GS270" s="7" t="n"/>
      <c r="GT270" s="7" t="n"/>
      <c r="GU270" s="7" t="n"/>
      <c r="GV270" s="7" t="n"/>
      <c r="GW270" s="7" t="n"/>
      <c r="GX270" s="7" t="n"/>
      <c r="GY270" s="7" t="n"/>
      <c r="GZ270" s="7" t="n"/>
      <c r="HA270" s="7" t="n"/>
      <c r="HB270" s="7" t="n"/>
      <c r="HC270" s="7" t="n"/>
      <c r="HD270" s="7" t="n"/>
      <c r="HE270" s="7" t="n"/>
      <c r="HF270" s="7" t="n"/>
      <c r="HG270" s="7" t="n"/>
      <c r="HH270" s="7" t="n"/>
      <c r="HI270" s="7" t="n"/>
      <c r="HJ270" s="7" t="n"/>
      <c r="HK270" s="7" t="n"/>
      <c r="HL270" s="7" t="n"/>
      <c r="HM270" s="7" t="n"/>
      <c r="HN270" s="7" t="n"/>
      <c r="HO270" s="7" t="n"/>
      <c r="HP270" s="7" t="n"/>
      <c r="HQ270" s="7" t="n"/>
      <c r="HR270" s="7" t="n"/>
      <c r="HS270" s="7" t="n"/>
      <c r="HT270" s="7" t="n"/>
      <c r="HU270" s="7" t="n"/>
      <c r="HV270" s="7" t="n"/>
      <c r="HW270" s="7" t="n"/>
      <c r="HX270" s="7" t="n"/>
      <c r="HY270" s="7" t="n"/>
      <c r="HZ270" s="7" t="n"/>
      <c r="IA270" s="7" t="n"/>
      <c r="IB270" s="7" t="n"/>
      <c r="IC270" s="7" t="n"/>
      <c r="ID270" s="7" t="n"/>
      <c r="IE270" s="7" t="n"/>
      <c r="IF270" s="7" t="n"/>
      <c r="IG270" s="7" t="n"/>
      <c r="IH270" s="7" t="n"/>
      <c r="II270" s="7" t="n"/>
      <c r="IJ270" s="7" t="n"/>
      <c r="IK270" s="7" t="n"/>
      <c r="IL270" s="7" t="n"/>
      <c r="IM270" s="7" t="n"/>
      <c r="IN270" s="7" t="n"/>
      <c r="IO270" s="7" t="n"/>
      <c r="IP270" s="7" t="n"/>
      <c r="IQ270" s="7" t="n"/>
      <c r="IR270" s="7" t="n"/>
      <c r="IS270" s="7" t="n"/>
      <c r="IT270" s="7" t="n"/>
      <c r="IU270" s="7" t="n"/>
      <c r="IV270" s="7" t="n"/>
      <c r="IW270" s="7" t="n"/>
      <c r="IX270" s="7" t="n"/>
      <c r="IY270" s="7" t="n"/>
      <c r="IZ270" s="7" t="n"/>
      <c r="JA270" s="7" t="n"/>
      <c r="JB270" s="7" t="n"/>
      <c r="JC270" s="7" t="n"/>
      <c r="JD270" s="7" t="n"/>
      <c r="JE270" s="7" t="n"/>
      <c r="JF270" s="7" t="n"/>
      <c r="JG270" s="7" t="n"/>
      <c r="JH270" s="7" t="n"/>
      <c r="JI270" s="7" t="n"/>
      <c r="JJ270" s="7" t="n"/>
      <c r="JK270" s="7" t="n"/>
      <c r="JL270" s="7" t="n"/>
      <c r="JM270" s="7" t="n"/>
      <c r="JN270" s="7" t="n"/>
      <c r="JO270" s="7" t="n"/>
      <c r="JP270" s="7" t="n"/>
      <c r="JQ270" s="7" t="n"/>
      <c r="JR270" s="7" t="n"/>
      <c r="JS270" s="7" t="n"/>
      <c r="JT270" s="7" t="n"/>
      <c r="JU270" s="7" t="n"/>
      <c r="JV270" s="7" t="n"/>
      <c r="JW270" s="7" t="n"/>
      <c r="JX270" s="7" t="n"/>
      <c r="JY270" s="7" t="n"/>
      <c r="JZ270" s="7" t="n"/>
      <c r="KA270" s="7" t="n"/>
      <c r="KB270" s="7" t="n"/>
      <c r="KC270" s="7" t="n"/>
      <c r="KD270" s="7" t="n"/>
      <c r="KE270" s="7" t="n"/>
      <c r="KF270" s="7" t="n"/>
      <c r="KG270" s="7" t="n"/>
      <c r="KH270" s="7" t="n"/>
      <c r="KI270" s="7" t="n"/>
      <c r="KJ270" s="7" t="n"/>
      <c r="KK270" s="7" t="n"/>
      <c r="KL270" s="7" t="n"/>
      <c r="KM270" s="7" t="n"/>
      <c r="KN270" s="7" t="n"/>
      <c r="KO270" s="7" t="n"/>
      <c r="KP270" s="7" t="n"/>
      <c r="KQ270" s="7" t="n"/>
      <c r="KR270" s="7" t="n"/>
      <c r="KS270" s="7" t="n"/>
      <c r="KT270" s="7" t="n"/>
      <c r="KU270" s="7" t="n"/>
      <c r="KV270" s="7" t="n"/>
      <c r="KW270" s="7" t="n"/>
      <c r="KX270" s="7" t="n"/>
      <c r="KY270" s="7" t="n"/>
      <c r="KZ270" s="7" t="n"/>
      <c r="LA270" s="7" t="n"/>
      <c r="LB270" s="7" t="n"/>
      <c r="LC270" s="7" t="n"/>
      <c r="LD270" s="7" t="n"/>
      <c r="LE270" s="7" t="n"/>
      <c r="LF270" s="7" t="n"/>
      <c r="LG270" s="7" t="n"/>
      <c r="LH270" s="7" t="n"/>
      <c r="LI270" s="7" t="n"/>
      <c r="LJ270" s="7" t="n"/>
      <c r="LK270" s="7" t="n"/>
      <c r="LL270" s="7" t="n"/>
      <c r="LM270" s="7" t="n"/>
      <c r="LN270" s="7" t="n"/>
      <c r="LO270" s="7" t="n"/>
      <c r="LP270" s="7" t="n"/>
      <c r="LQ270" s="7" t="n"/>
      <c r="LR270" s="7" t="n"/>
      <c r="LS270" s="7" t="n"/>
      <c r="LT270" s="7" t="n"/>
      <c r="LU270" s="7" t="n"/>
      <c r="LV270" s="7" t="n"/>
      <c r="LW270" s="7" t="n"/>
      <c r="LX270" s="7" t="n"/>
      <c r="LY270" s="7" t="n"/>
      <c r="LZ270" s="7" t="n"/>
      <c r="MA270" s="7" t="n"/>
      <c r="MB270" s="7" t="n"/>
      <c r="MC270" s="7" t="n"/>
      <c r="MD270" s="7" t="n"/>
      <c r="ME270" s="7" t="n"/>
      <c r="MF270" s="7" t="n"/>
      <c r="MG270" s="7" t="n"/>
      <c r="MH270" s="7" t="n"/>
      <c r="MI270" s="7" t="n"/>
      <c r="MJ270" s="7" t="n"/>
      <c r="MK270" s="7" t="n"/>
      <c r="ML270" s="7" t="n"/>
      <c r="MM270" s="7" t="n"/>
      <c r="MN270" s="7" t="n"/>
      <c r="MO270" s="7" t="n"/>
      <c r="MP270" s="7" t="n"/>
      <c r="MQ270" s="7" t="n"/>
      <c r="MR270" s="7" t="n"/>
      <c r="MS270" s="7" t="n"/>
      <c r="MT270" s="7" t="n"/>
      <c r="MU270" s="7" t="n"/>
      <c r="MV270" s="7" t="n"/>
      <c r="MW270" s="7" t="n"/>
      <c r="MX270" s="7" t="n"/>
      <c r="MY270" s="7" t="n"/>
      <c r="MZ270" s="7" t="n"/>
      <c r="NA270" s="7" t="n"/>
      <c r="NB270" s="7" t="n"/>
      <c r="NC270" s="7" t="n"/>
      <c r="ND270" s="7" t="n"/>
      <c r="NE270" s="7" t="n"/>
      <c r="NF270" s="7" t="n"/>
      <c r="NG270" s="7" t="n"/>
      <c r="NH270" s="7" t="n"/>
      <c r="NI270" s="7" t="n"/>
      <c r="NJ270" s="7" t="n"/>
      <c r="NK270" s="7" t="n"/>
      <c r="NL270" s="7" t="n"/>
      <c r="NM270" s="7" t="n"/>
      <c r="NN270" s="7" t="n"/>
      <c r="NO270" s="7" t="n"/>
      <c r="NP270" s="7" t="n"/>
      <c r="NQ270" s="7" t="n"/>
      <c r="NR270" s="7" t="n"/>
      <c r="NS270" s="7" t="n"/>
      <c r="NT270" s="7" t="n"/>
      <c r="NU270" s="7" t="n"/>
      <c r="NV270" s="7" t="n"/>
      <c r="NW270" s="7" t="n"/>
      <c r="NX270" s="7" t="n"/>
      <c r="NY270" s="7" t="n"/>
      <c r="NZ270" s="7" t="n"/>
      <c r="OA270" s="7" t="n"/>
      <c r="OB270" s="7" t="n"/>
      <c r="OC270" s="7" t="n"/>
      <c r="OD270" s="7" t="n"/>
      <c r="OE270" s="7" t="n"/>
      <c r="OF270" s="7" t="n"/>
      <c r="OG270" s="7" t="n"/>
      <c r="OH270" s="7" t="n"/>
      <c r="OI270" s="7" t="n"/>
      <c r="OJ270" s="7" t="n"/>
      <c r="OK270" s="7" t="n"/>
      <c r="OL270" s="7" t="n"/>
      <c r="OM270" s="7" t="n"/>
      <c r="ON270" s="7" t="n"/>
      <c r="OO270" s="7" t="n"/>
      <c r="OP270" s="7" t="n"/>
      <c r="OQ270" s="7" t="n"/>
      <c r="OR270" s="7" t="n"/>
      <c r="OS270" s="7" t="n"/>
      <c r="OT270" s="7" t="n"/>
      <c r="OU270" s="7" t="n"/>
      <c r="OV270" s="7" t="n"/>
      <c r="OW270" s="7" t="n"/>
      <c r="OX270" s="7" t="n"/>
      <c r="OY270" s="7" t="n"/>
      <c r="OZ270" s="7" t="n"/>
      <c r="PA270" s="7" t="n"/>
      <c r="PB270" s="7" t="n"/>
      <c r="PC270" s="7" t="n"/>
      <c r="PD270" s="7" t="n"/>
      <c r="PE270" s="7" t="n"/>
      <c r="PF270" s="7" t="n"/>
      <c r="PG270" s="7" t="n"/>
      <c r="PH270" s="7" t="n"/>
      <c r="PI270" s="7" t="n"/>
      <c r="PJ270" s="7" t="n"/>
      <c r="PK270" s="7" t="n"/>
      <c r="PL270" s="7" t="n"/>
      <c r="PM270" s="7" t="n"/>
      <c r="PN270" s="7" t="n"/>
      <c r="PO270" s="7" t="n"/>
      <c r="PP270" s="7" t="n"/>
      <c r="PQ270" s="7" t="n"/>
      <c r="PR270" s="7" t="n"/>
      <c r="PS270" s="7" t="n"/>
      <c r="PT270" s="7" t="n"/>
      <c r="PU270" s="7" t="n"/>
      <c r="PV270" s="7" t="n"/>
      <c r="PW270" s="7" t="n"/>
      <c r="PX270" s="7" t="n"/>
      <c r="PY270" s="7" t="n"/>
      <c r="PZ270" s="7" t="n"/>
      <c r="QA270" s="7" t="n"/>
      <c r="QB270" s="7" t="n"/>
      <c r="QC270" s="7" t="n"/>
      <c r="QD270" s="7" t="n"/>
      <c r="QE270" s="7" t="n"/>
      <c r="QF270" s="7" t="n"/>
      <c r="QG270" s="7" t="n"/>
      <c r="QH270" s="7" t="n"/>
      <c r="QI270" s="7" t="n"/>
      <c r="QJ270" s="7" t="n"/>
      <c r="QK270" s="7" t="n"/>
      <c r="QL270" s="7" t="n"/>
      <c r="QM270" s="7" t="n"/>
      <c r="QN270" s="7" t="n"/>
      <c r="QO270" s="7" t="n"/>
      <c r="QP270" s="7" t="n"/>
      <c r="QQ270" s="7" t="n"/>
      <c r="QR270" s="7" t="n"/>
      <c r="QS270" s="7" t="n"/>
      <c r="QT270" s="7" t="n"/>
      <c r="QU270" s="7" t="n"/>
      <c r="QV270" s="7" t="n"/>
      <c r="QW270" s="7" t="n"/>
      <c r="QX270" s="7" t="n"/>
      <c r="QY270" s="7" t="n"/>
      <c r="QZ270" s="7" t="n"/>
      <c r="RA270" s="7" t="n"/>
      <c r="RB270" s="7" t="n"/>
      <c r="RC270" s="7" t="n"/>
      <c r="RD270" s="7" t="n"/>
      <c r="RE270" s="7" t="n"/>
      <c r="RF270" s="7" t="n"/>
      <c r="RG270" s="7" t="n"/>
      <c r="RH270" s="7" t="n"/>
      <c r="RI270" s="7" t="n"/>
      <c r="RJ270" s="7" t="n"/>
      <c r="RK270" s="7" t="n"/>
      <c r="RL270" s="7" t="n"/>
      <c r="RM270" s="7" t="n"/>
      <c r="RN270" s="7" t="n"/>
      <c r="RO270" s="7" t="n"/>
      <c r="RP270" s="7" t="n"/>
      <c r="RQ270" s="7" t="n"/>
      <c r="RR270" s="7" t="n"/>
      <c r="RS270" s="7" t="n"/>
      <c r="RT270" s="7" t="n"/>
      <c r="RU270" s="7" t="n"/>
      <c r="RV270" s="7" t="n"/>
      <c r="RW270" s="7" t="n"/>
      <c r="RX270" s="7" t="n"/>
      <c r="RY270" s="7" t="n"/>
      <c r="RZ270" s="7" t="n"/>
      <c r="SA270" s="7" t="n"/>
      <c r="SB270" s="7" t="n"/>
      <c r="SC270" s="7" t="n"/>
      <c r="SD270" s="7" t="n"/>
      <c r="SE270" s="7" t="n"/>
      <c r="SF270" s="7" t="n"/>
      <c r="SG270" s="7" t="n"/>
      <c r="SH270" s="7" t="n"/>
      <c r="SI270" s="7" t="n"/>
      <c r="SJ270" s="7" t="n"/>
      <c r="SK270" s="7" t="n"/>
      <c r="SL270" s="7" t="n"/>
      <c r="SM270" s="7" t="n"/>
      <c r="SN270" s="7" t="n"/>
      <c r="SO270" s="7" t="n"/>
      <c r="SP270" s="7" t="n"/>
      <c r="SQ270" s="7" t="n"/>
      <c r="SR270" s="7" t="n"/>
      <c r="SS270" s="7" t="n"/>
      <c r="ST270" s="7" t="n"/>
      <c r="SU270" s="7" t="n"/>
      <c r="SV270" s="7" t="n"/>
      <c r="SW270" s="7" t="n"/>
      <c r="SX270" s="7" t="n"/>
      <c r="SY270" s="7" t="n"/>
      <c r="SZ270" s="7" t="n"/>
      <c r="TA270" s="7" t="n"/>
      <c r="TB270" s="7" t="n"/>
      <c r="TC270" s="7" t="n"/>
      <c r="TD270" s="7" t="n"/>
      <c r="TE270" s="7" t="n"/>
      <c r="TF270" s="7" t="n"/>
      <c r="TG270" s="7" t="n"/>
      <c r="TH270" s="7" t="n"/>
      <c r="TI270" s="7" t="n"/>
      <c r="TJ270" s="7" t="n"/>
      <c r="TK270" s="7" t="n"/>
      <c r="TL270" s="7" t="n"/>
      <c r="TM270" s="7" t="n"/>
      <c r="TN270" s="7" t="n"/>
      <c r="TO270" s="7" t="n"/>
      <c r="TP270" s="7" t="n"/>
      <c r="TQ270" s="7" t="n"/>
      <c r="TR270" s="7" t="n"/>
      <c r="TS270" s="7" t="n"/>
      <c r="TT270" s="7" t="n"/>
      <c r="TU270" s="7" t="n"/>
      <c r="TV270" s="7" t="n"/>
      <c r="TW270" s="7" t="n"/>
      <c r="TX270" s="7" t="n"/>
      <c r="TY270" s="7" t="n"/>
      <c r="TZ270" s="7" t="n"/>
      <c r="UA270" s="7" t="n"/>
      <c r="UB270" s="7" t="n"/>
      <c r="UC270" s="7" t="n"/>
      <c r="UD270" s="7" t="n"/>
      <c r="UE270" s="7" t="n"/>
      <c r="UF270" s="7" t="n"/>
      <c r="UG270" s="7" t="n"/>
      <c r="UH270" s="7" t="n"/>
      <c r="UI270" s="7" t="n"/>
      <c r="UJ270" s="7" t="n"/>
      <c r="UK270" s="7" t="n"/>
      <c r="UL270" s="7" t="n"/>
      <c r="UM270" s="7" t="n"/>
      <c r="UN270" s="7" t="n"/>
      <c r="UO270" s="7" t="n"/>
      <c r="UP270" s="7" t="n"/>
      <c r="UQ270" s="7" t="n"/>
      <c r="UR270" s="7" t="n"/>
      <c r="US270" s="7" t="n"/>
      <c r="UT270" s="7" t="n"/>
      <c r="UU270" s="7" t="n"/>
      <c r="UV270" s="7" t="n"/>
      <c r="UW270" s="7" t="n"/>
      <c r="UX270" s="7" t="n"/>
      <c r="UY270" s="7" t="n"/>
      <c r="UZ270" s="7" t="n"/>
      <c r="VA270" s="7" t="n"/>
      <c r="VB270" s="7" t="n"/>
      <c r="VC270" s="7" t="n"/>
      <c r="VD270" s="7" t="n"/>
      <c r="VE270" s="7" t="n"/>
      <c r="VF270" s="7" t="n"/>
      <c r="VG270" s="7" t="n"/>
      <c r="VH270" s="7" t="n"/>
      <c r="VI270" s="7" t="n"/>
      <c r="VJ270" s="7" t="n"/>
      <c r="VK270" s="7" t="n"/>
      <c r="VL270" s="7" t="n"/>
      <c r="VM270" s="573">
        <f>SUM(E270:VL270)-SUM(UU270:UX270)-SUM(VA270:VD270)</f>
        <v/>
      </c>
      <c r="VN270" s="9" t="n"/>
    </row>
    <row r="271" ht="19.5" customHeight="1">
      <c r="A271" s="1100" t="n"/>
      <c r="B271" s="1101" t="n"/>
      <c r="C271" s="1102" t="n"/>
      <c r="D271" s="583" t="inlineStr">
        <is>
          <t>TOTAL ETNICOS</t>
        </is>
      </c>
      <c r="E271" s="584">
        <f>SUM(E265:E270)</f>
        <v/>
      </c>
      <c r="F271" s="469">
        <f>SUM(F265:F270)</f>
        <v/>
      </c>
      <c r="G271" s="469">
        <f>SUM(G265:G270)</f>
        <v/>
      </c>
      <c r="H271" s="469">
        <f>SUM(H265:H270)</f>
        <v/>
      </c>
      <c r="I271" s="469">
        <f>SUM(I265:I270)</f>
        <v/>
      </c>
      <c r="J271" s="469">
        <f>SUM(J265:J270)</f>
        <v/>
      </c>
      <c r="K271" s="469">
        <f>SUM(K265:K270)</f>
        <v/>
      </c>
      <c r="L271" s="469">
        <f>SUM(L265:L270)</f>
        <v/>
      </c>
      <c r="M271" s="469">
        <f>SUM(M265:M270)</f>
        <v/>
      </c>
      <c r="N271" s="469">
        <f>SUM(N265:N270)</f>
        <v/>
      </c>
      <c r="O271" s="469">
        <f>SUM(O265:O270)</f>
        <v/>
      </c>
      <c r="P271" s="469">
        <f>SUM(P265:P270)</f>
        <v/>
      </c>
      <c r="Q271" s="469">
        <f>SUM(Q265:Q270)</f>
        <v/>
      </c>
      <c r="R271" s="469">
        <f>SUM(R265:R270)</f>
        <v/>
      </c>
      <c r="S271" s="469">
        <f>SUM(S265:S270)</f>
        <v/>
      </c>
      <c r="T271" s="469">
        <f>SUM(T265:T270)</f>
        <v/>
      </c>
      <c r="U271" s="469">
        <f>SUM(U265:U270)</f>
        <v/>
      </c>
      <c r="V271" s="469">
        <f>SUM(V265:V270)</f>
        <v/>
      </c>
      <c r="W271" s="469">
        <f>SUM(W265:W270)</f>
        <v/>
      </c>
      <c r="X271" s="469">
        <f>SUM(X265:X270)</f>
        <v/>
      </c>
      <c r="Y271" s="469">
        <f>SUM(Y265:Y270)</f>
        <v/>
      </c>
      <c r="Z271" s="469">
        <f>SUM(Z265:Z270)</f>
        <v/>
      </c>
      <c r="AA271" s="469">
        <f>SUM(AA265:AA270)</f>
        <v/>
      </c>
      <c r="AB271" s="469">
        <f>SUM(AB265:AB270)</f>
        <v/>
      </c>
      <c r="AC271" s="469">
        <f>SUM(AC265:AC270)</f>
        <v/>
      </c>
      <c r="AD271" s="469">
        <f>SUM(AD265:AD270)</f>
        <v/>
      </c>
      <c r="AE271" s="469">
        <f>SUM(AE265:AE270)</f>
        <v/>
      </c>
      <c r="AF271" s="469">
        <f>SUM(AF265:AF270)</f>
        <v/>
      </c>
      <c r="AG271" s="469">
        <f>SUM(AG265:AG270)</f>
        <v/>
      </c>
      <c r="AH271" s="469">
        <f>SUM(AH265:AH270)</f>
        <v/>
      </c>
      <c r="AI271" s="469">
        <f>SUM(AI265:AI270)</f>
        <v/>
      </c>
      <c r="AJ271" s="469">
        <f>SUM(AJ265:AJ270)</f>
        <v/>
      </c>
      <c r="AK271" s="469">
        <f>SUM(AK265:AK270)</f>
        <v/>
      </c>
      <c r="AL271" s="469">
        <f>SUM(AL265:AL270)</f>
        <v/>
      </c>
      <c r="AM271" s="469">
        <f>SUM(AM265:AM270)</f>
        <v/>
      </c>
      <c r="AN271" s="469">
        <f>SUM(AN265:AN270)</f>
        <v/>
      </c>
      <c r="AO271" s="469">
        <f>SUM(AO265:AO270)</f>
        <v/>
      </c>
      <c r="AP271" s="469">
        <f>SUM(AP265:AP270)</f>
        <v/>
      </c>
      <c r="AQ271" s="469">
        <f>SUM(AQ265:AQ270)</f>
        <v/>
      </c>
      <c r="AR271" s="469">
        <f>SUM(AR265:AR270)</f>
        <v/>
      </c>
      <c r="AS271" s="469">
        <f>SUM(AS265:AS270)</f>
        <v/>
      </c>
      <c r="AT271" s="469">
        <f>SUM(AT265:AT270)</f>
        <v/>
      </c>
      <c r="AU271" s="469">
        <f>SUM(AU265:AU270)</f>
        <v/>
      </c>
      <c r="AV271" s="469">
        <f>SUM(AV265:AV270)</f>
        <v/>
      </c>
      <c r="AW271" s="469">
        <f>SUM(AW265:AW270)</f>
        <v/>
      </c>
      <c r="AX271" s="469">
        <f>SUM(AX265:AX270)</f>
        <v/>
      </c>
      <c r="AY271" s="469">
        <f>SUM(AY265:AY270)</f>
        <v/>
      </c>
      <c r="AZ271" s="469">
        <f>SUM(AZ265:AZ270)</f>
        <v/>
      </c>
      <c r="BA271" s="469">
        <f>SUM(BA265:BA270)</f>
        <v/>
      </c>
      <c r="BB271" s="469">
        <f>SUM(BB265:BB270)</f>
        <v/>
      </c>
      <c r="BC271" s="469">
        <f>SUM(BC265:BC270)</f>
        <v/>
      </c>
      <c r="BD271" s="469">
        <f>SUM(BD265:BD270)</f>
        <v/>
      </c>
      <c r="BE271" s="469">
        <f>SUM(BE265:BE270)</f>
        <v/>
      </c>
      <c r="BF271" s="469">
        <f>SUM(BF265:BF270)</f>
        <v/>
      </c>
      <c r="BG271" s="469">
        <f>SUM(BG265:BG270)</f>
        <v/>
      </c>
      <c r="BH271" s="469">
        <f>SUM(BH265:BH270)</f>
        <v/>
      </c>
      <c r="BI271" s="469">
        <f>SUM(BI265:BI270)</f>
        <v/>
      </c>
      <c r="BJ271" s="469">
        <f>SUM(BJ265:BJ270)</f>
        <v/>
      </c>
      <c r="BK271" s="469">
        <f>SUM(BK265:BK270)</f>
        <v/>
      </c>
      <c r="BL271" s="469">
        <f>SUM(BL265:BL270)</f>
        <v/>
      </c>
      <c r="BM271" s="469">
        <f>SUM(BM265:BM270)</f>
        <v/>
      </c>
      <c r="BN271" s="469">
        <f>SUM(BN265:BN270)</f>
        <v/>
      </c>
      <c r="BO271" s="469">
        <f>SUM(BO265:BO270)</f>
        <v/>
      </c>
      <c r="BP271" s="469">
        <f>SUM(BP265:BP270)</f>
        <v/>
      </c>
      <c r="BQ271" s="469">
        <f>SUM(BQ265:BQ270)</f>
        <v/>
      </c>
      <c r="BR271" s="469">
        <f>SUM(BR265:BR270)</f>
        <v/>
      </c>
      <c r="BS271" s="469">
        <f>SUM(BS265:BS270)</f>
        <v/>
      </c>
      <c r="BT271" s="469">
        <f>SUM(BT265:BT270)</f>
        <v/>
      </c>
      <c r="BU271" s="469">
        <f>SUM(BU265:BU270)</f>
        <v/>
      </c>
      <c r="BV271" s="469">
        <f>SUM(BV265:BV270)</f>
        <v/>
      </c>
      <c r="BW271" s="469">
        <f>SUM(BW265:BW270)</f>
        <v/>
      </c>
      <c r="BX271" s="469">
        <f>SUM(BX265:BX270)</f>
        <v/>
      </c>
      <c r="BY271" s="469">
        <f>SUM(BY265:BY270)</f>
        <v/>
      </c>
      <c r="BZ271" s="469">
        <f>SUM(BZ265:BZ270)</f>
        <v/>
      </c>
      <c r="CA271" s="469">
        <f>SUM(CA265:CA270)</f>
        <v/>
      </c>
      <c r="CB271" s="469">
        <f>SUM(CB265:CB270)</f>
        <v/>
      </c>
      <c r="CC271" s="469">
        <f>SUM(CC265:CC270)</f>
        <v/>
      </c>
      <c r="CD271" s="469">
        <f>SUM(CD265:CD270)</f>
        <v/>
      </c>
      <c r="CE271" s="469">
        <f>SUM(CE265:CE270)</f>
        <v/>
      </c>
      <c r="CF271" s="469">
        <f>SUM(CF265:CF270)</f>
        <v/>
      </c>
      <c r="CG271" s="469">
        <f>SUM(CG265:CG270)</f>
        <v/>
      </c>
      <c r="CH271" s="469">
        <f>SUM(CH265:CH270)</f>
        <v/>
      </c>
      <c r="CI271" s="469">
        <f>SUM(CI265:CI270)</f>
        <v/>
      </c>
      <c r="CJ271" s="469">
        <f>SUM(CJ265:CJ270)</f>
        <v/>
      </c>
      <c r="CK271" s="469">
        <f>SUM(CK265:CK270)</f>
        <v/>
      </c>
      <c r="CL271" s="469">
        <f>SUM(CL265:CL270)</f>
        <v/>
      </c>
      <c r="CM271" s="469">
        <f>SUM(CM265:CM270)</f>
        <v/>
      </c>
      <c r="CN271" s="469">
        <f>SUM(CN265:CN270)</f>
        <v/>
      </c>
      <c r="CO271" s="469">
        <f>SUM(CO265:CO270)</f>
        <v/>
      </c>
      <c r="CP271" s="469">
        <f>SUM(CP265:CP270)</f>
        <v/>
      </c>
      <c r="CQ271" s="469">
        <f>SUM(CQ265:CQ270)</f>
        <v/>
      </c>
      <c r="CR271" s="469">
        <f>SUM(CR265:CR270)</f>
        <v/>
      </c>
      <c r="CS271" s="469">
        <f>SUM(CS265:CS270)</f>
        <v/>
      </c>
      <c r="CT271" s="469">
        <f>SUM(CT265:CT270)</f>
        <v/>
      </c>
      <c r="CU271" s="469">
        <f>SUM(CU265:CU270)</f>
        <v/>
      </c>
      <c r="CV271" s="469">
        <f>SUM(CV265:CV270)</f>
        <v/>
      </c>
      <c r="CW271" s="469">
        <f>SUM(CW265:CW270)</f>
        <v/>
      </c>
      <c r="CX271" s="469">
        <f>SUM(CX265:CX270)</f>
        <v/>
      </c>
      <c r="CY271" s="469">
        <f>SUM(CY265:CY270)</f>
        <v/>
      </c>
      <c r="CZ271" s="469">
        <f>SUM(CZ265:CZ270)</f>
        <v/>
      </c>
      <c r="DA271" s="469">
        <f>SUM(DA265:DA270)</f>
        <v/>
      </c>
      <c r="DB271" s="469">
        <f>SUM(DB265:DB270)</f>
        <v/>
      </c>
      <c r="DC271" s="469">
        <f>SUM(DC265:DC270)</f>
        <v/>
      </c>
      <c r="DD271" s="469">
        <f>SUM(DD265:DD270)</f>
        <v/>
      </c>
      <c r="DE271" s="469">
        <f>SUM(DE265:DE270)</f>
        <v/>
      </c>
      <c r="DF271" s="469">
        <f>SUM(DF265:DF270)</f>
        <v/>
      </c>
      <c r="DG271" s="469">
        <f>SUM(DG265:DG270)</f>
        <v/>
      </c>
      <c r="DH271" s="469">
        <f>SUM(DH265:DH270)</f>
        <v/>
      </c>
      <c r="DI271" s="469">
        <f>SUM(DI265:DI270)</f>
        <v/>
      </c>
      <c r="DJ271" s="469">
        <f>SUM(DJ265:DJ270)</f>
        <v/>
      </c>
      <c r="DK271" s="469">
        <f>SUM(DK265:DK270)</f>
        <v/>
      </c>
      <c r="DL271" s="469">
        <f>SUM(DL265:DL270)</f>
        <v/>
      </c>
      <c r="DM271" s="469">
        <f>SUM(DM265:DM270)</f>
        <v/>
      </c>
      <c r="DN271" s="469">
        <f>SUM(DN265:DN270)</f>
        <v/>
      </c>
      <c r="DO271" s="469">
        <f>SUM(DO265:DO270)</f>
        <v/>
      </c>
      <c r="DP271" s="469">
        <f>SUM(DP265:DP270)</f>
        <v/>
      </c>
      <c r="DQ271" s="469">
        <f>SUM(DQ265:DQ270)</f>
        <v/>
      </c>
      <c r="DR271" s="469">
        <f>SUM(DR265:DR270)</f>
        <v/>
      </c>
      <c r="DS271" s="469">
        <f>SUM(DS265:DS270)</f>
        <v/>
      </c>
      <c r="DT271" s="469">
        <f>SUM(DT265:DT270)</f>
        <v/>
      </c>
      <c r="DU271" s="469">
        <f>SUM(DU265:DU270)</f>
        <v/>
      </c>
      <c r="DV271" s="469">
        <f>SUM(DV265:DV270)</f>
        <v/>
      </c>
      <c r="DW271" s="469">
        <f>SUM(DW265:DW270)</f>
        <v/>
      </c>
      <c r="DX271" s="469">
        <f>SUM(DX265:DX270)</f>
        <v/>
      </c>
      <c r="DY271" s="469">
        <f>SUM(DY265:DY270)</f>
        <v/>
      </c>
      <c r="DZ271" s="469">
        <f>SUM(DZ265:DZ270)</f>
        <v/>
      </c>
      <c r="EA271" s="469">
        <f>SUM(EA265:EA270)</f>
        <v/>
      </c>
      <c r="EB271" s="469">
        <f>SUM(EB265:EB270)</f>
        <v/>
      </c>
      <c r="EC271" s="469">
        <f>SUM(EC265:EC270)</f>
        <v/>
      </c>
      <c r="ED271" s="469">
        <f>SUM(ED265:ED270)</f>
        <v/>
      </c>
      <c r="EE271" s="469">
        <f>SUM(EE265:EE270)</f>
        <v/>
      </c>
      <c r="EF271" s="469">
        <f>SUM(EF265:EF270)</f>
        <v/>
      </c>
      <c r="EG271" s="469">
        <f>SUM(EG265:EG270)</f>
        <v/>
      </c>
      <c r="EH271" s="469">
        <f>SUM(EH265:EH270)</f>
        <v/>
      </c>
      <c r="EI271" s="469">
        <f>SUM(EI265:EI270)</f>
        <v/>
      </c>
      <c r="EJ271" s="469">
        <f>SUM(EJ265:EJ270)</f>
        <v/>
      </c>
      <c r="EK271" s="469">
        <f>SUM(EK265:EK270)</f>
        <v/>
      </c>
      <c r="EL271" s="469">
        <f>SUM(EL265:EL270)</f>
        <v/>
      </c>
      <c r="EM271" s="469">
        <f>SUM(EM265:EM270)</f>
        <v/>
      </c>
      <c r="EN271" s="469">
        <f>SUM(EN265:EN270)</f>
        <v/>
      </c>
      <c r="EO271" s="469">
        <f>SUM(EO265:EO270)</f>
        <v/>
      </c>
      <c r="EP271" s="469">
        <f>SUM(EP265:EP270)</f>
        <v/>
      </c>
      <c r="EQ271" s="469">
        <f>SUM(EQ265:EQ270)</f>
        <v/>
      </c>
      <c r="ER271" s="469">
        <f>SUM(ER265:ER270)</f>
        <v/>
      </c>
      <c r="ES271" s="469">
        <f>SUM(ES265:ES270)</f>
        <v/>
      </c>
      <c r="ET271" s="469">
        <f>SUM(ET265:ET270)</f>
        <v/>
      </c>
      <c r="EU271" s="469">
        <f>SUM(EU265:EU270)</f>
        <v/>
      </c>
      <c r="EV271" s="469">
        <f>SUM(EV265:EV270)</f>
        <v/>
      </c>
      <c r="EW271" s="469">
        <f>SUM(EW265:EW270)</f>
        <v/>
      </c>
      <c r="EX271" s="469">
        <f>SUM(EX265:EX270)</f>
        <v/>
      </c>
      <c r="EY271" s="469">
        <f>SUM(EY265:EY270)</f>
        <v/>
      </c>
      <c r="EZ271" s="469">
        <f>SUM(EZ265:EZ270)</f>
        <v/>
      </c>
      <c r="FA271" s="469">
        <f>SUM(FA265:FA270)</f>
        <v/>
      </c>
      <c r="FB271" s="469">
        <f>SUM(FB265:FB270)</f>
        <v/>
      </c>
      <c r="FC271" s="469">
        <f>SUM(FC265:FC270)</f>
        <v/>
      </c>
      <c r="FD271" s="469">
        <f>SUM(FD265:FD270)</f>
        <v/>
      </c>
      <c r="FE271" s="469">
        <f>SUM(FE265:FE270)</f>
        <v/>
      </c>
      <c r="FF271" s="469">
        <f>SUM(FF265:FF270)</f>
        <v/>
      </c>
      <c r="FG271" s="469">
        <f>SUM(FG265:FG270)</f>
        <v/>
      </c>
      <c r="FH271" s="469">
        <f>SUM(FH265:FH270)</f>
        <v/>
      </c>
      <c r="FI271" s="469">
        <f>SUM(FI265:FI270)</f>
        <v/>
      </c>
      <c r="FJ271" s="469">
        <f>SUM(FJ265:FJ270)</f>
        <v/>
      </c>
      <c r="FK271" s="469">
        <f>SUM(FK265:FK270)</f>
        <v/>
      </c>
      <c r="FL271" s="469">
        <f>SUM(FL265:FL270)</f>
        <v/>
      </c>
      <c r="FM271" s="469">
        <f>SUM(FM265:FM270)</f>
        <v/>
      </c>
      <c r="FN271" s="469">
        <f>SUM(FN265:FN270)</f>
        <v/>
      </c>
      <c r="FO271" s="469">
        <f>SUM(FO265:FO270)</f>
        <v/>
      </c>
      <c r="FP271" s="469">
        <f>SUM(FP265:FP270)</f>
        <v/>
      </c>
      <c r="FQ271" s="469">
        <f>SUM(FQ265:FQ270)</f>
        <v/>
      </c>
      <c r="FR271" s="469">
        <f>SUM(FR265:FR270)</f>
        <v/>
      </c>
      <c r="FS271" s="469">
        <f>SUM(FS265:FS270)</f>
        <v/>
      </c>
      <c r="FT271" s="469">
        <f>SUM(FT265:FT270)</f>
        <v/>
      </c>
      <c r="FU271" s="469">
        <f>SUM(FU265:FU270)</f>
        <v/>
      </c>
      <c r="FV271" s="469">
        <f>SUM(FV265:FV270)</f>
        <v/>
      </c>
      <c r="FW271" s="469">
        <f>SUM(FW265:FW270)</f>
        <v/>
      </c>
      <c r="FX271" s="469">
        <f>SUM(FX265:FX270)</f>
        <v/>
      </c>
      <c r="FY271" s="469">
        <f>SUM(FY265:FY270)</f>
        <v/>
      </c>
      <c r="FZ271" s="469">
        <f>SUM(FZ265:FZ270)</f>
        <v/>
      </c>
      <c r="GA271" s="469">
        <f>SUM(GA265:GA270)</f>
        <v/>
      </c>
      <c r="GB271" s="469">
        <f>SUM(GB265:GB270)</f>
        <v/>
      </c>
      <c r="GC271" s="469">
        <f>SUM(GC265:GC270)</f>
        <v/>
      </c>
      <c r="GD271" s="469">
        <f>SUM(GD265:GD270)</f>
        <v/>
      </c>
      <c r="GE271" s="469">
        <f>SUM(GE265:GE270)</f>
        <v/>
      </c>
      <c r="GF271" s="469">
        <f>SUM(GF265:GF270)</f>
        <v/>
      </c>
      <c r="GG271" s="469">
        <f>SUM(GG265:GG270)</f>
        <v/>
      </c>
      <c r="GH271" s="469">
        <f>SUM(GH265:GH270)</f>
        <v/>
      </c>
      <c r="GI271" s="469">
        <f>SUM(GI265:GI270)</f>
        <v/>
      </c>
      <c r="GJ271" s="469">
        <f>SUM(GJ265:GJ270)</f>
        <v/>
      </c>
      <c r="GK271" s="469">
        <f>SUM(GK265:GK270)</f>
        <v/>
      </c>
      <c r="GL271" s="469">
        <f>SUM(GL265:GL270)</f>
        <v/>
      </c>
      <c r="GM271" s="469">
        <f>SUM(GM265:GM270)</f>
        <v/>
      </c>
      <c r="GN271" s="469">
        <f>SUM(GN265:GN270)</f>
        <v/>
      </c>
      <c r="GO271" s="469">
        <f>SUM(GO265:GO270)</f>
        <v/>
      </c>
      <c r="GP271" s="469">
        <f>SUM(GP265:GP270)</f>
        <v/>
      </c>
      <c r="GQ271" s="469">
        <f>SUM(GQ265:GQ270)</f>
        <v/>
      </c>
      <c r="GR271" s="469">
        <f>SUM(GR265:GR270)</f>
        <v/>
      </c>
      <c r="GS271" s="469">
        <f>SUM(GS265:GS270)</f>
        <v/>
      </c>
      <c r="GT271" s="469">
        <f>SUM(GT265:GT270)</f>
        <v/>
      </c>
      <c r="GU271" s="469">
        <f>SUM(GU265:GU270)</f>
        <v/>
      </c>
      <c r="GV271" s="469">
        <f>SUM(GV265:GV270)</f>
        <v/>
      </c>
      <c r="GW271" s="469">
        <f>SUM(GW265:GW270)</f>
        <v/>
      </c>
      <c r="GX271" s="469">
        <f>SUM(GX265:GX270)</f>
        <v/>
      </c>
      <c r="GY271" s="469">
        <f>SUM(GY265:GY270)</f>
        <v/>
      </c>
      <c r="GZ271" s="469">
        <f>SUM(GZ265:GZ270)</f>
        <v/>
      </c>
      <c r="HA271" s="469">
        <f>SUM(HA265:HA270)</f>
        <v/>
      </c>
      <c r="HB271" s="469">
        <f>SUM(HB265:HB270)</f>
        <v/>
      </c>
      <c r="HC271" s="469">
        <f>SUM(HC265:HC270)</f>
        <v/>
      </c>
      <c r="HD271" s="469">
        <f>SUM(HD265:HD270)</f>
        <v/>
      </c>
      <c r="HE271" s="469">
        <f>SUM(HE265:HE270)</f>
        <v/>
      </c>
      <c r="HF271" s="469">
        <f>SUM(HF265:HF270)</f>
        <v/>
      </c>
      <c r="HG271" s="469">
        <f>SUM(HG265:HG270)</f>
        <v/>
      </c>
      <c r="HH271" s="469">
        <f>SUM(HH265:HH270)</f>
        <v/>
      </c>
      <c r="HI271" s="469">
        <f>SUM(HI265:HI270)</f>
        <v/>
      </c>
      <c r="HJ271" s="469">
        <f>SUM(HJ265:HJ270)</f>
        <v/>
      </c>
      <c r="HK271" s="469">
        <f>SUM(HK265:HK270)</f>
        <v/>
      </c>
      <c r="HL271" s="469">
        <f>SUM(HL265:HL270)</f>
        <v/>
      </c>
      <c r="HM271" s="469">
        <f>SUM(HM265:HM270)</f>
        <v/>
      </c>
      <c r="HN271" s="469">
        <f>SUM(HN265:HN270)</f>
        <v/>
      </c>
      <c r="HO271" s="469">
        <f>SUM(HO265:HO270)</f>
        <v/>
      </c>
      <c r="HP271" s="469">
        <f>SUM(HP265:HP270)</f>
        <v/>
      </c>
      <c r="HQ271" s="469">
        <f>SUM(HQ265:HQ270)</f>
        <v/>
      </c>
      <c r="HR271" s="469">
        <f>SUM(HR265:HR270)</f>
        <v/>
      </c>
      <c r="HS271" s="469">
        <f>SUM(HS265:HS270)</f>
        <v/>
      </c>
      <c r="HT271" s="469">
        <f>SUM(HT265:HT270)</f>
        <v/>
      </c>
      <c r="HU271" s="469">
        <f>SUM(HU265:HU270)</f>
        <v/>
      </c>
      <c r="HV271" s="469">
        <f>SUM(HV265:HV270)</f>
        <v/>
      </c>
      <c r="HW271" s="469">
        <f>SUM(HW265:HW270)</f>
        <v/>
      </c>
      <c r="HX271" s="469">
        <f>SUM(HX265:HX270)</f>
        <v/>
      </c>
      <c r="HY271" s="469">
        <f>SUM(HY265:HY270)</f>
        <v/>
      </c>
      <c r="HZ271" s="469">
        <f>SUM(HZ265:HZ270)</f>
        <v/>
      </c>
      <c r="IA271" s="469">
        <f>SUM(IA265:IA270)</f>
        <v/>
      </c>
      <c r="IB271" s="469">
        <f>SUM(IB265:IB270)</f>
        <v/>
      </c>
      <c r="IC271" s="469">
        <f>SUM(IC265:IC270)</f>
        <v/>
      </c>
      <c r="ID271" s="469">
        <f>SUM(ID265:ID270)</f>
        <v/>
      </c>
      <c r="IE271" s="469">
        <f>SUM(IE265:IE270)</f>
        <v/>
      </c>
      <c r="IF271" s="469">
        <f>SUM(IF265:IF270)</f>
        <v/>
      </c>
      <c r="IG271" s="469">
        <f>SUM(IG265:IG270)</f>
        <v/>
      </c>
      <c r="IH271" s="469">
        <f>SUM(IH265:IH270)</f>
        <v/>
      </c>
      <c r="II271" s="469">
        <f>SUM(II265:II270)</f>
        <v/>
      </c>
      <c r="IJ271" s="469">
        <f>SUM(IJ265:IJ270)</f>
        <v/>
      </c>
      <c r="IK271" s="469">
        <f>SUM(IK265:IK270)</f>
        <v/>
      </c>
      <c r="IL271" s="469">
        <f>SUM(IL265:IL270)</f>
        <v/>
      </c>
      <c r="IM271" s="469">
        <f>SUM(IM265:IM270)</f>
        <v/>
      </c>
      <c r="IN271" s="469">
        <f>SUM(IN265:IN270)</f>
        <v/>
      </c>
      <c r="IO271" s="469">
        <f>SUM(IO265:IO270)</f>
        <v/>
      </c>
      <c r="IP271" s="469">
        <f>SUM(IP265:IP270)</f>
        <v/>
      </c>
      <c r="IQ271" s="469">
        <f>SUM(IQ265:IQ270)</f>
        <v/>
      </c>
      <c r="IR271" s="469">
        <f>SUM(IR265:IR270)</f>
        <v/>
      </c>
      <c r="IS271" s="469">
        <f>SUM(IS265:IS270)</f>
        <v/>
      </c>
      <c r="IT271" s="469">
        <f>SUM(IT265:IT270)</f>
        <v/>
      </c>
      <c r="IU271" s="469">
        <f>SUM(IU265:IU270)</f>
        <v/>
      </c>
      <c r="IV271" s="469">
        <f>SUM(IV265:IV270)</f>
        <v/>
      </c>
      <c r="IW271" s="469">
        <f>SUM(IW265:IW270)</f>
        <v/>
      </c>
      <c r="IX271" s="469">
        <f>SUM(IX265:IX270)</f>
        <v/>
      </c>
      <c r="IY271" s="469">
        <f>SUM(IY265:IY270)</f>
        <v/>
      </c>
      <c r="IZ271" s="469">
        <f>SUM(IZ265:IZ270)</f>
        <v/>
      </c>
      <c r="JA271" s="469">
        <f>SUM(JA265:JA270)</f>
        <v/>
      </c>
      <c r="JB271" s="469">
        <f>SUM(JB265:JB270)</f>
        <v/>
      </c>
      <c r="JC271" s="469">
        <f>SUM(JC265:JC270)</f>
        <v/>
      </c>
      <c r="JD271" s="469">
        <f>SUM(JD265:JD270)</f>
        <v/>
      </c>
      <c r="JE271" s="469">
        <f>SUM(JE265:JE270)</f>
        <v/>
      </c>
      <c r="JF271" s="469">
        <f>SUM(JF265:JF270)</f>
        <v/>
      </c>
      <c r="JG271" s="469">
        <f>SUM(JG265:JG270)</f>
        <v/>
      </c>
      <c r="JH271" s="469">
        <f>SUM(JH265:JH270)</f>
        <v/>
      </c>
      <c r="JI271" s="469">
        <f>SUM(JI265:JI270)</f>
        <v/>
      </c>
      <c r="JJ271" s="469">
        <f>SUM(JJ265:JJ270)</f>
        <v/>
      </c>
      <c r="JK271" s="469">
        <f>SUM(JK265:JK270)</f>
        <v/>
      </c>
      <c r="JL271" s="469">
        <f>SUM(JL265:JL270)</f>
        <v/>
      </c>
      <c r="JM271" s="469">
        <f>SUM(JM265:JM270)</f>
        <v/>
      </c>
      <c r="JN271" s="469">
        <f>SUM(JN265:JN270)</f>
        <v/>
      </c>
      <c r="JO271" s="469">
        <f>SUM(JO265:JO270)</f>
        <v/>
      </c>
      <c r="JP271" s="469">
        <f>SUM(JP265:JP270)</f>
        <v/>
      </c>
      <c r="JQ271" s="469">
        <f>SUM(JQ265:JQ270)</f>
        <v/>
      </c>
      <c r="JR271" s="469">
        <f>SUM(JR265:JR270)</f>
        <v/>
      </c>
      <c r="JS271" s="469">
        <f>SUM(JS265:JS270)</f>
        <v/>
      </c>
      <c r="JT271" s="469">
        <f>SUM(JT265:JT270)</f>
        <v/>
      </c>
      <c r="JU271" s="469">
        <f>SUM(JU265:JU270)</f>
        <v/>
      </c>
      <c r="JV271" s="469">
        <f>SUM(JV265:JV270)</f>
        <v/>
      </c>
      <c r="JW271" s="469">
        <f>SUM(JW265:JW270)</f>
        <v/>
      </c>
      <c r="JX271" s="469">
        <f>SUM(JX265:JX270)</f>
        <v/>
      </c>
      <c r="JY271" s="469">
        <f>SUM(JY265:JY270)</f>
        <v/>
      </c>
      <c r="JZ271" s="469">
        <f>SUM(JZ265:JZ270)</f>
        <v/>
      </c>
      <c r="KA271" s="469">
        <f>SUM(KA265:KA270)</f>
        <v/>
      </c>
      <c r="KB271" s="469">
        <f>SUM(KB265:KB270)</f>
        <v/>
      </c>
      <c r="KC271" s="469">
        <f>SUM(KC265:KC270)</f>
        <v/>
      </c>
      <c r="KD271" s="469">
        <f>SUM(KD265:KD270)</f>
        <v/>
      </c>
      <c r="KE271" s="469">
        <f>SUM(KE265:KE270)</f>
        <v/>
      </c>
      <c r="KF271" s="469">
        <f>SUM(KF265:KF270)</f>
        <v/>
      </c>
      <c r="KG271" s="469">
        <f>SUM(KG265:KG270)</f>
        <v/>
      </c>
      <c r="KH271" s="469">
        <f>SUM(KH265:KH270)</f>
        <v/>
      </c>
      <c r="KI271" s="469">
        <f>SUM(KI265:KI270)</f>
        <v/>
      </c>
      <c r="KJ271" s="469">
        <f>SUM(KJ265:KJ270)</f>
        <v/>
      </c>
      <c r="KK271" s="469">
        <f>SUM(KK265:KK270)</f>
        <v/>
      </c>
      <c r="KL271" s="469">
        <f>SUM(KL265:KL270)</f>
        <v/>
      </c>
      <c r="KM271" s="469">
        <f>SUM(KM265:KM270)</f>
        <v/>
      </c>
      <c r="KN271" s="469">
        <f>SUM(KN265:KN270)</f>
        <v/>
      </c>
      <c r="KO271" s="469">
        <f>SUM(KO265:KO270)</f>
        <v/>
      </c>
      <c r="KP271" s="469">
        <f>SUM(KP265:KP270)</f>
        <v/>
      </c>
      <c r="KQ271" s="469">
        <f>SUM(KQ265:KQ270)</f>
        <v/>
      </c>
      <c r="KR271" s="469">
        <f>SUM(KR265:KR270)</f>
        <v/>
      </c>
      <c r="KS271" s="469">
        <f>SUM(KS265:KS270)</f>
        <v/>
      </c>
      <c r="KT271" s="469">
        <f>SUM(KT265:KT270)</f>
        <v/>
      </c>
      <c r="KU271" s="469">
        <f>SUM(KU265:KU270)</f>
        <v/>
      </c>
      <c r="KV271" s="469">
        <f>SUM(KV265:KV270)</f>
        <v/>
      </c>
      <c r="KW271" s="469">
        <f>SUM(KW265:KW270)</f>
        <v/>
      </c>
      <c r="KX271" s="469">
        <f>SUM(KX265:KX270)</f>
        <v/>
      </c>
      <c r="KY271" s="469">
        <f>SUM(KY265:KY270)</f>
        <v/>
      </c>
      <c r="KZ271" s="469">
        <f>SUM(KZ265:KZ270)</f>
        <v/>
      </c>
      <c r="LA271" s="469">
        <f>SUM(LA265:LA270)</f>
        <v/>
      </c>
      <c r="LB271" s="469">
        <f>SUM(LB265:LB270)</f>
        <v/>
      </c>
      <c r="LC271" s="469">
        <f>SUM(LC265:LC270)</f>
        <v/>
      </c>
      <c r="LD271" s="469">
        <f>SUM(LD265:LD270)</f>
        <v/>
      </c>
      <c r="LE271" s="469">
        <f>SUM(LE265:LE270)</f>
        <v/>
      </c>
      <c r="LF271" s="469">
        <f>SUM(LF265:LF270)</f>
        <v/>
      </c>
      <c r="LG271" s="469">
        <f>SUM(LG265:LG270)</f>
        <v/>
      </c>
      <c r="LH271" s="469">
        <f>SUM(LH265:LH270)</f>
        <v/>
      </c>
      <c r="LI271" s="469">
        <f>SUM(LI265:LI270)</f>
        <v/>
      </c>
      <c r="LJ271" s="469">
        <f>SUM(LJ265:LJ270)</f>
        <v/>
      </c>
      <c r="LK271" s="469">
        <f>SUM(LK265:LK270)</f>
        <v/>
      </c>
      <c r="LL271" s="469">
        <f>SUM(LL265:LL270)</f>
        <v/>
      </c>
      <c r="LM271" s="469">
        <f>SUM(LM265:LM270)</f>
        <v/>
      </c>
      <c r="LN271" s="469">
        <f>SUM(LN265:LN270)</f>
        <v/>
      </c>
      <c r="LO271" s="469">
        <f>SUM(LO265:LO270)</f>
        <v/>
      </c>
      <c r="LP271" s="469">
        <f>SUM(LP265:LP270)</f>
        <v/>
      </c>
      <c r="LQ271" s="469">
        <f>SUM(LQ265:LQ270)</f>
        <v/>
      </c>
      <c r="LR271" s="469">
        <f>SUM(LR265:LR270)</f>
        <v/>
      </c>
      <c r="LS271" s="469">
        <f>SUM(LS265:LS270)</f>
        <v/>
      </c>
      <c r="LT271" s="469">
        <f>SUM(LT265:LT270)</f>
        <v/>
      </c>
      <c r="LU271" s="469">
        <f>SUM(LU265:LU270)</f>
        <v/>
      </c>
      <c r="LV271" s="469">
        <f>SUM(LV265:LV270)</f>
        <v/>
      </c>
      <c r="LW271" s="469">
        <f>SUM(LW265:LW270)</f>
        <v/>
      </c>
      <c r="LX271" s="469">
        <f>SUM(LX265:LX270)</f>
        <v/>
      </c>
      <c r="LY271" s="469">
        <f>SUM(LY265:LY270)</f>
        <v/>
      </c>
      <c r="LZ271" s="469">
        <f>SUM(LZ265:LZ270)</f>
        <v/>
      </c>
      <c r="MA271" s="469">
        <f>SUM(MA265:MA270)</f>
        <v/>
      </c>
      <c r="MB271" s="469">
        <f>SUM(MB265:MB270)</f>
        <v/>
      </c>
      <c r="MC271" s="469">
        <f>SUM(MC265:MC270)</f>
        <v/>
      </c>
      <c r="MD271" s="469">
        <f>SUM(MD265:MD270)</f>
        <v/>
      </c>
      <c r="ME271" s="469">
        <f>SUM(ME265:ME270)</f>
        <v/>
      </c>
      <c r="MF271" s="469">
        <f>SUM(MF265:MF270)</f>
        <v/>
      </c>
      <c r="MG271" s="469">
        <f>SUM(MG265:MG270)</f>
        <v/>
      </c>
      <c r="MH271" s="469">
        <f>SUM(MH265:MH270)</f>
        <v/>
      </c>
      <c r="MI271" s="469">
        <f>SUM(MI265:MI270)</f>
        <v/>
      </c>
      <c r="MJ271" s="469">
        <f>SUM(MJ265:MJ270)</f>
        <v/>
      </c>
      <c r="MK271" s="469">
        <f>SUM(MK265:MK270)</f>
        <v/>
      </c>
      <c r="ML271" s="469">
        <f>SUM(ML265:ML270)</f>
        <v/>
      </c>
      <c r="MM271" s="469">
        <f>SUM(MM265:MM270)</f>
        <v/>
      </c>
      <c r="MN271" s="469">
        <f>SUM(MN265:MN270)</f>
        <v/>
      </c>
      <c r="MO271" s="469">
        <f>SUM(MO265:MO270)</f>
        <v/>
      </c>
      <c r="MP271" s="469">
        <f>SUM(MP265:MP270)</f>
        <v/>
      </c>
      <c r="MQ271" s="469">
        <f>SUM(MQ265:MQ270)</f>
        <v/>
      </c>
      <c r="MR271" s="469">
        <f>SUM(MR265:MR270)</f>
        <v/>
      </c>
      <c r="MS271" s="469">
        <f>SUM(MS265:MS270)</f>
        <v/>
      </c>
      <c r="MT271" s="469">
        <f>SUM(MT265:MT270)</f>
        <v/>
      </c>
      <c r="MU271" s="469">
        <f>SUM(MU265:MU270)</f>
        <v/>
      </c>
      <c r="MV271" s="469">
        <f>SUM(MV265:MV270)</f>
        <v/>
      </c>
      <c r="MW271" s="469">
        <f>SUM(MW265:MW270)</f>
        <v/>
      </c>
      <c r="MX271" s="469">
        <f>SUM(MX265:MX270)</f>
        <v/>
      </c>
      <c r="MY271" s="469">
        <f>SUM(MY265:MY270)</f>
        <v/>
      </c>
      <c r="MZ271" s="469">
        <f>SUM(MZ265:MZ270)</f>
        <v/>
      </c>
      <c r="NA271" s="469">
        <f>SUM(NA265:NA270)</f>
        <v/>
      </c>
      <c r="NB271" s="469">
        <f>SUM(NB265:NB270)</f>
        <v/>
      </c>
      <c r="NC271" s="469">
        <f>SUM(NC265:NC270)</f>
        <v/>
      </c>
      <c r="ND271" s="469">
        <f>SUM(ND265:ND270)</f>
        <v/>
      </c>
      <c r="NE271" s="469">
        <f>SUM(NE265:NE270)</f>
        <v/>
      </c>
      <c r="NF271" s="469">
        <f>SUM(NF265:NF270)</f>
        <v/>
      </c>
      <c r="NG271" s="469">
        <f>SUM(NG265:NG270)</f>
        <v/>
      </c>
      <c r="NH271" s="469">
        <f>SUM(NH265:NH270)</f>
        <v/>
      </c>
      <c r="NI271" s="469">
        <f>SUM(NI265:NI270)</f>
        <v/>
      </c>
      <c r="NJ271" s="469">
        <f>SUM(NJ265:NJ270)</f>
        <v/>
      </c>
      <c r="NK271" s="469">
        <f>SUM(NK265:NK270)</f>
        <v/>
      </c>
      <c r="NL271" s="469">
        <f>SUM(NL265:NL270)</f>
        <v/>
      </c>
      <c r="NM271" s="469">
        <f>SUM(NM265:NM270)</f>
        <v/>
      </c>
      <c r="NN271" s="469">
        <f>SUM(NN265:NN270)</f>
        <v/>
      </c>
      <c r="NO271" s="469">
        <f>SUM(NO265:NO270)</f>
        <v/>
      </c>
      <c r="NP271" s="469">
        <f>SUM(NP265:NP270)</f>
        <v/>
      </c>
      <c r="NQ271" s="469">
        <f>SUM(NQ265:NQ270)</f>
        <v/>
      </c>
      <c r="NR271" s="469">
        <f>SUM(NR265:NR270)</f>
        <v/>
      </c>
      <c r="NS271" s="469">
        <f>SUM(NS265:NS270)</f>
        <v/>
      </c>
      <c r="NT271" s="469">
        <f>SUM(NT265:NT270)</f>
        <v/>
      </c>
      <c r="NU271" s="469">
        <f>SUM(NU265:NU270)</f>
        <v/>
      </c>
      <c r="NV271" s="469">
        <f>SUM(NV265:NV270)</f>
        <v/>
      </c>
      <c r="NW271" s="469">
        <f>SUM(NW265:NW270)</f>
        <v/>
      </c>
      <c r="NX271" s="469">
        <f>SUM(NX265:NX270)</f>
        <v/>
      </c>
      <c r="NY271" s="469">
        <f>SUM(NY265:NY270)</f>
        <v/>
      </c>
      <c r="NZ271" s="469">
        <f>SUM(NZ265:NZ270)</f>
        <v/>
      </c>
      <c r="OA271" s="469">
        <f>SUM(OA265:OA270)</f>
        <v/>
      </c>
      <c r="OB271" s="469">
        <f>SUM(OB265:OB270)</f>
        <v/>
      </c>
      <c r="OC271" s="469">
        <f>SUM(OC265:OC270)</f>
        <v/>
      </c>
      <c r="OD271" s="469">
        <f>SUM(OD265:OD270)</f>
        <v/>
      </c>
      <c r="OE271" s="469">
        <f>SUM(OE265:OE270)</f>
        <v/>
      </c>
      <c r="OF271" s="469">
        <f>SUM(OF265:OF270)</f>
        <v/>
      </c>
      <c r="OG271" s="469">
        <f>SUM(OG265:OG270)</f>
        <v/>
      </c>
      <c r="OH271" s="469">
        <f>SUM(OH265:OH270)</f>
        <v/>
      </c>
      <c r="OI271" s="469">
        <f>SUM(OI265:OI270)</f>
        <v/>
      </c>
      <c r="OJ271" s="469">
        <f>SUM(OJ265:OJ270)</f>
        <v/>
      </c>
      <c r="OK271" s="469">
        <f>SUM(OK265:OK270)</f>
        <v/>
      </c>
      <c r="OL271" s="469">
        <f>SUM(OL265:OL270)</f>
        <v/>
      </c>
      <c r="OM271" s="469">
        <f>SUM(OM265:OM270)</f>
        <v/>
      </c>
      <c r="ON271" s="469">
        <f>SUM(ON265:ON270)</f>
        <v/>
      </c>
      <c r="OO271" s="469">
        <f>SUM(OO265:OO270)</f>
        <v/>
      </c>
      <c r="OP271" s="469">
        <f>SUM(OP265:OP270)</f>
        <v/>
      </c>
      <c r="OQ271" s="469">
        <f>SUM(OQ265:OQ270)</f>
        <v/>
      </c>
      <c r="OR271" s="469">
        <f>SUM(OR265:OR270)</f>
        <v/>
      </c>
      <c r="OS271" s="469">
        <f>SUM(OS265:OS270)</f>
        <v/>
      </c>
      <c r="OT271" s="469">
        <f>SUM(OT265:OT270)</f>
        <v/>
      </c>
      <c r="OU271" s="469">
        <f>SUM(OU265:OU270)</f>
        <v/>
      </c>
      <c r="OV271" s="469">
        <f>SUM(OV265:OV270)</f>
        <v/>
      </c>
      <c r="OW271" s="469">
        <f>SUM(OW265:OW270)</f>
        <v/>
      </c>
      <c r="OX271" s="469">
        <f>SUM(OX265:OX270)</f>
        <v/>
      </c>
      <c r="OY271" s="469">
        <f>SUM(OY265:OY270)</f>
        <v/>
      </c>
      <c r="OZ271" s="469">
        <f>SUM(OZ265:OZ270)</f>
        <v/>
      </c>
      <c r="PA271" s="469">
        <f>SUM(PA265:PA270)</f>
        <v/>
      </c>
      <c r="PB271" s="469">
        <f>SUM(PB265:PB270)</f>
        <v/>
      </c>
      <c r="PC271" s="469">
        <f>SUM(PC265:PC270)</f>
        <v/>
      </c>
      <c r="PD271" s="469">
        <f>SUM(PD265:PD270)</f>
        <v/>
      </c>
      <c r="PE271" s="469">
        <f>SUM(PE265:PE270)</f>
        <v/>
      </c>
      <c r="PF271" s="469">
        <f>SUM(PF265:PF270)</f>
        <v/>
      </c>
      <c r="PG271" s="469">
        <f>SUM(PG265:PG270)</f>
        <v/>
      </c>
      <c r="PH271" s="469">
        <f>SUM(PH265:PH270)</f>
        <v/>
      </c>
      <c r="PI271" s="469">
        <f>SUM(PI265:PI270)</f>
        <v/>
      </c>
      <c r="PJ271" s="469">
        <f>SUM(PJ265:PJ270)</f>
        <v/>
      </c>
      <c r="PK271" s="469">
        <f>SUM(PK265:PK270)</f>
        <v/>
      </c>
      <c r="PL271" s="469">
        <f>SUM(PL265:PL270)</f>
        <v/>
      </c>
      <c r="PM271" s="469">
        <f>SUM(PM265:PM270)</f>
        <v/>
      </c>
      <c r="PN271" s="469">
        <f>SUM(PN265:PN270)</f>
        <v/>
      </c>
      <c r="PO271" s="469">
        <f>SUM(PO265:PO270)</f>
        <v/>
      </c>
      <c r="PP271" s="469">
        <f>SUM(PP265:PP270)</f>
        <v/>
      </c>
      <c r="PQ271" s="469">
        <f>SUM(PQ265:PQ270)</f>
        <v/>
      </c>
      <c r="PR271" s="469">
        <f>SUM(PR265:PR270)</f>
        <v/>
      </c>
      <c r="PS271" s="469">
        <f>SUM(PS265:PS270)</f>
        <v/>
      </c>
      <c r="PT271" s="469">
        <f>SUM(PT265:PT270)</f>
        <v/>
      </c>
      <c r="PU271" s="469">
        <f>SUM(PU265:PU270)</f>
        <v/>
      </c>
      <c r="PV271" s="469">
        <f>SUM(PV265:PV270)</f>
        <v/>
      </c>
      <c r="PW271" s="469">
        <f>SUM(PW265:PW270)</f>
        <v/>
      </c>
      <c r="PX271" s="469">
        <f>SUM(PX265:PX270)</f>
        <v/>
      </c>
      <c r="PY271" s="469">
        <f>SUM(PY265:PY270)</f>
        <v/>
      </c>
      <c r="PZ271" s="469">
        <f>SUM(PZ265:PZ270)</f>
        <v/>
      </c>
      <c r="QA271" s="469">
        <f>SUM(QA265:QA270)</f>
        <v/>
      </c>
      <c r="QB271" s="469">
        <f>SUM(QB265:QB270)</f>
        <v/>
      </c>
      <c r="QC271" s="469">
        <f>SUM(QC265:QC270)</f>
        <v/>
      </c>
      <c r="QD271" s="469">
        <f>SUM(QD265:QD270)</f>
        <v/>
      </c>
      <c r="QE271" s="469">
        <f>SUM(QE265:QE270)</f>
        <v/>
      </c>
      <c r="QF271" s="469">
        <f>SUM(QF265:QF270)</f>
        <v/>
      </c>
      <c r="QG271" s="469">
        <f>SUM(QG265:QG270)</f>
        <v/>
      </c>
      <c r="QH271" s="469">
        <f>SUM(QH265:QH270)</f>
        <v/>
      </c>
      <c r="QI271" s="469">
        <f>SUM(QI265:QI270)</f>
        <v/>
      </c>
      <c r="QJ271" s="469">
        <f>SUM(QJ265:QJ270)</f>
        <v/>
      </c>
      <c r="QK271" s="469">
        <f>SUM(QK265:QK270)</f>
        <v/>
      </c>
      <c r="QL271" s="469">
        <f>SUM(QL265:QL270)</f>
        <v/>
      </c>
      <c r="QM271" s="469">
        <f>SUM(QM265:QM270)</f>
        <v/>
      </c>
      <c r="QN271" s="469">
        <f>SUM(QN265:QN270)</f>
        <v/>
      </c>
      <c r="QO271" s="469">
        <f>SUM(QO265:QO270)</f>
        <v/>
      </c>
      <c r="QP271" s="469">
        <f>SUM(QP265:QP270)</f>
        <v/>
      </c>
      <c r="QQ271" s="469">
        <f>SUM(QQ265:QQ270)</f>
        <v/>
      </c>
      <c r="QR271" s="469">
        <f>SUM(QR265:QR270)</f>
        <v/>
      </c>
      <c r="QS271" s="469">
        <f>SUM(QS265:QS270)</f>
        <v/>
      </c>
      <c r="QT271" s="469">
        <f>SUM(QT265:QT270)</f>
        <v/>
      </c>
      <c r="QU271" s="469">
        <f>SUM(QU265:QU270)</f>
        <v/>
      </c>
      <c r="QV271" s="469">
        <f>SUM(QV265:QV270)</f>
        <v/>
      </c>
      <c r="QW271" s="469">
        <f>SUM(QW265:QW270)</f>
        <v/>
      </c>
      <c r="QX271" s="469">
        <f>SUM(QX265:QX270)</f>
        <v/>
      </c>
      <c r="QY271" s="469">
        <f>SUM(QY265:QY270)</f>
        <v/>
      </c>
      <c r="QZ271" s="469">
        <f>SUM(QZ265:QZ270)</f>
        <v/>
      </c>
      <c r="RA271" s="469">
        <f>SUM(RA265:RA270)</f>
        <v/>
      </c>
      <c r="RB271" s="469">
        <f>SUM(RB265:RB270)</f>
        <v/>
      </c>
      <c r="RC271" s="469">
        <f>SUM(RC265:RC270)</f>
        <v/>
      </c>
      <c r="RD271" s="469">
        <f>SUM(RD265:RD270)</f>
        <v/>
      </c>
      <c r="RE271" s="469">
        <f>SUM(RE265:RE270)</f>
        <v/>
      </c>
      <c r="RF271" s="469">
        <f>SUM(RF265:RF270)</f>
        <v/>
      </c>
      <c r="RG271" s="469">
        <f>SUM(RG265:RG270)</f>
        <v/>
      </c>
      <c r="RH271" s="469">
        <f>SUM(RH265:RH270)</f>
        <v/>
      </c>
      <c r="RI271" s="469">
        <f>SUM(RI265:RI270)</f>
        <v/>
      </c>
      <c r="RJ271" s="469">
        <f>SUM(RJ265:RJ270)</f>
        <v/>
      </c>
      <c r="RK271" s="469">
        <f>SUM(RK265:RK270)</f>
        <v/>
      </c>
      <c r="RL271" s="469">
        <f>SUM(RL265:RL270)</f>
        <v/>
      </c>
      <c r="RM271" s="469">
        <f>SUM(RM265:RM270)</f>
        <v/>
      </c>
      <c r="RN271" s="469">
        <f>SUM(RN265:RN270)</f>
        <v/>
      </c>
      <c r="RO271" s="469">
        <f>SUM(RO265:RO270)</f>
        <v/>
      </c>
      <c r="RP271" s="469">
        <f>SUM(RP265:RP270)</f>
        <v/>
      </c>
      <c r="RQ271" s="469">
        <f>SUM(RQ265:RQ270)</f>
        <v/>
      </c>
      <c r="RR271" s="469">
        <f>SUM(RR265:RR270)</f>
        <v/>
      </c>
      <c r="RS271" s="469">
        <f>SUM(RS265:RS270)</f>
        <v/>
      </c>
      <c r="RT271" s="469">
        <f>SUM(RT265:RT270)</f>
        <v/>
      </c>
      <c r="RU271" s="469">
        <f>SUM(RU265:RU270)</f>
        <v/>
      </c>
      <c r="RV271" s="469">
        <f>SUM(RV265:RV270)</f>
        <v/>
      </c>
      <c r="RW271" s="469">
        <f>SUM(RW265:RW270)</f>
        <v/>
      </c>
      <c r="RX271" s="469">
        <f>SUM(RX265:RX270)</f>
        <v/>
      </c>
      <c r="RY271" s="469">
        <f>SUM(RY265:RY270)</f>
        <v/>
      </c>
      <c r="RZ271" s="469">
        <f>SUM(RZ265:RZ270)</f>
        <v/>
      </c>
      <c r="SA271" s="469">
        <f>SUM(SA265:SA270)</f>
        <v/>
      </c>
      <c r="SB271" s="469">
        <f>SUM(SB265:SB270)</f>
        <v/>
      </c>
      <c r="SC271" s="469">
        <f>SUM(SC265:SC270)</f>
        <v/>
      </c>
      <c r="SD271" s="469">
        <f>SUM(SD265:SD270)</f>
        <v/>
      </c>
      <c r="SE271" s="469">
        <f>SUM(SE265:SE270)</f>
        <v/>
      </c>
      <c r="SF271" s="469">
        <f>SUM(SF265:SF270)</f>
        <v/>
      </c>
      <c r="SG271" s="469">
        <f>SUM(SG265:SG270)</f>
        <v/>
      </c>
      <c r="SH271" s="469">
        <f>SUM(SH265:SH270)</f>
        <v/>
      </c>
      <c r="SI271" s="469">
        <f>SUM(SI265:SI270)</f>
        <v/>
      </c>
      <c r="SJ271" s="469">
        <f>SUM(SJ265:SJ270)</f>
        <v/>
      </c>
      <c r="SK271" s="469">
        <f>SUM(SK265:SK270)</f>
        <v/>
      </c>
      <c r="SL271" s="469">
        <f>SUM(SL265:SL270)</f>
        <v/>
      </c>
      <c r="SM271" s="469">
        <f>SUM(SM265:SM270)</f>
        <v/>
      </c>
      <c r="SN271" s="469">
        <f>SUM(SN265:SN270)</f>
        <v/>
      </c>
      <c r="SO271" s="469">
        <f>SUM(SO265:SO270)</f>
        <v/>
      </c>
      <c r="SP271" s="469">
        <f>SUM(SP265:SP270)</f>
        <v/>
      </c>
      <c r="SQ271" s="469">
        <f>SUM(SQ265:SQ270)</f>
        <v/>
      </c>
      <c r="SR271" s="469">
        <f>SUM(SR265:SR270)</f>
        <v/>
      </c>
      <c r="SS271" s="469">
        <f>SUM(SS265:SS270)</f>
        <v/>
      </c>
      <c r="ST271" s="469">
        <f>SUM(ST265:ST270)</f>
        <v/>
      </c>
      <c r="SU271" s="469">
        <f>SUM(SU265:SU270)</f>
        <v/>
      </c>
      <c r="SV271" s="469">
        <f>SUM(SV265:SV270)</f>
        <v/>
      </c>
      <c r="SW271" s="469">
        <f>SUM(SW265:SW270)</f>
        <v/>
      </c>
      <c r="SX271" s="469">
        <f>SUM(SX265:SX270)</f>
        <v/>
      </c>
      <c r="SY271" s="469">
        <f>SUM(SY265:SY270)</f>
        <v/>
      </c>
      <c r="SZ271" s="469">
        <f>SUM(SZ265:SZ270)</f>
        <v/>
      </c>
      <c r="TA271" s="469">
        <f>SUM(TA265:TA270)</f>
        <v/>
      </c>
      <c r="TB271" s="469">
        <f>SUM(TB265:TB270)</f>
        <v/>
      </c>
      <c r="TC271" s="469">
        <f>SUM(TC265:TC270)</f>
        <v/>
      </c>
      <c r="TD271" s="469">
        <f>SUM(TD265:TD270)</f>
        <v/>
      </c>
      <c r="TE271" s="469">
        <f>SUM(TE265:TE270)</f>
        <v/>
      </c>
      <c r="TF271" s="469">
        <f>SUM(TF265:TF270)</f>
        <v/>
      </c>
      <c r="TG271" s="469">
        <f>SUM(TG265:TG270)</f>
        <v/>
      </c>
      <c r="TH271" s="469">
        <f>SUM(TH265:TH270)</f>
        <v/>
      </c>
      <c r="TI271" s="469">
        <f>SUM(TI265:TI270)</f>
        <v/>
      </c>
      <c r="TJ271" s="469">
        <f>SUM(TJ265:TJ270)</f>
        <v/>
      </c>
      <c r="TK271" s="469">
        <f>SUM(TK265:TK270)</f>
        <v/>
      </c>
      <c r="TL271" s="469">
        <f>SUM(TL265:TL270)</f>
        <v/>
      </c>
      <c r="TM271" s="469">
        <f>SUM(TM265:TM270)</f>
        <v/>
      </c>
      <c r="TN271" s="469">
        <f>SUM(TN265:TN270)</f>
        <v/>
      </c>
      <c r="TO271" s="469">
        <f>SUM(TO265:TO270)</f>
        <v/>
      </c>
      <c r="TP271" s="469">
        <f>SUM(TP265:TP270)</f>
        <v/>
      </c>
      <c r="TQ271" s="469">
        <f>SUM(TQ265:TQ270)</f>
        <v/>
      </c>
      <c r="TR271" s="469">
        <f>SUM(TR265:TR270)</f>
        <v/>
      </c>
      <c r="TS271" s="469">
        <f>SUM(TS265:TS270)</f>
        <v/>
      </c>
      <c r="TT271" s="469">
        <f>SUM(TT265:TT270)</f>
        <v/>
      </c>
      <c r="TU271" s="469">
        <f>SUM(TU265:TU270)</f>
        <v/>
      </c>
      <c r="TV271" s="469">
        <f>SUM(TV265:TV270)</f>
        <v/>
      </c>
      <c r="TW271" s="469">
        <f>SUM(TW265:TW270)</f>
        <v/>
      </c>
      <c r="TX271" s="469">
        <f>SUM(TX265:TX270)</f>
        <v/>
      </c>
      <c r="TY271" s="469">
        <f>SUM(TY265:TY270)</f>
        <v/>
      </c>
      <c r="TZ271" s="469">
        <f>SUM(TZ265:TZ270)</f>
        <v/>
      </c>
      <c r="UA271" s="469">
        <f>SUM(UA265:UA270)</f>
        <v/>
      </c>
      <c r="UB271" s="469">
        <f>SUM(UB265:UB270)</f>
        <v/>
      </c>
      <c r="UC271" s="469">
        <f>SUM(UC265:UC270)</f>
        <v/>
      </c>
      <c r="UD271" s="469">
        <f>SUM(UD265:UD270)</f>
        <v/>
      </c>
      <c r="UE271" s="469">
        <f>SUM(UE265:UE270)</f>
        <v/>
      </c>
      <c r="UF271" s="469">
        <f>SUM(UF265:UF270)</f>
        <v/>
      </c>
      <c r="UG271" s="469">
        <f>SUM(UG265:UG270)</f>
        <v/>
      </c>
      <c r="UH271" s="469">
        <f>SUM(UH265:UH270)</f>
        <v/>
      </c>
      <c r="UI271" s="469">
        <f>SUM(UI265:UI270)</f>
        <v/>
      </c>
      <c r="UJ271" s="469">
        <f>SUM(UJ265:UJ270)</f>
        <v/>
      </c>
      <c r="UK271" s="469">
        <f>SUM(UK265:UK270)</f>
        <v/>
      </c>
      <c r="UL271" s="469">
        <f>SUM(UL265:UL270)</f>
        <v/>
      </c>
      <c r="UM271" s="469">
        <f>SUM(UM265:UM270)</f>
        <v/>
      </c>
      <c r="UN271" s="469">
        <f>SUM(UN265:UN270)</f>
        <v/>
      </c>
      <c r="UO271" s="469">
        <f>SUM(UO265:UO270)</f>
        <v/>
      </c>
      <c r="UP271" s="469">
        <f>SUM(UP265:UP270)</f>
        <v/>
      </c>
      <c r="UQ271" s="469">
        <f>SUM(UQ265:UQ270)</f>
        <v/>
      </c>
      <c r="UR271" s="469">
        <f>SUM(UR265:UR270)</f>
        <v/>
      </c>
      <c r="US271" s="469">
        <f>SUM(US265:US270)</f>
        <v/>
      </c>
      <c r="UT271" s="469">
        <f>SUM(UT265:UT270)</f>
        <v/>
      </c>
      <c r="UU271" s="469">
        <f>SUM(UU265:UU270)</f>
        <v/>
      </c>
      <c r="UV271" s="469">
        <f>SUM(UV265:UV270)</f>
        <v/>
      </c>
      <c r="UW271" s="469">
        <f>SUM(UW265:UW270)</f>
        <v/>
      </c>
      <c r="UX271" s="469">
        <f>SUM(UX265:UX270)</f>
        <v/>
      </c>
      <c r="UY271" s="469">
        <f>SUM(UY265:UY270)</f>
        <v/>
      </c>
      <c r="UZ271" s="469">
        <f>SUM(UZ265:UZ270)</f>
        <v/>
      </c>
      <c r="VA271" s="469">
        <f>SUM(VA265:VA270)</f>
        <v/>
      </c>
      <c r="VB271" s="469">
        <f>SUM(VB265:VB270)</f>
        <v/>
      </c>
      <c r="VC271" s="469">
        <f>SUM(VC265:VC270)</f>
        <v/>
      </c>
      <c r="VD271" s="469">
        <f>SUM(VD265:VD270)</f>
        <v/>
      </c>
      <c r="VE271" s="469">
        <f>SUM(VE265:VE270)</f>
        <v/>
      </c>
      <c r="VF271" s="469">
        <f>SUM(VF265:VF270)</f>
        <v/>
      </c>
      <c r="VG271" s="469">
        <f>SUM(VG265:VG270)</f>
        <v/>
      </c>
      <c r="VH271" s="469">
        <f>SUM(VH265:VH270)</f>
        <v/>
      </c>
      <c r="VI271" s="469">
        <f>SUM(VI265:VI270)</f>
        <v/>
      </c>
      <c r="VJ271" s="469">
        <f>SUM(VJ265:VJ270)</f>
        <v/>
      </c>
      <c r="VK271" s="469">
        <f>SUM(VK265:VK270)</f>
        <v/>
      </c>
      <c r="VL271" s="469">
        <f>SUM(VL265:VL270)</f>
        <v/>
      </c>
      <c r="VM271" s="585">
        <f>SUM(VM265:VM270)</f>
        <v/>
      </c>
      <c r="VN271" s="9" t="n"/>
    </row>
    <row r="272" ht="19.5" customHeight="1">
      <c r="A272" s="1100" t="n"/>
      <c r="B272" s="1101" t="n"/>
      <c r="C272" s="1102" t="n"/>
      <c r="D272" s="374" t="inlineStr">
        <is>
          <t>EN SITUACION DE DESPLAZADO</t>
        </is>
      </c>
      <c r="E272" s="363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7" t="n"/>
      <c r="CE272" s="7" t="n"/>
      <c r="CF272" s="7" t="n"/>
      <c r="CG272" s="7" t="n"/>
      <c r="CH272" s="7" t="n"/>
      <c r="CI272" s="7" t="n"/>
      <c r="CJ272" s="7" t="n"/>
      <c r="CK272" s="7" t="n"/>
      <c r="CL272" s="7" t="n"/>
      <c r="CM272" s="7" t="n"/>
      <c r="CN272" s="7" t="n"/>
      <c r="CO272" s="7" t="n"/>
      <c r="CP272" s="7" t="n"/>
      <c r="CQ272" s="7" t="n"/>
      <c r="CR272" s="7" t="n"/>
      <c r="CS272" s="7" t="n"/>
      <c r="CT272" s="7" t="n"/>
      <c r="CU272" s="7" t="n"/>
      <c r="CV272" s="7" t="n"/>
      <c r="CW272" s="7" t="n"/>
      <c r="CX272" s="7" t="n"/>
      <c r="CY272" s="7" t="n"/>
      <c r="CZ272" s="7" t="n"/>
      <c r="DA272" s="7" t="n"/>
      <c r="DB272" s="7" t="n"/>
      <c r="DC272" s="7" t="n"/>
      <c r="DD272" s="7" t="n"/>
      <c r="DE272" s="7" t="n"/>
      <c r="DF272" s="7" t="n"/>
      <c r="DG272" s="7" t="n"/>
      <c r="DH272" s="7" t="n"/>
      <c r="DI272" s="7" t="n"/>
      <c r="DJ272" s="7" t="n"/>
      <c r="DK272" s="7" t="n"/>
      <c r="DL272" s="7" t="n"/>
      <c r="DM272" s="7" t="n"/>
      <c r="DN272" s="7" t="n"/>
      <c r="DO272" s="7" t="n"/>
      <c r="DP272" s="7" t="n"/>
      <c r="DQ272" s="7" t="n"/>
      <c r="DR272" s="7" t="n"/>
      <c r="DS272" s="7" t="n"/>
      <c r="DT272" s="7" t="n"/>
      <c r="DU272" s="7" t="n"/>
      <c r="DV272" s="7" t="n"/>
      <c r="DW272" s="7" t="n"/>
      <c r="DX272" s="7" t="n"/>
      <c r="DY272" s="7" t="n"/>
      <c r="DZ272" s="7" t="n"/>
      <c r="EA272" s="7" t="n"/>
      <c r="EB272" s="7" t="n"/>
      <c r="EC272" s="7" t="n"/>
      <c r="ED272" s="7" t="n"/>
      <c r="EE272" s="7" t="n"/>
      <c r="EF272" s="7" t="n"/>
      <c r="EG272" s="7" t="n"/>
      <c r="EH272" s="7" t="n"/>
      <c r="EI272" s="7" t="n"/>
      <c r="EJ272" s="7" t="n"/>
      <c r="EK272" s="7" t="n"/>
      <c r="EL272" s="7" t="n"/>
      <c r="EM272" s="7" t="n"/>
      <c r="EN272" s="7" t="n"/>
      <c r="EO272" s="7" t="n"/>
      <c r="EP272" s="7" t="n"/>
      <c r="EQ272" s="7" t="n"/>
      <c r="ER272" s="7" t="n"/>
      <c r="ES272" s="7" t="n"/>
      <c r="ET272" s="7" t="n"/>
      <c r="EU272" s="7" t="n"/>
      <c r="EV272" s="7" t="n"/>
      <c r="EW272" s="7" t="n"/>
      <c r="EX272" s="7" t="n"/>
      <c r="EY272" s="7" t="n"/>
      <c r="EZ272" s="7" t="n"/>
      <c r="FA272" s="7" t="n"/>
      <c r="FB272" s="7" t="n"/>
      <c r="FC272" s="7" t="n"/>
      <c r="FD272" s="7" t="n"/>
      <c r="FE272" s="7" t="n"/>
      <c r="FF272" s="7" t="n"/>
      <c r="FG272" s="7" t="n"/>
      <c r="FH272" s="7" t="n"/>
      <c r="FI272" s="7" t="n"/>
      <c r="FJ272" s="7" t="n"/>
      <c r="FK272" s="7" t="n"/>
      <c r="FL272" s="7" t="n"/>
      <c r="FM272" s="7" t="n"/>
      <c r="FN272" s="7" t="n"/>
      <c r="FO272" s="7" t="n"/>
      <c r="FP272" s="7" t="n"/>
      <c r="FQ272" s="7" t="n"/>
      <c r="FR272" s="7" t="n"/>
      <c r="FS272" s="7" t="n"/>
      <c r="FT272" s="7" t="n"/>
      <c r="FU272" s="7" t="n"/>
      <c r="FV272" s="7" t="n"/>
      <c r="FW272" s="7" t="n"/>
      <c r="FX272" s="7" t="n"/>
      <c r="FY272" s="7" t="n"/>
      <c r="FZ272" s="7" t="n"/>
      <c r="GA272" s="7" t="n"/>
      <c r="GB272" s="7" t="n"/>
      <c r="GC272" s="7" t="n"/>
      <c r="GD272" s="7" t="n"/>
      <c r="GE272" s="7" t="n"/>
      <c r="GF272" s="7" t="n"/>
      <c r="GG272" s="7" t="n"/>
      <c r="GH272" s="7" t="n"/>
      <c r="GI272" s="7" t="n"/>
      <c r="GJ272" s="7" t="n"/>
      <c r="GK272" s="7" t="n"/>
      <c r="GL272" s="7" t="n"/>
      <c r="GM272" s="7" t="n"/>
      <c r="GN272" s="7" t="n"/>
      <c r="GO272" s="7" t="n"/>
      <c r="GP272" s="7" t="n"/>
      <c r="GQ272" s="7" t="n"/>
      <c r="GR272" s="7" t="n"/>
      <c r="GS272" s="7" t="n"/>
      <c r="GT272" s="7" t="n"/>
      <c r="GU272" s="7" t="n"/>
      <c r="GV272" s="7" t="n"/>
      <c r="GW272" s="7" t="n"/>
      <c r="GX272" s="7" t="n"/>
      <c r="GY272" s="7" t="n"/>
      <c r="GZ272" s="7" t="n"/>
      <c r="HA272" s="7" t="n"/>
      <c r="HB272" s="7" t="n"/>
      <c r="HC272" s="7" t="n"/>
      <c r="HD272" s="7" t="n"/>
      <c r="HE272" s="7" t="n"/>
      <c r="HF272" s="7" t="n"/>
      <c r="HG272" s="7" t="n"/>
      <c r="HH272" s="7" t="n"/>
      <c r="HI272" s="7" t="n"/>
      <c r="HJ272" s="7" t="n"/>
      <c r="HK272" s="7" t="n"/>
      <c r="HL272" s="7" t="n"/>
      <c r="HM272" s="7" t="n"/>
      <c r="HN272" s="7" t="n"/>
      <c r="HO272" s="7" t="n"/>
      <c r="HP272" s="7" t="n"/>
      <c r="HQ272" s="7" t="n"/>
      <c r="HR272" s="7" t="n"/>
      <c r="HS272" s="7" t="n"/>
      <c r="HT272" s="7" t="n"/>
      <c r="HU272" s="7" t="n"/>
      <c r="HV272" s="7" t="n"/>
      <c r="HW272" s="7" t="n"/>
      <c r="HX272" s="7" t="n"/>
      <c r="HY272" s="7" t="n"/>
      <c r="HZ272" s="7" t="n"/>
      <c r="IA272" s="7" t="n"/>
      <c r="IB272" s="7" t="n"/>
      <c r="IC272" s="7" t="n"/>
      <c r="ID272" s="7" t="n"/>
      <c r="IE272" s="7" t="n"/>
      <c r="IF272" s="7" t="n"/>
      <c r="IG272" s="7" t="n"/>
      <c r="IH272" s="7" t="n"/>
      <c r="II272" s="7" t="n"/>
      <c r="IJ272" s="7" t="n"/>
      <c r="IK272" s="7" t="n"/>
      <c r="IL272" s="7" t="n"/>
      <c r="IM272" s="7" t="n"/>
      <c r="IN272" s="7" t="n"/>
      <c r="IO272" s="7" t="n"/>
      <c r="IP272" s="7" t="n"/>
      <c r="IQ272" s="7" t="n"/>
      <c r="IR272" s="7" t="n"/>
      <c r="IS272" s="7" t="n"/>
      <c r="IT272" s="7" t="n"/>
      <c r="IU272" s="7" t="n"/>
      <c r="IV272" s="7" t="n"/>
      <c r="IW272" s="7" t="n"/>
      <c r="IX272" s="7" t="n"/>
      <c r="IY272" s="7" t="n"/>
      <c r="IZ272" s="7" t="n"/>
      <c r="JA272" s="7" t="n"/>
      <c r="JB272" s="7" t="n"/>
      <c r="JC272" s="7" t="n"/>
      <c r="JD272" s="7" t="n"/>
      <c r="JE272" s="7" t="n"/>
      <c r="JF272" s="7" t="n"/>
      <c r="JG272" s="7" t="n"/>
      <c r="JH272" s="7" t="n"/>
      <c r="JI272" s="7" t="n"/>
      <c r="JJ272" s="7" t="n"/>
      <c r="JK272" s="7" t="n"/>
      <c r="JL272" s="7" t="n"/>
      <c r="JM272" s="7" t="n"/>
      <c r="JN272" s="7" t="n"/>
      <c r="JO272" s="7" t="n"/>
      <c r="JP272" s="7" t="n"/>
      <c r="JQ272" s="7" t="n"/>
      <c r="JR272" s="7" t="n"/>
      <c r="JS272" s="7" t="n"/>
      <c r="JT272" s="7" t="n"/>
      <c r="JU272" s="7" t="n"/>
      <c r="JV272" s="7" t="n"/>
      <c r="JW272" s="7" t="n"/>
      <c r="JX272" s="7" t="n"/>
      <c r="JY272" s="7" t="n"/>
      <c r="JZ272" s="7" t="n"/>
      <c r="KA272" s="7" t="n"/>
      <c r="KB272" s="7" t="n"/>
      <c r="KC272" s="7" t="n"/>
      <c r="KD272" s="7" t="n"/>
      <c r="KE272" s="7" t="n"/>
      <c r="KF272" s="7" t="n"/>
      <c r="KG272" s="7" t="n"/>
      <c r="KH272" s="7" t="n"/>
      <c r="KI272" s="7" t="n"/>
      <c r="KJ272" s="7" t="n"/>
      <c r="KK272" s="7" t="n"/>
      <c r="KL272" s="7" t="n"/>
      <c r="KM272" s="7" t="n"/>
      <c r="KN272" s="7" t="n"/>
      <c r="KO272" s="7" t="n"/>
      <c r="KP272" s="7" t="n"/>
      <c r="KQ272" s="7" t="n"/>
      <c r="KR272" s="7" t="n"/>
      <c r="KS272" s="7" t="n"/>
      <c r="KT272" s="7" t="n"/>
      <c r="KU272" s="7" t="n"/>
      <c r="KV272" s="7" t="n"/>
      <c r="KW272" s="7" t="n"/>
      <c r="KX272" s="7" t="n"/>
      <c r="KY272" s="7" t="n"/>
      <c r="KZ272" s="7" t="n"/>
      <c r="LA272" s="7" t="n"/>
      <c r="LB272" s="7" t="n"/>
      <c r="LC272" s="7" t="n"/>
      <c r="LD272" s="7" t="n"/>
      <c r="LE272" s="7" t="n"/>
      <c r="LF272" s="7" t="n"/>
      <c r="LG272" s="7" t="n"/>
      <c r="LH272" s="7" t="n"/>
      <c r="LI272" s="7" t="n"/>
      <c r="LJ272" s="7" t="n"/>
      <c r="LK272" s="7" t="n"/>
      <c r="LL272" s="7" t="n"/>
      <c r="LM272" s="7" t="n"/>
      <c r="LN272" s="7" t="n"/>
      <c r="LO272" s="7" t="n"/>
      <c r="LP272" s="7" t="n"/>
      <c r="LQ272" s="7" t="n"/>
      <c r="LR272" s="7" t="n"/>
      <c r="LS272" s="7" t="n"/>
      <c r="LT272" s="7" t="n"/>
      <c r="LU272" s="7" t="n"/>
      <c r="LV272" s="7" t="n"/>
      <c r="LW272" s="7" t="n"/>
      <c r="LX272" s="7" t="n"/>
      <c r="LY272" s="7" t="n"/>
      <c r="LZ272" s="7" t="n"/>
      <c r="MA272" s="7" t="n"/>
      <c r="MB272" s="7" t="n"/>
      <c r="MC272" s="7" t="n"/>
      <c r="MD272" s="7" t="n"/>
      <c r="ME272" s="7" t="n"/>
      <c r="MF272" s="7" t="n"/>
      <c r="MG272" s="7" t="n"/>
      <c r="MH272" s="7" t="n"/>
      <c r="MI272" s="7" t="n"/>
      <c r="MJ272" s="7" t="n"/>
      <c r="MK272" s="7" t="n"/>
      <c r="ML272" s="7" t="n"/>
      <c r="MM272" s="7" t="n"/>
      <c r="MN272" s="7" t="n"/>
      <c r="MO272" s="7" t="n"/>
      <c r="MP272" s="7" t="n"/>
      <c r="MQ272" s="7" t="n"/>
      <c r="MR272" s="7" t="n"/>
      <c r="MS272" s="7" t="n"/>
      <c r="MT272" s="7" t="n"/>
      <c r="MU272" s="7" t="n"/>
      <c r="MV272" s="7" t="n"/>
      <c r="MW272" s="7" t="n"/>
      <c r="MX272" s="7" t="n"/>
      <c r="MY272" s="7" t="n"/>
      <c r="MZ272" s="7" t="n"/>
      <c r="NA272" s="7" t="n"/>
      <c r="NB272" s="7" t="n"/>
      <c r="NC272" s="7" t="n"/>
      <c r="ND272" s="7" t="n"/>
      <c r="NE272" s="7" t="n"/>
      <c r="NF272" s="7" t="n"/>
      <c r="NG272" s="7" t="n"/>
      <c r="NH272" s="7" t="n"/>
      <c r="NI272" s="7" t="n"/>
      <c r="NJ272" s="7" t="n"/>
      <c r="NK272" s="7" t="n"/>
      <c r="NL272" s="7" t="n"/>
      <c r="NM272" s="7" t="n"/>
      <c r="NN272" s="7" t="n"/>
      <c r="NO272" s="7" t="n"/>
      <c r="NP272" s="7" t="n"/>
      <c r="NQ272" s="7" t="n"/>
      <c r="NR272" s="7" t="n"/>
      <c r="NS272" s="7" t="n"/>
      <c r="NT272" s="7" t="n"/>
      <c r="NU272" s="7" t="n"/>
      <c r="NV272" s="7" t="n"/>
      <c r="NW272" s="7" t="n"/>
      <c r="NX272" s="7" t="n"/>
      <c r="NY272" s="7" t="n"/>
      <c r="NZ272" s="7" t="n"/>
      <c r="OA272" s="7" t="n"/>
      <c r="OB272" s="7" t="n"/>
      <c r="OC272" s="7" t="n"/>
      <c r="OD272" s="7" t="n"/>
      <c r="OE272" s="7" t="n"/>
      <c r="OF272" s="7" t="n"/>
      <c r="OG272" s="7" t="n"/>
      <c r="OH272" s="7" t="n"/>
      <c r="OI272" s="7" t="n"/>
      <c r="OJ272" s="7" t="n"/>
      <c r="OK272" s="7" t="n"/>
      <c r="OL272" s="7" t="n"/>
      <c r="OM272" s="7" t="n"/>
      <c r="ON272" s="7" t="n"/>
      <c r="OO272" s="7" t="n"/>
      <c r="OP272" s="7" t="n"/>
      <c r="OQ272" s="7" t="n"/>
      <c r="OR272" s="7" t="n"/>
      <c r="OS272" s="7" t="n"/>
      <c r="OT272" s="7" t="n"/>
      <c r="OU272" s="7" t="n"/>
      <c r="OV272" s="7" t="n"/>
      <c r="OW272" s="7" t="n"/>
      <c r="OX272" s="7" t="n"/>
      <c r="OY272" s="7" t="n"/>
      <c r="OZ272" s="7" t="n"/>
      <c r="PA272" s="7" t="n"/>
      <c r="PB272" s="7" t="n"/>
      <c r="PC272" s="7" t="n"/>
      <c r="PD272" s="7" t="n"/>
      <c r="PE272" s="7" t="n"/>
      <c r="PF272" s="7" t="n"/>
      <c r="PG272" s="7" t="n"/>
      <c r="PH272" s="7" t="n"/>
      <c r="PI272" s="7" t="n"/>
      <c r="PJ272" s="7" t="n"/>
      <c r="PK272" s="7" t="n"/>
      <c r="PL272" s="7" t="n"/>
      <c r="PM272" s="7" t="n"/>
      <c r="PN272" s="7" t="n"/>
      <c r="PO272" s="7" t="n"/>
      <c r="PP272" s="7" t="n"/>
      <c r="PQ272" s="7" t="n"/>
      <c r="PR272" s="7" t="n"/>
      <c r="PS272" s="7" t="n"/>
      <c r="PT272" s="7" t="n"/>
      <c r="PU272" s="7" t="n"/>
      <c r="PV272" s="7" t="n"/>
      <c r="PW272" s="7" t="n"/>
      <c r="PX272" s="7" t="n"/>
      <c r="PY272" s="7" t="n"/>
      <c r="PZ272" s="7" t="n"/>
      <c r="QA272" s="7" t="n"/>
      <c r="QB272" s="7" t="n"/>
      <c r="QC272" s="7" t="n"/>
      <c r="QD272" s="7" t="n"/>
      <c r="QE272" s="7" t="n"/>
      <c r="QF272" s="7" t="n"/>
      <c r="QG272" s="7" t="n"/>
      <c r="QH272" s="7" t="n"/>
      <c r="QI272" s="7" t="n"/>
      <c r="QJ272" s="7" t="n"/>
      <c r="QK272" s="7" t="n"/>
      <c r="QL272" s="7" t="n"/>
      <c r="QM272" s="7" t="n"/>
      <c r="QN272" s="7" t="n"/>
      <c r="QO272" s="7" t="n"/>
      <c r="QP272" s="7" t="n"/>
      <c r="QQ272" s="7" t="n"/>
      <c r="QR272" s="7" t="n"/>
      <c r="QS272" s="7" t="n"/>
      <c r="QT272" s="7" t="n"/>
      <c r="QU272" s="7" t="n"/>
      <c r="QV272" s="7" t="n"/>
      <c r="QW272" s="7" t="n"/>
      <c r="QX272" s="7" t="n"/>
      <c r="QY272" s="7" t="n"/>
      <c r="QZ272" s="7" t="n"/>
      <c r="RA272" s="7" t="n"/>
      <c r="RB272" s="7" t="n"/>
      <c r="RC272" s="7" t="n"/>
      <c r="RD272" s="7" t="n"/>
      <c r="RE272" s="7" t="n"/>
      <c r="RF272" s="7" t="n"/>
      <c r="RG272" s="7" t="n"/>
      <c r="RH272" s="7" t="n"/>
      <c r="RI272" s="7" t="n"/>
      <c r="RJ272" s="7" t="n"/>
      <c r="RK272" s="7" t="n"/>
      <c r="RL272" s="7" t="n"/>
      <c r="RM272" s="7" t="n"/>
      <c r="RN272" s="7" t="n"/>
      <c r="RO272" s="7" t="n"/>
      <c r="RP272" s="7" t="n"/>
      <c r="RQ272" s="7" t="n"/>
      <c r="RR272" s="7" t="n"/>
      <c r="RS272" s="7" t="n"/>
      <c r="RT272" s="7" t="n"/>
      <c r="RU272" s="7" t="n"/>
      <c r="RV272" s="7" t="n"/>
      <c r="RW272" s="7" t="n"/>
      <c r="RX272" s="7" t="n"/>
      <c r="RY272" s="7" t="n"/>
      <c r="RZ272" s="7" t="n"/>
      <c r="SA272" s="7" t="n"/>
      <c r="SB272" s="7" t="n"/>
      <c r="SC272" s="7" t="n"/>
      <c r="SD272" s="7" t="n"/>
      <c r="SE272" s="7" t="n"/>
      <c r="SF272" s="7" t="n"/>
      <c r="SG272" s="7" t="n"/>
      <c r="SH272" s="7" t="n"/>
      <c r="SI272" s="7" t="n"/>
      <c r="SJ272" s="7" t="n"/>
      <c r="SK272" s="7" t="n"/>
      <c r="SL272" s="7" t="n"/>
      <c r="SM272" s="7" t="n"/>
      <c r="SN272" s="7" t="n"/>
      <c r="SO272" s="7" t="n"/>
      <c r="SP272" s="7" t="n"/>
      <c r="SQ272" s="7" t="n"/>
      <c r="SR272" s="7" t="n"/>
      <c r="SS272" s="7" t="n"/>
      <c r="ST272" s="7" t="n"/>
      <c r="SU272" s="7" t="n"/>
      <c r="SV272" s="7" t="n"/>
      <c r="SW272" s="7" t="n"/>
      <c r="SX272" s="7" t="n"/>
      <c r="SY272" s="7" t="n"/>
      <c r="SZ272" s="7" t="n"/>
      <c r="TA272" s="7" t="n"/>
      <c r="TB272" s="7" t="n"/>
      <c r="TC272" s="7" t="n"/>
      <c r="TD272" s="7" t="n"/>
      <c r="TE272" s="7" t="n"/>
      <c r="TF272" s="7" t="n"/>
      <c r="TG272" s="7" t="n"/>
      <c r="TH272" s="7" t="n"/>
      <c r="TI272" s="7" t="n"/>
      <c r="TJ272" s="7" t="n"/>
      <c r="TK272" s="7" t="n"/>
      <c r="TL272" s="7" t="n"/>
      <c r="TM272" s="7" t="n"/>
      <c r="TN272" s="7" t="n"/>
      <c r="TO272" s="7" t="n"/>
      <c r="TP272" s="7" t="n"/>
      <c r="TQ272" s="7" t="n"/>
      <c r="TR272" s="7" t="n"/>
      <c r="TS272" s="7" t="n"/>
      <c r="TT272" s="7" t="n"/>
      <c r="TU272" s="7" t="n"/>
      <c r="TV272" s="7" t="n"/>
      <c r="TW272" s="7" t="n"/>
      <c r="TX272" s="7" t="n"/>
      <c r="TY272" s="7" t="n"/>
      <c r="TZ272" s="7" t="n"/>
      <c r="UA272" s="7" t="n"/>
      <c r="UB272" s="7" t="n"/>
      <c r="UC272" s="7" t="n"/>
      <c r="UD272" s="7" t="n"/>
      <c r="UE272" s="7" t="n"/>
      <c r="UF272" s="7" t="n"/>
      <c r="UG272" s="7" t="n"/>
      <c r="UH272" s="7" t="n"/>
      <c r="UI272" s="7" t="n"/>
      <c r="UJ272" s="7" t="n"/>
      <c r="UK272" s="7" t="n"/>
      <c r="UL272" s="7" t="n"/>
      <c r="UM272" s="7" t="n"/>
      <c r="UN272" s="7" t="n"/>
      <c r="UO272" s="7" t="n"/>
      <c r="UP272" s="7" t="n"/>
      <c r="UQ272" s="7" t="n"/>
      <c r="UR272" s="7" t="n"/>
      <c r="US272" s="7" t="n"/>
      <c r="UT272" s="7" t="n"/>
      <c r="UU272" s="7" t="n"/>
      <c r="UV272" s="7" t="n"/>
      <c r="UW272" s="7" t="n"/>
      <c r="UX272" s="7" t="n"/>
      <c r="UY272" s="7" t="n"/>
      <c r="UZ272" s="7" t="n"/>
      <c r="VA272" s="7" t="n"/>
      <c r="VB272" s="7" t="n"/>
      <c r="VC272" s="7" t="n"/>
      <c r="VD272" s="7" t="n"/>
      <c r="VE272" s="7" t="n"/>
      <c r="VF272" s="7" t="n"/>
      <c r="VG272" s="7" t="n"/>
      <c r="VH272" s="7" t="n"/>
      <c r="VI272" s="7" t="n"/>
      <c r="VJ272" s="7" t="n"/>
      <c r="VK272" s="7" t="n"/>
      <c r="VL272" s="7" t="n"/>
      <c r="VM272" s="573">
        <f>SUM(E272:VL272)-SUM(UU272:UX272)-SUM(VA272:VD272)</f>
        <v/>
      </c>
      <c r="VN272" s="9" t="n"/>
    </row>
    <row r="273" ht="19.5" customHeight="1">
      <c r="A273" s="1100" t="n"/>
      <c r="B273" s="1101" t="n"/>
      <c r="C273" s="1102" t="n"/>
      <c r="D273" s="374" t="inlineStr">
        <is>
          <t>EN CONDICION DE DISCAPACIDAD</t>
        </is>
      </c>
      <c r="E273" s="363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7" t="n"/>
      <c r="CK273" s="7" t="n"/>
      <c r="CL273" s="7" t="n"/>
      <c r="CM273" s="7" t="n"/>
      <c r="CN273" s="7" t="n"/>
      <c r="CO273" s="7" t="n"/>
      <c r="CP273" s="7" t="n"/>
      <c r="CQ273" s="7" t="n"/>
      <c r="CR273" s="7" t="n"/>
      <c r="CS273" s="7" t="n"/>
      <c r="CT273" s="7" t="n"/>
      <c r="CU273" s="7" t="n"/>
      <c r="CV273" s="7" t="n"/>
      <c r="CW273" s="7" t="n"/>
      <c r="CX273" s="7" t="n"/>
      <c r="CY273" s="7" t="n"/>
      <c r="CZ273" s="7" t="n"/>
      <c r="DA273" s="7" t="n"/>
      <c r="DB273" s="7" t="n"/>
      <c r="DC273" s="7" t="n"/>
      <c r="DD273" s="7" t="n"/>
      <c r="DE273" s="7" t="n"/>
      <c r="DF273" s="7" t="n"/>
      <c r="DG273" s="7" t="n"/>
      <c r="DH273" s="7" t="n"/>
      <c r="DI273" s="7" t="n"/>
      <c r="DJ273" s="7" t="n"/>
      <c r="DK273" s="7" t="n"/>
      <c r="DL273" s="7" t="n"/>
      <c r="DM273" s="7" t="n"/>
      <c r="DN273" s="7" t="n"/>
      <c r="DO273" s="7" t="n"/>
      <c r="DP273" s="7" t="n"/>
      <c r="DQ273" s="7" t="n"/>
      <c r="DR273" s="7" t="n"/>
      <c r="DS273" s="7" t="n"/>
      <c r="DT273" s="7" t="n"/>
      <c r="DU273" s="7" t="n"/>
      <c r="DV273" s="7" t="n"/>
      <c r="DW273" s="7" t="n"/>
      <c r="DX273" s="7" t="n"/>
      <c r="DY273" s="7" t="n"/>
      <c r="DZ273" s="7" t="n"/>
      <c r="EA273" s="7" t="n"/>
      <c r="EB273" s="7" t="n"/>
      <c r="EC273" s="7" t="n"/>
      <c r="ED273" s="7" t="n"/>
      <c r="EE273" s="7" t="n"/>
      <c r="EF273" s="7" t="n"/>
      <c r="EG273" s="7" t="n"/>
      <c r="EH273" s="7" t="n"/>
      <c r="EI273" s="7" t="n"/>
      <c r="EJ273" s="7" t="n"/>
      <c r="EK273" s="7" t="n"/>
      <c r="EL273" s="7" t="n"/>
      <c r="EM273" s="7" t="n"/>
      <c r="EN273" s="7" t="n"/>
      <c r="EO273" s="7" t="n"/>
      <c r="EP273" s="7" t="n"/>
      <c r="EQ273" s="7" t="n"/>
      <c r="ER273" s="7" t="n"/>
      <c r="ES273" s="7" t="n"/>
      <c r="ET273" s="7" t="n"/>
      <c r="EU273" s="7" t="n"/>
      <c r="EV273" s="7" t="n"/>
      <c r="EW273" s="7" t="n"/>
      <c r="EX273" s="7" t="n"/>
      <c r="EY273" s="7" t="n"/>
      <c r="EZ273" s="7" t="n"/>
      <c r="FA273" s="7" t="n"/>
      <c r="FB273" s="7" t="n"/>
      <c r="FC273" s="7" t="n"/>
      <c r="FD273" s="7" t="n"/>
      <c r="FE273" s="7" t="n"/>
      <c r="FF273" s="7" t="n"/>
      <c r="FG273" s="7" t="n"/>
      <c r="FH273" s="7" t="n"/>
      <c r="FI273" s="7" t="n"/>
      <c r="FJ273" s="7" t="n"/>
      <c r="FK273" s="7" t="n"/>
      <c r="FL273" s="7" t="n"/>
      <c r="FM273" s="7" t="n"/>
      <c r="FN273" s="7" t="n"/>
      <c r="FO273" s="7" t="n"/>
      <c r="FP273" s="7" t="n"/>
      <c r="FQ273" s="7" t="n"/>
      <c r="FR273" s="7" t="n"/>
      <c r="FS273" s="7" t="n"/>
      <c r="FT273" s="7" t="n"/>
      <c r="FU273" s="7" t="n"/>
      <c r="FV273" s="7" t="n"/>
      <c r="FW273" s="7" t="n"/>
      <c r="FX273" s="7" t="n"/>
      <c r="FY273" s="7" t="n"/>
      <c r="FZ273" s="7" t="n"/>
      <c r="GA273" s="7" t="n"/>
      <c r="GB273" s="7" t="n"/>
      <c r="GC273" s="7" t="n"/>
      <c r="GD273" s="7" t="n"/>
      <c r="GE273" s="7" t="n"/>
      <c r="GF273" s="7" t="n"/>
      <c r="GG273" s="7" t="n"/>
      <c r="GH273" s="7" t="n"/>
      <c r="GI273" s="7" t="n"/>
      <c r="GJ273" s="7" t="n"/>
      <c r="GK273" s="7" t="n"/>
      <c r="GL273" s="7" t="n"/>
      <c r="GM273" s="7" t="n"/>
      <c r="GN273" s="7" t="n"/>
      <c r="GO273" s="7" t="n"/>
      <c r="GP273" s="7" t="n"/>
      <c r="GQ273" s="7" t="n"/>
      <c r="GR273" s="7" t="n"/>
      <c r="GS273" s="7" t="n"/>
      <c r="GT273" s="7" t="n"/>
      <c r="GU273" s="7" t="n"/>
      <c r="GV273" s="7" t="n"/>
      <c r="GW273" s="7" t="n"/>
      <c r="GX273" s="7" t="n"/>
      <c r="GY273" s="7" t="n"/>
      <c r="GZ273" s="7" t="n"/>
      <c r="HA273" s="7" t="n"/>
      <c r="HB273" s="7" t="n"/>
      <c r="HC273" s="7" t="n"/>
      <c r="HD273" s="7" t="n"/>
      <c r="HE273" s="7" t="n"/>
      <c r="HF273" s="7" t="n"/>
      <c r="HG273" s="7" t="n"/>
      <c r="HH273" s="7" t="n"/>
      <c r="HI273" s="7" t="n"/>
      <c r="HJ273" s="7" t="n"/>
      <c r="HK273" s="7" t="n"/>
      <c r="HL273" s="7" t="n"/>
      <c r="HM273" s="7" t="n"/>
      <c r="HN273" s="7" t="n"/>
      <c r="HO273" s="7" t="n"/>
      <c r="HP273" s="7" t="n"/>
      <c r="HQ273" s="7" t="n"/>
      <c r="HR273" s="7" t="n"/>
      <c r="HS273" s="7" t="n"/>
      <c r="HT273" s="7" t="n"/>
      <c r="HU273" s="7" t="n"/>
      <c r="HV273" s="7" t="n"/>
      <c r="HW273" s="7" t="n"/>
      <c r="HX273" s="7" t="n"/>
      <c r="HY273" s="7" t="n"/>
      <c r="HZ273" s="7" t="n"/>
      <c r="IA273" s="7" t="n"/>
      <c r="IB273" s="7" t="n"/>
      <c r="IC273" s="7" t="n"/>
      <c r="ID273" s="7" t="n"/>
      <c r="IE273" s="7" t="n"/>
      <c r="IF273" s="7" t="n"/>
      <c r="IG273" s="7" t="n"/>
      <c r="IH273" s="7" t="n"/>
      <c r="II273" s="7" t="n"/>
      <c r="IJ273" s="7" t="n"/>
      <c r="IK273" s="7" t="n"/>
      <c r="IL273" s="7" t="n"/>
      <c r="IM273" s="7" t="n"/>
      <c r="IN273" s="7" t="n"/>
      <c r="IO273" s="7" t="n"/>
      <c r="IP273" s="7" t="n"/>
      <c r="IQ273" s="7" t="n"/>
      <c r="IR273" s="7" t="n"/>
      <c r="IS273" s="7" t="n"/>
      <c r="IT273" s="7" t="n"/>
      <c r="IU273" s="7" t="n"/>
      <c r="IV273" s="7" t="n"/>
      <c r="IW273" s="7" t="n"/>
      <c r="IX273" s="7" t="n"/>
      <c r="IY273" s="7" t="n"/>
      <c r="IZ273" s="7" t="n"/>
      <c r="JA273" s="7" t="n"/>
      <c r="JB273" s="7" t="n"/>
      <c r="JC273" s="7" t="n"/>
      <c r="JD273" s="7" t="n"/>
      <c r="JE273" s="7" t="n"/>
      <c r="JF273" s="7" t="n"/>
      <c r="JG273" s="7" t="n"/>
      <c r="JH273" s="7" t="n"/>
      <c r="JI273" s="7" t="n"/>
      <c r="JJ273" s="7" t="n"/>
      <c r="JK273" s="7" t="n"/>
      <c r="JL273" s="7" t="n"/>
      <c r="JM273" s="7" t="n"/>
      <c r="JN273" s="7" t="n"/>
      <c r="JO273" s="7" t="n"/>
      <c r="JP273" s="7" t="n"/>
      <c r="JQ273" s="7" t="n"/>
      <c r="JR273" s="7" t="n"/>
      <c r="JS273" s="7" t="n"/>
      <c r="JT273" s="7" t="n"/>
      <c r="JU273" s="7" t="n"/>
      <c r="JV273" s="7" t="n"/>
      <c r="JW273" s="7" t="n"/>
      <c r="JX273" s="7" t="n"/>
      <c r="JY273" s="7" t="n"/>
      <c r="JZ273" s="7" t="n"/>
      <c r="KA273" s="7" t="n"/>
      <c r="KB273" s="7" t="n"/>
      <c r="KC273" s="7" t="n"/>
      <c r="KD273" s="7" t="n"/>
      <c r="KE273" s="7" t="n"/>
      <c r="KF273" s="7" t="n"/>
      <c r="KG273" s="7" t="n"/>
      <c r="KH273" s="7" t="n"/>
      <c r="KI273" s="7" t="n"/>
      <c r="KJ273" s="7" t="n"/>
      <c r="KK273" s="7" t="n"/>
      <c r="KL273" s="7" t="n"/>
      <c r="KM273" s="7" t="n"/>
      <c r="KN273" s="7" t="n"/>
      <c r="KO273" s="7" t="n"/>
      <c r="KP273" s="7" t="n"/>
      <c r="KQ273" s="7" t="n"/>
      <c r="KR273" s="7" t="n"/>
      <c r="KS273" s="7" t="n"/>
      <c r="KT273" s="7" t="n"/>
      <c r="KU273" s="7" t="n"/>
      <c r="KV273" s="7" t="n"/>
      <c r="KW273" s="7" t="n"/>
      <c r="KX273" s="7" t="n"/>
      <c r="KY273" s="7" t="n"/>
      <c r="KZ273" s="7" t="n"/>
      <c r="LA273" s="7" t="n"/>
      <c r="LB273" s="7" t="n"/>
      <c r="LC273" s="7" t="n"/>
      <c r="LD273" s="7" t="n"/>
      <c r="LE273" s="7" t="n"/>
      <c r="LF273" s="7" t="n"/>
      <c r="LG273" s="7" t="n"/>
      <c r="LH273" s="7" t="n"/>
      <c r="LI273" s="7" t="n"/>
      <c r="LJ273" s="7" t="n"/>
      <c r="LK273" s="7" t="n"/>
      <c r="LL273" s="7" t="n"/>
      <c r="LM273" s="7" t="n"/>
      <c r="LN273" s="7" t="n"/>
      <c r="LO273" s="7" t="n"/>
      <c r="LP273" s="7" t="n"/>
      <c r="LQ273" s="7" t="n"/>
      <c r="LR273" s="7" t="n"/>
      <c r="LS273" s="7" t="n"/>
      <c r="LT273" s="7" t="n"/>
      <c r="LU273" s="7" t="n"/>
      <c r="LV273" s="7" t="n"/>
      <c r="LW273" s="7" t="n"/>
      <c r="LX273" s="7" t="n"/>
      <c r="LY273" s="7" t="n"/>
      <c r="LZ273" s="7" t="n"/>
      <c r="MA273" s="7" t="n"/>
      <c r="MB273" s="7" t="n"/>
      <c r="MC273" s="7" t="n"/>
      <c r="MD273" s="7" t="n"/>
      <c r="ME273" s="7" t="n"/>
      <c r="MF273" s="7" t="n"/>
      <c r="MG273" s="7" t="n"/>
      <c r="MH273" s="7" t="n"/>
      <c r="MI273" s="7" t="n"/>
      <c r="MJ273" s="7" t="n"/>
      <c r="MK273" s="7" t="n"/>
      <c r="ML273" s="7" t="n"/>
      <c r="MM273" s="7" t="n"/>
      <c r="MN273" s="7" t="n"/>
      <c r="MO273" s="7" t="n"/>
      <c r="MP273" s="7" t="n"/>
      <c r="MQ273" s="7" t="n"/>
      <c r="MR273" s="7" t="n"/>
      <c r="MS273" s="7" t="n"/>
      <c r="MT273" s="7" t="n"/>
      <c r="MU273" s="7" t="n"/>
      <c r="MV273" s="7" t="n"/>
      <c r="MW273" s="7" t="n"/>
      <c r="MX273" s="7" t="n"/>
      <c r="MY273" s="7" t="n"/>
      <c r="MZ273" s="7" t="n"/>
      <c r="NA273" s="7" t="n"/>
      <c r="NB273" s="7" t="n"/>
      <c r="NC273" s="7" t="n"/>
      <c r="ND273" s="7" t="n"/>
      <c r="NE273" s="7" t="n"/>
      <c r="NF273" s="7" t="n"/>
      <c r="NG273" s="7" t="n"/>
      <c r="NH273" s="7" t="n"/>
      <c r="NI273" s="7" t="n"/>
      <c r="NJ273" s="7" t="n"/>
      <c r="NK273" s="7" t="n"/>
      <c r="NL273" s="7" t="n"/>
      <c r="NM273" s="7" t="n"/>
      <c r="NN273" s="7" t="n"/>
      <c r="NO273" s="7" t="n"/>
      <c r="NP273" s="7" t="n"/>
      <c r="NQ273" s="7" t="n"/>
      <c r="NR273" s="7" t="n"/>
      <c r="NS273" s="7" t="n"/>
      <c r="NT273" s="7" t="n"/>
      <c r="NU273" s="7" t="n"/>
      <c r="NV273" s="7" t="n"/>
      <c r="NW273" s="7" t="n"/>
      <c r="NX273" s="7" t="n"/>
      <c r="NY273" s="7" t="n"/>
      <c r="NZ273" s="7" t="n"/>
      <c r="OA273" s="7" t="n"/>
      <c r="OB273" s="7" t="n"/>
      <c r="OC273" s="7" t="n"/>
      <c r="OD273" s="7" t="n"/>
      <c r="OE273" s="7" t="n"/>
      <c r="OF273" s="7" t="n"/>
      <c r="OG273" s="7" t="n"/>
      <c r="OH273" s="7" t="n"/>
      <c r="OI273" s="7" t="n"/>
      <c r="OJ273" s="7" t="n"/>
      <c r="OK273" s="7" t="n"/>
      <c r="OL273" s="7" t="n"/>
      <c r="OM273" s="7" t="n"/>
      <c r="ON273" s="7" t="n"/>
      <c r="OO273" s="7" t="n"/>
      <c r="OP273" s="7" t="n"/>
      <c r="OQ273" s="7" t="n"/>
      <c r="OR273" s="7" t="n"/>
      <c r="OS273" s="7" t="n"/>
      <c r="OT273" s="7" t="n"/>
      <c r="OU273" s="7" t="n"/>
      <c r="OV273" s="7" t="n"/>
      <c r="OW273" s="7" t="n"/>
      <c r="OX273" s="7" t="n"/>
      <c r="OY273" s="7" t="n"/>
      <c r="OZ273" s="7" t="n"/>
      <c r="PA273" s="7" t="n"/>
      <c r="PB273" s="7" t="n"/>
      <c r="PC273" s="7" t="n"/>
      <c r="PD273" s="7" t="n"/>
      <c r="PE273" s="7" t="n"/>
      <c r="PF273" s="7" t="n"/>
      <c r="PG273" s="7" t="n"/>
      <c r="PH273" s="7" t="n"/>
      <c r="PI273" s="7" t="n"/>
      <c r="PJ273" s="7" t="n"/>
      <c r="PK273" s="7" t="n"/>
      <c r="PL273" s="7" t="n"/>
      <c r="PM273" s="7" t="n"/>
      <c r="PN273" s="7" t="n"/>
      <c r="PO273" s="7" t="n"/>
      <c r="PP273" s="7" t="n"/>
      <c r="PQ273" s="7" t="n"/>
      <c r="PR273" s="7" t="n"/>
      <c r="PS273" s="7" t="n"/>
      <c r="PT273" s="7" t="n"/>
      <c r="PU273" s="7" t="n"/>
      <c r="PV273" s="7" t="n"/>
      <c r="PW273" s="7" t="n"/>
      <c r="PX273" s="7" t="n"/>
      <c r="PY273" s="7" t="n"/>
      <c r="PZ273" s="7" t="n"/>
      <c r="QA273" s="7" t="n"/>
      <c r="QB273" s="7" t="n"/>
      <c r="QC273" s="7" t="n"/>
      <c r="QD273" s="7" t="n"/>
      <c r="QE273" s="7" t="n"/>
      <c r="QF273" s="7" t="n"/>
      <c r="QG273" s="7" t="n"/>
      <c r="QH273" s="7" t="n"/>
      <c r="QI273" s="7" t="n"/>
      <c r="QJ273" s="7" t="n"/>
      <c r="QK273" s="7" t="n"/>
      <c r="QL273" s="7" t="n"/>
      <c r="QM273" s="7" t="n"/>
      <c r="QN273" s="7" t="n"/>
      <c r="QO273" s="7" t="n"/>
      <c r="QP273" s="7" t="n"/>
      <c r="QQ273" s="7" t="n"/>
      <c r="QR273" s="7" t="n"/>
      <c r="QS273" s="7" t="n"/>
      <c r="QT273" s="7" t="n"/>
      <c r="QU273" s="7" t="n"/>
      <c r="QV273" s="7" t="n"/>
      <c r="QW273" s="7" t="n"/>
      <c r="QX273" s="7" t="n"/>
      <c r="QY273" s="7" t="n"/>
      <c r="QZ273" s="7" t="n"/>
      <c r="RA273" s="7" t="n"/>
      <c r="RB273" s="7" t="n"/>
      <c r="RC273" s="7" t="n"/>
      <c r="RD273" s="7" t="n"/>
      <c r="RE273" s="7" t="n"/>
      <c r="RF273" s="7" t="n"/>
      <c r="RG273" s="7" t="n"/>
      <c r="RH273" s="7" t="n"/>
      <c r="RI273" s="7" t="n"/>
      <c r="RJ273" s="7" t="n"/>
      <c r="RK273" s="7" t="n"/>
      <c r="RL273" s="7" t="n"/>
      <c r="RM273" s="7" t="n"/>
      <c r="RN273" s="7" t="n"/>
      <c r="RO273" s="7" t="n"/>
      <c r="RP273" s="7" t="n"/>
      <c r="RQ273" s="7" t="n"/>
      <c r="RR273" s="7" t="n"/>
      <c r="RS273" s="7" t="n"/>
      <c r="RT273" s="7" t="n"/>
      <c r="RU273" s="7" t="n"/>
      <c r="RV273" s="7" t="n"/>
      <c r="RW273" s="7" t="n"/>
      <c r="RX273" s="7" t="n"/>
      <c r="RY273" s="7" t="n"/>
      <c r="RZ273" s="7" t="n"/>
      <c r="SA273" s="7" t="n"/>
      <c r="SB273" s="7" t="n"/>
      <c r="SC273" s="7" t="n"/>
      <c r="SD273" s="7" t="n"/>
      <c r="SE273" s="7" t="n"/>
      <c r="SF273" s="7" t="n"/>
      <c r="SG273" s="7" t="n"/>
      <c r="SH273" s="7" t="n"/>
      <c r="SI273" s="7" t="n"/>
      <c r="SJ273" s="7" t="n"/>
      <c r="SK273" s="7" t="n"/>
      <c r="SL273" s="7" t="n"/>
      <c r="SM273" s="7" t="n"/>
      <c r="SN273" s="7" t="n"/>
      <c r="SO273" s="7" t="n"/>
      <c r="SP273" s="7" t="n"/>
      <c r="SQ273" s="7" t="n"/>
      <c r="SR273" s="7" t="n"/>
      <c r="SS273" s="7" t="n"/>
      <c r="ST273" s="7" t="n"/>
      <c r="SU273" s="7" t="n"/>
      <c r="SV273" s="7" t="n"/>
      <c r="SW273" s="7" t="n"/>
      <c r="SX273" s="7" t="n"/>
      <c r="SY273" s="7" t="n"/>
      <c r="SZ273" s="7" t="n"/>
      <c r="TA273" s="7" t="n"/>
      <c r="TB273" s="7" t="n"/>
      <c r="TC273" s="7" t="n"/>
      <c r="TD273" s="7" t="n"/>
      <c r="TE273" s="7" t="n"/>
      <c r="TF273" s="7" t="n"/>
      <c r="TG273" s="7" t="n"/>
      <c r="TH273" s="7" t="n"/>
      <c r="TI273" s="7" t="n"/>
      <c r="TJ273" s="7" t="n"/>
      <c r="TK273" s="7" t="n"/>
      <c r="TL273" s="7" t="n"/>
      <c r="TM273" s="7" t="n"/>
      <c r="TN273" s="7" t="n"/>
      <c r="TO273" s="7" t="n"/>
      <c r="TP273" s="7" t="n"/>
      <c r="TQ273" s="7" t="n"/>
      <c r="TR273" s="7" t="n"/>
      <c r="TS273" s="7" t="n"/>
      <c r="TT273" s="7" t="n"/>
      <c r="TU273" s="7" t="n"/>
      <c r="TV273" s="7" t="n"/>
      <c r="TW273" s="7" t="n"/>
      <c r="TX273" s="7" t="n"/>
      <c r="TY273" s="7" t="n"/>
      <c r="TZ273" s="7" t="n"/>
      <c r="UA273" s="7" t="n"/>
      <c r="UB273" s="7" t="n"/>
      <c r="UC273" s="7" t="n"/>
      <c r="UD273" s="7" t="n"/>
      <c r="UE273" s="7" t="n"/>
      <c r="UF273" s="7" t="n"/>
      <c r="UG273" s="7" t="n"/>
      <c r="UH273" s="7" t="n"/>
      <c r="UI273" s="7" t="n"/>
      <c r="UJ273" s="7" t="n"/>
      <c r="UK273" s="7" t="n"/>
      <c r="UL273" s="7" t="n"/>
      <c r="UM273" s="7" t="n"/>
      <c r="UN273" s="7" t="n"/>
      <c r="UO273" s="7" t="n"/>
      <c r="UP273" s="7" t="n"/>
      <c r="UQ273" s="7" t="n"/>
      <c r="UR273" s="7" t="n"/>
      <c r="US273" s="7" t="n"/>
      <c r="UT273" s="7" t="n"/>
      <c r="UU273" s="7" t="n"/>
      <c r="UV273" s="7" t="n"/>
      <c r="UW273" s="7" t="n"/>
      <c r="UX273" s="7" t="n"/>
      <c r="UY273" s="7" t="n"/>
      <c r="UZ273" s="7" t="n"/>
      <c r="VA273" s="7" t="n"/>
      <c r="VB273" s="7" t="n"/>
      <c r="VC273" s="7" t="n"/>
      <c r="VD273" s="7" t="n"/>
      <c r="VE273" s="7" t="n"/>
      <c r="VF273" s="7" t="n"/>
      <c r="VG273" s="7" t="n"/>
      <c r="VH273" s="7" t="n"/>
      <c r="VI273" s="7" t="n"/>
      <c r="VJ273" s="7" t="n"/>
      <c r="VK273" s="7" t="n"/>
      <c r="VL273" s="7" t="n"/>
      <c r="VM273" s="573">
        <f>SUM(E273:VL273)-SUM(UU273:UX273)-SUM(VA273:VD273)</f>
        <v/>
      </c>
      <c r="VN273" s="9" t="n"/>
    </row>
    <row r="274" ht="19.5" customHeight="1" thickBot="1">
      <c r="A274" s="1100" t="n"/>
      <c r="B274" s="1103" t="n"/>
      <c r="C274" s="1104" t="n"/>
      <c r="D274" s="375" t="inlineStr">
        <is>
          <t>VICTIMAS DEL CONFLICTO ARMADO</t>
        </is>
      </c>
      <c r="E274" s="364" t="n"/>
      <c r="F274" s="359" t="n"/>
      <c r="G274" s="359" t="n"/>
      <c r="H274" s="359" t="n"/>
      <c r="I274" s="359" t="n"/>
      <c r="J274" s="359" t="n"/>
      <c r="K274" s="359" t="n"/>
      <c r="L274" s="359" t="n"/>
      <c r="M274" s="359" t="n"/>
      <c r="N274" s="359" t="n"/>
      <c r="O274" s="359" t="n"/>
      <c r="P274" s="359" t="n"/>
      <c r="Q274" s="359" t="n"/>
      <c r="R274" s="359" t="n"/>
      <c r="S274" s="359" t="n"/>
      <c r="T274" s="359" t="n"/>
      <c r="U274" s="359" t="n"/>
      <c r="V274" s="359" t="n"/>
      <c r="W274" s="359" t="n"/>
      <c r="X274" s="359" t="n"/>
      <c r="Y274" s="359" t="n"/>
      <c r="Z274" s="359" t="n"/>
      <c r="AA274" s="359" t="n"/>
      <c r="AB274" s="359" t="n"/>
      <c r="AC274" s="359" t="n"/>
      <c r="AD274" s="359" t="n"/>
      <c r="AE274" s="359" t="n"/>
      <c r="AF274" s="359" t="n"/>
      <c r="AG274" s="359" t="n"/>
      <c r="AH274" s="359" t="n"/>
      <c r="AI274" s="359" t="n"/>
      <c r="AJ274" s="359" t="n"/>
      <c r="AK274" s="359" t="n"/>
      <c r="AL274" s="359" t="n"/>
      <c r="AM274" s="359" t="n"/>
      <c r="AN274" s="359" t="n"/>
      <c r="AO274" s="359" t="n"/>
      <c r="AP274" s="359" t="n"/>
      <c r="AQ274" s="359" t="n"/>
      <c r="AR274" s="359" t="n"/>
      <c r="AS274" s="359" t="n"/>
      <c r="AT274" s="359" t="n"/>
      <c r="AU274" s="359" t="n"/>
      <c r="AV274" s="359" t="n"/>
      <c r="AW274" s="359" t="n"/>
      <c r="AX274" s="359" t="n"/>
      <c r="AY274" s="359" t="n"/>
      <c r="AZ274" s="359" t="n"/>
      <c r="BA274" s="359" t="n"/>
      <c r="BB274" s="359" t="n"/>
      <c r="BC274" s="359" t="n"/>
      <c r="BD274" s="359" t="n"/>
      <c r="BE274" s="359" t="n"/>
      <c r="BF274" s="359" t="n"/>
      <c r="BG274" s="359" t="n"/>
      <c r="BH274" s="359" t="n"/>
      <c r="BI274" s="359" t="n"/>
      <c r="BJ274" s="359" t="n"/>
      <c r="BK274" s="359" t="n"/>
      <c r="BL274" s="359" t="n"/>
      <c r="BM274" s="359" t="n"/>
      <c r="BN274" s="359" t="n"/>
      <c r="BO274" s="359" t="n"/>
      <c r="BP274" s="359" t="n"/>
      <c r="BQ274" s="359" t="n"/>
      <c r="BR274" s="359" t="n"/>
      <c r="BS274" s="359" t="n"/>
      <c r="BT274" s="359" t="n"/>
      <c r="BU274" s="359" t="n"/>
      <c r="BV274" s="359" t="n"/>
      <c r="BW274" s="359" t="n"/>
      <c r="BX274" s="359" t="n"/>
      <c r="BY274" s="359" t="n"/>
      <c r="BZ274" s="359" t="n"/>
      <c r="CA274" s="359" t="n"/>
      <c r="CB274" s="359" t="n"/>
      <c r="CC274" s="359" t="n"/>
      <c r="CD274" s="359" t="n"/>
      <c r="CE274" s="359" t="n"/>
      <c r="CF274" s="359" t="n"/>
      <c r="CG274" s="359" t="n"/>
      <c r="CH274" s="359" t="n"/>
      <c r="CI274" s="359" t="n"/>
      <c r="CJ274" s="359" t="n"/>
      <c r="CK274" s="359" t="n"/>
      <c r="CL274" s="359" t="n"/>
      <c r="CM274" s="359" t="n"/>
      <c r="CN274" s="359" t="n"/>
      <c r="CO274" s="359" t="n"/>
      <c r="CP274" s="359" t="n"/>
      <c r="CQ274" s="359" t="n"/>
      <c r="CR274" s="359" t="n"/>
      <c r="CS274" s="359" t="n"/>
      <c r="CT274" s="359" t="n"/>
      <c r="CU274" s="359" t="n"/>
      <c r="CV274" s="359" t="n"/>
      <c r="CW274" s="359" t="n"/>
      <c r="CX274" s="359" t="n"/>
      <c r="CY274" s="359" t="n"/>
      <c r="CZ274" s="359" t="n"/>
      <c r="DA274" s="359" t="n"/>
      <c r="DB274" s="359" t="n"/>
      <c r="DC274" s="359" t="n"/>
      <c r="DD274" s="359" t="n"/>
      <c r="DE274" s="359" t="n"/>
      <c r="DF274" s="359" t="n"/>
      <c r="DG274" s="359" t="n"/>
      <c r="DH274" s="359" t="n"/>
      <c r="DI274" s="359" t="n"/>
      <c r="DJ274" s="359" t="n"/>
      <c r="DK274" s="359" t="n"/>
      <c r="DL274" s="359" t="n"/>
      <c r="DM274" s="359" t="n"/>
      <c r="DN274" s="359" t="n"/>
      <c r="DO274" s="359" t="n"/>
      <c r="DP274" s="359" t="n"/>
      <c r="DQ274" s="359" t="n"/>
      <c r="DR274" s="359" t="n"/>
      <c r="DS274" s="359" t="n"/>
      <c r="DT274" s="359" t="n"/>
      <c r="DU274" s="359" t="n"/>
      <c r="DV274" s="359" t="n"/>
      <c r="DW274" s="359" t="n"/>
      <c r="DX274" s="359" t="n"/>
      <c r="DY274" s="359" t="n"/>
      <c r="DZ274" s="359" t="n"/>
      <c r="EA274" s="359" t="n"/>
      <c r="EB274" s="359" t="n"/>
      <c r="EC274" s="359" t="n"/>
      <c r="ED274" s="359" t="n"/>
      <c r="EE274" s="359" t="n"/>
      <c r="EF274" s="359" t="n"/>
      <c r="EG274" s="359" t="n"/>
      <c r="EH274" s="359" t="n"/>
      <c r="EI274" s="359" t="n"/>
      <c r="EJ274" s="359" t="n"/>
      <c r="EK274" s="359" t="n"/>
      <c r="EL274" s="359" t="n"/>
      <c r="EM274" s="359" t="n"/>
      <c r="EN274" s="359" t="n"/>
      <c r="EO274" s="359" t="n"/>
      <c r="EP274" s="359" t="n"/>
      <c r="EQ274" s="359" t="n"/>
      <c r="ER274" s="359" t="n"/>
      <c r="ES274" s="359" t="n"/>
      <c r="ET274" s="359" t="n"/>
      <c r="EU274" s="359" t="n"/>
      <c r="EV274" s="359" t="n"/>
      <c r="EW274" s="359" t="n"/>
      <c r="EX274" s="359" t="n"/>
      <c r="EY274" s="359" t="n"/>
      <c r="EZ274" s="359" t="n"/>
      <c r="FA274" s="359" t="n"/>
      <c r="FB274" s="359" t="n"/>
      <c r="FC274" s="359" t="n"/>
      <c r="FD274" s="359" t="n"/>
      <c r="FE274" s="359" t="n"/>
      <c r="FF274" s="359" t="n"/>
      <c r="FG274" s="359" t="n"/>
      <c r="FH274" s="359" t="n"/>
      <c r="FI274" s="359" t="n"/>
      <c r="FJ274" s="359" t="n"/>
      <c r="FK274" s="359" t="n"/>
      <c r="FL274" s="359" t="n"/>
      <c r="FM274" s="359" t="n"/>
      <c r="FN274" s="359" t="n"/>
      <c r="FO274" s="359" t="n"/>
      <c r="FP274" s="359" t="n"/>
      <c r="FQ274" s="359" t="n"/>
      <c r="FR274" s="359" t="n"/>
      <c r="FS274" s="359" t="n"/>
      <c r="FT274" s="359" t="n"/>
      <c r="FU274" s="359" t="n"/>
      <c r="FV274" s="359" t="n"/>
      <c r="FW274" s="359" t="n"/>
      <c r="FX274" s="359" t="n"/>
      <c r="FY274" s="359" t="n"/>
      <c r="FZ274" s="359" t="n"/>
      <c r="GA274" s="359" t="n"/>
      <c r="GB274" s="359" t="n"/>
      <c r="GC274" s="359" t="n"/>
      <c r="GD274" s="359" t="n"/>
      <c r="GE274" s="359" t="n"/>
      <c r="GF274" s="359" t="n"/>
      <c r="GG274" s="359" t="n"/>
      <c r="GH274" s="359" t="n"/>
      <c r="GI274" s="359" t="n"/>
      <c r="GJ274" s="359" t="n"/>
      <c r="GK274" s="359" t="n"/>
      <c r="GL274" s="359" t="n"/>
      <c r="GM274" s="359" t="n"/>
      <c r="GN274" s="359" t="n"/>
      <c r="GO274" s="359" t="n"/>
      <c r="GP274" s="359" t="n"/>
      <c r="GQ274" s="359" t="n"/>
      <c r="GR274" s="359" t="n"/>
      <c r="GS274" s="359" t="n"/>
      <c r="GT274" s="359" t="n"/>
      <c r="GU274" s="359" t="n"/>
      <c r="GV274" s="359" t="n"/>
      <c r="GW274" s="359" t="n"/>
      <c r="GX274" s="359" t="n"/>
      <c r="GY274" s="359" t="n"/>
      <c r="GZ274" s="359" t="n"/>
      <c r="HA274" s="359" t="n"/>
      <c r="HB274" s="359" t="n"/>
      <c r="HC274" s="359" t="n"/>
      <c r="HD274" s="359" t="n"/>
      <c r="HE274" s="359" t="n"/>
      <c r="HF274" s="359" t="n"/>
      <c r="HG274" s="359" t="n"/>
      <c r="HH274" s="359" t="n"/>
      <c r="HI274" s="359" t="n"/>
      <c r="HJ274" s="359" t="n"/>
      <c r="HK274" s="359" t="n"/>
      <c r="HL274" s="359" t="n"/>
      <c r="HM274" s="359" t="n"/>
      <c r="HN274" s="359" t="n"/>
      <c r="HO274" s="359" t="n"/>
      <c r="HP274" s="359" t="n"/>
      <c r="HQ274" s="359" t="n"/>
      <c r="HR274" s="359" t="n"/>
      <c r="HS274" s="359" t="n"/>
      <c r="HT274" s="359" t="n"/>
      <c r="HU274" s="359" t="n"/>
      <c r="HV274" s="359" t="n"/>
      <c r="HW274" s="359" t="n"/>
      <c r="HX274" s="359" t="n"/>
      <c r="HY274" s="359" t="n"/>
      <c r="HZ274" s="359" t="n"/>
      <c r="IA274" s="359" t="n"/>
      <c r="IB274" s="359" t="n"/>
      <c r="IC274" s="359" t="n"/>
      <c r="ID274" s="359" t="n"/>
      <c r="IE274" s="359" t="n"/>
      <c r="IF274" s="359" t="n"/>
      <c r="IG274" s="359" t="n"/>
      <c r="IH274" s="359" t="n"/>
      <c r="II274" s="359" t="n"/>
      <c r="IJ274" s="359" t="n"/>
      <c r="IK274" s="359" t="n"/>
      <c r="IL274" s="359" t="n"/>
      <c r="IM274" s="359" t="n"/>
      <c r="IN274" s="359" t="n"/>
      <c r="IO274" s="359" t="n"/>
      <c r="IP274" s="359" t="n"/>
      <c r="IQ274" s="359" t="n"/>
      <c r="IR274" s="359" t="n"/>
      <c r="IS274" s="359" t="n"/>
      <c r="IT274" s="359" t="n"/>
      <c r="IU274" s="359" t="n"/>
      <c r="IV274" s="359" t="n"/>
      <c r="IW274" s="359" t="n"/>
      <c r="IX274" s="359" t="n"/>
      <c r="IY274" s="359" t="n"/>
      <c r="IZ274" s="359" t="n"/>
      <c r="JA274" s="359" t="n"/>
      <c r="JB274" s="359" t="n"/>
      <c r="JC274" s="359" t="n"/>
      <c r="JD274" s="359" t="n"/>
      <c r="JE274" s="359" t="n"/>
      <c r="JF274" s="359" t="n"/>
      <c r="JG274" s="359" t="n"/>
      <c r="JH274" s="359" t="n"/>
      <c r="JI274" s="359" t="n"/>
      <c r="JJ274" s="359" t="n"/>
      <c r="JK274" s="359" t="n"/>
      <c r="JL274" s="359" t="n"/>
      <c r="JM274" s="359" t="n"/>
      <c r="JN274" s="359" t="n"/>
      <c r="JO274" s="359" t="n"/>
      <c r="JP274" s="359" t="n"/>
      <c r="JQ274" s="359" t="n"/>
      <c r="JR274" s="359" t="n"/>
      <c r="JS274" s="359" t="n"/>
      <c r="JT274" s="359" t="n"/>
      <c r="JU274" s="359" t="n"/>
      <c r="JV274" s="359" t="n"/>
      <c r="JW274" s="359" t="n"/>
      <c r="JX274" s="359" t="n"/>
      <c r="JY274" s="359" t="n"/>
      <c r="JZ274" s="359" t="n"/>
      <c r="KA274" s="359" t="n"/>
      <c r="KB274" s="359" t="n"/>
      <c r="KC274" s="359" t="n"/>
      <c r="KD274" s="359" t="n"/>
      <c r="KE274" s="359" t="n"/>
      <c r="KF274" s="359" t="n"/>
      <c r="KG274" s="359" t="n"/>
      <c r="KH274" s="359" t="n"/>
      <c r="KI274" s="359" t="n"/>
      <c r="KJ274" s="359" t="n"/>
      <c r="KK274" s="359" t="n"/>
      <c r="KL274" s="359" t="n"/>
      <c r="KM274" s="359" t="n"/>
      <c r="KN274" s="359" t="n"/>
      <c r="KO274" s="359" t="n"/>
      <c r="KP274" s="359" t="n"/>
      <c r="KQ274" s="359" t="n"/>
      <c r="KR274" s="359" t="n"/>
      <c r="KS274" s="359" t="n"/>
      <c r="KT274" s="359" t="n"/>
      <c r="KU274" s="359" t="n"/>
      <c r="KV274" s="359" t="n"/>
      <c r="KW274" s="359" t="n"/>
      <c r="KX274" s="359" t="n"/>
      <c r="KY274" s="359" t="n"/>
      <c r="KZ274" s="359" t="n"/>
      <c r="LA274" s="359" t="n"/>
      <c r="LB274" s="359" t="n"/>
      <c r="LC274" s="359" t="n"/>
      <c r="LD274" s="359" t="n"/>
      <c r="LE274" s="359" t="n"/>
      <c r="LF274" s="359" t="n"/>
      <c r="LG274" s="359" t="n"/>
      <c r="LH274" s="359" t="n"/>
      <c r="LI274" s="359" t="n"/>
      <c r="LJ274" s="359" t="n"/>
      <c r="LK274" s="359" t="n"/>
      <c r="LL274" s="359" t="n"/>
      <c r="LM274" s="359" t="n"/>
      <c r="LN274" s="359" t="n"/>
      <c r="LO274" s="359" t="n"/>
      <c r="LP274" s="359" t="n"/>
      <c r="LQ274" s="359" t="n"/>
      <c r="LR274" s="359" t="n"/>
      <c r="LS274" s="359" t="n"/>
      <c r="LT274" s="359" t="n"/>
      <c r="LU274" s="359" t="n"/>
      <c r="LV274" s="359" t="n"/>
      <c r="LW274" s="359" t="n"/>
      <c r="LX274" s="359" t="n"/>
      <c r="LY274" s="359" t="n"/>
      <c r="LZ274" s="359" t="n"/>
      <c r="MA274" s="359" t="n"/>
      <c r="MB274" s="359" t="n"/>
      <c r="MC274" s="359" t="n"/>
      <c r="MD274" s="359" t="n"/>
      <c r="ME274" s="359" t="n"/>
      <c r="MF274" s="359" t="n"/>
      <c r="MG274" s="359" t="n"/>
      <c r="MH274" s="359" t="n"/>
      <c r="MI274" s="359" t="n"/>
      <c r="MJ274" s="359" t="n"/>
      <c r="MK274" s="359" t="n"/>
      <c r="ML274" s="359" t="n"/>
      <c r="MM274" s="359" t="n"/>
      <c r="MN274" s="359" t="n"/>
      <c r="MO274" s="359" t="n"/>
      <c r="MP274" s="359" t="n"/>
      <c r="MQ274" s="359" t="n"/>
      <c r="MR274" s="359" t="n"/>
      <c r="MS274" s="359" t="n"/>
      <c r="MT274" s="359" t="n"/>
      <c r="MU274" s="359" t="n"/>
      <c r="MV274" s="359" t="n"/>
      <c r="MW274" s="359" t="n"/>
      <c r="MX274" s="359" t="n"/>
      <c r="MY274" s="359" t="n"/>
      <c r="MZ274" s="359" t="n"/>
      <c r="NA274" s="359" t="n"/>
      <c r="NB274" s="359" t="n"/>
      <c r="NC274" s="359" t="n"/>
      <c r="ND274" s="359" t="n"/>
      <c r="NE274" s="359" t="n"/>
      <c r="NF274" s="359" t="n"/>
      <c r="NG274" s="359" t="n"/>
      <c r="NH274" s="359" t="n"/>
      <c r="NI274" s="359" t="n"/>
      <c r="NJ274" s="359" t="n"/>
      <c r="NK274" s="359" t="n"/>
      <c r="NL274" s="359" t="n"/>
      <c r="NM274" s="359" t="n"/>
      <c r="NN274" s="359" t="n"/>
      <c r="NO274" s="359" t="n"/>
      <c r="NP274" s="359" t="n"/>
      <c r="NQ274" s="359" t="n"/>
      <c r="NR274" s="359" t="n"/>
      <c r="NS274" s="359" t="n"/>
      <c r="NT274" s="359" t="n"/>
      <c r="NU274" s="359" t="n"/>
      <c r="NV274" s="359" t="n"/>
      <c r="NW274" s="359" t="n"/>
      <c r="NX274" s="359" t="n"/>
      <c r="NY274" s="359" t="n"/>
      <c r="NZ274" s="359" t="n"/>
      <c r="OA274" s="359" t="n"/>
      <c r="OB274" s="359" t="n"/>
      <c r="OC274" s="359" t="n"/>
      <c r="OD274" s="359" t="n"/>
      <c r="OE274" s="359" t="n"/>
      <c r="OF274" s="359" t="n"/>
      <c r="OG274" s="359" t="n"/>
      <c r="OH274" s="359" t="n"/>
      <c r="OI274" s="359" t="n"/>
      <c r="OJ274" s="359" t="n"/>
      <c r="OK274" s="359" t="n"/>
      <c r="OL274" s="359" t="n"/>
      <c r="OM274" s="359" t="n"/>
      <c r="ON274" s="359" t="n"/>
      <c r="OO274" s="359" t="n"/>
      <c r="OP274" s="359" t="n"/>
      <c r="OQ274" s="359" t="n"/>
      <c r="OR274" s="359" t="n"/>
      <c r="OS274" s="359" t="n"/>
      <c r="OT274" s="359" t="n"/>
      <c r="OU274" s="359" t="n"/>
      <c r="OV274" s="359" t="n"/>
      <c r="OW274" s="359" t="n"/>
      <c r="OX274" s="359" t="n"/>
      <c r="OY274" s="359" t="n"/>
      <c r="OZ274" s="359" t="n"/>
      <c r="PA274" s="359" t="n"/>
      <c r="PB274" s="359" t="n"/>
      <c r="PC274" s="359" t="n"/>
      <c r="PD274" s="359" t="n"/>
      <c r="PE274" s="359" t="n"/>
      <c r="PF274" s="359" t="n"/>
      <c r="PG274" s="359" t="n"/>
      <c r="PH274" s="359" t="n"/>
      <c r="PI274" s="359" t="n"/>
      <c r="PJ274" s="359" t="n"/>
      <c r="PK274" s="359" t="n"/>
      <c r="PL274" s="359" t="n"/>
      <c r="PM274" s="359" t="n"/>
      <c r="PN274" s="359" t="n"/>
      <c r="PO274" s="359" t="n"/>
      <c r="PP274" s="359" t="n"/>
      <c r="PQ274" s="359" t="n"/>
      <c r="PR274" s="359" t="n"/>
      <c r="PS274" s="359" t="n"/>
      <c r="PT274" s="359" t="n"/>
      <c r="PU274" s="359" t="n"/>
      <c r="PV274" s="359" t="n"/>
      <c r="PW274" s="359" t="n"/>
      <c r="PX274" s="359" t="n"/>
      <c r="PY274" s="359" t="n"/>
      <c r="PZ274" s="359" t="n"/>
      <c r="QA274" s="359" t="n"/>
      <c r="QB274" s="359" t="n"/>
      <c r="QC274" s="359" t="n"/>
      <c r="QD274" s="359" t="n"/>
      <c r="QE274" s="359" t="n"/>
      <c r="QF274" s="359" t="n"/>
      <c r="QG274" s="359" t="n"/>
      <c r="QH274" s="359" t="n"/>
      <c r="QI274" s="359" t="n"/>
      <c r="QJ274" s="359" t="n"/>
      <c r="QK274" s="359" t="n"/>
      <c r="QL274" s="359" t="n"/>
      <c r="QM274" s="359" t="n"/>
      <c r="QN274" s="359" t="n"/>
      <c r="QO274" s="359" t="n"/>
      <c r="QP274" s="359" t="n"/>
      <c r="QQ274" s="359" t="n"/>
      <c r="QR274" s="359" t="n"/>
      <c r="QS274" s="359" t="n"/>
      <c r="QT274" s="359" t="n"/>
      <c r="QU274" s="359" t="n"/>
      <c r="QV274" s="359" t="n"/>
      <c r="QW274" s="359" t="n"/>
      <c r="QX274" s="359" t="n"/>
      <c r="QY274" s="359" t="n"/>
      <c r="QZ274" s="359" t="n"/>
      <c r="RA274" s="359" t="n"/>
      <c r="RB274" s="359" t="n"/>
      <c r="RC274" s="359" t="n"/>
      <c r="RD274" s="359" t="n"/>
      <c r="RE274" s="359" t="n"/>
      <c r="RF274" s="359" t="n"/>
      <c r="RG274" s="359" t="n"/>
      <c r="RH274" s="359" t="n"/>
      <c r="RI274" s="359" t="n"/>
      <c r="RJ274" s="359" t="n"/>
      <c r="RK274" s="359" t="n"/>
      <c r="RL274" s="359" t="n"/>
      <c r="RM274" s="359" t="n"/>
      <c r="RN274" s="359" t="n"/>
      <c r="RO274" s="359" t="n"/>
      <c r="RP274" s="359" t="n"/>
      <c r="RQ274" s="359" t="n"/>
      <c r="RR274" s="359" t="n"/>
      <c r="RS274" s="359" t="n"/>
      <c r="RT274" s="359" t="n"/>
      <c r="RU274" s="359" t="n"/>
      <c r="RV274" s="359" t="n"/>
      <c r="RW274" s="359" t="n"/>
      <c r="RX274" s="359" t="n"/>
      <c r="RY274" s="359" t="n"/>
      <c r="RZ274" s="359" t="n"/>
      <c r="SA274" s="359" t="n"/>
      <c r="SB274" s="359" t="n"/>
      <c r="SC274" s="359" t="n"/>
      <c r="SD274" s="359" t="n"/>
      <c r="SE274" s="359" t="n"/>
      <c r="SF274" s="359" t="n"/>
      <c r="SG274" s="359" t="n"/>
      <c r="SH274" s="359" t="n"/>
      <c r="SI274" s="359" t="n"/>
      <c r="SJ274" s="359" t="n"/>
      <c r="SK274" s="359" t="n"/>
      <c r="SL274" s="359" t="n"/>
      <c r="SM274" s="359" t="n"/>
      <c r="SN274" s="359" t="n"/>
      <c r="SO274" s="359" t="n"/>
      <c r="SP274" s="359" t="n"/>
      <c r="SQ274" s="359" t="n"/>
      <c r="SR274" s="359" t="n"/>
      <c r="SS274" s="359" t="n"/>
      <c r="ST274" s="359" t="n"/>
      <c r="SU274" s="359" t="n"/>
      <c r="SV274" s="359" t="n"/>
      <c r="SW274" s="359" t="n"/>
      <c r="SX274" s="359" t="n"/>
      <c r="SY274" s="359" t="n"/>
      <c r="SZ274" s="359" t="n"/>
      <c r="TA274" s="359" t="n"/>
      <c r="TB274" s="359" t="n"/>
      <c r="TC274" s="359" t="n"/>
      <c r="TD274" s="359" t="n"/>
      <c r="TE274" s="359" t="n"/>
      <c r="TF274" s="359" t="n"/>
      <c r="TG274" s="359" t="n"/>
      <c r="TH274" s="359" t="n"/>
      <c r="TI274" s="359" t="n"/>
      <c r="TJ274" s="359" t="n"/>
      <c r="TK274" s="359" t="n"/>
      <c r="TL274" s="359" t="n"/>
      <c r="TM274" s="359" t="n"/>
      <c r="TN274" s="359" t="n"/>
      <c r="TO274" s="359" t="n"/>
      <c r="TP274" s="359" t="n"/>
      <c r="TQ274" s="359" t="n"/>
      <c r="TR274" s="359" t="n"/>
      <c r="TS274" s="359" t="n"/>
      <c r="TT274" s="359" t="n"/>
      <c r="TU274" s="359" t="n"/>
      <c r="TV274" s="359" t="n"/>
      <c r="TW274" s="359" t="n"/>
      <c r="TX274" s="359" t="n"/>
      <c r="TY274" s="359" t="n"/>
      <c r="TZ274" s="359" t="n"/>
      <c r="UA274" s="359" t="n"/>
      <c r="UB274" s="359" t="n"/>
      <c r="UC274" s="359" t="n"/>
      <c r="UD274" s="359" t="n"/>
      <c r="UE274" s="359" t="n"/>
      <c r="UF274" s="359" t="n"/>
      <c r="UG274" s="359" t="n"/>
      <c r="UH274" s="359" t="n"/>
      <c r="UI274" s="359" t="n"/>
      <c r="UJ274" s="359" t="n"/>
      <c r="UK274" s="359" t="n"/>
      <c r="UL274" s="359" t="n"/>
      <c r="UM274" s="359" t="n"/>
      <c r="UN274" s="359" t="n"/>
      <c r="UO274" s="359" t="n"/>
      <c r="UP274" s="359" t="n"/>
      <c r="UQ274" s="359" t="n"/>
      <c r="UR274" s="359" t="n"/>
      <c r="US274" s="359" t="n"/>
      <c r="UT274" s="359" t="n"/>
      <c r="UU274" s="359" t="n"/>
      <c r="UV274" s="359" t="n"/>
      <c r="UW274" s="359" t="n"/>
      <c r="UX274" s="359" t="n"/>
      <c r="UY274" s="359" t="n"/>
      <c r="UZ274" s="359" t="n"/>
      <c r="VA274" s="359" t="n"/>
      <c r="VB274" s="359" t="n"/>
      <c r="VC274" s="359" t="n"/>
      <c r="VD274" s="359" t="n"/>
      <c r="VE274" s="359" t="n"/>
      <c r="VF274" s="359" t="n"/>
      <c r="VG274" s="359" t="n"/>
      <c r="VH274" s="359" t="n"/>
      <c r="VI274" s="359" t="n"/>
      <c r="VJ274" s="359" t="n"/>
      <c r="VK274" s="359" t="n"/>
      <c r="VL274" s="359" t="n"/>
      <c r="VM274" s="586">
        <f>SUM(E274:VL274)-SUM(UU274:UX274)-SUM(VA274:VD274)</f>
        <v/>
      </c>
      <c r="VN274" s="9" t="n"/>
    </row>
    <row r="275" ht="19.5" customHeight="1">
      <c r="A275" s="759" t="inlineStr">
        <is>
          <t>TOTALES</t>
        </is>
      </c>
      <c r="B275" s="1091" t="n"/>
      <c r="C275" s="1092" t="n"/>
      <c r="D275" s="365" t="inlineStr">
        <is>
          <t>FEMENINO</t>
        </is>
      </c>
      <c r="E275" s="587">
        <f>SUMIF($D$9:$D$274,$D275,E$9:E$274)</f>
        <v/>
      </c>
      <c r="F275" s="587">
        <f>SUMIF($D$9:$D$274,$D275,F$9:F$274)</f>
        <v/>
      </c>
      <c r="G275" s="587">
        <f>SUMIF($D$9:$D$274,$D275,G$9:G$274)</f>
        <v/>
      </c>
      <c r="H275" s="587">
        <f>SUMIF($D$9:$D$274,$D275,H$9:H$274)</f>
        <v/>
      </c>
      <c r="I275" s="587">
        <f>SUMIF($D$9:$D$274,$D275,I$9:I$274)</f>
        <v/>
      </c>
      <c r="J275" s="587">
        <f>SUMIF($D$9:$D$274,$D275,J$9:J$274)</f>
        <v/>
      </c>
      <c r="K275" s="587">
        <f>SUMIF($D$9:$D$274,$D275,K$9:K$274)</f>
        <v/>
      </c>
      <c r="L275" s="587">
        <f>SUMIF($D$9:$D$274,$D275,L$9:L$274)</f>
        <v/>
      </c>
      <c r="M275" s="587">
        <f>SUMIF($D$9:$D$274,$D275,M$9:M$274)</f>
        <v/>
      </c>
      <c r="N275" s="587">
        <f>SUMIF($D$9:$D$274,$D275,N$9:N$274)</f>
        <v/>
      </c>
      <c r="O275" s="587">
        <f>SUMIF($D$9:$D$274,$D275,O$9:O$274)</f>
        <v/>
      </c>
      <c r="P275" s="587">
        <f>SUMIF($D$9:$D$274,$D275,P$9:P$274)</f>
        <v/>
      </c>
      <c r="Q275" s="587">
        <f>SUMIF($D$9:$D$274,$D275,Q$9:Q$274)</f>
        <v/>
      </c>
      <c r="R275" s="587">
        <f>SUMIF($D$9:$D$274,$D275,R$9:R$274)</f>
        <v/>
      </c>
      <c r="S275" s="587">
        <f>SUMIF($D$9:$D$274,$D275,S$9:S$274)</f>
        <v/>
      </c>
      <c r="T275" s="587">
        <f>SUMIF($D$9:$D$274,$D275,T$9:T$274)</f>
        <v/>
      </c>
      <c r="U275" s="587">
        <f>SUMIF($D$9:$D$274,$D275,U$9:U$274)</f>
        <v/>
      </c>
      <c r="V275" s="587">
        <f>SUMIF($D$9:$D$274,$D275,V$9:V$274)</f>
        <v/>
      </c>
      <c r="W275" s="587">
        <f>SUMIF($D$9:$D$274,$D275,W$9:W$274)</f>
        <v/>
      </c>
      <c r="X275" s="587">
        <f>SUMIF($D$9:$D$274,$D275,X$9:X$274)</f>
        <v/>
      </c>
      <c r="Y275" s="587">
        <f>SUMIF($D$9:$D$274,$D275,Y$9:Y$274)</f>
        <v/>
      </c>
      <c r="Z275" s="587">
        <f>SUMIF($D$9:$D$274,$D275,Z$9:Z$274)</f>
        <v/>
      </c>
      <c r="AA275" s="587">
        <f>SUMIF($D$9:$D$274,$D275,AA$9:AA$274)</f>
        <v/>
      </c>
      <c r="AB275" s="587">
        <f>SUMIF($D$9:$D$274,$D275,AB$9:AB$274)</f>
        <v/>
      </c>
      <c r="AC275" s="587">
        <f>SUMIF($D$9:$D$274,$D275,AC$9:AC$274)</f>
        <v/>
      </c>
      <c r="AD275" s="587">
        <f>SUMIF($D$9:$D$274,$D275,AD$9:AD$274)</f>
        <v/>
      </c>
      <c r="AE275" s="587">
        <f>SUMIF($D$9:$D$274,$D275,AE$9:AE$274)</f>
        <v/>
      </c>
      <c r="AF275" s="587">
        <f>SUMIF($D$9:$D$274,$D275,AF$9:AF$274)</f>
        <v/>
      </c>
      <c r="AG275" s="587">
        <f>SUMIF($D$9:$D$274,$D275,AG$9:AG$274)</f>
        <v/>
      </c>
      <c r="AH275" s="587">
        <f>SUMIF($D$9:$D$274,$D275,AH$9:AH$274)</f>
        <v/>
      </c>
      <c r="AI275" s="587">
        <f>SUMIF($D$9:$D$274,$D275,AI$9:AI$274)</f>
        <v/>
      </c>
      <c r="AJ275" s="587">
        <f>SUMIF($D$9:$D$274,$D275,AJ$9:AJ$274)</f>
        <v/>
      </c>
      <c r="AK275" s="587">
        <f>SUMIF($D$9:$D$274,$D275,AK$9:AK$274)</f>
        <v/>
      </c>
      <c r="AL275" s="587">
        <f>SUMIF($D$9:$D$274,$D275,AL$9:AL$274)</f>
        <v/>
      </c>
      <c r="AM275" s="587">
        <f>SUMIF($D$9:$D$274,$D275,AM$9:AM$274)</f>
        <v/>
      </c>
      <c r="AN275" s="587">
        <f>SUMIF($D$9:$D$274,$D275,AN$9:AN$274)</f>
        <v/>
      </c>
      <c r="AO275" s="587">
        <f>SUMIF($D$9:$D$274,$D275,AO$9:AO$274)</f>
        <v/>
      </c>
      <c r="AP275" s="587">
        <f>SUMIF($D$9:$D$274,$D275,AP$9:AP$274)</f>
        <v/>
      </c>
      <c r="AQ275" s="587">
        <f>SUMIF($D$9:$D$274,$D275,AQ$9:AQ$274)</f>
        <v/>
      </c>
      <c r="AR275" s="587">
        <f>SUMIF($D$9:$D$274,$D275,AR$9:AR$274)</f>
        <v/>
      </c>
      <c r="AS275" s="587">
        <f>SUMIF($D$9:$D$274,$D275,AS$9:AS$274)</f>
        <v/>
      </c>
      <c r="AT275" s="587">
        <f>SUMIF($D$9:$D$274,$D275,AT$9:AT$274)</f>
        <v/>
      </c>
      <c r="AU275" s="587">
        <f>SUMIF($D$9:$D$274,$D275,AU$9:AU$274)</f>
        <v/>
      </c>
      <c r="AV275" s="587">
        <f>SUMIF($D$9:$D$274,$D275,AV$9:AV$274)</f>
        <v/>
      </c>
      <c r="AW275" s="587">
        <f>SUMIF($D$9:$D$274,$D275,AW$9:AW$274)</f>
        <v/>
      </c>
      <c r="AX275" s="587">
        <f>SUMIF($D$9:$D$274,$D275,AX$9:AX$274)</f>
        <v/>
      </c>
      <c r="AY275" s="587">
        <f>SUMIF($D$9:$D$274,$D275,AY$9:AY$274)</f>
        <v/>
      </c>
      <c r="AZ275" s="587">
        <f>SUMIF($D$9:$D$274,$D275,AZ$9:AZ$274)</f>
        <v/>
      </c>
      <c r="BA275" s="587">
        <f>SUMIF($D$9:$D$274,$D275,BA$9:BA$274)</f>
        <v/>
      </c>
      <c r="BB275" s="587">
        <f>SUMIF($D$9:$D$274,$D275,BB$9:BB$274)</f>
        <v/>
      </c>
      <c r="BC275" s="587">
        <f>SUMIF($D$9:$D$274,$D275,BC$9:BC$274)</f>
        <v/>
      </c>
      <c r="BD275" s="587">
        <f>SUMIF($D$9:$D$274,$D275,BD$9:BD$274)</f>
        <v/>
      </c>
      <c r="BE275" s="587">
        <f>SUMIF($D$9:$D$274,$D275,BE$9:BE$274)</f>
        <v/>
      </c>
      <c r="BF275" s="587">
        <f>SUMIF($D$9:$D$274,$D275,BF$9:BF$274)</f>
        <v/>
      </c>
      <c r="BG275" s="587">
        <f>SUMIF($D$9:$D$274,$D275,BG$9:BG$274)</f>
        <v/>
      </c>
      <c r="BH275" s="587">
        <f>SUMIF($D$9:$D$274,$D275,BH$9:BH$274)</f>
        <v/>
      </c>
      <c r="BI275" s="587">
        <f>SUMIF($D$9:$D$274,$D275,BI$9:BI$274)</f>
        <v/>
      </c>
      <c r="BJ275" s="587">
        <f>SUMIF($D$9:$D$274,$D275,BJ$9:BJ$274)</f>
        <v/>
      </c>
      <c r="BK275" s="587">
        <f>SUMIF($D$9:$D$274,$D275,BK$9:BK$274)</f>
        <v/>
      </c>
      <c r="BL275" s="587">
        <f>SUMIF($D$9:$D$274,$D275,BL$9:BL$274)</f>
        <v/>
      </c>
      <c r="BM275" s="587">
        <f>SUMIF($D$9:$D$274,$D275,BM$9:BM$274)</f>
        <v/>
      </c>
      <c r="BN275" s="587">
        <f>SUMIF($D$9:$D$274,$D275,BN$9:BN$274)</f>
        <v/>
      </c>
      <c r="BO275" s="587">
        <f>SUMIF($D$9:$D$274,$D275,BO$9:BO$274)</f>
        <v/>
      </c>
      <c r="BP275" s="587">
        <f>SUMIF($D$9:$D$274,$D275,BP$9:BP$274)</f>
        <v/>
      </c>
      <c r="BQ275" s="587">
        <f>SUMIF($D$9:$D$274,$D275,BQ$9:BQ$274)</f>
        <v/>
      </c>
      <c r="BR275" s="587">
        <f>SUMIF($D$9:$D$274,$D275,BR$9:BR$274)</f>
        <v/>
      </c>
      <c r="BS275" s="587">
        <f>SUMIF($D$9:$D$274,$D275,BS$9:BS$274)</f>
        <v/>
      </c>
      <c r="BT275" s="587">
        <f>SUMIF($D$9:$D$274,$D275,BT$9:BT$274)</f>
        <v/>
      </c>
      <c r="BU275" s="587">
        <f>SUMIF($D$9:$D$274,$D275,BU$9:BU$274)</f>
        <v/>
      </c>
      <c r="BV275" s="587">
        <f>SUMIF($D$9:$D$274,$D275,BV$9:BV$274)</f>
        <v/>
      </c>
      <c r="BW275" s="587">
        <f>SUMIF($D$9:$D$274,$D275,BW$9:BW$274)</f>
        <v/>
      </c>
      <c r="BX275" s="587">
        <f>SUMIF($D$9:$D$274,$D275,BX$9:BX$274)</f>
        <v/>
      </c>
      <c r="BY275" s="587">
        <f>SUMIF($D$9:$D$274,$D275,BY$9:BY$274)</f>
        <v/>
      </c>
      <c r="BZ275" s="587">
        <f>SUMIF($D$9:$D$274,$D275,BZ$9:BZ$274)</f>
        <v/>
      </c>
      <c r="CA275" s="587">
        <f>SUMIF($D$9:$D$274,$D275,CA$9:CA$274)</f>
        <v/>
      </c>
      <c r="CB275" s="587">
        <f>SUMIF($D$9:$D$274,$D275,CB$9:CB$274)</f>
        <v/>
      </c>
      <c r="CC275" s="587">
        <f>SUMIF($D$9:$D$274,$D275,CC$9:CC$274)</f>
        <v/>
      </c>
      <c r="CD275" s="587">
        <f>SUMIF($D$9:$D$274,$D275,CD$9:CD$274)</f>
        <v/>
      </c>
      <c r="CE275" s="587">
        <f>SUMIF($D$9:$D$274,$D275,CE$9:CE$274)</f>
        <v/>
      </c>
      <c r="CF275" s="587">
        <f>SUMIF($D$9:$D$274,$D275,CF$9:CF$274)</f>
        <v/>
      </c>
      <c r="CG275" s="587">
        <f>SUMIF($D$9:$D$274,$D275,CG$9:CG$274)</f>
        <v/>
      </c>
      <c r="CH275" s="587">
        <f>SUMIF($D$9:$D$274,$D275,CH$9:CH$274)</f>
        <v/>
      </c>
      <c r="CI275" s="587">
        <f>SUMIF($D$9:$D$274,$D275,CI$9:CI$274)</f>
        <v/>
      </c>
      <c r="CJ275" s="587">
        <f>SUMIF($D$9:$D$274,$D275,CJ$9:CJ$274)</f>
        <v/>
      </c>
      <c r="CK275" s="587">
        <f>SUMIF($D$9:$D$274,$D275,CK$9:CK$274)</f>
        <v/>
      </c>
      <c r="CL275" s="587">
        <f>SUMIF($D$9:$D$274,$D275,CL$9:CL$274)</f>
        <v/>
      </c>
      <c r="CM275" s="587">
        <f>SUMIF($D$9:$D$274,$D275,CM$9:CM$274)</f>
        <v/>
      </c>
      <c r="CN275" s="587">
        <f>SUMIF($D$9:$D$274,$D275,CN$9:CN$274)</f>
        <v/>
      </c>
      <c r="CO275" s="587">
        <f>SUMIF($D$9:$D$274,$D275,CO$9:CO$274)</f>
        <v/>
      </c>
      <c r="CP275" s="587">
        <f>SUMIF($D$9:$D$274,$D275,CP$9:CP$274)</f>
        <v/>
      </c>
      <c r="CQ275" s="587">
        <f>SUMIF($D$9:$D$274,$D275,CQ$9:CQ$274)</f>
        <v/>
      </c>
      <c r="CR275" s="587">
        <f>SUMIF($D$9:$D$274,$D275,CR$9:CR$274)</f>
        <v/>
      </c>
      <c r="CS275" s="587">
        <f>SUMIF($D$9:$D$274,$D275,CS$9:CS$274)</f>
        <v/>
      </c>
      <c r="CT275" s="587">
        <f>SUMIF($D$9:$D$274,$D275,CT$9:CT$274)</f>
        <v/>
      </c>
      <c r="CU275" s="587">
        <f>SUMIF($D$9:$D$274,$D275,CU$9:CU$274)</f>
        <v/>
      </c>
      <c r="CV275" s="587">
        <f>SUMIF($D$9:$D$274,$D275,CV$9:CV$274)</f>
        <v/>
      </c>
      <c r="CW275" s="587">
        <f>SUMIF($D$9:$D$274,$D275,CW$9:CW$274)</f>
        <v/>
      </c>
      <c r="CX275" s="587">
        <f>SUMIF($D$9:$D$274,$D275,CX$9:CX$274)</f>
        <v/>
      </c>
      <c r="CY275" s="587">
        <f>SUMIF($D$9:$D$274,$D275,CY$9:CY$274)</f>
        <v/>
      </c>
      <c r="CZ275" s="587">
        <f>SUMIF($D$9:$D$274,$D275,CZ$9:CZ$274)</f>
        <v/>
      </c>
      <c r="DA275" s="587">
        <f>SUMIF($D$9:$D$274,$D275,DA$9:DA$274)</f>
        <v/>
      </c>
      <c r="DB275" s="587">
        <f>SUMIF($D$9:$D$274,$D275,DB$9:DB$274)</f>
        <v/>
      </c>
      <c r="DC275" s="587">
        <f>SUMIF($D$9:$D$274,$D275,DC$9:DC$274)</f>
        <v/>
      </c>
      <c r="DD275" s="587">
        <f>SUMIF($D$9:$D$274,$D275,DD$9:DD$274)</f>
        <v/>
      </c>
      <c r="DE275" s="587">
        <f>SUMIF($D$9:$D$274,$D275,DE$9:DE$274)</f>
        <v/>
      </c>
      <c r="DF275" s="587">
        <f>SUMIF($D$9:$D$274,$D275,DF$9:DF$274)</f>
        <v/>
      </c>
      <c r="DG275" s="587">
        <f>SUMIF($D$9:$D$274,$D275,DG$9:DG$274)</f>
        <v/>
      </c>
      <c r="DH275" s="587">
        <f>SUMIF($D$9:$D$274,$D275,DH$9:DH$274)</f>
        <v/>
      </c>
      <c r="DI275" s="587">
        <f>SUMIF($D$9:$D$274,$D275,DI$9:DI$274)</f>
        <v/>
      </c>
      <c r="DJ275" s="587">
        <f>SUMIF($D$9:$D$274,$D275,DJ$9:DJ$274)</f>
        <v/>
      </c>
      <c r="DK275" s="587">
        <f>SUMIF($D$9:$D$274,$D275,DK$9:DK$274)</f>
        <v/>
      </c>
      <c r="DL275" s="587">
        <f>SUMIF($D$9:$D$274,$D275,DL$9:DL$274)</f>
        <v/>
      </c>
      <c r="DM275" s="587">
        <f>SUMIF($D$9:$D$274,$D275,DM$9:DM$274)</f>
        <v/>
      </c>
      <c r="DN275" s="587">
        <f>SUMIF($D$9:$D$274,$D275,DN$9:DN$274)</f>
        <v/>
      </c>
      <c r="DO275" s="587">
        <f>SUMIF($D$9:$D$274,$D275,DO$9:DO$274)</f>
        <v/>
      </c>
      <c r="DP275" s="587">
        <f>SUMIF($D$9:$D$274,$D275,DP$9:DP$274)</f>
        <v/>
      </c>
      <c r="DQ275" s="587">
        <f>SUMIF($D$9:$D$274,$D275,DQ$9:DQ$274)</f>
        <v/>
      </c>
      <c r="DR275" s="587">
        <f>SUMIF($D$9:$D$274,$D275,DR$9:DR$274)</f>
        <v/>
      </c>
      <c r="DS275" s="587">
        <f>SUMIF($D$9:$D$274,$D275,DS$9:DS$274)</f>
        <v/>
      </c>
      <c r="DT275" s="587">
        <f>SUMIF($D$9:$D$274,$D275,DT$9:DT$274)</f>
        <v/>
      </c>
      <c r="DU275" s="587">
        <f>SUMIF($D$9:$D$274,$D275,DU$9:DU$274)</f>
        <v/>
      </c>
      <c r="DV275" s="587">
        <f>SUMIF($D$9:$D$274,$D275,DV$9:DV$274)</f>
        <v/>
      </c>
      <c r="DW275" s="587">
        <f>SUMIF($D$9:$D$274,$D275,DW$9:DW$274)</f>
        <v/>
      </c>
      <c r="DX275" s="587">
        <f>SUMIF($D$9:$D$274,$D275,DX$9:DX$274)</f>
        <v/>
      </c>
      <c r="DY275" s="587">
        <f>SUMIF($D$9:$D$274,$D275,DY$9:DY$274)</f>
        <v/>
      </c>
      <c r="DZ275" s="587">
        <f>SUMIF($D$9:$D$274,$D275,DZ$9:DZ$274)</f>
        <v/>
      </c>
      <c r="EA275" s="587">
        <f>SUMIF($D$9:$D$274,$D275,EA$9:EA$274)</f>
        <v/>
      </c>
      <c r="EB275" s="587">
        <f>SUMIF($D$9:$D$274,$D275,EB$9:EB$274)</f>
        <v/>
      </c>
      <c r="EC275" s="587">
        <f>SUMIF($D$9:$D$274,$D275,EC$9:EC$274)</f>
        <v/>
      </c>
      <c r="ED275" s="587">
        <f>SUMIF($D$9:$D$274,$D275,ED$9:ED$274)</f>
        <v/>
      </c>
      <c r="EE275" s="587">
        <f>SUMIF($D$9:$D$274,$D275,EE$9:EE$274)</f>
        <v/>
      </c>
      <c r="EF275" s="587">
        <f>SUMIF($D$9:$D$274,$D275,EF$9:EF$274)</f>
        <v/>
      </c>
      <c r="EG275" s="587">
        <f>SUMIF($D$9:$D$274,$D275,EG$9:EG$274)</f>
        <v/>
      </c>
      <c r="EH275" s="587">
        <f>SUMIF($D$9:$D$274,$D275,EH$9:EH$274)</f>
        <v/>
      </c>
      <c r="EI275" s="587">
        <f>SUMIF($D$9:$D$274,$D275,EI$9:EI$274)</f>
        <v/>
      </c>
      <c r="EJ275" s="587">
        <f>SUMIF($D$9:$D$274,$D275,EJ$9:EJ$274)</f>
        <v/>
      </c>
      <c r="EK275" s="587">
        <f>SUMIF($D$9:$D$274,$D275,EK$9:EK$274)</f>
        <v/>
      </c>
      <c r="EL275" s="587">
        <f>SUMIF($D$9:$D$274,$D275,EL$9:EL$274)</f>
        <v/>
      </c>
      <c r="EM275" s="587">
        <f>SUMIF($D$9:$D$274,$D275,EM$9:EM$274)</f>
        <v/>
      </c>
      <c r="EN275" s="587">
        <f>SUMIF($D$9:$D$274,$D275,EN$9:EN$274)</f>
        <v/>
      </c>
      <c r="EO275" s="587">
        <f>SUMIF($D$9:$D$274,$D275,EO$9:EO$274)</f>
        <v/>
      </c>
      <c r="EP275" s="587">
        <f>SUMIF($D$9:$D$274,$D275,EP$9:EP$274)</f>
        <v/>
      </c>
      <c r="EQ275" s="587">
        <f>SUMIF($D$9:$D$274,$D275,EQ$9:EQ$274)</f>
        <v/>
      </c>
      <c r="ER275" s="587">
        <f>SUMIF($D$9:$D$274,$D275,ER$9:ER$274)</f>
        <v/>
      </c>
      <c r="ES275" s="587">
        <f>SUMIF($D$9:$D$274,$D275,ES$9:ES$274)</f>
        <v/>
      </c>
      <c r="ET275" s="587">
        <f>SUMIF($D$9:$D$274,$D275,ET$9:ET$274)</f>
        <v/>
      </c>
      <c r="EU275" s="587">
        <f>SUMIF($D$9:$D$274,$D275,EU$9:EU$274)</f>
        <v/>
      </c>
      <c r="EV275" s="587">
        <f>SUMIF($D$9:$D$274,$D275,EV$9:EV$274)</f>
        <v/>
      </c>
      <c r="EW275" s="587">
        <f>SUMIF($D$9:$D$274,$D275,EW$9:EW$274)</f>
        <v/>
      </c>
      <c r="EX275" s="587">
        <f>SUMIF($D$9:$D$274,$D275,EX$9:EX$274)</f>
        <v/>
      </c>
      <c r="EY275" s="587">
        <f>SUMIF($D$9:$D$274,$D275,EY$9:EY$274)</f>
        <v/>
      </c>
      <c r="EZ275" s="587">
        <f>SUMIF($D$9:$D$274,$D275,EZ$9:EZ$274)</f>
        <v/>
      </c>
      <c r="FA275" s="587">
        <f>SUMIF($D$9:$D$274,$D275,FA$9:FA$274)</f>
        <v/>
      </c>
      <c r="FB275" s="587">
        <f>SUMIF($D$9:$D$274,$D275,FB$9:FB$274)</f>
        <v/>
      </c>
      <c r="FC275" s="587">
        <f>SUMIF($D$9:$D$274,$D275,FC$9:FC$274)</f>
        <v/>
      </c>
      <c r="FD275" s="587">
        <f>SUMIF($D$9:$D$274,$D275,FD$9:FD$274)</f>
        <v/>
      </c>
      <c r="FE275" s="587">
        <f>SUMIF($D$9:$D$274,$D275,FE$9:FE$274)</f>
        <v/>
      </c>
      <c r="FF275" s="587">
        <f>SUMIF($D$9:$D$274,$D275,FF$9:FF$274)</f>
        <v/>
      </c>
      <c r="FG275" s="587">
        <f>SUMIF($D$9:$D$274,$D275,FG$9:FG$274)</f>
        <v/>
      </c>
      <c r="FH275" s="587">
        <f>SUMIF($D$9:$D$274,$D275,FH$9:FH$274)</f>
        <v/>
      </c>
      <c r="FI275" s="587">
        <f>SUMIF($D$9:$D$274,$D275,FI$9:FI$274)</f>
        <v/>
      </c>
      <c r="FJ275" s="587">
        <f>SUMIF($D$9:$D$274,$D275,FJ$9:FJ$274)</f>
        <v/>
      </c>
      <c r="FK275" s="587">
        <f>SUMIF($D$9:$D$274,$D275,FK$9:FK$274)</f>
        <v/>
      </c>
      <c r="FL275" s="587">
        <f>SUMIF($D$9:$D$274,$D275,FL$9:FL$274)</f>
        <v/>
      </c>
      <c r="FM275" s="587">
        <f>SUMIF($D$9:$D$274,$D275,FM$9:FM$274)</f>
        <v/>
      </c>
      <c r="FN275" s="587">
        <f>SUMIF($D$9:$D$274,$D275,FN$9:FN$274)</f>
        <v/>
      </c>
      <c r="FO275" s="587">
        <f>SUMIF($D$9:$D$274,$D275,FO$9:FO$274)</f>
        <v/>
      </c>
      <c r="FP275" s="587">
        <f>SUMIF($D$9:$D$274,$D275,FP$9:FP$274)</f>
        <v/>
      </c>
      <c r="FQ275" s="587">
        <f>SUMIF($D$9:$D$274,$D275,FQ$9:FQ$274)</f>
        <v/>
      </c>
      <c r="FR275" s="587">
        <f>SUMIF($D$9:$D$274,$D275,FR$9:FR$274)</f>
        <v/>
      </c>
      <c r="FS275" s="587">
        <f>SUMIF($D$9:$D$274,$D275,FS$9:FS$274)</f>
        <v/>
      </c>
      <c r="FT275" s="587">
        <f>SUMIF($D$9:$D$274,$D275,FT$9:FT$274)</f>
        <v/>
      </c>
      <c r="FU275" s="587">
        <f>SUMIF($D$9:$D$274,$D275,FU$9:FU$274)</f>
        <v/>
      </c>
      <c r="FV275" s="587">
        <f>SUMIF($D$9:$D$274,$D275,FV$9:FV$274)</f>
        <v/>
      </c>
      <c r="FW275" s="587">
        <f>SUMIF($D$9:$D$274,$D275,FW$9:FW$274)</f>
        <v/>
      </c>
      <c r="FX275" s="587">
        <f>SUMIF($D$9:$D$274,$D275,FX$9:FX$274)</f>
        <v/>
      </c>
      <c r="FY275" s="587">
        <f>SUMIF($D$9:$D$274,$D275,FY$9:FY$274)</f>
        <v/>
      </c>
      <c r="FZ275" s="587">
        <f>SUMIF($D$9:$D$274,$D275,FZ$9:FZ$274)</f>
        <v/>
      </c>
      <c r="GA275" s="587">
        <f>SUMIF($D$9:$D$274,$D275,GA$9:GA$274)</f>
        <v/>
      </c>
      <c r="GB275" s="587">
        <f>SUMIF($D$9:$D$274,$D275,GB$9:GB$274)</f>
        <v/>
      </c>
      <c r="GC275" s="587">
        <f>SUMIF($D$9:$D$274,$D275,GC$9:GC$274)</f>
        <v/>
      </c>
      <c r="GD275" s="587">
        <f>SUMIF($D$9:$D$274,$D275,GD$9:GD$274)</f>
        <v/>
      </c>
      <c r="GE275" s="587">
        <f>SUMIF($D$9:$D$274,$D275,GE$9:GE$274)</f>
        <v/>
      </c>
      <c r="GF275" s="587">
        <f>SUMIF($D$9:$D$274,$D275,GF$9:GF$274)</f>
        <v/>
      </c>
      <c r="GG275" s="587">
        <f>SUMIF($D$9:$D$274,$D275,GG$9:GG$274)</f>
        <v/>
      </c>
      <c r="GH275" s="587">
        <f>SUMIF($D$9:$D$274,$D275,GH$9:GH$274)</f>
        <v/>
      </c>
      <c r="GI275" s="587">
        <f>SUMIF($D$9:$D$274,$D275,GI$9:GI$274)</f>
        <v/>
      </c>
      <c r="GJ275" s="587">
        <f>SUMIF($D$9:$D$274,$D275,GJ$9:GJ$274)</f>
        <v/>
      </c>
      <c r="GK275" s="587">
        <f>SUMIF($D$9:$D$274,$D275,GK$9:GK$274)</f>
        <v/>
      </c>
      <c r="GL275" s="587">
        <f>SUMIF($D$9:$D$274,$D275,GL$9:GL$274)</f>
        <v/>
      </c>
      <c r="GM275" s="587">
        <f>SUMIF($D$9:$D$274,$D275,GM$9:GM$274)</f>
        <v/>
      </c>
      <c r="GN275" s="587">
        <f>SUMIF($D$9:$D$274,$D275,GN$9:GN$274)</f>
        <v/>
      </c>
      <c r="GO275" s="587">
        <f>SUMIF($D$9:$D$274,$D275,GO$9:GO$274)</f>
        <v/>
      </c>
      <c r="GP275" s="587">
        <f>SUMIF($D$9:$D$274,$D275,GP$9:GP$274)</f>
        <v/>
      </c>
      <c r="GQ275" s="587">
        <f>SUMIF($D$9:$D$274,$D275,GQ$9:GQ$274)</f>
        <v/>
      </c>
      <c r="GR275" s="587">
        <f>SUMIF($D$9:$D$274,$D275,GR$9:GR$274)</f>
        <v/>
      </c>
      <c r="GS275" s="587">
        <f>SUMIF($D$9:$D$274,$D275,GS$9:GS$274)</f>
        <v/>
      </c>
      <c r="GT275" s="587">
        <f>SUMIF($D$9:$D$274,$D275,GT$9:GT$274)</f>
        <v/>
      </c>
      <c r="GU275" s="587">
        <f>SUMIF($D$9:$D$274,$D275,GU$9:GU$274)</f>
        <v/>
      </c>
      <c r="GV275" s="587">
        <f>SUMIF($D$9:$D$274,$D275,GV$9:GV$274)</f>
        <v/>
      </c>
      <c r="GW275" s="587">
        <f>SUMIF($D$9:$D$274,$D275,GW$9:GW$274)</f>
        <v/>
      </c>
      <c r="GX275" s="587">
        <f>SUMIF($D$9:$D$274,$D275,GX$9:GX$274)</f>
        <v/>
      </c>
      <c r="GY275" s="587">
        <f>SUMIF($D$9:$D$274,$D275,GY$9:GY$274)</f>
        <v/>
      </c>
      <c r="GZ275" s="587">
        <f>SUMIF($D$9:$D$274,$D275,GZ$9:GZ$274)</f>
        <v/>
      </c>
      <c r="HA275" s="587">
        <f>SUMIF($D$9:$D$274,$D275,HA$9:HA$274)</f>
        <v/>
      </c>
      <c r="HB275" s="587">
        <f>SUMIF($D$9:$D$274,$D275,HB$9:HB$274)</f>
        <v/>
      </c>
      <c r="HC275" s="587">
        <f>SUMIF($D$9:$D$274,$D275,HC$9:HC$274)</f>
        <v/>
      </c>
      <c r="HD275" s="587">
        <f>SUMIF($D$9:$D$274,$D275,HD$9:HD$274)</f>
        <v/>
      </c>
      <c r="HE275" s="587">
        <f>SUMIF($D$9:$D$274,$D275,HE$9:HE$274)</f>
        <v/>
      </c>
      <c r="HF275" s="587">
        <f>SUMIF($D$9:$D$274,$D275,HF$9:HF$274)</f>
        <v/>
      </c>
      <c r="HG275" s="587">
        <f>SUMIF($D$9:$D$274,$D275,HG$9:HG$274)</f>
        <v/>
      </c>
      <c r="HH275" s="587">
        <f>SUMIF($D$9:$D$274,$D275,HH$9:HH$274)</f>
        <v/>
      </c>
      <c r="HI275" s="587">
        <f>SUMIF($D$9:$D$274,$D275,HI$9:HI$274)</f>
        <v/>
      </c>
      <c r="HJ275" s="587">
        <f>SUMIF($D$9:$D$274,$D275,HJ$9:HJ$274)</f>
        <v/>
      </c>
      <c r="HK275" s="587">
        <f>SUMIF($D$9:$D$274,$D275,HK$9:HK$274)</f>
        <v/>
      </c>
      <c r="HL275" s="587">
        <f>SUMIF($D$9:$D$274,$D275,HL$9:HL$274)</f>
        <v/>
      </c>
      <c r="HM275" s="587">
        <f>SUMIF($D$9:$D$274,$D275,HM$9:HM$274)</f>
        <v/>
      </c>
      <c r="HN275" s="587">
        <f>SUMIF($D$9:$D$274,$D275,HN$9:HN$274)</f>
        <v/>
      </c>
      <c r="HO275" s="587">
        <f>SUMIF($D$9:$D$274,$D275,HO$9:HO$274)</f>
        <v/>
      </c>
      <c r="HP275" s="587">
        <f>SUMIF($D$9:$D$274,$D275,HP$9:HP$274)</f>
        <v/>
      </c>
      <c r="HQ275" s="587">
        <f>SUMIF($D$9:$D$274,$D275,HQ$9:HQ$274)</f>
        <v/>
      </c>
      <c r="HR275" s="587">
        <f>SUMIF($D$9:$D$274,$D275,HR$9:HR$274)</f>
        <v/>
      </c>
      <c r="HS275" s="587">
        <f>SUMIF($D$9:$D$274,$D275,HS$9:HS$274)</f>
        <v/>
      </c>
      <c r="HT275" s="587">
        <f>SUMIF($D$9:$D$274,$D275,HT$9:HT$274)</f>
        <v/>
      </c>
      <c r="HU275" s="587">
        <f>SUMIF($D$9:$D$274,$D275,HU$9:HU$274)</f>
        <v/>
      </c>
      <c r="HV275" s="587">
        <f>SUMIF($D$9:$D$274,$D275,HV$9:HV$274)</f>
        <v/>
      </c>
      <c r="HW275" s="587">
        <f>SUMIF($D$9:$D$274,$D275,HW$9:HW$274)</f>
        <v/>
      </c>
      <c r="HX275" s="587">
        <f>SUMIF($D$9:$D$274,$D275,HX$9:HX$274)</f>
        <v/>
      </c>
      <c r="HY275" s="587">
        <f>SUMIF($D$9:$D$274,$D275,HY$9:HY$274)</f>
        <v/>
      </c>
      <c r="HZ275" s="587">
        <f>SUMIF($D$9:$D$274,$D275,HZ$9:HZ$274)</f>
        <v/>
      </c>
      <c r="IA275" s="587">
        <f>SUMIF($D$9:$D$274,$D275,IA$9:IA$274)</f>
        <v/>
      </c>
      <c r="IB275" s="587">
        <f>SUMIF($D$9:$D$274,$D275,IB$9:IB$274)</f>
        <v/>
      </c>
      <c r="IC275" s="587">
        <f>SUMIF($D$9:$D$274,$D275,IC$9:IC$274)</f>
        <v/>
      </c>
      <c r="ID275" s="587">
        <f>SUMIF($D$9:$D$274,$D275,ID$9:ID$274)</f>
        <v/>
      </c>
      <c r="IE275" s="587">
        <f>SUMIF($D$9:$D$274,$D275,IE$9:IE$274)</f>
        <v/>
      </c>
      <c r="IF275" s="587">
        <f>SUMIF($D$9:$D$274,$D275,IF$9:IF$274)</f>
        <v/>
      </c>
      <c r="IG275" s="587">
        <f>SUMIF($D$9:$D$274,$D275,IG$9:IG$274)</f>
        <v/>
      </c>
      <c r="IH275" s="587">
        <f>SUMIF($D$9:$D$274,$D275,IH$9:IH$274)</f>
        <v/>
      </c>
      <c r="II275" s="587">
        <f>SUMIF($D$9:$D$274,$D275,II$9:II$274)</f>
        <v/>
      </c>
      <c r="IJ275" s="587">
        <f>SUMIF($D$9:$D$274,$D275,IJ$9:IJ$274)</f>
        <v/>
      </c>
      <c r="IK275" s="587">
        <f>SUMIF($D$9:$D$274,$D275,IK$9:IK$274)</f>
        <v/>
      </c>
      <c r="IL275" s="587">
        <f>SUMIF($D$9:$D$274,$D275,IL$9:IL$274)</f>
        <v/>
      </c>
      <c r="IM275" s="587">
        <f>SUMIF($D$9:$D$274,$D275,IM$9:IM$274)</f>
        <v/>
      </c>
      <c r="IN275" s="587">
        <f>SUMIF($D$9:$D$274,$D275,IN$9:IN$274)</f>
        <v/>
      </c>
      <c r="IO275" s="587">
        <f>SUMIF($D$9:$D$274,$D275,IO$9:IO$274)</f>
        <v/>
      </c>
      <c r="IP275" s="587">
        <f>SUMIF($D$9:$D$274,$D275,IP$9:IP$274)</f>
        <v/>
      </c>
      <c r="IQ275" s="587">
        <f>SUMIF($D$9:$D$274,$D275,IQ$9:IQ$274)</f>
        <v/>
      </c>
      <c r="IR275" s="587">
        <f>SUMIF($D$9:$D$274,$D275,IR$9:IR$274)</f>
        <v/>
      </c>
      <c r="IS275" s="587">
        <f>SUMIF($D$9:$D$274,$D275,IS$9:IS$274)</f>
        <v/>
      </c>
      <c r="IT275" s="587">
        <f>SUMIF($D$9:$D$274,$D275,IT$9:IT$274)</f>
        <v/>
      </c>
      <c r="IU275" s="587">
        <f>SUMIF($D$9:$D$274,$D275,IU$9:IU$274)</f>
        <v/>
      </c>
      <c r="IV275" s="587">
        <f>SUMIF($D$9:$D$274,$D275,IV$9:IV$274)</f>
        <v/>
      </c>
      <c r="IW275" s="587">
        <f>SUMIF($D$9:$D$274,$D275,IW$9:IW$274)</f>
        <v/>
      </c>
      <c r="IX275" s="587">
        <f>SUMIF($D$9:$D$274,$D275,IX$9:IX$274)</f>
        <v/>
      </c>
      <c r="IY275" s="587">
        <f>SUMIF($D$9:$D$274,$D275,IY$9:IY$274)</f>
        <v/>
      </c>
      <c r="IZ275" s="587">
        <f>SUMIF($D$9:$D$274,$D275,IZ$9:IZ$274)</f>
        <v/>
      </c>
      <c r="JA275" s="587">
        <f>SUMIF($D$9:$D$274,$D275,JA$9:JA$274)</f>
        <v/>
      </c>
      <c r="JB275" s="587">
        <f>SUMIF($D$9:$D$274,$D275,JB$9:JB$274)</f>
        <v/>
      </c>
      <c r="JC275" s="587">
        <f>SUMIF($D$9:$D$274,$D275,JC$9:JC$274)</f>
        <v/>
      </c>
      <c r="JD275" s="587">
        <f>SUMIF($D$9:$D$274,$D275,JD$9:JD$274)</f>
        <v/>
      </c>
      <c r="JE275" s="587">
        <f>SUMIF($D$9:$D$274,$D275,JE$9:JE$274)</f>
        <v/>
      </c>
      <c r="JF275" s="587">
        <f>SUMIF($D$9:$D$274,$D275,JF$9:JF$274)</f>
        <v/>
      </c>
      <c r="JG275" s="587">
        <f>SUMIF($D$9:$D$274,$D275,JG$9:JG$274)</f>
        <v/>
      </c>
      <c r="JH275" s="587">
        <f>SUMIF($D$9:$D$274,$D275,JH$9:JH$274)</f>
        <v/>
      </c>
      <c r="JI275" s="587">
        <f>SUMIF($D$9:$D$274,$D275,JI$9:JI$274)</f>
        <v/>
      </c>
      <c r="JJ275" s="587">
        <f>SUMIF($D$9:$D$274,$D275,JJ$9:JJ$274)</f>
        <v/>
      </c>
      <c r="JK275" s="587">
        <f>SUMIF($D$9:$D$274,$D275,JK$9:JK$274)</f>
        <v/>
      </c>
      <c r="JL275" s="587">
        <f>SUMIF($D$9:$D$274,$D275,JL$9:JL$274)</f>
        <v/>
      </c>
      <c r="JM275" s="587">
        <f>SUMIF($D$9:$D$274,$D275,JM$9:JM$274)</f>
        <v/>
      </c>
      <c r="JN275" s="587">
        <f>SUMIF($D$9:$D$274,$D275,JN$9:JN$274)</f>
        <v/>
      </c>
      <c r="JO275" s="587">
        <f>SUMIF($D$9:$D$274,$D275,JO$9:JO$274)</f>
        <v/>
      </c>
      <c r="JP275" s="587">
        <f>SUMIF($D$9:$D$274,$D275,JP$9:JP$274)</f>
        <v/>
      </c>
      <c r="JQ275" s="587">
        <f>SUMIF($D$9:$D$274,$D275,JQ$9:JQ$274)</f>
        <v/>
      </c>
      <c r="JR275" s="587">
        <f>SUMIF($D$9:$D$274,$D275,JR$9:JR$274)</f>
        <v/>
      </c>
      <c r="JS275" s="587">
        <f>SUMIF($D$9:$D$274,$D275,JS$9:JS$274)</f>
        <v/>
      </c>
      <c r="JT275" s="587">
        <f>SUMIF($D$9:$D$274,$D275,JT$9:JT$274)</f>
        <v/>
      </c>
      <c r="JU275" s="587">
        <f>SUMIF($D$9:$D$274,$D275,JU$9:JU$274)</f>
        <v/>
      </c>
      <c r="JV275" s="587">
        <f>SUMIF($D$9:$D$274,$D275,JV$9:JV$274)</f>
        <v/>
      </c>
      <c r="JW275" s="587">
        <f>SUMIF($D$9:$D$274,$D275,JW$9:JW$274)</f>
        <v/>
      </c>
      <c r="JX275" s="587">
        <f>SUMIF($D$9:$D$274,$D275,JX$9:JX$274)</f>
        <v/>
      </c>
      <c r="JY275" s="587">
        <f>SUMIF($D$9:$D$274,$D275,JY$9:JY$274)</f>
        <v/>
      </c>
      <c r="JZ275" s="587">
        <f>SUMIF($D$9:$D$274,$D275,JZ$9:JZ$274)</f>
        <v/>
      </c>
      <c r="KA275" s="587">
        <f>SUMIF($D$9:$D$274,$D275,KA$9:KA$274)</f>
        <v/>
      </c>
      <c r="KB275" s="587">
        <f>SUMIF($D$9:$D$274,$D275,KB$9:KB$274)</f>
        <v/>
      </c>
      <c r="KC275" s="587">
        <f>SUMIF($D$9:$D$274,$D275,KC$9:KC$274)</f>
        <v/>
      </c>
      <c r="KD275" s="587">
        <f>SUMIF($D$9:$D$274,$D275,KD$9:KD$274)</f>
        <v/>
      </c>
      <c r="KE275" s="587">
        <f>SUMIF($D$9:$D$274,$D275,KE$9:KE$274)</f>
        <v/>
      </c>
      <c r="KF275" s="587">
        <f>SUMIF($D$9:$D$274,$D275,KF$9:KF$274)</f>
        <v/>
      </c>
      <c r="KG275" s="587">
        <f>SUMIF($D$9:$D$274,$D275,KG$9:KG$274)</f>
        <v/>
      </c>
      <c r="KH275" s="587">
        <f>SUMIF($D$9:$D$274,$D275,KH$9:KH$274)</f>
        <v/>
      </c>
      <c r="KI275" s="587">
        <f>SUMIF($D$9:$D$274,$D275,KI$9:KI$274)</f>
        <v/>
      </c>
      <c r="KJ275" s="587">
        <f>SUMIF($D$9:$D$274,$D275,KJ$9:KJ$274)</f>
        <v/>
      </c>
      <c r="KK275" s="587">
        <f>SUMIF($D$9:$D$274,$D275,KK$9:KK$274)</f>
        <v/>
      </c>
      <c r="KL275" s="587">
        <f>SUMIF($D$9:$D$274,$D275,KL$9:KL$274)</f>
        <v/>
      </c>
      <c r="KM275" s="587">
        <f>SUMIF($D$9:$D$274,$D275,KM$9:KM$274)</f>
        <v/>
      </c>
      <c r="KN275" s="587">
        <f>SUMIF($D$9:$D$274,$D275,KN$9:KN$274)</f>
        <v/>
      </c>
      <c r="KO275" s="587">
        <f>SUMIF($D$9:$D$274,$D275,KO$9:KO$274)</f>
        <v/>
      </c>
      <c r="KP275" s="587">
        <f>SUMIF($D$9:$D$274,$D275,KP$9:KP$274)</f>
        <v/>
      </c>
      <c r="KQ275" s="587">
        <f>SUMIF($D$9:$D$274,$D275,KQ$9:KQ$274)</f>
        <v/>
      </c>
      <c r="KR275" s="587">
        <f>SUMIF($D$9:$D$274,$D275,KR$9:KR$274)</f>
        <v/>
      </c>
      <c r="KS275" s="587">
        <f>SUMIF($D$9:$D$274,$D275,KS$9:KS$274)</f>
        <v/>
      </c>
      <c r="KT275" s="587">
        <f>SUMIF($D$9:$D$274,$D275,KT$9:KT$274)</f>
        <v/>
      </c>
      <c r="KU275" s="587">
        <f>SUMIF($D$9:$D$274,$D275,KU$9:KU$274)</f>
        <v/>
      </c>
      <c r="KV275" s="587">
        <f>SUMIF($D$9:$D$274,$D275,KV$9:KV$274)</f>
        <v/>
      </c>
      <c r="KW275" s="587">
        <f>SUMIF($D$9:$D$274,$D275,KW$9:KW$274)</f>
        <v/>
      </c>
      <c r="KX275" s="587">
        <f>SUMIF($D$9:$D$274,$D275,KX$9:KX$274)</f>
        <v/>
      </c>
      <c r="KY275" s="587">
        <f>SUMIF($D$9:$D$274,$D275,KY$9:KY$274)</f>
        <v/>
      </c>
      <c r="KZ275" s="587">
        <f>SUMIF($D$9:$D$274,$D275,KZ$9:KZ$274)</f>
        <v/>
      </c>
      <c r="LA275" s="587">
        <f>SUMIF($D$9:$D$274,$D275,LA$9:LA$274)</f>
        <v/>
      </c>
      <c r="LB275" s="587">
        <f>SUMIF($D$9:$D$274,$D275,LB$9:LB$274)</f>
        <v/>
      </c>
      <c r="LC275" s="587">
        <f>SUMIF($D$9:$D$274,$D275,LC$9:LC$274)</f>
        <v/>
      </c>
      <c r="LD275" s="587">
        <f>SUMIF($D$9:$D$274,$D275,LD$9:LD$274)</f>
        <v/>
      </c>
      <c r="LE275" s="587">
        <f>SUMIF($D$9:$D$274,$D275,LE$9:LE$274)</f>
        <v/>
      </c>
      <c r="LF275" s="587">
        <f>SUMIF($D$9:$D$274,$D275,LF$9:LF$274)</f>
        <v/>
      </c>
      <c r="LG275" s="587">
        <f>SUMIF($D$9:$D$274,$D275,LG$9:LG$274)</f>
        <v/>
      </c>
      <c r="LH275" s="587">
        <f>SUMIF($D$9:$D$274,$D275,LH$9:LH$274)</f>
        <v/>
      </c>
      <c r="LI275" s="587">
        <f>SUMIF($D$9:$D$274,$D275,LI$9:LI$274)</f>
        <v/>
      </c>
      <c r="LJ275" s="587">
        <f>SUMIF($D$9:$D$274,$D275,LJ$9:LJ$274)</f>
        <v/>
      </c>
      <c r="LK275" s="587">
        <f>SUMIF($D$9:$D$274,$D275,LK$9:LK$274)</f>
        <v/>
      </c>
      <c r="LL275" s="587">
        <f>SUMIF($D$9:$D$274,$D275,LL$9:LL$274)</f>
        <v/>
      </c>
      <c r="LM275" s="587">
        <f>SUMIF($D$9:$D$274,$D275,LM$9:LM$274)</f>
        <v/>
      </c>
      <c r="LN275" s="587">
        <f>SUMIF($D$9:$D$274,$D275,LN$9:LN$274)</f>
        <v/>
      </c>
      <c r="LO275" s="587">
        <f>SUMIF($D$9:$D$274,$D275,LO$9:LO$274)</f>
        <v/>
      </c>
      <c r="LP275" s="587">
        <f>SUMIF($D$9:$D$274,$D275,LP$9:LP$274)</f>
        <v/>
      </c>
      <c r="LQ275" s="587">
        <f>SUMIF($D$9:$D$274,$D275,LQ$9:LQ$274)</f>
        <v/>
      </c>
      <c r="LR275" s="587">
        <f>SUMIF($D$9:$D$274,$D275,LR$9:LR$274)</f>
        <v/>
      </c>
      <c r="LS275" s="587">
        <f>SUMIF($D$9:$D$274,$D275,LS$9:LS$274)</f>
        <v/>
      </c>
      <c r="LT275" s="587">
        <f>SUMIF($D$9:$D$274,$D275,LT$9:LT$274)</f>
        <v/>
      </c>
      <c r="LU275" s="587">
        <f>SUMIF($D$9:$D$274,$D275,LU$9:LU$274)</f>
        <v/>
      </c>
      <c r="LV275" s="587">
        <f>SUMIF($D$9:$D$274,$D275,LV$9:LV$274)</f>
        <v/>
      </c>
      <c r="LW275" s="587">
        <f>SUMIF($D$9:$D$274,$D275,LW$9:LW$274)</f>
        <v/>
      </c>
      <c r="LX275" s="587">
        <f>SUMIF($D$9:$D$274,$D275,LX$9:LX$274)</f>
        <v/>
      </c>
      <c r="LY275" s="587">
        <f>SUMIF($D$9:$D$274,$D275,LY$9:LY$274)</f>
        <v/>
      </c>
      <c r="LZ275" s="587">
        <f>SUMIF($D$9:$D$274,$D275,LZ$9:LZ$274)</f>
        <v/>
      </c>
      <c r="MA275" s="587">
        <f>SUMIF($D$9:$D$274,$D275,MA$9:MA$274)</f>
        <v/>
      </c>
      <c r="MB275" s="587">
        <f>SUMIF($D$9:$D$274,$D275,MB$9:MB$274)</f>
        <v/>
      </c>
      <c r="MC275" s="587">
        <f>SUMIF($D$9:$D$274,$D275,MC$9:MC$274)</f>
        <v/>
      </c>
      <c r="MD275" s="587">
        <f>SUMIF($D$9:$D$274,$D275,MD$9:MD$274)</f>
        <v/>
      </c>
      <c r="ME275" s="587">
        <f>SUMIF($D$9:$D$274,$D275,ME$9:ME$274)</f>
        <v/>
      </c>
      <c r="MF275" s="587">
        <f>SUMIF($D$9:$D$274,$D275,MF$9:MF$274)</f>
        <v/>
      </c>
      <c r="MG275" s="587">
        <f>SUMIF($D$9:$D$274,$D275,MG$9:MG$274)</f>
        <v/>
      </c>
      <c r="MH275" s="587">
        <f>SUMIF($D$9:$D$274,$D275,MH$9:MH$274)</f>
        <v/>
      </c>
      <c r="MI275" s="587">
        <f>SUMIF($D$9:$D$274,$D275,MI$9:MI$274)</f>
        <v/>
      </c>
      <c r="MJ275" s="587">
        <f>SUMIF($D$9:$D$274,$D275,MJ$9:MJ$274)</f>
        <v/>
      </c>
      <c r="MK275" s="587">
        <f>SUMIF($D$9:$D$274,$D275,MK$9:MK$274)</f>
        <v/>
      </c>
      <c r="ML275" s="587">
        <f>SUMIF($D$9:$D$274,$D275,ML$9:ML$274)</f>
        <v/>
      </c>
      <c r="MM275" s="587">
        <f>SUMIF($D$9:$D$274,$D275,MM$9:MM$274)</f>
        <v/>
      </c>
      <c r="MN275" s="587">
        <f>SUMIF($D$9:$D$274,$D275,MN$9:MN$274)</f>
        <v/>
      </c>
      <c r="MO275" s="587">
        <f>SUMIF($D$9:$D$274,$D275,MO$9:MO$274)</f>
        <v/>
      </c>
      <c r="MP275" s="587">
        <f>SUMIF($D$9:$D$274,$D275,MP$9:MP$274)</f>
        <v/>
      </c>
      <c r="MQ275" s="587">
        <f>SUMIF($D$9:$D$274,$D275,MQ$9:MQ$274)</f>
        <v/>
      </c>
      <c r="MR275" s="587">
        <f>SUMIF($D$9:$D$274,$D275,MR$9:MR$274)</f>
        <v/>
      </c>
      <c r="MS275" s="587">
        <f>SUMIF($D$9:$D$274,$D275,MS$9:MS$274)</f>
        <v/>
      </c>
      <c r="MT275" s="587">
        <f>SUMIF($D$9:$D$274,$D275,MT$9:MT$274)</f>
        <v/>
      </c>
      <c r="MU275" s="587">
        <f>SUMIF($D$9:$D$274,$D275,MU$9:MU$274)</f>
        <v/>
      </c>
      <c r="MV275" s="587">
        <f>SUMIF($D$9:$D$274,$D275,MV$9:MV$274)</f>
        <v/>
      </c>
      <c r="MW275" s="587">
        <f>SUMIF($D$9:$D$274,$D275,MW$9:MW$274)</f>
        <v/>
      </c>
      <c r="MX275" s="587">
        <f>SUMIF($D$9:$D$274,$D275,MX$9:MX$274)</f>
        <v/>
      </c>
      <c r="MY275" s="587">
        <f>SUMIF($D$9:$D$274,$D275,MY$9:MY$274)</f>
        <v/>
      </c>
      <c r="MZ275" s="587">
        <f>SUMIF($D$9:$D$274,$D275,MZ$9:MZ$274)</f>
        <v/>
      </c>
      <c r="NA275" s="587">
        <f>SUMIF($D$9:$D$274,$D275,NA$9:NA$274)</f>
        <v/>
      </c>
      <c r="NB275" s="587">
        <f>SUMIF($D$9:$D$274,$D275,NB$9:NB$274)</f>
        <v/>
      </c>
      <c r="NC275" s="587">
        <f>SUMIF($D$9:$D$274,$D275,NC$9:NC$274)</f>
        <v/>
      </c>
      <c r="ND275" s="587">
        <f>SUMIF($D$9:$D$274,$D275,ND$9:ND$274)</f>
        <v/>
      </c>
      <c r="NE275" s="587">
        <f>SUMIF($D$9:$D$274,$D275,NE$9:NE$274)</f>
        <v/>
      </c>
      <c r="NF275" s="587">
        <f>SUMIF($D$9:$D$274,$D275,NF$9:NF$274)</f>
        <v/>
      </c>
      <c r="NG275" s="587">
        <f>SUMIF($D$9:$D$274,$D275,NG$9:NG$274)</f>
        <v/>
      </c>
      <c r="NH275" s="587">
        <f>SUMIF($D$9:$D$274,$D275,NH$9:NH$274)</f>
        <v/>
      </c>
      <c r="NI275" s="587">
        <f>SUMIF($D$9:$D$274,$D275,NI$9:NI$274)</f>
        <v/>
      </c>
      <c r="NJ275" s="587">
        <f>SUMIF($D$9:$D$274,$D275,NJ$9:NJ$274)</f>
        <v/>
      </c>
      <c r="NK275" s="587">
        <f>SUMIF($D$9:$D$274,$D275,NK$9:NK$274)</f>
        <v/>
      </c>
      <c r="NL275" s="587">
        <f>SUMIF($D$9:$D$274,$D275,NL$9:NL$274)</f>
        <v/>
      </c>
      <c r="NM275" s="587">
        <f>SUMIF($D$9:$D$274,$D275,NM$9:NM$274)</f>
        <v/>
      </c>
      <c r="NN275" s="587">
        <f>SUMIF($D$9:$D$274,$D275,NN$9:NN$274)</f>
        <v/>
      </c>
      <c r="NO275" s="587">
        <f>SUMIF($D$9:$D$274,$D275,NO$9:NO$274)</f>
        <v/>
      </c>
      <c r="NP275" s="587">
        <f>SUMIF($D$9:$D$274,$D275,NP$9:NP$274)</f>
        <v/>
      </c>
      <c r="NQ275" s="587">
        <f>SUMIF($D$9:$D$274,$D275,NQ$9:NQ$274)</f>
        <v/>
      </c>
      <c r="NR275" s="587">
        <f>SUMIF($D$9:$D$274,$D275,NR$9:NR$274)</f>
        <v/>
      </c>
      <c r="NS275" s="587">
        <f>SUMIF($D$9:$D$274,$D275,NS$9:NS$274)</f>
        <v/>
      </c>
      <c r="NT275" s="587">
        <f>SUMIF($D$9:$D$274,$D275,NT$9:NT$274)</f>
        <v/>
      </c>
      <c r="NU275" s="587">
        <f>SUMIF($D$9:$D$274,$D275,NU$9:NU$274)</f>
        <v/>
      </c>
      <c r="NV275" s="587">
        <f>SUMIF($D$9:$D$274,$D275,NV$9:NV$274)</f>
        <v/>
      </c>
      <c r="NW275" s="587">
        <f>SUMIF($D$9:$D$274,$D275,NW$9:NW$274)</f>
        <v/>
      </c>
      <c r="NX275" s="587">
        <f>SUMIF($D$9:$D$274,$D275,NX$9:NX$274)</f>
        <v/>
      </c>
      <c r="NY275" s="587">
        <f>SUMIF($D$9:$D$274,$D275,NY$9:NY$274)</f>
        <v/>
      </c>
      <c r="NZ275" s="587">
        <f>SUMIF($D$9:$D$274,$D275,NZ$9:NZ$274)</f>
        <v/>
      </c>
      <c r="OA275" s="587">
        <f>SUMIF($D$9:$D$274,$D275,OA$9:OA$274)</f>
        <v/>
      </c>
      <c r="OB275" s="587">
        <f>SUMIF($D$9:$D$274,$D275,OB$9:OB$274)</f>
        <v/>
      </c>
      <c r="OC275" s="587">
        <f>SUMIF($D$9:$D$274,$D275,OC$9:OC$274)</f>
        <v/>
      </c>
      <c r="OD275" s="587">
        <f>SUMIF($D$9:$D$274,$D275,OD$9:OD$274)</f>
        <v/>
      </c>
      <c r="OE275" s="587">
        <f>SUMIF($D$9:$D$274,$D275,OE$9:OE$274)</f>
        <v/>
      </c>
      <c r="OF275" s="587">
        <f>SUMIF($D$9:$D$274,$D275,OF$9:OF$274)</f>
        <v/>
      </c>
      <c r="OG275" s="587">
        <f>SUMIF($D$9:$D$274,$D275,OG$9:OG$274)</f>
        <v/>
      </c>
      <c r="OH275" s="587">
        <f>SUMIF($D$9:$D$274,$D275,OH$9:OH$274)</f>
        <v/>
      </c>
      <c r="OI275" s="587">
        <f>SUMIF($D$9:$D$274,$D275,OI$9:OI$274)</f>
        <v/>
      </c>
      <c r="OJ275" s="587">
        <f>SUMIF($D$9:$D$274,$D275,OJ$9:OJ$274)</f>
        <v/>
      </c>
      <c r="OK275" s="587">
        <f>SUMIF($D$9:$D$274,$D275,OK$9:OK$274)</f>
        <v/>
      </c>
      <c r="OL275" s="587">
        <f>SUMIF($D$9:$D$274,$D275,OL$9:OL$274)</f>
        <v/>
      </c>
      <c r="OM275" s="587">
        <f>SUMIF($D$9:$D$274,$D275,OM$9:OM$274)</f>
        <v/>
      </c>
      <c r="ON275" s="587">
        <f>SUMIF($D$9:$D$274,$D275,ON$9:ON$274)</f>
        <v/>
      </c>
      <c r="OO275" s="587">
        <f>SUMIF($D$9:$D$274,$D275,OO$9:OO$274)</f>
        <v/>
      </c>
      <c r="OP275" s="587">
        <f>SUMIF($D$9:$D$274,$D275,OP$9:OP$274)</f>
        <v/>
      </c>
      <c r="OQ275" s="587">
        <f>SUMIF($D$9:$D$274,$D275,OQ$9:OQ$274)</f>
        <v/>
      </c>
      <c r="OR275" s="587">
        <f>SUMIF($D$9:$D$274,$D275,OR$9:OR$274)</f>
        <v/>
      </c>
      <c r="OS275" s="587">
        <f>SUMIF($D$9:$D$274,$D275,OS$9:OS$274)</f>
        <v/>
      </c>
      <c r="OT275" s="587">
        <f>SUMIF($D$9:$D$274,$D275,OT$9:OT$274)</f>
        <v/>
      </c>
      <c r="OU275" s="587">
        <f>SUMIF($D$9:$D$274,$D275,OU$9:OU$274)</f>
        <v/>
      </c>
      <c r="OV275" s="587">
        <f>SUMIF($D$9:$D$274,$D275,OV$9:OV$274)</f>
        <v/>
      </c>
      <c r="OW275" s="587">
        <f>SUMIF($D$9:$D$274,$D275,OW$9:OW$274)</f>
        <v/>
      </c>
      <c r="OX275" s="587">
        <f>SUMIF($D$9:$D$274,$D275,OX$9:OX$274)</f>
        <v/>
      </c>
      <c r="OY275" s="587">
        <f>SUMIF($D$9:$D$274,$D275,OY$9:OY$274)</f>
        <v/>
      </c>
      <c r="OZ275" s="587">
        <f>SUMIF($D$9:$D$274,$D275,OZ$9:OZ$274)</f>
        <v/>
      </c>
      <c r="PA275" s="587">
        <f>SUMIF($D$9:$D$274,$D275,PA$9:PA$274)</f>
        <v/>
      </c>
      <c r="PB275" s="587">
        <f>SUMIF($D$9:$D$274,$D275,PB$9:PB$274)</f>
        <v/>
      </c>
      <c r="PC275" s="587">
        <f>SUMIF($D$9:$D$274,$D275,PC$9:PC$274)</f>
        <v/>
      </c>
      <c r="PD275" s="587">
        <f>SUMIF($D$9:$D$274,$D275,PD$9:PD$274)</f>
        <v/>
      </c>
      <c r="PE275" s="587">
        <f>SUMIF($D$9:$D$274,$D275,PE$9:PE$274)</f>
        <v/>
      </c>
      <c r="PF275" s="587">
        <f>SUMIF($D$9:$D$274,$D275,PF$9:PF$274)</f>
        <v/>
      </c>
      <c r="PG275" s="587">
        <f>SUMIF($D$9:$D$274,$D275,PG$9:PG$274)</f>
        <v/>
      </c>
      <c r="PH275" s="587">
        <f>SUMIF($D$9:$D$274,$D275,PH$9:PH$274)</f>
        <v/>
      </c>
      <c r="PI275" s="587">
        <f>SUMIF($D$9:$D$274,$D275,PI$9:PI$274)</f>
        <v/>
      </c>
      <c r="PJ275" s="587">
        <f>SUMIF($D$9:$D$274,$D275,PJ$9:PJ$274)</f>
        <v/>
      </c>
      <c r="PK275" s="587">
        <f>SUMIF($D$9:$D$274,$D275,PK$9:PK$274)</f>
        <v/>
      </c>
      <c r="PL275" s="587">
        <f>SUMIF($D$9:$D$274,$D275,PL$9:PL$274)</f>
        <v/>
      </c>
      <c r="PM275" s="587">
        <f>SUMIF($D$9:$D$274,$D275,PM$9:PM$274)</f>
        <v/>
      </c>
      <c r="PN275" s="587">
        <f>SUMIF($D$9:$D$274,$D275,PN$9:PN$274)</f>
        <v/>
      </c>
      <c r="PO275" s="587">
        <f>SUMIF($D$9:$D$274,$D275,PO$9:PO$274)</f>
        <v/>
      </c>
      <c r="PP275" s="587">
        <f>SUMIF($D$9:$D$274,$D275,PP$9:PP$274)</f>
        <v/>
      </c>
      <c r="PQ275" s="587">
        <f>SUMIF($D$9:$D$274,$D275,PQ$9:PQ$274)</f>
        <v/>
      </c>
      <c r="PR275" s="587">
        <f>SUMIF($D$9:$D$274,$D275,PR$9:PR$274)</f>
        <v/>
      </c>
      <c r="PS275" s="587">
        <f>SUMIF($D$9:$D$274,$D275,PS$9:PS$274)</f>
        <v/>
      </c>
      <c r="PT275" s="587">
        <f>SUMIF($D$9:$D$274,$D275,PT$9:PT$274)</f>
        <v/>
      </c>
      <c r="PU275" s="587">
        <f>SUMIF($D$9:$D$274,$D275,PU$9:PU$274)</f>
        <v/>
      </c>
      <c r="PV275" s="587">
        <f>SUMIF($D$9:$D$274,$D275,PV$9:PV$274)</f>
        <v/>
      </c>
      <c r="PW275" s="587">
        <f>SUMIF($D$9:$D$274,$D275,PW$9:PW$274)</f>
        <v/>
      </c>
      <c r="PX275" s="587">
        <f>SUMIF($D$9:$D$274,$D275,PX$9:PX$274)</f>
        <v/>
      </c>
      <c r="PY275" s="587">
        <f>SUMIF($D$9:$D$274,$D275,PY$9:PY$274)</f>
        <v/>
      </c>
      <c r="PZ275" s="587">
        <f>SUMIF($D$9:$D$274,$D275,PZ$9:PZ$274)</f>
        <v/>
      </c>
      <c r="QA275" s="587">
        <f>SUMIF($D$9:$D$274,$D275,QA$9:QA$274)</f>
        <v/>
      </c>
      <c r="QB275" s="587">
        <f>SUMIF($D$9:$D$274,$D275,QB$9:QB$274)</f>
        <v/>
      </c>
      <c r="QC275" s="587">
        <f>SUMIF($D$9:$D$274,$D275,QC$9:QC$274)</f>
        <v/>
      </c>
      <c r="QD275" s="587">
        <f>SUMIF($D$9:$D$274,$D275,QD$9:QD$274)</f>
        <v/>
      </c>
      <c r="QE275" s="587">
        <f>SUMIF($D$9:$D$274,$D275,QE$9:QE$274)</f>
        <v/>
      </c>
      <c r="QF275" s="587">
        <f>SUMIF($D$9:$D$274,$D275,QF$9:QF$274)</f>
        <v/>
      </c>
      <c r="QG275" s="587">
        <f>SUMIF($D$9:$D$274,$D275,QG$9:QG$274)</f>
        <v/>
      </c>
      <c r="QH275" s="587">
        <f>SUMIF($D$9:$D$274,$D275,QH$9:QH$274)</f>
        <v/>
      </c>
      <c r="QI275" s="587">
        <f>SUMIF($D$9:$D$274,$D275,QI$9:QI$274)</f>
        <v/>
      </c>
      <c r="QJ275" s="587">
        <f>SUMIF($D$9:$D$274,$D275,QJ$9:QJ$274)</f>
        <v/>
      </c>
      <c r="QK275" s="587">
        <f>SUMIF($D$9:$D$274,$D275,QK$9:QK$274)</f>
        <v/>
      </c>
      <c r="QL275" s="587">
        <f>SUMIF($D$9:$D$274,$D275,QL$9:QL$274)</f>
        <v/>
      </c>
      <c r="QM275" s="587">
        <f>SUMIF($D$9:$D$274,$D275,QM$9:QM$274)</f>
        <v/>
      </c>
      <c r="QN275" s="587">
        <f>SUMIF($D$9:$D$274,$D275,QN$9:QN$274)</f>
        <v/>
      </c>
      <c r="QO275" s="587">
        <f>SUMIF($D$9:$D$274,$D275,QO$9:QO$274)</f>
        <v/>
      </c>
      <c r="QP275" s="587">
        <f>SUMIF($D$9:$D$274,$D275,QP$9:QP$274)</f>
        <v/>
      </c>
      <c r="QQ275" s="587">
        <f>SUMIF($D$9:$D$274,$D275,QQ$9:QQ$274)</f>
        <v/>
      </c>
      <c r="QR275" s="587">
        <f>SUMIF($D$9:$D$274,$D275,QR$9:QR$274)</f>
        <v/>
      </c>
      <c r="QS275" s="587">
        <f>SUMIF($D$9:$D$274,$D275,QS$9:QS$274)</f>
        <v/>
      </c>
      <c r="QT275" s="587">
        <f>SUMIF($D$9:$D$274,$D275,QT$9:QT$274)</f>
        <v/>
      </c>
      <c r="QU275" s="587">
        <f>SUMIF($D$9:$D$274,$D275,QU$9:QU$274)</f>
        <v/>
      </c>
      <c r="QV275" s="587">
        <f>SUMIF($D$9:$D$274,$D275,QV$9:QV$274)</f>
        <v/>
      </c>
      <c r="QW275" s="587">
        <f>SUMIF($D$9:$D$274,$D275,QW$9:QW$274)</f>
        <v/>
      </c>
      <c r="QX275" s="587">
        <f>SUMIF($D$9:$D$274,$D275,QX$9:QX$274)</f>
        <v/>
      </c>
      <c r="QY275" s="587">
        <f>SUMIF($D$9:$D$274,$D275,QY$9:QY$274)</f>
        <v/>
      </c>
      <c r="QZ275" s="587">
        <f>SUMIF($D$9:$D$274,$D275,QZ$9:QZ$274)</f>
        <v/>
      </c>
      <c r="RA275" s="587">
        <f>SUMIF($D$9:$D$274,$D275,RA$9:RA$274)</f>
        <v/>
      </c>
      <c r="RB275" s="587">
        <f>SUMIF($D$9:$D$274,$D275,RB$9:RB$274)</f>
        <v/>
      </c>
      <c r="RC275" s="587">
        <f>SUMIF($D$9:$D$274,$D275,RC$9:RC$274)</f>
        <v/>
      </c>
      <c r="RD275" s="587">
        <f>SUMIF($D$9:$D$274,$D275,RD$9:RD$274)</f>
        <v/>
      </c>
      <c r="RE275" s="587">
        <f>SUMIF($D$9:$D$274,$D275,RE$9:RE$274)</f>
        <v/>
      </c>
      <c r="RF275" s="587">
        <f>SUMIF($D$9:$D$274,$D275,RF$9:RF$274)</f>
        <v/>
      </c>
      <c r="RG275" s="587">
        <f>SUMIF($D$9:$D$274,$D275,RG$9:RG$274)</f>
        <v/>
      </c>
      <c r="RH275" s="587">
        <f>SUMIF($D$9:$D$274,$D275,RH$9:RH$274)</f>
        <v/>
      </c>
      <c r="RI275" s="587">
        <f>SUMIF($D$9:$D$274,$D275,RI$9:RI$274)</f>
        <v/>
      </c>
      <c r="RJ275" s="587">
        <f>SUMIF($D$9:$D$274,$D275,RJ$9:RJ$274)</f>
        <v/>
      </c>
      <c r="RK275" s="587">
        <f>SUMIF($D$9:$D$274,$D275,RK$9:RK$274)</f>
        <v/>
      </c>
      <c r="RL275" s="587">
        <f>SUMIF($D$9:$D$274,$D275,RL$9:RL$274)</f>
        <v/>
      </c>
      <c r="RM275" s="587">
        <f>SUMIF($D$9:$D$274,$D275,RM$9:RM$274)</f>
        <v/>
      </c>
      <c r="RN275" s="587">
        <f>SUMIF($D$9:$D$274,$D275,RN$9:RN$274)</f>
        <v/>
      </c>
      <c r="RO275" s="587">
        <f>SUMIF($D$9:$D$274,$D275,RO$9:RO$274)</f>
        <v/>
      </c>
      <c r="RP275" s="587">
        <f>SUMIF($D$9:$D$274,$D275,RP$9:RP$274)</f>
        <v/>
      </c>
      <c r="RQ275" s="587">
        <f>SUMIF($D$9:$D$274,$D275,RQ$9:RQ$274)</f>
        <v/>
      </c>
      <c r="RR275" s="587">
        <f>SUMIF($D$9:$D$274,$D275,RR$9:RR$274)</f>
        <v/>
      </c>
      <c r="RS275" s="587">
        <f>SUMIF($D$9:$D$274,$D275,RS$9:RS$274)</f>
        <v/>
      </c>
      <c r="RT275" s="587">
        <f>SUMIF($D$9:$D$274,$D275,RT$9:RT$274)</f>
        <v/>
      </c>
      <c r="RU275" s="587">
        <f>SUMIF($D$9:$D$274,$D275,RU$9:RU$274)</f>
        <v/>
      </c>
      <c r="RV275" s="587">
        <f>SUMIF($D$9:$D$274,$D275,RV$9:RV$274)</f>
        <v/>
      </c>
      <c r="RW275" s="587">
        <f>SUMIF($D$9:$D$274,$D275,RW$9:RW$274)</f>
        <v/>
      </c>
      <c r="RX275" s="587">
        <f>SUMIF($D$9:$D$274,$D275,RX$9:RX$274)</f>
        <v/>
      </c>
      <c r="RY275" s="587">
        <f>SUMIF($D$9:$D$274,$D275,RY$9:RY$274)</f>
        <v/>
      </c>
      <c r="RZ275" s="587">
        <f>SUMIF($D$9:$D$274,$D275,RZ$9:RZ$274)</f>
        <v/>
      </c>
      <c r="SA275" s="587">
        <f>SUMIF($D$9:$D$274,$D275,SA$9:SA$274)</f>
        <v/>
      </c>
      <c r="SB275" s="587">
        <f>SUMIF($D$9:$D$274,$D275,SB$9:SB$274)</f>
        <v/>
      </c>
      <c r="SC275" s="587">
        <f>SUMIF($D$9:$D$274,$D275,SC$9:SC$274)</f>
        <v/>
      </c>
      <c r="SD275" s="587">
        <f>SUMIF($D$9:$D$274,$D275,SD$9:SD$274)</f>
        <v/>
      </c>
      <c r="SE275" s="587">
        <f>SUMIF($D$9:$D$274,$D275,SE$9:SE$274)</f>
        <v/>
      </c>
      <c r="SF275" s="587">
        <f>SUMIF($D$9:$D$274,$D275,SF$9:SF$274)</f>
        <v/>
      </c>
      <c r="SG275" s="587">
        <f>SUMIF($D$9:$D$274,$D275,SG$9:SG$274)</f>
        <v/>
      </c>
      <c r="SH275" s="587">
        <f>SUMIF($D$9:$D$274,$D275,SH$9:SH$274)</f>
        <v/>
      </c>
      <c r="SI275" s="587">
        <f>SUMIF($D$9:$D$274,$D275,SI$9:SI$274)</f>
        <v/>
      </c>
      <c r="SJ275" s="587">
        <f>SUMIF($D$9:$D$274,$D275,SJ$9:SJ$274)</f>
        <v/>
      </c>
      <c r="SK275" s="587">
        <f>SUMIF($D$9:$D$274,$D275,SK$9:SK$274)</f>
        <v/>
      </c>
      <c r="SL275" s="587">
        <f>SUMIF($D$9:$D$274,$D275,SL$9:SL$274)</f>
        <v/>
      </c>
      <c r="SM275" s="587">
        <f>SUMIF($D$9:$D$274,$D275,SM$9:SM$274)</f>
        <v/>
      </c>
      <c r="SN275" s="587">
        <f>SUMIF($D$9:$D$274,$D275,SN$9:SN$274)</f>
        <v/>
      </c>
      <c r="SO275" s="587">
        <f>SUMIF($D$9:$D$274,$D275,SO$9:SO$274)</f>
        <v/>
      </c>
      <c r="SP275" s="587">
        <f>SUMIF($D$9:$D$274,$D275,SP$9:SP$274)</f>
        <v/>
      </c>
      <c r="SQ275" s="587">
        <f>SUMIF($D$9:$D$274,$D275,SQ$9:SQ$274)</f>
        <v/>
      </c>
      <c r="SR275" s="587">
        <f>SUMIF($D$9:$D$274,$D275,SR$9:SR$274)</f>
        <v/>
      </c>
      <c r="SS275" s="587">
        <f>SUMIF($D$9:$D$274,$D275,SS$9:SS$274)</f>
        <v/>
      </c>
      <c r="ST275" s="587">
        <f>SUMIF($D$9:$D$274,$D275,ST$9:ST$274)</f>
        <v/>
      </c>
      <c r="SU275" s="587">
        <f>SUMIF($D$9:$D$274,$D275,SU$9:SU$274)</f>
        <v/>
      </c>
      <c r="SV275" s="587">
        <f>SUMIF($D$9:$D$274,$D275,SV$9:SV$274)</f>
        <v/>
      </c>
      <c r="SW275" s="587">
        <f>SUMIF($D$9:$D$274,$D275,SW$9:SW$274)</f>
        <v/>
      </c>
      <c r="SX275" s="587">
        <f>SUMIF($D$9:$D$274,$D275,SX$9:SX$274)</f>
        <v/>
      </c>
      <c r="SY275" s="587">
        <f>SUMIF($D$9:$D$274,$D275,SY$9:SY$274)</f>
        <v/>
      </c>
      <c r="SZ275" s="587">
        <f>SUMIF($D$9:$D$274,$D275,SZ$9:SZ$274)</f>
        <v/>
      </c>
      <c r="TA275" s="587">
        <f>SUMIF($D$9:$D$274,$D275,TA$9:TA$274)</f>
        <v/>
      </c>
      <c r="TB275" s="587">
        <f>SUMIF($D$9:$D$274,$D275,TB$9:TB$274)</f>
        <v/>
      </c>
      <c r="TC275" s="587">
        <f>SUMIF($D$9:$D$274,$D275,TC$9:TC$274)</f>
        <v/>
      </c>
      <c r="TD275" s="587">
        <f>SUMIF($D$9:$D$274,$D275,TD$9:TD$274)</f>
        <v/>
      </c>
      <c r="TE275" s="587">
        <f>SUMIF($D$9:$D$274,$D275,TE$9:TE$274)</f>
        <v/>
      </c>
      <c r="TF275" s="587">
        <f>SUMIF($D$9:$D$274,$D275,TF$9:TF$274)</f>
        <v/>
      </c>
      <c r="TG275" s="587">
        <f>SUMIF($D$9:$D$274,$D275,TG$9:TG$274)</f>
        <v/>
      </c>
      <c r="TH275" s="587">
        <f>SUMIF($D$9:$D$274,$D275,TH$9:TH$274)</f>
        <v/>
      </c>
      <c r="TI275" s="587">
        <f>SUMIF($D$9:$D$274,$D275,TI$9:TI$274)</f>
        <v/>
      </c>
      <c r="TJ275" s="587">
        <f>SUMIF($D$9:$D$274,$D275,TJ$9:TJ$274)</f>
        <v/>
      </c>
      <c r="TK275" s="587">
        <f>SUMIF($D$9:$D$274,$D275,TK$9:TK$274)</f>
        <v/>
      </c>
      <c r="TL275" s="587">
        <f>SUMIF($D$9:$D$274,$D275,TL$9:TL$274)</f>
        <v/>
      </c>
      <c r="TM275" s="587">
        <f>SUMIF($D$9:$D$274,$D275,TM$9:TM$274)</f>
        <v/>
      </c>
      <c r="TN275" s="587">
        <f>SUMIF($D$9:$D$274,$D275,TN$9:TN$274)</f>
        <v/>
      </c>
      <c r="TO275" s="587">
        <f>SUMIF($D$9:$D$274,$D275,TO$9:TO$274)</f>
        <v/>
      </c>
      <c r="TP275" s="587">
        <f>SUMIF($D$9:$D$274,$D275,TP$9:TP$274)</f>
        <v/>
      </c>
      <c r="TQ275" s="587">
        <f>SUMIF($D$9:$D$274,$D275,TQ$9:TQ$274)</f>
        <v/>
      </c>
      <c r="TR275" s="587">
        <f>SUMIF($D$9:$D$274,$D275,TR$9:TR$274)</f>
        <v/>
      </c>
      <c r="TS275" s="587">
        <f>SUMIF($D$9:$D$274,$D275,TS$9:TS$274)</f>
        <v/>
      </c>
      <c r="TT275" s="587">
        <f>SUMIF($D$9:$D$274,$D275,TT$9:TT$274)</f>
        <v/>
      </c>
      <c r="TU275" s="587">
        <f>SUMIF($D$9:$D$274,$D275,TU$9:TU$274)</f>
        <v/>
      </c>
      <c r="TV275" s="587">
        <f>SUMIF($D$9:$D$274,$D275,TV$9:TV$274)</f>
        <v/>
      </c>
      <c r="TW275" s="587">
        <f>SUMIF($D$9:$D$274,$D275,TW$9:TW$274)</f>
        <v/>
      </c>
      <c r="TX275" s="587">
        <f>SUMIF($D$9:$D$274,$D275,TX$9:TX$274)</f>
        <v/>
      </c>
      <c r="TY275" s="587">
        <f>SUMIF($D$9:$D$274,$D275,TY$9:TY$274)</f>
        <v/>
      </c>
      <c r="TZ275" s="587">
        <f>SUMIF($D$9:$D$274,$D275,TZ$9:TZ$274)</f>
        <v/>
      </c>
      <c r="UA275" s="587">
        <f>SUMIF($D$9:$D$274,$D275,UA$9:UA$274)</f>
        <v/>
      </c>
      <c r="UB275" s="587">
        <f>SUMIF($D$9:$D$274,$D275,UB$9:UB$274)</f>
        <v/>
      </c>
      <c r="UC275" s="587">
        <f>SUMIF($D$9:$D$274,$D275,UC$9:UC$274)</f>
        <v/>
      </c>
      <c r="UD275" s="587">
        <f>SUMIF($D$9:$D$274,$D275,UD$9:UD$274)</f>
        <v/>
      </c>
      <c r="UE275" s="587">
        <f>SUMIF($D$9:$D$274,$D275,UE$9:UE$274)</f>
        <v/>
      </c>
      <c r="UF275" s="587">
        <f>SUMIF($D$9:$D$274,$D275,UF$9:UF$274)</f>
        <v/>
      </c>
      <c r="UG275" s="587">
        <f>SUMIF($D$9:$D$274,$D275,UG$9:UG$274)</f>
        <v/>
      </c>
      <c r="UH275" s="587">
        <f>SUMIF($D$9:$D$274,$D275,UH$9:UH$274)</f>
        <v/>
      </c>
      <c r="UI275" s="587">
        <f>SUMIF($D$9:$D$274,$D275,UI$9:UI$274)</f>
        <v/>
      </c>
      <c r="UJ275" s="587">
        <f>SUMIF($D$9:$D$274,$D275,UJ$9:UJ$274)</f>
        <v/>
      </c>
      <c r="UK275" s="587">
        <f>SUMIF($D$9:$D$274,$D275,UK$9:UK$274)</f>
        <v/>
      </c>
      <c r="UL275" s="587">
        <f>SUMIF($D$9:$D$274,$D275,UL$9:UL$274)</f>
        <v/>
      </c>
      <c r="UM275" s="587">
        <f>SUMIF($D$9:$D$274,$D275,UM$9:UM$274)</f>
        <v/>
      </c>
      <c r="UN275" s="587">
        <f>SUMIF($D$9:$D$274,$D275,UN$9:UN$274)</f>
        <v/>
      </c>
      <c r="UO275" s="587">
        <f>SUMIF($D$9:$D$274,$D275,UO$9:UO$274)</f>
        <v/>
      </c>
      <c r="UP275" s="587">
        <f>SUMIF($D$9:$D$274,$D275,UP$9:UP$274)</f>
        <v/>
      </c>
      <c r="UQ275" s="587">
        <f>SUMIF($D$9:$D$274,$D275,UQ$9:UQ$274)</f>
        <v/>
      </c>
      <c r="UR275" s="587">
        <f>SUMIF($D$9:$D$274,$D275,UR$9:UR$274)</f>
        <v/>
      </c>
      <c r="US275" s="587">
        <f>SUMIF($D$9:$D$274,$D275,US$9:US$274)</f>
        <v/>
      </c>
      <c r="UT275" s="587">
        <f>SUMIF($D$9:$D$274,$D275,UT$9:UT$274)</f>
        <v/>
      </c>
      <c r="UU275" s="587">
        <f>SUMIF($D$9:$D$274,$D275,UU$9:UU$274)</f>
        <v/>
      </c>
      <c r="UV275" s="587">
        <f>SUMIF($D$9:$D$274,$D275,UV$9:UV$274)</f>
        <v/>
      </c>
      <c r="UW275" s="587">
        <f>SUMIF($D$9:$D$274,$D275,UW$9:UW$274)</f>
        <v/>
      </c>
      <c r="UX275" s="587">
        <f>SUMIF($D$9:$D$274,$D275,UX$9:UX$274)</f>
        <v/>
      </c>
      <c r="UY275" s="587">
        <f>SUMIF($D$9:$D$274,$D275,UY$9:UY$274)</f>
        <v/>
      </c>
      <c r="UZ275" s="587">
        <f>SUMIF($D$9:$D$274,$D275,UZ$9:UZ$274)</f>
        <v/>
      </c>
      <c r="VA275" s="587">
        <f>SUMIF($D$9:$D$274,$D275,VA$9:VA$274)</f>
        <v/>
      </c>
      <c r="VB275" s="587">
        <f>SUMIF($D$9:$D$274,$D275,VB$9:VB$274)</f>
        <v/>
      </c>
      <c r="VC275" s="587">
        <f>SUMIF($D$9:$D$274,$D275,VC$9:VC$274)</f>
        <v/>
      </c>
      <c r="VD275" s="587">
        <f>SUMIF($D$9:$D$274,$D275,VD$9:VD$274)</f>
        <v/>
      </c>
      <c r="VE275" s="587">
        <f>SUMIF($D$9:$D$274,$D275,VE$9:VE$274)</f>
        <v/>
      </c>
      <c r="VF275" s="587">
        <f>SUMIF($D$9:$D$274,$D275,VF$9:VF$274)</f>
        <v/>
      </c>
      <c r="VG275" s="587">
        <f>SUMIF($D$9:$D$274,$D275,VG$9:VG$274)</f>
        <v/>
      </c>
      <c r="VH275" s="587">
        <f>SUMIF($D$9:$D$274,$D275,VH$9:VH$274)</f>
        <v/>
      </c>
      <c r="VI275" s="587">
        <f>SUMIF($D$9:$D$274,$D275,VI$9:VI$274)</f>
        <v/>
      </c>
      <c r="VJ275" s="587">
        <f>SUMIF($D$9:$D$274,$D275,VJ$9:VJ$274)</f>
        <v/>
      </c>
      <c r="VK275" s="587">
        <f>SUMIF($D$9:$D$274,$D275,VK$9:VK$274)</f>
        <v/>
      </c>
      <c r="VL275" s="587">
        <f>SUMIF($D$9:$D$274,$D275,VL$9:VL$274)</f>
        <v/>
      </c>
      <c r="VM275" s="588">
        <f>SUM(E275:VL275)-SUM(UU275:VD275)</f>
        <v/>
      </c>
    </row>
    <row r="276" ht="19.5" customHeight="1">
      <c r="A276" s="1106" t="n"/>
      <c r="B276" s="1058" t="n"/>
      <c r="C276" s="1107" t="n"/>
      <c r="D276" s="366" t="inlineStr">
        <is>
          <t>MASCULINO</t>
        </is>
      </c>
      <c r="E276" s="589">
        <f>SUMIF($D$9:$D$274,$D276,E$9:E$274)</f>
        <v/>
      </c>
      <c r="F276" s="589">
        <f>SUMIF($D$9:$D$274,$D276,F$9:F$274)</f>
        <v/>
      </c>
      <c r="G276" s="589">
        <f>SUMIF($D$9:$D$274,$D276,G$9:G$274)</f>
        <v/>
      </c>
      <c r="H276" s="589">
        <f>SUMIF($D$9:$D$274,$D276,H$9:H$274)</f>
        <v/>
      </c>
      <c r="I276" s="589">
        <f>SUMIF($D$9:$D$274,$D276,I$9:I$274)</f>
        <v/>
      </c>
      <c r="J276" s="589">
        <f>SUMIF($D$9:$D$274,$D276,J$9:J$274)</f>
        <v/>
      </c>
      <c r="K276" s="589">
        <f>SUMIF($D$9:$D$274,$D276,K$9:K$274)</f>
        <v/>
      </c>
      <c r="L276" s="589">
        <f>SUMIF($D$9:$D$274,$D276,L$9:L$274)</f>
        <v/>
      </c>
      <c r="M276" s="589">
        <f>SUMIF($D$9:$D$274,$D276,M$9:M$274)</f>
        <v/>
      </c>
      <c r="N276" s="589">
        <f>SUMIF($D$9:$D$274,$D276,N$9:N$274)</f>
        <v/>
      </c>
      <c r="O276" s="589">
        <f>SUMIF($D$9:$D$274,$D276,O$9:O$274)</f>
        <v/>
      </c>
      <c r="P276" s="589">
        <f>SUMIF($D$9:$D$274,$D276,P$9:P$274)</f>
        <v/>
      </c>
      <c r="Q276" s="589">
        <f>SUMIF($D$9:$D$274,$D276,Q$9:Q$274)</f>
        <v/>
      </c>
      <c r="R276" s="589">
        <f>SUMIF($D$9:$D$274,$D276,R$9:R$274)</f>
        <v/>
      </c>
      <c r="S276" s="589">
        <f>SUMIF($D$9:$D$274,$D276,S$9:S$274)</f>
        <v/>
      </c>
      <c r="T276" s="589">
        <f>SUMIF($D$9:$D$274,$D276,T$9:T$274)</f>
        <v/>
      </c>
      <c r="U276" s="589">
        <f>SUMIF($D$9:$D$274,$D276,U$9:U$274)</f>
        <v/>
      </c>
      <c r="V276" s="589">
        <f>SUMIF($D$9:$D$274,$D276,V$9:V$274)</f>
        <v/>
      </c>
      <c r="W276" s="589">
        <f>SUMIF($D$9:$D$274,$D276,W$9:W$274)</f>
        <v/>
      </c>
      <c r="X276" s="589">
        <f>SUMIF($D$9:$D$274,$D276,X$9:X$274)</f>
        <v/>
      </c>
      <c r="Y276" s="589">
        <f>SUMIF($D$9:$D$274,$D276,Y$9:Y$274)</f>
        <v/>
      </c>
      <c r="Z276" s="589">
        <f>SUMIF($D$9:$D$274,$D276,Z$9:Z$274)</f>
        <v/>
      </c>
      <c r="AA276" s="589">
        <f>SUMIF($D$9:$D$274,$D276,AA$9:AA$274)</f>
        <v/>
      </c>
      <c r="AB276" s="589">
        <f>SUMIF($D$9:$D$274,$D276,AB$9:AB$274)</f>
        <v/>
      </c>
      <c r="AC276" s="589">
        <f>SUMIF($D$9:$D$274,$D276,AC$9:AC$274)</f>
        <v/>
      </c>
      <c r="AD276" s="589">
        <f>SUMIF($D$9:$D$274,$D276,AD$9:AD$274)</f>
        <v/>
      </c>
      <c r="AE276" s="589">
        <f>SUMIF($D$9:$D$274,$D276,AE$9:AE$274)</f>
        <v/>
      </c>
      <c r="AF276" s="589">
        <f>SUMIF($D$9:$D$274,$D276,AF$9:AF$274)</f>
        <v/>
      </c>
      <c r="AG276" s="589">
        <f>SUMIF($D$9:$D$274,$D276,AG$9:AG$274)</f>
        <v/>
      </c>
      <c r="AH276" s="589">
        <f>SUMIF($D$9:$D$274,$D276,AH$9:AH$274)</f>
        <v/>
      </c>
      <c r="AI276" s="589">
        <f>SUMIF($D$9:$D$274,$D276,AI$9:AI$274)</f>
        <v/>
      </c>
      <c r="AJ276" s="589">
        <f>SUMIF($D$9:$D$274,$D276,AJ$9:AJ$274)</f>
        <v/>
      </c>
      <c r="AK276" s="589">
        <f>SUMIF($D$9:$D$274,$D276,AK$9:AK$274)</f>
        <v/>
      </c>
      <c r="AL276" s="589">
        <f>SUMIF($D$9:$D$274,$D276,AL$9:AL$274)</f>
        <v/>
      </c>
      <c r="AM276" s="589">
        <f>SUMIF($D$9:$D$274,$D276,AM$9:AM$274)</f>
        <v/>
      </c>
      <c r="AN276" s="589">
        <f>SUMIF($D$9:$D$274,$D276,AN$9:AN$274)</f>
        <v/>
      </c>
      <c r="AO276" s="589">
        <f>SUMIF($D$9:$D$274,$D276,AO$9:AO$274)</f>
        <v/>
      </c>
      <c r="AP276" s="589">
        <f>SUMIF($D$9:$D$274,$D276,AP$9:AP$274)</f>
        <v/>
      </c>
      <c r="AQ276" s="589">
        <f>SUMIF($D$9:$D$274,$D276,AQ$9:AQ$274)</f>
        <v/>
      </c>
      <c r="AR276" s="589">
        <f>SUMIF($D$9:$D$274,$D276,AR$9:AR$274)</f>
        <v/>
      </c>
      <c r="AS276" s="589">
        <f>SUMIF($D$9:$D$274,$D276,AS$9:AS$274)</f>
        <v/>
      </c>
      <c r="AT276" s="589">
        <f>SUMIF($D$9:$D$274,$D276,AT$9:AT$274)</f>
        <v/>
      </c>
      <c r="AU276" s="589">
        <f>SUMIF($D$9:$D$274,$D276,AU$9:AU$274)</f>
        <v/>
      </c>
      <c r="AV276" s="589">
        <f>SUMIF($D$9:$D$274,$D276,AV$9:AV$274)</f>
        <v/>
      </c>
      <c r="AW276" s="589">
        <f>SUMIF($D$9:$D$274,$D276,AW$9:AW$274)</f>
        <v/>
      </c>
      <c r="AX276" s="589">
        <f>SUMIF($D$9:$D$274,$D276,AX$9:AX$274)</f>
        <v/>
      </c>
      <c r="AY276" s="589">
        <f>SUMIF($D$9:$D$274,$D276,AY$9:AY$274)</f>
        <v/>
      </c>
      <c r="AZ276" s="589">
        <f>SUMIF($D$9:$D$274,$D276,AZ$9:AZ$274)</f>
        <v/>
      </c>
      <c r="BA276" s="589">
        <f>SUMIF($D$9:$D$274,$D276,BA$9:BA$274)</f>
        <v/>
      </c>
      <c r="BB276" s="589">
        <f>SUMIF($D$9:$D$274,$D276,BB$9:BB$274)</f>
        <v/>
      </c>
      <c r="BC276" s="589">
        <f>SUMIF($D$9:$D$274,$D276,BC$9:BC$274)</f>
        <v/>
      </c>
      <c r="BD276" s="589">
        <f>SUMIF($D$9:$D$274,$D276,BD$9:BD$274)</f>
        <v/>
      </c>
      <c r="BE276" s="589">
        <f>SUMIF($D$9:$D$274,$D276,BE$9:BE$274)</f>
        <v/>
      </c>
      <c r="BF276" s="589">
        <f>SUMIF($D$9:$D$274,$D276,BF$9:BF$274)</f>
        <v/>
      </c>
      <c r="BG276" s="589">
        <f>SUMIF($D$9:$D$274,$D276,BG$9:BG$274)</f>
        <v/>
      </c>
      <c r="BH276" s="589">
        <f>SUMIF($D$9:$D$274,$D276,BH$9:BH$274)</f>
        <v/>
      </c>
      <c r="BI276" s="589">
        <f>SUMIF($D$9:$D$274,$D276,BI$9:BI$274)</f>
        <v/>
      </c>
      <c r="BJ276" s="589">
        <f>SUMIF($D$9:$D$274,$D276,BJ$9:BJ$274)</f>
        <v/>
      </c>
      <c r="BK276" s="589">
        <f>SUMIF($D$9:$D$274,$D276,BK$9:BK$274)</f>
        <v/>
      </c>
      <c r="BL276" s="589">
        <f>SUMIF($D$9:$D$274,$D276,BL$9:BL$274)</f>
        <v/>
      </c>
      <c r="BM276" s="589">
        <f>SUMIF($D$9:$D$274,$D276,BM$9:BM$274)</f>
        <v/>
      </c>
      <c r="BN276" s="589">
        <f>SUMIF($D$9:$D$274,$D276,BN$9:BN$274)</f>
        <v/>
      </c>
      <c r="BO276" s="589">
        <f>SUMIF($D$9:$D$274,$D276,BO$9:BO$274)</f>
        <v/>
      </c>
      <c r="BP276" s="589">
        <f>SUMIF($D$9:$D$274,$D276,BP$9:BP$274)</f>
        <v/>
      </c>
      <c r="BQ276" s="589">
        <f>SUMIF($D$9:$D$274,$D276,BQ$9:BQ$274)</f>
        <v/>
      </c>
      <c r="BR276" s="589">
        <f>SUMIF($D$9:$D$274,$D276,BR$9:BR$274)</f>
        <v/>
      </c>
      <c r="BS276" s="589">
        <f>SUMIF($D$9:$D$274,$D276,BS$9:BS$274)</f>
        <v/>
      </c>
      <c r="BT276" s="589">
        <f>SUMIF($D$9:$D$274,$D276,BT$9:BT$274)</f>
        <v/>
      </c>
      <c r="BU276" s="589">
        <f>SUMIF($D$9:$D$274,$D276,BU$9:BU$274)</f>
        <v/>
      </c>
      <c r="BV276" s="589">
        <f>SUMIF($D$9:$D$274,$D276,BV$9:BV$274)</f>
        <v/>
      </c>
      <c r="BW276" s="589">
        <f>SUMIF($D$9:$D$274,$D276,BW$9:BW$274)</f>
        <v/>
      </c>
      <c r="BX276" s="589">
        <f>SUMIF($D$9:$D$274,$D276,BX$9:BX$274)</f>
        <v/>
      </c>
      <c r="BY276" s="589">
        <f>SUMIF($D$9:$D$274,$D276,BY$9:BY$274)</f>
        <v/>
      </c>
      <c r="BZ276" s="589">
        <f>SUMIF($D$9:$D$274,$D276,BZ$9:BZ$274)</f>
        <v/>
      </c>
      <c r="CA276" s="589">
        <f>SUMIF($D$9:$D$274,$D276,CA$9:CA$274)</f>
        <v/>
      </c>
      <c r="CB276" s="589">
        <f>SUMIF($D$9:$D$274,$D276,CB$9:CB$274)</f>
        <v/>
      </c>
      <c r="CC276" s="589">
        <f>SUMIF($D$9:$D$274,$D276,CC$9:CC$274)</f>
        <v/>
      </c>
      <c r="CD276" s="589">
        <f>SUMIF($D$9:$D$274,$D276,CD$9:CD$274)</f>
        <v/>
      </c>
      <c r="CE276" s="589">
        <f>SUMIF($D$9:$D$274,$D276,CE$9:CE$274)</f>
        <v/>
      </c>
      <c r="CF276" s="589">
        <f>SUMIF($D$9:$D$274,$D276,CF$9:CF$274)</f>
        <v/>
      </c>
      <c r="CG276" s="589">
        <f>SUMIF($D$9:$D$274,$D276,CG$9:CG$274)</f>
        <v/>
      </c>
      <c r="CH276" s="589">
        <f>SUMIF($D$9:$D$274,$D276,CH$9:CH$274)</f>
        <v/>
      </c>
      <c r="CI276" s="589">
        <f>SUMIF($D$9:$D$274,$D276,CI$9:CI$274)</f>
        <v/>
      </c>
      <c r="CJ276" s="589">
        <f>SUMIF($D$9:$D$274,$D276,CJ$9:CJ$274)</f>
        <v/>
      </c>
      <c r="CK276" s="589">
        <f>SUMIF($D$9:$D$274,$D276,CK$9:CK$274)</f>
        <v/>
      </c>
      <c r="CL276" s="589">
        <f>SUMIF($D$9:$D$274,$D276,CL$9:CL$274)</f>
        <v/>
      </c>
      <c r="CM276" s="589">
        <f>SUMIF($D$9:$D$274,$D276,CM$9:CM$274)</f>
        <v/>
      </c>
      <c r="CN276" s="589">
        <f>SUMIF($D$9:$D$274,$D276,CN$9:CN$274)</f>
        <v/>
      </c>
      <c r="CO276" s="589">
        <f>SUMIF($D$9:$D$274,$D276,CO$9:CO$274)</f>
        <v/>
      </c>
      <c r="CP276" s="589">
        <f>SUMIF($D$9:$D$274,$D276,CP$9:CP$274)</f>
        <v/>
      </c>
      <c r="CQ276" s="589">
        <f>SUMIF($D$9:$D$274,$D276,CQ$9:CQ$274)</f>
        <v/>
      </c>
      <c r="CR276" s="589">
        <f>SUMIF($D$9:$D$274,$D276,CR$9:CR$274)</f>
        <v/>
      </c>
      <c r="CS276" s="589">
        <f>SUMIF($D$9:$D$274,$D276,CS$9:CS$274)</f>
        <v/>
      </c>
      <c r="CT276" s="589">
        <f>SUMIF($D$9:$D$274,$D276,CT$9:CT$274)</f>
        <v/>
      </c>
      <c r="CU276" s="589">
        <f>SUMIF($D$9:$D$274,$D276,CU$9:CU$274)</f>
        <v/>
      </c>
      <c r="CV276" s="589">
        <f>SUMIF($D$9:$D$274,$D276,CV$9:CV$274)</f>
        <v/>
      </c>
      <c r="CW276" s="589">
        <f>SUMIF($D$9:$D$274,$D276,CW$9:CW$274)</f>
        <v/>
      </c>
      <c r="CX276" s="589">
        <f>SUMIF($D$9:$D$274,$D276,CX$9:CX$274)</f>
        <v/>
      </c>
      <c r="CY276" s="589">
        <f>SUMIF($D$9:$D$274,$D276,CY$9:CY$274)</f>
        <v/>
      </c>
      <c r="CZ276" s="589">
        <f>SUMIF($D$9:$D$274,$D276,CZ$9:CZ$274)</f>
        <v/>
      </c>
      <c r="DA276" s="589">
        <f>SUMIF($D$9:$D$274,$D276,DA$9:DA$274)</f>
        <v/>
      </c>
      <c r="DB276" s="589">
        <f>SUMIF($D$9:$D$274,$D276,DB$9:DB$274)</f>
        <v/>
      </c>
      <c r="DC276" s="589">
        <f>SUMIF($D$9:$D$274,$D276,DC$9:DC$274)</f>
        <v/>
      </c>
      <c r="DD276" s="589">
        <f>SUMIF($D$9:$D$274,$D276,DD$9:DD$274)</f>
        <v/>
      </c>
      <c r="DE276" s="589">
        <f>SUMIF($D$9:$D$274,$D276,DE$9:DE$274)</f>
        <v/>
      </c>
      <c r="DF276" s="589">
        <f>SUMIF($D$9:$D$274,$D276,DF$9:DF$274)</f>
        <v/>
      </c>
      <c r="DG276" s="589">
        <f>SUMIF($D$9:$D$274,$D276,DG$9:DG$274)</f>
        <v/>
      </c>
      <c r="DH276" s="589">
        <f>SUMIF($D$9:$D$274,$D276,DH$9:DH$274)</f>
        <v/>
      </c>
      <c r="DI276" s="589">
        <f>SUMIF($D$9:$D$274,$D276,DI$9:DI$274)</f>
        <v/>
      </c>
      <c r="DJ276" s="589">
        <f>SUMIF($D$9:$D$274,$D276,DJ$9:DJ$274)</f>
        <v/>
      </c>
      <c r="DK276" s="589">
        <f>SUMIF($D$9:$D$274,$D276,DK$9:DK$274)</f>
        <v/>
      </c>
      <c r="DL276" s="589">
        <f>SUMIF($D$9:$D$274,$D276,DL$9:DL$274)</f>
        <v/>
      </c>
      <c r="DM276" s="589">
        <f>SUMIF($D$9:$D$274,$D276,DM$9:DM$274)</f>
        <v/>
      </c>
      <c r="DN276" s="589">
        <f>SUMIF($D$9:$D$274,$D276,DN$9:DN$274)</f>
        <v/>
      </c>
      <c r="DO276" s="589">
        <f>SUMIF($D$9:$D$274,$D276,DO$9:DO$274)</f>
        <v/>
      </c>
      <c r="DP276" s="589">
        <f>SUMIF($D$9:$D$274,$D276,DP$9:DP$274)</f>
        <v/>
      </c>
      <c r="DQ276" s="589">
        <f>SUMIF($D$9:$D$274,$D276,DQ$9:DQ$274)</f>
        <v/>
      </c>
      <c r="DR276" s="589">
        <f>SUMIF($D$9:$D$274,$D276,DR$9:DR$274)</f>
        <v/>
      </c>
      <c r="DS276" s="589">
        <f>SUMIF($D$9:$D$274,$D276,DS$9:DS$274)</f>
        <v/>
      </c>
      <c r="DT276" s="589">
        <f>SUMIF($D$9:$D$274,$D276,DT$9:DT$274)</f>
        <v/>
      </c>
      <c r="DU276" s="589">
        <f>SUMIF($D$9:$D$274,$D276,DU$9:DU$274)</f>
        <v/>
      </c>
      <c r="DV276" s="589">
        <f>SUMIF($D$9:$D$274,$D276,DV$9:DV$274)</f>
        <v/>
      </c>
      <c r="DW276" s="589">
        <f>SUMIF($D$9:$D$274,$D276,DW$9:DW$274)</f>
        <v/>
      </c>
      <c r="DX276" s="589">
        <f>SUMIF($D$9:$D$274,$D276,DX$9:DX$274)</f>
        <v/>
      </c>
      <c r="DY276" s="589">
        <f>SUMIF($D$9:$D$274,$D276,DY$9:DY$274)</f>
        <v/>
      </c>
      <c r="DZ276" s="589">
        <f>SUMIF($D$9:$D$274,$D276,DZ$9:DZ$274)</f>
        <v/>
      </c>
      <c r="EA276" s="589">
        <f>SUMIF($D$9:$D$274,$D276,EA$9:EA$274)</f>
        <v/>
      </c>
      <c r="EB276" s="589">
        <f>SUMIF($D$9:$D$274,$D276,EB$9:EB$274)</f>
        <v/>
      </c>
      <c r="EC276" s="589">
        <f>SUMIF($D$9:$D$274,$D276,EC$9:EC$274)</f>
        <v/>
      </c>
      <c r="ED276" s="589">
        <f>SUMIF($D$9:$D$274,$D276,ED$9:ED$274)</f>
        <v/>
      </c>
      <c r="EE276" s="589">
        <f>SUMIF($D$9:$D$274,$D276,EE$9:EE$274)</f>
        <v/>
      </c>
      <c r="EF276" s="589">
        <f>SUMIF($D$9:$D$274,$D276,EF$9:EF$274)</f>
        <v/>
      </c>
      <c r="EG276" s="589">
        <f>SUMIF($D$9:$D$274,$D276,EG$9:EG$274)</f>
        <v/>
      </c>
      <c r="EH276" s="589">
        <f>SUMIF($D$9:$D$274,$D276,EH$9:EH$274)</f>
        <v/>
      </c>
      <c r="EI276" s="589">
        <f>SUMIF($D$9:$D$274,$D276,EI$9:EI$274)</f>
        <v/>
      </c>
      <c r="EJ276" s="589">
        <f>SUMIF($D$9:$D$274,$D276,EJ$9:EJ$274)</f>
        <v/>
      </c>
      <c r="EK276" s="589">
        <f>SUMIF($D$9:$D$274,$D276,EK$9:EK$274)</f>
        <v/>
      </c>
      <c r="EL276" s="589">
        <f>SUMIF($D$9:$D$274,$D276,EL$9:EL$274)</f>
        <v/>
      </c>
      <c r="EM276" s="589">
        <f>SUMIF($D$9:$D$274,$D276,EM$9:EM$274)</f>
        <v/>
      </c>
      <c r="EN276" s="589">
        <f>SUMIF($D$9:$D$274,$D276,EN$9:EN$274)</f>
        <v/>
      </c>
      <c r="EO276" s="589">
        <f>SUMIF($D$9:$D$274,$D276,EO$9:EO$274)</f>
        <v/>
      </c>
      <c r="EP276" s="589">
        <f>SUMIF($D$9:$D$274,$D276,EP$9:EP$274)</f>
        <v/>
      </c>
      <c r="EQ276" s="589">
        <f>SUMIF($D$9:$D$274,$D276,EQ$9:EQ$274)</f>
        <v/>
      </c>
      <c r="ER276" s="589">
        <f>SUMIF($D$9:$D$274,$D276,ER$9:ER$274)</f>
        <v/>
      </c>
      <c r="ES276" s="589">
        <f>SUMIF($D$9:$D$274,$D276,ES$9:ES$274)</f>
        <v/>
      </c>
      <c r="ET276" s="589">
        <f>SUMIF($D$9:$D$274,$D276,ET$9:ET$274)</f>
        <v/>
      </c>
      <c r="EU276" s="589">
        <f>SUMIF($D$9:$D$274,$D276,EU$9:EU$274)</f>
        <v/>
      </c>
      <c r="EV276" s="589">
        <f>SUMIF($D$9:$D$274,$D276,EV$9:EV$274)</f>
        <v/>
      </c>
      <c r="EW276" s="589">
        <f>SUMIF($D$9:$D$274,$D276,EW$9:EW$274)</f>
        <v/>
      </c>
      <c r="EX276" s="589">
        <f>SUMIF($D$9:$D$274,$D276,EX$9:EX$274)</f>
        <v/>
      </c>
      <c r="EY276" s="589">
        <f>SUMIF($D$9:$D$274,$D276,EY$9:EY$274)</f>
        <v/>
      </c>
      <c r="EZ276" s="589">
        <f>SUMIF($D$9:$D$274,$D276,EZ$9:EZ$274)</f>
        <v/>
      </c>
      <c r="FA276" s="589">
        <f>SUMIF($D$9:$D$274,$D276,FA$9:FA$274)</f>
        <v/>
      </c>
      <c r="FB276" s="589">
        <f>SUMIF($D$9:$D$274,$D276,FB$9:FB$274)</f>
        <v/>
      </c>
      <c r="FC276" s="589">
        <f>SUMIF($D$9:$D$274,$D276,FC$9:FC$274)</f>
        <v/>
      </c>
      <c r="FD276" s="589">
        <f>SUMIF($D$9:$D$274,$D276,FD$9:FD$274)</f>
        <v/>
      </c>
      <c r="FE276" s="589">
        <f>SUMIF($D$9:$D$274,$D276,FE$9:FE$274)</f>
        <v/>
      </c>
      <c r="FF276" s="589">
        <f>SUMIF($D$9:$D$274,$D276,FF$9:FF$274)</f>
        <v/>
      </c>
      <c r="FG276" s="589">
        <f>SUMIF($D$9:$D$274,$D276,FG$9:FG$274)</f>
        <v/>
      </c>
      <c r="FH276" s="589">
        <f>SUMIF($D$9:$D$274,$D276,FH$9:FH$274)</f>
        <v/>
      </c>
      <c r="FI276" s="589">
        <f>SUMIF($D$9:$D$274,$D276,FI$9:FI$274)</f>
        <v/>
      </c>
      <c r="FJ276" s="589">
        <f>SUMIF($D$9:$D$274,$D276,FJ$9:FJ$274)</f>
        <v/>
      </c>
      <c r="FK276" s="589">
        <f>SUMIF($D$9:$D$274,$D276,FK$9:FK$274)</f>
        <v/>
      </c>
      <c r="FL276" s="589">
        <f>SUMIF($D$9:$D$274,$D276,FL$9:FL$274)</f>
        <v/>
      </c>
      <c r="FM276" s="589">
        <f>SUMIF($D$9:$D$274,$D276,FM$9:FM$274)</f>
        <v/>
      </c>
      <c r="FN276" s="589">
        <f>SUMIF($D$9:$D$274,$D276,FN$9:FN$274)</f>
        <v/>
      </c>
      <c r="FO276" s="589">
        <f>SUMIF($D$9:$D$274,$D276,FO$9:FO$274)</f>
        <v/>
      </c>
      <c r="FP276" s="589">
        <f>SUMIF($D$9:$D$274,$D276,FP$9:FP$274)</f>
        <v/>
      </c>
      <c r="FQ276" s="589">
        <f>SUMIF($D$9:$D$274,$D276,FQ$9:FQ$274)</f>
        <v/>
      </c>
      <c r="FR276" s="589">
        <f>SUMIF($D$9:$D$274,$D276,FR$9:FR$274)</f>
        <v/>
      </c>
      <c r="FS276" s="589">
        <f>SUMIF($D$9:$D$274,$D276,FS$9:FS$274)</f>
        <v/>
      </c>
      <c r="FT276" s="589">
        <f>SUMIF($D$9:$D$274,$D276,FT$9:FT$274)</f>
        <v/>
      </c>
      <c r="FU276" s="589">
        <f>SUMIF($D$9:$D$274,$D276,FU$9:FU$274)</f>
        <v/>
      </c>
      <c r="FV276" s="589">
        <f>SUMIF($D$9:$D$274,$D276,FV$9:FV$274)</f>
        <v/>
      </c>
      <c r="FW276" s="589">
        <f>SUMIF($D$9:$D$274,$D276,FW$9:FW$274)</f>
        <v/>
      </c>
      <c r="FX276" s="589">
        <f>SUMIF($D$9:$D$274,$D276,FX$9:FX$274)</f>
        <v/>
      </c>
      <c r="FY276" s="589">
        <f>SUMIF($D$9:$D$274,$D276,FY$9:FY$274)</f>
        <v/>
      </c>
      <c r="FZ276" s="589">
        <f>SUMIF($D$9:$D$274,$D276,FZ$9:FZ$274)</f>
        <v/>
      </c>
      <c r="GA276" s="589">
        <f>SUMIF($D$9:$D$274,$D276,GA$9:GA$274)</f>
        <v/>
      </c>
      <c r="GB276" s="589">
        <f>SUMIF($D$9:$D$274,$D276,GB$9:GB$274)</f>
        <v/>
      </c>
      <c r="GC276" s="589">
        <f>SUMIF($D$9:$D$274,$D276,GC$9:GC$274)</f>
        <v/>
      </c>
      <c r="GD276" s="589">
        <f>SUMIF($D$9:$D$274,$D276,GD$9:GD$274)</f>
        <v/>
      </c>
      <c r="GE276" s="589">
        <f>SUMIF($D$9:$D$274,$D276,GE$9:GE$274)</f>
        <v/>
      </c>
      <c r="GF276" s="589">
        <f>SUMIF($D$9:$D$274,$D276,GF$9:GF$274)</f>
        <v/>
      </c>
      <c r="GG276" s="589">
        <f>SUMIF($D$9:$D$274,$D276,GG$9:GG$274)</f>
        <v/>
      </c>
      <c r="GH276" s="589">
        <f>SUMIF($D$9:$D$274,$D276,GH$9:GH$274)</f>
        <v/>
      </c>
      <c r="GI276" s="589">
        <f>SUMIF($D$9:$D$274,$D276,GI$9:GI$274)</f>
        <v/>
      </c>
      <c r="GJ276" s="589">
        <f>SUMIF($D$9:$D$274,$D276,GJ$9:GJ$274)</f>
        <v/>
      </c>
      <c r="GK276" s="589">
        <f>SUMIF($D$9:$D$274,$D276,GK$9:GK$274)</f>
        <v/>
      </c>
      <c r="GL276" s="589">
        <f>SUMIF($D$9:$D$274,$D276,GL$9:GL$274)</f>
        <v/>
      </c>
      <c r="GM276" s="589">
        <f>SUMIF($D$9:$D$274,$D276,GM$9:GM$274)</f>
        <v/>
      </c>
      <c r="GN276" s="589">
        <f>SUMIF($D$9:$D$274,$D276,GN$9:GN$274)</f>
        <v/>
      </c>
      <c r="GO276" s="589">
        <f>SUMIF($D$9:$D$274,$D276,GO$9:GO$274)</f>
        <v/>
      </c>
      <c r="GP276" s="589">
        <f>SUMIF($D$9:$D$274,$D276,GP$9:GP$274)</f>
        <v/>
      </c>
      <c r="GQ276" s="589">
        <f>SUMIF($D$9:$D$274,$D276,GQ$9:GQ$274)</f>
        <v/>
      </c>
      <c r="GR276" s="589">
        <f>SUMIF($D$9:$D$274,$D276,GR$9:GR$274)</f>
        <v/>
      </c>
      <c r="GS276" s="589">
        <f>SUMIF($D$9:$D$274,$D276,GS$9:GS$274)</f>
        <v/>
      </c>
      <c r="GT276" s="589">
        <f>SUMIF($D$9:$D$274,$D276,GT$9:GT$274)</f>
        <v/>
      </c>
      <c r="GU276" s="589">
        <f>SUMIF($D$9:$D$274,$D276,GU$9:GU$274)</f>
        <v/>
      </c>
      <c r="GV276" s="589">
        <f>SUMIF($D$9:$D$274,$D276,GV$9:GV$274)</f>
        <v/>
      </c>
      <c r="GW276" s="589">
        <f>SUMIF($D$9:$D$274,$D276,GW$9:GW$274)</f>
        <v/>
      </c>
      <c r="GX276" s="589">
        <f>SUMIF($D$9:$D$274,$D276,GX$9:GX$274)</f>
        <v/>
      </c>
      <c r="GY276" s="589">
        <f>SUMIF($D$9:$D$274,$D276,GY$9:GY$274)</f>
        <v/>
      </c>
      <c r="GZ276" s="589">
        <f>SUMIF($D$9:$D$274,$D276,GZ$9:GZ$274)</f>
        <v/>
      </c>
      <c r="HA276" s="589">
        <f>SUMIF($D$9:$D$274,$D276,HA$9:HA$274)</f>
        <v/>
      </c>
      <c r="HB276" s="589">
        <f>SUMIF($D$9:$D$274,$D276,HB$9:HB$274)</f>
        <v/>
      </c>
      <c r="HC276" s="589">
        <f>SUMIF($D$9:$D$274,$D276,HC$9:HC$274)</f>
        <v/>
      </c>
      <c r="HD276" s="589">
        <f>SUMIF($D$9:$D$274,$D276,HD$9:HD$274)</f>
        <v/>
      </c>
      <c r="HE276" s="589">
        <f>SUMIF($D$9:$D$274,$D276,HE$9:HE$274)</f>
        <v/>
      </c>
      <c r="HF276" s="589">
        <f>SUMIF($D$9:$D$274,$D276,HF$9:HF$274)</f>
        <v/>
      </c>
      <c r="HG276" s="589">
        <f>SUMIF($D$9:$D$274,$D276,HG$9:HG$274)</f>
        <v/>
      </c>
      <c r="HH276" s="589">
        <f>SUMIF($D$9:$D$274,$D276,HH$9:HH$274)</f>
        <v/>
      </c>
      <c r="HI276" s="589">
        <f>SUMIF($D$9:$D$274,$D276,HI$9:HI$274)</f>
        <v/>
      </c>
      <c r="HJ276" s="589">
        <f>SUMIF($D$9:$D$274,$D276,HJ$9:HJ$274)</f>
        <v/>
      </c>
      <c r="HK276" s="589">
        <f>SUMIF($D$9:$D$274,$D276,HK$9:HK$274)</f>
        <v/>
      </c>
      <c r="HL276" s="589">
        <f>SUMIF($D$9:$D$274,$D276,HL$9:HL$274)</f>
        <v/>
      </c>
      <c r="HM276" s="589">
        <f>SUMIF($D$9:$D$274,$D276,HM$9:HM$274)</f>
        <v/>
      </c>
      <c r="HN276" s="589">
        <f>SUMIF($D$9:$D$274,$D276,HN$9:HN$274)</f>
        <v/>
      </c>
      <c r="HO276" s="589">
        <f>SUMIF($D$9:$D$274,$D276,HO$9:HO$274)</f>
        <v/>
      </c>
      <c r="HP276" s="589">
        <f>SUMIF($D$9:$D$274,$D276,HP$9:HP$274)</f>
        <v/>
      </c>
      <c r="HQ276" s="589">
        <f>SUMIF($D$9:$D$274,$D276,HQ$9:HQ$274)</f>
        <v/>
      </c>
      <c r="HR276" s="589">
        <f>SUMIF($D$9:$D$274,$D276,HR$9:HR$274)</f>
        <v/>
      </c>
      <c r="HS276" s="589">
        <f>SUMIF($D$9:$D$274,$D276,HS$9:HS$274)</f>
        <v/>
      </c>
      <c r="HT276" s="589">
        <f>SUMIF($D$9:$D$274,$D276,HT$9:HT$274)</f>
        <v/>
      </c>
      <c r="HU276" s="589">
        <f>SUMIF($D$9:$D$274,$D276,HU$9:HU$274)</f>
        <v/>
      </c>
      <c r="HV276" s="589">
        <f>SUMIF($D$9:$D$274,$D276,HV$9:HV$274)</f>
        <v/>
      </c>
      <c r="HW276" s="589">
        <f>SUMIF($D$9:$D$274,$D276,HW$9:HW$274)</f>
        <v/>
      </c>
      <c r="HX276" s="589">
        <f>SUMIF($D$9:$D$274,$D276,HX$9:HX$274)</f>
        <v/>
      </c>
      <c r="HY276" s="589">
        <f>SUMIF($D$9:$D$274,$D276,HY$9:HY$274)</f>
        <v/>
      </c>
      <c r="HZ276" s="589">
        <f>SUMIF($D$9:$D$274,$D276,HZ$9:HZ$274)</f>
        <v/>
      </c>
      <c r="IA276" s="589">
        <f>SUMIF($D$9:$D$274,$D276,IA$9:IA$274)</f>
        <v/>
      </c>
      <c r="IB276" s="589">
        <f>SUMIF($D$9:$D$274,$D276,IB$9:IB$274)</f>
        <v/>
      </c>
      <c r="IC276" s="589">
        <f>SUMIF($D$9:$D$274,$D276,IC$9:IC$274)</f>
        <v/>
      </c>
      <c r="ID276" s="589">
        <f>SUMIF($D$9:$D$274,$D276,ID$9:ID$274)</f>
        <v/>
      </c>
      <c r="IE276" s="589">
        <f>SUMIF($D$9:$D$274,$D276,IE$9:IE$274)</f>
        <v/>
      </c>
      <c r="IF276" s="589">
        <f>SUMIF($D$9:$D$274,$D276,IF$9:IF$274)</f>
        <v/>
      </c>
      <c r="IG276" s="589">
        <f>SUMIF($D$9:$D$274,$D276,IG$9:IG$274)</f>
        <v/>
      </c>
      <c r="IH276" s="589">
        <f>SUMIF($D$9:$D$274,$D276,IH$9:IH$274)</f>
        <v/>
      </c>
      <c r="II276" s="589">
        <f>SUMIF($D$9:$D$274,$D276,II$9:II$274)</f>
        <v/>
      </c>
      <c r="IJ276" s="589">
        <f>SUMIF($D$9:$D$274,$D276,IJ$9:IJ$274)</f>
        <v/>
      </c>
      <c r="IK276" s="589">
        <f>SUMIF($D$9:$D$274,$D276,IK$9:IK$274)</f>
        <v/>
      </c>
      <c r="IL276" s="589">
        <f>SUMIF($D$9:$D$274,$D276,IL$9:IL$274)</f>
        <v/>
      </c>
      <c r="IM276" s="589">
        <f>SUMIF($D$9:$D$274,$D276,IM$9:IM$274)</f>
        <v/>
      </c>
      <c r="IN276" s="589">
        <f>SUMIF($D$9:$D$274,$D276,IN$9:IN$274)</f>
        <v/>
      </c>
      <c r="IO276" s="589">
        <f>SUMIF($D$9:$D$274,$D276,IO$9:IO$274)</f>
        <v/>
      </c>
      <c r="IP276" s="589">
        <f>SUMIF($D$9:$D$274,$D276,IP$9:IP$274)</f>
        <v/>
      </c>
      <c r="IQ276" s="589">
        <f>SUMIF($D$9:$D$274,$D276,IQ$9:IQ$274)</f>
        <v/>
      </c>
      <c r="IR276" s="589">
        <f>SUMIF($D$9:$D$274,$D276,IR$9:IR$274)</f>
        <v/>
      </c>
      <c r="IS276" s="589">
        <f>SUMIF($D$9:$D$274,$D276,IS$9:IS$274)</f>
        <v/>
      </c>
      <c r="IT276" s="589">
        <f>SUMIF($D$9:$D$274,$D276,IT$9:IT$274)</f>
        <v/>
      </c>
      <c r="IU276" s="589">
        <f>SUMIF($D$9:$D$274,$D276,IU$9:IU$274)</f>
        <v/>
      </c>
      <c r="IV276" s="589">
        <f>SUMIF($D$9:$D$274,$D276,IV$9:IV$274)</f>
        <v/>
      </c>
      <c r="IW276" s="589">
        <f>SUMIF($D$9:$D$274,$D276,IW$9:IW$274)</f>
        <v/>
      </c>
      <c r="IX276" s="589">
        <f>SUMIF($D$9:$D$274,$D276,IX$9:IX$274)</f>
        <v/>
      </c>
      <c r="IY276" s="589">
        <f>SUMIF($D$9:$D$274,$D276,IY$9:IY$274)</f>
        <v/>
      </c>
      <c r="IZ276" s="589">
        <f>SUMIF($D$9:$D$274,$D276,IZ$9:IZ$274)</f>
        <v/>
      </c>
      <c r="JA276" s="589">
        <f>SUMIF($D$9:$D$274,$D276,JA$9:JA$274)</f>
        <v/>
      </c>
      <c r="JB276" s="589">
        <f>SUMIF($D$9:$D$274,$D276,JB$9:JB$274)</f>
        <v/>
      </c>
      <c r="JC276" s="589">
        <f>SUMIF($D$9:$D$274,$D276,JC$9:JC$274)</f>
        <v/>
      </c>
      <c r="JD276" s="589">
        <f>SUMIF($D$9:$D$274,$D276,JD$9:JD$274)</f>
        <v/>
      </c>
      <c r="JE276" s="589">
        <f>SUMIF($D$9:$D$274,$D276,JE$9:JE$274)</f>
        <v/>
      </c>
      <c r="JF276" s="589">
        <f>SUMIF($D$9:$D$274,$D276,JF$9:JF$274)</f>
        <v/>
      </c>
      <c r="JG276" s="589">
        <f>SUMIF($D$9:$D$274,$D276,JG$9:JG$274)</f>
        <v/>
      </c>
      <c r="JH276" s="589">
        <f>SUMIF($D$9:$D$274,$D276,JH$9:JH$274)</f>
        <v/>
      </c>
      <c r="JI276" s="589">
        <f>SUMIF($D$9:$D$274,$D276,JI$9:JI$274)</f>
        <v/>
      </c>
      <c r="JJ276" s="589">
        <f>SUMIF($D$9:$D$274,$D276,JJ$9:JJ$274)</f>
        <v/>
      </c>
      <c r="JK276" s="589">
        <f>SUMIF($D$9:$D$274,$D276,JK$9:JK$274)</f>
        <v/>
      </c>
      <c r="JL276" s="589">
        <f>SUMIF($D$9:$D$274,$D276,JL$9:JL$274)</f>
        <v/>
      </c>
      <c r="JM276" s="589">
        <f>SUMIF($D$9:$D$274,$D276,JM$9:JM$274)</f>
        <v/>
      </c>
      <c r="JN276" s="589">
        <f>SUMIF($D$9:$D$274,$D276,JN$9:JN$274)</f>
        <v/>
      </c>
      <c r="JO276" s="589">
        <f>SUMIF($D$9:$D$274,$D276,JO$9:JO$274)</f>
        <v/>
      </c>
      <c r="JP276" s="589">
        <f>SUMIF($D$9:$D$274,$D276,JP$9:JP$274)</f>
        <v/>
      </c>
      <c r="JQ276" s="589">
        <f>SUMIF($D$9:$D$274,$D276,JQ$9:JQ$274)</f>
        <v/>
      </c>
      <c r="JR276" s="589">
        <f>SUMIF($D$9:$D$274,$D276,JR$9:JR$274)</f>
        <v/>
      </c>
      <c r="JS276" s="589">
        <f>SUMIF($D$9:$D$274,$D276,JS$9:JS$274)</f>
        <v/>
      </c>
      <c r="JT276" s="589">
        <f>SUMIF($D$9:$D$274,$D276,JT$9:JT$274)</f>
        <v/>
      </c>
      <c r="JU276" s="589">
        <f>SUMIF($D$9:$D$274,$D276,JU$9:JU$274)</f>
        <v/>
      </c>
      <c r="JV276" s="589">
        <f>SUMIF($D$9:$D$274,$D276,JV$9:JV$274)</f>
        <v/>
      </c>
      <c r="JW276" s="589">
        <f>SUMIF($D$9:$D$274,$D276,JW$9:JW$274)</f>
        <v/>
      </c>
      <c r="JX276" s="589">
        <f>SUMIF($D$9:$D$274,$D276,JX$9:JX$274)</f>
        <v/>
      </c>
      <c r="JY276" s="589">
        <f>SUMIF($D$9:$D$274,$D276,JY$9:JY$274)</f>
        <v/>
      </c>
      <c r="JZ276" s="589">
        <f>SUMIF($D$9:$D$274,$D276,JZ$9:JZ$274)</f>
        <v/>
      </c>
      <c r="KA276" s="589">
        <f>SUMIF($D$9:$D$274,$D276,KA$9:KA$274)</f>
        <v/>
      </c>
      <c r="KB276" s="589">
        <f>SUMIF($D$9:$D$274,$D276,KB$9:KB$274)</f>
        <v/>
      </c>
      <c r="KC276" s="589">
        <f>SUMIF($D$9:$D$274,$D276,KC$9:KC$274)</f>
        <v/>
      </c>
      <c r="KD276" s="589">
        <f>SUMIF($D$9:$D$274,$D276,KD$9:KD$274)</f>
        <v/>
      </c>
      <c r="KE276" s="589">
        <f>SUMIF($D$9:$D$274,$D276,KE$9:KE$274)</f>
        <v/>
      </c>
      <c r="KF276" s="589">
        <f>SUMIF($D$9:$D$274,$D276,KF$9:KF$274)</f>
        <v/>
      </c>
      <c r="KG276" s="589">
        <f>SUMIF($D$9:$D$274,$D276,KG$9:KG$274)</f>
        <v/>
      </c>
      <c r="KH276" s="589">
        <f>SUMIF($D$9:$D$274,$D276,KH$9:KH$274)</f>
        <v/>
      </c>
      <c r="KI276" s="589">
        <f>SUMIF($D$9:$D$274,$D276,KI$9:KI$274)</f>
        <v/>
      </c>
      <c r="KJ276" s="589">
        <f>SUMIF($D$9:$D$274,$D276,KJ$9:KJ$274)</f>
        <v/>
      </c>
      <c r="KK276" s="589">
        <f>SUMIF($D$9:$D$274,$D276,KK$9:KK$274)</f>
        <v/>
      </c>
      <c r="KL276" s="589">
        <f>SUMIF($D$9:$D$274,$D276,KL$9:KL$274)</f>
        <v/>
      </c>
      <c r="KM276" s="589">
        <f>SUMIF($D$9:$D$274,$D276,KM$9:KM$274)</f>
        <v/>
      </c>
      <c r="KN276" s="589">
        <f>SUMIF($D$9:$D$274,$D276,KN$9:KN$274)</f>
        <v/>
      </c>
      <c r="KO276" s="589">
        <f>SUMIF($D$9:$D$274,$D276,KO$9:KO$274)</f>
        <v/>
      </c>
      <c r="KP276" s="589">
        <f>SUMIF($D$9:$D$274,$D276,KP$9:KP$274)</f>
        <v/>
      </c>
      <c r="KQ276" s="589">
        <f>SUMIF($D$9:$D$274,$D276,KQ$9:KQ$274)</f>
        <v/>
      </c>
      <c r="KR276" s="589">
        <f>SUMIF($D$9:$D$274,$D276,KR$9:KR$274)</f>
        <v/>
      </c>
      <c r="KS276" s="589">
        <f>SUMIF($D$9:$D$274,$D276,KS$9:KS$274)</f>
        <v/>
      </c>
      <c r="KT276" s="589">
        <f>SUMIF($D$9:$D$274,$D276,KT$9:KT$274)</f>
        <v/>
      </c>
      <c r="KU276" s="589">
        <f>SUMIF($D$9:$D$274,$D276,KU$9:KU$274)</f>
        <v/>
      </c>
      <c r="KV276" s="589">
        <f>SUMIF($D$9:$D$274,$D276,KV$9:KV$274)</f>
        <v/>
      </c>
      <c r="KW276" s="589">
        <f>SUMIF($D$9:$D$274,$D276,KW$9:KW$274)</f>
        <v/>
      </c>
      <c r="KX276" s="589">
        <f>SUMIF($D$9:$D$274,$D276,KX$9:KX$274)</f>
        <v/>
      </c>
      <c r="KY276" s="589">
        <f>SUMIF($D$9:$D$274,$D276,KY$9:KY$274)</f>
        <v/>
      </c>
      <c r="KZ276" s="589">
        <f>SUMIF($D$9:$D$274,$D276,KZ$9:KZ$274)</f>
        <v/>
      </c>
      <c r="LA276" s="589">
        <f>SUMIF($D$9:$D$274,$D276,LA$9:LA$274)</f>
        <v/>
      </c>
      <c r="LB276" s="589">
        <f>SUMIF($D$9:$D$274,$D276,LB$9:LB$274)</f>
        <v/>
      </c>
      <c r="LC276" s="589">
        <f>SUMIF($D$9:$D$274,$D276,LC$9:LC$274)</f>
        <v/>
      </c>
      <c r="LD276" s="589">
        <f>SUMIF($D$9:$D$274,$D276,LD$9:LD$274)</f>
        <v/>
      </c>
      <c r="LE276" s="589">
        <f>SUMIF($D$9:$D$274,$D276,LE$9:LE$274)</f>
        <v/>
      </c>
      <c r="LF276" s="589">
        <f>SUMIF($D$9:$D$274,$D276,LF$9:LF$274)</f>
        <v/>
      </c>
      <c r="LG276" s="589">
        <f>SUMIF($D$9:$D$274,$D276,LG$9:LG$274)</f>
        <v/>
      </c>
      <c r="LH276" s="589">
        <f>SUMIF($D$9:$D$274,$D276,LH$9:LH$274)</f>
        <v/>
      </c>
      <c r="LI276" s="589">
        <f>SUMIF($D$9:$D$274,$D276,LI$9:LI$274)</f>
        <v/>
      </c>
      <c r="LJ276" s="589">
        <f>SUMIF($D$9:$D$274,$D276,LJ$9:LJ$274)</f>
        <v/>
      </c>
      <c r="LK276" s="589">
        <f>SUMIF($D$9:$D$274,$D276,LK$9:LK$274)</f>
        <v/>
      </c>
      <c r="LL276" s="589">
        <f>SUMIF($D$9:$D$274,$D276,LL$9:LL$274)</f>
        <v/>
      </c>
      <c r="LM276" s="589">
        <f>SUMIF($D$9:$D$274,$D276,LM$9:LM$274)</f>
        <v/>
      </c>
      <c r="LN276" s="589">
        <f>SUMIF($D$9:$D$274,$D276,LN$9:LN$274)</f>
        <v/>
      </c>
      <c r="LO276" s="589">
        <f>SUMIF($D$9:$D$274,$D276,LO$9:LO$274)</f>
        <v/>
      </c>
      <c r="LP276" s="589">
        <f>SUMIF($D$9:$D$274,$D276,LP$9:LP$274)</f>
        <v/>
      </c>
      <c r="LQ276" s="589">
        <f>SUMIF($D$9:$D$274,$D276,LQ$9:LQ$274)</f>
        <v/>
      </c>
      <c r="LR276" s="589">
        <f>SUMIF($D$9:$D$274,$D276,LR$9:LR$274)</f>
        <v/>
      </c>
      <c r="LS276" s="589">
        <f>SUMIF($D$9:$D$274,$D276,LS$9:LS$274)</f>
        <v/>
      </c>
      <c r="LT276" s="589">
        <f>SUMIF($D$9:$D$274,$D276,LT$9:LT$274)</f>
        <v/>
      </c>
      <c r="LU276" s="589">
        <f>SUMIF($D$9:$D$274,$D276,LU$9:LU$274)</f>
        <v/>
      </c>
      <c r="LV276" s="589">
        <f>SUMIF($D$9:$D$274,$D276,LV$9:LV$274)</f>
        <v/>
      </c>
      <c r="LW276" s="589">
        <f>SUMIF($D$9:$D$274,$D276,LW$9:LW$274)</f>
        <v/>
      </c>
      <c r="LX276" s="589">
        <f>SUMIF($D$9:$D$274,$D276,LX$9:LX$274)</f>
        <v/>
      </c>
      <c r="LY276" s="589">
        <f>SUMIF($D$9:$D$274,$D276,LY$9:LY$274)</f>
        <v/>
      </c>
      <c r="LZ276" s="589">
        <f>SUMIF($D$9:$D$274,$D276,LZ$9:LZ$274)</f>
        <v/>
      </c>
      <c r="MA276" s="589">
        <f>SUMIF($D$9:$D$274,$D276,MA$9:MA$274)</f>
        <v/>
      </c>
      <c r="MB276" s="589">
        <f>SUMIF($D$9:$D$274,$D276,MB$9:MB$274)</f>
        <v/>
      </c>
      <c r="MC276" s="589">
        <f>SUMIF($D$9:$D$274,$D276,MC$9:MC$274)</f>
        <v/>
      </c>
      <c r="MD276" s="589">
        <f>SUMIF($D$9:$D$274,$D276,MD$9:MD$274)</f>
        <v/>
      </c>
      <c r="ME276" s="589">
        <f>SUMIF($D$9:$D$274,$D276,ME$9:ME$274)</f>
        <v/>
      </c>
      <c r="MF276" s="589">
        <f>SUMIF($D$9:$D$274,$D276,MF$9:MF$274)</f>
        <v/>
      </c>
      <c r="MG276" s="589">
        <f>SUMIF($D$9:$D$274,$D276,MG$9:MG$274)</f>
        <v/>
      </c>
      <c r="MH276" s="589">
        <f>SUMIF($D$9:$D$274,$D276,MH$9:MH$274)</f>
        <v/>
      </c>
      <c r="MI276" s="589">
        <f>SUMIF($D$9:$D$274,$D276,MI$9:MI$274)</f>
        <v/>
      </c>
      <c r="MJ276" s="589">
        <f>SUMIF($D$9:$D$274,$D276,MJ$9:MJ$274)</f>
        <v/>
      </c>
      <c r="MK276" s="589">
        <f>SUMIF($D$9:$D$274,$D276,MK$9:MK$274)</f>
        <v/>
      </c>
      <c r="ML276" s="589">
        <f>SUMIF($D$9:$D$274,$D276,ML$9:ML$274)</f>
        <v/>
      </c>
      <c r="MM276" s="589">
        <f>SUMIF($D$9:$D$274,$D276,MM$9:MM$274)</f>
        <v/>
      </c>
      <c r="MN276" s="589">
        <f>SUMIF($D$9:$D$274,$D276,MN$9:MN$274)</f>
        <v/>
      </c>
      <c r="MO276" s="589">
        <f>SUMIF($D$9:$D$274,$D276,MO$9:MO$274)</f>
        <v/>
      </c>
      <c r="MP276" s="589">
        <f>SUMIF($D$9:$D$274,$D276,MP$9:MP$274)</f>
        <v/>
      </c>
      <c r="MQ276" s="589">
        <f>SUMIF($D$9:$D$274,$D276,MQ$9:MQ$274)</f>
        <v/>
      </c>
      <c r="MR276" s="589">
        <f>SUMIF($D$9:$D$274,$D276,MR$9:MR$274)</f>
        <v/>
      </c>
      <c r="MS276" s="589">
        <f>SUMIF($D$9:$D$274,$D276,MS$9:MS$274)</f>
        <v/>
      </c>
      <c r="MT276" s="589">
        <f>SUMIF($D$9:$D$274,$D276,MT$9:MT$274)</f>
        <v/>
      </c>
      <c r="MU276" s="589">
        <f>SUMIF($D$9:$D$274,$D276,MU$9:MU$274)</f>
        <v/>
      </c>
      <c r="MV276" s="589">
        <f>SUMIF($D$9:$D$274,$D276,MV$9:MV$274)</f>
        <v/>
      </c>
      <c r="MW276" s="589">
        <f>SUMIF($D$9:$D$274,$D276,MW$9:MW$274)</f>
        <v/>
      </c>
      <c r="MX276" s="589">
        <f>SUMIF($D$9:$D$274,$D276,MX$9:MX$274)</f>
        <v/>
      </c>
      <c r="MY276" s="589">
        <f>SUMIF($D$9:$D$274,$D276,MY$9:MY$274)</f>
        <v/>
      </c>
      <c r="MZ276" s="589">
        <f>SUMIF($D$9:$D$274,$D276,MZ$9:MZ$274)</f>
        <v/>
      </c>
      <c r="NA276" s="589">
        <f>SUMIF($D$9:$D$274,$D276,NA$9:NA$274)</f>
        <v/>
      </c>
      <c r="NB276" s="589">
        <f>SUMIF($D$9:$D$274,$D276,NB$9:NB$274)</f>
        <v/>
      </c>
      <c r="NC276" s="589">
        <f>SUMIF($D$9:$D$274,$D276,NC$9:NC$274)</f>
        <v/>
      </c>
      <c r="ND276" s="589">
        <f>SUMIF($D$9:$D$274,$D276,ND$9:ND$274)</f>
        <v/>
      </c>
      <c r="NE276" s="589">
        <f>SUMIF($D$9:$D$274,$D276,NE$9:NE$274)</f>
        <v/>
      </c>
      <c r="NF276" s="589">
        <f>SUMIF($D$9:$D$274,$D276,NF$9:NF$274)</f>
        <v/>
      </c>
      <c r="NG276" s="589">
        <f>SUMIF($D$9:$D$274,$D276,NG$9:NG$274)</f>
        <v/>
      </c>
      <c r="NH276" s="589">
        <f>SUMIF($D$9:$D$274,$D276,NH$9:NH$274)</f>
        <v/>
      </c>
      <c r="NI276" s="589">
        <f>SUMIF($D$9:$D$274,$D276,NI$9:NI$274)</f>
        <v/>
      </c>
      <c r="NJ276" s="589">
        <f>SUMIF($D$9:$D$274,$D276,NJ$9:NJ$274)</f>
        <v/>
      </c>
      <c r="NK276" s="589">
        <f>SUMIF($D$9:$D$274,$D276,NK$9:NK$274)</f>
        <v/>
      </c>
      <c r="NL276" s="589">
        <f>SUMIF($D$9:$D$274,$D276,NL$9:NL$274)</f>
        <v/>
      </c>
      <c r="NM276" s="589">
        <f>SUMIF($D$9:$D$274,$D276,NM$9:NM$274)</f>
        <v/>
      </c>
      <c r="NN276" s="589">
        <f>SUMIF($D$9:$D$274,$D276,NN$9:NN$274)</f>
        <v/>
      </c>
      <c r="NO276" s="589">
        <f>SUMIF($D$9:$D$274,$D276,NO$9:NO$274)</f>
        <v/>
      </c>
      <c r="NP276" s="589">
        <f>SUMIF($D$9:$D$274,$D276,NP$9:NP$274)</f>
        <v/>
      </c>
      <c r="NQ276" s="589">
        <f>SUMIF($D$9:$D$274,$D276,NQ$9:NQ$274)</f>
        <v/>
      </c>
      <c r="NR276" s="589">
        <f>SUMIF($D$9:$D$274,$D276,NR$9:NR$274)</f>
        <v/>
      </c>
      <c r="NS276" s="589">
        <f>SUMIF($D$9:$D$274,$D276,NS$9:NS$274)</f>
        <v/>
      </c>
      <c r="NT276" s="589">
        <f>SUMIF($D$9:$D$274,$D276,NT$9:NT$274)</f>
        <v/>
      </c>
      <c r="NU276" s="589">
        <f>SUMIF($D$9:$D$274,$D276,NU$9:NU$274)</f>
        <v/>
      </c>
      <c r="NV276" s="589">
        <f>SUMIF($D$9:$D$274,$D276,NV$9:NV$274)</f>
        <v/>
      </c>
      <c r="NW276" s="589">
        <f>SUMIF($D$9:$D$274,$D276,NW$9:NW$274)</f>
        <v/>
      </c>
      <c r="NX276" s="589">
        <f>SUMIF($D$9:$D$274,$D276,NX$9:NX$274)</f>
        <v/>
      </c>
      <c r="NY276" s="589">
        <f>SUMIF($D$9:$D$274,$D276,NY$9:NY$274)</f>
        <v/>
      </c>
      <c r="NZ276" s="589">
        <f>SUMIF($D$9:$D$274,$D276,NZ$9:NZ$274)</f>
        <v/>
      </c>
      <c r="OA276" s="589">
        <f>SUMIF($D$9:$D$274,$D276,OA$9:OA$274)</f>
        <v/>
      </c>
      <c r="OB276" s="589">
        <f>SUMIF($D$9:$D$274,$D276,OB$9:OB$274)</f>
        <v/>
      </c>
      <c r="OC276" s="589">
        <f>SUMIF($D$9:$D$274,$D276,OC$9:OC$274)</f>
        <v/>
      </c>
      <c r="OD276" s="589">
        <f>SUMIF($D$9:$D$274,$D276,OD$9:OD$274)</f>
        <v/>
      </c>
      <c r="OE276" s="589">
        <f>SUMIF($D$9:$D$274,$D276,OE$9:OE$274)</f>
        <v/>
      </c>
      <c r="OF276" s="589">
        <f>SUMIF($D$9:$D$274,$D276,OF$9:OF$274)</f>
        <v/>
      </c>
      <c r="OG276" s="589">
        <f>SUMIF($D$9:$D$274,$D276,OG$9:OG$274)</f>
        <v/>
      </c>
      <c r="OH276" s="589">
        <f>SUMIF($D$9:$D$274,$D276,OH$9:OH$274)</f>
        <v/>
      </c>
      <c r="OI276" s="589">
        <f>SUMIF($D$9:$D$274,$D276,OI$9:OI$274)</f>
        <v/>
      </c>
      <c r="OJ276" s="589">
        <f>SUMIF($D$9:$D$274,$D276,OJ$9:OJ$274)</f>
        <v/>
      </c>
      <c r="OK276" s="589">
        <f>SUMIF($D$9:$D$274,$D276,OK$9:OK$274)</f>
        <v/>
      </c>
      <c r="OL276" s="589">
        <f>SUMIF($D$9:$D$274,$D276,OL$9:OL$274)</f>
        <v/>
      </c>
      <c r="OM276" s="589">
        <f>SUMIF($D$9:$D$274,$D276,OM$9:OM$274)</f>
        <v/>
      </c>
      <c r="ON276" s="589">
        <f>SUMIF($D$9:$D$274,$D276,ON$9:ON$274)</f>
        <v/>
      </c>
      <c r="OO276" s="589">
        <f>SUMIF($D$9:$D$274,$D276,OO$9:OO$274)</f>
        <v/>
      </c>
      <c r="OP276" s="589">
        <f>SUMIF($D$9:$D$274,$D276,OP$9:OP$274)</f>
        <v/>
      </c>
      <c r="OQ276" s="589">
        <f>SUMIF($D$9:$D$274,$D276,OQ$9:OQ$274)</f>
        <v/>
      </c>
      <c r="OR276" s="589">
        <f>SUMIF($D$9:$D$274,$D276,OR$9:OR$274)</f>
        <v/>
      </c>
      <c r="OS276" s="589">
        <f>SUMIF($D$9:$D$274,$D276,OS$9:OS$274)</f>
        <v/>
      </c>
      <c r="OT276" s="589">
        <f>SUMIF($D$9:$D$274,$D276,OT$9:OT$274)</f>
        <v/>
      </c>
      <c r="OU276" s="589">
        <f>SUMIF($D$9:$D$274,$D276,OU$9:OU$274)</f>
        <v/>
      </c>
      <c r="OV276" s="589">
        <f>SUMIF($D$9:$D$274,$D276,OV$9:OV$274)</f>
        <v/>
      </c>
      <c r="OW276" s="589">
        <f>SUMIF($D$9:$D$274,$D276,OW$9:OW$274)</f>
        <v/>
      </c>
      <c r="OX276" s="589">
        <f>SUMIF($D$9:$D$274,$D276,OX$9:OX$274)</f>
        <v/>
      </c>
      <c r="OY276" s="589">
        <f>SUMIF($D$9:$D$274,$D276,OY$9:OY$274)</f>
        <v/>
      </c>
      <c r="OZ276" s="589">
        <f>SUMIF($D$9:$D$274,$D276,OZ$9:OZ$274)</f>
        <v/>
      </c>
      <c r="PA276" s="589">
        <f>SUMIF($D$9:$D$274,$D276,PA$9:PA$274)</f>
        <v/>
      </c>
      <c r="PB276" s="589">
        <f>SUMIF($D$9:$D$274,$D276,PB$9:PB$274)</f>
        <v/>
      </c>
      <c r="PC276" s="589">
        <f>SUMIF($D$9:$D$274,$D276,PC$9:PC$274)</f>
        <v/>
      </c>
      <c r="PD276" s="589">
        <f>SUMIF($D$9:$D$274,$D276,PD$9:PD$274)</f>
        <v/>
      </c>
      <c r="PE276" s="589">
        <f>SUMIF($D$9:$D$274,$D276,PE$9:PE$274)</f>
        <v/>
      </c>
      <c r="PF276" s="589">
        <f>SUMIF($D$9:$D$274,$D276,PF$9:PF$274)</f>
        <v/>
      </c>
      <c r="PG276" s="589">
        <f>SUMIF($D$9:$D$274,$D276,PG$9:PG$274)</f>
        <v/>
      </c>
      <c r="PH276" s="589">
        <f>SUMIF($D$9:$D$274,$D276,PH$9:PH$274)</f>
        <v/>
      </c>
      <c r="PI276" s="589">
        <f>SUMIF($D$9:$D$274,$D276,PI$9:PI$274)</f>
        <v/>
      </c>
      <c r="PJ276" s="589">
        <f>SUMIF($D$9:$D$274,$D276,PJ$9:PJ$274)</f>
        <v/>
      </c>
      <c r="PK276" s="589">
        <f>SUMIF($D$9:$D$274,$D276,PK$9:PK$274)</f>
        <v/>
      </c>
      <c r="PL276" s="589">
        <f>SUMIF($D$9:$D$274,$D276,PL$9:PL$274)</f>
        <v/>
      </c>
      <c r="PM276" s="589">
        <f>SUMIF($D$9:$D$274,$D276,PM$9:PM$274)</f>
        <v/>
      </c>
      <c r="PN276" s="589">
        <f>SUMIF($D$9:$D$274,$D276,PN$9:PN$274)</f>
        <v/>
      </c>
      <c r="PO276" s="589">
        <f>SUMIF($D$9:$D$274,$D276,PO$9:PO$274)</f>
        <v/>
      </c>
      <c r="PP276" s="589">
        <f>SUMIF($D$9:$D$274,$D276,PP$9:PP$274)</f>
        <v/>
      </c>
      <c r="PQ276" s="589">
        <f>SUMIF($D$9:$D$274,$D276,PQ$9:PQ$274)</f>
        <v/>
      </c>
      <c r="PR276" s="589">
        <f>SUMIF($D$9:$D$274,$D276,PR$9:PR$274)</f>
        <v/>
      </c>
      <c r="PS276" s="589">
        <f>SUMIF($D$9:$D$274,$D276,PS$9:PS$274)</f>
        <v/>
      </c>
      <c r="PT276" s="589">
        <f>SUMIF($D$9:$D$274,$D276,PT$9:PT$274)</f>
        <v/>
      </c>
      <c r="PU276" s="589">
        <f>SUMIF($D$9:$D$274,$D276,PU$9:PU$274)</f>
        <v/>
      </c>
      <c r="PV276" s="589">
        <f>SUMIF($D$9:$D$274,$D276,PV$9:PV$274)</f>
        <v/>
      </c>
      <c r="PW276" s="589">
        <f>SUMIF($D$9:$D$274,$D276,PW$9:PW$274)</f>
        <v/>
      </c>
      <c r="PX276" s="589">
        <f>SUMIF($D$9:$D$274,$D276,PX$9:PX$274)</f>
        <v/>
      </c>
      <c r="PY276" s="589">
        <f>SUMIF($D$9:$D$274,$D276,PY$9:PY$274)</f>
        <v/>
      </c>
      <c r="PZ276" s="589">
        <f>SUMIF($D$9:$D$274,$D276,PZ$9:PZ$274)</f>
        <v/>
      </c>
      <c r="QA276" s="589">
        <f>SUMIF($D$9:$D$274,$D276,QA$9:QA$274)</f>
        <v/>
      </c>
      <c r="QB276" s="589">
        <f>SUMIF($D$9:$D$274,$D276,QB$9:QB$274)</f>
        <v/>
      </c>
      <c r="QC276" s="589">
        <f>SUMIF($D$9:$D$274,$D276,QC$9:QC$274)</f>
        <v/>
      </c>
      <c r="QD276" s="589">
        <f>SUMIF($D$9:$D$274,$D276,QD$9:QD$274)</f>
        <v/>
      </c>
      <c r="QE276" s="589">
        <f>SUMIF($D$9:$D$274,$D276,QE$9:QE$274)</f>
        <v/>
      </c>
      <c r="QF276" s="589">
        <f>SUMIF($D$9:$D$274,$D276,QF$9:QF$274)</f>
        <v/>
      </c>
      <c r="QG276" s="589">
        <f>SUMIF($D$9:$D$274,$D276,QG$9:QG$274)</f>
        <v/>
      </c>
      <c r="QH276" s="589">
        <f>SUMIF($D$9:$D$274,$D276,QH$9:QH$274)</f>
        <v/>
      </c>
      <c r="QI276" s="589">
        <f>SUMIF($D$9:$D$274,$D276,QI$9:QI$274)</f>
        <v/>
      </c>
      <c r="QJ276" s="589">
        <f>SUMIF($D$9:$D$274,$D276,QJ$9:QJ$274)</f>
        <v/>
      </c>
      <c r="QK276" s="589">
        <f>SUMIF($D$9:$D$274,$D276,QK$9:QK$274)</f>
        <v/>
      </c>
      <c r="QL276" s="589">
        <f>SUMIF($D$9:$D$274,$D276,QL$9:QL$274)</f>
        <v/>
      </c>
      <c r="QM276" s="589">
        <f>SUMIF($D$9:$D$274,$D276,QM$9:QM$274)</f>
        <v/>
      </c>
      <c r="QN276" s="589">
        <f>SUMIF($D$9:$D$274,$D276,QN$9:QN$274)</f>
        <v/>
      </c>
      <c r="QO276" s="589">
        <f>SUMIF($D$9:$D$274,$D276,QO$9:QO$274)</f>
        <v/>
      </c>
      <c r="QP276" s="589">
        <f>SUMIF($D$9:$D$274,$D276,QP$9:QP$274)</f>
        <v/>
      </c>
      <c r="QQ276" s="589">
        <f>SUMIF($D$9:$D$274,$D276,QQ$9:QQ$274)</f>
        <v/>
      </c>
      <c r="QR276" s="589">
        <f>SUMIF($D$9:$D$274,$D276,QR$9:QR$274)</f>
        <v/>
      </c>
      <c r="QS276" s="589">
        <f>SUMIF($D$9:$D$274,$D276,QS$9:QS$274)</f>
        <v/>
      </c>
      <c r="QT276" s="589">
        <f>SUMIF($D$9:$D$274,$D276,QT$9:QT$274)</f>
        <v/>
      </c>
      <c r="QU276" s="589">
        <f>SUMIF($D$9:$D$274,$D276,QU$9:QU$274)</f>
        <v/>
      </c>
      <c r="QV276" s="589">
        <f>SUMIF($D$9:$D$274,$D276,QV$9:QV$274)</f>
        <v/>
      </c>
      <c r="QW276" s="589">
        <f>SUMIF($D$9:$D$274,$D276,QW$9:QW$274)</f>
        <v/>
      </c>
      <c r="QX276" s="589">
        <f>SUMIF($D$9:$D$274,$D276,QX$9:QX$274)</f>
        <v/>
      </c>
      <c r="QY276" s="589">
        <f>SUMIF($D$9:$D$274,$D276,QY$9:QY$274)</f>
        <v/>
      </c>
      <c r="QZ276" s="589">
        <f>SUMIF($D$9:$D$274,$D276,QZ$9:QZ$274)</f>
        <v/>
      </c>
      <c r="RA276" s="589">
        <f>SUMIF($D$9:$D$274,$D276,RA$9:RA$274)</f>
        <v/>
      </c>
      <c r="RB276" s="589">
        <f>SUMIF($D$9:$D$274,$D276,RB$9:RB$274)</f>
        <v/>
      </c>
      <c r="RC276" s="589">
        <f>SUMIF($D$9:$D$274,$D276,RC$9:RC$274)</f>
        <v/>
      </c>
      <c r="RD276" s="589">
        <f>SUMIF($D$9:$D$274,$D276,RD$9:RD$274)</f>
        <v/>
      </c>
      <c r="RE276" s="589">
        <f>SUMIF($D$9:$D$274,$D276,RE$9:RE$274)</f>
        <v/>
      </c>
      <c r="RF276" s="589">
        <f>SUMIF($D$9:$D$274,$D276,RF$9:RF$274)</f>
        <v/>
      </c>
      <c r="RG276" s="589">
        <f>SUMIF($D$9:$D$274,$D276,RG$9:RG$274)</f>
        <v/>
      </c>
      <c r="RH276" s="589">
        <f>SUMIF($D$9:$D$274,$D276,RH$9:RH$274)</f>
        <v/>
      </c>
      <c r="RI276" s="589">
        <f>SUMIF($D$9:$D$274,$D276,RI$9:RI$274)</f>
        <v/>
      </c>
      <c r="RJ276" s="589">
        <f>SUMIF($D$9:$D$274,$D276,RJ$9:RJ$274)</f>
        <v/>
      </c>
      <c r="RK276" s="589">
        <f>SUMIF($D$9:$D$274,$D276,RK$9:RK$274)</f>
        <v/>
      </c>
      <c r="RL276" s="589">
        <f>SUMIF($D$9:$D$274,$D276,RL$9:RL$274)</f>
        <v/>
      </c>
      <c r="RM276" s="589">
        <f>SUMIF($D$9:$D$274,$D276,RM$9:RM$274)</f>
        <v/>
      </c>
      <c r="RN276" s="589">
        <f>SUMIF($D$9:$D$274,$D276,RN$9:RN$274)</f>
        <v/>
      </c>
      <c r="RO276" s="589">
        <f>SUMIF($D$9:$D$274,$D276,RO$9:RO$274)</f>
        <v/>
      </c>
      <c r="RP276" s="589">
        <f>SUMIF($D$9:$D$274,$D276,RP$9:RP$274)</f>
        <v/>
      </c>
      <c r="RQ276" s="589">
        <f>SUMIF($D$9:$D$274,$D276,RQ$9:RQ$274)</f>
        <v/>
      </c>
      <c r="RR276" s="589">
        <f>SUMIF($D$9:$D$274,$D276,RR$9:RR$274)</f>
        <v/>
      </c>
      <c r="RS276" s="589">
        <f>SUMIF($D$9:$D$274,$D276,RS$9:RS$274)</f>
        <v/>
      </c>
      <c r="RT276" s="589">
        <f>SUMIF($D$9:$D$274,$D276,RT$9:RT$274)</f>
        <v/>
      </c>
      <c r="RU276" s="589">
        <f>SUMIF($D$9:$D$274,$D276,RU$9:RU$274)</f>
        <v/>
      </c>
      <c r="RV276" s="589">
        <f>SUMIF($D$9:$D$274,$D276,RV$9:RV$274)</f>
        <v/>
      </c>
      <c r="RW276" s="589">
        <f>SUMIF($D$9:$D$274,$D276,RW$9:RW$274)</f>
        <v/>
      </c>
      <c r="RX276" s="589">
        <f>SUMIF($D$9:$D$274,$D276,RX$9:RX$274)</f>
        <v/>
      </c>
      <c r="RY276" s="589">
        <f>SUMIF($D$9:$D$274,$D276,RY$9:RY$274)</f>
        <v/>
      </c>
      <c r="RZ276" s="589">
        <f>SUMIF($D$9:$D$274,$D276,RZ$9:RZ$274)</f>
        <v/>
      </c>
      <c r="SA276" s="589">
        <f>SUMIF($D$9:$D$274,$D276,SA$9:SA$274)</f>
        <v/>
      </c>
      <c r="SB276" s="589">
        <f>SUMIF($D$9:$D$274,$D276,SB$9:SB$274)</f>
        <v/>
      </c>
      <c r="SC276" s="589">
        <f>SUMIF($D$9:$D$274,$D276,SC$9:SC$274)</f>
        <v/>
      </c>
      <c r="SD276" s="589">
        <f>SUMIF($D$9:$D$274,$D276,SD$9:SD$274)</f>
        <v/>
      </c>
      <c r="SE276" s="589">
        <f>SUMIF($D$9:$D$274,$D276,SE$9:SE$274)</f>
        <v/>
      </c>
      <c r="SF276" s="589">
        <f>SUMIF($D$9:$D$274,$D276,SF$9:SF$274)</f>
        <v/>
      </c>
      <c r="SG276" s="589">
        <f>SUMIF($D$9:$D$274,$D276,SG$9:SG$274)</f>
        <v/>
      </c>
      <c r="SH276" s="589">
        <f>SUMIF($D$9:$D$274,$D276,SH$9:SH$274)</f>
        <v/>
      </c>
      <c r="SI276" s="589">
        <f>SUMIF($D$9:$D$274,$D276,SI$9:SI$274)</f>
        <v/>
      </c>
      <c r="SJ276" s="589">
        <f>SUMIF($D$9:$D$274,$D276,SJ$9:SJ$274)</f>
        <v/>
      </c>
      <c r="SK276" s="589">
        <f>SUMIF($D$9:$D$274,$D276,SK$9:SK$274)</f>
        <v/>
      </c>
      <c r="SL276" s="589">
        <f>SUMIF($D$9:$D$274,$D276,SL$9:SL$274)</f>
        <v/>
      </c>
      <c r="SM276" s="589">
        <f>SUMIF($D$9:$D$274,$D276,SM$9:SM$274)</f>
        <v/>
      </c>
      <c r="SN276" s="589">
        <f>SUMIF($D$9:$D$274,$D276,SN$9:SN$274)</f>
        <v/>
      </c>
      <c r="SO276" s="589">
        <f>SUMIF($D$9:$D$274,$D276,SO$9:SO$274)</f>
        <v/>
      </c>
      <c r="SP276" s="589">
        <f>SUMIF($D$9:$D$274,$D276,SP$9:SP$274)</f>
        <v/>
      </c>
      <c r="SQ276" s="589">
        <f>SUMIF($D$9:$D$274,$D276,SQ$9:SQ$274)</f>
        <v/>
      </c>
      <c r="SR276" s="589">
        <f>SUMIF($D$9:$D$274,$D276,SR$9:SR$274)</f>
        <v/>
      </c>
      <c r="SS276" s="589">
        <f>SUMIF($D$9:$D$274,$D276,SS$9:SS$274)</f>
        <v/>
      </c>
      <c r="ST276" s="589">
        <f>SUMIF($D$9:$D$274,$D276,ST$9:ST$274)</f>
        <v/>
      </c>
      <c r="SU276" s="589">
        <f>SUMIF($D$9:$D$274,$D276,SU$9:SU$274)</f>
        <v/>
      </c>
      <c r="SV276" s="589">
        <f>SUMIF($D$9:$D$274,$D276,SV$9:SV$274)</f>
        <v/>
      </c>
      <c r="SW276" s="589">
        <f>SUMIF($D$9:$D$274,$D276,SW$9:SW$274)</f>
        <v/>
      </c>
      <c r="SX276" s="589">
        <f>SUMIF($D$9:$D$274,$D276,SX$9:SX$274)</f>
        <v/>
      </c>
      <c r="SY276" s="589">
        <f>SUMIF($D$9:$D$274,$D276,SY$9:SY$274)</f>
        <v/>
      </c>
      <c r="SZ276" s="589">
        <f>SUMIF($D$9:$D$274,$D276,SZ$9:SZ$274)</f>
        <v/>
      </c>
      <c r="TA276" s="589">
        <f>SUMIF($D$9:$D$274,$D276,TA$9:TA$274)</f>
        <v/>
      </c>
      <c r="TB276" s="589">
        <f>SUMIF($D$9:$D$274,$D276,TB$9:TB$274)</f>
        <v/>
      </c>
      <c r="TC276" s="589">
        <f>SUMIF($D$9:$D$274,$D276,TC$9:TC$274)</f>
        <v/>
      </c>
      <c r="TD276" s="589">
        <f>SUMIF($D$9:$D$274,$D276,TD$9:TD$274)</f>
        <v/>
      </c>
      <c r="TE276" s="589">
        <f>SUMIF($D$9:$D$274,$D276,TE$9:TE$274)</f>
        <v/>
      </c>
      <c r="TF276" s="589">
        <f>SUMIF($D$9:$D$274,$D276,TF$9:TF$274)</f>
        <v/>
      </c>
      <c r="TG276" s="589">
        <f>SUMIF($D$9:$D$274,$D276,TG$9:TG$274)</f>
        <v/>
      </c>
      <c r="TH276" s="589">
        <f>SUMIF($D$9:$D$274,$D276,TH$9:TH$274)</f>
        <v/>
      </c>
      <c r="TI276" s="589">
        <f>SUMIF($D$9:$D$274,$D276,TI$9:TI$274)</f>
        <v/>
      </c>
      <c r="TJ276" s="589">
        <f>SUMIF($D$9:$D$274,$D276,TJ$9:TJ$274)</f>
        <v/>
      </c>
      <c r="TK276" s="589">
        <f>SUMIF($D$9:$D$274,$D276,TK$9:TK$274)</f>
        <v/>
      </c>
      <c r="TL276" s="589">
        <f>SUMIF($D$9:$D$274,$D276,TL$9:TL$274)</f>
        <v/>
      </c>
      <c r="TM276" s="589">
        <f>SUMIF($D$9:$D$274,$D276,TM$9:TM$274)</f>
        <v/>
      </c>
      <c r="TN276" s="589">
        <f>SUMIF($D$9:$D$274,$D276,TN$9:TN$274)</f>
        <v/>
      </c>
      <c r="TO276" s="589">
        <f>SUMIF($D$9:$D$274,$D276,TO$9:TO$274)</f>
        <v/>
      </c>
      <c r="TP276" s="589">
        <f>SUMIF($D$9:$D$274,$D276,TP$9:TP$274)</f>
        <v/>
      </c>
      <c r="TQ276" s="589">
        <f>SUMIF($D$9:$D$274,$D276,TQ$9:TQ$274)</f>
        <v/>
      </c>
      <c r="TR276" s="589">
        <f>SUMIF($D$9:$D$274,$D276,TR$9:TR$274)</f>
        <v/>
      </c>
      <c r="TS276" s="589">
        <f>SUMIF($D$9:$D$274,$D276,TS$9:TS$274)</f>
        <v/>
      </c>
      <c r="TT276" s="589">
        <f>SUMIF($D$9:$D$274,$D276,TT$9:TT$274)</f>
        <v/>
      </c>
      <c r="TU276" s="589">
        <f>SUMIF($D$9:$D$274,$D276,TU$9:TU$274)</f>
        <v/>
      </c>
      <c r="TV276" s="589">
        <f>SUMIF($D$9:$D$274,$D276,TV$9:TV$274)</f>
        <v/>
      </c>
      <c r="TW276" s="589">
        <f>SUMIF($D$9:$D$274,$D276,TW$9:TW$274)</f>
        <v/>
      </c>
      <c r="TX276" s="589">
        <f>SUMIF($D$9:$D$274,$D276,TX$9:TX$274)</f>
        <v/>
      </c>
      <c r="TY276" s="589">
        <f>SUMIF($D$9:$D$274,$D276,TY$9:TY$274)</f>
        <v/>
      </c>
      <c r="TZ276" s="589">
        <f>SUMIF($D$9:$D$274,$D276,TZ$9:TZ$274)</f>
        <v/>
      </c>
      <c r="UA276" s="589">
        <f>SUMIF($D$9:$D$274,$D276,UA$9:UA$274)</f>
        <v/>
      </c>
      <c r="UB276" s="589">
        <f>SUMIF($D$9:$D$274,$D276,UB$9:UB$274)</f>
        <v/>
      </c>
      <c r="UC276" s="589">
        <f>SUMIF($D$9:$D$274,$D276,UC$9:UC$274)</f>
        <v/>
      </c>
      <c r="UD276" s="589">
        <f>SUMIF($D$9:$D$274,$D276,UD$9:UD$274)</f>
        <v/>
      </c>
      <c r="UE276" s="589">
        <f>SUMIF($D$9:$D$274,$D276,UE$9:UE$274)</f>
        <v/>
      </c>
      <c r="UF276" s="589">
        <f>SUMIF($D$9:$D$274,$D276,UF$9:UF$274)</f>
        <v/>
      </c>
      <c r="UG276" s="589">
        <f>SUMIF($D$9:$D$274,$D276,UG$9:UG$274)</f>
        <v/>
      </c>
      <c r="UH276" s="589">
        <f>SUMIF($D$9:$D$274,$D276,UH$9:UH$274)</f>
        <v/>
      </c>
      <c r="UI276" s="589">
        <f>SUMIF($D$9:$D$274,$D276,UI$9:UI$274)</f>
        <v/>
      </c>
      <c r="UJ276" s="589">
        <f>SUMIF($D$9:$D$274,$D276,UJ$9:UJ$274)</f>
        <v/>
      </c>
      <c r="UK276" s="589">
        <f>SUMIF($D$9:$D$274,$D276,UK$9:UK$274)</f>
        <v/>
      </c>
      <c r="UL276" s="589">
        <f>SUMIF($D$9:$D$274,$D276,UL$9:UL$274)</f>
        <v/>
      </c>
      <c r="UM276" s="589">
        <f>SUMIF($D$9:$D$274,$D276,UM$9:UM$274)</f>
        <v/>
      </c>
      <c r="UN276" s="589">
        <f>SUMIF($D$9:$D$274,$D276,UN$9:UN$274)</f>
        <v/>
      </c>
      <c r="UO276" s="589">
        <f>SUMIF($D$9:$D$274,$D276,UO$9:UO$274)</f>
        <v/>
      </c>
      <c r="UP276" s="589">
        <f>SUMIF($D$9:$D$274,$D276,UP$9:UP$274)</f>
        <v/>
      </c>
      <c r="UQ276" s="589">
        <f>SUMIF($D$9:$D$274,$D276,UQ$9:UQ$274)</f>
        <v/>
      </c>
      <c r="UR276" s="589">
        <f>SUMIF($D$9:$D$274,$D276,UR$9:UR$274)</f>
        <v/>
      </c>
      <c r="US276" s="589">
        <f>SUMIF($D$9:$D$274,$D276,US$9:US$274)</f>
        <v/>
      </c>
      <c r="UT276" s="589">
        <f>SUMIF($D$9:$D$274,$D276,UT$9:UT$274)</f>
        <v/>
      </c>
      <c r="UU276" s="589">
        <f>SUMIF($D$9:$D$274,$D276,UU$9:UU$274)</f>
        <v/>
      </c>
      <c r="UV276" s="589">
        <f>SUMIF($D$9:$D$274,$D276,UV$9:UV$274)</f>
        <v/>
      </c>
      <c r="UW276" s="589">
        <f>SUMIF($D$9:$D$274,$D276,UW$9:UW$274)</f>
        <v/>
      </c>
      <c r="UX276" s="589">
        <f>SUMIF($D$9:$D$274,$D276,UX$9:UX$274)</f>
        <v/>
      </c>
      <c r="UY276" s="589">
        <f>SUMIF($D$9:$D$274,$D276,UY$9:UY$274)</f>
        <v/>
      </c>
      <c r="UZ276" s="589">
        <f>SUMIF($D$9:$D$274,$D276,UZ$9:UZ$274)</f>
        <v/>
      </c>
      <c r="VA276" s="589">
        <f>SUMIF($D$9:$D$274,$D276,VA$9:VA$274)</f>
        <v/>
      </c>
      <c r="VB276" s="589">
        <f>SUMIF($D$9:$D$274,$D276,VB$9:VB$274)</f>
        <v/>
      </c>
      <c r="VC276" s="589">
        <f>SUMIF($D$9:$D$274,$D276,VC$9:VC$274)</f>
        <v/>
      </c>
      <c r="VD276" s="589">
        <f>SUMIF($D$9:$D$274,$D276,VD$9:VD$274)</f>
        <v/>
      </c>
      <c r="VE276" s="589">
        <f>SUMIF($D$9:$D$274,$D276,VE$9:VE$274)</f>
        <v/>
      </c>
      <c r="VF276" s="589">
        <f>SUMIF($D$9:$D$274,$D276,VF$9:VF$274)</f>
        <v/>
      </c>
      <c r="VG276" s="589">
        <f>SUMIF($D$9:$D$274,$D276,VG$9:VG$274)</f>
        <v/>
      </c>
      <c r="VH276" s="589">
        <f>SUMIF($D$9:$D$274,$D276,VH$9:VH$274)</f>
        <v/>
      </c>
      <c r="VI276" s="589">
        <f>SUMIF($D$9:$D$274,$D276,VI$9:VI$274)</f>
        <v/>
      </c>
      <c r="VJ276" s="589">
        <f>SUMIF($D$9:$D$274,$D276,VJ$9:VJ$274)</f>
        <v/>
      </c>
      <c r="VK276" s="589">
        <f>SUMIF($D$9:$D$274,$D276,VK$9:VK$274)</f>
        <v/>
      </c>
      <c r="VL276" s="589">
        <f>SUMIF($D$9:$D$274,$D276,VL$9:VL$274)</f>
        <v/>
      </c>
      <c r="VM276" s="590">
        <f>SUM(E276:VL276)-SUM(UU276:VD276)</f>
        <v/>
      </c>
    </row>
    <row r="277" ht="19.5" customHeight="1">
      <c r="A277" s="1106" t="n"/>
      <c r="B277" s="1058" t="n"/>
      <c r="C277" s="1107" t="n"/>
      <c r="D277" s="366" t="inlineStr">
        <is>
          <t>OTRO</t>
        </is>
      </c>
      <c r="E277" s="589">
        <f>SUMIF($D$9:$D$274,$D277,E$9:E$274)</f>
        <v/>
      </c>
      <c r="F277" s="589">
        <f>SUMIF($D$9:$D$274,$D277,F$9:F$274)</f>
        <v/>
      </c>
      <c r="G277" s="589">
        <f>SUMIF($D$9:$D$274,$D277,G$9:G$274)</f>
        <v/>
      </c>
      <c r="H277" s="589">
        <f>SUMIF($D$9:$D$274,$D277,H$9:H$274)</f>
        <v/>
      </c>
      <c r="I277" s="589">
        <f>SUMIF($D$9:$D$274,$D277,I$9:I$274)</f>
        <v/>
      </c>
      <c r="J277" s="589">
        <f>SUMIF($D$9:$D$274,$D277,J$9:J$274)</f>
        <v/>
      </c>
      <c r="K277" s="589">
        <f>SUMIF($D$9:$D$274,$D277,K$9:K$274)</f>
        <v/>
      </c>
      <c r="L277" s="589">
        <f>SUMIF($D$9:$D$274,$D277,L$9:L$274)</f>
        <v/>
      </c>
      <c r="M277" s="589">
        <f>SUMIF($D$9:$D$274,$D277,M$9:M$274)</f>
        <v/>
      </c>
      <c r="N277" s="589">
        <f>SUMIF($D$9:$D$274,$D277,N$9:N$274)</f>
        <v/>
      </c>
      <c r="O277" s="589">
        <f>SUMIF($D$9:$D$274,$D277,O$9:O$274)</f>
        <v/>
      </c>
      <c r="P277" s="589">
        <f>SUMIF($D$9:$D$274,$D277,P$9:P$274)</f>
        <v/>
      </c>
      <c r="Q277" s="589">
        <f>SUMIF($D$9:$D$274,$D277,Q$9:Q$274)</f>
        <v/>
      </c>
      <c r="R277" s="589">
        <f>SUMIF($D$9:$D$274,$D277,R$9:R$274)</f>
        <v/>
      </c>
      <c r="S277" s="589">
        <f>SUMIF($D$9:$D$274,$D277,S$9:S$274)</f>
        <v/>
      </c>
      <c r="T277" s="589">
        <f>SUMIF($D$9:$D$274,$D277,T$9:T$274)</f>
        <v/>
      </c>
      <c r="U277" s="589">
        <f>SUMIF($D$9:$D$274,$D277,U$9:U$274)</f>
        <v/>
      </c>
      <c r="V277" s="589">
        <f>SUMIF($D$9:$D$274,$D277,V$9:V$274)</f>
        <v/>
      </c>
      <c r="W277" s="589">
        <f>SUMIF($D$9:$D$274,$D277,W$9:W$274)</f>
        <v/>
      </c>
      <c r="X277" s="589">
        <f>SUMIF($D$9:$D$274,$D277,X$9:X$274)</f>
        <v/>
      </c>
      <c r="Y277" s="589">
        <f>SUMIF($D$9:$D$274,$D277,Y$9:Y$274)</f>
        <v/>
      </c>
      <c r="Z277" s="589">
        <f>SUMIF($D$9:$D$274,$D277,Z$9:Z$274)</f>
        <v/>
      </c>
      <c r="AA277" s="589">
        <f>SUMIF($D$9:$D$274,$D277,AA$9:AA$274)</f>
        <v/>
      </c>
      <c r="AB277" s="589">
        <f>SUMIF($D$9:$D$274,$D277,AB$9:AB$274)</f>
        <v/>
      </c>
      <c r="AC277" s="589">
        <f>SUMIF($D$9:$D$274,$D277,AC$9:AC$274)</f>
        <v/>
      </c>
      <c r="AD277" s="589">
        <f>SUMIF($D$9:$D$274,$D277,AD$9:AD$274)</f>
        <v/>
      </c>
      <c r="AE277" s="589">
        <f>SUMIF($D$9:$D$274,$D277,AE$9:AE$274)</f>
        <v/>
      </c>
      <c r="AF277" s="589">
        <f>SUMIF($D$9:$D$274,$D277,AF$9:AF$274)</f>
        <v/>
      </c>
      <c r="AG277" s="589">
        <f>SUMIF($D$9:$D$274,$D277,AG$9:AG$274)</f>
        <v/>
      </c>
      <c r="AH277" s="589">
        <f>SUMIF($D$9:$D$274,$D277,AH$9:AH$274)</f>
        <v/>
      </c>
      <c r="AI277" s="589">
        <f>SUMIF($D$9:$D$274,$D277,AI$9:AI$274)</f>
        <v/>
      </c>
      <c r="AJ277" s="589">
        <f>SUMIF($D$9:$D$274,$D277,AJ$9:AJ$274)</f>
        <v/>
      </c>
      <c r="AK277" s="589">
        <f>SUMIF($D$9:$D$274,$D277,AK$9:AK$274)</f>
        <v/>
      </c>
      <c r="AL277" s="589">
        <f>SUMIF($D$9:$D$274,$D277,AL$9:AL$274)</f>
        <v/>
      </c>
      <c r="AM277" s="589">
        <f>SUMIF($D$9:$D$274,$D277,AM$9:AM$274)</f>
        <v/>
      </c>
      <c r="AN277" s="589">
        <f>SUMIF($D$9:$D$274,$D277,AN$9:AN$274)</f>
        <v/>
      </c>
      <c r="AO277" s="589">
        <f>SUMIF($D$9:$D$274,$D277,AO$9:AO$274)</f>
        <v/>
      </c>
      <c r="AP277" s="589">
        <f>SUMIF($D$9:$D$274,$D277,AP$9:AP$274)</f>
        <v/>
      </c>
      <c r="AQ277" s="589">
        <f>SUMIF($D$9:$D$274,$D277,AQ$9:AQ$274)</f>
        <v/>
      </c>
      <c r="AR277" s="589">
        <f>SUMIF($D$9:$D$274,$D277,AR$9:AR$274)</f>
        <v/>
      </c>
      <c r="AS277" s="589">
        <f>SUMIF($D$9:$D$274,$D277,AS$9:AS$274)</f>
        <v/>
      </c>
      <c r="AT277" s="589">
        <f>SUMIF($D$9:$D$274,$D277,AT$9:AT$274)</f>
        <v/>
      </c>
      <c r="AU277" s="589">
        <f>SUMIF($D$9:$D$274,$D277,AU$9:AU$274)</f>
        <v/>
      </c>
      <c r="AV277" s="589">
        <f>SUMIF($D$9:$D$274,$D277,AV$9:AV$274)</f>
        <v/>
      </c>
      <c r="AW277" s="589">
        <f>SUMIF($D$9:$D$274,$D277,AW$9:AW$274)</f>
        <v/>
      </c>
      <c r="AX277" s="589">
        <f>SUMIF($D$9:$D$274,$D277,AX$9:AX$274)</f>
        <v/>
      </c>
      <c r="AY277" s="589">
        <f>SUMIF($D$9:$D$274,$D277,AY$9:AY$274)</f>
        <v/>
      </c>
      <c r="AZ277" s="589">
        <f>SUMIF($D$9:$D$274,$D277,AZ$9:AZ$274)</f>
        <v/>
      </c>
      <c r="BA277" s="589">
        <f>SUMIF($D$9:$D$274,$D277,BA$9:BA$274)</f>
        <v/>
      </c>
      <c r="BB277" s="589">
        <f>SUMIF($D$9:$D$274,$D277,BB$9:BB$274)</f>
        <v/>
      </c>
      <c r="BC277" s="589">
        <f>SUMIF($D$9:$D$274,$D277,BC$9:BC$274)</f>
        <v/>
      </c>
      <c r="BD277" s="589">
        <f>SUMIF($D$9:$D$274,$D277,BD$9:BD$274)</f>
        <v/>
      </c>
      <c r="BE277" s="589">
        <f>SUMIF($D$9:$D$274,$D277,BE$9:BE$274)</f>
        <v/>
      </c>
      <c r="BF277" s="589">
        <f>SUMIF($D$9:$D$274,$D277,BF$9:BF$274)</f>
        <v/>
      </c>
      <c r="BG277" s="589">
        <f>SUMIF($D$9:$D$274,$D277,BG$9:BG$274)</f>
        <v/>
      </c>
      <c r="BH277" s="589">
        <f>SUMIF($D$9:$D$274,$D277,BH$9:BH$274)</f>
        <v/>
      </c>
      <c r="BI277" s="589">
        <f>SUMIF($D$9:$D$274,$D277,BI$9:BI$274)</f>
        <v/>
      </c>
      <c r="BJ277" s="589">
        <f>SUMIF($D$9:$D$274,$D277,BJ$9:BJ$274)</f>
        <v/>
      </c>
      <c r="BK277" s="589">
        <f>SUMIF($D$9:$D$274,$D277,BK$9:BK$274)</f>
        <v/>
      </c>
      <c r="BL277" s="589">
        <f>SUMIF($D$9:$D$274,$D277,BL$9:BL$274)</f>
        <v/>
      </c>
      <c r="BM277" s="589">
        <f>SUMIF($D$9:$D$274,$D277,BM$9:BM$274)</f>
        <v/>
      </c>
      <c r="BN277" s="589">
        <f>SUMIF($D$9:$D$274,$D277,BN$9:BN$274)</f>
        <v/>
      </c>
      <c r="BO277" s="589">
        <f>SUMIF($D$9:$D$274,$D277,BO$9:BO$274)</f>
        <v/>
      </c>
      <c r="BP277" s="589">
        <f>SUMIF($D$9:$D$274,$D277,BP$9:BP$274)</f>
        <v/>
      </c>
      <c r="BQ277" s="589">
        <f>SUMIF($D$9:$D$274,$D277,BQ$9:BQ$274)</f>
        <v/>
      </c>
      <c r="BR277" s="589">
        <f>SUMIF($D$9:$D$274,$D277,BR$9:BR$274)</f>
        <v/>
      </c>
      <c r="BS277" s="589">
        <f>SUMIF($D$9:$D$274,$D277,BS$9:BS$274)</f>
        <v/>
      </c>
      <c r="BT277" s="589">
        <f>SUMIF($D$9:$D$274,$D277,BT$9:BT$274)</f>
        <v/>
      </c>
      <c r="BU277" s="589">
        <f>SUMIF($D$9:$D$274,$D277,BU$9:BU$274)</f>
        <v/>
      </c>
      <c r="BV277" s="589">
        <f>SUMIF($D$9:$D$274,$D277,BV$9:BV$274)</f>
        <v/>
      </c>
      <c r="BW277" s="589">
        <f>SUMIF($D$9:$D$274,$D277,BW$9:BW$274)</f>
        <v/>
      </c>
      <c r="BX277" s="589">
        <f>SUMIF($D$9:$D$274,$D277,BX$9:BX$274)</f>
        <v/>
      </c>
      <c r="BY277" s="589">
        <f>SUMIF($D$9:$D$274,$D277,BY$9:BY$274)</f>
        <v/>
      </c>
      <c r="BZ277" s="589">
        <f>SUMIF($D$9:$D$274,$D277,BZ$9:BZ$274)</f>
        <v/>
      </c>
      <c r="CA277" s="589">
        <f>SUMIF($D$9:$D$274,$D277,CA$9:CA$274)</f>
        <v/>
      </c>
      <c r="CB277" s="589">
        <f>SUMIF($D$9:$D$274,$D277,CB$9:CB$274)</f>
        <v/>
      </c>
      <c r="CC277" s="589">
        <f>SUMIF($D$9:$D$274,$D277,CC$9:CC$274)</f>
        <v/>
      </c>
      <c r="CD277" s="589">
        <f>SUMIF($D$9:$D$274,$D277,CD$9:CD$274)</f>
        <v/>
      </c>
      <c r="CE277" s="589">
        <f>SUMIF($D$9:$D$274,$D277,CE$9:CE$274)</f>
        <v/>
      </c>
      <c r="CF277" s="589">
        <f>SUMIF($D$9:$D$274,$D277,CF$9:CF$274)</f>
        <v/>
      </c>
      <c r="CG277" s="589">
        <f>SUMIF($D$9:$D$274,$D277,CG$9:CG$274)</f>
        <v/>
      </c>
      <c r="CH277" s="589">
        <f>SUMIF($D$9:$D$274,$D277,CH$9:CH$274)</f>
        <v/>
      </c>
      <c r="CI277" s="589">
        <f>SUMIF($D$9:$D$274,$D277,CI$9:CI$274)</f>
        <v/>
      </c>
      <c r="CJ277" s="589">
        <f>SUMIF($D$9:$D$274,$D277,CJ$9:CJ$274)</f>
        <v/>
      </c>
      <c r="CK277" s="589">
        <f>SUMIF($D$9:$D$274,$D277,CK$9:CK$274)</f>
        <v/>
      </c>
      <c r="CL277" s="589">
        <f>SUMIF($D$9:$D$274,$D277,CL$9:CL$274)</f>
        <v/>
      </c>
      <c r="CM277" s="589">
        <f>SUMIF($D$9:$D$274,$D277,CM$9:CM$274)</f>
        <v/>
      </c>
      <c r="CN277" s="589">
        <f>SUMIF($D$9:$D$274,$D277,CN$9:CN$274)</f>
        <v/>
      </c>
      <c r="CO277" s="589">
        <f>SUMIF($D$9:$D$274,$D277,CO$9:CO$274)</f>
        <v/>
      </c>
      <c r="CP277" s="589">
        <f>SUMIF($D$9:$D$274,$D277,CP$9:CP$274)</f>
        <v/>
      </c>
      <c r="CQ277" s="589">
        <f>SUMIF($D$9:$D$274,$D277,CQ$9:CQ$274)</f>
        <v/>
      </c>
      <c r="CR277" s="589">
        <f>SUMIF($D$9:$D$274,$D277,CR$9:CR$274)</f>
        <v/>
      </c>
      <c r="CS277" s="589">
        <f>SUMIF($D$9:$D$274,$D277,CS$9:CS$274)</f>
        <v/>
      </c>
      <c r="CT277" s="589">
        <f>SUMIF($D$9:$D$274,$D277,CT$9:CT$274)</f>
        <v/>
      </c>
      <c r="CU277" s="589">
        <f>SUMIF($D$9:$D$274,$D277,CU$9:CU$274)</f>
        <v/>
      </c>
      <c r="CV277" s="589">
        <f>SUMIF($D$9:$D$274,$D277,CV$9:CV$274)</f>
        <v/>
      </c>
      <c r="CW277" s="589">
        <f>SUMIF($D$9:$D$274,$D277,CW$9:CW$274)</f>
        <v/>
      </c>
      <c r="CX277" s="589">
        <f>SUMIF($D$9:$D$274,$D277,CX$9:CX$274)</f>
        <v/>
      </c>
      <c r="CY277" s="589">
        <f>SUMIF($D$9:$D$274,$D277,CY$9:CY$274)</f>
        <v/>
      </c>
      <c r="CZ277" s="589">
        <f>SUMIF($D$9:$D$274,$D277,CZ$9:CZ$274)</f>
        <v/>
      </c>
      <c r="DA277" s="589">
        <f>SUMIF($D$9:$D$274,$D277,DA$9:DA$274)</f>
        <v/>
      </c>
      <c r="DB277" s="589">
        <f>SUMIF($D$9:$D$274,$D277,DB$9:DB$274)</f>
        <v/>
      </c>
      <c r="DC277" s="589">
        <f>SUMIF($D$9:$D$274,$D277,DC$9:DC$274)</f>
        <v/>
      </c>
      <c r="DD277" s="589">
        <f>SUMIF($D$9:$D$274,$D277,DD$9:DD$274)</f>
        <v/>
      </c>
      <c r="DE277" s="589">
        <f>SUMIF($D$9:$D$274,$D277,DE$9:DE$274)</f>
        <v/>
      </c>
      <c r="DF277" s="589">
        <f>SUMIF($D$9:$D$274,$D277,DF$9:DF$274)</f>
        <v/>
      </c>
      <c r="DG277" s="589">
        <f>SUMIF($D$9:$D$274,$D277,DG$9:DG$274)</f>
        <v/>
      </c>
      <c r="DH277" s="589">
        <f>SUMIF($D$9:$D$274,$D277,DH$9:DH$274)</f>
        <v/>
      </c>
      <c r="DI277" s="589">
        <f>SUMIF($D$9:$D$274,$D277,DI$9:DI$274)</f>
        <v/>
      </c>
      <c r="DJ277" s="589">
        <f>SUMIF($D$9:$D$274,$D277,DJ$9:DJ$274)</f>
        <v/>
      </c>
      <c r="DK277" s="589">
        <f>SUMIF($D$9:$D$274,$D277,DK$9:DK$274)</f>
        <v/>
      </c>
      <c r="DL277" s="589">
        <f>SUMIF($D$9:$D$274,$D277,DL$9:DL$274)</f>
        <v/>
      </c>
      <c r="DM277" s="589">
        <f>SUMIF($D$9:$D$274,$D277,DM$9:DM$274)</f>
        <v/>
      </c>
      <c r="DN277" s="589">
        <f>SUMIF($D$9:$D$274,$D277,DN$9:DN$274)</f>
        <v/>
      </c>
      <c r="DO277" s="589">
        <f>SUMIF($D$9:$D$274,$D277,DO$9:DO$274)</f>
        <v/>
      </c>
      <c r="DP277" s="589">
        <f>SUMIF($D$9:$D$274,$D277,DP$9:DP$274)</f>
        <v/>
      </c>
      <c r="DQ277" s="589">
        <f>SUMIF($D$9:$D$274,$D277,DQ$9:DQ$274)</f>
        <v/>
      </c>
      <c r="DR277" s="589">
        <f>SUMIF($D$9:$D$274,$D277,DR$9:DR$274)</f>
        <v/>
      </c>
      <c r="DS277" s="589">
        <f>SUMIF($D$9:$D$274,$D277,DS$9:DS$274)</f>
        <v/>
      </c>
      <c r="DT277" s="589">
        <f>SUMIF($D$9:$D$274,$D277,DT$9:DT$274)</f>
        <v/>
      </c>
      <c r="DU277" s="589">
        <f>SUMIF($D$9:$D$274,$D277,DU$9:DU$274)</f>
        <v/>
      </c>
      <c r="DV277" s="589">
        <f>SUMIF($D$9:$D$274,$D277,DV$9:DV$274)</f>
        <v/>
      </c>
      <c r="DW277" s="589">
        <f>SUMIF($D$9:$D$274,$D277,DW$9:DW$274)</f>
        <v/>
      </c>
      <c r="DX277" s="589">
        <f>SUMIF($D$9:$D$274,$D277,DX$9:DX$274)</f>
        <v/>
      </c>
      <c r="DY277" s="589">
        <f>SUMIF($D$9:$D$274,$D277,DY$9:DY$274)</f>
        <v/>
      </c>
      <c r="DZ277" s="589">
        <f>SUMIF($D$9:$D$274,$D277,DZ$9:DZ$274)</f>
        <v/>
      </c>
      <c r="EA277" s="589">
        <f>SUMIF($D$9:$D$274,$D277,EA$9:EA$274)</f>
        <v/>
      </c>
      <c r="EB277" s="589">
        <f>SUMIF($D$9:$D$274,$D277,EB$9:EB$274)</f>
        <v/>
      </c>
      <c r="EC277" s="589">
        <f>SUMIF($D$9:$D$274,$D277,EC$9:EC$274)</f>
        <v/>
      </c>
      <c r="ED277" s="589">
        <f>SUMIF($D$9:$D$274,$D277,ED$9:ED$274)</f>
        <v/>
      </c>
      <c r="EE277" s="589">
        <f>SUMIF($D$9:$D$274,$D277,EE$9:EE$274)</f>
        <v/>
      </c>
      <c r="EF277" s="589">
        <f>SUMIF($D$9:$D$274,$D277,EF$9:EF$274)</f>
        <v/>
      </c>
      <c r="EG277" s="589">
        <f>SUMIF($D$9:$D$274,$D277,EG$9:EG$274)</f>
        <v/>
      </c>
      <c r="EH277" s="589">
        <f>SUMIF($D$9:$D$274,$D277,EH$9:EH$274)</f>
        <v/>
      </c>
      <c r="EI277" s="589">
        <f>SUMIF($D$9:$D$274,$D277,EI$9:EI$274)</f>
        <v/>
      </c>
      <c r="EJ277" s="589">
        <f>SUMIF($D$9:$D$274,$D277,EJ$9:EJ$274)</f>
        <v/>
      </c>
      <c r="EK277" s="589">
        <f>SUMIF($D$9:$D$274,$D277,EK$9:EK$274)</f>
        <v/>
      </c>
      <c r="EL277" s="589">
        <f>SUMIF($D$9:$D$274,$D277,EL$9:EL$274)</f>
        <v/>
      </c>
      <c r="EM277" s="589">
        <f>SUMIF($D$9:$D$274,$D277,EM$9:EM$274)</f>
        <v/>
      </c>
      <c r="EN277" s="589">
        <f>SUMIF($D$9:$D$274,$D277,EN$9:EN$274)</f>
        <v/>
      </c>
      <c r="EO277" s="589">
        <f>SUMIF($D$9:$D$274,$D277,EO$9:EO$274)</f>
        <v/>
      </c>
      <c r="EP277" s="589">
        <f>SUMIF($D$9:$D$274,$D277,EP$9:EP$274)</f>
        <v/>
      </c>
      <c r="EQ277" s="589">
        <f>SUMIF($D$9:$D$274,$D277,EQ$9:EQ$274)</f>
        <v/>
      </c>
      <c r="ER277" s="589">
        <f>SUMIF($D$9:$D$274,$D277,ER$9:ER$274)</f>
        <v/>
      </c>
      <c r="ES277" s="589">
        <f>SUMIF($D$9:$D$274,$D277,ES$9:ES$274)</f>
        <v/>
      </c>
      <c r="ET277" s="589">
        <f>SUMIF($D$9:$D$274,$D277,ET$9:ET$274)</f>
        <v/>
      </c>
      <c r="EU277" s="589">
        <f>SUMIF($D$9:$D$274,$D277,EU$9:EU$274)</f>
        <v/>
      </c>
      <c r="EV277" s="589">
        <f>SUMIF($D$9:$D$274,$D277,EV$9:EV$274)</f>
        <v/>
      </c>
      <c r="EW277" s="589">
        <f>SUMIF($D$9:$D$274,$D277,EW$9:EW$274)</f>
        <v/>
      </c>
      <c r="EX277" s="589">
        <f>SUMIF($D$9:$D$274,$D277,EX$9:EX$274)</f>
        <v/>
      </c>
      <c r="EY277" s="589">
        <f>SUMIF($D$9:$D$274,$D277,EY$9:EY$274)</f>
        <v/>
      </c>
      <c r="EZ277" s="589">
        <f>SUMIF($D$9:$D$274,$D277,EZ$9:EZ$274)</f>
        <v/>
      </c>
      <c r="FA277" s="589">
        <f>SUMIF($D$9:$D$274,$D277,FA$9:FA$274)</f>
        <v/>
      </c>
      <c r="FB277" s="589">
        <f>SUMIF($D$9:$D$274,$D277,FB$9:FB$274)</f>
        <v/>
      </c>
      <c r="FC277" s="589">
        <f>SUMIF($D$9:$D$274,$D277,FC$9:FC$274)</f>
        <v/>
      </c>
      <c r="FD277" s="589">
        <f>SUMIF($D$9:$D$274,$D277,FD$9:FD$274)</f>
        <v/>
      </c>
      <c r="FE277" s="589">
        <f>SUMIF($D$9:$D$274,$D277,FE$9:FE$274)</f>
        <v/>
      </c>
      <c r="FF277" s="589">
        <f>SUMIF($D$9:$D$274,$D277,FF$9:FF$274)</f>
        <v/>
      </c>
      <c r="FG277" s="589">
        <f>SUMIF($D$9:$D$274,$D277,FG$9:FG$274)</f>
        <v/>
      </c>
      <c r="FH277" s="589">
        <f>SUMIF($D$9:$D$274,$D277,FH$9:FH$274)</f>
        <v/>
      </c>
      <c r="FI277" s="589">
        <f>SUMIF($D$9:$D$274,$D277,FI$9:FI$274)</f>
        <v/>
      </c>
      <c r="FJ277" s="589">
        <f>SUMIF($D$9:$D$274,$D277,FJ$9:FJ$274)</f>
        <v/>
      </c>
      <c r="FK277" s="589">
        <f>SUMIF($D$9:$D$274,$D277,FK$9:FK$274)</f>
        <v/>
      </c>
      <c r="FL277" s="589">
        <f>SUMIF($D$9:$D$274,$D277,FL$9:FL$274)</f>
        <v/>
      </c>
      <c r="FM277" s="589">
        <f>SUMIF($D$9:$D$274,$D277,FM$9:FM$274)</f>
        <v/>
      </c>
      <c r="FN277" s="589">
        <f>SUMIF($D$9:$D$274,$D277,FN$9:FN$274)</f>
        <v/>
      </c>
      <c r="FO277" s="589">
        <f>SUMIF($D$9:$D$274,$D277,FO$9:FO$274)</f>
        <v/>
      </c>
      <c r="FP277" s="589">
        <f>SUMIF($D$9:$D$274,$D277,FP$9:FP$274)</f>
        <v/>
      </c>
      <c r="FQ277" s="589">
        <f>SUMIF($D$9:$D$274,$D277,FQ$9:FQ$274)</f>
        <v/>
      </c>
      <c r="FR277" s="589">
        <f>SUMIF($D$9:$D$274,$D277,FR$9:FR$274)</f>
        <v/>
      </c>
      <c r="FS277" s="589">
        <f>SUMIF($D$9:$D$274,$D277,FS$9:FS$274)</f>
        <v/>
      </c>
      <c r="FT277" s="589">
        <f>SUMIF($D$9:$D$274,$D277,FT$9:FT$274)</f>
        <v/>
      </c>
      <c r="FU277" s="589">
        <f>SUMIF($D$9:$D$274,$D277,FU$9:FU$274)</f>
        <v/>
      </c>
      <c r="FV277" s="589">
        <f>SUMIF($D$9:$D$274,$D277,FV$9:FV$274)</f>
        <v/>
      </c>
      <c r="FW277" s="589">
        <f>SUMIF($D$9:$D$274,$D277,FW$9:FW$274)</f>
        <v/>
      </c>
      <c r="FX277" s="589">
        <f>SUMIF($D$9:$D$274,$D277,FX$9:FX$274)</f>
        <v/>
      </c>
      <c r="FY277" s="589">
        <f>SUMIF($D$9:$D$274,$D277,FY$9:FY$274)</f>
        <v/>
      </c>
      <c r="FZ277" s="589">
        <f>SUMIF($D$9:$D$274,$D277,FZ$9:FZ$274)</f>
        <v/>
      </c>
      <c r="GA277" s="589">
        <f>SUMIF($D$9:$D$274,$D277,GA$9:GA$274)</f>
        <v/>
      </c>
      <c r="GB277" s="589">
        <f>SUMIF($D$9:$D$274,$D277,GB$9:GB$274)</f>
        <v/>
      </c>
      <c r="GC277" s="589">
        <f>SUMIF($D$9:$D$274,$D277,GC$9:GC$274)</f>
        <v/>
      </c>
      <c r="GD277" s="589">
        <f>SUMIF($D$9:$D$274,$D277,GD$9:GD$274)</f>
        <v/>
      </c>
      <c r="GE277" s="589">
        <f>SUMIF($D$9:$D$274,$D277,GE$9:GE$274)</f>
        <v/>
      </c>
      <c r="GF277" s="589">
        <f>SUMIF($D$9:$D$274,$D277,GF$9:GF$274)</f>
        <v/>
      </c>
      <c r="GG277" s="589">
        <f>SUMIF($D$9:$D$274,$D277,GG$9:GG$274)</f>
        <v/>
      </c>
      <c r="GH277" s="589">
        <f>SUMIF($D$9:$D$274,$D277,GH$9:GH$274)</f>
        <v/>
      </c>
      <c r="GI277" s="589">
        <f>SUMIF($D$9:$D$274,$D277,GI$9:GI$274)</f>
        <v/>
      </c>
      <c r="GJ277" s="589">
        <f>SUMIF($D$9:$D$274,$D277,GJ$9:GJ$274)</f>
        <v/>
      </c>
      <c r="GK277" s="589">
        <f>SUMIF($D$9:$D$274,$D277,GK$9:GK$274)</f>
        <v/>
      </c>
      <c r="GL277" s="589">
        <f>SUMIF($D$9:$D$274,$D277,GL$9:GL$274)</f>
        <v/>
      </c>
      <c r="GM277" s="589">
        <f>SUMIF($D$9:$D$274,$D277,GM$9:GM$274)</f>
        <v/>
      </c>
      <c r="GN277" s="589">
        <f>SUMIF($D$9:$D$274,$D277,GN$9:GN$274)</f>
        <v/>
      </c>
      <c r="GO277" s="589">
        <f>SUMIF($D$9:$D$274,$D277,GO$9:GO$274)</f>
        <v/>
      </c>
      <c r="GP277" s="589">
        <f>SUMIF($D$9:$D$274,$D277,GP$9:GP$274)</f>
        <v/>
      </c>
      <c r="GQ277" s="589">
        <f>SUMIF($D$9:$D$274,$D277,GQ$9:GQ$274)</f>
        <v/>
      </c>
      <c r="GR277" s="589">
        <f>SUMIF($D$9:$D$274,$D277,GR$9:GR$274)</f>
        <v/>
      </c>
      <c r="GS277" s="589">
        <f>SUMIF($D$9:$D$274,$D277,GS$9:GS$274)</f>
        <v/>
      </c>
      <c r="GT277" s="589">
        <f>SUMIF($D$9:$D$274,$D277,GT$9:GT$274)</f>
        <v/>
      </c>
      <c r="GU277" s="589">
        <f>SUMIF($D$9:$D$274,$D277,GU$9:GU$274)</f>
        <v/>
      </c>
      <c r="GV277" s="589">
        <f>SUMIF($D$9:$D$274,$D277,GV$9:GV$274)</f>
        <v/>
      </c>
      <c r="GW277" s="589">
        <f>SUMIF($D$9:$D$274,$D277,GW$9:GW$274)</f>
        <v/>
      </c>
      <c r="GX277" s="589">
        <f>SUMIF($D$9:$D$274,$D277,GX$9:GX$274)</f>
        <v/>
      </c>
      <c r="GY277" s="589">
        <f>SUMIF($D$9:$D$274,$D277,GY$9:GY$274)</f>
        <v/>
      </c>
      <c r="GZ277" s="589">
        <f>SUMIF($D$9:$D$274,$D277,GZ$9:GZ$274)</f>
        <v/>
      </c>
      <c r="HA277" s="589">
        <f>SUMIF($D$9:$D$274,$D277,HA$9:HA$274)</f>
        <v/>
      </c>
      <c r="HB277" s="589">
        <f>SUMIF($D$9:$D$274,$D277,HB$9:HB$274)</f>
        <v/>
      </c>
      <c r="HC277" s="589">
        <f>SUMIF($D$9:$D$274,$D277,HC$9:HC$274)</f>
        <v/>
      </c>
      <c r="HD277" s="589">
        <f>SUMIF($D$9:$D$274,$D277,HD$9:HD$274)</f>
        <v/>
      </c>
      <c r="HE277" s="589">
        <f>SUMIF($D$9:$D$274,$D277,HE$9:HE$274)</f>
        <v/>
      </c>
      <c r="HF277" s="589">
        <f>SUMIF($D$9:$D$274,$D277,HF$9:HF$274)</f>
        <v/>
      </c>
      <c r="HG277" s="589">
        <f>SUMIF($D$9:$D$274,$D277,HG$9:HG$274)</f>
        <v/>
      </c>
      <c r="HH277" s="589">
        <f>SUMIF($D$9:$D$274,$D277,HH$9:HH$274)</f>
        <v/>
      </c>
      <c r="HI277" s="589">
        <f>SUMIF($D$9:$D$274,$D277,HI$9:HI$274)</f>
        <v/>
      </c>
      <c r="HJ277" s="589">
        <f>SUMIF($D$9:$D$274,$D277,HJ$9:HJ$274)</f>
        <v/>
      </c>
      <c r="HK277" s="589">
        <f>SUMIF($D$9:$D$274,$D277,HK$9:HK$274)</f>
        <v/>
      </c>
      <c r="HL277" s="589">
        <f>SUMIF($D$9:$D$274,$D277,HL$9:HL$274)</f>
        <v/>
      </c>
      <c r="HM277" s="589">
        <f>SUMIF($D$9:$D$274,$D277,HM$9:HM$274)</f>
        <v/>
      </c>
      <c r="HN277" s="589">
        <f>SUMIF($D$9:$D$274,$D277,HN$9:HN$274)</f>
        <v/>
      </c>
      <c r="HO277" s="589">
        <f>SUMIF($D$9:$D$274,$D277,HO$9:HO$274)</f>
        <v/>
      </c>
      <c r="HP277" s="589">
        <f>SUMIF($D$9:$D$274,$D277,HP$9:HP$274)</f>
        <v/>
      </c>
      <c r="HQ277" s="589">
        <f>SUMIF($D$9:$D$274,$D277,HQ$9:HQ$274)</f>
        <v/>
      </c>
      <c r="HR277" s="589">
        <f>SUMIF($D$9:$D$274,$D277,HR$9:HR$274)</f>
        <v/>
      </c>
      <c r="HS277" s="589">
        <f>SUMIF($D$9:$D$274,$D277,HS$9:HS$274)</f>
        <v/>
      </c>
      <c r="HT277" s="589">
        <f>SUMIF($D$9:$D$274,$D277,HT$9:HT$274)</f>
        <v/>
      </c>
      <c r="HU277" s="589">
        <f>SUMIF($D$9:$D$274,$D277,HU$9:HU$274)</f>
        <v/>
      </c>
      <c r="HV277" s="589">
        <f>SUMIF($D$9:$D$274,$D277,HV$9:HV$274)</f>
        <v/>
      </c>
      <c r="HW277" s="589">
        <f>SUMIF($D$9:$D$274,$D277,HW$9:HW$274)</f>
        <v/>
      </c>
      <c r="HX277" s="589">
        <f>SUMIF($D$9:$D$274,$D277,HX$9:HX$274)</f>
        <v/>
      </c>
      <c r="HY277" s="589">
        <f>SUMIF($D$9:$D$274,$D277,HY$9:HY$274)</f>
        <v/>
      </c>
      <c r="HZ277" s="589">
        <f>SUMIF($D$9:$D$274,$D277,HZ$9:HZ$274)</f>
        <v/>
      </c>
      <c r="IA277" s="589">
        <f>SUMIF($D$9:$D$274,$D277,IA$9:IA$274)</f>
        <v/>
      </c>
      <c r="IB277" s="589">
        <f>SUMIF($D$9:$D$274,$D277,IB$9:IB$274)</f>
        <v/>
      </c>
      <c r="IC277" s="589">
        <f>SUMIF($D$9:$D$274,$D277,IC$9:IC$274)</f>
        <v/>
      </c>
      <c r="ID277" s="589">
        <f>SUMIF($D$9:$D$274,$D277,ID$9:ID$274)</f>
        <v/>
      </c>
      <c r="IE277" s="589">
        <f>SUMIF($D$9:$D$274,$D277,IE$9:IE$274)</f>
        <v/>
      </c>
      <c r="IF277" s="589">
        <f>SUMIF($D$9:$D$274,$D277,IF$9:IF$274)</f>
        <v/>
      </c>
      <c r="IG277" s="589">
        <f>SUMIF($D$9:$D$274,$D277,IG$9:IG$274)</f>
        <v/>
      </c>
      <c r="IH277" s="589">
        <f>SUMIF($D$9:$D$274,$D277,IH$9:IH$274)</f>
        <v/>
      </c>
      <c r="II277" s="589">
        <f>SUMIF($D$9:$D$274,$D277,II$9:II$274)</f>
        <v/>
      </c>
      <c r="IJ277" s="589">
        <f>SUMIF($D$9:$D$274,$D277,IJ$9:IJ$274)</f>
        <v/>
      </c>
      <c r="IK277" s="589">
        <f>SUMIF($D$9:$D$274,$D277,IK$9:IK$274)</f>
        <v/>
      </c>
      <c r="IL277" s="589">
        <f>SUMIF($D$9:$D$274,$D277,IL$9:IL$274)</f>
        <v/>
      </c>
      <c r="IM277" s="589">
        <f>SUMIF($D$9:$D$274,$D277,IM$9:IM$274)</f>
        <v/>
      </c>
      <c r="IN277" s="589">
        <f>SUMIF($D$9:$D$274,$D277,IN$9:IN$274)</f>
        <v/>
      </c>
      <c r="IO277" s="589">
        <f>SUMIF($D$9:$D$274,$D277,IO$9:IO$274)</f>
        <v/>
      </c>
      <c r="IP277" s="589">
        <f>SUMIF($D$9:$D$274,$D277,IP$9:IP$274)</f>
        <v/>
      </c>
      <c r="IQ277" s="589">
        <f>SUMIF($D$9:$D$274,$D277,IQ$9:IQ$274)</f>
        <v/>
      </c>
      <c r="IR277" s="589">
        <f>SUMIF($D$9:$D$274,$D277,IR$9:IR$274)</f>
        <v/>
      </c>
      <c r="IS277" s="589">
        <f>SUMIF($D$9:$D$274,$D277,IS$9:IS$274)</f>
        <v/>
      </c>
      <c r="IT277" s="589">
        <f>SUMIF($D$9:$D$274,$D277,IT$9:IT$274)</f>
        <v/>
      </c>
      <c r="IU277" s="589">
        <f>SUMIF($D$9:$D$274,$D277,IU$9:IU$274)</f>
        <v/>
      </c>
      <c r="IV277" s="589">
        <f>SUMIF($D$9:$D$274,$D277,IV$9:IV$274)</f>
        <v/>
      </c>
      <c r="IW277" s="589">
        <f>SUMIF($D$9:$D$274,$D277,IW$9:IW$274)</f>
        <v/>
      </c>
      <c r="IX277" s="589">
        <f>SUMIF($D$9:$D$274,$D277,IX$9:IX$274)</f>
        <v/>
      </c>
      <c r="IY277" s="589">
        <f>SUMIF($D$9:$D$274,$D277,IY$9:IY$274)</f>
        <v/>
      </c>
      <c r="IZ277" s="589">
        <f>SUMIF($D$9:$D$274,$D277,IZ$9:IZ$274)</f>
        <v/>
      </c>
      <c r="JA277" s="589">
        <f>SUMIF($D$9:$D$274,$D277,JA$9:JA$274)</f>
        <v/>
      </c>
      <c r="JB277" s="589">
        <f>SUMIF($D$9:$D$274,$D277,JB$9:JB$274)</f>
        <v/>
      </c>
      <c r="JC277" s="589">
        <f>SUMIF($D$9:$D$274,$D277,JC$9:JC$274)</f>
        <v/>
      </c>
      <c r="JD277" s="589">
        <f>SUMIF($D$9:$D$274,$D277,JD$9:JD$274)</f>
        <v/>
      </c>
      <c r="JE277" s="589">
        <f>SUMIF($D$9:$D$274,$D277,JE$9:JE$274)</f>
        <v/>
      </c>
      <c r="JF277" s="589">
        <f>SUMIF($D$9:$D$274,$D277,JF$9:JF$274)</f>
        <v/>
      </c>
      <c r="JG277" s="589">
        <f>SUMIF($D$9:$D$274,$D277,JG$9:JG$274)</f>
        <v/>
      </c>
      <c r="JH277" s="589">
        <f>SUMIF($D$9:$D$274,$D277,JH$9:JH$274)</f>
        <v/>
      </c>
      <c r="JI277" s="589">
        <f>SUMIF($D$9:$D$274,$D277,JI$9:JI$274)</f>
        <v/>
      </c>
      <c r="JJ277" s="589">
        <f>SUMIF($D$9:$D$274,$D277,JJ$9:JJ$274)</f>
        <v/>
      </c>
      <c r="JK277" s="589">
        <f>SUMIF($D$9:$D$274,$D277,JK$9:JK$274)</f>
        <v/>
      </c>
      <c r="JL277" s="589">
        <f>SUMIF($D$9:$D$274,$D277,JL$9:JL$274)</f>
        <v/>
      </c>
      <c r="JM277" s="589">
        <f>SUMIF($D$9:$D$274,$D277,JM$9:JM$274)</f>
        <v/>
      </c>
      <c r="JN277" s="589">
        <f>SUMIF($D$9:$D$274,$D277,JN$9:JN$274)</f>
        <v/>
      </c>
      <c r="JO277" s="589">
        <f>SUMIF($D$9:$D$274,$D277,JO$9:JO$274)</f>
        <v/>
      </c>
      <c r="JP277" s="589">
        <f>SUMIF($D$9:$D$274,$D277,JP$9:JP$274)</f>
        <v/>
      </c>
      <c r="JQ277" s="589">
        <f>SUMIF($D$9:$D$274,$D277,JQ$9:JQ$274)</f>
        <v/>
      </c>
      <c r="JR277" s="589">
        <f>SUMIF($D$9:$D$274,$D277,JR$9:JR$274)</f>
        <v/>
      </c>
      <c r="JS277" s="589">
        <f>SUMIF($D$9:$D$274,$D277,JS$9:JS$274)</f>
        <v/>
      </c>
      <c r="JT277" s="589">
        <f>SUMIF($D$9:$D$274,$D277,JT$9:JT$274)</f>
        <v/>
      </c>
      <c r="JU277" s="589">
        <f>SUMIF($D$9:$D$274,$D277,JU$9:JU$274)</f>
        <v/>
      </c>
      <c r="JV277" s="589">
        <f>SUMIF($D$9:$D$274,$D277,JV$9:JV$274)</f>
        <v/>
      </c>
      <c r="JW277" s="589">
        <f>SUMIF($D$9:$D$274,$D277,JW$9:JW$274)</f>
        <v/>
      </c>
      <c r="JX277" s="589">
        <f>SUMIF($D$9:$D$274,$D277,JX$9:JX$274)</f>
        <v/>
      </c>
      <c r="JY277" s="589">
        <f>SUMIF($D$9:$D$274,$D277,JY$9:JY$274)</f>
        <v/>
      </c>
      <c r="JZ277" s="589">
        <f>SUMIF($D$9:$D$274,$D277,JZ$9:JZ$274)</f>
        <v/>
      </c>
      <c r="KA277" s="589">
        <f>SUMIF($D$9:$D$274,$D277,KA$9:KA$274)</f>
        <v/>
      </c>
      <c r="KB277" s="589">
        <f>SUMIF($D$9:$D$274,$D277,KB$9:KB$274)</f>
        <v/>
      </c>
      <c r="KC277" s="589">
        <f>SUMIF($D$9:$D$274,$D277,KC$9:KC$274)</f>
        <v/>
      </c>
      <c r="KD277" s="589">
        <f>SUMIF($D$9:$D$274,$D277,KD$9:KD$274)</f>
        <v/>
      </c>
      <c r="KE277" s="589">
        <f>SUMIF($D$9:$D$274,$D277,KE$9:KE$274)</f>
        <v/>
      </c>
      <c r="KF277" s="589">
        <f>SUMIF($D$9:$D$274,$D277,KF$9:KF$274)</f>
        <v/>
      </c>
      <c r="KG277" s="589">
        <f>SUMIF($D$9:$D$274,$D277,KG$9:KG$274)</f>
        <v/>
      </c>
      <c r="KH277" s="589">
        <f>SUMIF($D$9:$D$274,$D277,KH$9:KH$274)</f>
        <v/>
      </c>
      <c r="KI277" s="589">
        <f>SUMIF($D$9:$D$274,$D277,KI$9:KI$274)</f>
        <v/>
      </c>
      <c r="KJ277" s="589">
        <f>SUMIF($D$9:$D$274,$D277,KJ$9:KJ$274)</f>
        <v/>
      </c>
      <c r="KK277" s="589">
        <f>SUMIF($D$9:$D$274,$D277,KK$9:KK$274)</f>
        <v/>
      </c>
      <c r="KL277" s="589">
        <f>SUMIF($D$9:$D$274,$D277,KL$9:KL$274)</f>
        <v/>
      </c>
      <c r="KM277" s="589">
        <f>SUMIF($D$9:$D$274,$D277,KM$9:KM$274)</f>
        <v/>
      </c>
      <c r="KN277" s="589">
        <f>SUMIF($D$9:$D$274,$D277,KN$9:KN$274)</f>
        <v/>
      </c>
      <c r="KO277" s="589">
        <f>SUMIF($D$9:$D$274,$D277,KO$9:KO$274)</f>
        <v/>
      </c>
      <c r="KP277" s="589">
        <f>SUMIF($D$9:$D$274,$D277,KP$9:KP$274)</f>
        <v/>
      </c>
      <c r="KQ277" s="589">
        <f>SUMIF($D$9:$D$274,$D277,KQ$9:KQ$274)</f>
        <v/>
      </c>
      <c r="KR277" s="589">
        <f>SUMIF($D$9:$D$274,$D277,KR$9:KR$274)</f>
        <v/>
      </c>
      <c r="KS277" s="589">
        <f>SUMIF($D$9:$D$274,$D277,KS$9:KS$274)</f>
        <v/>
      </c>
      <c r="KT277" s="589">
        <f>SUMIF($D$9:$D$274,$D277,KT$9:KT$274)</f>
        <v/>
      </c>
      <c r="KU277" s="589">
        <f>SUMIF($D$9:$D$274,$D277,KU$9:KU$274)</f>
        <v/>
      </c>
      <c r="KV277" s="589">
        <f>SUMIF($D$9:$D$274,$D277,KV$9:KV$274)</f>
        <v/>
      </c>
      <c r="KW277" s="589">
        <f>SUMIF($D$9:$D$274,$D277,KW$9:KW$274)</f>
        <v/>
      </c>
      <c r="KX277" s="589">
        <f>SUMIF($D$9:$D$274,$D277,KX$9:KX$274)</f>
        <v/>
      </c>
      <c r="KY277" s="589">
        <f>SUMIF($D$9:$D$274,$D277,KY$9:KY$274)</f>
        <v/>
      </c>
      <c r="KZ277" s="589">
        <f>SUMIF($D$9:$D$274,$D277,KZ$9:KZ$274)</f>
        <v/>
      </c>
      <c r="LA277" s="589">
        <f>SUMIF($D$9:$D$274,$D277,LA$9:LA$274)</f>
        <v/>
      </c>
      <c r="LB277" s="589">
        <f>SUMIF($D$9:$D$274,$D277,LB$9:LB$274)</f>
        <v/>
      </c>
      <c r="LC277" s="589">
        <f>SUMIF($D$9:$D$274,$D277,LC$9:LC$274)</f>
        <v/>
      </c>
      <c r="LD277" s="589">
        <f>SUMIF($D$9:$D$274,$D277,LD$9:LD$274)</f>
        <v/>
      </c>
      <c r="LE277" s="589">
        <f>SUMIF($D$9:$D$274,$D277,LE$9:LE$274)</f>
        <v/>
      </c>
      <c r="LF277" s="589">
        <f>SUMIF($D$9:$D$274,$D277,LF$9:LF$274)</f>
        <v/>
      </c>
      <c r="LG277" s="589">
        <f>SUMIF($D$9:$D$274,$D277,LG$9:LG$274)</f>
        <v/>
      </c>
      <c r="LH277" s="589">
        <f>SUMIF($D$9:$D$274,$D277,LH$9:LH$274)</f>
        <v/>
      </c>
      <c r="LI277" s="589">
        <f>SUMIF($D$9:$D$274,$D277,LI$9:LI$274)</f>
        <v/>
      </c>
      <c r="LJ277" s="589">
        <f>SUMIF($D$9:$D$274,$D277,LJ$9:LJ$274)</f>
        <v/>
      </c>
      <c r="LK277" s="589">
        <f>SUMIF($D$9:$D$274,$D277,LK$9:LK$274)</f>
        <v/>
      </c>
      <c r="LL277" s="589">
        <f>SUMIF($D$9:$D$274,$D277,LL$9:LL$274)</f>
        <v/>
      </c>
      <c r="LM277" s="589">
        <f>SUMIF($D$9:$D$274,$D277,LM$9:LM$274)</f>
        <v/>
      </c>
      <c r="LN277" s="589">
        <f>SUMIF($D$9:$D$274,$D277,LN$9:LN$274)</f>
        <v/>
      </c>
      <c r="LO277" s="589">
        <f>SUMIF($D$9:$D$274,$D277,LO$9:LO$274)</f>
        <v/>
      </c>
      <c r="LP277" s="589">
        <f>SUMIF($D$9:$D$274,$D277,LP$9:LP$274)</f>
        <v/>
      </c>
      <c r="LQ277" s="589">
        <f>SUMIF($D$9:$D$274,$D277,LQ$9:LQ$274)</f>
        <v/>
      </c>
      <c r="LR277" s="589">
        <f>SUMIF($D$9:$D$274,$D277,LR$9:LR$274)</f>
        <v/>
      </c>
      <c r="LS277" s="589">
        <f>SUMIF($D$9:$D$274,$D277,LS$9:LS$274)</f>
        <v/>
      </c>
      <c r="LT277" s="589">
        <f>SUMIF($D$9:$D$274,$D277,LT$9:LT$274)</f>
        <v/>
      </c>
      <c r="LU277" s="589">
        <f>SUMIF($D$9:$D$274,$D277,LU$9:LU$274)</f>
        <v/>
      </c>
      <c r="LV277" s="589">
        <f>SUMIF($D$9:$D$274,$D277,LV$9:LV$274)</f>
        <v/>
      </c>
      <c r="LW277" s="589">
        <f>SUMIF($D$9:$D$274,$D277,LW$9:LW$274)</f>
        <v/>
      </c>
      <c r="LX277" s="589">
        <f>SUMIF($D$9:$D$274,$D277,LX$9:LX$274)</f>
        <v/>
      </c>
      <c r="LY277" s="589">
        <f>SUMIF($D$9:$D$274,$D277,LY$9:LY$274)</f>
        <v/>
      </c>
      <c r="LZ277" s="589">
        <f>SUMIF($D$9:$D$274,$D277,LZ$9:LZ$274)</f>
        <v/>
      </c>
      <c r="MA277" s="589">
        <f>SUMIF($D$9:$D$274,$D277,MA$9:MA$274)</f>
        <v/>
      </c>
      <c r="MB277" s="589">
        <f>SUMIF($D$9:$D$274,$D277,MB$9:MB$274)</f>
        <v/>
      </c>
      <c r="MC277" s="589">
        <f>SUMIF($D$9:$D$274,$D277,MC$9:MC$274)</f>
        <v/>
      </c>
      <c r="MD277" s="589">
        <f>SUMIF($D$9:$D$274,$D277,MD$9:MD$274)</f>
        <v/>
      </c>
      <c r="ME277" s="589">
        <f>SUMIF($D$9:$D$274,$D277,ME$9:ME$274)</f>
        <v/>
      </c>
      <c r="MF277" s="589">
        <f>SUMIF($D$9:$D$274,$D277,MF$9:MF$274)</f>
        <v/>
      </c>
      <c r="MG277" s="589">
        <f>SUMIF($D$9:$D$274,$D277,MG$9:MG$274)</f>
        <v/>
      </c>
      <c r="MH277" s="589">
        <f>SUMIF($D$9:$D$274,$D277,MH$9:MH$274)</f>
        <v/>
      </c>
      <c r="MI277" s="589">
        <f>SUMIF($D$9:$D$274,$D277,MI$9:MI$274)</f>
        <v/>
      </c>
      <c r="MJ277" s="589">
        <f>SUMIF($D$9:$D$274,$D277,MJ$9:MJ$274)</f>
        <v/>
      </c>
      <c r="MK277" s="589">
        <f>SUMIF($D$9:$D$274,$D277,MK$9:MK$274)</f>
        <v/>
      </c>
      <c r="ML277" s="589">
        <f>SUMIF($D$9:$D$274,$D277,ML$9:ML$274)</f>
        <v/>
      </c>
      <c r="MM277" s="589">
        <f>SUMIF($D$9:$D$274,$D277,MM$9:MM$274)</f>
        <v/>
      </c>
      <c r="MN277" s="589">
        <f>SUMIF($D$9:$D$274,$D277,MN$9:MN$274)</f>
        <v/>
      </c>
      <c r="MO277" s="589">
        <f>SUMIF($D$9:$D$274,$D277,MO$9:MO$274)</f>
        <v/>
      </c>
      <c r="MP277" s="589">
        <f>SUMIF($D$9:$D$274,$D277,MP$9:MP$274)</f>
        <v/>
      </c>
      <c r="MQ277" s="589">
        <f>SUMIF($D$9:$D$274,$D277,MQ$9:MQ$274)</f>
        <v/>
      </c>
      <c r="MR277" s="589">
        <f>SUMIF($D$9:$D$274,$D277,MR$9:MR$274)</f>
        <v/>
      </c>
      <c r="MS277" s="589">
        <f>SUMIF($D$9:$D$274,$D277,MS$9:MS$274)</f>
        <v/>
      </c>
      <c r="MT277" s="589">
        <f>SUMIF($D$9:$D$274,$D277,MT$9:MT$274)</f>
        <v/>
      </c>
      <c r="MU277" s="589">
        <f>SUMIF($D$9:$D$274,$D277,MU$9:MU$274)</f>
        <v/>
      </c>
      <c r="MV277" s="589">
        <f>SUMIF($D$9:$D$274,$D277,MV$9:MV$274)</f>
        <v/>
      </c>
      <c r="MW277" s="589">
        <f>SUMIF($D$9:$D$274,$D277,MW$9:MW$274)</f>
        <v/>
      </c>
      <c r="MX277" s="589">
        <f>SUMIF($D$9:$D$274,$D277,MX$9:MX$274)</f>
        <v/>
      </c>
      <c r="MY277" s="589">
        <f>SUMIF($D$9:$D$274,$D277,MY$9:MY$274)</f>
        <v/>
      </c>
      <c r="MZ277" s="589">
        <f>SUMIF($D$9:$D$274,$D277,MZ$9:MZ$274)</f>
        <v/>
      </c>
      <c r="NA277" s="589">
        <f>SUMIF($D$9:$D$274,$D277,NA$9:NA$274)</f>
        <v/>
      </c>
      <c r="NB277" s="589">
        <f>SUMIF($D$9:$D$274,$D277,NB$9:NB$274)</f>
        <v/>
      </c>
      <c r="NC277" s="589">
        <f>SUMIF($D$9:$D$274,$D277,NC$9:NC$274)</f>
        <v/>
      </c>
      <c r="ND277" s="589">
        <f>SUMIF($D$9:$D$274,$D277,ND$9:ND$274)</f>
        <v/>
      </c>
      <c r="NE277" s="589">
        <f>SUMIF($D$9:$D$274,$D277,NE$9:NE$274)</f>
        <v/>
      </c>
      <c r="NF277" s="589">
        <f>SUMIF($D$9:$D$274,$D277,NF$9:NF$274)</f>
        <v/>
      </c>
      <c r="NG277" s="589">
        <f>SUMIF($D$9:$D$274,$D277,NG$9:NG$274)</f>
        <v/>
      </c>
      <c r="NH277" s="589">
        <f>SUMIF($D$9:$D$274,$D277,NH$9:NH$274)</f>
        <v/>
      </c>
      <c r="NI277" s="589">
        <f>SUMIF($D$9:$D$274,$D277,NI$9:NI$274)</f>
        <v/>
      </c>
      <c r="NJ277" s="589">
        <f>SUMIF($D$9:$D$274,$D277,NJ$9:NJ$274)</f>
        <v/>
      </c>
      <c r="NK277" s="589">
        <f>SUMIF($D$9:$D$274,$D277,NK$9:NK$274)</f>
        <v/>
      </c>
      <c r="NL277" s="589">
        <f>SUMIF($D$9:$D$274,$D277,NL$9:NL$274)</f>
        <v/>
      </c>
      <c r="NM277" s="589">
        <f>SUMIF($D$9:$D$274,$D277,NM$9:NM$274)</f>
        <v/>
      </c>
      <c r="NN277" s="589">
        <f>SUMIF($D$9:$D$274,$D277,NN$9:NN$274)</f>
        <v/>
      </c>
      <c r="NO277" s="589">
        <f>SUMIF($D$9:$D$274,$D277,NO$9:NO$274)</f>
        <v/>
      </c>
      <c r="NP277" s="589">
        <f>SUMIF($D$9:$D$274,$D277,NP$9:NP$274)</f>
        <v/>
      </c>
      <c r="NQ277" s="589">
        <f>SUMIF($D$9:$D$274,$D277,NQ$9:NQ$274)</f>
        <v/>
      </c>
      <c r="NR277" s="589">
        <f>SUMIF($D$9:$D$274,$D277,NR$9:NR$274)</f>
        <v/>
      </c>
      <c r="NS277" s="589">
        <f>SUMIF($D$9:$D$274,$D277,NS$9:NS$274)</f>
        <v/>
      </c>
      <c r="NT277" s="589">
        <f>SUMIF($D$9:$D$274,$D277,NT$9:NT$274)</f>
        <v/>
      </c>
      <c r="NU277" s="589">
        <f>SUMIF($D$9:$D$274,$D277,NU$9:NU$274)</f>
        <v/>
      </c>
      <c r="NV277" s="589">
        <f>SUMIF($D$9:$D$274,$D277,NV$9:NV$274)</f>
        <v/>
      </c>
      <c r="NW277" s="589">
        <f>SUMIF($D$9:$D$274,$D277,NW$9:NW$274)</f>
        <v/>
      </c>
      <c r="NX277" s="589">
        <f>SUMIF($D$9:$D$274,$D277,NX$9:NX$274)</f>
        <v/>
      </c>
      <c r="NY277" s="589">
        <f>SUMIF($D$9:$D$274,$D277,NY$9:NY$274)</f>
        <v/>
      </c>
      <c r="NZ277" s="589">
        <f>SUMIF($D$9:$D$274,$D277,NZ$9:NZ$274)</f>
        <v/>
      </c>
      <c r="OA277" s="589">
        <f>SUMIF($D$9:$D$274,$D277,OA$9:OA$274)</f>
        <v/>
      </c>
      <c r="OB277" s="589">
        <f>SUMIF($D$9:$D$274,$D277,OB$9:OB$274)</f>
        <v/>
      </c>
      <c r="OC277" s="589">
        <f>SUMIF($D$9:$D$274,$D277,OC$9:OC$274)</f>
        <v/>
      </c>
      <c r="OD277" s="589">
        <f>SUMIF($D$9:$D$274,$D277,OD$9:OD$274)</f>
        <v/>
      </c>
      <c r="OE277" s="589">
        <f>SUMIF($D$9:$D$274,$D277,OE$9:OE$274)</f>
        <v/>
      </c>
      <c r="OF277" s="589">
        <f>SUMIF($D$9:$D$274,$D277,OF$9:OF$274)</f>
        <v/>
      </c>
      <c r="OG277" s="589">
        <f>SUMIF($D$9:$D$274,$D277,OG$9:OG$274)</f>
        <v/>
      </c>
      <c r="OH277" s="589">
        <f>SUMIF($D$9:$D$274,$D277,OH$9:OH$274)</f>
        <v/>
      </c>
      <c r="OI277" s="589">
        <f>SUMIF($D$9:$D$274,$D277,OI$9:OI$274)</f>
        <v/>
      </c>
      <c r="OJ277" s="589">
        <f>SUMIF($D$9:$D$274,$D277,OJ$9:OJ$274)</f>
        <v/>
      </c>
      <c r="OK277" s="589">
        <f>SUMIF($D$9:$D$274,$D277,OK$9:OK$274)</f>
        <v/>
      </c>
      <c r="OL277" s="589">
        <f>SUMIF($D$9:$D$274,$D277,OL$9:OL$274)</f>
        <v/>
      </c>
      <c r="OM277" s="589">
        <f>SUMIF($D$9:$D$274,$D277,OM$9:OM$274)</f>
        <v/>
      </c>
      <c r="ON277" s="589">
        <f>SUMIF($D$9:$D$274,$D277,ON$9:ON$274)</f>
        <v/>
      </c>
      <c r="OO277" s="589">
        <f>SUMIF($D$9:$D$274,$D277,OO$9:OO$274)</f>
        <v/>
      </c>
      <c r="OP277" s="589">
        <f>SUMIF($D$9:$D$274,$D277,OP$9:OP$274)</f>
        <v/>
      </c>
      <c r="OQ277" s="589">
        <f>SUMIF($D$9:$D$274,$D277,OQ$9:OQ$274)</f>
        <v/>
      </c>
      <c r="OR277" s="589">
        <f>SUMIF($D$9:$D$274,$D277,OR$9:OR$274)</f>
        <v/>
      </c>
      <c r="OS277" s="589">
        <f>SUMIF($D$9:$D$274,$D277,OS$9:OS$274)</f>
        <v/>
      </c>
      <c r="OT277" s="589">
        <f>SUMIF($D$9:$D$274,$D277,OT$9:OT$274)</f>
        <v/>
      </c>
      <c r="OU277" s="589">
        <f>SUMIF($D$9:$D$274,$D277,OU$9:OU$274)</f>
        <v/>
      </c>
      <c r="OV277" s="589">
        <f>SUMIF($D$9:$D$274,$D277,OV$9:OV$274)</f>
        <v/>
      </c>
      <c r="OW277" s="589">
        <f>SUMIF($D$9:$D$274,$D277,OW$9:OW$274)</f>
        <v/>
      </c>
      <c r="OX277" s="589">
        <f>SUMIF($D$9:$D$274,$D277,OX$9:OX$274)</f>
        <v/>
      </c>
      <c r="OY277" s="589">
        <f>SUMIF($D$9:$D$274,$D277,OY$9:OY$274)</f>
        <v/>
      </c>
      <c r="OZ277" s="589">
        <f>SUMIF($D$9:$D$274,$D277,OZ$9:OZ$274)</f>
        <v/>
      </c>
      <c r="PA277" s="589">
        <f>SUMIF($D$9:$D$274,$D277,PA$9:PA$274)</f>
        <v/>
      </c>
      <c r="PB277" s="589">
        <f>SUMIF($D$9:$D$274,$D277,PB$9:PB$274)</f>
        <v/>
      </c>
      <c r="PC277" s="589">
        <f>SUMIF($D$9:$D$274,$D277,PC$9:PC$274)</f>
        <v/>
      </c>
      <c r="PD277" s="589">
        <f>SUMIF($D$9:$D$274,$D277,PD$9:PD$274)</f>
        <v/>
      </c>
      <c r="PE277" s="589">
        <f>SUMIF($D$9:$D$274,$D277,PE$9:PE$274)</f>
        <v/>
      </c>
      <c r="PF277" s="589">
        <f>SUMIF($D$9:$D$274,$D277,PF$9:PF$274)</f>
        <v/>
      </c>
      <c r="PG277" s="589">
        <f>SUMIF($D$9:$D$274,$D277,PG$9:PG$274)</f>
        <v/>
      </c>
      <c r="PH277" s="589">
        <f>SUMIF($D$9:$D$274,$D277,PH$9:PH$274)</f>
        <v/>
      </c>
      <c r="PI277" s="589">
        <f>SUMIF($D$9:$D$274,$D277,PI$9:PI$274)</f>
        <v/>
      </c>
      <c r="PJ277" s="589">
        <f>SUMIF($D$9:$D$274,$D277,PJ$9:PJ$274)</f>
        <v/>
      </c>
      <c r="PK277" s="589">
        <f>SUMIF($D$9:$D$274,$D277,PK$9:PK$274)</f>
        <v/>
      </c>
      <c r="PL277" s="589">
        <f>SUMIF($D$9:$D$274,$D277,PL$9:PL$274)</f>
        <v/>
      </c>
      <c r="PM277" s="589">
        <f>SUMIF($D$9:$D$274,$D277,PM$9:PM$274)</f>
        <v/>
      </c>
      <c r="PN277" s="589">
        <f>SUMIF($D$9:$D$274,$D277,PN$9:PN$274)</f>
        <v/>
      </c>
      <c r="PO277" s="589">
        <f>SUMIF($D$9:$D$274,$D277,PO$9:PO$274)</f>
        <v/>
      </c>
      <c r="PP277" s="589">
        <f>SUMIF($D$9:$D$274,$D277,PP$9:PP$274)</f>
        <v/>
      </c>
      <c r="PQ277" s="589">
        <f>SUMIF($D$9:$D$274,$D277,PQ$9:PQ$274)</f>
        <v/>
      </c>
      <c r="PR277" s="589">
        <f>SUMIF($D$9:$D$274,$D277,PR$9:PR$274)</f>
        <v/>
      </c>
      <c r="PS277" s="589">
        <f>SUMIF($D$9:$D$274,$D277,PS$9:PS$274)</f>
        <v/>
      </c>
      <c r="PT277" s="589">
        <f>SUMIF($D$9:$D$274,$D277,PT$9:PT$274)</f>
        <v/>
      </c>
      <c r="PU277" s="589">
        <f>SUMIF($D$9:$D$274,$D277,PU$9:PU$274)</f>
        <v/>
      </c>
      <c r="PV277" s="589">
        <f>SUMIF($D$9:$D$274,$D277,PV$9:PV$274)</f>
        <v/>
      </c>
      <c r="PW277" s="589">
        <f>SUMIF($D$9:$D$274,$D277,PW$9:PW$274)</f>
        <v/>
      </c>
      <c r="PX277" s="589">
        <f>SUMIF($D$9:$D$274,$D277,PX$9:PX$274)</f>
        <v/>
      </c>
      <c r="PY277" s="589">
        <f>SUMIF($D$9:$D$274,$D277,PY$9:PY$274)</f>
        <v/>
      </c>
      <c r="PZ277" s="589">
        <f>SUMIF($D$9:$D$274,$D277,PZ$9:PZ$274)</f>
        <v/>
      </c>
      <c r="QA277" s="589">
        <f>SUMIF($D$9:$D$274,$D277,QA$9:QA$274)</f>
        <v/>
      </c>
      <c r="QB277" s="589">
        <f>SUMIF($D$9:$D$274,$D277,QB$9:QB$274)</f>
        <v/>
      </c>
      <c r="QC277" s="589">
        <f>SUMIF($D$9:$D$274,$D277,QC$9:QC$274)</f>
        <v/>
      </c>
      <c r="QD277" s="589">
        <f>SUMIF($D$9:$D$274,$D277,QD$9:QD$274)</f>
        <v/>
      </c>
      <c r="QE277" s="589">
        <f>SUMIF($D$9:$D$274,$D277,QE$9:QE$274)</f>
        <v/>
      </c>
      <c r="QF277" s="589">
        <f>SUMIF($D$9:$D$274,$D277,QF$9:QF$274)</f>
        <v/>
      </c>
      <c r="QG277" s="589">
        <f>SUMIF($D$9:$D$274,$D277,QG$9:QG$274)</f>
        <v/>
      </c>
      <c r="QH277" s="589">
        <f>SUMIF($D$9:$D$274,$D277,QH$9:QH$274)</f>
        <v/>
      </c>
      <c r="QI277" s="589">
        <f>SUMIF($D$9:$D$274,$D277,QI$9:QI$274)</f>
        <v/>
      </c>
      <c r="QJ277" s="589">
        <f>SUMIF($D$9:$D$274,$D277,QJ$9:QJ$274)</f>
        <v/>
      </c>
      <c r="QK277" s="589">
        <f>SUMIF($D$9:$D$274,$D277,QK$9:QK$274)</f>
        <v/>
      </c>
      <c r="QL277" s="589">
        <f>SUMIF($D$9:$D$274,$D277,QL$9:QL$274)</f>
        <v/>
      </c>
      <c r="QM277" s="589">
        <f>SUMIF($D$9:$D$274,$D277,QM$9:QM$274)</f>
        <v/>
      </c>
      <c r="QN277" s="589">
        <f>SUMIF($D$9:$D$274,$D277,QN$9:QN$274)</f>
        <v/>
      </c>
      <c r="QO277" s="589">
        <f>SUMIF($D$9:$D$274,$D277,QO$9:QO$274)</f>
        <v/>
      </c>
      <c r="QP277" s="589">
        <f>SUMIF($D$9:$D$274,$D277,QP$9:QP$274)</f>
        <v/>
      </c>
      <c r="QQ277" s="589">
        <f>SUMIF($D$9:$D$274,$D277,QQ$9:QQ$274)</f>
        <v/>
      </c>
      <c r="QR277" s="589">
        <f>SUMIF($D$9:$D$274,$D277,QR$9:QR$274)</f>
        <v/>
      </c>
      <c r="QS277" s="589">
        <f>SUMIF($D$9:$D$274,$D277,QS$9:QS$274)</f>
        <v/>
      </c>
      <c r="QT277" s="589">
        <f>SUMIF($D$9:$D$274,$D277,QT$9:QT$274)</f>
        <v/>
      </c>
      <c r="QU277" s="589">
        <f>SUMIF($D$9:$D$274,$D277,QU$9:QU$274)</f>
        <v/>
      </c>
      <c r="QV277" s="589">
        <f>SUMIF($D$9:$D$274,$D277,QV$9:QV$274)</f>
        <v/>
      </c>
      <c r="QW277" s="589">
        <f>SUMIF($D$9:$D$274,$D277,QW$9:QW$274)</f>
        <v/>
      </c>
      <c r="QX277" s="589">
        <f>SUMIF($D$9:$D$274,$D277,QX$9:QX$274)</f>
        <v/>
      </c>
      <c r="QY277" s="589">
        <f>SUMIF($D$9:$D$274,$D277,QY$9:QY$274)</f>
        <v/>
      </c>
      <c r="QZ277" s="589">
        <f>SUMIF($D$9:$D$274,$D277,QZ$9:QZ$274)</f>
        <v/>
      </c>
      <c r="RA277" s="589">
        <f>SUMIF($D$9:$D$274,$D277,RA$9:RA$274)</f>
        <v/>
      </c>
      <c r="RB277" s="589">
        <f>SUMIF($D$9:$D$274,$D277,RB$9:RB$274)</f>
        <v/>
      </c>
      <c r="RC277" s="589">
        <f>SUMIF($D$9:$D$274,$D277,RC$9:RC$274)</f>
        <v/>
      </c>
      <c r="RD277" s="589">
        <f>SUMIF($D$9:$D$274,$D277,RD$9:RD$274)</f>
        <v/>
      </c>
      <c r="RE277" s="589">
        <f>SUMIF($D$9:$D$274,$D277,RE$9:RE$274)</f>
        <v/>
      </c>
      <c r="RF277" s="589">
        <f>SUMIF($D$9:$D$274,$D277,RF$9:RF$274)</f>
        <v/>
      </c>
      <c r="RG277" s="589">
        <f>SUMIF($D$9:$D$274,$D277,RG$9:RG$274)</f>
        <v/>
      </c>
      <c r="RH277" s="589">
        <f>SUMIF($D$9:$D$274,$D277,RH$9:RH$274)</f>
        <v/>
      </c>
      <c r="RI277" s="589">
        <f>SUMIF($D$9:$D$274,$D277,RI$9:RI$274)</f>
        <v/>
      </c>
      <c r="RJ277" s="589">
        <f>SUMIF($D$9:$D$274,$D277,RJ$9:RJ$274)</f>
        <v/>
      </c>
      <c r="RK277" s="589">
        <f>SUMIF($D$9:$D$274,$D277,RK$9:RK$274)</f>
        <v/>
      </c>
      <c r="RL277" s="589">
        <f>SUMIF($D$9:$D$274,$D277,RL$9:RL$274)</f>
        <v/>
      </c>
      <c r="RM277" s="589">
        <f>SUMIF($D$9:$D$274,$D277,RM$9:RM$274)</f>
        <v/>
      </c>
      <c r="RN277" s="589">
        <f>SUMIF($D$9:$D$274,$D277,RN$9:RN$274)</f>
        <v/>
      </c>
      <c r="RO277" s="589">
        <f>SUMIF($D$9:$D$274,$D277,RO$9:RO$274)</f>
        <v/>
      </c>
      <c r="RP277" s="589">
        <f>SUMIF($D$9:$D$274,$D277,RP$9:RP$274)</f>
        <v/>
      </c>
      <c r="RQ277" s="589">
        <f>SUMIF($D$9:$D$274,$D277,RQ$9:RQ$274)</f>
        <v/>
      </c>
      <c r="RR277" s="589">
        <f>SUMIF($D$9:$D$274,$D277,RR$9:RR$274)</f>
        <v/>
      </c>
      <c r="RS277" s="589">
        <f>SUMIF($D$9:$D$274,$D277,RS$9:RS$274)</f>
        <v/>
      </c>
      <c r="RT277" s="589">
        <f>SUMIF($D$9:$D$274,$D277,RT$9:RT$274)</f>
        <v/>
      </c>
      <c r="RU277" s="589">
        <f>SUMIF($D$9:$D$274,$D277,RU$9:RU$274)</f>
        <v/>
      </c>
      <c r="RV277" s="589">
        <f>SUMIF($D$9:$D$274,$D277,RV$9:RV$274)</f>
        <v/>
      </c>
      <c r="RW277" s="589">
        <f>SUMIF($D$9:$D$274,$D277,RW$9:RW$274)</f>
        <v/>
      </c>
      <c r="RX277" s="589">
        <f>SUMIF($D$9:$D$274,$D277,RX$9:RX$274)</f>
        <v/>
      </c>
      <c r="RY277" s="589">
        <f>SUMIF($D$9:$D$274,$D277,RY$9:RY$274)</f>
        <v/>
      </c>
      <c r="RZ277" s="589">
        <f>SUMIF($D$9:$D$274,$D277,RZ$9:RZ$274)</f>
        <v/>
      </c>
      <c r="SA277" s="589">
        <f>SUMIF($D$9:$D$274,$D277,SA$9:SA$274)</f>
        <v/>
      </c>
      <c r="SB277" s="589">
        <f>SUMIF($D$9:$D$274,$D277,SB$9:SB$274)</f>
        <v/>
      </c>
      <c r="SC277" s="589">
        <f>SUMIF($D$9:$D$274,$D277,SC$9:SC$274)</f>
        <v/>
      </c>
      <c r="SD277" s="589">
        <f>SUMIF($D$9:$D$274,$D277,SD$9:SD$274)</f>
        <v/>
      </c>
      <c r="SE277" s="589">
        <f>SUMIF($D$9:$D$274,$D277,SE$9:SE$274)</f>
        <v/>
      </c>
      <c r="SF277" s="589">
        <f>SUMIF($D$9:$D$274,$D277,SF$9:SF$274)</f>
        <v/>
      </c>
      <c r="SG277" s="589">
        <f>SUMIF($D$9:$D$274,$D277,SG$9:SG$274)</f>
        <v/>
      </c>
      <c r="SH277" s="589">
        <f>SUMIF($D$9:$D$274,$D277,SH$9:SH$274)</f>
        <v/>
      </c>
      <c r="SI277" s="589">
        <f>SUMIF($D$9:$D$274,$D277,SI$9:SI$274)</f>
        <v/>
      </c>
      <c r="SJ277" s="589">
        <f>SUMIF($D$9:$D$274,$D277,SJ$9:SJ$274)</f>
        <v/>
      </c>
      <c r="SK277" s="589">
        <f>SUMIF($D$9:$D$274,$D277,SK$9:SK$274)</f>
        <v/>
      </c>
      <c r="SL277" s="589">
        <f>SUMIF($D$9:$D$274,$D277,SL$9:SL$274)</f>
        <v/>
      </c>
      <c r="SM277" s="589">
        <f>SUMIF($D$9:$D$274,$D277,SM$9:SM$274)</f>
        <v/>
      </c>
      <c r="SN277" s="589">
        <f>SUMIF($D$9:$D$274,$D277,SN$9:SN$274)</f>
        <v/>
      </c>
      <c r="SO277" s="589">
        <f>SUMIF($D$9:$D$274,$D277,SO$9:SO$274)</f>
        <v/>
      </c>
      <c r="SP277" s="589">
        <f>SUMIF($D$9:$D$274,$D277,SP$9:SP$274)</f>
        <v/>
      </c>
      <c r="SQ277" s="589">
        <f>SUMIF($D$9:$D$274,$D277,SQ$9:SQ$274)</f>
        <v/>
      </c>
      <c r="SR277" s="589">
        <f>SUMIF($D$9:$D$274,$D277,SR$9:SR$274)</f>
        <v/>
      </c>
      <c r="SS277" s="589">
        <f>SUMIF($D$9:$D$274,$D277,SS$9:SS$274)</f>
        <v/>
      </c>
      <c r="ST277" s="589">
        <f>SUMIF($D$9:$D$274,$D277,ST$9:ST$274)</f>
        <v/>
      </c>
      <c r="SU277" s="589">
        <f>SUMIF($D$9:$D$274,$D277,SU$9:SU$274)</f>
        <v/>
      </c>
      <c r="SV277" s="589">
        <f>SUMIF($D$9:$D$274,$D277,SV$9:SV$274)</f>
        <v/>
      </c>
      <c r="SW277" s="589">
        <f>SUMIF($D$9:$D$274,$D277,SW$9:SW$274)</f>
        <v/>
      </c>
      <c r="SX277" s="589">
        <f>SUMIF($D$9:$D$274,$D277,SX$9:SX$274)</f>
        <v/>
      </c>
      <c r="SY277" s="589">
        <f>SUMIF($D$9:$D$274,$D277,SY$9:SY$274)</f>
        <v/>
      </c>
      <c r="SZ277" s="589">
        <f>SUMIF($D$9:$D$274,$D277,SZ$9:SZ$274)</f>
        <v/>
      </c>
      <c r="TA277" s="589">
        <f>SUMIF($D$9:$D$274,$D277,TA$9:TA$274)</f>
        <v/>
      </c>
      <c r="TB277" s="589">
        <f>SUMIF($D$9:$D$274,$D277,TB$9:TB$274)</f>
        <v/>
      </c>
      <c r="TC277" s="589">
        <f>SUMIF($D$9:$D$274,$D277,TC$9:TC$274)</f>
        <v/>
      </c>
      <c r="TD277" s="589">
        <f>SUMIF($D$9:$D$274,$D277,TD$9:TD$274)</f>
        <v/>
      </c>
      <c r="TE277" s="589">
        <f>SUMIF($D$9:$D$274,$D277,TE$9:TE$274)</f>
        <v/>
      </c>
      <c r="TF277" s="589">
        <f>SUMIF($D$9:$D$274,$D277,TF$9:TF$274)</f>
        <v/>
      </c>
      <c r="TG277" s="589">
        <f>SUMIF($D$9:$D$274,$D277,TG$9:TG$274)</f>
        <v/>
      </c>
      <c r="TH277" s="589">
        <f>SUMIF($D$9:$D$274,$D277,TH$9:TH$274)</f>
        <v/>
      </c>
      <c r="TI277" s="589">
        <f>SUMIF($D$9:$D$274,$D277,TI$9:TI$274)</f>
        <v/>
      </c>
      <c r="TJ277" s="589">
        <f>SUMIF($D$9:$D$274,$D277,TJ$9:TJ$274)</f>
        <v/>
      </c>
      <c r="TK277" s="589">
        <f>SUMIF($D$9:$D$274,$D277,TK$9:TK$274)</f>
        <v/>
      </c>
      <c r="TL277" s="589">
        <f>SUMIF($D$9:$D$274,$D277,TL$9:TL$274)</f>
        <v/>
      </c>
      <c r="TM277" s="589">
        <f>SUMIF($D$9:$D$274,$D277,TM$9:TM$274)</f>
        <v/>
      </c>
      <c r="TN277" s="589">
        <f>SUMIF($D$9:$D$274,$D277,TN$9:TN$274)</f>
        <v/>
      </c>
      <c r="TO277" s="589">
        <f>SUMIF($D$9:$D$274,$D277,TO$9:TO$274)</f>
        <v/>
      </c>
      <c r="TP277" s="589">
        <f>SUMIF($D$9:$D$274,$D277,TP$9:TP$274)</f>
        <v/>
      </c>
      <c r="TQ277" s="589">
        <f>SUMIF($D$9:$D$274,$D277,TQ$9:TQ$274)</f>
        <v/>
      </c>
      <c r="TR277" s="589">
        <f>SUMIF($D$9:$D$274,$D277,TR$9:TR$274)</f>
        <v/>
      </c>
      <c r="TS277" s="589">
        <f>SUMIF($D$9:$D$274,$D277,TS$9:TS$274)</f>
        <v/>
      </c>
      <c r="TT277" s="589">
        <f>SUMIF($D$9:$D$274,$D277,TT$9:TT$274)</f>
        <v/>
      </c>
      <c r="TU277" s="589">
        <f>SUMIF($D$9:$D$274,$D277,TU$9:TU$274)</f>
        <v/>
      </c>
      <c r="TV277" s="589">
        <f>SUMIF($D$9:$D$274,$D277,TV$9:TV$274)</f>
        <v/>
      </c>
      <c r="TW277" s="589">
        <f>SUMIF($D$9:$D$274,$D277,TW$9:TW$274)</f>
        <v/>
      </c>
      <c r="TX277" s="589">
        <f>SUMIF($D$9:$D$274,$D277,TX$9:TX$274)</f>
        <v/>
      </c>
      <c r="TY277" s="589">
        <f>SUMIF($D$9:$D$274,$D277,TY$9:TY$274)</f>
        <v/>
      </c>
      <c r="TZ277" s="589">
        <f>SUMIF($D$9:$D$274,$D277,TZ$9:TZ$274)</f>
        <v/>
      </c>
      <c r="UA277" s="589">
        <f>SUMIF($D$9:$D$274,$D277,UA$9:UA$274)</f>
        <v/>
      </c>
      <c r="UB277" s="589">
        <f>SUMIF($D$9:$D$274,$D277,UB$9:UB$274)</f>
        <v/>
      </c>
      <c r="UC277" s="589">
        <f>SUMIF($D$9:$D$274,$D277,UC$9:UC$274)</f>
        <v/>
      </c>
      <c r="UD277" s="589">
        <f>SUMIF($D$9:$D$274,$D277,UD$9:UD$274)</f>
        <v/>
      </c>
      <c r="UE277" s="589">
        <f>SUMIF($D$9:$D$274,$D277,UE$9:UE$274)</f>
        <v/>
      </c>
      <c r="UF277" s="589">
        <f>SUMIF($D$9:$D$274,$D277,UF$9:UF$274)</f>
        <v/>
      </c>
      <c r="UG277" s="589">
        <f>SUMIF($D$9:$D$274,$D277,UG$9:UG$274)</f>
        <v/>
      </c>
      <c r="UH277" s="589">
        <f>SUMIF($D$9:$D$274,$D277,UH$9:UH$274)</f>
        <v/>
      </c>
      <c r="UI277" s="589">
        <f>SUMIF($D$9:$D$274,$D277,UI$9:UI$274)</f>
        <v/>
      </c>
      <c r="UJ277" s="589">
        <f>SUMIF($D$9:$D$274,$D277,UJ$9:UJ$274)</f>
        <v/>
      </c>
      <c r="UK277" s="589">
        <f>SUMIF($D$9:$D$274,$D277,UK$9:UK$274)</f>
        <v/>
      </c>
      <c r="UL277" s="589">
        <f>SUMIF($D$9:$D$274,$D277,UL$9:UL$274)</f>
        <v/>
      </c>
      <c r="UM277" s="589">
        <f>SUMIF($D$9:$D$274,$D277,UM$9:UM$274)</f>
        <v/>
      </c>
      <c r="UN277" s="589">
        <f>SUMIF($D$9:$D$274,$D277,UN$9:UN$274)</f>
        <v/>
      </c>
      <c r="UO277" s="589">
        <f>SUMIF($D$9:$D$274,$D277,UO$9:UO$274)</f>
        <v/>
      </c>
      <c r="UP277" s="589">
        <f>SUMIF($D$9:$D$274,$D277,UP$9:UP$274)</f>
        <v/>
      </c>
      <c r="UQ277" s="589">
        <f>SUMIF($D$9:$D$274,$D277,UQ$9:UQ$274)</f>
        <v/>
      </c>
      <c r="UR277" s="589">
        <f>SUMIF($D$9:$D$274,$D277,UR$9:UR$274)</f>
        <v/>
      </c>
      <c r="US277" s="589">
        <f>SUMIF($D$9:$D$274,$D277,US$9:US$274)</f>
        <v/>
      </c>
      <c r="UT277" s="589">
        <f>SUMIF($D$9:$D$274,$D277,UT$9:UT$274)</f>
        <v/>
      </c>
      <c r="UU277" s="589">
        <f>SUMIF($D$9:$D$274,$D277,UU$9:UU$274)</f>
        <v/>
      </c>
      <c r="UV277" s="589">
        <f>SUMIF($D$9:$D$274,$D277,UV$9:UV$274)</f>
        <v/>
      </c>
      <c r="UW277" s="589">
        <f>SUMIF($D$9:$D$274,$D277,UW$9:UW$274)</f>
        <v/>
      </c>
      <c r="UX277" s="589">
        <f>SUMIF($D$9:$D$274,$D277,UX$9:UX$274)</f>
        <v/>
      </c>
      <c r="UY277" s="589">
        <f>SUMIF($D$9:$D$274,$D277,UY$9:UY$274)</f>
        <v/>
      </c>
      <c r="UZ277" s="589">
        <f>SUMIF($D$9:$D$274,$D277,UZ$9:UZ$274)</f>
        <v/>
      </c>
      <c r="VA277" s="589">
        <f>SUMIF($D$9:$D$274,$D277,VA$9:VA$274)</f>
        <v/>
      </c>
      <c r="VB277" s="589">
        <f>SUMIF($D$9:$D$274,$D277,VB$9:VB$274)</f>
        <v/>
      </c>
      <c r="VC277" s="589">
        <f>SUMIF($D$9:$D$274,$D277,VC$9:VC$274)</f>
        <v/>
      </c>
      <c r="VD277" s="589">
        <f>SUMIF($D$9:$D$274,$D277,VD$9:VD$274)</f>
        <v/>
      </c>
      <c r="VE277" s="589">
        <f>SUMIF($D$9:$D$274,$D277,VE$9:VE$274)</f>
        <v/>
      </c>
      <c r="VF277" s="589">
        <f>SUMIF($D$9:$D$274,$D277,VF$9:VF$274)</f>
        <v/>
      </c>
      <c r="VG277" s="589">
        <f>SUMIF($D$9:$D$274,$D277,VG$9:VG$274)</f>
        <v/>
      </c>
      <c r="VH277" s="589">
        <f>SUMIF($D$9:$D$274,$D277,VH$9:VH$274)</f>
        <v/>
      </c>
      <c r="VI277" s="589">
        <f>SUMIF($D$9:$D$274,$D277,VI$9:VI$274)</f>
        <v/>
      </c>
      <c r="VJ277" s="589">
        <f>SUMIF($D$9:$D$274,$D277,VJ$9:VJ$274)</f>
        <v/>
      </c>
      <c r="VK277" s="589">
        <f>SUMIF($D$9:$D$274,$D277,VK$9:VK$274)</f>
        <v/>
      </c>
      <c r="VL277" s="589">
        <f>SUMIF($D$9:$D$274,$D277,VL$9:VL$274)</f>
        <v/>
      </c>
      <c r="VM277" s="590">
        <f>SUM(E277:VL277)-SUM(UU277:VD277)</f>
        <v/>
      </c>
    </row>
    <row r="278" ht="19.5" customHeight="1">
      <c r="A278" s="1106" t="n"/>
      <c r="B278" s="1058" t="n"/>
      <c r="C278" s="1107" t="n"/>
      <c r="D278" s="367" t="inlineStr">
        <is>
          <t>TOTAL GENERO</t>
        </is>
      </c>
      <c r="E278" s="574">
        <f>SUM(E275:E277)</f>
        <v/>
      </c>
      <c r="F278" s="574">
        <f>SUM(F275:F277)</f>
        <v/>
      </c>
      <c r="G278" s="574">
        <f>SUM(G275:G277)</f>
        <v/>
      </c>
      <c r="H278" s="574">
        <f>SUM(H275:H277)</f>
        <v/>
      </c>
      <c r="I278" s="574">
        <f>SUM(I275:I277)</f>
        <v/>
      </c>
      <c r="J278" s="574">
        <f>SUM(J275:J277)</f>
        <v/>
      </c>
      <c r="K278" s="574">
        <f>SUM(K275:K277)</f>
        <v/>
      </c>
      <c r="L278" s="574">
        <f>SUM(L275:L277)</f>
        <v/>
      </c>
      <c r="M278" s="574">
        <f>SUM(M275:M277)</f>
        <v/>
      </c>
      <c r="N278" s="574">
        <f>SUM(N275:N277)</f>
        <v/>
      </c>
      <c r="O278" s="574">
        <f>SUM(O275:O277)</f>
        <v/>
      </c>
      <c r="P278" s="574">
        <f>SUM(P275:P277)</f>
        <v/>
      </c>
      <c r="Q278" s="574">
        <f>SUM(Q275:Q277)</f>
        <v/>
      </c>
      <c r="R278" s="574">
        <f>SUM(R275:R277)</f>
        <v/>
      </c>
      <c r="S278" s="574">
        <f>SUM(S275:S277)</f>
        <v/>
      </c>
      <c r="T278" s="574">
        <f>SUM(T275:T277)</f>
        <v/>
      </c>
      <c r="U278" s="574">
        <f>SUM(U275:U277)</f>
        <v/>
      </c>
      <c r="V278" s="574">
        <f>SUM(V275:V277)</f>
        <v/>
      </c>
      <c r="W278" s="574">
        <f>SUM(W275:W277)</f>
        <v/>
      </c>
      <c r="X278" s="574">
        <f>SUM(X275:X277)</f>
        <v/>
      </c>
      <c r="Y278" s="574">
        <f>SUM(Y275:Y277)</f>
        <v/>
      </c>
      <c r="Z278" s="574">
        <f>SUM(Z275:Z277)</f>
        <v/>
      </c>
      <c r="AA278" s="574">
        <f>SUM(AA275:AA277)</f>
        <v/>
      </c>
      <c r="AB278" s="574">
        <f>SUM(AB275:AB277)</f>
        <v/>
      </c>
      <c r="AC278" s="574">
        <f>SUM(AC275:AC277)</f>
        <v/>
      </c>
      <c r="AD278" s="574">
        <f>SUM(AD275:AD277)</f>
        <v/>
      </c>
      <c r="AE278" s="574">
        <f>SUM(AE275:AE277)</f>
        <v/>
      </c>
      <c r="AF278" s="574">
        <f>SUM(AF275:AF277)</f>
        <v/>
      </c>
      <c r="AG278" s="574">
        <f>SUM(AG275:AG277)</f>
        <v/>
      </c>
      <c r="AH278" s="574">
        <f>SUM(AH275:AH277)</f>
        <v/>
      </c>
      <c r="AI278" s="574">
        <f>SUM(AI275:AI277)</f>
        <v/>
      </c>
      <c r="AJ278" s="574">
        <f>SUM(AJ275:AJ277)</f>
        <v/>
      </c>
      <c r="AK278" s="574">
        <f>SUM(AK275:AK277)</f>
        <v/>
      </c>
      <c r="AL278" s="574">
        <f>SUM(AL275:AL277)</f>
        <v/>
      </c>
      <c r="AM278" s="574">
        <f>SUM(AM275:AM277)</f>
        <v/>
      </c>
      <c r="AN278" s="574">
        <f>SUM(AN275:AN277)</f>
        <v/>
      </c>
      <c r="AO278" s="574">
        <f>SUM(AO275:AO277)</f>
        <v/>
      </c>
      <c r="AP278" s="574">
        <f>SUM(AP275:AP277)</f>
        <v/>
      </c>
      <c r="AQ278" s="574">
        <f>SUM(AQ275:AQ277)</f>
        <v/>
      </c>
      <c r="AR278" s="574">
        <f>SUM(AR275:AR277)</f>
        <v/>
      </c>
      <c r="AS278" s="574">
        <f>SUM(AS275:AS277)</f>
        <v/>
      </c>
      <c r="AT278" s="574">
        <f>SUM(AT275:AT277)</f>
        <v/>
      </c>
      <c r="AU278" s="574">
        <f>SUM(AU275:AU277)</f>
        <v/>
      </c>
      <c r="AV278" s="574">
        <f>SUM(AV275:AV277)</f>
        <v/>
      </c>
      <c r="AW278" s="574">
        <f>SUM(AW275:AW277)</f>
        <v/>
      </c>
      <c r="AX278" s="574">
        <f>SUM(AX275:AX277)</f>
        <v/>
      </c>
      <c r="AY278" s="574">
        <f>SUM(AY275:AY277)</f>
        <v/>
      </c>
      <c r="AZ278" s="574">
        <f>SUM(AZ275:AZ277)</f>
        <v/>
      </c>
      <c r="BA278" s="574">
        <f>SUM(BA275:BA277)</f>
        <v/>
      </c>
      <c r="BB278" s="574">
        <f>SUM(BB275:BB277)</f>
        <v/>
      </c>
      <c r="BC278" s="574">
        <f>SUM(BC275:BC277)</f>
        <v/>
      </c>
      <c r="BD278" s="574">
        <f>SUM(BD275:BD277)</f>
        <v/>
      </c>
      <c r="BE278" s="574">
        <f>SUM(BE275:BE277)</f>
        <v/>
      </c>
      <c r="BF278" s="574">
        <f>SUM(BF275:BF277)</f>
        <v/>
      </c>
      <c r="BG278" s="574">
        <f>SUM(BG275:BG277)</f>
        <v/>
      </c>
      <c r="BH278" s="574">
        <f>SUM(BH275:BH277)</f>
        <v/>
      </c>
      <c r="BI278" s="574">
        <f>SUM(BI275:BI277)</f>
        <v/>
      </c>
      <c r="BJ278" s="574">
        <f>SUM(BJ275:BJ277)</f>
        <v/>
      </c>
      <c r="BK278" s="574">
        <f>SUM(BK275:BK277)</f>
        <v/>
      </c>
      <c r="BL278" s="574">
        <f>SUM(BL275:BL277)</f>
        <v/>
      </c>
      <c r="BM278" s="574">
        <f>SUM(BM275:BM277)</f>
        <v/>
      </c>
      <c r="BN278" s="574">
        <f>SUM(BN275:BN277)</f>
        <v/>
      </c>
      <c r="BO278" s="574">
        <f>SUM(BO275:BO277)</f>
        <v/>
      </c>
      <c r="BP278" s="574">
        <f>SUM(BP275:BP277)</f>
        <v/>
      </c>
      <c r="BQ278" s="574">
        <f>SUM(BQ275:BQ277)</f>
        <v/>
      </c>
      <c r="BR278" s="574">
        <f>SUM(BR275:BR277)</f>
        <v/>
      </c>
      <c r="BS278" s="574">
        <f>SUM(BS275:BS277)</f>
        <v/>
      </c>
      <c r="BT278" s="574">
        <f>SUM(BT275:BT277)</f>
        <v/>
      </c>
      <c r="BU278" s="574">
        <f>SUM(BU275:BU277)</f>
        <v/>
      </c>
      <c r="BV278" s="574">
        <f>SUM(BV275:BV277)</f>
        <v/>
      </c>
      <c r="BW278" s="574">
        <f>SUM(BW275:BW277)</f>
        <v/>
      </c>
      <c r="BX278" s="574">
        <f>SUM(BX275:BX277)</f>
        <v/>
      </c>
      <c r="BY278" s="574">
        <f>SUM(BY275:BY277)</f>
        <v/>
      </c>
      <c r="BZ278" s="574">
        <f>SUM(BZ275:BZ277)</f>
        <v/>
      </c>
      <c r="CA278" s="574">
        <f>SUM(CA275:CA277)</f>
        <v/>
      </c>
      <c r="CB278" s="574">
        <f>SUM(CB275:CB277)</f>
        <v/>
      </c>
      <c r="CC278" s="574">
        <f>SUM(CC275:CC277)</f>
        <v/>
      </c>
      <c r="CD278" s="574">
        <f>SUM(CD275:CD277)</f>
        <v/>
      </c>
      <c r="CE278" s="574">
        <f>SUM(CE275:CE277)</f>
        <v/>
      </c>
      <c r="CF278" s="574">
        <f>SUM(CF275:CF277)</f>
        <v/>
      </c>
      <c r="CG278" s="574">
        <f>SUM(CG275:CG277)</f>
        <v/>
      </c>
      <c r="CH278" s="574">
        <f>SUM(CH275:CH277)</f>
        <v/>
      </c>
      <c r="CI278" s="574">
        <f>SUM(CI275:CI277)</f>
        <v/>
      </c>
      <c r="CJ278" s="574">
        <f>SUM(CJ275:CJ277)</f>
        <v/>
      </c>
      <c r="CK278" s="574">
        <f>SUM(CK275:CK277)</f>
        <v/>
      </c>
      <c r="CL278" s="574">
        <f>SUM(CL275:CL277)</f>
        <v/>
      </c>
      <c r="CM278" s="574">
        <f>SUM(CM275:CM277)</f>
        <v/>
      </c>
      <c r="CN278" s="574">
        <f>SUM(CN275:CN277)</f>
        <v/>
      </c>
      <c r="CO278" s="574">
        <f>SUM(CO275:CO277)</f>
        <v/>
      </c>
      <c r="CP278" s="574">
        <f>SUM(CP275:CP277)</f>
        <v/>
      </c>
      <c r="CQ278" s="574">
        <f>SUM(CQ275:CQ277)</f>
        <v/>
      </c>
      <c r="CR278" s="574">
        <f>SUM(CR275:CR277)</f>
        <v/>
      </c>
      <c r="CS278" s="574">
        <f>SUM(CS275:CS277)</f>
        <v/>
      </c>
      <c r="CT278" s="574">
        <f>SUM(CT275:CT277)</f>
        <v/>
      </c>
      <c r="CU278" s="574">
        <f>SUM(CU275:CU277)</f>
        <v/>
      </c>
      <c r="CV278" s="574">
        <f>SUM(CV275:CV277)</f>
        <v/>
      </c>
      <c r="CW278" s="574">
        <f>SUM(CW275:CW277)</f>
        <v/>
      </c>
      <c r="CX278" s="574">
        <f>SUM(CX275:CX277)</f>
        <v/>
      </c>
      <c r="CY278" s="574">
        <f>SUM(CY275:CY277)</f>
        <v/>
      </c>
      <c r="CZ278" s="574">
        <f>SUM(CZ275:CZ277)</f>
        <v/>
      </c>
      <c r="DA278" s="574">
        <f>SUM(DA275:DA277)</f>
        <v/>
      </c>
      <c r="DB278" s="574">
        <f>SUM(DB275:DB277)</f>
        <v/>
      </c>
      <c r="DC278" s="574">
        <f>SUM(DC275:DC277)</f>
        <v/>
      </c>
      <c r="DD278" s="574">
        <f>SUM(DD275:DD277)</f>
        <v/>
      </c>
      <c r="DE278" s="574">
        <f>SUM(DE275:DE277)</f>
        <v/>
      </c>
      <c r="DF278" s="574">
        <f>SUM(DF275:DF277)</f>
        <v/>
      </c>
      <c r="DG278" s="574">
        <f>SUM(DG275:DG277)</f>
        <v/>
      </c>
      <c r="DH278" s="574">
        <f>SUM(DH275:DH277)</f>
        <v/>
      </c>
      <c r="DI278" s="574">
        <f>SUM(DI275:DI277)</f>
        <v/>
      </c>
      <c r="DJ278" s="574">
        <f>SUM(DJ275:DJ277)</f>
        <v/>
      </c>
      <c r="DK278" s="574">
        <f>SUM(DK275:DK277)</f>
        <v/>
      </c>
      <c r="DL278" s="574">
        <f>SUM(DL275:DL277)</f>
        <v/>
      </c>
      <c r="DM278" s="574">
        <f>SUM(DM275:DM277)</f>
        <v/>
      </c>
      <c r="DN278" s="574">
        <f>SUM(DN275:DN277)</f>
        <v/>
      </c>
      <c r="DO278" s="574">
        <f>SUM(DO275:DO277)</f>
        <v/>
      </c>
      <c r="DP278" s="574">
        <f>SUM(DP275:DP277)</f>
        <v/>
      </c>
      <c r="DQ278" s="574">
        <f>SUM(DQ275:DQ277)</f>
        <v/>
      </c>
      <c r="DR278" s="574">
        <f>SUM(DR275:DR277)</f>
        <v/>
      </c>
      <c r="DS278" s="574">
        <f>SUM(DS275:DS277)</f>
        <v/>
      </c>
      <c r="DT278" s="574">
        <f>SUM(DT275:DT277)</f>
        <v/>
      </c>
      <c r="DU278" s="574">
        <f>SUM(DU275:DU277)</f>
        <v/>
      </c>
      <c r="DV278" s="574">
        <f>SUM(DV275:DV277)</f>
        <v/>
      </c>
      <c r="DW278" s="574">
        <f>SUM(DW275:DW277)</f>
        <v/>
      </c>
      <c r="DX278" s="574">
        <f>SUM(DX275:DX277)</f>
        <v/>
      </c>
      <c r="DY278" s="574">
        <f>SUM(DY275:DY277)</f>
        <v/>
      </c>
      <c r="DZ278" s="574">
        <f>SUM(DZ275:DZ277)</f>
        <v/>
      </c>
      <c r="EA278" s="574">
        <f>SUM(EA275:EA277)</f>
        <v/>
      </c>
      <c r="EB278" s="574">
        <f>SUM(EB275:EB277)</f>
        <v/>
      </c>
      <c r="EC278" s="574">
        <f>SUM(EC275:EC277)</f>
        <v/>
      </c>
      <c r="ED278" s="574">
        <f>SUM(ED275:ED277)</f>
        <v/>
      </c>
      <c r="EE278" s="574">
        <f>SUM(EE275:EE277)</f>
        <v/>
      </c>
      <c r="EF278" s="574">
        <f>SUM(EF275:EF277)</f>
        <v/>
      </c>
      <c r="EG278" s="574">
        <f>SUM(EG275:EG277)</f>
        <v/>
      </c>
      <c r="EH278" s="574">
        <f>SUM(EH275:EH277)</f>
        <v/>
      </c>
      <c r="EI278" s="574">
        <f>SUM(EI275:EI277)</f>
        <v/>
      </c>
      <c r="EJ278" s="574">
        <f>SUM(EJ275:EJ277)</f>
        <v/>
      </c>
      <c r="EK278" s="574">
        <f>SUM(EK275:EK277)</f>
        <v/>
      </c>
      <c r="EL278" s="574">
        <f>SUM(EL275:EL277)</f>
        <v/>
      </c>
      <c r="EM278" s="574">
        <f>SUM(EM275:EM277)</f>
        <v/>
      </c>
      <c r="EN278" s="574">
        <f>SUM(EN275:EN277)</f>
        <v/>
      </c>
      <c r="EO278" s="574">
        <f>SUM(EO275:EO277)</f>
        <v/>
      </c>
      <c r="EP278" s="574">
        <f>SUM(EP275:EP277)</f>
        <v/>
      </c>
      <c r="EQ278" s="574">
        <f>SUM(EQ275:EQ277)</f>
        <v/>
      </c>
      <c r="ER278" s="574">
        <f>SUM(ER275:ER277)</f>
        <v/>
      </c>
      <c r="ES278" s="574">
        <f>SUM(ES275:ES277)</f>
        <v/>
      </c>
      <c r="ET278" s="574">
        <f>SUM(ET275:ET277)</f>
        <v/>
      </c>
      <c r="EU278" s="574">
        <f>SUM(EU275:EU277)</f>
        <v/>
      </c>
      <c r="EV278" s="574">
        <f>SUM(EV275:EV277)</f>
        <v/>
      </c>
      <c r="EW278" s="574">
        <f>SUM(EW275:EW277)</f>
        <v/>
      </c>
      <c r="EX278" s="574">
        <f>SUM(EX275:EX277)</f>
        <v/>
      </c>
      <c r="EY278" s="574">
        <f>SUM(EY275:EY277)</f>
        <v/>
      </c>
      <c r="EZ278" s="574">
        <f>SUM(EZ275:EZ277)</f>
        <v/>
      </c>
      <c r="FA278" s="574">
        <f>SUM(FA275:FA277)</f>
        <v/>
      </c>
      <c r="FB278" s="574">
        <f>SUM(FB275:FB277)</f>
        <v/>
      </c>
      <c r="FC278" s="574">
        <f>SUM(FC275:FC277)</f>
        <v/>
      </c>
      <c r="FD278" s="574">
        <f>SUM(FD275:FD277)</f>
        <v/>
      </c>
      <c r="FE278" s="574">
        <f>SUM(FE275:FE277)</f>
        <v/>
      </c>
      <c r="FF278" s="574">
        <f>SUM(FF275:FF277)</f>
        <v/>
      </c>
      <c r="FG278" s="574">
        <f>SUM(FG275:FG277)</f>
        <v/>
      </c>
      <c r="FH278" s="574">
        <f>SUM(FH275:FH277)</f>
        <v/>
      </c>
      <c r="FI278" s="574">
        <f>SUM(FI275:FI277)</f>
        <v/>
      </c>
      <c r="FJ278" s="574">
        <f>SUM(FJ275:FJ277)</f>
        <v/>
      </c>
      <c r="FK278" s="574">
        <f>SUM(FK275:FK277)</f>
        <v/>
      </c>
      <c r="FL278" s="574">
        <f>SUM(FL275:FL277)</f>
        <v/>
      </c>
      <c r="FM278" s="574">
        <f>SUM(FM275:FM277)</f>
        <v/>
      </c>
      <c r="FN278" s="574">
        <f>SUM(FN275:FN277)</f>
        <v/>
      </c>
      <c r="FO278" s="574">
        <f>SUM(FO275:FO277)</f>
        <v/>
      </c>
      <c r="FP278" s="574">
        <f>SUM(FP275:FP277)</f>
        <v/>
      </c>
      <c r="FQ278" s="574">
        <f>SUM(FQ275:FQ277)</f>
        <v/>
      </c>
      <c r="FR278" s="574">
        <f>SUM(FR275:FR277)</f>
        <v/>
      </c>
      <c r="FS278" s="574">
        <f>SUM(FS275:FS277)</f>
        <v/>
      </c>
      <c r="FT278" s="574">
        <f>SUM(FT275:FT277)</f>
        <v/>
      </c>
      <c r="FU278" s="574">
        <f>SUM(FU275:FU277)</f>
        <v/>
      </c>
      <c r="FV278" s="574">
        <f>SUM(FV275:FV277)</f>
        <v/>
      </c>
      <c r="FW278" s="574">
        <f>SUM(FW275:FW277)</f>
        <v/>
      </c>
      <c r="FX278" s="574">
        <f>SUM(FX275:FX277)</f>
        <v/>
      </c>
      <c r="FY278" s="574">
        <f>SUM(FY275:FY277)</f>
        <v/>
      </c>
      <c r="FZ278" s="574">
        <f>SUM(FZ275:FZ277)</f>
        <v/>
      </c>
      <c r="GA278" s="574">
        <f>SUM(GA275:GA277)</f>
        <v/>
      </c>
      <c r="GB278" s="574">
        <f>SUM(GB275:GB277)</f>
        <v/>
      </c>
      <c r="GC278" s="574">
        <f>SUM(GC275:GC277)</f>
        <v/>
      </c>
      <c r="GD278" s="574">
        <f>SUM(GD275:GD277)</f>
        <v/>
      </c>
      <c r="GE278" s="574">
        <f>SUM(GE275:GE277)</f>
        <v/>
      </c>
      <c r="GF278" s="574">
        <f>SUM(GF275:GF277)</f>
        <v/>
      </c>
      <c r="GG278" s="574">
        <f>SUM(GG275:GG277)</f>
        <v/>
      </c>
      <c r="GH278" s="574">
        <f>SUM(GH275:GH277)</f>
        <v/>
      </c>
      <c r="GI278" s="574">
        <f>SUM(GI275:GI277)</f>
        <v/>
      </c>
      <c r="GJ278" s="574">
        <f>SUM(GJ275:GJ277)</f>
        <v/>
      </c>
      <c r="GK278" s="574">
        <f>SUM(GK275:GK277)</f>
        <v/>
      </c>
      <c r="GL278" s="574">
        <f>SUM(GL275:GL277)</f>
        <v/>
      </c>
      <c r="GM278" s="574">
        <f>SUM(GM275:GM277)</f>
        <v/>
      </c>
      <c r="GN278" s="574">
        <f>SUM(GN275:GN277)</f>
        <v/>
      </c>
      <c r="GO278" s="574">
        <f>SUM(GO275:GO277)</f>
        <v/>
      </c>
      <c r="GP278" s="574">
        <f>SUM(GP275:GP277)</f>
        <v/>
      </c>
      <c r="GQ278" s="574">
        <f>SUM(GQ275:GQ277)</f>
        <v/>
      </c>
      <c r="GR278" s="574">
        <f>SUM(GR275:GR277)</f>
        <v/>
      </c>
      <c r="GS278" s="574">
        <f>SUM(GS275:GS277)</f>
        <v/>
      </c>
      <c r="GT278" s="574">
        <f>SUM(GT275:GT277)</f>
        <v/>
      </c>
      <c r="GU278" s="574">
        <f>SUM(GU275:GU277)</f>
        <v/>
      </c>
      <c r="GV278" s="574">
        <f>SUM(GV275:GV277)</f>
        <v/>
      </c>
      <c r="GW278" s="574">
        <f>SUM(GW275:GW277)</f>
        <v/>
      </c>
      <c r="GX278" s="574">
        <f>SUM(GX275:GX277)</f>
        <v/>
      </c>
      <c r="GY278" s="574">
        <f>SUM(GY275:GY277)</f>
        <v/>
      </c>
      <c r="GZ278" s="574">
        <f>SUM(GZ275:GZ277)</f>
        <v/>
      </c>
      <c r="HA278" s="574">
        <f>SUM(HA275:HA277)</f>
        <v/>
      </c>
      <c r="HB278" s="574">
        <f>SUM(HB275:HB277)</f>
        <v/>
      </c>
      <c r="HC278" s="574">
        <f>SUM(HC275:HC277)</f>
        <v/>
      </c>
      <c r="HD278" s="574">
        <f>SUM(HD275:HD277)</f>
        <v/>
      </c>
      <c r="HE278" s="574">
        <f>SUM(HE275:HE277)</f>
        <v/>
      </c>
      <c r="HF278" s="574">
        <f>SUM(HF275:HF277)</f>
        <v/>
      </c>
      <c r="HG278" s="574">
        <f>SUM(HG275:HG277)</f>
        <v/>
      </c>
      <c r="HH278" s="574">
        <f>SUM(HH275:HH277)</f>
        <v/>
      </c>
      <c r="HI278" s="574">
        <f>SUM(HI275:HI277)</f>
        <v/>
      </c>
      <c r="HJ278" s="574">
        <f>SUM(HJ275:HJ277)</f>
        <v/>
      </c>
      <c r="HK278" s="574">
        <f>SUM(HK275:HK277)</f>
        <v/>
      </c>
      <c r="HL278" s="574">
        <f>SUM(HL275:HL277)</f>
        <v/>
      </c>
      <c r="HM278" s="574">
        <f>SUM(HM275:HM277)</f>
        <v/>
      </c>
      <c r="HN278" s="574">
        <f>SUM(HN275:HN277)</f>
        <v/>
      </c>
      <c r="HO278" s="574">
        <f>SUM(HO275:HO277)</f>
        <v/>
      </c>
      <c r="HP278" s="574">
        <f>SUM(HP275:HP277)</f>
        <v/>
      </c>
      <c r="HQ278" s="574">
        <f>SUM(HQ275:HQ277)</f>
        <v/>
      </c>
      <c r="HR278" s="574">
        <f>SUM(HR275:HR277)</f>
        <v/>
      </c>
      <c r="HS278" s="574">
        <f>SUM(HS275:HS277)</f>
        <v/>
      </c>
      <c r="HT278" s="574">
        <f>SUM(HT275:HT277)</f>
        <v/>
      </c>
      <c r="HU278" s="574">
        <f>SUM(HU275:HU277)</f>
        <v/>
      </c>
      <c r="HV278" s="574">
        <f>SUM(HV275:HV277)</f>
        <v/>
      </c>
      <c r="HW278" s="574">
        <f>SUM(HW275:HW277)</f>
        <v/>
      </c>
      <c r="HX278" s="574">
        <f>SUM(HX275:HX277)</f>
        <v/>
      </c>
      <c r="HY278" s="574">
        <f>SUM(HY275:HY277)</f>
        <v/>
      </c>
      <c r="HZ278" s="574">
        <f>SUM(HZ275:HZ277)</f>
        <v/>
      </c>
      <c r="IA278" s="574">
        <f>SUM(IA275:IA277)</f>
        <v/>
      </c>
      <c r="IB278" s="574">
        <f>SUM(IB275:IB277)</f>
        <v/>
      </c>
      <c r="IC278" s="574">
        <f>SUM(IC275:IC277)</f>
        <v/>
      </c>
      <c r="ID278" s="574">
        <f>SUM(ID275:ID277)</f>
        <v/>
      </c>
      <c r="IE278" s="574">
        <f>SUM(IE275:IE277)</f>
        <v/>
      </c>
      <c r="IF278" s="574">
        <f>SUM(IF275:IF277)</f>
        <v/>
      </c>
      <c r="IG278" s="574">
        <f>SUM(IG275:IG277)</f>
        <v/>
      </c>
      <c r="IH278" s="574">
        <f>SUM(IH275:IH277)</f>
        <v/>
      </c>
      <c r="II278" s="574">
        <f>SUM(II275:II277)</f>
        <v/>
      </c>
      <c r="IJ278" s="574">
        <f>SUM(IJ275:IJ277)</f>
        <v/>
      </c>
      <c r="IK278" s="574">
        <f>SUM(IK275:IK277)</f>
        <v/>
      </c>
      <c r="IL278" s="574">
        <f>SUM(IL275:IL277)</f>
        <v/>
      </c>
      <c r="IM278" s="574">
        <f>SUM(IM275:IM277)</f>
        <v/>
      </c>
      <c r="IN278" s="574">
        <f>SUM(IN275:IN277)</f>
        <v/>
      </c>
      <c r="IO278" s="574">
        <f>SUM(IO275:IO277)</f>
        <v/>
      </c>
      <c r="IP278" s="574">
        <f>SUM(IP275:IP277)</f>
        <v/>
      </c>
      <c r="IQ278" s="574">
        <f>SUM(IQ275:IQ277)</f>
        <v/>
      </c>
      <c r="IR278" s="574">
        <f>SUM(IR275:IR277)</f>
        <v/>
      </c>
      <c r="IS278" s="574">
        <f>SUM(IS275:IS277)</f>
        <v/>
      </c>
      <c r="IT278" s="574">
        <f>SUM(IT275:IT277)</f>
        <v/>
      </c>
      <c r="IU278" s="574">
        <f>SUM(IU275:IU277)</f>
        <v/>
      </c>
      <c r="IV278" s="574">
        <f>SUM(IV275:IV277)</f>
        <v/>
      </c>
      <c r="IW278" s="574">
        <f>SUM(IW275:IW277)</f>
        <v/>
      </c>
      <c r="IX278" s="574">
        <f>SUM(IX275:IX277)</f>
        <v/>
      </c>
      <c r="IY278" s="574">
        <f>SUM(IY275:IY277)</f>
        <v/>
      </c>
      <c r="IZ278" s="574">
        <f>SUM(IZ275:IZ277)</f>
        <v/>
      </c>
      <c r="JA278" s="574">
        <f>SUM(JA275:JA277)</f>
        <v/>
      </c>
      <c r="JB278" s="574">
        <f>SUM(JB275:JB277)</f>
        <v/>
      </c>
      <c r="JC278" s="574">
        <f>SUM(JC275:JC277)</f>
        <v/>
      </c>
      <c r="JD278" s="574">
        <f>SUM(JD275:JD277)</f>
        <v/>
      </c>
      <c r="JE278" s="574">
        <f>SUM(JE275:JE277)</f>
        <v/>
      </c>
      <c r="JF278" s="574">
        <f>SUM(JF275:JF277)</f>
        <v/>
      </c>
      <c r="JG278" s="574">
        <f>SUM(JG275:JG277)</f>
        <v/>
      </c>
      <c r="JH278" s="574">
        <f>SUM(JH275:JH277)</f>
        <v/>
      </c>
      <c r="JI278" s="574">
        <f>SUM(JI275:JI277)</f>
        <v/>
      </c>
      <c r="JJ278" s="574">
        <f>SUM(JJ275:JJ277)</f>
        <v/>
      </c>
      <c r="JK278" s="574">
        <f>SUM(JK275:JK277)</f>
        <v/>
      </c>
      <c r="JL278" s="574">
        <f>SUM(JL275:JL277)</f>
        <v/>
      </c>
      <c r="JM278" s="574">
        <f>SUM(JM275:JM277)</f>
        <v/>
      </c>
      <c r="JN278" s="574">
        <f>SUM(JN275:JN277)</f>
        <v/>
      </c>
      <c r="JO278" s="574">
        <f>SUM(JO275:JO277)</f>
        <v/>
      </c>
      <c r="JP278" s="574">
        <f>SUM(JP275:JP277)</f>
        <v/>
      </c>
      <c r="JQ278" s="574">
        <f>SUM(JQ275:JQ277)</f>
        <v/>
      </c>
      <c r="JR278" s="574">
        <f>SUM(JR275:JR277)</f>
        <v/>
      </c>
      <c r="JS278" s="574">
        <f>SUM(JS275:JS277)</f>
        <v/>
      </c>
      <c r="JT278" s="574">
        <f>SUM(JT275:JT277)</f>
        <v/>
      </c>
      <c r="JU278" s="574">
        <f>SUM(JU275:JU277)</f>
        <v/>
      </c>
      <c r="JV278" s="574">
        <f>SUM(JV275:JV277)</f>
        <v/>
      </c>
      <c r="JW278" s="574">
        <f>SUM(JW275:JW277)</f>
        <v/>
      </c>
      <c r="JX278" s="574">
        <f>SUM(JX275:JX277)</f>
        <v/>
      </c>
      <c r="JY278" s="574">
        <f>SUM(JY275:JY277)</f>
        <v/>
      </c>
      <c r="JZ278" s="574">
        <f>SUM(JZ275:JZ277)</f>
        <v/>
      </c>
      <c r="KA278" s="574">
        <f>SUM(KA275:KA277)</f>
        <v/>
      </c>
      <c r="KB278" s="574">
        <f>SUM(KB275:KB277)</f>
        <v/>
      </c>
      <c r="KC278" s="574">
        <f>SUM(KC275:KC277)</f>
        <v/>
      </c>
      <c r="KD278" s="574">
        <f>SUM(KD275:KD277)</f>
        <v/>
      </c>
      <c r="KE278" s="574">
        <f>SUM(KE275:KE277)</f>
        <v/>
      </c>
      <c r="KF278" s="574">
        <f>SUM(KF275:KF277)</f>
        <v/>
      </c>
      <c r="KG278" s="574">
        <f>SUM(KG275:KG277)</f>
        <v/>
      </c>
      <c r="KH278" s="574">
        <f>SUM(KH275:KH277)</f>
        <v/>
      </c>
      <c r="KI278" s="574">
        <f>SUM(KI275:KI277)</f>
        <v/>
      </c>
      <c r="KJ278" s="574">
        <f>SUM(KJ275:KJ277)</f>
        <v/>
      </c>
      <c r="KK278" s="574">
        <f>SUM(KK275:KK277)</f>
        <v/>
      </c>
      <c r="KL278" s="574">
        <f>SUM(KL275:KL277)</f>
        <v/>
      </c>
      <c r="KM278" s="574">
        <f>SUM(KM275:KM277)</f>
        <v/>
      </c>
      <c r="KN278" s="574">
        <f>SUM(KN275:KN277)</f>
        <v/>
      </c>
      <c r="KO278" s="574">
        <f>SUM(KO275:KO277)</f>
        <v/>
      </c>
      <c r="KP278" s="574">
        <f>SUM(KP275:KP277)</f>
        <v/>
      </c>
      <c r="KQ278" s="574">
        <f>SUM(KQ275:KQ277)</f>
        <v/>
      </c>
      <c r="KR278" s="574">
        <f>SUM(KR275:KR277)</f>
        <v/>
      </c>
      <c r="KS278" s="574">
        <f>SUM(KS275:KS277)</f>
        <v/>
      </c>
      <c r="KT278" s="574">
        <f>SUM(KT275:KT277)</f>
        <v/>
      </c>
      <c r="KU278" s="574">
        <f>SUM(KU275:KU277)</f>
        <v/>
      </c>
      <c r="KV278" s="574">
        <f>SUM(KV275:KV277)</f>
        <v/>
      </c>
      <c r="KW278" s="574">
        <f>SUM(KW275:KW277)</f>
        <v/>
      </c>
      <c r="KX278" s="574">
        <f>SUM(KX275:KX277)</f>
        <v/>
      </c>
      <c r="KY278" s="574">
        <f>SUM(KY275:KY277)</f>
        <v/>
      </c>
      <c r="KZ278" s="574">
        <f>SUM(KZ275:KZ277)</f>
        <v/>
      </c>
      <c r="LA278" s="574">
        <f>SUM(LA275:LA277)</f>
        <v/>
      </c>
      <c r="LB278" s="574">
        <f>SUM(LB275:LB277)</f>
        <v/>
      </c>
      <c r="LC278" s="574">
        <f>SUM(LC275:LC277)</f>
        <v/>
      </c>
      <c r="LD278" s="574">
        <f>SUM(LD275:LD277)</f>
        <v/>
      </c>
      <c r="LE278" s="574">
        <f>SUM(LE275:LE277)</f>
        <v/>
      </c>
      <c r="LF278" s="574">
        <f>SUM(LF275:LF277)</f>
        <v/>
      </c>
      <c r="LG278" s="574">
        <f>SUM(LG275:LG277)</f>
        <v/>
      </c>
      <c r="LH278" s="574">
        <f>SUM(LH275:LH277)</f>
        <v/>
      </c>
      <c r="LI278" s="574">
        <f>SUM(LI275:LI277)</f>
        <v/>
      </c>
      <c r="LJ278" s="574">
        <f>SUM(LJ275:LJ277)</f>
        <v/>
      </c>
      <c r="LK278" s="574">
        <f>SUM(LK275:LK277)</f>
        <v/>
      </c>
      <c r="LL278" s="574">
        <f>SUM(LL275:LL277)</f>
        <v/>
      </c>
      <c r="LM278" s="574">
        <f>SUM(LM275:LM277)</f>
        <v/>
      </c>
      <c r="LN278" s="574">
        <f>SUM(LN275:LN277)</f>
        <v/>
      </c>
      <c r="LO278" s="574">
        <f>SUM(LO275:LO277)</f>
        <v/>
      </c>
      <c r="LP278" s="574">
        <f>SUM(LP275:LP277)</f>
        <v/>
      </c>
      <c r="LQ278" s="574">
        <f>SUM(LQ275:LQ277)</f>
        <v/>
      </c>
      <c r="LR278" s="574">
        <f>SUM(LR275:LR277)</f>
        <v/>
      </c>
      <c r="LS278" s="574">
        <f>SUM(LS275:LS277)</f>
        <v/>
      </c>
      <c r="LT278" s="574">
        <f>SUM(LT275:LT277)</f>
        <v/>
      </c>
      <c r="LU278" s="574">
        <f>SUM(LU275:LU277)</f>
        <v/>
      </c>
      <c r="LV278" s="574">
        <f>SUM(LV275:LV277)</f>
        <v/>
      </c>
      <c r="LW278" s="574">
        <f>SUM(LW275:LW277)</f>
        <v/>
      </c>
      <c r="LX278" s="574">
        <f>SUM(LX275:LX277)</f>
        <v/>
      </c>
      <c r="LY278" s="574">
        <f>SUM(LY275:LY277)</f>
        <v/>
      </c>
      <c r="LZ278" s="574">
        <f>SUM(LZ275:LZ277)</f>
        <v/>
      </c>
      <c r="MA278" s="574">
        <f>SUM(MA275:MA277)</f>
        <v/>
      </c>
      <c r="MB278" s="574">
        <f>SUM(MB275:MB277)</f>
        <v/>
      </c>
      <c r="MC278" s="574">
        <f>SUM(MC275:MC277)</f>
        <v/>
      </c>
      <c r="MD278" s="574">
        <f>SUM(MD275:MD277)</f>
        <v/>
      </c>
      <c r="ME278" s="574">
        <f>SUM(ME275:ME277)</f>
        <v/>
      </c>
      <c r="MF278" s="574">
        <f>SUM(MF275:MF277)</f>
        <v/>
      </c>
      <c r="MG278" s="574">
        <f>SUM(MG275:MG277)</f>
        <v/>
      </c>
      <c r="MH278" s="574">
        <f>SUM(MH275:MH277)</f>
        <v/>
      </c>
      <c r="MI278" s="574">
        <f>SUM(MI275:MI277)</f>
        <v/>
      </c>
      <c r="MJ278" s="574">
        <f>SUM(MJ275:MJ277)</f>
        <v/>
      </c>
      <c r="MK278" s="574">
        <f>SUM(MK275:MK277)</f>
        <v/>
      </c>
      <c r="ML278" s="574">
        <f>SUM(ML275:ML277)</f>
        <v/>
      </c>
      <c r="MM278" s="574">
        <f>SUM(MM275:MM277)</f>
        <v/>
      </c>
      <c r="MN278" s="574">
        <f>SUM(MN275:MN277)</f>
        <v/>
      </c>
      <c r="MO278" s="574">
        <f>SUM(MO275:MO277)</f>
        <v/>
      </c>
      <c r="MP278" s="574">
        <f>SUM(MP275:MP277)</f>
        <v/>
      </c>
      <c r="MQ278" s="574">
        <f>SUM(MQ275:MQ277)</f>
        <v/>
      </c>
      <c r="MR278" s="574">
        <f>SUM(MR275:MR277)</f>
        <v/>
      </c>
      <c r="MS278" s="574">
        <f>SUM(MS275:MS277)</f>
        <v/>
      </c>
      <c r="MT278" s="574">
        <f>SUM(MT275:MT277)</f>
        <v/>
      </c>
      <c r="MU278" s="574">
        <f>SUM(MU275:MU277)</f>
        <v/>
      </c>
      <c r="MV278" s="574">
        <f>SUM(MV275:MV277)</f>
        <v/>
      </c>
      <c r="MW278" s="574">
        <f>SUM(MW275:MW277)</f>
        <v/>
      </c>
      <c r="MX278" s="574">
        <f>SUM(MX275:MX277)</f>
        <v/>
      </c>
      <c r="MY278" s="574">
        <f>SUM(MY275:MY277)</f>
        <v/>
      </c>
      <c r="MZ278" s="574">
        <f>SUM(MZ275:MZ277)</f>
        <v/>
      </c>
      <c r="NA278" s="574">
        <f>SUM(NA275:NA277)</f>
        <v/>
      </c>
      <c r="NB278" s="574">
        <f>SUM(NB275:NB277)</f>
        <v/>
      </c>
      <c r="NC278" s="574">
        <f>SUM(NC275:NC277)</f>
        <v/>
      </c>
      <c r="ND278" s="574">
        <f>SUM(ND275:ND277)</f>
        <v/>
      </c>
      <c r="NE278" s="574">
        <f>SUM(NE275:NE277)</f>
        <v/>
      </c>
      <c r="NF278" s="574">
        <f>SUM(NF275:NF277)</f>
        <v/>
      </c>
      <c r="NG278" s="574">
        <f>SUM(NG275:NG277)</f>
        <v/>
      </c>
      <c r="NH278" s="574">
        <f>SUM(NH275:NH277)</f>
        <v/>
      </c>
      <c r="NI278" s="574">
        <f>SUM(NI275:NI277)</f>
        <v/>
      </c>
      <c r="NJ278" s="574">
        <f>SUM(NJ275:NJ277)</f>
        <v/>
      </c>
      <c r="NK278" s="574">
        <f>SUM(NK275:NK277)</f>
        <v/>
      </c>
      <c r="NL278" s="574">
        <f>SUM(NL275:NL277)</f>
        <v/>
      </c>
      <c r="NM278" s="574">
        <f>SUM(NM275:NM277)</f>
        <v/>
      </c>
      <c r="NN278" s="574">
        <f>SUM(NN275:NN277)</f>
        <v/>
      </c>
      <c r="NO278" s="574">
        <f>SUM(NO275:NO277)</f>
        <v/>
      </c>
      <c r="NP278" s="574">
        <f>SUM(NP275:NP277)</f>
        <v/>
      </c>
      <c r="NQ278" s="574">
        <f>SUM(NQ275:NQ277)</f>
        <v/>
      </c>
      <c r="NR278" s="574">
        <f>SUM(NR275:NR277)</f>
        <v/>
      </c>
      <c r="NS278" s="574">
        <f>SUM(NS275:NS277)</f>
        <v/>
      </c>
      <c r="NT278" s="574">
        <f>SUM(NT275:NT277)</f>
        <v/>
      </c>
      <c r="NU278" s="574">
        <f>SUM(NU275:NU277)</f>
        <v/>
      </c>
      <c r="NV278" s="574">
        <f>SUM(NV275:NV277)</f>
        <v/>
      </c>
      <c r="NW278" s="574">
        <f>SUM(NW275:NW277)</f>
        <v/>
      </c>
      <c r="NX278" s="574">
        <f>SUM(NX275:NX277)</f>
        <v/>
      </c>
      <c r="NY278" s="574">
        <f>SUM(NY275:NY277)</f>
        <v/>
      </c>
      <c r="NZ278" s="574">
        <f>SUM(NZ275:NZ277)</f>
        <v/>
      </c>
      <c r="OA278" s="574">
        <f>SUM(OA275:OA277)</f>
        <v/>
      </c>
      <c r="OB278" s="574">
        <f>SUM(OB275:OB277)</f>
        <v/>
      </c>
      <c r="OC278" s="574">
        <f>SUM(OC275:OC277)</f>
        <v/>
      </c>
      <c r="OD278" s="574">
        <f>SUM(OD275:OD277)</f>
        <v/>
      </c>
      <c r="OE278" s="574">
        <f>SUM(OE275:OE277)</f>
        <v/>
      </c>
      <c r="OF278" s="574">
        <f>SUM(OF275:OF277)</f>
        <v/>
      </c>
      <c r="OG278" s="574">
        <f>SUM(OG275:OG277)</f>
        <v/>
      </c>
      <c r="OH278" s="574">
        <f>SUM(OH275:OH277)</f>
        <v/>
      </c>
      <c r="OI278" s="574">
        <f>SUM(OI275:OI277)</f>
        <v/>
      </c>
      <c r="OJ278" s="574">
        <f>SUM(OJ275:OJ277)</f>
        <v/>
      </c>
      <c r="OK278" s="574">
        <f>SUM(OK275:OK277)</f>
        <v/>
      </c>
      <c r="OL278" s="574">
        <f>SUM(OL275:OL277)</f>
        <v/>
      </c>
      <c r="OM278" s="574">
        <f>SUM(OM275:OM277)</f>
        <v/>
      </c>
      <c r="ON278" s="574">
        <f>SUM(ON275:ON277)</f>
        <v/>
      </c>
      <c r="OO278" s="574">
        <f>SUM(OO275:OO277)</f>
        <v/>
      </c>
      <c r="OP278" s="574">
        <f>SUM(OP275:OP277)</f>
        <v/>
      </c>
      <c r="OQ278" s="574">
        <f>SUM(OQ275:OQ277)</f>
        <v/>
      </c>
      <c r="OR278" s="574">
        <f>SUM(OR275:OR277)</f>
        <v/>
      </c>
      <c r="OS278" s="574">
        <f>SUM(OS275:OS277)</f>
        <v/>
      </c>
      <c r="OT278" s="574">
        <f>SUM(OT275:OT277)</f>
        <v/>
      </c>
      <c r="OU278" s="574">
        <f>SUM(OU275:OU277)</f>
        <v/>
      </c>
      <c r="OV278" s="574">
        <f>SUM(OV275:OV277)</f>
        <v/>
      </c>
      <c r="OW278" s="574">
        <f>SUM(OW275:OW277)</f>
        <v/>
      </c>
      <c r="OX278" s="574">
        <f>SUM(OX275:OX277)</f>
        <v/>
      </c>
      <c r="OY278" s="574">
        <f>SUM(OY275:OY277)</f>
        <v/>
      </c>
      <c r="OZ278" s="574">
        <f>SUM(OZ275:OZ277)</f>
        <v/>
      </c>
      <c r="PA278" s="574">
        <f>SUM(PA275:PA277)</f>
        <v/>
      </c>
      <c r="PB278" s="574">
        <f>SUM(PB275:PB277)</f>
        <v/>
      </c>
      <c r="PC278" s="574">
        <f>SUM(PC275:PC277)</f>
        <v/>
      </c>
      <c r="PD278" s="574">
        <f>SUM(PD275:PD277)</f>
        <v/>
      </c>
      <c r="PE278" s="574">
        <f>SUM(PE275:PE277)</f>
        <v/>
      </c>
      <c r="PF278" s="574">
        <f>SUM(PF275:PF277)</f>
        <v/>
      </c>
      <c r="PG278" s="574">
        <f>SUM(PG275:PG277)</f>
        <v/>
      </c>
      <c r="PH278" s="574">
        <f>SUM(PH275:PH277)</f>
        <v/>
      </c>
      <c r="PI278" s="574">
        <f>SUM(PI275:PI277)</f>
        <v/>
      </c>
      <c r="PJ278" s="574">
        <f>SUM(PJ275:PJ277)</f>
        <v/>
      </c>
      <c r="PK278" s="574">
        <f>SUM(PK275:PK277)</f>
        <v/>
      </c>
      <c r="PL278" s="574">
        <f>SUM(PL275:PL277)</f>
        <v/>
      </c>
      <c r="PM278" s="574">
        <f>SUM(PM275:PM277)</f>
        <v/>
      </c>
      <c r="PN278" s="574">
        <f>SUM(PN275:PN277)</f>
        <v/>
      </c>
      <c r="PO278" s="574">
        <f>SUM(PO275:PO277)</f>
        <v/>
      </c>
      <c r="PP278" s="574">
        <f>SUM(PP275:PP277)</f>
        <v/>
      </c>
      <c r="PQ278" s="574">
        <f>SUM(PQ275:PQ277)</f>
        <v/>
      </c>
      <c r="PR278" s="574">
        <f>SUM(PR275:PR277)</f>
        <v/>
      </c>
      <c r="PS278" s="574">
        <f>SUM(PS275:PS277)</f>
        <v/>
      </c>
      <c r="PT278" s="574">
        <f>SUM(PT275:PT277)</f>
        <v/>
      </c>
      <c r="PU278" s="574">
        <f>SUM(PU275:PU277)</f>
        <v/>
      </c>
      <c r="PV278" s="574">
        <f>SUM(PV275:PV277)</f>
        <v/>
      </c>
      <c r="PW278" s="574">
        <f>SUM(PW275:PW277)</f>
        <v/>
      </c>
      <c r="PX278" s="574">
        <f>SUM(PX275:PX277)</f>
        <v/>
      </c>
      <c r="PY278" s="574">
        <f>SUM(PY275:PY277)</f>
        <v/>
      </c>
      <c r="PZ278" s="574">
        <f>SUM(PZ275:PZ277)</f>
        <v/>
      </c>
      <c r="QA278" s="574">
        <f>SUM(QA275:QA277)</f>
        <v/>
      </c>
      <c r="QB278" s="574">
        <f>SUM(QB275:QB277)</f>
        <v/>
      </c>
      <c r="QC278" s="574">
        <f>SUM(QC275:QC277)</f>
        <v/>
      </c>
      <c r="QD278" s="574">
        <f>SUM(QD275:QD277)</f>
        <v/>
      </c>
      <c r="QE278" s="574">
        <f>SUM(QE275:QE277)</f>
        <v/>
      </c>
      <c r="QF278" s="574">
        <f>SUM(QF275:QF277)</f>
        <v/>
      </c>
      <c r="QG278" s="574">
        <f>SUM(QG275:QG277)</f>
        <v/>
      </c>
      <c r="QH278" s="574">
        <f>SUM(QH275:QH277)</f>
        <v/>
      </c>
      <c r="QI278" s="574">
        <f>SUM(QI275:QI277)</f>
        <v/>
      </c>
      <c r="QJ278" s="574">
        <f>SUM(QJ275:QJ277)</f>
        <v/>
      </c>
      <c r="QK278" s="574">
        <f>SUM(QK275:QK277)</f>
        <v/>
      </c>
      <c r="QL278" s="574">
        <f>SUM(QL275:QL277)</f>
        <v/>
      </c>
      <c r="QM278" s="574">
        <f>SUM(QM275:QM277)</f>
        <v/>
      </c>
      <c r="QN278" s="574">
        <f>SUM(QN275:QN277)</f>
        <v/>
      </c>
      <c r="QO278" s="574">
        <f>SUM(QO275:QO277)</f>
        <v/>
      </c>
      <c r="QP278" s="574">
        <f>SUM(QP275:QP277)</f>
        <v/>
      </c>
      <c r="QQ278" s="574">
        <f>SUM(QQ275:QQ277)</f>
        <v/>
      </c>
      <c r="QR278" s="574">
        <f>SUM(QR275:QR277)</f>
        <v/>
      </c>
      <c r="QS278" s="574">
        <f>SUM(QS275:QS277)</f>
        <v/>
      </c>
      <c r="QT278" s="574">
        <f>SUM(QT275:QT277)</f>
        <v/>
      </c>
      <c r="QU278" s="574">
        <f>SUM(QU275:QU277)</f>
        <v/>
      </c>
      <c r="QV278" s="574">
        <f>SUM(QV275:QV277)</f>
        <v/>
      </c>
      <c r="QW278" s="574">
        <f>SUM(QW275:QW277)</f>
        <v/>
      </c>
      <c r="QX278" s="574">
        <f>SUM(QX275:QX277)</f>
        <v/>
      </c>
      <c r="QY278" s="574">
        <f>SUM(QY275:QY277)</f>
        <v/>
      </c>
      <c r="QZ278" s="574">
        <f>SUM(QZ275:QZ277)</f>
        <v/>
      </c>
      <c r="RA278" s="574">
        <f>SUM(RA275:RA277)</f>
        <v/>
      </c>
      <c r="RB278" s="574">
        <f>SUM(RB275:RB277)</f>
        <v/>
      </c>
      <c r="RC278" s="574">
        <f>SUM(RC275:RC277)</f>
        <v/>
      </c>
      <c r="RD278" s="574">
        <f>SUM(RD275:RD277)</f>
        <v/>
      </c>
      <c r="RE278" s="574">
        <f>SUM(RE275:RE277)</f>
        <v/>
      </c>
      <c r="RF278" s="574">
        <f>SUM(RF275:RF277)</f>
        <v/>
      </c>
      <c r="RG278" s="574">
        <f>SUM(RG275:RG277)</f>
        <v/>
      </c>
      <c r="RH278" s="574">
        <f>SUM(RH275:RH277)</f>
        <v/>
      </c>
      <c r="RI278" s="574">
        <f>SUM(RI275:RI277)</f>
        <v/>
      </c>
      <c r="RJ278" s="574">
        <f>SUM(RJ275:RJ277)</f>
        <v/>
      </c>
      <c r="RK278" s="574">
        <f>SUM(RK275:RK277)</f>
        <v/>
      </c>
      <c r="RL278" s="574">
        <f>SUM(RL275:RL277)</f>
        <v/>
      </c>
      <c r="RM278" s="574">
        <f>SUM(RM275:RM277)</f>
        <v/>
      </c>
      <c r="RN278" s="574">
        <f>SUM(RN275:RN277)</f>
        <v/>
      </c>
      <c r="RO278" s="574">
        <f>SUM(RO275:RO277)</f>
        <v/>
      </c>
      <c r="RP278" s="574">
        <f>SUM(RP275:RP277)</f>
        <v/>
      </c>
      <c r="RQ278" s="574">
        <f>SUM(RQ275:RQ277)</f>
        <v/>
      </c>
      <c r="RR278" s="574">
        <f>SUM(RR275:RR277)</f>
        <v/>
      </c>
      <c r="RS278" s="574">
        <f>SUM(RS275:RS277)</f>
        <v/>
      </c>
      <c r="RT278" s="574">
        <f>SUM(RT275:RT277)</f>
        <v/>
      </c>
      <c r="RU278" s="574">
        <f>SUM(RU275:RU277)</f>
        <v/>
      </c>
      <c r="RV278" s="574">
        <f>SUM(RV275:RV277)</f>
        <v/>
      </c>
      <c r="RW278" s="574">
        <f>SUM(RW275:RW277)</f>
        <v/>
      </c>
      <c r="RX278" s="574">
        <f>SUM(RX275:RX277)</f>
        <v/>
      </c>
      <c r="RY278" s="574">
        <f>SUM(RY275:RY277)</f>
        <v/>
      </c>
      <c r="RZ278" s="574">
        <f>SUM(RZ275:RZ277)</f>
        <v/>
      </c>
      <c r="SA278" s="574">
        <f>SUM(SA275:SA277)</f>
        <v/>
      </c>
      <c r="SB278" s="574">
        <f>SUM(SB275:SB277)</f>
        <v/>
      </c>
      <c r="SC278" s="574">
        <f>SUM(SC275:SC277)</f>
        <v/>
      </c>
      <c r="SD278" s="574">
        <f>SUM(SD275:SD277)</f>
        <v/>
      </c>
      <c r="SE278" s="574">
        <f>SUM(SE275:SE277)</f>
        <v/>
      </c>
      <c r="SF278" s="574">
        <f>SUM(SF275:SF277)</f>
        <v/>
      </c>
      <c r="SG278" s="574">
        <f>SUM(SG275:SG277)</f>
        <v/>
      </c>
      <c r="SH278" s="574">
        <f>SUM(SH275:SH277)</f>
        <v/>
      </c>
      <c r="SI278" s="574">
        <f>SUM(SI275:SI277)</f>
        <v/>
      </c>
      <c r="SJ278" s="574">
        <f>SUM(SJ275:SJ277)</f>
        <v/>
      </c>
      <c r="SK278" s="574">
        <f>SUM(SK275:SK277)</f>
        <v/>
      </c>
      <c r="SL278" s="574">
        <f>SUM(SL275:SL277)</f>
        <v/>
      </c>
      <c r="SM278" s="574">
        <f>SUM(SM275:SM277)</f>
        <v/>
      </c>
      <c r="SN278" s="574">
        <f>SUM(SN275:SN277)</f>
        <v/>
      </c>
      <c r="SO278" s="574">
        <f>SUM(SO275:SO277)</f>
        <v/>
      </c>
      <c r="SP278" s="574">
        <f>SUM(SP275:SP277)</f>
        <v/>
      </c>
      <c r="SQ278" s="574">
        <f>SUM(SQ275:SQ277)</f>
        <v/>
      </c>
      <c r="SR278" s="574">
        <f>SUM(SR275:SR277)</f>
        <v/>
      </c>
      <c r="SS278" s="574">
        <f>SUM(SS275:SS277)</f>
        <v/>
      </c>
      <c r="ST278" s="574">
        <f>SUM(ST275:ST277)</f>
        <v/>
      </c>
      <c r="SU278" s="574">
        <f>SUM(SU275:SU277)</f>
        <v/>
      </c>
      <c r="SV278" s="574">
        <f>SUM(SV275:SV277)</f>
        <v/>
      </c>
      <c r="SW278" s="574">
        <f>SUM(SW275:SW277)</f>
        <v/>
      </c>
      <c r="SX278" s="574">
        <f>SUM(SX275:SX277)</f>
        <v/>
      </c>
      <c r="SY278" s="574">
        <f>SUM(SY275:SY277)</f>
        <v/>
      </c>
      <c r="SZ278" s="574">
        <f>SUM(SZ275:SZ277)</f>
        <v/>
      </c>
      <c r="TA278" s="574">
        <f>SUM(TA275:TA277)</f>
        <v/>
      </c>
      <c r="TB278" s="574">
        <f>SUM(TB275:TB277)</f>
        <v/>
      </c>
      <c r="TC278" s="574">
        <f>SUM(TC275:TC277)</f>
        <v/>
      </c>
      <c r="TD278" s="574">
        <f>SUM(TD275:TD277)</f>
        <v/>
      </c>
      <c r="TE278" s="574">
        <f>SUM(TE275:TE277)</f>
        <v/>
      </c>
      <c r="TF278" s="574">
        <f>SUM(TF275:TF277)</f>
        <v/>
      </c>
      <c r="TG278" s="574">
        <f>SUM(TG275:TG277)</f>
        <v/>
      </c>
      <c r="TH278" s="574">
        <f>SUM(TH275:TH277)</f>
        <v/>
      </c>
      <c r="TI278" s="574">
        <f>SUM(TI275:TI277)</f>
        <v/>
      </c>
      <c r="TJ278" s="574">
        <f>SUM(TJ275:TJ277)</f>
        <v/>
      </c>
      <c r="TK278" s="574">
        <f>SUM(TK275:TK277)</f>
        <v/>
      </c>
      <c r="TL278" s="574">
        <f>SUM(TL275:TL277)</f>
        <v/>
      </c>
      <c r="TM278" s="574">
        <f>SUM(TM275:TM277)</f>
        <v/>
      </c>
      <c r="TN278" s="574">
        <f>SUM(TN275:TN277)</f>
        <v/>
      </c>
      <c r="TO278" s="574">
        <f>SUM(TO275:TO277)</f>
        <v/>
      </c>
      <c r="TP278" s="574">
        <f>SUM(TP275:TP277)</f>
        <v/>
      </c>
      <c r="TQ278" s="574">
        <f>SUM(TQ275:TQ277)</f>
        <v/>
      </c>
      <c r="TR278" s="574">
        <f>SUM(TR275:TR277)</f>
        <v/>
      </c>
      <c r="TS278" s="574">
        <f>SUM(TS275:TS277)</f>
        <v/>
      </c>
      <c r="TT278" s="574">
        <f>SUM(TT275:TT277)</f>
        <v/>
      </c>
      <c r="TU278" s="574">
        <f>SUM(TU275:TU277)</f>
        <v/>
      </c>
      <c r="TV278" s="574">
        <f>SUM(TV275:TV277)</f>
        <v/>
      </c>
      <c r="TW278" s="574">
        <f>SUM(TW275:TW277)</f>
        <v/>
      </c>
      <c r="TX278" s="574">
        <f>SUM(TX275:TX277)</f>
        <v/>
      </c>
      <c r="TY278" s="574">
        <f>SUM(TY275:TY277)</f>
        <v/>
      </c>
      <c r="TZ278" s="574">
        <f>SUM(TZ275:TZ277)</f>
        <v/>
      </c>
      <c r="UA278" s="574">
        <f>SUM(UA275:UA277)</f>
        <v/>
      </c>
      <c r="UB278" s="574">
        <f>SUM(UB275:UB277)</f>
        <v/>
      </c>
      <c r="UC278" s="574">
        <f>SUM(UC275:UC277)</f>
        <v/>
      </c>
      <c r="UD278" s="574">
        <f>SUM(UD275:UD277)</f>
        <v/>
      </c>
      <c r="UE278" s="574">
        <f>SUM(UE275:UE277)</f>
        <v/>
      </c>
      <c r="UF278" s="574">
        <f>SUM(UF275:UF277)</f>
        <v/>
      </c>
      <c r="UG278" s="574">
        <f>SUM(UG275:UG277)</f>
        <v/>
      </c>
      <c r="UH278" s="574">
        <f>SUM(UH275:UH277)</f>
        <v/>
      </c>
      <c r="UI278" s="574">
        <f>SUM(UI275:UI277)</f>
        <v/>
      </c>
      <c r="UJ278" s="574">
        <f>SUM(UJ275:UJ277)</f>
        <v/>
      </c>
      <c r="UK278" s="574">
        <f>SUM(UK275:UK277)</f>
        <v/>
      </c>
      <c r="UL278" s="574">
        <f>SUM(UL275:UL277)</f>
        <v/>
      </c>
      <c r="UM278" s="574">
        <f>SUM(UM275:UM277)</f>
        <v/>
      </c>
      <c r="UN278" s="574">
        <f>SUM(UN275:UN277)</f>
        <v/>
      </c>
      <c r="UO278" s="574">
        <f>SUM(UO275:UO277)</f>
        <v/>
      </c>
      <c r="UP278" s="574">
        <f>SUM(UP275:UP277)</f>
        <v/>
      </c>
      <c r="UQ278" s="574">
        <f>SUM(UQ275:UQ277)</f>
        <v/>
      </c>
      <c r="UR278" s="574">
        <f>SUM(UR275:UR277)</f>
        <v/>
      </c>
      <c r="US278" s="574">
        <f>SUM(US275:US277)</f>
        <v/>
      </c>
      <c r="UT278" s="574">
        <f>SUM(UT275:UT277)</f>
        <v/>
      </c>
      <c r="UU278" s="574">
        <f>SUM(UU275:UU277)</f>
        <v/>
      </c>
      <c r="UV278" s="574">
        <f>SUM(UV275:UV277)</f>
        <v/>
      </c>
      <c r="UW278" s="574">
        <f>SUM(UW275:UW277)</f>
        <v/>
      </c>
      <c r="UX278" s="574">
        <f>SUM(UX275:UX277)</f>
        <v/>
      </c>
      <c r="UY278" s="574">
        <f>SUM(UY275:UY277)</f>
        <v/>
      </c>
      <c r="UZ278" s="574">
        <f>SUM(UZ275:UZ277)</f>
        <v/>
      </c>
      <c r="VA278" s="574">
        <f>SUM(VA275:VA277)</f>
        <v/>
      </c>
      <c r="VB278" s="574">
        <f>SUM(VB275:VB277)</f>
        <v/>
      </c>
      <c r="VC278" s="574">
        <f>SUM(VC275:VC277)</f>
        <v/>
      </c>
      <c r="VD278" s="574">
        <f>SUM(VD275:VD277)</f>
        <v/>
      </c>
      <c r="VE278" s="574">
        <f>SUM(VE275:VE277)</f>
        <v/>
      </c>
      <c r="VF278" s="574">
        <f>SUM(VF275:VF277)</f>
        <v/>
      </c>
      <c r="VG278" s="574">
        <f>SUM(VG275:VG277)</f>
        <v/>
      </c>
      <c r="VH278" s="574">
        <f>SUM(VH275:VH277)</f>
        <v/>
      </c>
      <c r="VI278" s="574">
        <f>SUM(VI275:VI277)</f>
        <v/>
      </c>
      <c r="VJ278" s="574">
        <f>SUM(VJ275:VJ277)</f>
        <v/>
      </c>
      <c r="VK278" s="574">
        <f>SUM(VK275:VK277)</f>
        <v/>
      </c>
      <c r="VL278" s="574">
        <f>SUM(VL275:VL277)</f>
        <v/>
      </c>
      <c r="VM278" s="575">
        <f>SUM(VM275:VM277)</f>
        <v/>
      </c>
    </row>
    <row r="279" ht="19.5" customHeight="1">
      <c r="A279" s="1106" t="n"/>
      <c r="B279" s="1058" t="n"/>
      <c r="C279" s="1107" t="n"/>
      <c r="D279" s="591" t="inlineStr">
        <is>
          <t>CONTRIBUTIVO</t>
        </is>
      </c>
      <c r="E279" s="589">
        <f>SUMIF($D$9:$D$274,$D279,E$9:E$274)</f>
        <v/>
      </c>
      <c r="F279" s="589">
        <f>SUMIF($D$9:$D$274,$D279,F$9:F$274)</f>
        <v/>
      </c>
      <c r="G279" s="589">
        <f>SUMIF($D$9:$D$274,$D279,G$9:G$274)</f>
        <v/>
      </c>
      <c r="H279" s="589">
        <f>SUMIF($D$9:$D$274,$D279,H$9:H$274)</f>
        <v/>
      </c>
      <c r="I279" s="589">
        <f>SUMIF($D$9:$D$274,$D279,I$9:I$274)</f>
        <v/>
      </c>
      <c r="J279" s="589">
        <f>SUMIF($D$9:$D$274,$D279,J$9:J$274)</f>
        <v/>
      </c>
      <c r="K279" s="589">
        <f>SUMIF($D$9:$D$274,$D279,K$9:K$274)</f>
        <v/>
      </c>
      <c r="L279" s="589">
        <f>SUMIF($D$9:$D$274,$D279,L$9:L$274)</f>
        <v/>
      </c>
      <c r="M279" s="589">
        <f>SUMIF($D$9:$D$274,$D279,M$9:M$274)</f>
        <v/>
      </c>
      <c r="N279" s="589">
        <f>SUMIF($D$9:$D$274,$D279,N$9:N$274)</f>
        <v/>
      </c>
      <c r="O279" s="589">
        <f>SUMIF($D$9:$D$274,$D279,O$9:O$274)</f>
        <v/>
      </c>
      <c r="P279" s="589">
        <f>SUMIF($D$9:$D$274,$D279,P$9:P$274)</f>
        <v/>
      </c>
      <c r="Q279" s="589">
        <f>SUMIF($D$9:$D$274,$D279,Q$9:Q$274)</f>
        <v/>
      </c>
      <c r="R279" s="589">
        <f>SUMIF($D$9:$D$274,$D279,R$9:R$274)</f>
        <v/>
      </c>
      <c r="S279" s="589">
        <f>SUMIF($D$9:$D$274,$D279,S$9:S$274)</f>
        <v/>
      </c>
      <c r="T279" s="589">
        <f>SUMIF($D$9:$D$274,$D279,T$9:T$274)</f>
        <v/>
      </c>
      <c r="U279" s="589">
        <f>SUMIF($D$9:$D$274,$D279,U$9:U$274)</f>
        <v/>
      </c>
      <c r="V279" s="589">
        <f>SUMIF($D$9:$D$274,$D279,V$9:V$274)</f>
        <v/>
      </c>
      <c r="W279" s="589">
        <f>SUMIF($D$9:$D$274,$D279,W$9:W$274)</f>
        <v/>
      </c>
      <c r="X279" s="589">
        <f>SUMIF($D$9:$D$274,$D279,X$9:X$274)</f>
        <v/>
      </c>
      <c r="Y279" s="589">
        <f>SUMIF($D$9:$D$274,$D279,Y$9:Y$274)</f>
        <v/>
      </c>
      <c r="Z279" s="589">
        <f>SUMIF($D$9:$D$274,$D279,Z$9:Z$274)</f>
        <v/>
      </c>
      <c r="AA279" s="589">
        <f>SUMIF($D$9:$D$274,$D279,AA$9:AA$274)</f>
        <v/>
      </c>
      <c r="AB279" s="589">
        <f>SUMIF($D$9:$D$274,$D279,AB$9:AB$274)</f>
        <v/>
      </c>
      <c r="AC279" s="589">
        <f>SUMIF($D$9:$D$274,$D279,AC$9:AC$274)</f>
        <v/>
      </c>
      <c r="AD279" s="589">
        <f>SUMIF($D$9:$D$274,$D279,AD$9:AD$274)</f>
        <v/>
      </c>
      <c r="AE279" s="589">
        <f>SUMIF($D$9:$D$274,$D279,AE$9:AE$274)</f>
        <v/>
      </c>
      <c r="AF279" s="589">
        <f>SUMIF($D$9:$D$274,$D279,AF$9:AF$274)</f>
        <v/>
      </c>
      <c r="AG279" s="589">
        <f>SUMIF($D$9:$D$274,$D279,AG$9:AG$274)</f>
        <v/>
      </c>
      <c r="AH279" s="589">
        <f>SUMIF($D$9:$D$274,$D279,AH$9:AH$274)</f>
        <v/>
      </c>
      <c r="AI279" s="589">
        <f>SUMIF($D$9:$D$274,$D279,AI$9:AI$274)</f>
        <v/>
      </c>
      <c r="AJ279" s="589">
        <f>SUMIF($D$9:$D$274,$D279,AJ$9:AJ$274)</f>
        <v/>
      </c>
      <c r="AK279" s="589">
        <f>SUMIF($D$9:$D$274,$D279,AK$9:AK$274)</f>
        <v/>
      </c>
      <c r="AL279" s="589">
        <f>SUMIF($D$9:$D$274,$D279,AL$9:AL$274)</f>
        <v/>
      </c>
      <c r="AM279" s="589">
        <f>SUMIF($D$9:$D$274,$D279,AM$9:AM$274)</f>
        <v/>
      </c>
      <c r="AN279" s="589">
        <f>SUMIF($D$9:$D$274,$D279,AN$9:AN$274)</f>
        <v/>
      </c>
      <c r="AO279" s="589">
        <f>SUMIF($D$9:$D$274,$D279,AO$9:AO$274)</f>
        <v/>
      </c>
      <c r="AP279" s="589">
        <f>SUMIF($D$9:$D$274,$D279,AP$9:AP$274)</f>
        <v/>
      </c>
      <c r="AQ279" s="589">
        <f>SUMIF($D$9:$D$274,$D279,AQ$9:AQ$274)</f>
        <v/>
      </c>
      <c r="AR279" s="589">
        <f>SUMIF($D$9:$D$274,$D279,AR$9:AR$274)</f>
        <v/>
      </c>
      <c r="AS279" s="589">
        <f>SUMIF($D$9:$D$274,$D279,AS$9:AS$274)</f>
        <v/>
      </c>
      <c r="AT279" s="589">
        <f>SUMIF($D$9:$D$274,$D279,AT$9:AT$274)</f>
        <v/>
      </c>
      <c r="AU279" s="589">
        <f>SUMIF($D$9:$D$274,$D279,AU$9:AU$274)</f>
        <v/>
      </c>
      <c r="AV279" s="589">
        <f>SUMIF($D$9:$D$274,$D279,AV$9:AV$274)</f>
        <v/>
      </c>
      <c r="AW279" s="589">
        <f>SUMIF($D$9:$D$274,$D279,AW$9:AW$274)</f>
        <v/>
      </c>
      <c r="AX279" s="589">
        <f>SUMIF($D$9:$D$274,$D279,AX$9:AX$274)</f>
        <v/>
      </c>
      <c r="AY279" s="589">
        <f>SUMIF($D$9:$D$274,$D279,AY$9:AY$274)</f>
        <v/>
      </c>
      <c r="AZ279" s="589">
        <f>SUMIF($D$9:$D$274,$D279,AZ$9:AZ$274)</f>
        <v/>
      </c>
      <c r="BA279" s="589">
        <f>SUMIF($D$9:$D$274,$D279,BA$9:BA$274)</f>
        <v/>
      </c>
      <c r="BB279" s="589">
        <f>SUMIF($D$9:$D$274,$D279,BB$9:BB$274)</f>
        <v/>
      </c>
      <c r="BC279" s="589">
        <f>SUMIF($D$9:$D$274,$D279,BC$9:BC$274)</f>
        <v/>
      </c>
      <c r="BD279" s="589">
        <f>SUMIF($D$9:$D$274,$D279,BD$9:BD$274)</f>
        <v/>
      </c>
      <c r="BE279" s="589">
        <f>SUMIF($D$9:$D$274,$D279,BE$9:BE$274)</f>
        <v/>
      </c>
      <c r="BF279" s="589">
        <f>SUMIF($D$9:$D$274,$D279,BF$9:BF$274)</f>
        <v/>
      </c>
      <c r="BG279" s="589">
        <f>SUMIF($D$9:$D$274,$D279,BG$9:BG$274)</f>
        <v/>
      </c>
      <c r="BH279" s="589">
        <f>SUMIF($D$9:$D$274,$D279,BH$9:BH$274)</f>
        <v/>
      </c>
      <c r="BI279" s="589">
        <f>SUMIF($D$9:$D$274,$D279,BI$9:BI$274)</f>
        <v/>
      </c>
      <c r="BJ279" s="589">
        <f>SUMIF($D$9:$D$274,$D279,BJ$9:BJ$274)</f>
        <v/>
      </c>
      <c r="BK279" s="589">
        <f>SUMIF($D$9:$D$274,$D279,BK$9:BK$274)</f>
        <v/>
      </c>
      <c r="BL279" s="589">
        <f>SUMIF($D$9:$D$274,$D279,BL$9:BL$274)</f>
        <v/>
      </c>
      <c r="BM279" s="589">
        <f>SUMIF($D$9:$D$274,$D279,BM$9:BM$274)</f>
        <v/>
      </c>
      <c r="BN279" s="589">
        <f>SUMIF($D$9:$D$274,$D279,BN$9:BN$274)</f>
        <v/>
      </c>
      <c r="BO279" s="589">
        <f>SUMIF($D$9:$D$274,$D279,BO$9:BO$274)</f>
        <v/>
      </c>
      <c r="BP279" s="589">
        <f>SUMIF($D$9:$D$274,$D279,BP$9:BP$274)</f>
        <v/>
      </c>
      <c r="BQ279" s="589">
        <f>SUMIF($D$9:$D$274,$D279,BQ$9:BQ$274)</f>
        <v/>
      </c>
      <c r="BR279" s="589">
        <f>SUMIF($D$9:$D$274,$D279,BR$9:BR$274)</f>
        <v/>
      </c>
      <c r="BS279" s="589">
        <f>SUMIF($D$9:$D$274,$D279,BS$9:BS$274)</f>
        <v/>
      </c>
      <c r="BT279" s="589">
        <f>SUMIF($D$9:$D$274,$D279,BT$9:BT$274)</f>
        <v/>
      </c>
      <c r="BU279" s="589">
        <f>SUMIF($D$9:$D$274,$D279,BU$9:BU$274)</f>
        <v/>
      </c>
      <c r="BV279" s="589">
        <f>SUMIF($D$9:$D$274,$D279,BV$9:BV$274)</f>
        <v/>
      </c>
      <c r="BW279" s="589">
        <f>SUMIF($D$9:$D$274,$D279,BW$9:BW$274)</f>
        <v/>
      </c>
      <c r="BX279" s="589">
        <f>SUMIF($D$9:$D$274,$D279,BX$9:BX$274)</f>
        <v/>
      </c>
      <c r="BY279" s="589">
        <f>SUMIF($D$9:$D$274,$D279,BY$9:BY$274)</f>
        <v/>
      </c>
      <c r="BZ279" s="589">
        <f>SUMIF($D$9:$D$274,$D279,BZ$9:BZ$274)</f>
        <v/>
      </c>
      <c r="CA279" s="589">
        <f>SUMIF($D$9:$D$274,$D279,CA$9:CA$274)</f>
        <v/>
      </c>
      <c r="CB279" s="589">
        <f>SUMIF($D$9:$D$274,$D279,CB$9:CB$274)</f>
        <v/>
      </c>
      <c r="CC279" s="589">
        <f>SUMIF($D$9:$D$274,$D279,CC$9:CC$274)</f>
        <v/>
      </c>
      <c r="CD279" s="589">
        <f>SUMIF($D$9:$D$274,$D279,CD$9:CD$274)</f>
        <v/>
      </c>
      <c r="CE279" s="589">
        <f>SUMIF($D$9:$D$274,$D279,CE$9:CE$274)</f>
        <v/>
      </c>
      <c r="CF279" s="589">
        <f>SUMIF($D$9:$D$274,$D279,CF$9:CF$274)</f>
        <v/>
      </c>
      <c r="CG279" s="589">
        <f>SUMIF($D$9:$D$274,$D279,CG$9:CG$274)</f>
        <v/>
      </c>
      <c r="CH279" s="589">
        <f>SUMIF($D$9:$D$274,$D279,CH$9:CH$274)</f>
        <v/>
      </c>
      <c r="CI279" s="589">
        <f>SUMIF($D$9:$D$274,$D279,CI$9:CI$274)</f>
        <v/>
      </c>
      <c r="CJ279" s="589">
        <f>SUMIF($D$9:$D$274,$D279,CJ$9:CJ$274)</f>
        <v/>
      </c>
      <c r="CK279" s="589">
        <f>SUMIF($D$9:$D$274,$D279,CK$9:CK$274)</f>
        <v/>
      </c>
      <c r="CL279" s="589">
        <f>SUMIF($D$9:$D$274,$D279,CL$9:CL$274)</f>
        <v/>
      </c>
      <c r="CM279" s="589">
        <f>SUMIF($D$9:$D$274,$D279,CM$9:CM$274)</f>
        <v/>
      </c>
      <c r="CN279" s="589">
        <f>SUMIF($D$9:$D$274,$D279,CN$9:CN$274)</f>
        <v/>
      </c>
      <c r="CO279" s="589">
        <f>SUMIF($D$9:$D$274,$D279,CO$9:CO$274)</f>
        <v/>
      </c>
      <c r="CP279" s="589">
        <f>SUMIF($D$9:$D$274,$D279,CP$9:CP$274)</f>
        <v/>
      </c>
      <c r="CQ279" s="589">
        <f>SUMIF($D$9:$D$274,$D279,CQ$9:CQ$274)</f>
        <v/>
      </c>
      <c r="CR279" s="589">
        <f>SUMIF($D$9:$D$274,$D279,CR$9:CR$274)</f>
        <v/>
      </c>
      <c r="CS279" s="589">
        <f>SUMIF($D$9:$D$274,$D279,CS$9:CS$274)</f>
        <v/>
      </c>
      <c r="CT279" s="589">
        <f>SUMIF($D$9:$D$274,$D279,CT$9:CT$274)</f>
        <v/>
      </c>
      <c r="CU279" s="589">
        <f>SUMIF($D$9:$D$274,$D279,CU$9:CU$274)</f>
        <v/>
      </c>
      <c r="CV279" s="589">
        <f>SUMIF($D$9:$D$274,$D279,CV$9:CV$274)</f>
        <v/>
      </c>
      <c r="CW279" s="589">
        <f>SUMIF($D$9:$D$274,$D279,CW$9:CW$274)</f>
        <v/>
      </c>
      <c r="CX279" s="589">
        <f>SUMIF($D$9:$D$274,$D279,CX$9:CX$274)</f>
        <v/>
      </c>
      <c r="CY279" s="589">
        <f>SUMIF($D$9:$D$274,$D279,CY$9:CY$274)</f>
        <v/>
      </c>
      <c r="CZ279" s="589">
        <f>SUMIF($D$9:$D$274,$D279,CZ$9:CZ$274)</f>
        <v/>
      </c>
      <c r="DA279" s="589">
        <f>SUMIF($D$9:$D$274,$D279,DA$9:DA$274)</f>
        <v/>
      </c>
      <c r="DB279" s="589">
        <f>SUMIF($D$9:$D$274,$D279,DB$9:DB$274)</f>
        <v/>
      </c>
      <c r="DC279" s="589">
        <f>SUMIF($D$9:$D$274,$D279,DC$9:DC$274)</f>
        <v/>
      </c>
      <c r="DD279" s="589">
        <f>SUMIF($D$9:$D$274,$D279,DD$9:DD$274)</f>
        <v/>
      </c>
      <c r="DE279" s="589">
        <f>SUMIF($D$9:$D$274,$D279,DE$9:DE$274)</f>
        <v/>
      </c>
      <c r="DF279" s="589">
        <f>SUMIF($D$9:$D$274,$D279,DF$9:DF$274)</f>
        <v/>
      </c>
      <c r="DG279" s="589">
        <f>SUMIF($D$9:$D$274,$D279,DG$9:DG$274)</f>
        <v/>
      </c>
      <c r="DH279" s="589">
        <f>SUMIF($D$9:$D$274,$D279,DH$9:DH$274)</f>
        <v/>
      </c>
      <c r="DI279" s="589">
        <f>SUMIF($D$9:$D$274,$D279,DI$9:DI$274)</f>
        <v/>
      </c>
      <c r="DJ279" s="589">
        <f>SUMIF($D$9:$D$274,$D279,DJ$9:DJ$274)</f>
        <v/>
      </c>
      <c r="DK279" s="589">
        <f>SUMIF($D$9:$D$274,$D279,DK$9:DK$274)</f>
        <v/>
      </c>
      <c r="DL279" s="589">
        <f>SUMIF($D$9:$D$274,$D279,DL$9:DL$274)</f>
        <v/>
      </c>
      <c r="DM279" s="589">
        <f>SUMIF($D$9:$D$274,$D279,DM$9:DM$274)</f>
        <v/>
      </c>
      <c r="DN279" s="589">
        <f>SUMIF($D$9:$D$274,$D279,DN$9:DN$274)</f>
        <v/>
      </c>
      <c r="DO279" s="589">
        <f>SUMIF($D$9:$D$274,$D279,DO$9:DO$274)</f>
        <v/>
      </c>
      <c r="DP279" s="589">
        <f>SUMIF($D$9:$D$274,$D279,DP$9:DP$274)</f>
        <v/>
      </c>
      <c r="DQ279" s="589">
        <f>SUMIF($D$9:$D$274,$D279,DQ$9:DQ$274)</f>
        <v/>
      </c>
      <c r="DR279" s="589">
        <f>SUMIF($D$9:$D$274,$D279,DR$9:DR$274)</f>
        <v/>
      </c>
      <c r="DS279" s="589">
        <f>SUMIF($D$9:$D$274,$D279,DS$9:DS$274)</f>
        <v/>
      </c>
      <c r="DT279" s="589">
        <f>SUMIF($D$9:$D$274,$D279,DT$9:DT$274)</f>
        <v/>
      </c>
      <c r="DU279" s="589">
        <f>SUMIF($D$9:$D$274,$D279,DU$9:DU$274)</f>
        <v/>
      </c>
      <c r="DV279" s="589">
        <f>SUMIF($D$9:$D$274,$D279,DV$9:DV$274)</f>
        <v/>
      </c>
      <c r="DW279" s="589">
        <f>SUMIF($D$9:$D$274,$D279,DW$9:DW$274)</f>
        <v/>
      </c>
      <c r="DX279" s="589">
        <f>SUMIF($D$9:$D$274,$D279,DX$9:DX$274)</f>
        <v/>
      </c>
      <c r="DY279" s="589">
        <f>SUMIF($D$9:$D$274,$D279,DY$9:DY$274)</f>
        <v/>
      </c>
      <c r="DZ279" s="589">
        <f>SUMIF($D$9:$D$274,$D279,DZ$9:DZ$274)</f>
        <v/>
      </c>
      <c r="EA279" s="589">
        <f>SUMIF($D$9:$D$274,$D279,EA$9:EA$274)</f>
        <v/>
      </c>
      <c r="EB279" s="589">
        <f>SUMIF($D$9:$D$274,$D279,EB$9:EB$274)</f>
        <v/>
      </c>
      <c r="EC279" s="589">
        <f>SUMIF($D$9:$D$274,$D279,EC$9:EC$274)</f>
        <v/>
      </c>
      <c r="ED279" s="589">
        <f>SUMIF($D$9:$D$274,$D279,ED$9:ED$274)</f>
        <v/>
      </c>
      <c r="EE279" s="589">
        <f>SUMIF($D$9:$D$274,$D279,EE$9:EE$274)</f>
        <v/>
      </c>
      <c r="EF279" s="589">
        <f>SUMIF($D$9:$D$274,$D279,EF$9:EF$274)</f>
        <v/>
      </c>
      <c r="EG279" s="589">
        <f>SUMIF($D$9:$D$274,$D279,EG$9:EG$274)</f>
        <v/>
      </c>
      <c r="EH279" s="589">
        <f>SUMIF($D$9:$D$274,$D279,EH$9:EH$274)</f>
        <v/>
      </c>
      <c r="EI279" s="589">
        <f>SUMIF($D$9:$D$274,$D279,EI$9:EI$274)</f>
        <v/>
      </c>
      <c r="EJ279" s="589">
        <f>SUMIF($D$9:$D$274,$D279,EJ$9:EJ$274)</f>
        <v/>
      </c>
      <c r="EK279" s="589">
        <f>SUMIF($D$9:$D$274,$D279,EK$9:EK$274)</f>
        <v/>
      </c>
      <c r="EL279" s="589">
        <f>SUMIF($D$9:$D$274,$D279,EL$9:EL$274)</f>
        <v/>
      </c>
      <c r="EM279" s="589">
        <f>SUMIF($D$9:$D$274,$D279,EM$9:EM$274)</f>
        <v/>
      </c>
      <c r="EN279" s="589">
        <f>SUMIF($D$9:$D$274,$D279,EN$9:EN$274)</f>
        <v/>
      </c>
      <c r="EO279" s="589">
        <f>SUMIF($D$9:$D$274,$D279,EO$9:EO$274)</f>
        <v/>
      </c>
      <c r="EP279" s="589">
        <f>SUMIF($D$9:$D$274,$D279,EP$9:EP$274)</f>
        <v/>
      </c>
      <c r="EQ279" s="589">
        <f>SUMIF($D$9:$D$274,$D279,EQ$9:EQ$274)</f>
        <v/>
      </c>
      <c r="ER279" s="589">
        <f>SUMIF($D$9:$D$274,$D279,ER$9:ER$274)</f>
        <v/>
      </c>
      <c r="ES279" s="589">
        <f>SUMIF($D$9:$D$274,$D279,ES$9:ES$274)</f>
        <v/>
      </c>
      <c r="ET279" s="589">
        <f>SUMIF($D$9:$D$274,$D279,ET$9:ET$274)</f>
        <v/>
      </c>
      <c r="EU279" s="589">
        <f>SUMIF($D$9:$D$274,$D279,EU$9:EU$274)</f>
        <v/>
      </c>
      <c r="EV279" s="589">
        <f>SUMIF($D$9:$D$274,$D279,EV$9:EV$274)</f>
        <v/>
      </c>
      <c r="EW279" s="589">
        <f>SUMIF($D$9:$D$274,$D279,EW$9:EW$274)</f>
        <v/>
      </c>
      <c r="EX279" s="589">
        <f>SUMIF($D$9:$D$274,$D279,EX$9:EX$274)</f>
        <v/>
      </c>
      <c r="EY279" s="589">
        <f>SUMIF($D$9:$D$274,$D279,EY$9:EY$274)</f>
        <v/>
      </c>
      <c r="EZ279" s="589">
        <f>SUMIF($D$9:$D$274,$D279,EZ$9:EZ$274)</f>
        <v/>
      </c>
      <c r="FA279" s="589">
        <f>SUMIF($D$9:$D$274,$D279,FA$9:FA$274)</f>
        <v/>
      </c>
      <c r="FB279" s="589">
        <f>SUMIF($D$9:$D$274,$D279,FB$9:FB$274)</f>
        <v/>
      </c>
      <c r="FC279" s="589">
        <f>SUMIF($D$9:$D$274,$D279,FC$9:FC$274)</f>
        <v/>
      </c>
      <c r="FD279" s="589">
        <f>SUMIF($D$9:$D$274,$D279,FD$9:FD$274)</f>
        <v/>
      </c>
      <c r="FE279" s="589">
        <f>SUMIF($D$9:$D$274,$D279,FE$9:FE$274)</f>
        <v/>
      </c>
      <c r="FF279" s="589">
        <f>SUMIF($D$9:$D$274,$D279,FF$9:FF$274)</f>
        <v/>
      </c>
      <c r="FG279" s="589">
        <f>SUMIF($D$9:$D$274,$D279,FG$9:FG$274)</f>
        <v/>
      </c>
      <c r="FH279" s="589">
        <f>SUMIF($D$9:$D$274,$D279,FH$9:FH$274)</f>
        <v/>
      </c>
      <c r="FI279" s="589">
        <f>SUMIF($D$9:$D$274,$D279,FI$9:FI$274)</f>
        <v/>
      </c>
      <c r="FJ279" s="589">
        <f>SUMIF($D$9:$D$274,$D279,FJ$9:FJ$274)</f>
        <v/>
      </c>
      <c r="FK279" s="589">
        <f>SUMIF($D$9:$D$274,$D279,FK$9:FK$274)</f>
        <v/>
      </c>
      <c r="FL279" s="589">
        <f>SUMIF($D$9:$D$274,$D279,FL$9:FL$274)</f>
        <v/>
      </c>
      <c r="FM279" s="589">
        <f>SUMIF($D$9:$D$274,$D279,FM$9:FM$274)</f>
        <v/>
      </c>
      <c r="FN279" s="589">
        <f>SUMIF($D$9:$D$274,$D279,FN$9:FN$274)</f>
        <v/>
      </c>
      <c r="FO279" s="589">
        <f>SUMIF($D$9:$D$274,$D279,FO$9:FO$274)</f>
        <v/>
      </c>
      <c r="FP279" s="589">
        <f>SUMIF($D$9:$D$274,$D279,FP$9:FP$274)</f>
        <v/>
      </c>
      <c r="FQ279" s="589">
        <f>SUMIF($D$9:$D$274,$D279,FQ$9:FQ$274)</f>
        <v/>
      </c>
      <c r="FR279" s="589">
        <f>SUMIF($D$9:$D$274,$D279,FR$9:FR$274)</f>
        <v/>
      </c>
      <c r="FS279" s="589">
        <f>SUMIF($D$9:$D$274,$D279,FS$9:FS$274)</f>
        <v/>
      </c>
      <c r="FT279" s="589">
        <f>SUMIF($D$9:$D$274,$D279,FT$9:FT$274)</f>
        <v/>
      </c>
      <c r="FU279" s="589">
        <f>SUMIF($D$9:$D$274,$D279,FU$9:FU$274)</f>
        <v/>
      </c>
      <c r="FV279" s="589">
        <f>SUMIF($D$9:$D$274,$D279,FV$9:FV$274)</f>
        <v/>
      </c>
      <c r="FW279" s="589">
        <f>SUMIF($D$9:$D$274,$D279,FW$9:FW$274)</f>
        <v/>
      </c>
      <c r="FX279" s="589">
        <f>SUMIF($D$9:$D$274,$D279,FX$9:FX$274)</f>
        <v/>
      </c>
      <c r="FY279" s="589">
        <f>SUMIF($D$9:$D$274,$D279,FY$9:FY$274)</f>
        <v/>
      </c>
      <c r="FZ279" s="589">
        <f>SUMIF($D$9:$D$274,$D279,FZ$9:FZ$274)</f>
        <v/>
      </c>
      <c r="GA279" s="589">
        <f>SUMIF($D$9:$D$274,$D279,GA$9:GA$274)</f>
        <v/>
      </c>
      <c r="GB279" s="589">
        <f>SUMIF($D$9:$D$274,$D279,GB$9:GB$274)</f>
        <v/>
      </c>
      <c r="GC279" s="589">
        <f>SUMIF($D$9:$D$274,$D279,GC$9:GC$274)</f>
        <v/>
      </c>
      <c r="GD279" s="589">
        <f>SUMIF($D$9:$D$274,$D279,GD$9:GD$274)</f>
        <v/>
      </c>
      <c r="GE279" s="589">
        <f>SUMIF($D$9:$D$274,$D279,GE$9:GE$274)</f>
        <v/>
      </c>
      <c r="GF279" s="589">
        <f>SUMIF($D$9:$D$274,$D279,GF$9:GF$274)</f>
        <v/>
      </c>
      <c r="GG279" s="589">
        <f>SUMIF($D$9:$D$274,$D279,GG$9:GG$274)</f>
        <v/>
      </c>
      <c r="GH279" s="589">
        <f>SUMIF($D$9:$D$274,$D279,GH$9:GH$274)</f>
        <v/>
      </c>
      <c r="GI279" s="589">
        <f>SUMIF($D$9:$D$274,$D279,GI$9:GI$274)</f>
        <v/>
      </c>
      <c r="GJ279" s="589">
        <f>SUMIF($D$9:$D$274,$D279,GJ$9:GJ$274)</f>
        <v/>
      </c>
      <c r="GK279" s="589">
        <f>SUMIF($D$9:$D$274,$D279,GK$9:GK$274)</f>
        <v/>
      </c>
      <c r="GL279" s="589">
        <f>SUMIF($D$9:$D$274,$D279,GL$9:GL$274)</f>
        <v/>
      </c>
      <c r="GM279" s="589">
        <f>SUMIF($D$9:$D$274,$D279,GM$9:GM$274)</f>
        <v/>
      </c>
      <c r="GN279" s="589">
        <f>SUMIF($D$9:$D$274,$D279,GN$9:GN$274)</f>
        <v/>
      </c>
      <c r="GO279" s="589">
        <f>SUMIF($D$9:$D$274,$D279,GO$9:GO$274)</f>
        <v/>
      </c>
      <c r="GP279" s="589">
        <f>SUMIF($D$9:$D$274,$D279,GP$9:GP$274)</f>
        <v/>
      </c>
      <c r="GQ279" s="589">
        <f>SUMIF($D$9:$D$274,$D279,GQ$9:GQ$274)</f>
        <v/>
      </c>
      <c r="GR279" s="589">
        <f>SUMIF($D$9:$D$274,$D279,GR$9:GR$274)</f>
        <v/>
      </c>
      <c r="GS279" s="589">
        <f>SUMIF($D$9:$D$274,$D279,GS$9:GS$274)</f>
        <v/>
      </c>
      <c r="GT279" s="589">
        <f>SUMIF($D$9:$D$274,$D279,GT$9:GT$274)</f>
        <v/>
      </c>
      <c r="GU279" s="589">
        <f>SUMIF($D$9:$D$274,$D279,GU$9:GU$274)</f>
        <v/>
      </c>
      <c r="GV279" s="589">
        <f>SUMIF($D$9:$D$274,$D279,GV$9:GV$274)</f>
        <v/>
      </c>
      <c r="GW279" s="589">
        <f>SUMIF($D$9:$D$274,$D279,GW$9:GW$274)</f>
        <v/>
      </c>
      <c r="GX279" s="589">
        <f>SUMIF($D$9:$D$274,$D279,GX$9:GX$274)</f>
        <v/>
      </c>
      <c r="GY279" s="589">
        <f>SUMIF($D$9:$D$274,$D279,GY$9:GY$274)</f>
        <v/>
      </c>
      <c r="GZ279" s="589">
        <f>SUMIF($D$9:$D$274,$D279,GZ$9:GZ$274)</f>
        <v/>
      </c>
      <c r="HA279" s="589">
        <f>SUMIF($D$9:$D$274,$D279,HA$9:HA$274)</f>
        <v/>
      </c>
      <c r="HB279" s="589">
        <f>SUMIF($D$9:$D$274,$D279,HB$9:HB$274)</f>
        <v/>
      </c>
      <c r="HC279" s="589">
        <f>SUMIF($D$9:$D$274,$D279,HC$9:HC$274)</f>
        <v/>
      </c>
      <c r="HD279" s="589">
        <f>SUMIF($D$9:$D$274,$D279,HD$9:HD$274)</f>
        <v/>
      </c>
      <c r="HE279" s="589">
        <f>SUMIF($D$9:$D$274,$D279,HE$9:HE$274)</f>
        <v/>
      </c>
      <c r="HF279" s="589">
        <f>SUMIF($D$9:$D$274,$D279,HF$9:HF$274)</f>
        <v/>
      </c>
      <c r="HG279" s="589">
        <f>SUMIF($D$9:$D$274,$D279,HG$9:HG$274)</f>
        <v/>
      </c>
      <c r="HH279" s="589">
        <f>SUMIF($D$9:$D$274,$D279,HH$9:HH$274)</f>
        <v/>
      </c>
      <c r="HI279" s="589">
        <f>SUMIF($D$9:$D$274,$D279,HI$9:HI$274)</f>
        <v/>
      </c>
      <c r="HJ279" s="589">
        <f>SUMIF($D$9:$D$274,$D279,HJ$9:HJ$274)</f>
        <v/>
      </c>
      <c r="HK279" s="589">
        <f>SUMIF($D$9:$D$274,$D279,HK$9:HK$274)</f>
        <v/>
      </c>
      <c r="HL279" s="589">
        <f>SUMIF($D$9:$D$274,$D279,HL$9:HL$274)</f>
        <v/>
      </c>
      <c r="HM279" s="589">
        <f>SUMIF($D$9:$D$274,$D279,HM$9:HM$274)</f>
        <v/>
      </c>
      <c r="HN279" s="589">
        <f>SUMIF($D$9:$D$274,$D279,HN$9:HN$274)</f>
        <v/>
      </c>
      <c r="HO279" s="589">
        <f>SUMIF($D$9:$D$274,$D279,HO$9:HO$274)</f>
        <v/>
      </c>
      <c r="HP279" s="589">
        <f>SUMIF($D$9:$D$274,$D279,HP$9:HP$274)</f>
        <v/>
      </c>
      <c r="HQ279" s="589">
        <f>SUMIF($D$9:$D$274,$D279,HQ$9:HQ$274)</f>
        <v/>
      </c>
      <c r="HR279" s="589">
        <f>SUMIF($D$9:$D$274,$D279,HR$9:HR$274)</f>
        <v/>
      </c>
      <c r="HS279" s="589">
        <f>SUMIF($D$9:$D$274,$D279,HS$9:HS$274)</f>
        <v/>
      </c>
      <c r="HT279" s="589">
        <f>SUMIF($D$9:$D$274,$D279,HT$9:HT$274)</f>
        <v/>
      </c>
      <c r="HU279" s="589">
        <f>SUMIF($D$9:$D$274,$D279,HU$9:HU$274)</f>
        <v/>
      </c>
      <c r="HV279" s="589">
        <f>SUMIF($D$9:$D$274,$D279,HV$9:HV$274)</f>
        <v/>
      </c>
      <c r="HW279" s="589">
        <f>SUMIF($D$9:$D$274,$D279,HW$9:HW$274)</f>
        <v/>
      </c>
      <c r="HX279" s="589">
        <f>SUMIF($D$9:$D$274,$D279,HX$9:HX$274)</f>
        <v/>
      </c>
      <c r="HY279" s="589">
        <f>SUMIF($D$9:$D$274,$D279,HY$9:HY$274)</f>
        <v/>
      </c>
      <c r="HZ279" s="589">
        <f>SUMIF($D$9:$D$274,$D279,HZ$9:HZ$274)</f>
        <v/>
      </c>
      <c r="IA279" s="589">
        <f>SUMIF($D$9:$D$274,$D279,IA$9:IA$274)</f>
        <v/>
      </c>
      <c r="IB279" s="589">
        <f>SUMIF($D$9:$D$274,$D279,IB$9:IB$274)</f>
        <v/>
      </c>
      <c r="IC279" s="589">
        <f>SUMIF($D$9:$D$274,$D279,IC$9:IC$274)</f>
        <v/>
      </c>
      <c r="ID279" s="589">
        <f>SUMIF($D$9:$D$274,$D279,ID$9:ID$274)</f>
        <v/>
      </c>
      <c r="IE279" s="589">
        <f>SUMIF($D$9:$D$274,$D279,IE$9:IE$274)</f>
        <v/>
      </c>
      <c r="IF279" s="589">
        <f>SUMIF($D$9:$D$274,$D279,IF$9:IF$274)</f>
        <v/>
      </c>
      <c r="IG279" s="589">
        <f>SUMIF($D$9:$D$274,$D279,IG$9:IG$274)</f>
        <v/>
      </c>
      <c r="IH279" s="589">
        <f>SUMIF($D$9:$D$274,$D279,IH$9:IH$274)</f>
        <v/>
      </c>
      <c r="II279" s="589">
        <f>SUMIF($D$9:$D$274,$D279,II$9:II$274)</f>
        <v/>
      </c>
      <c r="IJ279" s="589">
        <f>SUMIF($D$9:$D$274,$D279,IJ$9:IJ$274)</f>
        <v/>
      </c>
      <c r="IK279" s="589">
        <f>SUMIF($D$9:$D$274,$D279,IK$9:IK$274)</f>
        <v/>
      </c>
      <c r="IL279" s="589">
        <f>SUMIF($D$9:$D$274,$D279,IL$9:IL$274)</f>
        <v/>
      </c>
      <c r="IM279" s="589">
        <f>SUMIF($D$9:$D$274,$D279,IM$9:IM$274)</f>
        <v/>
      </c>
      <c r="IN279" s="589">
        <f>SUMIF($D$9:$D$274,$D279,IN$9:IN$274)</f>
        <v/>
      </c>
      <c r="IO279" s="589">
        <f>SUMIF($D$9:$D$274,$D279,IO$9:IO$274)</f>
        <v/>
      </c>
      <c r="IP279" s="589">
        <f>SUMIF($D$9:$D$274,$D279,IP$9:IP$274)</f>
        <v/>
      </c>
      <c r="IQ279" s="589">
        <f>SUMIF($D$9:$D$274,$D279,IQ$9:IQ$274)</f>
        <v/>
      </c>
      <c r="IR279" s="589">
        <f>SUMIF($D$9:$D$274,$D279,IR$9:IR$274)</f>
        <v/>
      </c>
      <c r="IS279" s="589">
        <f>SUMIF($D$9:$D$274,$D279,IS$9:IS$274)</f>
        <v/>
      </c>
      <c r="IT279" s="589">
        <f>SUMIF($D$9:$D$274,$D279,IT$9:IT$274)</f>
        <v/>
      </c>
      <c r="IU279" s="589">
        <f>SUMIF($D$9:$D$274,$D279,IU$9:IU$274)</f>
        <v/>
      </c>
      <c r="IV279" s="589">
        <f>SUMIF($D$9:$D$274,$D279,IV$9:IV$274)</f>
        <v/>
      </c>
      <c r="IW279" s="589">
        <f>SUMIF($D$9:$D$274,$D279,IW$9:IW$274)</f>
        <v/>
      </c>
      <c r="IX279" s="589">
        <f>SUMIF($D$9:$D$274,$D279,IX$9:IX$274)</f>
        <v/>
      </c>
      <c r="IY279" s="589">
        <f>SUMIF($D$9:$D$274,$D279,IY$9:IY$274)</f>
        <v/>
      </c>
      <c r="IZ279" s="589">
        <f>SUMIF($D$9:$D$274,$D279,IZ$9:IZ$274)</f>
        <v/>
      </c>
      <c r="JA279" s="589">
        <f>SUMIF($D$9:$D$274,$D279,JA$9:JA$274)</f>
        <v/>
      </c>
      <c r="JB279" s="589">
        <f>SUMIF($D$9:$D$274,$D279,JB$9:JB$274)</f>
        <v/>
      </c>
      <c r="JC279" s="589">
        <f>SUMIF($D$9:$D$274,$D279,JC$9:JC$274)</f>
        <v/>
      </c>
      <c r="JD279" s="589">
        <f>SUMIF($D$9:$D$274,$D279,JD$9:JD$274)</f>
        <v/>
      </c>
      <c r="JE279" s="589">
        <f>SUMIF($D$9:$D$274,$D279,JE$9:JE$274)</f>
        <v/>
      </c>
      <c r="JF279" s="589">
        <f>SUMIF($D$9:$D$274,$D279,JF$9:JF$274)</f>
        <v/>
      </c>
      <c r="JG279" s="589">
        <f>SUMIF($D$9:$D$274,$D279,JG$9:JG$274)</f>
        <v/>
      </c>
      <c r="JH279" s="589">
        <f>SUMIF($D$9:$D$274,$D279,JH$9:JH$274)</f>
        <v/>
      </c>
      <c r="JI279" s="589">
        <f>SUMIF($D$9:$D$274,$D279,JI$9:JI$274)</f>
        <v/>
      </c>
      <c r="JJ279" s="589">
        <f>SUMIF($D$9:$D$274,$D279,JJ$9:JJ$274)</f>
        <v/>
      </c>
      <c r="JK279" s="589">
        <f>SUMIF($D$9:$D$274,$D279,JK$9:JK$274)</f>
        <v/>
      </c>
      <c r="JL279" s="589">
        <f>SUMIF($D$9:$D$274,$D279,JL$9:JL$274)</f>
        <v/>
      </c>
      <c r="JM279" s="589">
        <f>SUMIF($D$9:$D$274,$D279,JM$9:JM$274)</f>
        <v/>
      </c>
      <c r="JN279" s="589">
        <f>SUMIF($D$9:$D$274,$D279,JN$9:JN$274)</f>
        <v/>
      </c>
      <c r="JO279" s="589">
        <f>SUMIF($D$9:$D$274,$D279,JO$9:JO$274)</f>
        <v/>
      </c>
      <c r="JP279" s="589">
        <f>SUMIF($D$9:$D$274,$D279,JP$9:JP$274)</f>
        <v/>
      </c>
      <c r="JQ279" s="589">
        <f>SUMIF($D$9:$D$274,$D279,JQ$9:JQ$274)</f>
        <v/>
      </c>
      <c r="JR279" s="589">
        <f>SUMIF($D$9:$D$274,$D279,JR$9:JR$274)</f>
        <v/>
      </c>
      <c r="JS279" s="589">
        <f>SUMIF($D$9:$D$274,$D279,JS$9:JS$274)</f>
        <v/>
      </c>
      <c r="JT279" s="589">
        <f>SUMIF($D$9:$D$274,$D279,JT$9:JT$274)</f>
        <v/>
      </c>
      <c r="JU279" s="589">
        <f>SUMIF($D$9:$D$274,$D279,JU$9:JU$274)</f>
        <v/>
      </c>
      <c r="JV279" s="589">
        <f>SUMIF($D$9:$D$274,$D279,JV$9:JV$274)</f>
        <v/>
      </c>
      <c r="JW279" s="589">
        <f>SUMIF($D$9:$D$274,$D279,JW$9:JW$274)</f>
        <v/>
      </c>
      <c r="JX279" s="589">
        <f>SUMIF($D$9:$D$274,$D279,JX$9:JX$274)</f>
        <v/>
      </c>
      <c r="JY279" s="589">
        <f>SUMIF($D$9:$D$274,$D279,JY$9:JY$274)</f>
        <v/>
      </c>
      <c r="JZ279" s="589">
        <f>SUMIF($D$9:$D$274,$D279,JZ$9:JZ$274)</f>
        <v/>
      </c>
      <c r="KA279" s="589">
        <f>SUMIF($D$9:$D$274,$D279,KA$9:KA$274)</f>
        <v/>
      </c>
      <c r="KB279" s="589">
        <f>SUMIF($D$9:$D$274,$D279,KB$9:KB$274)</f>
        <v/>
      </c>
      <c r="KC279" s="589">
        <f>SUMIF($D$9:$D$274,$D279,KC$9:KC$274)</f>
        <v/>
      </c>
      <c r="KD279" s="589">
        <f>SUMIF($D$9:$D$274,$D279,KD$9:KD$274)</f>
        <v/>
      </c>
      <c r="KE279" s="589">
        <f>SUMIF($D$9:$D$274,$D279,KE$9:KE$274)</f>
        <v/>
      </c>
      <c r="KF279" s="589">
        <f>SUMIF($D$9:$D$274,$D279,KF$9:KF$274)</f>
        <v/>
      </c>
      <c r="KG279" s="589">
        <f>SUMIF($D$9:$D$274,$D279,KG$9:KG$274)</f>
        <v/>
      </c>
      <c r="KH279" s="589">
        <f>SUMIF($D$9:$D$274,$D279,KH$9:KH$274)</f>
        <v/>
      </c>
      <c r="KI279" s="589">
        <f>SUMIF($D$9:$D$274,$D279,KI$9:KI$274)</f>
        <v/>
      </c>
      <c r="KJ279" s="589">
        <f>SUMIF($D$9:$D$274,$D279,KJ$9:KJ$274)</f>
        <v/>
      </c>
      <c r="KK279" s="589">
        <f>SUMIF($D$9:$D$274,$D279,KK$9:KK$274)</f>
        <v/>
      </c>
      <c r="KL279" s="589">
        <f>SUMIF($D$9:$D$274,$D279,KL$9:KL$274)</f>
        <v/>
      </c>
      <c r="KM279" s="589">
        <f>SUMIF($D$9:$D$274,$D279,KM$9:KM$274)</f>
        <v/>
      </c>
      <c r="KN279" s="589">
        <f>SUMIF($D$9:$D$274,$D279,KN$9:KN$274)</f>
        <v/>
      </c>
      <c r="KO279" s="589">
        <f>SUMIF($D$9:$D$274,$D279,KO$9:KO$274)</f>
        <v/>
      </c>
      <c r="KP279" s="589">
        <f>SUMIF($D$9:$D$274,$D279,KP$9:KP$274)</f>
        <v/>
      </c>
      <c r="KQ279" s="589">
        <f>SUMIF($D$9:$D$274,$D279,KQ$9:KQ$274)</f>
        <v/>
      </c>
      <c r="KR279" s="589">
        <f>SUMIF($D$9:$D$274,$D279,KR$9:KR$274)</f>
        <v/>
      </c>
      <c r="KS279" s="589">
        <f>SUMIF($D$9:$D$274,$D279,KS$9:KS$274)</f>
        <v/>
      </c>
      <c r="KT279" s="589">
        <f>SUMIF($D$9:$D$274,$D279,KT$9:KT$274)</f>
        <v/>
      </c>
      <c r="KU279" s="589">
        <f>SUMIF($D$9:$D$274,$D279,KU$9:KU$274)</f>
        <v/>
      </c>
      <c r="KV279" s="589">
        <f>SUMIF($D$9:$D$274,$D279,KV$9:KV$274)</f>
        <v/>
      </c>
      <c r="KW279" s="589">
        <f>SUMIF($D$9:$D$274,$D279,KW$9:KW$274)</f>
        <v/>
      </c>
      <c r="KX279" s="589">
        <f>SUMIF($D$9:$D$274,$D279,KX$9:KX$274)</f>
        <v/>
      </c>
      <c r="KY279" s="589">
        <f>SUMIF($D$9:$D$274,$D279,KY$9:KY$274)</f>
        <v/>
      </c>
      <c r="KZ279" s="589">
        <f>SUMIF($D$9:$D$274,$D279,KZ$9:KZ$274)</f>
        <v/>
      </c>
      <c r="LA279" s="589">
        <f>SUMIF($D$9:$D$274,$D279,LA$9:LA$274)</f>
        <v/>
      </c>
      <c r="LB279" s="589">
        <f>SUMIF($D$9:$D$274,$D279,LB$9:LB$274)</f>
        <v/>
      </c>
      <c r="LC279" s="589">
        <f>SUMIF($D$9:$D$274,$D279,LC$9:LC$274)</f>
        <v/>
      </c>
      <c r="LD279" s="589">
        <f>SUMIF($D$9:$D$274,$D279,LD$9:LD$274)</f>
        <v/>
      </c>
      <c r="LE279" s="589">
        <f>SUMIF($D$9:$D$274,$D279,LE$9:LE$274)</f>
        <v/>
      </c>
      <c r="LF279" s="589">
        <f>SUMIF($D$9:$D$274,$D279,LF$9:LF$274)</f>
        <v/>
      </c>
      <c r="LG279" s="589">
        <f>SUMIF($D$9:$D$274,$D279,LG$9:LG$274)</f>
        <v/>
      </c>
      <c r="LH279" s="589">
        <f>SUMIF($D$9:$D$274,$D279,LH$9:LH$274)</f>
        <v/>
      </c>
      <c r="LI279" s="589">
        <f>SUMIF($D$9:$D$274,$D279,LI$9:LI$274)</f>
        <v/>
      </c>
      <c r="LJ279" s="589">
        <f>SUMIF($D$9:$D$274,$D279,LJ$9:LJ$274)</f>
        <v/>
      </c>
      <c r="LK279" s="589">
        <f>SUMIF($D$9:$D$274,$D279,LK$9:LK$274)</f>
        <v/>
      </c>
      <c r="LL279" s="589">
        <f>SUMIF($D$9:$D$274,$D279,LL$9:LL$274)</f>
        <v/>
      </c>
      <c r="LM279" s="589">
        <f>SUMIF($D$9:$D$274,$D279,LM$9:LM$274)</f>
        <v/>
      </c>
      <c r="LN279" s="589">
        <f>SUMIF($D$9:$D$274,$D279,LN$9:LN$274)</f>
        <v/>
      </c>
      <c r="LO279" s="589">
        <f>SUMIF($D$9:$D$274,$D279,LO$9:LO$274)</f>
        <v/>
      </c>
      <c r="LP279" s="589">
        <f>SUMIF($D$9:$D$274,$D279,LP$9:LP$274)</f>
        <v/>
      </c>
      <c r="LQ279" s="589">
        <f>SUMIF($D$9:$D$274,$D279,LQ$9:LQ$274)</f>
        <v/>
      </c>
      <c r="LR279" s="589">
        <f>SUMIF($D$9:$D$274,$D279,LR$9:LR$274)</f>
        <v/>
      </c>
      <c r="LS279" s="589">
        <f>SUMIF($D$9:$D$274,$D279,LS$9:LS$274)</f>
        <v/>
      </c>
      <c r="LT279" s="589">
        <f>SUMIF($D$9:$D$274,$D279,LT$9:LT$274)</f>
        <v/>
      </c>
      <c r="LU279" s="589">
        <f>SUMIF($D$9:$D$274,$D279,LU$9:LU$274)</f>
        <v/>
      </c>
      <c r="LV279" s="589">
        <f>SUMIF($D$9:$D$274,$D279,LV$9:LV$274)</f>
        <v/>
      </c>
      <c r="LW279" s="589">
        <f>SUMIF($D$9:$D$274,$D279,LW$9:LW$274)</f>
        <v/>
      </c>
      <c r="LX279" s="589">
        <f>SUMIF($D$9:$D$274,$D279,LX$9:LX$274)</f>
        <v/>
      </c>
      <c r="LY279" s="589">
        <f>SUMIF($D$9:$D$274,$D279,LY$9:LY$274)</f>
        <v/>
      </c>
      <c r="LZ279" s="589">
        <f>SUMIF($D$9:$D$274,$D279,LZ$9:LZ$274)</f>
        <v/>
      </c>
      <c r="MA279" s="589">
        <f>SUMIF($D$9:$D$274,$D279,MA$9:MA$274)</f>
        <v/>
      </c>
      <c r="MB279" s="589">
        <f>SUMIF($D$9:$D$274,$D279,MB$9:MB$274)</f>
        <v/>
      </c>
      <c r="MC279" s="589">
        <f>SUMIF($D$9:$D$274,$D279,MC$9:MC$274)</f>
        <v/>
      </c>
      <c r="MD279" s="589">
        <f>SUMIF($D$9:$D$274,$D279,MD$9:MD$274)</f>
        <v/>
      </c>
      <c r="ME279" s="589">
        <f>SUMIF($D$9:$D$274,$D279,ME$9:ME$274)</f>
        <v/>
      </c>
      <c r="MF279" s="589">
        <f>SUMIF($D$9:$D$274,$D279,MF$9:MF$274)</f>
        <v/>
      </c>
      <c r="MG279" s="589">
        <f>SUMIF($D$9:$D$274,$D279,MG$9:MG$274)</f>
        <v/>
      </c>
      <c r="MH279" s="589">
        <f>SUMIF($D$9:$D$274,$D279,MH$9:MH$274)</f>
        <v/>
      </c>
      <c r="MI279" s="589">
        <f>SUMIF($D$9:$D$274,$D279,MI$9:MI$274)</f>
        <v/>
      </c>
      <c r="MJ279" s="589">
        <f>SUMIF($D$9:$D$274,$D279,MJ$9:MJ$274)</f>
        <v/>
      </c>
      <c r="MK279" s="589">
        <f>SUMIF($D$9:$D$274,$D279,MK$9:MK$274)</f>
        <v/>
      </c>
      <c r="ML279" s="589">
        <f>SUMIF($D$9:$D$274,$D279,ML$9:ML$274)</f>
        <v/>
      </c>
      <c r="MM279" s="589">
        <f>SUMIF($D$9:$D$274,$D279,MM$9:MM$274)</f>
        <v/>
      </c>
      <c r="MN279" s="589">
        <f>SUMIF($D$9:$D$274,$D279,MN$9:MN$274)</f>
        <v/>
      </c>
      <c r="MO279" s="589">
        <f>SUMIF($D$9:$D$274,$D279,MO$9:MO$274)</f>
        <v/>
      </c>
      <c r="MP279" s="589">
        <f>SUMIF($D$9:$D$274,$D279,MP$9:MP$274)</f>
        <v/>
      </c>
      <c r="MQ279" s="589">
        <f>SUMIF($D$9:$D$274,$D279,MQ$9:MQ$274)</f>
        <v/>
      </c>
      <c r="MR279" s="589">
        <f>SUMIF($D$9:$D$274,$D279,MR$9:MR$274)</f>
        <v/>
      </c>
      <c r="MS279" s="589">
        <f>SUMIF($D$9:$D$274,$D279,MS$9:MS$274)</f>
        <v/>
      </c>
      <c r="MT279" s="589">
        <f>SUMIF($D$9:$D$274,$D279,MT$9:MT$274)</f>
        <v/>
      </c>
      <c r="MU279" s="589">
        <f>SUMIF($D$9:$D$274,$D279,MU$9:MU$274)</f>
        <v/>
      </c>
      <c r="MV279" s="589">
        <f>SUMIF($D$9:$D$274,$D279,MV$9:MV$274)</f>
        <v/>
      </c>
      <c r="MW279" s="589">
        <f>SUMIF($D$9:$D$274,$D279,MW$9:MW$274)</f>
        <v/>
      </c>
      <c r="MX279" s="589">
        <f>SUMIF($D$9:$D$274,$D279,MX$9:MX$274)</f>
        <v/>
      </c>
      <c r="MY279" s="589">
        <f>SUMIF($D$9:$D$274,$D279,MY$9:MY$274)</f>
        <v/>
      </c>
      <c r="MZ279" s="589">
        <f>SUMIF($D$9:$D$274,$D279,MZ$9:MZ$274)</f>
        <v/>
      </c>
      <c r="NA279" s="589">
        <f>SUMIF($D$9:$D$274,$D279,NA$9:NA$274)</f>
        <v/>
      </c>
      <c r="NB279" s="589">
        <f>SUMIF($D$9:$D$274,$D279,NB$9:NB$274)</f>
        <v/>
      </c>
      <c r="NC279" s="589">
        <f>SUMIF($D$9:$D$274,$D279,NC$9:NC$274)</f>
        <v/>
      </c>
      <c r="ND279" s="589">
        <f>SUMIF($D$9:$D$274,$D279,ND$9:ND$274)</f>
        <v/>
      </c>
      <c r="NE279" s="589">
        <f>SUMIF($D$9:$D$274,$D279,NE$9:NE$274)</f>
        <v/>
      </c>
      <c r="NF279" s="589">
        <f>SUMIF($D$9:$D$274,$D279,NF$9:NF$274)</f>
        <v/>
      </c>
      <c r="NG279" s="589">
        <f>SUMIF($D$9:$D$274,$D279,NG$9:NG$274)</f>
        <v/>
      </c>
      <c r="NH279" s="589">
        <f>SUMIF($D$9:$D$274,$D279,NH$9:NH$274)</f>
        <v/>
      </c>
      <c r="NI279" s="589">
        <f>SUMIF($D$9:$D$274,$D279,NI$9:NI$274)</f>
        <v/>
      </c>
      <c r="NJ279" s="589">
        <f>SUMIF($D$9:$D$274,$D279,NJ$9:NJ$274)</f>
        <v/>
      </c>
      <c r="NK279" s="589">
        <f>SUMIF($D$9:$D$274,$D279,NK$9:NK$274)</f>
        <v/>
      </c>
      <c r="NL279" s="589">
        <f>SUMIF($D$9:$D$274,$D279,NL$9:NL$274)</f>
        <v/>
      </c>
      <c r="NM279" s="589">
        <f>SUMIF($D$9:$D$274,$D279,NM$9:NM$274)</f>
        <v/>
      </c>
      <c r="NN279" s="589">
        <f>SUMIF($D$9:$D$274,$D279,NN$9:NN$274)</f>
        <v/>
      </c>
      <c r="NO279" s="589">
        <f>SUMIF($D$9:$D$274,$D279,NO$9:NO$274)</f>
        <v/>
      </c>
      <c r="NP279" s="589">
        <f>SUMIF($D$9:$D$274,$D279,NP$9:NP$274)</f>
        <v/>
      </c>
      <c r="NQ279" s="589">
        <f>SUMIF($D$9:$D$274,$D279,NQ$9:NQ$274)</f>
        <v/>
      </c>
      <c r="NR279" s="589">
        <f>SUMIF($D$9:$D$274,$D279,NR$9:NR$274)</f>
        <v/>
      </c>
      <c r="NS279" s="589">
        <f>SUMIF($D$9:$D$274,$D279,NS$9:NS$274)</f>
        <v/>
      </c>
      <c r="NT279" s="589">
        <f>SUMIF($D$9:$D$274,$D279,NT$9:NT$274)</f>
        <v/>
      </c>
      <c r="NU279" s="589">
        <f>SUMIF($D$9:$D$274,$D279,NU$9:NU$274)</f>
        <v/>
      </c>
      <c r="NV279" s="589">
        <f>SUMIF($D$9:$D$274,$D279,NV$9:NV$274)</f>
        <v/>
      </c>
      <c r="NW279" s="589">
        <f>SUMIF($D$9:$D$274,$D279,NW$9:NW$274)</f>
        <v/>
      </c>
      <c r="NX279" s="589">
        <f>SUMIF($D$9:$D$274,$D279,NX$9:NX$274)</f>
        <v/>
      </c>
      <c r="NY279" s="589">
        <f>SUMIF($D$9:$D$274,$D279,NY$9:NY$274)</f>
        <v/>
      </c>
      <c r="NZ279" s="589">
        <f>SUMIF($D$9:$D$274,$D279,NZ$9:NZ$274)</f>
        <v/>
      </c>
      <c r="OA279" s="589">
        <f>SUMIF($D$9:$D$274,$D279,OA$9:OA$274)</f>
        <v/>
      </c>
      <c r="OB279" s="589">
        <f>SUMIF($D$9:$D$274,$D279,OB$9:OB$274)</f>
        <v/>
      </c>
      <c r="OC279" s="589">
        <f>SUMIF($D$9:$D$274,$D279,OC$9:OC$274)</f>
        <v/>
      </c>
      <c r="OD279" s="589">
        <f>SUMIF($D$9:$D$274,$D279,OD$9:OD$274)</f>
        <v/>
      </c>
      <c r="OE279" s="589">
        <f>SUMIF($D$9:$D$274,$D279,OE$9:OE$274)</f>
        <v/>
      </c>
      <c r="OF279" s="589">
        <f>SUMIF($D$9:$D$274,$D279,OF$9:OF$274)</f>
        <v/>
      </c>
      <c r="OG279" s="589">
        <f>SUMIF($D$9:$D$274,$D279,OG$9:OG$274)</f>
        <v/>
      </c>
      <c r="OH279" s="589">
        <f>SUMIF($D$9:$D$274,$D279,OH$9:OH$274)</f>
        <v/>
      </c>
      <c r="OI279" s="589">
        <f>SUMIF($D$9:$D$274,$D279,OI$9:OI$274)</f>
        <v/>
      </c>
      <c r="OJ279" s="589">
        <f>SUMIF($D$9:$D$274,$D279,OJ$9:OJ$274)</f>
        <v/>
      </c>
      <c r="OK279" s="589">
        <f>SUMIF($D$9:$D$274,$D279,OK$9:OK$274)</f>
        <v/>
      </c>
      <c r="OL279" s="589">
        <f>SUMIF($D$9:$D$274,$D279,OL$9:OL$274)</f>
        <v/>
      </c>
      <c r="OM279" s="589">
        <f>SUMIF($D$9:$D$274,$D279,OM$9:OM$274)</f>
        <v/>
      </c>
      <c r="ON279" s="589">
        <f>SUMIF($D$9:$D$274,$D279,ON$9:ON$274)</f>
        <v/>
      </c>
      <c r="OO279" s="589">
        <f>SUMIF($D$9:$D$274,$D279,OO$9:OO$274)</f>
        <v/>
      </c>
      <c r="OP279" s="589">
        <f>SUMIF($D$9:$D$274,$D279,OP$9:OP$274)</f>
        <v/>
      </c>
      <c r="OQ279" s="589">
        <f>SUMIF($D$9:$D$274,$D279,OQ$9:OQ$274)</f>
        <v/>
      </c>
      <c r="OR279" s="589">
        <f>SUMIF($D$9:$D$274,$D279,OR$9:OR$274)</f>
        <v/>
      </c>
      <c r="OS279" s="589">
        <f>SUMIF($D$9:$D$274,$D279,OS$9:OS$274)</f>
        <v/>
      </c>
      <c r="OT279" s="589">
        <f>SUMIF($D$9:$D$274,$D279,OT$9:OT$274)</f>
        <v/>
      </c>
      <c r="OU279" s="589">
        <f>SUMIF($D$9:$D$274,$D279,OU$9:OU$274)</f>
        <v/>
      </c>
      <c r="OV279" s="589">
        <f>SUMIF($D$9:$D$274,$D279,OV$9:OV$274)</f>
        <v/>
      </c>
      <c r="OW279" s="589">
        <f>SUMIF($D$9:$D$274,$D279,OW$9:OW$274)</f>
        <v/>
      </c>
      <c r="OX279" s="589">
        <f>SUMIF($D$9:$D$274,$D279,OX$9:OX$274)</f>
        <v/>
      </c>
      <c r="OY279" s="589">
        <f>SUMIF($D$9:$D$274,$D279,OY$9:OY$274)</f>
        <v/>
      </c>
      <c r="OZ279" s="589">
        <f>SUMIF($D$9:$D$274,$D279,OZ$9:OZ$274)</f>
        <v/>
      </c>
      <c r="PA279" s="589">
        <f>SUMIF($D$9:$D$274,$D279,PA$9:PA$274)</f>
        <v/>
      </c>
      <c r="PB279" s="589">
        <f>SUMIF($D$9:$D$274,$D279,PB$9:PB$274)</f>
        <v/>
      </c>
      <c r="PC279" s="589">
        <f>SUMIF($D$9:$D$274,$D279,PC$9:PC$274)</f>
        <v/>
      </c>
      <c r="PD279" s="589">
        <f>SUMIF($D$9:$D$274,$D279,PD$9:PD$274)</f>
        <v/>
      </c>
      <c r="PE279" s="589">
        <f>SUMIF($D$9:$D$274,$D279,PE$9:PE$274)</f>
        <v/>
      </c>
      <c r="PF279" s="589">
        <f>SUMIF($D$9:$D$274,$D279,PF$9:PF$274)</f>
        <v/>
      </c>
      <c r="PG279" s="589">
        <f>SUMIF($D$9:$D$274,$D279,PG$9:PG$274)</f>
        <v/>
      </c>
      <c r="PH279" s="589">
        <f>SUMIF($D$9:$D$274,$D279,PH$9:PH$274)</f>
        <v/>
      </c>
      <c r="PI279" s="589">
        <f>SUMIF($D$9:$D$274,$D279,PI$9:PI$274)</f>
        <v/>
      </c>
      <c r="PJ279" s="589">
        <f>SUMIF($D$9:$D$274,$D279,PJ$9:PJ$274)</f>
        <v/>
      </c>
      <c r="PK279" s="589">
        <f>SUMIF($D$9:$D$274,$D279,PK$9:PK$274)</f>
        <v/>
      </c>
      <c r="PL279" s="589">
        <f>SUMIF($D$9:$D$274,$D279,PL$9:PL$274)</f>
        <v/>
      </c>
      <c r="PM279" s="589">
        <f>SUMIF($D$9:$D$274,$D279,PM$9:PM$274)</f>
        <v/>
      </c>
      <c r="PN279" s="589">
        <f>SUMIF($D$9:$D$274,$D279,PN$9:PN$274)</f>
        <v/>
      </c>
      <c r="PO279" s="589">
        <f>SUMIF($D$9:$D$274,$D279,PO$9:PO$274)</f>
        <v/>
      </c>
      <c r="PP279" s="589">
        <f>SUMIF($D$9:$D$274,$D279,PP$9:PP$274)</f>
        <v/>
      </c>
      <c r="PQ279" s="589">
        <f>SUMIF($D$9:$D$274,$D279,PQ$9:PQ$274)</f>
        <v/>
      </c>
      <c r="PR279" s="589">
        <f>SUMIF($D$9:$D$274,$D279,PR$9:PR$274)</f>
        <v/>
      </c>
      <c r="PS279" s="589">
        <f>SUMIF($D$9:$D$274,$D279,PS$9:PS$274)</f>
        <v/>
      </c>
      <c r="PT279" s="589">
        <f>SUMIF($D$9:$D$274,$D279,PT$9:PT$274)</f>
        <v/>
      </c>
      <c r="PU279" s="589">
        <f>SUMIF($D$9:$D$274,$D279,PU$9:PU$274)</f>
        <v/>
      </c>
      <c r="PV279" s="589">
        <f>SUMIF($D$9:$D$274,$D279,PV$9:PV$274)</f>
        <v/>
      </c>
      <c r="PW279" s="589">
        <f>SUMIF($D$9:$D$274,$D279,PW$9:PW$274)</f>
        <v/>
      </c>
      <c r="PX279" s="589">
        <f>SUMIF($D$9:$D$274,$D279,PX$9:PX$274)</f>
        <v/>
      </c>
      <c r="PY279" s="589">
        <f>SUMIF($D$9:$D$274,$D279,PY$9:PY$274)</f>
        <v/>
      </c>
      <c r="PZ279" s="589">
        <f>SUMIF($D$9:$D$274,$D279,PZ$9:PZ$274)</f>
        <v/>
      </c>
      <c r="QA279" s="589">
        <f>SUMIF($D$9:$D$274,$D279,QA$9:QA$274)</f>
        <v/>
      </c>
      <c r="QB279" s="589">
        <f>SUMIF($D$9:$D$274,$D279,QB$9:QB$274)</f>
        <v/>
      </c>
      <c r="QC279" s="589">
        <f>SUMIF($D$9:$D$274,$D279,QC$9:QC$274)</f>
        <v/>
      </c>
      <c r="QD279" s="589">
        <f>SUMIF($D$9:$D$274,$D279,QD$9:QD$274)</f>
        <v/>
      </c>
      <c r="QE279" s="589">
        <f>SUMIF($D$9:$D$274,$D279,QE$9:QE$274)</f>
        <v/>
      </c>
      <c r="QF279" s="589">
        <f>SUMIF($D$9:$D$274,$D279,QF$9:QF$274)</f>
        <v/>
      </c>
      <c r="QG279" s="589">
        <f>SUMIF($D$9:$D$274,$D279,QG$9:QG$274)</f>
        <v/>
      </c>
      <c r="QH279" s="589">
        <f>SUMIF($D$9:$D$274,$D279,QH$9:QH$274)</f>
        <v/>
      </c>
      <c r="QI279" s="589">
        <f>SUMIF($D$9:$D$274,$D279,QI$9:QI$274)</f>
        <v/>
      </c>
      <c r="QJ279" s="589">
        <f>SUMIF($D$9:$D$274,$D279,QJ$9:QJ$274)</f>
        <v/>
      </c>
      <c r="QK279" s="589">
        <f>SUMIF($D$9:$D$274,$D279,QK$9:QK$274)</f>
        <v/>
      </c>
      <c r="QL279" s="589">
        <f>SUMIF($D$9:$D$274,$D279,QL$9:QL$274)</f>
        <v/>
      </c>
      <c r="QM279" s="589">
        <f>SUMIF($D$9:$D$274,$D279,QM$9:QM$274)</f>
        <v/>
      </c>
      <c r="QN279" s="589">
        <f>SUMIF($D$9:$D$274,$D279,QN$9:QN$274)</f>
        <v/>
      </c>
      <c r="QO279" s="589">
        <f>SUMIF($D$9:$D$274,$D279,QO$9:QO$274)</f>
        <v/>
      </c>
      <c r="QP279" s="589">
        <f>SUMIF($D$9:$D$274,$D279,QP$9:QP$274)</f>
        <v/>
      </c>
      <c r="QQ279" s="589">
        <f>SUMIF($D$9:$D$274,$D279,QQ$9:QQ$274)</f>
        <v/>
      </c>
      <c r="QR279" s="589">
        <f>SUMIF($D$9:$D$274,$D279,QR$9:QR$274)</f>
        <v/>
      </c>
      <c r="QS279" s="589">
        <f>SUMIF($D$9:$D$274,$D279,QS$9:QS$274)</f>
        <v/>
      </c>
      <c r="QT279" s="589">
        <f>SUMIF($D$9:$D$274,$D279,QT$9:QT$274)</f>
        <v/>
      </c>
      <c r="QU279" s="589">
        <f>SUMIF($D$9:$D$274,$D279,QU$9:QU$274)</f>
        <v/>
      </c>
      <c r="QV279" s="589">
        <f>SUMIF($D$9:$D$274,$D279,QV$9:QV$274)</f>
        <v/>
      </c>
      <c r="QW279" s="589">
        <f>SUMIF($D$9:$D$274,$D279,QW$9:QW$274)</f>
        <v/>
      </c>
      <c r="QX279" s="589">
        <f>SUMIF($D$9:$D$274,$D279,QX$9:QX$274)</f>
        <v/>
      </c>
      <c r="QY279" s="589">
        <f>SUMIF($D$9:$D$274,$D279,QY$9:QY$274)</f>
        <v/>
      </c>
      <c r="QZ279" s="589">
        <f>SUMIF($D$9:$D$274,$D279,QZ$9:QZ$274)</f>
        <v/>
      </c>
      <c r="RA279" s="589">
        <f>SUMIF($D$9:$D$274,$D279,RA$9:RA$274)</f>
        <v/>
      </c>
      <c r="RB279" s="589">
        <f>SUMIF($D$9:$D$274,$D279,RB$9:RB$274)</f>
        <v/>
      </c>
      <c r="RC279" s="589">
        <f>SUMIF($D$9:$D$274,$D279,RC$9:RC$274)</f>
        <v/>
      </c>
      <c r="RD279" s="589">
        <f>SUMIF($D$9:$D$274,$D279,RD$9:RD$274)</f>
        <v/>
      </c>
      <c r="RE279" s="589">
        <f>SUMIF($D$9:$D$274,$D279,RE$9:RE$274)</f>
        <v/>
      </c>
      <c r="RF279" s="589">
        <f>SUMIF($D$9:$D$274,$D279,RF$9:RF$274)</f>
        <v/>
      </c>
      <c r="RG279" s="589">
        <f>SUMIF($D$9:$D$274,$D279,RG$9:RG$274)</f>
        <v/>
      </c>
      <c r="RH279" s="589">
        <f>SUMIF($D$9:$D$274,$D279,RH$9:RH$274)</f>
        <v/>
      </c>
      <c r="RI279" s="589">
        <f>SUMIF($D$9:$D$274,$D279,RI$9:RI$274)</f>
        <v/>
      </c>
      <c r="RJ279" s="589">
        <f>SUMIF($D$9:$D$274,$D279,RJ$9:RJ$274)</f>
        <v/>
      </c>
      <c r="RK279" s="589">
        <f>SUMIF($D$9:$D$274,$D279,RK$9:RK$274)</f>
        <v/>
      </c>
      <c r="RL279" s="589">
        <f>SUMIF($D$9:$D$274,$D279,RL$9:RL$274)</f>
        <v/>
      </c>
      <c r="RM279" s="589">
        <f>SUMIF($D$9:$D$274,$D279,RM$9:RM$274)</f>
        <v/>
      </c>
      <c r="RN279" s="589">
        <f>SUMIF($D$9:$D$274,$D279,RN$9:RN$274)</f>
        <v/>
      </c>
      <c r="RO279" s="589">
        <f>SUMIF($D$9:$D$274,$D279,RO$9:RO$274)</f>
        <v/>
      </c>
      <c r="RP279" s="589">
        <f>SUMIF($D$9:$D$274,$D279,RP$9:RP$274)</f>
        <v/>
      </c>
      <c r="RQ279" s="589">
        <f>SUMIF($D$9:$D$274,$D279,RQ$9:RQ$274)</f>
        <v/>
      </c>
      <c r="RR279" s="589">
        <f>SUMIF($D$9:$D$274,$D279,RR$9:RR$274)</f>
        <v/>
      </c>
      <c r="RS279" s="589">
        <f>SUMIF($D$9:$D$274,$D279,RS$9:RS$274)</f>
        <v/>
      </c>
      <c r="RT279" s="589">
        <f>SUMIF($D$9:$D$274,$D279,RT$9:RT$274)</f>
        <v/>
      </c>
      <c r="RU279" s="589">
        <f>SUMIF($D$9:$D$274,$D279,RU$9:RU$274)</f>
        <v/>
      </c>
      <c r="RV279" s="589">
        <f>SUMIF($D$9:$D$274,$D279,RV$9:RV$274)</f>
        <v/>
      </c>
      <c r="RW279" s="589">
        <f>SUMIF($D$9:$D$274,$D279,RW$9:RW$274)</f>
        <v/>
      </c>
      <c r="RX279" s="589">
        <f>SUMIF($D$9:$D$274,$D279,RX$9:RX$274)</f>
        <v/>
      </c>
      <c r="RY279" s="589">
        <f>SUMIF($D$9:$D$274,$D279,RY$9:RY$274)</f>
        <v/>
      </c>
      <c r="RZ279" s="589">
        <f>SUMIF($D$9:$D$274,$D279,RZ$9:RZ$274)</f>
        <v/>
      </c>
      <c r="SA279" s="589">
        <f>SUMIF($D$9:$D$274,$D279,SA$9:SA$274)</f>
        <v/>
      </c>
      <c r="SB279" s="589">
        <f>SUMIF($D$9:$D$274,$D279,SB$9:SB$274)</f>
        <v/>
      </c>
      <c r="SC279" s="589">
        <f>SUMIF($D$9:$D$274,$D279,SC$9:SC$274)</f>
        <v/>
      </c>
      <c r="SD279" s="589">
        <f>SUMIF($D$9:$D$274,$D279,SD$9:SD$274)</f>
        <v/>
      </c>
      <c r="SE279" s="589">
        <f>SUMIF($D$9:$D$274,$D279,SE$9:SE$274)</f>
        <v/>
      </c>
      <c r="SF279" s="589">
        <f>SUMIF($D$9:$D$274,$D279,SF$9:SF$274)</f>
        <v/>
      </c>
      <c r="SG279" s="589">
        <f>SUMIF($D$9:$D$274,$D279,SG$9:SG$274)</f>
        <v/>
      </c>
      <c r="SH279" s="589">
        <f>SUMIF($D$9:$D$274,$D279,SH$9:SH$274)</f>
        <v/>
      </c>
      <c r="SI279" s="589">
        <f>SUMIF($D$9:$D$274,$D279,SI$9:SI$274)</f>
        <v/>
      </c>
      <c r="SJ279" s="589">
        <f>SUMIF($D$9:$D$274,$D279,SJ$9:SJ$274)</f>
        <v/>
      </c>
      <c r="SK279" s="589">
        <f>SUMIF($D$9:$D$274,$D279,SK$9:SK$274)</f>
        <v/>
      </c>
      <c r="SL279" s="589">
        <f>SUMIF($D$9:$D$274,$D279,SL$9:SL$274)</f>
        <v/>
      </c>
      <c r="SM279" s="589">
        <f>SUMIF($D$9:$D$274,$D279,SM$9:SM$274)</f>
        <v/>
      </c>
      <c r="SN279" s="589">
        <f>SUMIF($D$9:$D$274,$D279,SN$9:SN$274)</f>
        <v/>
      </c>
      <c r="SO279" s="589">
        <f>SUMIF($D$9:$D$274,$D279,SO$9:SO$274)</f>
        <v/>
      </c>
      <c r="SP279" s="589">
        <f>SUMIF($D$9:$D$274,$D279,SP$9:SP$274)</f>
        <v/>
      </c>
      <c r="SQ279" s="589">
        <f>SUMIF($D$9:$D$274,$D279,SQ$9:SQ$274)</f>
        <v/>
      </c>
      <c r="SR279" s="589">
        <f>SUMIF($D$9:$D$274,$D279,SR$9:SR$274)</f>
        <v/>
      </c>
      <c r="SS279" s="589">
        <f>SUMIF($D$9:$D$274,$D279,SS$9:SS$274)</f>
        <v/>
      </c>
      <c r="ST279" s="589">
        <f>SUMIF($D$9:$D$274,$D279,ST$9:ST$274)</f>
        <v/>
      </c>
      <c r="SU279" s="589">
        <f>SUMIF($D$9:$D$274,$D279,SU$9:SU$274)</f>
        <v/>
      </c>
      <c r="SV279" s="589">
        <f>SUMIF($D$9:$D$274,$D279,SV$9:SV$274)</f>
        <v/>
      </c>
      <c r="SW279" s="589">
        <f>SUMIF($D$9:$D$274,$D279,SW$9:SW$274)</f>
        <v/>
      </c>
      <c r="SX279" s="589">
        <f>SUMIF($D$9:$D$274,$D279,SX$9:SX$274)</f>
        <v/>
      </c>
      <c r="SY279" s="589">
        <f>SUMIF($D$9:$D$274,$D279,SY$9:SY$274)</f>
        <v/>
      </c>
      <c r="SZ279" s="589">
        <f>SUMIF($D$9:$D$274,$D279,SZ$9:SZ$274)</f>
        <v/>
      </c>
      <c r="TA279" s="589">
        <f>SUMIF($D$9:$D$274,$D279,TA$9:TA$274)</f>
        <v/>
      </c>
      <c r="TB279" s="589">
        <f>SUMIF($D$9:$D$274,$D279,TB$9:TB$274)</f>
        <v/>
      </c>
      <c r="TC279" s="589">
        <f>SUMIF($D$9:$D$274,$D279,TC$9:TC$274)</f>
        <v/>
      </c>
      <c r="TD279" s="589">
        <f>SUMIF($D$9:$D$274,$D279,TD$9:TD$274)</f>
        <v/>
      </c>
      <c r="TE279" s="589">
        <f>SUMIF($D$9:$D$274,$D279,TE$9:TE$274)</f>
        <v/>
      </c>
      <c r="TF279" s="589">
        <f>SUMIF($D$9:$D$274,$D279,TF$9:TF$274)</f>
        <v/>
      </c>
      <c r="TG279" s="589">
        <f>SUMIF($D$9:$D$274,$D279,TG$9:TG$274)</f>
        <v/>
      </c>
      <c r="TH279" s="589">
        <f>SUMIF($D$9:$D$274,$D279,TH$9:TH$274)</f>
        <v/>
      </c>
      <c r="TI279" s="589">
        <f>SUMIF($D$9:$D$274,$D279,TI$9:TI$274)</f>
        <v/>
      </c>
      <c r="TJ279" s="589">
        <f>SUMIF($D$9:$D$274,$D279,TJ$9:TJ$274)</f>
        <v/>
      </c>
      <c r="TK279" s="589">
        <f>SUMIF($D$9:$D$274,$D279,TK$9:TK$274)</f>
        <v/>
      </c>
      <c r="TL279" s="589">
        <f>SUMIF($D$9:$D$274,$D279,TL$9:TL$274)</f>
        <v/>
      </c>
      <c r="TM279" s="589">
        <f>SUMIF($D$9:$D$274,$D279,TM$9:TM$274)</f>
        <v/>
      </c>
      <c r="TN279" s="589">
        <f>SUMIF($D$9:$D$274,$D279,TN$9:TN$274)</f>
        <v/>
      </c>
      <c r="TO279" s="589">
        <f>SUMIF($D$9:$D$274,$D279,TO$9:TO$274)</f>
        <v/>
      </c>
      <c r="TP279" s="589">
        <f>SUMIF($D$9:$D$274,$D279,TP$9:TP$274)</f>
        <v/>
      </c>
      <c r="TQ279" s="589">
        <f>SUMIF($D$9:$D$274,$D279,TQ$9:TQ$274)</f>
        <v/>
      </c>
      <c r="TR279" s="589">
        <f>SUMIF($D$9:$D$274,$D279,TR$9:TR$274)</f>
        <v/>
      </c>
      <c r="TS279" s="589">
        <f>SUMIF($D$9:$D$274,$D279,TS$9:TS$274)</f>
        <v/>
      </c>
      <c r="TT279" s="589">
        <f>SUMIF($D$9:$D$274,$D279,TT$9:TT$274)</f>
        <v/>
      </c>
      <c r="TU279" s="589">
        <f>SUMIF($D$9:$D$274,$D279,TU$9:TU$274)</f>
        <v/>
      </c>
      <c r="TV279" s="589">
        <f>SUMIF($D$9:$D$274,$D279,TV$9:TV$274)</f>
        <v/>
      </c>
      <c r="TW279" s="589">
        <f>SUMIF($D$9:$D$274,$D279,TW$9:TW$274)</f>
        <v/>
      </c>
      <c r="TX279" s="589">
        <f>SUMIF($D$9:$D$274,$D279,TX$9:TX$274)</f>
        <v/>
      </c>
      <c r="TY279" s="589">
        <f>SUMIF($D$9:$D$274,$D279,TY$9:TY$274)</f>
        <v/>
      </c>
      <c r="TZ279" s="589">
        <f>SUMIF($D$9:$D$274,$D279,TZ$9:TZ$274)</f>
        <v/>
      </c>
      <c r="UA279" s="589">
        <f>SUMIF($D$9:$D$274,$D279,UA$9:UA$274)</f>
        <v/>
      </c>
      <c r="UB279" s="589">
        <f>SUMIF($D$9:$D$274,$D279,UB$9:UB$274)</f>
        <v/>
      </c>
      <c r="UC279" s="589">
        <f>SUMIF($D$9:$D$274,$D279,UC$9:UC$274)</f>
        <v/>
      </c>
      <c r="UD279" s="589">
        <f>SUMIF($D$9:$D$274,$D279,UD$9:UD$274)</f>
        <v/>
      </c>
      <c r="UE279" s="589">
        <f>SUMIF($D$9:$D$274,$D279,UE$9:UE$274)</f>
        <v/>
      </c>
      <c r="UF279" s="589">
        <f>SUMIF($D$9:$D$274,$D279,UF$9:UF$274)</f>
        <v/>
      </c>
      <c r="UG279" s="589">
        <f>SUMIF($D$9:$D$274,$D279,UG$9:UG$274)</f>
        <v/>
      </c>
      <c r="UH279" s="589">
        <f>SUMIF($D$9:$D$274,$D279,UH$9:UH$274)</f>
        <v/>
      </c>
      <c r="UI279" s="589">
        <f>SUMIF($D$9:$D$274,$D279,UI$9:UI$274)</f>
        <v/>
      </c>
      <c r="UJ279" s="589">
        <f>SUMIF($D$9:$D$274,$D279,UJ$9:UJ$274)</f>
        <v/>
      </c>
      <c r="UK279" s="589">
        <f>SUMIF($D$9:$D$274,$D279,UK$9:UK$274)</f>
        <v/>
      </c>
      <c r="UL279" s="589">
        <f>SUMIF($D$9:$D$274,$D279,UL$9:UL$274)</f>
        <v/>
      </c>
      <c r="UM279" s="589">
        <f>SUMIF($D$9:$D$274,$D279,UM$9:UM$274)</f>
        <v/>
      </c>
      <c r="UN279" s="589">
        <f>SUMIF($D$9:$D$274,$D279,UN$9:UN$274)</f>
        <v/>
      </c>
      <c r="UO279" s="589">
        <f>SUMIF($D$9:$D$274,$D279,UO$9:UO$274)</f>
        <v/>
      </c>
      <c r="UP279" s="589">
        <f>SUMIF($D$9:$D$274,$D279,UP$9:UP$274)</f>
        <v/>
      </c>
      <c r="UQ279" s="589">
        <f>SUMIF($D$9:$D$274,$D279,UQ$9:UQ$274)</f>
        <v/>
      </c>
      <c r="UR279" s="589">
        <f>SUMIF($D$9:$D$274,$D279,UR$9:UR$274)</f>
        <v/>
      </c>
      <c r="US279" s="589">
        <f>SUMIF($D$9:$D$274,$D279,US$9:US$274)</f>
        <v/>
      </c>
      <c r="UT279" s="589">
        <f>SUMIF($D$9:$D$274,$D279,UT$9:UT$274)</f>
        <v/>
      </c>
      <c r="UU279" s="589">
        <f>SUMIF($D$9:$D$274,$D279,UU$9:UU$274)</f>
        <v/>
      </c>
      <c r="UV279" s="589">
        <f>SUMIF($D$9:$D$274,$D279,UV$9:UV$274)</f>
        <v/>
      </c>
      <c r="UW279" s="589">
        <f>SUMIF($D$9:$D$274,$D279,UW$9:UW$274)</f>
        <v/>
      </c>
      <c r="UX279" s="589">
        <f>SUMIF($D$9:$D$274,$D279,UX$9:UX$274)</f>
        <v/>
      </c>
      <c r="UY279" s="589">
        <f>SUMIF($D$9:$D$274,$D279,UY$9:UY$274)</f>
        <v/>
      </c>
      <c r="UZ279" s="589">
        <f>SUMIF($D$9:$D$274,$D279,UZ$9:UZ$274)</f>
        <v/>
      </c>
      <c r="VA279" s="589">
        <f>SUMIF($D$9:$D$274,$D279,VA$9:VA$274)</f>
        <v/>
      </c>
      <c r="VB279" s="589">
        <f>SUMIF($D$9:$D$274,$D279,VB$9:VB$274)</f>
        <v/>
      </c>
      <c r="VC279" s="589">
        <f>SUMIF($D$9:$D$274,$D279,VC$9:VC$274)</f>
        <v/>
      </c>
      <c r="VD279" s="589">
        <f>SUMIF($D$9:$D$274,$D279,VD$9:VD$274)</f>
        <v/>
      </c>
      <c r="VE279" s="589">
        <f>SUMIF($D$9:$D$274,$D279,VE$9:VE$274)</f>
        <v/>
      </c>
      <c r="VF279" s="589">
        <f>SUMIF($D$9:$D$274,$D279,VF$9:VF$274)</f>
        <v/>
      </c>
      <c r="VG279" s="589">
        <f>SUMIF($D$9:$D$274,$D279,VG$9:VG$274)</f>
        <v/>
      </c>
      <c r="VH279" s="589">
        <f>SUMIF($D$9:$D$274,$D279,VH$9:VH$274)</f>
        <v/>
      </c>
      <c r="VI279" s="589">
        <f>SUMIF($D$9:$D$274,$D279,VI$9:VI$274)</f>
        <v/>
      </c>
      <c r="VJ279" s="589">
        <f>SUMIF($D$9:$D$274,$D279,VJ$9:VJ$274)</f>
        <v/>
      </c>
      <c r="VK279" s="589">
        <f>SUMIF($D$9:$D$274,$D279,VK$9:VK$274)</f>
        <v/>
      </c>
      <c r="VL279" s="589">
        <f>SUMIF($D$9:$D$274,$D279,VL$9:VL$274)</f>
        <v/>
      </c>
      <c r="VM279" s="590">
        <f>SUM(E279:VL279)-SUM(UU279:VD279)</f>
        <v/>
      </c>
    </row>
    <row r="280" ht="19.5" customHeight="1">
      <c r="A280" s="1106" t="n"/>
      <c r="B280" s="1058" t="n"/>
      <c r="C280" s="1107" t="n"/>
      <c r="D280" s="592" t="inlineStr">
        <is>
          <t>SUBSIDIADO</t>
        </is>
      </c>
      <c r="E280" s="589">
        <f>SUMIF($D$9:$D$274,$D280,E$9:E$274)</f>
        <v/>
      </c>
      <c r="F280" s="589">
        <f>SUMIF($D$9:$D$274,$D280,F$9:F$274)</f>
        <v/>
      </c>
      <c r="G280" s="589">
        <f>SUMIF($D$9:$D$274,$D280,G$9:G$274)</f>
        <v/>
      </c>
      <c r="H280" s="589">
        <f>SUMIF($D$9:$D$274,$D280,H$9:H$274)</f>
        <v/>
      </c>
      <c r="I280" s="589">
        <f>SUMIF($D$9:$D$274,$D280,I$9:I$274)</f>
        <v/>
      </c>
      <c r="J280" s="589">
        <f>SUMIF($D$9:$D$274,$D280,J$9:J$274)</f>
        <v/>
      </c>
      <c r="K280" s="589">
        <f>SUMIF($D$9:$D$274,$D280,K$9:K$274)</f>
        <v/>
      </c>
      <c r="L280" s="589">
        <f>SUMIF($D$9:$D$274,$D280,L$9:L$274)</f>
        <v/>
      </c>
      <c r="M280" s="589">
        <f>SUMIF($D$9:$D$274,$D280,M$9:M$274)</f>
        <v/>
      </c>
      <c r="N280" s="589">
        <f>SUMIF($D$9:$D$274,$D280,N$9:N$274)</f>
        <v/>
      </c>
      <c r="O280" s="589">
        <f>SUMIF($D$9:$D$274,$D280,O$9:O$274)</f>
        <v/>
      </c>
      <c r="P280" s="589">
        <f>SUMIF($D$9:$D$274,$D280,P$9:P$274)</f>
        <v/>
      </c>
      <c r="Q280" s="589">
        <f>SUMIF($D$9:$D$274,$D280,Q$9:Q$274)</f>
        <v/>
      </c>
      <c r="R280" s="589">
        <f>SUMIF($D$9:$D$274,$D280,R$9:R$274)</f>
        <v/>
      </c>
      <c r="S280" s="589">
        <f>SUMIF($D$9:$D$274,$D280,S$9:S$274)</f>
        <v/>
      </c>
      <c r="T280" s="589">
        <f>SUMIF($D$9:$D$274,$D280,T$9:T$274)</f>
        <v/>
      </c>
      <c r="U280" s="589">
        <f>SUMIF($D$9:$D$274,$D280,U$9:U$274)</f>
        <v/>
      </c>
      <c r="V280" s="589">
        <f>SUMIF($D$9:$D$274,$D280,V$9:V$274)</f>
        <v/>
      </c>
      <c r="W280" s="589">
        <f>SUMIF($D$9:$D$274,$D280,W$9:W$274)</f>
        <v/>
      </c>
      <c r="X280" s="589">
        <f>SUMIF($D$9:$D$274,$D280,X$9:X$274)</f>
        <v/>
      </c>
      <c r="Y280" s="589">
        <f>SUMIF($D$9:$D$274,$D280,Y$9:Y$274)</f>
        <v/>
      </c>
      <c r="Z280" s="589">
        <f>SUMIF($D$9:$D$274,$D280,Z$9:Z$274)</f>
        <v/>
      </c>
      <c r="AA280" s="589">
        <f>SUMIF($D$9:$D$274,$D280,AA$9:AA$274)</f>
        <v/>
      </c>
      <c r="AB280" s="589">
        <f>SUMIF($D$9:$D$274,$D280,AB$9:AB$274)</f>
        <v/>
      </c>
      <c r="AC280" s="589">
        <f>SUMIF($D$9:$D$274,$D280,AC$9:AC$274)</f>
        <v/>
      </c>
      <c r="AD280" s="589">
        <f>SUMIF($D$9:$D$274,$D280,AD$9:AD$274)</f>
        <v/>
      </c>
      <c r="AE280" s="589">
        <f>SUMIF($D$9:$D$274,$D280,AE$9:AE$274)</f>
        <v/>
      </c>
      <c r="AF280" s="589">
        <f>SUMIF($D$9:$D$274,$D280,AF$9:AF$274)</f>
        <v/>
      </c>
      <c r="AG280" s="589">
        <f>SUMIF($D$9:$D$274,$D280,AG$9:AG$274)</f>
        <v/>
      </c>
      <c r="AH280" s="589">
        <f>SUMIF($D$9:$D$274,$D280,AH$9:AH$274)</f>
        <v/>
      </c>
      <c r="AI280" s="589">
        <f>SUMIF($D$9:$D$274,$D280,AI$9:AI$274)</f>
        <v/>
      </c>
      <c r="AJ280" s="589">
        <f>SUMIF($D$9:$D$274,$D280,AJ$9:AJ$274)</f>
        <v/>
      </c>
      <c r="AK280" s="589">
        <f>SUMIF($D$9:$D$274,$D280,AK$9:AK$274)</f>
        <v/>
      </c>
      <c r="AL280" s="589">
        <f>SUMIF($D$9:$D$274,$D280,AL$9:AL$274)</f>
        <v/>
      </c>
      <c r="AM280" s="589">
        <f>SUMIF($D$9:$D$274,$D280,AM$9:AM$274)</f>
        <v/>
      </c>
      <c r="AN280" s="589">
        <f>SUMIF($D$9:$D$274,$D280,AN$9:AN$274)</f>
        <v/>
      </c>
      <c r="AO280" s="589">
        <f>SUMIF($D$9:$D$274,$D280,AO$9:AO$274)</f>
        <v/>
      </c>
      <c r="AP280" s="589">
        <f>SUMIF($D$9:$D$274,$D280,AP$9:AP$274)</f>
        <v/>
      </c>
      <c r="AQ280" s="589">
        <f>SUMIF($D$9:$D$274,$D280,AQ$9:AQ$274)</f>
        <v/>
      </c>
      <c r="AR280" s="589">
        <f>SUMIF($D$9:$D$274,$D280,AR$9:AR$274)</f>
        <v/>
      </c>
      <c r="AS280" s="589">
        <f>SUMIF($D$9:$D$274,$D280,AS$9:AS$274)</f>
        <v/>
      </c>
      <c r="AT280" s="589">
        <f>SUMIF($D$9:$D$274,$D280,AT$9:AT$274)</f>
        <v/>
      </c>
      <c r="AU280" s="589">
        <f>SUMIF($D$9:$D$274,$D280,AU$9:AU$274)</f>
        <v/>
      </c>
      <c r="AV280" s="589">
        <f>SUMIF($D$9:$D$274,$D280,AV$9:AV$274)</f>
        <v/>
      </c>
      <c r="AW280" s="589">
        <f>SUMIF($D$9:$D$274,$D280,AW$9:AW$274)</f>
        <v/>
      </c>
      <c r="AX280" s="589">
        <f>SUMIF($D$9:$D$274,$D280,AX$9:AX$274)</f>
        <v/>
      </c>
      <c r="AY280" s="589">
        <f>SUMIF($D$9:$D$274,$D280,AY$9:AY$274)</f>
        <v/>
      </c>
      <c r="AZ280" s="589">
        <f>SUMIF($D$9:$D$274,$D280,AZ$9:AZ$274)</f>
        <v/>
      </c>
      <c r="BA280" s="589">
        <f>SUMIF($D$9:$D$274,$D280,BA$9:BA$274)</f>
        <v/>
      </c>
      <c r="BB280" s="589">
        <f>SUMIF($D$9:$D$274,$D280,BB$9:BB$274)</f>
        <v/>
      </c>
      <c r="BC280" s="589">
        <f>SUMIF($D$9:$D$274,$D280,BC$9:BC$274)</f>
        <v/>
      </c>
      <c r="BD280" s="589">
        <f>SUMIF($D$9:$D$274,$D280,BD$9:BD$274)</f>
        <v/>
      </c>
      <c r="BE280" s="589">
        <f>SUMIF($D$9:$D$274,$D280,BE$9:BE$274)</f>
        <v/>
      </c>
      <c r="BF280" s="589">
        <f>SUMIF($D$9:$D$274,$D280,BF$9:BF$274)</f>
        <v/>
      </c>
      <c r="BG280" s="589">
        <f>SUMIF($D$9:$D$274,$D280,BG$9:BG$274)</f>
        <v/>
      </c>
      <c r="BH280" s="589">
        <f>SUMIF($D$9:$D$274,$D280,BH$9:BH$274)</f>
        <v/>
      </c>
      <c r="BI280" s="589">
        <f>SUMIF($D$9:$D$274,$D280,BI$9:BI$274)</f>
        <v/>
      </c>
      <c r="BJ280" s="589">
        <f>SUMIF($D$9:$D$274,$D280,BJ$9:BJ$274)</f>
        <v/>
      </c>
      <c r="BK280" s="589">
        <f>SUMIF($D$9:$D$274,$D280,BK$9:BK$274)</f>
        <v/>
      </c>
      <c r="BL280" s="589">
        <f>SUMIF($D$9:$D$274,$D280,BL$9:BL$274)</f>
        <v/>
      </c>
      <c r="BM280" s="589">
        <f>SUMIF($D$9:$D$274,$D280,BM$9:BM$274)</f>
        <v/>
      </c>
      <c r="BN280" s="589">
        <f>SUMIF($D$9:$D$274,$D280,BN$9:BN$274)</f>
        <v/>
      </c>
      <c r="BO280" s="589">
        <f>SUMIF($D$9:$D$274,$D280,BO$9:BO$274)</f>
        <v/>
      </c>
      <c r="BP280" s="589">
        <f>SUMIF($D$9:$D$274,$D280,BP$9:BP$274)</f>
        <v/>
      </c>
      <c r="BQ280" s="589">
        <f>SUMIF($D$9:$D$274,$D280,BQ$9:BQ$274)</f>
        <v/>
      </c>
      <c r="BR280" s="589">
        <f>SUMIF($D$9:$D$274,$D280,BR$9:BR$274)</f>
        <v/>
      </c>
      <c r="BS280" s="589">
        <f>SUMIF($D$9:$D$274,$D280,BS$9:BS$274)</f>
        <v/>
      </c>
      <c r="BT280" s="589">
        <f>SUMIF($D$9:$D$274,$D280,BT$9:BT$274)</f>
        <v/>
      </c>
      <c r="BU280" s="589">
        <f>SUMIF($D$9:$D$274,$D280,BU$9:BU$274)</f>
        <v/>
      </c>
      <c r="BV280" s="589">
        <f>SUMIF($D$9:$D$274,$D280,BV$9:BV$274)</f>
        <v/>
      </c>
      <c r="BW280" s="589">
        <f>SUMIF($D$9:$D$274,$D280,BW$9:BW$274)</f>
        <v/>
      </c>
      <c r="BX280" s="589">
        <f>SUMIF($D$9:$D$274,$D280,BX$9:BX$274)</f>
        <v/>
      </c>
      <c r="BY280" s="589">
        <f>SUMIF($D$9:$D$274,$D280,BY$9:BY$274)</f>
        <v/>
      </c>
      <c r="BZ280" s="589">
        <f>SUMIF($D$9:$D$274,$D280,BZ$9:BZ$274)</f>
        <v/>
      </c>
      <c r="CA280" s="589">
        <f>SUMIF($D$9:$D$274,$D280,CA$9:CA$274)</f>
        <v/>
      </c>
      <c r="CB280" s="589">
        <f>SUMIF($D$9:$D$274,$D280,CB$9:CB$274)</f>
        <v/>
      </c>
      <c r="CC280" s="589">
        <f>SUMIF($D$9:$D$274,$D280,CC$9:CC$274)</f>
        <v/>
      </c>
      <c r="CD280" s="589">
        <f>SUMIF($D$9:$D$274,$D280,CD$9:CD$274)</f>
        <v/>
      </c>
      <c r="CE280" s="589">
        <f>SUMIF($D$9:$D$274,$D280,CE$9:CE$274)</f>
        <v/>
      </c>
      <c r="CF280" s="589">
        <f>SUMIF($D$9:$D$274,$D280,CF$9:CF$274)</f>
        <v/>
      </c>
      <c r="CG280" s="589">
        <f>SUMIF($D$9:$D$274,$D280,CG$9:CG$274)</f>
        <v/>
      </c>
      <c r="CH280" s="589">
        <f>SUMIF($D$9:$D$274,$D280,CH$9:CH$274)</f>
        <v/>
      </c>
      <c r="CI280" s="589">
        <f>SUMIF($D$9:$D$274,$D280,CI$9:CI$274)</f>
        <v/>
      </c>
      <c r="CJ280" s="589">
        <f>SUMIF($D$9:$D$274,$D280,CJ$9:CJ$274)</f>
        <v/>
      </c>
      <c r="CK280" s="589">
        <f>SUMIF($D$9:$D$274,$D280,CK$9:CK$274)</f>
        <v/>
      </c>
      <c r="CL280" s="589">
        <f>SUMIF($D$9:$D$274,$D280,CL$9:CL$274)</f>
        <v/>
      </c>
      <c r="CM280" s="589">
        <f>SUMIF($D$9:$D$274,$D280,CM$9:CM$274)</f>
        <v/>
      </c>
      <c r="CN280" s="589">
        <f>SUMIF($D$9:$D$274,$D280,CN$9:CN$274)</f>
        <v/>
      </c>
      <c r="CO280" s="589">
        <f>SUMIF($D$9:$D$274,$D280,CO$9:CO$274)</f>
        <v/>
      </c>
      <c r="CP280" s="589">
        <f>SUMIF($D$9:$D$274,$D280,CP$9:CP$274)</f>
        <v/>
      </c>
      <c r="CQ280" s="589">
        <f>SUMIF($D$9:$D$274,$D280,CQ$9:CQ$274)</f>
        <v/>
      </c>
      <c r="CR280" s="589">
        <f>SUMIF($D$9:$D$274,$D280,CR$9:CR$274)</f>
        <v/>
      </c>
      <c r="CS280" s="589">
        <f>SUMIF($D$9:$D$274,$D280,CS$9:CS$274)</f>
        <v/>
      </c>
      <c r="CT280" s="589">
        <f>SUMIF($D$9:$D$274,$D280,CT$9:CT$274)</f>
        <v/>
      </c>
      <c r="CU280" s="589">
        <f>SUMIF($D$9:$D$274,$D280,CU$9:CU$274)</f>
        <v/>
      </c>
      <c r="CV280" s="589">
        <f>SUMIF($D$9:$D$274,$D280,CV$9:CV$274)</f>
        <v/>
      </c>
      <c r="CW280" s="589">
        <f>SUMIF($D$9:$D$274,$D280,CW$9:CW$274)</f>
        <v/>
      </c>
      <c r="CX280" s="589">
        <f>SUMIF($D$9:$D$274,$D280,CX$9:CX$274)</f>
        <v/>
      </c>
      <c r="CY280" s="589">
        <f>SUMIF($D$9:$D$274,$D280,CY$9:CY$274)</f>
        <v/>
      </c>
      <c r="CZ280" s="589">
        <f>SUMIF($D$9:$D$274,$D280,CZ$9:CZ$274)</f>
        <v/>
      </c>
      <c r="DA280" s="589">
        <f>SUMIF($D$9:$D$274,$D280,DA$9:DA$274)</f>
        <v/>
      </c>
      <c r="DB280" s="589">
        <f>SUMIF($D$9:$D$274,$D280,DB$9:DB$274)</f>
        <v/>
      </c>
      <c r="DC280" s="589">
        <f>SUMIF($D$9:$D$274,$D280,DC$9:DC$274)</f>
        <v/>
      </c>
      <c r="DD280" s="589">
        <f>SUMIF($D$9:$D$274,$D280,DD$9:DD$274)</f>
        <v/>
      </c>
      <c r="DE280" s="589">
        <f>SUMIF($D$9:$D$274,$D280,DE$9:DE$274)</f>
        <v/>
      </c>
      <c r="DF280" s="589">
        <f>SUMIF($D$9:$D$274,$D280,DF$9:DF$274)</f>
        <v/>
      </c>
      <c r="DG280" s="589">
        <f>SUMIF($D$9:$D$274,$D280,DG$9:DG$274)</f>
        <v/>
      </c>
      <c r="DH280" s="589">
        <f>SUMIF($D$9:$D$274,$D280,DH$9:DH$274)</f>
        <v/>
      </c>
      <c r="DI280" s="589">
        <f>SUMIF($D$9:$D$274,$D280,DI$9:DI$274)</f>
        <v/>
      </c>
      <c r="DJ280" s="589">
        <f>SUMIF($D$9:$D$274,$D280,DJ$9:DJ$274)</f>
        <v/>
      </c>
      <c r="DK280" s="589">
        <f>SUMIF($D$9:$D$274,$D280,DK$9:DK$274)</f>
        <v/>
      </c>
      <c r="DL280" s="589">
        <f>SUMIF($D$9:$D$274,$D280,DL$9:DL$274)</f>
        <v/>
      </c>
      <c r="DM280" s="589">
        <f>SUMIF($D$9:$D$274,$D280,DM$9:DM$274)</f>
        <v/>
      </c>
      <c r="DN280" s="589">
        <f>SUMIF($D$9:$D$274,$D280,DN$9:DN$274)</f>
        <v/>
      </c>
      <c r="DO280" s="589">
        <f>SUMIF($D$9:$D$274,$D280,DO$9:DO$274)</f>
        <v/>
      </c>
      <c r="DP280" s="589">
        <f>SUMIF($D$9:$D$274,$D280,DP$9:DP$274)</f>
        <v/>
      </c>
      <c r="DQ280" s="589">
        <f>SUMIF($D$9:$D$274,$D280,DQ$9:DQ$274)</f>
        <v/>
      </c>
      <c r="DR280" s="589">
        <f>SUMIF($D$9:$D$274,$D280,DR$9:DR$274)</f>
        <v/>
      </c>
      <c r="DS280" s="589">
        <f>SUMIF($D$9:$D$274,$D280,DS$9:DS$274)</f>
        <v/>
      </c>
      <c r="DT280" s="589">
        <f>SUMIF($D$9:$D$274,$D280,DT$9:DT$274)</f>
        <v/>
      </c>
      <c r="DU280" s="589">
        <f>SUMIF($D$9:$D$274,$D280,DU$9:DU$274)</f>
        <v/>
      </c>
      <c r="DV280" s="589">
        <f>SUMIF($D$9:$D$274,$D280,DV$9:DV$274)</f>
        <v/>
      </c>
      <c r="DW280" s="589">
        <f>SUMIF($D$9:$D$274,$D280,DW$9:DW$274)</f>
        <v/>
      </c>
      <c r="DX280" s="589">
        <f>SUMIF($D$9:$D$274,$D280,DX$9:DX$274)</f>
        <v/>
      </c>
      <c r="DY280" s="589">
        <f>SUMIF($D$9:$D$274,$D280,DY$9:DY$274)</f>
        <v/>
      </c>
      <c r="DZ280" s="589">
        <f>SUMIF($D$9:$D$274,$D280,DZ$9:DZ$274)</f>
        <v/>
      </c>
      <c r="EA280" s="589">
        <f>SUMIF($D$9:$D$274,$D280,EA$9:EA$274)</f>
        <v/>
      </c>
      <c r="EB280" s="589">
        <f>SUMIF($D$9:$D$274,$D280,EB$9:EB$274)</f>
        <v/>
      </c>
      <c r="EC280" s="589">
        <f>SUMIF($D$9:$D$274,$D280,EC$9:EC$274)</f>
        <v/>
      </c>
      <c r="ED280" s="589">
        <f>SUMIF($D$9:$D$274,$D280,ED$9:ED$274)</f>
        <v/>
      </c>
      <c r="EE280" s="589">
        <f>SUMIF($D$9:$D$274,$D280,EE$9:EE$274)</f>
        <v/>
      </c>
      <c r="EF280" s="589">
        <f>SUMIF($D$9:$D$274,$D280,EF$9:EF$274)</f>
        <v/>
      </c>
      <c r="EG280" s="589">
        <f>SUMIF($D$9:$D$274,$D280,EG$9:EG$274)</f>
        <v/>
      </c>
      <c r="EH280" s="589">
        <f>SUMIF($D$9:$D$274,$D280,EH$9:EH$274)</f>
        <v/>
      </c>
      <c r="EI280" s="589">
        <f>SUMIF($D$9:$D$274,$D280,EI$9:EI$274)</f>
        <v/>
      </c>
      <c r="EJ280" s="589">
        <f>SUMIF($D$9:$D$274,$D280,EJ$9:EJ$274)</f>
        <v/>
      </c>
      <c r="EK280" s="589">
        <f>SUMIF($D$9:$D$274,$D280,EK$9:EK$274)</f>
        <v/>
      </c>
      <c r="EL280" s="589">
        <f>SUMIF($D$9:$D$274,$D280,EL$9:EL$274)</f>
        <v/>
      </c>
      <c r="EM280" s="589">
        <f>SUMIF($D$9:$D$274,$D280,EM$9:EM$274)</f>
        <v/>
      </c>
      <c r="EN280" s="589">
        <f>SUMIF($D$9:$D$274,$D280,EN$9:EN$274)</f>
        <v/>
      </c>
      <c r="EO280" s="589">
        <f>SUMIF($D$9:$D$274,$D280,EO$9:EO$274)</f>
        <v/>
      </c>
      <c r="EP280" s="589">
        <f>SUMIF($D$9:$D$274,$D280,EP$9:EP$274)</f>
        <v/>
      </c>
      <c r="EQ280" s="589">
        <f>SUMIF($D$9:$D$274,$D280,EQ$9:EQ$274)</f>
        <v/>
      </c>
      <c r="ER280" s="589">
        <f>SUMIF($D$9:$D$274,$D280,ER$9:ER$274)</f>
        <v/>
      </c>
      <c r="ES280" s="589">
        <f>SUMIF($D$9:$D$274,$D280,ES$9:ES$274)</f>
        <v/>
      </c>
      <c r="ET280" s="589">
        <f>SUMIF($D$9:$D$274,$D280,ET$9:ET$274)</f>
        <v/>
      </c>
      <c r="EU280" s="589">
        <f>SUMIF($D$9:$D$274,$D280,EU$9:EU$274)</f>
        <v/>
      </c>
      <c r="EV280" s="589">
        <f>SUMIF($D$9:$D$274,$D280,EV$9:EV$274)</f>
        <v/>
      </c>
      <c r="EW280" s="589">
        <f>SUMIF($D$9:$D$274,$D280,EW$9:EW$274)</f>
        <v/>
      </c>
      <c r="EX280" s="589">
        <f>SUMIF($D$9:$D$274,$D280,EX$9:EX$274)</f>
        <v/>
      </c>
      <c r="EY280" s="589">
        <f>SUMIF($D$9:$D$274,$D280,EY$9:EY$274)</f>
        <v/>
      </c>
      <c r="EZ280" s="589">
        <f>SUMIF($D$9:$D$274,$D280,EZ$9:EZ$274)</f>
        <v/>
      </c>
      <c r="FA280" s="589">
        <f>SUMIF($D$9:$D$274,$D280,FA$9:FA$274)</f>
        <v/>
      </c>
      <c r="FB280" s="589">
        <f>SUMIF($D$9:$D$274,$D280,FB$9:FB$274)</f>
        <v/>
      </c>
      <c r="FC280" s="589">
        <f>SUMIF($D$9:$D$274,$D280,FC$9:FC$274)</f>
        <v/>
      </c>
      <c r="FD280" s="589">
        <f>SUMIF($D$9:$D$274,$D280,FD$9:FD$274)</f>
        <v/>
      </c>
      <c r="FE280" s="589">
        <f>SUMIF($D$9:$D$274,$D280,FE$9:FE$274)</f>
        <v/>
      </c>
      <c r="FF280" s="589">
        <f>SUMIF($D$9:$D$274,$D280,FF$9:FF$274)</f>
        <v/>
      </c>
      <c r="FG280" s="589">
        <f>SUMIF($D$9:$D$274,$D280,FG$9:FG$274)</f>
        <v/>
      </c>
      <c r="FH280" s="589">
        <f>SUMIF($D$9:$D$274,$D280,FH$9:FH$274)</f>
        <v/>
      </c>
      <c r="FI280" s="589">
        <f>SUMIF($D$9:$D$274,$D280,FI$9:FI$274)</f>
        <v/>
      </c>
      <c r="FJ280" s="589">
        <f>SUMIF($D$9:$D$274,$D280,FJ$9:FJ$274)</f>
        <v/>
      </c>
      <c r="FK280" s="589">
        <f>SUMIF($D$9:$D$274,$D280,FK$9:FK$274)</f>
        <v/>
      </c>
      <c r="FL280" s="589">
        <f>SUMIF($D$9:$D$274,$D280,FL$9:FL$274)</f>
        <v/>
      </c>
      <c r="FM280" s="589">
        <f>SUMIF($D$9:$D$274,$D280,FM$9:FM$274)</f>
        <v/>
      </c>
      <c r="FN280" s="589">
        <f>SUMIF($D$9:$D$274,$D280,FN$9:FN$274)</f>
        <v/>
      </c>
      <c r="FO280" s="589">
        <f>SUMIF($D$9:$D$274,$D280,FO$9:FO$274)</f>
        <v/>
      </c>
      <c r="FP280" s="589">
        <f>SUMIF($D$9:$D$274,$D280,FP$9:FP$274)</f>
        <v/>
      </c>
      <c r="FQ280" s="589">
        <f>SUMIF($D$9:$D$274,$D280,FQ$9:FQ$274)</f>
        <v/>
      </c>
      <c r="FR280" s="589">
        <f>SUMIF($D$9:$D$274,$D280,FR$9:FR$274)</f>
        <v/>
      </c>
      <c r="FS280" s="589">
        <f>SUMIF($D$9:$D$274,$D280,FS$9:FS$274)</f>
        <v/>
      </c>
      <c r="FT280" s="589">
        <f>SUMIF($D$9:$D$274,$D280,FT$9:FT$274)</f>
        <v/>
      </c>
      <c r="FU280" s="589">
        <f>SUMIF($D$9:$D$274,$D280,FU$9:FU$274)</f>
        <v/>
      </c>
      <c r="FV280" s="589">
        <f>SUMIF($D$9:$D$274,$D280,FV$9:FV$274)</f>
        <v/>
      </c>
      <c r="FW280" s="589">
        <f>SUMIF($D$9:$D$274,$D280,FW$9:FW$274)</f>
        <v/>
      </c>
      <c r="FX280" s="589">
        <f>SUMIF($D$9:$D$274,$D280,FX$9:FX$274)</f>
        <v/>
      </c>
      <c r="FY280" s="589">
        <f>SUMIF($D$9:$D$274,$D280,FY$9:FY$274)</f>
        <v/>
      </c>
      <c r="FZ280" s="589">
        <f>SUMIF($D$9:$D$274,$D280,FZ$9:FZ$274)</f>
        <v/>
      </c>
      <c r="GA280" s="589">
        <f>SUMIF($D$9:$D$274,$D280,GA$9:GA$274)</f>
        <v/>
      </c>
      <c r="GB280" s="589">
        <f>SUMIF($D$9:$D$274,$D280,GB$9:GB$274)</f>
        <v/>
      </c>
      <c r="GC280" s="589">
        <f>SUMIF($D$9:$D$274,$D280,GC$9:GC$274)</f>
        <v/>
      </c>
      <c r="GD280" s="589">
        <f>SUMIF($D$9:$D$274,$D280,GD$9:GD$274)</f>
        <v/>
      </c>
      <c r="GE280" s="589">
        <f>SUMIF($D$9:$D$274,$D280,GE$9:GE$274)</f>
        <v/>
      </c>
      <c r="GF280" s="589">
        <f>SUMIF($D$9:$D$274,$D280,GF$9:GF$274)</f>
        <v/>
      </c>
      <c r="GG280" s="589">
        <f>SUMIF($D$9:$D$274,$D280,GG$9:GG$274)</f>
        <v/>
      </c>
      <c r="GH280" s="589">
        <f>SUMIF($D$9:$D$274,$D280,GH$9:GH$274)</f>
        <v/>
      </c>
      <c r="GI280" s="589">
        <f>SUMIF($D$9:$D$274,$D280,GI$9:GI$274)</f>
        <v/>
      </c>
      <c r="GJ280" s="589">
        <f>SUMIF($D$9:$D$274,$D280,GJ$9:GJ$274)</f>
        <v/>
      </c>
      <c r="GK280" s="589">
        <f>SUMIF($D$9:$D$274,$D280,GK$9:GK$274)</f>
        <v/>
      </c>
      <c r="GL280" s="589">
        <f>SUMIF($D$9:$D$274,$D280,GL$9:GL$274)</f>
        <v/>
      </c>
      <c r="GM280" s="589">
        <f>SUMIF($D$9:$D$274,$D280,GM$9:GM$274)</f>
        <v/>
      </c>
      <c r="GN280" s="589">
        <f>SUMIF($D$9:$D$274,$D280,GN$9:GN$274)</f>
        <v/>
      </c>
      <c r="GO280" s="589">
        <f>SUMIF($D$9:$D$274,$D280,GO$9:GO$274)</f>
        <v/>
      </c>
      <c r="GP280" s="589">
        <f>SUMIF($D$9:$D$274,$D280,GP$9:GP$274)</f>
        <v/>
      </c>
      <c r="GQ280" s="589">
        <f>SUMIF($D$9:$D$274,$D280,GQ$9:GQ$274)</f>
        <v/>
      </c>
      <c r="GR280" s="589">
        <f>SUMIF($D$9:$D$274,$D280,GR$9:GR$274)</f>
        <v/>
      </c>
      <c r="GS280" s="589">
        <f>SUMIF($D$9:$D$274,$D280,GS$9:GS$274)</f>
        <v/>
      </c>
      <c r="GT280" s="589">
        <f>SUMIF($D$9:$D$274,$D280,GT$9:GT$274)</f>
        <v/>
      </c>
      <c r="GU280" s="589">
        <f>SUMIF($D$9:$D$274,$D280,GU$9:GU$274)</f>
        <v/>
      </c>
      <c r="GV280" s="589">
        <f>SUMIF($D$9:$D$274,$D280,GV$9:GV$274)</f>
        <v/>
      </c>
      <c r="GW280" s="589">
        <f>SUMIF($D$9:$D$274,$D280,GW$9:GW$274)</f>
        <v/>
      </c>
      <c r="GX280" s="589">
        <f>SUMIF($D$9:$D$274,$D280,GX$9:GX$274)</f>
        <v/>
      </c>
      <c r="GY280" s="589">
        <f>SUMIF($D$9:$D$274,$D280,GY$9:GY$274)</f>
        <v/>
      </c>
      <c r="GZ280" s="589">
        <f>SUMIF($D$9:$D$274,$D280,GZ$9:GZ$274)</f>
        <v/>
      </c>
      <c r="HA280" s="589">
        <f>SUMIF($D$9:$D$274,$D280,HA$9:HA$274)</f>
        <v/>
      </c>
      <c r="HB280" s="589">
        <f>SUMIF($D$9:$D$274,$D280,HB$9:HB$274)</f>
        <v/>
      </c>
      <c r="HC280" s="589">
        <f>SUMIF($D$9:$D$274,$D280,HC$9:HC$274)</f>
        <v/>
      </c>
      <c r="HD280" s="589">
        <f>SUMIF($D$9:$D$274,$D280,HD$9:HD$274)</f>
        <v/>
      </c>
      <c r="HE280" s="589">
        <f>SUMIF($D$9:$D$274,$D280,HE$9:HE$274)</f>
        <v/>
      </c>
      <c r="HF280" s="589">
        <f>SUMIF($D$9:$D$274,$D280,HF$9:HF$274)</f>
        <v/>
      </c>
      <c r="HG280" s="589">
        <f>SUMIF($D$9:$D$274,$D280,HG$9:HG$274)</f>
        <v/>
      </c>
      <c r="HH280" s="589">
        <f>SUMIF($D$9:$D$274,$D280,HH$9:HH$274)</f>
        <v/>
      </c>
      <c r="HI280" s="589">
        <f>SUMIF($D$9:$D$274,$D280,HI$9:HI$274)</f>
        <v/>
      </c>
      <c r="HJ280" s="589">
        <f>SUMIF($D$9:$D$274,$D280,HJ$9:HJ$274)</f>
        <v/>
      </c>
      <c r="HK280" s="589">
        <f>SUMIF($D$9:$D$274,$D280,HK$9:HK$274)</f>
        <v/>
      </c>
      <c r="HL280" s="589">
        <f>SUMIF($D$9:$D$274,$D280,HL$9:HL$274)</f>
        <v/>
      </c>
      <c r="HM280" s="589">
        <f>SUMIF($D$9:$D$274,$D280,HM$9:HM$274)</f>
        <v/>
      </c>
      <c r="HN280" s="589">
        <f>SUMIF($D$9:$D$274,$D280,HN$9:HN$274)</f>
        <v/>
      </c>
      <c r="HO280" s="589">
        <f>SUMIF($D$9:$D$274,$D280,HO$9:HO$274)</f>
        <v/>
      </c>
      <c r="HP280" s="589">
        <f>SUMIF($D$9:$D$274,$D280,HP$9:HP$274)</f>
        <v/>
      </c>
      <c r="HQ280" s="589">
        <f>SUMIF($D$9:$D$274,$D280,HQ$9:HQ$274)</f>
        <v/>
      </c>
      <c r="HR280" s="589">
        <f>SUMIF($D$9:$D$274,$D280,HR$9:HR$274)</f>
        <v/>
      </c>
      <c r="HS280" s="589">
        <f>SUMIF($D$9:$D$274,$D280,HS$9:HS$274)</f>
        <v/>
      </c>
      <c r="HT280" s="589">
        <f>SUMIF($D$9:$D$274,$D280,HT$9:HT$274)</f>
        <v/>
      </c>
      <c r="HU280" s="589">
        <f>SUMIF($D$9:$D$274,$D280,HU$9:HU$274)</f>
        <v/>
      </c>
      <c r="HV280" s="589">
        <f>SUMIF($D$9:$D$274,$D280,HV$9:HV$274)</f>
        <v/>
      </c>
      <c r="HW280" s="589">
        <f>SUMIF($D$9:$D$274,$D280,HW$9:HW$274)</f>
        <v/>
      </c>
      <c r="HX280" s="589">
        <f>SUMIF($D$9:$D$274,$D280,HX$9:HX$274)</f>
        <v/>
      </c>
      <c r="HY280" s="589">
        <f>SUMIF($D$9:$D$274,$D280,HY$9:HY$274)</f>
        <v/>
      </c>
      <c r="HZ280" s="589">
        <f>SUMIF($D$9:$D$274,$D280,HZ$9:HZ$274)</f>
        <v/>
      </c>
      <c r="IA280" s="589">
        <f>SUMIF($D$9:$D$274,$D280,IA$9:IA$274)</f>
        <v/>
      </c>
      <c r="IB280" s="589">
        <f>SUMIF($D$9:$D$274,$D280,IB$9:IB$274)</f>
        <v/>
      </c>
      <c r="IC280" s="589">
        <f>SUMIF($D$9:$D$274,$D280,IC$9:IC$274)</f>
        <v/>
      </c>
      <c r="ID280" s="589">
        <f>SUMIF($D$9:$D$274,$D280,ID$9:ID$274)</f>
        <v/>
      </c>
      <c r="IE280" s="589">
        <f>SUMIF($D$9:$D$274,$D280,IE$9:IE$274)</f>
        <v/>
      </c>
      <c r="IF280" s="589">
        <f>SUMIF($D$9:$D$274,$D280,IF$9:IF$274)</f>
        <v/>
      </c>
      <c r="IG280" s="589">
        <f>SUMIF($D$9:$D$274,$D280,IG$9:IG$274)</f>
        <v/>
      </c>
      <c r="IH280" s="589">
        <f>SUMIF($D$9:$D$274,$D280,IH$9:IH$274)</f>
        <v/>
      </c>
      <c r="II280" s="589">
        <f>SUMIF($D$9:$D$274,$D280,II$9:II$274)</f>
        <v/>
      </c>
      <c r="IJ280" s="589">
        <f>SUMIF($D$9:$D$274,$D280,IJ$9:IJ$274)</f>
        <v/>
      </c>
      <c r="IK280" s="589">
        <f>SUMIF($D$9:$D$274,$D280,IK$9:IK$274)</f>
        <v/>
      </c>
      <c r="IL280" s="589">
        <f>SUMIF($D$9:$D$274,$D280,IL$9:IL$274)</f>
        <v/>
      </c>
      <c r="IM280" s="589">
        <f>SUMIF($D$9:$D$274,$D280,IM$9:IM$274)</f>
        <v/>
      </c>
      <c r="IN280" s="589">
        <f>SUMIF($D$9:$D$274,$D280,IN$9:IN$274)</f>
        <v/>
      </c>
      <c r="IO280" s="589">
        <f>SUMIF($D$9:$D$274,$D280,IO$9:IO$274)</f>
        <v/>
      </c>
      <c r="IP280" s="589">
        <f>SUMIF($D$9:$D$274,$D280,IP$9:IP$274)</f>
        <v/>
      </c>
      <c r="IQ280" s="589">
        <f>SUMIF($D$9:$D$274,$D280,IQ$9:IQ$274)</f>
        <v/>
      </c>
      <c r="IR280" s="589">
        <f>SUMIF($D$9:$D$274,$D280,IR$9:IR$274)</f>
        <v/>
      </c>
      <c r="IS280" s="589">
        <f>SUMIF($D$9:$D$274,$D280,IS$9:IS$274)</f>
        <v/>
      </c>
      <c r="IT280" s="589">
        <f>SUMIF($D$9:$D$274,$D280,IT$9:IT$274)</f>
        <v/>
      </c>
      <c r="IU280" s="589">
        <f>SUMIF($D$9:$D$274,$D280,IU$9:IU$274)</f>
        <v/>
      </c>
      <c r="IV280" s="589">
        <f>SUMIF($D$9:$D$274,$D280,IV$9:IV$274)</f>
        <v/>
      </c>
      <c r="IW280" s="589">
        <f>SUMIF($D$9:$D$274,$D280,IW$9:IW$274)</f>
        <v/>
      </c>
      <c r="IX280" s="589">
        <f>SUMIF($D$9:$D$274,$D280,IX$9:IX$274)</f>
        <v/>
      </c>
      <c r="IY280" s="589">
        <f>SUMIF($D$9:$D$274,$D280,IY$9:IY$274)</f>
        <v/>
      </c>
      <c r="IZ280" s="589">
        <f>SUMIF($D$9:$D$274,$D280,IZ$9:IZ$274)</f>
        <v/>
      </c>
      <c r="JA280" s="589">
        <f>SUMIF($D$9:$D$274,$D280,JA$9:JA$274)</f>
        <v/>
      </c>
      <c r="JB280" s="589">
        <f>SUMIF($D$9:$D$274,$D280,JB$9:JB$274)</f>
        <v/>
      </c>
      <c r="JC280" s="589">
        <f>SUMIF($D$9:$D$274,$D280,JC$9:JC$274)</f>
        <v/>
      </c>
      <c r="JD280" s="589">
        <f>SUMIF($D$9:$D$274,$D280,JD$9:JD$274)</f>
        <v/>
      </c>
      <c r="JE280" s="589">
        <f>SUMIF($D$9:$D$274,$D280,JE$9:JE$274)</f>
        <v/>
      </c>
      <c r="JF280" s="589">
        <f>SUMIF($D$9:$D$274,$D280,JF$9:JF$274)</f>
        <v/>
      </c>
      <c r="JG280" s="589">
        <f>SUMIF($D$9:$D$274,$D280,JG$9:JG$274)</f>
        <v/>
      </c>
      <c r="JH280" s="589">
        <f>SUMIF($D$9:$D$274,$D280,JH$9:JH$274)</f>
        <v/>
      </c>
      <c r="JI280" s="589">
        <f>SUMIF($D$9:$D$274,$D280,JI$9:JI$274)</f>
        <v/>
      </c>
      <c r="JJ280" s="589">
        <f>SUMIF($D$9:$D$274,$D280,JJ$9:JJ$274)</f>
        <v/>
      </c>
      <c r="JK280" s="589">
        <f>SUMIF($D$9:$D$274,$D280,JK$9:JK$274)</f>
        <v/>
      </c>
      <c r="JL280" s="589">
        <f>SUMIF($D$9:$D$274,$D280,JL$9:JL$274)</f>
        <v/>
      </c>
      <c r="JM280" s="589">
        <f>SUMIF($D$9:$D$274,$D280,JM$9:JM$274)</f>
        <v/>
      </c>
      <c r="JN280" s="589">
        <f>SUMIF($D$9:$D$274,$D280,JN$9:JN$274)</f>
        <v/>
      </c>
      <c r="JO280" s="589">
        <f>SUMIF($D$9:$D$274,$D280,JO$9:JO$274)</f>
        <v/>
      </c>
      <c r="JP280" s="589">
        <f>SUMIF($D$9:$D$274,$D280,JP$9:JP$274)</f>
        <v/>
      </c>
      <c r="JQ280" s="589">
        <f>SUMIF($D$9:$D$274,$D280,JQ$9:JQ$274)</f>
        <v/>
      </c>
      <c r="JR280" s="589">
        <f>SUMIF($D$9:$D$274,$D280,JR$9:JR$274)</f>
        <v/>
      </c>
      <c r="JS280" s="589">
        <f>SUMIF($D$9:$D$274,$D280,JS$9:JS$274)</f>
        <v/>
      </c>
      <c r="JT280" s="589">
        <f>SUMIF($D$9:$D$274,$D280,JT$9:JT$274)</f>
        <v/>
      </c>
      <c r="JU280" s="589">
        <f>SUMIF($D$9:$D$274,$D280,JU$9:JU$274)</f>
        <v/>
      </c>
      <c r="JV280" s="589">
        <f>SUMIF($D$9:$D$274,$D280,JV$9:JV$274)</f>
        <v/>
      </c>
      <c r="JW280" s="589">
        <f>SUMIF($D$9:$D$274,$D280,JW$9:JW$274)</f>
        <v/>
      </c>
      <c r="JX280" s="589">
        <f>SUMIF($D$9:$D$274,$D280,JX$9:JX$274)</f>
        <v/>
      </c>
      <c r="JY280" s="589">
        <f>SUMIF($D$9:$D$274,$D280,JY$9:JY$274)</f>
        <v/>
      </c>
      <c r="JZ280" s="589">
        <f>SUMIF($D$9:$D$274,$D280,JZ$9:JZ$274)</f>
        <v/>
      </c>
      <c r="KA280" s="589">
        <f>SUMIF($D$9:$D$274,$D280,KA$9:KA$274)</f>
        <v/>
      </c>
      <c r="KB280" s="589">
        <f>SUMIF($D$9:$D$274,$D280,KB$9:KB$274)</f>
        <v/>
      </c>
      <c r="KC280" s="589">
        <f>SUMIF($D$9:$D$274,$D280,KC$9:KC$274)</f>
        <v/>
      </c>
      <c r="KD280" s="589">
        <f>SUMIF($D$9:$D$274,$D280,KD$9:KD$274)</f>
        <v/>
      </c>
      <c r="KE280" s="589">
        <f>SUMIF($D$9:$D$274,$D280,KE$9:KE$274)</f>
        <v/>
      </c>
      <c r="KF280" s="589">
        <f>SUMIF($D$9:$D$274,$D280,KF$9:KF$274)</f>
        <v/>
      </c>
      <c r="KG280" s="589">
        <f>SUMIF($D$9:$D$274,$D280,KG$9:KG$274)</f>
        <v/>
      </c>
      <c r="KH280" s="589">
        <f>SUMIF($D$9:$D$274,$D280,KH$9:KH$274)</f>
        <v/>
      </c>
      <c r="KI280" s="589">
        <f>SUMIF($D$9:$D$274,$D280,KI$9:KI$274)</f>
        <v/>
      </c>
      <c r="KJ280" s="589">
        <f>SUMIF($D$9:$D$274,$D280,KJ$9:KJ$274)</f>
        <v/>
      </c>
      <c r="KK280" s="589">
        <f>SUMIF($D$9:$D$274,$D280,KK$9:KK$274)</f>
        <v/>
      </c>
      <c r="KL280" s="589">
        <f>SUMIF($D$9:$D$274,$D280,KL$9:KL$274)</f>
        <v/>
      </c>
      <c r="KM280" s="589">
        <f>SUMIF($D$9:$D$274,$D280,KM$9:KM$274)</f>
        <v/>
      </c>
      <c r="KN280" s="589">
        <f>SUMIF($D$9:$D$274,$D280,KN$9:KN$274)</f>
        <v/>
      </c>
      <c r="KO280" s="589">
        <f>SUMIF($D$9:$D$274,$D280,KO$9:KO$274)</f>
        <v/>
      </c>
      <c r="KP280" s="589">
        <f>SUMIF($D$9:$D$274,$D280,KP$9:KP$274)</f>
        <v/>
      </c>
      <c r="KQ280" s="589">
        <f>SUMIF($D$9:$D$274,$D280,KQ$9:KQ$274)</f>
        <v/>
      </c>
      <c r="KR280" s="589">
        <f>SUMIF($D$9:$D$274,$D280,KR$9:KR$274)</f>
        <v/>
      </c>
      <c r="KS280" s="589">
        <f>SUMIF($D$9:$D$274,$D280,KS$9:KS$274)</f>
        <v/>
      </c>
      <c r="KT280" s="589">
        <f>SUMIF($D$9:$D$274,$D280,KT$9:KT$274)</f>
        <v/>
      </c>
      <c r="KU280" s="589">
        <f>SUMIF($D$9:$D$274,$D280,KU$9:KU$274)</f>
        <v/>
      </c>
      <c r="KV280" s="589">
        <f>SUMIF($D$9:$D$274,$D280,KV$9:KV$274)</f>
        <v/>
      </c>
      <c r="KW280" s="589">
        <f>SUMIF($D$9:$D$274,$D280,KW$9:KW$274)</f>
        <v/>
      </c>
      <c r="KX280" s="589">
        <f>SUMIF($D$9:$D$274,$D280,KX$9:KX$274)</f>
        <v/>
      </c>
      <c r="KY280" s="589">
        <f>SUMIF($D$9:$D$274,$D280,KY$9:KY$274)</f>
        <v/>
      </c>
      <c r="KZ280" s="589">
        <f>SUMIF($D$9:$D$274,$D280,KZ$9:KZ$274)</f>
        <v/>
      </c>
      <c r="LA280" s="589">
        <f>SUMIF($D$9:$D$274,$D280,LA$9:LA$274)</f>
        <v/>
      </c>
      <c r="LB280" s="589">
        <f>SUMIF($D$9:$D$274,$D280,LB$9:LB$274)</f>
        <v/>
      </c>
      <c r="LC280" s="589">
        <f>SUMIF($D$9:$D$274,$D280,LC$9:LC$274)</f>
        <v/>
      </c>
      <c r="LD280" s="589">
        <f>SUMIF($D$9:$D$274,$D280,LD$9:LD$274)</f>
        <v/>
      </c>
      <c r="LE280" s="589">
        <f>SUMIF($D$9:$D$274,$D280,LE$9:LE$274)</f>
        <v/>
      </c>
      <c r="LF280" s="589">
        <f>SUMIF($D$9:$D$274,$D280,LF$9:LF$274)</f>
        <v/>
      </c>
      <c r="LG280" s="589">
        <f>SUMIF($D$9:$D$274,$D280,LG$9:LG$274)</f>
        <v/>
      </c>
      <c r="LH280" s="589">
        <f>SUMIF($D$9:$D$274,$D280,LH$9:LH$274)</f>
        <v/>
      </c>
      <c r="LI280" s="589">
        <f>SUMIF($D$9:$D$274,$D280,LI$9:LI$274)</f>
        <v/>
      </c>
      <c r="LJ280" s="589">
        <f>SUMIF($D$9:$D$274,$D280,LJ$9:LJ$274)</f>
        <v/>
      </c>
      <c r="LK280" s="589">
        <f>SUMIF($D$9:$D$274,$D280,LK$9:LK$274)</f>
        <v/>
      </c>
      <c r="LL280" s="589">
        <f>SUMIF($D$9:$D$274,$D280,LL$9:LL$274)</f>
        <v/>
      </c>
      <c r="LM280" s="589">
        <f>SUMIF($D$9:$D$274,$D280,LM$9:LM$274)</f>
        <v/>
      </c>
      <c r="LN280" s="589">
        <f>SUMIF($D$9:$D$274,$D280,LN$9:LN$274)</f>
        <v/>
      </c>
      <c r="LO280" s="589">
        <f>SUMIF($D$9:$D$274,$D280,LO$9:LO$274)</f>
        <v/>
      </c>
      <c r="LP280" s="589">
        <f>SUMIF($D$9:$D$274,$D280,LP$9:LP$274)</f>
        <v/>
      </c>
      <c r="LQ280" s="589">
        <f>SUMIF($D$9:$D$274,$D280,LQ$9:LQ$274)</f>
        <v/>
      </c>
      <c r="LR280" s="589">
        <f>SUMIF($D$9:$D$274,$D280,LR$9:LR$274)</f>
        <v/>
      </c>
      <c r="LS280" s="589">
        <f>SUMIF($D$9:$D$274,$D280,LS$9:LS$274)</f>
        <v/>
      </c>
      <c r="LT280" s="589">
        <f>SUMIF($D$9:$D$274,$D280,LT$9:LT$274)</f>
        <v/>
      </c>
      <c r="LU280" s="589">
        <f>SUMIF($D$9:$D$274,$D280,LU$9:LU$274)</f>
        <v/>
      </c>
      <c r="LV280" s="589">
        <f>SUMIF($D$9:$D$274,$D280,LV$9:LV$274)</f>
        <v/>
      </c>
      <c r="LW280" s="589">
        <f>SUMIF($D$9:$D$274,$D280,LW$9:LW$274)</f>
        <v/>
      </c>
      <c r="LX280" s="589">
        <f>SUMIF($D$9:$D$274,$D280,LX$9:LX$274)</f>
        <v/>
      </c>
      <c r="LY280" s="589">
        <f>SUMIF($D$9:$D$274,$D280,LY$9:LY$274)</f>
        <v/>
      </c>
      <c r="LZ280" s="589">
        <f>SUMIF($D$9:$D$274,$D280,LZ$9:LZ$274)</f>
        <v/>
      </c>
      <c r="MA280" s="589">
        <f>SUMIF($D$9:$D$274,$D280,MA$9:MA$274)</f>
        <v/>
      </c>
      <c r="MB280" s="589">
        <f>SUMIF($D$9:$D$274,$D280,MB$9:MB$274)</f>
        <v/>
      </c>
      <c r="MC280" s="589">
        <f>SUMIF($D$9:$D$274,$D280,MC$9:MC$274)</f>
        <v/>
      </c>
      <c r="MD280" s="589">
        <f>SUMIF($D$9:$D$274,$D280,MD$9:MD$274)</f>
        <v/>
      </c>
      <c r="ME280" s="589">
        <f>SUMIF($D$9:$D$274,$D280,ME$9:ME$274)</f>
        <v/>
      </c>
      <c r="MF280" s="589">
        <f>SUMIF($D$9:$D$274,$D280,MF$9:MF$274)</f>
        <v/>
      </c>
      <c r="MG280" s="589">
        <f>SUMIF($D$9:$D$274,$D280,MG$9:MG$274)</f>
        <v/>
      </c>
      <c r="MH280" s="589">
        <f>SUMIF($D$9:$D$274,$D280,MH$9:MH$274)</f>
        <v/>
      </c>
      <c r="MI280" s="589">
        <f>SUMIF($D$9:$D$274,$D280,MI$9:MI$274)</f>
        <v/>
      </c>
      <c r="MJ280" s="589">
        <f>SUMIF($D$9:$D$274,$D280,MJ$9:MJ$274)</f>
        <v/>
      </c>
      <c r="MK280" s="589">
        <f>SUMIF($D$9:$D$274,$D280,MK$9:MK$274)</f>
        <v/>
      </c>
      <c r="ML280" s="589">
        <f>SUMIF($D$9:$D$274,$D280,ML$9:ML$274)</f>
        <v/>
      </c>
      <c r="MM280" s="589">
        <f>SUMIF($D$9:$D$274,$D280,MM$9:MM$274)</f>
        <v/>
      </c>
      <c r="MN280" s="589">
        <f>SUMIF($D$9:$D$274,$D280,MN$9:MN$274)</f>
        <v/>
      </c>
      <c r="MO280" s="589">
        <f>SUMIF($D$9:$D$274,$D280,MO$9:MO$274)</f>
        <v/>
      </c>
      <c r="MP280" s="589">
        <f>SUMIF($D$9:$D$274,$D280,MP$9:MP$274)</f>
        <v/>
      </c>
      <c r="MQ280" s="589">
        <f>SUMIF($D$9:$D$274,$D280,MQ$9:MQ$274)</f>
        <v/>
      </c>
      <c r="MR280" s="589">
        <f>SUMIF($D$9:$D$274,$D280,MR$9:MR$274)</f>
        <v/>
      </c>
      <c r="MS280" s="589">
        <f>SUMIF($D$9:$D$274,$D280,MS$9:MS$274)</f>
        <v/>
      </c>
      <c r="MT280" s="589">
        <f>SUMIF($D$9:$D$274,$D280,MT$9:MT$274)</f>
        <v/>
      </c>
      <c r="MU280" s="589">
        <f>SUMIF($D$9:$D$274,$D280,MU$9:MU$274)</f>
        <v/>
      </c>
      <c r="MV280" s="589">
        <f>SUMIF($D$9:$D$274,$D280,MV$9:MV$274)</f>
        <v/>
      </c>
      <c r="MW280" s="589">
        <f>SUMIF($D$9:$D$274,$D280,MW$9:MW$274)</f>
        <v/>
      </c>
      <c r="MX280" s="589">
        <f>SUMIF($D$9:$D$274,$D280,MX$9:MX$274)</f>
        <v/>
      </c>
      <c r="MY280" s="589">
        <f>SUMIF($D$9:$D$274,$D280,MY$9:MY$274)</f>
        <v/>
      </c>
      <c r="MZ280" s="589">
        <f>SUMIF($D$9:$D$274,$D280,MZ$9:MZ$274)</f>
        <v/>
      </c>
      <c r="NA280" s="589">
        <f>SUMIF($D$9:$D$274,$D280,NA$9:NA$274)</f>
        <v/>
      </c>
      <c r="NB280" s="589">
        <f>SUMIF($D$9:$D$274,$D280,NB$9:NB$274)</f>
        <v/>
      </c>
      <c r="NC280" s="589">
        <f>SUMIF($D$9:$D$274,$D280,NC$9:NC$274)</f>
        <v/>
      </c>
      <c r="ND280" s="589">
        <f>SUMIF($D$9:$D$274,$D280,ND$9:ND$274)</f>
        <v/>
      </c>
      <c r="NE280" s="589">
        <f>SUMIF($D$9:$D$274,$D280,NE$9:NE$274)</f>
        <v/>
      </c>
      <c r="NF280" s="589">
        <f>SUMIF($D$9:$D$274,$D280,NF$9:NF$274)</f>
        <v/>
      </c>
      <c r="NG280" s="589">
        <f>SUMIF($D$9:$D$274,$D280,NG$9:NG$274)</f>
        <v/>
      </c>
      <c r="NH280" s="589">
        <f>SUMIF($D$9:$D$274,$D280,NH$9:NH$274)</f>
        <v/>
      </c>
      <c r="NI280" s="589">
        <f>SUMIF($D$9:$D$274,$D280,NI$9:NI$274)</f>
        <v/>
      </c>
      <c r="NJ280" s="589">
        <f>SUMIF($D$9:$D$274,$D280,NJ$9:NJ$274)</f>
        <v/>
      </c>
      <c r="NK280" s="589">
        <f>SUMIF($D$9:$D$274,$D280,NK$9:NK$274)</f>
        <v/>
      </c>
      <c r="NL280" s="589">
        <f>SUMIF($D$9:$D$274,$D280,NL$9:NL$274)</f>
        <v/>
      </c>
      <c r="NM280" s="589">
        <f>SUMIF($D$9:$D$274,$D280,NM$9:NM$274)</f>
        <v/>
      </c>
      <c r="NN280" s="589">
        <f>SUMIF($D$9:$D$274,$D280,NN$9:NN$274)</f>
        <v/>
      </c>
      <c r="NO280" s="589">
        <f>SUMIF($D$9:$D$274,$D280,NO$9:NO$274)</f>
        <v/>
      </c>
      <c r="NP280" s="589">
        <f>SUMIF($D$9:$D$274,$D280,NP$9:NP$274)</f>
        <v/>
      </c>
      <c r="NQ280" s="589">
        <f>SUMIF($D$9:$D$274,$D280,NQ$9:NQ$274)</f>
        <v/>
      </c>
      <c r="NR280" s="589">
        <f>SUMIF($D$9:$D$274,$D280,NR$9:NR$274)</f>
        <v/>
      </c>
      <c r="NS280" s="589">
        <f>SUMIF($D$9:$D$274,$D280,NS$9:NS$274)</f>
        <v/>
      </c>
      <c r="NT280" s="589">
        <f>SUMIF($D$9:$D$274,$D280,NT$9:NT$274)</f>
        <v/>
      </c>
      <c r="NU280" s="589">
        <f>SUMIF($D$9:$D$274,$D280,NU$9:NU$274)</f>
        <v/>
      </c>
      <c r="NV280" s="589">
        <f>SUMIF($D$9:$D$274,$D280,NV$9:NV$274)</f>
        <v/>
      </c>
      <c r="NW280" s="589">
        <f>SUMIF($D$9:$D$274,$D280,NW$9:NW$274)</f>
        <v/>
      </c>
      <c r="NX280" s="589">
        <f>SUMIF($D$9:$D$274,$D280,NX$9:NX$274)</f>
        <v/>
      </c>
      <c r="NY280" s="589">
        <f>SUMIF($D$9:$D$274,$D280,NY$9:NY$274)</f>
        <v/>
      </c>
      <c r="NZ280" s="589">
        <f>SUMIF($D$9:$D$274,$D280,NZ$9:NZ$274)</f>
        <v/>
      </c>
      <c r="OA280" s="589">
        <f>SUMIF($D$9:$D$274,$D280,OA$9:OA$274)</f>
        <v/>
      </c>
      <c r="OB280" s="589">
        <f>SUMIF($D$9:$D$274,$D280,OB$9:OB$274)</f>
        <v/>
      </c>
      <c r="OC280" s="589">
        <f>SUMIF($D$9:$D$274,$D280,OC$9:OC$274)</f>
        <v/>
      </c>
      <c r="OD280" s="589">
        <f>SUMIF($D$9:$D$274,$D280,OD$9:OD$274)</f>
        <v/>
      </c>
      <c r="OE280" s="589">
        <f>SUMIF($D$9:$D$274,$D280,OE$9:OE$274)</f>
        <v/>
      </c>
      <c r="OF280" s="589">
        <f>SUMIF($D$9:$D$274,$D280,OF$9:OF$274)</f>
        <v/>
      </c>
      <c r="OG280" s="589">
        <f>SUMIF($D$9:$D$274,$D280,OG$9:OG$274)</f>
        <v/>
      </c>
      <c r="OH280" s="589">
        <f>SUMIF($D$9:$D$274,$D280,OH$9:OH$274)</f>
        <v/>
      </c>
      <c r="OI280" s="589">
        <f>SUMIF($D$9:$D$274,$D280,OI$9:OI$274)</f>
        <v/>
      </c>
      <c r="OJ280" s="589">
        <f>SUMIF($D$9:$D$274,$D280,OJ$9:OJ$274)</f>
        <v/>
      </c>
      <c r="OK280" s="589">
        <f>SUMIF($D$9:$D$274,$D280,OK$9:OK$274)</f>
        <v/>
      </c>
      <c r="OL280" s="589">
        <f>SUMIF($D$9:$D$274,$D280,OL$9:OL$274)</f>
        <v/>
      </c>
      <c r="OM280" s="589">
        <f>SUMIF($D$9:$D$274,$D280,OM$9:OM$274)</f>
        <v/>
      </c>
      <c r="ON280" s="589">
        <f>SUMIF($D$9:$D$274,$D280,ON$9:ON$274)</f>
        <v/>
      </c>
      <c r="OO280" s="589">
        <f>SUMIF($D$9:$D$274,$D280,OO$9:OO$274)</f>
        <v/>
      </c>
      <c r="OP280" s="589">
        <f>SUMIF($D$9:$D$274,$D280,OP$9:OP$274)</f>
        <v/>
      </c>
      <c r="OQ280" s="589">
        <f>SUMIF($D$9:$D$274,$D280,OQ$9:OQ$274)</f>
        <v/>
      </c>
      <c r="OR280" s="589">
        <f>SUMIF($D$9:$D$274,$D280,OR$9:OR$274)</f>
        <v/>
      </c>
      <c r="OS280" s="589">
        <f>SUMIF($D$9:$D$274,$D280,OS$9:OS$274)</f>
        <v/>
      </c>
      <c r="OT280" s="589">
        <f>SUMIF($D$9:$D$274,$D280,OT$9:OT$274)</f>
        <v/>
      </c>
      <c r="OU280" s="589">
        <f>SUMIF($D$9:$D$274,$D280,OU$9:OU$274)</f>
        <v/>
      </c>
      <c r="OV280" s="589">
        <f>SUMIF($D$9:$D$274,$D280,OV$9:OV$274)</f>
        <v/>
      </c>
      <c r="OW280" s="589">
        <f>SUMIF($D$9:$D$274,$D280,OW$9:OW$274)</f>
        <v/>
      </c>
      <c r="OX280" s="589">
        <f>SUMIF($D$9:$D$274,$D280,OX$9:OX$274)</f>
        <v/>
      </c>
      <c r="OY280" s="589">
        <f>SUMIF($D$9:$D$274,$D280,OY$9:OY$274)</f>
        <v/>
      </c>
      <c r="OZ280" s="589">
        <f>SUMIF($D$9:$D$274,$D280,OZ$9:OZ$274)</f>
        <v/>
      </c>
      <c r="PA280" s="589">
        <f>SUMIF($D$9:$D$274,$D280,PA$9:PA$274)</f>
        <v/>
      </c>
      <c r="PB280" s="589">
        <f>SUMIF($D$9:$D$274,$D280,PB$9:PB$274)</f>
        <v/>
      </c>
      <c r="PC280" s="589">
        <f>SUMIF($D$9:$D$274,$D280,PC$9:PC$274)</f>
        <v/>
      </c>
      <c r="PD280" s="589">
        <f>SUMIF($D$9:$D$274,$D280,PD$9:PD$274)</f>
        <v/>
      </c>
      <c r="PE280" s="589">
        <f>SUMIF($D$9:$D$274,$D280,PE$9:PE$274)</f>
        <v/>
      </c>
      <c r="PF280" s="589">
        <f>SUMIF($D$9:$D$274,$D280,PF$9:PF$274)</f>
        <v/>
      </c>
      <c r="PG280" s="589">
        <f>SUMIF($D$9:$D$274,$D280,PG$9:PG$274)</f>
        <v/>
      </c>
      <c r="PH280" s="589">
        <f>SUMIF($D$9:$D$274,$D280,PH$9:PH$274)</f>
        <v/>
      </c>
      <c r="PI280" s="589">
        <f>SUMIF($D$9:$D$274,$D280,PI$9:PI$274)</f>
        <v/>
      </c>
      <c r="PJ280" s="589">
        <f>SUMIF($D$9:$D$274,$D280,PJ$9:PJ$274)</f>
        <v/>
      </c>
      <c r="PK280" s="589">
        <f>SUMIF($D$9:$D$274,$D280,PK$9:PK$274)</f>
        <v/>
      </c>
      <c r="PL280" s="589">
        <f>SUMIF($D$9:$D$274,$D280,PL$9:PL$274)</f>
        <v/>
      </c>
      <c r="PM280" s="589">
        <f>SUMIF($D$9:$D$274,$D280,PM$9:PM$274)</f>
        <v/>
      </c>
      <c r="PN280" s="589">
        <f>SUMIF($D$9:$D$274,$D280,PN$9:PN$274)</f>
        <v/>
      </c>
      <c r="PO280" s="589">
        <f>SUMIF($D$9:$D$274,$D280,PO$9:PO$274)</f>
        <v/>
      </c>
      <c r="PP280" s="589">
        <f>SUMIF($D$9:$D$274,$D280,PP$9:PP$274)</f>
        <v/>
      </c>
      <c r="PQ280" s="589">
        <f>SUMIF($D$9:$D$274,$D280,PQ$9:PQ$274)</f>
        <v/>
      </c>
      <c r="PR280" s="589">
        <f>SUMIF($D$9:$D$274,$D280,PR$9:PR$274)</f>
        <v/>
      </c>
      <c r="PS280" s="589">
        <f>SUMIF($D$9:$D$274,$D280,PS$9:PS$274)</f>
        <v/>
      </c>
      <c r="PT280" s="589">
        <f>SUMIF($D$9:$D$274,$D280,PT$9:PT$274)</f>
        <v/>
      </c>
      <c r="PU280" s="589">
        <f>SUMIF($D$9:$D$274,$D280,PU$9:PU$274)</f>
        <v/>
      </c>
      <c r="PV280" s="589">
        <f>SUMIF($D$9:$D$274,$D280,PV$9:PV$274)</f>
        <v/>
      </c>
      <c r="PW280" s="589">
        <f>SUMIF($D$9:$D$274,$D280,PW$9:PW$274)</f>
        <v/>
      </c>
      <c r="PX280" s="589">
        <f>SUMIF($D$9:$D$274,$D280,PX$9:PX$274)</f>
        <v/>
      </c>
      <c r="PY280" s="589">
        <f>SUMIF($D$9:$D$274,$D280,PY$9:PY$274)</f>
        <v/>
      </c>
      <c r="PZ280" s="589">
        <f>SUMIF($D$9:$D$274,$D280,PZ$9:PZ$274)</f>
        <v/>
      </c>
      <c r="QA280" s="589">
        <f>SUMIF($D$9:$D$274,$D280,QA$9:QA$274)</f>
        <v/>
      </c>
      <c r="QB280" s="589">
        <f>SUMIF($D$9:$D$274,$D280,QB$9:QB$274)</f>
        <v/>
      </c>
      <c r="QC280" s="589">
        <f>SUMIF($D$9:$D$274,$D280,QC$9:QC$274)</f>
        <v/>
      </c>
      <c r="QD280" s="589">
        <f>SUMIF($D$9:$D$274,$D280,QD$9:QD$274)</f>
        <v/>
      </c>
      <c r="QE280" s="589">
        <f>SUMIF($D$9:$D$274,$D280,QE$9:QE$274)</f>
        <v/>
      </c>
      <c r="QF280" s="589">
        <f>SUMIF($D$9:$D$274,$D280,QF$9:QF$274)</f>
        <v/>
      </c>
      <c r="QG280" s="589">
        <f>SUMIF($D$9:$D$274,$D280,QG$9:QG$274)</f>
        <v/>
      </c>
      <c r="QH280" s="589">
        <f>SUMIF($D$9:$D$274,$D280,QH$9:QH$274)</f>
        <v/>
      </c>
      <c r="QI280" s="589">
        <f>SUMIF($D$9:$D$274,$D280,QI$9:QI$274)</f>
        <v/>
      </c>
      <c r="QJ280" s="589">
        <f>SUMIF($D$9:$D$274,$D280,QJ$9:QJ$274)</f>
        <v/>
      </c>
      <c r="QK280" s="589">
        <f>SUMIF($D$9:$D$274,$D280,QK$9:QK$274)</f>
        <v/>
      </c>
      <c r="QL280" s="589">
        <f>SUMIF($D$9:$D$274,$D280,QL$9:QL$274)</f>
        <v/>
      </c>
      <c r="QM280" s="589">
        <f>SUMIF($D$9:$D$274,$D280,QM$9:QM$274)</f>
        <v/>
      </c>
      <c r="QN280" s="589">
        <f>SUMIF($D$9:$D$274,$D280,QN$9:QN$274)</f>
        <v/>
      </c>
      <c r="QO280" s="589">
        <f>SUMIF($D$9:$D$274,$D280,QO$9:QO$274)</f>
        <v/>
      </c>
      <c r="QP280" s="589">
        <f>SUMIF($D$9:$D$274,$D280,QP$9:QP$274)</f>
        <v/>
      </c>
      <c r="QQ280" s="589">
        <f>SUMIF($D$9:$D$274,$D280,QQ$9:QQ$274)</f>
        <v/>
      </c>
      <c r="QR280" s="589">
        <f>SUMIF($D$9:$D$274,$D280,QR$9:QR$274)</f>
        <v/>
      </c>
      <c r="QS280" s="589">
        <f>SUMIF($D$9:$D$274,$D280,QS$9:QS$274)</f>
        <v/>
      </c>
      <c r="QT280" s="589">
        <f>SUMIF($D$9:$D$274,$D280,QT$9:QT$274)</f>
        <v/>
      </c>
      <c r="QU280" s="589">
        <f>SUMIF($D$9:$D$274,$D280,QU$9:QU$274)</f>
        <v/>
      </c>
      <c r="QV280" s="589">
        <f>SUMIF($D$9:$D$274,$D280,QV$9:QV$274)</f>
        <v/>
      </c>
      <c r="QW280" s="589">
        <f>SUMIF($D$9:$D$274,$D280,QW$9:QW$274)</f>
        <v/>
      </c>
      <c r="QX280" s="589">
        <f>SUMIF($D$9:$D$274,$D280,QX$9:QX$274)</f>
        <v/>
      </c>
      <c r="QY280" s="589">
        <f>SUMIF($D$9:$D$274,$D280,QY$9:QY$274)</f>
        <v/>
      </c>
      <c r="QZ280" s="589">
        <f>SUMIF($D$9:$D$274,$D280,QZ$9:QZ$274)</f>
        <v/>
      </c>
      <c r="RA280" s="589">
        <f>SUMIF($D$9:$D$274,$D280,RA$9:RA$274)</f>
        <v/>
      </c>
      <c r="RB280" s="589">
        <f>SUMIF($D$9:$D$274,$D280,RB$9:RB$274)</f>
        <v/>
      </c>
      <c r="RC280" s="589">
        <f>SUMIF($D$9:$D$274,$D280,RC$9:RC$274)</f>
        <v/>
      </c>
      <c r="RD280" s="589">
        <f>SUMIF($D$9:$D$274,$D280,RD$9:RD$274)</f>
        <v/>
      </c>
      <c r="RE280" s="589">
        <f>SUMIF($D$9:$D$274,$D280,RE$9:RE$274)</f>
        <v/>
      </c>
      <c r="RF280" s="589">
        <f>SUMIF($D$9:$D$274,$D280,RF$9:RF$274)</f>
        <v/>
      </c>
      <c r="RG280" s="589">
        <f>SUMIF($D$9:$D$274,$D280,RG$9:RG$274)</f>
        <v/>
      </c>
      <c r="RH280" s="589">
        <f>SUMIF($D$9:$D$274,$D280,RH$9:RH$274)</f>
        <v/>
      </c>
      <c r="RI280" s="589">
        <f>SUMIF($D$9:$D$274,$D280,RI$9:RI$274)</f>
        <v/>
      </c>
      <c r="RJ280" s="589">
        <f>SUMIF($D$9:$D$274,$D280,RJ$9:RJ$274)</f>
        <v/>
      </c>
      <c r="RK280" s="589">
        <f>SUMIF($D$9:$D$274,$D280,RK$9:RK$274)</f>
        <v/>
      </c>
      <c r="RL280" s="589">
        <f>SUMIF($D$9:$D$274,$D280,RL$9:RL$274)</f>
        <v/>
      </c>
      <c r="RM280" s="589">
        <f>SUMIF($D$9:$D$274,$D280,RM$9:RM$274)</f>
        <v/>
      </c>
      <c r="RN280" s="589">
        <f>SUMIF($D$9:$D$274,$D280,RN$9:RN$274)</f>
        <v/>
      </c>
      <c r="RO280" s="589">
        <f>SUMIF($D$9:$D$274,$D280,RO$9:RO$274)</f>
        <v/>
      </c>
      <c r="RP280" s="589">
        <f>SUMIF($D$9:$D$274,$D280,RP$9:RP$274)</f>
        <v/>
      </c>
      <c r="RQ280" s="589">
        <f>SUMIF($D$9:$D$274,$D280,RQ$9:RQ$274)</f>
        <v/>
      </c>
      <c r="RR280" s="589">
        <f>SUMIF($D$9:$D$274,$D280,RR$9:RR$274)</f>
        <v/>
      </c>
      <c r="RS280" s="589">
        <f>SUMIF($D$9:$D$274,$D280,RS$9:RS$274)</f>
        <v/>
      </c>
      <c r="RT280" s="589">
        <f>SUMIF($D$9:$D$274,$D280,RT$9:RT$274)</f>
        <v/>
      </c>
      <c r="RU280" s="589">
        <f>SUMIF($D$9:$D$274,$D280,RU$9:RU$274)</f>
        <v/>
      </c>
      <c r="RV280" s="589">
        <f>SUMIF($D$9:$D$274,$D280,RV$9:RV$274)</f>
        <v/>
      </c>
      <c r="RW280" s="589">
        <f>SUMIF($D$9:$D$274,$D280,RW$9:RW$274)</f>
        <v/>
      </c>
      <c r="RX280" s="589">
        <f>SUMIF($D$9:$D$274,$D280,RX$9:RX$274)</f>
        <v/>
      </c>
      <c r="RY280" s="589">
        <f>SUMIF($D$9:$D$274,$D280,RY$9:RY$274)</f>
        <v/>
      </c>
      <c r="RZ280" s="589">
        <f>SUMIF($D$9:$D$274,$D280,RZ$9:RZ$274)</f>
        <v/>
      </c>
      <c r="SA280" s="589">
        <f>SUMIF($D$9:$D$274,$D280,SA$9:SA$274)</f>
        <v/>
      </c>
      <c r="SB280" s="589">
        <f>SUMIF($D$9:$D$274,$D280,SB$9:SB$274)</f>
        <v/>
      </c>
      <c r="SC280" s="589">
        <f>SUMIF($D$9:$D$274,$D280,SC$9:SC$274)</f>
        <v/>
      </c>
      <c r="SD280" s="589">
        <f>SUMIF($D$9:$D$274,$D280,SD$9:SD$274)</f>
        <v/>
      </c>
      <c r="SE280" s="589">
        <f>SUMIF($D$9:$D$274,$D280,SE$9:SE$274)</f>
        <v/>
      </c>
      <c r="SF280" s="589">
        <f>SUMIF($D$9:$D$274,$D280,SF$9:SF$274)</f>
        <v/>
      </c>
      <c r="SG280" s="589">
        <f>SUMIF($D$9:$D$274,$D280,SG$9:SG$274)</f>
        <v/>
      </c>
      <c r="SH280" s="589">
        <f>SUMIF($D$9:$D$274,$D280,SH$9:SH$274)</f>
        <v/>
      </c>
      <c r="SI280" s="589">
        <f>SUMIF($D$9:$D$274,$D280,SI$9:SI$274)</f>
        <v/>
      </c>
      <c r="SJ280" s="589">
        <f>SUMIF($D$9:$D$274,$D280,SJ$9:SJ$274)</f>
        <v/>
      </c>
      <c r="SK280" s="589">
        <f>SUMIF($D$9:$D$274,$D280,SK$9:SK$274)</f>
        <v/>
      </c>
      <c r="SL280" s="589">
        <f>SUMIF($D$9:$D$274,$D280,SL$9:SL$274)</f>
        <v/>
      </c>
      <c r="SM280" s="589">
        <f>SUMIF($D$9:$D$274,$D280,SM$9:SM$274)</f>
        <v/>
      </c>
      <c r="SN280" s="589">
        <f>SUMIF($D$9:$D$274,$D280,SN$9:SN$274)</f>
        <v/>
      </c>
      <c r="SO280" s="589">
        <f>SUMIF($D$9:$D$274,$D280,SO$9:SO$274)</f>
        <v/>
      </c>
      <c r="SP280" s="589">
        <f>SUMIF($D$9:$D$274,$D280,SP$9:SP$274)</f>
        <v/>
      </c>
      <c r="SQ280" s="589">
        <f>SUMIF($D$9:$D$274,$D280,SQ$9:SQ$274)</f>
        <v/>
      </c>
      <c r="SR280" s="589">
        <f>SUMIF($D$9:$D$274,$D280,SR$9:SR$274)</f>
        <v/>
      </c>
      <c r="SS280" s="589">
        <f>SUMIF($D$9:$D$274,$D280,SS$9:SS$274)</f>
        <v/>
      </c>
      <c r="ST280" s="589">
        <f>SUMIF($D$9:$D$274,$D280,ST$9:ST$274)</f>
        <v/>
      </c>
      <c r="SU280" s="589">
        <f>SUMIF($D$9:$D$274,$D280,SU$9:SU$274)</f>
        <v/>
      </c>
      <c r="SV280" s="589">
        <f>SUMIF($D$9:$D$274,$D280,SV$9:SV$274)</f>
        <v/>
      </c>
      <c r="SW280" s="589">
        <f>SUMIF($D$9:$D$274,$D280,SW$9:SW$274)</f>
        <v/>
      </c>
      <c r="SX280" s="589">
        <f>SUMIF($D$9:$D$274,$D280,SX$9:SX$274)</f>
        <v/>
      </c>
      <c r="SY280" s="589">
        <f>SUMIF($D$9:$D$274,$D280,SY$9:SY$274)</f>
        <v/>
      </c>
      <c r="SZ280" s="589">
        <f>SUMIF($D$9:$D$274,$D280,SZ$9:SZ$274)</f>
        <v/>
      </c>
      <c r="TA280" s="589">
        <f>SUMIF($D$9:$D$274,$D280,TA$9:TA$274)</f>
        <v/>
      </c>
      <c r="TB280" s="589">
        <f>SUMIF($D$9:$D$274,$D280,TB$9:TB$274)</f>
        <v/>
      </c>
      <c r="TC280" s="589">
        <f>SUMIF($D$9:$D$274,$D280,TC$9:TC$274)</f>
        <v/>
      </c>
      <c r="TD280" s="589">
        <f>SUMIF($D$9:$D$274,$D280,TD$9:TD$274)</f>
        <v/>
      </c>
      <c r="TE280" s="589">
        <f>SUMIF($D$9:$D$274,$D280,TE$9:TE$274)</f>
        <v/>
      </c>
      <c r="TF280" s="589">
        <f>SUMIF($D$9:$D$274,$D280,TF$9:TF$274)</f>
        <v/>
      </c>
      <c r="TG280" s="589">
        <f>SUMIF($D$9:$D$274,$D280,TG$9:TG$274)</f>
        <v/>
      </c>
      <c r="TH280" s="589">
        <f>SUMIF($D$9:$D$274,$D280,TH$9:TH$274)</f>
        <v/>
      </c>
      <c r="TI280" s="589">
        <f>SUMIF($D$9:$D$274,$D280,TI$9:TI$274)</f>
        <v/>
      </c>
      <c r="TJ280" s="589">
        <f>SUMIF($D$9:$D$274,$D280,TJ$9:TJ$274)</f>
        <v/>
      </c>
      <c r="TK280" s="589">
        <f>SUMIF($D$9:$D$274,$D280,TK$9:TK$274)</f>
        <v/>
      </c>
      <c r="TL280" s="589">
        <f>SUMIF($D$9:$D$274,$D280,TL$9:TL$274)</f>
        <v/>
      </c>
      <c r="TM280" s="589">
        <f>SUMIF($D$9:$D$274,$D280,TM$9:TM$274)</f>
        <v/>
      </c>
      <c r="TN280" s="589">
        <f>SUMIF($D$9:$D$274,$D280,TN$9:TN$274)</f>
        <v/>
      </c>
      <c r="TO280" s="589">
        <f>SUMIF($D$9:$D$274,$D280,TO$9:TO$274)</f>
        <v/>
      </c>
      <c r="TP280" s="589">
        <f>SUMIF($D$9:$D$274,$D280,TP$9:TP$274)</f>
        <v/>
      </c>
      <c r="TQ280" s="589">
        <f>SUMIF($D$9:$D$274,$D280,TQ$9:TQ$274)</f>
        <v/>
      </c>
      <c r="TR280" s="589">
        <f>SUMIF($D$9:$D$274,$D280,TR$9:TR$274)</f>
        <v/>
      </c>
      <c r="TS280" s="589">
        <f>SUMIF($D$9:$D$274,$D280,TS$9:TS$274)</f>
        <v/>
      </c>
      <c r="TT280" s="589">
        <f>SUMIF($D$9:$D$274,$D280,TT$9:TT$274)</f>
        <v/>
      </c>
      <c r="TU280" s="589">
        <f>SUMIF($D$9:$D$274,$D280,TU$9:TU$274)</f>
        <v/>
      </c>
      <c r="TV280" s="589">
        <f>SUMIF($D$9:$D$274,$D280,TV$9:TV$274)</f>
        <v/>
      </c>
      <c r="TW280" s="589">
        <f>SUMIF($D$9:$D$274,$D280,TW$9:TW$274)</f>
        <v/>
      </c>
      <c r="TX280" s="589">
        <f>SUMIF($D$9:$D$274,$D280,TX$9:TX$274)</f>
        <v/>
      </c>
      <c r="TY280" s="589">
        <f>SUMIF($D$9:$D$274,$D280,TY$9:TY$274)</f>
        <v/>
      </c>
      <c r="TZ280" s="589">
        <f>SUMIF($D$9:$D$274,$D280,TZ$9:TZ$274)</f>
        <v/>
      </c>
      <c r="UA280" s="589">
        <f>SUMIF($D$9:$D$274,$D280,UA$9:UA$274)</f>
        <v/>
      </c>
      <c r="UB280" s="589">
        <f>SUMIF($D$9:$D$274,$D280,UB$9:UB$274)</f>
        <v/>
      </c>
      <c r="UC280" s="589">
        <f>SUMIF($D$9:$D$274,$D280,UC$9:UC$274)</f>
        <v/>
      </c>
      <c r="UD280" s="589">
        <f>SUMIF($D$9:$D$274,$D280,UD$9:UD$274)</f>
        <v/>
      </c>
      <c r="UE280" s="589">
        <f>SUMIF($D$9:$D$274,$D280,UE$9:UE$274)</f>
        <v/>
      </c>
      <c r="UF280" s="589">
        <f>SUMIF($D$9:$D$274,$D280,UF$9:UF$274)</f>
        <v/>
      </c>
      <c r="UG280" s="589">
        <f>SUMIF($D$9:$D$274,$D280,UG$9:UG$274)</f>
        <v/>
      </c>
      <c r="UH280" s="589">
        <f>SUMIF($D$9:$D$274,$D280,UH$9:UH$274)</f>
        <v/>
      </c>
      <c r="UI280" s="589">
        <f>SUMIF($D$9:$D$274,$D280,UI$9:UI$274)</f>
        <v/>
      </c>
      <c r="UJ280" s="589">
        <f>SUMIF($D$9:$D$274,$D280,UJ$9:UJ$274)</f>
        <v/>
      </c>
      <c r="UK280" s="589">
        <f>SUMIF($D$9:$D$274,$D280,UK$9:UK$274)</f>
        <v/>
      </c>
      <c r="UL280" s="589">
        <f>SUMIF($D$9:$D$274,$D280,UL$9:UL$274)</f>
        <v/>
      </c>
      <c r="UM280" s="589">
        <f>SUMIF($D$9:$D$274,$D280,UM$9:UM$274)</f>
        <v/>
      </c>
      <c r="UN280" s="589">
        <f>SUMIF($D$9:$D$274,$D280,UN$9:UN$274)</f>
        <v/>
      </c>
      <c r="UO280" s="589">
        <f>SUMIF($D$9:$D$274,$D280,UO$9:UO$274)</f>
        <v/>
      </c>
      <c r="UP280" s="589">
        <f>SUMIF($D$9:$D$274,$D280,UP$9:UP$274)</f>
        <v/>
      </c>
      <c r="UQ280" s="589">
        <f>SUMIF($D$9:$D$274,$D280,UQ$9:UQ$274)</f>
        <v/>
      </c>
      <c r="UR280" s="589">
        <f>SUMIF($D$9:$D$274,$D280,UR$9:UR$274)</f>
        <v/>
      </c>
      <c r="US280" s="589">
        <f>SUMIF($D$9:$D$274,$D280,US$9:US$274)</f>
        <v/>
      </c>
      <c r="UT280" s="589">
        <f>SUMIF($D$9:$D$274,$D280,UT$9:UT$274)</f>
        <v/>
      </c>
      <c r="UU280" s="589">
        <f>SUMIF($D$9:$D$274,$D280,UU$9:UU$274)</f>
        <v/>
      </c>
      <c r="UV280" s="589">
        <f>SUMIF($D$9:$D$274,$D280,UV$9:UV$274)</f>
        <v/>
      </c>
      <c r="UW280" s="589">
        <f>SUMIF($D$9:$D$274,$D280,UW$9:UW$274)</f>
        <v/>
      </c>
      <c r="UX280" s="589">
        <f>SUMIF($D$9:$D$274,$D280,UX$9:UX$274)</f>
        <v/>
      </c>
      <c r="UY280" s="589">
        <f>SUMIF($D$9:$D$274,$D280,UY$9:UY$274)</f>
        <v/>
      </c>
      <c r="UZ280" s="589">
        <f>SUMIF($D$9:$D$274,$D280,UZ$9:UZ$274)</f>
        <v/>
      </c>
      <c r="VA280" s="589">
        <f>SUMIF($D$9:$D$274,$D280,VA$9:VA$274)</f>
        <v/>
      </c>
      <c r="VB280" s="589">
        <f>SUMIF($D$9:$D$274,$D280,VB$9:VB$274)</f>
        <v/>
      </c>
      <c r="VC280" s="589">
        <f>SUMIF($D$9:$D$274,$D280,VC$9:VC$274)</f>
        <v/>
      </c>
      <c r="VD280" s="589">
        <f>SUMIF($D$9:$D$274,$D280,VD$9:VD$274)</f>
        <v/>
      </c>
      <c r="VE280" s="589">
        <f>SUMIF($D$9:$D$274,$D280,VE$9:VE$274)</f>
        <v/>
      </c>
      <c r="VF280" s="589">
        <f>SUMIF($D$9:$D$274,$D280,VF$9:VF$274)</f>
        <v/>
      </c>
      <c r="VG280" s="589">
        <f>SUMIF($D$9:$D$274,$D280,VG$9:VG$274)</f>
        <v/>
      </c>
      <c r="VH280" s="589">
        <f>SUMIF($D$9:$D$274,$D280,VH$9:VH$274)</f>
        <v/>
      </c>
      <c r="VI280" s="589">
        <f>SUMIF($D$9:$D$274,$D280,VI$9:VI$274)</f>
        <v/>
      </c>
      <c r="VJ280" s="589">
        <f>SUMIF($D$9:$D$274,$D280,VJ$9:VJ$274)</f>
        <v/>
      </c>
      <c r="VK280" s="589">
        <f>SUMIF($D$9:$D$274,$D280,VK$9:VK$274)</f>
        <v/>
      </c>
      <c r="VL280" s="589">
        <f>SUMIF($D$9:$D$274,$D280,VL$9:VL$274)</f>
        <v/>
      </c>
      <c r="VM280" s="590">
        <f>SUM(E280:VL280)-SUM(UU280:VD280)</f>
        <v/>
      </c>
    </row>
    <row r="281" ht="19.5" customHeight="1">
      <c r="A281" s="1106" t="n"/>
      <c r="B281" s="1058" t="n"/>
      <c r="C281" s="1107" t="n"/>
      <c r="D281" s="593" t="inlineStr">
        <is>
          <t>POBRE NO ASEGURADO</t>
        </is>
      </c>
      <c r="E281" s="589">
        <f>SUMIF($D$9:$D$274,$D281,E$9:E$274)</f>
        <v/>
      </c>
      <c r="F281" s="589">
        <f>SUMIF($D$9:$D$274,$D281,F$9:F$274)</f>
        <v/>
      </c>
      <c r="G281" s="589">
        <f>SUMIF($D$9:$D$274,$D281,G$9:G$274)</f>
        <v/>
      </c>
      <c r="H281" s="589">
        <f>SUMIF($D$9:$D$274,$D281,H$9:H$274)</f>
        <v/>
      </c>
      <c r="I281" s="589">
        <f>SUMIF($D$9:$D$274,$D281,I$9:I$274)</f>
        <v/>
      </c>
      <c r="J281" s="589">
        <f>SUMIF($D$9:$D$274,$D281,J$9:J$274)</f>
        <v/>
      </c>
      <c r="K281" s="589">
        <f>SUMIF($D$9:$D$274,$D281,K$9:K$274)</f>
        <v/>
      </c>
      <c r="L281" s="589">
        <f>SUMIF($D$9:$D$274,$D281,L$9:L$274)</f>
        <v/>
      </c>
      <c r="M281" s="589">
        <f>SUMIF($D$9:$D$274,$D281,M$9:M$274)</f>
        <v/>
      </c>
      <c r="N281" s="589">
        <f>SUMIF($D$9:$D$274,$D281,N$9:N$274)</f>
        <v/>
      </c>
      <c r="O281" s="589">
        <f>SUMIF($D$9:$D$274,$D281,O$9:O$274)</f>
        <v/>
      </c>
      <c r="P281" s="589">
        <f>SUMIF($D$9:$D$274,$D281,P$9:P$274)</f>
        <v/>
      </c>
      <c r="Q281" s="589">
        <f>SUMIF($D$9:$D$274,$D281,Q$9:Q$274)</f>
        <v/>
      </c>
      <c r="R281" s="589">
        <f>SUMIF($D$9:$D$274,$D281,R$9:R$274)</f>
        <v/>
      </c>
      <c r="S281" s="589">
        <f>SUMIF($D$9:$D$274,$D281,S$9:S$274)</f>
        <v/>
      </c>
      <c r="T281" s="589">
        <f>SUMIF($D$9:$D$274,$D281,T$9:T$274)</f>
        <v/>
      </c>
      <c r="U281" s="589">
        <f>SUMIF($D$9:$D$274,$D281,U$9:U$274)</f>
        <v/>
      </c>
      <c r="V281" s="589">
        <f>SUMIF($D$9:$D$274,$D281,V$9:V$274)</f>
        <v/>
      </c>
      <c r="W281" s="589">
        <f>SUMIF($D$9:$D$274,$D281,W$9:W$274)</f>
        <v/>
      </c>
      <c r="X281" s="589">
        <f>SUMIF($D$9:$D$274,$D281,X$9:X$274)</f>
        <v/>
      </c>
      <c r="Y281" s="589">
        <f>SUMIF($D$9:$D$274,$D281,Y$9:Y$274)</f>
        <v/>
      </c>
      <c r="Z281" s="589">
        <f>SUMIF($D$9:$D$274,$D281,Z$9:Z$274)</f>
        <v/>
      </c>
      <c r="AA281" s="589">
        <f>SUMIF($D$9:$D$274,$D281,AA$9:AA$274)</f>
        <v/>
      </c>
      <c r="AB281" s="589">
        <f>SUMIF($D$9:$D$274,$D281,AB$9:AB$274)</f>
        <v/>
      </c>
      <c r="AC281" s="589">
        <f>SUMIF($D$9:$D$274,$D281,AC$9:AC$274)</f>
        <v/>
      </c>
      <c r="AD281" s="589">
        <f>SUMIF($D$9:$D$274,$D281,AD$9:AD$274)</f>
        <v/>
      </c>
      <c r="AE281" s="589">
        <f>SUMIF($D$9:$D$274,$D281,AE$9:AE$274)</f>
        <v/>
      </c>
      <c r="AF281" s="589">
        <f>SUMIF($D$9:$D$274,$D281,AF$9:AF$274)</f>
        <v/>
      </c>
      <c r="AG281" s="589">
        <f>SUMIF($D$9:$D$274,$D281,AG$9:AG$274)</f>
        <v/>
      </c>
      <c r="AH281" s="589">
        <f>SUMIF($D$9:$D$274,$D281,AH$9:AH$274)</f>
        <v/>
      </c>
      <c r="AI281" s="589">
        <f>SUMIF($D$9:$D$274,$D281,AI$9:AI$274)</f>
        <v/>
      </c>
      <c r="AJ281" s="589">
        <f>SUMIF($D$9:$D$274,$D281,AJ$9:AJ$274)</f>
        <v/>
      </c>
      <c r="AK281" s="589">
        <f>SUMIF($D$9:$D$274,$D281,AK$9:AK$274)</f>
        <v/>
      </c>
      <c r="AL281" s="589">
        <f>SUMIF($D$9:$D$274,$D281,AL$9:AL$274)</f>
        <v/>
      </c>
      <c r="AM281" s="589">
        <f>SUMIF($D$9:$D$274,$D281,AM$9:AM$274)</f>
        <v/>
      </c>
      <c r="AN281" s="589">
        <f>SUMIF($D$9:$D$274,$D281,AN$9:AN$274)</f>
        <v/>
      </c>
      <c r="AO281" s="589">
        <f>SUMIF($D$9:$D$274,$D281,AO$9:AO$274)</f>
        <v/>
      </c>
      <c r="AP281" s="589">
        <f>SUMIF($D$9:$D$274,$D281,AP$9:AP$274)</f>
        <v/>
      </c>
      <c r="AQ281" s="589">
        <f>SUMIF($D$9:$D$274,$D281,AQ$9:AQ$274)</f>
        <v/>
      </c>
      <c r="AR281" s="589">
        <f>SUMIF($D$9:$D$274,$D281,AR$9:AR$274)</f>
        <v/>
      </c>
      <c r="AS281" s="589">
        <f>SUMIF($D$9:$D$274,$D281,AS$9:AS$274)</f>
        <v/>
      </c>
      <c r="AT281" s="589">
        <f>SUMIF($D$9:$D$274,$D281,AT$9:AT$274)</f>
        <v/>
      </c>
      <c r="AU281" s="589">
        <f>SUMIF($D$9:$D$274,$D281,AU$9:AU$274)</f>
        <v/>
      </c>
      <c r="AV281" s="589">
        <f>SUMIF($D$9:$D$274,$D281,AV$9:AV$274)</f>
        <v/>
      </c>
      <c r="AW281" s="589">
        <f>SUMIF($D$9:$D$274,$D281,AW$9:AW$274)</f>
        <v/>
      </c>
      <c r="AX281" s="589">
        <f>SUMIF($D$9:$D$274,$D281,AX$9:AX$274)</f>
        <v/>
      </c>
      <c r="AY281" s="589">
        <f>SUMIF($D$9:$D$274,$D281,AY$9:AY$274)</f>
        <v/>
      </c>
      <c r="AZ281" s="589">
        <f>SUMIF($D$9:$D$274,$D281,AZ$9:AZ$274)</f>
        <v/>
      </c>
      <c r="BA281" s="589">
        <f>SUMIF($D$9:$D$274,$D281,BA$9:BA$274)</f>
        <v/>
      </c>
      <c r="BB281" s="589">
        <f>SUMIF($D$9:$D$274,$D281,BB$9:BB$274)</f>
        <v/>
      </c>
      <c r="BC281" s="589">
        <f>SUMIF($D$9:$D$274,$D281,BC$9:BC$274)</f>
        <v/>
      </c>
      <c r="BD281" s="589">
        <f>SUMIF($D$9:$D$274,$D281,BD$9:BD$274)</f>
        <v/>
      </c>
      <c r="BE281" s="589">
        <f>SUMIF($D$9:$D$274,$D281,BE$9:BE$274)</f>
        <v/>
      </c>
      <c r="BF281" s="589">
        <f>SUMIF($D$9:$D$274,$D281,BF$9:BF$274)</f>
        <v/>
      </c>
      <c r="BG281" s="589">
        <f>SUMIF($D$9:$D$274,$D281,BG$9:BG$274)</f>
        <v/>
      </c>
      <c r="BH281" s="589">
        <f>SUMIF($D$9:$D$274,$D281,BH$9:BH$274)</f>
        <v/>
      </c>
      <c r="BI281" s="589">
        <f>SUMIF($D$9:$D$274,$D281,BI$9:BI$274)</f>
        <v/>
      </c>
      <c r="BJ281" s="589">
        <f>SUMIF($D$9:$D$274,$D281,BJ$9:BJ$274)</f>
        <v/>
      </c>
      <c r="BK281" s="589">
        <f>SUMIF($D$9:$D$274,$D281,BK$9:BK$274)</f>
        <v/>
      </c>
      <c r="BL281" s="589">
        <f>SUMIF($D$9:$D$274,$D281,BL$9:BL$274)</f>
        <v/>
      </c>
      <c r="BM281" s="589">
        <f>SUMIF($D$9:$D$274,$D281,BM$9:BM$274)</f>
        <v/>
      </c>
      <c r="BN281" s="589">
        <f>SUMIF($D$9:$D$274,$D281,BN$9:BN$274)</f>
        <v/>
      </c>
      <c r="BO281" s="589">
        <f>SUMIF($D$9:$D$274,$D281,BO$9:BO$274)</f>
        <v/>
      </c>
      <c r="BP281" s="589">
        <f>SUMIF($D$9:$D$274,$D281,BP$9:BP$274)</f>
        <v/>
      </c>
      <c r="BQ281" s="589">
        <f>SUMIF($D$9:$D$274,$D281,BQ$9:BQ$274)</f>
        <v/>
      </c>
      <c r="BR281" s="589">
        <f>SUMIF($D$9:$D$274,$D281,BR$9:BR$274)</f>
        <v/>
      </c>
      <c r="BS281" s="589">
        <f>SUMIF($D$9:$D$274,$D281,BS$9:BS$274)</f>
        <v/>
      </c>
      <c r="BT281" s="589">
        <f>SUMIF($D$9:$D$274,$D281,BT$9:BT$274)</f>
        <v/>
      </c>
      <c r="BU281" s="589">
        <f>SUMIF($D$9:$D$274,$D281,BU$9:BU$274)</f>
        <v/>
      </c>
      <c r="BV281" s="589">
        <f>SUMIF($D$9:$D$274,$D281,BV$9:BV$274)</f>
        <v/>
      </c>
      <c r="BW281" s="589">
        <f>SUMIF($D$9:$D$274,$D281,BW$9:BW$274)</f>
        <v/>
      </c>
      <c r="BX281" s="589">
        <f>SUMIF($D$9:$D$274,$D281,BX$9:BX$274)</f>
        <v/>
      </c>
      <c r="BY281" s="589">
        <f>SUMIF($D$9:$D$274,$D281,BY$9:BY$274)</f>
        <v/>
      </c>
      <c r="BZ281" s="589">
        <f>SUMIF($D$9:$D$274,$D281,BZ$9:BZ$274)</f>
        <v/>
      </c>
      <c r="CA281" s="589">
        <f>SUMIF($D$9:$D$274,$D281,CA$9:CA$274)</f>
        <v/>
      </c>
      <c r="CB281" s="589">
        <f>SUMIF($D$9:$D$274,$D281,CB$9:CB$274)</f>
        <v/>
      </c>
      <c r="CC281" s="589">
        <f>SUMIF($D$9:$D$274,$D281,CC$9:CC$274)</f>
        <v/>
      </c>
      <c r="CD281" s="589">
        <f>SUMIF($D$9:$D$274,$D281,CD$9:CD$274)</f>
        <v/>
      </c>
      <c r="CE281" s="589">
        <f>SUMIF($D$9:$D$274,$D281,CE$9:CE$274)</f>
        <v/>
      </c>
      <c r="CF281" s="589">
        <f>SUMIF($D$9:$D$274,$D281,CF$9:CF$274)</f>
        <v/>
      </c>
      <c r="CG281" s="589">
        <f>SUMIF($D$9:$D$274,$D281,CG$9:CG$274)</f>
        <v/>
      </c>
      <c r="CH281" s="589">
        <f>SUMIF($D$9:$D$274,$D281,CH$9:CH$274)</f>
        <v/>
      </c>
      <c r="CI281" s="589">
        <f>SUMIF($D$9:$D$274,$D281,CI$9:CI$274)</f>
        <v/>
      </c>
      <c r="CJ281" s="589">
        <f>SUMIF($D$9:$D$274,$D281,CJ$9:CJ$274)</f>
        <v/>
      </c>
      <c r="CK281" s="589">
        <f>SUMIF($D$9:$D$274,$D281,CK$9:CK$274)</f>
        <v/>
      </c>
      <c r="CL281" s="589">
        <f>SUMIF($D$9:$D$274,$D281,CL$9:CL$274)</f>
        <v/>
      </c>
      <c r="CM281" s="589">
        <f>SUMIF($D$9:$D$274,$D281,CM$9:CM$274)</f>
        <v/>
      </c>
      <c r="CN281" s="589">
        <f>SUMIF($D$9:$D$274,$D281,CN$9:CN$274)</f>
        <v/>
      </c>
      <c r="CO281" s="589">
        <f>SUMIF($D$9:$D$274,$D281,CO$9:CO$274)</f>
        <v/>
      </c>
      <c r="CP281" s="589">
        <f>SUMIF($D$9:$D$274,$D281,CP$9:CP$274)</f>
        <v/>
      </c>
      <c r="CQ281" s="589">
        <f>SUMIF($D$9:$D$274,$D281,CQ$9:CQ$274)</f>
        <v/>
      </c>
      <c r="CR281" s="589">
        <f>SUMIF($D$9:$D$274,$D281,CR$9:CR$274)</f>
        <v/>
      </c>
      <c r="CS281" s="589">
        <f>SUMIF($D$9:$D$274,$D281,CS$9:CS$274)</f>
        <v/>
      </c>
      <c r="CT281" s="589">
        <f>SUMIF($D$9:$D$274,$D281,CT$9:CT$274)</f>
        <v/>
      </c>
      <c r="CU281" s="589">
        <f>SUMIF($D$9:$D$274,$D281,CU$9:CU$274)</f>
        <v/>
      </c>
      <c r="CV281" s="589">
        <f>SUMIF($D$9:$D$274,$D281,CV$9:CV$274)</f>
        <v/>
      </c>
      <c r="CW281" s="589">
        <f>SUMIF($D$9:$D$274,$D281,CW$9:CW$274)</f>
        <v/>
      </c>
      <c r="CX281" s="589">
        <f>SUMIF($D$9:$D$274,$D281,CX$9:CX$274)</f>
        <v/>
      </c>
      <c r="CY281" s="589">
        <f>SUMIF($D$9:$D$274,$D281,CY$9:CY$274)</f>
        <v/>
      </c>
      <c r="CZ281" s="589">
        <f>SUMIF($D$9:$D$274,$D281,CZ$9:CZ$274)</f>
        <v/>
      </c>
      <c r="DA281" s="589">
        <f>SUMIF($D$9:$D$274,$D281,DA$9:DA$274)</f>
        <v/>
      </c>
      <c r="DB281" s="589">
        <f>SUMIF($D$9:$D$274,$D281,DB$9:DB$274)</f>
        <v/>
      </c>
      <c r="DC281" s="589">
        <f>SUMIF($D$9:$D$274,$D281,DC$9:DC$274)</f>
        <v/>
      </c>
      <c r="DD281" s="589">
        <f>SUMIF($D$9:$D$274,$D281,DD$9:DD$274)</f>
        <v/>
      </c>
      <c r="DE281" s="589">
        <f>SUMIF($D$9:$D$274,$D281,DE$9:DE$274)</f>
        <v/>
      </c>
      <c r="DF281" s="589">
        <f>SUMIF($D$9:$D$274,$D281,DF$9:DF$274)</f>
        <v/>
      </c>
      <c r="DG281" s="589">
        <f>SUMIF($D$9:$D$274,$D281,DG$9:DG$274)</f>
        <v/>
      </c>
      <c r="DH281" s="589">
        <f>SUMIF($D$9:$D$274,$D281,DH$9:DH$274)</f>
        <v/>
      </c>
      <c r="DI281" s="589">
        <f>SUMIF($D$9:$D$274,$D281,DI$9:DI$274)</f>
        <v/>
      </c>
      <c r="DJ281" s="589">
        <f>SUMIF($D$9:$D$274,$D281,DJ$9:DJ$274)</f>
        <v/>
      </c>
      <c r="DK281" s="589">
        <f>SUMIF($D$9:$D$274,$D281,DK$9:DK$274)</f>
        <v/>
      </c>
      <c r="DL281" s="589">
        <f>SUMIF($D$9:$D$274,$D281,DL$9:DL$274)</f>
        <v/>
      </c>
      <c r="DM281" s="589">
        <f>SUMIF($D$9:$D$274,$D281,DM$9:DM$274)</f>
        <v/>
      </c>
      <c r="DN281" s="589">
        <f>SUMIF($D$9:$D$274,$D281,DN$9:DN$274)</f>
        <v/>
      </c>
      <c r="DO281" s="589">
        <f>SUMIF($D$9:$D$274,$D281,DO$9:DO$274)</f>
        <v/>
      </c>
      <c r="DP281" s="589">
        <f>SUMIF($D$9:$D$274,$D281,DP$9:DP$274)</f>
        <v/>
      </c>
      <c r="DQ281" s="589">
        <f>SUMIF($D$9:$D$274,$D281,DQ$9:DQ$274)</f>
        <v/>
      </c>
      <c r="DR281" s="589">
        <f>SUMIF($D$9:$D$274,$D281,DR$9:DR$274)</f>
        <v/>
      </c>
      <c r="DS281" s="589">
        <f>SUMIF($D$9:$D$274,$D281,DS$9:DS$274)</f>
        <v/>
      </c>
      <c r="DT281" s="589">
        <f>SUMIF($D$9:$D$274,$D281,DT$9:DT$274)</f>
        <v/>
      </c>
      <c r="DU281" s="589">
        <f>SUMIF($D$9:$D$274,$D281,DU$9:DU$274)</f>
        <v/>
      </c>
      <c r="DV281" s="589">
        <f>SUMIF($D$9:$D$274,$D281,DV$9:DV$274)</f>
        <v/>
      </c>
      <c r="DW281" s="589">
        <f>SUMIF($D$9:$D$274,$D281,DW$9:DW$274)</f>
        <v/>
      </c>
      <c r="DX281" s="589">
        <f>SUMIF($D$9:$D$274,$D281,DX$9:DX$274)</f>
        <v/>
      </c>
      <c r="DY281" s="589">
        <f>SUMIF($D$9:$D$274,$D281,DY$9:DY$274)</f>
        <v/>
      </c>
      <c r="DZ281" s="589">
        <f>SUMIF($D$9:$D$274,$D281,DZ$9:DZ$274)</f>
        <v/>
      </c>
      <c r="EA281" s="589">
        <f>SUMIF($D$9:$D$274,$D281,EA$9:EA$274)</f>
        <v/>
      </c>
      <c r="EB281" s="589">
        <f>SUMIF($D$9:$D$274,$D281,EB$9:EB$274)</f>
        <v/>
      </c>
      <c r="EC281" s="589">
        <f>SUMIF($D$9:$D$274,$D281,EC$9:EC$274)</f>
        <v/>
      </c>
      <c r="ED281" s="589">
        <f>SUMIF($D$9:$D$274,$D281,ED$9:ED$274)</f>
        <v/>
      </c>
      <c r="EE281" s="589">
        <f>SUMIF($D$9:$D$274,$D281,EE$9:EE$274)</f>
        <v/>
      </c>
      <c r="EF281" s="589">
        <f>SUMIF($D$9:$D$274,$D281,EF$9:EF$274)</f>
        <v/>
      </c>
      <c r="EG281" s="589">
        <f>SUMIF($D$9:$D$274,$D281,EG$9:EG$274)</f>
        <v/>
      </c>
      <c r="EH281" s="589">
        <f>SUMIF($D$9:$D$274,$D281,EH$9:EH$274)</f>
        <v/>
      </c>
      <c r="EI281" s="589">
        <f>SUMIF($D$9:$D$274,$D281,EI$9:EI$274)</f>
        <v/>
      </c>
      <c r="EJ281" s="589">
        <f>SUMIF($D$9:$D$274,$D281,EJ$9:EJ$274)</f>
        <v/>
      </c>
      <c r="EK281" s="589">
        <f>SUMIF($D$9:$D$274,$D281,EK$9:EK$274)</f>
        <v/>
      </c>
      <c r="EL281" s="589">
        <f>SUMIF($D$9:$D$274,$D281,EL$9:EL$274)</f>
        <v/>
      </c>
      <c r="EM281" s="589">
        <f>SUMIF($D$9:$D$274,$D281,EM$9:EM$274)</f>
        <v/>
      </c>
      <c r="EN281" s="589">
        <f>SUMIF($D$9:$D$274,$D281,EN$9:EN$274)</f>
        <v/>
      </c>
      <c r="EO281" s="589">
        <f>SUMIF($D$9:$D$274,$D281,EO$9:EO$274)</f>
        <v/>
      </c>
      <c r="EP281" s="589">
        <f>SUMIF($D$9:$D$274,$D281,EP$9:EP$274)</f>
        <v/>
      </c>
      <c r="EQ281" s="589">
        <f>SUMIF($D$9:$D$274,$D281,EQ$9:EQ$274)</f>
        <v/>
      </c>
      <c r="ER281" s="589">
        <f>SUMIF($D$9:$D$274,$D281,ER$9:ER$274)</f>
        <v/>
      </c>
      <c r="ES281" s="589">
        <f>SUMIF($D$9:$D$274,$D281,ES$9:ES$274)</f>
        <v/>
      </c>
      <c r="ET281" s="589">
        <f>SUMIF($D$9:$D$274,$D281,ET$9:ET$274)</f>
        <v/>
      </c>
      <c r="EU281" s="589">
        <f>SUMIF($D$9:$D$274,$D281,EU$9:EU$274)</f>
        <v/>
      </c>
      <c r="EV281" s="589">
        <f>SUMIF($D$9:$D$274,$D281,EV$9:EV$274)</f>
        <v/>
      </c>
      <c r="EW281" s="589">
        <f>SUMIF($D$9:$D$274,$D281,EW$9:EW$274)</f>
        <v/>
      </c>
      <c r="EX281" s="589">
        <f>SUMIF($D$9:$D$274,$D281,EX$9:EX$274)</f>
        <v/>
      </c>
      <c r="EY281" s="589">
        <f>SUMIF($D$9:$D$274,$D281,EY$9:EY$274)</f>
        <v/>
      </c>
      <c r="EZ281" s="589">
        <f>SUMIF($D$9:$D$274,$D281,EZ$9:EZ$274)</f>
        <v/>
      </c>
      <c r="FA281" s="589">
        <f>SUMIF($D$9:$D$274,$D281,FA$9:FA$274)</f>
        <v/>
      </c>
      <c r="FB281" s="589">
        <f>SUMIF($D$9:$D$274,$D281,FB$9:FB$274)</f>
        <v/>
      </c>
      <c r="FC281" s="589">
        <f>SUMIF($D$9:$D$274,$D281,FC$9:FC$274)</f>
        <v/>
      </c>
      <c r="FD281" s="589">
        <f>SUMIF($D$9:$D$274,$D281,FD$9:FD$274)</f>
        <v/>
      </c>
      <c r="FE281" s="589">
        <f>SUMIF($D$9:$D$274,$D281,FE$9:FE$274)</f>
        <v/>
      </c>
      <c r="FF281" s="589">
        <f>SUMIF($D$9:$D$274,$D281,FF$9:FF$274)</f>
        <v/>
      </c>
      <c r="FG281" s="589">
        <f>SUMIF($D$9:$D$274,$D281,FG$9:FG$274)</f>
        <v/>
      </c>
      <c r="FH281" s="589">
        <f>SUMIF($D$9:$D$274,$D281,FH$9:FH$274)</f>
        <v/>
      </c>
      <c r="FI281" s="589">
        <f>SUMIF($D$9:$D$274,$D281,FI$9:FI$274)</f>
        <v/>
      </c>
      <c r="FJ281" s="589">
        <f>SUMIF($D$9:$D$274,$D281,FJ$9:FJ$274)</f>
        <v/>
      </c>
      <c r="FK281" s="589">
        <f>SUMIF($D$9:$D$274,$D281,FK$9:FK$274)</f>
        <v/>
      </c>
      <c r="FL281" s="589">
        <f>SUMIF($D$9:$D$274,$D281,FL$9:FL$274)</f>
        <v/>
      </c>
      <c r="FM281" s="589">
        <f>SUMIF($D$9:$D$274,$D281,FM$9:FM$274)</f>
        <v/>
      </c>
      <c r="FN281" s="589">
        <f>SUMIF($D$9:$D$274,$D281,FN$9:FN$274)</f>
        <v/>
      </c>
      <c r="FO281" s="589">
        <f>SUMIF($D$9:$D$274,$D281,FO$9:FO$274)</f>
        <v/>
      </c>
      <c r="FP281" s="589">
        <f>SUMIF($D$9:$D$274,$D281,FP$9:FP$274)</f>
        <v/>
      </c>
      <c r="FQ281" s="589">
        <f>SUMIF($D$9:$D$274,$D281,FQ$9:FQ$274)</f>
        <v/>
      </c>
      <c r="FR281" s="589">
        <f>SUMIF($D$9:$D$274,$D281,FR$9:FR$274)</f>
        <v/>
      </c>
      <c r="FS281" s="589">
        <f>SUMIF($D$9:$D$274,$D281,FS$9:FS$274)</f>
        <v/>
      </c>
      <c r="FT281" s="589">
        <f>SUMIF($D$9:$D$274,$D281,FT$9:FT$274)</f>
        <v/>
      </c>
      <c r="FU281" s="589">
        <f>SUMIF($D$9:$D$274,$D281,FU$9:FU$274)</f>
        <v/>
      </c>
      <c r="FV281" s="589">
        <f>SUMIF($D$9:$D$274,$D281,FV$9:FV$274)</f>
        <v/>
      </c>
      <c r="FW281" s="589">
        <f>SUMIF($D$9:$D$274,$D281,FW$9:FW$274)</f>
        <v/>
      </c>
      <c r="FX281" s="589">
        <f>SUMIF($D$9:$D$274,$D281,FX$9:FX$274)</f>
        <v/>
      </c>
      <c r="FY281" s="589">
        <f>SUMIF($D$9:$D$274,$D281,FY$9:FY$274)</f>
        <v/>
      </c>
      <c r="FZ281" s="589">
        <f>SUMIF($D$9:$D$274,$D281,FZ$9:FZ$274)</f>
        <v/>
      </c>
      <c r="GA281" s="589">
        <f>SUMIF($D$9:$D$274,$D281,GA$9:GA$274)</f>
        <v/>
      </c>
      <c r="GB281" s="589">
        <f>SUMIF($D$9:$D$274,$D281,GB$9:GB$274)</f>
        <v/>
      </c>
      <c r="GC281" s="589">
        <f>SUMIF($D$9:$D$274,$D281,GC$9:GC$274)</f>
        <v/>
      </c>
      <c r="GD281" s="589">
        <f>SUMIF($D$9:$D$274,$D281,GD$9:GD$274)</f>
        <v/>
      </c>
      <c r="GE281" s="589">
        <f>SUMIF($D$9:$D$274,$D281,GE$9:GE$274)</f>
        <v/>
      </c>
      <c r="GF281" s="589">
        <f>SUMIF($D$9:$D$274,$D281,GF$9:GF$274)</f>
        <v/>
      </c>
      <c r="GG281" s="589">
        <f>SUMIF($D$9:$D$274,$D281,GG$9:GG$274)</f>
        <v/>
      </c>
      <c r="GH281" s="589">
        <f>SUMIF($D$9:$D$274,$D281,GH$9:GH$274)</f>
        <v/>
      </c>
      <c r="GI281" s="589">
        <f>SUMIF($D$9:$D$274,$D281,GI$9:GI$274)</f>
        <v/>
      </c>
      <c r="GJ281" s="589">
        <f>SUMIF($D$9:$D$274,$D281,GJ$9:GJ$274)</f>
        <v/>
      </c>
      <c r="GK281" s="589">
        <f>SUMIF($D$9:$D$274,$D281,GK$9:GK$274)</f>
        <v/>
      </c>
      <c r="GL281" s="589">
        <f>SUMIF($D$9:$D$274,$D281,GL$9:GL$274)</f>
        <v/>
      </c>
      <c r="GM281" s="589">
        <f>SUMIF($D$9:$D$274,$D281,GM$9:GM$274)</f>
        <v/>
      </c>
      <c r="GN281" s="589">
        <f>SUMIF($D$9:$D$274,$D281,GN$9:GN$274)</f>
        <v/>
      </c>
      <c r="GO281" s="589">
        <f>SUMIF($D$9:$D$274,$D281,GO$9:GO$274)</f>
        <v/>
      </c>
      <c r="GP281" s="589">
        <f>SUMIF($D$9:$D$274,$D281,GP$9:GP$274)</f>
        <v/>
      </c>
      <c r="GQ281" s="589">
        <f>SUMIF($D$9:$D$274,$D281,GQ$9:GQ$274)</f>
        <v/>
      </c>
      <c r="GR281" s="589">
        <f>SUMIF($D$9:$D$274,$D281,GR$9:GR$274)</f>
        <v/>
      </c>
      <c r="GS281" s="589">
        <f>SUMIF($D$9:$D$274,$D281,GS$9:GS$274)</f>
        <v/>
      </c>
      <c r="GT281" s="589">
        <f>SUMIF($D$9:$D$274,$D281,GT$9:GT$274)</f>
        <v/>
      </c>
      <c r="GU281" s="589">
        <f>SUMIF($D$9:$D$274,$D281,GU$9:GU$274)</f>
        <v/>
      </c>
      <c r="GV281" s="589">
        <f>SUMIF($D$9:$D$274,$D281,GV$9:GV$274)</f>
        <v/>
      </c>
      <c r="GW281" s="589">
        <f>SUMIF($D$9:$D$274,$D281,GW$9:GW$274)</f>
        <v/>
      </c>
      <c r="GX281" s="589">
        <f>SUMIF($D$9:$D$274,$D281,GX$9:GX$274)</f>
        <v/>
      </c>
      <c r="GY281" s="589">
        <f>SUMIF($D$9:$D$274,$D281,GY$9:GY$274)</f>
        <v/>
      </c>
      <c r="GZ281" s="589">
        <f>SUMIF($D$9:$D$274,$D281,GZ$9:GZ$274)</f>
        <v/>
      </c>
      <c r="HA281" s="589">
        <f>SUMIF($D$9:$D$274,$D281,HA$9:HA$274)</f>
        <v/>
      </c>
      <c r="HB281" s="589">
        <f>SUMIF($D$9:$D$274,$D281,HB$9:HB$274)</f>
        <v/>
      </c>
      <c r="HC281" s="589">
        <f>SUMIF($D$9:$D$274,$D281,HC$9:HC$274)</f>
        <v/>
      </c>
      <c r="HD281" s="589">
        <f>SUMIF($D$9:$D$274,$D281,HD$9:HD$274)</f>
        <v/>
      </c>
      <c r="HE281" s="589">
        <f>SUMIF($D$9:$D$274,$D281,HE$9:HE$274)</f>
        <v/>
      </c>
      <c r="HF281" s="589">
        <f>SUMIF($D$9:$D$274,$D281,HF$9:HF$274)</f>
        <v/>
      </c>
      <c r="HG281" s="589">
        <f>SUMIF($D$9:$D$274,$D281,HG$9:HG$274)</f>
        <v/>
      </c>
      <c r="HH281" s="589">
        <f>SUMIF($D$9:$D$274,$D281,HH$9:HH$274)</f>
        <v/>
      </c>
      <c r="HI281" s="589">
        <f>SUMIF($D$9:$D$274,$D281,HI$9:HI$274)</f>
        <v/>
      </c>
      <c r="HJ281" s="589">
        <f>SUMIF($D$9:$D$274,$D281,HJ$9:HJ$274)</f>
        <v/>
      </c>
      <c r="HK281" s="589">
        <f>SUMIF($D$9:$D$274,$D281,HK$9:HK$274)</f>
        <v/>
      </c>
      <c r="HL281" s="589">
        <f>SUMIF($D$9:$D$274,$D281,HL$9:HL$274)</f>
        <v/>
      </c>
      <c r="HM281" s="589">
        <f>SUMIF($D$9:$D$274,$D281,HM$9:HM$274)</f>
        <v/>
      </c>
      <c r="HN281" s="589">
        <f>SUMIF($D$9:$D$274,$D281,HN$9:HN$274)</f>
        <v/>
      </c>
      <c r="HO281" s="589">
        <f>SUMIF($D$9:$D$274,$D281,HO$9:HO$274)</f>
        <v/>
      </c>
      <c r="HP281" s="589">
        <f>SUMIF($D$9:$D$274,$D281,HP$9:HP$274)</f>
        <v/>
      </c>
      <c r="HQ281" s="589">
        <f>SUMIF($D$9:$D$274,$D281,HQ$9:HQ$274)</f>
        <v/>
      </c>
      <c r="HR281" s="589">
        <f>SUMIF($D$9:$D$274,$D281,HR$9:HR$274)</f>
        <v/>
      </c>
      <c r="HS281" s="589">
        <f>SUMIF($D$9:$D$274,$D281,HS$9:HS$274)</f>
        <v/>
      </c>
      <c r="HT281" s="589">
        <f>SUMIF($D$9:$D$274,$D281,HT$9:HT$274)</f>
        <v/>
      </c>
      <c r="HU281" s="589">
        <f>SUMIF($D$9:$D$274,$D281,HU$9:HU$274)</f>
        <v/>
      </c>
      <c r="HV281" s="589">
        <f>SUMIF($D$9:$D$274,$D281,HV$9:HV$274)</f>
        <v/>
      </c>
      <c r="HW281" s="589">
        <f>SUMIF($D$9:$D$274,$D281,HW$9:HW$274)</f>
        <v/>
      </c>
      <c r="HX281" s="589">
        <f>SUMIF($D$9:$D$274,$D281,HX$9:HX$274)</f>
        <v/>
      </c>
      <c r="HY281" s="589">
        <f>SUMIF($D$9:$D$274,$D281,HY$9:HY$274)</f>
        <v/>
      </c>
      <c r="HZ281" s="589">
        <f>SUMIF($D$9:$D$274,$D281,HZ$9:HZ$274)</f>
        <v/>
      </c>
      <c r="IA281" s="589">
        <f>SUMIF($D$9:$D$274,$D281,IA$9:IA$274)</f>
        <v/>
      </c>
      <c r="IB281" s="589">
        <f>SUMIF($D$9:$D$274,$D281,IB$9:IB$274)</f>
        <v/>
      </c>
      <c r="IC281" s="589">
        <f>SUMIF($D$9:$D$274,$D281,IC$9:IC$274)</f>
        <v/>
      </c>
      <c r="ID281" s="589">
        <f>SUMIF($D$9:$D$274,$D281,ID$9:ID$274)</f>
        <v/>
      </c>
      <c r="IE281" s="589">
        <f>SUMIF($D$9:$D$274,$D281,IE$9:IE$274)</f>
        <v/>
      </c>
      <c r="IF281" s="589">
        <f>SUMIF($D$9:$D$274,$D281,IF$9:IF$274)</f>
        <v/>
      </c>
      <c r="IG281" s="589">
        <f>SUMIF($D$9:$D$274,$D281,IG$9:IG$274)</f>
        <v/>
      </c>
      <c r="IH281" s="589">
        <f>SUMIF($D$9:$D$274,$D281,IH$9:IH$274)</f>
        <v/>
      </c>
      <c r="II281" s="589">
        <f>SUMIF($D$9:$D$274,$D281,II$9:II$274)</f>
        <v/>
      </c>
      <c r="IJ281" s="589">
        <f>SUMIF($D$9:$D$274,$D281,IJ$9:IJ$274)</f>
        <v/>
      </c>
      <c r="IK281" s="589">
        <f>SUMIF($D$9:$D$274,$D281,IK$9:IK$274)</f>
        <v/>
      </c>
      <c r="IL281" s="589">
        <f>SUMIF($D$9:$D$274,$D281,IL$9:IL$274)</f>
        <v/>
      </c>
      <c r="IM281" s="589">
        <f>SUMIF($D$9:$D$274,$D281,IM$9:IM$274)</f>
        <v/>
      </c>
      <c r="IN281" s="589">
        <f>SUMIF($D$9:$D$274,$D281,IN$9:IN$274)</f>
        <v/>
      </c>
      <c r="IO281" s="589">
        <f>SUMIF($D$9:$D$274,$D281,IO$9:IO$274)</f>
        <v/>
      </c>
      <c r="IP281" s="589">
        <f>SUMIF($D$9:$D$274,$D281,IP$9:IP$274)</f>
        <v/>
      </c>
      <c r="IQ281" s="589">
        <f>SUMIF($D$9:$D$274,$D281,IQ$9:IQ$274)</f>
        <v/>
      </c>
      <c r="IR281" s="589">
        <f>SUMIF($D$9:$D$274,$D281,IR$9:IR$274)</f>
        <v/>
      </c>
      <c r="IS281" s="589">
        <f>SUMIF($D$9:$D$274,$D281,IS$9:IS$274)</f>
        <v/>
      </c>
      <c r="IT281" s="589">
        <f>SUMIF($D$9:$D$274,$D281,IT$9:IT$274)</f>
        <v/>
      </c>
      <c r="IU281" s="589">
        <f>SUMIF($D$9:$D$274,$D281,IU$9:IU$274)</f>
        <v/>
      </c>
      <c r="IV281" s="589">
        <f>SUMIF($D$9:$D$274,$D281,IV$9:IV$274)</f>
        <v/>
      </c>
      <c r="IW281" s="589">
        <f>SUMIF($D$9:$D$274,$D281,IW$9:IW$274)</f>
        <v/>
      </c>
      <c r="IX281" s="589">
        <f>SUMIF($D$9:$D$274,$D281,IX$9:IX$274)</f>
        <v/>
      </c>
      <c r="IY281" s="589">
        <f>SUMIF($D$9:$D$274,$D281,IY$9:IY$274)</f>
        <v/>
      </c>
      <c r="IZ281" s="589">
        <f>SUMIF($D$9:$D$274,$D281,IZ$9:IZ$274)</f>
        <v/>
      </c>
      <c r="JA281" s="589">
        <f>SUMIF($D$9:$D$274,$D281,JA$9:JA$274)</f>
        <v/>
      </c>
      <c r="JB281" s="589">
        <f>SUMIF($D$9:$D$274,$D281,JB$9:JB$274)</f>
        <v/>
      </c>
      <c r="JC281" s="589">
        <f>SUMIF($D$9:$D$274,$D281,JC$9:JC$274)</f>
        <v/>
      </c>
      <c r="JD281" s="589">
        <f>SUMIF($D$9:$D$274,$D281,JD$9:JD$274)</f>
        <v/>
      </c>
      <c r="JE281" s="589">
        <f>SUMIF($D$9:$D$274,$D281,JE$9:JE$274)</f>
        <v/>
      </c>
      <c r="JF281" s="589">
        <f>SUMIF($D$9:$D$274,$D281,JF$9:JF$274)</f>
        <v/>
      </c>
      <c r="JG281" s="589">
        <f>SUMIF($D$9:$D$274,$D281,JG$9:JG$274)</f>
        <v/>
      </c>
      <c r="JH281" s="589">
        <f>SUMIF($D$9:$D$274,$D281,JH$9:JH$274)</f>
        <v/>
      </c>
      <c r="JI281" s="589">
        <f>SUMIF($D$9:$D$274,$D281,JI$9:JI$274)</f>
        <v/>
      </c>
      <c r="JJ281" s="589">
        <f>SUMIF($D$9:$D$274,$D281,JJ$9:JJ$274)</f>
        <v/>
      </c>
      <c r="JK281" s="589">
        <f>SUMIF($D$9:$D$274,$D281,JK$9:JK$274)</f>
        <v/>
      </c>
      <c r="JL281" s="589">
        <f>SUMIF($D$9:$D$274,$D281,JL$9:JL$274)</f>
        <v/>
      </c>
      <c r="JM281" s="589">
        <f>SUMIF($D$9:$D$274,$D281,JM$9:JM$274)</f>
        <v/>
      </c>
      <c r="JN281" s="589">
        <f>SUMIF($D$9:$D$274,$D281,JN$9:JN$274)</f>
        <v/>
      </c>
      <c r="JO281" s="589">
        <f>SUMIF($D$9:$D$274,$D281,JO$9:JO$274)</f>
        <v/>
      </c>
      <c r="JP281" s="589">
        <f>SUMIF($D$9:$D$274,$D281,JP$9:JP$274)</f>
        <v/>
      </c>
      <c r="JQ281" s="589">
        <f>SUMIF($D$9:$D$274,$D281,JQ$9:JQ$274)</f>
        <v/>
      </c>
      <c r="JR281" s="589">
        <f>SUMIF($D$9:$D$274,$D281,JR$9:JR$274)</f>
        <v/>
      </c>
      <c r="JS281" s="589">
        <f>SUMIF($D$9:$D$274,$D281,JS$9:JS$274)</f>
        <v/>
      </c>
      <c r="JT281" s="589">
        <f>SUMIF($D$9:$D$274,$D281,JT$9:JT$274)</f>
        <v/>
      </c>
      <c r="JU281" s="589">
        <f>SUMIF($D$9:$D$274,$D281,JU$9:JU$274)</f>
        <v/>
      </c>
      <c r="JV281" s="589">
        <f>SUMIF($D$9:$D$274,$D281,JV$9:JV$274)</f>
        <v/>
      </c>
      <c r="JW281" s="589">
        <f>SUMIF($D$9:$D$274,$D281,JW$9:JW$274)</f>
        <v/>
      </c>
      <c r="JX281" s="589">
        <f>SUMIF($D$9:$D$274,$D281,JX$9:JX$274)</f>
        <v/>
      </c>
      <c r="JY281" s="589">
        <f>SUMIF($D$9:$D$274,$D281,JY$9:JY$274)</f>
        <v/>
      </c>
      <c r="JZ281" s="589">
        <f>SUMIF($D$9:$D$274,$D281,JZ$9:JZ$274)</f>
        <v/>
      </c>
      <c r="KA281" s="589">
        <f>SUMIF($D$9:$D$274,$D281,KA$9:KA$274)</f>
        <v/>
      </c>
      <c r="KB281" s="589">
        <f>SUMIF($D$9:$D$274,$D281,KB$9:KB$274)</f>
        <v/>
      </c>
      <c r="KC281" s="589">
        <f>SUMIF($D$9:$D$274,$D281,KC$9:KC$274)</f>
        <v/>
      </c>
      <c r="KD281" s="589">
        <f>SUMIF($D$9:$D$274,$D281,KD$9:KD$274)</f>
        <v/>
      </c>
      <c r="KE281" s="589">
        <f>SUMIF($D$9:$D$274,$D281,KE$9:KE$274)</f>
        <v/>
      </c>
      <c r="KF281" s="589">
        <f>SUMIF($D$9:$D$274,$D281,KF$9:KF$274)</f>
        <v/>
      </c>
      <c r="KG281" s="589">
        <f>SUMIF($D$9:$D$274,$D281,KG$9:KG$274)</f>
        <v/>
      </c>
      <c r="KH281" s="589">
        <f>SUMIF($D$9:$D$274,$D281,KH$9:KH$274)</f>
        <v/>
      </c>
      <c r="KI281" s="589">
        <f>SUMIF($D$9:$D$274,$D281,KI$9:KI$274)</f>
        <v/>
      </c>
      <c r="KJ281" s="589">
        <f>SUMIF($D$9:$D$274,$D281,KJ$9:KJ$274)</f>
        <v/>
      </c>
      <c r="KK281" s="589">
        <f>SUMIF($D$9:$D$274,$D281,KK$9:KK$274)</f>
        <v/>
      </c>
      <c r="KL281" s="589">
        <f>SUMIF($D$9:$D$274,$D281,KL$9:KL$274)</f>
        <v/>
      </c>
      <c r="KM281" s="589">
        <f>SUMIF($D$9:$D$274,$D281,KM$9:KM$274)</f>
        <v/>
      </c>
      <c r="KN281" s="589">
        <f>SUMIF($D$9:$D$274,$D281,KN$9:KN$274)</f>
        <v/>
      </c>
      <c r="KO281" s="589">
        <f>SUMIF($D$9:$D$274,$D281,KO$9:KO$274)</f>
        <v/>
      </c>
      <c r="KP281" s="589">
        <f>SUMIF($D$9:$D$274,$D281,KP$9:KP$274)</f>
        <v/>
      </c>
      <c r="KQ281" s="589">
        <f>SUMIF($D$9:$D$274,$D281,KQ$9:KQ$274)</f>
        <v/>
      </c>
      <c r="KR281" s="589">
        <f>SUMIF($D$9:$D$274,$D281,KR$9:KR$274)</f>
        <v/>
      </c>
      <c r="KS281" s="589">
        <f>SUMIF($D$9:$D$274,$D281,KS$9:KS$274)</f>
        <v/>
      </c>
      <c r="KT281" s="589">
        <f>SUMIF($D$9:$D$274,$D281,KT$9:KT$274)</f>
        <v/>
      </c>
      <c r="KU281" s="589">
        <f>SUMIF($D$9:$D$274,$D281,KU$9:KU$274)</f>
        <v/>
      </c>
      <c r="KV281" s="589">
        <f>SUMIF($D$9:$D$274,$D281,KV$9:KV$274)</f>
        <v/>
      </c>
      <c r="KW281" s="589">
        <f>SUMIF($D$9:$D$274,$D281,KW$9:KW$274)</f>
        <v/>
      </c>
      <c r="KX281" s="589">
        <f>SUMIF($D$9:$D$274,$D281,KX$9:KX$274)</f>
        <v/>
      </c>
      <c r="KY281" s="589">
        <f>SUMIF($D$9:$D$274,$D281,KY$9:KY$274)</f>
        <v/>
      </c>
      <c r="KZ281" s="589">
        <f>SUMIF($D$9:$D$274,$D281,KZ$9:KZ$274)</f>
        <v/>
      </c>
      <c r="LA281" s="589">
        <f>SUMIF($D$9:$D$274,$D281,LA$9:LA$274)</f>
        <v/>
      </c>
      <c r="LB281" s="589">
        <f>SUMIF($D$9:$D$274,$D281,LB$9:LB$274)</f>
        <v/>
      </c>
      <c r="LC281" s="589">
        <f>SUMIF($D$9:$D$274,$D281,LC$9:LC$274)</f>
        <v/>
      </c>
      <c r="LD281" s="589">
        <f>SUMIF($D$9:$D$274,$D281,LD$9:LD$274)</f>
        <v/>
      </c>
      <c r="LE281" s="589">
        <f>SUMIF($D$9:$D$274,$D281,LE$9:LE$274)</f>
        <v/>
      </c>
      <c r="LF281" s="589">
        <f>SUMIF($D$9:$D$274,$D281,LF$9:LF$274)</f>
        <v/>
      </c>
      <c r="LG281" s="589">
        <f>SUMIF($D$9:$D$274,$D281,LG$9:LG$274)</f>
        <v/>
      </c>
      <c r="LH281" s="589">
        <f>SUMIF($D$9:$D$274,$D281,LH$9:LH$274)</f>
        <v/>
      </c>
      <c r="LI281" s="589">
        <f>SUMIF($D$9:$D$274,$D281,LI$9:LI$274)</f>
        <v/>
      </c>
      <c r="LJ281" s="589">
        <f>SUMIF($D$9:$D$274,$D281,LJ$9:LJ$274)</f>
        <v/>
      </c>
      <c r="LK281" s="589">
        <f>SUMIF($D$9:$D$274,$D281,LK$9:LK$274)</f>
        <v/>
      </c>
      <c r="LL281" s="589">
        <f>SUMIF($D$9:$D$274,$D281,LL$9:LL$274)</f>
        <v/>
      </c>
      <c r="LM281" s="589">
        <f>SUMIF($D$9:$D$274,$D281,LM$9:LM$274)</f>
        <v/>
      </c>
      <c r="LN281" s="589">
        <f>SUMIF($D$9:$D$274,$D281,LN$9:LN$274)</f>
        <v/>
      </c>
      <c r="LO281" s="589">
        <f>SUMIF($D$9:$D$274,$D281,LO$9:LO$274)</f>
        <v/>
      </c>
      <c r="LP281" s="589">
        <f>SUMIF($D$9:$D$274,$D281,LP$9:LP$274)</f>
        <v/>
      </c>
      <c r="LQ281" s="589">
        <f>SUMIF($D$9:$D$274,$D281,LQ$9:LQ$274)</f>
        <v/>
      </c>
      <c r="LR281" s="589">
        <f>SUMIF($D$9:$D$274,$D281,LR$9:LR$274)</f>
        <v/>
      </c>
      <c r="LS281" s="589">
        <f>SUMIF($D$9:$D$274,$D281,LS$9:LS$274)</f>
        <v/>
      </c>
      <c r="LT281" s="589">
        <f>SUMIF($D$9:$D$274,$D281,LT$9:LT$274)</f>
        <v/>
      </c>
      <c r="LU281" s="589">
        <f>SUMIF($D$9:$D$274,$D281,LU$9:LU$274)</f>
        <v/>
      </c>
      <c r="LV281" s="589">
        <f>SUMIF($D$9:$D$274,$D281,LV$9:LV$274)</f>
        <v/>
      </c>
      <c r="LW281" s="589">
        <f>SUMIF($D$9:$D$274,$D281,LW$9:LW$274)</f>
        <v/>
      </c>
      <c r="LX281" s="589">
        <f>SUMIF($D$9:$D$274,$D281,LX$9:LX$274)</f>
        <v/>
      </c>
      <c r="LY281" s="589">
        <f>SUMIF($D$9:$D$274,$D281,LY$9:LY$274)</f>
        <v/>
      </c>
      <c r="LZ281" s="589">
        <f>SUMIF($D$9:$D$274,$D281,LZ$9:LZ$274)</f>
        <v/>
      </c>
      <c r="MA281" s="589">
        <f>SUMIF($D$9:$D$274,$D281,MA$9:MA$274)</f>
        <v/>
      </c>
      <c r="MB281" s="589">
        <f>SUMIF($D$9:$D$274,$D281,MB$9:MB$274)</f>
        <v/>
      </c>
      <c r="MC281" s="589">
        <f>SUMIF($D$9:$D$274,$D281,MC$9:MC$274)</f>
        <v/>
      </c>
      <c r="MD281" s="589">
        <f>SUMIF($D$9:$D$274,$D281,MD$9:MD$274)</f>
        <v/>
      </c>
      <c r="ME281" s="589">
        <f>SUMIF($D$9:$D$274,$D281,ME$9:ME$274)</f>
        <v/>
      </c>
      <c r="MF281" s="589">
        <f>SUMIF($D$9:$D$274,$D281,MF$9:MF$274)</f>
        <v/>
      </c>
      <c r="MG281" s="589">
        <f>SUMIF($D$9:$D$274,$D281,MG$9:MG$274)</f>
        <v/>
      </c>
      <c r="MH281" s="589">
        <f>SUMIF($D$9:$D$274,$D281,MH$9:MH$274)</f>
        <v/>
      </c>
      <c r="MI281" s="589">
        <f>SUMIF($D$9:$D$274,$D281,MI$9:MI$274)</f>
        <v/>
      </c>
      <c r="MJ281" s="589">
        <f>SUMIF($D$9:$D$274,$D281,MJ$9:MJ$274)</f>
        <v/>
      </c>
      <c r="MK281" s="589">
        <f>SUMIF($D$9:$D$274,$D281,MK$9:MK$274)</f>
        <v/>
      </c>
      <c r="ML281" s="589">
        <f>SUMIF($D$9:$D$274,$D281,ML$9:ML$274)</f>
        <v/>
      </c>
      <c r="MM281" s="589">
        <f>SUMIF($D$9:$D$274,$D281,MM$9:MM$274)</f>
        <v/>
      </c>
      <c r="MN281" s="589">
        <f>SUMIF($D$9:$D$274,$D281,MN$9:MN$274)</f>
        <v/>
      </c>
      <c r="MO281" s="589">
        <f>SUMIF($D$9:$D$274,$D281,MO$9:MO$274)</f>
        <v/>
      </c>
      <c r="MP281" s="589">
        <f>SUMIF($D$9:$D$274,$D281,MP$9:MP$274)</f>
        <v/>
      </c>
      <c r="MQ281" s="589">
        <f>SUMIF($D$9:$D$274,$D281,MQ$9:MQ$274)</f>
        <v/>
      </c>
      <c r="MR281" s="589">
        <f>SUMIF($D$9:$D$274,$D281,MR$9:MR$274)</f>
        <v/>
      </c>
      <c r="MS281" s="589">
        <f>SUMIF($D$9:$D$274,$D281,MS$9:MS$274)</f>
        <v/>
      </c>
      <c r="MT281" s="589">
        <f>SUMIF($D$9:$D$274,$D281,MT$9:MT$274)</f>
        <v/>
      </c>
      <c r="MU281" s="589">
        <f>SUMIF($D$9:$D$274,$D281,MU$9:MU$274)</f>
        <v/>
      </c>
      <c r="MV281" s="589">
        <f>SUMIF($D$9:$D$274,$D281,MV$9:MV$274)</f>
        <v/>
      </c>
      <c r="MW281" s="589">
        <f>SUMIF($D$9:$D$274,$D281,MW$9:MW$274)</f>
        <v/>
      </c>
      <c r="MX281" s="589">
        <f>SUMIF($D$9:$D$274,$D281,MX$9:MX$274)</f>
        <v/>
      </c>
      <c r="MY281" s="589">
        <f>SUMIF($D$9:$D$274,$D281,MY$9:MY$274)</f>
        <v/>
      </c>
      <c r="MZ281" s="589">
        <f>SUMIF($D$9:$D$274,$D281,MZ$9:MZ$274)</f>
        <v/>
      </c>
      <c r="NA281" s="589">
        <f>SUMIF($D$9:$D$274,$D281,NA$9:NA$274)</f>
        <v/>
      </c>
      <c r="NB281" s="589">
        <f>SUMIF($D$9:$D$274,$D281,NB$9:NB$274)</f>
        <v/>
      </c>
      <c r="NC281" s="589">
        <f>SUMIF($D$9:$D$274,$D281,NC$9:NC$274)</f>
        <v/>
      </c>
      <c r="ND281" s="589">
        <f>SUMIF($D$9:$D$274,$D281,ND$9:ND$274)</f>
        <v/>
      </c>
      <c r="NE281" s="589">
        <f>SUMIF($D$9:$D$274,$D281,NE$9:NE$274)</f>
        <v/>
      </c>
      <c r="NF281" s="589">
        <f>SUMIF($D$9:$D$274,$D281,NF$9:NF$274)</f>
        <v/>
      </c>
      <c r="NG281" s="589">
        <f>SUMIF($D$9:$D$274,$D281,NG$9:NG$274)</f>
        <v/>
      </c>
      <c r="NH281" s="589">
        <f>SUMIF($D$9:$D$274,$D281,NH$9:NH$274)</f>
        <v/>
      </c>
      <c r="NI281" s="589">
        <f>SUMIF($D$9:$D$274,$D281,NI$9:NI$274)</f>
        <v/>
      </c>
      <c r="NJ281" s="589">
        <f>SUMIF($D$9:$D$274,$D281,NJ$9:NJ$274)</f>
        <v/>
      </c>
      <c r="NK281" s="589">
        <f>SUMIF($D$9:$D$274,$D281,NK$9:NK$274)</f>
        <v/>
      </c>
      <c r="NL281" s="589">
        <f>SUMIF($D$9:$D$274,$D281,NL$9:NL$274)</f>
        <v/>
      </c>
      <c r="NM281" s="589">
        <f>SUMIF($D$9:$D$274,$D281,NM$9:NM$274)</f>
        <v/>
      </c>
      <c r="NN281" s="589">
        <f>SUMIF($D$9:$D$274,$D281,NN$9:NN$274)</f>
        <v/>
      </c>
      <c r="NO281" s="589">
        <f>SUMIF($D$9:$D$274,$D281,NO$9:NO$274)</f>
        <v/>
      </c>
      <c r="NP281" s="589">
        <f>SUMIF($D$9:$D$274,$D281,NP$9:NP$274)</f>
        <v/>
      </c>
      <c r="NQ281" s="589">
        <f>SUMIF($D$9:$D$274,$D281,NQ$9:NQ$274)</f>
        <v/>
      </c>
      <c r="NR281" s="589">
        <f>SUMIF($D$9:$D$274,$D281,NR$9:NR$274)</f>
        <v/>
      </c>
      <c r="NS281" s="589">
        <f>SUMIF($D$9:$D$274,$D281,NS$9:NS$274)</f>
        <v/>
      </c>
      <c r="NT281" s="589">
        <f>SUMIF($D$9:$D$274,$D281,NT$9:NT$274)</f>
        <v/>
      </c>
      <c r="NU281" s="589">
        <f>SUMIF($D$9:$D$274,$D281,NU$9:NU$274)</f>
        <v/>
      </c>
      <c r="NV281" s="589">
        <f>SUMIF($D$9:$D$274,$D281,NV$9:NV$274)</f>
        <v/>
      </c>
      <c r="NW281" s="589">
        <f>SUMIF($D$9:$D$274,$D281,NW$9:NW$274)</f>
        <v/>
      </c>
      <c r="NX281" s="589">
        <f>SUMIF($D$9:$D$274,$D281,NX$9:NX$274)</f>
        <v/>
      </c>
      <c r="NY281" s="589">
        <f>SUMIF($D$9:$D$274,$D281,NY$9:NY$274)</f>
        <v/>
      </c>
      <c r="NZ281" s="589">
        <f>SUMIF($D$9:$D$274,$D281,NZ$9:NZ$274)</f>
        <v/>
      </c>
      <c r="OA281" s="589">
        <f>SUMIF($D$9:$D$274,$D281,OA$9:OA$274)</f>
        <v/>
      </c>
      <c r="OB281" s="589">
        <f>SUMIF($D$9:$D$274,$D281,OB$9:OB$274)</f>
        <v/>
      </c>
      <c r="OC281" s="589">
        <f>SUMIF($D$9:$D$274,$D281,OC$9:OC$274)</f>
        <v/>
      </c>
      <c r="OD281" s="589">
        <f>SUMIF($D$9:$D$274,$D281,OD$9:OD$274)</f>
        <v/>
      </c>
      <c r="OE281" s="589">
        <f>SUMIF($D$9:$D$274,$D281,OE$9:OE$274)</f>
        <v/>
      </c>
      <c r="OF281" s="589">
        <f>SUMIF($D$9:$D$274,$D281,OF$9:OF$274)</f>
        <v/>
      </c>
      <c r="OG281" s="589">
        <f>SUMIF($D$9:$D$274,$D281,OG$9:OG$274)</f>
        <v/>
      </c>
      <c r="OH281" s="589">
        <f>SUMIF($D$9:$D$274,$D281,OH$9:OH$274)</f>
        <v/>
      </c>
      <c r="OI281" s="589">
        <f>SUMIF($D$9:$D$274,$D281,OI$9:OI$274)</f>
        <v/>
      </c>
      <c r="OJ281" s="589">
        <f>SUMIF($D$9:$D$274,$D281,OJ$9:OJ$274)</f>
        <v/>
      </c>
      <c r="OK281" s="589">
        <f>SUMIF($D$9:$D$274,$D281,OK$9:OK$274)</f>
        <v/>
      </c>
      <c r="OL281" s="589">
        <f>SUMIF($D$9:$D$274,$D281,OL$9:OL$274)</f>
        <v/>
      </c>
      <c r="OM281" s="589">
        <f>SUMIF($D$9:$D$274,$D281,OM$9:OM$274)</f>
        <v/>
      </c>
      <c r="ON281" s="589">
        <f>SUMIF($D$9:$D$274,$D281,ON$9:ON$274)</f>
        <v/>
      </c>
      <c r="OO281" s="589">
        <f>SUMIF($D$9:$D$274,$D281,OO$9:OO$274)</f>
        <v/>
      </c>
      <c r="OP281" s="589">
        <f>SUMIF($D$9:$D$274,$D281,OP$9:OP$274)</f>
        <v/>
      </c>
      <c r="OQ281" s="589">
        <f>SUMIF($D$9:$D$274,$D281,OQ$9:OQ$274)</f>
        <v/>
      </c>
      <c r="OR281" s="589">
        <f>SUMIF($D$9:$D$274,$D281,OR$9:OR$274)</f>
        <v/>
      </c>
      <c r="OS281" s="589">
        <f>SUMIF($D$9:$D$274,$D281,OS$9:OS$274)</f>
        <v/>
      </c>
      <c r="OT281" s="589">
        <f>SUMIF($D$9:$D$274,$D281,OT$9:OT$274)</f>
        <v/>
      </c>
      <c r="OU281" s="589">
        <f>SUMIF($D$9:$D$274,$D281,OU$9:OU$274)</f>
        <v/>
      </c>
      <c r="OV281" s="589">
        <f>SUMIF($D$9:$D$274,$D281,OV$9:OV$274)</f>
        <v/>
      </c>
      <c r="OW281" s="589">
        <f>SUMIF($D$9:$D$274,$D281,OW$9:OW$274)</f>
        <v/>
      </c>
      <c r="OX281" s="589">
        <f>SUMIF($D$9:$D$274,$D281,OX$9:OX$274)</f>
        <v/>
      </c>
      <c r="OY281" s="589">
        <f>SUMIF($D$9:$D$274,$D281,OY$9:OY$274)</f>
        <v/>
      </c>
      <c r="OZ281" s="589">
        <f>SUMIF($D$9:$D$274,$D281,OZ$9:OZ$274)</f>
        <v/>
      </c>
      <c r="PA281" s="589">
        <f>SUMIF($D$9:$D$274,$D281,PA$9:PA$274)</f>
        <v/>
      </c>
      <c r="PB281" s="589">
        <f>SUMIF($D$9:$D$274,$D281,PB$9:PB$274)</f>
        <v/>
      </c>
      <c r="PC281" s="589">
        <f>SUMIF($D$9:$D$274,$D281,PC$9:PC$274)</f>
        <v/>
      </c>
      <c r="PD281" s="589">
        <f>SUMIF($D$9:$D$274,$D281,PD$9:PD$274)</f>
        <v/>
      </c>
      <c r="PE281" s="589">
        <f>SUMIF($D$9:$D$274,$D281,PE$9:PE$274)</f>
        <v/>
      </c>
      <c r="PF281" s="589">
        <f>SUMIF($D$9:$D$274,$D281,PF$9:PF$274)</f>
        <v/>
      </c>
      <c r="PG281" s="589">
        <f>SUMIF($D$9:$D$274,$D281,PG$9:PG$274)</f>
        <v/>
      </c>
      <c r="PH281" s="589">
        <f>SUMIF($D$9:$D$274,$D281,PH$9:PH$274)</f>
        <v/>
      </c>
      <c r="PI281" s="589">
        <f>SUMIF($D$9:$D$274,$D281,PI$9:PI$274)</f>
        <v/>
      </c>
      <c r="PJ281" s="589">
        <f>SUMIF($D$9:$D$274,$D281,PJ$9:PJ$274)</f>
        <v/>
      </c>
      <c r="PK281" s="589">
        <f>SUMIF($D$9:$D$274,$D281,PK$9:PK$274)</f>
        <v/>
      </c>
      <c r="PL281" s="589">
        <f>SUMIF($D$9:$D$274,$D281,PL$9:PL$274)</f>
        <v/>
      </c>
      <c r="PM281" s="589">
        <f>SUMIF($D$9:$D$274,$D281,PM$9:PM$274)</f>
        <v/>
      </c>
      <c r="PN281" s="589">
        <f>SUMIF($D$9:$D$274,$D281,PN$9:PN$274)</f>
        <v/>
      </c>
      <c r="PO281" s="589">
        <f>SUMIF($D$9:$D$274,$D281,PO$9:PO$274)</f>
        <v/>
      </c>
      <c r="PP281" s="589">
        <f>SUMIF($D$9:$D$274,$D281,PP$9:PP$274)</f>
        <v/>
      </c>
      <c r="PQ281" s="589">
        <f>SUMIF($D$9:$D$274,$D281,PQ$9:PQ$274)</f>
        <v/>
      </c>
      <c r="PR281" s="589">
        <f>SUMIF($D$9:$D$274,$D281,PR$9:PR$274)</f>
        <v/>
      </c>
      <c r="PS281" s="589">
        <f>SUMIF($D$9:$D$274,$D281,PS$9:PS$274)</f>
        <v/>
      </c>
      <c r="PT281" s="589">
        <f>SUMIF($D$9:$D$274,$D281,PT$9:PT$274)</f>
        <v/>
      </c>
      <c r="PU281" s="589">
        <f>SUMIF($D$9:$D$274,$D281,PU$9:PU$274)</f>
        <v/>
      </c>
      <c r="PV281" s="589">
        <f>SUMIF($D$9:$D$274,$D281,PV$9:PV$274)</f>
        <v/>
      </c>
      <c r="PW281" s="589">
        <f>SUMIF($D$9:$D$274,$D281,PW$9:PW$274)</f>
        <v/>
      </c>
      <c r="PX281" s="589">
        <f>SUMIF($D$9:$D$274,$D281,PX$9:PX$274)</f>
        <v/>
      </c>
      <c r="PY281" s="589">
        <f>SUMIF($D$9:$D$274,$D281,PY$9:PY$274)</f>
        <v/>
      </c>
      <c r="PZ281" s="589">
        <f>SUMIF($D$9:$D$274,$D281,PZ$9:PZ$274)</f>
        <v/>
      </c>
      <c r="QA281" s="589">
        <f>SUMIF($D$9:$D$274,$D281,QA$9:QA$274)</f>
        <v/>
      </c>
      <c r="QB281" s="589">
        <f>SUMIF($D$9:$D$274,$D281,QB$9:QB$274)</f>
        <v/>
      </c>
      <c r="QC281" s="589">
        <f>SUMIF($D$9:$D$274,$D281,QC$9:QC$274)</f>
        <v/>
      </c>
      <c r="QD281" s="589">
        <f>SUMIF($D$9:$D$274,$D281,QD$9:QD$274)</f>
        <v/>
      </c>
      <c r="QE281" s="589">
        <f>SUMIF($D$9:$D$274,$D281,QE$9:QE$274)</f>
        <v/>
      </c>
      <c r="QF281" s="589">
        <f>SUMIF($D$9:$D$274,$D281,QF$9:QF$274)</f>
        <v/>
      </c>
      <c r="QG281" s="589">
        <f>SUMIF($D$9:$D$274,$D281,QG$9:QG$274)</f>
        <v/>
      </c>
      <c r="QH281" s="589">
        <f>SUMIF($D$9:$D$274,$D281,QH$9:QH$274)</f>
        <v/>
      </c>
      <c r="QI281" s="589">
        <f>SUMIF($D$9:$D$274,$D281,QI$9:QI$274)</f>
        <v/>
      </c>
      <c r="QJ281" s="589">
        <f>SUMIF($D$9:$D$274,$D281,QJ$9:QJ$274)</f>
        <v/>
      </c>
      <c r="QK281" s="589">
        <f>SUMIF($D$9:$D$274,$D281,QK$9:QK$274)</f>
        <v/>
      </c>
      <c r="QL281" s="589">
        <f>SUMIF($D$9:$D$274,$D281,QL$9:QL$274)</f>
        <v/>
      </c>
      <c r="QM281" s="589">
        <f>SUMIF($D$9:$D$274,$D281,QM$9:QM$274)</f>
        <v/>
      </c>
      <c r="QN281" s="589">
        <f>SUMIF($D$9:$D$274,$D281,QN$9:QN$274)</f>
        <v/>
      </c>
      <c r="QO281" s="589">
        <f>SUMIF($D$9:$D$274,$D281,QO$9:QO$274)</f>
        <v/>
      </c>
      <c r="QP281" s="589">
        <f>SUMIF($D$9:$D$274,$D281,QP$9:QP$274)</f>
        <v/>
      </c>
      <c r="QQ281" s="589">
        <f>SUMIF($D$9:$D$274,$D281,QQ$9:QQ$274)</f>
        <v/>
      </c>
      <c r="QR281" s="589">
        <f>SUMIF($D$9:$D$274,$D281,QR$9:QR$274)</f>
        <v/>
      </c>
      <c r="QS281" s="589">
        <f>SUMIF($D$9:$D$274,$D281,QS$9:QS$274)</f>
        <v/>
      </c>
      <c r="QT281" s="589">
        <f>SUMIF($D$9:$D$274,$D281,QT$9:QT$274)</f>
        <v/>
      </c>
      <c r="QU281" s="589">
        <f>SUMIF($D$9:$D$274,$D281,QU$9:QU$274)</f>
        <v/>
      </c>
      <c r="QV281" s="589">
        <f>SUMIF($D$9:$D$274,$D281,QV$9:QV$274)</f>
        <v/>
      </c>
      <c r="QW281" s="589">
        <f>SUMIF($D$9:$D$274,$D281,QW$9:QW$274)</f>
        <v/>
      </c>
      <c r="QX281" s="589">
        <f>SUMIF($D$9:$D$274,$D281,QX$9:QX$274)</f>
        <v/>
      </c>
      <c r="QY281" s="589">
        <f>SUMIF($D$9:$D$274,$D281,QY$9:QY$274)</f>
        <v/>
      </c>
      <c r="QZ281" s="589">
        <f>SUMIF($D$9:$D$274,$D281,QZ$9:QZ$274)</f>
        <v/>
      </c>
      <c r="RA281" s="589">
        <f>SUMIF($D$9:$D$274,$D281,RA$9:RA$274)</f>
        <v/>
      </c>
      <c r="RB281" s="589">
        <f>SUMIF($D$9:$D$274,$D281,RB$9:RB$274)</f>
        <v/>
      </c>
      <c r="RC281" s="589">
        <f>SUMIF($D$9:$D$274,$D281,RC$9:RC$274)</f>
        <v/>
      </c>
      <c r="RD281" s="589">
        <f>SUMIF($D$9:$D$274,$D281,RD$9:RD$274)</f>
        <v/>
      </c>
      <c r="RE281" s="589">
        <f>SUMIF($D$9:$D$274,$D281,RE$9:RE$274)</f>
        <v/>
      </c>
      <c r="RF281" s="589">
        <f>SUMIF($D$9:$D$274,$D281,RF$9:RF$274)</f>
        <v/>
      </c>
      <c r="RG281" s="589">
        <f>SUMIF($D$9:$D$274,$D281,RG$9:RG$274)</f>
        <v/>
      </c>
      <c r="RH281" s="589">
        <f>SUMIF($D$9:$D$274,$D281,RH$9:RH$274)</f>
        <v/>
      </c>
      <c r="RI281" s="589">
        <f>SUMIF($D$9:$D$274,$D281,RI$9:RI$274)</f>
        <v/>
      </c>
      <c r="RJ281" s="589">
        <f>SUMIF($D$9:$D$274,$D281,RJ$9:RJ$274)</f>
        <v/>
      </c>
      <c r="RK281" s="589">
        <f>SUMIF($D$9:$D$274,$D281,RK$9:RK$274)</f>
        <v/>
      </c>
      <c r="RL281" s="589">
        <f>SUMIF($D$9:$D$274,$D281,RL$9:RL$274)</f>
        <v/>
      </c>
      <c r="RM281" s="589">
        <f>SUMIF($D$9:$D$274,$D281,RM$9:RM$274)</f>
        <v/>
      </c>
      <c r="RN281" s="589">
        <f>SUMIF($D$9:$D$274,$D281,RN$9:RN$274)</f>
        <v/>
      </c>
      <c r="RO281" s="589">
        <f>SUMIF($D$9:$D$274,$D281,RO$9:RO$274)</f>
        <v/>
      </c>
      <c r="RP281" s="589">
        <f>SUMIF($D$9:$D$274,$D281,RP$9:RP$274)</f>
        <v/>
      </c>
      <c r="RQ281" s="589">
        <f>SUMIF($D$9:$D$274,$D281,RQ$9:RQ$274)</f>
        <v/>
      </c>
      <c r="RR281" s="589">
        <f>SUMIF($D$9:$D$274,$D281,RR$9:RR$274)</f>
        <v/>
      </c>
      <c r="RS281" s="589">
        <f>SUMIF($D$9:$D$274,$D281,RS$9:RS$274)</f>
        <v/>
      </c>
      <c r="RT281" s="589">
        <f>SUMIF($D$9:$D$274,$D281,RT$9:RT$274)</f>
        <v/>
      </c>
      <c r="RU281" s="589">
        <f>SUMIF($D$9:$D$274,$D281,RU$9:RU$274)</f>
        <v/>
      </c>
      <c r="RV281" s="589">
        <f>SUMIF($D$9:$D$274,$D281,RV$9:RV$274)</f>
        <v/>
      </c>
      <c r="RW281" s="589">
        <f>SUMIF($D$9:$D$274,$D281,RW$9:RW$274)</f>
        <v/>
      </c>
      <c r="RX281" s="589">
        <f>SUMIF($D$9:$D$274,$D281,RX$9:RX$274)</f>
        <v/>
      </c>
      <c r="RY281" s="589">
        <f>SUMIF($D$9:$D$274,$D281,RY$9:RY$274)</f>
        <v/>
      </c>
      <c r="RZ281" s="589">
        <f>SUMIF($D$9:$D$274,$D281,RZ$9:RZ$274)</f>
        <v/>
      </c>
      <c r="SA281" s="589">
        <f>SUMIF($D$9:$D$274,$D281,SA$9:SA$274)</f>
        <v/>
      </c>
      <c r="SB281" s="589">
        <f>SUMIF($D$9:$D$274,$D281,SB$9:SB$274)</f>
        <v/>
      </c>
      <c r="SC281" s="589">
        <f>SUMIF($D$9:$D$274,$D281,SC$9:SC$274)</f>
        <v/>
      </c>
      <c r="SD281" s="589">
        <f>SUMIF($D$9:$D$274,$D281,SD$9:SD$274)</f>
        <v/>
      </c>
      <c r="SE281" s="589">
        <f>SUMIF($D$9:$D$274,$D281,SE$9:SE$274)</f>
        <v/>
      </c>
      <c r="SF281" s="589">
        <f>SUMIF($D$9:$D$274,$D281,SF$9:SF$274)</f>
        <v/>
      </c>
      <c r="SG281" s="589">
        <f>SUMIF($D$9:$D$274,$D281,SG$9:SG$274)</f>
        <v/>
      </c>
      <c r="SH281" s="589">
        <f>SUMIF($D$9:$D$274,$D281,SH$9:SH$274)</f>
        <v/>
      </c>
      <c r="SI281" s="589">
        <f>SUMIF($D$9:$D$274,$D281,SI$9:SI$274)</f>
        <v/>
      </c>
      <c r="SJ281" s="589">
        <f>SUMIF($D$9:$D$274,$D281,SJ$9:SJ$274)</f>
        <v/>
      </c>
      <c r="SK281" s="589">
        <f>SUMIF($D$9:$D$274,$D281,SK$9:SK$274)</f>
        <v/>
      </c>
      <c r="SL281" s="589">
        <f>SUMIF($D$9:$D$274,$D281,SL$9:SL$274)</f>
        <v/>
      </c>
      <c r="SM281" s="589">
        <f>SUMIF($D$9:$D$274,$D281,SM$9:SM$274)</f>
        <v/>
      </c>
      <c r="SN281" s="589">
        <f>SUMIF($D$9:$D$274,$D281,SN$9:SN$274)</f>
        <v/>
      </c>
      <c r="SO281" s="589">
        <f>SUMIF($D$9:$D$274,$D281,SO$9:SO$274)</f>
        <v/>
      </c>
      <c r="SP281" s="589">
        <f>SUMIF($D$9:$D$274,$D281,SP$9:SP$274)</f>
        <v/>
      </c>
      <c r="SQ281" s="589">
        <f>SUMIF($D$9:$D$274,$D281,SQ$9:SQ$274)</f>
        <v/>
      </c>
      <c r="SR281" s="589">
        <f>SUMIF($D$9:$D$274,$D281,SR$9:SR$274)</f>
        <v/>
      </c>
      <c r="SS281" s="589">
        <f>SUMIF($D$9:$D$274,$D281,SS$9:SS$274)</f>
        <v/>
      </c>
      <c r="ST281" s="589">
        <f>SUMIF($D$9:$D$274,$D281,ST$9:ST$274)</f>
        <v/>
      </c>
      <c r="SU281" s="589">
        <f>SUMIF($D$9:$D$274,$D281,SU$9:SU$274)</f>
        <v/>
      </c>
      <c r="SV281" s="589">
        <f>SUMIF($D$9:$D$274,$D281,SV$9:SV$274)</f>
        <v/>
      </c>
      <c r="SW281" s="589">
        <f>SUMIF($D$9:$D$274,$D281,SW$9:SW$274)</f>
        <v/>
      </c>
      <c r="SX281" s="589">
        <f>SUMIF($D$9:$D$274,$D281,SX$9:SX$274)</f>
        <v/>
      </c>
      <c r="SY281" s="589">
        <f>SUMIF($D$9:$D$274,$D281,SY$9:SY$274)</f>
        <v/>
      </c>
      <c r="SZ281" s="589">
        <f>SUMIF($D$9:$D$274,$D281,SZ$9:SZ$274)</f>
        <v/>
      </c>
      <c r="TA281" s="589">
        <f>SUMIF($D$9:$D$274,$D281,TA$9:TA$274)</f>
        <v/>
      </c>
      <c r="TB281" s="589">
        <f>SUMIF($D$9:$D$274,$D281,TB$9:TB$274)</f>
        <v/>
      </c>
      <c r="TC281" s="589">
        <f>SUMIF($D$9:$D$274,$D281,TC$9:TC$274)</f>
        <v/>
      </c>
      <c r="TD281" s="589">
        <f>SUMIF($D$9:$D$274,$D281,TD$9:TD$274)</f>
        <v/>
      </c>
      <c r="TE281" s="589">
        <f>SUMIF($D$9:$D$274,$D281,TE$9:TE$274)</f>
        <v/>
      </c>
      <c r="TF281" s="589">
        <f>SUMIF($D$9:$D$274,$D281,TF$9:TF$274)</f>
        <v/>
      </c>
      <c r="TG281" s="589">
        <f>SUMIF($D$9:$D$274,$D281,TG$9:TG$274)</f>
        <v/>
      </c>
      <c r="TH281" s="589">
        <f>SUMIF($D$9:$D$274,$D281,TH$9:TH$274)</f>
        <v/>
      </c>
      <c r="TI281" s="589">
        <f>SUMIF($D$9:$D$274,$D281,TI$9:TI$274)</f>
        <v/>
      </c>
      <c r="TJ281" s="589">
        <f>SUMIF($D$9:$D$274,$D281,TJ$9:TJ$274)</f>
        <v/>
      </c>
      <c r="TK281" s="589">
        <f>SUMIF($D$9:$D$274,$D281,TK$9:TK$274)</f>
        <v/>
      </c>
      <c r="TL281" s="589">
        <f>SUMIF($D$9:$D$274,$D281,TL$9:TL$274)</f>
        <v/>
      </c>
      <c r="TM281" s="589">
        <f>SUMIF($D$9:$D$274,$D281,TM$9:TM$274)</f>
        <v/>
      </c>
      <c r="TN281" s="589">
        <f>SUMIF($D$9:$D$274,$D281,TN$9:TN$274)</f>
        <v/>
      </c>
      <c r="TO281" s="589">
        <f>SUMIF($D$9:$D$274,$D281,TO$9:TO$274)</f>
        <v/>
      </c>
      <c r="TP281" s="589">
        <f>SUMIF($D$9:$D$274,$D281,TP$9:TP$274)</f>
        <v/>
      </c>
      <c r="TQ281" s="589">
        <f>SUMIF($D$9:$D$274,$D281,TQ$9:TQ$274)</f>
        <v/>
      </c>
      <c r="TR281" s="589">
        <f>SUMIF($D$9:$D$274,$D281,TR$9:TR$274)</f>
        <v/>
      </c>
      <c r="TS281" s="589">
        <f>SUMIF($D$9:$D$274,$D281,TS$9:TS$274)</f>
        <v/>
      </c>
      <c r="TT281" s="589">
        <f>SUMIF($D$9:$D$274,$D281,TT$9:TT$274)</f>
        <v/>
      </c>
      <c r="TU281" s="589">
        <f>SUMIF($D$9:$D$274,$D281,TU$9:TU$274)</f>
        <v/>
      </c>
      <c r="TV281" s="589">
        <f>SUMIF($D$9:$D$274,$D281,TV$9:TV$274)</f>
        <v/>
      </c>
      <c r="TW281" s="589">
        <f>SUMIF($D$9:$D$274,$D281,TW$9:TW$274)</f>
        <v/>
      </c>
      <c r="TX281" s="589">
        <f>SUMIF($D$9:$D$274,$D281,TX$9:TX$274)</f>
        <v/>
      </c>
      <c r="TY281" s="589">
        <f>SUMIF($D$9:$D$274,$D281,TY$9:TY$274)</f>
        <v/>
      </c>
      <c r="TZ281" s="589">
        <f>SUMIF($D$9:$D$274,$D281,TZ$9:TZ$274)</f>
        <v/>
      </c>
      <c r="UA281" s="589">
        <f>SUMIF($D$9:$D$274,$D281,UA$9:UA$274)</f>
        <v/>
      </c>
      <c r="UB281" s="589">
        <f>SUMIF($D$9:$D$274,$D281,UB$9:UB$274)</f>
        <v/>
      </c>
      <c r="UC281" s="589">
        <f>SUMIF($D$9:$D$274,$D281,UC$9:UC$274)</f>
        <v/>
      </c>
      <c r="UD281" s="589">
        <f>SUMIF($D$9:$D$274,$D281,UD$9:UD$274)</f>
        <v/>
      </c>
      <c r="UE281" s="589">
        <f>SUMIF($D$9:$D$274,$D281,UE$9:UE$274)</f>
        <v/>
      </c>
      <c r="UF281" s="589">
        <f>SUMIF($D$9:$D$274,$D281,UF$9:UF$274)</f>
        <v/>
      </c>
      <c r="UG281" s="589">
        <f>SUMIF($D$9:$D$274,$D281,UG$9:UG$274)</f>
        <v/>
      </c>
      <c r="UH281" s="589">
        <f>SUMIF($D$9:$D$274,$D281,UH$9:UH$274)</f>
        <v/>
      </c>
      <c r="UI281" s="589">
        <f>SUMIF($D$9:$D$274,$D281,UI$9:UI$274)</f>
        <v/>
      </c>
      <c r="UJ281" s="589">
        <f>SUMIF($D$9:$D$274,$D281,UJ$9:UJ$274)</f>
        <v/>
      </c>
      <c r="UK281" s="589">
        <f>SUMIF($D$9:$D$274,$D281,UK$9:UK$274)</f>
        <v/>
      </c>
      <c r="UL281" s="589">
        <f>SUMIF($D$9:$D$274,$D281,UL$9:UL$274)</f>
        <v/>
      </c>
      <c r="UM281" s="589">
        <f>SUMIF($D$9:$D$274,$D281,UM$9:UM$274)</f>
        <v/>
      </c>
      <c r="UN281" s="589">
        <f>SUMIF($D$9:$D$274,$D281,UN$9:UN$274)</f>
        <v/>
      </c>
      <c r="UO281" s="589">
        <f>SUMIF($D$9:$D$274,$D281,UO$9:UO$274)</f>
        <v/>
      </c>
      <c r="UP281" s="589">
        <f>SUMIF($D$9:$D$274,$D281,UP$9:UP$274)</f>
        <v/>
      </c>
      <c r="UQ281" s="589">
        <f>SUMIF($D$9:$D$274,$D281,UQ$9:UQ$274)</f>
        <v/>
      </c>
      <c r="UR281" s="589">
        <f>SUMIF($D$9:$D$274,$D281,UR$9:UR$274)</f>
        <v/>
      </c>
      <c r="US281" s="589">
        <f>SUMIF($D$9:$D$274,$D281,US$9:US$274)</f>
        <v/>
      </c>
      <c r="UT281" s="589">
        <f>SUMIF($D$9:$D$274,$D281,UT$9:UT$274)</f>
        <v/>
      </c>
      <c r="UU281" s="589">
        <f>SUMIF($D$9:$D$274,$D281,UU$9:UU$274)</f>
        <v/>
      </c>
      <c r="UV281" s="589">
        <f>SUMIF($D$9:$D$274,$D281,UV$9:UV$274)</f>
        <v/>
      </c>
      <c r="UW281" s="589">
        <f>SUMIF($D$9:$D$274,$D281,UW$9:UW$274)</f>
        <v/>
      </c>
      <c r="UX281" s="589">
        <f>SUMIF($D$9:$D$274,$D281,UX$9:UX$274)</f>
        <v/>
      </c>
      <c r="UY281" s="589">
        <f>SUMIF($D$9:$D$274,$D281,UY$9:UY$274)</f>
        <v/>
      </c>
      <c r="UZ281" s="589">
        <f>SUMIF($D$9:$D$274,$D281,UZ$9:UZ$274)</f>
        <v/>
      </c>
      <c r="VA281" s="589">
        <f>SUMIF($D$9:$D$274,$D281,VA$9:VA$274)</f>
        <v/>
      </c>
      <c r="VB281" s="589">
        <f>SUMIF($D$9:$D$274,$D281,VB$9:VB$274)</f>
        <v/>
      </c>
      <c r="VC281" s="589">
        <f>SUMIF($D$9:$D$274,$D281,VC$9:VC$274)</f>
        <v/>
      </c>
      <c r="VD281" s="589">
        <f>SUMIF($D$9:$D$274,$D281,VD$9:VD$274)</f>
        <v/>
      </c>
      <c r="VE281" s="589">
        <f>SUMIF($D$9:$D$274,$D281,VE$9:VE$274)</f>
        <v/>
      </c>
      <c r="VF281" s="589">
        <f>SUMIF($D$9:$D$274,$D281,VF$9:VF$274)</f>
        <v/>
      </c>
      <c r="VG281" s="589">
        <f>SUMIF($D$9:$D$274,$D281,VG$9:VG$274)</f>
        <v/>
      </c>
      <c r="VH281" s="589">
        <f>SUMIF($D$9:$D$274,$D281,VH$9:VH$274)</f>
        <v/>
      </c>
      <c r="VI281" s="589">
        <f>SUMIF($D$9:$D$274,$D281,VI$9:VI$274)</f>
        <v/>
      </c>
      <c r="VJ281" s="589">
        <f>SUMIF($D$9:$D$274,$D281,VJ$9:VJ$274)</f>
        <v/>
      </c>
      <c r="VK281" s="589">
        <f>SUMIF($D$9:$D$274,$D281,VK$9:VK$274)</f>
        <v/>
      </c>
      <c r="VL281" s="589">
        <f>SUMIF($D$9:$D$274,$D281,VL$9:VL$274)</f>
        <v/>
      </c>
      <c r="VM281" s="590">
        <f>SUM(E281:VL281)-SUM(UU281:VD281)</f>
        <v/>
      </c>
    </row>
    <row r="282" ht="19.5" customHeight="1">
      <c r="A282" s="1106" t="n"/>
      <c r="B282" s="1058" t="n"/>
      <c r="C282" s="1107" t="n"/>
      <c r="D282" s="594" t="inlineStr">
        <is>
          <t>REGIMEN ESPECIAL</t>
        </is>
      </c>
      <c r="E282" s="589">
        <f>SUMIF($D$9:$D$274,$D282,E$9:E$274)</f>
        <v/>
      </c>
      <c r="F282" s="589">
        <f>SUMIF($D$9:$D$274,$D282,F$9:F$274)</f>
        <v/>
      </c>
      <c r="G282" s="589">
        <f>SUMIF($D$9:$D$274,$D282,G$9:G$274)</f>
        <v/>
      </c>
      <c r="H282" s="589">
        <f>SUMIF($D$9:$D$274,$D282,H$9:H$274)</f>
        <v/>
      </c>
      <c r="I282" s="589">
        <f>SUMIF($D$9:$D$274,$D282,I$9:I$274)</f>
        <v/>
      </c>
      <c r="J282" s="589">
        <f>SUMIF($D$9:$D$274,$D282,J$9:J$274)</f>
        <v/>
      </c>
      <c r="K282" s="589">
        <f>SUMIF($D$9:$D$274,$D282,K$9:K$274)</f>
        <v/>
      </c>
      <c r="L282" s="589">
        <f>SUMIF($D$9:$D$274,$D282,L$9:L$274)</f>
        <v/>
      </c>
      <c r="M282" s="589">
        <f>SUMIF($D$9:$D$274,$D282,M$9:M$274)</f>
        <v/>
      </c>
      <c r="N282" s="589">
        <f>SUMIF($D$9:$D$274,$D282,N$9:N$274)</f>
        <v/>
      </c>
      <c r="O282" s="589">
        <f>SUMIF($D$9:$D$274,$D282,O$9:O$274)</f>
        <v/>
      </c>
      <c r="P282" s="589">
        <f>SUMIF($D$9:$D$274,$D282,P$9:P$274)</f>
        <v/>
      </c>
      <c r="Q282" s="589">
        <f>SUMIF($D$9:$D$274,$D282,Q$9:Q$274)</f>
        <v/>
      </c>
      <c r="R282" s="589">
        <f>SUMIF($D$9:$D$274,$D282,R$9:R$274)</f>
        <v/>
      </c>
      <c r="S282" s="589">
        <f>SUMIF($D$9:$D$274,$D282,S$9:S$274)</f>
        <v/>
      </c>
      <c r="T282" s="589">
        <f>SUMIF($D$9:$D$274,$D282,T$9:T$274)</f>
        <v/>
      </c>
      <c r="U282" s="589">
        <f>SUMIF($D$9:$D$274,$D282,U$9:U$274)</f>
        <v/>
      </c>
      <c r="V282" s="589">
        <f>SUMIF($D$9:$D$274,$D282,V$9:V$274)</f>
        <v/>
      </c>
      <c r="W282" s="589">
        <f>SUMIF($D$9:$D$274,$D282,W$9:W$274)</f>
        <v/>
      </c>
      <c r="X282" s="589">
        <f>SUMIF($D$9:$D$274,$D282,X$9:X$274)</f>
        <v/>
      </c>
      <c r="Y282" s="589">
        <f>SUMIF($D$9:$D$274,$D282,Y$9:Y$274)</f>
        <v/>
      </c>
      <c r="Z282" s="589">
        <f>SUMIF($D$9:$D$274,$D282,Z$9:Z$274)</f>
        <v/>
      </c>
      <c r="AA282" s="589">
        <f>SUMIF($D$9:$D$274,$D282,AA$9:AA$274)</f>
        <v/>
      </c>
      <c r="AB282" s="589">
        <f>SUMIF($D$9:$D$274,$D282,AB$9:AB$274)</f>
        <v/>
      </c>
      <c r="AC282" s="589">
        <f>SUMIF($D$9:$D$274,$D282,AC$9:AC$274)</f>
        <v/>
      </c>
      <c r="AD282" s="589">
        <f>SUMIF($D$9:$D$274,$D282,AD$9:AD$274)</f>
        <v/>
      </c>
      <c r="AE282" s="589">
        <f>SUMIF($D$9:$D$274,$D282,AE$9:AE$274)</f>
        <v/>
      </c>
      <c r="AF282" s="589">
        <f>SUMIF($D$9:$D$274,$D282,AF$9:AF$274)</f>
        <v/>
      </c>
      <c r="AG282" s="589">
        <f>SUMIF($D$9:$D$274,$D282,AG$9:AG$274)</f>
        <v/>
      </c>
      <c r="AH282" s="589">
        <f>SUMIF($D$9:$D$274,$D282,AH$9:AH$274)</f>
        <v/>
      </c>
      <c r="AI282" s="589">
        <f>SUMIF($D$9:$D$274,$D282,AI$9:AI$274)</f>
        <v/>
      </c>
      <c r="AJ282" s="589">
        <f>SUMIF($D$9:$D$274,$D282,AJ$9:AJ$274)</f>
        <v/>
      </c>
      <c r="AK282" s="589">
        <f>SUMIF($D$9:$D$274,$D282,AK$9:AK$274)</f>
        <v/>
      </c>
      <c r="AL282" s="589">
        <f>SUMIF($D$9:$D$274,$D282,AL$9:AL$274)</f>
        <v/>
      </c>
      <c r="AM282" s="589">
        <f>SUMIF($D$9:$D$274,$D282,AM$9:AM$274)</f>
        <v/>
      </c>
      <c r="AN282" s="589">
        <f>SUMIF($D$9:$D$274,$D282,AN$9:AN$274)</f>
        <v/>
      </c>
      <c r="AO282" s="589">
        <f>SUMIF($D$9:$D$274,$D282,AO$9:AO$274)</f>
        <v/>
      </c>
      <c r="AP282" s="589">
        <f>SUMIF($D$9:$D$274,$D282,AP$9:AP$274)</f>
        <v/>
      </c>
      <c r="AQ282" s="589">
        <f>SUMIF($D$9:$D$274,$D282,AQ$9:AQ$274)</f>
        <v/>
      </c>
      <c r="AR282" s="589">
        <f>SUMIF($D$9:$D$274,$D282,AR$9:AR$274)</f>
        <v/>
      </c>
      <c r="AS282" s="589">
        <f>SUMIF($D$9:$D$274,$D282,AS$9:AS$274)</f>
        <v/>
      </c>
      <c r="AT282" s="589">
        <f>SUMIF($D$9:$D$274,$D282,AT$9:AT$274)</f>
        <v/>
      </c>
      <c r="AU282" s="589">
        <f>SUMIF($D$9:$D$274,$D282,AU$9:AU$274)</f>
        <v/>
      </c>
      <c r="AV282" s="589">
        <f>SUMIF($D$9:$D$274,$D282,AV$9:AV$274)</f>
        <v/>
      </c>
      <c r="AW282" s="589">
        <f>SUMIF($D$9:$D$274,$D282,AW$9:AW$274)</f>
        <v/>
      </c>
      <c r="AX282" s="589">
        <f>SUMIF($D$9:$D$274,$D282,AX$9:AX$274)</f>
        <v/>
      </c>
      <c r="AY282" s="589">
        <f>SUMIF($D$9:$D$274,$D282,AY$9:AY$274)</f>
        <v/>
      </c>
      <c r="AZ282" s="589">
        <f>SUMIF($D$9:$D$274,$D282,AZ$9:AZ$274)</f>
        <v/>
      </c>
      <c r="BA282" s="589">
        <f>SUMIF($D$9:$D$274,$D282,BA$9:BA$274)</f>
        <v/>
      </c>
      <c r="BB282" s="589">
        <f>SUMIF($D$9:$D$274,$D282,BB$9:BB$274)</f>
        <v/>
      </c>
      <c r="BC282" s="589">
        <f>SUMIF($D$9:$D$274,$D282,BC$9:BC$274)</f>
        <v/>
      </c>
      <c r="BD282" s="589">
        <f>SUMIF($D$9:$D$274,$D282,BD$9:BD$274)</f>
        <v/>
      </c>
      <c r="BE282" s="589">
        <f>SUMIF($D$9:$D$274,$D282,BE$9:BE$274)</f>
        <v/>
      </c>
      <c r="BF282" s="589">
        <f>SUMIF($D$9:$D$274,$D282,BF$9:BF$274)</f>
        <v/>
      </c>
      <c r="BG282" s="589">
        <f>SUMIF($D$9:$D$274,$D282,BG$9:BG$274)</f>
        <v/>
      </c>
      <c r="BH282" s="589">
        <f>SUMIF($D$9:$D$274,$D282,BH$9:BH$274)</f>
        <v/>
      </c>
      <c r="BI282" s="589">
        <f>SUMIF($D$9:$D$274,$D282,BI$9:BI$274)</f>
        <v/>
      </c>
      <c r="BJ282" s="589">
        <f>SUMIF($D$9:$D$274,$D282,BJ$9:BJ$274)</f>
        <v/>
      </c>
      <c r="BK282" s="589">
        <f>SUMIF($D$9:$D$274,$D282,BK$9:BK$274)</f>
        <v/>
      </c>
      <c r="BL282" s="589">
        <f>SUMIF($D$9:$D$274,$D282,BL$9:BL$274)</f>
        <v/>
      </c>
      <c r="BM282" s="589">
        <f>SUMIF($D$9:$D$274,$D282,BM$9:BM$274)</f>
        <v/>
      </c>
      <c r="BN282" s="589">
        <f>SUMIF($D$9:$D$274,$D282,BN$9:BN$274)</f>
        <v/>
      </c>
      <c r="BO282" s="589">
        <f>SUMIF($D$9:$D$274,$D282,BO$9:BO$274)</f>
        <v/>
      </c>
      <c r="BP282" s="589">
        <f>SUMIF($D$9:$D$274,$D282,BP$9:BP$274)</f>
        <v/>
      </c>
      <c r="BQ282" s="589">
        <f>SUMIF($D$9:$D$274,$D282,BQ$9:BQ$274)</f>
        <v/>
      </c>
      <c r="BR282" s="589">
        <f>SUMIF($D$9:$D$274,$D282,BR$9:BR$274)</f>
        <v/>
      </c>
      <c r="BS282" s="589">
        <f>SUMIF($D$9:$D$274,$D282,BS$9:BS$274)</f>
        <v/>
      </c>
      <c r="BT282" s="589">
        <f>SUMIF($D$9:$D$274,$D282,BT$9:BT$274)</f>
        <v/>
      </c>
      <c r="BU282" s="589">
        <f>SUMIF($D$9:$D$274,$D282,BU$9:BU$274)</f>
        <v/>
      </c>
      <c r="BV282" s="589">
        <f>SUMIF($D$9:$D$274,$D282,BV$9:BV$274)</f>
        <v/>
      </c>
      <c r="BW282" s="589">
        <f>SUMIF($D$9:$D$274,$D282,BW$9:BW$274)</f>
        <v/>
      </c>
      <c r="BX282" s="589">
        <f>SUMIF($D$9:$D$274,$D282,BX$9:BX$274)</f>
        <v/>
      </c>
      <c r="BY282" s="589">
        <f>SUMIF($D$9:$D$274,$D282,BY$9:BY$274)</f>
        <v/>
      </c>
      <c r="BZ282" s="589">
        <f>SUMIF($D$9:$D$274,$D282,BZ$9:BZ$274)</f>
        <v/>
      </c>
      <c r="CA282" s="589">
        <f>SUMIF($D$9:$D$274,$D282,CA$9:CA$274)</f>
        <v/>
      </c>
      <c r="CB282" s="589">
        <f>SUMIF($D$9:$D$274,$D282,CB$9:CB$274)</f>
        <v/>
      </c>
      <c r="CC282" s="589">
        <f>SUMIF($D$9:$D$274,$D282,CC$9:CC$274)</f>
        <v/>
      </c>
      <c r="CD282" s="589">
        <f>SUMIF($D$9:$D$274,$D282,CD$9:CD$274)</f>
        <v/>
      </c>
      <c r="CE282" s="589">
        <f>SUMIF($D$9:$D$274,$D282,CE$9:CE$274)</f>
        <v/>
      </c>
      <c r="CF282" s="589">
        <f>SUMIF($D$9:$D$274,$D282,CF$9:CF$274)</f>
        <v/>
      </c>
      <c r="CG282" s="589">
        <f>SUMIF($D$9:$D$274,$D282,CG$9:CG$274)</f>
        <v/>
      </c>
      <c r="CH282" s="589">
        <f>SUMIF($D$9:$D$274,$D282,CH$9:CH$274)</f>
        <v/>
      </c>
      <c r="CI282" s="589">
        <f>SUMIF($D$9:$D$274,$D282,CI$9:CI$274)</f>
        <v/>
      </c>
      <c r="CJ282" s="589">
        <f>SUMIF($D$9:$D$274,$D282,CJ$9:CJ$274)</f>
        <v/>
      </c>
      <c r="CK282" s="589">
        <f>SUMIF($D$9:$D$274,$D282,CK$9:CK$274)</f>
        <v/>
      </c>
      <c r="CL282" s="589">
        <f>SUMIF($D$9:$D$274,$D282,CL$9:CL$274)</f>
        <v/>
      </c>
      <c r="CM282" s="589">
        <f>SUMIF($D$9:$D$274,$D282,CM$9:CM$274)</f>
        <v/>
      </c>
      <c r="CN282" s="589">
        <f>SUMIF($D$9:$D$274,$D282,CN$9:CN$274)</f>
        <v/>
      </c>
      <c r="CO282" s="589">
        <f>SUMIF($D$9:$D$274,$D282,CO$9:CO$274)</f>
        <v/>
      </c>
      <c r="CP282" s="589">
        <f>SUMIF($D$9:$D$274,$D282,CP$9:CP$274)</f>
        <v/>
      </c>
      <c r="CQ282" s="589">
        <f>SUMIF($D$9:$D$274,$D282,CQ$9:CQ$274)</f>
        <v/>
      </c>
      <c r="CR282" s="589">
        <f>SUMIF($D$9:$D$274,$D282,CR$9:CR$274)</f>
        <v/>
      </c>
      <c r="CS282" s="589">
        <f>SUMIF($D$9:$D$274,$D282,CS$9:CS$274)</f>
        <v/>
      </c>
      <c r="CT282" s="589">
        <f>SUMIF($D$9:$D$274,$D282,CT$9:CT$274)</f>
        <v/>
      </c>
      <c r="CU282" s="589">
        <f>SUMIF($D$9:$D$274,$D282,CU$9:CU$274)</f>
        <v/>
      </c>
      <c r="CV282" s="589">
        <f>SUMIF($D$9:$D$274,$D282,CV$9:CV$274)</f>
        <v/>
      </c>
      <c r="CW282" s="589">
        <f>SUMIF($D$9:$D$274,$D282,CW$9:CW$274)</f>
        <v/>
      </c>
      <c r="CX282" s="589">
        <f>SUMIF($D$9:$D$274,$D282,CX$9:CX$274)</f>
        <v/>
      </c>
      <c r="CY282" s="589">
        <f>SUMIF($D$9:$D$274,$D282,CY$9:CY$274)</f>
        <v/>
      </c>
      <c r="CZ282" s="589">
        <f>SUMIF($D$9:$D$274,$D282,CZ$9:CZ$274)</f>
        <v/>
      </c>
      <c r="DA282" s="589">
        <f>SUMIF($D$9:$D$274,$D282,DA$9:DA$274)</f>
        <v/>
      </c>
      <c r="DB282" s="589">
        <f>SUMIF($D$9:$D$274,$D282,DB$9:DB$274)</f>
        <v/>
      </c>
      <c r="DC282" s="589">
        <f>SUMIF($D$9:$D$274,$D282,DC$9:DC$274)</f>
        <v/>
      </c>
      <c r="DD282" s="589">
        <f>SUMIF($D$9:$D$274,$D282,DD$9:DD$274)</f>
        <v/>
      </c>
      <c r="DE282" s="589">
        <f>SUMIF($D$9:$D$274,$D282,DE$9:DE$274)</f>
        <v/>
      </c>
      <c r="DF282" s="589">
        <f>SUMIF($D$9:$D$274,$D282,DF$9:DF$274)</f>
        <v/>
      </c>
      <c r="DG282" s="589">
        <f>SUMIF($D$9:$D$274,$D282,DG$9:DG$274)</f>
        <v/>
      </c>
      <c r="DH282" s="589">
        <f>SUMIF($D$9:$D$274,$D282,DH$9:DH$274)</f>
        <v/>
      </c>
      <c r="DI282" s="589">
        <f>SUMIF($D$9:$D$274,$D282,DI$9:DI$274)</f>
        <v/>
      </c>
      <c r="DJ282" s="589">
        <f>SUMIF($D$9:$D$274,$D282,DJ$9:DJ$274)</f>
        <v/>
      </c>
      <c r="DK282" s="589">
        <f>SUMIF($D$9:$D$274,$D282,DK$9:DK$274)</f>
        <v/>
      </c>
      <c r="DL282" s="589">
        <f>SUMIF($D$9:$D$274,$D282,DL$9:DL$274)</f>
        <v/>
      </c>
      <c r="DM282" s="589">
        <f>SUMIF($D$9:$D$274,$D282,DM$9:DM$274)</f>
        <v/>
      </c>
      <c r="DN282" s="589">
        <f>SUMIF($D$9:$D$274,$D282,DN$9:DN$274)</f>
        <v/>
      </c>
      <c r="DO282" s="589">
        <f>SUMIF($D$9:$D$274,$D282,DO$9:DO$274)</f>
        <v/>
      </c>
      <c r="DP282" s="589">
        <f>SUMIF($D$9:$D$274,$D282,DP$9:DP$274)</f>
        <v/>
      </c>
      <c r="DQ282" s="589">
        <f>SUMIF($D$9:$D$274,$D282,DQ$9:DQ$274)</f>
        <v/>
      </c>
      <c r="DR282" s="589">
        <f>SUMIF($D$9:$D$274,$D282,DR$9:DR$274)</f>
        <v/>
      </c>
      <c r="DS282" s="589">
        <f>SUMIF($D$9:$D$274,$D282,DS$9:DS$274)</f>
        <v/>
      </c>
      <c r="DT282" s="589">
        <f>SUMIF($D$9:$D$274,$D282,DT$9:DT$274)</f>
        <v/>
      </c>
      <c r="DU282" s="589">
        <f>SUMIF($D$9:$D$274,$D282,DU$9:DU$274)</f>
        <v/>
      </c>
      <c r="DV282" s="589">
        <f>SUMIF($D$9:$D$274,$D282,DV$9:DV$274)</f>
        <v/>
      </c>
      <c r="DW282" s="589">
        <f>SUMIF($D$9:$D$274,$D282,DW$9:DW$274)</f>
        <v/>
      </c>
      <c r="DX282" s="589">
        <f>SUMIF($D$9:$D$274,$D282,DX$9:DX$274)</f>
        <v/>
      </c>
      <c r="DY282" s="589">
        <f>SUMIF($D$9:$D$274,$D282,DY$9:DY$274)</f>
        <v/>
      </c>
      <c r="DZ282" s="589">
        <f>SUMIF($D$9:$D$274,$D282,DZ$9:DZ$274)</f>
        <v/>
      </c>
      <c r="EA282" s="589">
        <f>SUMIF($D$9:$D$274,$D282,EA$9:EA$274)</f>
        <v/>
      </c>
      <c r="EB282" s="589">
        <f>SUMIF($D$9:$D$274,$D282,EB$9:EB$274)</f>
        <v/>
      </c>
      <c r="EC282" s="589">
        <f>SUMIF($D$9:$D$274,$D282,EC$9:EC$274)</f>
        <v/>
      </c>
      <c r="ED282" s="589">
        <f>SUMIF($D$9:$D$274,$D282,ED$9:ED$274)</f>
        <v/>
      </c>
      <c r="EE282" s="589">
        <f>SUMIF($D$9:$D$274,$D282,EE$9:EE$274)</f>
        <v/>
      </c>
      <c r="EF282" s="589">
        <f>SUMIF($D$9:$D$274,$D282,EF$9:EF$274)</f>
        <v/>
      </c>
      <c r="EG282" s="589">
        <f>SUMIF($D$9:$D$274,$D282,EG$9:EG$274)</f>
        <v/>
      </c>
      <c r="EH282" s="589">
        <f>SUMIF($D$9:$D$274,$D282,EH$9:EH$274)</f>
        <v/>
      </c>
      <c r="EI282" s="589">
        <f>SUMIF($D$9:$D$274,$D282,EI$9:EI$274)</f>
        <v/>
      </c>
      <c r="EJ282" s="589">
        <f>SUMIF($D$9:$D$274,$D282,EJ$9:EJ$274)</f>
        <v/>
      </c>
      <c r="EK282" s="589">
        <f>SUMIF($D$9:$D$274,$D282,EK$9:EK$274)</f>
        <v/>
      </c>
      <c r="EL282" s="589">
        <f>SUMIF($D$9:$D$274,$D282,EL$9:EL$274)</f>
        <v/>
      </c>
      <c r="EM282" s="589">
        <f>SUMIF($D$9:$D$274,$D282,EM$9:EM$274)</f>
        <v/>
      </c>
      <c r="EN282" s="589">
        <f>SUMIF($D$9:$D$274,$D282,EN$9:EN$274)</f>
        <v/>
      </c>
      <c r="EO282" s="589">
        <f>SUMIF($D$9:$D$274,$D282,EO$9:EO$274)</f>
        <v/>
      </c>
      <c r="EP282" s="589">
        <f>SUMIF($D$9:$D$274,$D282,EP$9:EP$274)</f>
        <v/>
      </c>
      <c r="EQ282" s="589">
        <f>SUMIF($D$9:$D$274,$D282,EQ$9:EQ$274)</f>
        <v/>
      </c>
      <c r="ER282" s="589">
        <f>SUMIF($D$9:$D$274,$D282,ER$9:ER$274)</f>
        <v/>
      </c>
      <c r="ES282" s="589">
        <f>SUMIF($D$9:$D$274,$D282,ES$9:ES$274)</f>
        <v/>
      </c>
      <c r="ET282" s="589">
        <f>SUMIF($D$9:$D$274,$D282,ET$9:ET$274)</f>
        <v/>
      </c>
      <c r="EU282" s="589">
        <f>SUMIF($D$9:$D$274,$D282,EU$9:EU$274)</f>
        <v/>
      </c>
      <c r="EV282" s="589">
        <f>SUMIF($D$9:$D$274,$D282,EV$9:EV$274)</f>
        <v/>
      </c>
      <c r="EW282" s="589">
        <f>SUMIF($D$9:$D$274,$D282,EW$9:EW$274)</f>
        <v/>
      </c>
      <c r="EX282" s="589">
        <f>SUMIF($D$9:$D$274,$D282,EX$9:EX$274)</f>
        <v/>
      </c>
      <c r="EY282" s="589">
        <f>SUMIF($D$9:$D$274,$D282,EY$9:EY$274)</f>
        <v/>
      </c>
      <c r="EZ282" s="589">
        <f>SUMIF($D$9:$D$274,$D282,EZ$9:EZ$274)</f>
        <v/>
      </c>
      <c r="FA282" s="589">
        <f>SUMIF($D$9:$D$274,$D282,FA$9:FA$274)</f>
        <v/>
      </c>
      <c r="FB282" s="589">
        <f>SUMIF($D$9:$D$274,$D282,FB$9:FB$274)</f>
        <v/>
      </c>
      <c r="FC282" s="589">
        <f>SUMIF($D$9:$D$274,$D282,FC$9:FC$274)</f>
        <v/>
      </c>
      <c r="FD282" s="589">
        <f>SUMIF($D$9:$D$274,$D282,FD$9:FD$274)</f>
        <v/>
      </c>
      <c r="FE282" s="589">
        <f>SUMIF($D$9:$D$274,$D282,FE$9:FE$274)</f>
        <v/>
      </c>
      <c r="FF282" s="589">
        <f>SUMIF($D$9:$D$274,$D282,FF$9:FF$274)</f>
        <v/>
      </c>
      <c r="FG282" s="589">
        <f>SUMIF($D$9:$D$274,$D282,FG$9:FG$274)</f>
        <v/>
      </c>
      <c r="FH282" s="589">
        <f>SUMIF($D$9:$D$274,$D282,FH$9:FH$274)</f>
        <v/>
      </c>
      <c r="FI282" s="589">
        <f>SUMIF($D$9:$D$274,$D282,FI$9:FI$274)</f>
        <v/>
      </c>
      <c r="FJ282" s="589">
        <f>SUMIF($D$9:$D$274,$D282,FJ$9:FJ$274)</f>
        <v/>
      </c>
      <c r="FK282" s="589">
        <f>SUMIF($D$9:$D$274,$D282,FK$9:FK$274)</f>
        <v/>
      </c>
      <c r="FL282" s="589">
        <f>SUMIF($D$9:$D$274,$D282,FL$9:FL$274)</f>
        <v/>
      </c>
      <c r="FM282" s="589">
        <f>SUMIF($D$9:$D$274,$D282,FM$9:FM$274)</f>
        <v/>
      </c>
      <c r="FN282" s="589">
        <f>SUMIF($D$9:$D$274,$D282,FN$9:FN$274)</f>
        <v/>
      </c>
      <c r="FO282" s="589">
        <f>SUMIF($D$9:$D$274,$D282,FO$9:FO$274)</f>
        <v/>
      </c>
      <c r="FP282" s="589">
        <f>SUMIF($D$9:$D$274,$D282,FP$9:FP$274)</f>
        <v/>
      </c>
      <c r="FQ282" s="589">
        <f>SUMIF($D$9:$D$274,$D282,FQ$9:FQ$274)</f>
        <v/>
      </c>
      <c r="FR282" s="589">
        <f>SUMIF($D$9:$D$274,$D282,FR$9:FR$274)</f>
        <v/>
      </c>
      <c r="FS282" s="589">
        <f>SUMIF($D$9:$D$274,$D282,FS$9:FS$274)</f>
        <v/>
      </c>
      <c r="FT282" s="589">
        <f>SUMIF($D$9:$D$274,$D282,FT$9:FT$274)</f>
        <v/>
      </c>
      <c r="FU282" s="589">
        <f>SUMIF($D$9:$D$274,$D282,FU$9:FU$274)</f>
        <v/>
      </c>
      <c r="FV282" s="589">
        <f>SUMIF($D$9:$D$274,$D282,FV$9:FV$274)</f>
        <v/>
      </c>
      <c r="FW282" s="589">
        <f>SUMIF($D$9:$D$274,$D282,FW$9:FW$274)</f>
        <v/>
      </c>
      <c r="FX282" s="589">
        <f>SUMIF($D$9:$D$274,$D282,FX$9:FX$274)</f>
        <v/>
      </c>
      <c r="FY282" s="589">
        <f>SUMIF($D$9:$D$274,$D282,FY$9:FY$274)</f>
        <v/>
      </c>
      <c r="FZ282" s="589">
        <f>SUMIF($D$9:$D$274,$D282,FZ$9:FZ$274)</f>
        <v/>
      </c>
      <c r="GA282" s="589">
        <f>SUMIF($D$9:$D$274,$D282,GA$9:GA$274)</f>
        <v/>
      </c>
      <c r="GB282" s="589">
        <f>SUMIF($D$9:$D$274,$D282,GB$9:GB$274)</f>
        <v/>
      </c>
      <c r="GC282" s="589">
        <f>SUMIF($D$9:$D$274,$D282,GC$9:GC$274)</f>
        <v/>
      </c>
      <c r="GD282" s="589">
        <f>SUMIF($D$9:$D$274,$D282,GD$9:GD$274)</f>
        <v/>
      </c>
      <c r="GE282" s="589">
        <f>SUMIF($D$9:$D$274,$D282,GE$9:GE$274)</f>
        <v/>
      </c>
      <c r="GF282" s="589">
        <f>SUMIF($D$9:$D$274,$D282,GF$9:GF$274)</f>
        <v/>
      </c>
      <c r="GG282" s="589">
        <f>SUMIF($D$9:$D$274,$D282,GG$9:GG$274)</f>
        <v/>
      </c>
      <c r="GH282" s="589">
        <f>SUMIF($D$9:$D$274,$D282,GH$9:GH$274)</f>
        <v/>
      </c>
      <c r="GI282" s="589">
        <f>SUMIF($D$9:$D$274,$D282,GI$9:GI$274)</f>
        <v/>
      </c>
      <c r="GJ282" s="589">
        <f>SUMIF($D$9:$D$274,$D282,GJ$9:GJ$274)</f>
        <v/>
      </c>
      <c r="GK282" s="589">
        <f>SUMIF($D$9:$D$274,$D282,GK$9:GK$274)</f>
        <v/>
      </c>
      <c r="GL282" s="589">
        <f>SUMIF($D$9:$D$274,$D282,GL$9:GL$274)</f>
        <v/>
      </c>
      <c r="GM282" s="589">
        <f>SUMIF($D$9:$D$274,$D282,GM$9:GM$274)</f>
        <v/>
      </c>
      <c r="GN282" s="589">
        <f>SUMIF($D$9:$D$274,$D282,GN$9:GN$274)</f>
        <v/>
      </c>
      <c r="GO282" s="589">
        <f>SUMIF($D$9:$D$274,$D282,GO$9:GO$274)</f>
        <v/>
      </c>
      <c r="GP282" s="589">
        <f>SUMIF($D$9:$D$274,$D282,GP$9:GP$274)</f>
        <v/>
      </c>
      <c r="GQ282" s="589">
        <f>SUMIF($D$9:$D$274,$D282,GQ$9:GQ$274)</f>
        <v/>
      </c>
      <c r="GR282" s="589">
        <f>SUMIF($D$9:$D$274,$D282,GR$9:GR$274)</f>
        <v/>
      </c>
      <c r="GS282" s="589">
        <f>SUMIF($D$9:$D$274,$D282,GS$9:GS$274)</f>
        <v/>
      </c>
      <c r="GT282" s="589">
        <f>SUMIF($D$9:$D$274,$D282,GT$9:GT$274)</f>
        <v/>
      </c>
      <c r="GU282" s="589">
        <f>SUMIF($D$9:$D$274,$D282,GU$9:GU$274)</f>
        <v/>
      </c>
      <c r="GV282" s="589">
        <f>SUMIF($D$9:$D$274,$D282,GV$9:GV$274)</f>
        <v/>
      </c>
      <c r="GW282" s="589">
        <f>SUMIF($D$9:$D$274,$D282,GW$9:GW$274)</f>
        <v/>
      </c>
      <c r="GX282" s="589">
        <f>SUMIF($D$9:$D$274,$D282,GX$9:GX$274)</f>
        <v/>
      </c>
      <c r="GY282" s="589">
        <f>SUMIF($D$9:$D$274,$D282,GY$9:GY$274)</f>
        <v/>
      </c>
      <c r="GZ282" s="589">
        <f>SUMIF($D$9:$D$274,$D282,GZ$9:GZ$274)</f>
        <v/>
      </c>
      <c r="HA282" s="589">
        <f>SUMIF($D$9:$D$274,$D282,HA$9:HA$274)</f>
        <v/>
      </c>
      <c r="HB282" s="589">
        <f>SUMIF($D$9:$D$274,$D282,HB$9:HB$274)</f>
        <v/>
      </c>
      <c r="HC282" s="589">
        <f>SUMIF($D$9:$D$274,$D282,HC$9:HC$274)</f>
        <v/>
      </c>
      <c r="HD282" s="589">
        <f>SUMIF($D$9:$D$274,$D282,HD$9:HD$274)</f>
        <v/>
      </c>
      <c r="HE282" s="589">
        <f>SUMIF($D$9:$D$274,$D282,HE$9:HE$274)</f>
        <v/>
      </c>
      <c r="HF282" s="589">
        <f>SUMIF($D$9:$D$274,$D282,HF$9:HF$274)</f>
        <v/>
      </c>
      <c r="HG282" s="589">
        <f>SUMIF($D$9:$D$274,$D282,HG$9:HG$274)</f>
        <v/>
      </c>
      <c r="HH282" s="589">
        <f>SUMIF($D$9:$D$274,$D282,HH$9:HH$274)</f>
        <v/>
      </c>
      <c r="HI282" s="589">
        <f>SUMIF($D$9:$D$274,$D282,HI$9:HI$274)</f>
        <v/>
      </c>
      <c r="HJ282" s="589">
        <f>SUMIF($D$9:$D$274,$D282,HJ$9:HJ$274)</f>
        <v/>
      </c>
      <c r="HK282" s="589">
        <f>SUMIF($D$9:$D$274,$D282,HK$9:HK$274)</f>
        <v/>
      </c>
      <c r="HL282" s="589">
        <f>SUMIF($D$9:$D$274,$D282,HL$9:HL$274)</f>
        <v/>
      </c>
      <c r="HM282" s="589">
        <f>SUMIF($D$9:$D$274,$D282,HM$9:HM$274)</f>
        <v/>
      </c>
      <c r="HN282" s="589">
        <f>SUMIF($D$9:$D$274,$D282,HN$9:HN$274)</f>
        <v/>
      </c>
      <c r="HO282" s="589">
        <f>SUMIF($D$9:$D$274,$D282,HO$9:HO$274)</f>
        <v/>
      </c>
      <c r="HP282" s="589">
        <f>SUMIF($D$9:$D$274,$D282,HP$9:HP$274)</f>
        <v/>
      </c>
      <c r="HQ282" s="589">
        <f>SUMIF($D$9:$D$274,$D282,HQ$9:HQ$274)</f>
        <v/>
      </c>
      <c r="HR282" s="589">
        <f>SUMIF($D$9:$D$274,$D282,HR$9:HR$274)</f>
        <v/>
      </c>
      <c r="HS282" s="589">
        <f>SUMIF($D$9:$D$274,$D282,HS$9:HS$274)</f>
        <v/>
      </c>
      <c r="HT282" s="589">
        <f>SUMIF($D$9:$D$274,$D282,HT$9:HT$274)</f>
        <v/>
      </c>
      <c r="HU282" s="589">
        <f>SUMIF($D$9:$D$274,$D282,HU$9:HU$274)</f>
        <v/>
      </c>
      <c r="HV282" s="589">
        <f>SUMIF($D$9:$D$274,$D282,HV$9:HV$274)</f>
        <v/>
      </c>
      <c r="HW282" s="589">
        <f>SUMIF($D$9:$D$274,$D282,HW$9:HW$274)</f>
        <v/>
      </c>
      <c r="HX282" s="589">
        <f>SUMIF($D$9:$D$274,$D282,HX$9:HX$274)</f>
        <v/>
      </c>
      <c r="HY282" s="589">
        <f>SUMIF($D$9:$D$274,$D282,HY$9:HY$274)</f>
        <v/>
      </c>
      <c r="HZ282" s="589">
        <f>SUMIF($D$9:$D$274,$D282,HZ$9:HZ$274)</f>
        <v/>
      </c>
      <c r="IA282" s="589">
        <f>SUMIF($D$9:$D$274,$D282,IA$9:IA$274)</f>
        <v/>
      </c>
      <c r="IB282" s="589">
        <f>SUMIF($D$9:$D$274,$D282,IB$9:IB$274)</f>
        <v/>
      </c>
      <c r="IC282" s="589">
        <f>SUMIF($D$9:$D$274,$D282,IC$9:IC$274)</f>
        <v/>
      </c>
      <c r="ID282" s="589">
        <f>SUMIF($D$9:$D$274,$D282,ID$9:ID$274)</f>
        <v/>
      </c>
      <c r="IE282" s="589">
        <f>SUMIF($D$9:$D$274,$D282,IE$9:IE$274)</f>
        <v/>
      </c>
      <c r="IF282" s="589">
        <f>SUMIF($D$9:$D$274,$D282,IF$9:IF$274)</f>
        <v/>
      </c>
      <c r="IG282" s="589">
        <f>SUMIF($D$9:$D$274,$D282,IG$9:IG$274)</f>
        <v/>
      </c>
      <c r="IH282" s="589">
        <f>SUMIF($D$9:$D$274,$D282,IH$9:IH$274)</f>
        <v/>
      </c>
      <c r="II282" s="589">
        <f>SUMIF($D$9:$D$274,$D282,II$9:II$274)</f>
        <v/>
      </c>
      <c r="IJ282" s="589">
        <f>SUMIF($D$9:$D$274,$D282,IJ$9:IJ$274)</f>
        <v/>
      </c>
      <c r="IK282" s="589">
        <f>SUMIF($D$9:$D$274,$D282,IK$9:IK$274)</f>
        <v/>
      </c>
      <c r="IL282" s="589">
        <f>SUMIF($D$9:$D$274,$D282,IL$9:IL$274)</f>
        <v/>
      </c>
      <c r="IM282" s="589">
        <f>SUMIF($D$9:$D$274,$D282,IM$9:IM$274)</f>
        <v/>
      </c>
      <c r="IN282" s="589">
        <f>SUMIF($D$9:$D$274,$D282,IN$9:IN$274)</f>
        <v/>
      </c>
      <c r="IO282" s="589">
        <f>SUMIF($D$9:$D$274,$D282,IO$9:IO$274)</f>
        <v/>
      </c>
      <c r="IP282" s="589">
        <f>SUMIF($D$9:$D$274,$D282,IP$9:IP$274)</f>
        <v/>
      </c>
      <c r="IQ282" s="589">
        <f>SUMIF($D$9:$D$274,$D282,IQ$9:IQ$274)</f>
        <v/>
      </c>
      <c r="IR282" s="589">
        <f>SUMIF($D$9:$D$274,$D282,IR$9:IR$274)</f>
        <v/>
      </c>
      <c r="IS282" s="589">
        <f>SUMIF($D$9:$D$274,$D282,IS$9:IS$274)</f>
        <v/>
      </c>
      <c r="IT282" s="589">
        <f>SUMIF($D$9:$D$274,$D282,IT$9:IT$274)</f>
        <v/>
      </c>
      <c r="IU282" s="589">
        <f>SUMIF($D$9:$D$274,$D282,IU$9:IU$274)</f>
        <v/>
      </c>
      <c r="IV282" s="589">
        <f>SUMIF($D$9:$D$274,$D282,IV$9:IV$274)</f>
        <v/>
      </c>
      <c r="IW282" s="589">
        <f>SUMIF($D$9:$D$274,$D282,IW$9:IW$274)</f>
        <v/>
      </c>
      <c r="IX282" s="589">
        <f>SUMIF($D$9:$D$274,$D282,IX$9:IX$274)</f>
        <v/>
      </c>
      <c r="IY282" s="589">
        <f>SUMIF($D$9:$D$274,$D282,IY$9:IY$274)</f>
        <v/>
      </c>
      <c r="IZ282" s="589">
        <f>SUMIF($D$9:$D$274,$D282,IZ$9:IZ$274)</f>
        <v/>
      </c>
      <c r="JA282" s="589">
        <f>SUMIF($D$9:$D$274,$D282,JA$9:JA$274)</f>
        <v/>
      </c>
      <c r="JB282" s="589">
        <f>SUMIF($D$9:$D$274,$D282,JB$9:JB$274)</f>
        <v/>
      </c>
      <c r="JC282" s="589">
        <f>SUMIF($D$9:$D$274,$D282,JC$9:JC$274)</f>
        <v/>
      </c>
      <c r="JD282" s="589">
        <f>SUMIF($D$9:$D$274,$D282,JD$9:JD$274)</f>
        <v/>
      </c>
      <c r="JE282" s="589">
        <f>SUMIF($D$9:$D$274,$D282,JE$9:JE$274)</f>
        <v/>
      </c>
      <c r="JF282" s="589">
        <f>SUMIF($D$9:$D$274,$D282,JF$9:JF$274)</f>
        <v/>
      </c>
      <c r="JG282" s="589">
        <f>SUMIF($D$9:$D$274,$D282,JG$9:JG$274)</f>
        <v/>
      </c>
      <c r="JH282" s="589">
        <f>SUMIF($D$9:$D$274,$D282,JH$9:JH$274)</f>
        <v/>
      </c>
      <c r="JI282" s="589">
        <f>SUMIF($D$9:$D$274,$D282,JI$9:JI$274)</f>
        <v/>
      </c>
      <c r="JJ282" s="589">
        <f>SUMIF($D$9:$D$274,$D282,JJ$9:JJ$274)</f>
        <v/>
      </c>
      <c r="JK282" s="589">
        <f>SUMIF($D$9:$D$274,$D282,JK$9:JK$274)</f>
        <v/>
      </c>
      <c r="JL282" s="589">
        <f>SUMIF($D$9:$D$274,$D282,JL$9:JL$274)</f>
        <v/>
      </c>
      <c r="JM282" s="589">
        <f>SUMIF($D$9:$D$274,$D282,JM$9:JM$274)</f>
        <v/>
      </c>
      <c r="JN282" s="589">
        <f>SUMIF($D$9:$D$274,$D282,JN$9:JN$274)</f>
        <v/>
      </c>
      <c r="JO282" s="589">
        <f>SUMIF($D$9:$D$274,$D282,JO$9:JO$274)</f>
        <v/>
      </c>
      <c r="JP282" s="589">
        <f>SUMIF($D$9:$D$274,$D282,JP$9:JP$274)</f>
        <v/>
      </c>
      <c r="JQ282" s="589">
        <f>SUMIF($D$9:$D$274,$D282,JQ$9:JQ$274)</f>
        <v/>
      </c>
      <c r="JR282" s="589">
        <f>SUMIF($D$9:$D$274,$D282,JR$9:JR$274)</f>
        <v/>
      </c>
      <c r="JS282" s="589">
        <f>SUMIF($D$9:$D$274,$D282,JS$9:JS$274)</f>
        <v/>
      </c>
      <c r="JT282" s="589">
        <f>SUMIF($D$9:$D$274,$D282,JT$9:JT$274)</f>
        <v/>
      </c>
      <c r="JU282" s="589">
        <f>SUMIF($D$9:$D$274,$D282,JU$9:JU$274)</f>
        <v/>
      </c>
      <c r="JV282" s="589">
        <f>SUMIF($D$9:$D$274,$D282,JV$9:JV$274)</f>
        <v/>
      </c>
      <c r="JW282" s="589">
        <f>SUMIF($D$9:$D$274,$D282,JW$9:JW$274)</f>
        <v/>
      </c>
      <c r="JX282" s="589">
        <f>SUMIF($D$9:$D$274,$D282,JX$9:JX$274)</f>
        <v/>
      </c>
      <c r="JY282" s="589">
        <f>SUMIF($D$9:$D$274,$D282,JY$9:JY$274)</f>
        <v/>
      </c>
      <c r="JZ282" s="589">
        <f>SUMIF($D$9:$D$274,$D282,JZ$9:JZ$274)</f>
        <v/>
      </c>
      <c r="KA282" s="589">
        <f>SUMIF($D$9:$D$274,$D282,KA$9:KA$274)</f>
        <v/>
      </c>
      <c r="KB282" s="589">
        <f>SUMIF($D$9:$D$274,$D282,KB$9:KB$274)</f>
        <v/>
      </c>
      <c r="KC282" s="589">
        <f>SUMIF($D$9:$D$274,$D282,KC$9:KC$274)</f>
        <v/>
      </c>
      <c r="KD282" s="589">
        <f>SUMIF($D$9:$D$274,$D282,KD$9:KD$274)</f>
        <v/>
      </c>
      <c r="KE282" s="589">
        <f>SUMIF($D$9:$D$274,$D282,KE$9:KE$274)</f>
        <v/>
      </c>
      <c r="KF282" s="589">
        <f>SUMIF($D$9:$D$274,$D282,KF$9:KF$274)</f>
        <v/>
      </c>
      <c r="KG282" s="589">
        <f>SUMIF($D$9:$D$274,$D282,KG$9:KG$274)</f>
        <v/>
      </c>
      <c r="KH282" s="589">
        <f>SUMIF($D$9:$D$274,$D282,KH$9:KH$274)</f>
        <v/>
      </c>
      <c r="KI282" s="589">
        <f>SUMIF($D$9:$D$274,$D282,KI$9:KI$274)</f>
        <v/>
      </c>
      <c r="KJ282" s="589">
        <f>SUMIF($D$9:$D$274,$D282,KJ$9:KJ$274)</f>
        <v/>
      </c>
      <c r="KK282" s="589">
        <f>SUMIF($D$9:$D$274,$D282,KK$9:KK$274)</f>
        <v/>
      </c>
      <c r="KL282" s="589">
        <f>SUMIF($D$9:$D$274,$D282,KL$9:KL$274)</f>
        <v/>
      </c>
      <c r="KM282" s="589">
        <f>SUMIF($D$9:$D$274,$D282,KM$9:KM$274)</f>
        <v/>
      </c>
      <c r="KN282" s="589">
        <f>SUMIF($D$9:$D$274,$D282,KN$9:KN$274)</f>
        <v/>
      </c>
      <c r="KO282" s="589">
        <f>SUMIF($D$9:$D$274,$D282,KO$9:KO$274)</f>
        <v/>
      </c>
      <c r="KP282" s="589">
        <f>SUMIF($D$9:$D$274,$D282,KP$9:KP$274)</f>
        <v/>
      </c>
      <c r="KQ282" s="589">
        <f>SUMIF($D$9:$D$274,$D282,KQ$9:KQ$274)</f>
        <v/>
      </c>
      <c r="KR282" s="589">
        <f>SUMIF($D$9:$D$274,$D282,KR$9:KR$274)</f>
        <v/>
      </c>
      <c r="KS282" s="589">
        <f>SUMIF($D$9:$D$274,$D282,KS$9:KS$274)</f>
        <v/>
      </c>
      <c r="KT282" s="589">
        <f>SUMIF($D$9:$D$274,$D282,KT$9:KT$274)</f>
        <v/>
      </c>
      <c r="KU282" s="589">
        <f>SUMIF($D$9:$D$274,$D282,KU$9:KU$274)</f>
        <v/>
      </c>
      <c r="KV282" s="589">
        <f>SUMIF($D$9:$D$274,$D282,KV$9:KV$274)</f>
        <v/>
      </c>
      <c r="KW282" s="589">
        <f>SUMIF($D$9:$D$274,$D282,KW$9:KW$274)</f>
        <v/>
      </c>
      <c r="KX282" s="589">
        <f>SUMIF($D$9:$D$274,$D282,KX$9:KX$274)</f>
        <v/>
      </c>
      <c r="KY282" s="589">
        <f>SUMIF($D$9:$D$274,$D282,KY$9:KY$274)</f>
        <v/>
      </c>
      <c r="KZ282" s="589">
        <f>SUMIF($D$9:$D$274,$D282,KZ$9:KZ$274)</f>
        <v/>
      </c>
      <c r="LA282" s="589">
        <f>SUMIF($D$9:$D$274,$D282,LA$9:LA$274)</f>
        <v/>
      </c>
      <c r="LB282" s="589">
        <f>SUMIF($D$9:$D$274,$D282,LB$9:LB$274)</f>
        <v/>
      </c>
      <c r="LC282" s="589">
        <f>SUMIF($D$9:$D$274,$D282,LC$9:LC$274)</f>
        <v/>
      </c>
      <c r="LD282" s="589">
        <f>SUMIF($D$9:$D$274,$D282,LD$9:LD$274)</f>
        <v/>
      </c>
      <c r="LE282" s="589">
        <f>SUMIF($D$9:$D$274,$D282,LE$9:LE$274)</f>
        <v/>
      </c>
      <c r="LF282" s="589">
        <f>SUMIF($D$9:$D$274,$D282,LF$9:LF$274)</f>
        <v/>
      </c>
      <c r="LG282" s="589">
        <f>SUMIF($D$9:$D$274,$D282,LG$9:LG$274)</f>
        <v/>
      </c>
      <c r="LH282" s="589">
        <f>SUMIF($D$9:$D$274,$D282,LH$9:LH$274)</f>
        <v/>
      </c>
      <c r="LI282" s="589">
        <f>SUMIF($D$9:$D$274,$D282,LI$9:LI$274)</f>
        <v/>
      </c>
      <c r="LJ282" s="589">
        <f>SUMIF($D$9:$D$274,$D282,LJ$9:LJ$274)</f>
        <v/>
      </c>
      <c r="LK282" s="589">
        <f>SUMIF($D$9:$D$274,$D282,LK$9:LK$274)</f>
        <v/>
      </c>
      <c r="LL282" s="589">
        <f>SUMIF($D$9:$D$274,$D282,LL$9:LL$274)</f>
        <v/>
      </c>
      <c r="LM282" s="589">
        <f>SUMIF($D$9:$D$274,$D282,LM$9:LM$274)</f>
        <v/>
      </c>
      <c r="LN282" s="589">
        <f>SUMIF($D$9:$D$274,$D282,LN$9:LN$274)</f>
        <v/>
      </c>
      <c r="LO282" s="589">
        <f>SUMIF($D$9:$D$274,$D282,LO$9:LO$274)</f>
        <v/>
      </c>
      <c r="LP282" s="589">
        <f>SUMIF($D$9:$D$274,$D282,LP$9:LP$274)</f>
        <v/>
      </c>
      <c r="LQ282" s="589">
        <f>SUMIF($D$9:$D$274,$D282,LQ$9:LQ$274)</f>
        <v/>
      </c>
      <c r="LR282" s="589">
        <f>SUMIF($D$9:$D$274,$D282,LR$9:LR$274)</f>
        <v/>
      </c>
      <c r="LS282" s="589">
        <f>SUMIF($D$9:$D$274,$D282,LS$9:LS$274)</f>
        <v/>
      </c>
      <c r="LT282" s="589">
        <f>SUMIF($D$9:$D$274,$D282,LT$9:LT$274)</f>
        <v/>
      </c>
      <c r="LU282" s="589">
        <f>SUMIF($D$9:$D$274,$D282,LU$9:LU$274)</f>
        <v/>
      </c>
      <c r="LV282" s="589">
        <f>SUMIF($D$9:$D$274,$D282,LV$9:LV$274)</f>
        <v/>
      </c>
      <c r="LW282" s="589">
        <f>SUMIF($D$9:$D$274,$D282,LW$9:LW$274)</f>
        <v/>
      </c>
      <c r="LX282" s="589">
        <f>SUMIF($D$9:$D$274,$D282,LX$9:LX$274)</f>
        <v/>
      </c>
      <c r="LY282" s="589">
        <f>SUMIF($D$9:$D$274,$D282,LY$9:LY$274)</f>
        <v/>
      </c>
      <c r="LZ282" s="589">
        <f>SUMIF($D$9:$D$274,$D282,LZ$9:LZ$274)</f>
        <v/>
      </c>
      <c r="MA282" s="589">
        <f>SUMIF($D$9:$D$274,$D282,MA$9:MA$274)</f>
        <v/>
      </c>
      <c r="MB282" s="589">
        <f>SUMIF($D$9:$D$274,$D282,MB$9:MB$274)</f>
        <v/>
      </c>
      <c r="MC282" s="589">
        <f>SUMIF($D$9:$D$274,$D282,MC$9:MC$274)</f>
        <v/>
      </c>
      <c r="MD282" s="589">
        <f>SUMIF($D$9:$D$274,$D282,MD$9:MD$274)</f>
        <v/>
      </c>
      <c r="ME282" s="589">
        <f>SUMIF($D$9:$D$274,$D282,ME$9:ME$274)</f>
        <v/>
      </c>
      <c r="MF282" s="589">
        <f>SUMIF($D$9:$D$274,$D282,MF$9:MF$274)</f>
        <v/>
      </c>
      <c r="MG282" s="589">
        <f>SUMIF($D$9:$D$274,$D282,MG$9:MG$274)</f>
        <v/>
      </c>
      <c r="MH282" s="589">
        <f>SUMIF($D$9:$D$274,$D282,MH$9:MH$274)</f>
        <v/>
      </c>
      <c r="MI282" s="589">
        <f>SUMIF($D$9:$D$274,$D282,MI$9:MI$274)</f>
        <v/>
      </c>
      <c r="MJ282" s="589">
        <f>SUMIF($D$9:$D$274,$D282,MJ$9:MJ$274)</f>
        <v/>
      </c>
      <c r="MK282" s="589">
        <f>SUMIF($D$9:$D$274,$D282,MK$9:MK$274)</f>
        <v/>
      </c>
      <c r="ML282" s="589">
        <f>SUMIF($D$9:$D$274,$D282,ML$9:ML$274)</f>
        <v/>
      </c>
      <c r="MM282" s="589">
        <f>SUMIF($D$9:$D$274,$D282,MM$9:MM$274)</f>
        <v/>
      </c>
      <c r="MN282" s="589">
        <f>SUMIF($D$9:$D$274,$D282,MN$9:MN$274)</f>
        <v/>
      </c>
      <c r="MO282" s="589">
        <f>SUMIF($D$9:$D$274,$D282,MO$9:MO$274)</f>
        <v/>
      </c>
      <c r="MP282" s="589">
        <f>SUMIF($D$9:$D$274,$D282,MP$9:MP$274)</f>
        <v/>
      </c>
      <c r="MQ282" s="589">
        <f>SUMIF($D$9:$D$274,$D282,MQ$9:MQ$274)</f>
        <v/>
      </c>
      <c r="MR282" s="589">
        <f>SUMIF($D$9:$D$274,$D282,MR$9:MR$274)</f>
        <v/>
      </c>
      <c r="MS282" s="589">
        <f>SUMIF($D$9:$D$274,$D282,MS$9:MS$274)</f>
        <v/>
      </c>
      <c r="MT282" s="589">
        <f>SUMIF($D$9:$D$274,$D282,MT$9:MT$274)</f>
        <v/>
      </c>
      <c r="MU282" s="589">
        <f>SUMIF($D$9:$D$274,$D282,MU$9:MU$274)</f>
        <v/>
      </c>
      <c r="MV282" s="589">
        <f>SUMIF($D$9:$D$274,$D282,MV$9:MV$274)</f>
        <v/>
      </c>
      <c r="MW282" s="589">
        <f>SUMIF($D$9:$D$274,$D282,MW$9:MW$274)</f>
        <v/>
      </c>
      <c r="MX282" s="589">
        <f>SUMIF($D$9:$D$274,$D282,MX$9:MX$274)</f>
        <v/>
      </c>
      <c r="MY282" s="589">
        <f>SUMIF($D$9:$D$274,$D282,MY$9:MY$274)</f>
        <v/>
      </c>
      <c r="MZ282" s="589">
        <f>SUMIF($D$9:$D$274,$D282,MZ$9:MZ$274)</f>
        <v/>
      </c>
      <c r="NA282" s="589">
        <f>SUMIF($D$9:$D$274,$D282,NA$9:NA$274)</f>
        <v/>
      </c>
      <c r="NB282" s="589">
        <f>SUMIF($D$9:$D$274,$D282,NB$9:NB$274)</f>
        <v/>
      </c>
      <c r="NC282" s="589">
        <f>SUMIF($D$9:$D$274,$D282,NC$9:NC$274)</f>
        <v/>
      </c>
      <c r="ND282" s="589">
        <f>SUMIF($D$9:$D$274,$D282,ND$9:ND$274)</f>
        <v/>
      </c>
      <c r="NE282" s="589">
        <f>SUMIF($D$9:$D$274,$D282,NE$9:NE$274)</f>
        <v/>
      </c>
      <c r="NF282" s="589">
        <f>SUMIF($D$9:$D$274,$D282,NF$9:NF$274)</f>
        <v/>
      </c>
      <c r="NG282" s="589">
        <f>SUMIF($D$9:$D$274,$D282,NG$9:NG$274)</f>
        <v/>
      </c>
      <c r="NH282" s="589">
        <f>SUMIF($D$9:$D$274,$D282,NH$9:NH$274)</f>
        <v/>
      </c>
      <c r="NI282" s="589">
        <f>SUMIF($D$9:$D$274,$D282,NI$9:NI$274)</f>
        <v/>
      </c>
      <c r="NJ282" s="589">
        <f>SUMIF($D$9:$D$274,$D282,NJ$9:NJ$274)</f>
        <v/>
      </c>
      <c r="NK282" s="589">
        <f>SUMIF($D$9:$D$274,$D282,NK$9:NK$274)</f>
        <v/>
      </c>
      <c r="NL282" s="589">
        <f>SUMIF($D$9:$D$274,$D282,NL$9:NL$274)</f>
        <v/>
      </c>
      <c r="NM282" s="589">
        <f>SUMIF($D$9:$D$274,$D282,NM$9:NM$274)</f>
        <v/>
      </c>
      <c r="NN282" s="589">
        <f>SUMIF($D$9:$D$274,$D282,NN$9:NN$274)</f>
        <v/>
      </c>
      <c r="NO282" s="589">
        <f>SUMIF($D$9:$D$274,$D282,NO$9:NO$274)</f>
        <v/>
      </c>
      <c r="NP282" s="589">
        <f>SUMIF($D$9:$D$274,$D282,NP$9:NP$274)</f>
        <v/>
      </c>
      <c r="NQ282" s="589">
        <f>SUMIF($D$9:$D$274,$D282,NQ$9:NQ$274)</f>
        <v/>
      </c>
      <c r="NR282" s="589">
        <f>SUMIF($D$9:$D$274,$D282,NR$9:NR$274)</f>
        <v/>
      </c>
      <c r="NS282" s="589">
        <f>SUMIF($D$9:$D$274,$D282,NS$9:NS$274)</f>
        <v/>
      </c>
      <c r="NT282" s="589">
        <f>SUMIF($D$9:$D$274,$D282,NT$9:NT$274)</f>
        <v/>
      </c>
      <c r="NU282" s="589">
        <f>SUMIF($D$9:$D$274,$D282,NU$9:NU$274)</f>
        <v/>
      </c>
      <c r="NV282" s="589">
        <f>SUMIF($D$9:$D$274,$D282,NV$9:NV$274)</f>
        <v/>
      </c>
      <c r="NW282" s="589">
        <f>SUMIF($D$9:$D$274,$D282,NW$9:NW$274)</f>
        <v/>
      </c>
      <c r="NX282" s="589">
        <f>SUMIF($D$9:$D$274,$D282,NX$9:NX$274)</f>
        <v/>
      </c>
      <c r="NY282" s="589">
        <f>SUMIF($D$9:$D$274,$D282,NY$9:NY$274)</f>
        <v/>
      </c>
      <c r="NZ282" s="589">
        <f>SUMIF($D$9:$D$274,$D282,NZ$9:NZ$274)</f>
        <v/>
      </c>
      <c r="OA282" s="589">
        <f>SUMIF($D$9:$D$274,$D282,OA$9:OA$274)</f>
        <v/>
      </c>
      <c r="OB282" s="589">
        <f>SUMIF($D$9:$D$274,$D282,OB$9:OB$274)</f>
        <v/>
      </c>
      <c r="OC282" s="589">
        <f>SUMIF($D$9:$D$274,$D282,OC$9:OC$274)</f>
        <v/>
      </c>
      <c r="OD282" s="589">
        <f>SUMIF($D$9:$D$274,$D282,OD$9:OD$274)</f>
        <v/>
      </c>
      <c r="OE282" s="589">
        <f>SUMIF($D$9:$D$274,$D282,OE$9:OE$274)</f>
        <v/>
      </c>
      <c r="OF282" s="589">
        <f>SUMIF($D$9:$D$274,$D282,OF$9:OF$274)</f>
        <v/>
      </c>
      <c r="OG282" s="589">
        <f>SUMIF($D$9:$D$274,$D282,OG$9:OG$274)</f>
        <v/>
      </c>
      <c r="OH282" s="589">
        <f>SUMIF($D$9:$D$274,$D282,OH$9:OH$274)</f>
        <v/>
      </c>
      <c r="OI282" s="589">
        <f>SUMIF($D$9:$D$274,$D282,OI$9:OI$274)</f>
        <v/>
      </c>
      <c r="OJ282" s="589">
        <f>SUMIF($D$9:$D$274,$D282,OJ$9:OJ$274)</f>
        <v/>
      </c>
      <c r="OK282" s="589">
        <f>SUMIF($D$9:$D$274,$D282,OK$9:OK$274)</f>
        <v/>
      </c>
      <c r="OL282" s="589">
        <f>SUMIF($D$9:$D$274,$D282,OL$9:OL$274)</f>
        <v/>
      </c>
      <c r="OM282" s="589">
        <f>SUMIF($D$9:$D$274,$D282,OM$9:OM$274)</f>
        <v/>
      </c>
      <c r="ON282" s="589">
        <f>SUMIF($D$9:$D$274,$D282,ON$9:ON$274)</f>
        <v/>
      </c>
      <c r="OO282" s="589">
        <f>SUMIF($D$9:$D$274,$D282,OO$9:OO$274)</f>
        <v/>
      </c>
      <c r="OP282" s="589">
        <f>SUMIF($D$9:$D$274,$D282,OP$9:OP$274)</f>
        <v/>
      </c>
      <c r="OQ282" s="589">
        <f>SUMIF($D$9:$D$274,$D282,OQ$9:OQ$274)</f>
        <v/>
      </c>
      <c r="OR282" s="589">
        <f>SUMIF($D$9:$D$274,$D282,OR$9:OR$274)</f>
        <v/>
      </c>
      <c r="OS282" s="589">
        <f>SUMIF($D$9:$D$274,$D282,OS$9:OS$274)</f>
        <v/>
      </c>
      <c r="OT282" s="589">
        <f>SUMIF($D$9:$D$274,$D282,OT$9:OT$274)</f>
        <v/>
      </c>
      <c r="OU282" s="589">
        <f>SUMIF($D$9:$D$274,$D282,OU$9:OU$274)</f>
        <v/>
      </c>
      <c r="OV282" s="589">
        <f>SUMIF($D$9:$D$274,$D282,OV$9:OV$274)</f>
        <v/>
      </c>
      <c r="OW282" s="589">
        <f>SUMIF($D$9:$D$274,$D282,OW$9:OW$274)</f>
        <v/>
      </c>
      <c r="OX282" s="589">
        <f>SUMIF($D$9:$D$274,$D282,OX$9:OX$274)</f>
        <v/>
      </c>
      <c r="OY282" s="589">
        <f>SUMIF($D$9:$D$274,$D282,OY$9:OY$274)</f>
        <v/>
      </c>
      <c r="OZ282" s="589">
        <f>SUMIF($D$9:$D$274,$D282,OZ$9:OZ$274)</f>
        <v/>
      </c>
      <c r="PA282" s="589">
        <f>SUMIF($D$9:$D$274,$D282,PA$9:PA$274)</f>
        <v/>
      </c>
      <c r="PB282" s="589">
        <f>SUMIF($D$9:$D$274,$D282,PB$9:PB$274)</f>
        <v/>
      </c>
      <c r="PC282" s="589">
        <f>SUMIF($D$9:$D$274,$D282,PC$9:PC$274)</f>
        <v/>
      </c>
      <c r="PD282" s="589">
        <f>SUMIF($D$9:$D$274,$D282,PD$9:PD$274)</f>
        <v/>
      </c>
      <c r="PE282" s="589">
        <f>SUMIF($D$9:$D$274,$D282,PE$9:PE$274)</f>
        <v/>
      </c>
      <c r="PF282" s="589">
        <f>SUMIF($D$9:$D$274,$D282,PF$9:PF$274)</f>
        <v/>
      </c>
      <c r="PG282" s="589">
        <f>SUMIF($D$9:$D$274,$D282,PG$9:PG$274)</f>
        <v/>
      </c>
      <c r="PH282" s="589">
        <f>SUMIF($D$9:$D$274,$D282,PH$9:PH$274)</f>
        <v/>
      </c>
      <c r="PI282" s="589">
        <f>SUMIF($D$9:$D$274,$D282,PI$9:PI$274)</f>
        <v/>
      </c>
      <c r="PJ282" s="589">
        <f>SUMIF($D$9:$D$274,$D282,PJ$9:PJ$274)</f>
        <v/>
      </c>
      <c r="PK282" s="589">
        <f>SUMIF($D$9:$D$274,$D282,PK$9:PK$274)</f>
        <v/>
      </c>
      <c r="PL282" s="589">
        <f>SUMIF($D$9:$D$274,$D282,PL$9:PL$274)</f>
        <v/>
      </c>
      <c r="PM282" s="589">
        <f>SUMIF($D$9:$D$274,$D282,PM$9:PM$274)</f>
        <v/>
      </c>
      <c r="PN282" s="589">
        <f>SUMIF($D$9:$D$274,$D282,PN$9:PN$274)</f>
        <v/>
      </c>
      <c r="PO282" s="589">
        <f>SUMIF($D$9:$D$274,$D282,PO$9:PO$274)</f>
        <v/>
      </c>
      <c r="PP282" s="589">
        <f>SUMIF($D$9:$D$274,$D282,PP$9:PP$274)</f>
        <v/>
      </c>
      <c r="PQ282" s="589">
        <f>SUMIF($D$9:$D$274,$D282,PQ$9:PQ$274)</f>
        <v/>
      </c>
      <c r="PR282" s="589">
        <f>SUMIF($D$9:$D$274,$D282,PR$9:PR$274)</f>
        <v/>
      </c>
      <c r="PS282" s="589">
        <f>SUMIF($D$9:$D$274,$D282,PS$9:PS$274)</f>
        <v/>
      </c>
      <c r="PT282" s="589">
        <f>SUMIF($D$9:$D$274,$D282,PT$9:PT$274)</f>
        <v/>
      </c>
      <c r="PU282" s="589">
        <f>SUMIF($D$9:$D$274,$D282,PU$9:PU$274)</f>
        <v/>
      </c>
      <c r="PV282" s="589">
        <f>SUMIF($D$9:$D$274,$D282,PV$9:PV$274)</f>
        <v/>
      </c>
      <c r="PW282" s="589">
        <f>SUMIF($D$9:$D$274,$D282,PW$9:PW$274)</f>
        <v/>
      </c>
      <c r="PX282" s="589">
        <f>SUMIF($D$9:$D$274,$D282,PX$9:PX$274)</f>
        <v/>
      </c>
      <c r="PY282" s="589">
        <f>SUMIF($D$9:$D$274,$D282,PY$9:PY$274)</f>
        <v/>
      </c>
      <c r="PZ282" s="589">
        <f>SUMIF($D$9:$D$274,$D282,PZ$9:PZ$274)</f>
        <v/>
      </c>
      <c r="QA282" s="589">
        <f>SUMIF($D$9:$D$274,$D282,QA$9:QA$274)</f>
        <v/>
      </c>
      <c r="QB282" s="589">
        <f>SUMIF($D$9:$D$274,$D282,QB$9:QB$274)</f>
        <v/>
      </c>
      <c r="QC282" s="589">
        <f>SUMIF($D$9:$D$274,$D282,QC$9:QC$274)</f>
        <v/>
      </c>
      <c r="QD282" s="589">
        <f>SUMIF($D$9:$D$274,$D282,QD$9:QD$274)</f>
        <v/>
      </c>
      <c r="QE282" s="589">
        <f>SUMIF($D$9:$D$274,$D282,QE$9:QE$274)</f>
        <v/>
      </c>
      <c r="QF282" s="589">
        <f>SUMIF($D$9:$D$274,$D282,QF$9:QF$274)</f>
        <v/>
      </c>
      <c r="QG282" s="589">
        <f>SUMIF($D$9:$D$274,$D282,QG$9:QG$274)</f>
        <v/>
      </c>
      <c r="QH282" s="589">
        <f>SUMIF($D$9:$D$274,$D282,QH$9:QH$274)</f>
        <v/>
      </c>
      <c r="QI282" s="589">
        <f>SUMIF($D$9:$D$274,$D282,QI$9:QI$274)</f>
        <v/>
      </c>
      <c r="QJ282" s="589">
        <f>SUMIF($D$9:$D$274,$D282,QJ$9:QJ$274)</f>
        <v/>
      </c>
      <c r="QK282" s="589">
        <f>SUMIF($D$9:$D$274,$D282,QK$9:QK$274)</f>
        <v/>
      </c>
      <c r="QL282" s="589">
        <f>SUMIF($D$9:$D$274,$D282,QL$9:QL$274)</f>
        <v/>
      </c>
      <c r="QM282" s="589">
        <f>SUMIF($D$9:$D$274,$D282,QM$9:QM$274)</f>
        <v/>
      </c>
      <c r="QN282" s="589">
        <f>SUMIF($D$9:$D$274,$D282,QN$9:QN$274)</f>
        <v/>
      </c>
      <c r="QO282" s="589">
        <f>SUMIF($D$9:$D$274,$D282,QO$9:QO$274)</f>
        <v/>
      </c>
      <c r="QP282" s="589">
        <f>SUMIF($D$9:$D$274,$D282,QP$9:QP$274)</f>
        <v/>
      </c>
      <c r="QQ282" s="589">
        <f>SUMIF($D$9:$D$274,$D282,QQ$9:QQ$274)</f>
        <v/>
      </c>
      <c r="QR282" s="589">
        <f>SUMIF($D$9:$D$274,$D282,QR$9:QR$274)</f>
        <v/>
      </c>
      <c r="QS282" s="589">
        <f>SUMIF($D$9:$D$274,$D282,QS$9:QS$274)</f>
        <v/>
      </c>
      <c r="QT282" s="589">
        <f>SUMIF($D$9:$D$274,$D282,QT$9:QT$274)</f>
        <v/>
      </c>
      <c r="QU282" s="589">
        <f>SUMIF($D$9:$D$274,$D282,QU$9:QU$274)</f>
        <v/>
      </c>
      <c r="QV282" s="589">
        <f>SUMIF($D$9:$D$274,$D282,QV$9:QV$274)</f>
        <v/>
      </c>
      <c r="QW282" s="589">
        <f>SUMIF($D$9:$D$274,$D282,QW$9:QW$274)</f>
        <v/>
      </c>
      <c r="QX282" s="589">
        <f>SUMIF($D$9:$D$274,$D282,QX$9:QX$274)</f>
        <v/>
      </c>
      <c r="QY282" s="589">
        <f>SUMIF($D$9:$D$274,$D282,QY$9:QY$274)</f>
        <v/>
      </c>
      <c r="QZ282" s="589">
        <f>SUMIF($D$9:$D$274,$D282,QZ$9:QZ$274)</f>
        <v/>
      </c>
      <c r="RA282" s="589">
        <f>SUMIF($D$9:$D$274,$D282,RA$9:RA$274)</f>
        <v/>
      </c>
      <c r="RB282" s="589">
        <f>SUMIF($D$9:$D$274,$D282,RB$9:RB$274)</f>
        <v/>
      </c>
      <c r="RC282" s="589">
        <f>SUMIF($D$9:$D$274,$D282,RC$9:RC$274)</f>
        <v/>
      </c>
      <c r="RD282" s="589">
        <f>SUMIF($D$9:$D$274,$D282,RD$9:RD$274)</f>
        <v/>
      </c>
      <c r="RE282" s="589">
        <f>SUMIF($D$9:$D$274,$D282,RE$9:RE$274)</f>
        <v/>
      </c>
      <c r="RF282" s="589">
        <f>SUMIF($D$9:$D$274,$D282,RF$9:RF$274)</f>
        <v/>
      </c>
      <c r="RG282" s="589">
        <f>SUMIF($D$9:$D$274,$D282,RG$9:RG$274)</f>
        <v/>
      </c>
      <c r="RH282" s="589">
        <f>SUMIF($D$9:$D$274,$D282,RH$9:RH$274)</f>
        <v/>
      </c>
      <c r="RI282" s="589">
        <f>SUMIF($D$9:$D$274,$D282,RI$9:RI$274)</f>
        <v/>
      </c>
      <c r="RJ282" s="589">
        <f>SUMIF($D$9:$D$274,$D282,RJ$9:RJ$274)</f>
        <v/>
      </c>
      <c r="RK282" s="589">
        <f>SUMIF($D$9:$D$274,$D282,RK$9:RK$274)</f>
        <v/>
      </c>
      <c r="RL282" s="589">
        <f>SUMIF($D$9:$D$274,$D282,RL$9:RL$274)</f>
        <v/>
      </c>
      <c r="RM282" s="589">
        <f>SUMIF($D$9:$D$274,$D282,RM$9:RM$274)</f>
        <v/>
      </c>
      <c r="RN282" s="589">
        <f>SUMIF($D$9:$D$274,$D282,RN$9:RN$274)</f>
        <v/>
      </c>
      <c r="RO282" s="589">
        <f>SUMIF($D$9:$D$274,$D282,RO$9:RO$274)</f>
        <v/>
      </c>
      <c r="RP282" s="589">
        <f>SUMIF($D$9:$D$274,$D282,RP$9:RP$274)</f>
        <v/>
      </c>
      <c r="RQ282" s="589">
        <f>SUMIF($D$9:$D$274,$D282,RQ$9:RQ$274)</f>
        <v/>
      </c>
      <c r="RR282" s="589">
        <f>SUMIF($D$9:$D$274,$D282,RR$9:RR$274)</f>
        <v/>
      </c>
      <c r="RS282" s="589">
        <f>SUMIF($D$9:$D$274,$D282,RS$9:RS$274)</f>
        <v/>
      </c>
      <c r="RT282" s="589">
        <f>SUMIF($D$9:$D$274,$D282,RT$9:RT$274)</f>
        <v/>
      </c>
      <c r="RU282" s="589">
        <f>SUMIF($D$9:$D$274,$D282,RU$9:RU$274)</f>
        <v/>
      </c>
      <c r="RV282" s="589">
        <f>SUMIF($D$9:$D$274,$D282,RV$9:RV$274)</f>
        <v/>
      </c>
      <c r="RW282" s="589">
        <f>SUMIF($D$9:$D$274,$D282,RW$9:RW$274)</f>
        <v/>
      </c>
      <c r="RX282" s="589">
        <f>SUMIF($D$9:$D$274,$D282,RX$9:RX$274)</f>
        <v/>
      </c>
      <c r="RY282" s="589">
        <f>SUMIF($D$9:$D$274,$D282,RY$9:RY$274)</f>
        <v/>
      </c>
      <c r="RZ282" s="589">
        <f>SUMIF($D$9:$D$274,$D282,RZ$9:RZ$274)</f>
        <v/>
      </c>
      <c r="SA282" s="589">
        <f>SUMIF($D$9:$D$274,$D282,SA$9:SA$274)</f>
        <v/>
      </c>
      <c r="SB282" s="589">
        <f>SUMIF($D$9:$D$274,$D282,SB$9:SB$274)</f>
        <v/>
      </c>
      <c r="SC282" s="589">
        <f>SUMIF($D$9:$D$274,$D282,SC$9:SC$274)</f>
        <v/>
      </c>
      <c r="SD282" s="589">
        <f>SUMIF($D$9:$D$274,$D282,SD$9:SD$274)</f>
        <v/>
      </c>
      <c r="SE282" s="589">
        <f>SUMIF($D$9:$D$274,$D282,SE$9:SE$274)</f>
        <v/>
      </c>
      <c r="SF282" s="589">
        <f>SUMIF($D$9:$D$274,$D282,SF$9:SF$274)</f>
        <v/>
      </c>
      <c r="SG282" s="589">
        <f>SUMIF($D$9:$D$274,$D282,SG$9:SG$274)</f>
        <v/>
      </c>
      <c r="SH282" s="589">
        <f>SUMIF($D$9:$D$274,$D282,SH$9:SH$274)</f>
        <v/>
      </c>
      <c r="SI282" s="589">
        <f>SUMIF($D$9:$D$274,$D282,SI$9:SI$274)</f>
        <v/>
      </c>
      <c r="SJ282" s="589">
        <f>SUMIF($D$9:$D$274,$D282,SJ$9:SJ$274)</f>
        <v/>
      </c>
      <c r="SK282" s="589">
        <f>SUMIF($D$9:$D$274,$D282,SK$9:SK$274)</f>
        <v/>
      </c>
      <c r="SL282" s="589">
        <f>SUMIF($D$9:$D$274,$D282,SL$9:SL$274)</f>
        <v/>
      </c>
      <c r="SM282" s="589">
        <f>SUMIF($D$9:$D$274,$D282,SM$9:SM$274)</f>
        <v/>
      </c>
      <c r="SN282" s="589">
        <f>SUMIF($D$9:$D$274,$D282,SN$9:SN$274)</f>
        <v/>
      </c>
      <c r="SO282" s="589">
        <f>SUMIF($D$9:$D$274,$D282,SO$9:SO$274)</f>
        <v/>
      </c>
      <c r="SP282" s="589">
        <f>SUMIF($D$9:$D$274,$D282,SP$9:SP$274)</f>
        <v/>
      </c>
      <c r="SQ282" s="589">
        <f>SUMIF($D$9:$D$274,$D282,SQ$9:SQ$274)</f>
        <v/>
      </c>
      <c r="SR282" s="589">
        <f>SUMIF($D$9:$D$274,$D282,SR$9:SR$274)</f>
        <v/>
      </c>
      <c r="SS282" s="589">
        <f>SUMIF($D$9:$D$274,$D282,SS$9:SS$274)</f>
        <v/>
      </c>
      <c r="ST282" s="589">
        <f>SUMIF($D$9:$D$274,$D282,ST$9:ST$274)</f>
        <v/>
      </c>
      <c r="SU282" s="589">
        <f>SUMIF($D$9:$D$274,$D282,SU$9:SU$274)</f>
        <v/>
      </c>
      <c r="SV282" s="589">
        <f>SUMIF($D$9:$D$274,$D282,SV$9:SV$274)</f>
        <v/>
      </c>
      <c r="SW282" s="589">
        <f>SUMIF($D$9:$D$274,$D282,SW$9:SW$274)</f>
        <v/>
      </c>
      <c r="SX282" s="589">
        <f>SUMIF($D$9:$D$274,$D282,SX$9:SX$274)</f>
        <v/>
      </c>
      <c r="SY282" s="589">
        <f>SUMIF($D$9:$D$274,$D282,SY$9:SY$274)</f>
        <v/>
      </c>
      <c r="SZ282" s="589">
        <f>SUMIF($D$9:$D$274,$D282,SZ$9:SZ$274)</f>
        <v/>
      </c>
      <c r="TA282" s="589">
        <f>SUMIF($D$9:$D$274,$D282,TA$9:TA$274)</f>
        <v/>
      </c>
      <c r="TB282" s="589">
        <f>SUMIF($D$9:$D$274,$D282,TB$9:TB$274)</f>
        <v/>
      </c>
      <c r="TC282" s="589">
        <f>SUMIF($D$9:$D$274,$D282,TC$9:TC$274)</f>
        <v/>
      </c>
      <c r="TD282" s="589">
        <f>SUMIF($D$9:$D$274,$D282,TD$9:TD$274)</f>
        <v/>
      </c>
      <c r="TE282" s="589">
        <f>SUMIF($D$9:$D$274,$D282,TE$9:TE$274)</f>
        <v/>
      </c>
      <c r="TF282" s="589">
        <f>SUMIF($D$9:$D$274,$D282,TF$9:TF$274)</f>
        <v/>
      </c>
      <c r="TG282" s="589">
        <f>SUMIF($D$9:$D$274,$D282,TG$9:TG$274)</f>
        <v/>
      </c>
      <c r="TH282" s="589">
        <f>SUMIF($D$9:$D$274,$D282,TH$9:TH$274)</f>
        <v/>
      </c>
      <c r="TI282" s="589">
        <f>SUMIF($D$9:$D$274,$D282,TI$9:TI$274)</f>
        <v/>
      </c>
      <c r="TJ282" s="589">
        <f>SUMIF($D$9:$D$274,$D282,TJ$9:TJ$274)</f>
        <v/>
      </c>
      <c r="TK282" s="589">
        <f>SUMIF($D$9:$D$274,$D282,TK$9:TK$274)</f>
        <v/>
      </c>
      <c r="TL282" s="589">
        <f>SUMIF($D$9:$D$274,$D282,TL$9:TL$274)</f>
        <v/>
      </c>
      <c r="TM282" s="589">
        <f>SUMIF($D$9:$D$274,$D282,TM$9:TM$274)</f>
        <v/>
      </c>
      <c r="TN282" s="589">
        <f>SUMIF($D$9:$D$274,$D282,TN$9:TN$274)</f>
        <v/>
      </c>
      <c r="TO282" s="589">
        <f>SUMIF($D$9:$D$274,$D282,TO$9:TO$274)</f>
        <v/>
      </c>
      <c r="TP282" s="589">
        <f>SUMIF($D$9:$D$274,$D282,TP$9:TP$274)</f>
        <v/>
      </c>
      <c r="TQ282" s="589">
        <f>SUMIF($D$9:$D$274,$D282,TQ$9:TQ$274)</f>
        <v/>
      </c>
      <c r="TR282" s="589">
        <f>SUMIF($D$9:$D$274,$D282,TR$9:TR$274)</f>
        <v/>
      </c>
      <c r="TS282" s="589">
        <f>SUMIF($D$9:$D$274,$D282,TS$9:TS$274)</f>
        <v/>
      </c>
      <c r="TT282" s="589">
        <f>SUMIF($D$9:$D$274,$D282,TT$9:TT$274)</f>
        <v/>
      </c>
      <c r="TU282" s="589">
        <f>SUMIF($D$9:$D$274,$D282,TU$9:TU$274)</f>
        <v/>
      </c>
      <c r="TV282" s="589">
        <f>SUMIF($D$9:$D$274,$D282,TV$9:TV$274)</f>
        <v/>
      </c>
      <c r="TW282" s="589">
        <f>SUMIF($D$9:$D$274,$D282,TW$9:TW$274)</f>
        <v/>
      </c>
      <c r="TX282" s="589">
        <f>SUMIF($D$9:$D$274,$D282,TX$9:TX$274)</f>
        <v/>
      </c>
      <c r="TY282" s="589">
        <f>SUMIF($D$9:$D$274,$D282,TY$9:TY$274)</f>
        <v/>
      </c>
      <c r="TZ282" s="589">
        <f>SUMIF($D$9:$D$274,$D282,TZ$9:TZ$274)</f>
        <v/>
      </c>
      <c r="UA282" s="589">
        <f>SUMIF($D$9:$D$274,$D282,UA$9:UA$274)</f>
        <v/>
      </c>
      <c r="UB282" s="589">
        <f>SUMIF($D$9:$D$274,$D282,UB$9:UB$274)</f>
        <v/>
      </c>
      <c r="UC282" s="589">
        <f>SUMIF($D$9:$D$274,$D282,UC$9:UC$274)</f>
        <v/>
      </c>
      <c r="UD282" s="589">
        <f>SUMIF($D$9:$D$274,$D282,UD$9:UD$274)</f>
        <v/>
      </c>
      <c r="UE282" s="589">
        <f>SUMIF($D$9:$D$274,$D282,UE$9:UE$274)</f>
        <v/>
      </c>
      <c r="UF282" s="589">
        <f>SUMIF($D$9:$D$274,$D282,UF$9:UF$274)</f>
        <v/>
      </c>
      <c r="UG282" s="589">
        <f>SUMIF($D$9:$D$274,$D282,UG$9:UG$274)</f>
        <v/>
      </c>
      <c r="UH282" s="589">
        <f>SUMIF($D$9:$D$274,$D282,UH$9:UH$274)</f>
        <v/>
      </c>
      <c r="UI282" s="589">
        <f>SUMIF($D$9:$D$274,$D282,UI$9:UI$274)</f>
        <v/>
      </c>
      <c r="UJ282" s="589">
        <f>SUMIF($D$9:$D$274,$D282,UJ$9:UJ$274)</f>
        <v/>
      </c>
      <c r="UK282" s="589">
        <f>SUMIF($D$9:$D$274,$D282,UK$9:UK$274)</f>
        <v/>
      </c>
      <c r="UL282" s="589">
        <f>SUMIF($D$9:$D$274,$D282,UL$9:UL$274)</f>
        <v/>
      </c>
      <c r="UM282" s="589">
        <f>SUMIF($D$9:$D$274,$D282,UM$9:UM$274)</f>
        <v/>
      </c>
      <c r="UN282" s="589">
        <f>SUMIF($D$9:$D$274,$D282,UN$9:UN$274)</f>
        <v/>
      </c>
      <c r="UO282" s="589">
        <f>SUMIF($D$9:$D$274,$D282,UO$9:UO$274)</f>
        <v/>
      </c>
      <c r="UP282" s="589">
        <f>SUMIF($D$9:$D$274,$D282,UP$9:UP$274)</f>
        <v/>
      </c>
      <c r="UQ282" s="589">
        <f>SUMIF($D$9:$D$274,$D282,UQ$9:UQ$274)</f>
        <v/>
      </c>
      <c r="UR282" s="589">
        <f>SUMIF($D$9:$D$274,$D282,UR$9:UR$274)</f>
        <v/>
      </c>
      <c r="US282" s="589">
        <f>SUMIF($D$9:$D$274,$D282,US$9:US$274)</f>
        <v/>
      </c>
      <c r="UT282" s="589">
        <f>SUMIF($D$9:$D$274,$D282,UT$9:UT$274)</f>
        <v/>
      </c>
      <c r="UU282" s="589">
        <f>SUMIF($D$9:$D$274,$D282,UU$9:UU$274)</f>
        <v/>
      </c>
      <c r="UV282" s="589">
        <f>SUMIF($D$9:$D$274,$D282,UV$9:UV$274)</f>
        <v/>
      </c>
      <c r="UW282" s="589">
        <f>SUMIF($D$9:$D$274,$D282,UW$9:UW$274)</f>
        <v/>
      </c>
      <c r="UX282" s="589">
        <f>SUMIF($D$9:$D$274,$D282,UX$9:UX$274)</f>
        <v/>
      </c>
      <c r="UY282" s="589">
        <f>SUMIF($D$9:$D$274,$D282,UY$9:UY$274)</f>
        <v/>
      </c>
      <c r="UZ282" s="589">
        <f>SUMIF($D$9:$D$274,$D282,UZ$9:UZ$274)</f>
        <v/>
      </c>
      <c r="VA282" s="589">
        <f>SUMIF($D$9:$D$274,$D282,VA$9:VA$274)</f>
        <v/>
      </c>
      <c r="VB282" s="589">
        <f>SUMIF($D$9:$D$274,$D282,VB$9:VB$274)</f>
        <v/>
      </c>
      <c r="VC282" s="589">
        <f>SUMIF($D$9:$D$274,$D282,VC$9:VC$274)</f>
        <v/>
      </c>
      <c r="VD282" s="589">
        <f>SUMIF($D$9:$D$274,$D282,VD$9:VD$274)</f>
        <v/>
      </c>
      <c r="VE282" s="589">
        <f>SUMIF($D$9:$D$274,$D282,VE$9:VE$274)</f>
        <v/>
      </c>
      <c r="VF282" s="589">
        <f>SUMIF($D$9:$D$274,$D282,VF$9:VF$274)</f>
        <v/>
      </c>
      <c r="VG282" s="589">
        <f>SUMIF($D$9:$D$274,$D282,VG$9:VG$274)</f>
        <v/>
      </c>
      <c r="VH282" s="589">
        <f>SUMIF($D$9:$D$274,$D282,VH$9:VH$274)</f>
        <v/>
      </c>
      <c r="VI282" s="589">
        <f>SUMIF($D$9:$D$274,$D282,VI$9:VI$274)</f>
        <v/>
      </c>
      <c r="VJ282" s="589">
        <f>SUMIF($D$9:$D$274,$D282,VJ$9:VJ$274)</f>
        <v/>
      </c>
      <c r="VK282" s="589">
        <f>SUMIF($D$9:$D$274,$D282,VK$9:VK$274)</f>
        <v/>
      </c>
      <c r="VL282" s="589">
        <f>SUMIF($D$9:$D$274,$D282,VL$9:VL$274)</f>
        <v/>
      </c>
      <c r="VM282" s="590">
        <f>SUM(E282:VL282)-SUM(UU282:VD282)</f>
        <v/>
      </c>
    </row>
    <row r="283" ht="19.5" customHeight="1">
      <c r="A283" s="1106" t="n"/>
      <c r="B283" s="1058" t="n"/>
      <c r="C283" s="1107" t="n"/>
      <c r="D283" s="580" t="inlineStr">
        <is>
          <t>TOTAL REGIMEN</t>
        </is>
      </c>
      <c r="E283" s="581">
        <f>SUM(E279:E282)</f>
        <v/>
      </c>
      <c r="F283" s="581">
        <f>SUM(F279:F282)</f>
        <v/>
      </c>
      <c r="G283" s="581">
        <f>SUM(G279:G282)</f>
        <v/>
      </c>
      <c r="H283" s="581">
        <f>SUM(H279:H282)</f>
        <v/>
      </c>
      <c r="I283" s="581">
        <f>SUM(I279:I282)</f>
        <v/>
      </c>
      <c r="J283" s="581">
        <f>SUM(J279:J282)</f>
        <v/>
      </c>
      <c r="K283" s="581">
        <f>SUM(K279:K282)</f>
        <v/>
      </c>
      <c r="L283" s="581">
        <f>SUM(L279:L282)</f>
        <v/>
      </c>
      <c r="M283" s="581">
        <f>SUM(M279:M282)</f>
        <v/>
      </c>
      <c r="N283" s="581">
        <f>SUM(N279:N282)</f>
        <v/>
      </c>
      <c r="O283" s="581">
        <f>SUM(O279:O282)</f>
        <v/>
      </c>
      <c r="P283" s="581">
        <f>SUM(P279:P282)</f>
        <v/>
      </c>
      <c r="Q283" s="581">
        <f>SUM(Q279:Q282)</f>
        <v/>
      </c>
      <c r="R283" s="581">
        <f>SUM(R279:R282)</f>
        <v/>
      </c>
      <c r="S283" s="581">
        <f>SUM(S279:S282)</f>
        <v/>
      </c>
      <c r="T283" s="581">
        <f>SUM(T279:T282)</f>
        <v/>
      </c>
      <c r="U283" s="581">
        <f>SUM(U279:U282)</f>
        <v/>
      </c>
      <c r="V283" s="581">
        <f>SUM(V279:V282)</f>
        <v/>
      </c>
      <c r="W283" s="581">
        <f>SUM(W279:W282)</f>
        <v/>
      </c>
      <c r="X283" s="581">
        <f>SUM(X279:X282)</f>
        <v/>
      </c>
      <c r="Y283" s="581">
        <f>SUM(Y279:Y282)</f>
        <v/>
      </c>
      <c r="Z283" s="581">
        <f>SUM(Z279:Z282)</f>
        <v/>
      </c>
      <c r="AA283" s="581">
        <f>SUM(AA279:AA282)</f>
        <v/>
      </c>
      <c r="AB283" s="581">
        <f>SUM(AB279:AB282)</f>
        <v/>
      </c>
      <c r="AC283" s="581">
        <f>SUM(AC279:AC282)</f>
        <v/>
      </c>
      <c r="AD283" s="581">
        <f>SUM(AD279:AD282)</f>
        <v/>
      </c>
      <c r="AE283" s="581">
        <f>SUM(AE279:AE282)</f>
        <v/>
      </c>
      <c r="AF283" s="581">
        <f>SUM(AF279:AF282)</f>
        <v/>
      </c>
      <c r="AG283" s="581">
        <f>SUM(AG279:AG282)</f>
        <v/>
      </c>
      <c r="AH283" s="581">
        <f>SUM(AH279:AH282)</f>
        <v/>
      </c>
      <c r="AI283" s="581">
        <f>SUM(AI279:AI282)</f>
        <v/>
      </c>
      <c r="AJ283" s="581">
        <f>SUM(AJ279:AJ282)</f>
        <v/>
      </c>
      <c r="AK283" s="581">
        <f>SUM(AK279:AK282)</f>
        <v/>
      </c>
      <c r="AL283" s="581">
        <f>SUM(AL279:AL282)</f>
        <v/>
      </c>
      <c r="AM283" s="581">
        <f>SUM(AM279:AM282)</f>
        <v/>
      </c>
      <c r="AN283" s="581">
        <f>SUM(AN279:AN282)</f>
        <v/>
      </c>
      <c r="AO283" s="581">
        <f>SUM(AO279:AO282)</f>
        <v/>
      </c>
      <c r="AP283" s="581">
        <f>SUM(AP279:AP282)</f>
        <v/>
      </c>
      <c r="AQ283" s="581">
        <f>SUM(AQ279:AQ282)</f>
        <v/>
      </c>
      <c r="AR283" s="581">
        <f>SUM(AR279:AR282)</f>
        <v/>
      </c>
      <c r="AS283" s="581">
        <f>SUM(AS279:AS282)</f>
        <v/>
      </c>
      <c r="AT283" s="581">
        <f>SUM(AT279:AT282)</f>
        <v/>
      </c>
      <c r="AU283" s="581">
        <f>SUM(AU279:AU282)</f>
        <v/>
      </c>
      <c r="AV283" s="581">
        <f>SUM(AV279:AV282)</f>
        <v/>
      </c>
      <c r="AW283" s="581">
        <f>SUM(AW279:AW282)</f>
        <v/>
      </c>
      <c r="AX283" s="581">
        <f>SUM(AX279:AX282)</f>
        <v/>
      </c>
      <c r="AY283" s="581">
        <f>SUM(AY279:AY282)</f>
        <v/>
      </c>
      <c r="AZ283" s="581">
        <f>SUM(AZ279:AZ282)</f>
        <v/>
      </c>
      <c r="BA283" s="581">
        <f>SUM(BA279:BA282)</f>
        <v/>
      </c>
      <c r="BB283" s="581">
        <f>SUM(BB279:BB282)</f>
        <v/>
      </c>
      <c r="BC283" s="581">
        <f>SUM(BC279:BC282)</f>
        <v/>
      </c>
      <c r="BD283" s="581">
        <f>SUM(BD279:BD282)</f>
        <v/>
      </c>
      <c r="BE283" s="581">
        <f>SUM(BE279:BE282)</f>
        <v/>
      </c>
      <c r="BF283" s="581">
        <f>SUM(BF279:BF282)</f>
        <v/>
      </c>
      <c r="BG283" s="581">
        <f>SUM(BG279:BG282)</f>
        <v/>
      </c>
      <c r="BH283" s="581">
        <f>SUM(BH279:BH282)</f>
        <v/>
      </c>
      <c r="BI283" s="581">
        <f>SUM(BI279:BI282)</f>
        <v/>
      </c>
      <c r="BJ283" s="581">
        <f>SUM(BJ279:BJ282)</f>
        <v/>
      </c>
      <c r="BK283" s="581">
        <f>SUM(BK279:BK282)</f>
        <v/>
      </c>
      <c r="BL283" s="581">
        <f>SUM(BL279:BL282)</f>
        <v/>
      </c>
      <c r="BM283" s="581">
        <f>SUM(BM279:BM282)</f>
        <v/>
      </c>
      <c r="BN283" s="581">
        <f>SUM(BN279:BN282)</f>
        <v/>
      </c>
      <c r="BO283" s="581">
        <f>SUM(BO279:BO282)</f>
        <v/>
      </c>
      <c r="BP283" s="581">
        <f>SUM(BP279:BP282)</f>
        <v/>
      </c>
      <c r="BQ283" s="581">
        <f>SUM(BQ279:BQ282)</f>
        <v/>
      </c>
      <c r="BR283" s="581">
        <f>SUM(BR279:BR282)</f>
        <v/>
      </c>
      <c r="BS283" s="581">
        <f>SUM(BS279:BS282)</f>
        <v/>
      </c>
      <c r="BT283" s="581">
        <f>SUM(BT279:BT282)</f>
        <v/>
      </c>
      <c r="BU283" s="581">
        <f>SUM(BU279:BU282)</f>
        <v/>
      </c>
      <c r="BV283" s="581">
        <f>SUM(BV279:BV282)</f>
        <v/>
      </c>
      <c r="BW283" s="581">
        <f>SUM(BW279:BW282)</f>
        <v/>
      </c>
      <c r="BX283" s="581">
        <f>SUM(BX279:BX282)</f>
        <v/>
      </c>
      <c r="BY283" s="581">
        <f>SUM(BY279:BY282)</f>
        <v/>
      </c>
      <c r="BZ283" s="581">
        <f>SUM(BZ279:BZ282)</f>
        <v/>
      </c>
      <c r="CA283" s="581">
        <f>SUM(CA279:CA282)</f>
        <v/>
      </c>
      <c r="CB283" s="581">
        <f>SUM(CB279:CB282)</f>
        <v/>
      </c>
      <c r="CC283" s="581">
        <f>SUM(CC279:CC282)</f>
        <v/>
      </c>
      <c r="CD283" s="581">
        <f>SUM(CD279:CD282)</f>
        <v/>
      </c>
      <c r="CE283" s="581">
        <f>SUM(CE279:CE282)</f>
        <v/>
      </c>
      <c r="CF283" s="581">
        <f>SUM(CF279:CF282)</f>
        <v/>
      </c>
      <c r="CG283" s="581">
        <f>SUM(CG279:CG282)</f>
        <v/>
      </c>
      <c r="CH283" s="581">
        <f>SUM(CH279:CH282)</f>
        <v/>
      </c>
      <c r="CI283" s="581">
        <f>SUM(CI279:CI282)</f>
        <v/>
      </c>
      <c r="CJ283" s="581">
        <f>SUM(CJ279:CJ282)</f>
        <v/>
      </c>
      <c r="CK283" s="581">
        <f>SUM(CK279:CK282)</f>
        <v/>
      </c>
      <c r="CL283" s="581">
        <f>SUM(CL279:CL282)</f>
        <v/>
      </c>
      <c r="CM283" s="581">
        <f>SUM(CM279:CM282)</f>
        <v/>
      </c>
      <c r="CN283" s="581">
        <f>SUM(CN279:CN282)</f>
        <v/>
      </c>
      <c r="CO283" s="581">
        <f>SUM(CO279:CO282)</f>
        <v/>
      </c>
      <c r="CP283" s="581">
        <f>SUM(CP279:CP282)</f>
        <v/>
      </c>
      <c r="CQ283" s="581">
        <f>SUM(CQ279:CQ282)</f>
        <v/>
      </c>
      <c r="CR283" s="581">
        <f>SUM(CR279:CR282)</f>
        <v/>
      </c>
      <c r="CS283" s="581">
        <f>SUM(CS279:CS282)</f>
        <v/>
      </c>
      <c r="CT283" s="581">
        <f>SUM(CT279:CT282)</f>
        <v/>
      </c>
      <c r="CU283" s="581">
        <f>SUM(CU279:CU282)</f>
        <v/>
      </c>
      <c r="CV283" s="581">
        <f>SUM(CV279:CV282)</f>
        <v/>
      </c>
      <c r="CW283" s="581">
        <f>SUM(CW279:CW282)</f>
        <v/>
      </c>
      <c r="CX283" s="581">
        <f>SUM(CX279:CX282)</f>
        <v/>
      </c>
      <c r="CY283" s="581">
        <f>SUM(CY279:CY282)</f>
        <v/>
      </c>
      <c r="CZ283" s="581">
        <f>SUM(CZ279:CZ282)</f>
        <v/>
      </c>
      <c r="DA283" s="581">
        <f>SUM(DA279:DA282)</f>
        <v/>
      </c>
      <c r="DB283" s="581">
        <f>SUM(DB279:DB282)</f>
        <v/>
      </c>
      <c r="DC283" s="581">
        <f>SUM(DC279:DC282)</f>
        <v/>
      </c>
      <c r="DD283" s="581">
        <f>SUM(DD279:DD282)</f>
        <v/>
      </c>
      <c r="DE283" s="581">
        <f>SUM(DE279:DE282)</f>
        <v/>
      </c>
      <c r="DF283" s="581">
        <f>SUM(DF279:DF282)</f>
        <v/>
      </c>
      <c r="DG283" s="581">
        <f>SUM(DG279:DG282)</f>
        <v/>
      </c>
      <c r="DH283" s="581">
        <f>SUM(DH279:DH282)</f>
        <v/>
      </c>
      <c r="DI283" s="581">
        <f>SUM(DI279:DI282)</f>
        <v/>
      </c>
      <c r="DJ283" s="581">
        <f>SUM(DJ279:DJ282)</f>
        <v/>
      </c>
      <c r="DK283" s="581">
        <f>SUM(DK279:DK282)</f>
        <v/>
      </c>
      <c r="DL283" s="581">
        <f>SUM(DL279:DL282)</f>
        <v/>
      </c>
      <c r="DM283" s="581">
        <f>SUM(DM279:DM282)</f>
        <v/>
      </c>
      <c r="DN283" s="581">
        <f>SUM(DN279:DN282)</f>
        <v/>
      </c>
      <c r="DO283" s="581">
        <f>SUM(DO279:DO282)</f>
        <v/>
      </c>
      <c r="DP283" s="581">
        <f>SUM(DP279:DP282)</f>
        <v/>
      </c>
      <c r="DQ283" s="581">
        <f>SUM(DQ279:DQ282)</f>
        <v/>
      </c>
      <c r="DR283" s="581">
        <f>SUM(DR279:DR282)</f>
        <v/>
      </c>
      <c r="DS283" s="581">
        <f>SUM(DS279:DS282)</f>
        <v/>
      </c>
      <c r="DT283" s="581">
        <f>SUM(DT279:DT282)</f>
        <v/>
      </c>
      <c r="DU283" s="581">
        <f>SUM(DU279:DU282)</f>
        <v/>
      </c>
      <c r="DV283" s="581">
        <f>SUM(DV279:DV282)</f>
        <v/>
      </c>
      <c r="DW283" s="581">
        <f>SUM(DW279:DW282)</f>
        <v/>
      </c>
      <c r="DX283" s="581">
        <f>SUM(DX279:DX282)</f>
        <v/>
      </c>
      <c r="DY283" s="581">
        <f>SUM(DY279:DY282)</f>
        <v/>
      </c>
      <c r="DZ283" s="581">
        <f>SUM(DZ279:DZ282)</f>
        <v/>
      </c>
      <c r="EA283" s="581">
        <f>SUM(EA279:EA282)</f>
        <v/>
      </c>
      <c r="EB283" s="581">
        <f>SUM(EB279:EB282)</f>
        <v/>
      </c>
      <c r="EC283" s="581">
        <f>SUM(EC279:EC282)</f>
        <v/>
      </c>
      <c r="ED283" s="581">
        <f>SUM(ED279:ED282)</f>
        <v/>
      </c>
      <c r="EE283" s="581">
        <f>SUM(EE279:EE282)</f>
        <v/>
      </c>
      <c r="EF283" s="581">
        <f>SUM(EF279:EF282)</f>
        <v/>
      </c>
      <c r="EG283" s="581">
        <f>SUM(EG279:EG282)</f>
        <v/>
      </c>
      <c r="EH283" s="581">
        <f>SUM(EH279:EH282)</f>
        <v/>
      </c>
      <c r="EI283" s="581">
        <f>SUM(EI279:EI282)</f>
        <v/>
      </c>
      <c r="EJ283" s="581">
        <f>SUM(EJ279:EJ282)</f>
        <v/>
      </c>
      <c r="EK283" s="581">
        <f>SUM(EK279:EK282)</f>
        <v/>
      </c>
      <c r="EL283" s="581">
        <f>SUM(EL279:EL282)</f>
        <v/>
      </c>
      <c r="EM283" s="581">
        <f>SUM(EM279:EM282)</f>
        <v/>
      </c>
      <c r="EN283" s="581">
        <f>SUM(EN279:EN282)</f>
        <v/>
      </c>
      <c r="EO283" s="581">
        <f>SUM(EO279:EO282)</f>
        <v/>
      </c>
      <c r="EP283" s="581">
        <f>SUM(EP279:EP282)</f>
        <v/>
      </c>
      <c r="EQ283" s="581">
        <f>SUM(EQ279:EQ282)</f>
        <v/>
      </c>
      <c r="ER283" s="581">
        <f>SUM(ER279:ER282)</f>
        <v/>
      </c>
      <c r="ES283" s="581">
        <f>SUM(ES279:ES282)</f>
        <v/>
      </c>
      <c r="ET283" s="581">
        <f>SUM(ET279:ET282)</f>
        <v/>
      </c>
      <c r="EU283" s="581">
        <f>SUM(EU279:EU282)</f>
        <v/>
      </c>
      <c r="EV283" s="581">
        <f>SUM(EV279:EV282)</f>
        <v/>
      </c>
      <c r="EW283" s="581">
        <f>SUM(EW279:EW282)</f>
        <v/>
      </c>
      <c r="EX283" s="581">
        <f>SUM(EX279:EX282)</f>
        <v/>
      </c>
      <c r="EY283" s="581">
        <f>SUM(EY279:EY282)</f>
        <v/>
      </c>
      <c r="EZ283" s="581">
        <f>SUM(EZ279:EZ282)</f>
        <v/>
      </c>
      <c r="FA283" s="581">
        <f>SUM(FA279:FA282)</f>
        <v/>
      </c>
      <c r="FB283" s="581">
        <f>SUM(FB279:FB282)</f>
        <v/>
      </c>
      <c r="FC283" s="581">
        <f>SUM(FC279:FC282)</f>
        <v/>
      </c>
      <c r="FD283" s="581">
        <f>SUM(FD279:FD282)</f>
        <v/>
      </c>
      <c r="FE283" s="581">
        <f>SUM(FE279:FE282)</f>
        <v/>
      </c>
      <c r="FF283" s="581">
        <f>SUM(FF279:FF282)</f>
        <v/>
      </c>
      <c r="FG283" s="581">
        <f>SUM(FG279:FG282)</f>
        <v/>
      </c>
      <c r="FH283" s="581">
        <f>SUM(FH279:FH282)</f>
        <v/>
      </c>
      <c r="FI283" s="581">
        <f>SUM(FI279:FI282)</f>
        <v/>
      </c>
      <c r="FJ283" s="581">
        <f>SUM(FJ279:FJ282)</f>
        <v/>
      </c>
      <c r="FK283" s="581">
        <f>SUM(FK279:FK282)</f>
        <v/>
      </c>
      <c r="FL283" s="581">
        <f>SUM(FL279:FL282)</f>
        <v/>
      </c>
      <c r="FM283" s="581">
        <f>SUM(FM279:FM282)</f>
        <v/>
      </c>
      <c r="FN283" s="581">
        <f>SUM(FN279:FN282)</f>
        <v/>
      </c>
      <c r="FO283" s="581">
        <f>SUM(FO279:FO282)</f>
        <v/>
      </c>
      <c r="FP283" s="581">
        <f>SUM(FP279:FP282)</f>
        <v/>
      </c>
      <c r="FQ283" s="581">
        <f>SUM(FQ279:FQ282)</f>
        <v/>
      </c>
      <c r="FR283" s="581">
        <f>SUM(FR279:FR282)</f>
        <v/>
      </c>
      <c r="FS283" s="581">
        <f>SUM(FS279:FS282)</f>
        <v/>
      </c>
      <c r="FT283" s="581">
        <f>SUM(FT279:FT282)</f>
        <v/>
      </c>
      <c r="FU283" s="581">
        <f>SUM(FU279:FU282)</f>
        <v/>
      </c>
      <c r="FV283" s="581">
        <f>SUM(FV279:FV282)</f>
        <v/>
      </c>
      <c r="FW283" s="581">
        <f>SUM(FW279:FW282)</f>
        <v/>
      </c>
      <c r="FX283" s="581">
        <f>SUM(FX279:FX282)</f>
        <v/>
      </c>
      <c r="FY283" s="581">
        <f>SUM(FY279:FY282)</f>
        <v/>
      </c>
      <c r="FZ283" s="581">
        <f>SUM(FZ279:FZ282)</f>
        <v/>
      </c>
      <c r="GA283" s="581">
        <f>SUM(GA279:GA282)</f>
        <v/>
      </c>
      <c r="GB283" s="581">
        <f>SUM(GB279:GB282)</f>
        <v/>
      </c>
      <c r="GC283" s="581">
        <f>SUM(GC279:GC282)</f>
        <v/>
      </c>
      <c r="GD283" s="581">
        <f>SUM(GD279:GD282)</f>
        <v/>
      </c>
      <c r="GE283" s="581">
        <f>SUM(GE279:GE282)</f>
        <v/>
      </c>
      <c r="GF283" s="581">
        <f>SUM(GF279:GF282)</f>
        <v/>
      </c>
      <c r="GG283" s="581">
        <f>SUM(GG279:GG282)</f>
        <v/>
      </c>
      <c r="GH283" s="581">
        <f>SUM(GH279:GH282)</f>
        <v/>
      </c>
      <c r="GI283" s="581">
        <f>SUM(GI279:GI282)</f>
        <v/>
      </c>
      <c r="GJ283" s="581">
        <f>SUM(GJ279:GJ282)</f>
        <v/>
      </c>
      <c r="GK283" s="581">
        <f>SUM(GK279:GK282)</f>
        <v/>
      </c>
      <c r="GL283" s="581">
        <f>SUM(GL279:GL282)</f>
        <v/>
      </c>
      <c r="GM283" s="581">
        <f>SUM(GM279:GM282)</f>
        <v/>
      </c>
      <c r="GN283" s="581">
        <f>SUM(GN279:GN282)</f>
        <v/>
      </c>
      <c r="GO283" s="581">
        <f>SUM(GO279:GO282)</f>
        <v/>
      </c>
      <c r="GP283" s="581">
        <f>SUM(GP279:GP282)</f>
        <v/>
      </c>
      <c r="GQ283" s="581">
        <f>SUM(GQ279:GQ282)</f>
        <v/>
      </c>
      <c r="GR283" s="581">
        <f>SUM(GR279:GR282)</f>
        <v/>
      </c>
      <c r="GS283" s="581">
        <f>SUM(GS279:GS282)</f>
        <v/>
      </c>
      <c r="GT283" s="581">
        <f>SUM(GT279:GT282)</f>
        <v/>
      </c>
      <c r="GU283" s="581">
        <f>SUM(GU279:GU282)</f>
        <v/>
      </c>
      <c r="GV283" s="581">
        <f>SUM(GV279:GV282)</f>
        <v/>
      </c>
      <c r="GW283" s="581">
        <f>SUM(GW279:GW282)</f>
        <v/>
      </c>
      <c r="GX283" s="581">
        <f>SUM(GX279:GX282)</f>
        <v/>
      </c>
      <c r="GY283" s="581">
        <f>SUM(GY279:GY282)</f>
        <v/>
      </c>
      <c r="GZ283" s="581">
        <f>SUM(GZ279:GZ282)</f>
        <v/>
      </c>
      <c r="HA283" s="581">
        <f>SUM(HA279:HA282)</f>
        <v/>
      </c>
      <c r="HB283" s="581">
        <f>SUM(HB279:HB282)</f>
        <v/>
      </c>
      <c r="HC283" s="581">
        <f>SUM(HC279:HC282)</f>
        <v/>
      </c>
      <c r="HD283" s="581">
        <f>SUM(HD279:HD282)</f>
        <v/>
      </c>
      <c r="HE283" s="581">
        <f>SUM(HE279:HE282)</f>
        <v/>
      </c>
      <c r="HF283" s="581">
        <f>SUM(HF279:HF282)</f>
        <v/>
      </c>
      <c r="HG283" s="581">
        <f>SUM(HG279:HG282)</f>
        <v/>
      </c>
      <c r="HH283" s="581">
        <f>SUM(HH279:HH282)</f>
        <v/>
      </c>
      <c r="HI283" s="581">
        <f>SUM(HI279:HI282)</f>
        <v/>
      </c>
      <c r="HJ283" s="581">
        <f>SUM(HJ279:HJ282)</f>
        <v/>
      </c>
      <c r="HK283" s="581">
        <f>SUM(HK279:HK282)</f>
        <v/>
      </c>
      <c r="HL283" s="581">
        <f>SUM(HL279:HL282)</f>
        <v/>
      </c>
      <c r="HM283" s="581">
        <f>SUM(HM279:HM282)</f>
        <v/>
      </c>
      <c r="HN283" s="581">
        <f>SUM(HN279:HN282)</f>
        <v/>
      </c>
      <c r="HO283" s="581">
        <f>SUM(HO279:HO282)</f>
        <v/>
      </c>
      <c r="HP283" s="581">
        <f>SUM(HP279:HP282)</f>
        <v/>
      </c>
      <c r="HQ283" s="581">
        <f>SUM(HQ279:HQ282)</f>
        <v/>
      </c>
      <c r="HR283" s="581">
        <f>SUM(HR279:HR282)</f>
        <v/>
      </c>
      <c r="HS283" s="581">
        <f>SUM(HS279:HS282)</f>
        <v/>
      </c>
      <c r="HT283" s="581">
        <f>SUM(HT279:HT282)</f>
        <v/>
      </c>
      <c r="HU283" s="581">
        <f>SUM(HU279:HU282)</f>
        <v/>
      </c>
      <c r="HV283" s="581">
        <f>SUM(HV279:HV282)</f>
        <v/>
      </c>
      <c r="HW283" s="581">
        <f>SUM(HW279:HW282)</f>
        <v/>
      </c>
      <c r="HX283" s="581">
        <f>SUM(HX279:HX282)</f>
        <v/>
      </c>
      <c r="HY283" s="581">
        <f>SUM(HY279:HY282)</f>
        <v/>
      </c>
      <c r="HZ283" s="581">
        <f>SUM(HZ279:HZ282)</f>
        <v/>
      </c>
      <c r="IA283" s="581">
        <f>SUM(IA279:IA282)</f>
        <v/>
      </c>
      <c r="IB283" s="581">
        <f>SUM(IB279:IB282)</f>
        <v/>
      </c>
      <c r="IC283" s="581">
        <f>SUM(IC279:IC282)</f>
        <v/>
      </c>
      <c r="ID283" s="581">
        <f>SUM(ID279:ID282)</f>
        <v/>
      </c>
      <c r="IE283" s="581">
        <f>SUM(IE279:IE282)</f>
        <v/>
      </c>
      <c r="IF283" s="581">
        <f>SUM(IF279:IF282)</f>
        <v/>
      </c>
      <c r="IG283" s="581">
        <f>SUM(IG279:IG282)</f>
        <v/>
      </c>
      <c r="IH283" s="581">
        <f>SUM(IH279:IH282)</f>
        <v/>
      </c>
      <c r="II283" s="581">
        <f>SUM(II279:II282)</f>
        <v/>
      </c>
      <c r="IJ283" s="581">
        <f>SUM(IJ279:IJ282)</f>
        <v/>
      </c>
      <c r="IK283" s="581">
        <f>SUM(IK279:IK282)</f>
        <v/>
      </c>
      <c r="IL283" s="581">
        <f>SUM(IL279:IL282)</f>
        <v/>
      </c>
      <c r="IM283" s="581">
        <f>SUM(IM279:IM282)</f>
        <v/>
      </c>
      <c r="IN283" s="581">
        <f>SUM(IN279:IN282)</f>
        <v/>
      </c>
      <c r="IO283" s="581">
        <f>SUM(IO279:IO282)</f>
        <v/>
      </c>
      <c r="IP283" s="581">
        <f>SUM(IP279:IP282)</f>
        <v/>
      </c>
      <c r="IQ283" s="581">
        <f>SUM(IQ279:IQ282)</f>
        <v/>
      </c>
      <c r="IR283" s="581">
        <f>SUM(IR279:IR282)</f>
        <v/>
      </c>
      <c r="IS283" s="581">
        <f>SUM(IS279:IS282)</f>
        <v/>
      </c>
      <c r="IT283" s="581">
        <f>SUM(IT279:IT282)</f>
        <v/>
      </c>
      <c r="IU283" s="581">
        <f>SUM(IU279:IU282)</f>
        <v/>
      </c>
      <c r="IV283" s="581">
        <f>SUM(IV279:IV282)</f>
        <v/>
      </c>
      <c r="IW283" s="581">
        <f>SUM(IW279:IW282)</f>
        <v/>
      </c>
      <c r="IX283" s="581">
        <f>SUM(IX279:IX282)</f>
        <v/>
      </c>
      <c r="IY283" s="581">
        <f>SUM(IY279:IY282)</f>
        <v/>
      </c>
      <c r="IZ283" s="581">
        <f>SUM(IZ279:IZ282)</f>
        <v/>
      </c>
      <c r="JA283" s="581">
        <f>SUM(JA279:JA282)</f>
        <v/>
      </c>
      <c r="JB283" s="581">
        <f>SUM(JB279:JB282)</f>
        <v/>
      </c>
      <c r="JC283" s="581">
        <f>SUM(JC279:JC282)</f>
        <v/>
      </c>
      <c r="JD283" s="581">
        <f>SUM(JD279:JD282)</f>
        <v/>
      </c>
      <c r="JE283" s="581">
        <f>SUM(JE279:JE282)</f>
        <v/>
      </c>
      <c r="JF283" s="581">
        <f>SUM(JF279:JF282)</f>
        <v/>
      </c>
      <c r="JG283" s="581">
        <f>SUM(JG279:JG282)</f>
        <v/>
      </c>
      <c r="JH283" s="581">
        <f>SUM(JH279:JH282)</f>
        <v/>
      </c>
      <c r="JI283" s="581">
        <f>SUM(JI279:JI282)</f>
        <v/>
      </c>
      <c r="JJ283" s="581">
        <f>SUM(JJ279:JJ282)</f>
        <v/>
      </c>
      <c r="JK283" s="581">
        <f>SUM(JK279:JK282)</f>
        <v/>
      </c>
      <c r="JL283" s="581">
        <f>SUM(JL279:JL282)</f>
        <v/>
      </c>
      <c r="JM283" s="581">
        <f>SUM(JM279:JM282)</f>
        <v/>
      </c>
      <c r="JN283" s="581">
        <f>SUM(JN279:JN282)</f>
        <v/>
      </c>
      <c r="JO283" s="581">
        <f>SUM(JO279:JO282)</f>
        <v/>
      </c>
      <c r="JP283" s="581">
        <f>SUM(JP279:JP282)</f>
        <v/>
      </c>
      <c r="JQ283" s="581">
        <f>SUM(JQ279:JQ282)</f>
        <v/>
      </c>
      <c r="JR283" s="581">
        <f>SUM(JR279:JR282)</f>
        <v/>
      </c>
      <c r="JS283" s="581">
        <f>SUM(JS279:JS282)</f>
        <v/>
      </c>
      <c r="JT283" s="581">
        <f>SUM(JT279:JT282)</f>
        <v/>
      </c>
      <c r="JU283" s="581">
        <f>SUM(JU279:JU282)</f>
        <v/>
      </c>
      <c r="JV283" s="581">
        <f>SUM(JV279:JV282)</f>
        <v/>
      </c>
      <c r="JW283" s="581">
        <f>SUM(JW279:JW282)</f>
        <v/>
      </c>
      <c r="JX283" s="581">
        <f>SUM(JX279:JX282)</f>
        <v/>
      </c>
      <c r="JY283" s="581">
        <f>SUM(JY279:JY282)</f>
        <v/>
      </c>
      <c r="JZ283" s="581">
        <f>SUM(JZ279:JZ282)</f>
        <v/>
      </c>
      <c r="KA283" s="581">
        <f>SUM(KA279:KA282)</f>
        <v/>
      </c>
      <c r="KB283" s="581">
        <f>SUM(KB279:KB282)</f>
        <v/>
      </c>
      <c r="KC283" s="581">
        <f>SUM(KC279:KC282)</f>
        <v/>
      </c>
      <c r="KD283" s="581">
        <f>SUM(KD279:KD282)</f>
        <v/>
      </c>
      <c r="KE283" s="581">
        <f>SUM(KE279:KE282)</f>
        <v/>
      </c>
      <c r="KF283" s="581">
        <f>SUM(KF279:KF282)</f>
        <v/>
      </c>
      <c r="KG283" s="581">
        <f>SUM(KG279:KG282)</f>
        <v/>
      </c>
      <c r="KH283" s="581">
        <f>SUM(KH279:KH282)</f>
        <v/>
      </c>
      <c r="KI283" s="581">
        <f>SUM(KI279:KI282)</f>
        <v/>
      </c>
      <c r="KJ283" s="581">
        <f>SUM(KJ279:KJ282)</f>
        <v/>
      </c>
      <c r="KK283" s="581">
        <f>SUM(KK279:KK282)</f>
        <v/>
      </c>
      <c r="KL283" s="581">
        <f>SUM(KL279:KL282)</f>
        <v/>
      </c>
      <c r="KM283" s="581">
        <f>SUM(KM279:KM282)</f>
        <v/>
      </c>
      <c r="KN283" s="581">
        <f>SUM(KN279:KN282)</f>
        <v/>
      </c>
      <c r="KO283" s="581">
        <f>SUM(KO279:KO282)</f>
        <v/>
      </c>
      <c r="KP283" s="581">
        <f>SUM(KP279:KP282)</f>
        <v/>
      </c>
      <c r="KQ283" s="581">
        <f>SUM(KQ279:KQ282)</f>
        <v/>
      </c>
      <c r="KR283" s="581">
        <f>SUM(KR279:KR282)</f>
        <v/>
      </c>
      <c r="KS283" s="581">
        <f>SUM(KS279:KS282)</f>
        <v/>
      </c>
      <c r="KT283" s="581">
        <f>SUM(KT279:KT282)</f>
        <v/>
      </c>
      <c r="KU283" s="581">
        <f>SUM(KU279:KU282)</f>
        <v/>
      </c>
      <c r="KV283" s="581">
        <f>SUM(KV279:KV282)</f>
        <v/>
      </c>
      <c r="KW283" s="581">
        <f>SUM(KW279:KW282)</f>
        <v/>
      </c>
      <c r="KX283" s="581">
        <f>SUM(KX279:KX282)</f>
        <v/>
      </c>
      <c r="KY283" s="581">
        <f>SUM(KY279:KY282)</f>
        <v/>
      </c>
      <c r="KZ283" s="581">
        <f>SUM(KZ279:KZ282)</f>
        <v/>
      </c>
      <c r="LA283" s="581">
        <f>SUM(LA279:LA282)</f>
        <v/>
      </c>
      <c r="LB283" s="581">
        <f>SUM(LB279:LB282)</f>
        <v/>
      </c>
      <c r="LC283" s="581">
        <f>SUM(LC279:LC282)</f>
        <v/>
      </c>
      <c r="LD283" s="581">
        <f>SUM(LD279:LD282)</f>
        <v/>
      </c>
      <c r="LE283" s="581">
        <f>SUM(LE279:LE282)</f>
        <v/>
      </c>
      <c r="LF283" s="581">
        <f>SUM(LF279:LF282)</f>
        <v/>
      </c>
      <c r="LG283" s="581">
        <f>SUM(LG279:LG282)</f>
        <v/>
      </c>
      <c r="LH283" s="581">
        <f>SUM(LH279:LH282)</f>
        <v/>
      </c>
      <c r="LI283" s="581">
        <f>SUM(LI279:LI282)</f>
        <v/>
      </c>
      <c r="LJ283" s="581">
        <f>SUM(LJ279:LJ282)</f>
        <v/>
      </c>
      <c r="LK283" s="581">
        <f>SUM(LK279:LK282)</f>
        <v/>
      </c>
      <c r="LL283" s="581">
        <f>SUM(LL279:LL282)</f>
        <v/>
      </c>
      <c r="LM283" s="581">
        <f>SUM(LM279:LM282)</f>
        <v/>
      </c>
      <c r="LN283" s="581">
        <f>SUM(LN279:LN282)</f>
        <v/>
      </c>
      <c r="LO283" s="581">
        <f>SUM(LO279:LO282)</f>
        <v/>
      </c>
      <c r="LP283" s="581">
        <f>SUM(LP279:LP282)</f>
        <v/>
      </c>
      <c r="LQ283" s="581">
        <f>SUM(LQ279:LQ282)</f>
        <v/>
      </c>
      <c r="LR283" s="581">
        <f>SUM(LR279:LR282)</f>
        <v/>
      </c>
      <c r="LS283" s="581">
        <f>SUM(LS279:LS282)</f>
        <v/>
      </c>
      <c r="LT283" s="581">
        <f>SUM(LT279:LT282)</f>
        <v/>
      </c>
      <c r="LU283" s="581">
        <f>SUM(LU279:LU282)</f>
        <v/>
      </c>
      <c r="LV283" s="581">
        <f>SUM(LV279:LV282)</f>
        <v/>
      </c>
      <c r="LW283" s="581">
        <f>SUM(LW279:LW282)</f>
        <v/>
      </c>
      <c r="LX283" s="581">
        <f>SUM(LX279:LX282)</f>
        <v/>
      </c>
      <c r="LY283" s="581">
        <f>SUM(LY279:LY282)</f>
        <v/>
      </c>
      <c r="LZ283" s="581">
        <f>SUM(LZ279:LZ282)</f>
        <v/>
      </c>
      <c r="MA283" s="581">
        <f>SUM(MA279:MA282)</f>
        <v/>
      </c>
      <c r="MB283" s="581">
        <f>SUM(MB279:MB282)</f>
        <v/>
      </c>
      <c r="MC283" s="581">
        <f>SUM(MC279:MC282)</f>
        <v/>
      </c>
      <c r="MD283" s="581">
        <f>SUM(MD279:MD282)</f>
        <v/>
      </c>
      <c r="ME283" s="581">
        <f>SUM(ME279:ME282)</f>
        <v/>
      </c>
      <c r="MF283" s="581">
        <f>SUM(MF279:MF282)</f>
        <v/>
      </c>
      <c r="MG283" s="581">
        <f>SUM(MG279:MG282)</f>
        <v/>
      </c>
      <c r="MH283" s="581">
        <f>SUM(MH279:MH282)</f>
        <v/>
      </c>
      <c r="MI283" s="581">
        <f>SUM(MI279:MI282)</f>
        <v/>
      </c>
      <c r="MJ283" s="581">
        <f>SUM(MJ279:MJ282)</f>
        <v/>
      </c>
      <c r="MK283" s="581">
        <f>SUM(MK279:MK282)</f>
        <v/>
      </c>
      <c r="ML283" s="581">
        <f>SUM(ML279:ML282)</f>
        <v/>
      </c>
      <c r="MM283" s="581">
        <f>SUM(MM279:MM282)</f>
        <v/>
      </c>
      <c r="MN283" s="581">
        <f>SUM(MN279:MN282)</f>
        <v/>
      </c>
      <c r="MO283" s="581">
        <f>SUM(MO279:MO282)</f>
        <v/>
      </c>
      <c r="MP283" s="581">
        <f>SUM(MP279:MP282)</f>
        <v/>
      </c>
      <c r="MQ283" s="581">
        <f>SUM(MQ279:MQ282)</f>
        <v/>
      </c>
      <c r="MR283" s="581">
        <f>SUM(MR279:MR282)</f>
        <v/>
      </c>
      <c r="MS283" s="581">
        <f>SUM(MS279:MS282)</f>
        <v/>
      </c>
      <c r="MT283" s="581">
        <f>SUM(MT279:MT282)</f>
        <v/>
      </c>
      <c r="MU283" s="581">
        <f>SUM(MU279:MU282)</f>
        <v/>
      </c>
      <c r="MV283" s="581">
        <f>SUM(MV279:MV282)</f>
        <v/>
      </c>
      <c r="MW283" s="581">
        <f>SUM(MW279:MW282)</f>
        <v/>
      </c>
      <c r="MX283" s="581">
        <f>SUM(MX279:MX282)</f>
        <v/>
      </c>
      <c r="MY283" s="581">
        <f>SUM(MY279:MY282)</f>
        <v/>
      </c>
      <c r="MZ283" s="581">
        <f>SUM(MZ279:MZ282)</f>
        <v/>
      </c>
      <c r="NA283" s="581">
        <f>SUM(NA279:NA282)</f>
        <v/>
      </c>
      <c r="NB283" s="581">
        <f>SUM(NB279:NB282)</f>
        <v/>
      </c>
      <c r="NC283" s="581">
        <f>SUM(NC279:NC282)</f>
        <v/>
      </c>
      <c r="ND283" s="581">
        <f>SUM(ND279:ND282)</f>
        <v/>
      </c>
      <c r="NE283" s="581">
        <f>SUM(NE279:NE282)</f>
        <v/>
      </c>
      <c r="NF283" s="581">
        <f>SUM(NF279:NF282)</f>
        <v/>
      </c>
      <c r="NG283" s="581">
        <f>SUM(NG279:NG282)</f>
        <v/>
      </c>
      <c r="NH283" s="581">
        <f>SUM(NH279:NH282)</f>
        <v/>
      </c>
      <c r="NI283" s="581">
        <f>SUM(NI279:NI282)</f>
        <v/>
      </c>
      <c r="NJ283" s="581">
        <f>SUM(NJ279:NJ282)</f>
        <v/>
      </c>
      <c r="NK283" s="581">
        <f>SUM(NK279:NK282)</f>
        <v/>
      </c>
      <c r="NL283" s="581">
        <f>SUM(NL279:NL282)</f>
        <v/>
      </c>
      <c r="NM283" s="581">
        <f>SUM(NM279:NM282)</f>
        <v/>
      </c>
      <c r="NN283" s="581">
        <f>SUM(NN279:NN282)</f>
        <v/>
      </c>
      <c r="NO283" s="581">
        <f>SUM(NO279:NO282)</f>
        <v/>
      </c>
      <c r="NP283" s="581">
        <f>SUM(NP279:NP282)</f>
        <v/>
      </c>
      <c r="NQ283" s="581">
        <f>SUM(NQ279:NQ282)</f>
        <v/>
      </c>
      <c r="NR283" s="581">
        <f>SUM(NR279:NR282)</f>
        <v/>
      </c>
      <c r="NS283" s="581">
        <f>SUM(NS279:NS282)</f>
        <v/>
      </c>
      <c r="NT283" s="581">
        <f>SUM(NT279:NT282)</f>
        <v/>
      </c>
      <c r="NU283" s="581">
        <f>SUM(NU279:NU282)</f>
        <v/>
      </c>
      <c r="NV283" s="581">
        <f>SUM(NV279:NV282)</f>
        <v/>
      </c>
      <c r="NW283" s="581">
        <f>SUM(NW279:NW282)</f>
        <v/>
      </c>
      <c r="NX283" s="581">
        <f>SUM(NX279:NX282)</f>
        <v/>
      </c>
      <c r="NY283" s="581">
        <f>SUM(NY279:NY282)</f>
        <v/>
      </c>
      <c r="NZ283" s="581">
        <f>SUM(NZ279:NZ282)</f>
        <v/>
      </c>
      <c r="OA283" s="581">
        <f>SUM(OA279:OA282)</f>
        <v/>
      </c>
      <c r="OB283" s="581">
        <f>SUM(OB279:OB282)</f>
        <v/>
      </c>
      <c r="OC283" s="581">
        <f>SUM(OC279:OC282)</f>
        <v/>
      </c>
      <c r="OD283" s="581">
        <f>SUM(OD279:OD282)</f>
        <v/>
      </c>
      <c r="OE283" s="581">
        <f>SUM(OE279:OE282)</f>
        <v/>
      </c>
      <c r="OF283" s="581">
        <f>SUM(OF279:OF282)</f>
        <v/>
      </c>
      <c r="OG283" s="581">
        <f>SUM(OG279:OG282)</f>
        <v/>
      </c>
      <c r="OH283" s="581">
        <f>SUM(OH279:OH282)</f>
        <v/>
      </c>
      <c r="OI283" s="581">
        <f>SUM(OI279:OI282)</f>
        <v/>
      </c>
      <c r="OJ283" s="581">
        <f>SUM(OJ279:OJ282)</f>
        <v/>
      </c>
      <c r="OK283" s="581">
        <f>SUM(OK279:OK282)</f>
        <v/>
      </c>
      <c r="OL283" s="581">
        <f>SUM(OL279:OL282)</f>
        <v/>
      </c>
      <c r="OM283" s="581">
        <f>SUM(OM279:OM282)</f>
        <v/>
      </c>
      <c r="ON283" s="581">
        <f>SUM(ON279:ON282)</f>
        <v/>
      </c>
      <c r="OO283" s="581">
        <f>SUM(OO279:OO282)</f>
        <v/>
      </c>
      <c r="OP283" s="581">
        <f>SUM(OP279:OP282)</f>
        <v/>
      </c>
      <c r="OQ283" s="581">
        <f>SUM(OQ279:OQ282)</f>
        <v/>
      </c>
      <c r="OR283" s="581">
        <f>SUM(OR279:OR282)</f>
        <v/>
      </c>
      <c r="OS283" s="581">
        <f>SUM(OS279:OS282)</f>
        <v/>
      </c>
      <c r="OT283" s="581">
        <f>SUM(OT279:OT282)</f>
        <v/>
      </c>
      <c r="OU283" s="581">
        <f>SUM(OU279:OU282)</f>
        <v/>
      </c>
      <c r="OV283" s="581">
        <f>SUM(OV279:OV282)</f>
        <v/>
      </c>
      <c r="OW283" s="581">
        <f>SUM(OW279:OW282)</f>
        <v/>
      </c>
      <c r="OX283" s="581">
        <f>SUM(OX279:OX282)</f>
        <v/>
      </c>
      <c r="OY283" s="581">
        <f>SUM(OY279:OY282)</f>
        <v/>
      </c>
      <c r="OZ283" s="581">
        <f>SUM(OZ279:OZ282)</f>
        <v/>
      </c>
      <c r="PA283" s="581">
        <f>SUM(PA279:PA282)</f>
        <v/>
      </c>
      <c r="PB283" s="581">
        <f>SUM(PB279:PB282)</f>
        <v/>
      </c>
      <c r="PC283" s="581">
        <f>SUM(PC279:PC282)</f>
        <v/>
      </c>
      <c r="PD283" s="581">
        <f>SUM(PD279:PD282)</f>
        <v/>
      </c>
      <c r="PE283" s="581">
        <f>SUM(PE279:PE282)</f>
        <v/>
      </c>
      <c r="PF283" s="581">
        <f>SUM(PF279:PF282)</f>
        <v/>
      </c>
      <c r="PG283" s="581">
        <f>SUM(PG279:PG282)</f>
        <v/>
      </c>
      <c r="PH283" s="581">
        <f>SUM(PH279:PH282)</f>
        <v/>
      </c>
      <c r="PI283" s="581">
        <f>SUM(PI279:PI282)</f>
        <v/>
      </c>
      <c r="PJ283" s="581">
        <f>SUM(PJ279:PJ282)</f>
        <v/>
      </c>
      <c r="PK283" s="581">
        <f>SUM(PK279:PK282)</f>
        <v/>
      </c>
      <c r="PL283" s="581">
        <f>SUM(PL279:PL282)</f>
        <v/>
      </c>
      <c r="PM283" s="581">
        <f>SUM(PM279:PM282)</f>
        <v/>
      </c>
      <c r="PN283" s="581">
        <f>SUM(PN279:PN282)</f>
        <v/>
      </c>
      <c r="PO283" s="581">
        <f>SUM(PO279:PO282)</f>
        <v/>
      </c>
      <c r="PP283" s="581">
        <f>SUM(PP279:PP282)</f>
        <v/>
      </c>
      <c r="PQ283" s="581">
        <f>SUM(PQ279:PQ282)</f>
        <v/>
      </c>
      <c r="PR283" s="581">
        <f>SUM(PR279:PR282)</f>
        <v/>
      </c>
      <c r="PS283" s="581">
        <f>SUM(PS279:PS282)</f>
        <v/>
      </c>
      <c r="PT283" s="581">
        <f>SUM(PT279:PT282)</f>
        <v/>
      </c>
      <c r="PU283" s="581">
        <f>SUM(PU279:PU282)</f>
        <v/>
      </c>
      <c r="PV283" s="581">
        <f>SUM(PV279:PV282)</f>
        <v/>
      </c>
      <c r="PW283" s="581">
        <f>SUM(PW279:PW282)</f>
        <v/>
      </c>
      <c r="PX283" s="581">
        <f>SUM(PX279:PX282)</f>
        <v/>
      </c>
      <c r="PY283" s="581">
        <f>SUM(PY279:PY282)</f>
        <v/>
      </c>
      <c r="PZ283" s="581">
        <f>SUM(PZ279:PZ282)</f>
        <v/>
      </c>
      <c r="QA283" s="581">
        <f>SUM(QA279:QA282)</f>
        <v/>
      </c>
      <c r="QB283" s="581">
        <f>SUM(QB279:QB282)</f>
        <v/>
      </c>
      <c r="QC283" s="581">
        <f>SUM(QC279:QC282)</f>
        <v/>
      </c>
      <c r="QD283" s="581">
        <f>SUM(QD279:QD282)</f>
        <v/>
      </c>
      <c r="QE283" s="581">
        <f>SUM(QE279:QE282)</f>
        <v/>
      </c>
      <c r="QF283" s="581">
        <f>SUM(QF279:QF282)</f>
        <v/>
      </c>
      <c r="QG283" s="581">
        <f>SUM(QG279:QG282)</f>
        <v/>
      </c>
      <c r="QH283" s="581">
        <f>SUM(QH279:QH282)</f>
        <v/>
      </c>
      <c r="QI283" s="581">
        <f>SUM(QI279:QI282)</f>
        <v/>
      </c>
      <c r="QJ283" s="581">
        <f>SUM(QJ279:QJ282)</f>
        <v/>
      </c>
      <c r="QK283" s="581">
        <f>SUM(QK279:QK282)</f>
        <v/>
      </c>
      <c r="QL283" s="581">
        <f>SUM(QL279:QL282)</f>
        <v/>
      </c>
      <c r="QM283" s="581">
        <f>SUM(QM279:QM282)</f>
        <v/>
      </c>
      <c r="QN283" s="581">
        <f>SUM(QN279:QN282)</f>
        <v/>
      </c>
      <c r="QO283" s="581">
        <f>SUM(QO279:QO282)</f>
        <v/>
      </c>
      <c r="QP283" s="581">
        <f>SUM(QP279:QP282)</f>
        <v/>
      </c>
      <c r="QQ283" s="581">
        <f>SUM(QQ279:QQ282)</f>
        <v/>
      </c>
      <c r="QR283" s="581">
        <f>SUM(QR279:QR282)</f>
        <v/>
      </c>
      <c r="QS283" s="581">
        <f>SUM(QS279:QS282)</f>
        <v/>
      </c>
      <c r="QT283" s="581">
        <f>SUM(QT279:QT282)</f>
        <v/>
      </c>
      <c r="QU283" s="581">
        <f>SUM(QU279:QU282)</f>
        <v/>
      </c>
      <c r="QV283" s="581">
        <f>SUM(QV279:QV282)</f>
        <v/>
      </c>
      <c r="QW283" s="581">
        <f>SUM(QW279:QW282)</f>
        <v/>
      </c>
      <c r="QX283" s="581">
        <f>SUM(QX279:QX282)</f>
        <v/>
      </c>
      <c r="QY283" s="581">
        <f>SUM(QY279:QY282)</f>
        <v/>
      </c>
      <c r="QZ283" s="581">
        <f>SUM(QZ279:QZ282)</f>
        <v/>
      </c>
      <c r="RA283" s="581">
        <f>SUM(RA279:RA282)</f>
        <v/>
      </c>
      <c r="RB283" s="581">
        <f>SUM(RB279:RB282)</f>
        <v/>
      </c>
      <c r="RC283" s="581">
        <f>SUM(RC279:RC282)</f>
        <v/>
      </c>
      <c r="RD283" s="581">
        <f>SUM(RD279:RD282)</f>
        <v/>
      </c>
      <c r="RE283" s="581">
        <f>SUM(RE279:RE282)</f>
        <v/>
      </c>
      <c r="RF283" s="581">
        <f>SUM(RF279:RF282)</f>
        <v/>
      </c>
      <c r="RG283" s="581">
        <f>SUM(RG279:RG282)</f>
        <v/>
      </c>
      <c r="RH283" s="581">
        <f>SUM(RH279:RH282)</f>
        <v/>
      </c>
      <c r="RI283" s="581">
        <f>SUM(RI279:RI282)</f>
        <v/>
      </c>
      <c r="RJ283" s="581">
        <f>SUM(RJ279:RJ282)</f>
        <v/>
      </c>
      <c r="RK283" s="581">
        <f>SUM(RK279:RK282)</f>
        <v/>
      </c>
      <c r="RL283" s="581">
        <f>SUM(RL279:RL282)</f>
        <v/>
      </c>
      <c r="RM283" s="581">
        <f>SUM(RM279:RM282)</f>
        <v/>
      </c>
      <c r="RN283" s="581">
        <f>SUM(RN279:RN282)</f>
        <v/>
      </c>
      <c r="RO283" s="581">
        <f>SUM(RO279:RO282)</f>
        <v/>
      </c>
      <c r="RP283" s="581">
        <f>SUM(RP279:RP282)</f>
        <v/>
      </c>
      <c r="RQ283" s="581">
        <f>SUM(RQ279:RQ282)</f>
        <v/>
      </c>
      <c r="RR283" s="581">
        <f>SUM(RR279:RR282)</f>
        <v/>
      </c>
      <c r="RS283" s="581">
        <f>SUM(RS279:RS282)</f>
        <v/>
      </c>
      <c r="RT283" s="581">
        <f>SUM(RT279:RT282)</f>
        <v/>
      </c>
      <c r="RU283" s="581">
        <f>SUM(RU279:RU282)</f>
        <v/>
      </c>
      <c r="RV283" s="581">
        <f>SUM(RV279:RV282)</f>
        <v/>
      </c>
      <c r="RW283" s="581">
        <f>SUM(RW279:RW282)</f>
        <v/>
      </c>
      <c r="RX283" s="581">
        <f>SUM(RX279:RX282)</f>
        <v/>
      </c>
      <c r="RY283" s="581">
        <f>SUM(RY279:RY282)</f>
        <v/>
      </c>
      <c r="RZ283" s="581">
        <f>SUM(RZ279:RZ282)</f>
        <v/>
      </c>
      <c r="SA283" s="581">
        <f>SUM(SA279:SA282)</f>
        <v/>
      </c>
      <c r="SB283" s="581">
        <f>SUM(SB279:SB282)</f>
        <v/>
      </c>
      <c r="SC283" s="581">
        <f>SUM(SC279:SC282)</f>
        <v/>
      </c>
      <c r="SD283" s="581">
        <f>SUM(SD279:SD282)</f>
        <v/>
      </c>
      <c r="SE283" s="581">
        <f>SUM(SE279:SE282)</f>
        <v/>
      </c>
      <c r="SF283" s="581">
        <f>SUM(SF279:SF282)</f>
        <v/>
      </c>
      <c r="SG283" s="581">
        <f>SUM(SG279:SG282)</f>
        <v/>
      </c>
      <c r="SH283" s="581">
        <f>SUM(SH279:SH282)</f>
        <v/>
      </c>
      <c r="SI283" s="581">
        <f>SUM(SI279:SI282)</f>
        <v/>
      </c>
      <c r="SJ283" s="581">
        <f>SUM(SJ279:SJ282)</f>
        <v/>
      </c>
      <c r="SK283" s="581">
        <f>SUM(SK279:SK282)</f>
        <v/>
      </c>
      <c r="SL283" s="581">
        <f>SUM(SL279:SL282)</f>
        <v/>
      </c>
      <c r="SM283" s="581">
        <f>SUM(SM279:SM282)</f>
        <v/>
      </c>
      <c r="SN283" s="581">
        <f>SUM(SN279:SN282)</f>
        <v/>
      </c>
      <c r="SO283" s="581">
        <f>SUM(SO279:SO282)</f>
        <v/>
      </c>
      <c r="SP283" s="581">
        <f>SUM(SP279:SP282)</f>
        <v/>
      </c>
      <c r="SQ283" s="581">
        <f>SUM(SQ279:SQ282)</f>
        <v/>
      </c>
      <c r="SR283" s="581">
        <f>SUM(SR279:SR282)</f>
        <v/>
      </c>
      <c r="SS283" s="581">
        <f>SUM(SS279:SS282)</f>
        <v/>
      </c>
      <c r="ST283" s="581">
        <f>SUM(ST279:ST282)</f>
        <v/>
      </c>
      <c r="SU283" s="581">
        <f>SUM(SU279:SU282)</f>
        <v/>
      </c>
      <c r="SV283" s="581">
        <f>SUM(SV279:SV282)</f>
        <v/>
      </c>
      <c r="SW283" s="581">
        <f>SUM(SW279:SW282)</f>
        <v/>
      </c>
      <c r="SX283" s="581">
        <f>SUM(SX279:SX282)</f>
        <v/>
      </c>
      <c r="SY283" s="581">
        <f>SUM(SY279:SY282)</f>
        <v/>
      </c>
      <c r="SZ283" s="581">
        <f>SUM(SZ279:SZ282)</f>
        <v/>
      </c>
      <c r="TA283" s="581">
        <f>SUM(TA279:TA282)</f>
        <v/>
      </c>
      <c r="TB283" s="581">
        <f>SUM(TB279:TB282)</f>
        <v/>
      </c>
      <c r="TC283" s="581">
        <f>SUM(TC279:TC282)</f>
        <v/>
      </c>
      <c r="TD283" s="581">
        <f>SUM(TD279:TD282)</f>
        <v/>
      </c>
      <c r="TE283" s="581">
        <f>SUM(TE279:TE282)</f>
        <v/>
      </c>
      <c r="TF283" s="581">
        <f>SUM(TF279:TF282)</f>
        <v/>
      </c>
      <c r="TG283" s="581">
        <f>SUM(TG279:TG282)</f>
        <v/>
      </c>
      <c r="TH283" s="581">
        <f>SUM(TH279:TH282)</f>
        <v/>
      </c>
      <c r="TI283" s="581">
        <f>SUM(TI279:TI282)</f>
        <v/>
      </c>
      <c r="TJ283" s="581">
        <f>SUM(TJ279:TJ282)</f>
        <v/>
      </c>
      <c r="TK283" s="581">
        <f>SUM(TK279:TK282)</f>
        <v/>
      </c>
      <c r="TL283" s="581">
        <f>SUM(TL279:TL282)</f>
        <v/>
      </c>
      <c r="TM283" s="581">
        <f>SUM(TM279:TM282)</f>
        <v/>
      </c>
      <c r="TN283" s="581">
        <f>SUM(TN279:TN282)</f>
        <v/>
      </c>
      <c r="TO283" s="581">
        <f>SUM(TO279:TO282)</f>
        <v/>
      </c>
      <c r="TP283" s="581">
        <f>SUM(TP279:TP282)</f>
        <v/>
      </c>
      <c r="TQ283" s="581">
        <f>SUM(TQ279:TQ282)</f>
        <v/>
      </c>
      <c r="TR283" s="581">
        <f>SUM(TR279:TR282)</f>
        <v/>
      </c>
      <c r="TS283" s="581">
        <f>SUM(TS279:TS282)</f>
        <v/>
      </c>
      <c r="TT283" s="581">
        <f>SUM(TT279:TT282)</f>
        <v/>
      </c>
      <c r="TU283" s="581">
        <f>SUM(TU279:TU282)</f>
        <v/>
      </c>
      <c r="TV283" s="581">
        <f>SUM(TV279:TV282)</f>
        <v/>
      </c>
      <c r="TW283" s="581">
        <f>SUM(TW279:TW282)</f>
        <v/>
      </c>
      <c r="TX283" s="581">
        <f>SUM(TX279:TX282)</f>
        <v/>
      </c>
      <c r="TY283" s="581">
        <f>SUM(TY279:TY282)</f>
        <v/>
      </c>
      <c r="TZ283" s="581">
        <f>SUM(TZ279:TZ282)</f>
        <v/>
      </c>
      <c r="UA283" s="581">
        <f>SUM(UA279:UA282)</f>
        <v/>
      </c>
      <c r="UB283" s="581">
        <f>SUM(UB279:UB282)</f>
        <v/>
      </c>
      <c r="UC283" s="581">
        <f>SUM(UC279:UC282)</f>
        <v/>
      </c>
      <c r="UD283" s="581">
        <f>SUM(UD279:UD282)</f>
        <v/>
      </c>
      <c r="UE283" s="581">
        <f>SUM(UE279:UE282)</f>
        <v/>
      </c>
      <c r="UF283" s="581">
        <f>SUM(UF279:UF282)</f>
        <v/>
      </c>
      <c r="UG283" s="581">
        <f>SUM(UG279:UG282)</f>
        <v/>
      </c>
      <c r="UH283" s="581">
        <f>SUM(UH279:UH282)</f>
        <v/>
      </c>
      <c r="UI283" s="581">
        <f>SUM(UI279:UI282)</f>
        <v/>
      </c>
      <c r="UJ283" s="581">
        <f>SUM(UJ279:UJ282)</f>
        <v/>
      </c>
      <c r="UK283" s="581">
        <f>SUM(UK279:UK282)</f>
        <v/>
      </c>
      <c r="UL283" s="581">
        <f>SUM(UL279:UL282)</f>
        <v/>
      </c>
      <c r="UM283" s="581">
        <f>SUM(UM279:UM282)</f>
        <v/>
      </c>
      <c r="UN283" s="581">
        <f>SUM(UN279:UN282)</f>
        <v/>
      </c>
      <c r="UO283" s="581">
        <f>SUM(UO279:UO282)</f>
        <v/>
      </c>
      <c r="UP283" s="581">
        <f>SUM(UP279:UP282)</f>
        <v/>
      </c>
      <c r="UQ283" s="581">
        <f>SUM(UQ279:UQ282)</f>
        <v/>
      </c>
      <c r="UR283" s="581">
        <f>SUM(UR279:UR282)</f>
        <v/>
      </c>
      <c r="US283" s="581">
        <f>SUM(US279:US282)</f>
        <v/>
      </c>
      <c r="UT283" s="581">
        <f>SUM(UT279:UT282)</f>
        <v/>
      </c>
      <c r="UU283" s="581">
        <f>SUM(UU279:UU282)</f>
        <v/>
      </c>
      <c r="UV283" s="581">
        <f>SUM(UV279:UV282)</f>
        <v/>
      </c>
      <c r="UW283" s="581">
        <f>SUM(UW279:UW282)</f>
        <v/>
      </c>
      <c r="UX283" s="581">
        <f>SUM(UX279:UX282)</f>
        <v/>
      </c>
      <c r="UY283" s="581">
        <f>SUM(UY279:UY282)</f>
        <v/>
      </c>
      <c r="UZ283" s="581">
        <f>SUM(UZ279:UZ282)</f>
        <v/>
      </c>
      <c r="VA283" s="581">
        <f>SUM(VA279:VA282)</f>
        <v/>
      </c>
      <c r="VB283" s="581">
        <f>SUM(VB279:VB282)</f>
        <v/>
      </c>
      <c r="VC283" s="581">
        <f>SUM(VC279:VC282)</f>
        <v/>
      </c>
      <c r="VD283" s="581">
        <f>SUM(VD279:VD282)</f>
        <v/>
      </c>
      <c r="VE283" s="581">
        <f>SUM(VE279:VE282)</f>
        <v/>
      </c>
      <c r="VF283" s="581">
        <f>SUM(VF279:VF282)</f>
        <v/>
      </c>
      <c r="VG283" s="581">
        <f>SUM(VG279:VG282)</f>
        <v/>
      </c>
      <c r="VH283" s="581">
        <f>SUM(VH279:VH282)</f>
        <v/>
      </c>
      <c r="VI283" s="581">
        <f>SUM(VI279:VI282)</f>
        <v/>
      </c>
      <c r="VJ283" s="581">
        <f>SUM(VJ279:VJ282)</f>
        <v/>
      </c>
      <c r="VK283" s="581">
        <f>SUM(VK279:VK282)</f>
        <v/>
      </c>
      <c r="VL283" s="581">
        <f>SUM(VL279:VL282)</f>
        <v/>
      </c>
      <c r="VM283" s="582">
        <f>SUM(VM279:VM282)</f>
        <v/>
      </c>
    </row>
    <row r="284" ht="19.5" customHeight="1">
      <c r="A284" s="1106" t="n"/>
      <c r="B284" s="1058" t="n"/>
      <c r="C284" s="1107" t="n"/>
      <c r="D284" s="376" t="inlineStr">
        <is>
          <t>INDIGENA</t>
        </is>
      </c>
      <c r="E284" s="589">
        <f>SUMIF($D$9:$D$274,$D284,E$9:E$274)</f>
        <v/>
      </c>
      <c r="F284" s="589">
        <f>SUMIF($D$9:$D$274,$D284,F$9:F$274)</f>
        <v/>
      </c>
      <c r="G284" s="589">
        <f>SUMIF($D$9:$D$274,$D284,G$9:G$274)</f>
        <v/>
      </c>
      <c r="H284" s="589">
        <f>SUMIF($D$9:$D$274,$D284,H$9:H$274)</f>
        <v/>
      </c>
      <c r="I284" s="589">
        <f>SUMIF($D$9:$D$274,$D284,I$9:I$274)</f>
        <v/>
      </c>
      <c r="J284" s="589">
        <f>SUMIF($D$9:$D$274,$D284,J$9:J$274)</f>
        <v/>
      </c>
      <c r="K284" s="589">
        <f>SUMIF($D$9:$D$274,$D284,K$9:K$274)</f>
        <v/>
      </c>
      <c r="L284" s="589">
        <f>SUMIF($D$9:$D$274,$D284,L$9:L$274)</f>
        <v/>
      </c>
      <c r="M284" s="589">
        <f>SUMIF($D$9:$D$274,$D284,M$9:M$274)</f>
        <v/>
      </c>
      <c r="N284" s="589">
        <f>SUMIF($D$9:$D$274,$D284,N$9:N$274)</f>
        <v/>
      </c>
      <c r="O284" s="589">
        <f>SUMIF($D$9:$D$274,$D284,O$9:O$274)</f>
        <v/>
      </c>
      <c r="P284" s="589">
        <f>SUMIF($D$9:$D$274,$D284,P$9:P$274)</f>
        <v/>
      </c>
      <c r="Q284" s="589">
        <f>SUMIF($D$9:$D$274,$D284,Q$9:Q$274)</f>
        <v/>
      </c>
      <c r="R284" s="589">
        <f>SUMIF($D$9:$D$274,$D284,R$9:R$274)</f>
        <v/>
      </c>
      <c r="S284" s="589">
        <f>SUMIF($D$9:$D$274,$D284,S$9:S$274)</f>
        <v/>
      </c>
      <c r="T284" s="589">
        <f>SUMIF($D$9:$D$274,$D284,T$9:T$274)</f>
        <v/>
      </c>
      <c r="U284" s="589">
        <f>SUMIF($D$9:$D$274,$D284,U$9:U$274)</f>
        <v/>
      </c>
      <c r="V284" s="589">
        <f>SUMIF($D$9:$D$274,$D284,V$9:V$274)</f>
        <v/>
      </c>
      <c r="W284" s="589">
        <f>SUMIF($D$9:$D$274,$D284,W$9:W$274)</f>
        <v/>
      </c>
      <c r="X284" s="589">
        <f>SUMIF($D$9:$D$274,$D284,X$9:X$274)</f>
        <v/>
      </c>
      <c r="Y284" s="589">
        <f>SUMIF($D$9:$D$274,$D284,Y$9:Y$274)</f>
        <v/>
      </c>
      <c r="Z284" s="589">
        <f>SUMIF($D$9:$D$274,$D284,Z$9:Z$274)</f>
        <v/>
      </c>
      <c r="AA284" s="589">
        <f>SUMIF($D$9:$D$274,$D284,AA$9:AA$274)</f>
        <v/>
      </c>
      <c r="AB284" s="589">
        <f>SUMIF($D$9:$D$274,$D284,AB$9:AB$274)</f>
        <v/>
      </c>
      <c r="AC284" s="589">
        <f>SUMIF($D$9:$D$274,$D284,AC$9:AC$274)</f>
        <v/>
      </c>
      <c r="AD284" s="589">
        <f>SUMIF($D$9:$D$274,$D284,AD$9:AD$274)</f>
        <v/>
      </c>
      <c r="AE284" s="589">
        <f>SUMIF($D$9:$D$274,$D284,AE$9:AE$274)</f>
        <v/>
      </c>
      <c r="AF284" s="589">
        <f>SUMIF($D$9:$D$274,$D284,AF$9:AF$274)</f>
        <v/>
      </c>
      <c r="AG284" s="589">
        <f>SUMIF($D$9:$D$274,$D284,AG$9:AG$274)</f>
        <v/>
      </c>
      <c r="AH284" s="589">
        <f>SUMIF($D$9:$D$274,$D284,AH$9:AH$274)</f>
        <v/>
      </c>
      <c r="AI284" s="589">
        <f>SUMIF($D$9:$D$274,$D284,AI$9:AI$274)</f>
        <v/>
      </c>
      <c r="AJ284" s="589">
        <f>SUMIF($D$9:$D$274,$D284,AJ$9:AJ$274)</f>
        <v/>
      </c>
      <c r="AK284" s="589">
        <f>SUMIF($D$9:$D$274,$D284,AK$9:AK$274)</f>
        <v/>
      </c>
      <c r="AL284" s="589">
        <f>SUMIF($D$9:$D$274,$D284,AL$9:AL$274)</f>
        <v/>
      </c>
      <c r="AM284" s="589">
        <f>SUMIF($D$9:$D$274,$D284,AM$9:AM$274)</f>
        <v/>
      </c>
      <c r="AN284" s="589">
        <f>SUMIF($D$9:$D$274,$D284,AN$9:AN$274)</f>
        <v/>
      </c>
      <c r="AO284" s="589">
        <f>SUMIF($D$9:$D$274,$D284,AO$9:AO$274)</f>
        <v/>
      </c>
      <c r="AP284" s="589">
        <f>SUMIF($D$9:$D$274,$D284,AP$9:AP$274)</f>
        <v/>
      </c>
      <c r="AQ284" s="589">
        <f>SUMIF($D$9:$D$274,$D284,AQ$9:AQ$274)</f>
        <v/>
      </c>
      <c r="AR284" s="589">
        <f>SUMIF($D$9:$D$274,$D284,AR$9:AR$274)</f>
        <v/>
      </c>
      <c r="AS284" s="589">
        <f>SUMIF($D$9:$D$274,$D284,AS$9:AS$274)</f>
        <v/>
      </c>
      <c r="AT284" s="589">
        <f>SUMIF($D$9:$D$274,$D284,AT$9:AT$274)</f>
        <v/>
      </c>
      <c r="AU284" s="589">
        <f>SUMIF($D$9:$D$274,$D284,AU$9:AU$274)</f>
        <v/>
      </c>
      <c r="AV284" s="589">
        <f>SUMIF($D$9:$D$274,$D284,AV$9:AV$274)</f>
        <v/>
      </c>
      <c r="AW284" s="589">
        <f>SUMIF($D$9:$D$274,$D284,AW$9:AW$274)</f>
        <v/>
      </c>
      <c r="AX284" s="589">
        <f>SUMIF($D$9:$D$274,$D284,AX$9:AX$274)</f>
        <v/>
      </c>
      <c r="AY284" s="589">
        <f>SUMIF($D$9:$D$274,$D284,AY$9:AY$274)</f>
        <v/>
      </c>
      <c r="AZ284" s="589">
        <f>SUMIF($D$9:$D$274,$D284,AZ$9:AZ$274)</f>
        <v/>
      </c>
      <c r="BA284" s="589">
        <f>SUMIF($D$9:$D$274,$D284,BA$9:BA$274)</f>
        <v/>
      </c>
      <c r="BB284" s="589">
        <f>SUMIF($D$9:$D$274,$D284,BB$9:BB$274)</f>
        <v/>
      </c>
      <c r="BC284" s="589">
        <f>SUMIF($D$9:$D$274,$D284,BC$9:BC$274)</f>
        <v/>
      </c>
      <c r="BD284" s="589">
        <f>SUMIF($D$9:$D$274,$D284,BD$9:BD$274)</f>
        <v/>
      </c>
      <c r="BE284" s="589">
        <f>SUMIF($D$9:$D$274,$D284,BE$9:BE$274)</f>
        <v/>
      </c>
      <c r="BF284" s="589">
        <f>SUMIF($D$9:$D$274,$D284,BF$9:BF$274)</f>
        <v/>
      </c>
      <c r="BG284" s="589">
        <f>SUMIF($D$9:$D$274,$D284,BG$9:BG$274)</f>
        <v/>
      </c>
      <c r="BH284" s="589">
        <f>SUMIF($D$9:$D$274,$D284,BH$9:BH$274)</f>
        <v/>
      </c>
      <c r="BI284" s="589">
        <f>SUMIF($D$9:$D$274,$D284,BI$9:BI$274)</f>
        <v/>
      </c>
      <c r="BJ284" s="589">
        <f>SUMIF($D$9:$D$274,$D284,BJ$9:BJ$274)</f>
        <v/>
      </c>
      <c r="BK284" s="589">
        <f>SUMIF($D$9:$D$274,$D284,BK$9:BK$274)</f>
        <v/>
      </c>
      <c r="BL284" s="589">
        <f>SUMIF($D$9:$D$274,$D284,BL$9:BL$274)</f>
        <v/>
      </c>
      <c r="BM284" s="589">
        <f>SUMIF($D$9:$D$274,$D284,BM$9:BM$274)</f>
        <v/>
      </c>
      <c r="BN284" s="589">
        <f>SUMIF($D$9:$D$274,$D284,BN$9:BN$274)</f>
        <v/>
      </c>
      <c r="BO284" s="589">
        <f>SUMIF($D$9:$D$274,$D284,BO$9:BO$274)</f>
        <v/>
      </c>
      <c r="BP284" s="589">
        <f>SUMIF($D$9:$D$274,$D284,BP$9:BP$274)</f>
        <v/>
      </c>
      <c r="BQ284" s="589">
        <f>SUMIF($D$9:$D$274,$D284,BQ$9:BQ$274)</f>
        <v/>
      </c>
      <c r="BR284" s="589">
        <f>SUMIF($D$9:$D$274,$D284,BR$9:BR$274)</f>
        <v/>
      </c>
      <c r="BS284" s="589">
        <f>SUMIF($D$9:$D$274,$D284,BS$9:BS$274)</f>
        <v/>
      </c>
      <c r="BT284" s="589">
        <f>SUMIF($D$9:$D$274,$D284,BT$9:BT$274)</f>
        <v/>
      </c>
      <c r="BU284" s="589">
        <f>SUMIF($D$9:$D$274,$D284,BU$9:BU$274)</f>
        <v/>
      </c>
      <c r="BV284" s="589">
        <f>SUMIF($D$9:$D$274,$D284,BV$9:BV$274)</f>
        <v/>
      </c>
      <c r="BW284" s="589">
        <f>SUMIF($D$9:$D$274,$D284,BW$9:BW$274)</f>
        <v/>
      </c>
      <c r="BX284" s="589">
        <f>SUMIF($D$9:$D$274,$D284,BX$9:BX$274)</f>
        <v/>
      </c>
      <c r="BY284" s="589">
        <f>SUMIF($D$9:$D$274,$D284,BY$9:BY$274)</f>
        <v/>
      </c>
      <c r="BZ284" s="589">
        <f>SUMIF($D$9:$D$274,$D284,BZ$9:BZ$274)</f>
        <v/>
      </c>
      <c r="CA284" s="589">
        <f>SUMIF($D$9:$D$274,$D284,CA$9:CA$274)</f>
        <v/>
      </c>
      <c r="CB284" s="589">
        <f>SUMIF($D$9:$D$274,$D284,CB$9:CB$274)</f>
        <v/>
      </c>
      <c r="CC284" s="589">
        <f>SUMIF($D$9:$D$274,$D284,CC$9:CC$274)</f>
        <v/>
      </c>
      <c r="CD284" s="589">
        <f>SUMIF($D$9:$D$274,$D284,CD$9:CD$274)</f>
        <v/>
      </c>
      <c r="CE284" s="589">
        <f>SUMIF($D$9:$D$274,$D284,CE$9:CE$274)</f>
        <v/>
      </c>
      <c r="CF284" s="589">
        <f>SUMIF($D$9:$D$274,$D284,CF$9:CF$274)</f>
        <v/>
      </c>
      <c r="CG284" s="589">
        <f>SUMIF($D$9:$D$274,$D284,CG$9:CG$274)</f>
        <v/>
      </c>
      <c r="CH284" s="589">
        <f>SUMIF($D$9:$D$274,$D284,CH$9:CH$274)</f>
        <v/>
      </c>
      <c r="CI284" s="589">
        <f>SUMIF($D$9:$D$274,$D284,CI$9:CI$274)</f>
        <v/>
      </c>
      <c r="CJ284" s="589">
        <f>SUMIF($D$9:$D$274,$D284,CJ$9:CJ$274)</f>
        <v/>
      </c>
      <c r="CK284" s="589">
        <f>SUMIF($D$9:$D$274,$D284,CK$9:CK$274)</f>
        <v/>
      </c>
      <c r="CL284" s="589">
        <f>SUMIF($D$9:$D$274,$D284,CL$9:CL$274)</f>
        <v/>
      </c>
      <c r="CM284" s="589">
        <f>SUMIF($D$9:$D$274,$D284,CM$9:CM$274)</f>
        <v/>
      </c>
      <c r="CN284" s="589">
        <f>SUMIF($D$9:$D$274,$D284,CN$9:CN$274)</f>
        <v/>
      </c>
      <c r="CO284" s="589">
        <f>SUMIF($D$9:$D$274,$D284,CO$9:CO$274)</f>
        <v/>
      </c>
      <c r="CP284" s="589">
        <f>SUMIF($D$9:$D$274,$D284,CP$9:CP$274)</f>
        <v/>
      </c>
      <c r="CQ284" s="589">
        <f>SUMIF($D$9:$D$274,$D284,CQ$9:CQ$274)</f>
        <v/>
      </c>
      <c r="CR284" s="589">
        <f>SUMIF($D$9:$D$274,$D284,CR$9:CR$274)</f>
        <v/>
      </c>
      <c r="CS284" s="589">
        <f>SUMIF($D$9:$D$274,$D284,CS$9:CS$274)</f>
        <v/>
      </c>
      <c r="CT284" s="589">
        <f>SUMIF($D$9:$D$274,$D284,CT$9:CT$274)</f>
        <v/>
      </c>
      <c r="CU284" s="589">
        <f>SUMIF($D$9:$D$274,$D284,CU$9:CU$274)</f>
        <v/>
      </c>
      <c r="CV284" s="589">
        <f>SUMIF($D$9:$D$274,$D284,CV$9:CV$274)</f>
        <v/>
      </c>
      <c r="CW284" s="589">
        <f>SUMIF($D$9:$D$274,$D284,CW$9:CW$274)</f>
        <v/>
      </c>
      <c r="CX284" s="589">
        <f>SUMIF($D$9:$D$274,$D284,CX$9:CX$274)</f>
        <v/>
      </c>
      <c r="CY284" s="589">
        <f>SUMIF($D$9:$D$274,$D284,CY$9:CY$274)</f>
        <v/>
      </c>
      <c r="CZ284" s="589">
        <f>SUMIF($D$9:$D$274,$D284,CZ$9:CZ$274)</f>
        <v/>
      </c>
      <c r="DA284" s="589">
        <f>SUMIF($D$9:$D$274,$D284,DA$9:DA$274)</f>
        <v/>
      </c>
      <c r="DB284" s="589">
        <f>SUMIF($D$9:$D$274,$D284,DB$9:DB$274)</f>
        <v/>
      </c>
      <c r="DC284" s="589">
        <f>SUMIF($D$9:$D$274,$D284,DC$9:DC$274)</f>
        <v/>
      </c>
      <c r="DD284" s="589">
        <f>SUMIF($D$9:$D$274,$D284,DD$9:DD$274)</f>
        <v/>
      </c>
      <c r="DE284" s="589">
        <f>SUMIF($D$9:$D$274,$D284,DE$9:DE$274)</f>
        <v/>
      </c>
      <c r="DF284" s="589">
        <f>SUMIF($D$9:$D$274,$D284,DF$9:DF$274)</f>
        <v/>
      </c>
      <c r="DG284" s="589">
        <f>SUMIF($D$9:$D$274,$D284,DG$9:DG$274)</f>
        <v/>
      </c>
      <c r="DH284" s="589">
        <f>SUMIF($D$9:$D$274,$D284,DH$9:DH$274)</f>
        <v/>
      </c>
      <c r="DI284" s="589">
        <f>SUMIF($D$9:$D$274,$D284,DI$9:DI$274)</f>
        <v/>
      </c>
      <c r="DJ284" s="589">
        <f>SUMIF($D$9:$D$274,$D284,DJ$9:DJ$274)</f>
        <v/>
      </c>
      <c r="DK284" s="589">
        <f>SUMIF($D$9:$D$274,$D284,DK$9:DK$274)</f>
        <v/>
      </c>
      <c r="DL284" s="589">
        <f>SUMIF($D$9:$D$274,$D284,DL$9:DL$274)</f>
        <v/>
      </c>
      <c r="DM284" s="589">
        <f>SUMIF($D$9:$D$274,$D284,DM$9:DM$274)</f>
        <v/>
      </c>
      <c r="DN284" s="589">
        <f>SUMIF($D$9:$D$274,$D284,DN$9:DN$274)</f>
        <v/>
      </c>
      <c r="DO284" s="589">
        <f>SUMIF($D$9:$D$274,$D284,DO$9:DO$274)</f>
        <v/>
      </c>
      <c r="DP284" s="589">
        <f>SUMIF($D$9:$D$274,$D284,DP$9:DP$274)</f>
        <v/>
      </c>
      <c r="DQ284" s="589">
        <f>SUMIF($D$9:$D$274,$D284,DQ$9:DQ$274)</f>
        <v/>
      </c>
      <c r="DR284" s="589">
        <f>SUMIF($D$9:$D$274,$D284,DR$9:DR$274)</f>
        <v/>
      </c>
      <c r="DS284" s="589">
        <f>SUMIF($D$9:$D$274,$D284,DS$9:DS$274)</f>
        <v/>
      </c>
      <c r="DT284" s="589">
        <f>SUMIF($D$9:$D$274,$D284,DT$9:DT$274)</f>
        <v/>
      </c>
      <c r="DU284" s="589">
        <f>SUMIF($D$9:$D$274,$D284,DU$9:DU$274)</f>
        <v/>
      </c>
      <c r="DV284" s="589">
        <f>SUMIF($D$9:$D$274,$D284,DV$9:DV$274)</f>
        <v/>
      </c>
      <c r="DW284" s="589">
        <f>SUMIF($D$9:$D$274,$D284,DW$9:DW$274)</f>
        <v/>
      </c>
      <c r="DX284" s="589">
        <f>SUMIF($D$9:$D$274,$D284,DX$9:DX$274)</f>
        <v/>
      </c>
      <c r="DY284" s="589">
        <f>SUMIF($D$9:$D$274,$D284,DY$9:DY$274)</f>
        <v/>
      </c>
      <c r="DZ284" s="589">
        <f>SUMIF($D$9:$D$274,$D284,DZ$9:DZ$274)</f>
        <v/>
      </c>
      <c r="EA284" s="589">
        <f>SUMIF($D$9:$D$274,$D284,EA$9:EA$274)</f>
        <v/>
      </c>
      <c r="EB284" s="589">
        <f>SUMIF($D$9:$D$274,$D284,EB$9:EB$274)</f>
        <v/>
      </c>
      <c r="EC284" s="589">
        <f>SUMIF($D$9:$D$274,$D284,EC$9:EC$274)</f>
        <v/>
      </c>
      <c r="ED284" s="589">
        <f>SUMIF($D$9:$D$274,$D284,ED$9:ED$274)</f>
        <v/>
      </c>
      <c r="EE284" s="589">
        <f>SUMIF($D$9:$D$274,$D284,EE$9:EE$274)</f>
        <v/>
      </c>
      <c r="EF284" s="589">
        <f>SUMIF($D$9:$D$274,$D284,EF$9:EF$274)</f>
        <v/>
      </c>
      <c r="EG284" s="589">
        <f>SUMIF($D$9:$D$274,$D284,EG$9:EG$274)</f>
        <v/>
      </c>
      <c r="EH284" s="589">
        <f>SUMIF($D$9:$D$274,$D284,EH$9:EH$274)</f>
        <v/>
      </c>
      <c r="EI284" s="589">
        <f>SUMIF($D$9:$D$274,$D284,EI$9:EI$274)</f>
        <v/>
      </c>
      <c r="EJ284" s="589">
        <f>SUMIF($D$9:$D$274,$D284,EJ$9:EJ$274)</f>
        <v/>
      </c>
      <c r="EK284" s="589">
        <f>SUMIF($D$9:$D$274,$D284,EK$9:EK$274)</f>
        <v/>
      </c>
      <c r="EL284" s="589">
        <f>SUMIF($D$9:$D$274,$D284,EL$9:EL$274)</f>
        <v/>
      </c>
      <c r="EM284" s="589">
        <f>SUMIF($D$9:$D$274,$D284,EM$9:EM$274)</f>
        <v/>
      </c>
      <c r="EN284" s="589">
        <f>SUMIF($D$9:$D$274,$D284,EN$9:EN$274)</f>
        <v/>
      </c>
      <c r="EO284" s="589">
        <f>SUMIF($D$9:$D$274,$D284,EO$9:EO$274)</f>
        <v/>
      </c>
      <c r="EP284" s="589">
        <f>SUMIF($D$9:$D$274,$D284,EP$9:EP$274)</f>
        <v/>
      </c>
      <c r="EQ284" s="589">
        <f>SUMIF($D$9:$D$274,$D284,EQ$9:EQ$274)</f>
        <v/>
      </c>
      <c r="ER284" s="589">
        <f>SUMIF($D$9:$D$274,$D284,ER$9:ER$274)</f>
        <v/>
      </c>
      <c r="ES284" s="589">
        <f>SUMIF($D$9:$D$274,$D284,ES$9:ES$274)</f>
        <v/>
      </c>
      <c r="ET284" s="589">
        <f>SUMIF($D$9:$D$274,$D284,ET$9:ET$274)</f>
        <v/>
      </c>
      <c r="EU284" s="589">
        <f>SUMIF($D$9:$D$274,$D284,EU$9:EU$274)</f>
        <v/>
      </c>
      <c r="EV284" s="589">
        <f>SUMIF($D$9:$D$274,$D284,EV$9:EV$274)</f>
        <v/>
      </c>
      <c r="EW284" s="589">
        <f>SUMIF($D$9:$D$274,$D284,EW$9:EW$274)</f>
        <v/>
      </c>
      <c r="EX284" s="589">
        <f>SUMIF($D$9:$D$274,$D284,EX$9:EX$274)</f>
        <v/>
      </c>
      <c r="EY284" s="589">
        <f>SUMIF($D$9:$D$274,$D284,EY$9:EY$274)</f>
        <v/>
      </c>
      <c r="EZ284" s="589">
        <f>SUMIF($D$9:$D$274,$D284,EZ$9:EZ$274)</f>
        <v/>
      </c>
      <c r="FA284" s="589">
        <f>SUMIF($D$9:$D$274,$D284,FA$9:FA$274)</f>
        <v/>
      </c>
      <c r="FB284" s="589">
        <f>SUMIF($D$9:$D$274,$D284,FB$9:FB$274)</f>
        <v/>
      </c>
      <c r="FC284" s="589">
        <f>SUMIF($D$9:$D$274,$D284,FC$9:FC$274)</f>
        <v/>
      </c>
      <c r="FD284" s="589">
        <f>SUMIF($D$9:$D$274,$D284,FD$9:FD$274)</f>
        <v/>
      </c>
      <c r="FE284" s="589">
        <f>SUMIF($D$9:$D$274,$D284,FE$9:FE$274)</f>
        <v/>
      </c>
      <c r="FF284" s="589">
        <f>SUMIF($D$9:$D$274,$D284,FF$9:FF$274)</f>
        <v/>
      </c>
      <c r="FG284" s="589">
        <f>SUMIF($D$9:$D$274,$D284,FG$9:FG$274)</f>
        <v/>
      </c>
      <c r="FH284" s="589">
        <f>SUMIF($D$9:$D$274,$D284,FH$9:FH$274)</f>
        <v/>
      </c>
      <c r="FI284" s="589">
        <f>SUMIF($D$9:$D$274,$D284,FI$9:FI$274)</f>
        <v/>
      </c>
      <c r="FJ284" s="589">
        <f>SUMIF($D$9:$D$274,$D284,FJ$9:FJ$274)</f>
        <v/>
      </c>
      <c r="FK284" s="589">
        <f>SUMIF($D$9:$D$274,$D284,FK$9:FK$274)</f>
        <v/>
      </c>
      <c r="FL284" s="589">
        <f>SUMIF($D$9:$D$274,$D284,FL$9:FL$274)</f>
        <v/>
      </c>
      <c r="FM284" s="589">
        <f>SUMIF($D$9:$D$274,$D284,FM$9:FM$274)</f>
        <v/>
      </c>
      <c r="FN284" s="589">
        <f>SUMIF($D$9:$D$274,$D284,FN$9:FN$274)</f>
        <v/>
      </c>
      <c r="FO284" s="589">
        <f>SUMIF($D$9:$D$274,$D284,FO$9:FO$274)</f>
        <v/>
      </c>
      <c r="FP284" s="589">
        <f>SUMIF($D$9:$D$274,$D284,FP$9:FP$274)</f>
        <v/>
      </c>
      <c r="FQ284" s="589">
        <f>SUMIF($D$9:$D$274,$D284,FQ$9:FQ$274)</f>
        <v/>
      </c>
      <c r="FR284" s="589">
        <f>SUMIF($D$9:$D$274,$D284,FR$9:FR$274)</f>
        <v/>
      </c>
      <c r="FS284" s="589">
        <f>SUMIF($D$9:$D$274,$D284,FS$9:FS$274)</f>
        <v/>
      </c>
      <c r="FT284" s="589">
        <f>SUMIF($D$9:$D$274,$D284,FT$9:FT$274)</f>
        <v/>
      </c>
      <c r="FU284" s="589">
        <f>SUMIF($D$9:$D$274,$D284,FU$9:FU$274)</f>
        <v/>
      </c>
      <c r="FV284" s="589">
        <f>SUMIF($D$9:$D$274,$D284,FV$9:FV$274)</f>
        <v/>
      </c>
      <c r="FW284" s="589">
        <f>SUMIF($D$9:$D$274,$D284,FW$9:FW$274)</f>
        <v/>
      </c>
      <c r="FX284" s="589">
        <f>SUMIF($D$9:$D$274,$D284,FX$9:FX$274)</f>
        <v/>
      </c>
      <c r="FY284" s="589">
        <f>SUMIF($D$9:$D$274,$D284,FY$9:FY$274)</f>
        <v/>
      </c>
      <c r="FZ284" s="589">
        <f>SUMIF($D$9:$D$274,$D284,FZ$9:FZ$274)</f>
        <v/>
      </c>
      <c r="GA284" s="589">
        <f>SUMIF($D$9:$D$274,$D284,GA$9:GA$274)</f>
        <v/>
      </c>
      <c r="GB284" s="589">
        <f>SUMIF($D$9:$D$274,$D284,GB$9:GB$274)</f>
        <v/>
      </c>
      <c r="GC284" s="589">
        <f>SUMIF($D$9:$D$274,$D284,GC$9:GC$274)</f>
        <v/>
      </c>
      <c r="GD284" s="589">
        <f>SUMIF($D$9:$D$274,$D284,GD$9:GD$274)</f>
        <v/>
      </c>
      <c r="GE284" s="589">
        <f>SUMIF($D$9:$D$274,$D284,GE$9:GE$274)</f>
        <v/>
      </c>
      <c r="GF284" s="589">
        <f>SUMIF($D$9:$D$274,$D284,GF$9:GF$274)</f>
        <v/>
      </c>
      <c r="GG284" s="589">
        <f>SUMIF($D$9:$D$274,$D284,GG$9:GG$274)</f>
        <v/>
      </c>
      <c r="GH284" s="589">
        <f>SUMIF($D$9:$D$274,$D284,GH$9:GH$274)</f>
        <v/>
      </c>
      <c r="GI284" s="589">
        <f>SUMIF($D$9:$D$274,$D284,GI$9:GI$274)</f>
        <v/>
      </c>
      <c r="GJ284" s="589">
        <f>SUMIF($D$9:$D$274,$D284,GJ$9:GJ$274)</f>
        <v/>
      </c>
      <c r="GK284" s="589">
        <f>SUMIF($D$9:$D$274,$D284,GK$9:GK$274)</f>
        <v/>
      </c>
      <c r="GL284" s="589">
        <f>SUMIF($D$9:$D$274,$D284,GL$9:GL$274)</f>
        <v/>
      </c>
      <c r="GM284" s="589">
        <f>SUMIF($D$9:$D$274,$D284,GM$9:GM$274)</f>
        <v/>
      </c>
      <c r="GN284" s="589">
        <f>SUMIF($D$9:$D$274,$D284,GN$9:GN$274)</f>
        <v/>
      </c>
      <c r="GO284" s="589">
        <f>SUMIF($D$9:$D$274,$D284,GO$9:GO$274)</f>
        <v/>
      </c>
      <c r="GP284" s="589">
        <f>SUMIF($D$9:$D$274,$D284,GP$9:GP$274)</f>
        <v/>
      </c>
      <c r="GQ284" s="589">
        <f>SUMIF($D$9:$D$274,$D284,GQ$9:GQ$274)</f>
        <v/>
      </c>
      <c r="GR284" s="589">
        <f>SUMIF($D$9:$D$274,$D284,GR$9:GR$274)</f>
        <v/>
      </c>
      <c r="GS284" s="589">
        <f>SUMIF($D$9:$D$274,$D284,GS$9:GS$274)</f>
        <v/>
      </c>
      <c r="GT284" s="589">
        <f>SUMIF($D$9:$D$274,$D284,GT$9:GT$274)</f>
        <v/>
      </c>
      <c r="GU284" s="589">
        <f>SUMIF($D$9:$D$274,$D284,GU$9:GU$274)</f>
        <v/>
      </c>
      <c r="GV284" s="589">
        <f>SUMIF($D$9:$D$274,$D284,GV$9:GV$274)</f>
        <v/>
      </c>
      <c r="GW284" s="589">
        <f>SUMIF($D$9:$D$274,$D284,GW$9:GW$274)</f>
        <v/>
      </c>
      <c r="GX284" s="589">
        <f>SUMIF($D$9:$D$274,$D284,GX$9:GX$274)</f>
        <v/>
      </c>
      <c r="GY284" s="589">
        <f>SUMIF($D$9:$D$274,$D284,GY$9:GY$274)</f>
        <v/>
      </c>
      <c r="GZ284" s="589">
        <f>SUMIF($D$9:$D$274,$D284,GZ$9:GZ$274)</f>
        <v/>
      </c>
      <c r="HA284" s="589">
        <f>SUMIF($D$9:$D$274,$D284,HA$9:HA$274)</f>
        <v/>
      </c>
      <c r="HB284" s="589">
        <f>SUMIF($D$9:$D$274,$D284,HB$9:HB$274)</f>
        <v/>
      </c>
      <c r="HC284" s="589">
        <f>SUMIF($D$9:$D$274,$D284,HC$9:HC$274)</f>
        <v/>
      </c>
      <c r="HD284" s="589">
        <f>SUMIF($D$9:$D$274,$D284,HD$9:HD$274)</f>
        <v/>
      </c>
      <c r="HE284" s="589">
        <f>SUMIF($D$9:$D$274,$D284,HE$9:HE$274)</f>
        <v/>
      </c>
      <c r="HF284" s="589">
        <f>SUMIF($D$9:$D$274,$D284,HF$9:HF$274)</f>
        <v/>
      </c>
      <c r="HG284" s="589">
        <f>SUMIF($D$9:$D$274,$D284,HG$9:HG$274)</f>
        <v/>
      </c>
      <c r="HH284" s="589">
        <f>SUMIF($D$9:$D$274,$D284,HH$9:HH$274)</f>
        <v/>
      </c>
      <c r="HI284" s="589">
        <f>SUMIF($D$9:$D$274,$D284,HI$9:HI$274)</f>
        <v/>
      </c>
      <c r="HJ284" s="589">
        <f>SUMIF($D$9:$D$274,$D284,HJ$9:HJ$274)</f>
        <v/>
      </c>
      <c r="HK284" s="589">
        <f>SUMIF($D$9:$D$274,$D284,HK$9:HK$274)</f>
        <v/>
      </c>
      <c r="HL284" s="589">
        <f>SUMIF($D$9:$D$274,$D284,HL$9:HL$274)</f>
        <v/>
      </c>
      <c r="HM284" s="589">
        <f>SUMIF($D$9:$D$274,$D284,HM$9:HM$274)</f>
        <v/>
      </c>
      <c r="HN284" s="589">
        <f>SUMIF($D$9:$D$274,$D284,HN$9:HN$274)</f>
        <v/>
      </c>
      <c r="HO284" s="589">
        <f>SUMIF($D$9:$D$274,$D284,HO$9:HO$274)</f>
        <v/>
      </c>
      <c r="HP284" s="589">
        <f>SUMIF($D$9:$D$274,$D284,HP$9:HP$274)</f>
        <v/>
      </c>
      <c r="HQ284" s="589">
        <f>SUMIF($D$9:$D$274,$D284,HQ$9:HQ$274)</f>
        <v/>
      </c>
      <c r="HR284" s="589">
        <f>SUMIF($D$9:$D$274,$D284,HR$9:HR$274)</f>
        <v/>
      </c>
      <c r="HS284" s="589">
        <f>SUMIF($D$9:$D$274,$D284,HS$9:HS$274)</f>
        <v/>
      </c>
      <c r="HT284" s="589">
        <f>SUMIF($D$9:$D$274,$D284,HT$9:HT$274)</f>
        <v/>
      </c>
      <c r="HU284" s="589">
        <f>SUMIF($D$9:$D$274,$D284,HU$9:HU$274)</f>
        <v/>
      </c>
      <c r="HV284" s="589">
        <f>SUMIF($D$9:$D$274,$D284,HV$9:HV$274)</f>
        <v/>
      </c>
      <c r="HW284" s="589">
        <f>SUMIF($D$9:$D$274,$D284,HW$9:HW$274)</f>
        <v/>
      </c>
      <c r="HX284" s="589">
        <f>SUMIF($D$9:$D$274,$D284,HX$9:HX$274)</f>
        <v/>
      </c>
      <c r="HY284" s="589">
        <f>SUMIF($D$9:$D$274,$D284,HY$9:HY$274)</f>
        <v/>
      </c>
      <c r="HZ284" s="589">
        <f>SUMIF($D$9:$D$274,$D284,HZ$9:HZ$274)</f>
        <v/>
      </c>
      <c r="IA284" s="589">
        <f>SUMIF($D$9:$D$274,$D284,IA$9:IA$274)</f>
        <v/>
      </c>
      <c r="IB284" s="589">
        <f>SUMIF($D$9:$D$274,$D284,IB$9:IB$274)</f>
        <v/>
      </c>
      <c r="IC284" s="589">
        <f>SUMIF($D$9:$D$274,$D284,IC$9:IC$274)</f>
        <v/>
      </c>
      <c r="ID284" s="589">
        <f>SUMIF($D$9:$D$274,$D284,ID$9:ID$274)</f>
        <v/>
      </c>
      <c r="IE284" s="589">
        <f>SUMIF($D$9:$D$274,$D284,IE$9:IE$274)</f>
        <v/>
      </c>
      <c r="IF284" s="589">
        <f>SUMIF($D$9:$D$274,$D284,IF$9:IF$274)</f>
        <v/>
      </c>
      <c r="IG284" s="589">
        <f>SUMIF($D$9:$D$274,$D284,IG$9:IG$274)</f>
        <v/>
      </c>
      <c r="IH284" s="589">
        <f>SUMIF($D$9:$D$274,$D284,IH$9:IH$274)</f>
        <v/>
      </c>
      <c r="II284" s="589">
        <f>SUMIF($D$9:$D$274,$D284,II$9:II$274)</f>
        <v/>
      </c>
      <c r="IJ284" s="589">
        <f>SUMIF($D$9:$D$274,$D284,IJ$9:IJ$274)</f>
        <v/>
      </c>
      <c r="IK284" s="589">
        <f>SUMIF($D$9:$D$274,$D284,IK$9:IK$274)</f>
        <v/>
      </c>
      <c r="IL284" s="589">
        <f>SUMIF($D$9:$D$274,$D284,IL$9:IL$274)</f>
        <v/>
      </c>
      <c r="IM284" s="589">
        <f>SUMIF($D$9:$D$274,$D284,IM$9:IM$274)</f>
        <v/>
      </c>
      <c r="IN284" s="589">
        <f>SUMIF($D$9:$D$274,$D284,IN$9:IN$274)</f>
        <v/>
      </c>
      <c r="IO284" s="589">
        <f>SUMIF($D$9:$D$274,$D284,IO$9:IO$274)</f>
        <v/>
      </c>
      <c r="IP284" s="589">
        <f>SUMIF($D$9:$D$274,$D284,IP$9:IP$274)</f>
        <v/>
      </c>
      <c r="IQ284" s="589">
        <f>SUMIF($D$9:$D$274,$D284,IQ$9:IQ$274)</f>
        <v/>
      </c>
      <c r="IR284" s="589">
        <f>SUMIF($D$9:$D$274,$D284,IR$9:IR$274)</f>
        <v/>
      </c>
      <c r="IS284" s="589">
        <f>SUMIF($D$9:$D$274,$D284,IS$9:IS$274)</f>
        <v/>
      </c>
      <c r="IT284" s="589">
        <f>SUMIF($D$9:$D$274,$D284,IT$9:IT$274)</f>
        <v/>
      </c>
      <c r="IU284" s="589">
        <f>SUMIF($D$9:$D$274,$D284,IU$9:IU$274)</f>
        <v/>
      </c>
      <c r="IV284" s="589">
        <f>SUMIF($D$9:$D$274,$D284,IV$9:IV$274)</f>
        <v/>
      </c>
      <c r="IW284" s="589">
        <f>SUMIF($D$9:$D$274,$D284,IW$9:IW$274)</f>
        <v/>
      </c>
      <c r="IX284" s="589">
        <f>SUMIF($D$9:$D$274,$D284,IX$9:IX$274)</f>
        <v/>
      </c>
      <c r="IY284" s="589">
        <f>SUMIF($D$9:$D$274,$D284,IY$9:IY$274)</f>
        <v/>
      </c>
      <c r="IZ284" s="589">
        <f>SUMIF($D$9:$D$274,$D284,IZ$9:IZ$274)</f>
        <v/>
      </c>
      <c r="JA284" s="589">
        <f>SUMIF($D$9:$D$274,$D284,JA$9:JA$274)</f>
        <v/>
      </c>
      <c r="JB284" s="589">
        <f>SUMIF($D$9:$D$274,$D284,JB$9:JB$274)</f>
        <v/>
      </c>
      <c r="JC284" s="589">
        <f>SUMIF($D$9:$D$274,$D284,JC$9:JC$274)</f>
        <v/>
      </c>
      <c r="JD284" s="589">
        <f>SUMIF($D$9:$D$274,$D284,JD$9:JD$274)</f>
        <v/>
      </c>
      <c r="JE284" s="589">
        <f>SUMIF($D$9:$D$274,$D284,JE$9:JE$274)</f>
        <v/>
      </c>
      <c r="JF284" s="589">
        <f>SUMIF($D$9:$D$274,$D284,JF$9:JF$274)</f>
        <v/>
      </c>
      <c r="JG284" s="589">
        <f>SUMIF($D$9:$D$274,$D284,JG$9:JG$274)</f>
        <v/>
      </c>
      <c r="JH284" s="589">
        <f>SUMIF($D$9:$D$274,$D284,JH$9:JH$274)</f>
        <v/>
      </c>
      <c r="JI284" s="589">
        <f>SUMIF($D$9:$D$274,$D284,JI$9:JI$274)</f>
        <v/>
      </c>
      <c r="JJ284" s="589">
        <f>SUMIF($D$9:$D$274,$D284,JJ$9:JJ$274)</f>
        <v/>
      </c>
      <c r="JK284" s="589">
        <f>SUMIF($D$9:$D$274,$D284,JK$9:JK$274)</f>
        <v/>
      </c>
      <c r="JL284" s="589">
        <f>SUMIF($D$9:$D$274,$D284,JL$9:JL$274)</f>
        <v/>
      </c>
      <c r="JM284" s="589">
        <f>SUMIF($D$9:$D$274,$D284,JM$9:JM$274)</f>
        <v/>
      </c>
      <c r="JN284" s="589">
        <f>SUMIF($D$9:$D$274,$D284,JN$9:JN$274)</f>
        <v/>
      </c>
      <c r="JO284" s="589">
        <f>SUMIF($D$9:$D$274,$D284,JO$9:JO$274)</f>
        <v/>
      </c>
      <c r="JP284" s="589">
        <f>SUMIF($D$9:$D$274,$D284,JP$9:JP$274)</f>
        <v/>
      </c>
      <c r="JQ284" s="589">
        <f>SUMIF($D$9:$D$274,$D284,JQ$9:JQ$274)</f>
        <v/>
      </c>
      <c r="JR284" s="589">
        <f>SUMIF($D$9:$D$274,$D284,JR$9:JR$274)</f>
        <v/>
      </c>
      <c r="JS284" s="589">
        <f>SUMIF($D$9:$D$274,$D284,JS$9:JS$274)</f>
        <v/>
      </c>
      <c r="JT284" s="589">
        <f>SUMIF($D$9:$D$274,$D284,JT$9:JT$274)</f>
        <v/>
      </c>
      <c r="JU284" s="589">
        <f>SUMIF($D$9:$D$274,$D284,JU$9:JU$274)</f>
        <v/>
      </c>
      <c r="JV284" s="589">
        <f>SUMIF($D$9:$D$274,$D284,JV$9:JV$274)</f>
        <v/>
      </c>
      <c r="JW284" s="589">
        <f>SUMIF($D$9:$D$274,$D284,JW$9:JW$274)</f>
        <v/>
      </c>
      <c r="JX284" s="589">
        <f>SUMIF($D$9:$D$274,$D284,JX$9:JX$274)</f>
        <v/>
      </c>
      <c r="JY284" s="589">
        <f>SUMIF($D$9:$D$274,$D284,JY$9:JY$274)</f>
        <v/>
      </c>
      <c r="JZ284" s="589">
        <f>SUMIF($D$9:$D$274,$D284,JZ$9:JZ$274)</f>
        <v/>
      </c>
      <c r="KA284" s="589">
        <f>SUMIF($D$9:$D$274,$D284,KA$9:KA$274)</f>
        <v/>
      </c>
      <c r="KB284" s="589">
        <f>SUMIF($D$9:$D$274,$D284,KB$9:KB$274)</f>
        <v/>
      </c>
      <c r="KC284" s="589">
        <f>SUMIF($D$9:$D$274,$D284,KC$9:KC$274)</f>
        <v/>
      </c>
      <c r="KD284" s="589">
        <f>SUMIF($D$9:$D$274,$D284,KD$9:KD$274)</f>
        <v/>
      </c>
      <c r="KE284" s="589">
        <f>SUMIF($D$9:$D$274,$D284,KE$9:KE$274)</f>
        <v/>
      </c>
      <c r="KF284" s="589">
        <f>SUMIF($D$9:$D$274,$D284,KF$9:KF$274)</f>
        <v/>
      </c>
      <c r="KG284" s="589">
        <f>SUMIF($D$9:$D$274,$D284,KG$9:KG$274)</f>
        <v/>
      </c>
      <c r="KH284" s="589">
        <f>SUMIF($D$9:$D$274,$D284,KH$9:KH$274)</f>
        <v/>
      </c>
      <c r="KI284" s="589">
        <f>SUMIF($D$9:$D$274,$D284,KI$9:KI$274)</f>
        <v/>
      </c>
      <c r="KJ284" s="589">
        <f>SUMIF($D$9:$D$274,$D284,KJ$9:KJ$274)</f>
        <v/>
      </c>
      <c r="KK284" s="589">
        <f>SUMIF($D$9:$D$274,$D284,KK$9:KK$274)</f>
        <v/>
      </c>
      <c r="KL284" s="589">
        <f>SUMIF($D$9:$D$274,$D284,KL$9:KL$274)</f>
        <v/>
      </c>
      <c r="KM284" s="589">
        <f>SUMIF($D$9:$D$274,$D284,KM$9:KM$274)</f>
        <v/>
      </c>
      <c r="KN284" s="589">
        <f>SUMIF($D$9:$D$274,$D284,KN$9:KN$274)</f>
        <v/>
      </c>
      <c r="KO284" s="589">
        <f>SUMIF($D$9:$D$274,$D284,KO$9:KO$274)</f>
        <v/>
      </c>
      <c r="KP284" s="589">
        <f>SUMIF($D$9:$D$274,$D284,KP$9:KP$274)</f>
        <v/>
      </c>
      <c r="KQ284" s="589">
        <f>SUMIF($D$9:$D$274,$D284,KQ$9:KQ$274)</f>
        <v/>
      </c>
      <c r="KR284" s="589">
        <f>SUMIF($D$9:$D$274,$D284,KR$9:KR$274)</f>
        <v/>
      </c>
      <c r="KS284" s="589">
        <f>SUMIF($D$9:$D$274,$D284,KS$9:KS$274)</f>
        <v/>
      </c>
      <c r="KT284" s="589">
        <f>SUMIF($D$9:$D$274,$D284,KT$9:KT$274)</f>
        <v/>
      </c>
      <c r="KU284" s="589">
        <f>SUMIF($D$9:$D$274,$D284,KU$9:KU$274)</f>
        <v/>
      </c>
      <c r="KV284" s="589">
        <f>SUMIF($D$9:$D$274,$D284,KV$9:KV$274)</f>
        <v/>
      </c>
      <c r="KW284" s="589">
        <f>SUMIF($D$9:$D$274,$D284,KW$9:KW$274)</f>
        <v/>
      </c>
      <c r="KX284" s="589">
        <f>SUMIF($D$9:$D$274,$D284,KX$9:KX$274)</f>
        <v/>
      </c>
      <c r="KY284" s="589">
        <f>SUMIF($D$9:$D$274,$D284,KY$9:KY$274)</f>
        <v/>
      </c>
      <c r="KZ284" s="589">
        <f>SUMIF($D$9:$D$274,$D284,KZ$9:KZ$274)</f>
        <v/>
      </c>
      <c r="LA284" s="589">
        <f>SUMIF($D$9:$D$274,$D284,LA$9:LA$274)</f>
        <v/>
      </c>
      <c r="LB284" s="589">
        <f>SUMIF($D$9:$D$274,$D284,LB$9:LB$274)</f>
        <v/>
      </c>
      <c r="LC284" s="589">
        <f>SUMIF($D$9:$D$274,$D284,LC$9:LC$274)</f>
        <v/>
      </c>
      <c r="LD284" s="589">
        <f>SUMIF($D$9:$D$274,$D284,LD$9:LD$274)</f>
        <v/>
      </c>
      <c r="LE284" s="589">
        <f>SUMIF($D$9:$D$274,$D284,LE$9:LE$274)</f>
        <v/>
      </c>
      <c r="LF284" s="589">
        <f>SUMIF($D$9:$D$274,$D284,LF$9:LF$274)</f>
        <v/>
      </c>
      <c r="LG284" s="589">
        <f>SUMIF($D$9:$D$274,$D284,LG$9:LG$274)</f>
        <v/>
      </c>
      <c r="LH284" s="589">
        <f>SUMIF($D$9:$D$274,$D284,LH$9:LH$274)</f>
        <v/>
      </c>
      <c r="LI284" s="589">
        <f>SUMIF($D$9:$D$274,$D284,LI$9:LI$274)</f>
        <v/>
      </c>
      <c r="LJ284" s="589">
        <f>SUMIF($D$9:$D$274,$D284,LJ$9:LJ$274)</f>
        <v/>
      </c>
      <c r="LK284" s="589">
        <f>SUMIF($D$9:$D$274,$D284,LK$9:LK$274)</f>
        <v/>
      </c>
      <c r="LL284" s="589">
        <f>SUMIF($D$9:$D$274,$D284,LL$9:LL$274)</f>
        <v/>
      </c>
      <c r="LM284" s="589">
        <f>SUMIF($D$9:$D$274,$D284,LM$9:LM$274)</f>
        <v/>
      </c>
      <c r="LN284" s="589">
        <f>SUMIF($D$9:$D$274,$D284,LN$9:LN$274)</f>
        <v/>
      </c>
      <c r="LO284" s="589">
        <f>SUMIF($D$9:$D$274,$D284,LO$9:LO$274)</f>
        <v/>
      </c>
      <c r="LP284" s="589">
        <f>SUMIF($D$9:$D$274,$D284,LP$9:LP$274)</f>
        <v/>
      </c>
      <c r="LQ284" s="589">
        <f>SUMIF($D$9:$D$274,$D284,LQ$9:LQ$274)</f>
        <v/>
      </c>
      <c r="LR284" s="589">
        <f>SUMIF($D$9:$D$274,$D284,LR$9:LR$274)</f>
        <v/>
      </c>
      <c r="LS284" s="589">
        <f>SUMIF($D$9:$D$274,$D284,LS$9:LS$274)</f>
        <v/>
      </c>
      <c r="LT284" s="589">
        <f>SUMIF($D$9:$D$274,$D284,LT$9:LT$274)</f>
        <v/>
      </c>
      <c r="LU284" s="589">
        <f>SUMIF($D$9:$D$274,$D284,LU$9:LU$274)</f>
        <v/>
      </c>
      <c r="LV284" s="589">
        <f>SUMIF($D$9:$D$274,$D284,LV$9:LV$274)</f>
        <v/>
      </c>
      <c r="LW284" s="589">
        <f>SUMIF($D$9:$D$274,$D284,LW$9:LW$274)</f>
        <v/>
      </c>
      <c r="LX284" s="589">
        <f>SUMIF($D$9:$D$274,$D284,LX$9:LX$274)</f>
        <v/>
      </c>
      <c r="LY284" s="589">
        <f>SUMIF($D$9:$D$274,$D284,LY$9:LY$274)</f>
        <v/>
      </c>
      <c r="LZ284" s="589">
        <f>SUMIF($D$9:$D$274,$D284,LZ$9:LZ$274)</f>
        <v/>
      </c>
      <c r="MA284" s="589">
        <f>SUMIF($D$9:$D$274,$D284,MA$9:MA$274)</f>
        <v/>
      </c>
      <c r="MB284" s="589">
        <f>SUMIF($D$9:$D$274,$D284,MB$9:MB$274)</f>
        <v/>
      </c>
      <c r="MC284" s="589">
        <f>SUMIF($D$9:$D$274,$D284,MC$9:MC$274)</f>
        <v/>
      </c>
      <c r="MD284" s="589">
        <f>SUMIF($D$9:$D$274,$D284,MD$9:MD$274)</f>
        <v/>
      </c>
      <c r="ME284" s="589">
        <f>SUMIF($D$9:$D$274,$D284,ME$9:ME$274)</f>
        <v/>
      </c>
      <c r="MF284" s="589">
        <f>SUMIF($D$9:$D$274,$D284,MF$9:MF$274)</f>
        <v/>
      </c>
      <c r="MG284" s="589">
        <f>SUMIF($D$9:$D$274,$D284,MG$9:MG$274)</f>
        <v/>
      </c>
      <c r="MH284" s="589">
        <f>SUMIF($D$9:$D$274,$D284,MH$9:MH$274)</f>
        <v/>
      </c>
      <c r="MI284" s="589">
        <f>SUMIF($D$9:$D$274,$D284,MI$9:MI$274)</f>
        <v/>
      </c>
      <c r="MJ284" s="589">
        <f>SUMIF($D$9:$D$274,$D284,MJ$9:MJ$274)</f>
        <v/>
      </c>
      <c r="MK284" s="589">
        <f>SUMIF($D$9:$D$274,$D284,MK$9:MK$274)</f>
        <v/>
      </c>
      <c r="ML284" s="589">
        <f>SUMIF($D$9:$D$274,$D284,ML$9:ML$274)</f>
        <v/>
      </c>
      <c r="MM284" s="589">
        <f>SUMIF($D$9:$D$274,$D284,MM$9:MM$274)</f>
        <v/>
      </c>
      <c r="MN284" s="589">
        <f>SUMIF($D$9:$D$274,$D284,MN$9:MN$274)</f>
        <v/>
      </c>
      <c r="MO284" s="589">
        <f>SUMIF($D$9:$D$274,$D284,MO$9:MO$274)</f>
        <v/>
      </c>
      <c r="MP284" s="589">
        <f>SUMIF($D$9:$D$274,$D284,MP$9:MP$274)</f>
        <v/>
      </c>
      <c r="MQ284" s="589">
        <f>SUMIF($D$9:$D$274,$D284,MQ$9:MQ$274)</f>
        <v/>
      </c>
      <c r="MR284" s="589">
        <f>SUMIF($D$9:$D$274,$D284,MR$9:MR$274)</f>
        <v/>
      </c>
      <c r="MS284" s="589">
        <f>SUMIF($D$9:$D$274,$D284,MS$9:MS$274)</f>
        <v/>
      </c>
      <c r="MT284" s="589">
        <f>SUMIF($D$9:$D$274,$D284,MT$9:MT$274)</f>
        <v/>
      </c>
      <c r="MU284" s="589">
        <f>SUMIF($D$9:$D$274,$D284,MU$9:MU$274)</f>
        <v/>
      </c>
      <c r="MV284" s="589">
        <f>SUMIF($D$9:$D$274,$D284,MV$9:MV$274)</f>
        <v/>
      </c>
      <c r="MW284" s="589">
        <f>SUMIF($D$9:$D$274,$D284,MW$9:MW$274)</f>
        <v/>
      </c>
      <c r="MX284" s="589">
        <f>SUMIF($D$9:$D$274,$D284,MX$9:MX$274)</f>
        <v/>
      </c>
      <c r="MY284" s="589">
        <f>SUMIF($D$9:$D$274,$D284,MY$9:MY$274)</f>
        <v/>
      </c>
      <c r="MZ284" s="589">
        <f>SUMIF($D$9:$D$274,$D284,MZ$9:MZ$274)</f>
        <v/>
      </c>
      <c r="NA284" s="589">
        <f>SUMIF($D$9:$D$274,$D284,NA$9:NA$274)</f>
        <v/>
      </c>
      <c r="NB284" s="589">
        <f>SUMIF($D$9:$D$274,$D284,NB$9:NB$274)</f>
        <v/>
      </c>
      <c r="NC284" s="589">
        <f>SUMIF($D$9:$D$274,$D284,NC$9:NC$274)</f>
        <v/>
      </c>
      <c r="ND284" s="589">
        <f>SUMIF($D$9:$D$274,$D284,ND$9:ND$274)</f>
        <v/>
      </c>
      <c r="NE284" s="589">
        <f>SUMIF($D$9:$D$274,$D284,NE$9:NE$274)</f>
        <v/>
      </c>
      <c r="NF284" s="589">
        <f>SUMIF($D$9:$D$274,$D284,NF$9:NF$274)</f>
        <v/>
      </c>
      <c r="NG284" s="589">
        <f>SUMIF($D$9:$D$274,$D284,NG$9:NG$274)</f>
        <v/>
      </c>
      <c r="NH284" s="589">
        <f>SUMIF($D$9:$D$274,$D284,NH$9:NH$274)</f>
        <v/>
      </c>
      <c r="NI284" s="589">
        <f>SUMIF($D$9:$D$274,$D284,NI$9:NI$274)</f>
        <v/>
      </c>
      <c r="NJ284" s="589">
        <f>SUMIF($D$9:$D$274,$D284,NJ$9:NJ$274)</f>
        <v/>
      </c>
      <c r="NK284" s="589">
        <f>SUMIF($D$9:$D$274,$D284,NK$9:NK$274)</f>
        <v/>
      </c>
      <c r="NL284" s="589">
        <f>SUMIF($D$9:$D$274,$D284,NL$9:NL$274)</f>
        <v/>
      </c>
      <c r="NM284" s="589">
        <f>SUMIF($D$9:$D$274,$D284,NM$9:NM$274)</f>
        <v/>
      </c>
      <c r="NN284" s="589">
        <f>SUMIF($D$9:$D$274,$D284,NN$9:NN$274)</f>
        <v/>
      </c>
      <c r="NO284" s="589">
        <f>SUMIF($D$9:$D$274,$D284,NO$9:NO$274)</f>
        <v/>
      </c>
      <c r="NP284" s="589">
        <f>SUMIF($D$9:$D$274,$D284,NP$9:NP$274)</f>
        <v/>
      </c>
      <c r="NQ284" s="589">
        <f>SUMIF($D$9:$D$274,$D284,NQ$9:NQ$274)</f>
        <v/>
      </c>
      <c r="NR284" s="589">
        <f>SUMIF($D$9:$D$274,$D284,NR$9:NR$274)</f>
        <v/>
      </c>
      <c r="NS284" s="589">
        <f>SUMIF($D$9:$D$274,$D284,NS$9:NS$274)</f>
        <v/>
      </c>
      <c r="NT284" s="589">
        <f>SUMIF($D$9:$D$274,$D284,NT$9:NT$274)</f>
        <v/>
      </c>
      <c r="NU284" s="589">
        <f>SUMIF($D$9:$D$274,$D284,NU$9:NU$274)</f>
        <v/>
      </c>
      <c r="NV284" s="589">
        <f>SUMIF($D$9:$D$274,$D284,NV$9:NV$274)</f>
        <v/>
      </c>
      <c r="NW284" s="589">
        <f>SUMIF($D$9:$D$274,$D284,NW$9:NW$274)</f>
        <v/>
      </c>
      <c r="NX284" s="589">
        <f>SUMIF($D$9:$D$274,$D284,NX$9:NX$274)</f>
        <v/>
      </c>
      <c r="NY284" s="589">
        <f>SUMIF($D$9:$D$274,$D284,NY$9:NY$274)</f>
        <v/>
      </c>
      <c r="NZ284" s="589">
        <f>SUMIF($D$9:$D$274,$D284,NZ$9:NZ$274)</f>
        <v/>
      </c>
      <c r="OA284" s="589">
        <f>SUMIF($D$9:$D$274,$D284,OA$9:OA$274)</f>
        <v/>
      </c>
      <c r="OB284" s="589">
        <f>SUMIF($D$9:$D$274,$D284,OB$9:OB$274)</f>
        <v/>
      </c>
      <c r="OC284" s="589">
        <f>SUMIF($D$9:$D$274,$D284,OC$9:OC$274)</f>
        <v/>
      </c>
      <c r="OD284" s="589">
        <f>SUMIF($D$9:$D$274,$D284,OD$9:OD$274)</f>
        <v/>
      </c>
      <c r="OE284" s="589">
        <f>SUMIF($D$9:$D$274,$D284,OE$9:OE$274)</f>
        <v/>
      </c>
      <c r="OF284" s="589">
        <f>SUMIF($D$9:$D$274,$D284,OF$9:OF$274)</f>
        <v/>
      </c>
      <c r="OG284" s="589">
        <f>SUMIF($D$9:$D$274,$D284,OG$9:OG$274)</f>
        <v/>
      </c>
      <c r="OH284" s="589">
        <f>SUMIF($D$9:$D$274,$D284,OH$9:OH$274)</f>
        <v/>
      </c>
      <c r="OI284" s="589">
        <f>SUMIF($D$9:$D$274,$D284,OI$9:OI$274)</f>
        <v/>
      </c>
      <c r="OJ284" s="589">
        <f>SUMIF($D$9:$D$274,$D284,OJ$9:OJ$274)</f>
        <v/>
      </c>
      <c r="OK284" s="589">
        <f>SUMIF($D$9:$D$274,$D284,OK$9:OK$274)</f>
        <v/>
      </c>
      <c r="OL284" s="589">
        <f>SUMIF($D$9:$D$274,$D284,OL$9:OL$274)</f>
        <v/>
      </c>
      <c r="OM284" s="589">
        <f>SUMIF($D$9:$D$274,$D284,OM$9:OM$274)</f>
        <v/>
      </c>
      <c r="ON284" s="589">
        <f>SUMIF($D$9:$D$274,$D284,ON$9:ON$274)</f>
        <v/>
      </c>
      <c r="OO284" s="589">
        <f>SUMIF($D$9:$D$274,$D284,OO$9:OO$274)</f>
        <v/>
      </c>
      <c r="OP284" s="589">
        <f>SUMIF($D$9:$D$274,$D284,OP$9:OP$274)</f>
        <v/>
      </c>
      <c r="OQ284" s="589">
        <f>SUMIF($D$9:$D$274,$D284,OQ$9:OQ$274)</f>
        <v/>
      </c>
      <c r="OR284" s="589">
        <f>SUMIF($D$9:$D$274,$D284,OR$9:OR$274)</f>
        <v/>
      </c>
      <c r="OS284" s="589">
        <f>SUMIF($D$9:$D$274,$D284,OS$9:OS$274)</f>
        <v/>
      </c>
      <c r="OT284" s="589">
        <f>SUMIF($D$9:$D$274,$D284,OT$9:OT$274)</f>
        <v/>
      </c>
      <c r="OU284" s="589">
        <f>SUMIF($D$9:$D$274,$D284,OU$9:OU$274)</f>
        <v/>
      </c>
      <c r="OV284" s="589">
        <f>SUMIF($D$9:$D$274,$D284,OV$9:OV$274)</f>
        <v/>
      </c>
      <c r="OW284" s="589">
        <f>SUMIF($D$9:$D$274,$D284,OW$9:OW$274)</f>
        <v/>
      </c>
      <c r="OX284" s="589">
        <f>SUMIF($D$9:$D$274,$D284,OX$9:OX$274)</f>
        <v/>
      </c>
      <c r="OY284" s="589">
        <f>SUMIF($D$9:$D$274,$D284,OY$9:OY$274)</f>
        <v/>
      </c>
      <c r="OZ284" s="589">
        <f>SUMIF($D$9:$D$274,$D284,OZ$9:OZ$274)</f>
        <v/>
      </c>
      <c r="PA284" s="589">
        <f>SUMIF($D$9:$D$274,$D284,PA$9:PA$274)</f>
        <v/>
      </c>
      <c r="PB284" s="589">
        <f>SUMIF($D$9:$D$274,$D284,PB$9:PB$274)</f>
        <v/>
      </c>
      <c r="PC284" s="589">
        <f>SUMIF($D$9:$D$274,$D284,PC$9:PC$274)</f>
        <v/>
      </c>
      <c r="PD284" s="589">
        <f>SUMIF($D$9:$D$274,$D284,PD$9:PD$274)</f>
        <v/>
      </c>
      <c r="PE284" s="589">
        <f>SUMIF($D$9:$D$274,$D284,PE$9:PE$274)</f>
        <v/>
      </c>
      <c r="PF284" s="589">
        <f>SUMIF($D$9:$D$274,$D284,PF$9:PF$274)</f>
        <v/>
      </c>
      <c r="PG284" s="589">
        <f>SUMIF($D$9:$D$274,$D284,PG$9:PG$274)</f>
        <v/>
      </c>
      <c r="PH284" s="589">
        <f>SUMIF($D$9:$D$274,$D284,PH$9:PH$274)</f>
        <v/>
      </c>
      <c r="PI284" s="589">
        <f>SUMIF($D$9:$D$274,$D284,PI$9:PI$274)</f>
        <v/>
      </c>
      <c r="PJ284" s="589">
        <f>SUMIF($D$9:$D$274,$D284,PJ$9:PJ$274)</f>
        <v/>
      </c>
      <c r="PK284" s="589">
        <f>SUMIF($D$9:$D$274,$D284,PK$9:PK$274)</f>
        <v/>
      </c>
      <c r="PL284" s="589">
        <f>SUMIF($D$9:$D$274,$D284,PL$9:PL$274)</f>
        <v/>
      </c>
      <c r="PM284" s="589">
        <f>SUMIF($D$9:$D$274,$D284,PM$9:PM$274)</f>
        <v/>
      </c>
      <c r="PN284" s="589">
        <f>SUMIF($D$9:$D$274,$D284,PN$9:PN$274)</f>
        <v/>
      </c>
      <c r="PO284" s="589">
        <f>SUMIF($D$9:$D$274,$D284,PO$9:PO$274)</f>
        <v/>
      </c>
      <c r="PP284" s="589">
        <f>SUMIF($D$9:$D$274,$D284,PP$9:PP$274)</f>
        <v/>
      </c>
      <c r="PQ284" s="589">
        <f>SUMIF($D$9:$D$274,$D284,PQ$9:PQ$274)</f>
        <v/>
      </c>
      <c r="PR284" s="589">
        <f>SUMIF($D$9:$D$274,$D284,PR$9:PR$274)</f>
        <v/>
      </c>
      <c r="PS284" s="589">
        <f>SUMIF($D$9:$D$274,$D284,PS$9:PS$274)</f>
        <v/>
      </c>
      <c r="PT284" s="589">
        <f>SUMIF($D$9:$D$274,$D284,PT$9:PT$274)</f>
        <v/>
      </c>
      <c r="PU284" s="589">
        <f>SUMIF($D$9:$D$274,$D284,PU$9:PU$274)</f>
        <v/>
      </c>
      <c r="PV284" s="589">
        <f>SUMIF($D$9:$D$274,$D284,PV$9:PV$274)</f>
        <v/>
      </c>
      <c r="PW284" s="589">
        <f>SUMIF($D$9:$D$274,$D284,PW$9:PW$274)</f>
        <v/>
      </c>
      <c r="PX284" s="589">
        <f>SUMIF($D$9:$D$274,$D284,PX$9:PX$274)</f>
        <v/>
      </c>
      <c r="PY284" s="589">
        <f>SUMIF($D$9:$D$274,$D284,PY$9:PY$274)</f>
        <v/>
      </c>
      <c r="PZ284" s="589">
        <f>SUMIF($D$9:$D$274,$D284,PZ$9:PZ$274)</f>
        <v/>
      </c>
      <c r="QA284" s="589">
        <f>SUMIF($D$9:$D$274,$D284,QA$9:QA$274)</f>
        <v/>
      </c>
      <c r="QB284" s="589">
        <f>SUMIF($D$9:$D$274,$D284,QB$9:QB$274)</f>
        <v/>
      </c>
      <c r="QC284" s="589">
        <f>SUMIF($D$9:$D$274,$D284,QC$9:QC$274)</f>
        <v/>
      </c>
      <c r="QD284" s="589">
        <f>SUMIF($D$9:$D$274,$D284,QD$9:QD$274)</f>
        <v/>
      </c>
      <c r="QE284" s="589">
        <f>SUMIF($D$9:$D$274,$D284,QE$9:QE$274)</f>
        <v/>
      </c>
      <c r="QF284" s="589">
        <f>SUMIF($D$9:$D$274,$D284,QF$9:QF$274)</f>
        <v/>
      </c>
      <c r="QG284" s="589">
        <f>SUMIF($D$9:$D$274,$D284,QG$9:QG$274)</f>
        <v/>
      </c>
      <c r="QH284" s="589">
        <f>SUMIF($D$9:$D$274,$D284,QH$9:QH$274)</f>
        <v/>
      </c>
      <c r="QI284" s="589">
        <f>SUMIF($D$9:$D$274,$D284,QI$9:QI$274)</f>
        <v/>
      </c>
      <c r="QJ284" s="589">
        <f>SUMIF($D$9:$D$274,$D284,QJ$9:QJ$274)</f>
        <v/>
      </c>
      <c r="QK284" s="589">
        <f>SUMIF($D$9:$D$274,$D284,QK$9:QK$274)</f>
        <v/>
      </c>
      <c r="QL284" s="589">
        <f>SUMIF($D$9:$D$274,$D284,QL$9:QL$274)</f>
        <v/>
      </c>
      <c r="QM284" s="589">
        <f>SUMIF($D$9:$D$274,$D284,QM$9:QM$274)</f>
        <v/>
      </c>
      <c r="QN284" s="589">
        <f>SUMIF($D$9:$D$274,$D284,QN$9:QN$274)</f>
        <v/>
      </c>
      <c r="QO284" s="589">
        <f>SUMIF($D$9:$D$274,$D284,QO$9:QO$274)</f>
        <v/>
      </c>
      <c r="QP284" s="589">
        <f>SUMIF($D$9:$D$274,$D284,QP$9:QP$274)</f>
        <v/>
      </c>
      <c r="QQ284" s="589">
        <f>SUMIF($D$9:$D$274,$D284,QQ$9:QQ$274)</f>
        <v/>
      </c>
      <c r="QR284" s="589">
        <f>SUMIF($D$9:$D$274,$D284,QR$9:QR$274)</f>
        <v/>
      </c>
      <c r="QS284" s="589">
        <f>SUMIF($D$9:$D$274,$D284,QS$9:QS$274)</f>
        <v/>
      </c>
      <c r="QT284" s="589">
        <f>SUMIF($D$9:$D$274,$D284,QT$9:QT$274)</f>
        <v/>
      </c>
      <c r="QU284" s="589">
        <f>SUMIF($D$9:$D$274,$D284,QU$9:QU$274)</f>
        <v/>
      </c>
      <c r="QV284" s="589">
        <f>SUMIF($D$9:$D$274,$D284,QV$9:QV$274)</f>
        <v/>
      </c>
      <c r="QW284" s="589">
        <f>SUMIF($D$9:$D$274,$D284,QW$9:QW$274)</f>
        <v/>
      </c>
      <c r="QX284" s="589">
        <f>SUMIF($D$9:$D$274,$D284,QX$9:QX$274)</f>
        <v/>
      </c>
      <c r="QY284" s="589">
        <f>SUMIF($D$9:$D$274,$D284,QY$9:QY$274)</f>
        <v/>
      </c>
      <c r="QZ284" s="589">
        <f>SUMIF($D$9:$D$274,$D284,QZ$9:QZ$274)</f>
        <v/>
      </c>
      <c r="RA284" s="589">
        <f>SUMIF($D$9:$D$274,$D284,RA$9:RA$274)</f>
        <v/>
      </c>
      <c r="RB284" s="589">
        <f>SUMIF($D$9:$D$274,$D284,RB$9:RB$274)</f>
        <v/>
      </c>
      <c r="RC284" s="589">
        <f>SUMIF($D$9:$D$274,$D284,RC$9:RC$274)</f>
        <v/>
      </c>
      <c r="RD284" s="589">
        <f>SUMIF($D$9:$D$274,$D284,RD$9:RD$274)</f>
        <v/>
      </c>
      <c r="RE284" s="589">
        <f>SUMIF($D$9:$D$274,$D284,RE$9:RE$274)</f>
        <v/>
      </c>
      <c r="RF284" s="589">
        <f>SUMIF($D$9:$D$274,$D284,RF$9:RF$274)</f>
        <v/>
      </c>
      <c r="RG284" s="589">
        <f>SUMIF($D$9:$D$274,$D284,RG$9:RG$274)</f>
        <v/>
      </c>
      <c r="RH284" s="589">
        <f>SUMIF($D$9:$D$274,$D284,RH$9:RH$274)</f>
        <v/>
      </c>
      <c r="RI284" s="589">
        <f>SUMIF($D$9:$D$274,$D284,RI$9:RI$274)</f>
        <v/>
      </c>
      <c r="RJ284" s="589">
        <f>SUMIF($D$9:$D$274,$D284,RJ$9:RJ$274)</f>
        <v/>
      </c>
      <c r="RK284" s="589">
        <f>SUMIF($D$9:$D$274,$D284,RK$9:RK$274)</f>
        <v/>
      </c>
      <c r="RL284" s="589">
        <f>SUMIF($D$9:$D$274,$D284,RL$9:RL$274)</f>
        <v/>
      </c>
      <c r="RM284" s="589">
        <f>SUMIF($D$9:$D$274,$D284,RM$9:RM$274)</f>
        <v/>
      </c>
      <c r="RN284" s="589">
        <f>SUMIF($D$9:$D$274,$D284,RN$9:RN$274)</f>
        <v/>
      </c>
      <c r="RO284" s="589">
        <f>SUMIF($D$9:$D$274,$D284,RO$9:RO$274)</f>
        <v/>
      </c>
      <c r="RP284" s="589">
        <f>SUMIF($D$9:$D$274,$D284,RP$9:RP$274)</f>
        <v/>
      </c>
      <c r="RQ284" s="589">
        <f>SUMIF($D$9:$D$274,$D284,RQ$9:RQ$274)</f>
        <v/>
      </c>
      <c r="RR284" s="589">
        <f>SUMIF($D$9:$D$274,$D284,RR$9:RR$274)</f>
        <v/>
      </c>
      <c r="RS284" s="589">
        <f>SUMIF($D$9:$D$274,$D284,RS$9:RS$274)</f>
        <v/>
      </c>
      <c r="RT284" s="589">
        <f>SUMIF($D$9:$D$274,$D284,RT$9:RT$274)</f>
        <v/>
      </c>
      <c r="RU284" s="589">
        <f>SUMIF($D$9:$D$274,$D284,RU$9:RU$274)</f>
        <v/>
      </c>
      <c r="RV284" s="589">
        <f>SUMIF($D$9:$D$274,$D284,RV$9:RV$274)</f>
        <v/>
      </c>
      <c r="RW284" s="589">
        <f>SUMIF($D$9:$D$274,$D284,RW$9:RW$274)</f>
        <v/>
      </c>
      <c r="RX284" s="589">
        <f>SUMIF($D$9:$D$274,$D284,RX$9:RX$274)</f>
        <v/>
      </c>
      <c r="RY284" s="589">
        <f>SUMIF($D$9:$D$274,$D284,RY$9:RY$274)</f>
        <v/>
      </c>
      <c r="RZ284" s="589">
        <f>SUMIF($D$9:$D$274,$D284,RZ$9:RZ$274)</f>
        <v/>
      </c>
      <c r="SA284" s="589">
        <f>SUMIF($D$9:$D$274,$D284,SA$9:SA$274)</f>
        <v/>
      </c>
      <c r="SB284" s="589">
        <f>SUMIF($D$9:$D$274,$D284,SB$9:SB$274)</f>
        <v/>
      </c>
      <c r="SC284" s="589">
        <f>SUMIF($D$9:$D$274,$D284,SC$9:SC$274)</f>
        <v/>
      </c>
      <c r="SD284" s="589">
        <f>SUMIF($D$9:$D$274,$D284,SD$9:SD$274)</f>
        <v/>
      </c>
      <c r="SE284" s="589">
        <f>SUMIF($D$9:$D$274,$D284,SE$9:SE$274)</f>
        <v/>
      </c>
      <c r="SF284" s="589">
        <f>SUMIF($D$9:$D$274,$D284,SF$9:SF$274)</f>
        <v/>
      </c>
      <c r="SG284" s="589">
        <f>SUMIF($D$9:$D$274,$D284,SG$9:SG$274)</f>
        <v/>
      </c>
      <c r="SH284" s="589">
        <f>SUMIF($D$9:$D$274,$D284,SH$9:SH$274)</f>
        <v/>
      </c>
      <c r="SI284" s="589">
        <f>SUMIF($D$9:$D$274,$D284,SI$9:SI$274)</f>
        <v/>
      </c>
      <c r="SJ284" s="589">
        <f>SUMIF($D$9:$D$274,$D284,SJ$9:SJ$274)</f>
        <v/>
      </c>
      <c r="SK284" s="589">
        <f>SUMIF($D$9:$D$274,$D284,SK$9:SK$274)</f>
        <v/>
      </c>
      <c r="SL284" s="589">
        <f>SUMIF($D$9:$D$274,$D284,SL$9:SL$274)</f>
        <v/>
      </c>
      <c r="SM284" s="589">
        <f>SUMIF($D$9:$D$274,$D284,SM$9:SM$274)</f>
        <v/>
      </c>
      <c r="SN284" s="589">
        <f>SUMIF($D$9:$D$274,$D284,SN$9:SN$274)</f>
        <v/>
      </c>
      <c r="SO284" s="589">
        <f>SUMIF($D$9:$D$274,$D284,SO$9:SO$274)</f>
        <v/>
      </c>
      <c r="SP284" s="589">
        <f>SUMIF($D$9:$D$274,$D284,SP$9:SP$274)</f>
        <v/>
      </c>
      <c r="SQ284" s="589">
        <f>SUMIF($D$9:$D$274,$D284,SQ$9:SQ$274)</f>
        <v/>
      </c>
      <c r="SR284" s="589">
        <f>SUMIF($D$9:$D$274,$D284,SR$9:SR$274)</f>
        <v/>
      </c>
      <c r="SS284" s="589">
        <f>SUMIF($D$9:$D$274,$D284,SS$9:SS$274)</f>
        <v/>
      </c>
      <c r="ST284" s="589">
        <f>SUMIF($D$9:$D$274,$D284,ST$9:ST$274)</f>
        <v/>
      </c>
      <c r="SU284" s="589">
        <f>SUMIF($D$9:$D$274,$D284,SU$9:SU$274)</f>
        <v/>
      </c>
      <c r="SV284" s="589">
        <f>SUMIF($D$9:$D$274,$D284,SV$9:SV$274)</f>
        <v/>
      </c>
      <c r="SW284" s="589">
        <f>SUMIF($D$9:$D$274,$D284,SW$9:SW$274)</f>
        <v/>
      </c>
      <c r="SX284" s="589">
        <f>SUMIF($D$9:$D$274,$D284,SX$9:SX$274)</f>
        <v/>
      </c>
      <c r="SY284" s="589">
        <f>SUMIF($D$9:$D$274,$D284,SY$9:SY$274)</f>
        <v/>
      </c>
      <c r="SZ284" s="589">
        <f>SUMIF($D$9:$D$274,$D284,SZ$9:SZ$274)</f>
        <v/>
      </c>
      <c r="TA284" s="589">
        <f>SUMIF($D$9:$D$274,$D284,TA$9:TA$274)</f>
        <v/>
      </c>
      <c r="TB284" s="589">
        <f>SUMIF($D$9:$D$274,$D284,TB$9:TB$274)</f>
        <v/>
      </c>
      <c r="TC284" s="589">
        <f>SUMIF($D$9:$D$274,$D284,TC$9:TC$274)</f>
        <v/>
      </c>
      <c r="TD284" s="589">
        <f>SUMIF($D$9:$D$274,$D284,TD$9:TD$274)</f>
        <v/>
      </c>
      <c r="TE284" s="589">
        <f>SUMIF($D$9:$D$274,$D284,TE$9:TE$274)</f>
        <v/>
      </c>
      <c r="TF284" s="589">
        <f>SUMIF($D$9:$D$274,$D284,TF$9:TF$274)</f>
        <v/>
      </c>
      <c r="TG284" s="589">
        <f>SUMIF($D$9:$D$274,$D284,TG$9:TG$274)</f>
        <v/>
      </c>
      <c r="TH284" s="589">
        <f>SUMIF($D$9:$D$274,$D284,TH$9:TH$274)</f>
        <v/>
      </c>
      <c r="TI284" s="589">
        <f>SUMIF($D$9:$D$274,$D284,TI$9:TI$274)</f>
        <v/>
      </c>
      <c r="TJ284" s="589">
        <f>SUMIF($D$9:$D$274,$D284,TJ$9:TJ$274)</f>
        <v/>
      </c>
      <c r="TK284" s="589">
        <f>SUMIF($D$9:$D$274,$D284,TK$9:TK$274)</f>
        <v/>
      </c>
      <c r="TL284" s="589">
        <f>SUMIF($D$9:$D$274,$D284,TL$9:TL$274)</f>
        <v/>
      </c>
      <c r="TM284" s="589">
        <f>SUMIF($D$9:$D$274,$D284,TM$9:TM$274)</f>
        <v/>
      </c>
      <c r="TN284" s="589">
        <f>SUMIF($D$9:$D$274,$D284,TN$9:TN$274)</f>
        <v/>
      </c>
      <c r="TO284" s="589">
        <f>SUMIF($D$9:$D$274,$D284,TO$9:TO$274)</f>
        <v/>
      </c>
      <c r="TP284" s="589">
        <f>SUMIF($D$9:$D$274,$D284,TP$9:TP$274)</f>
        <v/>
      </c>
      <c r="TQ284" s="589">
        <f>SUMIF($D$9:$D$274,$D284,TQ$9:TQ$274)</f>
        <v/>
      </c>
      <c r="TR284" s="589">
        <f>SUMIF($D$9:$D$274,$D284,TR$9:TR$274)</f>
        <v/>
      </c>
      <c r="TS284" s="589">
        <f>SUMIF($D$9:$D$274,$D284,TS$9:TS$274)</f>
        <v/>
      </c>
      <c r="TT284" s="589">
        <f>SUMIF($D$9:$D$274,$D284,TT$9:TT$274)</f>
        <v/>
      </c>
      <c r="TU284" s="589">
        <f>SUMIF($D$9:$D$274,$D284,TU$9:TU$274)</f>
        <v/>
      </c>
      <c r="TV284" s="589">
        <f>SUMIF($D$9:$D$274,$D284,TV$9:TV$274)</f>
        <v/>
      </c>
      <c r="TW284" s="589">
        <f>SUMIF($D$9:$D$274,$D284,TW$9:TW$274)</f>
        <v/>
      </c>
      <c r="TX284" s="589">
        <f>SUMIF($D$9:$D$274,$D284,TX$9:TX$274)</f>
        <v/>
      </c>
      <c r="TY284" s="589">
        <f>SUMIF($D$9:$D$274,$D284,TY$9:TY$274)</f>
        <v/>
      </c>
      <c r="TZ284" s="589">
        <f>SUMIF($D$9:$D$274,$D284,TZ$9:TZ$274)</f>
        <v/>
      </c>
      <c r="UA284" s="589">
        <f>SUMIF($D$9:$D$274,$D284,UA$9:UA$274)</f>
        <v/>
      </c>
      <c r="UB284" s="589">
        <f>SUMIF($D$9:$D$274,$D284,UB$9:UB$274)</f>
        <v/>
      </c>
      <c r="UC284" s="589">
        <f>SUMIF($D$9:$D$274,$D284,UC$9:UC$274)</f>
        <v/>
      </c>
      <c r="UD284" s="589">
        <f>SUMIF($D$9:$D$274,$D284,UD$9:UD$274)</f>
        <v/>
      </c>
      <c r="UE284" s="589">
        <f>SUMIF($D$9:$D$274,$D284,UE$9:UE$274)</f>
        <v/>
      </c>
      <c r="UF284" s="589">
        <f>SUMIF($D$9:$D$274,$D284,UF$9:UF$274)</f>
        <v/>
      </c>
      <c r="UG284" s="589">
        <f>SUMIF($D$9:$D$274,$D284,UG$9:UG$274)</f>
        <v/>
      </c>
      <c r="UH284" s="589">
        <f>SUMIF($D$9:$D$274,$D284,UH$9:UH$274)</f>
        <v/>
      </c>
      <c r="UI284" s="589">
        <f>SUMIF($D$9:$D$274,$D284,UI$9:UI$274)</f>
        <v/>
      </c>
      <c r="UJ284" s="589">
        <f>SUMIF($D$9:$D$274,$D284,UJ$9:UJ$274)</f>
        <v/>
      </c>
      <c r="UK284" s="589">
        <f>SUMIF($D$9:$D$274,$D284,UK$9:UK$274)</f>
        <v/>
      </c>
      <c r="UL284" s="589">
        <f>SUMIF($D$9:$D$274,$D284,UL$9:UL$274)</f>
        <v/>
      </c>
      <c r="UM284" s="589">
        <f>SUMIF($D$9:$D$274,$D284,UM$9:UM$274)</f>
        <v/>
      </c>
      <c r="UN284" s="589">
        <f>SUMIF($D$9:$D$274,$D284,UN$9:UN$274)</f>
        <v/>
      </c>
      <c r="UO284" s="589">
        <f>SUMIF($D$9:$D$274,$D284,UO$9:UO$274)</f>
        <v/>
      </c>
      <c r="UP284" s="589">
        <f>SUMIF($D$9:$D$274,$D284,UP$9:UP$274)</f>
        <v/>
      </c>
      <c r="UQ284" s="589">
        <f>SUMIF($D$9:$D$274,$D284,UQ$9:UQ$274)</f>
        <v/>
      </c>
      <c r="UR284" s="589">
        <f>SUMIF($D$9:$D$274,$D284,UR$9:UR$274)</f>
        <v/>
      </c>
      <c r="US284" s="589">
        <f>SUMIF($D$9:$D$274,$D284,US$9:US$274)</f>
        <v/>
      </c>
      <c r="UT284" s="589">
        <f>SUMIF($D$9:$D$274,$D284,UT$9:UT$274)</f>
        <v/>
      </c>
      <c r="UU284" s="589">
        <f>SUMIF($D$9:$D$274,$D284,UU$9:UU$274)</f>
        <v/>
      </c>
      <c r="UV284" s="589">
        <f>SUMIF($D$9:$D$274,$D284,UV$9:UV$274)</f>
        <v/>
      </c>
      <c r="UW284" s="589">
        <f>SUMIF($D$9:$D$274,$D284,UW$9:UW$274)</f>
        <v/>
      </c>
      <c r="UX284" s="589">
        <f>SUMIF($D$9:$D$274,$D284,UX$9:UX$274)</f>
        <v/>
      </c>
      <c r="UY284" s="589">
        <f>SUMIF($D$9:$D$274,$D284,UY$9:UY$274)</f>
        <v/>
      </c>
      <c r="UZ284" s="589">
        <f>SUMIF($D$9:$D$274,$D284,UZ$9:UZ$274)</f>
        <v/>
      </c>
      <c r="VA284" s="589">
        <f>SUMIF($D$9:$D$274,$D284,VA$9:VA$274)</f>
        <v/>
      </c>
      <c r="VB284" s="589">
        <f>SUMIF($D$9:$D$274,$D284,VB$9:VB$274)</f>
        <v/>
      </c>
      <c r="VC284" s="589">
        <f>SUMIF($D$9:$D$274,$D284,VC$9:VC$274)</f>
        <v/>
      </c>
      <c r="VD284" s="589">
        <f>SUMIF($D$9:$D$274,$D284,VD$9:VD$274)</f>
        <v/>
      </c>
      <c r="VE284" s="589">
        <f>SUMIF($D$9:$D$274,$D284,VE$9:VE$274)</f>
        <v/>
      </c>
      <c r="VF284" s="589">
        <f>SUMIF($D$9:$D$274,$D284,VF$9:VF$274)</f>
        <v/>
      </c>
      <c r="VG284" s="589">
        <f>SUMIF($D$9:$D$274,$D284,VG$9:VG$274)</f>
        <v/>
      </c>
      <c r="VH284" s="589">
        <f>SUMIF($D$9:$D$274,$D284,VH$9:VH$274)</f>
        <v/>
      </c>
      <c r="VI284" s="589">
        <f>SUMIF($D$9:$D$274,$D284,VI$9:VI$274)</f>
        <v/>
      </c>
      <c r="VJ284" s="589">
        <f>SUMIF($D$9:$D$274,$D284,VJ$9:VJ$274)</f>
        <v/>
      </c>
      <c r="VK284" s="589">
        <f>SUMIF($D$9:$D$274,$D284,VK$9:VK$274)</f>
        <v/>
      </c>
      <c r="VL284" s="589">
        <f>SUMIF($D$9:$D$274,$D284,VL$9:VL$274)</f>
        <v/>
      </c>
      <c r="VM284" s="590">
        <f>SUM(E284:VL284)-SUM(UU284:VD284)</f>
        <v/>
      </c>
    </row>
    <row r="285" ht="19.5" customHeight="1">
      <c r="A285" s="1106" t="n"/>
      <c r="B285" s="1058" t="n"/>
      <c r="C285" s="1107" t="n"/>
      <c r="D285" s="377" t="inlineStr">
        <is>
          <t>ROM  (GITANO)</t>
        </is>
      </c>
      <c r="E285" s="589">
        <f>SUMIF($D$9:$D$274,$D285,E$9:E$274)</f>
        <v/>
      </c>
      <c r="F285" s="589">
        <f>SUMIF($D$9:$D$274,$D285,F$9:F$274)</f>
        <v/>
      </c>
      <c r="G285" s="589">
        <f>SUMIF($D$9:$D$274,$D285,G$9:G$274)</f>
        <v/>
      </c>
      <c r="H285" s="589">
        <f>SUMIF($D$9:$D$274,$D285,H$9:H$274)</f>
        <v/>
      </c>
      <c r="I285" s="589">
        <f>SUMIF($D$9:$D$274,$D285,I$9:I$274)</f>
        <v/>
      </c>
      <c r="J285" s="589">
        <f>SUMIF($D$9:$D$274,$D285,J$9:J$274)</f>
        <v/>
      </c>
      <c r="K285" s="589">
        <f>SUMIF($D$9:$D$274,$D285,K$9:K$274)</f>
        <v/>
      </c>
      <c r="L285" s="589">
        <f>SUMIF($D$9:$D$274,$D285,L$9:L$274)</f>
        <v/>
      </c>
      <c r="M285" s="589">
        <f>SUMIF($D$9:$D$274,$D285,M$9:M$274)</f>
        <v/>
      </c>
      <c r="N285" s="589">
        <f>SUMIF($D$9:$D$274,$D285,N$9:N$274)</f>
        <v/>
      </c>
      <c r="O285" s="589">
        <f>SUMIF($D$9:$D$274,$D285,O$9:O$274)</f>
        <v/>
      </c>
      <c r="P285" s="589">
        <f>SUMIF($D$9:$D$274,$D285,P$9:P$274)</f>
        <v/>
      </c>
      <c r="Q285" s="589">
        <f>SUMIF($D$9:$D$274,$D285,Q$9:Q$274)</f>
        <v/>
      </c>
      <c r="R285" s="589">
        <f>SUMIF($D$9:$D$274,$D285,R$9:R$274)</f>
        <v/>
      </c>
      <c r="S285" s="589">
        <f>SUMIF($D$9:$D$274,$D285,S$9:S$274)</f>
        <v/>
      </c>
      <c r="T285" s="589">
        <f>SUMIF($D$9:$D$274,$D285,T$9:T$274)</f>
        <v/>
      </c>
      <c r="U285" s="589">
        <f>SUMIF($D$9:$D$274,$D285,U$9:U$274)</f>
        <v/>
      </c>
      <c r="V285" s="589">
        <f>SUMIF($D$9:$D$274,$D285,V$9:V$274)</f>
        <v/>
      </c>
      <c r="W285" s="589">
        <f>SUMIF($D$9:$D$274,$D285,W$9:W$274)</f>
        <v/>
      </c>
      <c r="X285" s="589">
        <f>SUMIF($D$9:$D$274,$D285,X$9:X$274)</f>
        <v/>
      </c>
      <c r="Y285" s="589">
        <f>SUMIF($D$9:$D$274,$D285,Y$9:Y$274)</f>
        <v/>
      </c>
      <c r="Z285" s="589">
        <f>SUMIF($D$9:$D$274,$D285,Z$9:Z$274)</f>
        <v/>
      </c>
      <c r="AA285" s="589">
        <f>SUMIF($D$9:$D$274,$D285,AA$9:AA$274)</f>
        <v/>
      </c>
      <c r="AB285" s="589">
        <f>SUMIF($D$9:$D$274,$D285,AB$9:AB$274)</f>
        <v/>
      </c>
      <c r="AC285" s="589">
        <f>SUMIF($D$9:$D$274,$D285,AC$9:AC$274)</f>
        <v/>
      </c>
      <c r="AD285" s="589">
        <f>SUMIF($D$9:$D$274,$D285,AD$9:AD$274)</f>
        <v/>
      </c>
      <c r="AE285" s="589">
        <f>SUMIF($D$9:$D$274,$D285,AE$9:AE$274)</f>
        <v/>
      </c>
      <c r="AF285" s="589">
        <f>SUMIF($D$9:$D$274,$D285,AF$9:AF$274)</f>
        <v/>
      </c>
      <c r="AG285" s="589">
        <f>SUMIF($D$9:$D$274,$D285,AG$9:AG$274)</f>
        <v/>
      </c>
      <c r="AH285" s="589">
        <f>SUMIF($D$9:$D$274,$D285,AH$9:AH$274)</f>
        <v/>
      </c>
      <c r="AI285" s="589">
        <f>SUMIF($D$9:$D$274,$D285,AI$9:AI$274)</f>
        <v/>
      </c>
      <c r="AJ285" s="589">
        <f>SUMIF($D$9:$D$274,$D285,AJ$9:AJ$274)</f>
        <v/>
      </c>
      <c r="AK285" s="589">
        <f>SUMIF($D$9:$D$274,$D285,AK$9:AK$274)</f>
        <v/>
      </c>
      <c r="AL285" s="589">
        <f>SUMIF($D$9:$D$274,$D285,AL$9:AL$274)</f>
        <v/>
      </c>
      <c r="AM285" s="589">
        <f>SUMIF($D$9:$D$274,$D285,AM$9:AM$274)</f>
        <v/>
      </c>
      <c r="AN285" s="589">
        <f>SUMIF($D$9:$D$274,$D285,AN$9:AN$274)</f>
        <v/>
      </c>
      <c r="AO285" s="589">
        <f>SUMIF($D$9:$D$274,$D285,AO$9:AO$274)</f>
        <v/>
      </c>
      <c r="AP285" s="589">
        <f>SUMIF($D$9:$D$274,$D285,AP$9:AP$274)</f>
        <v/>
      </c>
      <c r="AQ285" s="589">
        <f>SUMIF($D$9:$D$274,$D285,AQ$9:AQ$274)</f>
        <v/>
      </c>
      <c r="AR285" s="589">
        <f>SUMIF($D$9:$D$274,$D285,AR$9:AR$274)</f>
        <v/>
      </c>
      <c r="AS285" s="589">
        <f>SUMIF($D$9:$D$274,$D285,AS$9:AS$274)</f>
        <v/>
      </c>
      <c r="AT285" s="589">
        <f>SUMIF($D$9:$D$274,$D285,AT$9:AT$274)</f>
        <v/>
      </c>
      <c r="AU285" s="589">
        <f>SUMIF($D$9:$D$274,$D285,AU$9:AU$274)</f>
        <v/>
      </c>
      <c r="AV285" s="589">
        <f>SUMIF($D$9:$D$274,$D285,AV$9:AV$274)</f>
        <v/>
      </c>
      <c r="AW285" s="589">
        <f>SUMIF($D$9:$D$274,$D285,AW$9:AW$274)</f>
        <v/>
      </c>
      <c r="AX285" s="589">
        <f>SUMIF($D$9:$D$274,$D285,AX$9:AX$274)</f>
        <v/>
      </c>
      <c r="AY285" s="589">
        <f>SUMIF($D$9:$D$274,$D285,AY$9:AY$274)</f>
        <v/>
      </c>
      <c r="AZ285" s="589">
        <f>SUMIF($D$9:$D$274,$D285,AZ$9:AZ$274)</f>
        <v/>
      </c>
      <c r="BA285" s="589">
        <f>SUMIF($D$9:$D$274,$D285,BA$9:BA$274)</f>
        <v/>
      </c>
      <c r="BB285" s="589">
        <f>SUMIF($D$9:$D$274,$D285,BB$9:BB$274)</f>
        <v/>
      </c>
      <c r="BC285" s="589">
        <f>SUMIF($D$9:$D$274,$D285,BC$9:BC$274)</f>
        <v/>
      </c>
      <c r="BD285" s="589">
        <f>SUMIF($D$9:$D$274,$D285,BD$9:BD$274)</f>
        <v/>
      </c>
      <c r="BE285" s="589">
        <f>SUMIF($D$9:$D$274,$D285,BE$9:BE$274)</f>
        <v/>
      </c>
      <c r="BF285" s="589">
        <f>SUMIF($D$9:$D$274,$D285,BF$9:BF$274)</f>
        <v/>
      </c>
      <c r="BG285" s="589">
        <f>SUMIF($D$9:$D$274,$D285,BG$9:BG$274)</f>
        <v/>
      </c>
      <c r="BH285" s="589">
        <f>SUMIF($D$9:$D$274,$D285,BH$9:BH$274)</f>
        <v/>
      </c>
      <c r="BI285" s="589">
        <f>SUMIF($D$9:$D$274,$D285,BI$9:BI$274)</f>
        <v/>
      </c>
      <c r="BJ285" s="589">
        <f>SUMIF($D$9:$D$274,$D285,BJ$9:BJ$274)</f>
        <v/>
      </c>
      <c r="BK285" s="589">
        <f>SUMIF($D$9:$D$274,$D285,BK$9:BK$274)</f>
        <v/>
      </c>
      <c r="BL285" s="589">
        <f>SUMIF($D$9:$D$274,$D285,BL$9:BL$274)</f>
        <v/>
      </c>
      <c r="BM285" s="589">
        <f>SUMIF($D$9:$D$274,$D285,BM$9:BM$274)</f>
        <v/>
      </c>
      <c r="BN285" s="589">
        <f>SUMIF($D$9:$D$274,$D285,BN$9:BN$274)</f>
        <v/>
      </c>
      <c r="BO285" s="589">
        <f>SUMIF($D$9:$D$274,$D285,BO$9:BO$274)</f>
        <v/>
      </c>
      <c r="BP285" s="589">
        <f>SUMIF($D$9:$D$274,$D285,BP$9:BP$274)</f>
        <v/>
      </c>
      <c r="BQ285" s="589">
        <f>SUMIF($D$9:$D$274,$D285,BQ$9:BQ$274)</f>
        <v/>
      </c>
      <c r="BR285" s="589">
        <f>SUMIF($D$9:$D$274,$D285,BR$9:BR$274)</f>
        <v/>
      </c>
      <c r="BS285" s="589">
        <f>SUMIF($D$9:$D$274,$D285,BS$9:BS$274)</f>
        <v/>
      </c>
      <c r="BT285" s="589">
        <f>SUMIF($D$9:$D$274,$D285,BT$9:BT$274)</f>
        <v/>
      </c>
      <c r="BU285" s="589">
        <f>SUMIF($D$9:$D$274,$D285,BU$9:BU$274)</f>
        <v/>
      </c>
      <c r="BV285" s="589">
        <f>SUMIF($D$9:$D$274,$D285,BV$9:BV$274)</f>
        <v/>
      </c>
      <c r="BW285" s="589">
        <f>SUMIF($D$9:$D$274,$D285,BW$9:BW$274)</f>
        <v/>
      </c>
      <c r="BX285" s="589">
        <f>SUMIF($D$9:$D$274,$D285,BX$9:BX$274)</f>
        <v/>
      </c>
      <c r="BY285" s="589">
        <f>SUMIF($D$9:$D$274,$D285,BY$9:BY$274)</f>
        <v/>
      </c>
      <c r="BZ285" s="589">
        <f>SUMIF($D$9:$D$274,$D285,BZ$9:BZ$274)</f>
        <v/>
      </c>
      <c r="CA285" s="589">
        <f>SUMIF($D$9:$D$274,$D285,CA$9:CA$274)</f>
        <v/>
      </c>
      <c r="CB285" s="589">
        <f>SUMIF($D$9:$D$274,$D285,CB$9:CB$274)</f>
        <v/>
      </c>
      <c r="CC285" s="589">
        <f>SUMIF($D$9:$D$274,$D285,CC$9:CC$274)</f>
        <v/>
      </c>
      <c r="CD285" s="589">
        <f>SUMIF($D$9:$D$274,$D285,CD$9:CD$274)</f>
        <v/>
      </c>
      <c r="CE285" s="589">
        <f>SUMIF($D$9:$D$274,$D285,CE$9:CE$274)</f>
        <v/>
      </c>
      <c r="CF285" s="589">
        <f>SUMIF($D$9:$D$274,$D285,CF$9:CF$274)</f>
        <v/>
      </c>
      <c r="CG285" s="589">
        <f>SUMIF($D$9:$D$274,$D285,CG$9:CG$274)</f>
        <v/>
      </c>
      <c r="CH285" s="589">
        <f>SUMIF($D$9:$D$274,$D285,CH$9:CH$274)</f>
        <v/>
      </c>
      <c r="CI285" s="589">
        <f>SUMIF($D$9:$D$274,$D285,CI$9:CI$274)</f>
        <v/>
      </c>
      <c r="CJ285" s="589">
        <f>SUMIF($D$9:$D$274,$D285,CJ$9:CJ$274)</f>
        <v/>
      </c>
      <c r="CK285" s="589">
        <f>SUMIF($D$9:$D$274,$D285,CK$9:CK$274)</f>
        <v/>
      </c>
      <c r="CL285" s="589">
        <f>SUMIF($D$9:$D$274,$D285,CL$9:CL$274)</f>
        <v/>
      </c>
      <c r="CM285" s="589">
        <f>SUMIF($D$9:$D$274,$D285,CM$9:CM$274)</f>
        <v/>
      </c>
      <c r="CN285" s="589">
        <f>SUMIF($D$9:$D$274,$D285,CN$9:CN$274)</f>
        <v/>
      </c>
      <c r="CO285" s="589">
        <f>SUMIF($D$9:$D$274,$D285,CO$9:CO$274)</f>
        <v/>
      </c>
      <c r="CP285" s="589">
        <f>SUMIF($D$9:$D$274,$D285,CP$9:CP$274)</f>
        <v/>
      </c>
      <c r="CQ285" s="589">
        <f>SUMIF($D$9:$D$274,$D285,CQ$9:CQ$274)</f>
        <v/>
      </c>
      <c r="CR285" s="589">
        <f>SUMIF($D$9:$D$274,$D285,CR$9:CR$274)</f>
        <v/>
      </c>
      <c r="CS285" s="589">
        <f>SUMIF($D$9:$D$274,$D285,CS$9:CS$274)</f>
        <v/>
      </c>
      <c r="CT285" s="589">
        <f>SUMIF($D$9:$D$274,$D285,CT$9:CT$274)</f>
        <v/>
      </c>
      <c r="CU285" s="589">
        <f>SUMIF($D$9:$D$274,$D285,CU$9:CU$274)</f>
        <v/>
      </c>
      <c r="CV285" s="589">
        <f>SUMIF($D$9:$D$274,$D285,CV$9:CV$274)</f>
        <v/>
      </c>
      <c r="CW285" s="589">
        <f>SUMIF($D$9:$D$274,$D285,CW$9:CW$274)</f>
        <v/>
      </c>
      <c r="CX285" s="589">
        <f>SUMIF($D$9:$D$274,$D285,CX$9:CX$274)</f>
        <v/>
      </c>
      <c r="CY285" s="589">
        <f>SUMIF($D$9:$D$274,$D285,CY$9:CY$274)</f>
        <v/>
      </c>
      <c r="CZ285" s="589">
        <f>SUMIF($D$9:$D$274,$D285,CZ$9:CZ$274)</f>
        <v/>
      </c>
      <c r="DA285" s="589">
        <f>SUMIF($D$9:$D$274,$D285,DA$9:DA$274)</f>
        <v/>
      </c>
      <c r="DB285" s="589">
        <f>SUMIF($D$9:$D$274,$D285,DB$9:DB$274)</f>
        <v/>
      </c>
      <c r="DC285" s="589">
        <f>SUMIF($D$9:$D$274,$D285,DC$9:DC$274)</f>
        <v/>
      </c>
      <c r="DD285" s="589">
        <f>SUMIF($D$9:$D$274,$D285,DD$9:DD$274)</f>
        <v/>
      </c>
      <c r="DE285" s="589">
        <f>SUMIF($D$9:$D$274,$D285,DE$9:DE$274)</f>
        <v/>
      </c>
      <c r="DF285" s="589">
        <f>SUMIF($D$9:$D$274,$D285,DF$9:DF$274)</f>
        <v/>
      </c>
      <c r="DG285" s="589">
        <f>SUMIF($D$9:$D$274,$D285,DG$9:DG$274)</f>
        <v/>
      </c>
      <c r="DH285" s="589">
        <f>SUMIF($D$9:$D$274,$D285,DH$9:DH$274)</f>
        <v/>
      </c>
      <c r="DI285" s="589">
        <f>SUMIF($D$9:$D$274,$D285,DI$9:DI$274)</f>
        <v/>
      </c>
      <c r="DJ285" s="589">
        <f>SUMIF($D$9:$D$274,$D285,DJ$9:DJ$274)</f>
        <v/>
      </c>
      <c r="DK285" s="589">
        <f>SUMIF($D$9:$D$274,$D285,DK$9:DK$274)</f>
        <v/>
      </c>
      <c r="DL285" s="589">
        <f>SUMIF($D$9:$D$274,$D285,DL$9:DL$274)</f>
        <v/>
      </c>
      <c r="DM285" s="589">
        <f>SUMIF($D$9:$D$274,$D285,DM$9:DM$274)</f>
        <v/>
      </c>
      <c r="DN285" s="589">
        <f>SUMIF($D$9:$D$274,$D285,DN$9:DN$274)</f>
        <v/>
      </c>
      <c r="DO285" s="589">
        <f>SUMIF($D$9:$D$274,$D285,DO$9:DO$274)</f>
        <v/>
      </c>
      <c r="DP285" s="589">
        <f>SUMIF($D$9:$D$274,$D285,DP$9:DP$274)</f>
        <v/>
      </c>
      <c r="DQ285" s="589">
        <f>SUMIF($D$9:$D$274,$D285,DQ$9:DQ$274)</f>
        <v/>
      </c>
      <c r="DR285" s="589">
        <f>SUMIF($D$9:$D$274,$D285,DR$9:DR$274)</f>
        <v/>
      </c>
      <c r="DS285" s="589">
        <f>SUMIF($D$9:$D$274,$D285,DS$9:DS$274)</f>
        <v/>
      </c>
      <c r="DT285" s="589">
        <f>SUMIF($D$9:$D$274,$D285,DT$9:DT$274)</f>
        <v/>
      </c>
      <c r="DU285" s="589">
        <f>SUMIF($D$9:$D$274,$D285,DU$9:DU$274)</f>
        <v/>
      </c>
      <c r="DV285" s="589">
        <f>SUMIF($D$9:$D$274,$D285,DV$9:DV$274)</f>
        <v/>
      </c>
      <c r="DW285" s="589">
        <f>SUMIF($D$9:$D$274,$D285,DW$9:DW$274)</f>
        <v/>
      </c>
      <c r="DX285" s="589">
        <f>SUMIF($D$9:$D$274,$D285,DX$9:DX$274)</f>
        <v/>
      </c>
      <c r="DY285" s="589">
        <f>SUMIF($D$9:$D$274,$D285,DY$9:DY$274)</f>
        <v/>
      </c>
      <c r="DZ285" s="589">
        <f>SUMIF($D$9:$D$274,$D285,DZ$9:DZ$274)</f>
        <v/>
      </c>
      <c r="EA285" s="589">
        <f>SUMIF($D$9:$D$274,$D285,EA$9:EA$274)</f>
        <v/>
      </c>
      <c r="EB285" s="589">
        <f>SUMIF($D$9:$D$274,$D285,EB$9:EB$274)</f>
        <v/>
      </c>
      <c r="EC285" s="589">
        <f>SUMIF($D$9:$D$274,$D285,EC$9:EC$274)</f>
        <v/>
      </c>
      <c r="ED285" s="589">
        <f>SUMIF($D$9:$D$274,$D285,ED$9:ED$274)</f>
        <v/>
      </c>
      <c r="EE285" s="589">
        <f>SUMIF($D$9:$D$274,$D285,EE$9:EE$274)</f>
        <v/>
      </c>
      <c r="EF285" s="589">
        <f>SUMIF($D$9:$D$274,$D285,EF$9:EF$274)</f>
        <v/>
      </c>
      <c r="EG285" s="589">
        <f>SUMIF($D$9:$D$274,$D285,EG$9:EG$274)</f>
        <v/>
      </c>
      <c r="EH285" s="589">
        <f>SUMIF($D$9:$D$274,$D285,EH$9:EH$274)</f>
        <v/>
      </c>
      <c r="EI285" s="589">
        <f>SUMIF($D$9:$D$274,$D285,EI$9:EI$274)</f>
        <v/>
      </c>
      <c r="EJ285" s="589">
        <f>SUMIF($D$9:$D$274,$D285,EJ$9:EJ$274)</f>
        <v/>
      </c>
      <c r="EK285" s="589">
        <f>SUMIF($D$9:$D$274,$D285,EK$9:EK$274)</f>
        <v/>
      </c>
      <c r="EL285" s="589">
        <f>SUMIF($D$9:$D$274,$D285,EL$9:EL$274)</f>
        <v/>
      </c>
      <c r="EM285" s="589">
        <f>SUMIF($D$9:$D$274,$D285,EM$9:EM$274)</f>
        <v/>
      </c>
      <c r="EN285" s="589">
        <f>SUMIF($D$9:$D$274,$D285,EN$9:EN$274)</f>
        <v/>
      </c>
      <c r="EO285" s="589">
        <f>SUMIF($D$9:$D$274,$D285,EO$9:EO$274)</f>
        <v/>
      </c>
      <c r="EP285" s="589">
        <f>SUMIF($D$9:$D$274,$D285,EP$9:EP$274)</f>
        <v/>
      </c>
      <c r="EQ285" s="589">
        <f>SUMIF($D$9:$D$274,$D285,EQ$9:EQ$274)</f>
        <v/>
      </c>
      <c r="ER285" s="589">
        <f>SUMIF($D$9:$D$274,$D285,ER$9:ER$274)</f>
        <v/>
      </c>
      <c r="ES285" s="589">
        <f>SUMIF($D$9:$D$274,$D285,ES$9:ES$274)</f>
        <v/>
      </c>
      <c r="ET285" s="589">
        <f>SUMIF($D$9:$D$274,$D285,ET$9:ET$274)</f>
        <v/>
      </c>
      <c r="EU285" s="589">
        <f>SUMIF($D$9:$D$274,$D285,EU$9:EU$274)</f>
        <v/>
      </c>
      <c r="EV285" s="589">
        <f>SUMIF($D$9:$D$274,$D285,EV$9:EV$274)</f>
        <v/>
      </c>
      <c r="EW285" s="589">
        <f>SUMIF($D$9:$D$274,$D285,EW$9:EW$274)</f>
        <v/>
      </c>
      <c r="EX285" s="589">
        <f>SUMIF($D$9:$D$274,$D285,EX$9:EX$274)</f>
        <v/>
      </c>
      <c r="EY285" s="589">
        <f>SUMIF($D$9:$D$274,$D285,EY$9:EY$274)</f>
        <v/>
      </c>
      <c r="EZ285" s="589">
        <f>SUMIF($D$9:$D$274,$D285,EZ$9:EZ$274)</f>
        <v/>
      </c>
      <c r="FA285" s="589">
        <f>SUMIF($D$9:$D$274,$D285,FA$9:FA$274)</f>
        <v/>
      </c>
      <c r="FB285" s="589">
        <f>SUMIF($D$9:$D$274,$D285,FB$9:FB$274)</f>
        <v/>
      </c>
      <c r="FC285" s="589">
        <f>SUMIF($D$9:$D$274,$D285,FC$9:FC$274)</f>
        <v/>
      </c>
      <c r="FD285" s="589">
        <f>SUMIF($D$9:$D$274,$D285,FD$9:FD$274)</f>
        <v/>
      </c>
      <c r="FE285" s="589">
        <f>SUMIF($D$9:$D$274,$D285,FE$9:FE$274)</f>
        <v/>
      </c>
      <c r="FF285" s="589">
        <f>SUMIF($D$9:$D$274,$D285,FF$9:FF$274)</f>
        <v/>
      </c>
      <c r="FG285" s="589">
        <f>SUMIF($D$9:$D$274,$D285,FG$9:FG$274)</f>
        <v/>
      </c>
      <c r="FH285" s="589">
        <f>SUMIF($D$9:$D$274,$D285,FH$9:FH$274)</f>
        <v/>
      </c>
      <c r="FI285" s="589">
        <f>SUMIF($D$9:$D$274,$D285,FI$9:FI$274)</f>
        <v/>
      </c>
      <c r="FJ285" s="589">
        <f>SUMIF($D$9:$D$274,$D285,FJ$9:FJ$274)</f>
        <v/>
      </c>
      <c r="FK285" s="589">
        <f>SUMIF($D$9:$D$274,$D285,FK$9:FK$274)</f>
        <v/>
      </c>
      <c r="FL285" s="589">
        <f>SUMIF($D$9:$D$274,$D285,FL$9:FL$274)</f>
        <v/>
      </c>
      <c r="FM285" s="589">
        <f>SUMIF($D$9:$D$274,$D285,FM$9:FM$274)</f>
        <v/>
      </c>
      <c r="FN285" s="589">
        <f>SUMIF($D$9:$D$274,$D285,FN$9:FN$274)</f>
        <v/>
      </c>
      <c r="FO285" s="589">
        <f>SUMIF($D$9:$D$274,$D285,FO$9:FO$274)</f>
        <v/>
      </c>
      <c r="FP285" s="589">
        <f>SUMIF($D$9:$D$274,$D285,FP$9:FP$274)</f>
        <v/>
      </c>
      <c r="FQ285" s="589">
        <f>SUMIF($D$9:$D$274,$D285,FQ$9:FQ$274)</f>
        <v/>
      </c>
      <c r="FR285" s="589">
        <f>SUMIF($D$9:$D$274,$D285,FR$9:FR$274)</f>
        <v/>
      </c>
      <c r="FS285" s="589">
        <f>SUMIF($D$9:$D$274,$D285,FS$9:FS$274)</f>
        <v/>
      </c>
      <c r="FT285" s="589">
        <f>SUMIF($D$9:$D$274,$D285,FT$9:FT$274)</f>
        <v/>
      </c>
      <c r="FU285" s="589">
        <f>SUMIF($D$9:$D$274,$D285,FU$9:FU$274)</f>
        <v/>
      </c>
      <c r="FV285" s="589">
        <f>SUMIF($D$9:$D$274,$D285,FV$9:FV$274)</f>
        <v/>
      </c>
      <c r="FW285" s="589">
        <f>SUMIF($D$9:$D$274,$D285,FW$9:FW$274)</f>
        <v/>
      </c>
      <c r="FX285" s="589">
        <f>SUMIF($D$9:$D$274,$D285,FX$9:FX$274)</f>
        <v/>
      </c>
      <c r="FY285" s="589">
        <f>SUMIF($D$9:$D$274,$D285,FY$9:FY$274)</f>
        <v/>
      </c>
      <c r="FZ285" s="589">
        <f>SUMIF($D$9:$D$274,$D285,FZ$9:FZ$274)</f>
        <v/>
      </c>
      <c r="GA285" s="589">
        <f>SUMIF($D$9:$D$274,$D285,GA$9:GA$274)</f>
        <v/>
      </c>
      <c r="GB285" s="589">
        <f>SUMIF($D$9:$D$274,$D285,GB$9:GB$274)</f>
        <v/>
      </c>
      <c r="GC285" s="589">
        <f>SUMIF($D$9:$D$274,$D285,GC$9:GC$274)</f>
        <v/>
      </c>
      <c r="GD285" s="589">
        <f>SUMIF($D$9:$D$274,$D285,GD$9:GD$274)</f>
        <v/>
      </c>
      <c r="GE285" s="589">
        <f>SUMIF($D$9:$D$274,$D285,GE$9:GE$274)</f>
        <v/>
      </c>
      <c r="GF285" s="589">
        <f>SUMIF($D$9:$D$274,$D285,GF$9:GF$274)</f>
        <v/>
      </c>
      <c r="GG285" s="589">
        <f>SUMIF($D$9:$D$274,$D285,GG$9:GG$274)</f>
        <v/>
      </c>
      <c r="GH285" s="589">
        <f>SUMIF($D$9:$D$274,$D285,GH$9:GH$274)</f>
        <v/>
      </c>
      <c r="GI285" s="589">
        <f>SUMIF($D$9:$D$274,$D285,GI$9:GI$274)</f>
        <v/>
      </c>
      <c r="GJ285" s="589">
        <f>SUMIF($D$9:$D$274,$D285,GJ$9:GJ$274)</f>
        <v/>
      </c>
      <c r="GK285" s="589">
        <f>SUMIF($D$9:$D$274,$D285,GK$9:GK$274)</f>
        <v/>
      </c>
      <c r="GL285" s="589">
        <f>SUMIF($D$9:$D$274,$D285,GL$9:GL$274)</f>
        <v/>
      </c>
      <c r="GM285" s="589">
        <f>SUMIF($D$9:$D$274,$D285,GM$9:GM$274)</f>
        <v/>
      </c>
      <c r="GN285" s="589">
        <f>SUMIF($D$9:$D$274,$D285,GN$9:GN$274)</f>
        <v/>
      </c>
      <c r="GO285" s="589">
        <f>SUMIF($D$9:$D$274,$D285,GO$9:GO$274)</f>
        <v/>
      </c>
      <c r="GP285" s="589">
        <f>SUMIF($D$9:$D$274,$D285,GP$9:GP$274)</f>
        <v/>
      </c>
      <c r="GQ285" s="589">
        <f>SUMIF($D$9:$D$274,$D285,GQ$9:GQ$274)</f>
        <v/>
      </c>
      <c r="GR285" s="589">
        <f>SUMIF($D$9:$D$274,$D285,GR$9:GR$274)</f>
        <v/>
      </c>
      <c r="GS285" s="589">
        <f>SUMIF($D$9:$D$274,$D285,GS$9:GS$274)</f>
        <v/>
      </c>
      <c r="GT285" s="589">
        <f>SUMIF($D$9:$D$274,$D285,GT$9:GT$274)</f>
        <v/>
      </c>
      <c r="GU285" s="589">
        <f>SUMIF($D$9:$D$274,$D285,GU$9:GU$274)</f>
        <v/>
      </c>
      <c r="GV285" s="589">
        <f>SUMIF($D$9:$D$274,$D285,GV$9:GV$274)</f>
        <v/>
      </c>
      <c r="GW285" s="589">
        <f>SUMIF($D$9:$D$274,$D285,GW$9:GW$274)</f>
        <v/>
      </c>
      <c r="GX285" s="589">
        <f>SUMIF($D$9:$D$274,$D285,GX$9:GX$274)</f>
        <v/>
      </c>
      <c r="GY285" s="589">
        <f>SUMIF($D$9:$D$274,$D285,GY$9:GY$274)</f>
        <v/>
      </c>
      <c r="GZ285" s="589">
        <f>SUMIF($D$9:$D$274,$D285,GZ$9:GZ$274)</f>
        <v/>
      </c>
      <c r="HA285" s="589">
        <f>SUMIF($D$9:$D$274,$D285,HA$9:HA$274)</f>
        <v/>
      </c>
      <c r="HB285" s="589">
        <f>SUMIF($D$9:$D$274,$D285,HB$9:HB$274)</f>
        <v/>
      </c>
      <c r="HC285" s="589">
        <f>SUMIF($D$9:$D$274,$D285,HC$9:HC$274)</f>
        <v/>
      </c>
      <c r="HD285" s="589">
        <f>SUMIF($D$9:$D$274,$D285,HD$9:HD$274)</f>
        <v/>
      </c>
      <c r="HE285" s="589">
        <f>SUMIF($D$9:$D$274,$D285,HE$9:HE$274)</f>
        <v/>
      </c>
      <c r="HF285" s="589">
        <f>SUMIF($D$9:$D$274,$D285,HF$9:HF$274)</f>
        <v/>
      </c>
      <c r="HG285" s="589">
        <f>SUMIF($D$9:$D$274,$D285,HG$9:HG$274)</f>
        <v/>
      </c>
      <c r="HH285" s="589">
        <f>SUMIF($D$9:$D$274,$D285,HH$9:HH$274)</f>
        <v/>
      </c>
      <c r="HI285" s="589">
        <f>SUMIF($D$9:$D$274,$D285,HI$9:HI$274)</f>
        <v/>
      </c>
      <c r="HJ285" s="589">
        <f>SUMIF($D$9:$D$274,$D285,HJ$9:HJ$274)</f>
        <v/>
      </c>
      <c r="HK285" s="589">
        <f>SUMIF($D$9:$D$274,$D285,HK$9:HK$274)</f>
        <v/>
      </c>
      <c r="HL285" s="589">
        <f>SUMIF($D$9:$D$274,$D285,HL$9:HL$274)</f>
        <v/>
      </c>
      <c r="HM285" s="589">
        <f>SUMIF($D$9:$D$274,$D285,HM$9:HM$274)</f>
        <v/>
      </c>
      <c r="HN285" s="589">
        <f>SUMIF($D$9:$D$274,$D285,HN$9:HN$274)</f>
        <v/>
      </c>
      <c r="HO285" s="589">
        <f>SUMIF($D$9:$D$274,$D285,HO$9:HO$274)</f>
        <v/>
      </c>
      <c r="HP285" s="589">
        <f>SUMIF($D$9:$D$274,$D285,HP$9:HP$274)</f>
        <v/>
      </c>
      <c r="HQ285" s="589">
        <f>SUMIF($D$9:$D$274,$D285,HQ$9:HQ$274)</f>
        <v/>
      </c>
      <c r="HR285" s="589">
        <f>SUMIF($D$9:$D$274,$D285,HR$9:HR$274)</f>
        <v/>
      </c>
      <c r="HS285" s="589">
        <f>SUMIF($D$9:$D$274,$D285,HS$9:HS$274)</f>
        <v/>
      </c>
      <c r="HT285" s="589">
        <f>SUMIF($D$9:$D$274,$D285,HT$9:HT$274)</f>
        <v/>
      </c>
      <c r="HU285" s="589">
        <f>SUMIF($D$9:$D$274,$D285,HU$9:HU$274)</f>
        <v/>
      </c>
      <c r="HV285" s="589">
        <f>SUMIF($D$9:$D$274,$D285,HV$9:HV$274)</f>
        <v/>
      </c>
      <c r="HW285" s="589">
        <f>SUMIF($D$9:$D$274,$D285,HW$9:HW$274)</f>
        <v/>
      </c>
      <c r="HX285" s="589">
        <f>SUMIF($D$9:$D$274,$D285,HX$9:HX$274)</f>
        <v/>
      </c>
      <c r="HY285" s="589">
        <f>SUMIF($D$9:$D$274,$D285,HY$9:HY$274)</f>
        <v/>
      </c>
      <c r="HZ285" s="589">
        <f>SUMIF($D$9:$D$274,$D285,HZ$9:HZ$274)</f>
        <v/>
      </c>
      <c r="IA285" s="589">
        <f>SUMIF($D$9:$D$274,$D285,IA$9:IA$274)</f>
        <v/>
      </c>
      <c r="IB285" s="589">
        <f>SUMIF($D$9:$D$274,$D285,IB$9:IB$274)</f>
        <v/>
      </c>
      <c r="IC285" s="589">
        <f>SUMIF($D$9:$D$274,$D285,IC$9:IC$274)</f>
        <v/>
      </c>
      <c r="ID285" s="589">
        <f>SUMIF($D$9:$D$274,$D285,ID$9:ID$274)</f>
        <v/>
      </c>
      <c r="IE285" s="589">
        <f>SUMIF($D$9:$D$274,$D285,IE$9:IE$274)</f>
        <v/>
      </c>
      <c r="IF285" s="589">
        <f>SUMIF($D$9:$D$274,$D285,IF$9:IF$274)</f>
        <v/>
      </c>
      <c r="IG285" s="589">
        <f>SUMIF($D$9:$D$274,$D285,IG$9:IG$274)</f>
        <v/>
      </c>
      <c r="IH285" s="589">
        <f>SUMIF($D$9:$D$274,$D285,IH$9:IH$274)</f>
        <v/>
      </c>
      <c r="II285" s="589">
        <f>SUMIF($D$9:$D$274,$D285,II$9:II$274)</f>
        <v/>
      </c>
      <c r="IJ285" s="589">
        <f>SUMIF($D$9:$D$274,$D285,IJ$9:IJ$274)</f>
        <v/>
      </c>
      <c r="IK285" s="589">
        <f>SUMIF($D$9:$D$274,$D285,IK$9:IK$274)</f>
        <v/>
      </c>
      <c r="IL285" s="589">
        <f>SUMIF($D$9:$D$274,$D285,IL$9:IL$274)</f>
        <v/>
      </c>
      <c r="IM285" s="589">
        <f>SUMIF($D$9:$D$274,$D285,IM$9:IM$274)</f>
        <v/>
      </c>
      <c r="IN285" s="589">
        <f>SUMIF($D$9:$D$274,$D285,IN$9:IN$274)</f>
        <v/>
      </c>
      <c r="IO285" s="589">
        <f>SUMIF($D$9:$D$274,$D285,IO$9:IO$274)</f>
        <v/>
      </c>
      <c r="IP285" s="589">
        <f>SUMIF($D$9:$D$274,$D285,IP$9:IP$274)</f>
        <v/>
      </c>
      <c r="IQ285" s="589">
        <f>SUMIF($D$9:$D$274,$D285,IQ$9:IQ$274)</f>
        <v/>
      </c>
      <c r="IR285" s="589">
        <f>SUMIF($D$9:$D$274,$D285,IR$9:IR$274)</f>
        <v/>
      </c>
      <c r="IS285" s="589">
        <f>SUMIF($D$9:$D$274,$D285,IS$9:IS$274)</f>
        <v/>
      </c>
      <c r="IT285" s="589">
        <f>SUMIF($D$9:$D$274,$D285,IT$9:IT$274)</f>
        <v/>
      </c>
      <c r="IU285" s="589">
        <f>SUMIF($D$9:$D$274,$D285,IU$9:IU$274)</f>
        <v/>
      </c>
      <c r="IV285" s="589">
        <f>SUMIF($D$9:$D$274,$D285,IV$9:IV$274)</f>
        <v/>
      </c>
      <c r="IW285" s="589">
        <f>SUMIF($D$9:$D$274,$D285,IW$9:IW$274)</f>
        <v/>
      </c>
      <c r="IX285" s="589">
        <f>SUMIF($D$9:$D$274,$D285,IX$9:IX$274)</f>
        <v/>
      </c>
      <c r="IY285" s="589">
        <f>SUMIF($D$9:$D$274,$D285,IY$9:IY$274)</f>
        <v/>
      </c>
      <c r="IZ285" s="589">
        <f>SUMIF($D$9:$D$274,$D285,IZ$9:IZ$274)</f>
        <v/>
      </c>
      <c r="JA285" s="589">
        <f>SUMIF($D$9:$D$274,$D285,JA$9:JA$274)</f>
        <v/>
      </c>
      <c r="JB285" s="589">
        <f>SUMIF($D$9:$D$274,$D285,JB$9:JB$274)</f>
        <v/>
      </c>
      <c r="JC285" s="589">
        <f>SUMIF($D$9:$D$274,$D285,JC$9:JC$274)</f>
        <v/>
      </c>
      <c r="JD285" s="589">
        <f>SUMIF($D$9:$D$274,$D285,JD$9:JD$274)</f>
        <v/>
      </c>
      <c r="JE285" s="589">
        <f>SUMIF($D$9:$D$274,$D285,JE$9:JE$274)</f>
        <v/>
      </c>
      <c r="JF285" s="589">
        <f>SUMIF($D$9:$D$274,$D285,JF$9:JF$274)</f>
        <v/>
      </c>
      <c r="JG285" s="589">
        <f>SUMIF($D$9:$D$274,$D285,JG$9:JG$274)</f>
        <v/>
      </c>
      <c r="JH285" s="589">
        <f>SUMIF($D$9:$D$274,$D285,JH$9:JH$274)</f>
        <v/>
      </c>
      <c r="JI285" s="589">
        <f>SUMIF($D$9:$D$274,$D285,JI$9:JI$274)</f>
        <v/>
      </c>
      <c r="JJ285" s="589">
        <f>SUMIF($D$9:$D$274,$D285,JJ$9:JJ$274)</f>
        <v/>
      </c>
      <c r="JK285" s="589">
        <f>SUMIF($D$9:$D$274,$D285,JK$9:JK$274)</f>
        <v/>
      </c>
      <c r="JL285" s="589">
        <f>SUMIF($D$9:$D$274,$D285,JL$9:JL$274)</f>
        <v/>
      </c>
      <c r="JM285" s="589">
        <f>SUMIF($D$9:$D$274,$D285,JM$9:JM$274)</f>
        <v/>
      </c>
      <c r="JN285" s="589">
        <f>SUMIF($D$9:$D$274,$D285,JN$9:JN$274)</f>
        <v/>
      </c>
      <c r="JO285" s="589">
        <f>SUMIF($D$9:$D$274,$D285,JO$9:JO$274)</f>
        <v/>
      </c>
      <c r="JP285" s="589">
        <f>SUMIF($D$9:$D$274,$D285,JP$9:JP$274)</f>
        <v/>
      </c>
      <c r="JQ285" s="589">
        <f>SUMIF($D$9:$D$274,$D285,JQ$9:JQ$274)</f>
        <v/>
      </c>
      <c r="JR285" s="589">
        <f>SUMIF($D$9:$D$274,$D285,JR$9:JR$274)</f>
        <v/>
      </c>
      <c r="JS285" s="589">
        <f>SUMIF($D$9:$D$274,$D285,JS$9:JS$274)</f>
        <v/>
      </c>
      <c r="JT285" s="589">
        <f>SUMIF($D$9:$D$274,$D285,JT$9:JT$274)</f>
        <v/>
      </c>
      <c r="JU285" s="589">
        <f>SUMIF($D$9:$D$274,$D285,JU$9:JU$274)</f>
        <v/>
      </c>
      <c r="JV285" s="589">
        <f>SUMIF($D$9:$D$274,$D285,JV$9:JV$274)</f>
        <v/>
      </c>
      <c r="JW285" s="589">
        <f>SUMIF($D$9:$D$274,$D285,JW$9:JW$274)</f>
        <v/>
      </c>
      <c r="JX285" s="589">
        <f>SUMIF($D$9:$D$274,$D285,JX$9:JX$274)</f>
        <v/>
      </c>
      <c r="JY285" s="589">
        <f>SUMIF($D$9:$D$274,$D285,JY$9:JY$274)</f>
        <v/>
      </c>
      <c r="JZ285" s="589">
        <f>SUMIF($D$9:$D$274,$D285,JZ$9:JZ$274)</f>
        <v/>
      </c>
      <c r="KA285" s="589">
        <f>SUMIF($D$9:$D$274,$D285,KA$9:KA$274)</f>
        <v/>
      </c>
      <c r="KB285" s="589">
        <f>SUMIF($D$9:$D$274,$D285,KB$9:KB$274)</f>
        <v/>
      </c>
      <c r="KC285" s="589">
        <f>SUMIF($D$9:$D$274,$D285,KC$9:KC$274)</f>
        <v/>
      </c>
      <c r="KD285" s="589">
        <f>SUMIF($D$9:$D$274,$D285,KD$9:KD$274)</f>
        <v/>
      </c>
      <c r="KE285" s="589">
        <f>SUMIF($D$9:$D$274,$D285,KE$9:KE$274)</f>
        <v/>
      </c>
      <c r="KF285" s="589">
        <f>SUMIF($D$9:$D$274,$D285,KF$9:KF$274)</f>
        <v/>
      </c>
      <c r="KG285" s="589">
        <f>SUMIF($D$9:$D$274,$D285,KG$9:KG$274)</f>
        <v/>
      </c>
      <c r="KH285" s="589">
        <f>SUMIF($D$9:$D$274,$D285,KH$9:KH$274)</f>
        <v/>
      </c>
      <c r="KI285" s="589">
        <f>SUMIF($D$9:$D$274,$D285,KI$9:KI$274)</f>
        <v/>
      </c>
      <c r="KJ285" s="589">
        <f>SUMIF($D$9:$D$274,$D285,KJ$9:KJ$274)</f>
        <v/>
      </c>
      <c r="KK285" s="589">
        <f>SUMIF($D$9:$D$274,$D285,KK$9:KK$274)</f>
        <v/>
      </c>
      <c r="KL285" s="589">
        <f>SUMIF($D$9:$D$274,$D285,KL$9:KL$274)</f>
        <v/>
      </c>
      <c r="KM285" s="589">
        <f>SUMIF($D$9:$D$274,$D285,KM$9:KM$274)</f>
        <v/>
      </c>
      <c r="KN285" s="589">
        <f>SUMIF($D$9:$D$274,$D285,KN$9:KN$274)</f>
        <v/>
      </c>
      <c r="KO285" s="589">
        <f>SUMIF($D$9:$D$274,$D285,KO$9:KO$274)</f>
        <v/>
      </c>
      <c r="KP285" s="589">
        <f>SUMIF($D$9:$D$274,$D285,KP$9:KP$274)</f>
        <v/>
      </c>
      <c r="KQ285" s="589">
        <f>SUMIF($D$9:$D$274,$D285,KQ$9:KQ$274)</f>
        <v/>
      </c>
      <c r="KR285" s="589">
        <f>SUMIF($D$9:$D$274,$D285,KR$9:KR$274)</f>
        <v/>
      </c>
      <c r="KS285" s="589">
        <f>SUMIF($D$9:$D$274,$D285,KS$9:KS$274)</f>
        <v/>
      </c>
      <c r="KT285" s="589">
        <f>SUMIF($D$9:$D$274,$D285,KT$9:KT$274)</f>
        <v/>
      </c>
      <c r="KU285" s="589">
        <f>SUMIF($D$9:$D$274,$D285,KU$9:KU$274)</f>
        <v/>
      </c>
      <c r="KV285" s="589">
        <f>SUMIF($D$9:$D$274,$D285,KV$9:KV$274)</f>
        <v/>
      </c>
      <c r="KW285" s="589">
        <f>SUMIF($D$9:$D$274,$D285,KW$9:KW$274)</f>
        <v/>
      </c>
      <c r="KX285" s="589">
        <f>SUMIF($D$9:$D$274,$D285,KX$9:KX$274)</f>
        <v/>
      </c>
      <c r="KY285" s="589">
        <f>SUMIF($D$9:$D$274,$D285,KY$9:KY$274)</f>
        <v/>
      </c>
      <c r="KZ285" s="589">
        <f>SUMIF($D$9:$D$274,$D285,KZ$9:KZ$274)</f>
        <v/>
      </c>
      <c r="LA285" s="589">
        <f>SUMIF($D$9:$D$274,$D285,LA$9:LA$274)</f>
        <v/>
      </c>
      <c r="LB285" s="589">
        <f>SUMIF($D$9:$D$274,$D285,LB$9:LB$274)</f>
        <v/>
      </c>
      <c r="LC285" s="589">
        <f>SUMIF($D$9:$D$274,$D285,LC$9:LC$274)</f>
        <v/>
      </c>
      <c r="LD285" s="589">
        <f>SUMIF($D$9:$D$274,$D285,LD$9:LD$274)</f>
        <v/>
      </c>
      <c r="LE285" s="589">
        <f>SUMIF($D$9:$D$274,$D285,LE$9:LE$274)</f>
        <v/>
      </c>
      <c r="LF285" s="589">
        <f>SUMIF($D$9:$D$274,$D285,LF$9:LF$274)</f>
        <v/>
      </c>
      <c r="LG285" s="589">
        <f>SUMIF($D$9:$D$274,$D285,LG$9:LG$274)</f>
        <v/>
      </c>
      <c r="LH285" s="589">
        <f>SUMIF($D$9:$D$274,$D285,LH$9:LH$274)</f>
        <v/>
      </c>
      <c r="LI285" s="589">
        <f>SUMIF($D$9:$D$274,$D285,LI$9:LI$274)</f>
        <v/>
      </c>
      <c r="LJ285" s="589">
        <f>SUMIF($D$9:$D$274,$D285,LJ$9:LJ$274)</f>
        <v/>
      </c>
      <c r="LK285" s="589">
        <f>SUMIF($D$9:$D$274,$D285,LK$9:LK$274)</f>
        <v/>
      </c>
      <c r="LL285" s="589">
        <f>SUMIF($D$9:$D$274,$D285,LL$9:LL$274)</f>
        <v/>
      </c>
      <c r="LM285" s="589">
        <f>SUMIF($D$9:$D$274,$D285,LM$9:LM$274)</f>
        <v/>
      </c>
      <c r="LN285" s="589">
        <f>SUMIF($D$9:$D$274,$D285,LN$9:LN$274)</f>
        <v/>
      </c>
      <c r="LO285" s="589">
        <f>SUMIF($D$9:$D$274,$D285,LO$9:LO$274)</f>
        <v/>
      </c>
      <c r="LP285" s="589">
        <f>SUMIF($D$9:$D$274,$D285,LP$9:LP$274)</f>
        <v/>
      </c>
      <c r="LQ285" s="589">
        <f>SUMIF($D$9:$D$274,$D285,LQ$9:LQ$274)</f>
        <v/>
      </c>
      <c r="LR285" s="589">
        <f>SUMIF($D$9:$D$274,$D285,LR$9:LR$274)</f>
        <v/>
      </c>
      <c r="LS285" s="589">
        <f>SUMIF($D$9:$D$274,$D285,LS$9:LS$274)</f>
        <v/>
      </c>
      <c r="LT285" s="589">
        <f>SUMIF($D$9:$D$274,$D285,LT$9:LT$274)</f>
        <v/>
      </c>
      <c r="LU285" s="589">
        <f>SUMIF($D$9:$D$274,$D285,LU$9:LU$274)</f>
        <v/>
      </c>
      <c r="LV285" s="589">
        <f>SUMIF($D$9:$D$274,$D285,LV$9:LV$274)</f>
        <v/>
      </c>
      <c r="LW285" s="589">
        <f>SUMIF($D$9:$D$274,$D285,LW$9:LW$274)</f>
        <v/>
      </c>
      <c r="LX285" s="589">
        <f>SUMIF($D$9:$D$274,$D285,LX$9:LX$274)</f>
        <v/>
      </c>
      <c r="LY285" s="589">
        <f>SUMIF($D$9:$D$274,$D285,LY$9:LY$274)</f>
        <v/>
      </c>
      <c r="LZ285" s="589">
        <f>SUMIF($D$9:$D$274,$D285,LZ$9:LZ$274)</f>
        <v/>
      </c>
      <c r="MA285" s="589">
        <f>SUMIF($D$9:$D$274,$D285,MA$9:MA$274)</f>
        <v/>
      </c>
      <c r="MB285" s="589">
        <f>SUMIF($D$9:$D$274,$D285,MB$9:MB$274)</f>
        <v/>
      </c>
      <c r="MC285" s="589">
        <f>SUMIF($D$9:$D$274,$D285,MC$9:MC$274)</f>
        <v/>
      </c>
      <c r="MD285" s="589">
        <f>SUMIF($D$9:$D$274,$D285,MD$9:MD$274)</f>
        <v/>
      </c>
      <c r="ME285" s="589">
        <f>SUMIF($D$9:$D$274,$D285,ME$9:ME$274)</f>
        <v/>
      </c>
      <c r="MF285" s="589">
        <f>SUMIF($D$9:$D$274,$D285,MF$9:MF$274)</f>
        <v/>
      </c>
      <c r="MG285" s="589">
        <f>SUMIF($D$9:$D$274,$D285,MG$9:MG$274)</f>
        <v/>
      </c>
      <c r="MH285" s="589">
        <f>SUMIF($D$9:$D$274,$D285,MH$9:MH$274)</f>
        <v/>
      </c>
      <c r="MI285" s="589">
        <f>SUMIF($D$9:$D$274,$D285,MI$9:MI$274)</f>
        <v/>
      </c>
      <c r="MJ285" s="589">
        <f>SUMIF($D$9:$D$274,$D285,MJ$9:MJ$274)</f>
        <v/>
      </c>
      <c r="MK285" s="589">
        <f>SUMIF($D$9:$D$274,$D285,MK$9:MK$274)</f>
        <v/>
      </c>
      <c r="ML285" s="589">
        <f>SUMIF($D$9:$D$274,$D285,ML$9:ML$274)</f>
        <v/>
      </c>
      <c r="MM285" s="589">
        <f>SUMIF($D$9:$D$274,$D285,MM$9:MM$274)</f>
        <v/>
      </c>
      <c r="MN285" s="589">
        <f>SUMIF($D$9:$D$274,$D285,MN$9:MN$274)</f>
        <v/>
      </c>
      <c r="MO285" s="589">
        <f>SUMIF($D$9:$D$274,$D285,MO$9:MO$274)</f>
        <v/>
      </c>
      <c r="MP285" s="589">
        <f>SUMIF($D$9:$D$274,$D285,MP$9:MP$274)</f>
        <v/>
      </c>
      <c r="MQ285" s="589">
        <f>SUMIF($D$9:$D$274,$D285,MQ$9:MQ$274)</f>
        <v/>
      </c>
      <c r="MR285" s="589">
        <f>SUMIF($D$9:$D$274,$D285,MR$9:MR$274)</f>
        <v/>
      </c>
      <c r="MS285" s="589">
        <f>SUMIF($D$9:$D$274,$D285,MS$9:MS$274)</f>
        <v/>
      </c>
      <c r="MT285" s="589">
        <f>SUMIF($D$9:$D$274,$D285,MT$9:MT$274)</f>
        <v/>
      </c>
      <c r="MU285" s="589">
        <f>SUMIF($D$9:$D$274,$D285,MU$9:MU$274)</f>
        <v/>
      </c>
      <c r="MV285" s="589">
        <f>SUMIF($D$9:$D$274,$D285,MV$9:MV$274)</f>
        <v/>
      </c>
      <c r="MW285" s="589">
        <f>SUMIF($D$9:$D$274,$D285,MW$9:MW$274)</f>
        <v/>
      </c>
      <c r="MX285" s="589">
        <f>SUMIF($D$9:$D$274,$D285,MX$9:MX$274)</f>
        <v/>
      </c>
      <c r="MY285" s="589">
        <f>SUMIF($D$9:$D$274,$D285,MY$9:MY$274)</f>
        <v/>
      </c>
      <c r="MZ285" s="589">
        <f>SUMIF($D$9:$D$274,$D285,MZ$9:MZ$274)</f>
        <v/>
      </c>
      <c r="NA285" s="589">
        <f>SUMIF($D$9:$D$274,$D285,NA$9:NA$274)</f>
        <v/>
      </c>
      <c r="NB285" s="589">
        <f>SUMIF($D$9:$D$274,$D285,NB$9:NB$274)</f>
        <v/>
      </c>
      <c r="NC285" s="589">
        <f>SUMIF($D$9:$D$274,$D285,NC$9:NC$274)</f>
        <v/>
      </c>
      <c r="ND285" s="589">
        <f>SUMIF($D$9:$D$274,$D285,ND$9:ND$274)</f>
        <v/>
      </c>
      <c r="NE285" s="589">
        <f>SUMIF($D$9:$D$274,$D285,NE$9:NE$274)</f>
        <v/>
      </c>
      <c r="NF285" s="589">
        <f>SUMIF($D$9:$D$274,$D285,NF$9:NF$274)</f>
        <v/>
      </c>
      <c r="NG285" s="589">
        <f>SUMIF($D$9:$D$274,$D285,NG$9:NG$274)</f>
        <v/>
      </c>
      <c r="NH285" s="589">
        <f>SUMIF($D$9:$D$274,$D285,NH$9:NH$274)</f>
        <v/>
      </c>
      <c r="NI285" s="589">
        <f>SUMIF($D$9:$D$274,$D285,NI$9:NI$274)</f>
        <v/>
      </c>
      <c r="NJ285" s="589">
        <f>SUMIF($D$9:$D$274,$D285,NJ$9:NJ$274)</f>
        <v/>
      </c>
      <c r="NK285" s="589">
        <f>SUMIF($D$9:$D$274,$D285,NK$9:NK$274)</f>
        <v/>
      </c>
      <c r="NL285" s="589">
        <f>SUMIF($D$9:$D$274,$D285,NL$9:NL$274)</f>
        <v/>
      </c>
      <c r="NM285" s="589">
        <f>SUMIF($D$9:$D$274,$D285,NM$9:NM$274)</f>
        <v/>
      </c>
      <c r="NN285" s="589">
        <f>SUMIF($D$9:$D$274,$D285,NN$9:NN$274)</f>
        <v/>
      </c>
      <c r="NO285" s="589">
        <f>SUMIF($D$9:$D$274,$D285,NO$9:NO$274)</f>
        <v/>
      </c>
      <c r="NP285" s="589">
        <f>SUMIF($D$9:$D$274,$D285,NP$9:NP$274)</f>
        <v/>
      </c>
      <c r="NQ285" s="589">
        <f>SUMIF($D$9:$D$274,$D285,NQ$9:NQ$274)</f>
        <v/>
      </c>
      <c r="NR285" s="589">
        <f>SUMIF($D$9:$D$274,$D285,NR$9:NR$274)</f>
        <v/>
      </c>
      <c r="NS285" s="589">
        <f>SUMIF($D$9:$D$274,$D285,NS$9:NS$274)</f>
        <v/>
      </c>
      <c r="NT285" s="589">
        <f>SUMIF($D$9:$D$274,$D285,NT$9:NT$274)</f>
        <v/>
      </c>
      <c r="NU285" s="589">
        <f>SUMIF($D$9:$D$274,$D285,NU$9:NU$274)</f>
        <v/>
      </c>
      <c r="NV285" s="589">
        <f>SUMIF($D$9:$D$274,$D285,NV$9:NV$274)</f>
        <v/>
      </c>
      <c r="NW285" s="589">
        <f>SUMIF($D$9:$D$274,$D285,NW$9:NW$274)</f>
        <v/>
      </c>
      <c r="NX285" s="589">
        <f>SUMIF($D$9:$D$274,$D285,NX$9:NX$274)</f>
        <v/>
      </c>
      <c r="NY285" s="589">
        <f>SUMIF($D$9:$D$274,$D285,NY$9:NY$274)</f>
        <v/>
      </c>
      <c r="NZ285" s="589">
        <f>SUMIF($D$9:$D$274,$D285,NZ$9:NZ$274)</f>
        <v/>
      </c>
      <c r="OA285" s="589">
        <f>SUMIF($D$9:$D$274,$D285,OA$9:OA$274)</f>
        <v/>
      </c>
      <c r="OB285" s="589">
        <f>SUMIF($D$9:$D$274,$D285,OB$9:OB$274)</f>
        <v/>
      </c>
      <c r="OC285" s="589">
        <f>SUMIF($D$9:$D$274,$D285,OC$9:OC$274)</f>
        <v/>
      </c>
      <c r="OD285" s="589">
        <f>SUMIF($D$9:$D$274,$D285,OD$9:OD$274)</f>
        <v/>
      </c>
      <c r="OE285" s="589">
        <f>SUMIF($D$9:$D$274,$D285,OE$9:OE$274)</f>
        <v/>
      </c>
      <c r="OF285" s="589">
        <f>SUMIF($D$9:$D$274,$D285,OF$9:OF$274)</f>
        <v/>
      </c>
      <c r="OG285" s="589">
        <f>SUMIF($D$9:$D$274,$D285,OG$9:OG$274)</f>
        <v/>
      </c>
      <c r="OH285" s="589">
        <f>SUMIF($D$9:$D$274,$D285,OH$9:OH$274)</f>
        <v/>
      </c>
      <c r="OI285" s="589">
        <f>SUMIF($D$9:$D$274,$D285,OI$9:OI$274)</f>
        <v/>
      </c>
      <c r="OJ285" s="589">
        <f>SUMIF($D$9:$D$274,$D285,OJ$9:OJ$274)</f>
        <v/>
      </c>
      <c r="OK285" s="589">
        <f>SUMIF($D$9:$D$274,$D285,OK$9:OK$274)</f>
        <v/>
      </c>
      <c r="OL285" s="589">
        <f>SUMIF($D$9:$D$274,$D285,OL$9:OL$274)</f>
        <v/>
      </c>
      <c r="OM285" s="589">
        <f>SUMIF($D$9:$D$274,$D285,OM$9:OM$274)</f>
        <v/>
      </c>
      <c r="ON285" s="589">
        <f>SUMIF($D$9:$D$274,$D285,ON$9:ON$274)</f>
        <v/>
      </c>
      <c r="OO285" s="589">
        <f>SUMIF($D$9:$D$274,$D285,OO$9:OO$274)</f>
        <v/>
      </c>
      <c r="OP285" s="589">
        <f>SUMIF($D$9:$D$274,$D285,OP$9:OP$274)</f>
        <v/>
      </c>
      <c r="OQ285" s="589">
        <f>SUMIF($D$9:$D$274,$D285,OQ$9:OQ$274)</f>
        <v/>
      </c>
      <c r="OR285" s="589">
        <f>SUMIF($D$9:$D$274,$D285,OR$9:OR$274)</f>
        <v/>
      </c>
      <c r="OS285" s="589">
        <f>SUMIF($D$9:$D$274,$D285,OS$9:OS$274)</f>
        <v/>
      </c>
      <c r="OT285" s="589">
        <f>SUMIF($D$9:$D$274,$D285,OT$9:OT$274)</f>
        <v/>
      </c>
      <c r="OU285" s="589">
        <f>SUMIF($D$9:$D$274,$D285,OU$9:OU$274)</f>
        <v/>
      </c>
      <c r="OV285" s="589">
        <f>SUMIF($D$9:$D$274,$D285,OV$9:OV$274)</f>
        <v/>
      </c>
      <c r="OW285" s="589">
        <f>SUMIF($D$9:$D$274,$D285,OW$9:OW$274)</f>
        <v/>
      </c>
      <c r="OX285" s="589">
        <f>SUMIF($D$9:$D$274,$D285,OX$9:OX$274)</f>
        <v/>
      </c>
      <c r="OY285" s="589">
        <f>SUMIF($D$9:$D$274,$D285,OY$9:OY$274)</f>
        <v/>
      </c>
      <c r="OZ285" s="589">
        <f>SUMIF($D$9:$D$274,$D285,OZ$9:OZ$274)</f>
        <v/>
      </c>
      <c r="PA285" s="589">
        <f>SUMIF($D$9:$D$274,$D285,PA$9:PA$274)</f>
        <v/>
      </c>
      <c r="PB285" s="589">
        <f>SUMIF($D$9:$D$274,$D285,PB$9:PB$274)</f>
        <v/>
      </c>
      <c r="PC285" s="589">
        <f>SUMIF($D$9:$D$274,$D285,PC$9:PC$274)</f>
        <v/>
      </c>
      <c r="PD285" s="589">
        <f>SUMIF($D$9:$D$274,$D285,PD$9:PD$274)</f>
        <v/>
      </c>
      <c r="PE285" s="589">
        <f>SUMIF($D$9:$D$274,$D285,PE$9:PE$274)</f>
        <v/>
      </c>
      <c r="PF285" s="589">
        <f>SUMIF($D$9:$D$274,$D285,PF$9:PF$274)</f>
        <v/>
      </c>
      <c r="PG285" s="589">
        <f>SUMIF($D$9:$D$274,$D285,PG$9:PG$274)</f>
        <v/>
      </c>
      <c r="PH285" s="589">
        <f>SUMIF($D$9:$D$274,$D285,PH$9:PH$274)</f>
        <v/>
      </c>
      <c r="PI285" s="589">
        <f>SUMIF($D$9:$D$274,$D285,PI$9:PI$274)</f>
        <v/>
      </c>
      <c r="PJ285" s="589">
        <f>SUMIF($D$9:$D$274,$D285,PJ$9:PJ$274)</f>
        <v/>
      </c>
      <c r="PK285" s="589">
        <f>SUMIF($D$9:$D$274,$D285,PK$9:PK$274)</f>
        <v/>
      </c>
      <c r="PL285" s="589">
        <f>SUMIF($D$9:$D$274,$D285,PL$9:PL$274)</f>
        <v/>
      </c>
      <c r="PM285" s="589">
        <f>SUMIF($D$9:$D$274,$D285,PM$9:PM$274)</f>
        <v/>
      </c>
      <c r="PN285" s="589">
        <f>SUMIF($D$9:$D$274,$D285,PN$9:PN$274)</f>
        <v/>
      </c>
      <c r="PO285" s="589">
        <f>SUMIF($D$9:$D$274,$D285,PO$9:PO$274)</f>
        <v/>
      </c>
      <c r="PP285" s="589">
        <f>SUMIF($D$9:$D$274,$D285,PP$9:PP$274)</f>
        <v/>
      </c>
      <c r="PQ285" s="589">
        <f>SUMIF($D$9:$D$274,$D285,PQ$9:PQ$274)</f>
        <v/>
      </c>
      <c r="PR285" s="589">
        <f>SUMIF($D$9:$D$274,$D285,PR$9:PR$274)</f>
        <v/>
      </c>
      <c r="PS285" s="589">
        <f>SUMIF($D$9:$D$274,$D285,PS$9:PS$274)</f>
        <v/>
      </c>
      <c r="PT285" s="589">
        <f>SUMIF($D$9:$D$274,$D285,PT$9:PT$274)</f>
        <v/>
      </c>
      <c r="PU285" s="589">
        <f>SUMIF($D$9:$D$274,$D285,PU$9:PU$274)</f>
        <v/>
      </c>
      <c r="PV285" s="589">
        <f>SUMIF($D$9:$D$274,$D285,PV$9:PV$274)</f>
        <v/>
      </c>
      <c r="PW285" s="589">
        <f>SUMIF($D$9:$D$274,$D285,PW$9:PW$274)</f>
        <v/>
      </c>
      <c r="PX285" s="589">
        <f>SUMIF($D$9:$D$274,$D285,PX$9:PX$274)</f>
        <v/>
      </c>
      <c r="PY285" s="589">
        <f>SUMIF($D$9:$D$274,$D285,PY$9:PY$274)</f>
        <v/>
      </c>
      <c r="PZ285" s="589">
        <f>SUMIF($D$9:$D$274,$D285,PZ$9:PZ$274)</f>
        <v/>
      </c>
      <c r="QA285" s="589">
        <f>SUMIF($D$9:$D$274,$D285,QA$9:QA$274)</f>
        <v/>
      </c>
      <c r="QB285" s="589">
        <f>SUMIF($D$9:$D$274,$D285,QB$9:QB$274)</f>
        <v/>
      </c>
      <c r="QC285" s="589">
        <f>SUMIF($D$9:$D$274,$D285,QC$9:QC$274)</f>
        <v/>
      </c>
      <c r="QD285" s="589">
        <f>SUMIF($D$9:$D$274,$D285,QD$9:QD$274)</f>
        <v/>
      </c>
      <c r="QE285" s="589">
        <f>SUMIF($D$9:$D$274,$D285,QE$9:QE$274)</f>
        <v/>
      </c>
      <c r="QF285" s="589">
        <f>SUMIF($D$9:$D$274,$D285,QF$9:QF$274)</f>
        <v/>
      </c>
      <c r="QG285" s="589">
        <f>SUMIF($D$9:$D$274,$D285,QG$9:QG$274)</f>
        <v/>
      </c>
      <c r="QH285" s="589">
        <f>SUMIF($D$9:$D$274,$D285,QH$9:QH$274)</f>
        <v/>
      </c>
      <c r="QI285" s="589">
        <f>SUMIF($D$9:$D$274,$D285,QI$9:QI$274)</f>
        <v/>
      </c>
      <c r="QJ285" s="589">
        <f>SUMIF($D$9:$D$274,$D285,QJ$9:QJ$274)</f>
        <v/>
      </c>
      <c r="QK285" s="589">
        <f>SUMIF($D$9:$D$274,$D285,QK$9:QK$274)</f>
        <v/>
      </c>
      <c r="QL285" s="589">
        <f>SUMIF($D$9:$D$274,$D285,QL$9:QL$274)</f>
        <v/>
      </c>
      <c r="QM285" s="589">
        <f>SUMIF($D$9:$D$274,$D285,QM$9:QM$274)</f>
        <v/>
      </c>
      <c r="QN285" s="589">
        <f>SUMIF($D$9:$D$274,$D285,QN$9:QN$274)</f>
        <v/>
      </c>
      <c r="QO285" s="589">
        <f>SUMIF($D$9:$D$274,$D285,QO$9:QO$274)</f>
        <v/>
      </c>
      <c r="QP285" s="589">
        <f>SUMIF($D$9:$D$274,$D285,QP$9:QP$274)</f>
        <v/>
      </c>
      <c r="QQ285" s="589">
        <f>SUMIF($D$9:$D$274,$D285,QQ$9:QQ$274)</f>
        <v/>
      </c>
      <c r="QR285" s="589">
        <f>SUMIF($D$9:$D$274,$D285,QR$9:QR$274)</f>
        <v/>
      </c>
      <c r="QS285" s="589">
        <f>SUMIF($D$9:$D$274,$D285,QS$9:QS$274)</f>
        <v/>
      </c>
      <c r="QT285" s="589">
        <f>SUMIF($D$9:$D$274,$D285,QT$9:QT$274)</f>
        <v/>
      </c>
      <c r="QU285" s="589">
        <f>SUMIF($D$9:$D$274,$D285,QU$9:QU$274)</f>
        <v/>
      </c>
      <c r="QV285" s="589">
        <f>SUMIF($D$9:$D$274,$D285,QV$9:QV$274)</f>
        <v/>
      </c>
      <c r="QW285" s="589">
        <f>SUMIF($D$9:$D$274,$D285,QW$9:QW$274)</f>
        <v/>
      </c>
      <c r="QX285" s="589">
        <f>SUMIF($D$9:$D$274,$D285,QX$9:QX$274)</f>
        <v/>
      </c>
      <c r="QY285" s="589">
        <f>SUMIF($D$9:$D$274,$D285,QY$9:QY$274)</f>
        <v/>
      </c>
      <c r="QZ285" s="589">
        <f>SUMIF($D$9:$D$274,$D285,QZ$9:QZ$274)</f>
        <v/>
      </c>
      <c r="RA285" s="589">
        <f>SUMIF($D$9:$D$274,$D285,RA$9:RA$274)</f>
        <v/>
      </c>
      <c r="RB285" s="589">
        <f>SUMIF($D$9:$D$274,$D285,RB$9:RB$274)</f>
        <v/>
      </c>
      <c r="RC285" s="589">
        <f>SUMIF($D$9:$D$274,$D285,RC$9:RC$274)</f>
        <v/>
      </c>
      <c r="RD285" s="589">
        <f>SUMIF($D$9:$D$274,$D285,RD$9:RD$274)</f>
        <v/>
      </c>
      <c r="RE285" s="589">
        <f>SUMIF($D$9:$D$274,$D285,RE$9:RE$274)</f>
        <v/>
      </c>
      <c r="RF285" s="589">
        <f>SUMIF($D$9:$D$274,$D285,RF$9:RF$274)</f>
        <v/>
      </c>
      <c r="RG285" s="589">
        <f>SUMIF($D$9:$D$274,$D285,RG$9:RG$274)</f>
        <v/>
      </c>
      <c r="RH285" s="589">
        <f>SUMIF($D$9:$D$274,$D285,RH$9:RH$274)</f>
        <v/>
      </c>
      <c r="RI285" s="589">
        <f>SUMIF($D$9:$D$274,$D285,RI$9:RI$274)</f>
        <v/>
      </c>
      <c r="RJ285" s="589">
        <f>SUMIF($D$9:$D$274,$D285,RJ$9:RJ$274)</f>
        <v/>
      </c>
      <c r="RK285" s="589">
        <f>SUMIF($D$9:$D$274,$D285,RK$9:RK$274)</f>
        <v/>
      </c>
      <c r="RL285" s="589">
        <f>SUMIF($D$9:$D$274,$D285,RL$9:RL$274)</f>
        <v/>
      </c>
      <c r="RM285" s="589">
        <f>SUMIF($D$9:$D$274,$D285,RM$9:RM$274)</f>
        <v/>
      </c>
      <c r="RN285" s="589">
        <f>SUMIF($D$9:$D$274,$D285,RN$9:RN$274)</f>
        <v/>
      </c>
      <c r="RO285" s="589">
        <f>SUMIF($D$9:$D$274,$D285,RO$9:RO$274)</f>
        <v/>
      </c>
      <c r="RP285" s="589">
        <f>SUMIF($D$9:$D$274,$D285,RP$9:RP$274)</f>
        <v/>
      </c>
      <c r="RQ285" s="589">
        <f>SUMIF($D$9:$D$274,$D285,RQ$9:RQ$274)</f>
        <v/>
      </c>
      <c r="RR285" s="589">
        <f>SUMIF($D$9:$D$274,$D285,RR$9:RR$274)</f>
        <v/>
      </c>
      <c r="RS285" s="589">
        <f>SUMIF($D$9:$D$274,$D285,RS$9:RS$274)</f>
        <v/>
      </c>
      <c r="RT285" s="589">
        <f>SUMIF($D$9:$D$274,$D285,RT$9:RT$274)</f>
        <v/>
      </c>
      <c r="RU285" s="589">
        <f>SUMIF($D$9:$D$274,$D285,RU$9:RU$274)</f>
        <v/>
      </c>
      <c r="RV285" s="589">
        <f>SUMIF($D$9:$D$274,$D285,RV$9:RV$274)</f>
        <v/>
      </c>
      <c r="RW285" s="589">
        <f>SUMIF($D$9:$D$274,$D285,RW$9:RW$274)</f>
        <v/>
      </c>
      <c r="RX285" s="589">
        <f>SUMIF($D$9:$D$274,$D285,RX$9:RX$274)</f>
        <v/>
      </c>
      <c r="RY285" s="589">
        <f>SUMIF($D$9:$D$274,$D285,RY$9:RY$274)</f>
        <v/>
      </c>
      <c r="RZ285" s="589">
        <f>SUMIF($D$9:$D$274,$D285,RZ$9:RZ$274)</f>
        <v/>
      </c>
      <c r="SA285" s="589">
        <f>SUMIF($D$9:$D$274,$D285,SA$9:SA$274)</f>
        <v/>
      </c>
      <c r="SB285" s="589">
        <f>SUMIF($D$9:$D$274,$D285,SB$9:SB$274)</f>
        <v/>
      </c>
      <c r="SC285" s="589">
        <f>SUMIF($D$9:$D$274,$D285,SC$9:SC$274)</f>
        <v/>
      </c>
      <c r="SD285" s="589">
        <f>SUMIF($D$9:$D$274,$D285,SD$9:SD$274)</f>
        <v/>
      </c>
      <c r="SE285" s="589">
        <f>SUMIF($D$9:$D$274,$D285,SE$9:SE$274)</f>
        <v/>
      </c>
      <c r="SF285" s="589">
        <f>SUMIF($D$9:$D$274,$D285,SF$9:SF$274)</f>
        <v/>
      </c>
      <c r="SG285" s="589">
        <f>SUMIF($D$9:$D$274,$D285,SG$9:SG$274)</f>
        <v/>
      </c>
      <c r="SH285" s="589">
        <f>SUMIF($D$9:$D$274,$D285,SH$9:SH$274)</f>
        <v/>
      </c>
      <c r="SI285" s="589">
        <f>SUMIF($D$9:$D$274,$D285,SI$9:SI$274)</f>
        <v/>
      </c>
      <c r="SJ285" s="589">
        <f>SUMIF($D$9:$D$274,$D285,SJ$9:SJ$274)</f>
        <v/>
      </c>
      <c r="SK285" s="589">
        <f>SUMIF($D$9:$D$274,$D285,SK$9:SK$274)</f>
        <v/>
      </c>
      <c r="SL285" s="589">
        <f>SUMIF($D$9:$D$274,$D285,SL$9:SL$274)</f>
        <v/>
      </c>
      <c r="SM285" s="589">
        <f>SUMIF($D$9:$D$274,$D285,SM$9:SM$274)</f>
        <v/>
      </c>
      <c r="SN285" s="589">
        <f>SUMIF($D$9:$D$274,$D285,SN$9:SN$274)</f>
        <v/>
      </c>
      <c r="SO285" s="589">
        <f>SUMIF($D$9:$D$274,$D285,SO$9:SO$274)</f>
        <v/>
      </c>
      <c r="SP285" s="589">
        <f>SUMIF($D$9:$D$274,$D285,SP$9:SP$274)</f>
        <v/>
      </c>
      <c r="SQ285" s="589">
        <f>SUMIF($D$9:$D$274,$D285,SQ$9:SQ$274)</f>
        <v/>
      </c>
      <c r="SR285" s="589">
        <f>SUMIF($D$9:$D$274,$D285,SR$9:SR$274)</f>
        <v/>
      </c>
      <c r="SS285" s="589">
        <f>SUMIF($D$9:$D$274,$D285,SS$9:SS$274)</f>
        <v/>
      </c>
      <c r="ST285" s="589">
        <f>SUMIF($D$9:$D$274,$D285,ST$9:ST$274)</f>
        <v/>
      </c>
      <c r="SU285" s="589">
        <f>SUMIF($D$9:$D$274,$D285,SU$9:SU$274)</f>
        <v/>
      </c>
      <c r="SV285" s="589">
        <f>SUMIF($D$9:$D$274,$D285,SV$9:SV$274)</f>
        <v/>
      </c>
      <c r="SW285" s="589">
        <f>SUMIF($D$9:$D$274,$D285,SW$9:SW$274)</f>
        <v/>
      </c>
      <c r="SX285" s="589">
        <f>SUMIF($D$9:$D$274,$D285,SX$9:SX$274)</f>
        <v/>
      </c>
      <c r="SY285" s="589">
        <f>SUMIF($D$9:$D$274,$D285,SY$9:SY$274)</f>
        <v/>
      </c>
      <c r="SZ285" s="589">
        <f>SUMIF($D$9:$D$274,$D285,SZ$9:SZ$274)</f>
        <v/>
      </c>
      <c r="TA285" s="589">
        <f>SUMIF($D$9:$D$274,$D285,TA$9:TA$274)</f>
        <v/>
      </c>
      <c r="TB285" s="589">
        <f>SUMIF($D$9:$D$274,$D285,TB$9:TB$274)</f>
        <v/>
      </c>
      <c r="TC285" s="589">
        <f>SUMIF($D$9:$D$274,$D285,TC$9:TC$274)</f>
        <v/>
      </c>
      <c r="TD285" s="589">
        <f>SUMIF($D$9:$D$274,$D285,TD$9:TD$274)</f>
        <v/>
      </c>
      <c r="TE285" s="589">
        <f>SUMIF($D$9:$D$274,$D285,TE$9:TE$274)</f>
        <v/>
      </c>
      <c r="TF285" s="589">
        <f>SUMIF($D$9:$D$274,$D285,TF$9:TF$274)</f>
        <v/>
      </c>
      <c r="TG285" s="589">
        <f>SUMIF($D$9:$D$274,$D285,TG$9:TG$274)</f>
        <v/>
      </c>
      <c r="TH285" s="589">
        <f>SUMIF($D$9:$D$274,$D285,TH$9:TH$274)</f>
        <v/>
      </c>
      <c r="TI285" s="589">
        <f>SUMIF($D$9:$D$274,$D285,TI$9:TI$274)</f>
        <v/>
      </c>
      <c r="TJ285" s="589">
        <f>SUMIF($D$9:$D$274,$D285,TJ$9:TJ$274)</f>
        <v/>
      </c>
      <c r="TK285" s="589">
        <f>SUMIF($D$9:$D$274,$D285,TK$9:TK$274)</f>
        <v/>
      </c>
      <c r="TL285" s="589">
        <f>SUMIF($D$9:$D$274,$D285,TL$9:TL$274)</f>
        <v/>
      </c>
      <c r="TM285" s="589">
        <f>SUMIF($D$9:$D$274,$D285,TM$9:TM$274)</f>
        <v/>
      </c>
      <c r="TN285" s="589">
        <f>SUMIF($D$9:$D$274,$D285,TN$9:TN$274)</f>
        <v/>
      </c>
      <c r="TO285" s="589">
        <f>SUMIF($D$9:$D$274,$D285,TO$9:TO$274)</f>
        <v/>
      </c>
      <c r="TP285" s="589">
        <f>SUMIF($D$9:$D$274,$D285,TP$9:TP$274)</f>
        <v/>
      </c>
      <c r="TQ285" s="589">
        <f>SUMIF($D$9:$D$274,$D285,TQ$9:TQ$274)</f>
        <v/>
      </c>
      <c r="TR285" s="589">
        <f>SUMIF($D$9:$D$274,$D285,TR$9:TR$274)</f>
        <v/>
      </c>
      <c r="TS285" s="589">
        <f>SUMIF($D$9:$D$274,$D285,TS$9:TS$274)</f>
        <v/>
      </c>
      <c r="TT285" s="589">
        <f>SUMIF($D$9:$D$274,$D285,TT$9:TT$274)</f>
        <v/>
      </c>
      <c r="TU285" s="589">
        <f>SUMIF($D$9:$D$274,$D285,TU$9:TU$274)</f>
        <v/>
      </c>
      <c r="TV285" s="589">
        <f>SUMIF($D$9:$D$274,$D285,TV$9:TV$274)</f>
        <v/>
      </c>
      <c r="TW285" s="589">
        <f>SUMIF($D$9:$D$274,$D285,TW$9:TW$274)</f>
        <v/>
      </c>
      <c r="TX285" s="589">
        <f>SUMIF($D$9:$D$274,$D285,TX$9:TX$274)</f>
        <v/>
      </c>
      <c r="TY285" s="589">
        <f>SUMIF($D$9:$D$274,$D285,TY$9:TY$274)</f>
        <v/>
      </c>
      <c r="TZ285" s="589">
        <f>SUMIF($D$9:$D$274,$D285,TZ$9:TZ$274)</f>
        <v/>
      </c>
      <c r="UA285" s="589">
        <f>SUMIF($D$9:$D$274,$D285,UA$9:UA$274)</f>
        <v/>
      </c>
      <c r="UB285" s="589">
        <f>SUMIF($D$9:$D$274,$D285,UB$9:UB$274)</f>
        <v/>
      </c>
      <c r="UC285" s="589">
        <f>SUMIF($D$9:$D$274,$D285,UC$9:UC$274)</f>
        <v/>
      </c>
      <c r="UD285" s="589">
        <f>SUMIF($D$9:$D$274,$D285,UD$9:UD$274)</f>
        <v/>
      </c>
      <c r="UE285" s="589">
        <f>SUMIF($D$9:$D$274,$D285,UE$9:UE$274)</f>
        <v/>
      </c>
      <c r="UF285" s="589">
        <f>SUMIF($D$9:$D$274,$D285,UF$9:UF$274)</f>
        <v/>
      </c>
      <c r="UG285" s="589">
        <f>SUMIF($D$9:$D$274,$D285,UG$9:UG$274)</f>
        <v/>
      </c>
      <c r="UH285" s="589">
        <f>SUMIF($D$9:$D$274,$D285,UH$9:UH$274)</f>
        <v/>
      </c>
      <c r="UI285" s="589">
        <f>SUMIF($D$9:$D$274,$D285,UI$9:UI$274)</f>
        <v/>
      </c>
      <c r="UJ285" s="589">
        <f>SUMIF($D$9:$D$274,$D285,UJ$9:UJ$274)</f>
        <v/>
      </c>
      <c r="UK285" s="589">
        <f>SUMIF($D$9:$D$274,$D285,UK$9:UK$274)</f>
        <v/>
      </c>
      <c r="UL285" s="589">
        <f>SUMIF($D$9:$D$274,$D285,UL$9:UL$274)</f>
        <v/>
      </c>
      <c r="UM285" s="589">
        <f>SUMIF($D$9:$D$274,$D285,UM$9:UM$274)</f>
        <v/>
      </c>
      <c r="UN285" s="589">
        <f>SUMIF($D$9:$D$274,$D285,UN$9:UN$274)</f>
        <v/>
      </c>
      <c r="UO285" s="589">
        <f>SUMIF($D$9:$D$274,$D285,UO$9:UO$274)</f>
        <v/>
      </c>
      <c r="UP285" s="589">
        <f>SUMIF($D$9:$D$274,$D285,UP$9:UP$274)</f>
        <v/>
      </c>
      <c r="UQ285" s="589">
        <f>SUMIF($D$9:$D$274,$D285,UQ$9:UQ$274)</f>
        <v/>
      </c>
      <c r="UR285" s="589">
        <f>SUMIF($D$9:$D$274,$D285,UR$9:UR$274)</f>
        <v/>
      </c>
      <c r="US285" s="589">
        <f>SUMIF($D$9:$D$274,$D285,US$9:US$274)</f>
        <v/>
      </c>
      <c r="UT285" s="589">
        <f>SUMIF($D$9:$D$274,$D285,UT$9:UT$274)</f>
        <v/>
      </c>
      <c r="UU285" s="589">
        <f>SUMIF($D$9:$D$274,$D285,UU$9:UU$274)</f>
        <v/>
      </c>
      <c r="UV285" s="589">
        <f>SUMIF($D$9:$D$274,$D285,UV$9:UV$274)</f>
        <v/>
      </c>
      <c r="UW285" s="589">
        <f>SUMIF($D$9:$D$274,$D285,UW$9:UW$274)</f>
        <v/>
      </c>
      <c r="UX285" s="589">
        <f>SUMIF($D$9:$D$274,$D285,UX$9:UX$274)</f>
        <v/>
      </c>
      <c r="UY285" s="589">
        <f>SUMIF($D$9:$D$274,$D285,UY$9:UY$274)</f>
        <v/>
      </c>
      <c r="UZ285" s="589">
        <f>SUMIF($D$9:$D$274,$D285,UZ$9:UZ$274)</f>
        <v/>
      </c>
      <c r="VA285" s="589">
        <f>SUMIF($D$9:$D$274,$D285,VA$9:VA$274)</f>
        <v/>
      </c>
      <c r="VB285" s="589">
        <f>SUMIF($D$9:$D$274,$D285,VB$9:VB$274)</f>
        <v/>
      </c>
      <c r="VC285" s="589">
        <f>SUMIF($D$9:$D$274,$D285,VC$9:VC$274)</f>
        <v/>
      </c>
      <c r="VD285" s="589">
        <f>SUMIF($D$9:$D$274,$D285,VD$9:VD$274)</f>
        <v/>
      </c>
      <c r="VE285" s="589">
        <f>SUMIF($D$9:$D$274,$D285,VE$9:VE$274)</f>
        <v/>
      </c>
      <c r="VF285" s="589">
        <f>SUMIF($D$9:$D$274,$D285,VF$9:VF$274)</f>
        <v/>
      </c>
      <c r="VG285" s="589">
        <f>SUMIF($D$9:$D$274,$D285,VG$9:VG$274)</f>
        <v/>
      </c>
      <c r="VH285" s="589">
        <f>SUMIF($D$9:$D$274,$D285,VH$9:VH$274)</f>
        <v/>
      </c>
      <c r="VI285" s="589">
        <f>SUMIF($D$9:$D$274,$D285,VI$9:VI$274)</f>
        <v/>
      </c>
      <c r="VJ285" s="589">
        <f>SUMIF($D$9:$D$274,$D285,VJ$9:VJ$274)</f>
        <v/>
      </c>
      <c r="VK285" s="589">
        <f>SUMIF($D$9:$D$274,$D285,VK$9:VK$274)</f>
        <v/>
      </c>
      <c r="VL285" s="589">
        <f>SUMIF($D$9:$D$274,$D285,VL$9:VL$274)</f>
        <v/>
      </c>
      <c r="VM285" s="590">
        <f>SUM(E285:VL285)-SUM(UU285:VD285)</f>
        <v/>
      </c>
    </row>
    <row r="286" ht="19.5" customHeight="1">
      <c r="A286" s="1106" t="n"/>
      <c r="B286" s="1058" t="n"/>
      <c r="C286" s="1107" t="n"/>
      <c r="D286" s="378" t="inlineStr">
        <is>
          <t xml:space="preserve">RAIZAL </t>
        </is>
      </c>
      <c r="E286" s="589">
        <f>SUMIF($D$9:$D$274,$D286,E$9:E$274)</f>
        <v/>
      </c>
      <c r="F286" s="589">
        <f>SUMIF($D$9:$D$274,$D286,F$9:F$274)</f>
        <v/>
      </c>
      <c r="G286" s="589">
        <f>SUMIF($D$9:$D$274,$D286,G$9:G$274)</f>
        <v/>
      </c>
      <c r="H286" s="589">
        <f>SUMIF($D$9:$D$274,$D286,H$9:H$274)</f>
        <v/>
      </c>
      <c r="I286" s="589">
        <f>SUMIF($D$9:$D$274,$D286,I$9:I$274)</f>
        <v/>
      </c>
      <c r="J286" s="589">
        <f>SUMIF($D$9:$D$274,$D286,J$9:J$274)</f>
        <v/>
      </c>
      <c r="K286" s="589">
        <f>SUMIF($D$9:$D$274,$D286,K$9:K$274)</f>
        <v/>
      </c>
      <c r="L286" s="589">
        <f>SUMIF($D$9:$D$274,$D286,L$9:L$274)</f>
        <v/>
      </c>
      <c r="M286" s="589">
        <f>SUMIF($D$9:$D$274,$D286,M$9:M$274)</f>
        <v/>
      </c>
      <c r="N286" s="589">
        <f>SUMIF($D$9:$D$274,$D286,N$9:N$274)</f>
        <v/>
      </c>
      <c r="O286" s="589">
        <f>SUMIF($D$9:$D$274,$D286,O$9:O$274)</f>
        <v/>
      </c>
      <c r="P286" s="589">
        <f>SUMIF($D$9:$D$274,$D286,P$9:P$274)</f>
        <v/>
      </c>
      <c r="Q286" s="589">
        <f>SUMIF($D$9:$D$274,$D286,Q$9:Q$274)</f>
        <v/>
      </c>
      <c r="R286" s="589">
        <f>SUMIF($D$9:$D$274,$D286,R$9:R$274)</f>
        <v/>
      </c>
      <c r="S286" s="589">
        <f>SUMIF($D$9:$D$274,$D286,S$9:S$274)</f>
        <v/>
      </c>
      <c r="T286" s="589">
        <f>SUMIF($D$9:$D$274,$D286,T$9:T$274)</f>
        <v/>
      </c>
      <c r="U286" s="589">
        <f>SUMIF($D$9:$D$274,$D286,U$9:U$274)</f>
        <v/>
      </c>
      <c r="V286" s="589">
        <f>SUMIF($D$9:$D$274,$D286,V$9:V$274)</f>
        <v/>
      </c>
      <c r="W286" s="589">
        <f>SUMIF($D$9:$D$274,$D286,W$9:W$274)</f>
        <v/>
      </c>
      <c r="X286" s="589">
        <f>SUMIF($D$9:$D$274,$D286,X$9:X$274)</f>
        <v/>
      </c>
      <c r="Y286" s="589">
        <f>SUMIF($D$9:$D$274,$D286,Y$9:Y$274)</f>
        <v/>
      </c>
      <c r="Z286" s="589">
        <f>SUMIF($D$9:$D$274,$D286,Z$9:Z$274)</f>
        <v/>
      </c>
      <c r="AA286" s="589">
        <f>SUMIF($D$9:$D$274,$D286,AA$9:AA$274)</f>
        <v/>
      </c>
      <c r="AB286" s="589">
        <f>SUMIF($D$9:$D$274,$D286,AB$9:AB$274)</f>
        <v/>
      </c>
      <c r="AC286" s="589">
        <f>SUMIF($D$9:$D$274,$D286,AC$9:AC$274)</f>
        <v/>
      </c>
      <c r="AD286" s="589">
        <f>SUMIF($D$9:$D$274,$D286,AD$9:AD$274)</f>
        <v/>
      </c>
      <c r="AE286" s="589">
        <f>SUMIF($D$9:$D$274,$D286,AE$9:AE$274)</f>
        <v/>
      </c>
      <c r="AF286" s="589">
        <f>SUMIF($D$9:$D$274,$D286,AF$9:AF$274)</f>
        <v/>
      </c>
      <c r="AG286" s="589">
        <f>SUMIF($D$9:$D$274,$D286,AG$9:AG$274)</f>
        <v/>
      </c>
      <c r="AH286" s="589">
        <f>SUMIF($D$9:$D$274,$D286,AH$9:AH$274)</f>
        <v/>
      </c>
      <c r="AI286" s="589">
        <f>SUMIF($D$9:$D$274,$D286,AI$9:AI$274)</f>
        <v/>
      </c>
      <c r="AJ286" s="589">
        <f>SUMIF($D$9:$D$274,$D286,AJ$9:AJ$274)</f>
        <v/>
      </c>
      <c r="AK286" s="589">
        <f>SUMIF($D$9:$D$274,$D286,AK$9:AK$274)</f>
        <v/>
      </c>
      <c r="AL286" s="589">
        <f>SUMIF($D$9:$D$274,$D286,AL$9:AL$274)</f>
        <v/>
      </c>
      <c r="AM286" s="589">
        <f>SUMIF($D$9:$D$274,$D286,AM$9:AM$274)</f>
        <v/>
      </c>
      <c r="AN286" s="589">
        <f>SUMIF($D$9:$D$274,$D286,AN$9:AN$274)</f>
        <v/>
      </c>
      <c r="AO286" s="589">
        <f>SUMIF($D$9:$D$274,$D286,AO$9:AO$274)</f>
        <v/>
      </c>
      <c r="AP286" s="589">
        <f>SUMIF($D$9:$D$274,$D286,AP$9:AP$274)</f>
        <v/>
      </c>
      <c r="AQ286" s="589">
        <f>SUMIF($D$9:$D$274,$D286,AQ$9:AQ$274)</f>
        <v/>
      </c>
      <c r="AR286" s="589">
        <f>SUMIF($D$9:$D$274,$D286,AR$9:AR$274)</f>
        <v/>
      </c>
      <c r="AS286" s="589">
        <f>SUMIF($D$9:$D$274,$D286,AS$9:AS$274)</f>
        <v/>
      </c>
      <c r="AT286" s="589">
        <f>SUMIF($D$9:$D$274,$D286,AT$9:AT$274)</f>
        <v/>
      </c>
      <c r="AU286" s="589">
        <f>SUMIF($D$9:$D$274,$D286,AU$9:AU$274)</f>
        <v/>
      </c>
      <c r="AV286" s="589">
        <f>SUMIF($D$9:$D$274,$D286,AV$9:AV$274)</f>
        <v/>
      </c>
      <c r="AW286" s="589">
        <f>SUMIF($D$9:$D$274,$D286,AW$9:AW$274)</f>
        <v/>
      </c>
      <c r="AX286" s="589">
        <f>SUMIF($D$9:$D$274,$D286,AX$9:AX$274)</f>
        <v/>
      </c>
      <c r="AY286" s="589">
        <f>SUMIF($D$9:$D$274,$D286,AY$9:AY$274)</f>
        <v/>
      </c>
      <c r="AZ286" s="589">
        <f>SUMIF($D$9:$D$274,$D286,AZ$9:AZ$274)</f>
        <v/>
      </c>
      <c r="BA286" s="589">
        <f>SUMIF($D$9:$D$274,$D286,BA$9:BA$274)</f>
        <v/>
      </c>
      <c r="BB286" s="589">
        <f>SUMIF($D$9:$D$274,$D286,BB$9:BB$274)</f>
        <v/>
      </c>
      <c r="BC286" s="589">
        <f>SUMIF($D$9:$D$274,$D286,BC$9:BC$274)</f>
        <v/>
      </c>
      <c r="BD286" s="589">
        <f>SUMIF($D$9:$D$274,$D286,BD$9:BD$274)</f>
        <v/>
      </c>
      <c r="BE286" s="589">
        <f>SUMIF($D$9:$D$274,$D286,BE$9:BE$274)</f>
        <v/>
      </c>
      <c r="BF286" s="589">
        <f>SUMIF($D$9:$D$274,$D286,BF$9:BF$274)</f>
        <v/>
      </c>
      <c r="BG286" s="589">
        <f>SUMIF($D$9:$D$274,$D286,BG$9:BG$274)</f>
        <v/>
      </c>
      <c r="BH286" s="589">
        <f>SUMIF($D$9:$D$274,$D286,BH$9:BH$274)</f>
        <v/>
      </c>
      <c r="BI286" s="589">
        <f>SUMIF($D$9:$D$274,$D286,BI$9:BI$274)</f>
        <v/>
      </c>
      <c r="BJ286" s="589">
        <f>SUMIF($D$9:$D$274,$D286,BJ$9:BJ$274)</f>
        <v/>
      </c>
      <c r="BK286" s="589">
        <f>SUMIF($D$9:$D$274,$D286,BK$9:BK$274)</f>
        <v/>
      </c>
      <c r="BL286" s="589">
        <f>SUMIF($D$9:$D$274,$D286,BL$9:BL$274)</f>
        <v/>
      </c>
      <c r="BM286" s="589">
        <f>SUMIF($D$9:$D$274,$D286,BM$9:BM$274)</f>
        <v/>
      </c>
      <c r="BN286" s="589">
        <f>SUMIF($D$9:$D$274,$D286,BN$9:BN$274)</f>
        <v/>
      </c>
      <c r="BO286" s="589">
        <f>SUMIF($D$9:$D$274,$D286,BO$9:BO$274)</f>
        <v/>
      </c>
      <c r="BP286" s="589">
        <f>SUMIF($D$9:$D$274,$D286,BP$9:BP$274)</f>
        <v/>
      </c>
      <c r="BQ286" s="589">
        <f>SUMIF($D$9:$D$274,$D286,BQ$9:BQ$274)</f>
        <v/>
      </c>
      <c r="BR286" s="589">
        <f>SUMIF($D$9:$D$274,$D286,BR$9:BR$274)</f>
        <v/>
      </c>
      <c r="BS286" s="589">
        <f>SUMIF($D$9:$D$274,$D286,BS$9:BS$274)</f>
        <v/>
      </c>
      <c r="BT286" s="589">
        <f>SUMIF($D$9:$D$274,$D286,BT$9:BT$274)</f>
        <v/>
      </c>
      <c r="BU286" s="589">
        <f>SUMIF($D$9:$D$274,$D286,BU$9:BU$274)</f>
        <v/>
      </c>
      <c r="BV286" s="589">
        <f>SUMIF($D$9:$D$274,$D286,BV$9:BV$274)</f>
        <v/>
      </c>
      <c r="BW286" s="589">
        <f>SUMIF($D$9:$D$274,$D286,BW$9:BW$274)</f>
        <v/>
      </c>
      <c r="BX286" s="589">
        <f>SUMIF($D$9:$D$274,$D286,BX$9:BX$274)</f>
        <v/>
      </c>
      <c r="BY286" s="589">
        <f>SUMIF($D$9:$D$274,$D286,BY$9:BY$274)</f>
        <v/>
      </c>
      <c r="BZ286" s="589">
        <f>SUMIF($D$9:$D$274,$D286,BZ$9:BZ$274)</f>
        <v/>
      </c>
      <c r="CA286" s="589">
        <f>SUMIF($D$9:$D$274,$D286,CA$9:CA$274)</f>
        <v/>
      </c>
      <c r="CB286" s="589">
        <f>SUMIF($D$9:$D$274,$D286,CB$9:CB$274)</f>
        <v/>
      </c>
      <c r="CC286" s="589">
        <f>SUMIF($D$9:$D$274,$D286,CC$9:CC$274)</f>
        <v/>
      </c>
      <c r="CD286" s="589">
        <f>SUMIF($D$9:$D$274,$D286,CD$9:CD$274)</f>
        <v/>
      </c>
      <c r="CE286" s="589">
        <f>SUMIF($D$9:$D$274,$D286,CE$9:CE$274)</f>
        <v/>
      </c>
      <c r="CF286" s="589">
        <f>SUMIF($D$9:$D$274,$D286,CF$9:CF$274)</f>
        <v/>
      </c>
      <c r="CG286" s="589">
        <f>SUMIF($D$9:$D$274,$D286,CG$9:CG$274)</f>
        <v/>
      </c>
      <c r="CH286" s="589">
        <f>SUMIF($D$9:$D$274,$D286,CH$9:CH$274)</f>
        <v/>
      </c>
      <c r="CI286" s="589">
        <f>SUMIF($D$9:$D$274,$D286,CI$9:CI$274)</f>
        <v/>
      </c>
      <c r="CJ286" s="589">
        <f>SUMIF($D$9:$D$274,$D286,CJ$9:CJ$274)</f>
        <v/>
      </c>
      <c r="CK286" s="589">
        <f>SUMIF($D$9:$D$274,$D286,CK$9:CK$274)</f>
        <v/>
      </c>
      <c r="CL286" s="589">
        <f>SUMIF($D$9:$D$274,$D286,CL$9:CL$274)</f>
        <v/>
      </c>
      <c r="CM286" s="589">
        <f>SUMIF($D$9:$D$274,$D286,CM$9:CM$274)</f>
        <v/>
      </c>
      <c r="CN286" s="589">
        <f>SUMIF($D$9:$D$274,$D286,CN$9:CN$274)</f>
        <v/>
      </c>
      <c r="CO286" s="589">
        <f>SUMIF($D$9:$D$274,$D286,CO$9:CO$274)</f>
        <v/>
      </c>
      <c r="CP286" s="589">
        <f>SUMIF($D$9:$D$274,$D286,CP$9:CP$274)</f>
        <v/>
      </c>
      <c r="CQ286" s="589">
        <f>SUMIF($D$9:$D$274,$D286,CQ$9:CQ$274)</f>
        <v/>
      </c>
      <c r="CR286" s="589">
        <f>SUMIF($D$9:$D$274,$D286,CR$9:CR$274)</f>
        <v/>
      </c>
      <c r="CS286" s="589">
        <f>SUMIF($D$9:$D$274,$D286,CS$9:CS$274)</f>
        <v/>
      </c>
      <c r="CT286" s="589">
        <f>SUMIF($D$9:$D$274,$D286,CT$9:CT$274)</f>
        <v/>
      </c>
      <c r="CU286" s="589">
        <f>SUMIF($D$9:$D$274,$D286,CU$9:CU$274)</f>
        <v/>
      </c>
      <c r="CV286" s="589">
        <f>SUMIF($D$9:$D$274,$D286,CV$9:CV$274)</f>
        <v/>
      </c>
      <c r="CW286" s="589">
        <f>SUMIF($D$9:$D$274,$D286,CW$9:CW$274)</f>
        <v/>
      </c>
      <c r="CX286" s="589">
        <f>SUMIF($D$9:$D$274,$D286,CX$9:CX$274)</f>
        <v/>
      </c>
      <c r="CY286" s="589">
        <f>SUMIF($D$9:$D$274,$D286,CY$9:CY$274)</f>
        <v/>
      </c>
      <c r="CZ286" s="589">
        <f>SUMIF($D$9:$D$274,$D286,CZ$9:CZ$274)</f>
        <v/>
      </c>
      <c r="DA286" s="589">
        <f>SUMIF($D$9:$D$274,$D286,DA$9:DA$274)</f>
        <v/>
      </c>
      <c r="DB286" s="589">
        <f>SUMIF($D$9:$D$274,$D286,DB$9:DB$274)</f>
        <v/>
      </c>
      <c r="DC286" s="589">
        <f>SUMIF($D$9:$D$274,$D286,DC$9:DC$274)</f>
        <v/>
      </c>
      <c r="DD286" s="589">
        <f>SUMIF($D$9:$D$274,$D286,DD$9:DD$274)</f>
        <v/>
      </c>
      <c r="DE286" s="589">
        <f>SUMIF($D$9:$D$274,$D286,DE$9:DE$274)</f>
        <v/>
      </c>
      <c r="DF286" s="589">
        <f>SUMIF($D$9:$D$274,$D286,DF$9:DF$274)</f>
        <v/>
      </c>
      <c r="DG286" s="589">
        <f>SUMIF($D$9:$D$274,$D286,DG$9:DG$274)</f>
        <v/>
      </c>
      <c r="DH286" s="589">
        <f>SUMIF($D$9:$D$274,$D286,DH$9:DH$274)</f>
        <v/>
      </c>
      <c r="DI286" s="589">
        <f>SUMIF($D$9:$D$274,$D286,DI$9:DI$274)</f>
        <v/>
      </c>
      <c r="DJ286" s="589">
        <f>SUMIF($D$9:$D$274,$D286,DJ$9:DJ$274)</f>
        <v/>
      </c>
      <c r="DK286" s="589">
        <f>SUMIF($D$9:$D$274,$D286,DK$9:DK$274)</f>
        <v/>
      </c>
      <c r="DL286" s="589">
        <f>SUMIF($D$9:$D$274,$D286,DL$9:DL$274)</f>
        <v/>
      </c>
      <c r="DM286" s="589">
        <f>SUMIF($D$9:$D$274,$D286,DM$9:DM$274)</f>
        <v/>
      </c>
      <c r="DN286" s="589">
        <f>SUMIF($D$9:$D$274,$D286,DN$9:DN$274)</f>
        <v/>
      </c>
      <c r="DO286" s="589">
        <f>SUMIF($D$9:$D$274,$D286,DO$9:DO$274)</f>
        <v/>
      </c>
      <c r="DP286" s="589">
        <f>SUMIF($D$9:$D$274,$D286,DP$9:DP$274)</f>
        <v/>
      </c>
      <c r="DQ286" s="589">
        <f>SUMIF($D$9:$D$274,$D286,DQ$9:DQ$274)</f>
        <v/>
      </c>
      <c r="DR286" s="589">
        <f>SUMIF($D$9:$D$274,$D286,DR$9:DR$274)</f>
        <v/>
      </c>
      <c r="DS286" s="589">
        <f>SUMIF($D$9:$D$274,$D286,DS$9:DS$274)</f>
        <v/>
      </c>
      <c r="DT286" s="589">
        <f>SUMIF($D$9:$D$274,$D286,DT$9:DT$274)</f>
        <v/>
      </c>
      <c r="DU286" s="589">
        <f>SUMIF($D$9:$D$274,$D286,DU$9:DU$274)</f>
        <v/>
      </c>
      <c r="DV286" s="589">
        <f>SUMIF($D$9:$D$274,$D286,DV$9:DV$274)</f>
        <v/>
      </c>
      <c r="DW286" s="589">
        <f>SUMIF($D$9:$D$274,$D286,DW$9:DW$274)</f>
        <v/>
      </c>
      <c r="DX286" s="589">
        <f>SUMIF($D$9:$D$274,$D286,DX$9:DX$274)</f>
        <v/>
      </c>
      <c r="DY286" s="589">
        <f>SUMIF($D$9:$D$274,$D286,DY$9:DY$274)</f>
        <v/>
      </c>
      <c r="DZ286" s="589">
        <f>SUMIF($D$9:$D$274,$D286,DZ$9:DZ$274)</f>
        <v/>
      </c>
      <c r="EA286" s="589">
        <f>SUMIF($D$9:$D$274,$D286,EA$9:EA$274)</f>
        <v/>
      </c>
      <c r="EB286" s="589">
        <f>SUMIF($D$9:$D$274,$D286,EB$9:EB$274)</f>
        <v/>
      </c>
      <c r="EC286" s="589">
        <f>SUMIF($D$9:$D$274,$D286,EC$9:EC$274)</f>
        <v/>
      </c>
      <c r="ED286" s="589">
        <f>SUMIF($D$9:$D$274,$D286,ED$9:ED$274)</f>
        <v/>
      </c>
      <c r="EE286" s="589">
        <f>SUMIF($D$9:$D$274,$D286,EE$9:EE$274)</f>
        <v/>
      </c>
      <c r="EF286" s="589">
        <f>SUMIF($D$9:$D$274,$D286,EF$9:EF$274)</f>
        <v/>
      </c>
      <c r="EG286" s="589">
        <f>SUMIF($D$9:$D$274,$D286,EG$9:EG$274)</f>
        <v/>
      </c>
      <c r="EH286" s="589">
        <f>SUMIF($D$9:$D$274,$D286,EH$9:EH$274)</f>
        <v/>
      </c>
      <c r="EI286" s="589">
        <f>SUMIF($D$9:$D$274,$D286,EI$9:EI$274)</f>
        <v/>
      </c>
      <c r="EJ286" s="589">
        <f>SUMIF($D$9:$D$274,$D286,EJ$9:EJ$274)</f>
        <v/>
      </c>
      <c r="EK286" s="589">
        <f>SUMIF($D$9:$D$274,$D286,EK$9:EK$274)</f>
        <v/>
      </c>
      <c r="EL286" s="589">
        <f>SUMIF($D$9:$D$274,$D286,EL$9:EL$274)</f>
        <v/>
      </c>
      <c r="EM286" s="589">
        <f>SUMIF($D$9:$D$274,$D286,EM$9:EM$274)</f>
        <v/>
      </c>
      <c r="EN286" s="589">
        <f>SUMIF($D$9:$D$274,$D286,EN$9:EN$274)</f>
        <v/>
      </c>
      <c r="EO286" s="589">
        <f>SUMIF($D$9:$D$274,$D286,EO$9:EO$274)</f>
        <v/>
      </c>
      <c r="EP286" s="589">
        <f>SUMIF($D$9:$D$274,$D286,EP$9:EP$274)</f>
        <v/>
      </c>
      <c r="EQ286" s="589">
        <f>SUMIF($D$9:$D$274,$D286,EQ$9:EQ$274)</f>
        <v/>
      </c>
      <c r="ER286" s="589">
        <f>SUMIF($D$9:$D$274,$D286,ER$9:ER$274)</f>
        <v/>
      </c>
      <c r="ES286" s="589">
        <f>SUMIF($D$9:$D$274,$D286,ES$9:ES$274)</f>
        <v/>
      </c>
      <c r="ET286" s="589">
        <f>SUMIF($D$9:$D$274,$D286,ET$9:ET$274)</f>
        <v/>
      </c>
      <c r="EU286" s="589">
        <f>SUMIF($D$9:$D$274,$D286,EU$9:EU$274)</f>
        <v/>
      </c>
      <c r="EV286" s="589">
        <f>SUMIF($D$9:$D$274,$D286,EV$9:EV$274)</f>
        <v/>
      </c>
      <c r="EW286" s="589">
        <f>SUMIF($D$9:$D$274,$D286,EW$9:EW$274)</f>
        <v/>
      </c>
      <c r="EX286" s="589">
        <f>SUMIF($D$9:$D$274,$D286,EX$9:EX$274)</f>
        <v/>
      </c>
      <c r="EY286" s="589">
        <f>SUMIF($D$9:$D$274,$D286,EY$9:EY$274)</f>
        <v/>
      </c>
      <c r="EZ286" s="589">
        <f>SUMIF($D$9:$D$274,$D286,EZ$9:EZ$274)</f>
        <v/>
      </c>
      <c r="FA286" s="589">
        <f>SUMIF($D$9:$D$274,$D286,FA$9:FA$274)</f>
        <v/>
      </c>
      <c r="FB286" s="589">
        <f>SUMIF($D$9:$D$274,$D286,FB$9:FB$274)</f>
        <v/>
      </c>
      <c r="FC286" s="589">
        <f>SUMIF($D$9:$D$274,$D286,FC$9:FC$274)</f>
        <v/>
      </c>
      <c r="FD286" s="589">
        <f>SUMIF($D$9:$D$274,$D286,FD$9:FD$274)</f>
        <v/>
      </c>
      <c r="FE286" s="589">
        <f>SUMIF($D$9:$D$274,$D286,FE$9:FE$274)</f>
        <v/>
      </c>
      <c r="FF286" s="589">
        <f>SUMIF($D$9:$D$274,$D286,FF$9:FF$274)</f>
        <v/>
      </c>
      <c r="FG286" s="589">
        <f>SUMIF($D$9:$D$274,$D286,FG$9:FG$274)</f>
        <v/>
      </c>
      <c r="FH286" s="589">
        <f>SUMIF($D$9:$D$274,$D286,FH$9:FH$274)</f>
        <v/>
      </c>
      <c r="FI286" s="589">
        <f>SUMIF($D$9:$D$274,$D286,FI$9:FI$274)</f>
        <v/>
      </c>
      <c r="FJ286" s="589">
        <f>SUMIF($D$9:$D$274,$D286,FJ$9:FJ$274)</f>
        <v/>
      </c>
      <c r="FK286" s="589">
        <f>SUMIF($D$9:$D$274,$D286,FK$9:FK$274)</f>
        <v/>
      </c>
      <c r="FL286" s="589">
        <f>SUMIF($D$9:$D$274,$D286,FL$9:FL$274)</f>
        <v/>
      </c>
      <c r="FM286" s="589">
        <f>SUMIF($D$9:$D$274,$D286,FM$9:FM$274)</f>
        <v/>
      </c>
      <c r="FN286" s="589">
        <f>SUMIF($D$9:$D$274,$D286,FN$9:FN$274)</f>
        <v/>
      </c>
      <c r="FO286" s="589">
        <f>SUMIF($D$9:$D$274,$D286,FO$9:FO$274)</f>
        <v/>
      </c>
      <c r="FP286" s="589">
        <f>SUMIF($D$9:$D$274,$D286,FP$9:FP$274)</f>
        <v/>
      </c>
      <c r="FQ286" s="589">
        <f>SUMIF($D$9:$D$274,$D286,FQ$9:FQ$274)</f>
        <v/>
      </c>
      <c r="FR286" s="589">
        <f>SUMIF($D$9:$D$274,$D286,FR$9:FR$274)</f>
        <v/>
      </c>
      <c r="FS286" s="589">
        <f>SUMIF($D$9:$D$274,$D286,FS$9:FS$274)</f>
        <v/>
      </c>
      <c r="FT286" s="589">
        <f>SUMIF($D$9:$D$274,$D286,FT$9:FT$274)</f>
        <v/>
      </c>
      <c r="FU286" s="589">
        <f>SUMIF($D$9:$D$274,$D286,FU$9:FU$274)</f>
        <v/>
      </c>
      <c r="FV286" s="589">
        <f>SUMIF($D$9:$D$274,$D286,FV$9:FV$274)</f>
        <v/>
      </c>
      <c r="FW286" s="589">
        <f>SUMIF($D$9:$D$274,$D286,FW$9:FW$274)</f>
        <v/>
      </c>
      <c r="FX286" s="589">
        <f>SUMIF($D$9:$D$274,$D286,FX$9:FX$274)</f>
        <v/>
      </c>
      <c r="FY286" s="589">
        <f>SUMIF($D$9:$D$274,$D286,FY$9:FY$274)</f>
        <v/>
      </c>
      <c r="FZ286" s="589">
        <f>SUMIF($D$9:$D$274,$D286,FZ$9:FZ$274)</f>
        <v/>
      </c>
      <c r="GA286" s="589">
        <f>SUMIF($D$9:$D$274,$D286,GA$9:GA$274)</f>
        <v/>
      </c>
      <c r="GB286" s="589">
        <f>SUMIF($D$9:$D$274,$D286,GB$9:GB$274)</f>
        <v/>
      </c>
      <c r="GC286" s="589">
        <f>SUMIF($D$9:$D$274,$D286,GC$9:GC$274)</f>
        <v/>
      </c>
      <c r="GD286" s="589">
        <f>SUMIF($D$9:$D$274,$D286,GD$9:GD$274)</f>
        <v/>
      </c>
      <c r="GE286" s="589">
        <f>SUMIF($D$9:$D$274,$D286,GE$9:GE$274)</f>
        <v/>
      </c>
      <c r="GF286" s="589">
        <f>SUMIF($D$9:$D$274,$D286,GF$9:GF$274)</f>
        <v/>
      </c>
      <c r="GG286" s="589">
        <f>SUMIF($D$9:$D$274,$D286,GG$9:GG$274)</f>
        <v/>
      </c>
      <c r="GH286" s="589">
        <f>SUMIF($D$9:$D$274,$D286,GH$9:GH$274)</f>
        <v/>
      </c>
      <c r="GI286" s="589">
        <f>SUMIF($D$9:$D$274,$D286,GI$9:GI$274)</f>
        <v/>
      </c>
      <c r="GJ286" s="589">
        <f>SUMIF($D$9:$D$274,$D286,GJ$9:GJ$274)</f>
        <v/>
      </c>
      <c r="GK286" s="589">
        <f>SUMIF($D$9:$D$274,$D286,GK$9:GK$274)</f>
        <v/>
      </c>
      <c r="GL286" s="589">
        <f>SUMIF($D$9:$D$274,$D286,GL$9:GL$274)</f>
        <v/>
      </c>
      <c r="GM286" s="589">
        <f>SUMIF($D$9:$D$274,$D286,GM$9:GM$274)</f>
        <v/>
      </c>
      <c r="GN286" s="589">
        <f>SUMIF($D$9:$D$274,$D286,GN$9:GN$274)</f>
        <v/>
      </c>
      <c r="GO286" s="589">
        <f>SUMIF($D$9:$D$274,$D286,GO$9:GO$274)</f>
        <v/>
      </c>
      <c r="GP286" s="589">
        <f>SUMIF($D$9:$D$274,$D286,GP$9:GP$274)</f>
        <v/>
      </c>
      <c r="GQ286" s="589">
        <f>SUMIF($D$9:$D$274,$D286,GQ$9:GQ$274)</f>
        <v/>
      </c>
      <c r="GR286" s="589">
        <f>SUMIF($D$9:$D$274,$D286,GR$9:GR$274)</f>
        <v/>
      </c>
      <c r="GS286" s="589">
        <f>SUMIF($D$9:$D$274,$D286,GS$9:GS$274)</f>
        <v/>
      </c>
      <c r="GT286" s="589">
        <f>SUMIF($D$9:$D$274,$D286,GT$9:GT$274)</f>
        <v/>
      </c>
      <c r="GU286" s="589">
        <f>SUMIF($D$9:$D$274,$D286,GU$9:GU$274)</f>
        <v/>
      </c>
      <c r="GV286" s="589">
        <f>SUMIF($D$9:$D$274,$D286,GV$9:GV$274)</f>
        <v/>
      </c>
      <c r="GW286" s="589">
        <f>SUMIF($D$9:$D$274,$D286,GW$9:GW$274)</f>
        <v/>
      </c>
      <c r="GX286" s="589">
        <f>SUMIF($D$9:$D$274,$D286,GX$9:GX$274)</f>
        <v/>
      </c>
      <c r="GY286" s="589">
        <f>SUMIF($D$9:$D$274,$D286,GY$9:GY$274)</f>
        <v/>
      </c>
      <c r="GZ286" s="589">
        <f>SUMIF($D$9:$D$274,$D286,GZ$9:GZ$274)</f>
        <v/>
      </c>
      <c r="HA286" s="589">
        <f>SUMIF($D$9:$D$274,$D286,HA$9:HA$274)</f>
        <v/>
      </c>
      <c r="HB286" s="589">
        <f>SUMIF($D$9:$D$274,$D286,HB$9:HB$274)</f>
        <v/>
      </c>
      <c r="HC286" s="589">
        <f>SUMIF($D$9:$D$274,$D286,HC$9:HC$274)</f>
        <v/>
      </c>
      <c r="HD286" s="589">
        <f>SUMIF($D$9:$D$274,$D286,HD$9:HD$274)</f>
        <v/>
      </c>
      <c r="HE286" s="589">
        <f>SUMIF($D$9:$D$274,$D286,HE$9:HE$274)</f>
        <v/>
      </c>
      <c r="HF286" s="589">
        <f>SUMIF($D$9:$D$274,$D286,HF$9:HF$274)</f>
        <v/>
      </c>
      <c r="HG286" s="589">
        <f>SUMIF($D$9:$D$274,$D286,HG$9:HG$274)</f>
        <v/>
      </c>
      <c r="HH286" s="589">
        <f>SUMIF($D$9:$D$274,$D286,HH$9:HH$274)</f>
        <v/>
      </c>
      <c r="HI286" s="589">
        <f>SUMIF($D$9:$D$274,$D286,HI$9:HI$274)</f>
        <v/>
      </c>
      <c r="HJ286" s="589">
        <f>SUMIF($D$9:$D$274,$D286,HJ$9:HJ$274)</f>
        <v/>
      </c>
      <c r="HK286" s="589">
        <f>SUMIF($D$9:$D$274,$D286,HK$9:HK$274)</f>
        <v/>
      </c>
      <c r="HL286" s="589">
        <f>SUMIF($D$9:$D$274,$D286,HL$9:HL$274)</f>
        <v/>
      </c>
      <c r="HM286" s="589">
        <f>SUMIF($D$9:$D$274,$D286,HM$9:HM$274)</f>
        <v/>
      </c>
      <c r="HN286" s="589">
        <f>SUMIF($D$9:$D$274,$D286,HN$9:HN$274)</f>
        <v/>
      </c>
      <c r="HO286" s="589">
        <f>SUMIF($D$9:$D$274,$D286,HO$9:HO$274)</f>
        <v/>
      </c>
      <c r="HP286" s="589">
        <f>SUMIF($D$9:$D$274,$D286,HP$9:HP$274)</f>
        <v/>
      </c>
      <c r="HQ286" s="589">
        <f>SUMIF($D$9:$D$274,$D286,HQ$9:HQ$274)</f>
        <v/>
      </c>
      <c r="HR286" s="589">
        <f>SUMIF($D$9:$D$274,$D286,HR$9:HR$274)</f>
        <v/>
      </c>
      <c r="HS286" s="589">
        <f>SUMIF($D$9:$D$274,$D286,HS$9:HS$274)</f>
        <v/>
      </c>
      <c r="HT286" s="589">
        <f>SUMIF($D$9:$D$274,$D286,HT$9:HT$274)</f>
        <v/>
      </c>
      <c r="HU286" s="589">
        <f>SUMIF($D$9:$D$274,$D286,HU$9:HU$274)</f>
        <v/>
      </c>
      <c r="HV286" s="589">
        <f>SUMIF($D$9:$D$274,$D286,HV$9:HV$274)</f>
        <v/>
      </c>
      <c r="HW286" s="589">
        <f>SUMIF($D$9:$D$274,$D286,HW$9:HW$274)</f>
        <v/>
      </c>
      <c r="HX286" s="589">
        <f>SUMIF($D$9:$D$274,$D286,HX$9:HX$274)</f>
        <v/>
      </c>
      <c r="HY286" s="589">
        <f>SUMIF($D$9:$D$274,$D286,HY$9:HY$274)</f>
        <v/>
      </c>
      <c r="HZ286" s="589">
        <f>SUMIF($D$9:$D$274,$D286,HZ$9:HZ$274)</f>
        <v/>
      </c>
      <c r="IA286" s="589">
        <f>SUMIF($D$9:$D$274,$D286,IA$9:IA$274)</f>
        <v/>
      </c>
      <c r="IB286" s="589">
        <f>SUMIF($D$9:$D$274,$D286,IB$9:IB$274)</f>
        <v/>
      </c>
      <c r="IC286" s="589">
        <f>SUMIF($D$9:$D$274,$D286,IC$9:IC$274)</f>
        <v/>
      </c>
      <c r="ID286" s="589">
        <f>SUMIF($D$9:$D$274,$D286,ID$9:ID$274)</f>
        <v/>
      </c>
      <c r="IE286" s="589">
        <f>SUMIF($D$9:$D$274,$D286,IE$9:IE$274)</f>
        <v/>
      </c>
      <c r="IF286" s="589">
        <f>SUMIF($D$9:$D$274,$D286,IF$9:IF$274)</f>
        <v/>
      </c>
      <c r="IG286" s="589">
        <f>SUMIF($D$9:$D$274,$D286,IG$9:IG$274)</f>
        <v/>
      </c>
      <c r="IH286" s="589">
        <f>SUMIF($D$9:$D$274,$D286,IH$9:IH$274)</f>
        <v/>
      </c>
      <c r="II286" s="589">
        <f>SUMIF($D$9:$D$274,$D286,II$9:II$274)</f>
        <v/>
      </c>
      <c r="IJ286" s="589">
        <f>SUMIF($D$9:$D$274,$D286,IJ$9:IJ$274)</f>
        <v/>
      </c>
      <c r="IK286" s="589">
        <f>SUMIF($D$9:$D$274,$D286,IK$9:IK$274)</f>
        <v/>
      </c>
      <c r="IL286" s="589">
        <f>SUMIF($D$9:$D$274,$D286,IL$9:IL$274)</f>
        <v/>
      </c>
      <c r="IM286" s="589">
        <f>SUMIF($D$9:$D$274,$D286,IM$9:IM$274)</f>
        <v/>
      </c>
      <c r="IN286" s="589">
        <f>SUMIF($D$9:$D$274,$D286,IN$9:IN$274)</f>
        <v/>
      </c>
      <c r="IO286" s="589">
        <f>SUMIF($D$9:$D$274,$D286,IO$9:IO$274)</f>
        <v/>
      </c>
      <c r="IP286" s="589">
        <f>SUMIF($D$9:$D$274,$D286,IP$9:IP$274)</f>
        <v/>
      </c>
      <c r="IQ286" s="589">
        <f>SUMIF($D$9:$D$274,$D286,IQ$9:IQ$274)</f>
        <v/>
      </c>
      <c r="IR286" s="589">
        <f>SUMIF($D$9:$D$274,$D286,IR$9:IR$274)</f>
        <v/>
      </c>
      <c r="IS286" s="589">
        <f>SUMIF($D$9:$D$274,$D286,IS$9:IS$274)</f>
        <v/>
      </c>
      <c r="IT286" s="589">
        <f>SUMIF($D$9:$D$274,$D286,IT$9:IT$274)</f>
        <v/>
      </c>
      <c r="IU286" s="589">
        <f>SUMIF($D$9:$D$274,$D286,IU$9:IU$274)</f>
        <v/>
      </c>
      <c r="IV286" s="589">
        <f>SUMIF($D$9:$D$274,$D286,IV$9:IV$274)</f>
        <v/>
      </c>
      <c r="IW286" s="589">
        <f>SUMIF($D$9:$D$274,$D286,IW$9:IW$274)</f>
        <v/>
      </c>
      <c r="IX286" s="589">
        <f>SUMIF($D$9:$D$274,$D286,IX$9:IX$274)</f>
        <v/>
      </c>
      <c r="IY286" s="589">
        <f>SUMIF($D$9:$D$274,$D286,IY$9:IY$274)</f>
        <v/>
      </c>
      <c r="IZ286" s="589">
        <f>SUMIF($D$9:$D$274,$D286,IZ$9:IZ$274)</f>
        <v/>
      </c>
      <c r="JA286" s="589">
        <f>SUMIF($D$9:$D$274,$D286,JA$9:JA$274)</f>
        <v/>
      </c>
      <c r="JB286" s="589">
        <f>SUMIF($D$9:$D$274,$D286,JB$9:JB$274)</f>
        <v/>
      </c>
      <c r="JC286" s="589">
        <f>SUMIF($D$9:$D$274,$D286,JC$9:JC$274)</f>
        <v/>
      </c>
      <c r="JD286" s="589">
        <f>SUMIF($D$9:$D$274,$D286,JD$9:JD$274)</f>
        <v/>
      </c>
      <c r="JE286" s="589">
        <f>SUMIF($D$9:$D$274,$D286,JE$9:JE$274)</f>
        <v/>
      </c>
      <c r="JF286" s="589">
        <f>SUMIF($D$9:$D$274,$D286,JF$9:JF$274)</f>
        <v/>
      </c>
      <c r="JG286" s="589">
        <f>SUMIF($D$9:$D$274,$D286,JG$9:JG$274)</f>
        <v/>
      </c>
      <c r="JH286" s="589">
        <f>SUMIF($D$9:$D$274,$D286,JH$9:JH$274)</f>
        <v/>
      </c>
      <c r="JI286" s="589">
        <f>SUMIF($D$9:$D$274,$D286,JI$9:JI$274)</f>
        <v/>
      </c>
      <c r="JJ286" s="589">
        <f>SUMIF($D$9:$D$274,$D286,JJ$9:JJ$274)</f>
        <v/>
      </c>
      <c r="JK286" s="589">
        <f>SUMIF($D$9:$D$274,$D286,JK$9:JK$274)</f>
        <v/>
      </c>
      <c r="JL286" s="589">
        <f>SUMIF($D$9:$D$274,$D286,JL$9:JL$274)</f>
        <v/>
      </c>
      <c r="JM286" s="589">
        <f>SUMIF($D$9:$D$274,$D286,JM$9:JM$274)</f>
        <v/>
      </c>
      <c r="JN286" s="589">
        <f>SUMIF($D$9:$D$274,$D286,JN$9:JN$274)</f>
        <v/>
      </c>
      <c r="JO286" s="589">
        <f>SUMIF($D$9:$D$274,$D286,JO$9:JO$274)</f>
        <v/>
      </c>
      <c r="JP286" s="589">
        <f>SUMIF($D$9:$D$274,$D286,JP$9:JP$274)</f>
        <v/>
      </c>
      <c r="JQ286" s="589">
        <f>SUMIF($D$9:$D$274,$D286,JQ$9:JQ$274)</f>
        <v/>
      </c>
      <c r="JR286" s="589">
        <f>SUMIF($D$9:$D$274,$D286,JR$9:JR$274)</f>
        <v/>
      </c>
      <c r="JS286" s="589">
        <f>SUMIF($D$9:$D$274,$D286,JS$9:JS$274)</f>
        <v/>
      </c>
      <c r="JT286" s="589">
        <f>SUMIF($D$9:$D$274,$D286,JT$9:JT$274)</f>
        <v/>
      </c>
      <c r="JU286" s="589">
        <f>SUMIF($D$9:$D$274,$D286,JU$9:JU$274)</f>
        <v/>
      </c>
      <c r="JV286" s="589">
        <f>SUMIF($D$9:$D$274,$D286,JV$9:JV$274)</f>
        <v/>
      </c>
      <c r="JW286" s="589">
        <f>SUMIF($D$9:$D$274,$D286,JW$9:JW$274)</f>
        <v/>
      </c>
      <c r="JX286" s="589">
        <f>SUMIF($D$9:$D$274,$D286,JX$9:JX$274)</f>
        <v/>
      </c>
      <c r="JY286" s="589">
        <f>SUMIF($D$9:$D$274,$D286,JY$9:JY$274)</f>
        <v/>
      </c>
      <c r="JZ286" s="589">
        <f>SUMIF($D$9:$D$274,$D286,JZ$9:JZ$274)</f>
        <v/>
      </c>
      <c r="KA286" s="589">
        <f>SUMIF($D$9:$D$274,$D286,KA$9:KA$274)</f>
        <v/>
      </c>
      <c r="KB286" s="589">
        <f>SUMIF($D$9:$D$274,$D286,KB$9:KB$274)</f>
        <v/>
      </c>
      <c r="KC286" s="589">
        <f>SUMIF($D$9:$D$274,$D286,KC$9:KC$274)</f>
        <v/>
      </c>
      <c r="KD286" s="589">
        <f>SUMIF($D$9:$D$274,$D286,KD$9:KD$274)</f>
        <v/>
      </c>
      <c r="KE286" s="589">
        <f>SUMIF($D$9:$D$274,$D286,KE$9:KE$274)</f>
        <v/>
      </c>
      <c r="KF286" s="589">
        <f>SUMIF($D$9:$D$274,$D286,KF$9:KF$274)</f>
        <v/>
      </c>
      <c r="KG286" s="589">
        <f>SUMIF($D$9:$D$274,$D286,KG$9:KG$274)</f>
        <v/>
      </c>
      <c r="KH286" s="589">
        <f>SUMIF($D$9:$D$274,$D286,KH$9:KH$274)</f>
        <v/>
      </c>
      <c r="KI286" s="589">
        <f>SUMIF($D$9:$D$274,$D286,KI$9:KI$274)</f>
        <v/>
      </c>
      <c r="KJ286" s="589">
        <f>SUMIF($D$9:$D$274,$D286,KJ$9:KJ$274)</f>
        <v/>
      </c>
      <c r="KK286" s="589">
        <f>SUMIF($D$9:$D$274,$D286,KK$9:KK$274)</f>
        <v/>
      </c>
      <c r="KL286" s="589">
        <f>SUMIF($D$9:$D$274,$D286,KL$9:KL$274)</f>
        <v/>
      </c>
      <c r="KM286" s="589">
        <f>SUMIF($D$9:$D$274,$D286,KM$9:KM$274)</f>
        <v/>
      </c>
      <c r="KN286" s="589">
        <f>SUMIF($D$9:$D$274,$D286,KN$9:KN$274)</f>
        <v/>
      </c>
      <c r="KO286" s="589">
        <f>SUMIF($D$9:$D$274,$D286,KO$9:KO$274)</f>
        <v/>
      </c>
      <c r="KP286" s="589">
        <f>SUMIF($D$9:$D$274,$D286,KP$9:KP$274)</f>
        <v/>
      </c>
      <c r="KQ286" s="589">
        <f>SUMIF($D$9:$D$274,$D286,KQ$9:KQ$274)</f>
        <v/>
      </c>
      <c r="KR286" s="589">
        <f>SUMIF($D$9:$D$274,$D286,KR$9:KR$274)</f>
        <v/>
      </c>
      <c r="KS286" s="589">
        <f>SUMIF($D$9:$D$274,$D286,KS$9:KS$274)</f>
        <v/>
      </c>
      <c r="KT286" s="589">
        <f>SUMIF($D$9:$D$274,$D286,KT$9:KT$274)</f>
        <v/>
      </c>
      <c r="KU286" s="589">
        <f>SUMIF($D$9:$D$274,$D286,KU$9:KU$274)</f>
        <v/>
      </c>
      <c r="KV286" s="589">
        <f>SUMIF($D$9:$D$274,$D286,KV$9:KV$274)</f>
        <v/>
      </c>
      <c r="KW286" s="589">
        <f>SUMIF($D$9:$D$274,$D286,KW$9:KW$274)</f>
        <v/>
      </c>
      <c r="KX286" s="589">
        <f>SUMIF($D$9:$D$274,$D286,KX$9:KX$274)</f>
        <v/>
      </c>
      <c r="KY286" s="589">
        <f>SUMIF($D$9:$D$274,$D286,KY$9:KY$274)</f>
        <v/>
      </c>
      <c r="KZ286" s="589">
        <f>SUMIF($D$9:$D$274,$D286,KZ$9:KZ$274)</f>
        <v/>
      </c>
      <c r="LA286" s="589">
        <f>SUMIF($D$9:$D$274,$D286,LA$9:LA$274)</f>
        <v/>
      </c>
      <c r="LB286" s="589">
        <f>SUMIF($D$9:$D$274,$D286,LB$9:LB$274)</f>
        <v/>
      </c>
      <c r="LC286" s="589">
        <f>SUMIF($D$9:$D$274,$D286,LC$9:LC$274)</f>
        <v/>
      </c>
      <c r="LD286" s="589">
        <f>SUMIF($D$9:$D$274,$D286,LD$9:LD$274)</f>
        <v/>
      </c>
      <c r="LE286" s="589">
        <f>SUMIF($D$9:$D$274,$D286,LE$9:LE$274)</f>
        <v/>
      </c>
      <c r="LF286" s="589">
        <f>SUMIF($D$9:$D$274,$D286,LF$9:LF$274)</f>
        <v/>
      </c>
      <c r="LG286" s="589">
        <f>SUMIF($D$9:$D$274,$D286,LG$9:LG$274)</f>
        <v/>
      </c>
      <c r="LH286" s="589">
        <f>SUMIF($D$9:$D$274,$D286,LH$9:LH$274)</f>
        <v/>
      </c>
      <c r="LI286" s="589">
        <f>SUMIF($D$9:$D$274,$D286,LI$9:LI$274)</f>
        <v/>
      </c>
      <c r="LJ286" s="589">
        <f>SUMIF($D$9:$D$274,$D286,LJ$9:LJ$274)</f>
        <v/>
      </c>
      <c r="LK286" s="589">
        <f>SUMIF($D$9:$D$274,$D286,LK$9:LK$274)</f>
        <v/>
      </c>
      <c r="LL286" s="589">
        <f>SUMIF($D$9:$D$274,$D286,LL$9:LL$274)</f>
        <v/>
      </c>
      <c r="LM286" s="589">
        <f>SUMIF($D$9:$D$274,$D286,LM$9:LM$274)</f>
        <v/>
      </c>
      <c r="LN286" s="589">
        <f>SUMIF($D$9:$D$274,$D286,LN$9:LN$274)</f>
        <v/>
      </c>
      <c r="LO286" s="589">
        <f>SUMIF($D$9:$D$274,$D286,LO$9:LO$274)</f>
        <v/>
      </c>
      <c r="LP286" s="589">
        <f>SUMIF($D$9:$D$274,$D286,LP$9:LP$274)</f>
        <v/>
      </c>
      <c r="LQ286" s="589">
        <f>SUMIF($D$9:$D$274,$D286,LQ$9:LQ$274)</f>
        <v/>
      </c>
      <c r="LR286" s="589">
        <f>SUMIF($D$9:$D$274,$D286,LR$9:LR$274)</f>
        <v/>
      </c>
      <c r="LS286" s="589">
        <f>SUMIF($D$9:$D$274,$D286,LS$9:LS$274)</f>
        <v/>
      </c>
      <c r="LT286" s="589">
        <f>SUMIF($D$9:$D$274,$D286,LT$9:LT$274)</f>
        <v/>
      </c>
      <c r="LU286" s="589">
        <f>SUMIF($D$9:$D$274,$D286,LU$9:LU$274)</f>
        <v/>
      </c>
      <c r="LV286" s="589">
        <f>SUMIF($D$9:$D$274,$D286,LV$9:LV$274)</f>
        <v/>
      </c>
      <c r="LW286" s="589">
        <f>SUMIF($D$9:$D$274,$D286,LW$9:LW$274)</f>
        <v/>
      </c>
      <c r="LX286" s="589">
        <f>SUMIF($D$9:$D$274,$D286,LX$9:LX$274)</f>
        <v/>
      </c>
      <c r="LY286" s="589">
        <f>SUMIF($D$9:$D$274,$D286,LY$9:LY$274)</f>
        <v/>
      </c>
      <c r="LZ286" s="589">
        <f>SUMIF($D$9:$D$274,$D286,LZ$9:LZ$274)</f>
        <v/>
      </c>
      <c r="MA286" s="589">
        <f>SUMIF($D$9:$D$274,$D286,MA$9:MA$274)</f>
        <v/>
      </c>
      <c r="MB286" s="589">
        <f>SUMIF($D$9:$D$274,$D286,MB$9:MB$274)</f>
        <v/>
      </c>
      <c r="MC286" s="589">
        <f>SUMIF($D$9:$D$274,$D286,MC$9:MC$274)</f>
        <v/>
      </c>
      <c r="MD286" s="589">
        <f>SUMIF($D$9:$D$274,$D286,MD$9:MD$274)</f>
        <v/>
      </c>
      <c r="ME286" s="589">
        <f>SUMIF($D$9:$D$274,$D286,ME$9:ME$274)</f>
        <v/>
      </c>
      <c r="MF286" s="589">
        <f>SUMIF($D$9:$D$274,$D286,MF$9:MF$274)</f>
        <v/>
      </c>
      <c r="MG286" s="589">
        <f>SUMIF($D$9:$D$274,$D286,MG$9:MG$274)</f>
        <v/>
      </c>
      <c r="MH286" s="589">
        <f>SUMIF($D$9:$D$274,$D286,MH$9:MH$274)</f>
        <v/>
      </c>
      <c r="MI286" s="589">
        <f>SUMIF($D$9:$D$274,$D286,MI$9:MI$274)</f>
        <v/>
      </c>
      <c r="MJ286" s="589">
        <f>SUMIF($D$9:$D$274,$D286,MJ$9:MJ$274)</f>
        <v/>
      </c>
      <c r="MK286" s="589">
        <f>SUMIF($D$9:$D$274,$D286,MK$9:MK$274)</f>
        <v/>
      </c>
      <c r="ML286" s="589">
        <f>SUMIF($D$9:$D$274,$D286,ML$9:ML$274)</f>
        <v/>
      </c>
      <c r="MM286" s="589">
        <f>SUMIF($D$9:$D$274,$D286,MM$9:MM$274)</f>
        <v/>
      </c>
      <c r="MN286" s="589">
        <f>SUMIF($D$9:$D$274,$D286,MN$9:MN$274)</f>
        <v/>
      </c>
      <c r="MO286" s="589">
        <f>SUMIF($D$9:$D$274,$D286,MO$9:MO$274)</f>
        <v/>
      </c>
      <c r="MP286" s="589">
        <f>SUMIF($D$9:$D$274,$D286,MP$9:MP$274)</f>
        <v/>
      </c>
      <c r="MQ286" s="589">
        <f>SUMIF($D$9:$D$274,$D286,MQ$9:MQ$274)</f>
        <v/>
      </c>
      <c r="MR286" s="589">
        <f>SUMIF($D$9:$D$274,$D286,MR$9:MR$274)</f>
        <v/>
      </c>
      <c r="MS286" s="589">
        <f>SUMIF($D$9:$D$274,$D286,MS$9:MS$274)</f>
        <v/>
      </c>
      <c r="MT286" s="589">
        <f>SUMIF($D$9:$D$274,$D286,MT$9:MT$274)</f>
        <v/>
      </c>
      <c r="MU286" s="589">
        <f>SUMIF($D$9:$D$274,$D286,MU$9:MU$274)</f>
        <v/>
      </c>
      <c r="MV286" s="589">
        <f>SUMIF($D$9:$D$274,$D286,MV$9:MV$274)</f>
        <v/>
      </c>
      <c r="MW286" s="589">
        <f>SUMIF($D$9:$D$274,$D286,MW$9:MW$274)</f>
        <v/>
      </c>
      <c r="MX286" s="589">
        <f>SUMIF($D$9:$D$274,$D286,MX$9:MX$274)</f>
        <v/>
      </c>
      <c r="MY286" s="589">
        <f>SUMIF($D$9:$D$274,$D286,MY$9:MY$274)</f>
        <v/>
      </c>
      <c r="MZ286" s="589">
        <f>SUMIF($D$9:$D$274,$D286,MZ$9:MZ$274)</f>
        <v/>
      </c>
      <c r="NA286" s="589">
        <f>SUMIF($D$9:$D$274,$D286,NA$9:NA$274)</f>
        <v/>
      </c>
      <c r="NB286" s="589">
        <f>SUMIF($D$9:$D$274,$D286,NB$9:NB$274)</f>
        <v/>
      </c>
      <c r="NC286" s="589">
        <f>SUMIF($D$9:$D$274,$D286,NC$9:NC$274)</f>
        <v/>
      </c>
      <c r="ND286" s="589">
        <f>SUMIF($D$9:$D$274,$D286,ND$9:ND$274)</f>
        <v/>
      </c>
      <c r="NE286" s="589">
        <f>SUMIF($D$9:$D$274,$D286,NE$9:NE$274)</f>
        <v/>
      </c>
      <c r="NF286" s="589">
        <f>SUMIF($D$9:$D$274,$D286,NF$9:NF$274)</f>
        <v/>
      </c>
      <c r="NG286" s="589">
        <f>SUMIF($D$9:$D$274,$D286,NG$9:NG$274)</f>
        <v/>
      </c>
      <c r="NH286" s="589">
        <f>SUMIF($D$9:$D$274,$D286,NH$9:NH$274)</f>
        <v/>
      </c>
      <c r="NI286" s="589">
        <f>SUMIF($D$9:$D$274,$D286,NI$9:NI$274)</f>
        <v/>
      </c>
      <c r="NJ286" s="589">
        <f>SUMIF($D$9:$D$274,$D286,NJ$9:NJ$274)</f>
        <v/>
      </c>
      <c r="NK286" s="589">
        <f>SUMIF($D$9:$D$274,$D286,NK$9:NK$274)</f>
        <v/>
      </c>
      <c r="NL286" s="589">
        <f>SUMIF($D$9:$D$274,$D286,NL$9:NL$274)</f>
        <v/>
      </c>
      <c r="NM286" s="589">
        <f>SUMIF($D$9:$D$274,$D286,NM$9:NM$274)</f>
        <v/>
      </c>
      <c r="NN286" s="589">
        <f>SUMIF($D$9:$D$274,$D286,NN$9:NN$274)</f>
        <v/>
      </c>
      <c r="NO286" s="589">
        <f>SUMIF($D$9:$D$274,$D286,NO$9:NO$274)</f>
        <v/>
      </c>
      <c r="NP286" s="589">
        <f>SUMIF($D$9:$D$274,$D286,NP$9:NP$274)</f>
        <v/>
      </c>
      <c r="NQ286" s="589">
        <f>SUMIF($D$9:$D$274,$D286,NQ$9:NQ$274)</f>
        <v/>
      </c>
      <c r="NR286" s="589">
        <f>SUMIF($D$9:$D$274,$D286,NR$9:NR$274)</f>
        <v/>
      </c>
      <c r="NS286" s="589">
        <f>SUMIF($D$9:$D$274,$D286,NS$9:NS$274)</f>
        <v/>
      </c>
      <c r="NT286" s="589">
        <f>SUMIF($D$9:$D$274,$D286,NT$9:NT$274)</f>
        <v/>
      </c>
      <c r="NU286" s="589">
        <f>SUMIF($D$9:$D$274,$D286,NU$9:NU$274)</f>
        <v/>
      </c>
      <c r="NV286" s="589">
        <f>SUMIF($D$9:$D$274,$D286,NV$9:NV$274)</f>
        <v/>
      </c>
      <c r="NW286" s="589">
        <f>SUMIF($D$9:$D$274,$D286,NW$9:NW$274)</f>
        <v/>
      </c>
      <c r="NX286" s="589">
        <f>SUMIF($D$9:$D$274,$D286,NX$9:NX$274)</f>
        <v/>
      </c>
      <c r="NY286" s="589">
        <f>SUMIF($D$9:$D$274,$D286,NY$9:NY$274)</f>
        <v/>
      </c>
      <c r="NZ286" s="589">
        <f>SUMIF($D$9:$D$274,$D286,NZ$9:NZ$274)</f>
        <v/>
      </c>
      <c r="OA286" s="589">
        <f>SUMIF($D$9:$D$274,$D286,OA$9:OA$274)</f>
        <v/>
      </c>
      <c r="OB286" s="589">
        <f>SUMIF($D$9:$D$274,$D286,OB$9:OB$274)</f>
        <v/>
      </c>
      <c r="OC286" s="589">
        <f>SUMIF($D$9:$D$274,$D286,OC$9:OC$274)</f>
        <v/>
      </c>
      <c r="OD286" s="589">
        <f>SUMIF($D$9:$D$274,$D286,OD$9:OD$274)</f>
        <v/>
      </c>
      <c r="OE286" s="589">
        <f>SUMIF($D$9:$D$274,$D286,OE$9:OE$274)</f>
        <v/>
      </c>
      <c r="OF286" s="589">
        <f>SUMIF($D$9:$D$274,$D286,OF$9:OF$274)</f>
        <v/>
      </c>
      <c r="OG286" s="589">
        <f>SUMIF($D$9:$D$274,$D286,OG$9:OG$274)</f>
        <v/>
      </c>
      <c r="OH286" s="589">
        <f>SUMIF($D$9:$D$274,$D286,OH$9:OH$274)</f>
        <v/>
      </c>
      <c r="OI286" s="589">
        <f>SUMIF($D$9:$D$274,$D286,OI$9:OI$274)</f>
        <v/>
      </c>
      <c r="OJ286" s="589">
        <f>SUMIF($D$9:$D$274,$D286,OJ$9:OJ$274)</f>
        <v/>
      </c>
      <c r="OK286" s="589">
        <f>SUMIF($D$9:$D$274,$D286,OK$9:OK$274)</f>
        <v/>
      </c>
      <c r="OL286" s="589">
        <f>SUMIF($D$9:$D$274,$D286,OL$9:OL$274)</f>
        <v/>
      </c>
      <c r="OM286" s="589">
        <f>SUMIF($D$9:$D$274,$D286,OM$9:OM$274)</f>
        <v/>
      </c>
      <c r="ON286" s="589">
        <f>SUMIF($D$9:$D$274,$D286,ON$9:ON$274)</f>
        <v/>
      </c>
      <c r="OO286" s="589">
        <f>SUMIF($D$9:$D$274,$D286,OO$9:OO$274)</f>
        <v/>
      </c>
      <c r="OP286" s="589">
        <f>SUMIF($D$9:$D$274,$D286,OP$9:OP$274)</f>
        <v/>
      </c>
      <c r="OQ286" s="589">
        <f>SUMIF($D$9:$D$274,$D286,OQ$9:OQ$274)</f>
        <v/>
      </c>
      <c r="OR286" s="589">
        <f>SUMIF($D$9:$D$274,$D286,OR$9:OR$274)</f>
        <v/>
      </c>
      <c r="OS286" s="589">
        <f>SUMIF($D$9:$D$274,$D286,OS$9:OS$274)</f>
        <v/>
      </c>
      <c r="OT286" s="589">
        <f>SUMIF($D$9:$D$274,$D286,OT$9:OT$274)</f>
        <v/>
      </c>
      <c r="OU286" s="589">
        <f>SUMIF($D$9:$D$274,$D286,OU$9:OU$274)</f>
        <v/>
      </c>
      <c r="OV286" s="589">
        <f>SUMIF($D$9:$D$274,$D286,OV$9:OV$274)</f>
        <v/>
      </c>
      <c r="OW286" s="589">
        <f>SUMIF($D$9:$D$274,$D286,OW$9:OW$274)</f>
        <v/>
      </c>
      <c r="OX286" s="589">
        <f>SUMIF($D$9:$D$274,$D286,OX$9:OX$274)</f>
        <v/>
      </c>
      <c r="OY286" s="589">
        <f>SUMIF($D$9:$D$274,$D286,OY$9:OY$274)</f>
        <v/>
      </c>
      <c r="OZ286" s="589">
        <f>SUMIF($D$9:$D$274,$D286,OZ$9:OZ$274)</f>
        <v/>
      </c>
      <c r="PA286" s="589">
        <f>SUMIF($D$9:$D$274,$D286,PA$9:PA$274)</f>
        <v/>
      </c>
      <c r="PB286" s="589">
        <f>SUMIF($D$9:$D$274,$D286,PB$9:PB$274)</f>
        <v/>
      </c>
      <c r="PC286" s="589">
        <f>SUMIF($D$9:$D$274,$D286,PC$9:PC$274)</f>
        <v/>
      </c>
      <c r="PD286" s="589">
        <f>SUMIF($D$9:$D$274,$D286,PD$9:PD$274)</f>
        <v/>
      </c>
      <c r="PE286" s="589">
        <f>SUMIF($D$9:$D$274,$D286,PE$9:PE$274)</f>
        <v/>
      </c>
      <c r="PF286" s="589">
        <f>SUMIF($D$9:$D$274,$D286,PF$9:PF$274)</f>
        <v/>
      </c>
      <c r="PG286" s="589">
        <f>SUMIF($D$9:$D$274,$D286,PG$9:PG$274)</f>
        <v/>
      </c>
      <c r="PH286" s="589">
        <f>SUMIF($D$9:$D$274,$D286,PH$9:PH$274)</f>
        <v/>
      </c>
      <c r="PI286" s="589">
        <f>SUMIF($D$9:$D$274,$D286,PI$9:PI$274)</f>
        <v/>
      </c>
      <c r="PJ286" s="589">
        <f>SUMIF($D$9:$D$274,$D286,PJ$9:PJ$274)</f>
        <v/>
      </c>
      <c r="PK286" s="589">
        <f>SUMIF($D$9:$D$274,$D286,PK$9:PK$274)</f>
        <v/>
      </c>
      <c r="PL286" s="589">
        <f>SUMIF($D$9:$D$274,$D286,PL$9:PL$274)</f>
        <v/>
      </c>
      <c r="PM286" s="589">
        <f>SUMIF($D$9:$D$274,$D286,PM$9:PM$274)</f>
        <v/>
      </c>
      <c r="PN286" s="589">
        <f>SUMIF($D$9:$D$274,$D286,PN$9:PN$274)</f>
        <v/>
      </c>
      <c r="PO286" s="589">
        <f>SUMIF($D$9:$D$274,$D286,PO$9:PO$274)</f>
        <v/>
      </c>
      <c r="PP286" s="589">
        <f>SUMIF($D$9:$D$274,$D286,PP$9:PP$274)</f>
        <v/>
      </c>
      <c r="PQ286" s="589">
        <f>SUMIF($D$9:$D$274,$D286,PQ$9:PQ$274)</f>
        <v/>
      </c>
      <c r="PR286" s="589">
        <f>SUMIF($D$9:$D$274,$D286,PR$9:PR$274)</f>
        <v/>
      </c>
      <c r="PS286" s="589">
        <f>SUMIF($D$9:$D$274,$D286,PS$9:PS$274)</f>
        <v/>
      </c>
      <c r="PT286" s="589">
        <f>SUMIF($D$9:$D$274,$D286,PT$9:PT$274)</f>
        <v/>
      </c>
      <c r="PU286" s="589">
        <f>SUMIF($D$9:$D$274,$D286,PU$9:PU$274)</f>
        <v/>
      </c>
      <c r="PV286" s="589">
        <f>SUMIF($D$9:$D$274,$D286,PV$9:PV$274)</f>
        <v/>
      </c>
      <c r="PW286" s="589">
        <f>SUMIF($D$9:$D$274,$D286,PW$9:PW$274)</f>
        <v/>
      </c>
      <c r="PX286" s="589">
        <f>SUMIF($D$9:$D$274,$D286,PX$9:PX$274)</f>
        <v/>
      </c>
      <c r="PY286" s="589">
        <f>SUMIF($D$9:$D$274,$D286,PY$9:PY$274)</f>
        <v/>
      </c>
      <c r="PZ286" s="589">
        <f>SUMIF($D$9:$D$274,$D286,PZ$9:PZ$274)</f>
        <v/>
      </c>
      <c r="QA286" s="589">
        <f>SUMIF($D$9:$D$274,$D286,QA$9:QA$274)</f>
        <v/>
      </c>
      <c r="QB286" s="589">
        <f>SUMIF($D$9:$D$274,$D286,QB$9:QB$274)</f>
        <v/>
      </c>
      <c r="QC286" s="589">
        <f>SUMIF($D$9:$D$274,$D286,QC$9:QC$274)</f>
        <v/>
      </c>
      <c r="QD286" s="589">
        <f>SUMIF($D$9:$D$274,$D286,QD$9:QD$274)</f>
        <v/>
      </c>
      <c r="QE286" s="589">
        <f>SUMIF($D$9:$D$274,$D286,QE$9:QE$274)</f>
        <v/>
      </c>
      <c r="QF286" s="589">
        <f>SUMIF($D$9:$D$274,$D286,QF$9:QF$274)</f>
        <v/>
      </c>
      <c r="QG286" s="589">
        <f>SUMIF($D$9:$D$274,$D286,QG$9:QG$274)</f>
        <v/>
      </c>
      <c r="QH286" s="589">
        <f>SUMIF($D$9:$D$274,$D286,QH$9:QH$274)</f>
        <v/>
      </c>
      <c r="QI286" s="589">
        <f>SUMIF($D$9:$D$274,$D286,QI$9:QI$274)</f>
        <v/>
      </c>
      <c r="QJ286" s="589">
        <f>SUMIF($D$9:$D$274,$D286,QJ$9:QJ$274)</f>
        <v/>
      </c>
      <c r="QK286" s="589">
        <f>SUMIF($D$9:$D$274,$D286,QK$9:QK$274)</f>
        <v/>
      </c>
      <c r="QL286" s="589">
        <f>SUMIF($D$9:$D$274,$D286,QL$9:QL$274)</f>
        <v/>
      </c>
      <c r="QM286" s="589">
        <f>SUMIF($D$9:$D$274,$D286,QM$9:QM$274)</f>
        <v/>
      </c>
      <c r="QN286" s="589">
        <f>SUMIF($D$9:$D$274,$D286,QN$9:QN$274)</f>
        <v/>
      </c>
      <c r="QO286" s="589">
        <f>SUMIF($D$9:$D$274,$D286,QO$9:QO$274)</f>
        <v/>
      </c>
      <c r="QP286" s="589">
        <f>SUMIF($D$9:$D$274,$D286,QP$9:QP$274)</f>
        <v/>
      </c>
      <c r="QQ286" s="589">
        <f>SUMIF($D$9:$D$274,$D286,QQ$9:QQ$274)</f>
        <v/>
      </c>
      <c r="QR286" s="589">
        <f>SUMIF($D$9:$D$274,$D286,QR$9:QR$274)</f>
        <v/>
      </c>
      <c r="QS286" s="589">
        <f>SUMIF($D$9:$D$274,$D286,QS$9:QS$274)</f>
        <v/>
      </c>
      <c r="QT286" s="589">
        <f>SUMIF($D$9:$D$274,$D286,QT$9:QT$274)</f>
        <v/>
      </c>
      <c r="QU286" s="589">
        <f>SUMIF($D$9:$D$274,$D286,QU$9:QU$274)</f>
        <v/>
      </c>
      <c r="QV286" s="589">
        <f>SUMIF($D$9:$D$274,$D286,QV$9:QV$274)</f>
        <v/>
      </c>
      <c r="QW286" s="589">
        <f>SUMIF($D$9:$D$274,$D286,QW$9:QW$274)</f>
        <v/>
      </c>
      <c r="QX286" s="589">
        <f>SUMIF($D$9:$D$274,$D286,QX$9:QX$274)</f>
        <v/>
      </c>
      <c r="QY286" s="589">
        <f>SUMIF($D$9:$D$274,$D286,QY$9:QY$274)</f>
        <v/>
      </c>
      <c r="QZ286" s="589">
        <f>SUMIF($D$9:$D$274,$D286,QZ$9:QZ$274)</f>
        <v/>
      </c>
      <c r="RA286" s="589">
        <f>SUMIF($D$9:$D$274,$D286,RA$9:RA$274)</f>
        <v/>
      </c>
      <c r="RB286" s="589">
        <f>SUMIF($D$9:$D$274,$D286,RB$9:RB$274)</f>
        <v/>
      </c>
      <c r="RC286" s="589">
        <f>SUMIF($D$9:$D$274,$D286,RC$9:RC$274)</f>
        <v/>
      </c>
      <c r="RD286" s="589">
        <f>SUMIF($D$9:$D$274,$D286,RD$9:RD$274)</f>
        <v/>
      </c>
      <c r="RE286" s="589">
        <f>SUMIF($D$9:$D$274,$D286,RE$9:RE$274)</f>
        <v/>
      </c>
      <c r="RF286" s="589">
        <f>SUMIF($D$9:$D$274,$D286,RF$9:RF$274)</f>
        <v/>
      </c>
      <c r="RG286" s="589">
        <f>SUMIF($D$9:$D$274,$D286,RG$9:RG$274)</f>
        <v/>
      </c>
      <c r="RH286" s="589">
        <f>SUMIF($D$9:$D$274,$D286,RH$9:RH$274)</f>
        <v/>
      </c>
      <c r="RI286" s="589">
        <f>SUMIF($D$9:$D$274,$D286,RI$9:RI$274)</f>
        <v/>
      </c>
      <c r="RJ286" s="589">
        <f>SUMIF($D$9:$D$274,$D286,RJ$9:RJ$274)</f>
        <v/>
      </c>
      <c r="RK286" s="589">
        <f>SUMIF($D$9:$D$274,$D286,RK$9:RK$274)</f>
        <v/>
      </c>
      <c r="RL286" s="589">
        <f>SUMIF($D$9:$D$274,$D286,RL$9:RL$274)</f>
        <v/>
      </c>
      <c r="RM286" s="589">
        <f>SUMIF($D$9:$D$274,$D286,RM$9:RM$274)</f>
        <v/>
      </c>
      <c r="RN286" s="589">
        <f>SUMIF($D$9:$D$274,$D286,RN$9:RN$274)</f>
        <v/>
      </c>
      <c r="RO286" s="589">
        <f>SUMIF($D$9:$D$274,$D286,RO$9:RO$274)</f>
        <v/>
      </c>
      <c r="RP286" s="589">
        <f>SUMIF($D$9:$D$274,$D286,RP$9:RP$274)</f>
        <v/>
      </c>
      <c r="RQ286" s="589">
        <f>SUMIF($D$9:$D$274,$D286,RQ$9:RQ$274)</f>
        <v/>
      </c>
      <c r="RR286" s="589">
        <f>SUMIF($D$9:$D$274,$D286,RR$9:RR$274)</f>
        <v/>
      </c>
      <c r="RS286" s="589">
        <f>SUMIF($D$9:$D$274,$D286,RS$9:RS$274)</f>
        <v/>
      </c>
      <c r="RT286" s="589">
        <f>SUMIF($D$9:$D$274,$D286,RT$9:RT$274)</f>
        <v/>
      </c>
      <c r="RU286" s="589">
        <f>SUMIF($D$9:$D$274,$D286,RU$9:RU$274)</f>
        <v/>
      </c>
      <c r="RV286" s="589">
        <f>SUMIF($D$9:$D$274,$D286,RV$9:RV$274)</f>
        <v/>
      </c>
      <c r="RW286" s="589">
        <f>SUMIF($D$9:$D$274,$D286,RW$9:RW$274)</f>
        <v/>
      </c>
      <c r="RX286" s="589">
        <f>SUMIF($D$9:$D$274,$D286,RX$9:RX$274)</f>
        <v/>
      </c>
      <c r="RY286" s="589">
        <f>SUMIF($D$9:$D$274,$D286,RY$9:RY$274)</f>
        <v/>
      </c>
      <c r="RZ286" s="589">
        <f>SUMIF($D$9:$D$274,$D286,RZ$9:RZ$274)</f>
        <v/>
      </c>
      <c r="SA286" s="589">
        <f>SUMIF($D$9:$D$274,$D286,SA$9:SA$274)</f>
        <v/>
      </c>
      <c r="SB286" s="589">
        <f>SUMIF($D$9:$D$274,$D286,SB$9:SB$274)</f>
        <v/>
      </c>
      <c r="SC286" s="589">
        <f>SUMIF($D$9:$D$274,$D286,SC$9:SC$274)</f>
        <v/>
      </c>
      <c r="SD286" s="589">
        <f>SUMIF($D$9:$D$274,$D286,SD$9:SD$274)</f>
        <v/>
      </c>
      <c r="SE286" s="589">
        <f>SUMIF($D$9:$D$274,$D286,SE$9:SE$274)</f>
        <v/>
      </c>
      <c r="SF286" s="589">
        <f>SUMIF($D$9:$D$274,$D286,SF$9:SF$274)</f>
        <v/>
      </c>
      <c r="SG286" s="589">
        <f>SUMIF($D$9:$D$274,$D286,SG$9:SG$274)</f>
        <v/>
      </c>
      <c r="SH286" s="589">
        <f>SUMIF($D$9:$D$274,$D286,SH$9:SH$274)</f>
        <v/>
      </c>
      <c r="SI286" s="589">
        <f>SUMIF($D$9:$D$274,$D286,SI$9:SI$274)</f>
        <v/>
      </c>
      <c r="SJ286" s="589">
        <f>SUMIF($D$9:$D$274,$D286,SJ$9:SJ$274)</f>
        <v/>
      </c>
      <c r="SK286" s="589">
        <f>SUMIF($D$9:$D$274,$D286,SK$9:SK$274)</f>
        <v/>
      </c>
      <c r="SL286" s="589">
        <f>SUMIF($D$9:$D$274,$D286,SL$9:SL$274)</f>
        <v/>
      </c>
      <c r="SM286" s="589">
        <f>SUMIF($D$9:$D$274,$D286,SM$9:SM$274)</f>
        <v/>
      </c>
      <c r="SN286" s="589">
        <f>SUMIF($D$9:$D$274,$D286,SN$9:SN$274)</f>
        <v/>
      </c>
      <c r="SO286" s="589">
        <f>SUMIF($D$9:$D$274,$D286,SO$9:SO$274)</f>
        <v/>
      </c>
      <c r="SP286" s="589">
        <f>SUMIF($D$9:$D$274,$D286,SP$9:SP$274)</f>
        <v/>
      </c>
      <c r="SQ286" s="589">
        <f>SUMIF($D$9:$D$274,$D286,SQ$9:SQ$274)</f>
        <v/>
      </c>
      <c r="SR286" s="589">
        <f>SUMIF($D$9:$D$274,$D286,SR$9:SR$274)</f>
        <v/>
      </c>
      <c r="SS286" s="589">
        <f>SUMIF($D$9:$D$274,$D286,SS$9:SS$274)</f>
        <v/>
      </c>
      <c r="ST286" s="589">
        <f>SUMIF($D$9:$D$274,$D286,ST$9:ST$274)</f>
        <v/>
      </c>
      <c r="SU286" s="589">
        <f>SUMIF($D$9:$D$274,$D286,SU$9:SU$274)</f>
        <v/>
      </c>
      <c r="SV286" s="589">
        <f>SUMIF($D$9:$D$274,$D286,SV$9:SV$274)</f>
        <v/>
      </c>
      <c r="SW286" s="589">
        <f>SUMIF($D$9:$D$274,$D286,SW$9:SW$274)</f>
        <v/>
      </c>
      <c r="SX286" s="589">
        <f>SUMIF($D$9:$D$274,$D286,SX$9:SX$274)</f>
        <v/>
      </c>
      <c r="SY286" s="589">
        <f>SUMIF($D$9:$D$274,$D286,SY$9:SY$274)</f>
        <v/>
      </c>
      <c r="SZ286" s="589">
        <f>SUMIF($D$9:$D$274,$D286,SZ$9:SZ$274)</f>
        <v/>
      </c>
      <c r="TA286" s="589">
        <f>SUMIF($D$9:$D$274,$D286,TA$9:TA$274)</f>
        <v/>
      </c>
      <c r="TB286" s="589">
        <f>SUMIF($D$9:$D$274,$D286,TB$9:TB$274)</f>
        <v/>
      </c>
      <c r="TC286" s="589">
        <f>SUMIF($D$9:$D$274,$D286,TC$9:TC$274)</f>
        <v/>
      </c>
      <c r="TD286" s="589">
        <f>SUMIF($D$9:$D$274,$D286,TD$9:TD$274)</f>
        <v/>
      </c>
      <c r="TE286" s="589">
        <f>SUMIF($D$9:$D$274,$D286,TE$9:TE$274)</f>
        <v/>
      </c>
      <c r="TF286" s="589">
        <f>SUMIF($D$9:$D$274,$D286,TF$9:TF$274)</f>
        <v/>
      </c>
      <c r="TG286" s="589">
        <f>SUMIF($D$9:$D$274,$D286,TG$9:TG$274)</f>
        <v/>
      </c>
      <c r="TH286" s="589">
        <f>SUMIF($D$9:$D$274,$D286,TH$9:TH$274)</f>
        <v/>
      </c>
      <c r="TI286" s="589">
        <f>SUMIF($D$9:$D$274,$D286,TI$9:TI$274)</f>
        <v/>
      </c>
      <c r="TJ286" s="589">
        <f>SUMIF($D$9:$D$274,$D286,TJ$9:TJ$274)</f>
        <v/>
      </c>
      <c r="TK286" s="589">
        <f>SUMIF($D$9:$D$274,$D286,TK$9:TK$274)</f>
        <v/>
      </c>
      <c r="TL286" s="589">
        <f>SUMIF($D$9:$D$274,$D286,TL$9:TL$274)</f>
        <v/>
      </c>
      <c r="TM286" s="589">
        <f>SUMIF($D$9:$D$274,$D286,TM$9:TM$274)</f>
        <v/>
      </c>
      <c r="TN286" s="589">
        <f>SUMIF($D$9:$D$274,$D286,TN$9:TN$274)</f>
        <v/>
      </c>
      <c r="TO286" s="589">
        <f>SUMIF($D$9:$D$274,$D286,TO$9:TO$274)</f>
        <v/>
      </c>
      <c r="TP286" s="589">
        <f>SUMIF($D$9:$D$274,$D286,TP$9:TP$274)</f>
        <v/>
      </c>
      <c r="TQ286" s="589">
        <f>SUMIF($D$9:$D$274,$D286,TQ$9:TQ$274)</f>
        <v/>
      </c>
      <c r="TR286" s="589">
        <f>SUMIF($D$9:$D$274,$D286,TR$9:TR$274)</f>
        <v/>
      </c>
      <c r="TS286" s="589">
        <f>SUMIF($D$9:$D$274,$D286,TS$9:TS$274)</f>
        <v/>
      </c>
      <c r="TT286" s="589">
        <f>SUMIF($D$9:$D$274,$D286,TT$9:TT$274)</f>
        <v/>
      </c>
      <c r="TU286" s="589">
        <f>SUMIF($D$9:$D$274,$D286,TU$9:TU$274)</f>
        <v/>
      </c>
      <c r="TV286" s="589">
        <f>SUMIF($D$9:$D$274,$D286,TV$9:TV$274)</f>
        <v/>
      </c>
      <c r="TW286" s="589">
        <f>SUMIF($D$9:$D$274,$D286,TW$9:TW$274)</f>
        <v/>
      </c>
      <c r="TX286" s="589">
        <f>SUMIF($D$9:$D$274,$D286,TX$9:TX$274)</f>
        <v/>
      </c>
      <c r="TY286" s="589">
        <f>SUMIF($D$9:$D$274,$D286,TY$9:TY$274)</f>
        <v/>
      </c>
      <c r="TZ286" s="589">
        <f>SUMIF($D$9:$D$274,$D286,TZ$9:TZ$274)</f>
        <v/>
      </c>
      <c r="UA286" s="589">
        <f>SUMIF($D$9:$D$274,$D286,UA$9:UA$274)</f>
        <v/>
      </c>
      <c r="UB286" s="589">
        <f>SUMIF($D$9:$D$274,$D286,UB$9:UB$274)</f>
        <v/>
      </c>
      <c r="UC286" s="589">
        <f>SUMIF($D$9:$D$274,$D286,UC$9:UC$274)</f>
        <v/>
      </c>
      <c r="UD286" s="589">
        <f>SUMIF($D$9:$D$274,$D286,UD$9:UD$274)</f>
        <v/>
      </c>
      <c r="UE286" s="589">
        <f>SUMIF($D$9:$D$274,$D286,UE$9:UE$274)</f>
        <v/>
      </c>
      <c r="UF286" s="589">
        <f>SUMIF($D$9:$D$274,$D286,UF$9:UF$274)</f>
        <v/>
      </c>
      <c r="UG286" s="589">
        <f>SUMIF($D$9:$D$274,$D286,UG$9:UG$274)</f>
        <v/>
      </c>
      <c r="UH286" s="589">
        <f>SUMIF($D$9:$D$274,$D286,UH$9:UH$274)</f>
        <v/>
      </c>
      <c r="UI286" s="589">
        <f>SUMIF($D$9:$D$274,$D286,UI$9:UI$274)</f>
        <v/>
      </c>
      <c r="UJ286" s="589">
        <f>SUMIF($D$9:$D$274,$D286,UJ$9:UJ$274)</f>
        <v/>
      </c>
      <c r="UK286" s="589">
        <f>SUMIF($D$9:$D$274,$D286,UK$9:UK$274)</f>
        <v/>
      </c>
      <c r="UL286" s="589">
        <f>SUMIF($D$9:$D$274,$D286,UL$9:UL$274)</f>
        <v/>
      </c>
      <c r="UM286" s="589">
        <f>SUMIF($D$9:$D$274,$D286,UM$9:UM$274)</f>
        <v/>
      </c>
      <c r="UN286" s="589">
        <f>SUMIF($D$9:$D$274,$D286,UN$9:UN$274)</f>
        <v/>
      </c>
      <c r="UO286" s="589">
        <f>SUMIF($D$9:$D$274,$D286,UO$9:UO$274)</f>
        <v/>
      </c>
      <c r="UP286" s="589">
        <f>SUMIF($D$9:$D$274,$D286,UP$9:UP$274)</f>
        <v/>
      </c>
      <c r="UQ286" s="589">
        <f>SUMIF($D$9:$D$274,$D286,UQ$9:UQ$274)</f>
        <v/>
      </c>
      <c r="UR286" s="589">
        <f>SUMIF($D$9:$D$274,$D286,UR$9:UR$274)</f>
        <v/>
      </c>
      <c r="US286" s="589">
        <f>SUMIF($D$9:$D$274,$D286,US$9:US$274)</f>
        <v/>
      </c>
      <c r="UT286" s="589">
        <f>SUMIF($D$9:$D$274,$D286,UT$9:UT$274)</f>
        <v/>
      </c>
      <c r="UU286" s="589">
        <f>SUMIF($D$9:$D$274,$D286,UU$9:UU$274)</f>
        <v/>
      </c>
      <c r="UV286" s="589">
        <f>SUMIF($D$9:$D$274,$D286,UV$9:UV$274)</f>
        <v/>
      </c>
      <c r="UW286" s="589">
        <f>SUMIF($D$9:$D$274,$D286,UW$9:UW$274)</f>
        <v/>
      </c>
      <c r="UX286" s="589">
        <f>SUMIF($D$9:$D$274,$D286,UX$9:UX$274)</f>
        <v/>
      </c>
      <c r="UY286" s="589">
        <f>SUMIF($D$9:$D$274,$D286,UY$9:UY$274)</f>
        <v/>
      </c>
      <c r="UZ286" s="589">
        <f>SUMIF($D$9:$D$274,$D286,UZ$9:UZ$274)</f>
        <v/>
      </c>
      <c r="VA286" s="589">
        <f>SUMIF($D$9:$D$274,$D286,VA$9:VA$274)</f>
        <v/>
      </c>
      <c r="VB286" s="589">
        <f>SUMIF($D$9:$D$274,$D286,VB$9:VB$274)</f>
        <v/>
      </c>
      <c r="VC286" s="589">
        <f>SUMIF($D$9:$D$274,$D286,VC$9:VC$274)</f>
        <v/>
      </c>
      <c r="VD286" s="589">
        <f>SUMIF($D$9:$D$274,$D286,VD$9:VD$274)</f>
        <v/>
      </c>
      <c r="VE286" s="589">
        <f>SUMIF($D$9:$D$274,$D286,VE$9:VE$274)</f>
        <v/>
      </c>
      <c r="VF286" s="589">
        <f>SUMIF($D$9:$D$274,$D286,VF$9:VF$274)</f>
        <v/>
      </c>
      <c r="VG286" s="589">
        <f>SUMIF($D$9:$D$274,$D286,VG$9:VG$274)</f>
        <v/>
      </c>
      <c r="VH286" s="589">
        <f>SUMIF($D$9:$D$274,$D286,VH$9:VH$274)</f>
        <v/>
      </c>
      <c r="VI286" s="589">
        <f>SUMIF($D$9:$D$274,$D286,VI$9:VI$274)</f>
        <v/>
      </c>
      <c r="VJ286" s="589">
        <f>SUMIF($D$9:$D$274,$D286,VJ$9:VJ$274)</f>
        <v/>
      </c>
      <c r="VK286" s="589">
        <f>SUMIF($D$9:$D$274,$D286,VK$9:VK$274)</f>
        <v/>
      </c>
      <c r="VL286" s="589">
        <f>SUMIF($D$9:$D$274,$D286,VL$9:VL$274)</f>
        <v/>
      </c>
      <c r="VM286" s="590">
        <f>SUM(E286:VL286)-SUM(UU286:VD286)</f>
        <v/>
      </c>
    </row>
    <row r="287" ht="19.5" customHeight="1">
      <c r="A287" s="1106" t="n"/>
      <c r="B287" s="1058" t="n"/>
      <c r="C287" s="1107" t="n"/>
      <c r="D287" s="379" t="inlineStr">
        <is>
          <t>PALENQUERO</t>
        </is>
      </c>
      <c r="E287" s="589">
        <f>SUMIF($D$9:$D$274,$D287,E$9:E$274)</f>
        <v/>
      </c>
      <c r="F287" s="589">
        <f>SUMIF($D$9:$D$274,$D287,F$9:F$274)</f>
        <v/>
      </c>
      <c r="G287" s="589">
        <f>SUMIF($D$9:$D$274,$D287,G$9:G$274)</f>
        <v/>
      </c>
      <c r="H287" s="589">
        <f>SUMIF($D$9:$D$274,$D287,H$9:H$274)</f>
        <v/>
      </c>
      <c r="I287" s="589">
        <f>SUMIF($D$9:$D$274,$D287,I$9:I$274)</f>
        <v/>
      </c>
      <c r="J287" s="589">
        <f>SUMIF($D$9:$D$274,$D287,J$9:J$274)</f>
        <v/>
      </c>
      <c r="K287" s="589">
        <f>SUMIF($D$9:$D$274,$D287,K$9:K$274)</f>
        <v/>
      </c>
      <c r="L287" s="589">
        <f>SUMIF($D$9:$D$274,$D287,L$9:L$274)</f>
        <v/>
      </c>
      <c r="M287" s="589">
        <f>SUMIF($D$9:$D$274,$D287,M$9:M$274)</f>
        <v/>
      </c>
      <c r="N287" s="589">
        <f>SUMIF($D$9:$D$274,$D287,N$9:N$274)</f>
        <v/>
      </c>
      <c r="O287" s="589">
        <f>SUMIF($D$9:$D$274,$D287,O$9:O$274)</f>
        <v/>
      </c>
      <c r="P287" s="589">
        <f>SUMIF($D$9:$D$274,$D287,P$9:P$274)</f>
        <v/>
      </c>
      <c r="Q287" s="589">
        <f>SUMIF($D$9:$D$274,$D287,Q$9:Q$274)</f>
        <v/>
      </c>
      <c r="R287" s="589">
        <f>SUMIF($D$9:$D$274,$D287,R$9:R$274)</f>
        <v/>
      </c>
      <c r="S287" s="589">
        <f>SUMIF($D$9:$D$274,$D287,S$9:S$274)</f>
        <v/>
      </c>
      <c r="T287" s="589">
        <f>SUMIF($D$9:$D$274,$D287,T$9:T$274)</f>
        <v/>
      </c>
      <c r="U287" s="589">
        <f>SUMIF($D$9:$D$274,$D287,U$9:U$274)</f>
        <v/>
      </c>
      <c r="V287" s="589">
        <f>SUMIF($D$9:$D$274,$D287,V$9:V$274)</f>
        <v/>
      </c>
      <c r="W287" s="589">
        <f>SUMIF($D$9:$D$274,$D287,W$9:W$274)</f>
        <v/>
      </c>
      <c r="X287" s="589">
        <f>SUMIF($D$9:$D$274,$D287,X$9:X$274)</f>
        <v/>
      </c>
      <c r="Y287" s="589">
        <f>SUMIF($D$9:$D$274,$D287,Y$9:Y$274)</f>
        <v/>
      </c>
      <c r="Z287" s="589">
        <f>SUMIF($D$9:$D$274,$D287,Z$9:Z$274)</f>
        <v/>
      </c>
      <c r="AA287" s="589">
        <f>SUMIF($D$9:$D$274,$D287,AA$9:AA$274)</f>
        <v/>
      </c>
      <c r="AB287" s="589">
        <f>SUMIF($D$9:$D$274,$D287,AB$9:AB$274)</f>
        <v/>
      </c>
      <c r="AC287" s="589">
        <f>SUMIF($D$9:$D$274,$D287,AC$9:AC$274)</f>
        <v/>
      </c>
      <c r="AD287" s="589">
        <f>SUMIF($D$9:$D$274,$D287,AD$9:AD$274)</f>
        <v/>
      </c>
      <c r="AE287" s="589">
        <f>SUMIF($D$9:$D$274,$D287,AE$9:AE$274)</f>
        <v/>
      </c>
      <c r="AF287" s="589">
        <f>SUMIF($D$9:$D$274,$D287,AF$9:AF$274)</f>
        <v/>
      </c>
      <c r="AG287" s="589">
        <f>SUMIF($D$9:$D$274,$D287,AG$9:AG$274)</f>
        <v/>
      </c>
      <c r="AH287" s="589">
        <f>SUMIF($D$9:$D$274,$D287,AH$9:AH$274)</f>
        <v/>
      </c>
      <c r="AI287" s="589">
        <f>SUMIF($D$9:$D$274,$D287,AI$9:AI$274)</f>
        <v/>
      </c>
      <c r="AJ287" s="589">
        <f>SUMIF($D$9:$D$274,$D287,AJ$9:AJ$274)</f>
        <v/>
      </c>
      <c r="AK287" s="589">
        <f>SUMIF($D$9:$D$274,$D287,AK$9:AK$274)</f>
        <v/>
      </c>
      <c r="AL287" s="589">
        <f>SUMIF($D$9:$D$274,$D287,AL$9:AL$274)</f>
        <v/>
      </c>
      <c r="AM287" s="589">
        <f>SUMIF($D$9:$D$274,$D287,AM$9:AM$274)</f>
        <v/>
      </c>
      <c r="AN287" s="589">
        <f>SUMIF($D$9:$D$274,$D287,AN$9:AN$274)</f>
        <v/>
      </c>
      <c r="AO287" s="589">
        <f>SUMIF($D$9:$D$274,$D287,AO$9:AO$274)</f>
        <v/>
      </c>
      <c r="AP287" s="589">
        <f>SUMIF($D$9:$D$274,$D287,AP$9:AP$274)</f>
        <v/>
      </c>
      <c r="AQ287" s="589">
        <f>SUMIF($D$9:$D$274,$D287,AQ$9:AQ$274)</f>
        <v/>
      </c>
      <c r="AR287" s="589">
        <f>SUMIF($D$9:$D$274,$D287,AR$9:AR$274)</f>
        <v/>
      </c>
      <c r="AS287" s="589">
        <f>SUMIF($D$9:$D$274,$D287,AS$9:AS$274)</f>
        <v/>
      </c>
      <c r="AT287" s="589">
        <f>SUMIF($D$9:$D$274,$D287,AT$9:AT$274)</f>
        <v/>
      </c>
      <c r="AU287" s="589">
        <f>SUMIF($D$9:$D$274,$D287,AU$9:AU$274)</f>
        <v/>
      </c>
      <c r="AV287" s="589">
        <f>SUMIF($D$9:$D$274,$D287,AV$9:AV$274)</f>
        <v/>
      </c>
      <c r="AW287" s="589">
        <f>SUMIF($D$9:$D$274,$D287,AW$9:AW$274)</f>
        <v/>
      </c>
      <c r="AX287" s="589">
        <f>SUMIF($D$9:$D$274,$D287,AX$9:AX$274)</f>
        <v/>
      </c>
      <c r="AY287" s="589">
        <f>SUMIF($D$9:$D$274,$D287,AY$9:AY$274)</f>
        <v/>
      </c>
      <c r="AZ287" s="589">
        <f>SUMIF($D$9:$D$274,$D287,AZ$9:AZ$274)</f>
        <v/>
      </c>
      <c r="BA287" s="589">
        <f>SUMIF($D$9:$D$274,$D287,BA$9:BA$274)</f>
        <v/>
      </c>
      <c r="BB287" s="589">
        <f>SUMIF($D$9:$D$274,$D287,BB$9:BB$274)</f>
        <v/>
      </c>
      <c r="BC287" s="589">
        <f>SUMIF($D$9:$D$274,$D287,BC$9:BC$274)</f>
        <v/>
      </c>
      <c r="BD287" s="589">
        <f>SUMIF($D$9:$D$274,$D287,BD$9:BD$274)</f>
        <v/>
      </c>
      <c r="BE287" s="589">
        <f>SUMIF($D$9:$D$274,$D287,BE$9:BE$274)</f>
        <v/>
      </c>
      <c r="BF287" s="589">
        <f>SUMIF($D$9:$D$274,$D287,BF$9:BF$274)</f>
        <v/>
      </c>
      <c r="BG287" s="589">
        <f>SUMIF($D$9:$D$274,$D287,BG$9:BG$274)</f>
        <v/>
      </c>
      <c r="BH287" s="589">
        <f>SUMIF($D$9:$D$274,$D287,BH$9:BH$274)</f>
        <v/>
      </c>
      <c r="BI287" s="589">
        <f>SUMIF($D$9:$D$274,$D287,BI$9:BI$274)</f>
        <v/>
      </c>
      <c r="BJ287" s="589">
        <f>SUMIF($D$9:$D$274,$D287,BJ$9:BJ$274)</f>
        <v/>
      </c>
      <c r="BK287" s="589">
        <f>SUMIF($D$9:$D$274,$D287,BK$9:BK$274)</f>
        <v/>
      </c>
      <c r="BL287" s="589">
        <f>SUMIF($D$9:$D$274,$D287,BL$9:BL$274)</f>
        <v/>
      </c>
      <c r="BM287" s="589">
        <f>SUMIF($D$9:$D$274,$D287,BM$9:BM$274)</f>
        <v/>
      </c>
      <c r="BN287" s="589">
        <f>SUMIF($D$9:$D$274,$D287,BN$9:BN$274)</f>
        <v/>
      </c>
      <c r="BO287" s="589">
        <f>SUMIF($D$9:$D$274,$D287,BO$9:BO$274)</f>
        <v/>
      </c>
      <c r="BP287" s="589">
        <f>SUMIF($D$9:$D$274,$D287,BP$9:BP$274)</f>
        <v/>
      </c>
      <c r="BQ287" s="589">
        <f>SUMIF($D$9:$D$274,$D287,BQ$9:BQ$274)</f>
        <v/>
      </c>
      <c r="BR287" s="589">
        <f>SUMIF($D$9:$D$274,$D287,BR$9:BR$274)</f>
        <v/>
      </c>
      <c r="BS287" s="589">
        <f>SUMIF($D$9:$D$274,$D287,BS$9:BS$274)</f>
        <v/>
      </c>
      <c r="BT287" s="589">
        <f>SUMIF($D$9:$D$274,$D287,BT$9:BT$274)</f>
        <v/>
      </c>
      <c r="BU287" s="589">
        <f>SUMIF($D$9:$D$274,$D287,BU$9:BU$274)</f>
        <v/>
      </c>
      <c r="BV287" s="589">
        <f>SUMIF($D$9:$D$274,$D287,BV$9:BV$274)</f>
        <v/>
      </c>
      <c r="BW287" s="589">
        <f>SUMIF($D$9:$D$274,$D287,BW$9:BW$274)</f>
        <v/>
      </c>
      <c r="BX287" s="589">
        <f>SUMIF($D$9:$D$274,$D287,BX$9:BX$274)</f>
        <v/>
      </c>
      <c r="BY287" s="589">
        <f>SUMIF($D$9:$D$274,$D287,BY$9:BY$274)</f>
        <v/>
      </c>
      <c r="BZ287" s="589">
        <f>SUMIF($D$9:$D$274,$D287,BZ$9:BZ$274)</f>
        <v/>
      </c>
      <c r="CA287" s="589">
        <f>SUMIF($D$9:$D$274,$D287,CA$9:CA$274)</f>
        <v/>
      </c>
      <c r="CB287" s="589">
        <f>SUMIF($D$9:$D$274,$D287,CB$9:CB$274)</f>
        <v/>
      </c>
      <c r="CC287" s="589">
        <f>SUMIF($D$9:$D$274,$D287,CC$9:CC$274)</f>
        <v/>
      </c>
      <c r="CD287" s="589">
        <f>SUMIF($D$9:$D$274,$D287,CD$9:CD$274)</f>
        <v/>
      </c>
      <c r="CE287" s="589">
        <f>SUMIF($D$9:$D$274,$D287,CE$9:CE$274)</f>
        <v/>
      </c>
      <c r="CF287" s="589">
        <f>SUMIF($D$9:$D$274,$D287,CF$9:CF$274)</f>
        <v/>
      </c>
      <c r="CG287" s="589">
        <f>SUMIF($D$9:$D$274,$D287,CG$9:CG$274)</f>
        <v/>
      </c>
      <c r="CH287" s="589">
        <f>SUMIF($D$9:$D$274,$D287,CH$9:CH$274)</f>
        <v/>
      </c>
      <c r="CI287" s="589">
        <f>SUMIF($D$9:$D$274,$D287,CI$9:CI$274)</f>
        <v/>
      </c>
      <c r="CJ287" s="589">
        <f>SUMIF($D$9:$D$274,$D287,CJ$9:CJ$274)</f>
        <v/>
      </c>
      <c r="CK287" s="589">
        <f>SUMIF($D$9:$D$274,$D287,CK$9:CK$274)</f>
        <v/>
      </c>
      <c r="CL287" s="589">
        <f>SUMIF($D$9:$D$274,$D287,CL$9:CL$274)</f>
        <v/>
      </c>
      <c r="CM287" s="589">
        <f>SUMIF($D$9:$D$274,$D287,CM$9:CM$274)</f>
        <v/>
      </c>
      <c r="CN287" s="589">
        <f>SUMIF($D$9:$D$274,$D287,CN$9:CN$274)</f>
        <v/>
      </c>
      <c r="CO287" s="589">
        <f>SUMIF($D$9:$D$274,$D287,CO$9:CO$274)</f>
        <v/>
      </c>
      <c r="CP287" s="589">
        <f>SUMIF($D$9:$D$274,$D287,CP$9:CP$274)</f>
        <v/>
      </c>
      <c r="CQ287" s="589">
        <f>SUMIF($D$9:$D$274,$D287,CQ$9:CQ$274)</f>
        <v/>
      </c>
      <c r="CR287" s="589">
        <f>SUMIF($D$9:$D$274,$D287,CR$9:CR$274)</f>
        <v/>
      </c>
      <c r="CS287" s="589">
        <f>SUMIF($D$9:$D$274,$D287,CS$9:CS$274)</f>
        <v/>
      </c>
      <c r="CT287" s="589">
        <f>SUMIF($D$9:$D$274,$D287,CT$9:CT$274)</f>
        <v/>
      </c>
      <c r="CU287" s="589">
        <f>SUMIF($D$9:$D$274,$D287,CU$9:CU$274)</f>
        <v/>
      </c>
      <c r="CV287" s="589">
        <f>SUMIF($D$9:$D$274,$D287,CV$9:CV$274)</f>
        <v/>
      </c>
      <c r="CW287" s="589">
        <f>SUMIF($D$9:$D$274,$D287,CW$9:CW$274)</f>
        <v/>
      </c>
      <c r="CX287" s="589">
        <f>SUMIF($D$9:$D$274,$D287,CX$9:CX$274)</f>
        <v/>
      </c>
      <c r="CY287" s="589">
        <f>SUMIF($D$9:$D$274,$D287,CY$9:CY$274)</f>
        <v/>
      </c>
      <c r="CZ287" s="589">
        <f>SUMIF($D$9:$D$274,$D287,CZ$9:CZ$274)</f>
        <v/>
      </c>
      <c r="DA287" s="589">
        <f>SUMIF($D$9:$D$274,$D287,DA$9:DA$274)</f>
        <v/>
      </c>
      <c r="DB287" s="589">
        <f>SUMIF($D$9:$D$274,$D287,DB$9:DB$274)</f>
        <v/>
      </c>
      <c r="DC287" s="589">
        <f>SUMIF($D$9:$D$274,$D287,DC$9:DC$274)</f>
        <v/>
      </c>
      <c r="DD287" s="589">
        <f>SUMIF($D$9:$D$274,$D287,DD$9:DD$274)</f>
        <v/>
      </c>
      <c r="DE287" s="589">
        <f>SUMIF($D$9:$D$274,$D287,DE$9:DE$274)</f>
        <v/>
      </c>
      <c r="DF287" s="589">
        <f>SUMIF($D$9:$D$274,$D287,DF$9:DF$274)</f>
        <v/>
      </c>
      <c r="DG287" s="589">
        <f>SUMIF($D$9:$D$274,$D287,DG$9:DG$274)</f>
        <v/>
      </c>
      <c r="DH287" s="589">
        <f>SUMIF($D$9:$D$274,$D287,DH$9:DH$274)</f>
        <v/>
      </c>
      <c r="DI287" s="589">
        <f>SUMIF($D$9:$D$274,$D287,DI$9:DI$274)</f>
        <v/>
      </c>
      <c r="DJ287" s="589">
        <f>SUMIF($D$9:$D$274,$D287,DJ$9:DJ$274)</f>
        <v/>
      </c>
      <c r="DK287" s="589">
        <f>SUMIF($D$9:$D$274,$D287,DK$9:DK$274)</f>
        <v/>
      </c>
      <c r="DL287" s="589">
        <f>SUMIF($D$9:$D$274,$D287,DL$9:DL$274)</f>
        <v/>
      </c>
      <c r="DM287" s="589">
        <f>SUMIF($D$9:$D$274,$D287,DM$9:DM$274)</f>
        <v/>
      </c>
      <c r="DN287" s="589">
        <f>SUMIF($D$9:$D$274,$D287,DN$9:DN$274)</f>
        <v/>
      </c>
      <c r="DO287" s="589">
        <f>SUMIF($D$9:$D$274,$D287,DO$9:DO$274)</f>
        <v/>
      </c>
      <c r="DP287" s="589">
        <f>SUMIF($D$9:$D$274,$D287,DP$9:DP$274)</f>
        <v/>
      </c>
      <c r="DQ287" s="589">
        <f>SUMIF($D$9:$D$274,$D287,DQ$9:DQ$274)</f>
        <v/>
      </c>
      <c r="DR287" s="589">
        <f>SUMIF($D$9:$D$274,$D287,DR$9:DR$274)</f>
        <v/>
      </c>
      <c r="DS287" s="589">
        <f>SUMIF($D$9:$D$274,$D287,DS$9:DS$274)</f>
        <v/>
      </c>
      <c r="DT287" s="589">
        <f>SUMIF($D$9:$D$274,$D287,DT$9:DT$274)</f>
        <v/>
      </c>
      <c r="DU287" s="589">
        <f>SUMIF($D$9:$D$274,$D287,DU$9:DU$274)</f>
        <v/>
      </c>
      <c r="DV287" s="589">
        <f>SUMIF($D$9:$D$274,$D287,DV$9:DV$274)</f>
        <v/>
      </c>
      <c r="DW287" s="589">
        <f>SUMIF($D$9:$D$274,$D287,DW$9:DW$274)</f>
        <v/>
      </c>
      <c r="DX287" s="589">
        <f>SUMIF($D$9:$D$274,$D287,DX$9:DX$274)</f>
        <v/>
      </c>
      <c r="DY287" s="589">
        <f>SUMIF($D$9:$D$274,$D287,DY$9:DY$274)</f>
        <v/>
      </c>
      <c r="DZ287" s="589">
        <f>SUMIF($D$9:$D$274,$D287,DZ$9:DZ$274)</f>
        <v/>
      </c>
      <c r="EA287" s="589">
        <f>SUMIF($D$9:$D$274,$D287,EA$9:EA$274)</f>
        <v/>
      </c>
      <c r="EB287" s="589">
        <f>SUMIF($D$9:$D$274,$D287,EB$9:EB$274)</f>
        <v/>
      </c>
      <c r="EC287" s="589">
        <f>SUMIF($D$9:$D$274,$D287,EC$9:EC$274)</f>
        <v/>
      </c>
      <c r="ED287" s="589">
        <f>SUMIF($D$9:$D$274,$D287,ED$9:ED$274)</f>
        <v/>
      </c>
      <c r="EE287" s="589">
        <f>SUMIF($D$9:$D$274,$D287,EE$9:EE$274)</f>
        <v/>
      </c>
      <c r="EF287" s="589">
        <f>SUMIF($D$9:$D$274,$D287,EF$9:EF$274)</f>
        <v/>
      </c>
      <c r="EG287" s="589">
        <f>SUMIF($D$9:$D$274,$D287,EG$9:EG$274)</f>
        <v/>
      </c>
      <c r="EH287" s="589">
        <f>SUMIF($D$9:$D$274,$D287,EH$9:EH$274)</f>
        <v/>
      </c>
      <c r="EI287" s="589">
        <f>SUMIF($D$9:$D$274,$D287,EI$9:EI$274)</f>
        <v/>
      </c>
      <c r="EJ287" s="589">
        <f>SUMIF($D$9:$D$274,$D287,EJ$9:EJ$274)</f>
        <v/>
      </c>
      <c r="EK287" s="589">
        <f>SUMIF($D$9:$D$274,$D287,EK$9:EK$274)</f>
        <v/>
      </c>
      <c r="EL287" s="589">
        <f>SUMIF($D$9:$D$274,$D287,EL$9:EL$274)</f>
        <v/>
      </c>
      <c r="EM287" s="589">
        <f>SUMIF($D$9:$D$274,$D287,EM$9:EM$274)</f>
        <v/>
      </c>
      <c r="EN287" s="589">
        <f>SUMIF($D$9:$D$274,$D287,EN$9:EN$274)</f>
        <v/>
      </c>
      <c r="EO287" s="589">
        <f>SUMIF($D$9:$D$274,$D287,EO$9:EO$274)</f>
        <v/>
      </c>
      <c r="EP287" s="589">
        <f>SUMIF($D$9:$D$274,$D287,EP$9:EP$274)</f>
        <v/>
      </c>
      <c r="EQ287" s="589">
        <f>SUMIF($D$9:$D$274,$D287,EQ$9:EQ$274)</f>
        <v/>
      </c>
      <c r="ER287" s="589">
        <f>SUMIF($D$9:$D$274,$D287,ER$9:ER$274)</f>
        <v/>
      </c>
      <c r="ES287" s="589">
        <f>SUMIF($D$9:$D$274,$D287,ES$9:ES$274)</f>
        <v/>
      </c>
      <c r="ET287" s="589">
        <f>SUMIF($D$9:$D$274,$D287,ET$9:ET$274)</f>
        <v/>
      </c>
      <c r="EU287" s="589">
        <f>SUMIF($D$9:$D$274,$D287,EU$9:EU$274)</f>
        <v/>
      </c>
      <c r="EV287" s="589">
        <f>SUMIF($D$9:$D$274,$D287,EV$9:EV$274)</f>
        <v/>
      </c>
      <c r="EW287" s="589">
        <f>SUMIF($D$9:$D$274,$D287,EW$9:EW$274)</f>
        <v/>
      </c>
      <c r="EX287" s="589">
        <f>SUMIF($D$9:$D$274,$D287,EX$9:EX$274)</f>
        <v/>
      </c>
      <c r="EY287" s="589">
        <f>SUMIF($D$9:$D$274,$D287,EY$9:EY$274)</f>
        <v/>
      </c>
      <c r="EZ287" s="589">
        <f>SUMIF($D$9:$D$274,$D287,EZ$9:EZ$274)</f>
        <v/>
      </c>
      <c r="FA287" s="589">
        <f>SUMIF($D$9:$D$274,$D287,FA$9:FA$274)</f>
        <v/>
      </c>
      <c r="FB287" s="589">
        <f>SUMIF($D$9:$D$274,$D287,FB$9:FB$274)</f>
        <v/>
      </c>
      <c r="FC287" s="589">
        <f>SUMIF($D$9:$D$274,$D287,FC$9:FC$274)</f>
        <v/>
      </c>
      <c r="FD287" s="589">
        <f>SUMIF($D$9:$D$274,$D287,FD$9:FD$274)</f>
        <v/>
      </c>
      <c r="FE287" s="589">
        <f>SUMIF($D$9:$D$274,$D287,FE$9:FE$274)</f>
        <v/>
      </c>
      <c r="FF287" s="589">
        <f>SUMIF($D$9:$D$274,$D287,FF$9:FF$274)</f>
        <v/>
      </c>
      <c r="FG287" s="589">
        <f>SUMIF($D$9:$D$274,$D287,FG$9:FG$274)</f>
        <v/>
      </c>
      <c r="FH287" s="589">
        <f>SUMIF($D$9:$D$274,$D287,FH$9:FH$274)</f>
        <v/>
      </c>
      <c r="FI287" s="589">
        <f>SUMIF($D$9:$D$274,$D287,FI$9:FI$274)</f>
        <v/>
      </c>
      <c r="FJ287" s="589">
        <f>SUMIF($D$9:$D$274,$D287,FJ$9:FJ$274)</f>
        <v/>
      </c>
      <c r="FK287" s="589">
        <f>SUMIF($D$9:$D$274,$D287,FK$9:FK$274)</f>
        <v/>
      </c>
      <c r="FL287" s="589">
        <f>SUMIF($D$9:$D$274,$D287,FL$9:FL$274)</f>
        <v/>
      </c>
      <c r="FM287" s="589">
        <f>SUMIF($D$9:$D$274,$D287,FM$9:FM$274)</f>
        <v/>
      </c>
      <c r="FN287" s="589">
        <f>SUMIF($D$9:$D$274,$D287,FN$9:FN$274)</f>
        <v/>
      </c>
      <c r="FO287" s="589">
        <f>SUMIF($D$9:$D$274,$D287,FO$9:FO$274)</f>
        <v/>
      </c>
      <c r="FP287" s="589">
        <f>SUMIF($D$9:$D$274,$D287,FP$9:FP$274)</f>
        <v/>
      </c>
      <c r="FQ287" s="589">
        <f>SUMIF($D$9:$D$274,$D287,FQ$9:FQ$274)</f>
        <v/>
      </c>
      <c r="FR287" s="589">
        <f>SUMIF($D$9:$D$274,$D287,FR$9:FR$274)</f>
        <v/>
      </c>
      <c r="FS287" s="589">
        <f>SUMIF($D$9:$D$274,$D287,FS$9:FS$274)</f>
        <v/>
      </c>
      <c r="FT287" s="589">
        <f>SUMIF($D$9:$D$274,$D287,FT$9:FT$274)</f>
        <v/>
      </c>
      <c r="FU287" s="589">
        <f>SUMIF($D$9:$D$274,$D287,FU$9:FU$274)</f>
        <v/>
      </c>
      <c r="FV287" s="589">
        <f>SUMIF($D$9:$D$274,$D287,FV$9:FV$274)</f>
        <v/>
      </c>
      <c r="FW287" s="589">
        <f>SUMIF($D$9:$D$274,$D287,FW$9:FW$274)</f>
        <v/>
      </c>
      <c r="FX287" s="589">
        <f>SUMIF($D$9:$D$274,$D287,FX$9:FX$274)</f>
        <v/>
      </c>
      <c r="FY287" s="589">
        <f>SUMIF($D$9:$D$274,$D287,FY$9:FY$274)</f>
        <v/>
      </c>
      <c r="FZ287" s="589">
        <f>SUMIF($D$9:$D$274,$D287,FZ$9:FZ$274)</f>
        <v/>
      </c>
      <c r="GA287" s="589">
        <f>SUMIF($D$9:$D$274,$D287,GA$9:GA$274)</f>
        <v/>
      </c>
      <c r="GB287" s="589">
        <f>SUMIF($D$9:$D$274,$D287,GB$9:GB$274)</f>
        <v/>
      </c>
      <c r="GC287" s="589">
        <f>SUMIF($D$9:$D$274,$D287,GC$9:GC$274)</f>
        <v/>
      </c>
      <c r="GD287" s="589">
        <f>SUMIF($D$9:$D$274,$D287,GD$9:GD$274)</f>
        <v/>
      </c>
      <c r="GE287" s="589">
        <f>SUMIF($D$9:$D$274,$D287,GE$9:GE$274)</f>
        <v/>
      </c>
      <c r="GF287" s="589">
        <f>SUMIF($D$9:$D$274,$D287,GF$9:GF$274)</f>
        <v/>
      </c>
      <c r="GG287" s="589">
        <f>SUMIF($D$9:$D$274,$D287,GG$9:GG$274)</f>
        <v/>
      </c>
      <c r="GH287" s="589">
        <f>SUMIF($D$9:$D$274,$D287,GH$9:GH$274)</f>
        <v/>
      </c>
      <c r="GI287" s="589">
        <f>SUMIF($D$9:$D$274,$D287,GI$9:GI$274)</f>
        <v/>
      </c>
      <c r="GJ287" s="589">
        <f>SUMIF($D$9:$D$274,$D287,GJ$9:GJ$274)</f>
        <v/>
      </c>
      <c r="GK287" s="589">
        <f>SUMIF($D$9:$D$274,$D287,GK$9:GK$274)</f>
        <v/>
      </c>
      <c r="GL287" s="589">
        <f>SUMIF($D$9:$D$274,$D287,GL$9:GL$274)</f>
        <v/>
      </c>
      <c r="GM287" s="589">
        <f>SUMIF($D$9:$D$274,$D287,GM$9:GM$274)</f>
        <v/>
      </c>
      <c r="GN287" s="589">
        <f>SUMIF($D$9:$D$274,$D287,GN$9:GN$274)</f>
        <v/>
      </c>
      <c r="GO287" s="589">
        <f>SUMIF($D$9:$D$274,$D287,GO$9:GO$274)</f>
        <v/>
      </c>
      <c r="GP287" s="589">
        <f>SUMIF($D$9:$D$274,$D287,GP$9:GP$274)</f>
        <v/>
      </c>
      <c r="GQ287" s="589">
        <f>SUMIF($D$9:$D$274,$D287,GQ$9:GQ$274)</f>
        <v/>
      </c>
      <c r="GR287" s="589">
        <f>SUMIF($D$9:$D$274,$D287,GR$9:GR$274)</f>
        <v/>
      </c>
      <c r="GS287" s="589">
        <f>SUMIF($D$9:$D$274,$D287,GS$9:GS$274)</f>
        <v/>
      </c>
      <c r="GT287" s="589">
        <f>SUMIF($D$9:$D$274,$D287,GT$9:GT$274)</f>
        <v/>
      </c>
      <c r="GU287" s="589">
        <f>SUMIF($D$9:$D$274,$D287,GU$9:GU$274)</f>
        <v/>
      </c>
      <c r="GV287" s="589">
        <f>SUMIF($D$9:$D$274,$D287,GV$9:GV$274)</f>
        <v/>
      </c>
      <c r="GW287" s="589">
        <f>SUMIF($D$9:$D$274,$D287,GW$9:GW$274)</f>
        <v/>
      </c>
      <c r="GX287" s="589">
        <f>SUMIF($D$9:$D$274,$D287,GX$9:GX$274)</f>
        <v/>
      </c>
      <c r="GY287" s="589">
        <f>SUMIF($D$9:$D$274,$D287,GY$9:GY$274)</f>
        <v/>
      </c>
      <c r="GZ287" s="589">
        <f>SUMIF($D$9:$D$274,$D287,GZ$9:GZ$274)</f>
        <v/>
      </c>
      <c r="HA287" s="589">
        <f>SUMIF($D$9:$D$274,$D287,HA$9:HA$274)</f>
        <v/>
      </c>
      <c r="HB287" s="589">
        <f>SUMIF($D$9:$D$274,$D287,HB$9:HB$274)</f>
        <v/>
      </c>
      <c r="HC287" s="589">
        <f>SUMIF($D$9:$D$274,$D287,HC$9:HC$274)</f>
        <v/>
      </c>
      <c r="HD287" s="589">
        <f>SUMIF($D$9:$D$274,$D287,HD$9:HD$274)</f>
        <v/>
      </c>
      <c r="HE287" s="589">
        <f>SUMIF($D$9:$D$274,$D287,HE$9:HE$274)</f>
        <v/>
      </c>
      <c r="HF287" s="589">
        <f>SUMIF($D$9:$D$274,$D287,HF$9:HF$274)</f>
        <v/>
      </c>
      <c r="HG287" s="589">
        <f>SUMIF($D$9:$D$274,$D287,HG$9:HG$274)</f>
        <v/>
      </c>
      <c r="HH287" s="589">
        <f>SUMIF($D$9:$D$274,$D287,HH$9:HH$274)</f>
        <v/>
      </c>
      <c r="HI287" s="589">
        <f>SUMIF($D$9:$D$274,$D287,HI$9:HI$274)</f>
        <v/>
      </c>
      <c r="HJ287" s="589">
        <f>SUMIF($D$9:$D$274,$D287,HJ$9:HJ$274)</f>
        <v/>
      </c>
      <c r="HK287" s="589">
        <f>SUMIF($D$9:$D$274,$D287,HK$9:HK$274)</f>
        <v/>
      </c>
      <c r="HL287" s="589">
        <f>SUMIF($D$9:$D$274,$D287,HL$9:HL$274)</f>
        <v/>
      </c>
      <c r="HM287" s="589">
        <f>SUMIF($D$9:$D$274,$D287,HM$9:HM$274)</f>
        <v/>
      </c>
      <c r="HN287" s="589">
        <f>SUMIF($D$9:$D$274,$D287,HN$9:HN$274)</f>
        <v/>
      </c>
      <c r="HO287" s="589">
        <f>SUMIF($D$9:$D$274,$D287,HO$9:HO$274)</f>
        <v/>
      </c>
      <c r="HP287" s="589">
        <f>SUMIF($D$9:$D$274,$D287,HP$9:HP$274)</f>
        <v/>
      </c>
      <c r="HQ287" s="589">
        <f>SUMIF($D$9:$D$274,$D287,HQ$9:HQ$274)</f>
        <v/>
      </c>
      <c r="HR287" s="589">
        <f>SUMIF($D$9:$D$274,$D287,HR$9:HR$274)</f>
        <v/>
      </c>
      <c r="HS287" s="589">
        <f>SUMIF($D$9:$D$274,$D287,HS$9:HS$274)</f>
        <v/>
      </c>
      <c r="HT287" s="589">
        <f>SUMIF($D$9:$D$274,$D287,HT$9:HT$274)</f>
        <v/>
      </c>
      <c r="HU287" s="589">
        <f>SUMIF($D$9:$D$274,$D287,HU$9:HU$274)</f>
        <v/>
      </c>
      <c r="HV287" s="589">
        <f>SUMIF($D$9:$D$274,$D287,HV$9:HV$274)</f>
        <v/>
      </c>
      <c r="HW287" s="589">
        <f>SUMIF($D$9:$D$274,$D287,HW$9:HW$274)</f>
        <v/>
      </c>
      <c r="HX287" s="589">
        <f>SUMIF($D$9:$D$274,$D287,HX$9:HX$274)</f>
        <v/>
      </c>
      <c r="HY287" s="589">
        <f>SUMIF($D$9:$D$274,$D287,HY$9:HY$274)</f>
        <v/>
      </c>
      <c r="HZ287" s="589">
        <f>SUMIF($D$9:$D$274,$D287,HZ$9:HZ$274)</f>
        <v/>
      </c>
      <c r="IA287" s="589">
        <f>SUMIF($D$9:$D$274,$D287,IA$9:IA$274)</f>
        <v/>
      </c>
      <c r="IB287" s="589">
        <f>SUMIF($D$9:$D$274,$D287,IB$9:IB$274)</f>
        <v/>
      </c>
      <c r="IC287" s="589">
        <f>SUMIF($D$9:$D$274,$D287,IC$9:IC$274)</f>
        <v/>
      </c>
      <c r="ID287" s="589">
        <f>SUMIF($D$9:$D$274,$D287,ID$9:ID$274)</f>
        <v/>
      </c>
      <c r="IE287" s="589">
        <f>SUMIF($D$9:$D$274,$D287,IE$9:IE$274)</f>
        <v/>
      </c>
      <c r="IF287" s="589">
        <f>SUMIF($D$9:$D$274,$D287,IF$9:IF$274)</f>
        <v/>
      </c>
      <c r="IG287" s="589">
        <f>SUMIF($D$9:$D$274,$D287,IG$9:IG$274)</f>
        <v/>
      </c>
      <c r="IH287" s="589">
        <f>SUMIF($D$9:$D$274,$D287,IH$9:IH$274)</f>
        <v/>
      </c>
      <c r="II287" s="589">
        <f>SUMIF($D$9:$D$274,$D287,II$9:II$274)</f>
        <v/>
      </c>
      <c r="IJ287" s="589">
        <f>SUMIF($D$9:$D$274,$D287,IJ$9:IJ$274)</f>
        <v/>
      </c>
      <c r="IK287" s="589">
        <f>SUMIF($D$9:$D$274,$D287,IK$9:IK$274)</f>
        <v/>
      </c>
      <c r="IL287" s="589">
        <f>SUMIF($D$9:$D$274,$D287,IL$9:IL$274)</f>
        <v/>
      </c>
      <c r="IM287" s="589">
        <f>SUMIF($D$9:$D$274,$D287,IM$9:IM$274)</f>
        <v/>
      </c>
      <c r="IN287" s="589">
        <f>SUMIF($D$9:$D$274,$D287,IN$9:IN$274)</f>
        <v/>
      </c>
      <c r="IO287" s="589">
        <f>SUMIF($D$9:$D$274,$D287,IO$9:IO$274)</f>
        <v/>
      </c>
      <c r="IP287" s="589">
        <f>SUMIF($D$9:$D$274,$D287,IP$9:IP$274)</f>
        <v/>
      </c>
      <c r="IQ287" s="589">
        <f>SUMIF($D$9:$D$274,$D287,IQ$9:IQ$274)</f>
        <v/>
      </c>
      <c r="IR287" s="589">
        <f>SUMIF($D$9:$D$274,$D287,IR$9:IR$274)</f>
        <v/>
      </c>
      <c r="IS287" s="589">
        <f>SUMIF($D$9:$D$274,$D287,IS$9:IS$274)</f>
        <v/>
      </c>
      <c r="IT287" s="589">
        <f>SUMIF($D$9:$D$274,$D287,IT$9:IT$274)</f>
        <v/>
      </c>
      <c r="IU287" s="589">
        <f>SUMIF($D$9:$D$274,$D287,IU$9:IU$274)</f>
        <v/>
      </c>
      <c r="IV287" s="589">
        <f>SUMIF($D$9:$D$274,$D287,IV$9:IV$274)</f>
        <v/>
      </c>
      <c r="IW287" s="589">
        <f>SUMIF($D$9:$D$274,$D287,IW$9:IW$274)</f>
        <v/>
      </c>
      <c r="IX287" s="589">
        <f>SUMIF($D$9:$D$274,$D287,IX$9:IX$274)</f>
        <v/>
      </c>
      <c r="IY287" s="589">
        <f>SUMIF($D$9:$D$274,$D287,IY$9:IY$274)</f>
        <v/>
      </c>
      <c r="IZ287" s="589">
        <f>SUMIF($D$9:$D$274,$D287,IZ$9:IZ$274)</f>
        <v/>
      </c>
      <c r="JA287" s="589">
        <f>SUMIF($D$9:$D$274,$D287,JA$9:JA$274)</f>
        <v/>
      </c>
      <c r="JB287" s="589">
        <f>SUMIF($D$9:$D$274,$D287,JB$9:JB$274)</f>
        <v/>
      </c>
      <c r="JC287" s="589">
        <f>SUMIF($D$9:$D$274,$D287,JC$9:JC$274)</f>
        <v/>
      </c>
      <c r="JD287" s="589">
        <f>SUMIF($D$9:$D$274,$D287,JD$9:JD$274)</f>
        <v/>
      </c>
      <c r="JE287" s="589">
        <f>SUMIF($D$9:$D$274,$D287,JE$9:JE$274)</f>
        <v/>
      </c>
      <c r="JF287" s="589">
        <f>SUMIF($D$9:$D$274,$D287,JF$9:JF$274)</f>
        <v/>
      </c>
      <c r="JG287" s="589">
        <f>SUMIF($D$9:$D$274,$D287,JG$9:JG$274)</f>
        <v/>
      </c>
      <c r="JH287" s="589">
        <f>SUMIF($D$9:$D$274,$D287,JH$9:JH$274)</f>
        <v/>
      </c>
      <c r="JI287" s="589">
        <f>SUMIF($D$9:$D$274,$D287,JI$9:JI$274)</f>
        <v/>
      </c>
      <c r="JJ287" s="589">
        <f>SUMIF($D$9:$D$274,$D287,JJ$9:JJ$274)</f>
        <v/>
      </c>
      <c r="JK287" s="589">
        <f>SUMIF($D$9:$D$274,$D287,JK$9:JK$274)</f>
        <v/>
      </c>
      <c r="JL287" s="589">
        <f>SUMIF($D$9:$D$274,$D287,JL$9:JL$274)</f>
        <v/>
      </c>
      <c r="JM287" s="589">
        <f>SUMIF($D$9:$D$274,$D287,JM$9:JM$274)</f>
        <v/>
      </c>
      <c r="JN287" s="589">
        <f>SUMIF($D$9:$D$274,$D287,JN$9:JN$274)</f>
        <v/>
      </c>
      <c r="JO287" s="589">
        <f>SUMIF($D$9:$D$274,$D287,JO$9:JO$274)</f>
        <v/>
      </c>
      <c r="JP287" s="589">
        <f>SUMIF($D$9:$D$274,$D287,JP$9:JP$274)</f>
        <v/>
      </c>
      <c r="JQ287" s="589">
        <f>SUMIF($D$9:$D$274,$D287,JQ$9:JQ$274)</f>
        <v/>
      </c>
      <c r="JR287" s="589">
        <f>SUMIF($D$9:$D$274,$D287,JR$9:JR$274)</f>
        <v/>
      </c>
      <c r="JS287" s="589">
        <f>SUMIF($D$9:$D$274,$D287,JS$9:JS$274)</f>
        <v/>
      </c>
      <c r="JT287" s="589">
        <f>SUMIF($D$9:$D$274,$D287,JT$9:JT$274)</f>
        <v/>
      </c>
      <c r="JU287" s="589">
        <f>SUMIF($D$9:$D$274,$D287,JU$9:JU$274)</f>
        <v/>
      </c>
      <c r="JV287" s="589">
        <f>SUMIF($D$9:$D$274,$D287,JV$9:JV$274)</f>
        <v/>
      </c>
      <c r="JW287" s="589">
        <f>SUMIF($D$9:$D$274,$D287,JW$9:JW$274)</f>
        <v/>
      </c>
      <c r="JX287" s="589">
        <f>SUMIF($D$9:$D$274,$D287,JX$9:JX$274)</f>
        <v/>
      </c>
      <c r="JY287" s="589">
        <f>SUMIF($D$9:$D$274,$D287,JY$9:JY$274)</f>
        <v/>
      </c>
      <c r="JZ287" s="589">
        <f>SUMIF($D$9:$D$274,$D287,JZ$9:JZ$274)</f>
        <v/>
      </c>
      <c r="KA287" s="589">
        <f>SUMIF($D$9:$D$274,$D287,KA$9:KA$274)</f>
        <v/>
      </c>
      <c r="KB287" s="589">
        <f>SUMIF($D$9:$D$274,$D287,KB$9:KB$274)</f>
        <v/>
      </c>
      <c r="KC287" s="589">
        <f>SUMIF($D$9:$D$274,$D287,KC$9:KC$274)</f>
        <v/>
      </c>
      <c r="KD287" s="589">
        <f>SUMIF($D$9:$D$274,$D287,KD$9:KD$274)</f>
        <v/>
      </c>
      <c r="KE287" s="589">
        <f>SUMIF($D$9:$D$274,$D287,KE$9:KE$274)</f>
        <v/>
      </c>
      <c r="KF287" s="589">
        <f>SUMIF($D$9:$D$274,$D287,KF$9:KF$274)</f>
        <v/>
      </c>
      <c r="KG287" s="589">
        <f>SUMIF($D$9:$D$274,$D287,KG$9:KG$274)</f>
        <v/>
      </c>
      <c r="KH287" s="589">
        <f>SUMIF($D$9:$D$274,$D287,KH$9:KH$274)</f>
        <v/>
      </c>
      <c r="KI287" s="589">
        <f>SUMIF($D$9:$D$274,$D287,KI$9:KI$274)</f>
        <v/>
      </c>
      <c r="KJ287" s="589">
        <f>SUMIF($D$9:$D$274,$D287,KJ$9:KJ$274)</f>
        <v/>
      </c>
      <c r="KK287" s="589">
        <f>SUMIF($D$9:$D$274,$D287,KK$9:KK$274)</f>
        <v/>
      </c>
      <c r="KL287" s="589">
        <f>SUMIF($D$9:$D$274,$D287,KL$9:KL$274)</f>
        <v/>
      </c>
      <c r="KM287" s="589">
        <f>SUMIF($D$9:$D$274,$D287,KM$9:KM$274)</f>
        <v/>
      </c>
      <c r="KN287" s="589">
        <f>SUMIF($D$9:$D$274,$D287,KN$9:KN$274)</f>
        <v/>
      </c>
      <c r="KO287" s="589">
        <f>SUMIF($D$9:$D$274,$D287,KO$9:KO$274)</f>
        <v/>
      </c>
      <c r="KP287" s="589">
        <f>SUMIF($D$9:$D$274,$D287,KP$9:KP$274)</f>
        <v/>
      </c>
      <c r="KQ287" s="589">
        <f>SUMIF($D$9:$D$274,$D287,KQ$9:KQ$274)</f>
        <v/>
      </c>
      <c r="KR287" s="589">
        <f>SUMIF($D$9:$D$274,$D287,KR$9:KR$274)</f>
        <v/>
      </c>
      <c r="KS287" s="589">
        <f>SUMIF($D$9:$D$274,$D287,KS$9:KS$274)</f>
        <v/>
      </c>
      <c r="KT287" s="589">
        <f>SUMIF($D$9:$D$274,$D287,KT$9:KT$274)</f>
        <v/>
      </c>
      <c r="KU287" s="589">
        <f>SUMIF($D$9:$D$274,$D287,KU$9:KU$274)</f>
        <v/>
      </c>
      <c r="KV287" s="589">
        <f>SUMIF($D$9:$D$274,$D287,KV$9:KV$274)</f>
        <v/>
      </c>
      <c r="KW287" s="589">
        <f>SUMIF($D$9:$D$274,$D287,KW$9:KW$274)</f>
        <v/>
      </c>
      <c r="KX287" s="589">
        <f>SUMIF($D$9:$D$274,$D287,KX$9:KX$274)</f>
        <v/>
      </c>
      <c r="KY287" s="589">
        <f>SUMIF($D$9:$D$274,$D287,KY$9:KY$274)</f>
        <v/>
      </c>
      <c r="KZ287" s="589">
        <f>SUMIF($D$9:$D$274,$D287,KZ$9:KZ$274)</f>
        <v/>
      </c>
      <c r="LA287" s="589">
        <f>SUMIF($D$9:$D$274,$D287,LA$9:LA$274)</f>
        <v/>
      </c>
      <c r="LB287" s="589">
        <f>SUMIF($D$9:$D$274,$D287,LB$9:LB$274)</f>
        <v/>
      </c>
      <c r="LC287" s="589">
        <f>SUMIF($D$9:$D$274,$D287,LC$9:LC$274)</f>
        <v/>
      </c>
      <c r="LD287" s="589">
        <f>SUMIF($D$9:$D$274,$D287,LD$9:LD$274)</f>
        <v/>
      </c>
      <c r="LE287" s="589">
        <f>SUMIF($D$9:$D$274,$D287,LE$9:LE$274)</f>
        <v/>
      </c>
      <c r="LF287" s="589">
        <f>SUMIF($D$9:$D$274,$D287,LF$9:LF$274)</f>
        <v/>
      </c>
      <c r="LG287" s="589">
        <f>SUMIF($D$9:$D$274,$D287,LG$9:LG$274)</f>
        <v/>
      </c>
      <c r="LH287" s="589">
        <f>SUMIF($D$9:$D$274,$D287,LH$9:LH$274)</f>
        <v/>
      </c>
      <c r="LI287" s="589">
        <f>SUMIF($D$9:$D$274,$D287,LI$9:LI$274)</f>
        <v/>
      </c>
      <c r="LJ287" s="589">
        <f>SUMIF($D$9:$D$274,$D287,LJ$9:LJ$274)</f>
        <v/>
      </c>
      <c r="LK287" s="589">
        <f>SUMIF($D$9:$D$274,$D287,LK$9:LK$274)</f>
        <v/>
      </c>
      <c r="LL287" s="589">
        <f>SUMIF($D$9:$D$274,$D287,LL$9:LL$274)</f>
        <v/>
      </c>
      <c r="LM287" s="589">
        <f>SUMIF($D$9:$D$274,$D287,LM$9:LM$274)</f>
        <v/>
      </c>
      <c r="LN287" s="589">
        <f>SUMIF($D$9:$D$274,$D287,LN$9:LN$274)</f>
        <v/>
      </c>
      <c r="LO287" s="589">
        <f>SUMIF($D$9:$D$274,$D287,LO$9:LO$274)</f>
        <v/>
      </c>
      <c r="LP287" s="589">
        <f>SUMIF($D$9:$D$274,$D287,LP$9:LP$274)</f>
        <v/>
      </c>
      <c r="LQ287" s="589">
        <f>SUMIF($D$9:$D$274,$D287,LQ$9:LQ$274)</f>
        <v/>
      </c>
      <c r="LR287" s="589">
        <f>SUMIF($D$9:$D$274,$D287,LR$9:LR$274)</f>
        <v/>
      </c>
      <c r="LS287" s="589">
        <f>SUMIF($D$9:$D$274,$D287,LS$9:LS$274)</f>
        <v/>
      </c>
      <c r="LT287" s="589">
        <f>SUMIF($D$9:$D$274,$D287,LT$9:LT$274)</f>
        <v/>
      </c>
      <c r="LU287" s="589">
        <f>SUMIF($D$9:$D$274,$D287,LU$9:LU$274)</f>
        <v/>
      </c>
      <c r="LV287" s="589">
        <f>SUMIF($D$9:$D$274,$D287,LV$9:LV$274)</f>
        <v/>
      </c>
      <c r="LW287" s="589">
        <f>SUMIF($D$9:$D$274,$D287,LW$9:LW$274)</f>
        <v/>
      </c>
      <c r="LX287" s="589">
        <f>SUMIF($D$9:$D$274,$D287,LX$9:LX$274)</f>
        <v/>
      </c>
      <c r="LY287" s="589">
        <f>SUMIF($D$9:$D$274,$D287,LY$9:LY$274)</f>
        <v/>
      </c>
      <c r="LZ287" s="589">
        <f>SUMIF($D$9:$D$274,$D287,LZ$9:LZ$274)</f>
        <v/>
      </c>
      <c r="MA287" s="589">
        <f>SUMIF($D$9:$D$274,$D287,MA$9:MA$274)</f>
        <v/>
      </c>
      <c r="MB287" s="589">
        <f>SUMIF($D$9:$D$274,$D287,MB$9:MB$274)</f>
        <v/>
      </c>
      <c r="MC287" s="589">
        <f>SUMIF($D$9:$D$274,$D287,MC$9:MC$274)</f>
        <v/>
      </c>
      <c r="MD287" s="589">
        <f>SUMIF($D$9:$D$274,$D287,MD$9:MD$274)</f>
        <v/>
      </c>
      <c r="ME287" s="589">
        <f>SUMIF($D$9:$D$274,$D287,ME$9:ME$274)</f>
        <v/>
      </c>
      <c r="MF287" s="589">
        <f>SUMIF($D$9:$D$274,$D287,MF$9:MF$274)</f>
        <v/>
      </c>
      <c r="MG287" s="589">
        <f>SUMIF($D$9:$D$274,$D287,MG$9:MG$274)</f>
        <v/>
      </c>
      <c r="MH287" s="589">
        <f>SUMIF($D$9:$D$274,$D287,MH$9:MH$274)</f>
        <v/>
      </c>
      <c r="MI287" s="589">
        <f>SUMIF($D$9:$D$274,$D287,MI$9:MI$274)</f>
        <v/>
      </c>
      <c r="MJ287" s="589">
        <f>SUMIF($D$9:$D$274,$D287,MJ$9:MJ$274)</f>
        <v/>
      </c>
      <c r="MK287" s="589">
        <f>SUMIF($D$9:$D$274,$D287,MK$9:MK$274)</f>
        <v/>
      </c>
      <c r="ML287" s="589">
        <f>SUMIF($D$9:$D$274,$D287,ML$9:ML$274)</f>
        <v/>
      </c>
      <c r="MM287" s="589">
        <f>SUMIF($D$9:$D$274,$D287,MM$9:MM$274)</f>
        <v/>
      </c>
      <c r="MN287" s="589">
        <f>SUMIF($D$9:$D$274,$D287,MN$9:MN$274)</f>
        <v/>
      </c>
      <c r="MO287" s="589">
        <f>SUMIF($D$9:$D$274,$D287,MO$9:MO$274)</f>
        <v/>
      </c>
      <c r="MP287" s="589">
        <f>SUMIF($D$9:$D$274,$D287,MP$9:MP$274)</f>
        <v/>
      </c>
      <c r="MQ287" s="589">
        <f>SUMIF($D$9:$D$274,$D287,MQ$9:MQ$274)</f>
        <v/>
      </c>
      <c r="MR287" s="589">
        <f>SUMIF($D$9:$D$274,$D287,MR$9:MR$274)</f>
        <v/>
      </c>
      <c r="MS287" s="589">
        <f>SUMIF($D$9:$D$274,$D287,MS$9:MS$274)</f>
        <v/>
      </c>
      <c r="MT287" s="589">
        <f>SUMIF($D$9:$D$274,$D287,MT$9:MT$274)</f>
        <v/>
      </c>
      <c r="MU287" s="589">
        <f>SUMIF($D$9:$D$274,$D287,MU$9:MU$274)</f>
        <v/>
      </c>
      <c r="MV287" s="589">
        <f>SUMIF($D$9:$D$274,$D287,MV$9:MV$274)</f>
        <v/>
      </c>
      <c r="MW287" s="589">
        <f>SUMIF($D$9:$D$274,$D287,MW$9:MW$274)</f>
        <v/>
      </c>
      <c r="MX287" s="589">
        <f>SUMIF($D$9:$D$274,$D287,MX$9:MX$274)</f>
        <v/>
      </c>
      <c r="MY287" s="589">
        <f>SUMIF($D$9:$D$274,$D287,MY$9:MY$274)</f>
        <v/>
      </c>
      <c r="MZ287" s="589">
        <f>SUMIF($D$9:$D$274,$D287,MZ$9:MZ$274)</f>
        <v/>
      </c>
      <c r="NA287" s="589">
        <f>SUMIF($D$9:$D$274,$D287,NA$9:NA$274)</f>
        <v/>
      </c>
      <c r="NB287" s="589">
        <f>SUMIF($D$9:$D$274,$D287,NB$9:NB$274)</f>
        <v/>
      </c>
      <c r="NC287" s="589">
        <f>SUMIF($D$9:$D$274,$D287,NC$9:NC$274)</f>
        <v/>
      </c>
      <c r="ND287" s="589">
        <f>SUMIF($D$9:$D$274,$D287,ND$9:ND$274)</f>
        <v/>
      </c>
      <c r="NE287" s="589">
        <f>SUMIF($D$9:$D$274,$D287,NE$9:NE$274)</f>
        <v/>
      </c>
      <c r="NF287" s="589">
        <f>SUMIF($D$9:$D$274,$D287,NF$9:NF$274)</f>
        <v/>
      </c>
      <c r="NG287" s="589">
        <f>SUMIF($D$9:$D$274,$D287,NG$9:NG$274)</f>
        <v/>
      </c>
      <c r="NH287" s="589">
        <f>SUMIF($D$9:$D$274,$D287,NH$9:NH$274)</f>
        <v/>
      </c>
      <c r="NI287" s="589">
        <f>SUMIF($D$9:$D$274,$D287,NI$9:NI$274)</f>
        <v/>
      </c>
      <c r="NJ287" s="589">
        <f>SUMIF($D$9:$D$274,$D287,NJ$9:NJ$274)</f>
        <v/>
      </c>
      <c r="NK287" s="589">
        <f>SUMIF($D$9:$D$274,$D287,NK$9:NK$274)</f>
        <v/>
      </c>
      <c r="NL287" s="589">
        <f>SUMIF($D$9:$D$274,$D287,NL$9:NL$274)</f>
        <v/>
      </c>
      <c r="NM287" s="589">
        <f>SUMIF($D$9:$D$274,$D287,NM$9:NM$274)</f>
        <v/>
      </c>
      <c r="NN287" s="589">
        <f>SUMIF($D$9:$D$274,$D287,NN$9:NN$274)</f>
        <v/>
      </c>
      <c r="NO287" s="589">
        <f>SUMIF($D$9:$D$274,$D287,NO$9:NO$274)</f>
        <v/>
      </c>
      <c r="NP287" s="589">
        <f>SUMIF($D$9:$D$274,$D287,NP$9:NP$274)</f>
        <v/>
      </c>
      <c r="NQ287" s="589">
        <f>SUMIF($D$9:$D$274,$D287,NQ$9:NQ$274)</f>
        <v/>
      </c>
      <c r="NR287" s="589">
        <f>SUMIF($D$9:$D$274,$D287,NR$9:NR$274)</f>
        <v/>
      </c>
      <c r="NS287" s="589">
        <f>SUMIF($D$9:$D$274,$D287,NS$9:NS$274)</f>
        <v/>
      </c>
      <c r="NT287" s="589">
        <f>SUMIF($D$9:$D$274,$D287,NT$9:NT$274)</f>
        <v/>
      </c>
      <c r="NU287" s="589">
        <f>SUMIF($D$9:$D$274,$D287,NU$9:NU$274)</f>
        <v/>
      </c>
      <c r="NV287" s="589">
        <f>SUMIF($D$9:$D$274,$D287,NV$9:NV$274)</f>
        <v/>
      </c>
      <c r="NW287" s="589">
        <f>SUMIF($D$9:$D$274,$D287,NW$9:NW$274)</f>
        <v/>
      </c>
      <c r="NX287" s="589">
        <f>SUMIF($D$9:$D$274,$D287,NX$9:NX$274)</f>
        <v/>
      </c>
      <c r="NY287" s="589">
        <f>SUMIF($D$9:$D$274,$D287,NY$9:NY$274)</f>
        <v/>
      </c>
      <c r="NZ287" s="589">
        <f>SUMIF($D$9:$D$274,$D287,NZ$9:NZ$274)</f>
        <v/>
      </c>
      <c r="OA287" s="589">
        <f>SUMIF($D$9:$D$274,$D287,OA$9:OA$274)</f>
        <v/>
      </c>
      <c r="OB287" s="589">
        <f>SUMIF($D$9:$D$274,$D287,OB$9:OB$274)</f>
        <v/>
      </c>
      <c r="OC287" s="589">
        <f>SUMIF($D$9:$D$274,$D287,OC$9:OC$274)</f>
        <v/>
      </c>
      <c r="OD287" s="589">
        <f>SUMIF($D$9:$D$274,$D287,OD$9:OD$274)</f>
        <v/>
      </c>
      <c r="OE287" s="589">
        <f>SUMIF($D$9:$D$274,$D287,OE$9:OE$274)</f>
        <v/>
      </c>
      <c r="OF287" s="589">
        <f>SUMIF($D$9:$D$274,$D287,OF$9:OF$274)</f>
        <v/>
      </c>
      <c r="OG287" s="589">
        <f>SUMIF($D$9:$D$274,$D287,OG$9:OG$274)</f>
        <v/>
      </c>
      <c r="OH287" s="589">
        <f>SUMIF($D$9:$D$274,$D287,OH$9:OH$274)</f>
        <v/>
      </c>
      <c r="OI287" s="589">
        <f>SUMIF($D$9:$D$274,$D287,OI$9:OI$274)</f>
        <v/>
      </c>
      <c r="OJ287" s="589">
        <f>SUMIF($D$9:$D$274,$D287,OJ$9:OJ$274)</f>
        <v/>
      </c>
      <c r="OK287" s="589">
        <f>SUMIF($D$9:$D$274,$D287,OK$9:OK$274)</f>
        <v/>
      </c>
      <c r="OL287" s="589">
        <f>SUMIF($D$9:$D$274,$D287,OL$9:OL$274)</f>
        <v/>
      </c>
      <c r="OM287" s="589">
        <f>SUMIF($D$9:$D$274,$D287,OM$9:OM$274)</f>
        <v/>
      </c>
      <c r="ON287" s="589">
        <f>SUMIF($D$9:$D$274,$D287,ON$9:ON$274)</f>
        <v/>
      </c>
      <c r="OO287" s="589">
        <f>SUMIF($D$9:$D$274,$D287,OO$9:OO$274)</f>
        <v/>
      </c>
      <c r="OP287" s="589">
        <f>SUMIF($D$9:$D$274,$D287,OP$9:OP$274)</f>
        <v/>
      </c>
      <c r="OQ287" s="589">
        <f>SUMIF($D$9:$D$274,$D287,OQ$9:OQ$274)</f>
        <v/>
      </c>
      <c r="OR287" s="589">
        <f>SUMIF($D$9:$D$274,$D287,OR$9:OR$274)</f>
        <v/>
      </c>
      <c r="OS287" s="589">
        <f>SUMIF($D$9:$D$274,$D287,OS$9:OS$274)</f>
        <v/>
      </c>
      <c r="OT287" s="589">
        <f>SUMIF($D$9:$D$274,$D287,OT$9:OT$274)</f>
        <v/>
      </c>
      <c r="OU287" s="589">
        <f>SUMIF($D$9:$D$274,$D287,OU$9:OU$274)</f>
        <v/>
      </c>
      <c r="OV287" s="589">
        <f>SUMIF($D$9:$D$274,$D287,OV$9:OV$274)</f>
        <v/>
      </c>
      <c r="OW287" s="589">
        <f>SUMIF($D$9:$D$274,$D287,OW$9:OW$274)</f>
        <v/>
      </c>
      <c r="OX287" s="589">
        <f>SUMIF($D$9:$D$274,$D287,OX$9:OX$274)</f>
        <v/>
      </c>
      <c r="OY287" s="589">
        <f>SUMIF($D$9:$D$274,$D287,OY$9:OY$274)</f>
        <v/>
      </c>
      <c r="OZ287" s="589">
        <f>SUMIF($D$9:$D$274,$D287,OZ$9:OZ$274)</f>
        <v/>
      </c>
      <c r="PA287" s="589">
        <f>SUMIF($D$9:$D$274,$D287,PA$9:PA$274)</f>
        <v/>
      </c>
      <c r="PB287" s="589">
        <f>SUMIF($D$9:$D$274,$D287,PB$9:PB$274)</f>
        <v/>
      </c>
      <c r="PC287" s="589">
        <f>SUMIF($D$9:$D$274,$D287,PC$9:PC$274)</f>
        <v/>
      </c>
      <c r="PD287" s="589">
        <f>SUMIF($D$9:$D$274,$D287,PD$9:PD$274)</f>
        <v/>
      </c>
      <c r="PE287" s="589">
        <f>SUMIF($D$9:$D$274,$D287,PE$9:PE$274)</f>
        <v/>
      </c>
      <c r="PF287" s="589">
        <f>SUMIF($D$9:$D$274,$D287,PF$9:PF$274)</f>
        <v/>
      </c>
      <c r="PG287" s="589">
        <f>SUMIF($D$9:$D$274,$D287,PG$9:PG$274)</f>
        <v/>
      </c>
      <c r="PH287" s="589">
        <f>SUMIF($D$9:$D$274,$D287,PH$9:PH$274)</f>
        <v/>
      </c>
      <c r="PI287" s="589">
        <f>SUMIF($D$9:$D$274,$D287,PI$9:PI$274)</f>
        <v/>
      </c>
      <c r="PJ287" s="589">
        <f>SUMIF($D$9:$D$274,$D287,PJ$9:PJ$274)</f>
        <v/>
      </c>
      <c r="PK287" s="589">
        <f>SUMIF($D$9:$D$274,$D287,PK$9:PK$274)</f>
        <v/>
      </c>
      <c r="PL287" s="589">
        <f>SUMIF($D$9:$D$274,$D287,PL$9:PL$274)</f>
        <v/>
      </c>
      <c r="PM287" s="589">
        <f>SUMIF($D$9:$D$274,$D287,PM$9:PM$274)</f>
        <v/>
      </c>
      <c r="PN287" s="589">
        <f>SUMIF($D$9:$D$274,$D287,PN$9:PN$274)</f>
        <v/>
      </c>
      <c r="PO287" s="589">
        <f>SUMIF($D$9:$D$274,$D287,PO$9:PO$274)</f>
        <v/>
      </c>
      <c r="PP287" s="589">
        <f>SUMIF($D$9:$D$274,$D287,PP$9:PP$274)</f>
        <v/>
      </c>
      <c r="PQ287" s="589">
        <f>SUMIF($D$9:$D$274,$D287,PQ$9:PQ$274)</f>
        <v/>
      </c>
      <c r="PR287" s="589">
        <f>SUMIF($D$9:$D$274,$D287,PR$9:PR$274)</f>
        <v/>
      </c>
      <c r="PS287" s="589">
        <f>SUMIF($D$9:$D$274,$D287,PS$9:PS$274)</f>
        <v/>
      </c>
      <c r="PT287" s="589">
        <f>SUMIF($D$9:$D$274,$D287,PT$9:PT$274)</f>
        <v/>
      </c>
      <c r="PU287" s="589">
        <f>SUMIF($D$9:$D$274,$D287,PU$9:PU$274)</f>
        <v/>
      </c>
      <c r="PV287" s="589">
        <f>SUMIF($D$9:$D$274,$D287,PV$9:PV$274)</f>
        <v/>
      </c>
      <c r="PW287" s="589">
        <f>SUMIF($D$9:$D$274,$D287,PW$9:PW$274)</f>
        <v/>
      </c>
      <c r="PX287" s="589">
        <f>SUMIF($D$9:$D$274,$D287,PX$9:PX$274)</f>
        <v/>
      </c>
      <c r="PY287" s="589">
        <f>SUMIF($D$9:$D$274,$D287,PY$9:PY$274)</f>
        <v/>
      </c>
      <c r="PZ287" s="589">
        <f>SUMIF($D$9:$D$274,$D287,PZ$9:PZ$274)</f>
        <v/>
      </c>
      <c r="QA287" s="589">
        <f>SUMIF($D$9:$D$274,$D287,QA$9:QA$274)</f>
        <v/>
      </c>
      <c r="QB287" s="589">
        <f>SUMIF($D$9:$D$274,$D287,QB$9:QB$274)</f>
        <v/>
      </c>
      <c r="QC287" s="589">
        <f>SUMIF($D$9:$D$274,$D287,QC$9:QC$274)</f>
        <v/>
      </c>
      <c r="QD287" s="589">
        <f>SUMIF($D$9:$D$274,$D287,QD$9:QD$274)</f>
        <v/>
      </c>
      <c r="QE287" s="589">
        <f>SUMIF($D$9:$D$274,$D287,QE$9:QE$274)</f>
        <v/>
      </c>
      <c r="QF287" s="589">
        <f>SUMIF($D$9:$D$274,$D287,QF$9:QF$274)</f>
        <v/>
      </c>
      <c r="QG287" s="589">
        <f>SUMIF($D$9:$D$274,$D287,QG$9:QG$274)</f>
        <v/>
      </c>
      <c r="QH287" s="589">
        <f>SUMIF($D$9:$D$274,$D287,QH$9:QH$274)</f>
        <v/>
      </c>
      <c r="QI287" s="589">
        <f>SUMIF($D$9:$D$274,$D287,QI$9:QI$274)</f>
        <v/>
      </c>
      <c r="QJ287" s="589">
        <f>SUMIF($D$9:$D$274,$D287,QJ$9:QJ$274)</f>
        <v/>
      </c>
      <c r="QK287" s="589">
        <f>SUMIF($D$9:$D$274,$D287,QK$9:QK$274)</f>
        <v/>
      </c>
      <c r="QL287" s="589">
        <f>SUMIF($D$9:$D$274,$D287,QL$9:QL$274)</f>
        <v/>
      </c>
      <c r="QM287" s="589">
        <f>SUMIF($D$9:$D$274,$D287,QM$9:QM$274)</f>
        <v/>
      </c>
      <c r="QN287" s="589">
        <f>SUMIF($D$9:$D$274,$D287,QN$9:QN$274)</f>
        <v/>
      </c>
      <c r="QO287" s="589">
        <f>SUMIF($D$9:$D$274,$D287,QO$9:QO$274)</f>
        <v/>
      </c>
      <c r="QP287" s="589">
        <f>SUMIF($D$9:$D$274,$D287,QP$9:QP$274)</f>
        <v/>
      </c>
      <c r="QQ287" s="589">
        <f>SUMIF($D$9:$D$274,$D287,QQ$9:QQ$274)</f>
        <v/>
      </c>
      <c r="QR287" s="589">
        <f>SUMIF($D$9:$D$274,$D287,QR$9:QR$274)</f>
        <v/>
      </c>
      <c r="QS287" s="589">
        <f>SUMIF($D$9:$D$274,$D287,QS$9:QS$274)</f>
        <v/>
      </c>
      <c r="QT287" s="589">
        <f>SUMIF($D$9:$D$274,$D287,QT$9:QT$274)</f>
        <v/>
      </c>
      <c r="QU287" s="589">
        <f>SUMIF($D$9:$D$274,$D287,QU$9:QU$274)</f>
        <v/>
      </c>
      <c r="QV287" s="589">
        <f>SUMIF($D$9:$D$274,$D287,QV$9:QV$274)</f>
        <v/>
      </c>
      <c r="QW287" s="589">
        <f>SUMIF($D$9:$D$274,$D287,QW$9:QW$274)</f>
        <v/>
      </c>
      <c r="QX287" s="589">
        <f>SUMIF($D$9:$D$274,$D287,QX$9:QX$274)</f>
        <v/>
      </c>
      <c r="QY287" s="589">
        <f>SUMIF($D$9:$D$274,$D287,QY$9:QY$274)</f>
        <v/>
      </c>
      <c r="QZ287" s="589">
        <f>SUMIF($D$9:$D$274,$D287,QZ$9:QZ$274)</f>
        <v/>
      </c>
      <c r="RA287" s="589">
        <f>SUMIF($D$9:$D$274,$D287,RA$9:RA$274)</f>
        <v/>
      </c>
      <c r="RB287" s="589">
        <f>SUMIF($D$9:$D$274,$D287,RB$9:RB$274)</f>
        <v/>
      </c>
      <c r="RC287" s="589">
        <f>SUMIF($D$9:$D$274,$D287,RC$9:RC$274)</f>
        <v/>
      </c>
      <c r="RD287" s="589">
        <f>SUMIF($D$9:$D$274,$D287,RD$9:RD$274)</f>
        <v/>
      </c>
      <c r="RE287" s="589">
        <f>SUMIF($D$9:$D$274,$D287,RE$9:RE$274)</f>
        <v/>
      </c>
      <c r="RF287" s="589">
        <f>SUMIF($D$9:$D$274,$D287,RF$9:RF$274)</f>
        <v/>
      </c>
      <c r="RG287" s="589">
        <f>SUMIF($D$9:$D$274,$D287,RG$9:RG$274)</f>
        <v/>
      </c>
      <c r="RH287" s="589">
        <f>SUMIF($D$9:$D$274,$D287,RH$9:RH$274)</f>
        <v/>
      </c>
      <c r="RI287" s="589">
        <f>SUMIF($D$9:$D$274,$D287,RI$9:RI$274)</f>
        <v/>
      </c>
      <c r="RJ287" s="589">
        <f>SUMIF($D$9:$D$274,$D287,RJ$9:RJ$274)</f>
        <v/>
      </c>
      <c r="RK287" s="589">
        <f>SUMIF($D$9:$D$274,$D287,RK$9:RK$274)</f>
        <v/>
      </c>
      <c r="RL287" s="589">
        <f>SUMIF($D$9:$D$274,$D287,RL$9:RL$274)</f>
        <v/>
      </c>
      <c r="RM287" s="589">
        <f>SUMIF($D$9:$D$274,$D287,RM$9:RM$274)</f>
        <v/>
      </c>
      <c r="RN287" s="589">
        <f>SUMIF($D$9:$D$274,$D287,RN$9:RN$274)</f>
        <v/>
      </c>
      <c r="RO287" s="589">
        <f>SUMIF($D$9:$D$274,$D287,RO$9:RO$274)</f>
        <v/>
      </c>
      <c r="RP287" s="589">
        <f>SUMIF($D$9:$D$274,$D287,RP$9:RP$274)</f>
        <v/>
      </c>
      <c r="RQ287" s="589">
        <f>SUMIF($D$9:$D$274,$D287,RQ$9:RQ$274)</f>
        <v/>
      </c>
      <c r="RR287" s="589">
        <f>SUMIF($D$9:$D$274,$D287,RR$9:RR$274)</f>
        <v/>
      </c>
      <c r="RS287" s="589">
        <f>SUMIF($D$9:$D$274,$D287,RS$9:RS$274)</f>
        <v/>
      </c>
      <c r="RT287" s="589">
        <f>SUMIF($D$9:$D$274,$D287,RT$9:RT$274)</f>
        <v/>
      </c>
      <c r="RU287" s="589">
        <f>SUMIF($D$9:$D$274,$D287,RU$9:RU$274)</f>
        <v/>
      </c>
      <c r="RV287" s="589">
        <f>SUMIF($D$9:$D$274,$D287,RV$9:RV$274)</f>
        <v/>
      </c>
      <c r="RW287" s="589">
        <f>SUMIF($D$9:$D$274,$D287,RW$9:RW$274)</f>
        <v/>
      </c>
      <c r="RX287" s="589">
        <f>SUMIF($D$9:$D$274,$D287,RX$9:RX$274)</f>
        <v/>
      </c>
      <c r="RY287" s="589">
        <f>SUMIF($D$9:$D$274,$D287,RY$9:RY$274)</f>
        <v/>
      </c>
      <c r="RZ287" s="589">
        <f>SUMIF($D$9:$D$274,$D287,RZ$9:RZ$274)</f>
        <v/>
      </c>
      <c r="SA287" s="589">
        <f>SUMIF($D$9:$D$274,$D287,SA$9:SA$274)</f>
        <v/>
      </c>
      <c r="SB287" s="589">
        <f>SUMIF($D$9:$D$274,$D287,SB$9:SB$274)</f>
        <v/>
      </c>
      <c r="SC287" s="589">
        <f>SUMIF($D$9:$D$274,$D287,SC$9:SC$274)</f>
        <v/>
      </c>
      <c r="SD287" s="589">
        <f>SUMIF($D$9:$D$274,$D287,SD$9:SD$274)</f>
        <v/>
      </c>
      <c r="SE287" s="589">
        <f>SUMIF($D$9:$D$274,$D287,SE$9:SE$274)</f>
        <v/>
      </c>
      <c r="SF287" s="589">
        <f>SUMIF($D$9:$D$274,$D287,SF$9:SF$274)</f>
        <v/>
      </c>
      <c r="SG287" s="589">
        <f>SUMIF($D$9:$D$274,$D287,SG$9:SG$274)</f>
        <v/>
      </c>
      <c r="SH287" s="589">
        <f>SUMIF($D$9:$D$274,$D287,SH$9:SH$274)</f>
        <v/>
      </c>
      <c r="SI287" s="589">
        <f>SUMIF($D$9:$D$274,$D287,SI$9:SI$274)</f>
        <v/>
      </c>
      <c r="SJ287" s="589">
        <f>SUMIF($D$9:$D$274,$D287,SJ$9:SJ$274)</f>
        <v/>
      </c>
      <c r="SK287" s="589">
        <f>SUMIF($D$9:$D$274,$D287,SK$9:SK$274)</f>
        <v/>
      </c>
      <c r="SL287" s="589">
        <f>SUMIF($D$9:$D$274,$D287,SL$9:SL$274)</f>
        <v/>
      </c>
      <c r="SM287" s="589">
        <f>SUMIF($D$9:$D$274,$D287,SM$9:SM$274)</f>
        <v/>
      </c>
      <c r="SN287" s="589">
        <f>SUMIF($D$9:$D$274,$D287,SN$9:SN$274)</f>
        <v/>
      </c>
      <c r="SO287" s="589">
        <f>SUMIF($D$9:$D$274,$D287,SO$9:SO$274)</f>
        <v/>
      </c>
      <c r="SP287" s="589">
        <f>SUMIF($D$9:$D$274,$D287,SP$9:SP$274)</f>
        <v/>
      </c>
      <c r="SQ287" s="589">
        <f>SUMIF($D$9:$D$274,$D287,SQ$9:SQ$274)</f>
        <v/>
      </c>
      <c r="SR287" s="589">
        <f>SUMIF($D$9:$D$274,$D287,SR$9:SR$274)</f>
        <v/>
      </c>
      <c r="SS287" s="589">
        <f>SUMIF($D$9:$D$274,$D287,SS$9:SS$274)</f>
        <v/>
      </c>
      <c r="ST287" s="589">
        <f>SUMIF($D$9:$D$274,$D287,ST$9:ST$274)</f>
        <v/>
      </c>
      <c r="SU287" s="589">
        <f>SUMIF($D$9:$D$274,$D287,SU$9:SU$274)</f>
        <v/>
      </c>
      <c r="SV287" s="589">
        <f>SUMIF($D$9:$D$274,$D287,SV$9:SV$274)</f>
        <v/>
      </c>
      <c r="SW287" s="589">
        <f>SUMIF($D$9:$D$274,$D287,SW$9:SW$274)</f>
        <v/>
      </c>
      <c r="SX287" s="589">
        <f>SUMIF($D$9:$D$274,$D287,SX$9:SX$274)</f>
        <v/>
      </c>
      <c r="SY287" s="589">
        <f>SUMIF($D$9:$D$274,$D287,SY$9:SY$274)</f>
        <v/>
      </c>
      <c r="SZ287" s="589">
        <f>SUMIF($D$9:$D$274,$D287,SZ$9:SZ$274)</f>
        <v/>
      </c>
      <c r="TA287" s="589">
        <f>SUMIF($D$9:$D$274,$D287,TA$9:TA$274)</f>
        <v/>
      </c>
      <c r="TB287" s="589">
        <f>SUMIF($D$9:$D$274,$D287,TB$9:TB$274)</f>
        <v/>
      </c>
      <c r="TC287" s="589">
        <f>SUMIF($D$9:$D$274,$D287,TC$9:TC$274)</f>
        <v/>
      </c>
      <c r="TD287" s="589">
        <f>SUMIF($D$9:$D$274,$D287,TD$9:TD$274)</f>
        <v/>
      </c>
      <c r="TE287" s="589">
        <f>SUMIF($D$9:$D$274,$D287,TE$9:TE$274)</f>
        <v/>
      </c>
      <c r="TF287" s="589">
        <f>SUMIF($D$9:$D$274,$D287,TF$9:TF$274)</f>
        <v/>
      </c>
      <c r="TG287" s="589">
        <f>SUMIF($D$9:$D$274,$D287,TG$9:TG$274)</f>
        <v/>
      </c>
      <c r="TH287" s="589">
        <f>SUMIF($D$9:$D$274,$D287,TH$9:TH$274)</f>
        <v/>
      </c>
      <c r="TI287" s="589">
        <f>SUMIF($D$9:$D$274,$D287,TI$9:TI$274)</f>
        <v/>
      </c>
      <c r="TJ287" s="589">
        <f>SUMIF($D$9:$D$274,$D287,TJ$9:TJ$274)</f>
        <v/>
      </c>
      <c r="TK287" s="589">
        <f>SUMIF($D$9:$D$274,$D287,TK$9:TK$274)</f>
        <v/>
      </c>
      <c r="TL287" s="589">
        <f>SUMIF($D$9:$D$274,$D287,TL$9:TL$274)</f>
        <v/>
      </c>
      <c r="TM287" s="589">
        <f>SUMIF($D$9:$D$274,$D287,TM$9:TM$274)</f>
        <v/>
      </c>
      <c r="TN287" s="589">
        <f>SUMIF($D$9:$D$274,$D287,TN$9:TN$274)</f>
        <v/>
      </c>
      <c r="TO287" s="589">
        <f>SUMIF($D$9:$D$274,$D287,TO$9:TO$274)</f>
        <v/>
      </c>
      <c r="TP287" s="589">
        <f>SUMIF($D$9:$D$274,$D287,TP$9:TP$274)</f>
        <v/>
      </c>
      <c r="TQ287" s="589">
        <f>SUMIF($D$9:$D$274,$D287,TQ$9:TQ$274)</f>
        <v/>
      </c>
      <c r="TR287" s="589">
        <f>SUMIF($D$9:$D$274,$D287,TR$9:TR$274)</f>
        <v/>
      </c>
      <c r="TS287" s="589">
        <f>SUMIF($D$9:$D$274,$D287,TS$9:TS$274)</f>
        <v/>
      </c>
      <c r="TT287" s="589">
        <f>SUMIF($D$9:$D$274,$D287,TT$9:TT$274)</f>
        <v/>
      </c>
      <c r="TU287" s="589">
        <f>SUMIF($D$9:$D$274,$D287,TU$9:TU$274)</f>
        <v/>
      </c>
      <c r="TV287" s="589">
        <f>SUMIF($D$9:$D$274,$D287,TV$9:TV$274)</f>
        <v/>
      </c>
      <c r="TW287" s="589">
        <f>SUMIF($D$9:$D$274,$D287,TW$9:TW$274)</f>
        <v/>
      </c>
      <c r="TX287" s="589">
        <f>SUMIF($D$9:$D$274,$D287,TX$9:TX$274)</f>
        <v/>
      </c>
      <c r="TY287" s="589">
        <f>SUMIF($D$9:$D$274,$D287,TY$9:TY$274)</f>
        <v/>
      </c>
      <c r="TZ287" s="589">
        <f>SUMIF($D$9:$D$274,$D287,TZ$9:TZ$274)</f>
        <v/>
      </c>
      <c r="UA287" s="589">
        <f>SUMIF($D$9:$D$274,$D287,UA$9:UA$274)</f>
        <v/>
      </c>
      <c r="UB287" s="589">
        <f>SUMIF($D$9:$D$274,$D287,UB$9:UB$274)</f>
        <v/>
      </c>
      <c r="UC287" s="589">
        <f>SUMIF($D$9:$D$274,$D287,UC$9:UC$274)</f>
        <v/>
      </c>
      <c r="UD287" s="589">
        <f>SUMIF($D$9:$D$274,$D287,UD$9:UD$274)</f>
        <v/>
      </c>
      <c r="UE287" s="589">
        <f>SUMIF($D$9:$D$274,$D287,UE$9:UE$274)</f>
        <v/>
      </c>
      <c r="UF287" s="589">
        <f>SUMIF($D$9:$D$274,$D287,UF$9:UF$274)</f>
        <v/>
      </c>
      <c r="UG287" s="589">
        <f>SUMIF($D$9:$D$274,$D287,UG$9:UG$274)</f>
        <v/>
      </c>
      <c r="UH287" s="589">
        <f>SUMIF($D$9:$D$274,$D287,UH$9:UH$274)</f>
        <v/>
      </c>
      <c r="UI287" s="589">
        <f>SUMIF($D$9:$D$274,$D287,UI$9:UI$274)</f>
        <v/>
      </c>
      <c r="UJ287" s="589">
        <f>SUMIF($D$9:$D$274,$D287,UJ$9:UJ$274)</f>
        <v/>
      </c>
      <c r="UK287" s="589">
        <f>SUMIF($D$9:$D$274,$D287,UK$9:UK$274)</f>
        <v/>
      </c>
      <c r="UL287" s="589">
        <f>SUMIF($D$9:$D$274,$D287,UL$9:UL$274)</f>
        <v/>
      </c>
      <c r="UM287" s="589">
        <f>SUMIF($D$9:$D$274,$D287,UM$9:UM$274)</f>
        <v/>
      </c>
      <c r="UN287" s="589">
        <f>SUMIF($D$9:$D$274,$D287,UN$9:UN$274)</f>
        <v/>
      </c>
      <c r="UO287" s="589">
        <f>SUMIF($D$9:$D$274,$D287,UO$9:UO$274)</f>
        <v/>
      </c>
      <c r="UP287" s="589">
        <f>SUMIF($D$9:$D$274,$D287,UP$9:UP$274)</f>
        <v/>
      </c>
      <c r="UQ287" s="589">
        <f>SUMIF($D$9:$D$274,$D287,UQ$9:UQ$274)</f>
        <v/>
      </c>
      <c r="UR287" s="589">
        <f>SUMIF($D$9:$D$274,$D287,UR$9:UR$274)</f>
        <v/>
      </c>
      <c r="US287" s="589">
        <f>SUMIF($D$9:$D$274,$D287,US$9:US$274)</f>
        <v/>
      </c>
      <c r="UT287" s="589">
        <f>SUMIF($D$9:$D$274,$D287,UT$9:UT$274)</f>
        <v/>
      </c>
      <c r="UU287" s="589">
        <f>SUMIF($D$9:$D$274,$D287,UU$9:UU$274)</f>
        <v/>
      </c>
      <c r="UV287" s="589">
        <f>SUMIF($D$9:$D$274,$D287,UV$9:UV$274)</f>
        <v/>
      </c>
      <c r="UW287" s="589">
        <f>SUMIF($D$9:$D$274,$D287,UW$9:UW$274)</f>
        <v/>
      </c>
      <c r="UX287" s="589">
        <f>SUMIF($D$9:$D$274,$D287,UX$9:UX$274)</f>
        <v/>
      </c>
      <c r="UY287" s="589">
        <f>SUMIF($D$9:$D$274,$D287,UY$9:UY$274)</f>
        <v/>
      </c>
      <c r="UZ287" s="589">
        <f>SUMIF($D$9:$D$274,$D287,UZ$9:UZ$274)</f>
        <v/>
      </c>
      <c r="VA287" s="589">
        <f>SUMIF($D$9:$D$274,$D287,VA$9:VA$274)</f>
        <v/>
      </c>
      <c r="VB287" s="589">
        <f>SUMIF($D$9:$D$274,$D287,VB$9:VB$274)</f>
        <v/>
      </c>
      <c r="VC287" s="589">
        <f>SUMIF($D$9:$D$274,$D287,VC$9:VC$274)</f>
        <v/>
      </c>
      <c r="VD287" s="589">
        <f>SUMIF($D$9:$D$274,$D287,VD$9:VD$274)</f>
        <v/>
      </c>
      <c r="VE287" s="589">
        <f>SUMIF($D$9:$D$274,$D287,VE$9:VE$274)</f>
        <v/>
      </c>
      <c r="VF287" s="589">
        <f>SUMIF($D$9:$D$274,$D287,VF$9:VF$274)</f>
        <v/>
      </c>
      <c r="VG287" s="589">
        <f>SUMIF($D$9:$D$274,$D287,VG$9:VG$274)</f>
        <v/>
      </c>
      <c r="VH287" s="589">
        <f>SUMIF($D$9:$D$274,$D287,VH$9:VH$274)</f>
        <v/>
      </c>
      <c r="VI287" s="589">
        <f>SUMIF($D$9:$D$274,$D287,VI$9:VI$274)</f>
        <v/>
      </c>
      <c r="VJ287" s="589">
        <f>SUMIF($D$9:$D$274,$D287,VJ$9:VJ$274)</f>
        <v/>
      </c>
      <c r="VK287" s="589">
        <f>SUMIF($D$9:$D$274,$D287,VK$9:VK$274)</f>
        <v/>
      </c>
      <c r="VL287" s="589">
        <f>SUMIF($D$9:$D$274,$D287,VL$9:VL$274)</f>
        <v/>
      </c>
      <c r="VM287" s="590">
        <f>SUM(E287:VL287)-SUM(UU287:VD287)</f>
        <v/>
      </c>
    </row>
    <row r="288" ht="19.5" customHeight="1">
      <c r="A288" s="1106" t="n"/>
      <c r="B288" s="1058" t="n"/>
      <c r="C288" s="1107" t="n"/>
      <c r="D288" s="380" t="inlineStr">
        <is>
          <t>NEGRO(A), MULATO (A), AFROCOLOMBIANO (A)</t>
        </is>
      </c>
      <c r="E288" s="589">
        <f>SUMIF($D$9:$D$274,$D288,E$9:E$274)</f>
        <v/>
      </c>
      <c r="F288" s="589">
        <f>SUMIF($D$9:$D$274,$D288,F$9:F$274)</f>
        <v/>
      </c>
      <c r="G288" s="589">
        <f>SUMIF($D$9:$D$274,$D288,G$9:G$274)</f>
        <v/>
      </c>
      <c r="H288" s="589">
        <f>SUMIF($D$9:$D$274,$D288,H$9:H$274)</f>
        <v/>
      </c>
      <c r="I288" s="589">
        <f>SUMIF($D$9:$D$274,$D288,I$9:I$274)</f>
        <v/>
      </c>
      <c r="J288" s="589">
        <f>SUMIF($D$9:$D$274,$D288,J$9:J$274)</f>
        <v/>
      </c>
      <c r="K288" s="589">
        <f>SUMIF($D$9:$D$274,$D288,K$9:K$274)</f>
        <v/>
      </c>
      <c r="L288" s="589">
        <f>SUMIF($D$9:$D$274,$D288,L$9:L$274)</f>
        <v/>
      </c>
      <c r="M288" s="589">
        <f>SUMIF($D$9:$D$274,$D288,M$9:M$274)</f>
        <v/>
      </c>
      <c r="N288" s="589">
        <f>SUMIF($D$9:$D$274,$D288,N$9:N$274)</f>
        <v/>
      </c>
      <c r="O288" s="589">
        <f>SUMIF($D$9:$D$274,$D288,O$9:O$274)</f>
        <v/>
      </c>
      <c r="P288" s="589">
        <f>SUMIF($D$9:$D$274,$D288,P$9:P$274)</f>
        <v/>
      </c>
      <c r="Q288" s="589">
        <f>SUMIF($D$9:$D$274,$D288,Q$9:Q$274)</f>
        <v/>
      </c>
      <c r="R288" s="589">
        <f>SUMIF($D$9:$D$274,$D288,R$9:R$274)</f>
        <v/>
      </c>
      <c r="S288" s="589">
        <f>SUMIF($D$9:$D$274,$D288,S$9:S$274)</f>
        <v/>
      </c>
      <c r="T288" s="589">
        <f>SUMIF($D$9:$D$274,$D288,T$9:T$274)</f>
        <v/>
      </c>
      <c r="U288" s="589">
        <f>SUMIF($D$9:$D$274,$D288,U$9:U$274)</f>
        <v/>
      </c>
      <c r="V288" s="589">
        <f>SUMIF($D$9:$D$274,$D288,V$9:V$274)</f>
        <v/>
      </c>
      <c r="W288" s="589">
        <f>SUMIF($D$9:$D$274,$D288,W$9:W$274)</f>
        <v/>
      </c>
      <c r="X288" s="589">
        <f>SUMIF($D$9:$D$274,$D288,X$9:X$274)</f>
        <v/>
      </c>
      <c r="Y288" s="589">
        <f>SUMIF($D$9:$D$274,$D288,Y$9:Y$274)</f>
        <v/>
      </c>
      <c r="Z288" s="589">
        <f>SUMIF($D$9:$D$274,$D288,Z$9:Z$274)</f>
        <v/>
      </c>
      <c r="AA288" s="589">
        <f>SUMIF($D$9:$D$274,$D288,AA$9:AA$274)</f>
        <v/>
      </c>
      <c r="AB288" s="589">
        <f>SUMIF($D$9:$D$274,$D288,AB$9:AB$274)</f>
        <v/>
      </c>
      <c r="AC288" s="589">
        <f>SUMIF($D$9:$D$274,$D288,AC$9:AC$274)</f>
        <v/>
      </c>
      <c r="AD288" s="589">
        <f>SUMIF($D$9:$D$274,$D288,AD$9:AD$274)</f>
        <v/>
      </c>
      <c r="AE288" s="589">
        <f>SUMIF($D$9:$D$274,$D288,AE$9:AE$274)</f>
        <v/>
      </c>
      <c r="AF288" s="589">
        <f>SUMIF($D$9:$D$274,$D288,AF$9:AF$274)</f>
        <v/>
      </c>
      <c r="AG288" s="589">
        <f>SUMIF($D$9:$D$274,$D288,AG$9:AG$274)</f>
        <v/>
      </c>
      <c r="AH288" s="589">
        <f>SUMIF($D$9:$D$274,$D288,AH$9:AH$274)</f>
        <v/>
      </c>
      <c r="AI288" s="589">
        <f>SUMIF($D$9:$D$274,$D288,AI$9:AI$274)</f>
        <v/>
      </c>
      <c r="AJ288" s="589">
        <f>SUMIF($D$9:$D$274,$D288,AJ$9:AJ$274)</f>
        <v/>
      </c>
      <c r="AK288" s="589">
        <f>SUMIF($D$9:$D$274,$D288,AK$9:AK$274)</f>
        <v/>
      </c>
      <c r="AL288" s="589">
        <f>SUMIF($D$9:$D$274,$D288,AL$9:AL$274)</f>
        <v/>
      </c>
      <c r="AM288" s="589">
        <f>SUMIF($D$9:$D$274,$D288,AM$9:AM$274)</f>
        <v/>
      </c>
      <c r="AN288" s="589">
        <f>SUMIF($D$9:$D$274,$D288,AN$9:AN$274)</f>
        <v/>
      </c>
      <c r="AO288" s="589">
        <f>SUMIF($D$9:$D$274,$D288,AO$9:AO$274)</f>
        <v/>
      </c>
      <c r="AP288" s="589">
        <f>SUMIF($D$9:$D$274,$D288,AP$9:AP$274)</f>
        <v/>
      </c>
      <c r="AQ288" s="589">
        <f>SUMIF($D$9:$D$274,$D288,AQ$9:AQ$274)</f>
        <v/>
      </c>
      <c r="AR288" s="589">
        <f>SUMIF($D$9:$D$274,$D288,AR$9:AR$274)</f>
        <v/>
      </c>
      <c r="AS288" s="589">
        <f>SUMIF($D$9:$D$274,$D288,AS$9:AS$274)</f>
        <v/>
      </c>
      <c r="AT288" s="589">
        <f>SUMIF($D$9:$D$274,$D288,AT$9:AT$274)</f>
        <v/>
      </c>
      <c r="AU288" s="589">
        <f>SUMIF($D$9:$D$274,$D288,AU$9:AU$274)</f>
        <v/>
      </c>
      <c r="AV288" s="589">
        <f>SUMIF($D$9:$D$274,$D288,AV$9:AV$274)</f>
        <v/>
      </c>
      <c r="AW288" s="589">
        <f>SUMIF($D$9:$D$274,$D288,AW$9:AW$274)</f>
        <v/>
      </c>
      <c r="AX288" s="589">
        <f>SUMIF($D$9:$D$274,$D288,AX$9:AX$274)</f>
        <v/>
      </c>
      <c r="AY288" s="589">
        <f>SUMIF($D$9:$D$274,$D288,AY$9:AY$274)</f>
        <v/>
      </c>
      <c r="AZ288" s="589">
        <f>SUMIF($D$9:$D$274,$D288,AZ$9:AZ$274)</f>
        <v/>
      </c>
      <c r="BA288" s="589">
        <f>SUMIF($D$9:$D$274,$D288,BA$9:BA$274)</f>
        <v/>
      </c>
      <c r="BB288" s="589">
        <f>SUMIF($D$9:$D$274,$D288,BB$9:BB$274)</f>
        <v/>
      </c>
      <c r="BC288" s="589">
        <f>SUMIF($D$9:$D$274,$D288,BC$9:BC$274)</f>
        <v/>
      </c>
      <c r="BD288" s="589">
        <f>SUMIF($D$9:$D$274,$D288,BD$9:BD$274)</f>
        <v/>
      </c>
      <c r="BE288" s="589">
        <f>SUMIF($D$9:$D$274,$D288,BE$9:BE$274)</f>
        <v/>
      </c>
      <c r="BF288" s="589">
        <f>SUMIF($D$9:$D$274,$D288,BF$9:BF$274)</f>
        <v/>
      </c>
      <c r="BG288" s="589">
        <f>SUMIF($D$9:$D$274,$D288,BG$9:BG$274)</f>
        <v/>
      </c>
      <c r="BH288" s="589">
        <f>SUMIF($D$9:$D$274,$D288,BH$9:BH$274)</f>
        <v/>
      </c>
      <c r="BI288" s="589">
        <f>SUMIF($D$9:$D$274,$D288,BI$9:BI$274)</f>
        <v/>
      </c>
      <c r="BJ288" s="589">
        <f>SUMIF($D$9:$D$274,$D288,BJ$9:BJ$274)</f>
        <v/>
      </c>
      <c r="BK288" s="589">
        <f>SUMIF($D$9:$D$274,$D288,BK$9:BK$274)</f>
        <v/>
      </c>
      <c r="BL288" s="589">
        <f>SUMIF($D$9:$D$274,$D288,BL$9:BL$274)</f>
        <v/>
      </c>
      <c r="BM288" s="589">
        <f>SUMIF($D$9:$D$274,$D288,BM$9:BM$274)</f>
        <v/>
      </c>
      <c r="BN288" s="589">
        <f>SUMIF($D$9:$D$274,$D288,BN$9:BN$274)</f>
        <v/>
      </c>
      <c r="BO288" s="589">
        <f>SUMIF($D$9:$D$274,$D288,BO$9:BO$274)</f>
        <v/>
      </c>
      <c r="BP288" s="589">
        <f>SUMIF($D$9:$D$274,$D288,BP$9:BP$274)</f>
        <v/>
      </c>
      <c r="BQ288" s="589">
        <f>SUMIF($D$9:$D$274,$D288,BQ$9:BQ$274)</f>
        <v/>
      </c>
      <c r="BR288" s="589">
        <f>SUMIF($D$9:$D$274,$D288,BR$9:BR$274)</f>
        <v/>
      </c>
      <c r="BS288" s="589">
        <f>SUMIF($D$9:$D$274,$D288,BS$9:BS$274)</f>
        <v/>
      </c>
      <c r="BT288" s="589">
        <f>SUMIF($D$9:$D$274,$D288,BT$9:BT$274)</f>
        <v/>
      </c>
      <c r="BU288" s="589">
        <f>SUMIF($D$9:$D$274,$D288,BU$9:BU$274)</f>
        <v/>
      </c>
      <c r="BV288" s="589">
        <f>SUMIF($D$9:$D$274,$D288,BV$9:BV$274)</f>
        <v/>
      </c>
      <c r="BW288" s="589">
        <f>SUMIF($D$9:$D$274,$D288,BW$9:BW$274)</f>
        <v/>
      </c>
      <c r="BX288" s="589">
        <f>SUMIF($D$9:$D$274,$D288,BX$9:BX$274)</f>
        <v/>
      </c>
      <c r="BY288" s="589">
        <f>SUMIF($D$9:$D$274,$D288,BY$9:BY$274)</f>
        <v/>
      </c>
      <c r="BZ288" s="589">
        <f>SUMIF($D$9:$D$274,$D288,BZ$9:BZ$274)</f>
        <v/>
      </c>
      <c r="CA288" s="589">
        <f>SUMIF($D$9:$D$274,$D288,CA$9:CA$274)</f>
        <v/>
      </c>
      <c r="CB288" s="589">
        <f>SUMIF($D$9:$D$274,$D288,CB$9:CB$274)</f>
        <v/>
      </c>
      <c r="CC288" s="589">
        <f>SUMIF($D$9:$D$274,$D288,CC$9:CC$274)</f>
        <v/>
      </c>
      <c r="CD288" s="589">
        <f>SUMIF($D$9:$D$274,$D288,CD$9:CD$274)</f>
        <v/>
      </c>
      <c r="CE288" s="589">
        <f>SUMIF($D$9:$D$274,$D288,CE$9:CE$274)</f>
        <v/>
      </c>
      <c r="CF288" s="589">
        <f>SUMIF($D$9:$D$274,$D288,CF$9:CF$274)</f>
        <v/>
      </c>
      <c r="CG288" s="589">
        <f>SUMIF($D$9:$D$274,$D288,CG$9:CG$274)</f>
        <v/>
      </c>
      <c r="CH288" s="589">
        <f>SUMIF($D$9:$D$274,$D288,CH$9:CH$274)</f>
        <v/>
      </c>
      <c r="CI288" s="589">
        <f>SUMIF($D$9:$D$274,$D288,CI$9:CI$274)</f>
        <v/>
      </c>
      <c r="CJ288" s="589">
        <f>SUMIF($D$9:$D$274,$D288,CJ$9:CJ$274)</f>
        <v/>
      </c>
      <c r="CK288" s="589">
        <f>SUMIF($D$9:$D$274,$D288,CK$9:CK$274)</f>
        <v/>
      </c>
      <c r="CL288" s="589">
        <f>SUMIF($D$9:$D$274,$D288,CL$9:CL$274)</f>
        <v/>
      </c>
      <c r="CM288" s="589">
        <f>SUMIF($D$9:$D$274,$D288,CM$9:CM$274)</f>
        <v/>
      </c>
      <c r="CN288" s="589">
        <f>SUMIF($D$9:$D$274,$D288,CN$9:CN$274)</f>
        <v/>
      </c>
      <c r="CO288" s="589">
        <f>SUMIF($D$9:$D$274,$D288,CO$9:CO$274)</f>
        <v/>
      </c>
      <c r="CP288" s="589">
        <f>SUMIF($D$9:$D$274,$D288,CP$9:CP$274)</f>
        <v/>
      </c>
      <c r="CQ288" s="589">
        <f>SUMIF($D$9:$D$274,$D288,CQ$9:CQ$274)</f>
        <v/>
      </c>
      <c r="CR288" s="589">
        <f>SUMIF($D$9:$D$274,$D288,CR$9:CR$274)</f>
        <v/>
      </c>
      <c r="CS288" s="589">
        <f>SUMIF($D$9:$D$274,$D288,CS$9:CS$274)</f>
        <v/>
      </c>
      <c r="CT288" s="589">
        <f>SUMIF($D$9:$D$274,$D288,CT$9:CT$274)</f>
        <v/>
      </c>
      <c r="CU288" s="589">
        <f>SUMIF($D$9:$D$274,$D288,CU$9:CU$274)</f>
        <v/>
      </c>
      <c r="CV288" s="589">
        <f>SUMIF($D$9:$D$274,$D288,CV$9:CV$274)</f>
        <v/>
      </c>
      <c r="CW288" s="589">
        <f>SUMIF($D$9:$D$274,$D288,CW$9:CW$274)</f>
        <v/>
      </c>
      <c r="CX288" s="589">
        <f>SUMIF($D$9:$D$274,$D288,CX$9:CX$274)</f>
        <v/>
      </c>
      <c r="CY288" s="589">
        <f>SUMIF($D$9:$D$274,$D288,CY$9:CY$274)</f>
        <v/>
      </c>
      <c r="CZ288" s="589">
        <f>SUMIF($D$9:$D$274,$D288,CZ$9:CZ$274)</f>
        <v/>
      </c>
      <c r="DA288" s="589">
        <f>SUMIF($D$9:$D$274,$D288,DA$9:DA$274)</f>
        <v/>
      </c>
      <c r="DB288" s="589">
        <f>SUMIF($D$9:$D$274,$D288,DB$9:DB$274)</f>
        <v/>
      </c>
      <c r="DC288" s="589">
        <f>SUMIF($D$9:$D$274,$D288,DC$9:DC$274)</f>
        <v/>
      </c>
      <c r="DD288" s="589">
        <f>SUMIF($D$9:$D$274,$D288,DD$9:DD$274)</f>
        <v/>
      </c>
      <c r="DE288" s="589">
        <f>SUMIF($D$9:$D$274,$D288,DE$9:DE$274)</f>
        <v/>
      </c>
      <c r="DF288" s="589">
        <f>SUMIF($D$9:$D$274,$D288,DF$9:DF$274)</f>
        <v/>
      </c>
      <c r="DG288" s="589">
        <f>SUMIF($D$9:$D$274,$D288,DG$9:DG$274)</f>
        <v/>
      </c>
      <c r="DH288" s="589">
        <f>SUMIF($D$9:$D$274,$D288,DH$9:DH$274)</f>
        <v/>
      </c>
      <c r="DI288" s="589">
        <f>SUMIF($D$9:$D$274,$D288,DI$9:DI$274)</f>
        <v/>
      </c>
      <c r="DJ288" s="589">
        <f>SUMIF($D$9:$D$274,$D288,DJ$9:DJ$274)</f>
        <v/>
      </c>
      <c r="DK288" s="589">
        <f>SUMIF($D$9:$D$274,$D288,DK$9:DK$274)</f>
        <v/>
      </c>
      <c r="DL288" s="589">
        <f>SUMIF($D$9:$D$274,$D288,DL$9:DL$274)</f>
        <v/>
      </c>
      <c r="DM288" s="589">
        <f>SUMIF($D$9:$D$274,$D288,DM$9:DM$274)</f>
        <v/>
      </c>
      <c r="DN288" s="589">
        <f>SUMIF($D$9:$D$274,$D288,DN$9:DN$274)</f>
        <v/>
      </c>
      <c r="DO288" s="589">
        <f>SUMIF($D$9:$D$274,$D288,DO$9:DO$274)</f>
        <v/>
      </c>
      <c r="DP288" s="589">
        <f>SUMIF($D$9:$D$274,$D288,DP$9:DP$274)</f>
        <v/>
      </c>
      <c r="DQ288" s="589">
        <f>SUMIF($D$9:$D$274,$D288,DQ$9:DQ$274)</f>
        <v/>
      </c>
      <c r="DR288" s="589">
        <f>SUMIF($D$9:$D$274,$D288,DR$9:DR$274)</f>
        <v/>
      </c>
      <c r="DS288" s="589">
        <f>SUMIF($D$9:$D$274,$D288,DS$9:DS$274)</f>
        <v/>
      </c>
      <c r="DT288" s="589">
        <f>SUMIF($D$9:$D$274,$D288,DT$9:DT$274)</f>
        <v/>
      </c>
      <c r="DU288" s="589">
        <f>SUMIF($D$9:$D$274,$D288,DU$9:DU$274)</f>
        <v/>
      </c>
      <c r="DV288" s="589">
        <f>SUMIF($D$9:$D$274,$D288,DV$9:DV$274)</f>
        <v/>
      </c>
      <c r="DW288" s="589">
        <f>SUMIF($D$9:$D$274,$D288,DW$9:DW$274)</f>
        <v/>
      </c>
      <c r="DX288" s="589">
        <f>SUMIF($D$9:$D$274,$D288,DX$9:DX$274)</f>
        <v/>
      </c>
      <c r="DY288" s="589">
        <f>SUMIF($D$9:$D$274,$D288,DY$9:DY$274)</f>
        <v/>
      </c>
      <c r="DZ288" s="589">
        <f>SUMIF($D$9:$D$274,$D288,DZ$9:DZ$274)</f>
        <v/>
      </c>
      <c r="EA288" s="589">
        <f>SUMIF($D$9:$D$274,$D288,EA$9:EA$274)</f>
        <v/>
      </c>
      <c r="EB288" s="589">
        <f>SUMIF($D$9:$D$274,$D288,EB$9:EB$274)</f>
        <v/>
      </c>
      <c r="EC288" s="589">
        <f>SUMIF($D$9:$D$274,$D288,EC$9:EC$274)</f>
        <v/>
      </c>
      <c r="ED288" s="589">
        <f>SUMIF($D$9:$D$274,$D288,ED$9:ED$274)</f>
        <v/>
      </c>
      <c r="EE288" s="589">
        <f>SUMIF($D$9:$D$274,$D288,EE$9:EE$274)</f>
        <v/>
      </c>
      <c r="EF288" s="589">
        <f>SUMIF($D$9:$D$274,$D288,EF$9:EF$274)</f>
        <v/>
      </c>
      <c r="EG288" s="589">
        <f>SUMIF($D$9:$D$274,$D288,EG$9:EG$274)</f>
        <v/>
      </c>
      <c r="EH288" s="589">
        <f>SUMIF($D$9:$D$274,$D288,EH$9:EH$274)</f>
        <v/>
      </c>
      <c r="EI288" s="589">
        <f>SUMIF($D$9:$D$274,$D288,EI$9:EI$274)</f>
        <v/>
      </c>
      <c r="EJ288" s="589">
        <f>SUMIF($D$9:$D$274,$D288,EJ$9:EJ$274)</f>
        <v/>
      </c>
      <c r="EK288" s="589">
        <f>SUMIF($D$9:$D$274,$D288,EK$9:EK$274)</f>
        <v/>
      </c>
      <c r="EL288" s="589">
        <f>SUMIF($D$9:$D$274,$D288,EL$9:EL$274)</f>
        <v/>
      </c>
      <c r="EM288" s="589">
        <f>SUMIF($D$9:$D$274,$D288,EM$9:EM$274)</f>
        <v/>
      </c>
      <c r="EN288" s="589">
        <f>SUMIF($D$9:$D$274,$D288,EN$9:EN$274)</f>
        <v/>
      </c>
      <c r="EO288" s="589">
        <f>SUMIF($D$9:$D$274,$D288,EO$9:EO$274)</f>
        <v/>
      </c>
      <c r="EP288" s="589">
        <f>SUMIF($D$9:$D$274,$D288,EP$9:EP$274)</f>
        <v/>
      </c>
      <c r="EQ288" s="589">
        <f>SUMIF($D$9:$D$274,$D288,EQ$9:EQ$274)</f>
        <v/>
      </c>
      <c r="ER288" s="589">
        <f>SUMIF($D$9:$D$274,$D288,ER$9:ER$274)</f>
        <v/>
      </c>
      <c r="ES288" s="589">
        <f>SUMIF($D$9:$D$274,$D288,ES$9:ES$274)</f>
        <v/>
      </c>
      <c r="ET288" s="589">
        <f>SUMIF($D$9:$D$274,$D288,ET$9:ET$274)</f>
        <v/>
      </c>
      <c r="EU288" s="589">
        <f>SUMIF($D$9:$D$274,$D288,EU$9:EU$274)</f>
        <v/>
      </c>
      <c r="EV288" s="589">
        <f>SUMIF($D$9:$D$274,$D288,EV$9:EV$274)</f>
        <v/>
      </c>
      <c r="EW288" s="589">
        <f>SUMIF($D$9:$D$274,$D288,EW$9:EW$274)</f>
        <v/>
      </c>
      <c r="EX288" s="589">
        <f>SUMIF($D$9:$D$274,$D288,EX$9:EX$274)</f>
        <v/>
      </c>
      <c r="EY288" s="589">
        <f>SUMIF($D$9:$D$274,$D288,EY$9:EY$274)</f>
        <v/>
      </c>
      <c r="EZ288" s="589">
        <f>SUMIF($D$9:$D$274,$D288,EZ$9:EZ$274)</f>
        <v/>
      </c>
      <c r="FA288" s="589">
        <f>SUMIF($D$9:$D$274,$D288,FA$9:FA$274)</f>
        <v/>
      </c>
      <c r="FB288" s="589">
        <f>SUMIF($D$9:$D$274,$D288,FB$9:FB$274)</f>
        <v/>
      </c>
      <c r="FC288" s="589">
        <f>SUMIF($D$9:$D$274,$D288,FC$9:FC$274)</f>
        <v/>
      </c>
      <c r="FD288" s="589">
        <f>SUMIF($D$9:$D$274,$D288,FD$9:FD$274)</f>
        <v/>
      </c>
      <c r="FE288" s="589">
        <f>SUMIF($D$9:$D$274,$D288,FE$9:FE$274)</f>
        <v/>
      </c>
      <c r="FF288" s="589">
        <f>SUMIF($D$9:$D$274,$D288,FF$9:FF$274)</f>
        <v/>
      </c>
      <c r="FG288" s="589">
        <f>SUMIF($D$9:$D$274,$D288,FG$9:FG$274)</f>
        <v/>
      </c>
      <c r="FH288" s="589">
        <f>SUMIF($D$9:$D$274,$D288,FH$9:FH$274)</f>
        <v/>
      </c>
      <c r="FI288" s="589">
        <f>SUMIF($D$9:$D$274,$D288,FI$9:FI$274)</f>
        <v/>
      </c>
      <c r="FJ288" s="589">
        <f>SUMIF($D$9:$D$274,$D288,FJ$9:FJ$274)</f>
        <v/>
      </c>
      <c r="FK288" s="589">
        <f>SUMIF($D$9:$D$274,$D288,FK$9:FK$274)</f>
        <v/>
      </c>
      <c r="FL288" s="589">
        <f>SUMIF($D$9:$D$274,$D288,FL$9:FL$274)</f>
        <v/>
      </c>
      <c r="FM288" s="589">
        <f>SUMIF($D$9:$D$274,$D288,FM$9:FM$274)</f>
        <v/>
      </c>
      <c r="FN288" s="589">
        <f>SUMIF($D$9:$D$274,$D288,FN$9:FN$274)</f>
        <v/>
      </c>
      <c r="FO288" s="589">
        <f>SUMIF($D$9:$D$274,$D288,FO$9:FO$274)</f>
        <v/>
      </c>
      <c r="FP288" s="589">
        <f>SUMIF($D$9:$D$274,$D288,FP$9:FP$274)</f>
        <v/>
      </c>
      <c r="FQ288" s="589">
        <f>SUMIF($D$9:$D$274,$D288,FQ$9:FQ$274)</f>
        <v/>
      </c>
      <c r="FR288" s="589">
        <f>SUMIF($D$9:$D$274,$D288,FR$9:FR$274)</f>
        <v/>
      </c>
      <c r="FS288" s="589">
        <f>SUMIF($D$9:$D$274,$D288,FS$9:FS$274)</f>
        <v/>
      </c>
      <c r="FT288" s="589">
        <f>SUMIF($D$9:$D$274,$D288,FT$9:FT$274)</f>
        <v/>
      </c>
      <c r="FU288" s="589">
        <f>SUMIF($D$9:$D$274,$D288,FU$9:FU$274)</f>
        <v/>
      </c>
      <c r="FV288" s="589">
        <f>SUMIF($D$9:$D$274,$D288,FV$9:FV$274)</f>
        <v/>
      </c>
      <c r="FW288" s="589">
        <f>SUMIF($D$9:$D$274,$D288,FW$9:FW$274)</f>
        <v/>
      </c>
      <c r="FX288" s="589">
        <f>SUMIF($D$9:$D$274,$D288,FX$9:FX$274)</f>
        <v/>
      </c>
      <c r="FY288" s="589">
        <f>SUMIF($D$9:$D$274,$D288,FY$9:FY$274)</f>
        <v/>
      </c>
      <c r="FZ288" s="589">
        <f>SUMIF($D$9:$D$274,$D288,FZ$9:FZ$274)</f>
        <v/>
      </c>
      <c r="GA288" s="589">
        <f>SUMIF($D$9:$D$274,$D288,GA$9:GA$274)</f>
        <v/>
      </c>
      <c r="GB288" s="589">
        <f>SUMIF($D$9:$D$274,$D288,GB$9:GB$274)</f>
        <v/>
      </c>
      <c r="GC288" s="589">
        <f>SUMIF($D$9:$D$274,$D288,GC$9:GC$274)</f>
        <v/>
      </c>
      <c r="GD288" s="589">
        <f>SUMIF($D$9:$D$274,$D288,GD$9:GD$274)</f>
        <v/>
      </c>
      <c r="GE288" s="589">
        <f>SUMIF($D$9:$D$274,$D288,GE$9:GE$274)</f>
        <v/>
      </c>
      <c r="GF288" s="589">
        <f>SUMIF($D$9:$D$274,$D288,GF$9:GF$274)</f>
        <v/>
      </c>
      <c r="GG288" s="589">
        <f>SUMIF($D$9:$D$274,$D288,GG$9:GG$274)</f>
        <v/>
      </c>
      <c r="GH288" s="589">
        <f>SUMIF($D$9:$D$274,$D288,GH$9:GH$274)</f>
        <v/>
      </c>
      <c r="GI288" s="589">
        <f>SUMIF($D$9:$D$274,$D288,GI$9:GI$274)</f>
        <v/>
      </c>
      <c r="GJ288" s="589">
        <f>SUMIF($D$9:$D$274,$D288,GJ$9:GJ$274)</f>
        <v/>
      </c>
      <c r="GK288" s="589">
        <f>SUMIF($D$9:$D$274,$D288,GK$9:GK$274)</f>
        <v/>
      </c>
      <c r="GL288" s="589">
        <f>SUMIF($D$9:$D$274,$D288,GL$9:GL$274)</f>
        <v/>
      </c>
      <c r="GM288" s="589">
        <f>SUMIF($D$9:$D$274,$D288,GM$9:GM$274)</f>
        <v/>
      </c>
      <c r="GN288" s="589">
        <f>SUMIF($D$9:$D$274,$D288,GN$9:GN$274)</f>
        <v/>
      </c>
      <c r="GO288" s="589">
        <f>SUMIF($D$9:$D$274,$D288,GO$9:GO$274)</f>
        <v/>
      </c>
      <c r="GP288" s="589">
        <f>SUMIF($D$9:$D$274,$D288,GP$9:GP$274)</f>
        <v/>
      </c>
      <c r="GQ288" s="589">
        <f>SUMIF($D$9:$D$274,$D288,GQ$9:GQ$274)</f>
        <v/>
      </c>
      <c r="GR288" s="589">
        <f>SUMIF($D$9:$D$274,$D288,GR$9:GR$274)</f>
        <v/>
      </c>
      <c r="GS288" s="589">
        <f>SUMIF($D$9:$D$274,$D288,GS$9:GS$274)</f>
        <v/>
      </c>
      <c r="GT288" s="589">
        <f>SUMIF($D$9:$D$274,$D288,GT$9:GT$274)</f>
        <v/>
      </c>
      <c r="GU288" s="589">
        <f>SUMIF($D$9:$D$274,$D288,GU$9:GU$274)</f>
        <v/>
      </c>
      <c r="GV288" s="589">
        <f>SUMIF($D$9:$D$274,$D288,GV$9:GV$274)</f>
        <v/>
      </c>
      <c r="GW288" s="589">
        <f>SUMIF($D$9:$D$274,$D288,GW$9:GW$274)</f>
        <v/>
      </c>
      <c r="GX288" s="589">
        <f>SUMIF($D$9:$D$274,$D288,GX$9:GX$274)</f>
        <v/>
      </c>
      <c r="GY288" s="589">
        <f>SUMIF($D$9:$D$274,$D288,GY$9:GY$274)</f>
        <v/>
      </c>
      <c r="GZ288" s="589">
        <f>SUMIF($D$9:$D$274,$D288,GZ$9:GZ$274)</f>
        <v/>
      </c>
      <c r="HA288" s="589">
        <f>SUMIF($D$9:$D$274,$D288,HA$9:HA$274)</f>
        <v/>
      </c>
      <c r="HB288" s="589">
        <f>SUMIF($D$9:$D$274,$D288,HB$9:HB$274)</f>
        <v/>
      </c>
      <c r="HC288" s="589">
        <f>SUMIF($D$9:$D$274,$D288,HC$9:HC$274)</f>
        <v/>
      </c>
      <c r="HD288" s="589">
        <f>SUMIF($D$9:$D$274,$D288,HD$9:HD$274)</f>
        <v/>
      </c>
      <c r="HE288" s="589">
        <f>SUMIF($D$9:$D$274,$D288,HE$9:HE$274)</f>
        <v/>
      </c>
      <c r="HF288" s="589">
        <f>SUMIF($D$9:$D$274,$D288,HF$9:HF$274)</f>
        <v/>
      </c>
      <c r="HG288" s="589">
        <f>SUMIF($D$9:$D$274,$D288,HG$9:HG$274)</f>
        <v/>
      </c>
      <c r="HH288" s="589">
        <f>SUMIF($D$9:$D$274,$D288,HH$9:HH$274)</f>
        <v/>
      </c>
      <c r="HI288" s="589">
        <f>SUMIF($D$9:$D$274,$D288,HI$9:HI$274)</f>
        <v/>
      </c>
      <c r="HJ288" s="589">
        <f>SUMIF($D$9:$D$274,$D288,HJ$9:HJ$274)</f>
        <v/>
      </c>
      <c r="HK288" s="589">
        <f>SUMIF($D$9:$D$274,$D288,HK$9:HK$274)</f>
        <v/>
      </c>
      <c r="HL288" s="589">
        <f>SUMIF($D$9:$D$274,$D288,HL$9:HL$274)</f>
        <v/>
      </c>
      <c r="HM288" s="589">
        <f>SUMIF($D$9:$D$274,$D288,HM$9:HM$274)</f>
        <v/>
      </c>
      <c r="HN288" s="589">
        <f>SUMIF($D$9:$D$274,$D288,HN$9:HN$274)</f>
        <v/>
      </c>
      <c r="HO288" s="589">
        <f>SUMIF($D$9:$D$274,$D288,HO$9:HO$274)</f>
        <v/>
      </c>
      <c r="HP288" s="589">
        <f>SUMIF($D$9:$D$274,$D288,HP$9:HP$274)</f>
        <v/>
      </c>
      <c r="HQ288" s="589">
        <f>SUMIF($D$9:$D$274,$D288,HQ$9:HQ$274)</f>
        <v/>
      </c>
      <c r="HR288" s="589">
        <f>SUMIF($D$9:$D$274,$D288,HR$9:HR$274)</f>
        <v/>
      </c>
      <c r="HS288" s="589">
        <f>SUMIF($D$9:$D$274,$D288,HS$9:HS$274)</f>
        <v/>
      </c>
      <c r="HT288" s="589">
        <f>SUMIF($D$9:$D$274,$D288,HT$9:HT$274)</f>
        <v/>
      </c>
      <c r="HU288" s="589">
        <f>SUMIF($D$9:$D$274,$D288,HU$9:HU$274)</f>
        <v/>
      </c>
      <c r="HV288" s="589">
        <f>SUMIF($D$9:$D$274,$D288,HV$9:HV$274)</f>
        <v/>
      </c>
      <c r="HW288" s="589">
        <f>SUMIF($D$9:$D$274,$D288,HW$9:HW$274)</f>
        <v/>
      </c>
      <c r="HX288" s="589">
        <f>SUMIF($D$9:$D$274,$D288,HX$9:HX$274)</f>
        <v/>
      </c>
      <c r="HY288" s="589">
        <f>SUMIF($D$9:$D$274,$D288,HY$9:HY$274)</f>
        <v/>
      </c>
      <c r="HZ288" s="589">
        <f>SUMIF($D$9:$D$274,$D288,HZ$9:HZ$274)</f>
        <v/>
      </c>
      <c r="IA288" s="589">
        <f>SUMIF($D$9:$D$274,$D288,IA$9:IA$274)</f>
        <v/>
      </c>
      <c r="IB288" s="589">
        <f>SUMIF($D$9:$D$274,$D288,IB$9:IB$274)</f>
        <v/>
      </c>
      <c r="IC288" s="589">
        <f>SUMIF($D$9:$D$274,$D288,IC$9:IC$274)</f>
        <v/>
      </c>
      <c r="ID288" s="589">
        <f>SUMIF($D$9:$D$274,$D288,ID$9:ID$274)</f>
        <v/>
      </c>
      <c r="IE288" s="589">
        <f>SUMIF($D$9:$D$274,$D288,IE$9:IE$274)</f>
        <v/>
      </c>
      <c r="IF288" s="589">
        <f>SUMIF($D$9:$D$274,$D288,IF$9:IF$274)</f>
        <v/>
      </c>
      <c r="IG288" s="589">
        <f>SUMIF($D$9:$D$274,$D288,IG$9:IG$274)</f>
        <v/>
      </c>
      <c r="IH288" s="589">
        <f>SUMIF($D$9:$D$274,$D288,IH$9:IH$274)</f>
        <v/>
      </c>
      <c r="II288" s="589">
        <f>SUMIF($D$9:$D$274,$D288,II$9:II$274)</f>
        <v/>
      </c>
      <c r="IJ288" s="589">
        <f>SUMIF($D$9:$D$274,$D288,IJ$9:IJ$274)</f>
        <v/>
      </c>
      <c r="IK288" s="589">
        <f>SUMIF($D$9:$D$274,$D288,IK$9:IK$274)</f>
        <v/>
      </c>
      <c r="IL288" s="589">
        <f>SUMIF($D$9:$D$274,$D288,IL$9:IL$274)</f>
        <v/>
      </c>
      <c r="IM288" s="589">
        <f>SUMIF($D$9:$D$274,$D288,IM$9:IM$274)</f>
        <v/>
      </c>
      <c r="IN288" s="589">
        <f>SUMIF($D$9:$D$274,$D288,IN$9:IN$274)</f>
        <v/>
      </c>
      <c r="IO288" s="589">
        <f>SUMIF($D$9:$D$274,$D288,IO$9:IO$274)</f>
        <v/>
      </c>
      <c r="IP288" s="589">
        <f>SUMIF($D$9:$D$274,$D288,IP$9:IP$274)</f>
        <v/>
      </c>
      <c r="IQ288" s="589">
        <f>SUMIF($D$9:$D$274,$D288,IQ$9:IQ$274)</f>
        <v/>
      </c>
      <c r="IR288" s="589">
        <f>SUMIF($D$9:$D$274,$D288,IR$9:IR$274)</f>
        <v/>
      </c>
      <c r="IS288" s="589">
        <f>SUMIF($D$9:$D$274,$D288,IS$9:IS$274)</f>
        <v/>
      </c>
      <c r="IT288" s="589">
        <f>SUMIF($D$9:$D$274,$D288,IT$9:IT$274)</f>
        <v/>
      </c>
      <c r="IU288" s="589">
        <f>SUMIF($D$9:$D$274,$D288,IU$9:IU$274)</f>
        <v/>
      </c>
      <c r="IV288" s="589">
        <f>SUMIF($D$9:$D$274,$D288,IV$9:IV$274)</f>
        <v/>
      </c>
      <c r="IW288" s="589">
        <f>SUMIF($D$9:$D$274,$D288,IW$9:IW$274)</f>
        <v/>
      </c>
      <c r="IX288" s="589">
        <f>SUMIF($D$9:$D$274,$D288,IX$9:IX$274)</f>
        <v/>
      </c>
      <c r="IY288" s="589">
        <f>SUMIF($D$9:$D$274,$D288,IY$9:IY$274)</f>
        <v/>
      </c>
      <c r="IZ288" s="589">
        <f>SUMIF($D$9:$D$274,$D288,IZ$9:IZ$274)</f>
        <v/>
      </c>
      <c r="JA288" s="589">
        <f>SUMIF($D$9:$D$274,$D288,JA$9:JA$274)</f>
        <v/>
      </c>
      <c r="JB288" s="589">
        <f>SUMIF($D$9:$D$274,$D288,JB$9:JB$274)</f>
        <v/>
      </c>
      <c r="JC288" s="589">
        <f>SUMIF($D$9:$D$274,$D288,JC$9:JC$274)</f>
        <v/>
      </c>
      <c r="JD288" s="589">
        <f>SUMIF($D$9:$D$274,$D288,JD$9:JD$274)</f>
        <v/>
      </c>
      <c r="JE288" s="589">
        <f>SUMIF($D$9:$D$274,$D288,JE$9:JE$274)</f>
        <v/>
      </c>
      <c r="JF288" s="589">
        <f>SUMIF($D$9:$D$274,$D288,JF$9:JF$274)</f>
        <v/>
      </c>
      <c r="JG288" s="589">
        <f>SUMIF($D$9:$D$274,$D288,JG$9:JG$274)</f>
        <v/>
      </c>
      <c r="JH288" s="589">
        <f>SUMIF($D$9:$D$274,$D288,JH$9:JH$274)</f>
        <v/>
      </c>
      <c r="JI288" s="589">
        <f>SUMIF($D$9:$D$274,$D288,JI$9:JI$274)</f>
        <v/>
      </c>
      <c r="JJ288" s="589">
        <f>SUMIF($D$9:$D$274,$D288,JJ$9:JJ$274)</f>
        <v/>
      </c>
      <c r="JK288" s="589">
        <f>SUMIF($D$9:$D$274,$D288,JK$9:JK$274)</f>
        <v/>
      </c>
      <c r="JL288" s="589">
        <f>SUMIF($D$9:$D$274,$D288,JL$9:JL$274)</f>
        <v/>
      </c>
      <c r="JM288" s="589">
        <f>SUMIF($D$9:$D$274,$D288,JM$9:JM$274)</f>
        <v/>
      </c>
      <c r="JN288" s="589">
        <f>SUMIF($D$9:$D$274,$D288,JN$9:JN$274)</f>
        <v/>
      </c>
      <c r="JO288" s="589">
        <f>SUMIF($D$9:$D$274,$D288,JO$9:JO$274)</f>
        <v/>
      </c>
      <c r="JP288" s="589">
        <f>SUMIF($D$9:$D$274,$D288,JP$9:JP$274)</f>
        <v/>
      </c>
      <c r="JQ288" s="589">
        <f>SUMIF($D$9:$D$274,$D288,JQ$9:JQ$274)</f>
        <v/>
      </c>
      <c r="JR288" s="589">
        <f>SUMIF($D$9:$D$274,$D288,JR$9:JR$274)</f>
        <v/>
      </c>
      <c r="JS288" s="589">
        <f>SUMIF($D$9:$D$274,$D288,JS$9:JS$274)</f>
        <v/>
      </c>
      <c r="JT288" s="589">
        <f>SUMIF($D$9:$D$274,$D288,JT$9:JT$274)</f>
        <v/>
      </c>
      <c r="JU288" s="589">
        <f>SUMIF($D$9:$D$274,$D288,JU$9:JU$274)</f>
        <v/>
      </c>
      <c r="JV288" s="589">
        <f>SUMIF($D$9:$D$274,$D288,JV$9:JV$274)</f>
        <v/>
      </c>
      <c r="JW288" s="589">
        <f>SUMIF($D$9:$D$274,$D288,JW$9:JW$274)</f>
        <v/>
      </c>
      <c r="JX288" s="589">
        <f>SUMIF($D$9:$D$274,$D288,JX$9:JX$274)</f>
        <v/>
      </c>
      <c r="JY288" s="589">
        <f>SUMIF($D$9:$D$274,$D288,JY$9:JY$274)</f>
        <v/>
      </c>
      <c r="JZ288" s="589">
        <f>SUMIF($D$9:$D$274,$D288,JZ$9:JZ$274)</f>
        <v/>
      </c>
      <c r="KA288" s="589">
        <f>SUMIF($D$9:$D$274,$D288,KA$9:KA$274)</f>
        <v/>
      </c>
      <c r="KB288" s="589">
        <f>SUMIF($D$9:$D$274,$D288,KB$9:KB$274)</f>
        <v/>
      </c>
      <c r="KC288" s="589">
        <f>SUMIF($D$9:$D$274,$D288,KC$9:KC$274)</f>
        <v/>
      </c>
      <c r="KD288" s="589">
        <f>SUMIF($D$9:$D$274,$D288,KD$9:KD$274)</f>
        <v/>
      </c>
      <c r="KE288" s="589">
        <f>SUMIF($D$9:$D$274,$D288,KE$9:KE$274)</f>
        <v/>
      </c>
      <c r="KF288" s="589">
        <f>SUMIF($D$9:$D$274,$D288,KF$9:KF$274)</f>
        <v/>
      </c>
      <c r="KG288" s="589">
        <f>SUMIF($D$9:$D$274,$D288,KG$9:KG$274)</f>
        <v/>
      </c>
      <c r="KH288" s="589">
        <f>SUMIF($D$9:$D$274,$D288,KH$9:KH$274)</f>
        <v/>
      </c>
      <c r="KI288" s="589">
        <f>SUMIF($D$9:$D$274,$D288,KI$9:KI$274)</f>
        <v/>
      </c>
      <c r="KJ288" s="589">
        <f>SUMIF($D$9:$D$274,$D288,KJ$9:KJ$274)</f>
        <v/>
      </c>
      <c r="KK288" s="589">
        <f>SUMIF($D$9:$D$274,$D288,KK$9:KK$274)</f>
        <v/>
      </c>
      <c r="KL288" s="589">
        <f>SUMIF($D$9:$D$274,$D288,KL$9:KL$274)</f>
        <v/>
      </c>
      <c r="KM288" s="589">
        <f>SUMIF($D$9:$D$274,$D288,KM$9:KM$274)</f>
        <v/>
      </c>
      <c r="KN288" s="589">
        <f>SUMIF($D$9:$D$274,$D288,KN$9:KN$274)</f>
        <v/>
      </c>
      <c r="KO288" s="589">
        <f>SUMIF($D$9:$D$274,$D288,KO$9:KO$274)</f>
        <v/>
      </c>
      <c r="KP288" s="589">
        <f>SUMIF($D$9:$D$274,$D288,KP$9:KP$274)</f>
        <v/>
      </c>
      <c r="KQ288" s="589">
        <f>SUMIF($D$9:$D$274,$D288,KQ$9:KQ$274)</f>
        <v/>
      </c>
      <c r="KR288" s="589">
        <f>SUMIF($D$9:$D$274,$D288,KR$9:KR$274)</f>
        <v/>
      </c>
      <c r="KS288" s="589">
        <f>SUMIF($D$9:$D$274,$D288,KS$9:KS$274)</f>
        <v/>
      </c>
      <c r="KT288" s="589">
        <f>SUMIF($D$9:$D$274,$D288,KT$9:KT$274)</f>
        <v/>
      </c>
      <c r="KU288" s="589">
        <f>SUMIF($D$9:$D$274,$D288,KU$9:KU$274)</f>
        <v/>
      </c>
      <c r="KV288" s="589">
        <f>SUMIF($D$9:$D$274,$D288,KV$9:KV$274)</f>
        <v/>
      </c>
      <c r="KW288" s="589">
        <f>SUMIF($D$9:$D$274,$D288,KW$9:KW$274)</f>
        <v/>
      </c>
      <c r="KX288" s="589">
        <f>SUMIF($D$9:$D$274,$D288,KX$9:KX$274)</f>
        <v/>
      </c>
      <c r="KY288" s="589">
        <f>SUMIF($D$9:$D$274,$D288,KY$9:KY$274)</f>
        <v/>
      </c>
      <c r="KZ288" s="589">
        <f>SUMIF($D$9:$D$274,$D288,KZ$9:KZ$274)</f>
        <v/>
      </c>
      <c r="LA288" s="589">
        <f>SUMIF($D$9:$D$274,$D288,LA$9:LA$274)</f>
        <v/>
      </c>
      <c r="LB288" s="589">
        <f>SUMIF($D$9:$D$274,$D288,LB$9:LB$274)</f>
        <v/>
      </c>
      <c r="LC288" s="589">
        <f>SUMIF($D$9:$D$274,$D288,LC$9:LC$274)</f>
        <v/>
      </c>
      <c r="LD288" s="589">
        <f>SUMIF($D$9:$D$274,$D288,LD$9:LD$274)</f>
        <v/>
      </c>
      <c r="LE288" s="589">
        <f>SUMIF($D$9:$D$274,$D288,LE$9:LE$274)</f>
        <v/>
      </c>
      <c r="LF288" s="589">
        <f>SUMIF($D$9:$D$274,$D288,LF$9:LF$274)</f>
        <v/>
      </c>
      <c r="LG288" s="589">
        <f>SUMIF($D$9:$D$274,$D288,LG$9:LG$274)</f>
        <v/>
      </c>
      <c r="LH288" s="589">
        <f>SUMIF($D$9:$D$274,$D288,LH$9:LH$274)</f>
        <v/>
      </c>
      <c r="LI288" s="589">
        <f>SUMIF($D$9:$D$274,$D288,LI$9:LI$274)</f>
        <v/>
      </c>
      <c r="LJ288" s="589">
        <f>SUMIF($D$9:$D$274,$D288,LJ$9:LJ$274)</f>
        <v/>
      </c>
      <c r="LK288" s="589">
        <f>SUMIF($D$9:$D$274,$D288,LK$9:LK$274)</f>
        <v/>
      </c>
      <c r="LL288" s="589">
        <f>SUMIF($D$9:$D$274,$D288,LL$9:LL$274)</f>
        <v/>
      </c>
      <c r="LM288" s="589">
        <f>SUMIF($D$9:$D$274,$D288,LM$9:LM$274)</f>
        <v/>
      </c>
      <c r="LN288" s="589">
        <f>SUMIF($D$9:$D$274,$D288,LN$9:LN$274)</f>
        <v/>
      </c>
      <c r="LO288" s="589">
        <f>SUMIF($D$9:$D$274,$D288,LO$9:LO$274)</f>
        <v/>
      </c>
      <c r="LP288" s="589">
        <f>SUMIF($D$9:$D$274,$D288,LP$9:LP$274)</f>
        <v/>
      </c>
      <c r="LQ288" s="589">
        <f>SUMIF($D$9:$D$274,$D288,LQ$9:LQ$274)</f>
        <v/>
      </c>
      <c r="LR288" s="589">
        <f>SUMIF($D$9:$D$274,$D288,LR$9:LR$274)</f>
        <v/>
      </c>
      <c r="LS288" s="589">
        <f>SUMIF($D$9:$D$274,$D288,LS$9:LS$274)</f>
        <v/>
      </c>
      <c r="LT288" s="589">
        <f>SUMIF($D$9:$D$274,$D288,LT$9:LT$274)</f>
        <v/>
      </c>
      <c r="LU288" s="589">
        <f>SUMIF($D$9:$D$274,$D288,LU$9:LU$274)</f>
        <v/>
      </c>
      <c r="LV288" s="589">
        <f>SUMIF($D$9:$D$274,$D288,LV$9:LV$274)</f>
        <v/>
      </c>
      <c r="LW288" s="589">
        <f>SUMIF($D$9:$D$274,$D288,LW$9:LW$274)</f>
        <v/>
      </c>
      <c r="LX288" s="589">
        <f>SUMIF($D$9:$D$274,$D288,LX$9:LX$274)</f>
        <v/>
      </c>
      <c r="LY288" s="589">
        <f>SUMIF($D$9:$D$274,$D288,LY$9:LY$274)</f>
        <v/>
      </c>
      <c r="LZ288" s="589">
        <f>SUMIF($D$9:$D$274,$D288,LZ$9:LZ$274)</f>
        <v/>
      </c>
      <c r="MA288" s="589">
        <f>SUMIF($D$9:$D$274,$D288,MA$9:MA$274)</f>
        <v/>
      </c>
      <c r="MB288" s="589">
        <f>SUMIF($D$9:$D$274,$D288,MB$9:MB$274)</f>
        <v/>
      </c>
      <c r="MC288" s="589">
        <f>SUMIF($D$9:$D$274,$D288,MC$9:MC$274)</f>
        <v/>
      </c>
      <c r="MD288" s="589">
        <f>SUMIF($D$9:$D$274,$D288,MD$9:MD$274)</f>
        <v/>
      </c>
      <c r="ME288" s="589">
        <f>SUMIF($D$9:$D$274,$D288,ME$9:ME$274)</f>
        <v/>
      </c>
      <c r="MF288" s="589">
        <f>SUMIF($D$9:$D$274,$D288,MF$9:MF$274)</f>
        <v/>
      </c>
      <c r="MG288" s="589">
        <f>SUMIF($D$9:$D$274,$D288,MG$9:MG$274)</f>
        <v/>
      </c>
      <c r="MH288" s="589">
        <f>SUMIF($D$9:$D$274,$D288,MH$9:MH$274)</f>
        <v/>
      </c>
      <c r="MI288" s="589">
        <f>SUMIF($D$9:$D$274,$D288,MI$9:MI$274)</f>
        <v/>
      </c>
      <c r="MJ288" s="589">
        <f>SUMIF($D$9:$D$274,$D288,MJ$9:MJ$274)</f>
        <v/>
      </c>
      <c r="MK288" s="589">
        <f>SUMIF($D$9:$D$274,$D288,MK$9:MK$274)</f>
        <v/>
      </c>
      <c r="ML288" s="589">
        <f>SUMIF($D$9:$D$274,$D288,ML$9:ML$274)</f>
        <v/>
      </c>
      <c r="MM288" s="589">
        <f>SUMIF($D$9:$D$274,$D288,MM$9:MM$274)</f>
        <v/>
      </c>
      <c r="MN288" s="589">
        <f>SUMIF($D$9:$D$274,$D288,MN$9:MN$274)</f>
        <v/>
      </c>
      <c r="MO288" s="589">
        <f>SUMIF($D$9:$D$274,$D288,MO$9:MO$274)</f>
        <v/>
      </c>
      <c r="MP288" s="589">
        <f>SUMIF($D$9:$D$274,$D288,MP$9:MP$274)</f>
        <v/>
      </c>
      <c r="MQ288" s="589">
        <f>SUMIF($D$9:$D$274,$D288,MQ$9:MQ$274)</f>
        <v/>
      </c>
      <c r="MR288" s="589">
        <f>SUMIF($D$9:$D$274,$D288,MR$9:MR$274)</f>
        <v/>
      </c>
      <c r="MS288" s="589">
        <f>SUMIF($D$9:$D$274,$D288,MS$9:MS$274)</f>
        <v/>
      </c>
      <c r="MT288" s="589">
        <f>SUMIF($D$9:$D$274,$D288,MT$9:MT$274)</f>
        <v/>
      </c>
      <c r="MU288" s="589">
        <f>SUMIF($D$9:$D$274,$D288,MU$9:MU$274)</f>
        <v/>
      </c>
      <c r="MV288" s="589">
        <f>SUMIF($D$9:$D$274,$D288,MV$9:MV$274)</f>
        <v/>
      </c>
      <c r="MW288" s="589">
        <f>SUMIF($D$9:$D$274,$D288,MW$9:MW$274)</f>
        <v/>
      </c>
      <c r="MX288" s="589">
        <f>SUMIF($D$9:$D$274,$D288,MX$9:MX$274)</f>
        <v/>
      </c>
      <c r="MY288" s="589">
        <f>SUMIF($D$9:$D$274,$D288,MY$9:MY$274)</f>
        <v/>
      </c>
      <c r="MZ288" s="589">
        <f>SUMIF($D$9:$D$274,$D288,MZ$9:MZ$274)</f>
        <v/>
      </c>
      <c r="NA288" s="589">
        <f>SUMIF($D$9:$D$274,$D288,NA$9:NA$274)</f>
        <v/>
      </c>
      <c r="NB288" s="589">
        <f>SUMIF($D$9:$D$274,$D288,NB$9:NB$274)</f>
        <v/>
      </c>
      <c r="NC288" s="589">
        <f>SUMIF($D$9:$D$274,$D288,NC$9:NC$274)</f>
        <v/>
      </c>
      <c r="ND288" s="589">
        <f>SUMIF($D$9:$D$274,$D288,ND$9:ND$274)</f>
        <v/>
      </c>
      <c r="NE288" s="589">
        <f>SUMIF($D$9:$D$274,$D288,NE$9:NE$274)</f>
        <v/>
      </c>
      <c r="NF288" s="589">
        <f>SUMIF($D$9:$D$274,$D288,NF$9:NF$274)</f>
        <v/>
      </c>
      <c r="NG288" s="589">
        <f>SUMIF($D$9:$D$274,$D288,NG$9:NG$274)</f>
        <v/>
      </c>
      <c r="NH288" s="589">
        <f>SUMIF($D$9:$D$274,$D288,NH$9:NH$274)</f>
        <v/>
      </c>
      <c r="NI288" s="589">
        <f>SUMIF($D$9:$D$274,$D288,NI$9:NI$274)</f>
        <v/>
      </c>
      <c r="NJ288" s="589">
        <f>SUMIF($D$9:$D$274,$D288,NJ$9:NJ$274)</f>
        <v/>
      </c>
      <c r="NK288" s="589">
        <f>SUMIF($D$9:$D$274,$D288,NK$9:NK$274)</f>
        <v/>
      </c>
      <c r="NL288" s="589">
        <f>SUMIF($D$9:$D$274,$D288,NL$9:NL$274)</f>
        <v/>
      </c>
      <c r="NM288" s="589">
        <f>SUMIF($D$9:$D$274,$D288,NM$9:NM$274)</f>
        <v/>
      </c>
      <c r="NN288" s="589">
        <f>SUMIF($D$9:$D$274,$D288,NN$9:NN$274)</f>
        <v/>
      </c>
      <c r="NO288" s="589">
        <f>SUMIF($D$9:$D$274,$D288,NO$9:NO$274)</f>
        <v/>
      </c>
      <c r="NP288" s="589">
        <f>SUMIF($D$9:$D$274,$D288,NP$9:NP$274)</f>
        <v/>
      </c>
      <c r="NQ288" s="589">
        <f>SUMIF($D$9:$D$274,$D288,NQ$9:NQ$274)</f>
        <v/>
      </c>
      <c r="NR288" s="589">
        <f>SUMIF($D$9:$D$274,$D288,NR$9:NR$274)</f>
        <v/>
      </c>
      <c r="NS288" s="589">
        <f>SUMIF($D$9:$D$274,$D288,NS$9:NS$274)</f>
        <v/>
      </c>
      <c r="NT288" s="589">
        <f>SUMIF($D$9:$D$274,$D288,NT$9:NT$274)</f>
        <v/>
      </c>
      <c r="NU288" s="589">
        <f>SUMIF($D$9:$D$274,$D288,NU$9:NU$274)</f>
        <v/>
      </c>
      <c r="NV288" s="589">
        <f>SUMIF($D$9:$D$274,$D288,NV$9:NV$274)</f>
        <v/>
      </c>
      <c r="NW288" s="589">
        <f>SUMIF($D$9:$D$274,$D288,NW$9:NW$274)</f>
        <v/>
      </c>
      <c r="NX288" s="589">
        <f>SUMIF($D$9:$D$274,$D288,NX$9:NX$274)</f>
        <v/>
      </c>
      <c r="NY288" s="589">
        <f>SUMIF($D$9:$D$274,$D288,NY$9:NY$274)</f>
        <v/>
      </c>
      <c r="NZ288" s="589">
        <f>SUMIF($D$9:$D$274,$D288,NZ$9:NZ$274)</f>
        <v/>
      </c>
      <c r="OA288" s="589">
        <f>SUMIF($D$9:$D$274,$D288,OA$9:OA$274)</f>
        <v/>
      </c>
      <c r="OB288" s="589">
        <f>SUMIF($D$9:$D$274,$D288,OB$9:OB$274)</f>
        <v/>
      </c>
      <c r="OC288" s="589">
        <f>SUMIF($D$9:$D$274,$D288,OC$9:OC$274)</f>
        <v/>
      </c>
      <c r="OD288" s="589">
        <f>SUMIF($D$9:$D$274,$D288,OD$9:OD$274)</f>
        <v/>
      </c>
      <c r="OE288" s="589">
        <f>SUMIF($D$9:$D$274,$D288,OE$9:OE$274)</f>
        <v/>
      </c>
      <c r="OF288" s="589">
        <f>SUMIF($D$9:$D$274,$D288,OF$9:OF$274)</f>
        <v/>
      </c>
      <c r="OG288" s="589">
        <f>SUMIF($D$9:$D$274,$D288,OG$9:OG$274)</f>
        <v/>
      </c>
      <c r="OH288" s="589">
        <f>SUMIF($D$9:$D$274,$D288,OH$9:OH$274)</f>
        <v/>
      </c>
      <c r="OI288" s="589">
        <f>SUMIF($D$9:$D$274,$D288,OI$9:OI$274)</f>
        <v/>
      </c>
      <c r="OJ288" s="589">
        <f>SUMIF($D$9:$D$274,$D288,OJ$9:OJ$274)</f>
        <v/>
      </c>
      <c r="OK288" s="589">
        <f>SUMIF($D$9:$D$274,$D288,OK$9:OK$274)</f>
        <v/>
      </c>
      <c r="OL288" s="589">
        <f>SUMIF($D$9:$D$274,$D288,OL$9:OL$274)</f>
        <v/>
      </c>
      <c r="OM288" s="589">
        <f>SUMIF($D$9:$D$274,$D288,OM$9:OM$274)</f>
        <v/>
      </c>
      <c r="ON288" s="589">
        <f>SUMIF($D$9:$D$274,$D288,ON$9:ON$274)</f>
        <v/>
      </c>
      <c r="OO288" s="589">
        <f>SUMIF($D$9:$D$274,$D288,OO$9:OO$274)</f>
        <v/>
      </c>
      <c r="OP288" s="589">
        <f>SUMIF($D$9:$D$274,$D288,OP$9:OP$274)</f>
        <v/>
      </c>
      <c r="OQ288" s="589">
        <f>SUMIF($D$9:$D$274,$D288,OQ$9:OQ$274)</f>
        <v/>
      </c>
      <c r="OR288" s="589">
        <f>SUMIF($D$9:$D$274,$D288,OR$9:OR$274)</f>
        <v/>
      </c>
      <c r="OS288" s="589">
        <f>SUMIF($D$9:$D$274,$D288,OS$9:OS$274)</f>
        <v/>
      </c>
      <c r="OT288" s="589">
        <f>SUMIF($D$9:$D$274,$D288,OT$9:OT$274)</f>
        <v/>
      </c>
      <c r="OU288" s="589">
        <f>SUMIF($D$9:$D$274,$D288,OU$9:OU$274)</f>
        <v/>
      </c>
      <c r="OV288" s="589">
        <f>SUMIF($D$9:$D$274,$D288,OV$9:OV$274)</f>
        <v/>
      </c>
      <c r="OW288" s="589">
        <f>SUMIF($D$9:$D$274,$D288,OW$9:OW$274)</f>
        <v/>
      </c>
      <c r="OX288" s="589">
        <f>SUMIF($D$9:$D$274,$D288,OX$9:OX$274)</f>
        <v/>
      </c>
      <c r="OY288" s="589">
        <f>SUMIF($D$9:$D$274,$D288,OY$9:OY$274)</f>
        <v/>
      </c>
      <c r="OZ288" s="589">
        <f>SUMIF($D$9:$D$274,$D288,OZ$9:OZ$274)</f>
        <v/>
      </c>
      <c r="PA288" s="589">
        <f>SUMIF($D$9:$D$274,$D288,PA$9:PA$274)</f>
        <v/>
      </c>
      <c r="PB288" s="589">
        <f>SUMIF($D$9:$D$274,$D288,PB$9:PB$274)</f>
        <v/>
      </c>
      <c r="PC288" s="589">
        <f>SUMIF($D$9:$D$274,$D288,PC$9:PC$274)</f>
        <v/>
      </c>
      <c r="PD288" s="589">
        <f>SUMIF($D$9:$D$274,$D288,PD$9:PD$274)</f>
        <v/>
      </c>
      <c r="PE288" s="589">
        <f>SUMIF($D$9:$D$274,$D288,PE$9:PE$274)</f>
        <v/>
      </c>
      <c r="PF288" s="589">
        <f>SUMIF($D$9:$D$274,$D288,PF$9:PF$274)</f>
        <v/>
      </c>
      <c r="PG288" s="589">
        <f>SUMIF($D$9:$D$274,$D288,PG$9:PG$274)</f>
        <v/>
      </c>
      <c r="PH288" s="589">
        <f>SUMIF($D$9:$D$274,$D288,PH$9:PH$274)</f>
        <v/>
      </c>
      <c r="PI288" s="589">
        <f>SUMIF($D$9:$D$274,$D288,PI$9:PI$274)</f>
        <v/>
      </c>
      <c r="PJ288" s="589">
        <f>SUMIF($D$9:$D$274,$D288,PJ$9:PJ$274)</f>
        <v/>
      </c>
      <c r="PK288" s="589">
        <f>SUMIF($D$9:$D$274,$D288,PK$9:PK$274)</f>
        <v/>
      </c>
      <c r="PL288" s="589">
        <f>SUMIF($D$9:$D$274,$D288,PL$9:PL$274)</f>
        <v/>
      </c>
      <c r="PM288" s="589">
        <f>SUMIF($D$9:$D$274,$D288,PM$9:PM$274)</f>
        <v/>
      </c>
      <c r="PN288" s="589">
        <f>SUMIF($D$9:$D$274,$D288,PN$9:PN$274)</f>
        <v/>
      </c>
      <c r="PO288" s="589">
        <f>SUMIF($D$9:$D$274,$D288,PO$9:PO$274)</f>
        <v/>
      </c>
      <c r="PP288" s="589">
        <f>SUMIF($D$9:$D$274,$D288,PP$9:PP$274)</f>
        <v/>
      </c>
      <c r="PQ288" s="589">
        <f>SUMIF($D$9:$D$274,$D288,PQ$9:PQ$274)</f>
        <v/>
      </c>
      <c r="PR288" s="589">
        <f>SUMIF($D$9:$D$274,$D288,PR$9:PR$274)</f>
        <v/>
      </c>
      <c r="PS288" s="589">
        <f>SUMIF($D$9:$D$274,$D288,PS$9:PS$274)</f>
        <v/>
      </c>
      <c r="PT288" s="589">
        <f>SUMIF($D$9:$D$274,$D288,PT$9:PT$274)</f>
        <v/>
      </c>
      <c r="PU288" s="589">
        <f>SUMIF($D$9:$D$274,$D288,PU$9:PU$274)</f>
        <v/>
      </c>
      <c r="PV288" s="589">
        <f>SUMIF($D$9:$D$274,$D288,PV$9:PV$274)</f>
        <v/>
      </c>
      <c r="PW288" s="589">
        <f>SUMIF($D$9:$D$274,$D288,PW$9:PW$274)</f>
        <v/>
      </c>
      <c r="PX288" s="589">
        <f>SUMIF($D$9:$D$274,$D288,PX$9:PX$274)</f>
        <v/>
      </c>
      <c r="PY288" s="589">
        <f>SUMIF($D$9:$D$274,$D288,PY$9:PY$274)</f>
        <v/>
      </c>
      <c r="PZ288" s="589">
        <f>SUMIF($D$9:$D$274,$D288,PZ$9:PZ$274)</f>
        <v/>
      </c>
      <c r="QA288" s="589">
        <f>SUMIF($D$9:$D$274,$D288,QA$9:QA$274)</f>
        <v/>
      </c>
      <c r="QB288" s="589">
        <f>SUMIF($D$9:$D$274,$D288,QB$9:QB$274)</f>
        <v/>
      </c>
      <c r="QC288" s="589">
        <f>SUMIF($D$9:$D$274,$D288,QC$9:QC$274)</f>
        <v/>
      </c>
      <c r="QD288" s="589">
        <f>SUMIF($D$9:$D$274,$D288,QD$9:QD$274)</f>
        <v/>
      </c>
      <c r="QE288" s="589">
        <f>SUMIF($D$9:$D$274,$D288,QE$9:QE$274)</f>
        <v/>
      </c>
      <c r="QF288" s="589">
        <f>SUMIF($D$9:$D$274,$D288,QF$9:QF$274)</f>
        <v/>
      </c>
      <c r="QG288" s="589">
        <f>SUMIF($D$9:$D$274,$D288,QG$9:QG$274)</f>
        <v/>
      </c>
      <c r="QH288" s="589">
        <f>SUMIF($D$9:$D$274,$D288,QH$9:QH$274)</f>
        <v/>
      </c>
      <c r="QI288" s="589">
        <f>SUMIF($D$9:$D$274,$D288,QI$9:QI$274)</f>
        <v/>
      </c>
      <c r="QJ288" s="589">
        <f>SUMIF($D$9:$D$274,$D288,QJ$9:QJ$274)</f>
        <v/>
      </c>
      <c r="QK288" s="589">
        <f>SUMIF($D$9:$D$274,$D288,QK$9:QK$274)</f>
        <v/>
      </c>
      <c r="QL288" s="589">
        <f>SUMIF($D$9:$D$274,$D288,QL$9:QL$274)</f>
        <v/>
      </c>
      <c r="QM288" s="589">
        <f>SUMIF($D$9:$D$274,$D288,QM$9:QM$274)</f>
        <v/>
      </c>
      <c r="QN288" s="589">
        <f>SUMIF($D$9:$D$274,$D288,QN$9:QN$274)</f>
        <v/>
      </c>
      <c r="QO288" s="589">
        <f>SUMIF($D$9:$D$274,$D288,QO$9:QO$274)</f>
        <v/>
      </c>
      <c r="QP288" s="589">
        <f>SUMIF($D$9:$D$274,$D288,QP$9:QP$274)</f>
        <v/>
      </c>
      <c r="QQ288" s="589">
        <f>SUMIF($D$9:$D$274,$D288,QQ$9:QQ$274)</f>
        <v/>
      </c>
      <c r="QR288" s="589">
        <f>SUMIF($D$9:$D$274,$D288,QR$9:QR$274)</f>
        <v/>
      </c>
      <c r="QS288" s="589">
        <f>SUMIF($D$9:$D$274,$D288,QS$9:QS$274)</f>
        <v/>
      </c>
      <c r="QT288" s="589">
        <f>SUMIF($D$9:$D$274,$D288,QT$9:QT$274)</f>
        <v/>
      </c>
      <c r="QU288" s="589">
        <f>SUMIF($D$9:$D$274,$D288,QU$9:QU$274)</f>
        <v/>
      </c>
      <c r="QV288" s="589">
        <f>SUMIF($D$9:$D$274,$D288,QV$9:QV$274)</f>
        <v/>
      </c>
      <c r="QW288" s="589">
        <f>SUMIF($D$9:$D$274,$D288,QW$9:QW$274)</f>
        <v/>
      </c>
      <c r="QX288" s="589">
        <f>SUMIF($D$9:$D$274,$D288,QX$9:QX$274)</f>
        <v/>
      </c>
      <c r="QY288" s="589">
        <f>SUMIF($D$9:$D$274,$D288,QY$9:QY$274)</f>
        <v/>
      </c>
      <c r="QZ288" s="589">
        <f>SUMIF($D$9:$D$274,$D288,QZ$9:QZ$274)</f>
        <v/>
      </c>
      <c r="RA288" s="589">
        <f>SUMIF($D$9:$D$274,$D288,RA$9:RA$274)</f>
        <v/>
      </c>
      <c r="RB288" s="589">
        <f>SUMIF($D$9:$D$274,$D288,RB$9:RB$274)</f>
        <v/>
      </c>
      <c r="RC288" s="589">
        <f>SUMIF($D$9:$D$274,$D288,RC$9:RC$274)</f>
        <v/>
      </c>
      <c r="RD288" s="589">
        <f>SUMIF($D$9:$D$274,$D288,RD$9:RD$274)</f>
        <v/>
      </c>
      <c r="RE288" s="589">
        <f>SUMIF($D$9:$D$274,$D288,RE$9:RE$274)</f>
        <v/>
      </c>
      <c r="RF288" s="589">
        <f>SUMIF($D$9:$D$274,$D288,RF$9:RF$274)</f>
        <v/>
      </c>
      <c r="RG288" s="589">
        <f>SUMIF($D$9:$D$274,$D288,RG$9:RG$274)</f>
        <v/>
      </c>
      <c r="RH288" s="589">
        <f>SUMIF($D$9:$D$274,$D288,RH$9:RH$274)</f>
        <v/>
      </c>
      <c r="RI288" s="589">
        <f>SUMIF($D$9:$D$274,$D288,RI$9:RI$274)</f>
        <v/>
      </c>
      <c r="RJ288" s="589">
        <f>SUMIF($D$9:$D$274,$D288,RJ$9:RJ$274)</f>
        <v/>
      </c>
      <c r="RK288" s="589">
        <f>SUMIF($D$9:$D$274,$D288,RK$9:RK$274)</f>
        <v/>
      </c>
      <c r="RL288" s="589">
        <f>SUMIF($D$9:$D$274,$D288,RL$9:RL$274)</f>
        <v/>
      </c>
      <c r="RM288" s="589">
        <f>SUMIF($D$9:$D$274,$D288,RM$9:RM$274)</f>
        <v/>
      </c>
      <c r="RN288" s="589">
        <f>SUMIF($D$9:$D$274,$D288,RN$9:RN$274)</f>
        <v/>
      </c>
      <c r="RO288" s="589">
        <f>SUMIF($D$9:$D$274,$D288,RO$9:RO$274)</f>
        <v/>
      </c>
      <c r="RP288" s="589">
        <f>SUMIF($D$9:$D$274,$D288,RP$9:RP$274)</f>
        <v/>
      </c>
      <c r="RQ288" s="589">
        <f>SUMIF($D$9:$D$274,$D288,RQ$9:RQ$274)</f>
        <v/>
      </c>
      <c r="RR288" s="589">
        <f>SUMIF($D$9:$D$274,$D288,RR$9:RR$274)</f>
        <v/>
      </c>
      <c r="RS288" s="589">
        <f>SUMIF($D$9:$D$274,$D288,RS$9:RS$274)</f>
        <v/>
      </c>
      <c r="RT288" s="589">
        <f>SUMIF($D$9:$D$274,$D288,RT$9:RT$274)</f>
        <v/>
      </c>
      <c r="RU288" s="589">
        <f>SUMIF($D$9:$D$274,$D288,RU$9:RU$274)</f>
        <v/>
      </c>
      <c r="RV288" s="589">
        <f>SUMIF($D$9:$D$274,$D288,RV$9:RV$274)</f>
        <v/>
      </c>
      <c r="RW288" s="589">
        <f>SUMIF($D$9:$D$274,$D288,RW$9:RW$274)</f>
        <v/>
      </c>
      <c r="RX288" s="589">
        <f>SUMIF($D$9:$D$274,$D288,RX$9:RX$274)</f>
        <v/>
      </c>
      <c r="RY288" s="589">
        <f>SUMIF($D$9:$D$274,$D288,RY$9:RY$274)</f>
        <v/>
      </c>
      <c r="RZ288" s="589">
        <f>SUMIF($D$9:$D$274,$D288,RZ$9:RZ$274)</f>
        <v/>
      </c>
      <c r="SA288" s="589">
        <f>SUMIF($D$9:$D$274,$D288,SA$9:SA$274)</f>
        <v/>
      </c>
      <c r="SB288" s="589">
        <f>SUMIF($D$9:$D$274,$D288,SB$9:SB$274)</f>
        <v/>
      </c>
      <c r="SC288" s="589">
        <f>SUMIF($D$9:$D$274,$D288,SC$9:SC$274)</f>
        <v/>
      </c>
      <c r="SD288" s="589">
        <f>SUMIF($D$9:$D$274,$D288,SD$9:SD$274)</f>
        <v/>
      </c>
      <c r="SE288" s="589">
        <f>SUMIF($D$9:$D$274,$D288,SE$9:SE$274)</f>
        <v/>
      </c>
      <c r="SF288" s="589">
        <f>SUMIF($D$9:$D$274,$D288,SF$9:SF$274)</f>
        <v/>
      </c>
      <c r="SG288" s="589">
        <f>SUMIF($D$9:$D$274,$D288,SG$9:SG$274)</f>
        <v/>
      </c>
      <c r="SH288" s="589">
        <f>SUMIF($D$9:$D$274,$D288,SH$9:SH$274)</f>
        <v/>
      </c>
      <c r="SI288" s="589">
        <f>SUMIF($D$9:$D$274,$D288,SI$9:SI$274)</f>
        <v/>
      </c>
      <c r="SJ288" s="589">
        <f>SUMIF($D$9:$D$274,$D288,SJ$9:SJ$274)</f>
        <v/>
      </c>
      <c r="SK288" s="589">
        <f>SUMIF($D$9:$D$274,$D288,SK$9:SK$274)</f>
        <v/>
      </c>
      <c r="SL288" s="589">
        <f>SUMIF($D$9:$D$274,$D288,SL$9:SL$274)</f>
        <v/>
      </c>
      <c r="SM288" s="589">
        <f>SUMIF($D$9:$D$274,$D288,SM$9:SM$274)</f>
        <v/>
      </c>
      <c r="SN288" s="589">
        <f>SUMIF($D$9:$D$274,$D288,SN$9:SN$274)</f>
        <v/>
      </c>
      <c r="SO288" s="589">
        <f>SUMIF($D$9:$D$274,$D288,SO$9:SO$274)</f>
        <v/>
      </c>
      <c r="SP288" s="589">
        <f>SUMIF($D$9:$D$274,$D288,SP$9:SP$274)</f>
        <v/>
      </c>
      <c r="SQ288" s="589">
        <f>SUMIF($D$9:$D$274,$D288,SQ$9:SQ$274)</f>
        <v/>
      </c>
      <c r="SR288" s="589">
        <f>SUMIF($D$9:$D$274,$D288,SR$9:SR$274)</f>
        <v/>
      </c>
      <c r="SS288" s="589">
        <f>SUMIF($D$9:$D$274,$D288,SS$9:SS$274)</f>
        <v/>
      </c>
      <c r="ST288" s="589">
        <f>SUMIF($D$9:$D$274,$D288,ST$9:ST$274)</f>
        <v/>
      </c>
      <c r="SU288" s="589">
        <f>SUMIF($D$9:$D$274,$D288,SU$9:SU$274)</f>
        <v/>
      </c>
      <c r="SV288" s="589">
        <f>SUMIF($D$9:$D$274,$D288,SV$9:SV$274)</f>
        <v/>
      </c>
      <c r="SW288" s="589">
        <f>SUMIF($D$9:$D$274,$D288,SW$9:SW$274)</f>
        <v/>
      </c>
      <c r="SX288" s="589">
        <f>SUMIF($D$9:$D$274,$D288,SX$9:SX$274)</f>
        <v/>
      </c>
      <c r="SY288" s="589">
        <f>SUMIF($D$9:$D$274,$D288,SY$9:SY$274)</f>
        <v/>
      </c>
      <c r="SZ288" s="589">
        <f>SUMIF($D$9:$D$274,$D288,SZ$9:SZ$274)</f>
        <v/>
      </c>
      <c r="TA288" s="589">
        <f>SUMIF($D$9:$D$274,$D288,TA$9:TA$274)</f>
        <v/>
      </c>
      <c r="TB288" s="589">
        <f>SUMIF($D$9:$D$274,$D288,TB$9:TB$274)</f>
        <v/>
      </c>
      <c r="TC288" s="589">
        <f>SUMIF($D$9:$D$274,$D288,TC$9:TC$274)</f>
        <v/>
      </c>
      <c r="TD288" s="589">
        <f>SUMIF($D$9:$D$274,$D288,TD$9:TD$274)</f>
        <v/>
      </c>
      <c r="TE288" s="589">
        <f>SUMIF($D$9:$D$274,$D288,TE$9:TE$274)</f>
        <v/>
      </c>
      <c r="TF288" s="589">
        <f>SUMIF($D$9:$D$274,$D288,TF$9:TF$274)</f>
        <v/>
      </c>
      <c r="TG288" s="589">
        <f>SUMIF($D$9:$D$274,$D288,TG$9:TG$274)</f>
        <v/>
      </c>
      <c r="TH288" s="589">
        <f>SUMIF($D$9:$D$274,$D288,TH$9:TH$274)</f>
        <v/>
      </c>
      <c r="TI288" s="589">
        <f>SUMIF($D$9:$D$274,$D288,TI$9:TI$274)</f>
        <v/>
      </c>
      <c r="TJ288" s="589">
        <f>SUMIF($D$9:$D$274,$D288,TJ$9:TJ$274)</f>
        <v/>
      </c>
      <c r="TK288" s="589">
        <f>SUMIF($D$9:$D$274,$D288,TK$9:TK$274)</f>
        <v/>
      </c>
      <c r="TL288" s="589">
        <f>SUMIF($D$9:$D$274,$D288,TL$9:TL$274)</f>
        <v/>
      </c>
      <c r="TM288" s="589">
        <f>SUMIF($D$9:$D$274,$D288,TM$9:TM$274)</f>
        <v/>
      </c>
      <c r="TN288" s="589">
        <f>SUMIF($D$9:$D$274,$D288,TN$9:TN$274)</f>
        <v/>
      </c>
      <c r="TO288" s="589">
        <f>SUMIF($D$9:$D$274,$D288,TO$9:TO$274)</f>
        <v/>
      </c>
      <c r="TP288" s="589">
        <f>SUMIF($D$9:$D$274,$D288,TP$9:TP$274)</f>
        <v/>
      </c>
      <c r="TQ288" s="589">
        <f>SUMIF($D$9:$D$274,$D288,TQ$9:TQ$274)</f>
        <v/>
      </c>
      <c r="TR288" s="589">
        <f>SUMIF($D$9:$D$274,$D288,TR$9:TR$274)</f>
        <v/>
      </c>
      <c r="TS288" s="589">
        <f>SUMIF($D$9:$D$274,$D288,TS$9:TS$274)</f>
        <v/>
      </c>
      <c r="TT288" s="589">
        <f>SUMIF($D$9:$D$274,$D288,TT$9:TT$274)</f>
        <v/>
      </c>
      <c r="TU288" s="589">
        <f>SUMIF($D$9:$D$274,$D288,TU$9:TU$274)</f>
        <v/>
      </c>
      <c r="TV288" s="589">
        <f>SUMIF($D$9:$D$274,$D288,TV$9:TV$274)</f>
        <v/>
      </c>
      <c r="TW288" s="589">
        <f>SUMIF($D$9:$D$274,$D288,TW$9:TW$274)</f>
        <v/>
      </c>
      <c r="TX288" s="589">
        <f>SUMIF($D$9:$D$274,$D288,TX$9:TX$274)</f>
        <v/>
      </c>
      <c r="TY288" s="589">
        <f>SUMIF($D$9:$D$274,$D288,TY$9:TY$274)</f>
        <v/>
      </c>
      <c r="TZ288" s="589">
        <f>SUMIF($D$9:$D$274,$D288,TZ$9:TZ$274)</f>
        <v/>
      </c>
      <c r="UA288" s="589">
        <f>SUMIF($D$9:$D$274,$D288,UA$9:UA$274)</f>
        <v/>
      </c>
      <c r="UB288" s="589">
        <f>SUMIF($D$9:$D$274,$D288,UB$9:UB$274)</f>
        <v/>
      </c>
      <c r="UC288" s="589">
        <f>SUMIF($D$9:$D$274,$D288,UC$9:UC$274)</f>
        <v/>
      </c>
      <c r="UD288" s="589">
        <f>SUMIF($D$9:$D$274,$D288,UD$9:UD$274)</f>
        <v/>
      </c>
      <c r="UE288" s="589">
        <f>SUMIF($D$9:$D$274,$D288,UE$9:UE$274)</f>
        <v/>
      </c>
      <c r="UF288" s="589">
        <f>SUMIF($D$9:$D$274,$D288,UF$9:UF$274)</f>
        <v/>
      </c>
      <c r="UG288" s="589">
        <f>SUMIF($D$9:$D$274,$D288,UG$9:UG$274)</f>
        <v/>
      </c>
      <c r="UH288" s="589">
        <f>SUMIF($D$9:$D$274,$D288,UH$9:UH$274)</f>
        <v/>
      </c>
      <c r="UI288" s="589">
        <f>SUMIF($D$9:$D$274,$D288,UI$9:UI$274)</f>
        <v/>
      </c>
      <c r="UJ288" s="589">
        <f>SUMIF($D$9:$D$274,$D288,UJ$9:UJ$274)</f>
        <v/>
      </c>
      <c r="UK288" s="589">
        <f>SUMIF($D$9:$D$274,$D288,UK$9:UK$274)</f>
        <v/>
      </c>
      <c r="UL288" s="589">
        <f>SUMIF($D$9:$D$274,$D288,UL$9:UL$274)</f>
        <v/>
      </c>
      <c r="UM288" s="589">
        <f>SUMIF($D$9:$D$274,$D288,UM$9:UM$274)</f>
        <v/>
      </c>
      <c r="UN288" s="589">
        <f>SUMIF($D$9:$D$274,$D288,UN$9:UN$274)</f>
        <v/>
      </c>
      <c r="UO288" s="589">
        <f>SUMIF($D$9:$D$274,$D288,UO$9:UO$274)</f>
        <v/>
      </c>
      <c r="UP288" s="589">
        <f>SUMIF($D$9:$D$274,$D288,UP$9:UP$274)</f>
        <v/>
      </c>
      <c r="UQ288" s="589">
        <f>SUMIF($D$9:$D$274,$D288,UQ$9:UQ$274)</f>
        <v/>
      </c>
      <c r="UR288" s="589">
        <f>SUMIF($D$9:$D$274,$D288,UR$9:UR$274)</f>
        <v/>
      </c>
      <c r="US288" s="589">
        <f>SUMIF($D$9:$D$274,$D288,US$9:US$274)</f>
        <v/>
      </c>
      <c r="UT288" s="589">
        <f>SUMIF($D$9:$D$274,$D288,UT$9:UT$274)</f>
        <v/>
      </c>
      <c r="UU288" s="589">
        <f>SUMIF($D$9:$D$274,$D288,UU$9:UU$274)</f>
        <v/>
      </c>
      <c r="UV288" s="589">
        <f>SUMIF($D$9:$D$274,$D288,UV$9:UV$274)</f>
        <v/>
      </c>
      <c r="UW288" s="589">
        <f>SUMIF($D$9:$D$274,$D288,UW$9:UW$274)</f>
        <v/>
      </c>
      <c r="UX288" s="589">
        <f>SUMIF($D$9:$D$274,$D288,UX$9:UX$274)</f>
        <v/>
      </c>
      <c r="UY288" s="589">
        <f>SUMIF($D$9:$D$274,$D288,UY$9:UY$274)</f>
        <v/>
      </c>
      <c r="UZ288" s="589">
        <f>SUMIF($D$9:$D$274,$D288,UZ$9:UZ$274)</f>
        <v/>
      </c>
      <c r="VA288" s="589">
        <f>SUMIF($D$9:$D$274,$D288,VA$9:VA$274)</f>
        <v/>
      </c>
      <c r="VB288" s="589">
        <f>SUMIF($D$9:$D$274,$D288,VB$9:VB$274)</f>
        <v/>
      </c>
      <c r="VC288" s="589">
        <f>SUMIF($D$9:$D$274,$D288,VC$9:VC$274)</f>
        <v/>
      </c>
      <c r="VD288" s="589">
        <f>SUMIF($D$9:$D$274,$D288,VD$9:VD$274)</f>
        <v/>
      </c>
      <c r="VE288" s="589">
        <f>SUMIF($D$9:$D$274,$D288,VE$9:VE$274)</f>
        <v/>
      </c>
      <c r="VF288" s="589">
        <f>SUMIF($D$9:$D$274,$D288,VF$9:VF$274)</f>
        <v/>
      </c>
      <c r="VG288" s="589">
        <f>SUMIF($D$9:$D$274,$D288,VG$9:VG$274)</f>
        <v/>
      </c>
      <c r="VH288" s="589">
        <f>SUMIF($D$9:$D$274,$D288,VH$9:VH$274)</f>
        <v/>
      </c>
      <c r="VI288" s="589">
        <f>SUMIF($D$9:$D$274,$D288,VI$9:VI$274)</f>
        <v/>
      </c>
      <c r="VJ288" s="589">
        <f>SUMIF($D$9:$D$274,$D288,VJ$9:VJ$274)</f>
        <v/>
      </c>
      <c r="VK288" s="589">
        <f>SUMIF($D$9:$D$274,$D288,VK$9:VK$274)</f>
        <v/>
      </c>
      <c r="VL288" s="589">
        <f>SUMIF($D$9:$D$274,$D288,VL$9:VL$274)</f>
        <v/>
      </c>
      <c r="VM288" s="590">
        <f>SUM(E288:VL288)-SUM(UU288:VD288)</f>
        <v/>
      </c>
    </row>
    <row r="289" ht="19.5" customHeight="1">
      <c r="A289" s="1106" t="n"/>
      <c r="B289" s="1058" t="n"/>
      <c r="C289" s="1107" t="n"/>
      <c r="D289" s="381" t="inlineStr">
        <is>
          <t>SIN PERTENENCIA ETNICA</t>
        </is>
      </c>
      <c r="E289" s="589">
        <f>SUMIF($D$9:$D$274,$D289,E$9:E$274)</f>
        <v/>
      </c>
      <c r="F289" s="589">
        <f>SUMIF($D$9:$D$274,$D289,F$9:F$274)</f>
        <v/>
      </c>
      <c r="G289" s="589">
        <f>SUMIF($D$9:$D$274,$D289,G$9:G$274)</f>
        <v/>
      </c>
      <c r="H289" s="589">
        <f>SUMIF($D$9:$D$274,$D289,H$9:H$274)</f>
        <v/>
      </c>
      <c r="I289" s="589">
        <f>SUMIF($D$9:$D$274,$D289,I$9:I$274)</f>
        <v/>
      </c>
      <c r="J289" s="589">
        <f>SUMIF($D$9:$D$274,$D289,J$9:J$274)</f>
        <v/>
      </c>
      <c r="K289" s="589">
        <f>SUMIF($D$9:$D$274,$D289,K$9:K$274)</f>
        <v/>
      </c>
      <c r="L289" s="589">
        <f>SUMIF($D$9:$D$274,$D289,L$9:L$274)</f>
        <v/>
      </c>
      <c r="M289" s="589">
        <f>SUMIF($D$9:$D$274,$D289,M$9:M$274)</f>
        <v/>
      </c>
      <c r="N289" s="589">
        <f>SUMIF($D$9:$D$274,$D289,N$9:N$274)</f>
        <v/>
      </c>
      <c r="O289" s="589">
        <f>SUMIF($D$9:$D$274,$D289,O$9:O$274)</f>
        <v/>
      </c>
      <c r="P289" s="589">
        <f>SUMIF($D$9:$D$274,$D289,P$9:P$274)</f>
        <v/>
      </c>
      <c r="Q289" s="589">
        <f>SUMIF($D$9:$D$274,$D289,Q$9:Q$274)</f>
        <v/>
      </c>
      <c r="R289" s="589">
        <f>SUMIF($D$9:$D$274,$D289,R$9:R$274)</f>
        <v/>
      </c>
      <c r="S289" s="589">
        <f>SUMIF($D$9:$D$274,$D289,S$9:S$274)</f>
        <v/>
      </c>
      <c r="T289" s="589">
        <f>SUMIF($D$9:$D$274,$D289,T$9:T$274)</f>
        <v/>
      </c>
      <c r="U289" s="589">
        <f>SUMIF($D$9:$D$274,$D289,U$9:U$274)</f>
        <v/>
      </c>
      <c r="V289" s="589">
        <f>SUMIF($D$9:$D$274,$D289,V$9:V$274)</f>
        <v/>
      </c>
      <c r="W289" s="589">
        <f>SUMIF($D$9:$D$274,$D289,W$9:W$274)</f>
        <v/>
      </c>
      <c r="X289" s="589">
        <f>SUMIF($D$9:$D$274,$D289,X$9:X$274)</f>
        <v/>
      </c>
      <c r="Y289" s="589">
        <f>SUMIF($D$9:$D$274,$D289,Y$9:Y$274)</f>
        <v/>
      </c>
      <c r="Z289" s="589">
        <f>SUMIF($D$9:$D$274,$D289,Z$9:Z$274)</f>
        <v/>
      </c>
      <c r="AA289" s="589">
        <f>SUMIF($D$9:$D$274,$D289,AA$9:AA$274)</f>
        <v/>
      </c>
      <c r="AB289" s="589">
        <f>SUMIF($D$9:$D$274,$D289,AB$9:AB$274)</f>
        <v/>
      </c>
      <c r="AC289" s="589">
        <f>SUMIF($D$9:$D$274,$D289,AC$9:AC$274)</f>
        <v/>
      </c>
      <c r="AD289" s="589">
        <f>SUMIF($D$9:$D$274,$D289,AD$9:AD$274)</f>
        <v/>
      </c>
      <c r="AE289" s="589">
        <f>SUMIF($D$9:$D$274,$D289,AE$9:AE$274)</f>
        <v/>
      </c>
      <c r="AF289" s="589">
        <f>SUMIF($D$9:$D$274,$D289,AF$9:AF$274)</f>
        <v/>
      </c>
      <c r="AG289" s="589">
        <f>SUMIF($D$9:$D$274,$D289,AG$9:AG$274)</f>
        <v/>
      </c>
      <c r="AH289" s="589">
        <f>SUMIF($D$9:$D$274,$D289,AH$9:AH$274)</f>
        <v/>
      </c>
      <c r="AI289" s="589">
        <f>SUMIF($D$9:$D$274,$D289,AI$9:AI$274)</f>
        <v/>
      </c>
      <c r="AJ289" s="589">
        <f>SUMIF($D$9:$D$274,$D289,AJ$9:AJ$274)</f>
        <v/>
      </c>
      <c r="AK289" s="589">
        <f>SUMIF($D$9:$D$274,$D289,AK$9:AK$274)</f>
        <v/>
      </c>
      <c r="AL289" s="589">
        <f>SUMIF($D$9:$D$274,$D289,AL$9:AL$274)</f>
        <v/>
      </c>
      <c r="AM289" s="589">
        <f>SUMIF($D$9:$D$274,$D289,AM$9:AM$274)</f>
        <v/>
      </c>
      <c r="AN289" s="589">
        <f>SUMIF($D$9:$D$274,$D289,AN$9:AN$274)</f>
        <v/>
      </c>
      <c r="AO289" s="589">
        <f>SUMIF($D$9:$D$274,$D289,AO$9:AO$274)</f>
        <v/>
      </c>
      <c r="AP289" s="589">
        <f>SUMIF($D$9:$D$274,$D289,AP$9:AP$274)</f>
        <v/>
      </c>
      <c r="AQ289" s="589">
        <f>SUMIF($D$9:$D$274,$D289,AQ$9:AQ$274)</f>
        <v/>
      </c>
      <c r="AR289" s="589">
        <f>SUMIF($D$9:$D$274,$D289,AR$9:AR$274)</f>
        <v/>
      </c>
      <c r="AS289" s="589">
        <f>SUMIF($D$9:$D$274,$D289,AS$9:AS$274)</f>
        <v/>
      </c>
      <c r="AT289" s="589">
        <f>SUMIF($D$9:$D$274,$D289,AT$9:AT$274)</f>
        <v/>
      </c>
      <c r="AU289" s="589">
        <f>SUMIF($D$9:$D$274,$D289,AU$9:AU$274)</f>
        <v/>
      </c>
      <c r="AV289" s="589">
        <f>SUMIF($D$9:$D$274,$D289,AV$9:AV$274)</f>
        <v/>
      </c>
      <c r="AW289" s="589">
        <f>SUMIF($D$9:$D$274,$D289,AW$9:AW$274)</f>
        <v/>
      </c>
      <c r="AX289" s="589">
        <f>SUMIF($D$9:$D$274,$D289,AX$9:AX$274)</f>
        <v/>
      </c>
      <c r="AY289" s="589">
        <f>SUMIF($D$9:$D$274,$D289,AY$9:AY$274)</f>
        <v/>
      </c>
      <c r="AZ289" s="589">
        <f>SUMIF($D$9:$D$274,$D289,AZ$9:AZ$274)</f>
        <v/>
      </c>
      <c r="BA289" s="589">
        <f>SUMIF($D$9:$D$274,$D289,BA$9:BA$274)</f>
        <v/>
      </c>
      <c r="BB289" s="589">
        <f>SUMIF($D$9:$D$274,$D289,BB$9:BB$274)</f>
        <v/>
      </c>
      <c r="BC289" s="589">
        <f>SUMIF($D$9:$D$274,$D289,BC$9:BC$274)</f>
        <v/>
      </c>
      <c r="BD289" s="589">
        <f>SUMIF($D$9:$D$274,$D289,BD$9:BD$274)</f>
        <v/>
      </c>
      <c r="BE289" s="589">
        <f>SUMIF($D$9:$D$274,$D289,BE$9:BE$274)</f>
        <v/>
      </c>
      <c r="BF289" s="589">
        <f>SUMIF($D$9:$D$274,$D289,BF$9:BF$274)</f>
        <v/>
      </c>
      <c r="BG289" s="589">
        <f>SUMIF($D$9:$D$274,$D289,BG$9:BG$274)</f>
        <v/>
      </c>
      <c r="BH289" s="589">
        <f>SUMIF($D$9:$D$274,$D289,BH$9:BH$274)</f>
        <v/>
      </c>
      <c r="BI289" s="589">
        <f>SUMIF($D$9:$D$274,$D289,BI$9:BI$274)</f>
        <v/>
      </c>
      <c r="BJ289" s="589">
        <f>SUMIF($D$9:$D$274,$D289,BJ$9:BJ$274)</f>
        <v/>
      </c>
      <c r="BK289" s="589">
        <f>SUMIF($D$9:$D$274,$D289,BK$9:BK$274)</f>
        <v/>
      </c>
      <c r="BL289" s="589">
        <f>SUMIF($D$9:$D$274,$D289,BL$9:BL$274)</f>
        <v/>
      </c>
      <c r="BM289" s="589">
        <f>SUMIF($D$9:$D$274,$D289,BM$9:BM$274)</f>
        <v/>
      </c>
      <c r="BN289" s="589">
        <f>SUMIF($D$9:$D$274,$D289,BN$9:BN$274)</f>
        <v/>
      </c>
      <c r="BO289" s="589">
        <f>SUMIF($D$9:$D$274,$D289,BO$9:BO$274)</f>
        <v/>
      </c>
      <c r="BP289" s="589">
        <f>SUMIF($D$9:$D$274,$D289,BP$9:BP$274)</f>
        <v/>
      </c>
      <c r="BQ289" s="589">
        <f>SUMIF($D$9:$D$274,$D289,BQ$9:BQ$274)</f>
        <v/>
      </c>
      <c r="BR289" s="589">
        <f>SUMIF($D$9:$D$274,$D289,BR$9:BR$274)</f>
        <v/>
      </c>
      <c r="BS289" s="589">
        <f>SUMIF($D$9:$D$274,$D289,BS$9:BS$274)</f>
        <v/>
      </c>
      <c r="BT289" s="589">
        <f>SUMIF($D$9:$D$274,$D289,BT$9:BT$274)</f>
        <v/>
      </c>
      <c r="BU289" s="589">
        <f>SUMIF($D$9:$D$274,$D289,BU$9:BU$274)</f>
        <v/>
      </c>
      <c r="BV289" s="589">
        <f>SUMIF($D$9:$D$274,$D289,BV$9:BV$274)</f>
        <v/>
      </c>
      <c r="BW289" s="589">
        <f>SUMIF($D$9:$D$274,$D289,BW$9:BW$274)</f>
        <v/>
      </c>
      <c r="BX289" s="589">
        <f>SUMIF($D$9:$D$274,$D289,BX$9:BX$274)</f>
        <v/>
      </c>
      <c r="BY289" s="589">
        <f>SUMIF($D$9:$D$274,$D289,BY$9:BY$274)</f>
        <v/>
      </c>
      <c r="BZ289" s="589">
        <f>SUMIF($D$9:$D$274,$D289,BZ$9:BZ$274)</f>
        <v/>
      </c>
      <c r="CA289" s="589">
        <f>SUMIF($D$9:$D$274,$D289,CA$9:CA$274)</f>
        <v/>
      </c>
      <c r="CB289" s="589">
        <f>SUMIF($D$9:$D$274,$D289,CB$9:CB$274)</f>
        <v/>
      </c>
      <c r="CC289" s="589">
        <f>SUMIF($D$9:$D$274,$D289,CC$9:CC$274)</f>
        <v/>
      </c>
      <c r="CD289" s="589">
        <f>SUMIF($D$9:$D$274,$D289,CD$9:CD$274)</f>
        <v/>
      </c>
      <c r="CE289" s="589">
        <f>SUMIF($D$9:$D$274,$D289,CE$9:CE$274)</f>
        <v/>
      </c>
      <c r="CF289" s="589">
        <f>SUMIF($D$9:$D$274,$D289,CF$9:CF$274)</f>
        <v/>
      </c>
      <c r="CG289" s="589">
        <f>SUMIF($D$9:$D$274,$D289,CG$9:CG$274)</f>
        <v/>
      </c>
      <c r="CH289" s="589">
        <f>SUMIF($D$9:$D$274,$D289,CH$9:CH$274)</f>
        <v/>
      </c>
      <c r="CI289" s="589">
        <f>SUMIF($D$9:$D$274,$D289,CI$9:CI$274)</f>
        <v/>
      </c>
      <c r="CJ289" s="589">
        <f>SUMIF($D$9:$D$274,$D289,CJ$9:CJ$274)</f>
        <v/>
      </c>
      <c r="CK289" s="589">
        <f>SUMIF($D$9:$D$274,$D289,CK$9:CK$274)</f>
        <v/>
      </c>
      <c r="CL289" s="589">
        <f>SUMIF($D$9:$D$274,$D289,CL$9:CL$274)</f>
        <v/>
      </c>
      <c r="CM289" s="589">
        <f>SUMIF($D$9:$D$274,$D289,CM$9:CM$274)</f>
        <v/>
      </c>
      <c r="CN289" s="589">
        <f>SUMIF($D$9:$D$274,$D289,CN$9:CN$274)</f>
        <v/>
      </c>
      <c r="CO289" s="589">
        <f>SUMIF($D$9:$D$274,$D289,CO$9:CO$274)</f>
        <v/>
      </c>
      <c r="CP289" s="589">
        <f>SUMIF($D$9:$D$274,$D289,CP$9:CP$274)</f>
        <v/>
      </c>
      <c r="CQ289" s="589">
        <f>SUMIF($D$9:$D$274,$D289,CQ$9:CQ$274)</f>
        <v/>
      </c>
      <c r="CR289" s="589">
        <f>SUMIF($D$9:$D$274,$D289,CR$9:CR$274)</f>
        <v/>
      </c>
      <c r="CS289" s="589">
        <f>SUMIF($D$9:$D$274,$D289,CS$9:CS$274)</f>
        <v/>
      </c>
      <c r="CT289" s="589">
        <f>SUMIF($D$9:$D$274,$D289,CT$9:CT$274)</f>
        <v/>
      </c>
      <c r="CU289" s="589">
        <f>SUMIF($D$9:$D$274,$D289,CU$9:CU$274)</f>
        <v/>
      </c>
      <c r="CV289" s="589">
        <f>SUMIF($D$9:$D$274,$D289,CV$9:CV$274)</f>
        <v/>
      </c>
      <c r="CW289" s="589">
        <f>SUMIF($D$9:$D$274,$D289,CW$9:CW$274)</f>
        <v/>
      </c>
      <c r="CX289" s="589">
        <f>SUMIF($D$9:$D$274,$D289,CX$9:CX$274)</f>
        <v/>
      </c>
      <c r="CY289" s="589">
        <f>SUMIF($D$9:$D$274,$D289,CY$9:CY$274)</f>
        <v/>
      </c>
      <c r="CZ289" s="589">
        <f>SUMIF($D$9:$D$274,$D289,CZ$9:CZ$274)</f>
        <v/>
      </c>
      <c r="DA289" s="589">
        <f>SUMIF($D$9:$D$274,$D289,DA$9:DA$274)</f>
        <v/>
      </c>
      <c r="DB289" s="589">
        <f>SUMIF($D$9:$D$274,$D289,DB$9:DB$274)</f>
        <v/>
      </c>
      <c r="DC289" s="589">
        <f>SUMIF($D$9:$D$274,$D289,DC$9:DC$274)</f>
        <v/>
      </c>
      <c r="DD289" s="589">
        <f>SUMIF($D$9:$D$274,$D289,DD$9:DD$274)</f>
        <v/>
      </c>
      <c r="DE289" s="589">
        <f>SUMIF($D$9:$D$274,$D289,DE$9:DE$274)</f>
        <v/>
      </c>
      <c r="DF289" s="589">
        <f>SUMIF($D$9:$D$274,$D289,DF$9:DF$274)</f>
        <v/>
      </c>
      <c r="DG289" s="589">
        <f>SUMIF($D$9:$D$274,$D289,DG$9:DG$274)</f>
        <v/>
      </c>
      <c r="DH289" s="589">
        <f>SUMIF($D$9:$D$274,$D289,DH$9:DH$274)</f>
        <v/>
      </c>
      <c r="DI289" s="589">
        <f>SUMIF($D$9:$D$274,$D289,DI$9:DI$274)</f>
        <v/>
      </c>
      <c r="DJ289" s="589">
        <f>SUMIF($D$9:$D$274,$D289,DJ$9:DJ$274)</f>
        <v/>
      </c>
      <c r="DK289" s="589">
        <f>SUMIF($D$9:$D$274,$D289,DK$9:DK$274)</f>
        <v/>
      </c>
      <c r="DL289" s="589">
        <f>SUMIF($D$9:$D$274,$D289,DL$9:DL$274)</f>
        <v/>
      </c>
      <c r="DM289" s="589">
        <f>SUMIF($D$9:$D$274,$D289,DM$9:DM$274)</f>
        <v/>
      </c>
      <c r="DN289" s="589">
        <f>SUMIF($D$9:$D$274,$D289,DN$9:DN$274)</f>
        <v/>
      </c>
      <c r="DO289" s="589">
        <f>SUMIF($D$9:$D$274,$D289,DO$9:DO$274)</f>
        <v/>
      </c>
      <c r="DP289" s="589">
        <f>SUMIF($D$9:$D$274,$D289,DP$9:DP$274)</f>
        <v/>
      </c>
      <c r="DQ289" s="589">
        <f>SUMIF($D$9:$D$274,$D289,DQ$9:DQ$274)</f>
        <v/>
      </c>
      <c r="DR289" s="589">
        <f>SUMIF($D$9:$D$274,$D289,DR$9:DR$274)</f>
        <v/>
      </c>
      <c r="DS289" s="589">
        <f>SUMIF($D$9:$D$274,$D289,DS$9:DS$274)</f>
        <v/>
      </c>
      <c r="DT289" s="589">
        <f>SUMIF($D$9:$D$274,$D289,DT$9:DT$274)</f>
        <v/>
      </c>
      <c r="DU289" s="589">
        <f>SUMIF($D$9:$D$274,$D289,DU$9:DU$274)</f>
        <v/>
      </c>
      <c r="DV289" s="589">
        <f>SUMIF($D$9:$D$274,$D289,DV$9:DV$274)</f>
        <v/>
      </c>
      <c r="DW289" s="589">
        <f>SUMIF($D$9:$D$274,$D289,DW$9:DW$274)</f>
        <v/>
      </c>
      <c r="DX289" s="589">
        <f>SUMIF($D$9:$D$274,$D289,DX$9:DX$274)</f>
        <v/>
      </c>
      <c r="DY289" s="589">
        <f>SUMIF($D$9:$D$274,$D289,DY$9:DY$274)</f>
        <v/>
      </c>
      <c r="DZ289" s="589">
        <f>SUMIF($D$9:$D$274,$D289,DZ$9:DZ$274)</f>
        <v/>
      </c>
      <c r="EA289" s="589">
        <f>SUMIF($D$9:$D$274,$D289,EA$9:EA$274)</f>
        <v/>
      </c>
      <c r="EB289" s="589">
        <f>SUMIF($D$9:$D$274,$D289,EB$9:EB$274)</f>
        <v/>
      </c>
      <c r="EC289" s="589">
        <f>SUMIF($D$9:$D$274,$D289,EC$9:EC$274)</f>
        <v/>
      </c>
      <c r="ED289" s="589">
        <f>SUMIF($D$9:$D$274,$D289,ED$9:ED$274)</f>
        <v/>
      </c>
      <c r="EE289" s="589">
        <f>SUMIF($D$9:$D$274,$D289,EE$9:EE$274)</f>
        <v/>
      </c>
      <c r="EF289" s="589">
        <f>SUMIF($D$9:$D$274,$D289,EF$9:EF$274)</f>
        <v/>
      </c>
      <c r="EG289" s="589">
        <f>SUMIF($D$9:$D$274,$D289,EG$9:EG$274)</f>
        <v/>
      </c>
      <c r="EH289" s="589">
        <f>SUMIF($D$9:$D$274,$D289,EH$9:EH$274)</f>
        <v/>
      </c>
      <c r="EI289" s="589">
        <f>SUMIF($D$9:$D$274,$D289,EI$9:EI$274)</f>
        <v/>
      </c>
      <c r="EJ289" s="589">
        <f>SUMIF($D$9:$D$274,$D289,EJ$9:EJ$274)</f>
        <v/>
      </c>
      <c r="EK289" s="589">
        <f>SUMIF($D$9:$D$274,$D289,EK$9:EK$274)</f>
        <v/>
      </c>
      <c r="EL289" s="589">
        <f>SUMIF($D$9:$D$274,$D289,EL$9:EL$274)</f>
        <v/>
      </c>
      <c r="EM289" s="589">
        <f>SUMIF($D$9:$D$274,$D289,EM$9:EM$274)</f>
        <v/>
      </c>
      <c r="EN289" s="589">
        <f>SUMIF($D$9:$D$274,$D289,EN$9:EN$274)</f>
        <v/>
      </c>
      <c r="EO289" s="589">
        <f>SUMIF($D$9:$D$274,$D289,EO$9:EO$274)</f>
        <v/>
      </c>
      <c r="EP289" s="589">
        <f>SUMIF($D$9:$D$274,$D289,EP$9:EP$274)</f>
        <v/>
      </c>
      <c r="EQ289" s="589">
        <f>SUMIF($D$9:$D$274,$D289,EQ$9:EQ$274)</f>
        <v/>
      </c>
      <c r="ER289" s="589">
        <f>SUMIF($D$9:$D$274,$D289,ER$9:ER$274)</f>
        <v/>
      </c>
      <c r="ES289" s="589">
        <f>SUMIF($D$9:$D$274,$D289,ES$9:ES$274)</f>
        <v/>
      </c>
      <c r="ET289" s="589">
        <f>SUMIF($D$9:$D$274,$D289,ET$9:ET$274)</f>
        <v/>
      </c>
      <c r="EU289" s="589">
        <f>SUMIF($D$9:$D$274,$D289,EU$9:EU$274)</f>
        <v/>
      </c>
      <c r="EV289" s="589">
        <f>SUMIF($D$9:$D$274,$D289,EV$9:EV$274)</f>
        <v/>
      </c>
      <c r="EW289" s="589">
        <f>SUMIF($D$9:$D$274,$D289,EW$9:EW$274)</f>
        <v/>
      </c>
      <c r="EX289" s="589">
        <f>SUMIF($D$9:$D$274,$D289,EX$9:EX$274)</f>
        <v/>
      </c>
      <c r="EY289" s="589">
        <f>SUMIF($D$9:$D$274,$D289,EY$9:EY$274)</f>
        <v/>
      </c>
      <c r="EZ289" s="589">
        <f>SUMIF($D$9:$D$274,$D289,EZ$9:EZ$274)</f>
        <v/>
      </c>
      <c r="FA289" s="589">
        <f>SUMIF($D$9:$D$274,$D289,FA$9:FA$274)</f>
        <v/>
      </c>
      <c r="FB289" s="589">
        <f>SUMIF($D$9:$D$274,$D289,FB$9:FB$274)</f>
        <v/>
      </c>
      <c r="FC289" s="589">
        <f>SUMIF($D$9:$D$274,$D289,FC$9:FC$274)</f>
        <v/>
      </c>
      <c r="FD289" s="589">
        <f>SUMIF($D$9:$D$274,$D289,FD$9:FD$274)</f>
        <v/>
      </c>
      <c r="FE289" s="589">
        <f>SUMIF($D$9:$D$274,$D289,FE$9:FE$274)</f>
        <v/>
      </c>
      <c r="FF289" s="589">
        <f>SUMIF($D$9:$D$274,$D289,FF$9:FF$274)</f>
        <v/>
      </c>
      <c r="FG289" s="589">
        <f>SUMIF($D$9:$D$274,$D289,FG$9:FG$274)</f>
        <v/>
      </c>
      <c r="FH289" s="589">
        <f>SUMIF($D$9:$D$274,$D289,FH$9:FH$274)</f>
        <v/>
      </c>
      <c r="FI289" s="589">
        <f>SUMIF($D$9:$D$274,$D289,FI$9:FI$274)</f>
        <v/>
      </c>
      <c r="FJ289" s="589">
        <f>SUMIF($D$9:$D$274,$D289,FJ$9:FJ$274)</f>
        <v/>
      </c>
      <c r="FK289" s="589">
        <f>SUMIF($D$9:$D$274,$D289,FK$9:FK$274)</f>
        <v/>
      </c>
      <c r="FL289" s="589">
        <f>SUMIF($D$9:$D$274,$D289,FL$9:FL$274)</f>
        <v/>
      </c>
      <c r="FM289" s="589">
        <f>SUMIF($D$9:$D$274,$D289,FM$9:FM$274)</f>
        <v/>
      </c>
      <c r="FN289" s="589">
        <f>SUMIF($D$9:$D$274,$D289,FN$9:FN$274)</f>
        <v/>
      </c>
      <c r="FO289" s="589">
        <f>SUMIF($D$9:$D$274,$D289,FO$9:FO$274)</f>
        <v/>
      </c>
      <c r="FP289" s="589">
        <f>SUMIF($D$9:$D$274,$D289,FP$9:FP$274)</f>
        <v/>
      </c>
      <c r="FQ289" s="589">
        <f>SUMIF($D$9:$D$274,$D289,FQ$9:FQ$274)</f>
        <v/>
      </c>
      <c r="FR289" s="589">
        <f>SUMIF($D$9:$D$274,$D289,FR$9:FR$274)</f>
        <v/>
      </c>
      <c r="FS289" s="589">
        <f>SUMIF($D$9:$D$274,$D289,FS$9:FS$274)</f>
        <v/>
      </c>
      <c r="FT289" s="589">
        <f>SUMIF($D$9:$D$274,$D289,FT$9:FT$274)</f>
        <v/>
      </c>
      <c r="FU289" s="589">
        <f>SUMIF($D$9:$D$274,$D289,FU$9:FU$274)</f>
        <v/>
      </c>
      <c r="FV289" s="589">
        <f>SUMIF($D$9:$D$274,$D289,FV$9:FV$274)</f>
        <v/>
      </c>
      <c r="FW289" s="589">
        <f>SUMIF($D$9:$D$274,$D289,FW$9:FW$274)</f>
        <v/>
      </c>
      <c r="FX289" s="589">
        <f>SUMIF($D$9:$D$274,$D289,FX$9:FX$274)</f>
        <v/>
      </c>
      <c r="FY289" s="589">
        <f>SUMIF($D$9:$D$274,$D289,FY$9:FY$274)</f>
        <v/>
      </c>
      <c r="FZ289" s="589">
        <f>SUMIF($D$9:$D$274,$D289,FZ$9:FZ$274)</f>
        <v/>
      </c>
      <c r="GA289" s="589">
        <f>SUMIF($D$9:$D$274,$D289,GA$9:GA$274)</f>
        <v/>
      </c>
      <c r="GB289" s="589">
        <f>SUMIF($D$9:$D$274,$D289,GB$9:GB$274)</f>
        <v/>
      </c>
      <c r="GC289" s="589">
        <f>SUMIF($D$9:$D$274,$D289,GC$9:GC$274)</f>
        <v/>
      </c>
      <c r="GD289" s="589">
        <f>SUMIF($D$9:$D$274,$D289,GD$9:GD$274)</f>
        <v/>
      </c>
      <c r="GE289" s="589">
        <f>SUMIF($D$9:$D$274,$D289,GE$9:GE$274)</f>
        <v/>
      </c>
      <c r="GF289" s="589">
        <f>SUMIF($D$9:$D$274,$D289,GF$9:GF$274)</f>
        <v/>
      </c>
      <c r="GG289" s="589">
        <f>SUMIF($D$9:$D$274,$D289,GG$9:GG$274)</f>
        <v/>
      </c>
      <c r="GH289" s="589">
        <f>SUMIF($D$9:$D$274,$D289,GH$9:GH$274)</f>
        <v/>
      </c>
      <c r="GI289" s="589">
        <f>SUMIF($D$9:$D$274,$D289,GI$9:GI$274)</f>
        <v/>
      </c>
      <c r="GJ289" s="589">
        <f>SUMIF($D$9:$D$274,$D289,GJ$9:GJ$274)</f>
        <v/>
      </c>
      <c r="GK289" s="589">
        <f>SUMIF($D$9:$D$274,$D289,GK$9:GK$274)</f>
        <v/>
      </c>
      <c r="GL289" s="589">
        <f>SUMIF($D$9:$D$274,$D289,GL$9:GL$274)</f>
        <v/>
      </c>
      <c r="GM289" s="589">
        <f>SUMIF($D$9:$D$274,$D289,GM$9:GM$274)</f>
        <v/>
      </c>
      <c r="GN289" s="589">
        <f>SUMIF($D$9:$D$274,$D289,GN$9:GN$274)</f>
        <v/>
      </c>
      <c r="GO289" s="589">
        <f>SUMIF($D$9:$D$274,$D289,GO$9:GO$274)</f>
        <v/>
      </c>
      <c r="GP289" s="589">
        <f>SUMIF($D$9:$D$274,$D289,GP$9:GP$274)</f>
        <v/>
      </c>
      <c r="GQ289" s="589">
        <f>SUMIF($D$9:$D$274,$D289,GQ$9:GQ$274)</f>
        <v/>
      </c>
      <c r="GR289" s="589">
        <f>SUMIF($D$9:$D$274,$D289,GR$9:GR$274)</f>
        <v/>
      </c>
      <c r="GS289" s="589">
        <f>SUMIF($D$9:$D$274,$D289,GS$9:GS$274)</f>
        <v/>
      </c>
      <c r="GT289" s="589">
        <f>SUMIF($D$9:$D$274,$D289,GT$9:GT$274)</f>
        <v/>
      </c>
      <c r="GU289" s="589">
        <f>SUMIF($D$9:$D$274,$D289,GU$9:GU$274)</f>
        <v/>
      </c>
      <c r="GV289" s="589">
        <f>SUMIF($D$9:$D$274,$D289,GV$9:GV$274)</f>
        <v/>
      </c>
      <c r="GW289" s="589">
        <f>SUMIF($D$9:$D$274,$D289,GW$9:GW$274)</f>
        <v/>
      </c>
      <c r="GX289" s="589">
        <f>SUMIF($D$9:$D$274,$D289,GX$9:GX$274)</f>
        <v/>
      </c>
      <c r="GY289" s="589">
        <f>SUMIF($D$9:$D$274,$D289,GY$9:GY$274)</f>
        <v/>
      </c>
      <c r="GZ289" s="589">
        <f>SUMIF($D$9:$D$274,$D289,GZ$9:GZ$274)</f>
        <v/>
      </c>
      <c r="HA289" s="589">
        <f>SUMIF($D$9:$D$274,$D289,HA$9:HA$274)</f>
        <v/>
      </c>
      <c r="HB289" s="589">
        <f>SUMIF($D$9:$D$274,$D289,HB$9:HB$274)</f>
        <v/>
      </c>
      <c r="HC289" s="589">
        <f>SUMIF($D$9:$D$274,$D289,HC$9:HC$274)</f>
        <v/>
      </c>
      <c r="HD289" s="589">
        <f>SUMIF($D$9:$D$274,$D289,HD$9:HD$274)</f>
        <v/>
      </c>
      <c r="HE289" s="589">
        <f>SUMIF($D$9:$D$274,$D289,HE$9:HE$274)</f>
        <v/>
      </c>
      <c r="HF289" s="589">
        <f>SUMIF($D$9:$D$274,$D289,HF$9:HF$274)</f>
        <v/>
      </c>
      <c r="HG289" s="589">
        <f>SUMIF($D$9:$D$274,$D289,HG$9:HG$274)</f>
        <v/>
      </c>
      <c r="HH289" s="589">
        <f>SUMIF($D$9:$D$274,$D289,HH$9:HH$274)</f>
        <v/>
      </c>
      <c r="HI289" s="589">
        <f>SUMIF($D$9:$D$274,$D289,HI$9:HI$274)</f>
        <v/>
      </c>
      <c r="HJ289" s="589">
        <f>SUMIF($D$9:$D$274,$D289,HJ$9:HJ$274)</f>
        <v/>
      </c>
      <c r="HK289" s="589">
        <f>SUMIF($D$9:$D$274,$D289,HK$9:HK$274)</f>
        <v/>
      </c>
      <c r="HL289" s="589">
        <f>SUMIF($D$9:$D$274,$D289,HL$9:HL$274)</f>
        <v/>
      </c>
      <c r="HM289" s="589">
        <f>SUMIF($D$9:$D$274,$D289,HM$9:HM$274)</f>
        <v/>
      </c>
      <c r="HN289" s="589">
        <f>SUMIF($D$9:$D$274,$D289,HN$9:HN$274)</f>
        <v/>
      </c>
      <c r="HO289" s="589">
        <f>SUMIF($D$9:$D$274,$D289,HO$9:HO$274)</f>
        <v/>
      </c>
      <c r="HP289" s="589">
        <f>SUMIF($D$9:$D$274,$D289,HP$9:HP$274)</f>
        <v/>
      </c>
      <c r="HQ289" s="589">
        <f>SUMIF($D$9:$D$274,$D289,HQ$9:HQ$274)</f>
        <v/>
      </c>
      <c r="HR289" s="589">
        <f>SUMIF($D$9:$D$274,$D289,HR$9:HR$274)</f>
        <v/>
      </c>
      <c r="HS289" s="589">
        <f>SUMIF($D$9:$D$274,$D289,HS$9:HS$274)</f>
        <v/>
      </c>
      <c r="HT289" s="589">
        <f>SUMIF($D$9:$D$274,$D289,HT$9:HT$274)</f>
        <v/>
      </c>
      <c r="HU289" s="589">
        <f>SUMIF($D$9:$D$274,$D289,HU$9:HU$274)</f>
        <v/>
      </c>
      <c r="HV289" s="589">
        <f>SUMIF($D$9:$D$274,$D289,HV$9:HV$274)</f>
        <v/>
      </c>
      <c r="HW289" s="589">
        <f>SUMIF($D$9:$D$274,$D289,HW$9:HW$274)</f>
        <v/>
      </c>
      <c r="HX289" s="589">
        <f>SUMIF($D$9:$D$274,$D289,HX$9:HX$274)</f>
        <v/>
      </c>
      <c r="HY289" s="589">
        <f>SUMIF($D$9:$D$274,$D289,HY$9:HY$274)</f>
        <v/>
      </c>
      <c r="HZ289" s="589">
        <f>SUMIF($D$9:$D$274,$D289,HZ$9:HZ$274)</f>
        <v/>
      </c>
      <c r="IA289" s="589">
        <f>SUMIF($D$9:$D$274,$D289,IA$9:IA$274)</f>
        <v/>
      </c>
      <c r="IB289" s="589">
        <f>SUMIF($D$9:$D$274,$D289,IB$9:IB$274)</f>
        <v/>
      </c>
      <c r="IC289" s="589">
        <f>SUMIF($D$9:$D$274,$D289,IC$9:IC$274)</f>
        <v/>
      </c>
      <c r="ID289" s="589">
        <f>SUMIF($D$9:$D$274,$D289,ID$9:ID$274)</f>
        <v/>
      </c>
      <c r="IE289" s="589">
        <f>SUMIF($D$9:$D$274,$D289,IE$9:IE$274)</f>
        <v/>
      </c>
      <c r="IF289" s="589">
        <f>SUMIF($D$9:$D$274,$D289,IF$9:IF$274)</f>
        <v/>
      </c>
      <c r="IG289" s="589">
        <f>SUMIF($D$9:$D$274,$D289,IG$9:IG$274)</f>
        <v/>
      </c>
      <c r="IH289" s="589">
        <f>SUMIF($D$9:$D$274,$D289,IH$9:IH$274)</f>
        <v/>
      </c>
      <c r="II289" s="589">
        <f>SUMIF($D$9:$D$274,$D289,II$9:II$274)</f>
        <v/>
      </c>
      <c r="IJ289" s="589">
        <f>SUMIF($D$9:$D$274,$D289,IJ$9:IJ$274)</f>
        <v/>
      </c>
      <c r="IK289" s="589">
        <f>SUMIF($D$9:$D$274,$D289,IK$9:IK$274)</f>
        <v/>
      </c>
      <c r="IL289" s="589">
        <f>SUMIF($D$9:$D$274,$D289,IL$9:IL$274)</f>
        <v/>
      </c>
      <c r="IM289" s="589">
        <f>SUMIF($D$9:$D$274,$D289,IM$9:IM$274)</f>
        <v/>
      </c>
      <c r="IN289" s="589">
        <f>SUMIF($D$9:$D$274,$D289,IN$9:IN$274)</f>
        <v/>
      </c>
      <c r="IO289" s="589">
        <f>SUMIF($D$9:$D$274,$D289,IO$9:IO$274)</f>
        <v/>
      </c>
      <c r="IP289" s="589">
        <f>SUMIF($D$9:$D$274,$D289,IP$9:IP$274)</f>
        <v/>
      </c>
      <c r="IQ289" s="589">
        <f>SUMIF($D$9:$D$274,$D289,IQ$9:IQ$274)</f>
        <v/>
      </c>
      <c r="IR289" s="589">
        <f>SUMIF($D$9:$D$274,$D289,IR$9:IR$274)</f>
        <v/>
      </c>
      <c r="IS289" s="589">
        <f>SUMIF($D$9:$D$274,$D289,IS$9:IS$274)</f>
        <v/>
      </c>
      <c r="IT289" s="589">
        <f>SUMIF($D$9:$D$274,$D289,IT$9:IT$274)</f>
        <v/>
      </c>
      <c r="IU289" s="589">
        <f>SUMIF($D$9:$D$274,$D289,IU$9:IU$274)</f>
        <v/>
      </c>
      <c r="IV289" s="589">
        <f>SUMIF($D$9:$D$274,$D289,IV$9:IV$274)</f>
        <v/>
      </c>
      <c r="IW289" s="589">
        <f>SUMIF($D$9:$D$274,$D289,IW$9:IW$274)</f>
        <v/>
      </c>
      <c r="IX289" s="589">
        <f>SUMIF($D$9:$D$274,$D289,IX$9:IX$274)</f>
        <v/>
      </c>
      <c r="IY289" s="589">
        <f>SUMIF($D$9:$D$274,$D289,IY$9:IY$274)</f>
        <v/>
      </c>
      <c r="IZ289" s="589">
        <f>SUMIF($D$9:$D$274,$D289,IZ$9:IZ$274)</f>
        <v/>
      </c>
      <c r="JA289" s="589">
        <f>SUMIF($D$9:$D$274,$D289,JA$9:JA$274)</f>
        <v/>
      </c>
      <c r="JB289" s="589">
        <f>SUMIF($D$9:$D$274,$D289,JB$9:JB$274)</f>
        <v/>
      </c>
      <c r="JC289" s="589">
        <f>SUMIF($D$9:$D$274,$D289,JC$9:JC$274)</f>
        <v/>
      </c>
      <c r="JD289" s="589">
        <f>SUMIF($D$9:$D$274,$D289,JD$9:JD$274)</f>
        <v/>
      </c>
      <c r="JE289" s="589">
        <f>SUMIF($D$9:$D$274,$D289,JE$9:JE$274)</f>
        <v/>
      </c>
      <c r="JF289" s="589">
        <f>SUMIF($D$9:$D$274,$D289,JF$9:JF$274)</f>
        <v/>
      </c>
      <c r="JG289" s="589">
        <f>SUMIF($D$9:$D$274,$D289,JG$9:JG$274)</f>
        <v/>
      </c>
      <c r="JH289" s="589">
        <f>SUMIF($D$9:$D$274,$D289,JH$9:JH$274)</f>
        <v/>
      </c>
      <c r="JI289" s="589">
        <f>SUMIF($D$9:$D$274,$D289,JI$9:JI$274)</f>
        <v/>
      </c>
      <c r="JJ289" s="589">
        <f>SUMIF($D$9:$D$274,$D289,JJ$9:JJ$274)</f>
        <v/>
      </c>
      <c r="JK289" s="589">
        <f>SUMIF($D$9:$D$274,$D289,JK$9:JK$274)</f>
        <v/>
      </c>
      <c r="JL289" s="589">
        <f>SUMIF($D$9:$D$274,$D289,JL$9:JL$274)</f>
        <v/>
      </c>
      <c r="JM289" s="589">
        <f>SUMIF($D$9:$D$274,$D289,JM$9:JM$274)</f>
        <v/>
      </c>
      <c r="JN289" s="589">
        <f>SUMIF($D$9:$D$274,$D289,JN$9:JN$274)</f>
        <v/>
      </c>
      <c r="JO289" s="589">
        <f>SUMIF($D$9:$D$274,$D289,JO$9:JO$274)</f>
        <v/>
      </c>
      <c r="JP289" s="589">
        <f>SUMIF($D$9:$D$274,$D289,JP$9:JP$274)</f>
        <v/>
      </c>
      <c r="JQ289" s="589">
        <f>SUMIF($D$9:$D$274,$D289,JQ$9:JQ$274)</f>
        <v/>
      </c>
      <c r="JR289" s="589">
        <f>SUMIF($D$9:$D$274,$D289,JR$9:JR$274)</f>
        <v/>
      </c>
      <c r="JS289" s="589">
        <f>SUMIF($D$9:$D$274,$D289,JS$9:JS$274)</f>
        <v/>
      </c>
      <c r="JT289" s="589">
        <f>SUMIF($D$9:$D$274,$D289,JT$9:JT$274)</f>
        <v/>
      </c>
      <c r="JU289" s="589">
        <f>SUMIF($D$9:$D$274,$D289,JU$9:JU$274)</f>
        <v/>
      </c>
      <c r="JV289" s="589">
        <f>SUMIF($D$9:$D$274,$D289,JV$9:JV$274)</f>
        <v/>
      </c>
      <c r="JW289" s="589">
        <f>SUMIF($D$9:$D$274,$D289,JW$9:JW$274)</f>
        <v/>
      </c>
      <c r="JX289" s="589">
        <f>SUMIF($D$9:$D$274,$D289,JX$9:JX$274)</f>
        <v/>
      </c>
      <c r="JY289" s="589">
        <f>SUMIF($D$9:$D$274,$D289,JY$9:JY$274)</f>
        <v/>
      </c>
      <c r="JZ289" s="589">
        <f>SUMIF($D$9:$D$274,$D289,JZ$9:JZ$274)</f>
        <v/>
      </c>
      <c r="KA289" s="589">
        <f>SUMIF($D$9:$D$274,$D289,KA$9:KA$274)</f>
        <v/>
      </c>
      <c r="KB289" s="589">
        <f>SUMIF($D$9:$D$274,$D289,KB$9:KB$274)</f>
        <v/>
      </c>
      <c r="KC289" s="589">
        <f>SUMIF($D$9:$D$274,$D289,KC$9:KC$274)</f>
        <v/>
      </c>
      <c r="KD289" s="589">
        <f>SUMIF($D$9:$D$274,$D289,KD$9:KD$274)</f>
        <v/>
      </c>
      <c r="KE289" s="589">
        <f>SUMIF($D$9:$D$274,$D289,KE$9:KE$274)</f>
        <v/>
      </c>
      <c r="KF289" s="589">
        <f>SUMIF($D$9:$D$274,$D289,KF$9:KF$274)</f>
        <v/>
      </c>
      <c r="KG289" s="589">
        <f>SUMIF($D$9:$D$274,$D289,KG$9:KG$274)</f>
        <v/>
      </c>
      <c r="KH289" s="589">
        <f>SUMIF($D$9:$D$274,$D289,KH$9:KH$274)</f>
        <v/>
      </c>
      <c r="KI289" s="589">
        <f>SUMIF($D$9:$D$274,$D289,KI$9:KI$274)</f>
        <v/>
      </c>
      <c r="KJ289" s="589">
        <f>SUMIF($D$9:$D$274,$D289,KJ$9:KJ$274)</f>
        <v/>
      </c>
      <c r="KK289" s="589">
        <f>SUMIF($D$9:$D$274,$D289,KK$9:KK$274)</f>
        <v/>
      </c>
      <c r="KL289" s="589">
        <f>SUMIF($D$9:$D$274,$D289,KL$9:KL$274)</f>
        <v/>
      </c>
      <c r="KM289" s="589">
        <f>SUMIF($D$9:$D$274,$D289,KM$9:KM$274)</f>
        <v/>
      </c>
      <c r="KN289" s="589">
        <f>SUMIF($D$9:$D$274,$D289,KN$9:KN$274)</f>
        <v/>
      </c>
      <c r="KO289" s="589">
        <f>SUMIF($D$9:$D$274,$D289,KO$9:KO$274)</f>
        <v/>
      </c>
      <c r="KP289" s="589">
        <f>SUMIF($D$9:$D$274,$D289,KP$9:KP$274)</f>
        <v/>
      </c>
      <c r="KQ289" s="589">
        <f>SUMIF($D$9:$D$274,$D289,KQ$9:KQ$274)</f>
        <v/>
      </c>
      <c r="KR289" s="589">
        <f>SUMIF($D$9:$D$274,$D289,KR$9:KR$274)</f>
        <v/>
      </c>
      <c r="KS289" s="589">
        <f>SUMIF($D$9:$D$274,$D289,KS$9:KS$274)</f>
        <v/>
      </c>
      <c r="KT289" s="589">
        <f>SUMIF($D$9:$D$274,$D289,KT$9:KT$274)</f>
        <v/>
      </c>
      <c r="KU289" s="589">
        <f>SUMIF($D$9:$D$274,$D289,KU$9:KU$274)</f>
        <v/>
      </c>
      <c r="KV289" s="589">
        <f>SUMIF($D$9:$D$274,$D289,KV$9:KV$274)</f>
        <v/>
      </c>
      <c r="KW289" s="589">
        <f>SUMIF($D$9:$D$274,$D289,KW$9:KW$274)</f>
        <v/>
      </c>
      <c r="KX289" s="589">
        <f>SUMIF($D$9:$D$274,$D289,KX$9:KX$274)</f>
        <v/>
      </c>
      <c r="KY289" s="589">
        <f>SUMIF($D$9:$D$274,$D289,KY$9:KY$274)</f>
        <v/>
      </c>
      <c r="KZ289" s="589">
        <f>SUMIF($D$9:$D$274,$D289,KZ$9:KZ$274)</f>
        <v/>
      </c>
      <c r="LA289" s="589">
        <f>SUMIF($D$9:$D$274,$D289,LA$9:LA$274)</f>
        <v/>
      </c>
      <c r="LB289" s="589">
        <f>SUMIF($D$9:$D$274,$D289,LB$9:LB$274)</f>
        <v/>
      </c>
      <c r="LC289" s="589">
        <f>SUMIF($D$9:$D$274,$D289,LC$9:LC$274)</f>
        <v/>
      </c>
      <c r="LD289" s="589">
        <f>SUMIF($D$9:$D$274,$D289,LD$9:LD$274)</f>
        <v/>
      </c>
      <c r="LE289" s="589">
        <f>SUMIF($D$9:$D$274,$D289,LE$9:LE$274)</f>
        <v/>
      </c>
      <c r="LF289" s="589">
        <f>SUMIF($D$9:$D$274,$D289,LF$9:LF$274)</f>
        <v/>
      </c>
      <c r="LG289" s="589">
        <f>SUMIF($D$9:$D$274,$D289,LG$9:LG$274)</f>
        <v/>
      </c>
      <c r="LH289" s="589">
        <f>SUMIF($D$9:$D$274,$D289,LH$9:LH$274)</f>
        <v/>
      </c>
      <c r="LI289" s="589">
        <f>SUMIF($D$9:$D$274,$D289,LI$9:LI$274)</f>
        <v/>
      </c>
      <c r="LJ289" s="589">
        <f>SUMIF($D$9:$D$274,$D289,LJ$9:LJ$274)</f>
        <v/>
      </c>
      <c r="LK289" s="589">
        <f>SUMIF($D$9:$D$274,$D289,LK$9:LK$274)</f>
        <v/>
      </c>
      <c r="LL289" s="589">
        <f>SUMIF($D$9:$D$274,$D289,LL$9:LL$274)</f>
        <v/>
      </c>
      <c r="LM289" s="589">
        <f>SUMIF($D$9:$D$274,$D289,LM$9:LM$274)</f>
        <v/>
      </c>
      <c r="LN289" s="589">
        <f>SUMIF($D$9:$D$274,$D289,LN$9:LN$274)</f>
        <v/>
      </c>
      <c r="LO289" s="589">
        <f>SUMIF($D$9:$D$274,$D289,LO$9:LO$274)</f>
        <v/>
      </c>
      <c r="LP289" s="589">
        <f>SUMIF($D$9:$D$274,$D289,LP$9:LP$274)</f>
        <v/>
      </c>
      <c r="LQ289" s="589">
        <f>SUMIF($D$9:$D$274,$D289,LQ$9:LQ$274)</f>
        <v/>
      </c>
      <c r="LR289" s="589">
        <f>SUMIF($D$9:$D$274,$D289,LR$9:LR$274)</f>
        <v/>
      </c>
      <c r="LS289" s="589">
        <f>SUMIF($D$9:$D$274,$D289,LS$9:LS$274)</f>
        <v/>
      </c>
      <c r="LT289" s="589">
        <f>SUMIF($D$9:$D$274,$D289,LT$9:LT$274)</f>
        <v/>
      </c>
      <c r="LU289" s="589">
        <f>SUMIF($D$9:$D$274,$D289,LU$9:LU$274)</f>
        <v/>
      </c>
      <c r="LV289" s="589">
        <f>SUMIF($D$9:$D$274,$D289,LV$9:LV$274)</f>
        <v/>
      </c>
      <c r="LW289" s="589">
        <f>SUMIF($D$9:$D$274,$D289,LW$9:LW$274)</f>
        <v/>
      </c>
      <c r="LX289" s="589">
        <f>SUMIF($D$9:$D$274,$D289,LX$9:LX$274)</f>
        <v/>
      </c>
      <c r="LY289" s="589">
        <f>SUMIF($D$9:$D$274,$D289,LY$9:LY$274)</f>
        <v/>
      </c>
      <c r="LZ289" s="589">
        <f>SUMIF($D$9:$D$274,$D289,LZ$9:LZ$274)</f>
        <v/>
      </c>
      <c r="MA289" s="589">
        <f>SUMIF($D$9:$D$274,$D289,MA$9:MA$274)</f>
        <v/>
      </c>
      <c r="MB289" s="589">
        <f>SUMIF($D$9:$D$274,$D289,MB$9:MB$274)</f>
        <v/>
      </c>
      <c r="MC289" s="589">
        <f>SUMIF($D$9:$D$274,$D289,MC$9:MC$274)</f>
        <v/>
      </c>
      <c r="MD289" s="589">
        <f>SUMIF($D$9:$D$274,$D289,MD$9:MD$274)</f>
        <v/>
      </c>
      <c r="ME289" s="589">
        <f>SUMIF($D$9:$D$274,$D289,ME$9:ME$274)</f>
        <v/>
      </c>
      <c r="MF289" s="589">
        <f>SUMIF($D$9:$D$274,$D289,MF$9:MF$274)</f>
        <v/>
      </c>
      <c r="MG289" s="589">
        <f>SUMIF($D$9:$D$274,$D289,MG$9:MG$274)</f>
        <v/>
      </c>
      <c r="MH289" s="589">
        <f>SUMIF($D$9:$D$274,$D289,MH$9:MH$274)</f>
        <v/>
      </c>
      <c r="MI289" s="589">
        <f>SUMIF($D$9:$D$274,$D289,MI$9:MI$274)</f>
        <v/>
      </c>
      <c r="MJ289" s="589">
        <f>SUMIF($D$9:$D$274,$D289,MJ$9:MJ$274)</f>
        <v/>
      </c>
      <c r="MK289" s="589">
        <f>SUMIF($D$9:$D$274,$D289,MK$9:MK$274)</f>
        <v/>
      </c>
      <c r="ML289" s="589">
        <f>SUMIF($D$9:$D$274,$D289,ML$9:ML$274)</f>
        <v/>
      </c>
      <c r="MM289" s="589">
        <f>SUMIF($D$9:$D$274,$D289,MM$9:MM$274)</f>
        <v/>
      </c>
      <c r="MN289" s="589">
        <f>SUMIF($D$9:$D$274,$D289,MN$9:MN$274)</f>
        <v/>
      </c>
      <c r="MO289" s="589">
        <f>SUMIF($D$9:$D$274,$D289,MO$9:MO$274)</f>
        <v/>
      </c>
      <c r="MP289" s="589">
        <f>SUMIF($D$9:$D$274,$D289,MP$9:MP$274)</f>
        <v/>
      </c>
      <c r="MQ289" s="589">
        <f>SUMIF($D$9:$D$274,$D289,MQ$9:MQ$274)</f>
        <v/>
      </c>
      <c r="MR289" s="589">
        <f>SUMIF($D$9:$D$274,$D289,MR$9:MR$274)</f>
        <v/>
      </c>
      <c r="MS289" s="589">
        <f>SUMIF($D$9:$D$274,$D289,MS$9:MS$274)</f>
        <v/>
      </c>
      <c r="MT289" s="589">
        <f>SUMIF($D$9:$D$274,$D289,MT$9:MT$274)</f>
        <v/>
      </c>
      <c r="MU289" s="589">
        <f>SUMIF($D$9:$D$274,$D289,MU$9:MU$274)</f>
        <v/>
      </c>
      <c r="MV289" s="589">
        <f>SUMIF($D$9:$D$274,$D289,MV$9:MV$274)</f>
        <v/>
      </c>
      <c r="MW289" s="589">
        <f>SUMIF($D$9:$D$274,$D289,MW$9:MW$274)</f>
        <v/>
      </c>
      <c r="MX289" s="589">
        <f>SUMIF($D$9:$D$274,$D289,MX$9:MX$274)</f>
        <v/>
      </c>
      <c r="MY289" s="589">
        <f>SUMIF($D$9:$D$274,$D289,MY$9:MY$274)</f>
        <v/>
      </c>
      <c r="MZ289" s="589">
        <f>SUMIF($D$9:$D$274,$D289,MZ$9:MZ$274)</f>
        <v/>
      </c>
      <c r="NA289" s="589">
        <f>SUMIF($D$9:$D$274,$D289,NA$9:NA$274)</f>
        <v/>
      </c>
      <c r="NB289" s="589">
        <f>SUMIF($D$9:$D$274,$D289,NB$9:NB$274)</f>
        <v/>
      </c>
      <c r="NC289" s="589">
        <f>SUMIF($D$9:$D$274,$D289,NC$9:NC$274)</f>
        <v/>
      </c>
      <c r="ND289" s="589">
        <f>SUMIF($D$9:$D$274,$D289,ND$9:ND$274)</f>
        <v/>
      </c>
      <c r="NE289" s="589">
        <f>SUMIF($D$9:$D$274,$D289,NE$9:NE$274)</f>
        <v/>
      </c>
      <c r="NF289" s="589">
        <f>SUMIF($D$9:$D$274,$D289,NF$9:NF$274)</f>
        <v/>
      </c>
      <c r="NG289" s="589">
        <f>SUMIF($D$9:$D$274,$D289,NG$9:NG$274)</f>
        <v/>
      </c>
      <c r="NH289" s="589">
        <f>SUMIF($D$9:$D$274,$D289,NH$9:NH$274)</f>
        <v/>
      </c>
      <c r="NI289" s="589">
        <f>SUMIF($D$9:$D$274,$D289,NI$9:NI$274)</f>
        <v/>
      </c>
      <c r="NJ289" s="589">
        <f>SUMIF($D$9:$D$274,$D289,NJ$9:NJ$274)</f>
        <v/>
      </c>
      <c r="NK289" s="589">
        <f>SUMIF($D$9:$D$274,$D289,NK$9:NK$274)</f>
        <v/>
      </c>
      <c r="NL289" s="589">
        <f>SUMIF($D$9:$D$274,$D289,NL$9:NL$274)</f>
        <v/>
      </c>
      <c r="NM289" s="589">
        <f>SUMIF($D$9:$D$274,$D289,NM$9:NM$274)</f>
        <v/>
      </c>
      <c r="NN289" s="589">
        <f>SUMIF($D$9:$D$274,$D289,NN$9:NN$274)</f>
        <v/>
      </c>
      <c r="NO289" s="589">
        <f>SUMIF($D$9:$D$274,$D289,NO$9:NO$274)</f>
        <v/>
      </c>
      <c r="NP289" s="589">
        <f>SUMIF($D$9:$D$274,$D289,NP$9:NP$274)</f>
        <v/>
      </c>
      <c r="NQ289" s="589">
        <f>SUMIF($D$9:$D$274,$D289,NQ$9:NQ$274)</f>
        <v/>
      </c>
      <c r="NR289" s="589">
        <f>SUMIF($D$9:$D$274,$D289,NR$9:NR$274)</f>
        <v/>
      </c>
      <c r="NS289" s="589">
        <f>SUMIF($D$9:$D$274,$D289,NS$9:NS$274)</f>
        <v/>
      </c>
      <c r="NT289" s="589">
        <f>SUMIF($D$9:$D$274,$D289,NT$9:NT$274)</f>
        <v/>
      </c>
      <c r="NU289" s="589">
        <f>SUMIF($D$9:$D$274,$D289,NU$9:NU$274)</f>
        <v/>
      </c>
      <c r="NV289" s="589">
        <f>SUMIF($D$9:$D$274,$D289,NV$9:NV$274)</f>
        <v/>
      </c>
      <c r="NW289" s="589">
        <f>SUMIF($D$9:$D$274,$D289,NW$9:NW$274)</f>
        <v/>
      </c>
      <c r="NX289" s="589">
        <f>SUMIF($D$9:$D$274,$D289,NX$9:NX$274)</f>
        <v/>
      </c>
      <c r="NY289" s="589">
        <f>SUMIF($D$9:$D$274,$D289,NY$9:NY$274)</f>
        <v/>
      </c>
      <c r="NZ289" s="589">
        <f>SUMIF($D$9:$D$274,$D289,NZ$9:NZ$274)</f>
        <v/>
      </c>
      <c r="OA289" s="589">
        <f>SUMIF($D$9:$D$274,$D289,OA$9:OA$274)</f>
        <v/>
      </c>
      <c r="OB289" s="589">
        <f>SUMIF($D$9:$D$274,$D289,OB$9:OB$274)</f>
        <v/>
      </c>
      <c r="OC289" s="589">
        <f>SUMIF($D$9:$D$274,$D289,OC$9:OC$274)</f>
        <v/>
      </c>
      <c r="OD289" s="589">
        <f>SUMIF($D$9:$D$274,$D289,OD$9:OD$274)</f>
        <v/>
      </c>
      <c r="OE289" s="589">
        <f>SUMIF($D$9:$D$274,$D289,OE$9:OE$274)</f>
        <v/>
      </c>
      <c r="OF289" s="589">
        <f>SUMIF($D$9:$D$274,$D289,OF$9:OF$274)</f>
        <v/>
      </c>
      <c r="OG289" s="589">
        <f>SUMIF($D$9:$D$274,$D289,OG$9:OG$274)</f>
        <v/>
      </c>
      <c r="OH289" s="589">
        <f>SUMIF($D$9:$D$274,$D289,OH$9:OH$274)</f>
        <v/>
      </c>
      <c r="OI289" s="589">
        <f>SUMIF($D$9:$D$274,$D289,OI$9:OI$274)</f>
        <v/>
      </c>
      <c r="OJ289" s="589">
        <f>SUMIF($D$9:$D$274,$D289,OJ$9:OJ$274)</f>
        <v/>
      </c>
      <c r="OK289" s="589">
        <f>SUMIF($D$9:$D$274,$D289,OK$9:OK$274)</f>
        <v/>
      </c>
      <c r="OL289" s="589">
        <f>SUMIF($D$9:$D$274,$D289,OL$9:OL$274)</f>
        <v/>
      </c>
      <c r="OM289" s="589">
        <f>SUMIF($D$9:$D$274,$D289,OM$9:OM$274)</f>
        <v/>
      </c>
      <c r="ON289" s="589">
        <f>SUMIF($D$9:$D$274,$D289,ON$9:ON$274)</f>
        <v/>
      </c>
      <c r="OO289" s="589">
        <f>SUMIF($D$9:$D$274,$D289,OO$9:OO$274)</f>
        <v/>
      </c>
      <c r="OP289" s="589">
        <f>SUMIF($D$9:$D$274,$D289,OP$9:OP$274)</f>
        <v/>
      </c>
      <c r="OQ289" s="589">
        <f>SUMIF($D$9:$D$274,$D289,OQ$9:OQ$274)</f>
        <v/>
      </c>
      <c r="OR289" s="589">
        <f>SUMIF($D$9:$D$274,$D289,OR$9:OR$274)</f>
        <v/>
      </c>
      <c r="OS289" s="589">
        <f>SUMIF($D$9:$D$274,$D289,OS$9:OS$274)</f>
        <v/>
      </c>
      <c r="OT289" s="589">
        <f>SUMIF($D$9:$D$274,$D289,OT$9:OT$274)</f>
        <v/>
      </c>
      <c r="OU289" s="589">
        <f>SUMIF($D$9:$D$274,$D289,OU$9:OU$274)</f>
        <v/>
      </c>
      <c r="OV289" s="589">
        <f>SUMIF($D$9:$D$274,$D289,OV$9:OV$274)</f>
        <v/>
      </c>
      <c r="OW289" s="589">
        <f>SUMIF($D$9:$D$274,$D289,OW$9:OW$274)</f>
        <v/>
      </c>
      <c r="OX289" s="589">
        <f>SUMIF($D$9:$D$274,$D289,OX$9:OX$274)</f>
        <v/>
      </c>
      <c r="OY289" s="589">
        <f>SUMIF($D$9:$D$274,$D289,OY$9:OY$274)</f>
        <v/>
      </c>
      <c r="OZ289" s="589">
        <f>SUMIF($D$9:$D$274,$D289,OZ$9:OZ$274)</f>
        <v/>
      </c>
      <c r="PA289" s="589">
        <f>SUMIF($D$9:$D$274,$D289,PA$9:PA$274)</f>
        <v/>
      </c>
      <c r="PB289" s="589">
        <f>SUMIF($D$9:$D$274,$D289,PB$9:PB$274)</f>
        <v/>
      </c>
      <c r="PC289" s="589">
        <f>SUMIF($D$9:$D$274,$D289,PC$9:PC$274)</f>
        <v/>
      </c>
      <c r="PD289" s="589">
        <f>SUMIF($D$9:$D$274,$D289,PD$9:PD$274)</f>
        <v/>
      </c>
      <c r="PE289" s="589">
        <f>SUMIF($D$9:$D$274,$D289,PE$9:PE$274)</f>
        <v/>
      </c>
      <c r="PF289" s="589">
        <f>SUMIF($D$9:$D$274,$D289,PF$9:PF$274)</f>
        <v/>
      </c>
      <c r="PG289" s="589">
        <f>SUMIF($D$9:$D$274,$D289,PG$9:PG$274)</f>
        <v/>
      </c>
      <c r="PH289" s="589">
        <f>SUMIF($D$9:$D$274,$D289,PH$9:PH$274)</f>
        <v/>
      </c>
      <c r="PI289" s="589">
        <f>SUMIF($D$9:$D$274,$D289,PI$9:PI$274)</f>
        <v/>
      </c>
      <c r="PJ289" s="589">
        <f>SUMIF($D$9:$D$274,$D289,PJ$9:PJ$274)</f>
        <v/>
      </c>
      <c r="PK289" s="589">
        <f>SUMIF($D$9:$D$274,$D289,PK$9:PK$274)</f>
        <v/>
      </c>
      <c r="PL289" s="589">
        <f>SUMIF($D$9:$D$274,$D289,PL$9:PL$274)</f>
        <v/>
      </c>
      <c r="PM289" s="589">
        <f>SUMIF($D$9:$D$274,$D289,PM$9:PM$274)</f>
        <v/>
      </c>
      <c r="PN289" s="589">
        <f>SUMIF($D$9:$D$274,$D289,PN$9:PN$274)</f>
        <v/>
      </c>
      <c r="PO289" s="589">
        <f>SUMIF($D$9:$D$274,$D289,PO$9:PO$274)</f>
        <v/>
      </c>
      <c r="PP289" s="589">
        <f>SUMIF($D$9:$D$274,$D289,PP$9:PP$274)</f>
        <v/>
      </c>
      <c r="PQ289" s="589">
        <f>SUMIF($D$9:$D$274,$D289,PQ$9:PQ$274)</f>
        <v/>
      </c>
      <c r="PR289" s="589">
        <f>SUMIF($D$9:$D$274,$D289,PR$9:PR$274)</f>
        <v/>
      </c>
      <c r="PS289" s="589">
        <f>SUMIF($D$9:$D$274,$D289,PS$9:PS$274)</f>
        <v/>
      </c>
      <c r="PT289" s="589">
        <f>SUMIF($D$9:$D$274,$D289,PT$9:PT$274)</f>
        <v/>
      </c>
      <c r="PU289" s="589">
        <f>SUMIF($D$9:$D$274,$D289,PU$9:PU$274)</f>
        <v/>
      </c>
      <c r="PV289" s="589">
        <f>SUMIF($D$9:$D$274,$D289,PV$9:PV$274)</f>
        <v/>
      </c>
      <c r="PW289" s="589">
        <f>SUMIF($D$9:$D$274,$D289,PW$9:PW$274)</f>
        <v/>
      </c>
      <c r="PX289" s="589">
        <f>SUMIF($D$9:$D$274,$D289,PX$9:PX$274)</f>
        <v/>
      </c>
      <c r="PY289" s="589">
        <f>SUMIF($D$9:$D$274,$D289,PY$9:PY$274)</f>
        <v/>
      </c>
      <c r="PZ289" s="589">
        <f>SUMIF($D$9:$D$274,$D289,PZ$9:PZ$274)</f>
        <v/>
      </c>
      <c r="QA289" s="589">
        <f>SUMIF($D$9:$D$274,$D289,QA$9:QA$274)</f>
        <v/>
      </c>
      <c r="QB289" s="589">
        <f>SUMIF($D$9:$D$274,$D289,QB$9:QB$274)</f>
        <v/>
      </c>
      <c r="QC289" s="589">
        <f>SUMIF($D$9:$D$274,$D289,QC$9:QC$274)</f>
        <v/>
      </c>
      <c r="QD289" s="589">
        <f>SUMIF($D$9:$D$274,$D289,QD$9:QD$274)</f>
        <v/>
      </c>
      <c r="QE289" s="589">
        <f>SUMIF($D$9:$D$274,$D289,QE$9:QE$274)</f>
        <v/>
      </c>
      <c r="QF289" s="589">
        <f>SUMIF($D$9:$D$274,$D289,QF$9:QF$274)</f>
        <v/>
      </c>
      <c r="QG289" s="589">
        <f>SUMIF($D$9:$D$274,$D289,QG$9:QG$274)</f>
        <v/>
      </c>
      <c r="QH289" s="589">
        <f>SUMIF($D$9:$D$274,$D289,QH$9:QH$274)</f>
        <v/>
      </c>
      <c r="QI289" s="589">
        <f>SUMIF($D$9:$D$274,$D289,QI$9:QI$274)</f>
        <v/>
      </c>
      <c r="QJ289" s="589">
        <f>SUMIF($D$9:$D$274,$D289,QJ$9:QJ$274)</f>
        <v/>
      </c>
      <c r="QK289" s="589">
        <f>SUMIF($D$9:$D$274,$D289,QK$9:QK$274)</f>
        <v/>
      </c>
      <c r="QL289" s="589">
        <f>SUMIF($D$9:$D$274,$D289,QL$9:QL$274)</f>
        <v/>
      </c>
      <c r="QM289" s="589">
        <f>SUMIF($D$9:$D$274,$D289,QM$9:QM$274)</f>
        <v/>
      </c>
      <c r="QN289" s="589">
        <f>SUMIF($D$9:$D$274,$D289,QN$9:QN$274)</f>
        <v/>
      </c>
      <c r="QO289" s="589">
        <f>SUMIF($D$9:$D$274,$D289,QO$9:QO$274)</f>
        <v/>
      </c>
      <c r="QP289" s="589">
        <f>SUMIF($D$9:$D$274,$D289,QP$9:QP$274)</f>
        <v/>
      </c>
      <c r="QQ289" s="589">
        <f>SUMIF($D$9:$D$274,$D289,QQ$9:QQ$274)</f>
        <v/>
      </c>
      <c r="QR289" s="589">
        <f>SUMIF($D$9:$D$274,$D289,QR$9:QR$274)</f>
        <v/>
      </c>
      <c r="QS289" s="589">
        <f>SUMIF($D$9:$D$274,$D289,QS$9:QS$274)</f>
        <v/>
      </c>
      <c r="QT289" s="589">
        <f>SUMIF($D$9:$D$274,$D289,QT$9:QT$274)</f>
        <v/>
      </c>
      <c r="QU289" s="589">
        <f>SUMIF($D$9:$D$274,$D289,QU$9:QU$274)</f>
        <v/>
      </c>
      <c r="QV289" s="589">
        <f>SUMIF($D$9:$D$274,$D289,QV$9:QV$274)</f>
        <v/>
      </c>
      <c r="QW289" s="589">
        <f>SUMIF($D$9:$D$274,$D289,QW$9:QW$274)</f>
        <v/>
      </c>
      <c r="QX289" s="589">
        <f>SUMIF($D$9:$D$274,$D289,QX$9:QX$274)</f>
        <v/>
      </c>
      <c r="QY289" s="589">
        <f>SUMIF($D$9:$D$274,$D289,QY$9:QY$274)</f>
        <v/>
      </c>
      <c r="QZ289" s="589">
        <f>SUMIF($D$9:$D$274,$D289,QZ$9:QZ$274)</f>
        <v/>
      </c>
      <c r="RA289" s="589">
        <f>SUMIF($D$9:$D$274,$D289,RA$9:RA$274)</f>
        <v/>
      </c>
      <c r="RB289" s="589">
        <f>SUMIF($D$9:$D$274,$D289,RB$9:RB$274)</f>
        <v/>
      </c>
      <c r="RC289" s="589">
        <f>SUMIF($D$9:$D$274,$D289,RC$9:RC$274)</f>
        <v/>
      </c>
      <c r="RD289" s="589">
        <f>SUMIF($D$9:$D$274,$D289,RD$9:RD$274)</f>
        <v/>
      </c>
      <c r="RE289" s="589">
        <f>SUMIF($D$9:$D$274,$D289,RE$9:RE$274)</f>
        <v/>
      </c>
      <c r="RF289" s="589">
        <f>SUMIF($D$9:$D$274,$D289,RF$9:RF$274)</f>
        <v/>
      </c>
      <c r="RG289" s="589">
        <f>SUMIF($D$9:$D$274,$D289,RG$9:RG$274)</f>
        <v/>
      </c>
      <c r="RH289" s="589">
        <f>SUMIF($D$9:$D$274,$D289,RH$9:RH$274)</f>
        <v/>
      </c>
      <c r="RI289" s="589">
        <f>SUMIF($D$9:$D$274,$D289,RI$9:RI$274)</f>
        <v/>
      </c>
      <c r="RJ289" s="589">
        <f>SUMIF($D$9:$D$274,$D289,RJ$9:RJ$274)</f>
        <v/>
      </c>
      <c r="RK289" s="589">
        <f>SUMIF($D$9:$D$274,$D289,RK$9:RK$274)</f>
        <v/>
      </c>
      <c r="RL289" s="589">
        <f>SUMIF($D$9:$D$274,$D289,RL$9:RL$274)</f>
        <v/>
      </c>
      <c r="RM289" s="589">
        <f>SUMIF($D$9:$D$274,$D289,RM$9:RM$274)</f>
        <v/>
      </c>
      <c r="RN289" s="589">
        <f>SUMIF($D$9:$D$274,$D289,RN$9:RN$274)</f>
        <v/>
      </c>
      <c r="RO289" s="589">
        <f>SUMIF($D$9:$D$274,$D289,RO$9:RO$274)</f>
        <v/>
      </c>
      <c r="RP289" s="589">
        <f>SUMIF($D$9:$D$274,$D289,RP$9:RP$274)</f>
        <v/>
      </c>
      <c r="RQ289" s="589">
        <f>SUMIF($D$9:$D$274,$D289,RQ$9:RQ$274)</f>
        <v/>
      </c>
      <c r="RR289" s="589">
        <f>SUMIF($D$9:$D$274,$D289,RR$9:RR$274)</f>
        <v/>
      </c>
      <c r="RS289" s="589">
        <f>SUMIF($D$9:$D$274,$D289,RS$9:RS$274)</f>
        <v/>
      </c>
      <c r="RT289" s="589">
        <f>SUMIF($D$9:$D$274,$D289,RT$9:RT$274)</f>
        <v/>
      </c>
      <c r="RU289" s="589">
        <f>SUMIF($D$9:$D$274,$D289,RU$9:RU$274)</f>
        <v/>
      </c>
      <c r="RV289" s="589">
        <f>SUMIF($D$9:$D$274,$D289,RV$9:RV$274)</f>
        <v/>
      </c>
      <c r="RW289" s="589">
        <f>SUMIF($D$9:$D$274,$D289,RW$9:RW$274)</f>
        <v/>
      </c>
      <c r="RX289" s="589">
        <f>SUMIF($D$9:$D$274,$D289,RX$9:RX$274)</f>
        <v/>
      </c>
      <c r="RY289" s="589">
        <f>SUMIF($D$9:$D$274,$D289,RY$9:RY$274)</f>
        <v/>
      </c>
      <c r="RZ289" s="589">
        <f>SUMIF($D$9:$D$274,$D289,RZ$9:RZ$274)</f>
        <v/>
      </c>
      <c r="SA289" s="589">
        <f>SUMIF($D$9:$D$274,$D289,SA$9:SA$274)</f>
        <v/>
      </c>
      <c r="SB289" s="589">
        <f>SUMIF($D$9:$D$274,$D289,SB$9:SB$274)</f>
        <v/>
      </c>
      <c r="SC289" s="589">
        <f>SUMIF($D$9:$D$274,$D289,SC$9:SC$274)</f>
        <v/>
      </c>
      <c r="SD289" s="589">
        <f>SUMIF($D$9:$D$274,$D289,SD$9:SD$274)</f>
        <v/>
      </c>
      <c r="SE289" s="589">
        <f>SUMIF($D$9:$D$274,$D289,SE$9:SE$274)</f>
        <v/>
      </c>
      <c r="SF289" s="589">
        <f>SUMIF($D$9:$D$274,$D289,SF$9:SF$274)</f>
        <v/>
      </c>
      <c r="SG289" s="589">
        <f>SUMIF($D$9:$D$274,$D289,SG$9:SG$274)</f>
        <v/>
      </c>
      <c r="SH289" s="589">
        <f>SUMIF($D$9:$D$274,$D289,SH$9:SH$274)</f>
        <v/>
      </c>
      <c r="SI289" s="589">
        <f>SUMIF($D$9:$D$274,$D289,SI$9:SI$274)</f>
        <v/>
      </c>
      <c r="SJ289" s="589">
        <f>SUMIF($D$9:$D$274,$D289,SJ$9:SJ$274)</f>
        <v/>
      </c>
      <c r="SK289" s="589">
        <f>SUMIF($D$9:$D$274,$D289,SK$9:SK$274)</f>
        <v/>
      </c>
      <c r="SL289" s="589">
        <f>SUMIF($D$9:$D$274,$D289,SL$9:SL$274)</f>
        <v/>
      </c>
      <c r="SM289" s="589">
        <f>SUMIF($D$9:$D$274,$D289,SM$9:SM$274)</f>
        <v/>
      </c>
      <c r="SN289" s="589">
        <f>SUMIF($D$9:$D$274,$D289,SN$9:SN$274)</f>
        <v/>
      </c>
      <c r="SO289" s="589">
        <f>SUMIF($D$9:$D$274,$D289,SO$9:SO$274)</f>
        <v/>
      </c>
      <c r="SP289" s="589">
        <f>SUMIF($D$9:$D$274,$D289,SP$9:SP$274)</f>
        <v/>
      </c>
      <c r="SQ289" s="589">
        <f>SUMIF($D$9:$D$274,$D289,SQ$9:SQ$274)</f>
        <v/>
      </c>
      <c r="SR289" s="589">
        <f>SUMIF($D$9:$D$274,$D289,SR$9:SR$274)</f>
        <v/>
      </c>
      <c r="SS289" s="589">
        <f>SUMIF($D$9:$D$274,$D289,SS$9:SS$274)</f>
        <v/>
      </c>
      <c r="ST289" s="589">
        <f>SUMIF($D$9:$D$274,$D289,ST$9:ST$274)</f>
        <v/>
      </c>
      <c r="SU289" s="589">
        <f>SUMIF($D$9:$D$274,$D289,SU$9:SU$274)</f>
        <v/>
      </c>
      <c r="SV289" s="589">
        <f>SUMIF($D$9:$D$274,$D289,SV$9:SV$274)</f>
        <v/>
      </c>
      <c r="SW289" s="589">
        <f>SUMIF($D$9:$D$274,$D289,SW$9:SW$274)</f>
        <v/>
      </c>
      <c r="SX289" s="589">
        <f>SUMIF($D$9:$D$274,$D289,SX$9:SX$274)</f>
        <v/>
      </c>
      <c r="SY289" s="589">
        <f>SUMIF($D$9:$D$274,$D289,SY$9:SY$274)</f>
        <v/>
      </c>
      <c r="SZ289" s="589">
        <f>SUMIF($D$9:$D$274,$D289,SZ$9:SZ$274)</f>
        <v/>
      </c>
      <c r="TA289" s="589">
        <f>SUMIF($D$9:$D$274,$D289,TA$9:TA$274)</f>
        <v/>
      </c>
      <c r="TB289" s="589">
        <f>SUMIF($D$9:$D$274,$D289,TB$9:TB$274)</f>
        <v/>
      </c>
      <c r="TC289" s="589">
        <f>SUMIF($D$9:$D$274,$D289,TC$9:TC$274)</f>
        <v/>
      </c>
      <c r="TD289" s="589">
        <f>SUMIF($D$9:$D$274,$D289,TD$9:TD$274)</f>
        <v/>
      </c>
      <c r="TE289" s="589">
        <f>SUMIF($D$9:$D$274,$D289,TE$9:TE$274)</f>
        <v/>
      </c>
      <c r="TF289" s="589">
        <f>SUMIF($D$9:$D$274,$D289,TF$9:TF$274)</f>
        <v/>
      </c>
      <c r="TG289" s="589">
        <f>SUMIF($D$9:$D$274,$D289,TG$9:TG$274)</f>
        <v/>
      </c>
      <c r="TH289" s="589">
        <f>SUMIF($D$9:$D$274,$D289,TH$9:TH$274)</f>
        <v/>
      </c>
      <c r="TI289" s="589">
        <f>SUMIF($D$9:$D$274,$D289,TI$9:TI$274)</f>
        <v/>
      </c>
      <c r="TJ289" s="589">
        <f>SUMIF($D$9:$D$274,$D289,TJ$9:TJ$274)</f>
        <v/>
      </c>
      <c r="TK289" s="589">
        <f>SUMIF($D$9:$D$274,$D289,TK$9:TK$274)</f>
        <v/>
      </c>
      <c r="TL289" s="589">
        <f>SUMIF($D$9:$D$274,$D289,TL$9:TL$274)</f>
        <v/>
      </c>
      <c r="TM289" s="589">
        <f>SUMIF($D$9:$D$274,$D289,TM$9:TM$274)</f>
        <v/>
      </c>
      <c r="TN289" s="589">
        <f>SUMIF($D$9:$D$274,$D289,TN$9:TN$274)</f>
        <v/>
      </c>
      <c r="TO289" s="589">
        <f>SUMIF($D$9:$D$274,$D289,TO$9:TO$274)</f>
        <v/>
      </c>
      <c r="TP289" s="589">
        <f>SUMIF($D$9:$D$274,$D289,TP$9:TP$274)</f>
        <v/>
      </c>
      <c r="TQ289" s="589">
        <f>SUMIF($D$9:$D$274,$D289,TQ$9:TQ$274)</f>
        <v/>
      </c>
      <c r="TR289" s="589">
        <f>SUMIF($D$9:$D$274,$D289,TR$9:TR$274)</f>
        <v/>
      </c>
      <c r="TS289" s="589">
        <f>SUMIF($D$9:$D$274,$D289,TS$9:TS$274)</f>
        <v/>
      </c>
      <c r="TT289" s="589">
        <f>SUMIF($D$9:$D$274,$D289,TT$9:TT$274)</f>
        <v/>
      </c>
      <c r="TU289" s="589">
        <f>SUMIF($D$9:$D$274,$D289,TU$9:TU$274)</f>
        <v/>
      </c>
      <c r="TV289" s="589">
        <f>SUMIF($D$9:$D$274,$D289,TV$9:TV$274)</f>
        <v/>
      </c>
      <c r="TW289" s="589">
        <f>SUMIF($D$9:$D$274,$D289,TW$9:TW$274)</f>
        <v/>
      </c>
      <c r="TX289" s="589">
        <f>SUMIF($D$9:$D$274,$D289,TX$9:TX$274)</f>
        <v/>
      </c>
      <c r="TY289" s="589">
        <f>SUMIF($D$9:$D$274,$D289,TY$9:TY$274)</f>
        <v/>
      </c>
      <c r="TZ289" s="589">
        <f>SUMIF($D$9:$D$274,$D289,TZ$9:TZ$274)</f>
        <v/>
      </c>
      <c r="UA289" s="589">
        <f>SUMIF($D$9:$D$274,$D289,UA$9:UA$274)</f>
        <v/>
      </c>
      <c r="UB289" s="589">
        <f>SUMIF($D$9:$D$274,$D289,UB$9:UB$274)</f>
        <v/>
      </c>
      <c r="UC289" s="589">
        <f>SUMIF($D$9:$D$274,$D289,UC$9:UC$274)</f>
        <v/>
      </c>
      <c r="UD289" s="589">
        <f>SUMIF($D$9:$D$274,$D289,UD$9:UD$274)</f>
        <v/>
      </c>
      <c r="UE289" s="589">
        <f>SUMIF($D$9:$D$274,$D289,UE$9:UE$274)</f>
        <v/>
      </c>
      <c r="UF289" s="589">
        <f>SUMIF($D$9:$D$274,$D289,UF$9:UF$274)</f>
        <v/>
      </c>
      <c r="UG289" s="589">
        <f>SUMIF($D$9:$D$274,$D289,UG$9:UG$274)</f>
        <v/>
      </c>
      <c r="UH289" s="589">
        <f>SUMIF($D$9:$D$274,$D289,UH$9:UH$274)</f>
        <v/>
      </c>
      <c r="UI289" s="589">
        <f>SUMIF($D$9:$D$274,$D289,UI$9:UI$274)</f>
        <v/>
      </c>
      <c r="UJ289" s="589">
        <f>SUMIF($D$9:$D$274,$D289,UJ$9:UJ$274)</f>
        <v/>
      </c>
      <c r="UK289" s="589">
        <f>SUMIF($D$9:$D$274,$D289,UK$9:UK$274)</f>
        <v/>
      </c>
      <c r="UL289" s="589">
        <f>SUMIF($D$9:$D$274,$D289,UL$9:UL$274)</f>
        <v/>
      </c>
      <c r="UM289" s="589">
        <f>SUMIF($D$9:$D$274,$D289,UM$9:UM$274)</f>
        <v/>
      </c>
      <c r="UN289" s="589">
        <f>SUMIF($D$9:$D$274,$D289,UN$9:UN$274)</f>
        <v/>
      </c>
      <c r="UO289" s="589">
        <f>SUMIF($D$9:$D$274,$D289,UO$9:UO$274)</f>
        <v/>
      </c>
      <c r="UP289" s="589">
        <f>SUMIF($D$9:$D$274,$D289,UP$9:UP$274)</f>
        <v/>
      </c>
      <c r="UQ289" s="589">
        <f>SUMIF($D$9:$D$274,$D289,UQ$9:UQ$274)</f>
        <v/>
      </c>
      <c r="UR289" s="589">
        <f>SUMIF($D$9:$D$274,$D289,UR$9:UR$274)</f>
        <v/>
      </c>
      <c r="US289" s="589">
        <f>SUMIF($D$9:$D$274,$D289,US$9:US$274)</f>
        <v/>
      </c>
      <c r="UT289" s="589">
        <f>SUMIF($D$9:$D$274,$D289,UT$9:UT$274)</f>
        <v/>
      </c>
      <c r="UU289" s="589">
        <f>SUMIF($D$9:$D$274,$D289,UU$9:UU$274)</f>
        <v/>
      </c>
      <c r="UV289" s="589">
        <f>SUMIF($D$9:$D$274,$D289,UV$9:UV$274)</f>
        <v/>
      </c>
      <c r="UW289" s="589">
        <f>SUMIF($D$9:$D$274,$D289,UW$9:UW$274)</f>
        <v/>
      </c>
      <c r="UX289" s="589">
        <f>SUMIF($D$9:$D$274,$D289,UX$9:UX$274)</f>
        <v/>
      </c>
      <c r="UY289" s="589">
        <f>SUMIF($D$9:$D$274,$D289,UY$9:UY$274)</f>
        <v/>
      </c>
      <c r="UZ289" s="589">
        <f>SUMIF($D$9:$D$274,$D289,UZ$9:UZ$274)</f>
        <v/>
      </c>
      <c r="VA289" s="589">
        <f>SUMIF($D$9:$D$274,$D289,VA$9:VA$274)</f>
        <v/>
      </c>
      <c r="VB289" s="589">
        <f>SUMIF($D$9:$D$274,$D289,VB$9:VB$274)</f>
        <v/>
      </c>
      <c r="VC289" s="589">
        <f>SUMIF($D$9:$D$274,$D289,VC$9:VC$274)</f>
        <v/>
      </c>
      <c r="VD289" s="589">
        <f>SUMIF($D$9:$D$274,$D289,VD$9:VD$274)</f>
        <v/>
      </c>
      <c r="VE289" s="589">
        <f>SUMIF($D$9:$D$274,$D289,VE$9:VE$274)</f>
        <v/>
      </c>
      <c r="VF289" s="589">
        <f>SUMIF($D$9:$D$274,$D289,VF$9:VF$274)</f>
        <v/>
      </c>
      <c r="VG289" s="589">
        <f>SUMIF($D$9:$D$274,$D289,VG$9:VG$274)</f>
        <v/>
      </c>
      <c r="VH289" s="589">
        <f>SUMIF($D$9:$D$274,$D289,VH$9:VH$274)</f>
        <v/>
      </c>
      <c r="VI289" s="589">
        <f>SUMIF($D$9:$D$274,$D289,VI$9:VI$274)</f>
        <v/>
      </c>
      <c r="VJ289" s="589">
        <f>SUMIF($D$9:$D$274,$D289,VJ$9:VJ$274)</f>
        <v/>
      </c>
      <c r="VK289" s="589">
        <f>SUMIF($D$9:$D$274,$D289,VK$9:VK$274)</f>
        <v/>
      </c>
      <c r="VL289" s="589">
        <f>SUMIF($D$9:$D$274,$D289,VL$9:VL$274)</f>
        <v/>
      </c>
      <c r="VM289" s="590">
        <f>SUM(E289:VL289)-SUM(UU289:VD289)</f>
        <v/>
      </c>
    </row>
    <row r="290" ht="19.5" customHeight="1">
      <c r="A290" s="1106" t="n"/>
      <c r="B290" s="1058" t="n"/>
      <c r="C290" s="1107" t="n"/>
      <c r="D290" s="595" t="inlineStr">
        <is>
          <t>TOTAL ETNICOS</t>
        </is>
      </c>
      <c r="E290" s="584">
        <f>SUM(E284:E289)</f>
        <v/>
      </c>
      <c r="F290" s="584">
        <f>SUM(F284:F289)</f>
        <v/>
      </c>
      <c r="G290" s="584">
        <f>SUM(G284:G289)</f>
        <v/>
      </c>
      <c r="H290" s="584">
        <f>SUM(H284:H289)</f>
        <v/>
      </c>
      <c r="I290" s="584">
        <f>SUM(I284:I289)</f>
        <v/>
      </c>
      <c r="J290" s="584">
        <f>SUM(J284:J289)</f>
        <v/>
      </c>
      <c r="K290" s="584">
        <f>SUM(K284:K289)</f>
        <v/>
      </c>
      <c r="L290" s="584">
        <f>SUM(L284:L289)</f>
        <v/>
      </c>
      <c r="M290" s="584">
        <f>SUM(M284:M289)</f>
        <v/>
      </c>
      <c r="N290" s="584">
        <f>SUM(N284:N289)</f>
        <v/>
      </c>
      <c r="O290" s="584">
        <f>SUM(O284:O289)</f>
        <v/>
      </c>
      <c r="P290" s="584">
        <f>SUM(P284:P289)</f>
        <v/>
      </c>
      <c r="Q290" s="584">
        <f>SUM(Q284:Q289)</f>
        <v/>
      </c>
      <c r="R290" s="584">
        <f>SUM(R284:R289)</f>
        <v/>
      </c>
      <c r="S290" s="584">
        <f>SUM(S284:S289)</f>
        <v/>
      </c>
      <c r="T290" s="584">
        <f>SUM(T284:T289)</f>
        <v/>
      </c>
      <c r="U290" s="584">
        <f>SUM(U284:U289)</f>
        <v/>
      </c>
      <c r="V290" s="584">
        <f>SUM(V284:V289)</f>
        <v/>
      </c>
      <c r="W290" s="584">
        <f>SUM(W284:W289)</f>
        <v/>
      </c>
      <c r="X290" s="584">
        <f>SUM(X284:X289)</f>
        <v/>
      </c>
      <c r="Y290" s="584">
        <f>SUM(Y284:Y289)</f>
        <v/>
      </c>
      <c r="Z290" s="584">
        <f>SUM(Z284:Z289)</f>
        <v/>
      </c>
      <c r="AA290" s="584">
        <f>SUM(AA284:AA289)</f>
        <v/>
      </c>
      <c r="AB290" s="584">
        <f>SUM(AB284:AB289)</f>
        <v/>
      </c>
      <c r="AC290" s="584">
        <f>SUM(AC284:AC289)</f>
        <v/>
      </c>
      <c r="AD290" s="584">
        <f>SUM(AD284:AD289)</f>
        <v/>
      </c>
      <c r="AE290" s="584">
        <f>SUM(AE284:AE289)</f>
        <v/>
      </c>
      <c r="AF290" s="584">
        <f>SUM(AF284:AF289)</f>
        <v/>
      </c>
      <c r="AG290" s="584">
        <f>SUM(AG284:AG289)</f>
        <v/>
      </c>
      <c r="AH290" s="584">
        <f>SUM(AH284:AH289)</f>
        <v/>
      </c>
      <c r="AI290" s="584">
        <f>SUM(AI284:AI289)</f>
        <v/>
      </c>
      <c r="AJ290" s="584">
        <f>SUM(AJ284:AJ289)</f>
        <v/>
      </c>
      <c r="AK290" s="584">
        <f>SUM(AK284:AK289)</f>
        <v/>
      </c>
      <c r="AL290" s="584">
        <f>SUM(AL284:AL289)</f>
        <v/>
      </c>
      <c r="AM290" s="584">
        <f>SUM(AM284:AM289)</f>
        <v/>
      </c>
      <c r="AN290" s="584">
        <f>SUM(AN284:AN289)</f>
        <v/>
      </c>
      <c r="AO290" s="584">
        <f>SUM(AO284:AO289)</f>
        <v/>
      </c>
      <c r="AP290" s="584">
        <f>SUM(AP284:AP289)</f>
        <v/>
      </c>
      <c r="AQ290" s="584">
        <f>SUM(AQ284:AQ289)</f>
        <v/>
      </c>
      <c r="AR290" s="584">
        <f>SUM(AR284:AR289)</f>
        <v/>
      </c>
      <c r="AS290" s="584">
        <f>SUM(AS284:AS289)</f>
        <v/>
      </c>
      <c r="AT290" s="584">
        <f>SUM(AT284:AT289)</f>
        <v/>
      </c>
      <c r="AU290" s="584">
        <f>SUM(AU284:AU289)</f>
        <v/>
      </c>
      <c r="AV290" s="584">
        <f>SUM(AV284:AV289)</f>
        <v/>
      </c>
      <c r="AW290" s="584">
        <f>SUM(AW284:AW289)</f>
        <v/>
      </c>
      <c r="AX290" s="584">
        <f>SUM(AX284:AX289)</f>
        <v/>
      </c>
      <c r="AY290" s="584">
        <f>SUM(AY284:AY289)</f>
        <v/>
      </c>
      <c r="AZ290" s="584">
        <f>SUM(AZ284:AZ289)</f>
        <v/>
      </c>
      <c r="BA290" s="584">
        <f>SUM(BA284:BA289)</f>
        <v/>
      </c>
      <c r="BB290" s="584">
        <f>SUM(BB284:BB289)</f>
        <v/>
      </c>
      <c r="BC290" s="584">
        <f>SUM(BC284:BC289)</f>
        <v/>
      </c>
      <c r="BD290" s="584">
        <f>SUM(BD284:BD289)</f>
        <v/>
      </c>
      <c r="BE290" s="584">
        <f>SUM(BE284:BE289)</f>
        <v/>
      </c>
      <c r="BF290" s="584">
        <f>SUM(BF284:BF289)</f>
        <v/>
      </c>
      <c r="BG290" s="584">
        <f>SUM(BG284:BG289)</f>
        <v/>
      </c>
      <c r="BH290" s="584">
        <f>SUM(BH284:BH289)</f>
        <v/>
      </c>
      <c r="BI290" s="584">
        <f>SUM(BI284:BI289)</f>
        <v/>
      </c>
      <c r="BJ290" s="584">
        <f>SUM(BJ284:BJ289)</f>
        <v/>
      </c>
      <c r="BK290" s="584">
        <f>SUM(BK284:BK289)</f>
        <v/>
      </c>
      <c r="BL290" s="584">
        <f>SUM(BL284:BL289)</f>
        <v/>
      </c>
      <c r="BM290" s="584">
        <f>SUM(BM284:BM289)</f>
        <v/>
      </c>
      <c r="BN290" s="584">
        <f>SUM(BN284:BN289)</f>
        <v/>
      </c>
      <c r="BO290" s="584">
        <f>SUM(BO284:BO289)</f>
        <v/>
      </c>
      <c r="BP290" s="584">
        <f>SUM(BP284:BP289)</f>
        <v/>
      </c>
      <c r="BQ290" s="584">
        <f>SUM(BQ284:BQ289)</f>
        <v/>
      </c>
      <c r="BR290" s="584">
        <f>SUM(BR284:BR289)</f>
        <v/>
      </c>
      <c r="BS290" s="584">
        <f>SUM(BS284:BS289)</f>
        <v/>
      </c>
      <c r="BT290" s="584">
        <f>SUM(BT284:BT289)</f>
        <v/>
      </c>
      <c r="BU290" s="584">
        <f>SUM(BU284:BU289)</f>
        <v/>
      </c>
      <c r="BV290" s="584">
        <f>SUM(BV284:BV289)</f>
        <v/>
      </c>
      <c r="BW290" s="584">
        <f>SUM(BW284:BW289)</f>
        <v/>
      </c>
      <c r="BX290" s="584">
        <f>SUM(BX284:BX289)</f>
        <v/>
      </c>
      <c r="BY290" s="584">
        <f>SUM(BY284:BY289)</f>
        <v/>
      </c>
      <c r="BZ290" s="584">
        <f>SUM(BZ284:BZ289)</f>
        <v/>
      </c>
      <c r="CA290" s="584">
        <f>SUM(CA284:CA289)</f>
        <v/>
      </c>
      <c r="CB290" s="584">
        <f>SUM(CB284:CB289)</f>
        <v/>
      </c>
      <c r="CC290" s="584">
        <f>SUM(CC284:CC289)</f>
        <v/>
      </c>
      <c r="CD290" s="584">
        <f>SUM(CD284:CD289)</f>
        <v/>
      </c>
      <c r="CE290" s="584">
        <f>SUM(CE284:CE289)</f>
        <v/>
      </c>
      <c r="CF290" s="584">
        <f>SUM(CF284:CF289)</f>
        <v/>
      </c>
      <c r="CG290" s="584">
        <f>SUM(CG284:CG289)</f>
        <v/>
      </c>
      <c r="CH290" s="584">
        <f>SUM(CH284:CH289)</f>
        <v/>
      </c>
      <c r="CI290" s="584">
        <f>SUM(CI284:CI289)</f>
        <v/>
      </c>
      <c r="CJ290" s="584">
        <f>SUM(CJ284:CJ289)</f>
        <v/>
      </c>
      <c r="CK290" s="584">
        <f>SUM(CK284:CK289)</f>
        <v/>
      </c>
      <c r="CL290" s="584">
        <f>SUM(CL284:CL289)</f>
        <v/>
      </c>
      <c r="CM290" s="584">
        <f>SUM(CM284:CM289)</f>
        <v/>
      </c>
      <c r="CN290" s="584">
        <f>SUM(CN284:CN289)</f>
        <v/>
      </c>
      <c r="CO290" s="584">
        <f>SUM(CO284:CO289)</f>
        <v/>
      </c>
      <c r="CP290" s="584">
        <f>SUM(CP284:CP289)</f>
        <v/>
      </c>
      <c r="CQ290" s="584">
        <f>SUM(CQ284:CQ289)</f>
        <v/>
      </c>
      <c r="CR290" s="584">
        <f>SUM(CR284:CR289)</f>
        <v/>
      </c>
      <c r="CS290" s="584">
        <f>SUM(CS284:CS289)</f>
        <v/>
      </c>
      <c r="CT290" s="584">
        <f>SUM(CT284:CT289)</f>
        <v/>
      </c>
      <c r="CU290" s="584">
        <f>SUM(CU284:CU289)</f>
        <v/>
      </c>
      <c r="CV290" s="584">
        <f>SUM(CV284:CV289)</f>
        <v/>
      </c>
      <c r="CW290" s="584">
        <f>SUM(CW284:CW289)</f>
        <v/>
      </c>
      <c r="CX290" s="584">
        <f>SUM(CX284:CX289)</f>
        <v/>
      </c>
      <c r="CY290" s="584">
        <f>SUM(CY284:CY289)</f>
        <v/>
      </c>
      <c r="CZ290" s="584">
        <f>SUM(CZ284:CZ289)</f>
        <v/>
      </c>
      <c r="DA290" s="584">
        <f>SUM(DA284:DA289)</f>
        <v/>
      </c>
      <c r="DB290" s="584">
        <f>SUM(DB284:DB289)</f>
        <v/>
      </c>
      <c r="DC290" s="584">
        <f>SUM(DC284:DC289)</f>
        <v/>
      </c>
      <c r="DD290" s="584">
        <f>SUM(DD284:DD289)</f>
        <v/>
      </c>
      <c r="DE290" s="584">
        <f>SUM(DE284:DE289)</f>
        <v/>
      </c>
      <c r="DF290" s="584">
        <f>SUM(DF284:DF289)</f>
        <v/>
      </c>
      <c r="DG290" s="584">
        <f>SUM(DG284:DG289)</f>
        <v/>
      </c>
      <c r="DH290" s="584">
        <f>SUM(DH284:DH289)</f>
        <v/>
      </c>
      <c r="DI290" s="584">
        <f>SUM(DI284:DI289)</f>
        <v/>
      </c>
      <c r="DJ290" s="584">
        <f>SUM(DJ284:DJ289)</f>
        <v/>
      </c>
      <c r="DK290" s="584">
        <f>SUM(DK284:DK289)</f>
        <v/>
      </c>
      <c r="DL290" s="584">
        <f>SUM(DL284:DL289)</f>
        <v/>
      </c>
      <c r="DM290" s="584">
        <f>SUM(DM284:DM289)</f>
        <v/>
      </c>
      <c r="DN290" s="584">
        <f>SUM(DN284:DN289)</f>
        <v/>
      </c>
      <c r="DO290" s="584">
        <f>SUM(DO284:DO289)</f>
        <v/>
      </c>
      <c r="DP290" s="584">
        <f>SUM(DP284:DP289)</f>
        <v/>
      </c>
      <c r="DQ290" s="584">
        <f>SUM(DQ284:DQ289)</f>
        <v/>
      </c>
      <c r="DR290" s="584">
        <f>SUM(DR284:DR289)</f>
        <v/>
      </c>
      <c r="DS290" s="584">
        <f>SUM(DS284:DS289)</f>
        <v/>
      </c>
      <c r="DT290" s="584">
        <f>SUM(DT284:DT289)</f>
        <v/>
      </c>
      <c r="DU290" s="584">
        <f>SUM(DU284:DU289)</f>
        <v/>
      </c>
      <c r="DV290" s="584">
        <f>SUM(DV284:DV289)</f>
        <v/>
      </c>
      <c r="DW290" s="584">
        <f>SUM(DW284:DW289)</f>
        <v/>
      </c>
      <c r="DX290" s="584">
        <f>SUM(DX284:DX289)</f>
        <v/>
      </c>
      <c r="DY290" s="584">
        <f>SUM(DY284:DY289)</f>
        <v/>
      </c>
      <c r="DZ290" s="584">
        <f>SUM(DZ284:DZ289)</f>
        <v/>
      </c>
      <c r="EA290" s="584">
        <f>SUM(EA284:EA289)</f>
        <v/>
      </c>
      <c r="EB290" s="584">
        <f>SUM(EB284:EB289)</f>
        <v/>
      </c>
      <c r="EC290" s="584">
        <f>SUM(EC284:EC289)</f>
        <v/>
      </c>
      <c r="ED290" s="584">
        <f>SUM(ED284:ED289)</f>
        <v/>
      </c>
      <c r="EE290" s="584">
        <f>SUM(EE284:EE289)</f>
        <v/>
      </c>
      <c r="EF290" s="584">
        <f>SUM(EF284:EF289)</f>
        <v/>
      </c>
      <c r="EG290" s="584">
        <f>SUM(EG284:EG289)</f>
        <v/>
      </c>
      <c r="EH290" s="584">
        <f>SUM(EH284:EH289)</f>
        <v/>
      </c>
      <c r="EI290" s="584">
        <f>SUM(EI284:EI289)</f>
        <v/>
      </c>
      <c r="EJ290" s="584">
        <f>SUM(EJ284:EJ289)</f>
        <v/>
      </c>
      <c r="EK290" s="584">
        <f>SUM(EK284:EK289)</f>
        <v/>
      </c>
      <c r="EL290" s="584">
        <f>SUM(EL284:EL289)</f>
        <v/>
      </c>
      <c r="EM290" s="584">
        <f>SUM(EM284:EM289)</f>
        <v/>
      </c>
      <c r="EN290" s="584">
        <f>SUM(EN284:EN289)</f>
        <v/>
      </c>
      <c r="EO290" s="584">
        <f>SUM(EO284:EO289)</f>
        <v/>
      </c>
      <c r="EP290" s="584">
        <f>SUM(EP284:EP289)</f>
        <v/>
      </c>
      <c r="EQ290" s="584">
        <f>SUM(EQ284:EQ289)</f>
        <v/>
      </c>
      <c r="ER290" s="584">
        <f>SUM(ER284:ER289)</f>
        <v/>
      </c>
      <c r="ES290" s="584">
        <f>SUM(ES284:ES289)</f>
        <v/>
      </c>
      <c r="ET290" s="584">
        <f>SUM(ET284:ET289)</f>
        <v/>
      </c>
      <c r="EU290" s="584">
        <f>SUM(EU284:EU289)</f>
        <v/>
      </c>
      <c r="EV290" s="584">
        <f>SUM(EV284:EV289)</f>
        <v/>
      </c>
      <c r="EW290" s="584">
        <f>SUM(EW284:EW289)</f>
        <v/>
      </c>
      <c r="EX290" s="584">
        <f>SUM(EX284:EX289)</f>
        <v/>
      </c>
      <c r="EY290" s="584">
        <f>SUM(EY284:EY289)</f>
        <v/>
      </c>
      <c r="EZ290" s="584">
        <f>SUM(EZ284:EZ289)</f>
        <v/>
      </c>
      <c r="FA290" s="584">
        <f>SUM(FA284:FA289)</f>
        <v/>
      </c>
      <c r="FB290" s="584">
        <f>SUM(FB284:FB289)</f>
        <v/>
      </c>
      <c r="FC290" s="584">
        <f>SUM(FC284:FC289)</f>
        <v/>
      </c>
      <c r="FD290" s="584">
        <f>SUM(FD284:FD289)</f>
        <v/>
      </c>
      <c r="FE290" s="584">
        <f>SUM(FE284:FE289)</f>
        <v/>
      </c>
      <c r="FF290" s="584">
        <f>SUM(FF284:FF289)</f>
        <v/>
      </c>
      <c r="FG290" s="584">
        <f>SUM(FG284:FG289)</f>
        <v/>
      </c>
      <c r="FH290" s="584">
        <f>SUM(FH284:FH289)</f>
        <v/>
      </c>
      <c r="FI290" s="584">
        <f>SUM(FI284:FI289)</f>
        <v/>
      </c>
      <c r="FJ290" s="584">
        <f>SUM(FJ284:FJ289)</f>
        <v/>
      </c>
      <c r="FK290" s="584">
        <f>SUM(FK284:FK289)</f>
        <v/>
      </c>
      <c r="FL290" s="584">
        <f>SUM(FL284:FL289)</f>
        <v/>
      </c>
      <c r="FM290" s="584">
        <f>SUM(FM284:FM289)</f>
        <v/>
      </c>
      <c r="FN290" s="584">
        <f>SUM(FN284:FN289)</f>
        <v/>
      </c>
      <c r="FO290" s="584">
        <f>SUM(FO284:FO289)</f>
        <v/>
      </c>
      <c r="FP290" s="584">
        <f>SUM(FP284:FP289)</f>
        <v/>
      </c>
      <c r="FQ290" s="584">
        <f>SUM(FQ284:FQ289)</f>
        <v/>
      </c>
      <c r="FR290" s="584">
        <f>SUM(FR284:FR289)</f>
        <v/>
      </c>
      <c r="FS290" s="584">
        <f>SUM(FS284:FS289)</f>
        <v/>
      </c>
      <c r="FT290" s="584">
        <f>SUM(FT284:FT289)</f>
        <v/>
      </c>
      <c r="FU290" s="584">
        <f>SUM(FU284:FU289)</f>
        <v/>
      </c>
      <c r="FV290" s="584">
        <f>SUM(FV284:FV289)</f>
        <v/>
      </c>
      <c r="FW290" s="584">
        <f>SUM(FW284:FW289)</f>
        <v/>
      </c>
      <c r="FX290" s="584">
        <f>SUM(FX284:FX289)</f>
        <v/>
      </c>
      <c r="FY290" s="584">
        <f>SUM(FY284:FY289)</f>
        <v/>
      </c>
      <c r="FZ290" s="584">
        <f>SUM(FZ284:FZ289)</f>
        <v/>
      </c>
      <c r="GA290" s="584">
        <f>SUM(GA284:GA289)</f>
        <v/>
      </c>
      <c r="GB290" s="584">
        <f>SUM(GB284:GB289)</f>
        <v/>
      </c>
      <c r="GC290" s="584">
        <f>SUM(GC284:GC289)</f>
        <v/>
      </c>
      <c r="GD290" s="584">
        <f>SUM(GD284:GD289)</f>
        <v/>
      </c>
      <c r="GE290" s="584">
        <f>SUM(GE284:GE289)</f>
        <v/>
      </c>
      <c r="GF290" s="584">
        <f>SUM(GF284:GF289)</f>
        <v/>
      </c>
      <c r="GG290" s="584">
        <f>SUM(GG284:GG289)</f>
        <v/>
      </c>
      <c r="GH290" s="584">
        <f>SUM(GH284:GH289)</f>
        <v/>
      </c>
      <c r="GI290" s="584">
        <f>SUM(GI284:GI289)</f>
        <v/>
      </c>
      <c r="GJ290" s="584">
        <f>SUM(GJ284:GJ289)</f>
        <v/>
      </c>
      <c r="GK290" s="584">
        <f>SUM(GK284:GK289)</f>
        <v/>
      </c>
      <c r="GL290" s="584">
        <f>SUM(GL284:GL289)</f>
        <v/>
      </c>
      <c r="GM290" s="584">
        <f>SUM(GM284:GM289)</f>
        <v/>
      </c>
      <c r="GN290" s="584">
        <f>SUM(GN284:GN289)</f>
        <v/>
      </c>
      <c r="GO290" s="584">
        <f>SUM(GO284:GO289)</f>
        <v/>
      </c>
      <c r="GP290" s="584">
        <f>SUM(GP284:GP289)</f>
        <v/>
      </c>
      <c r="GQ290" s="584">
        <f>SUM(GQ284:GQ289)</f>
        <v/>
      </c>
      <c r="GR290" s="584">
        <f>SUM(GR284:GR289)</f>
        <v/>
      </c>
      <c r="GS290" s="584">
        <f>SUM(GS284:GS289)</f>
        <v/>
      </c>
      <c r="GT290" s="584">
        <f>SUM(GT284:GT289)</f>
        <v/>
      </c>
      <c r="GU290" s="584">
        <f>SUM(GU284:GU289)</f>
        <v/>
      </c>
      <c r="GV290" s="584">
        <f>SUM(GV284:GV289)</f>
        <v/>
      </c>
      <c r="GW290" s="584">
        <f>SUM(GW284:GW289)</f>
        <v/>
      </c>
      <c r="GX290" s="584">
        <f>SUM(GX284:GX289)</f>
        <v/>
      </c>
      <c r="GY290" s="584">
        <f>SUM(GY284:GY289)</f>
        <v/>
      </c>
      <c r="GZ290" s="584">
        <f>SUM(GZ284:GZ289)</f>
        <v/>
      </c>
      <c r="HA290" s="584">
        <f>SUM(HA284:HA289)</f>
        <v/>
      </c>
      <c r="HB290" s="584">
        <f>SUM(HB284:HB289)</f>
        <v/>
      </c>
      <c r="HC290" s="584">
        <f>SUM(HC284:HC289)</f>
        <v/>
      </c>
      <c r="HD290" s="584">
        <f>SUM(HD284:HD289)</f>
        <v/>
      </c>
      <c r="HE290" s="584">
        <f>SUM(HE284:HE289)</f>
        <v/>
      </c>
      <c r="HF290" s="584">
        <f>SUM(HF284:HF289)</f>
        <v/>
      </c>
      <c r="HG290" s="584">
        <f>SUM(HG284:HG289)</f>
        <v/>
      </c>
      <c r="HH290" s="584">
        <f>SUM(HH284:HH289)</f>
        <v/>
      </c>
      <c r="HI290" s="584">
        <f>SUM(HI284:HI289)</f>
        <v/>
      </c>
      <c r="HJ290" s="584">
        <f>SUM(HJ284:HJ289)</f>
        <v/>
      </c>
      <c r="HK290" s="584">
        <f>SUM(HK284:HK289)</f>
        <v/>
      </c>
      <c r="HL290" s="584">
        <f>SUM(HL284:HL289)</f>
        <v/>
      </c>
      <c r="HM290" s="584">
        <f>SUM(HM284:HM289)</f>
        <v/>
      </c>
      <c r="HN290" s="584">
        <f>SUM(HN284:HN289)</f>
        <v/>
      </c>
      <c r="HO290" s="584">
        <f>SUM(HO284:HO289)</f>
        <v/>
      </c>
      <c r="HP290" s="584">
        <f>SUM(HP284:HP289)</f>
        <v/>
      </c>
      <c r="HQ290" s="584">
        <f>SUM(HQ284:HQ289)</f>
        <v/>
      </c>
      <c r="HR290" s="584">
        <f>SUM(HR284:HR289)</f>
        <v/>
      </c>
      <c r="HS290" s="584">
        <f>SUM(HS284:HS289)</f>
        <v/>
      </c>
      <c r="HT290" s="584">
        <f>SUM(HT284:HT289)</f>
        <v/>
      </c>
      <c r="HU290" s="584">
        <f>SUM(HU284:HU289)</f>
        <v/>
      </c>
      <c r="HV290" s="584">
        <f>SUM(HV284:HV289)</f>
        <v/>
      </c>
      <c r="HW290" s="584">
        <f>SUM(HW284:HW289)</f>
        <v/>
      </c>
      <c r="HX290" s="584">
        <f>SUM(HX284:HX289)</f>
        <v/>
      </c>
      <c r="HY290" s="584">
        <f>SUM(HY284:HY289)</f>
        <v/>
      </c>
      <c r="HZ290" s="584">
        <f>SUM(HZ284:HZ289)</f>
        <v/>
      </c>
      <c r="IA290" s="584">
        <f>SUM(IA284:IA289)</f>
        <v/>
      </c>
      <c r="IB290" s="584">
        <f>SUM(IB284:IB289)</f>
        <v/>
      </c>
      <c r="IC290" s="584">
        <f>SUM(IC284:IC289)</f>
        <v/>
      </c>
      <c r="ID290" s="584">
        <f>SUM(ID284:ID289)</f>
        <v/>
      </c>
      <c r="IE290" s="584">
        <f>SUM(IE284:IE289)</f>
        <v/>
      </c>
      <c r="IF290" s="584">
        <f>SUM(IF284:IF289)</f>
        <v/>
      </c>
      <c r="IG290" s="584">
        <f>SUM(IG284:IG289)</f>
        <v/>
      </c>
      <c r="IH290" s="584">
        <f>SUM(IH284:IH289)</f>
        <v/>
      </c>
      <c r="II290" s="584">
        <f>SUM(II284:II289)</f>
        <v/>
      </c>
      <c r="IJ290" s="584">
        <f>SUM(IJ284:IJ289)</f>
        <v/>
      </c>
      <c r="IK290" s="584">
        <f>SUM(IK284:IK289)</f>
        <v/>
      </c>
      <c r="IL290" s="584">
        <f>SUM(IL284:IL289)</f>
        <v/>
      </c>
      <c r="IM290" s="584">
        <f>SUM(IM284:IM289)</f>
        <v/>
      </c>
      <c r="IN290" s="584">
        <f>SUM(IN284:IN289)</f>
        <v/>
      </c>
      <c r="IO290" s="584">
        <f>SUM(IO284:IO289)</f>
        <v/>
      </c>
      <c r="IP290" s="584">
        <f>SUM(IP284:IP289)</f>
        <v/>
      </c>
      <c r="IQ290" s="584">
        <f>SUM(IQ284:IQ289)</f>
        <v/>
      </c>
      <c r="IR290" s="584">
        <f>SUM(IR284:IR289)</f>
        <v/>
      </c>
      <c r="IS290" s="584">
        <f>SUM(IS284:IS289)</f>
        <v/>
      </c>
      <c r="IT290" s="584">
        <f>SUM(IT284:IT289)</f>
        <v/>
      </c>
      <c r="IU290" s="584">
        <f>SUM(IU284:IU289)</f>
        <v/>
      </c>
      <c r="IV290" s="584">
        <f>SUM(IV284:IV289)</f>
        <v/>
      </c>
      <c r="IW290" s="584">
        <f>SUM(IW284:IW289)</f>
        <v/>
      </c>
      <c r="IX290" s="584">
        <f>SUM(IX284:IX289)</f>
        <v/>
      </c>
      <c r="IY290" s="584">
        <f>SUM(IY284:IY289)</f>
        <v/>
      </c>
      <c r="IZ290" s="584">
        <f>SUM(IZ284:IZ289)</f>
        <v/>
      </c>
      <c r="JA290" s="584">
        <f>SUM(JA284:JA289)</f>
        <v/>
      </c>
      <c r="JB290" s="584">
        <f>SUM(JB284:JB289)</f>
        <v/>
      </c>
      <c r="JC290" s="584">
        <f>SUM(JC284:JC289)</f>
        <v/>
      </c>
      <c r="JD290" s="584">
        <f>SUM(JD284:JD289)</f>
        <v/>
      </c>
      <c r="JE290" s="584">
        <f>SUM(JE284:JE289)</f>
        <v/>
      </c>
      <c r="JF290" s="584">
        <f>SUM(JF284:JF289)</f>
        <v/>
      </c>
      <c r="JG290" s="584">
        <f>SUM(JG284:JG289)</f>
        <v/>
      </c>
      <c r="JH290" s="584">
        <f>SUM(JH284:JH289)</f>
        <v/>
      </c>
      <c r="JI290" s="584">
        <f>SUM(JI284:JI289)</f>
        <v/>
      </c>
      <c r="JJ290" s="584">
        <f>SUM(JJ284:JJ289)</f>
        <v/>
      </c>
      <c r="JK290" s="584">
        <f>SUM(JK284:JK289)</f>
        <v/>
      </c>
      <c r="JL290" s="584">
        <f>SUM(JL284:JL289)</f>
        <v/>
      </c>
      <c r="JM290" s="584">
        <f>SUM(JM284:JM289)</f>
        <v/>
      </c>
      <c r="JN290" s="584">
        <f>SUM(JN284:JN289)</f>
        <v/>
      </c>
      <c r="JO290" s="584">
        <f>SUM(JO284:JO289)</f>
        <v/>
      </c>
      <c r="JP290" s="584">
        <f>SUM(JP284:JP289)</f>
        <v/>
      </c>
      <c r="JQ290" s="584">
        <f>SUM(JQ284:JQ289)</f>
        <v/>
      </c>
      <c r="JR290" s="584">
        <f>SUM(JR284:JR289)</f>
        <v/>
      </c>
      <c r="JS290" s="584">
        <f>SUM(JS284:JS289)</f>
        <v/>
      </c>
      <c r="JT290" s="584">
        <f>SUM(JT284:JT289)</f>
        <v/>
      </c>
      <c r="JU290" s="584">
        <f>SUM(JU284:JU289)</f>
        <v/>
      </c>
      <c r="JV290" s="584">
        <f>SUM(JV284:JV289)</f>
        <v/>
      </c>
      <c r="JW290" s="584">
        <f>SUM(JW284:JW289)</f>
        <v/>
      </c>
      <c r="JX290" s="584">
        <f>SUM(JX284:JX289)</f>
        <v/>
      </c>
      <c r="JY290" s="584">
        <f>SUM(JY284:JY289)</f>
        <v/>
      </c>
      <c r="JZ290" s="584">
        <f>SUM(JZ284:JZ289)</f>
        <v/>
      </c>
      <c r="KA290" s="584">
        <f>SUM(KA284:KA289)</f>
        <v/>
      </c>
      <c r="KB290" s="584">
        <f>SUM(KB284:KB289)</f>
        <v/>
      </c>
      <c r="KC290" s="584">
        <f>SUM(KC284:KC289)</f>
        <v/>
      </c>
      <c r="KD290" s="584">
        <f>SUM(KD284:KD289)</f>
        <v/>
      </c>
      <c r="KE290" s="584">
        <f>SUM(KE284:KE289)</f>
        <v/>
      </c>
      <c r="KF290" s="584">
        <f>SUM(KF284:KF289)</f>
        <v/>
      </c>
      <c r="KG290" s="584">
        <f>SUM(KG284:KG289)</f>
        <v/>
      </c>
      <c r="KH290" s="584">
        <f>SUM(KH284:KH289)</f>
        <v/>
      </c>
      <c r="KI290" s="584">
        <f>SUM(KI284:KI289)</f>
        <v/>
      </c>
      <c r="KJ290" s="584">
        <f>SUM(KJ284:KJ289)</f>
        <v/>
      </c>
      <c r="KK290" s="584">
        <f>SUM(KK284:KK289)</f>
        <v/>
      </c>
      <c r="KL290" s="584">
        <f>SUM(KL284:KL289)</f>
        <v/>
      </c>
      <c r="KM290" s="584">
        <f>SUM(KM284:KM289)</f>
        <v/>
      </c>
      <c r="KN290" s="584">
        <f>SUM(KN284:KN289)</f>
        <v/>
      </c>
      <c r="KO290" s="584">
        <f>SUM(KO284:KO289)</f>
        <v/>
      </c>
      <c r="KP290" s="584">
        <f>SUM(KP284:KP289)</f>
        <v/>
      </c>
      <c r="KQ290" s="584">
        <f>SUM(KQ284:KQ289)</f>
        <v/>
      </c>
      <c r="KR290" s="584">
        <f>SUM(KR284:KR289)</f>
        <v/>
      </c>
      <c r="KS290" s="584">
        <f>SUM(KS284:KS289)</f>
        <v/>
      </c>
      <c r="KT290" s="584">
        <f>SUM(KT284:KT289)</f>
        <v/>
      </c>
      <c r="KU290" s="584">
        <f>SUM(KU284:KU289)</f>
        <v/>
      </c>
      <c r="KV290" s="584">
        <f>SUM(KV284:KV289)</f>
        <v/>
      </c>
      <c r="KW290" s="584">
        <f>SUM(KW284:KW289)</f>
        <v/>
      </c>
      <c r="KX290" s="584">
        <f>SUM(KX284:KX289)</f>
        <v/>
      </c>
      <c r="KY290" s="584">
        <f>SUM(KY284:KY289)</f>
        <v/>
      </c>
      <c r="KZ290" s="584">
        <f>SUM(KZ284:KZ289)</f>
        <v/>
      </c>
      <c r="LA290" s="584">
        <f>SUM(LA284:LA289)</f>
        <v/>
      </c>
      <c r="LB290" s="584">
        <f>SUM(LB284:LB289)</f>
        <v/>
      </c>
      <c r="LC290" s="584">
        <f>SUM(LC284:LC289)</f>
        <v/>
      </c>
      <c r="LD290" s="584">
        <f>SUM(LD284:LD289)</f>
        <v/>
      </c>
      <c r="LE290" s="584">
        <f>SUM(LE284:LE289)</f>
        <v/>
      </c>
      <c r="LF290" s="584">
        <f>SUM(LF284:LF289)</f>
        <v/>
      </c>
      <c r="LG290" s="584">
        <f>SUM(LG284:LG289)</f>
        <v/>
      </c>
      <c r="LH290" s="584">
        <f>SUM(LH284:LH289)</f>
        <v/>
      </c>
      <c r="LI290" s="584">
        <f>SUM(LI284:LI289)</f>
        <v/>
      </c>
      <c r="LJ290" s="584">
        <f>SUM(LJ284:LJ289)</f>
        <v/>
      </c>
      <c r="LK290" s="584">
        <f>SUM(LK284:LK289)</f>
        <v/>
      </c>
      <c r="LL290" s="584">
        <f>SUM(LL284:LL289)</f>
        <v/>
      </c>
      <c r="LM290" s="584">
        <f>SUM(LM284:LM289)</f>
        <v/>
      </c>
      <c r="LN290" s="584">
        <f>SUM(LN284:LN289)</f>
        <v/>
      </c>
      <c r="LO290" s="584">
        <f>SUM(LO284:LO289)</f>
        <v/>
      </c>
      <c r="LP290" s="584">
        <f>SUM(LP284:LP289)</f>
        <v/>
      </c>
      <c r="LQ290" s="584">
        <f>SUM(LQ284:LQ289)</f>
        <v/>
      </c>
      <c r="LR290" s="584">
        <f>SUM(LR284:LR289)</f>
        <v/>
      </c>
      <c r="LS290" s="584">
        <f>SUM(LS284:LS289)</f>
        <v/>
      </c>
      <c r="LT290" s="584">
        <f>SUM(LT284:LT289)</f>
        <v/>
      </c>
      <c r="LU290" s="584">
        <f>SUM(LU284:LU289)</f>
        <v/>
      </c>
      <c r="LV290" s="584">
        <f>SUM(LV284:LV289)</f>
        <v/>
      </c>
      <c r="LW290" s="584">
        <f>SUM(LW284:LW289)</f>
        <v/>
      </c>
      <c r="LX290" s="584">
        <f>SUM(LX284:LX289)</f>
        <v/>
      </c>
      <c r="LY290" s="584">
        <f>SUM(LY284:LY289)</f>
        <v/>
      </c>
      <c r="LZ290" s="584">
        <f>SUM(LZ284:LZ289)</f>
        <v/>
      </c>
      <c r="MA290" s="584">
        <f>SUM(MA284:MA289)</f>
        <v/>
      </c>
      <c r="MB290" s="584">
        <f>SUM(MB284:MB289)</f>
        <v/>
      </c>
      <c r="MC290" s="584">
        <f>SUM(MC284:MC289)</f>
        <v/>
      </c>
      <c r="MD290" s="584">
        <f>SUM(MD284:MD289)</f>
        <v/>
      </c>
      <c r="ME290" s="584">
        <f>SUM(ME284:ME289)</f>
        <v/>
      </c>
      <c r="MF290" s="584">
        <f>SUM(MF284:MF289)</f>
        <v/>
      </c>
      <c r="MG290" s="584">
        <f>SUM(MG284:MG289)</f>
        <v/>
      </c>
      <c r="MH290" s="584">
        <f>SUM(MH284:MH289)</f>
        <v/>
      </c>
      <c r="MI290" s="584">
        <f>SUM(MI284:MI289)</f>
        <v/>
      </c>
      <c r="MJ290" s="584">
        <f>SUM(MJ284:MJ289)</f>
        <v/>
      </c>
      <c r="MK290" s="584">
        <f>SUM(MK284:MK289)</f>
        <v/>
      </c>
      <c r="ML290" s="584">
        <f>SUM(ML284:ML289)</f>
        <v/>
      </c>
      <c r="MM290" s="584">
        <f>SUM(MM284:MM289)</f>
        <v/>
      </c>
      <c r="MN290" s="584">
        <f>SUM(MN284:MN289)</f>
        <v/>
      </c>
      <c r="MO290" s="584">
        <f>SUM(MO284:MO289)</f>
        <v/>
      </c>
      <c r="MP290" s="584">
        <f>SUM(MP284:MP289)</f>
        <v/>
      </c>
      <c r="MQ290" s="584">
        <f>SUM(MQ284:MQ289)</f>
        <v/>
      </c>
      <c r="MR290" s="584">
        <f>SUM(MR284:MR289)</f>
        <v/>
      </c>
      <c r="MS290" s="584">
        <f>SUM(MS284:MS289)</f>
        <v/>
      </c>
      <c r="MT290" s="584">
        <f>SUM(MT284:MT289)</f>
        <v/>
      </c>
      <c r="MU290" s="584">
        <f>SUM(MU284:MU289)</f>
        <v/>
      </c>
      <c r="MV290" s="584">
        <f>SUM(MV284:MV289)</f>
        <v/>
      </c>
      <c r="MW290" s="584">
        <f>SUM(MW284:MW289)</f>
        <v/>
      </c>
      <c r="MX290" s="584">
        <f>SUM(MX284:MX289)</f>
        <v/>
      </c>
      <c r="MY290" s="584">
        <f>SUM(MY284:MY289)</f>
        <v/>
      </c>
      <c r="MZ290" s="584">
        <f>SUM(MZ284:MZ289)</f>
        <v/>
      </c>
      <c r="NA290" s="584">
        <f>SUM(NA284:NA289)</f>
        <v/>
      </c>
      <c r="NB290" s="584">
        <f>SUM(NB284:NB289)</f>
        <v/>
      </c>
      <c r="NC290" s="584">
        <f>SUM(NC284:NC289)</f>
        <v/>
      </c>
      <c r="ND290" s="584">
        <f>SUM(ND284:ND289)</f>
        <v/>
      </c>
      <c r="NE290" s="584">
        <f>SUM(NE284:NE289)</f>
        <v/>
      </c>
      <c r="NF290" s="584">
        <f>SUM(NF284:NF289)</f>
        <v/>
      </c>
      <c r="NG290" s="584">
        <f>SUM(NG284:NG289)</f>
        <v/>
      </c>
      <c r="NH290" s="584">
        <f>SUM(NH284:NH289)</f>
        <v/>
      </c>
      <c r="NI290" s="584">
        <f>SUM(NI284:NI289)</f>
        <v/>
      </c>
      <c r="NJ290" s="584">
        <f>SUM(NJ284:NJ289)</f>
        <v/>
      </c>
      <c r="NK290" s="584">
        <f>SUM(NK284:NK289)</f>
        <v/>
      </c>
      <c r="NL290" s="584">
        <f>SUM(NL284:NL289)</f>
        <v/>
      </c>
      <c r="NM290" s="584">
        <f>SUM(NM284:NM289)</f>
        <v/>
      </c>
      <c r="NN290" s="584">
        <f>SUM(NN284:NN289)</f>
        <v/>
      </c>
      <c r="NO290" s="584">
        <f>SUM(NO284:NO289)</f>
        <v/>
      </c>
      <c r="NP290" s="584">
        <f>SUM(NP284:NP289)</f>
        <v/>
      </c>
      <c r="NQ290" s="584">
        <f>SUM(NQ284:NQ289)</f>
        <v/>
      </c>
      <c r="NR290" s="584">
        <f>SUM(NR284:NR289)</f>
        <v/>
      </c>
      <c r="NS290" s="584">
        <f>SUM(NS284:NS289)</f>
        <v/>
      </c>
      <c r="NT290" s="584">
        <f>SUM(NT284:NT289)</f>
        <v/>
      </c>
      <c r="NU290" s="584">
        <f>SUM(NU284:NU289)</f>
        <v/>
      </c>
      <c r="NV290" s="584">
        <f>SUM(NV284:NV289)</f>
        <v/>
      </c>
      <c r="NW290" s="584">
        <f>SUM(NW284:NW289)</f>
        <v/>
      </c>
      <c r="NX290" s="584">
        <f>SUM(NX284:NX289)</f>
        <v/>
      </c>
      <c r="NY290" s="584">
        <f>SUM(NY284:NY289)</f>
        <v/>
      </c>
      <c r="NZ290" s="584">
        <f>SUM(NZ284:NZ289)</f>
        <v/>
      </c>
      <c r="OA290" s="584">
        <f>SUM(OA284:OA289)</f>
        <v/>
      </c>
      <c r="OB290" s="584">
        <f>SUM(OB284:OB289)</f>
        <v/>
      </c>
      <c r="OC290" s="584">
        <f>SUM(OC284:OC289)</f>
        <v/>
      </c>
      <c r="OD290" s="584">
        <f>SUM(OD284:OD289)</f>
        <v/>
      </c>
      <c r="OE290" s="584">
        <f>SUM(OE284:OE289)</f>
        <v/>
      </c>
      <c r="OF290" s="584">
        <f>SUM(OF284:OF289)</f>
        <v/>
      </c>
      <c r="OG290" s="584">
        <f>SUM(OG284:OG289)</f>
        <v/>
      </c>
      <c r="OH290" s="584">
        <f>SUM(OH284:OH289)</f>
        <v/>
      </c>
      <c r="OI290" s="584">
        <f>SUM(OI284:OI289)</f>
        <v/>
      </c>
      <c r="OJ290" s="584">
        <f>SUM(OJ284:OJ289)</f>
        <v/>
      </c>
      <c r="OK290" s="584">
        <f>SUM(OK284:OK289)</f>
        <v/>
      </c>
      <c r="OL290" s="584">
        <f>SUM(OL284:OL289)</f>
        <v/>
      </c>
      <c r="OM290" s="584">
        <f>SUM(OM284:OM289)</f>
        <v/>
      </c>
      <c r="ON290" s="584">
        <f>SUM(ON284:ON289)</f>
        <v/>
      </c>
      <c r="OO290" s="584">
        <f>SUM(OO284:OO289)</f>
        <v/>
      </c>
      <c r="OP290" s="584">
        <f>SUM(OP284:OP289)</f>
        <v/>
      </c>
      <c r="OQ290" s="584">
        <f>SUM(OQ284:OQ289)</f>
        <v/>
      </c>
      <c r="OR290" s="584">
        <f>SUM(OR284:OR289)</f>
        <v/>
      </c>
      <c r="OS290" s="584">
        <f>SUM(OS284:OS289)</f>
        <v/>
      </c>
      <c r="OT290" s="584">
        <f>SUM(OT284:OT289)</f>
        <v/>
      </c>
      <c r="OU290" s="584">
        <f>SUM(OU284:OU289)</f>
        <v/>
      </c>
      <c r="OV290" s="584">
        <f>SUM(OV284:OV289)</f>
        <v/>
      </c>
      <c r="OW290" s="584">
        <f>SUM(OW284:OW289)</f>
        <v/>
      </c>
      <c r="OX290" s="584">
        <f>SUM(OX284:OX289)</f>
        <v/>
      </c>
      <c r="OY290" s="584">
        <f>SUM(OY284:OY289)</f>
        <v/>
      </c>
      <c r="OZ290" s="584">
        <f>SUM(OZ284:OZ289)</f>
        <v/>
      </c>
      <c r="PA290" s="584">
        <f>SUM(PA284:PA289)</f>
        <v/>
      </c>
      <c r="PB290" s="584">
        <f>SUM(PB284:PB289)</f>
        <v/>
      </c>
      <c r="PC290" s="584">
        <f>SUM(PC284:PC289)</f>
        <v/>
      </c>
      <c r="PD290" s="584">
        <f>SUM(PD284:PD289)</f>
        <v/>
      </c>
      <c r="PE290" s="584">
        <f>SUM(PE284:PE289)</f>
        <v/>
      </c>
      <c r="PF290" s="584">
        <f>SUM(PF284:PF289)</f>
        <v/>
      </c>
      <c r="PG290" s="584">
        <f>SUM(PG284:PG289)</f>
        <v/>
      </c>
      <c r="PH290" s="584">
        <f>SUM(PH284:PH289)</f>
        <v/>
      </c>
      <c r="PI290" s="584">
        <f>SUM(PI284:PI289)</f>
        <v/>
      </c>
      <c r="PJ290" s="584">
        <f>SUM(PJ284:PJ289)</f>
        <v/>
      </c>
      <c r="PK290" s="584">
        <f>SUM(PK284:PK289)</f>
        <v/>
      </c>
      <c r="PL290" s="584">
        <f>SUM(PL284:PL289)</f>
        <v/>
      </c>
      <c r="PM290" s="584">
        <f>SUM(PM284:PM289)</f>
        <v/>
      </c>
      <c r="PN290" s="584">
        <f>SUM(PN284:PN289)</f>
        <v/>
      </c>
      <c r="PO290" s="584">
        <f>SUM(PO284:PO289)</f>
        <v/>
      </c>
      <c r="PP290" s="584">
        <f>SUM(PP284:PP289)</f>
        <v/>
      </c>
      <c r="PQ290" s="584">
        <f>SUM(PQ284:PQ289)</f>
        <v/>
      </c>
      <c r="PR290" s="584">
        <f>SUM(PR284:PR289)</f>
        <v/>
      </c>
      <c r="PS290" s="584">
        <f>SUM(PS284:PS289)</f>
        <v/>
      </c>
      <c r="PT290" s="584">
        <f>SUM(PT284:PT289)</f>
        <v/>
      </c>
      <c r="PU290" s="584">
        <f>SUM(PU284:PU289)</f>
        <v/>
      </c>
      <c r="PV290" s="584">
        <f>SUM(PV284:PV289)</f>
        <v/>
      </c>
      <c r="PW290" s="584">
        <f>SUM(PW284:PW289)</f>
        <v/>
      </c>
      <c r="PX290" s="584">
        <f>SUM(PX284:PX289)</f>
        <v/>
      </c>
      <c r="PY290" s="584">
        <f>SUM(PY284:PY289)</f>
        <v/>
      </c>
      <c r="PZ290" s="584">
        <f>SUM(PZ284:PZ289)</f>
        <v/>
      </c>
      <c r="QA290" s="584">
        <f>SUM(QA284:QA289)</f>
        <v/>
      </c>
      <c r="QB290" s="584">
        <f>SUM(QB284:QB289)</f>
        <v/>
      </c>
      <c r="QC290" s="584">
        <f>SUM(QC284:QC289)</f>
        <v/>
      </c>
      <c r="QD290" s="584">
        <f>SUM(QD284:QD289)</f>
        <v/>
      </c>
      <c r="QE290" s="584">
        <f>SUM(QE284:QE289)</f>
        <v/>
      </c>
      <c r="QF290" s="584">
        <f>SUM(QF284:QF289)</f>
        <v/>
      </c>
      <c r="QG290" s="584">
        <f>SUM(QG284:QG289)</f>
        <v/>
      </c>
      <c r="QH290" s="584">
        <f>SUM(QH284:QH289)</f>
        <v/>
      </c>
      <c r="QI290" s="584">
        <f>SUM(QI284:QI289)</f>
        <v/>
      </c>
      <c r="QJ290" s="584">
        <f>SUM(QJ284:QJ289)</f>
        <v/>
      </c>
      <c r="QK290" s="584">
        <f>SUM(QK284:QK289)</f>
        <v/>
      </c>
      <c r="QL290" s="584">
        <f>SUM(QL284:QL289)</f>
        <v/>
      </c>
      <c r="QM290" s="584">
        <f>SUM(QM284:QM289)</f>
        <v/>
      </c>
      <c r="QN290" s="584">
        <f>SUM(QN284:QN289)</f>
        <v/>
      </c>
      <c r="QO290" s="584">
        <f>SUM(QO284:QO289)</f>
        <v/>
      </c>
      <c r="QP290" s="584">
        <f>SUM(QP284:QP289)</f>
        <v/>
      </c>
      <c r="QQ290" s="584">
        <f>SUM(QQ284:QQ289)</f>
        <v/>
      </c>
      <c r="QR290" s="584">
        <f>SUM(QR284:QR289)</f>
        <v/>
      </c>
      <c r="QS290" s="584">
        <f>SUM(QS284:QS289)</f>
        <v/>
      </c>
      <c r="QT290" s="584">
        <f>SUM(QT284:QT289)</f>
        <v/>
      </c>
      <c r="QU290" s="584">
        <f>SUM(QU284:QU289)</f>
        <v/>
      </c>
      <c r="QV290" s="584">
        <f>SUM(QV284:QV289)</f>
        <v/>
      </c>
      <c r="QW290" s="584">
        <f>SUM(QW284:QW289)</f>
        <v/>
      </c>
      <c r="QX290" s="584">
        <f>SUM(QX284:QX289)</f>
        <v/>
      </c>
      <c r="QY290" s="584">
        <f>SUM(QY284:QY289)</f>
        <v/>
      </c>
      <c r="QZ290" s="584">
        <f>SUM(QZ284:QZ289)</f>
        <v/>
      </c>
      <c r="RA290" s="584">
        <f>SUM(RA284:RA289)</f>
        <v/>
      </c>
      <c r="RB290" s="584">
        <f>SUM(RB284:RB289)</f>
        <v/>
      </c>
      <c r="RC290" s="584">
        <f>SUM(RC284:RC289)</f>
        <v/>
      </c>
      <c r="RD290" s="584">
        <f>SUM(RD284:RD289)</f>
        <v/>
      </c>
      <c r="RE290" s="584">
        <f>SUM(RE284:RE289)</f>
        <v/>
      </c>
      <c r="RF290" s="584">
        <f>SUM(RF284:RF289)</f>
        <v/>
      </c>
      <c r="RG290" s="584">
        <f>SUM(RG284:RG289)</f>
        <v/>
      </c>
      <c r="RH290" s="584">
        <f>SUM(RH284:RH289)</f>
        <v/>
      </c>
      <c r="RI290" s="584">
        <f>SUM(RI284:RI289)</f>
        <v/>
      </c>
      <c r="RJ290" s="584">
        <f>SUM(RJ284:RJ289)</f>
        <v/>
      </c>
      <c r="RK290" s="584">
        <f>SUM(RK284:RK289)</f>
        <v/>
      </c>
      <c r="RL290" s="584">
        <f>SUM(RL284:RL289)</f>
        <v/>
      </c>
      <c r="RM290" s="584">
        <f>SUM(RM284:RM289)</f>
        <v/>
      </c>
      <c r="RN290" s="584">
        <f>SUM(RN284:RN289)</f>
        <v/>
      </c>
      <c r="RO290" s="584">
        <f>SUM(RO284:RO289)</f>
        <v/>
      </c>
      <c r="RP290" s="584">
        <f>SUM(RP284:RP289)</f>
        <v/>
      </c>
      <c r="RQ290" s="584">
        <f>SUM(RQ284:RQ289)</f>
        <v/>
      </c>
      <c r="RR290" s="584">
        <f>SUM(RR284:RR289)</f>
        <v/>
      </c>
      <c r="RS290" s="584">
        <f>SUM(RS284:RS289)</f>
        <v/>
      </c>
      <c r="RT290" s="584">
        <f>SUM(RT284:RT289)</f>
        <v/>
      </c>
      <c r="RU290" s="584">
        <f>SUM(RU284:RU289)</f>
        <v/>
      </c>
      <c r="RV290" s="584">
        <f>SUM(RV284:RV289)</f>
        <v/>
      </c>
      <c r="RW290" s="584">
        <f>SUM(RW284:RW289)</f>
        <v/>
      </c>
      <c r="RX290" s="584">
        <f>SUM(RX284:RX289)</f>
        <v/>
      </c>
      <c r="RY290" s="584">
        <f>SUM(RY284:RY289)</f>
        <v/>
      </c>
      <c r="RZ290" s="584">
        <f>SUM(RZ284:RZ289)</f>
        <v/>
      </c>
      <c r="SA290" s="584">
        <f>SUM(SA284:SA289)</f>
        <v/>
      </c>
      <c r="SB290" s="584">
        <f>SUM(SB284:SB289)</f>
        <v/>
      </c>
      <c r="SC290" s="584">
        <f>SUM(SC284:SC289)</f>
        <v/>
      </c>
      <c r="SD290" s="584">
        <f>SUM(SD284:SD289)</f>
        <v/>
      </c>
      <c r="SE290" s="584">
        <f>SUM(SE284:SE289)</f>
        <v/>
      </c>
      <c r="SF290" s="584">
        <f>SUM(SF284:SF289)</f>
        <v/>
      </c>
      <c r="SG290" s="584">
        <f>SUM(SG284:SG289)</f>
        <v/>
      </c>
      <c r="SH290" s="584">
        <f>SUM(SH284:SH289)</f>
        <v/>
      </c>
      <c r="SI290" s="584">
        <f>SUM(SI284:SI289)</f>
        <v/>
      </c>
      <c r="SJ290" s="584">
        <f>SUM(SJ284:SJ289)</f>
        <v/>
      </c>
      <c r="SK290" s="584">
        <f>SUM(SK284:SK289)</f>
        <v/>
      </c>
      <c r="SL290" s="584">
        <f>SUM(SL284:SL289)</f>
        <v/>
      </c>
      <c r="SM290" s="584">
        <f>SUM(SM284:SM289)</f>
        <v/>
      </c>
      <c r="SN290" s="584">
        <f>SUM(SN284:SN289)</f>
        <v/>
      </c>
      <c r="SO290" s="584">
        <f>SUM(SO284:SO289)</f>
        <v/>
      </c>
      <c r="SP290" s="584">
        <f>SUM(SP284:SP289)</f>
        <v/>
      </c>
      <c r="SQ290" s="584">
        <f>SUM(SQ284:SQ289)</f>
        <v/>
      </c>
      <c r="SR290" s="584">
        <f>SUM(SR284:SR289)</f>
        <v/>
      </c>
      <c r="SS290" s="584">
        <f>SUM(SS284:SS289)</f>
        <v/>
      </c>
      <c r="ST290" s="584">
        <f>SUM(ST284:ST289)</f>
        <v/>
      </c>
      <c r="SU290" s="584">
        <f>SUM(SU284:SU289)</f>
        <v/>
      </c>
      <c r="SV290" s="584">
        <f>SUM(SV284:SV289)</f>
        <v/>
      </c>
      <c r="SW290" s="584">
        <f>SUM(SW284:SW289)</f>
        <v/>
      </c>
      <c r="SX290" s="584">
        <f>SUM(SX284:SX289)</f>
        <v/>
      </c>
      <c r="SY290" s="584">
        <f>SUM(SY284:SY289)</f>
        <v/>
      </c>
      <c r="SZ290" s="584">
        <f>SUM(SZ284:SZ289)</f>
        <v/>
      </c>
      <c r="TA290" s="584">
        <f>SUM(TA284:TA289)</f>
        <v/>
      </c>
      <c r="TB290" s="584">
        <f>SUM(TB284:TB289)</f>
        <v/>
      </c>
      <c r="TC290" s="584">
        <f>SUM(TC284:TC289)</f>
        <v/>
      </c>
      <c r="TD290" s="584">
        <f>SUM(TD284:TD289)</f>
        <v/>
      </c>
      <c r="TE290" s="584">
        <f>SUM(TE284:TE289)</f>
        <v/>
      </c>
      <c r="TF290" s="584">
        <f>SUM(TF284:TF289)</f>
        <v/>
      </c>
      <c r="TG290" s="584">
        <f>SUM(TG284:TG289)</f>
        <v/>
      </c>
      <c r="TH290" s="584">
        <f>SUM(TH284:TH289)</f>
        <v/>
      </c>
      <c r="TI290" s="584">
        <f>SUM(TI284:TI289)</f>
        <v/>
      </c>
      <c r="TJ290" s="584">
        <f>SUM(TJ284:TJ289)</f>
        <v/>
      </c>
      <c r="TK290" s="584">
        <f>SUM(TK284:TK289)</f>
        <v/>
      </c>
      <c r="TL290" s="584">
        <f>SUM(TL284:TL289)</f>
        <v/>
      </c>
      <c r="TM290" s="584">
        <f>SUM(TM284:TM289)</f>
        <v/>
      </c>
      <c r="TN290" s="584">
        <f>SUM(TN284:TN289)</f>
        <v/>
      </c>
      <c r="TO290" s="584">
        <f>SUM(TO284:TO289)</f>
        <v/>
      </c>
      <c r="TP290" s="584">
        <f>SUM(TP284:TP289)</f>
        <v/>
      </c>
      <c r="TQ290" s="584">
        <f>SUM(TQ284:TQ289)</f>
        <v/>
      </c>
      <c r="TR290" s="584">
        <f>SUM(TR284:TR289)</f>
        <v/>
      </c>
      <c r="TS290" s="584">
        <f>SUM(TS284:TS289)</f>
        <v/>
      </c>
      <c r="TT290" s="584">
        <f>SUM(TT284:TT289)</f>
        <v/>
      </c>
      <c r="TU290" s="584">
        <f>SUM(TU284:TU289)</f>
        <v/>
      </c>
      <c r="TV290" s="584">
        <f>SUM(TV284:TV289)</f>
        <v/>
      </c>
      <c r="TW290" s="584">
        <f>SUM(TW284:TW289)</f>
        <v/>
      </c>
      <c r="TX290" s="584">
        <f>SUM(TX284:TX289)</f>
        <v/>
      </c>
      <c r="TY290" s="584">
        <f>SUM(TY284:TY289)</f>
        <v/>
      </c>
      <c r="TZ290" s="584">
        <f>SUM(TZ284:TZ289)</f>
        <v/>
      </c>
      <c r="UA290" s="584">
        <f>SUM(UA284:UA289)</f>
        <v/>
      </c>
      <c r="UB290" s="584">
        <f>SUM(UB284:UB289)</f>
        <v/>
      </c>
      <c r="UC290" s="584">
        <f>SUM(UC284:UC289)</f>
        <v/>
      </c>
      <c r="UD290" s="584">
        <f>SUM(UD284:UD289)</f>
        <v/>
      </c>
      <c r="UE290" s="584">
        <f>SUM(UE284:UE289)</f>
        <v/>
      </c>
      <c r="UF290" s="584">
        <f>SUM(UF284:UF289)</f>
        <v/>
      </c>
      <c r="UG290" s="584">
        <f>SUM(UG284:UG289)</f>
        <v/>
      </c>
      <c r="UH290" s="584">
        <f>SUM(UH284:UH289)</f>
        <v/>
      </c>
      <c r="UI290" s="584">
        <f>SUM(UI284:UI289)</f>
        <v/>
      </c>
      <c r="UJ290" s="584">
        <f>SUM(UJ284:UJ289)</f>
        <v/>
      </c>
      <c r="UK290" s="584">
        <f>SUM(UK284:UK289)</f>
        <v/>
      </c>
      <c r="UL290" s="584">
        <f>SUM(UL284:UL289)</f>
        <v/>
      </c>
      <c r="UM290" s="584">
        <f>SUM(UM284:UM289)</f>
        <v/>
      </c>
      <c r="UN290" s="584">
        <f>SUM(UN284:UN289)</f>
        <v/>
      </c>
      <c r="UO290" s="584">
        <f>SUM(UO284:UO289)</f>
        <v/>
      </c>
      <c r="UP290" s="584">
        <f>SUM(UP284:UP289)</f>
        <v/>
      </c>
      <c r="UQ290" s="584">
        <f>SUM(UQ284:UQ289)</f>
        <v/>
      </c>
      <c r="UR290" s="584">
        <f>SUM(UR284:UR289)</f>
        <v/>
      </c>
      <c r="US290" s="584">
        <f>SUM(US284:US289)</f>
        <v/>
      </c>
      <c r="UT290" s="584">
        <f>SUM(UT284:UT289)</f>
        <v/>
      </c>
      <c r="UU290" s="584">
        <f>SUM(UU284:UU289)</f>
        <v/>
      </c>
      <c r="UV290" s="584">
        <f>SUM(UV284:UV289)</f>
        <v/>
      </c>
      <c r="UW290" s="584">
        <f>SUM(UW284:UW289)</f>
        <v/>
      </c>
      <c r="UX290" s="584">
        <f>SUM(UX284:UX289)</f>
        <v/>
      </c>
      <c r="UY290" s="584">
        <f>SUM(UY284:UY289)</f>
        <v/>
      </c>
      <c r="UZ290" s="584">
        <f>SUM(UZ284:UZ289)</f>
        <v/>
      </c>
      <c r="VA290" s="584">
        <f>SUM(VA284:VA289)</f>
        <v/>
      </c>
      <c r="VB290" s="584">
        <f>SUM(VB284:VB289)</f>
        <v/>
      </c>
      <c r="VC290" s="584">
        <f>SUM(VC284:VC289)</f>
        <v/>
      </c>
      <c r="VD290" s="584">
        <f>SUM(VD284:VD289)</f>
        <v/>
      </c>
      <c r="VE290" s="584">
        <f>SUM(VE284:VE289)</f>
        <v/>
      </c>
      <c r="VF290" s="584">
        <f>SUM(VF284:VF289)</f>
        <v/>
      </c>
      <c r="VG290" s="584">
        <f>SUM(VG284:VG289)</f>
        <v/>
      </c>
      <c r="VH290" s="584">
        <f>SUM(VH284:VH289)</f>
        <v/>
      </c>
      <c r="VI290" s="584">
        <f>SUM(VI284:VI289)</f>
        <v/>
      </c>
      <c r="VJ290" s="584">
        <f>SUM(VJ284:VJ289)</f>
        <v/>
      </c>
      <c r="VK290" s="584">
        <f>SUM(VK284:VK289)</f>
        <v/>
      </c>
      <c r="VL290" s="584">
        <f>SUM(VL284:VL289)</f>
        <v/>
      </c>
      <c r="VM290" s="585">
        <f>SUM(VM284:VM289)</f>
        <v/>
      </c>
    </row>
    <row r="291" ht="19.5" customHeight="1">
      <c r="A291" s="1106" t="n"/>
      <c r="B291" s="1058" t="n"/>
      <c r="C291" s="1107" t="n"/>
      <c r="D291" s="599" t="inlineStr">
        <is>
          <t>EN SITUACION DE DESPLAZAMIENTO</t>
        </is>
      </c>
      <c r="E291" s="589">
        <f>SUMIF($D$9:$D$274,$D291,E$9:E$274)</f>
        <v/>
      </c>
      <c r="F291" s="589">
        <f>SUMIF($D$9:$D$274,$D291,F$9:F$274)</f>
        <v/>
      </c>
      <c r="G291" s="589">
        <f>SUMIF($D$9:$D$274,$D291,G$9:G$274)</f>
        <v/>
      </c>
      <c r="H291" s="589">
        <f>SUMIF($D$9:$D$274,$D291,H$9:H$274)</f>
        <v/>
      </c>
      <c r="I291" s="589">
        <f>SUMIF($D$9:$D$274,$D291,I$9:I$274)</f>
        <v/>
      </c>
      <c r="J291" s="589">
        <f>SUMIF($D$9:$D$274,$D291,J$9:J$274)</f>
        <v/>
      </c>
      <c r="K291" s="589">
        <f>SUMIF($D$9:$D$274,$D291,K$9:K$274)</f>
        <v/>
      </c>
      <c r="L291" s="589">
        <f>SUMIF($D$9:$D$274,$D291,L$9:L$274)</f>
        <v/>
      </c>
      <c r="M291" s="589">
        <f>SUMIF($D$9:$D$274,$D291,M$9:M$274)</f>
        <v/>
      </c>
      <c r="N291" s="589">
        <f>SUMIF($D$9:$D$274,$D291,N$9:N$274)</f>
        <v/>
      </c>
      <c r="O291" s="589">
        <f>SUMIF($D$9:$D$274,$D291,O$9:O$274)</f>
        <v/>
      </c>
      <c r="P291" s="589">
        <f>SUMIF($D$9:$D$274,$D291,P$9:P$274)</f>
        <v/>
      </c>
      <c r="Q291" s="589">
        <f>SUMIF($D$9:$D$274,$D291,Q$9:Q$274)</f>
        <v/>
      </c>
      <c r="R291" s="589">
        <f>SUMIF($D$9:$D$274,$D291,R$9:R$274)</f>
        <v/>
      </c>
      <c r="S291" s="589">
        <f>SUMIF($D$9:$D$274,$D291,S$9:S$274)</f>
        <v/>
      </c>
      <c r="T291" s="589">
        <f>SUMIF($D$9:$D$274,$D291,T$9:T$274)</f>
        <v/>
      </c>
      <c r="U291" s="589">
        <f>SUMIF($D$9:$D$274,$D291,U$9:U$274)</f>
        <v/>
      </c>
      <c r="V291" s="589">
        <f>SUMIF($D$9:$D$274,$D291,V$9:V$274)</f>
        <v/>
      </c>
      <c r="W291" s="589">
        <f>SUMIF($D$9:$D$274,$D291,W$9:W$274)</f>
        <v/>
      </c>
      <c r="X291" s="589">
        <f>SUMIF($D$9:$D$274,$D291,X$9:X$274)</f>
        <v/>
      </c>
      <c r="Y291" s="589">
        <f>SUMIF($D$9:$D$274,$D291,Y$9:Y$274)</f>
        <v/>
      </c>
      <c r="Z291" s="589">
        <f>SUMIF($D$9:$D$274,$D291,Z$9:Z$274)</f>
        <v/>
      </c>
      <c r="AA291" s="589">
        <f>SUMIF($D$9:$D$274,$D291,AA$9:AA$274)</f>
        <v/>
      </c>
      <c r="AB291" s="589">
        <f>SUMIF($D$9:$D$274,$D291,AB$9:AB$274)</f>
        <v/>
      </c>
      <c r="AC291" s="589">
        <f>SUMIF($D$9:$D$274,$D291,AC$9:AC$274)</f>
        <v/>
      </c>
      <c r="AD291" s="589">
        <f>SUMIF($D$9:$D$274,$D291,AD$9:AD$274)</f>
        <v/>
      </c>
      <c r="AE291" s="589">
        <f>SUMIF($D$9:$D$274,$D291,AE$9:AE$274)</f>
        <v/>
      </c>
      <c r="AF291" s="589">
        <f>SUMIF($D$9:$D$274,$D291,AF$9:AF$274)</f>
        <v/>
      </c>
      <c r="AG291" s="589">
        <f>SUMIF($D$9:$D$274,$D291,AG$9:AG$274)</f>
        <v/>
      </c>
      <c r="AH291" s="589">
        <f>SUMIF($D$9:$D$274,$D291,AH$9:AH$274)</f>
        <v/>
      </c>
      <c r="AI291" s="589">
        <f>SUMIF($D$9:$D$274,$D291,AI$9:AI$274)</f>
        <v/>
      </c>
      <c r="AJ291" s="589">
        <f>SUMIF($D$9:$D$274,$D291,AJ$9:AJ$274)</f>
        <v/>
      </c>
      <c r="AK291" s="589">
        <f>SUMIF($D$9:$D$274,$D291,AK$9:AK$274)</f>
        <v/>
      </c>
      <c r="AL291" s="589">
        <f>SUMIF($D$9:$D$274,$D291,AL$9:AL$274)</f>
        <v/>
      </c>
      <c r="AM291" s="589">
        <f>SUMIF($D$9:$D$274,$D291,AM$9:AM$274)</f>
        <v/>
      </c>
      <c r="AN291" s="589">
        <f>SUMIF($D$9:$D$274,$D291,AN$9:AN$274)</f>
        <v/>
      </c>
      <c r="AO291" s="589">
        <f>SUMIF($D$9:$D$274,$D291,AO$9:AO$274)</f>
        <v/>
      </c>
      <c r="AP291" s="589">
        <f>SUMIF($D$9:$D$274,$D291,AP$9:AP$274)</f>
        <v/>
      </c>
      <c r="AQ291" s="589">
        <f>SUMIF($D$9:$D$274,$D291,AQ$9:AQ$274)</f>
        <v/>
      </c>
      <c r="AR291" s="589">
        <f>SUMIF($D$9:$D$274,$D291,AR$9:AR$274)</f>
        <v/>
      </c>
      <c r="AS291" s="589">
        <f>SUMIF($D$9:$D$274,$D291,AS$9:AS$274)</f>
        <v/>
      </c>
      <c r="AT291" s="589">
        <f>SUMIF($D$9:$D$274,$D291,AT$9:AT$274)</f>
        <v/>
      </c>
      <c r="AU291" s="589">
        <f>SUMIF($D$9:$D$274,$D291,AU$9:AU$274)</f>
        <v/>
      </c>
      <c r="AV291" s="589">
        <f>SUMIF($D$9:$D$274,$D291,AV$9:AV$274)</f>
        <v/>
      </c>
      <c r="AW291" s="589">
        <f>SUMIF($D$9:$D$274,$D291,AW$9:AW$274)</f>
        <v/>
      </c>
      <c r="AX291" s="589">
        <f>SUMIF($D$9:$D$274,$D291,AX$9:AX$274)</f>
        <v/>
      </c>
      <c r="AY291" s="589">
        <f>SUMIF($D$9:$D$274,$D291,AY$9:AY$274)</f>
        <v/>
      </c>
      <c r="AZ291" s="589">
        <f>SUMIF($D$9:$D$274,$D291,AZ$9:AZ$274)</f>
        <v/>
      </c>
      <c r="BA291" s="589">
        <f>SUMIF($D$9:$D$274,$D291,BA$9:BA$274)</f>
        <v/>
      </c>
      <c r="BB291" s="589">
        <f>SUMIF($D$9:$D$274,$D291,BB$9:BB$274)</f>
        <v/>
      </c>
      <c r="BC291" s="589">
        <f>SUMIF($D$9:$D$274,$D291,BC$9:BC$274)</f>
        <v/>
      </c>
      <c r="BD291" s="589">
        <f>SUMIF($D$9:$D$274,$D291,BD$9:BD$274)</f>
        <v/>
      </c>
      <c r="BE291" s="589">
        <f>SUMIF($D$9:$D$274,$D291,BE$9:BE$274)</f>
        <v/>
      </c>
      <c r="BF291" s="589">
        <f>SUMIF($D$9:$D$274,$D291,BF$9:BF$274)</f>
        <v/>
      </c>
      <c r="BG291" s="589">
        <f>SUMIF($D$9:$D$274,$D291,BG$9:BG$274)</f>
        <v/>
      </c>
      <c r="BH291" s="589">
        <f>SUMIF($D$9:$D$274,$D291,BH$9:BH$274)</f>
        <v/>
      </c>
      <c r="BI291" s="589">
        <f>SUMIF($D$9:$D$274,$D291,BI$9:BI$274)</f>
        <v/>
      </c>
      <c r="BJ291" s="589">
        <f>SUMIF($D$9:$D$274,$D291,BJ$9:BJ$274)</f>
        <v/>
      </c>
      <c r="BK291" s="589">
        <f>SUMIF($D$9:$D$274,$D291,BK$9:BK$274)</f>
        <v/>
      </c>
      <c r="BL291" s="589">
        <f>SUMIF($D$9:$D$274,$D291,BL$9:BL$274)</f>
        <v/>
      </c>
      <c r="BM291" s="589">
        <f>SUMIF($D$9:$D$274,$D291,BM$9:BM$274)</f>
        <v/>
      </c>
      <c r="BN291" s="589">
        <f>SUMIF($D$9:$D$274,$D291,BN$9:BN$274)</f>
        <v/>
      </c>
      <c r="BO291" s="589">
        <f>SUMIF($D$9:$D$274,$D291,BO$9:BO$274)</f>
        <v/>
      </c>
      <c r="BP291" s="589">
        <f>SUMIF($D$9:$D$274,$D291,BP$9:BP$274)</f>
        <v/>
      </c>
      <c r="BQ291" s="589">
        <f>SUMIF($D$9:$D$274,$D291,BQ$9:BQ$274)</f>
        <v/>
      </c>
      <c r="BR291" s="589">
        <f>SUMIF($D$9:$D$274,$D291,BR$9:BR$274)</f>
        <v/>
      </c>
      <c r="BS291" s="589">
        <f>SUMIF($D$9:$D$274,$D291,BS$9:BS$274)</f>
        <v/>
      </c>
      <c r="BT291" s="589">
        <f>SUMIF($D$9:$D$274,$D291,BT$9:BT$274)</f>
        <v/>
      </c>
      <c r="BU291" s="589">
        <f>SUMIF($D$9:$D$274,$D291,BU$9:BU$274)</f>
        <v/>
      </c>
      <c r="BV291" s="589">
        <f>SUMIF($D$9:$D$274,$D291,BV$9:BV$274)</f>
        <v/>
      </c>
      <c r="BW291" s="589">
        <f>SUMIF($D$9:$D$274,$D291,BW$9:BW$274)</f>
        <v/>
      </c>
      <c r="BX291" s="589">
        <f>SUMIF($D$9:$D$274,$D291,BX$9:BX$274)</f>
        <v/>
      </c>
      <c r="BY291" s="589">
        <f>SUMIF($D$9:$D$274,$D291,BY$9:BY$274)</f>
        <v/>
      </c>
      <c r="BZ291" s="589">
        <f>SUMIF($D$9:$D$274,$D291,BZ$9:BZ$274)</f>
        <v/>
      </c>
      <c r="CA291" s="589">
        <f>SUMIF($D$9:$D$274,$D291,CA$9:CA$274)</f>
        <v/>
      </c>
      <c r="CB291" s="589">
        <f>SUMIF($D$9:$D$274,$D291,CB$9:CB$274)</f>
        <v/>
      </c>
      <c r="CC291" s="589">
        <f>SUMIF($D$9:$D$274,$D291,CC$9:CC$274)</f>
        <v/>
      </c>
      <c r="CD291" s="589">
        <f>SUMIF($D$9:$D$274,$D291,CD$9:CD$274)</f>
        <v/>
      </c>
      <c r="CE291" s="589">
        <f>SUMIF($D$9:$D$274,$D291,CE$9:CE$274)</f>
        <v/>
      </c>
      <c r="CF291" s="589">
        <f>SUMIF($D$9:$D$274,$D291,CF$9:CF$274)</f>
        <v/>
      </c>
      <c r="CG291" s="589">
        <f>SUMIF($D$9:$D$274,$D291,CG$9:CG$274)</f>
        <v/>
      </c>
      <c r="CH291" s="589">
        <f>SUMIF($D$9:$D$274,$D291,CH$9:CH$274)</f>
        <v/>
      </c>
      <c r="CI291" s="589">
        <f>SUMIF($D$9:$D$274,$D291,CI$9:CI$274)</f>
        <v/>
      </c>
      <c r="CJ291" s="589">
        <f>SUMIF($D$9:$D$274,$D291,CJ$9:CJ$274)</f>
        <v/>
      </c>
      <c r="CK291" s="589">
        <f>SUMIF($D$9:$D$274,$D291,CK$9:CK$274)</f>
        <v/>
      </c>
      <c r="CL291" s="589">
        <f>SUMIF($D$9:$D$274,$D291,CL$9:CL$274)</f>
        <v/>
      </c>
      <c r="CM291" s="589">
        <f>SUMIF($D$9:$D$274,$D291,CM$9:CM$274)</f>
        <v/>
      </c>
      <c r="CN291" s="589">
        <f>SUMIF($D$9:$D$274,$D291,CN$9:CN$274)</f>
        <v/>
      </c>
      <c r="CO291" s="589">
        <f>SUMIF($D$9:$D$274,$D291,CO$9:CO$274)</f>
        <v/>
      </c>
      <c r="CP291" s="589">
        <f>SUMIF($D$9:$D$274,$D291,CP$9:CP$274)</f>
        <v/>
      </c>
      <c r="CQ291" s="589">
        <f>SUMIF($D$9:$D$274,$D291,CQ$9:CQ$274)</f>
        <v/>
      </c>
      <c r="CR291" s="589">
        <f>SUMIF($D$9:$D$274,$D291,CR$9:CR$274)</f>
        <v/>
      </c>
      <c r="CS291" s="589">
        <f>SUMIF($D$9:$D$274,$D291,CS$9:CS$274)</f>
        <v/>
      </c>
      <c r="CT291" s="589">
        <f>SUMIF($D$9:$D$274,$D291,CT$9:CT$274)</f>
        <v/>
      </c>
      <c r="CU291" s="589">
        <f>SUMIF($D$9:$D$274,$D291,CU$9:CU$274)</f>
        <v/>
      </c>
      <c r="CV291" s="589">
        <f>SUMIF($D$9:$D$274,$D291,CV$9:CV$274)</f>
        <v/>
      </c>
      <c r="CW291" s="589">
        <f>SUMIF($D$9:$D$274,$D291,CW$9:CW$274)</f>
        <v/>
      </c>
      <c r="CX291" s="589">
        <f>SUMIF($D$9:$D$274,$D291,CX$9:CX$274)</f>
        <v/>
      </c>
      <c r="CY291" s="589">
        <f>SUMIF($D$9:$D$274,$D291,CY$9:CY$274)</f>
        <v/>
      </c>
      <c r="CZ291" s="589">
        <f>SUMIF($D$9:$D$274,$D291,CZ$9:CZ$274)</f>
        <v/>
      </c>
      <c r="DA291" s="589">
        <f>SUMIF($D$9:$D$274,$D291,DA$9:DA$274)</f>
        <v/>
      </c>
      <c r="DB291" s="589">
        <f>SUMIF($D$9:$D$274,$D291,DB$9:DB$274)</f>
        <v/>
      </c>
      <c r="DC291" s="589">
        <f>SUMIF($D$9:$D$274,$D291,DC$9:DC$274)</f>
        <v/>
      </c>
      <c r="DD291" s="589">
        <f>SUMIF($D$9:$D$274,$D291,DD$9:DD$274)</f>
        <v/>
      </c>
      <c r="DE291" s="589">
        <f>SUMIF($D$9:$D$274,$D291,DE$9:DE$274)</f>
        <v/>
      </c>
      <c r="DF291" s="589">
        <f>SUMIF($D$9:$D$274,$D291,DF$9:DF$274)</f>
        <v/>
      </c>
      <c r="DG291" s="589">
        <f>SUMIF($D$9:$D$274,$D291,DG$9:DG$274)</f>
        <v/>
      </c>
      <c r="DH291" s="589">
        <f>SUMIF($D$9:$D$274,$D291,DH$9:DH$274)</f>
        <v/>
      </c>
      <c r="DI291" s="589">
        <f>SUMIF($D$9:$D$274,$D291,DI$9:DI$274)</f>
        <v/>
      </c>
      <c r="DJ291" s="589">
        <f>SUMIF($D$9:$D$274,$D291,DJ$9:DJ$274)</f>
        <v/>
      </c>
      <c r="DK291" s="589">
        <f>SUMIF($D$9:$D$274,$D291,DK$9:DK$274)</f>
        <v/>
      </c>
      <c r="DL291" s="589">
        <f>SUMIF($D$9:$D$274,$D291,DL$9:DL$274)</f>
        <v/>
      </c>
      <c r="DM291" s="589">
        <f>SUMIF($D$9:$D$274,$D291,DM$9:DM$274)</f>
        <v/>
      </c>
      <c r="DN291" s="589">
        <f>SUMIF($D$9:$D$274,$D291,DN$9:DN$274)</f>
        <v/>
      </c>
      <c r="DO291" s="589">
        <f>SUMIF($D$9:$D$274,$D291,DO$9:DO$274)</f>
        <v/>
      </c>
      <c r="DP291" s="589">
        <f>SUMIF($D$9:$D$274,$D291,DP$9:DP$274)</f>
        <v/>
      </c>
      <c r="DQ291" s="589">
        <f>SUMIF($D$9:$D$274,$D291,DQ$9:DQ$274)</f>
        <v/>
      </c>
      <c r="DR291" s="589">
        <f>SUMIF($D$9:$D$274,$D291,DR$9:DR$274)</f>
        <v/>
      </c>
      <c r="DS291" s="589">
        <f>SUMIF($D$9:$D$274,$D291,DS$9:DS$274)</f>
        <v/>
      </c>
      <c r="DT291" s="589">
        <f>SUMIF($D$9:$D$274,$D291,DT$9:DT$274)</f>
        <v/>
      </c>
      <c r="DU291" s="589">
        <f>SUMIF($D$9:$D$274,$D291,DU$9:DU$274)</f>
        <v/>
      </c>
      <c r="DV291" s="589">
        <f>SUMIF($D$9:$D$274,$D291,DV$9:DV$274)</f>
        <v/>
      </c>
      <c r="DW291" s="589">
        <f>SUMIF($D$9:$D$274,$D291,DW$9:DW$274)</f>
        <v/>
      </c>
      <c r="DX291" s="589">
        <f>SUMIF($D$9:$D$274,$D291,DX$9:DX$274)</f>
        <v/>
      </c>
      <c r="DY291" s="589">
        <f>SUMIF($D$9:$D$274,$D291,DY$9:DY$274)</f>
        <v/>
      </c>
      <c r="DZ291" s="589">
        <f>SUMIF($D$9:$D$274,$D291,DZ$9:DZ$274)</f>
        <v/>
      </c>
      <c r="EA291" s="589">
        <f>SUMIF($D$9:$D$274,$D291,EA$9:EA$274)</f>
        <v/>
      </c>
      <c r="EB291" s="589">
        <f>SUMIF($D$9:$D$274,$D291,EB$9:EB$274)</f>
        <v/>
      </c>
      <c r="EC291" s="589">
        <f>SUMIF($D$9:$D$274,$D291,EC$9:EC$274)</f>
        <v/>
      </c>
      <c r="ED291" s="589">
        <f>SUMIF($D$9:$D$274,$D291,ED$9:ED$274)</f>
        <v/>
      </c>
      <c r="EE291" s="589">
        <f>SUMIF($D$9:$D$274,$D291,EE$9:EE$274)</f>
        <v/>
      </c>
      <c r="EF291" s="589">
        <f>SUMIF($D$9:$D$274,$D291,EF$9:EF$274)</f>
        <v/>
      </c>
      <c r="EG291" s="589">
        <f>SUMIF($D$9:$D$274,$D291,EG$9:EG$274)</f>
        <v/>
      </c>
      <c r="EH291" s="589">
        <f>SUMIF($D$9:$D$274,$D291,EH$9:EH$274)</f>
        <v/>
      </c>
      <c r="EI291" s="589">
        <f>SUMIF($D$9:$D$274,$D291,EI$9:EI$274)</f>
        <v/>
      </c>
      <c r="EJ291" s="589">
        <f>SUMIF($D$9:$D$274,$D291,EJ$9:EJ$274)</f>
        <v/>
      </c>
      <c r="EK291" s="589">
        <f>SUMIF($D$9:$D$274,$D291,EK$9:EK$274)</f>
        <v/>
      </c>
      <c r="EL291" s="589">
        <f>SUMIF($D$9:$D$274,$D291,EL$9:EL$274)</f>
        <v/>
      </c>
      <c r="EM291" s="589">
        <f>SUMIF($D$9:$D$274,$D291,EM$9:EM$274)</f>
        <v/>
      </c>
      <c r="EN291" s="589">
        <f>SUMIF($D$9:$D$274,$D291,EN$9:EN$274)</f>
        <v/>
      </c>
      <c r="EO291" s="589">
        <f>SUMIF($D$9:$D$274,$D291,EO$9:EO$274)</f>
        <v/>
      </c>
      <c r="EP291" s="589">
        <f>SUMIF($D$9:$D$274,$D291,EP$9:EP$274)</f>
        <v/>
      </c>
      <c r="EQ291" s="589">
        <f>SUMIF($D$9:$D$274,$D291,EQ$9:EQ$274)</f>
        <v/>
      </c>
      <c r="ER291" s="589">
        <f>SUMIF($D$9:$D$274,$D291,ER$9:ER$274)</f>
        <v/>
      </c>
      <c r="ES291" s="589">
        <f>SUMIF($D$9:$D$274,$D291,ES$9:ES$274)</f>
        <v/>
      </c>
      <c r="ET291" s="589">
        <f>SUMIF($D$9:$D$274,$D291,ET$9:ET$274)</f>
        <v/>
      </c>
      <c r="EU291" s="589">
        <f>SUMIF($D$9:$D$274,$D291,EU$9:EU$274)</f>
        <v/>
      </c>
      <c r="EV291" s="589">
        <f>SUMIF($D$9:$D$274,$D291,EV$9:EV$274)</f>
        <v/>
      </c>
      <c r="EW291" s="589">
        <f>SUMIF($D$9:$D$274,$D291,EW$9:EW$274)</f>
        <v/>
      </c>
      <c r="EX291" s="589">
        <f>SUMIF($D$9:$D$274,$D291,EX$9:EX$274)</f>
        <v/>
      </c>
      <c r="EY291" s="589">
        <f>SUMIF($D$9:$D$274,$D291,EY$9:EY$274)</f>
        <v/>
      </c>
      <c r="EZ291" s="589">
        <f>SUMIF($D$9:$D$274,$D291,EZ$9:EZ$274)</f>
        <v/>
      </c>
      <c r="FA291" s="589">
        <f>SUMIF($D$9:$D$274,$D291,FA$9:FA$274)</f>
        <v/>
      </c>
      <c r="FB291" s="589">
        <f>SUMIF($D$9:$D$274,$D291,FB$9:FB$274)</f>
        <v/>
      </c>
      <c r="FC291" s="589">
        <f>SUMIF($D$9:$D$274,$D291,FC$9:FC$274)</f>
        <v/>
      </c>
      <c r="FD291" s="589">
        <f>SUMIF($D$9:$D$274,$D291,FD$9:FD$274)</f>
        <v/>
      </c>
      <c r="FE291" s="589">
        <f>SUMIF($D$9:$D$274,$D291,FE$9:FE$274)</f>
        <v/>
      </c>
      <c r="FF291" s="589">
        <f>SUMIF($D$9:$D$274,$D291,FF$9:FF$274)</f>
        <v/>
      </c>
      <c r="FG291" s="589">
        <f>SUMIF($D$9:$D$274,$D291,FG$9:FG$274)</f>
        <v/>
      </c>
      <c r="FH291" s="589">
        <f>SUMIF($D$9:$D$274,$D291,FH$9:FH$274)</f>
        <v/>
      </c>
      <c r="FI291" s="589">
        <f>SUMIF($D$9:$D$274,$D291,FI$9:FI$274)</f>
        <v/>
      </c>
      <c r="FJ291" s="589">
        <f>SUMIF($D$9:$D$274,$D291,FJ$9:FJ$274)</f>
        <v/>
      </c>
      <c r="FK291" s="589">
        <f>SUMIF($D$9:$D$274,$D291,FK$9:FK$274)</f>
        <v/>
      </c>
      <c r="FL291" s="589">
        <f>SUMIF($D$9:$D$274,$D291,FL$9:FL$274)</f>
        <v/>
      </c>
      <c r="FM291" s="589">
        <f>SUMIF($D$9:$D$274,$D291,FM$9:FM$274)</f>
        <v/>
      </c>
      <c r="FN291" s="589">
        <f>SUMIF($D$9:$D$274,$D291,FN$9:FN$274)</f>
        <v/>
      </c>
      <c r="FO291" s="589">
        <f>SUMIF($D$9:$D$274,$D291,FO$9:FO$274)</f>
        <v/>
      </c>
      <c r="FP291" s="589">
        <f>SUMIF($D$9:$D$274,$D291,FP$9:FP$274)</f>
        <v/>
      </c>
      <c r="FQ291" s="589">
        <f>SUMIF($D$9:$D$274,$D291,FQ$9:FQ$274)</f>
        <v/>
      </c>
      <c r="FR291" s="589">
        <f>SUMIF($D$9:$D$274,$D291,FR$9:FR$274)</f>
        <v/>
      </c>
      <c r="FS291" s="589">
        <f>SUMIF($D$9:$D$274,$D291,FS$9:FS$274)</f>
        <v/>
      </c>
      <c r="FT291" s="589">
        <f>SUMIF($D$9:$D$274,$D291,FT$9:FT$274)</f>
        <v/>
      </c>
      <c r="FU291" s="589">
        <f>SUMIF($D$9:$D$274,$D291,FU$9:FU$274)</f>
        <v/>
      </c>
      <c r="FV291" s="589">
        <f>SUMIF($D$9:$D$274,$D291,FV$9:FV$274)</f>
        <v/>
      </c>
      <c r="FW291" s="589">
        <f>SUMIF($D$9:$D$274,$D291,FW$9:FW$274)</f>
        <v/>
      </c>
      <c r="FX291" s="589">
        <f>SUMIF($D$9:$D$274,$D291,FX$9:FX$274)</f>
        <v/>
      </c>
      <c r="FY291" s="589">
        <f>SUMIF($D$9:$D$274,$D291,FY$9:FY$274)</f>
        <v/>
      </c>
      <c r="FZ291" s="589">
        <f>SUMIF($D$9:$D$274,$D291,FZ$9:FZ$274)</f>
        <v/>
      </c>
      <c r="GA291" s="589">
        <f>SUMIF($D$9:$D$274,$D291,GA$9:GA$274)</f>
        <v/>
      </c>
      <c r="GB291" s="589">
        <f>SUMIF($D$9:$D$274,$D291,GB$9:GB$274)</f>
        <v/>
      </c>
      <c r="GC291" s="589">
        <f>SUMIF($D$9:$D$274,$D291,GC$9:GC$274)</f>
        <v/>
      </c>
      <c r="GD291" s="589">
        <f>SUMIF($D$9:$D$274,$D291,GD$9:GD$274)</f>
        <v/>
      </c>
      <c r="GE291" s="589">
        <f>SUMIF($D$9:$D$274,$D291,GE$9:GE$274)</f>
        <v/>
      </c>
      <c r="GF291" s="589">
        <f>SUMIF($D$9:$D$274,$D291,GF$9:GF$274)</f>
        <v/>
      </c>
      <c r="GG291" s="589">
        <f>SUMIF($D$9:$D$274,$D291,GG$9:GG$274)</f>
        <v/>
      </c>
      <c r="GH291" s="589">
        <f>SUMIF($D$9:$D$274,$D291,GH$9:GH$274)</f>
        <v/>
      </c>
      <c r="GI291" s="589">
        <f>SUMIF($D$9:$D$274,$D291,GI$9:GI$274)</f>
        <v/>
      </c>
      <c r="GJ291" s="589">
        <f>SUMIF($D$9:$D$274,$D291,GJ$9:GJ$274)</f>
        <v/>
      </c>
      <c r="GK291" s="589">
        <f>SUMIF($D$9:$D$274,$D291,GK$9:GK$274)</f>
        <v/>
      </c>
      <c r="GL291" s="589">
        <f>SUMIF($D$9:$D$274,$D291,GL$9:GL$274)</f>
        <v/>
      </c>
      <c r="GM291" s="589">
        <f>SUMIF($D$9:$D$274,$D291,GM$9:GM$274)</f>
        <v/>
      </c>
      <c r="GN291" s="589">
        <f>SUMIF($D$9:$D$274,$D291,GN$9:GN$274)</f>
        <v/>
      </c>
      <c r="GO291" s="589">
        <f>SUMIF($D$9:$D$274,$D291,GO$9:GO$274)</f>
        <v/>
      </c>
      <c r="GP291" s="589">
        <f>SUMIF($D$9:$D$274,$D291,GP$9:GP$274)</f>
        <v/>
      </c>
      <c r="GQ291" s="589">
        <f>SUMIF($D$9:$D$274,$D291,GQ$9:GQ$274)</f>
        <v/>
      </c>
      <c r="GR291" s="589">
        <f>SUMIF($D$9:$D$274,$D291,GR$9:GR$274)</f>
        <v/>
      </c>
      <c r="GS291" s="589">
        <f>SUMIF($D$9:$D$274,$D291,GS$9:GS$274)</f>
        <v/>
      </c>
      <c r="GT291" s="589">
        <f>SUMIF($D$9:$D$274,$D291,GT$9:GT$274)</f>
        <v/>
      </c>
      <c r="GU291" s="589">
        <f>SUMIF($D$9:$D$274,$D291,GU$9:GU$274)</f>
        <v/>
      </c>
      <c r="GV291" s="589">
        <f>SUMIF($D$9:$D$274,$D291,GV$9:GV$274)</f>
        <v/>
      </c>
      <c r="GW291" s="589">
        <f>SUMIF($D$9:$D$274,$D291,GW$9:GW$274)</f>
        <v/>
      </c>
      <c r="GX291" s="589">
        <f>SUMIF($D$9:$D$274,$D291,GX$9:GX$274)</f>
        <v/>
      </c>
      <c r="GY291" s="589">
        <f>SUMIF($D$9:$D$274,$D291,GY$9:GY$274)</f>
        <v/>
      </c>
      <c r="GZ291" s="589">
        <f>SUMIF($D$9:$D$274,$D291,GZ$9:GZ$274)</f>
        <v/>
      </c>
      <c r="HA291" s="589">
        <f>SUMIF($D$9:$D$274,$D291,HA$9:HA$274)</f>
        <v/>
      </c>
      <c r="HB291" s="589">
        <f>SUMIF($D$9:$D$274,$D291,HB$9:HB$274)</f>
        <v/>
      </c>
      <c r="HC291" s="589">
        <f>SUMIF($D$9:$D$274,$D291,HC$9:HC$274)</f>
        <v/>
      </c>
      <c r="HD291" s="589">
        <f>SUMIF($D$9:$D$274,$D291,HD$9:HD$274)</f>
        <v/>
      </c>
      <c r="HE291" s="589">
        <f>SUMIF($D$9:$D$274,$D291,HE$9:HE$274)</f>
        <v/>
      </c>
      <c r="HF291" s="589">
        <f>SUMIF($D$9:$D$274,$D291,HF$9:HF$274)</f>
        <v/>
      </c>
      <c r="HG291" s="589">
        <f>SUMIF($D$9:$D$274,$D291,HG$9:HG$274)</f>
        <v/>
      </c>
      <c r="HH291" s="589">
        <f>SUMIF($D$9:$D$274,$D291,HH$9:HH$274)</f>
        <v/>
      </c>
      <c r="HI291" s="589">
        <f>SUMIF($D$9:$D$274,$D291,HI$9:HI$274)</f>
        <v/>
      </c>
      <c r="HJ291" s="589">
        <f>SUMIF($D$9:$D$274,$D291,HJ$9:HJ$274)</f>
        <v/>
      </c>
      <c r="HK291" s="589">
        <f>SUMIF($D$9:$D$274,$D291,HK$9:HK$274)</f>
        <v/>
      </c>
      <c r="HL291" s="589">
        <f>SUMIF($D$9:$D$274,$D291,HL$9:HL$274)</f>
        <v/>
      </c>
      <c r="HM291" s="589">
        <f>SUMIF($D$9:$D$274,$D291,HM$9:HM$274)</f>
        <v/>
      </c>
      <c r="HN291" s="589">
        <f>SUMIF($D$9:$D$274,$D291,HN$9:HN$274)</f>
        <v/>
      </c>
      <c r="HO291" s="589">
        <f>SUMIF($D$9:$D$274,$D291,HO$9:HO$274)</f>
        <v/>
      </c>
      <c r="HP291" s="589">
        <f>SUMIF($D$9:$D$274,$D291,HP$9:HP$274)</f>
        <v/>
      </c>
      <c r="HQ291" s="589">
        <f>SUMIF($D$9:$D$274,$D291,HQ$9:HQ$274)</f>
        <v/>
      </c>
      <c r="HR291" s="589">
        <f>SUMIF($D$9:$D$274,$D291,HR$9:HR$274)</f>
        <v/>
      </c>
      <c r="HS291" s="589">
        <f>SUMIF($D$9:$D$274,$D291,HS$9:HS$274)</f>
        <v/>
      </c>
      <c r="HT291" s="589">
        <f>SUMIF($D$9:$D$274,$D291,HT$9:HT$274)</f>
        <v/>
      </c>
      <c r="HU291" s="589">
        <f>SUMIF($D$9:$D$274,$D291,HU$9:HU$274)</f>
        <v/>
      </c>
      <c r="HV291" s="589">
        <f>SUMIF($D$9:$D$274,$D291,HV$9:HV$274)</f>
        <v/>
      </c>
      <c r="HW291" s="589">
        <f>SUMIF($D$9:$D$274,$D291,HW$9:HW$274)</f>
        <v/>
      </c>
      <c r="HX291" s="589">
        <f>SUMIF($D$9:$D$274,$D291,HX$9:HX$274)</f>
        <v/>
      </c>
      <c r="HY291" s="589">
        <f>SUMIF($D$9:$D$274,$D291,HY$9:HY$274)</f>
        <v/>
      </c>
      <c r="HZ291" s="589">
        <f>SUMIF($D$9:$D$274,$D291,HZ$9:HZ$274)</f>
        <v/>
      </c>
      <c r="IA291" s="589">
        <f>SUMIF($D$9:$D$274,$D291,IA$9:IA$274)</f>
        <v/>
      </c>
      <c r="IB291" s="589">
        <f>SUMIF($D$9:$D$274,$D291,IB$9:IB$274)</f>
        <v/>
      </c>
      <c r="IC291" s="589">
        <f>SUMIF($D$9:$D$274,$D291,IC$9:IC$274)</f>
        <v/>
      </c>
      <c r="ID291" s="589">
        <f>SUMIF($D$9:$D$274,$D291,ID$9:ID$274)</f>
        <v/>
      </c>
      <c r="IE291" s="589">
        <f>SUMIF($D$9:$D$274,$D291,IE$9:IE$274)</f>
        <v/>
      </c>
      <c r="IF291" s="589">
        <f>SUMIF($D$9:$D$274,$D291,IF$9:IF$274)</f>
        <v/>
      </c>
      <c r="IG291" s="589">
        <f>SUMIF($D$9:$D$274,$D291,IG$9:IG$274)</f>
        <v/>
      </c>
      <c r="IH291" s="589">
        <f>SUMIF($D$9:$D$274,$D291,IH$9:IH$274)</f>
        <v/>
      </c>
      <c r="II291" s="589">
        <f>SUMIF($D$9:$D$274,$D291,II$9:II$274)</f>
        <v/>
      </c>
      <c r="IJ291" s="589">
        <f>SUMIF($D$9:$D$274,$D291,IJ$9:IJ$274)</f>
        <v/>
      </c>
      <c r="IK291" s="589">
        <f>SUMIF($D$9:$D$274,$D291,IK$9:IK$274)</f>
        <v/>
      </c>
      <c r="IL291" s="589">
        <f>SUMIF($D$9:$D$274,$D291,IL$9:IL$274)</f>
        <v/>
      </c>
      <c r="IM291" s="589">
        <f>SUMIF($D$9:$D$274,$D291,IM$9:IM$274)</f>
        <v/>
      </c>
      <c r="IN291" s="589">
        <f>SUMIF($D$9:$D$274,$D291,IN$9:IN$274)</f>
        <v/>
      </c>
      <c r="IO291" s="589">
        <f>SUMIF($D$9:$D$274,$D291,IO$9:IO$274)</f>
        <v/>
      </c>
      <c r="IP291" s="589">
        <f>SUMIF($D$9:$D$274,$D291,IP$9:IP$274)</f>
        <v/>
      </c>
      <c r="IQ291" s="589">
        <f>SUMIF($D$9:$D$274,$D291,IQ$9:IQ$274)</f>
        <v/>
      </c>
      <c r="IR291" s="589">
        <f>SUMIF($D$9:$D$274,$D291,IR$9:IR$274)</f>
        <v/>
      </c>
      <c r="IS291" s="589">
        <f>SUMIF($D$9:$D$274,$D291,IS$9:IS$274)</f>
        <v/>
      </c>
      <c r="IT291" s="589">
        <f>SUMIF($D$9:$D$274,$D291,IT$9:IT$274)</f>
        <v/>
      </c>
      <c r="IU291" s="589">
        <f>SUMIF($D$9:$D$274,$D291,IU$9:IU$274)</f>
        <v/>
      </c>
      <c r="IV291" s="589">
        <f>SUMIF($D$9:$D$274,$D291,IV$9:IV$274)</f>
        <v/>
      </c>
      <c r="IW291" s="589">
        <f>SUMIF($D$9:$D$274,$D291,IW$9:IW$274)</f>
        <v/>
      </c>
      <c r="IX291" s="589">
        <f>SUMIF($D$9:$D$274,$D291,IX$9:IX$274)</f>
        <v/>
      </c>
      <c r="IY291" s="589">
        <f>SUMIF($D$9:$D$274,$D291,IY$9:IY$274)</f>
        <v/>
      </c>
      <c r="IZ291" s="589">
        <f>SUMIF($D$9:$D$274,$D291,IZ$9:IZ$274)</f>
        <v/>
      </c>
      <c r="JA291" s="589">
        <f>SUMIF($D$9:$D$274,$D291,JA$9:JA$274)</f>
        <v/>
      </c>
      <c r="JB291" s="589">
        <f>SUMIF($D$9:$D$274,$D291,JB$9:JB$274)</f>
        <v/>
      </c>
      <c r="JC291" s="589">
        <f>SUMIF($D$9:$D$274,$D291,JC$9:JC$274)</f>
        <v/>
      </c>
      <c r="JD291" s="589">
        <f>SUMIF($D$9:$D$274,$D291,JD$9:JD$274)</f>
        <v/>
      </c>
      <c r="JE291" s="589">
        <f>SUMIF($D$9:$D$274,$D291,JE$9:JE$274)</f>
        <v/>
      </c>
      <c r="JF291" s="589">
        <f>SUMIF($D$9:$D$274,$D291,JF$9:JF$274)</f>
        <v/>
      </c>
      <c r="JG291" s="589">
        <f>SUMIF($D$9:$D$274,$D291,JG$9:JG$274)</f>
        <v/>
      </c>
      <c r="JH291" s="589">
        <f>SUMIF($D$9:$D$274,$D291,JH$9:JH$274)</f>
        <v/>
      </c>
      <c r="JI291" s="589">
        <f>SUMIF($D$9:$D$274,$D291,JI$9:JI$274)</f>
        <v/>
      </c>
      <c r="JJ291" s="589">
        <f>SUMIF($D$9:$D$274,$D291,JJ$9:JJ$274)</f>
        <v/>
      </c>
      <c r="JK291" s="589">
        <f>SUMIF($D$9:$D$274,$D291,JK$9:JK$274)</f>
        <v/>
      </c>
      <c r="JL291" s="589">
        <f>SUMIF($D$9:$D$274,$D291,JL$9:JL$274)</f>
        <v/>
      </c>
      <c r="JM291" s="589">
        <f>SUMIF($D$9:$D$274,$D291,JM$9:JM$274)</f>
        <v/>
      </c>
      <c r="JN291" s="589">
        <f>SUMIF($D$9:$D$274,$D291,JN$9:JN$274)</f>
        <v/>
      </c>
      <c r="JO291" s="589">
        <f>SUMIF($D$9:$D$274,$D291,JO$9:JO$274)</f>
        <v/>
      </c>
      <c r="JP291" s="589">
        <f>SUMIF($D$9:$D$274,$D291,JP$9:JP$274)</f>
        <v/>
      </c>
      <c r="JQ291" s="589">
        <f>SUMIF($D$9:$D$274,$D291,JQ$9:JQ$274)</f>
        <v/>
      </c>
      <c r="JR291" s="589">
        <f>SUMIF($D$9:$D$274,$D291,JR$9:JR$274)</f>
        <v/>
      </c>
      <c r="JS291" s="589">
        <f>SUMIF($D$9:$D$274,$D291,JS$9:JS$274)</f>
        <v/>
      </c>
      <c r="JT291" s="589">
        <f>SUMIF($D$9:$D$274,$D291,JT$9:JT$274)</f>
        <v/>
      </c>
      <c r="JU291" s="589">
        <f>SUMIF($D$9:$D$274,$D291,JU$9:JU$274)</f>
        <v/>
      </c>
      <c r="JV291" s="589">
        <f>SUMIF($D$9:$D$274,$D291,JV$9:JV$274)</f>
        <v/>
      </c>
      <c r="JW291" s="589">
        <f>SUMIF($D$9:$D$274,$D291,JW$9:JW$274)</f>
        <v/>
      </c>
      <c r="JX291" s="589">
        <f>SUMIF($D$9:$D$274,$D291,JX$9:JX$274)</f>
        <v/>
      </c>
      <c r="JY291" s="589">
        <f>SUMIF($D$9:$D$274,$D291,JY$9:JY$274)</f>
        <v/>
      </c>
      <c r="JZ291" s="589">
        <f>SUMIF($D$9:$D$274,$D291,JZ$9:JZ$274)</f>
        <v/>
      </c>
      <c r="KA291" s="589">
        <f>SUMIF($D$9:$D$274,$D291,KA$9:KA$274)</f>
        <v/>
      </c>
      <c r="KB291" s="589">
        <f>SUMIF($D$9:$D$274,$D291,KB$9:KB$274)</f>
        <v/>
      </c>
      <c r="KC291" s="589">
        <f>SUMIF($D$9:$D$274,$D291,KC$9:KC$274)</f>
        <v/>
      </c>
      <c r="KD291" s="589">
        <f>SUMIF($D$9:$D$274,$D291,KD$9:KD$274)</f>
        <v/>
      </c>
      <c r="KE291" s="589">
        <f>SUMIF($D$9:$D$274,$D291,KE$9:KE$274)</f>
        <v/>
      </c>
      <c r="KF291" s="589">
        <f>SUMIF($D$9:$D$274,$D291,KF$9:KF$274)</f>
        <v/>
      </c>
      <c r="KG291" s="589">
        <f>SUMIF($D$9:$D$274,$D291,KG$9:KG$274)</f>
        <v/>
      </c>
      <c r="KH291" s="589">
        <f>SUMIF($D$9:$D$274,$D291,KH$9:KH$274)</f>
        <v/>
      </c>
      <c r="KI291" s="589">
        <f>SUMIF($D$9:$D$274,$D291,KI$9:KI$274)</f>
        <v/>
      </c>
      <c r="KJ291" s="589">
        <f>SUMIF($D$9:$D$274,$D291,KJ$9:KJ$274)</f>
        <v/>
      </c>
      <c r="KK291" s="589">
        <f>SUMIF($D$9:$D$274,$D291,KK$9:KK$274)</f>
        <v/>
      </c>
      <c r="KL291" s="589">
        <f>SUMIF($D$9:$D$274,$D291,KL$9:KL$274)</f>
        <v/>
      </c>
      <c r="KM291" s="589">
        <f>SUMIF($D$9:$D$274,$D291,KM$9:KM$274)</f>
        <v/>
      </c>
      <c r="KN291" s="589">
        <f>SUMIF($D$9:$D$274,$D291,KN$9:KN$274)</f>
        <v/>
      </c>
      <c r="KO291" s="589">
        <f>SUMIF($D$9:$D$274,$D291,KO$9:KO$274)</f>
        <v/>
      </c>
      <c r="KP291" s="589">
        <f>SUMIF($D$9:$D$274,$D291,KP$9:KP$274)</f>
        <v/>
      </c>
      <c r="KQ291" s="589">
        <f>SUMIF($D$9:$D$274,$D291,KQ$9:KQ$274)</f>
        <v/>
      </c>
      <c r="KR291" s="589">
        <f>SUMIF($D$9:$D$274,$D291,KR$9:KR$274)</f>
        <v/>
      </c>
      <c r="KS291" s="589">
        <f>SUMIF($D$9:$D$274,$D291,KS$9:KS$274)</f>
        <v/>
      </c>
      <c r="KT291" s="589">
        <f>SUMIF($D$9:$D$274,$D291,KT$9:KT$274)</f>
        <v/>
      </c>
      <c r="KU291" s="589">
        <f>SUMIF($D$9:$D$274,$D291,KU$9:KU$274)</f>
        <v/>
      </c>
      <c r="KV291" s="589">
        <f>SUMIF($D$9:$D$274,$D291,KV$9:KV$274)</f>
        <v/>
      </c>
      <c r="KW291" s="589">
        <f>SUMIF($D$9:$D$274,$D291,KW$9:KW$274)</f>
        <v/>
      </c>
      <c r="KX291" s="589">
        <f>SUMIF($D$9:$D$274,$D291,KX$9:KX$274)</f>
        <v/>
      </c>
      <c r="KY291" s="589">
        <f>SUMIF($D$9:$D$274,$D291,KY$9:KY$274)</f>
        <v/>
      </c>
      <c r="KZ291" s="589">
        <f>SUMIF($D$9:$D$274,$D291,KZ$9:KZ$274)</f>
        <v/>
      </c>
      <c r="LA291" s="589">
        <f>SUMIF($D$9:$D$274,$D291,LA$9:LA$274)</f>
        <v/>
      </c>
      <c r="LB291" s="589">
        <f>SUMIF($D$9:$D$274,$D291,LB$9:LB$274)</f>
        <v/>
      </c>
      <c r="LC291" s="589">
        <f>SUMIF($D$9:$D$274,$D291,LC$9:LC$274)</f>
        <v/>
      </c>
      <c r="LD291" s="589">
        <f>SUMIF($D$9:$D$274,$D291,LD$9:LD$274)</f>
        <v/>
      </c>
      <c r="LE291" s="589">
        <f>SUMIF($D$9:$D$274,$D291,LE$9:LE$274)</f>
        <v/>
      </c>
      <c r="LF291" s="589">
        <f>SUMIF($D$9:$D$274,$D291,LF$9:LF$274)</f>
        <v/>
      </c>
      <c r="LG291" s="589">
        <f>SUMIF($D$9:$D$274,$D291,LG$9:LG$274)</f>
        <v/>
      </c>
      <c r="LH291" s="589">
        <f>SUMIF($D$9:$D$274,$D291,LH$9:LH$274)</f>
        <v/>
      </c>
      <c r="LI291" s="589">
        <f>SUMIF($D$9:$D$274,$D291,LI$9:LI$274)</f>
        <v/>
      </c>
      <c r="LJ291" s="589">
        <f>SUMIF($D$9:$D$274,$D291,LJ$9:LJ$274)</f>
        <v/>
      </c>
      <c r="LK291" s="589">
        <f>SUMIF($D$9:$D$274,$D291,LK$9:LK$274)</f>
        <v/>
      </c>
      <c r="LL291" s="589">
        <f>SUMIF($D$9:$D$274,$D291,LL$9:LL$274)</f>
        <v/>
      </c>
      <c r="LM291" s="589">
        <f>SUMIF($D$9:$D$274,$D291,LM$9:LM$274)</f>
        <v/>
      </c>
      <c r="LN291" s="589">
        <f>SUMIF($D$9:$D$274,$D291,LN$9:LN$274)</f>
        <v/>
      </c>
      <c r="LO291" s="589">
        <f>SUMIF($D$9:$D$274,$D291,LO$9:LO$274)</f>
        <v/>
      </c>
      <c r="LP291" s="589">
        <f>SUMIF($D$9:$D$274,$D291,LP$9:LP$274)</f>
        <v/>
      </c>
      <c r="LQ291" s="589">
        <f>SUMIF($D$9:$D$274,$D291,LQ$9:LQ$274)</f>
        <v/>
      </c>
      <c r="LR291" s="589">
        <f>SUMIF($D$9:$D$274,$D291,LR$9:LR$274)</f>
        <v/>
      </c>
      <c r="LS291" s="589">
        <f>SUMIF($D$9:$D$274,$D291,LS$9:LS$274)</f>
        <v/>
      </c>
      <c r="LT291" s="589">
        <f>SUMIF($D$9:$D$274,$D291,LT$9:LT$274)</f>
        <v/>
      </c>
      <c r="LU291" s="589">
        <f>SUMIF($D$9:$D$274,$D291,LU$9:LU$274)</f>
        <v/>
      </c>
      <c r="LV291" s="589">
        <f>SUMIF($D$9:$D$274,$D291,LV$9:LV$274)</f>
        <v/>
      </c>
      <c r="LW291" s="589">
        <f>SUMIF($D$9:$D$274,$D291,LW$9:LW$274)</f>
        <v/>
      </c>
      <c r="LX291" s="589">
        <f>SUMIF($D$9:$D$274,$D291,LX$9:LX$274)</f>
        <v/>
      </c>
      <c r="LY291" s="589">
        <f>SUMIF($D$9:$D$274,$D291,LY$9:LY$274)</f>
        <v/>
      </c>
      <c r="LZ291" s="589">
        <f>SUMIF($D$9:$D$274,$D291,LZ$9:LZ$274)</f>
        <v/>
      </c>
      <c r="MA291" s="589">
        <f>SUMIF($D$9:$D$274,$D291,MA$9:MA$274)</f>
        <v/>
      </c>
      <c r="MB291" s="589">
        <f>SUMIF($D$9:$D$274,$D291,MB$9:MB$274)</f>
        <v/>
      </c>
      <c r="MC291" s="589">
        <f>SUMIF($D$9:$D$274,$D291,MC$9:MC$274)</f>
        <v/>
      </c>
      <c r="MD291" s="589">
        <f>SUMIF($D$9:$D$274,$D291,MD$9:MD$274)</f>
        <v/>
      </c>
      <c r="ME291" s="589">
        <f>SUMIF($D$9:$D$274,$D291,ME$9:ME$274)</f>
        <v/>
      </c>
      <c r="MF291" s="589">
        <f>SUMIF($D$9:$D$274,$D291,MF$9:MF$274)</f>
        <v/>
      </c>
      <c r="MG291" s="589">
        <f>SUMIF($D$9:$D$274,$D291,MG$9:MG$274)</f>
        <v/>
      </c>
      <c r="MH291" s="589">
        <f>SUMIF($D$9:$D$274,$D291,MH$9:MH$274)</f>
        <v/>
      </c>
      <c r="MI291" s="589">
        <f>SUMIF($D$9:$D$274,$D291,MI$9:MI$274)</f>
        <v/>
      </c>
      <c r="MJ291" s="589">
        <f>SUMIF($D$9:$D$274,$D291,MJ$9:MJ$274)</f>
        <v/>
      </c>
      <c r="MK291" s="589">
        <f>SUMIF($D$9:$D$274,$D291,MK$9:MK$274)</f>
        <v/>
      </c>
      <c r="ML291" s="589">
        <f>SUMIF($D$9:$D$274,$D291,ML$9:ML$274)</f>
        <v/>
      </c>
      <c r="MM291" s="589">
        <f>SUMIF($D$9:$D$274,$D291,MM$9:MM$274)</f>
        <v/>
      </c>
      <c r="MN291" s="589">
        <f>SUMIF($D$9:$D$274,$D291,MN$9:MN$274)</f>
        <v/>
      </c>
      <c r="MO291" s="589">
        <f>SUMIF($D$9:$D$274,$D291,MO$9:MO$274)</f>
        <v/>
      </c>
      <c r="MP291" s="589">
        <f>SUMIF($D$9:$D$274,$D291,MP$9:MP$274)</f>
        <v/>
      </c>
      <c r="MQ291" s="589">
        <f>SUMIF($D$9:$D$274,$D291,MQ$9:MQ$274)</f>
        <v/>
      </c>
      <c r="MR291" s="589">
        <f>SUMIF($D$9:$D$274,$D291,MR$9:MR$274)</f>
        <v/>
      </c>
      <c r="MS291" s="589">
        <f>SUMIF($D$9:$D$274,$D291,MS$9:MS$274)</f>
        <v/>
      </c>
      <c r="MT291" s="589">
        <f>SUMIF($D$9:$D$274,$D291,MT$9:MT$274)</f>
        <v/>
      </c>
      <c r="MU291" s="589">
        <f>SUMIF($D$9:$D$274,$D291,MU$9:MU$274)</f>
        <v/>
      </c>
      <c r="MV291" s="589">
        <f>SUMIF($D$9:$D$274,$D291,MV$9:MV$274)</f>
        <v/>
      </c>
      <c r="MW291" s="589">
        <f>SUMIF($D$9:$D$274,$D291,MW$9:MW$274)</f>
        <v/>
      </c>
      <c r="MX291" s="589">
        <f>SUMIF($D$9:$D$274,$D291,MX$9:MX$274)</f>
        <v/>
      </c>
      <c r="MY291" s="589">
        <f>SUMIF($D$9:$D$274,$D291,MY$9:MY$274)</f>
        <v/>
      </c>
      <c r="MZ291" s="589">
        <f>SUMIF($D$9:$D$274,$D291,MZ$9:MZ$274)</f>
        <v/>
      </c>
      <c r="NA291" s="589">
        <f>SUMIF($D$9:$D$274,$D291,NA$9:NA$274)</f>
        <v/>
      </c>
      <c r="NB291" s="589">
        <f>SUMIF($D$9:$D$274,$D291,NB$9:NB$274)</f>
        <v/>
      </c>
      <c r="NC291" s="589">
        <f>SUMIF($D$9:$D$274,$D291,NC$9:NC$274)</f>
        <v/>
      </c>
      <c r="ND291" s="589">
        <f>SUMIF($D$9:$D$274,$D291,ND$9:ND$274)</f>
        <v/>
      </c>
      <c r="NE291" s="589">
        <f>SUMIF($D$9:$D$274,$D291,NE$9:NE$274)</f>
        <v/>
      </c>
      <c r="NF291" s="589">
        <f>SUMIF($D$9:$D$274,$D291,NF$9:NF$274)</f>
        <v/>
      </c>
      <c r="NG291" s="589">
        <f>SUMIF($D$9:$D$274,$D291,NG$9:NG$274)</f>
        <v/>
      </c>
      <c r="NH291" s="589">
        <f>SUMIF($D$9:$D$274,$D291,NH$9:NH$274)</f>
        <v/>
      </c>
      <c r="NI291" s="589">
        <f>SUMIF($D$9:$D$274,$D291,NI$9:NI$274)</f>
        <v/>
      </c>
      <c r="NJ291" s="589">
        <f>SUMIF($D$9:$D$274,$D291,NJ$9:NJ$274)</f>
        <v/>
      </c>
      <c r="NK291" s="589">
        <f>SUMIF($D$9:$D$274,$D291,NK$9:NK$274)</f>
        <v/>
      </c>
      <c r="NL291" s="589">
        <f>SUMIF($D$9:$D$274,$D291,NL$9:NL$274)</f>
        <v/>
      </c>
      <c r="NM291" s="589">
        <f>SUMIF($D$9:$D$274,$D291,NM$9:NM$274)</f>
        <v/>
      </c>
      <c r="NN291" s="589">
        <f>SUMIF($D$9:$D$274,$D291,NN$9:NN$274)</f>
        <v/>
      </c>
      <c r="NO291" s="589">
        <f>SUMIF($D$9:$D$274,$D291,NO$9:NO$274)</f>
        <v/>
      </c>
      <c r="NP291" s="589">
        <f>SUMIF($D$9:$D$274,$D291,NP$9:NP$274)</f>
        <v/>
      </c>
      <c r="NQ291" s="589">
        <f>SUMIF($D$9:$D$274,$D291,NQ$9:NQ$274)</f>
        <v/>
      </c>
      <c r="NR291" s="589">
        <f>SUMIF($D$9:$D$274,$D291,NR$9:NR$274)</f>
        <v/>
      </c>
      <c r="NS291" s="589">
        <f>SUMIF($D$9:$D$274,$D291,NS$9:NS$274)</f>
        <v/>
      </c>
      <c r="NT291" s="589">
        <f>SUMIF($D$9:$D$274,$D291,NT$9:NT$274)</f>
        <v/>
      </c>
      <c r="NU291" s="589">
        <f>SUMIF($D$9:$D$274,$D291,NU$9:NU$274)</f>
        <v/>
      </c>
      <c r="NV291" s="589">
        <f>SUMIF($D$9:$D$274,$D291,NV$9:NV$274)</f>
        <v/>
      </c>
      <c r="NW291" s="589">
        <f>SUMIF($D$9:$D$274,$D291,NW$9:NW$274)</f>
        <v/>
      </c>
      <c r="NX291" s="589">
        <f>SUMIF($D$9:$D$274,$D291,NX$9:NX$274)</f>
        <v/>
      </c>
      <c r="NY291" s="589">
        <f>SUMIF($D$9:$D$274,$D291,NY$9:NY$274)</f>
        <v/>
      </c>
      <c r="NZ291" s="589">
        <f>SUMIF($D$9:$D$274,$D291,NZ$9:NZ$274)</f>
        <v/>
      </c>
      <c r="OA291" s="589">
        <f>SUMIF($D$9:$D$274,$D291,OA$9:OA$274)</f>
        <v/>
      </c>
      <c r="OB291" s="589">
        <f>SUMIF($D$9:$D$274,$D291,OB$9:OB$274)</f>
        <v/>
      </c>
      <c r="OC291" s="589">
        <f>SUMIF($D$9:$D$274,$D291,OC$9:OC$274)</f>
        <v/>
      </c>
      <c r="OD291" s="589">
        <f>SUMIF($D$9:$D$274,$D291,OD$9:OD$274)</f>
        <v/>
      </c>
      <c r="OE291" s="589">
        <f>SUMIF($D$9:$D$274,$D291,OE$9:OE$274)</f>
        <v/>
      </c>
      <c r="OF291" s="589">
        <f>SUMIF($D$9:$D$274,$D291,OF$9:OF$274)</f>
        <v/>
      </c>
      <c r="OG291" s="589">
        <f>SUMIF($D$9:$D$274,$D291,OG$9:OG$274)</f>
        <v/>
      </c>
      <c r="OH291" s="589">
        <f>SUMIF($D$9:$D$274,$D291,OH$9:OH$274)</f>
        <v/>
      </c>
      <c r="OI291" s="589">
        <f>SUMIF($D$9:$D$274,$D291,OI$9:OI$274)</f>
        <v/>
      </c>
      <c r="OJ291" s="589">
        <f>SUMIF($D$9:$D$274,$D291,OJ$9:OJ$274)</f>
        <v/>
      </c>
      <c r="OK291" s="589">
        <f>SUMIF($D$9:$D$274,$D291,OK$9:OK$274)</f>
        <v/>
      </c>
      <c r="OL291" s="589">
        <f>SUMIF($D$9:$D$274,$D291,OL$9:OL$274)</f>
        <v/>
      </c>
      <c r="OM291" s="589">
        <f>SUMIF($D$9:$D$274,$D291,OM$9:OM$274)</f>
        <v/>
      </c>
      <c r="ON291" s="589">
        <f>SUMIF($D$9:$D$274,$D291,ON$9:ON$274)</f>
        <v/>
      </c>
      <c r="OO291" s="589">
        <f>SUMIF($D$9:$D$274,$D291,OO$9:OO$274)</f>
        <v/>
      </c>
      <c r="OP291" s="589">
        <f>SUMIF($D$9:$D$274,$D291,OP$9:OP$274)</f>
        <v/>
      </c>
      <c r="OQ291" s="589">
        <f>SUMIF($D$9:$D$274,$D291,OQ$9:OQ$274)</f>
        <v/>
      </c>
      <c r="OR291" s="589">
        <f>SUMIF($D$9:$D$274,$D291,OR$9:OR$274)</f>
        <v/>
      </c>
      <c r="OS291" s="589">
        <f>SUMIF($D$9:$D$274,$D291,OS$9:OS$274)</f>
        <v/>
      </c>
      <c r="OT291" s="589">
        <f>SUMIF($D$9:$D$274,$D291,OT$9:OT$274)</f>
        <v/>
      </c>
      <c r="OU291" s="589">
        <f>SUMIF($D$9:$D$274,$D291,OU$9:OU$274)</f>
        <v/>
      </c>
      <c r="OV291" s="589">
        <f>SUMIF($D$9:$D$274,$D291,OV$9:OV$274)</f>
        <v/>
      </c>
      <c r="OW291" s="589">
        <f>SUMIF($D$9:$D$274,$D291,OW$9:OW$274)</f>
        <v/>
      </c>
      <c r="OX291" s="589">
        <f>SUMIF($D$9:$D$274,$D291,OX$9:OX$274)</f>
        <v/>
      </c>
      <c r="OY291" s="589">
        <f>SUMIF($D$9:$D$274,$D291,OY$9:OY$274)</f>
        <v/>
      </c>
      <c r="OZ291" s="589">
        <f>SUMIF($D$9:$D$274,$D291,OZ$9:OZ$274)</f>
        <v/>
      </c>
      <c r="PA291" s="589">
        <f>SUMIF($D$9:$D$274,$D291,PA$9:PA$274)</f>
        <v/>
      </c>
      <c r="PB291" s="589">
        <f>SUMIF($D$9:$D$274,$D291,PB$9:PB$274)</f>
        <v/>
      </c>
      <c r="PC291" s="589">
        <f>SUMIF($D$9:$D$274,$D291,PC$9:PC$274)</f>
        <v/>
      </c>
      <c r="PD291" s="589">
        <f>SUMIF($D$9:$D$274,$D291,PD$9:PD$274)</f>
        <v/>
      </c>
      <c r="PE291" s="589">
        <f>SUMIF($D$9:$D$274,$D291,PE$9:PE$274)</f>
        <v/>
      </c>
      <c r="PF291" s="589">
        <f>SUMIF($D$9:$D$274,$D291,PF$9:PF$274)</f>
        <v/>
      </c>
      <c r="PG291" s="589">
        <f>SUMIF($D$9:$D$274,$D291,PG$9:PG$274)</f>
        <v/>
      </c>
      <c r="PH291" s="589">
        <f>SUMIF($D$9:$D$274,$D291,PH$9:PH$274)</f>
        <v/>
      </c>
      <c r="PI291" s="589">
        <f>SUMIF($D$9:$D$274,$D291,PI$9:PI$274)</f>
        <v/>
      </c>
      <c r="PJ291" s="589">
        <f>SUMIF($D$9:$D$274,$D291,PJ$9:PJ$274)</f>
        <v/>
      </c>
      <c r="PK291" s="589">
        <f>SUMIF($D$9:$D$274,$D291,PK$9:PK$274)</f>
        <v/>
      </c>
      <c r="PL291" s="589">
        <f>SUMIF($D$9:$D$274,$D291,PL$9:PL$274)</f>
        <v/>
      </c>
      <c r="PM291" s="589">
        <f>SUMIF($D$9:$D$274,$D291,PM$9:PM$274)</f>
        <v/>
      </c>
      <c r="PN291" s="589">
        <f>SUMIF($D$9:$D$274,$D291,PN$9:PN$274)</f>
        <v/>
      </c>
      <c r="PO291" s="589">
        <f>SUMIF($D$9:$D$274,$D291,PO$9:PO$274)</f>
        <v/>
      </c>
      <c r="PP291" s="589">
        <f>SUMIF($D$9:$D$274,$D291,PP$9:PP$274)</f>
        <v/>
      </c>
      <c r="PQ291" s="589">
        <f>SUMIF($D$9:$D$274,$D291,PQ$9:PQ$274)</f>
        <v/>
      </c>
      <c r="PR291" s="589">
        <f>SUMIF($D$9:$D$274,$D291,PR$9:PR$274)</f>
        <v/>
      </c>
      <c r="PS291" s="589">
        <f>SUMIF($D$9:$D$274,$D291,PS$9:PS$274)</f>
        <v/>
      </c>
      <c r="PT291" s="589">
        <f>SUMIF($D$9:$D$274,$D291,PT$9:PT$274)</f>
        <v/>
      </c>
      <c r="PU291" s="589">
        <f>SUMIF($D$9:$D$274,$D291,PU$9:PU$274)</f>
        <v/>
      </c>
      <c r="PV291" s="589">
        <f>SUMIF($D$9:$D$274,$D291,PV$9:PV$274)</f>
        <v/>
      </c>
      <c r="PW291" s="589">
        <f>SUMIF($D$9:$D$274,$D291,PW$9:PW$274)</f>
        <v/>
      </c>
      <c r="PX291" s="589">
        <f>SUMIF($D$9:$D$274,$D291,PX$9:PX$274)</f>
        <v/>
      </c>
      <c r="PY291" s="589">
        <f>SUMIF($D$9:$D$274,$D291,PY$9:PY$274)</f>
        <v/>
      </c>
      <c r="PZ291" s="589">
        <f>SUMIF($D$9:$D$274,$D291,PZ$9:PZ$274)</f>
        <v/>
      </c>
      <c r="QA291" s="589">
        <f>SUMIF($D$9:$D$274,$D291,QA$9:QA$274)</f>
        <v/>
      </c>
      <c r="QB291" s="589">
        <f>SUMIF($D$9:$D$274,$D291,QB$9:QB$274)</f>
        <v/>
      </c>
      <c r="QC291" s="589">
        <f>SUMIF($D$9:$D$274,$D291,QC$9:QC$274)</f>
        <v/>
      </c>
      <c r="QD291" s="589">
        <f>SUMIF($D$9:$D$274,$D291,QD$9:QD$274)</f>
        <v/>
      </c>
      <c r="QE291" s="589">
        <f>SUMIF($D$9:$D$274,$D291,QE$9:QE$274)</f>
        <v/>
      </c>
      <c r="QF291" s="589">
        <f>SUMIF($D$9:$D$274,$D291,QF$9:QF$274)</f>
        <v/>
      </c>
      <c r="QG291" s="589">
        <f>SUMIF($D$9:$D$274,$D291,QG$9:QG$274)</f>
        <v/>
      </c>
      <c r="QH291" s="589">
        <f>SUMIF($D$9:$D$274,$D291,QH$9:QH$274)</f>
        <v/>
      </c>
      <c r="QI291" s="589">
        <f>SUMIF($D$9:$D$274,$D291,QI$9:QI$274)</f>
        <v/>
      </c>
      <c r="QJ291" s="589">
        <f>SUMIF($D$9:$D$274,$D291,QJ$9:QJ$274)</f>
        <v/>
      </c>
      <c r="QK291" s="589">
        <f>SUMIF($D$9:$D$274,$D291,QK$9:QK$274)</f>
        <v/>
      </c>
      <c r="QL291" s="589">
        <f>SUMIF($D$9:$D$274,$D291,QL$9:QL$274)</f>
        <v/>
      </c>
      <c r="QM291" s="589">
        <f>SUMIF($D$9:$D$274,$D291,QM$9:QM$274)</f>
        <v/>
      </c>
      <c r="QN291" s="589">
        <f>SUMIF($D$9:$D$274,$D291,QN$9:QN$274)</f>
        <v/>
      </c>
      <c r="QO291" s="589">
        <f>SUMIF($D$9:$D$274,$D291,QO$9:QO$274)</f>
        <v/>
      </c>
      <c r="QP291" s="589">
        <f>SUMIF($D$9:$D$274,$D291,QP$9:QP$274)</f>
        <v/>
      </c>
      <c r="QQ291" s="589">
        <f>SUMIF($D$9:$D$274,$D291,QQ$9:QQ$274)</f>
        <v/>
      </c>
      <c r="QR291" s="589">
        <f>SUMIF($D$9:$D$274,$D291,QR$9:QR$274)</f>
        <v/>
      </c>
      <c r="QS291" s="589">
        <f>SUMIF($D$9:$D$274,$D291,QS$9:QS$274)</f>
        <v/>
      </c>
      <c r="QT291" s="589">
        <f>SUMIF($D$9:$D$274,$D291,QT$9:QT$274)</f>
        <v/>
      </c>
      <c r="QU291" s="589">
        <f>SUMIF($D$9:$D$274,$D291,QU$9:QU$274)</f>
        <v/>
      </c>
      <c r="QV291" s="589">
        <f>SUMIF($D$9:$D$274,$D291,QV$9:QV$274)</f>
        <v/>
      </c>
      <c r="QW291" s="589">
        <f>SUMIF($D$9:$D$274,$D291,QW$9:QW$274)</f>
        <v/>
      </c>
      <c r="QX291" s="589">
        <f>SUMIF($D$9:$D$274,$D291,QX$9:QX$274)</f>
        <v/>
      </c>
      <c r="QY291" s="589">
        <f>SUMIF($D$9:$D$274,$D291,QY$9:QY$274)</f>
        <v/>
      </c>
      <c r="QZ291" s="589">
        <f>SUMIF($D$9:$D$274,$D291,QZ$9:QZ$274)</f>
        <v/>
      </c>
      <c r="RA291" s="589">
        <f>SUMIF($D$9:$D$274,$D291,RA$9:RA$274)</f>
        <v/>
      </c>
      <c r="RB291" s="589">
        <f>SUMIF($D$9:$D$274,$D291,RB$9:RB$274)</f>
        <v/>
      </c>
      <c r="RC291" s="589">
        <f>SUMIF($D$9:$D$274,$D291,RC$9:RC$274)</f>
        <v/>
      </c>
      <c r="RD291" s="589">
        <f>SUMIF($D$9:$D$274,$D291,RD$9:RD$274)</f>
        <v/>
      </c>
      <c r="RE291" s="589">
        <f>SUMIF($D$9:$D$274,$D291,RE$9:RE$274)</f>
        <v/>
      </c>
      <c r="RF291" s="589">
        <f>SUMIF($D$9:$D$274,$D291,RF$9:RF$274)</f>
        <v/>
      </c>
      <c r="RG291" s="589">
        <f>SUMIF($D$9:$D$274,$D291,RG$9:RG$274)</f>
        <v/>
      </c>
      <c r="RH291" s="589">
        <f>SUMIF($D$9:$D$274,$D291,RH$9:RH$274)</f>
        <v/>
      </c>
      <c r="RI291" s="589">
        <f>SUMIF($D$9:$D$274,$D291,RI$9:RI$274)</f>
        <v/>
      </c>
      <c r="RJ291" s="589">
        <f>SUMIF($D$9:$D$274,$D291,RJ$9:RJ$274)</f>
        <v/>
      </c>
      <c r="RK291" s="589">
        <f>SUMIF($D$9:$D$274,$D291,RK$9:RK$274)</f>
        <v/>
      </c>
      <c r="RL291" s="589">
        <f>SUMIF($D$9:$D$274,$D291,RL$9:RL$274)</f>
        <v/>
      </c>
      <c r="RM291" s="589">
        <f>SUMIF($D$9:$D$274,$D291,RM$9:RM$274)</f>
        <v/>
      </c>
      <c r="RN291" s="589">
        <f>SUMIF($D$9:$D$274,$D291,RN$9:RN$274)</f>
        <v/>
      </c>
      <c r="RO291" s="589">
        <f>SUMIF($D$9:$D$274,$D291,RO$9:RO$274)</f>
        <v/>
      </c>
      <c r="RP291" s="589">
        <f>SUMIF($D$9:$D$274,$D291,RP$9:RP$274)</f>
        <v/>
      </c>
      <c r="RQ291" s="589">
        <f>SUMIF($D$9:$D$274,$D291,RQ$9:RQ$274)</f>
        <v/>
      </c>
      <c r="RR291" s="589">
        <f>SUMIF($D$9:$D$274,$D291,RR$9:RR$274)</f>
        <v/>
      </c>
      <c r="RS291" s="589">
        <f>SUMIF($D$9:$D$274,$D291,RS$9:RS$274)</f>
        <v/>
      </c>
      <c r="RT291" s="589">
        <f>SUMIF($D$9:$D$274,$D291,RT$9:RT$274)</f>
        <v/>
      </c>
      <c r="RU291" s="589">
        <f>SUMIF($D$9:$D$274,$D291,RU$9:RU$274)</f>
        <v/>
      </c>
      <c r="RV291" s="589">
        <f>SUMIF($D$9:$D$274,$D291,RV$9:RV$274)</f>
        <v/>
      </c>
      <c r="RW291" s="589">
        <f>SUMIF($D$9:$D$274,$D291,RW$9:RW$274)</f>
        <v/>
      </c>
      <c r="RX291" s="589">
        <f>SUMIF($D$9:$D$274,$D291,RX$9:RX$274)</f>
        <v/>
      </c>
      <c r="RY291" s="589">
        <f>SUMIF($D$9:$D$274,$D291,RY$9:RY$274)</f>
        <v/>
      </c>
      <c r="RZ291" s="589">
        <f>SUMIF($D$9:$D$274,$D291,RZ$9:RZ$274)</f>
        <v/>
      </c>
      <c r="SA291" s="589">
        <f>SUMIF($D$9:$D$274,$D291,SA$9:SA$274)</f>
        <v/>
      </c>
      <c r="SB291" s="589">
        <f>SUMIF($D$9:$D$274,$D291,SB$9:SB$274)</f>
        <v/>
      </c>
      <c r="SC291" s="589">
        <f>SUMIF($D$9:$D$274,$D291,SC$9:SC$274)</f>
        <v/>
      </c>
      <c r="SD291" s="589">
        <f>SUMIF($D$9:$D$274,$D291,SD$9:SD$274)</f>
        <v/>
      </c>
      <c r="SE291" s="589">
        <f>SUMIF($D$9:$D$274,$D291,SE$9:SE$274)</f>
        <v/>
      </c>
      <c r="SF291" s="589">
        <f>SUMIF($D$9:$D$274,$D291,SF$9:SF$274)</f>
        <v/>
      </c>
      <c r="SG291" s="589">
        <f>SUMIF($D$9:$D$274,$D291,SG$9:SG$274)</f>
        <v/>
      </c>
      <c r="SH291" s="589">
        <f>SUMIF($D$9:$D$274,$D291,SH$9:SH$274)</f>
        <v/>
      </c>
      <c r="SI291" s="589">
        <f>SUMIF($D$9:$D$274,$D291,SI$9:SI$274)</f>
        <v/>
      </c>
      <c r="SJ291" s="589">
        <f>SUMIF($D$9:$D$274,$D291,SJ$9:SJ$274)</f>
        <v/>
      </c>
      <c r="SK291" s="589">
        <f>SUMIF($D$9:$D$274,$D291,SK$9:SK$274)</f>
        <v/>
      </c>
      <c r="SL291" s="589">
        <f>SUMIF($D$9:$D$274,$D291,SL$9:SL$274)</f>
        <v/>
      </c>
      <c r="SM291" s="589">
        <f>SUMIF($D$9:$D$274,$D291,SM$9:SM$274)</f>
        <v/>
      </c>
      <c r="SN291" s="589">
        <f>SUMIF($D$9:$D$274,$D291,SN$9:SN$274)</f>
        <v/>
      </c>
      <c r="SO291" s="589">
        <f>SUMIF($D$9:$D$274,$D291,SO$9:SO$274)</f>
        <v/>
      </c>
      <c r="SP291" s="589">
        <f>SUMIF($D$9:$D$274,$D291,SP$9:SP$274)</f>
        <v/>
      </c>
      <c r="SQ291" s="589">
        <f>SUMIF($D$9:$D$274,$D291,SQ$9:SQ$274)</f>
        <v/>
      </c>
      <c r="SR291" s="589">
        <f>SUMIF($D$9:$D$274,$D291,SR$9:SR$274)</f>
        <v/>
      </c>
      <c r="SS291" s="589">
        <f>SUMIF($D$9:$D$274,$D291,SS$9:SS$274)</f>
        <v/>
      </c>
      <c r="ST291" s="589">
        <f>SUMIF($D$9:$D$274,$D291,ST$9:ST$274)</f>
        <v/>
      </c>
      <c r="SU291" s="589">
        <f>SUMIF($D$9:$D$274,$D291,SU$9:SU$274)</f>
        <v/>
      </c>
      <c r="SV291" s="589">
        <f>SUMIF($D$9:$D$274,$D291,SV$9:SV$274)</f>
        <v/>
      </c>
      <c r="SW291" s="589">
        <f>SUMIF($D$9:$D$274,$D291,SW$9:SW$274)</f>
        <v/>
      </c>
      <c r="SX291" s="589">
        <f>SUMIF($D$9:$D$274,$D291,SX$9:SX$274)</f>
        <v/>
      </c>
      <c r="SY291" s="589">
        <f>SUMIF($D$9:$D$274,$D291,SY$9:SY$274)</f>
        <v/>
      </c>
      <c r="SZ291" s="589">
        <f>SUMIF($D$9:$D$274,$D291,SZ$9:SZ$274)</f>
        <v/>
      </c>
      <c r="TA291" s="589">
        <f>SUMIF($D$9:$D$274,$D291,TA$9:TA$274)</f>
        <v/>
      </c>
      <c r="TB291" s="589">
        <f>SUMIF($D$9:$D$274,$D291,TB$9:TB$274)</f>
        <v/>
      </c>
      <c r="TC291" s="589">
        <f>SUMIF($D$9:$D$274,$D291,TC$9:TC$274)</f>
        <v/>
      </c>
      <c r="TD291" s="589">
        <f>SUMIF($D$9:$D$274,$D291,TD$9:TD$274)</f>
        <v/>
      </c>
      <c r="TE291" s="589">
        <f>SUMIF($D$9:$D$274,$D291,TE$9:TE$274)</f>
        <v/>
      </c>
      <c r="TF291" s="589">
        <f>SUMIF($D$9:$D$274,$D291,TF$9:TF$274)</f>
        <v/>
      </c>
      <c r="TG291" s="589">
        <f>SUMIF($D$9:$D$274,$D291,TG$9:TG$274)</f>
        <v/>
      </c>
      <c r="TH291" s="589">
        <f>SUMIF($D$9:$D$274,$D291,TH$9:TH$274)</f>
        <v/>
      </c>
      <c r="TI291" s="589">
        <f>SUMIF($D$9:$D$274,$D291,TI$9:TI$274)</f>
        <v/>
      </c>
      <c r="TJ291" s="589">
        <f>SUMIF($D$9:$D$274,$D291,TJ$9:TJ$274)</f>
        <v/>
      </c>
      <c r="TK291" s="589">
        <f>SUMIF($D$9:$D$274,$D291,TK$9:TK$274)</f>
        <v/>
      </c>
      <c r="TL291" s="589">
        <f>SUMIF($D$9:$D$274,$D291,TL$9:TL$274)</f>
        <v/>
      </c>
      <c r="TM291" s="589">
        <f>SUMIF($D$9:$D$274,$D291,TM$9:TM$274)</f>
        <v/>
      </c>
      <c r="TN291" s="589">
        <f>SUMIF($D$9:$D$274,$D291,TN$9:TN$274)</f>
        <v/>
      </c>
      <c r="TO291" s="589">
        <f>SUMIF($D$9:$D$274,$D291,TO$9:TO$274)</f>
        <v/>
      </c>
      <c r="TP291" s="589">
        <f>SUMIF($D$9:$D$274,$D291,TP$9:TP$274)</f>
        <v/>
      </c>
      <c r="TQ291" s="589">
        <f>SUMIF($D$9:$D$274,$D291,TQ$9:TQ$274)</f>
        <v/>
      </c>
      <c r="TR291" s="589">
        <f>SUMIF($D$9:$D$274,$D291,TR$9:TR$274)</f>
        <v/>
      </c>
      <c r="TS291" s="589">
        <f>SUMIF($D$9:$D$274,$D291,TS$9:TS$274)</f>
        <v/>
      </c>
      <c r="TT291" s="589">
        <f>SUMIF($D$9:$D$274,$D291,TT$9:TT$274)</f>
        <v/>
      </c>
      <c r="TU291" s="589">
        <f>SUMIF($D$9:$D$274,$D291,TU$9:TU$274)</f>
        <v/>
      </c>
      <c r="TV291" s="589">
        <f>SUMIF($D$9:$D$274,$D291,TV$9:TV$274)</f>
        <v/>
      </c>
      <c r="TW291" s="589">
        <f>SUMIF($D$9:$D$274,$D291,TW$9:TW$274)</f>
        <v/>
      </c>
      <c r="TX291" s="589">
        <f>SUMIF($D$9:$D$274,$D291,TX$9:TX$274)</f>
        <v/>
      </c>
      <c r="TY291" s="589">
        <f>SUMIF($D$9:$D$274,$D291,TY$9:TY$274)</f>
        <v/>
      </c>
      <c r="TZ291" s="589">
        <f>SUMIF($D$9:$D$274,$D291,TZ$9:TZ$274)</f>
        <v/>
      </c>
      <c r="UA291" s="589">
        <f>SUMIF($D$9:$D$274,$D291,UA$9:UA$274)</f>
        <v/>
      </c>
      <c r="UB291" s="589">
        <f>SUMIF($D$9:$D$274,$D291,UB$9:UB$274)</f>
        <v/>
      </c>
      <c r="UC291" s="589">
        <f>SUMIF($D$9:$D$274,$D291,UC$9:UC$274)</f>
        <v/>
      </c>
      <c r="UD291" s="589">
        <f>SUMIF($D$9:$D$274,$D291,UD$9:UD$274)</f>
        <v/>
      </c>
      <c r="UE291" s="589">
        <f>SUMIF($D$9:$D$274,$D291,UE$9:UE$274)</f>
        <v/>
      </c>
      <c r="UF291" s="589">
        <f>SUMIF($D$9:$D$274,$D291,UF$9:UF$274)</f>
        <v/>
      </c>
      <c r="UG291" s="589">
        <f>SUMIF($D$9:$D$274,$D291,UG$9:UG$274)</f>
        <v/>
      </c>
      <c r="UH291" s="589">
        <f>SUMIF($D$9:$D$274,$D291,UH$9:UH$274)</f>
        <v/>
      </c>
      <c r="UI291" s="589">
        <f>SUMIF($D$9:$D$274,$D291,UI$9:UI$274)</f>
        <v/>
      </c>
      <c r="UJ291" s="589">
        <f>SUMIF($D$9:$D$274,$D291,UJ$9:UJ$274)</f>
        <v/>
      </c>
      <c r="UK291" s="589">
        <f>SUMIF($D$9:$D$274,$D291,UK$9:UK$274)</f>
        <v/>
      </c>
      <c r="UL291" s="589">
        <f>SUMIF($D$9:$D$274,$D291,UL$9:UL$274)</f>
        <v/>
      </c>
      <c r="UM291" s="589">
        <f>SUMIF($D$9:$D$274,$D291,UM$9:UM$274)</f>
        <v/>
      </c>
      <c r="UN291" s="589">
        <f>SUMIF($D$9:$D$274,$D291,UN$9:UN$274)</f>
        <v/>
      </c>
      <c r="UO291" s="589">
        <f>SUMIF($D$9:$D$274,$D291,UO$9:UO$274)</f>
        <v/>
      </c>
      <c r="UP291" s="589">
        <f>SUMIF($D$9:$D$274,$D291,UP$9:UP$274)</f>
        <v/>
      </c>
      <c r="UQ291" s="589">
        <f>SUMIF($D$9:$D$274,$D291,UQ$9:UQ$274)</f>
        <v/>
      </c>
      <c r="UR291" s="589">
        <f>SUMIF($D$9:$D$274,$D291,UR$9:UR$274)</f>
        <v/>
      </c>
      <c r="US291" s="589">
        <f>SUMIF($D$9:$D$274,$D291,US$9:US$274)</f>
        <v/>
      </c>
      <c r="UT291" s="589">
        <f>SUMIF($D$9:$D$274,$D291,UT$9:UT$274)</f>
        <v/>
      </c>
      <c r="UU291" s="589">
        <f>SUMIF($D$9:$D$274,$D291,UU$9:UU$274)</f>
        <v/>
      </c>
      <c r="UV291" s="589">
        <f>SUMIF($D$9:$D$274,$D291,UV$9:UV$274)</f>
        <v/>
      </c>
      <c r="UW291" s="589">
        <f>SUMIF($D$9:$D$274,$D291,UW$9:UW$274)</f>
        <v/>
      </c>
      <c r="UX291" s="589">
        <f>SUMIF($D$9:$D$274,$D291,UX$9:UX$274)</f>
        <v/>
      </c>
      <c r="UY291" s="589">
        <f>SUMIF($D$9:$D$274,$D291,UY$9:UY$274)</f>
        <v/>
      </c>
      <c r="UZ291" s="589">
        <f>SUMIF($D$9:$D$274,$D291,UZ$9:UZ$274)</f>
        <v/>
      </c>
      <c r="VA291" s="589">
        <f>SUMIF($D$9:$D$274,$D291,VA$9:VA$274)</f>
        <v/>
      </c>
      <c r="VB291" s="589">
        <f>SUMIF($D$9:$D$274,$D291,VB$9:VB$274)</f>
        <v/>
      </c>
      <c r="VC291" s="589">
        <f>SUMIF($D$9:$D$274,$D291,VC$9:VC$274)</f>
        <v/>
      </c>
      <c r="VD291" s="589">
        <f>SUMIF($D$9:$D$274,$D291,VD$9:VD$274)</f>
        <v/>
      </c>
      <c r="VE291" s="589">
        <f>SUMIF($D$9:$D$274,$D291,VE$9:VE$274)</f>
        <v/>
      </c>
      <c r="VF291" s="589">
        <f>SUMIF($D$9:$D$274,$D291,VF$9:VF$274)</f>
        <v/>
      </c>
      <c r="VG291" s="589">
        <f>SUMIF($D$9:$D$274,$D291,VG$9:VG$274)</f>
        <v/>
      </c>
      <c r="VH291" s="589">
        <f>SUMIF($D$9:$D$274,$D291,VH$9:VH$274)</f>
        <v/>
      </c>
      <c r="VI291" s="589">
        <f>SUMIF($D$9:$D$274,$D291,VI$9:VI$274)</f>
        <v/>
      </c>
      <c r="VJ291" s="589">
        <f>SUMIF($D$9:$D$274,$D291,VJ$9:VJ$274)</f>
        <v/>
      </c>
      <c r="VK291" s="589">
        <f>SUMIF($D$9:$D$274,$D291,VK$9:VK$274)</f>
        <v/>
      </c>
      <c r="VL291" s="589">
        <f>SUMIF($D$9:$D$274,$D291,VL$9:VL$274)</f>
        <v/>
      </c>
      <c r="VM291" s="590">
        <f>SUM(E291:VL291)-SUM(UU291:VD291)</f>
        <v/>
      </c>
    </row>
    <row r="292" ht="19.5" customHeight="1">
      <c r="A292" s="1106" t="n"/>
      <c r="B292" s="1058" t="n"/>
      <c r="C292" s="1107" t="n"/>
      <c r="D292" s="599" t="inlineStr">
        <is>
          <t>EN CONDICION DE DISCAPACIDAD</t>
        </is>
      </c>
      <c r="E292" s="589">
        <f>SUMIF($D$9:$D$274,$D292,E$9:E$274)</f>
        <v/>
      </c>
      <c r="F292" s="589">
        <f>SUMIF($D$9:$D$274,$D292,F$9:F$274)</f>
        <v/>
      </c>
      <c r="G292" s="589">
        <f>SUMIF($D$9:$D$274,$D292,G$9:G$274)</f>
        <v/>
      </c>
      <c r="H292" s="589">
        <f>SUMIF($D$9:$D$274,$D292,H$9:H$274)</f>
        <v/>
      </c>
      <c r="I292" s="589">
        <f>SUMIF($D$9:$D$274,$D292,I$9:I$274)</f>
        <v/>
      </c>
      <c r="J292" s="589">
        <f>SUMIF($D$9:$D$274,$D292,J$9:J$274)</f>
        <v/>
      </c>
      <c r="K292" s="589">
        <f>SUMIF($D$9:$D$274,$D292,K$9:K$274)</f>
        <v/>
      </c>
      <c r="L292" s="589">
        <f>SUMIF($D$9:$D$274,$D292,L$9:L$274)</f>
        <v/>
      </c>
      <c r="M292" s="589">
        <f>SUMIF($D$9:$D$274,$D292,M$9:M$274)</f>
        <v/>
      </c>
      <c r="N292" s="589">
        <f>SUMIF($D$9:$D$274,$D292,N$9:N$274)</f>
        <v/>
      </c>
      <c r="O292" s="589">
        <f>SUMIF($D$9:$D$274,$D292,O$9:O$274)</f>
        <v/>
      </c>
      <c r="P292" s="589">
        <f>SUMIF($D$9:$D$274,$D292,P$9:P$274)</f>
        <v/>
      </c>
      <c r="Q292" s="589">
        <f>SUMIF($D$9:$D$274,$D292,Q$9:Q$274)</f>
        <v/>
      </c>
      <c r="R292" s="589">
        <f>SUMIF($D$9:$D$274,$D292,R$9:R$274)</f>
        <v/>
      </c>
      <c r="S292" s="589">
        <f>SUMIF($D$9:$D$274,$D292,S$9:S$274)</f>
        <v/>
      </c>
      <c r="T292" s="589">
        <f>SUMIF($D$9:$D$274,$D292,T$9:T$274)</f>
        <v/>
      </c>
      <c r="U292" s="589">
        <f>SUMIF($D$9:$D$274,$D292,U$9:U$274)</f>
        <v/>
      </c>
      <c r="V292" s="589">
        <f>SUMIF($D$9:$D$274,$D292,V$9:V$274)</f>
        <v/>
      </c>
      <c r="W292" s="589">
        <f>SUMIF($D$9:$D$274,$D292,W$9:W$274)</f>
        <v/>
      </c>
      <c r="X292" s="589">
        <f>SUMIF($D$9:$D$274,$D292,X$9:X$274)</f>
        <v/>
      </c>
      <c r="Y292" s="589">
        <f>SUMIF($D$9:$D$274,$D292,Y$9:Y$274)</f>
        <v/>
      </c>
      <c r="Z292" s="589">
        <f>SUMIF($D$9:$D$274,$D292,Z$9:Z$274)</f>
        <v/>
      </c>
      <c r="AA292" s="589">
        <f>SUMIF($D$9:$D$274,$D292,AA$9:AA$274)</f>
        <v/>
      </c>
      <c r="AB292" s="589">
        <f>SUMIF($D$9:$D$274,$D292,AB$9:AB$274)</f>
        <v/>
      </c>
      <c r="AC292" s="589">
        <f>SUMIF($D$9:$D$274,$D292,AC$9:AC$274)</f>
        <v/>
      </c>
      <c r="AD292" s="589">
        <f>SUMIF($D$9:$D$274,$D292,AD$9:AD$274)</f>
        <v/>
      </c>
      <c r="AE292" s="589">
        <f>SUMIF($D$9:$D$274,$D292,AE$9:AE$274)</f>
        <v/>
      </c>
      <c r="AF292" s="589">
        <f>SUMIF($D$9:$D$274,$D292,AF$9:AF$274)</f>
        <v/>
      </c>
      <c r="AG292" s="589">
        <f>SUMIF($D$9:$D$274,$D292,AG$9:AG$274)</f>
        <v/>
      </c>
      <c r="AH292" s="589">
        <f>SUMIF($D$9:$D$274,$D292,AH$9:AH$274)</f>
        <v/>
      </c>
      <c r="AI292" s="589">
        <f>SUMIF($D$9:$D$274,$D292,AI$9:AI$274)</f>
        <v/>
      </c>
      <c r="AJ292" s="589">
        <f>SUMIF($D$9:$D$274,$D292,AJ$9:AJ$274)</f>
        <v/>
      </c>
      <c r="AK292" s="589">
        <f>SUMIF($D$9:$D$274,$D292,AK$9:AK$274)</f>
        <v/>
      </c>
      <c r="AL292" s="589">
        <f>SUMIF($D$9:$D$274,$D292,AL$9:AL$274)</f>
        <v/>
      </c>
      <c r="AM292" s="589">
        <f>SUMIF($D$9:$D$274,$D292,AM$9:AM$274)</f>
        <v/>
      </c>
      <c r="AN292" s="589">
        <f>SUMIF($D$9:$D$274,$D292,AN$9:AN$274)</f>
        <v/>
      </c>
      <c r="AO292" s="589">
        <f>SUMIF($D$9:$D$274,$D292,AO$9:AO$274)</f>
        <v/>
      </c>
      <c r="AP292" s="589">
        <f>SUMIF($D$9:$D$274,$D292,AP$9:AP$274)</f>
        <v/>
      </c>
      <c r="AQ292" s="589">
        <f>SUMIF($D$9:$D$274,$D292,AQ$9:AQ$274)</f>
        <v/>
      </c>
      <c r="AR292" s="589">
        <f>SUMIF($D$9:$D$274,$D292,AR$9:AR$274)</f>
        <v/>
      </c>
      <c r="AS292" s="589">
        <f>SUMIF($D$9:$D$274,$D292,AS$9:AS$274)</f>
        <v/>
      </c>
      <c r="AT292" s="589">
        <f>SUMIF($D$9:$D$274,$D292,AT$9:AT$274)</f>
        <v/>
      </c>
      <c r="AU292" s="589">
        <f>SUMIF($D$9:$D$274,$D292,AU$9:AU$274)</f>
        <v/>
      </c>
      <c r="AV292" s="589">
        <f>SUMIF($D$9:$D$274,$D292,AV$9:AV$274)</f>
        <v/>
      </c>
      <c r="AW292" s="589">
        <f>SUMIF($D$9:$D$274,$D292,AW$9:AW$274)</f>
        <v/>
      </c>
      <c r="AX292" s="589">
        <f>SUMIF($D$9:$D$274,$D292,AX$9:AX$274)</f>
        <v/>
      </c>
      <c r="AY292" s="589">
        <f>SUMIF($D$9:$D$274,$D292,AY$9:AY$274)</f>
        <v/>
      </c>
      <c r="AZ292" s="589">
        <f>SUMIF($D$9:$D$274,$D292,AZ$9:AZ$274)</f>
        <v/>
      </c>
      <c r="BA292" s="589">
        <f>SUMIF($D$9:$D$274,$D292,BA$9:BA$274)</f>
        <v/>
      </c>
      <c r="BB292" s="589">
        <f>SUMIF($D$9:$D$274,$D292,BB$9:BB$274)</f>
        <v/>
      </c>
      <c r="BC292" s="589">
        <f>SUMIF($D$9:$D$274,$D292,BC$9:BC$274)</f>
        <v/>
      </c>
      <c r="BD292" s="589">
        <f>SUMIF($D$9:$D$274,$D292,BD$9:BD$274)</f>
        <v/>
      </c>
      <c r="BE292" s="589">
        <f>SUMIF($D$9:$D$274,$D292,BE$9:BE$274)</f>
        <v/>
      </c>
      <c r="BF292" s="589">
        <f>SUMIF($D$9:$D$274,$D292,BF$9:BF$274)</f>
        <v/>
      </c>
      <c r="BG292" s="589">
        <f>SUMIF($D$9:$D$274,$D292,BG$9:BG$274)</f>
        <v/>
      </c>
      <c r="BH292" s="589">
        <f>SUMIF($D$9:$D$274,$D292,BH$9:BH$274)</f>
        <v/>
      </c>
      <c r="BI292" s="589">
        <f>SUMIF($D$9:$D$274,$D292,BI$9:BI$274)</f>
        <v/>
      </c>
      <c r="BJ292" s="589">
        <f>SUMIF($D$9:$D$274,$D292,BJ$9:BJ$274)</f>
        <v/>
      </c>
      <c r="BK292" s="589">
        <f>SUMIF($D$9:$D$274,$D292,BK$9:BK$274)</f>
        <v/>
      </c>
      <c r="BL292" s="589">
        <f>SUMIF($D$9:$D$274,$D292,BL$9:BL$274)</f>
        <v/>
      </c>
      <c r="BM292" s="589">
        <f>SUMIF($D$9:$D$274,$D292,BM$9:BM$274)</f>
        <v/>
      </c>
      <c r="BN292" s="589">
        <f>SUMIF($D$9:$D$274,$D292,BN$9:BN$274)</f>
        <v/>
      </c>
      <c r="BO292" s="589">
        <f>SUMIF($D$9:$D$274,$D292,BO$9:BO$274)</f>
        <v/>
      </c>
      <c r="BP292" s="589">
        <f>SUMIF($D$9:$D$274,$D292,BP$9:BP$274)</f>
        <v/>
      </c>
      <c r="BQ292" s="589">
        <f>SUMIF($D$9:$D$274,$D292,BQ$9:BQ$274)</f>
        <v/>
      </c>
      <c r="BR292" s="589">
        <f>SUMIF($D$9:$D$274,$D292,BR$9:BR$274)</f>
        <v/>
      </c>
      <c r="BS292" s="589">
        <f>SUMIF($D$9:$D$274,$D292,BS$9:BS$274)</f>
        <v/>
      </c>
      <c r="BT292" s="589">
        <f>SUMIF($D$9:$D$274,$D292,BT$9:BT$274)</f>
        <v/>
      </c>
      <c r="BU292" s="589">
        <f>SUMIF($D$9:$D$274,$D292,BU$9:BU$274)</f>
        <v/>
      </c>
      <c r="BV292" s="589">
        <f>SUMIF($D$9:$D$274,$D292,BV$9:BV$274)</f>
        <v/>
      </c>
      <c r="BW292" s="589">
        <f>SUMIF($D$9:$D$274,$D292,BW$9:BW$274)</f>
        <v/>
      </c>
      <c r="BX292" s="589">
        <f>SUMIF($D$9:$D$274,$D292,BX$9:BX$274)</f>
        <v/>
      </c>
      <c r="BY292" s="589">
        <f>SUMIF($D$9:$D$274,$D292,BY$9:BY$274)</f>
        <v/>
      </c>
      <c r="BZ292" s="589">
        <f>SUMIF($D$9:$D$274,$D292,BZ$9:BZ$274)</f>
        <v/>
      </c>
      <c r="CA292" s="589">
        <f>SUMIF($D$9:$D$274,$D292,CA$9:CA$274)</f>
        <v/>
      </c>
      <c r="CB292" s="589">
        <f>SUMIF($D$9:$D$274,$D292,CB$9:CB$274)</f>
        <v/>
      </c>
      <c r="CC292" s="589">
        <f>SUMIF($D$9:$D$274,$D292,CC$9:CC$274)</f>
        <v/>
      </c>
      <c r="CD292" s="589">
        <f>SUMIF($D$9:$D$274,$D292,CD$9:CD$274)</f>
        <v/>
      </c>
      <c r="CE292" s="589">
        <f>SUMIF($D$9:$D$274,$D292,CE$9:CE$274)</f>
        <v/>
      </c>
      <c r="CF292" s="589">
        <f>SUMIF($D$9:$D$274,$D292,CF$9:CF$274)</f>
        <v/>
      </c>
      <c r="CG292" s="589">
        <f>SUMIF($D$9:$D$274,$D292,CG$9:CG$274)</f>
        <v/>
      </c>
      <c r="CH292" s="589">
        <f>SUMIF($D$9:$D$274,$D292,CH$9:CH$274)</f>
        <v/>
      </c>
      <c r="CI292" s="589">
        <f>SUMIF($D$9:$D$274,$D292,CI$9:CI$274)</f>
        <v/>
      </c>
      <c r="CJ292" s="589">
        <f>SUMIF($D$9:$D$274,$D292,CJ$9:CJ$274)</f>
        <v/>
      </c>
      <c r="CK292" s="589">
        <f>SUMIF($D$9:$D$274,$D292,CK$9:CK$274)</f>
        <v/>
      </c>
      <c r="CL292" s="589">
        <f>SUMIF($D$9:$D$274,$D292,CL$9:CL$274)</f>
        <v/>
      </c>
      <c r="CM292" s="589">
        <f>SUMIF($D$9:$D$274,$D292,CM$9:CM$274)</f>
        <v/>
      </c>
      <c r="CN292" s="589">
        <f>SUMIF($D$9:$D$274,$D292,CN$9:CN$274)</f>
        <v/>
      </c>
      <c r="CO292" s="589">
        <f>SUMIF($D$9:$D$274,$D292,CO$9:CO$274)</f>
        <v/>
      </c>
      <c r="CP292" s="589">
        <f>SUMIF($D$9:$D$274,$D292,CP$9:CP$274)</f>
        <v/>
      </c>
      <c r="CQ292" s="589">
        <f>SUMIF($D$9:$D$274,$D292,CQ$9:CQ$274)</f>
        <v/>
      </c>
      <c r="CR292" s="589">
        <f>SUMIF($D$9:$D$274,$D292,CR$9:CR$274)</f>
        <v/>
      </c>
      <c r="CS292" s="589">
        <f>SUMIF($D$9:$D$274,$D292,CS$9:CS$274)</f>
        <v/>
      </c>
      <c r="CT292" s="589">
        <f>SUMIF($D$9:$D$274,$D292,CT$9:CT$274)</f>
        <v/>
      </c>
      <c r="CU292" s="589">
        <f>SUMIF($D$9:$D$274,$D292,CU$9:CU$274)</f>
        <v/>
      </c>
      <c r="CV292" s="589">
        <f>SUMIF($D$9:$D$274,$D292,CV$9:CV$274)</f>
        <v/>
      </c>
      <c r="CW292" s="589">
        <f>SUMIF($D$9:$D$274,$D292,CW$9:CW$274)</f>
        <v/>
      </c>
      <c r="CX292" s="589">
        <f>SUMIF($D$9:$D$274,$D292,CX$9:CX$274)</f>
        <v/>
      </c>
      <c r="CY292" s="589">
        <f>SUMIF($D$9:$D$274,$D292,CY$9:CY$274)</f>
        <v/>
      </c>
      <c r="CZ292" s="589">
        <f>SUMIF($D$9:$D$274,$D292,CZ$9:CZ$274)</f>
        <v/>
      </c>
      <c r="DA292" s="589">
        <f>SUMIF($D$9:$D$274,$D292,DA$9:DA$274)</f>
        <v/>
      </c>
      <c r="DB292" s="589">
        <f>SUMIF($D$9:$D$274,$D292,DB$9:DB$274)</f>
        <v/>
      </c>
      <c r="DC292" s="589">
        <f>SUMIF($D$9:$D$274,$D292,DC$9:DC$274)</f>
        <v/>
      </c>
      <c r="DD292" s="589">
        <f>SUMIF($D$9:$D$274,$D292,DD$9:DD$274)</f>
        <v/>
      </c>
      <c r="DE292" s="589">
        <f>SUMIF($D$9:$D$274,$D292,DE$9:DE$274)</f>
        <v/>
      </c>
      <c r="DF292" s="589">
        <f>SUMIF($D$9:$D$274,$D292,DF$9:DF$274)</f>
        <v/>
      </c>
      <c r="DG292" s="589">
        <f>SUMIF($D$9:$D$274,$D292,DG$9:DG$274)</f>
        <v/>
      </c>
      <c r="DH292" s="589">
        <f>SUMIF($D$9:$D$274,$D292,DH$9:DH$274)</f>
        <v/>
      </c>
      <c r="DI292" s="589">
        <f>SUMIF($D$9:$D$274,$D292,DI$9:DI$274)</f>
        <v/>
      </c>
      <c r="DJ292" s="589">
        <f>SUMIF($D$9:$D$274,$D292,DJ$9:DJ$274)</f>
        <v/>
      </c>
      <c r="DK292" s="589">
        <f>SUMIF($D$9:$D$274,$D292,DK$9:DK$274)</f>
        <v/>
      </c>
      <c r="DL292" s="589">
        <f>SUMIF($D$9:$D$274,$D292,DL$9:DL$274)</f>
        <v/>
      </c>
      <c r="DM292" s="589">
        <f>SUMIF($D$9:$D$274,$D292,DM$9:DM$274)</f>
        <v/>
      </c>
      <c r="DN292" s="589">
        <f>SUMIF($D$9:$D$274,$D292,DN$9:DN$274)</f>
        <v/>
      </c>
      <c r="DO292" s="589">
        <f>SUMIF($D$9:$D$274,$D292,DO$9:DO$274)</f>
        <v/>
      </c>
      <c r="DP292" s="589">
        <f>SUMIF($D$9:$D$274,$D292,DP$9:DP$274)</f>
        <v/>
      </c>
      <c r="DQ292" s="589">
        <f>SUMIF($D$9:$D$274,$D292,DQ$9:DQ$274)</f>
        <v/>
      </c>
      <c r="DR292" s="589">
        <f>SUMIF($D$9:$D$274,$D292,DR$9:DR$274)</f>
        <v/>
      </c>
      <c r="DS292" s="589">
        <f>SUMIF($D$9:$D$274,$D292,DS$9:DS$274)</f>
        <v/>
      </c>
      <c r="DT292" s="589">
        <f>SUMIF($D$9:$D$274,$D292,DT$9:DT$274)</f>
        <v/>
      </c>
      <c r="DU292" s="589">
        <f>SUMIF($D$9:$D$274,$D292,DU$9:DU$274)</f>
        <v/>
      </c>
      <c r="DV292" s="589">
        <f>SUMIF($D$9:$D$274,$D292,DV$9:DV$274)</f>
        <v/>
      </c>
      <c r="DW292" s="589">
        <f>SUMIF($D$9:$D$274,$D292,DW$9:DW$274)</f>
        <v/>
      </c>
      <c r="DX292" s="589">
        <f>SUMIF($D$9:$D$274,$D292,DX$9:DX$274)</f>
        <v/>
      </c>
      <c r="DY292" s="589">
        <f>SUMIF($D$9:$D$274,$D292,DY$9:DY$274)</f>
        <v/>
      </c>
      <c r="DZ292" s="589">
        <f>SUMIF($D$9:$D$274,$D292,DZ$9:DZ$274)</f>
        <v/>
      </c>
      <c r="EA292" s="589">
        <f>SUMIF($D$9:$D$274,$D292,EA$9:EA$274)</f>
        <v/>
      </c>
      <c r="EB292" s="589">
        <f>SUMIF($D$9:$D$274,$D292,EB$9:EB$274)</f>
        <v/>
      </c>
      <c r="EC292" s="589">
        <f>SUMIF($D$9:$D$274,$D292,EC$9:EC$274)</f>
        <v/>
      </c>
      <c r="ED292" s="589">
        <f>SUMIF($D$9:$D$274,$D292,ED$9:ED$274)</f>
        <v/>
      </c>
      <c r="EE292" s="589">
        <f>SUMIF($D$9:$D$274,$D292,EE$9:EE$274)</f>
        <v/>
      </c>
      <c r="EF292" s="589">
        <f>SUMIF($D$9:$D$274,$D292,EF$9:EF$274)</f>
        <v/>
      </c>
      <c r="EG292" s="589">
        <f>SUMIF($D$9:$D$274,$D292,EG$9:EG$274)</f>
        <v/>
      </c>
      <c r="EH292" s="589">
        <f>SUMIF($D$9:$D$274,$D292,EH$9:EH$274)</f>
        <v/>
      </c>
      <c r="EI292" s="589">
        <f>SUMIF($D$9:$D$274,$D292,EI$9:EI$274)</f>
        <v/>
      </c>
      <c r="EJ292" s="589">
        <f>SUMIF($D$9:$D$274,$D292,EJ$9:EJ$274)</f>
        <v/>
      </c>
      <c r="EK292" s="589">
        <f>SUMIF($D$9:$D$274,$D292,EK$9:EK$274)</f>
        <v/>
      </c>
      <c r="EL292" s="589">
        <f>SUMIF($D$9:$D$274,$D292,EL$9:EL$274)</f>
        <v/>
      </c>
      <c r="EM292" s="589">
        <f>SUMIF($D$9:$D$274,$D292,EM$9:EM$274)</f>
        <v/>
      </c>
      <c r="EN292" s="589">
        <f>SUMIF($D$9:$D$274,$D292,EN$9:EN$274)</f>
        <v/>
      </c>
      <c r="EO292" s="589">
        <f>SUMIF($D$9:$D$274,$D292,EO$9:EO$274)</f>
        <v/>
      </c>
      <c r="EP292" s="589">
        <f>SUMIF($D$9:$D$274,$D292,EP$9:EP$274)</f>
        <v/>
      </c>
      <c r="EQ292" s="589">
        <f>SUMIF($D$9:$D$274,$D292,EQ$9:EQ$274)</f>
        <v/>
      </c>
      <c r="ER292" s="589">
        <f>SUMIF($D$9:$D$274,$D292,ER$9:ER$274)</f>
        <v/>
      </c>
      <c r="ES292" s="589">
        <f>SUMIF($D$9:$D$274,$D292,ES$9:ES$274)</f>
        <v/>
      </c>
      <c r="ET292" s="589">
        <f>SUMIF($D$9:$D$274,$D292,ET$9:ET$274)</f>
        <v/>
      </c>
      <c r="EU292" s="589">
        <f>SUMIF($D$9:$D$274,$D292,EU$9:EU$274)</f>
        <v/>
      </c>
      <c r="EV292" s="589">
        <f>SUMIF($D$9:$D$274,$D292,EV$9:EV$274)</f>
        <v/>
      </c>
      <c r="EW292" s="589">
        <f>SUMIF($D$9:$D$274,$D292,EW$9:EW$274)</f>
        <v/>
      </c>
      <c r="EX292" s="589">
        <f>SUMIF($D$9:$D$274,$D292,EX$9:EX$274)</f>
        <v/>
      </c>
      <c r="EY292" s="589">
        <f>SUMIF($D$9:$D$274,$D292,EY$9:EY$274)</f>
        <v/>
      </c>
      <c r="EZ292" s="589">
        <f>SUMIF($D$9:$D$274,$D292,EZ$9:EZ$274)</f>
        <v/>
      </c>
      <c r="FA292" s="589">
        <f>SUMIF($D$9:$D$274,$D292,FA$9:FA$274)</f>
        <v/>
      </c>
      <c r="FB292" s="589">
        <f>SUMIF($D$9:$D$274,$D292,FB$9:FB$274)</f>
        <v/>
      </c>
      <c r="FC292" s="589">
        <f>SUMIF($D$9:$D$274,$D292,FC$9:FC$274)</f>
        <v/>
      </c>
      <c r="FD292" s="589">
        <f>SUMIF($D$9:$D$274,$D292,FD$9:FD$274)</f>
        <v/>
      </c>
      <c r="FE292" s="589">
        <f>SUMIF($D$9:$D$274,$D292,FE$9:FE$274)</f>
        <v/>
      </c>
      <c r="FF292" s="589">
        <f>SUMIF($D$9:$D$274,$D292,FF$9:FF$274)</f>
        <v/>
      </c>
      <c r="FG292" s="589">
        <f>SUMIF($D$9:$D$274,$D292,FG$9:FG$274)</f>
        <v/>
      </c>
      <c r="FH292" s="589">
        <f>SUMIF($D$9:$D$274,$D292,FH$9:FH$274)</f>
        <v/>
      </c>
      <c r="FI292" s="589">
        <f>SUMIF($D$9:$D$274,$D292,FI$9:FI$274)</f>
        <v/>
      </c>
      <c r="FJ292" s="589">
        <f>SUMIF($D$9:$D$274,$D292,FJ$9:FJ$274)</f>
        <v/>
      </c>
      <c r="FK292" s="589">
        <f>SUMIF($D$9:$D$274,$D292,FK$9:FK$274)</f>
        <v/>
      </c>
      <c r="FL292" s="589">
        <f>SUMIF($D$9:$D$274,$D292,FL$9:FL$274)</f>
        <v/>
      </c>
      <c r="FM292" s="589">
        <f>SUMIF($D$9:$D$274,$D292,FM$9:FM$274)</f>
        <v/>
      </c>
      <c r="FN292" s="589">
        <f>SUMIF($D$9:$D$274,$D292,FN$9:FN$274)</f>
        <v/>
      </c>
      <c r="FO292" s="589">
        <f>SUMIF($D$9:$D$274,$D292,FO$9:FO$274)</f>
        <v/>
      </c>
      <c r="FP292" s="589">
        <f>SUMIF($D$9:$D$274,$D292,FP$9:FP$274)</f>
        <v/>
      </c>
      <c r="FQ292" s="589">
        <f>SUMIF($D$9:$D$274,$D292,FQ$9:FQ$274)</f>
        <v/>
      </c>
      <c r="FR292" s="589">
        <f>SUMIF($D$9:$D$274,$D292,FR$9:FR$274)</f>
        <v/>
      </c>
      <c r="FS292" s="589">
        <f>SUMIF($D$9:$D$274,$D292,FS$9:FS$274)</f>
        <v/>
      </c>
      <c r="FT292" s="589">
        <f>SUMIF($D$9:$D$274,$D292,FT$9:FT$274)</f>
        <v/>
      </c>
      <c r="FU292" s="589">
        <f>SUMIF($D$9:$D$274,$D292,FU$9:FU$274)</f>
        <v/>
      </c>
      <c r="FV292" s="589">
        <f>SUMIF($D$9:$D$274,$D292,FV$9:FV$274)</f>
        <v/>
      </c>
      <c r="FW292" s="589">
        <f>SUMIF($D$9:$D$274,$D292,FW$9:FW$274)</f>
        <v/>
      </c>
      <c r="FX292" s="589">
        <f>SUMIF($D$9:$D$274,$D292,FX$9:FX$274)</f>
        <v/>
      </c>
      <c r="FY292" s="589">
        <f>SUMIF($D$9:$D$274,$D292,FY$9:FY$274)</f>
        <v/>
      </c>
      <c r="FZ292" s="589">
        <f>SUMIF($D$9:$D$274,$D292,FZ$9:FZ$274)</f>
        <v/>
      </c>
      <c r="GA292" s="589">
        <f>SUMIF($D$9:$D$274,$D292,GA$9:GA$274)</f>
        <v/>
      </c>
      <c r="GB292" s="589">
        <f>SUMIF($D$9:$D$274,$D292,GB$9:GB$274)</f>
        <v/>
      </c>
      <c r="GC292" s="589">
        <f>SUMIF($D$9:$D$274,$D292,GC$9:GC$274)</f>
        <v/>
      </c>
      <c r="GD292" s="589">
        <f>SUMIF($D$9:$D$274,$D292,GD$9:GD$274)</f>
        <v/>
      </c>
      <c r="GE292" s="589">
        <f>SUMIF($D$9:$D$274,$D292,GE$9:GE$274)</f>
        <v/>
      </c>
      <c r="GF292" s="589">
        <f>SUMIF($D$9:$D$274,$D292,GF$9:GF$274)</f>
        <v/>
      </c>
      <c r="GG292" s="589">
        <f>SUMIF($D$9:$D$274,$D292,GG$9:GG$274)</f>
        <v/>
      </c>
      <c r="GH292" s="589">
        <f>SUMIF($D$9:$D$274,$D292,GH$9:GH$274)</f>
        <v/>
      </c>
      <c r="GI292" s="589">
        <f>SUMIF($D$9:$D$274,$D292,GI$9:GI$274)</f>
        <v/>
      </c>
      <c r="GJ292" s="589">
        <f>SUMIF($D$9:$D$274,$D292,GJ$9:GJ$274)</f>
        <v/>
      </c>
      <c r="GK292" s="589">
        <f>SUMIF($D$9:$D$274,$D292,GK$9:GK$274)</f>
        <v/>
      </c>
      <c r="GL292" s="589">
        <f>SUMIF($D$9:$D$274,$D292,GL$9:GL$274)</f>
        <v/>
      </c>
      <c r="GM292" s="589">
        <f>SUMIF($D$9:$D$274,$D292,GM$9:GM$274)</f>
        <v/>
      </c>
      <c r="GN292" s="589">
        <f>SUMIF($D$9:$D$274,$D292,GN$9:GN$274)</f>
        <v/>
      </c>
      <c r="GO292" s="589">
        <f>SUMIF($D$9:$D$274,$D292,GO$9:GO$274)</f>
        <v/>
      </c>
      <c r="GP292" s="589">
        <f>SUMIF($D$9:$D$274,$D292,GP$9:GP$274)</f>
        <v/>
      </c>
      <c r="GQ292" s="589">
        <f>SUMIF($D$9:$D$274,$D292,GQ$9:GQ$274)</f>
        <v/>
      </c>
      <c r="GR292" s="589">
        <f>SUMIF($D$9:$D$274,$D292,GR$9:GR$274)</f>
        <v/>
      </c>
      <c r="GS292" s="589">
        <f>SUMIF($D$9:$D$274,$D292,GS$9:GS$274)</f>
        <v/>
      </c>
      <c r="GT292" s="589">
        <f>SUMIF($D$9:$D$274,$D292,GT$9:GT$274)</f>
        <v/>
      </c>
      <c r="GU292" s="589">
        <f>SUMIF($D$9:$D$274,$D292,GU$9:GU$274)</f>
        <v/>
      </c>
      <c r="GV292" s="589">
        <f>SUMIF($D$9:$D$274,$D292,GV$9:GV$274)</f>
        <v/>
      </c>
      <c r="GW292" s="589">
        <f>SUMIF($D$9:$D$274,$D292,GW$9:GW$274)</f>
        <v/>
      </c>
      <c r="GX292" s="589">
        <f>SUMIF($D$9:$D$274,$D292,GX$9:GX$274)</f>
        <v/>
      </c>
      <c r="GY292" s="589">
        <f>SUMIF($D$9:$D$274,$D292,GY$9:GY$274)</f>
        <v/>
      </c>
      <c r="GZ292" s="589">
        <f>SUMIF($D$9:$D$274,$D292,GZ$9:GZ$274)</f>
        <v/>
      </c>
      <c r="HA292" s="589">
        <f>SUMIF($D$9:$D$274,$D292,HA$9:HA$274)</f>
        <v/>
      </c>
      <c r="HB292" s="589">
        <f>SUMIF($D$9:$D$274,$D292,HB$9:HB$274)</f>
        <v/>
      </c>
      <c r="HC292" s="589">
        <f>SUMIF($D$9:$D$274,$D292,HC$9:HC$274)</f>
        <v/>
      </c>
      <c r="HD292" s="589">
        <f>SUMIF($D$9:$D$274,$D292,HD$9:HD$274)</f>
        <v/>
      </c>
      <c r="HE292" s="589">
        <f>SUMIF($D$9:$D$274,$D292,HE$9:HE$274)</f>
        <v/>
      </c>
      <c r="HF292" s="589">
        <f>SUMIF($D$9:$D$274,$D292,HF$9:HF$274)</f>
        <v/>
      </c>
      <c r="HG292" s="589">
        <f>SUMIF($D$9:$D$274,$D292,HG$9:HG$274)</f>
        <v/>
      </c>
      <c r="HH292" s="589">
        <f>SUMIF($D$9:$D$274,$D292,HH$9:HH$274)</f>
        <v/>
      </c>
      <c r="HI292" s="589">
        <f>SUMIF($D$9:$D$274,$D292,HI$9:HI$274)</f>
        <v/>
      </c>
      <c r="HJ292" s="589">
        <f>SUMIF($D$9:$D$274,$D292,HJ$9:HJ$274)</f>
        <v/>
      </c>
      <c r="HK292" s="589">
        <f>SUMIF($D$9:$D$274,$D292,HK$9:HK$274)</f>
        <v/>
      </c>
      <c r="HL292" s="589">
        <f>SUMIF($D$9:$D$274,$D292,HL$9:HL$274)</f>
        <v/>
      </c>
      <c r="HM292" s="589">
        <f>SUMIF($D$9:$D$274,$D292,HM$9:HM$274)</f>
        <v/>
      </c>
      <c r="HN292" s="589">
        <f>SUMIF($D$9:$D$274,$D292,HN$9:HN$274)</f>
        <v/>
      </c>
      <c r="HO292" s="589">
        <f>SUMIF($D$9:$D$274,$D292,HO$9:HO$274)</f>
        <v/>
      </c>
      <c r="HP292" s="589">
        <f>SUMIF($D$9:$D$274,$D292,HP$9:HP$274)</f>
        <v/>
      </c>
      <c r="HQ292" s="589">
        <f>SUMIF($D$9:$D$274,$D292,HQ$9:HQ$274)</f>
        <v/>
      </c>
      <c r="HR292" s="589">
        <f>SUMIF($D$9:$D$274,$D292,HR$9:HR$274)</f>
        <v/>
      </c>
      <c r="HS292" s="589">
        <f>SUMIF($D$9:$D$274,$D292,HS$9:HS$274)</f>
        <v/>
      </c>
      <c r="HT292" s="589">
        <f>SUMIF($D$9:$D$274,$D292,HT$9:HT$274)</f>
        <v/>
      </c>
      <c r="HU292" s="589">
        <f>SUMIF($D$9:$D$274,$D292,HU$9:HU$274)</f>
        <v/>
      </c>
      <c r="HV292" s="589">
        <f>SUMIF($D$9:$D$274,$D292,HV$9:HV$274)</f>
        <v/>
      </c>
      <c r="HW292" s="589">
        <f>SUMIF($D$9:$D$274,$D292,HW$9:HW$274)</f>
        <v/>
      </c>
      <c r="HX292" s="589">
        <f>SUMIF($D$9:$D$274,$D292,HX$9:HX$274)</f>
        <v/>
      </c>
      <c r="HY292" s="589">
        <f>SUMIF($D$9:$D$274,$D292,HY$9:HY$274)</f>
        <v/>
      </c>
      <c r="HZ292" s="589">
        <f>SUMIF($D$9:$D$274,$D292,HZ$9:HZ$274)</f>
        <v/>
      </c>
      <c r="IA292" s="589">
        <f>SUMIF($D$9:$D$274,$D292,IA$9:IA$274)</f>
        <v/>
      </c>
      <c r="IB292" s="589">
        <f>SUMIF($D$9:$D$274,$D292,IB$9:IB$274)</f>
        <v/>
      </c>
      <c r="IC292" s="589">
        <f>SUMIF($D$9:$D$274,$D292,IC$9:IC$274)</f>
        <v/>
      </c>
      <c r="ID292" s="589">
        <f>SUMIF($D$9:$D$274,$D292,ID$9:ID$274)</f>
        <v/>
      </c>
      <c r="IE292" s="589">
        <f>SUMIF($D$9:$D$274,$D292,IE$9:IE$274)</f>
        <v/>
      </c>
      <c r="IF292" s="589">
        <f>SUMIF($D$9:$D$274,$D292,IF$9:IF$274)</f>
        <v/>
      </c>
      <c r="IG292" s="589">
        <f>SUMIF($D$9:$D$274,$D292,IG$9:IG$274)</f>
        <v/>
      </c>
      <c r="IH292" s="589">
        <f>SUMIF($D$9:$D$274,$D292,IH$9:IH$274)</f>
        <v/>
      </c>
      <c r="II292" s="589">
        <f>SUMIF($D$9:$D$274,$D292,II$9:II$274)</f>
        <v/>
      </c>
      <c r="IJ292" s="589">
        <f>SUMIF($D$9:$D$274,$D292,IJ$9:IJ$274)</f>
        <v/>
      </c>
      <c r="IK292" s="589">
        <f>SUMIF($D$9:$D$274,$D292,IK$9:IK$274)</f>
        <v/>
      </c>
      <c r="IL292" s="589">
        <f>SUMIF($D$9:$D$274,$D292,IL$9:IL$274)</f>
        <v/>
      </c>
      <c r="IM292" s="589">
        <f>SUMIF($D$9:$D$274,$D292,IM$9:IM$274)</f>
        <v/>
      </c>
      <c r="IN292" s="589">
        <f>SUMIF($D$9:$D$274,$D292,IN$9:IN$274)</f>
        <v/>
      </c>
      <c r="IO292" s="589">
        <f>SUMIF($D$9:$D$274,$D292,IO$9:IO$274)</f>
        <v/>
      </c>
      <c r="IP292" s="589">
        <f>SUMIF($D$9:$D$274,$D292,IP$9:IP$274)</f>
        <v/>
      </c>
      <c r="IQ292" s="589">
        <f>SUMIF($D$9:$D$274,$D292,IQ$9:IQ$274)</f>
        <v/>
      </c>
      <c r="IR292" s="589">
        <f>SUMIF($D$9:$D$274,$D292,IR$9:IR$274)</f>
        <v/>
      </c>
      <c r="IS292" s="589">
        <f>SUMIF($D$9:$D$274,$D292,IS$9:IS$274)</f>
        <v/>
      </c>
      <c r="IT292" s="589">
        <f>SUMIF($D$9:$D$274,$D292,IT$9:IT$274)</f>
        <v/>
      </c>
      <c r="IU292" s="589">
        <f>SUMIF($D$9:$D$274,$D292,IU$9:IU$274)</f>
        <v/>
      </c>
      <c r="IV292" s="589">
        <f>SUMIF($D$9:$D$274,$D292,IV$9:IV$274)</f>
        <v/>
      </c>
      <c r="IW292" s="589">
        <f>SUMIF($D$9:$D$274,$D292,IW$9:IW$274)</f>
        <v/>
      </c>
      <c r="IX292" s="589">
        <f>SUMIF($D$9:$D$274,$D292,IX$9:IX$274)</f>
        <v/>
      </c>
      <c r="IY292" s="589">
        <f>SUMIF($D$9:$D$274,$D292,IY$9:IY$274)</f>
        <v/>
      </c>
      <c r="IZ292" s="589">
        <f>SUMIF($D$9:$D$274,$D292,IZ$9:IZ$274)</f>
        <v/>
      </c>
      <c r="JA292" s="589">
        <f>SUMIF($D$9:$D$274,$D292,JA$9:JA$274)</f>
        <v/>
      </c>
      <c r="JB292" s="589">
        <f>SUMIF($D$9:$D$274,$D292,JB$9:JB$274)</f>
        <v/>
      </c>
      <c r="JC292" s="589">
        <f>SUMIF($D$9:$D$274,$D292,JC$9:JC$274)</f>
        <v/>
      </c>
      <c r="JD292" s="589">
        <f>SUMIF($D$9:$D$274,$D292,JD$9:JD$274)</f>
        <v/>
      </c>
      <c r="JE292" s="589">
        <f>SUMIF($D$9:$D$274,$D292,JE$9:JE$274)</f>
        <v/>
      </c>
      <c r="JF292" s="589">
        <f>SUMIF($D$9:$D$274,$D292,JF$9:JF$274)</f>
        <v/>
      </c>
      <c r="JG292" s="589">
        <f>SUMIF($D$9:$D$274,$D292,JG$9:JG$274)</f>
        <v/>
      </c>
      <c r="JH292" s="589">
        <f>SUMIF($D$9:$D$274,$D292,JH$9:JH$274)</f>
        <v/>
      </c>
      <c r="JI292" s="589">
        <f>SUMIF($D$9:$D$274,$D292,JI$9:JI$274)</f>
        <v/>
      </c>
      <c r="JJ292" s="589">
        <f>SUMIF($D$9:$D$274,$D292,JJ$9:JJ$274)</f>
        <v/>
      </c>
      <c r="JK292" s="589">
        <f>SUMIF($D$9:$D$274,$D292,JK$9:JK$274)</f>
        <v/>
      </c>
      <c r="JL292" s="589">
        <f>SUMIF($D$9:$D$274,$D292,JL$9:JL$274)</f>
        <v/>
      </c>
      <c r="JM292" s="589">
        <f>SUMIF($D$9:$D$274,$D292,JM$9:JM$274)</f>
        <v/>
      </c>
      <c r="JN292" s="589">
        <f>SUMIF($D$9:$D$274,$D292,JN$9:JN$274)</f>
        <v/>
      </c>
      <c r="JO292" s="589">
        <f>SUMIF($D$9:$D$274,$D292,JO$9:JO$274)</f>
        <v/>
      </c>
      <c r="JP292" s="589">
        <f>SUMIF($D$9:$D$274,$D292,JP$9:JP$274)</f>
        <v/>
      </c>
      <c r="JQ292" s="589">
        <f>SUMIF($D$9:$D$274,$D292,JQ$9:JQ$274)</f>
        <v/>
      </c>
      <c r="JR292" s="589">
        <f>SUMIF($D$9:$D$274,$D292,JR$9:JR$274)</f>
        <v/>
      </c>
      <c r="JS292" s="589">
        <f>SUMIF($D$9:$D$274,$D292,JS$9:JS$274)</f>
        <v/>
      </c>
      <c r="JT292" s="589">
        <f>SUMIF($D$9:$D$274,$D292,JT$9:JT$274)</f>
        <v/>
      </c>
      <c r="JU292" s="589">
        <f>SUMIF($D$9:$D$274,$D292,JU$9:JU$274)</f>
        <v/>
      </c>
      <c r="JV292" s="589">
        <f>SUMIF($D$9:$D$274,$D292,JV$9:JV$274)</f>
        <v/>
      </c>
      <c r="JW292" s="589">
        <f>SUMIF($D$9:$D$274,$D292,JW$9:JW$274)</f>
        <v/>
      </c>
      <c r="JX292" s="589">
        <f>SUMIF($D$9:$D$274,$D292,JX$9:JX$274)</f>
        <v/>
      </c>
      <c r="JY292" s="589">
        <f>SUMIF($D$9:$D$274,$D292,JY$9:JY$274)</f>
        <v/>
      </c>
      <c r="JZ292" s="589">
        <f>SUMIF($D$9:$D$274,$D292,JZ$9:JZ$274)</f>
        <v/>
      </c>
      <c r="KA292" s="589">
        <f>SUMIF($D$9:$D$274,$D292,KA$9:KA$274)</f>
        <v/>
      </c>
      <c r="KB292" s="589">
        <f>SUMIF($D$9:$D$274,$D292,KB$9:KB$274)</f>
        <v/>
      </c>
      <c r="KC292" s="589">
        <f>SUMIF($D$9:$D$274,$D292,KC$9:KC$274)</f>
        <v/>
      </c>
      <c r="KD292" s="589">
        <f>SUMIF($D$9:$D$274,$D292,KD$9:KD$274)</f>
        <v/>
      </c>
      <c r="KE292" s="589">
        <f>SUMIF($D$9:$D$274,$D292,KE$9:KE$274)</f>
        <v/>
      </c>
      <c r="KF292" s="589">
        <f>SUMIF($D$9:$D$274,$D292,KF$9:KF$274)</f>
        <v/>
      </c>
      <c r="KG292" s="589">
        <f>SUMIF($D$9:$D$274,$D292,KG$9:KG$274)</f>
        <v/>
      </c>
      <c r="KH292" s="589">
        <f>SUMIF($D$9:$D$274,$D292,KH$9:KH$274)</f>
        <v/>
      </c>
      <c r="KI292" s="589">
        <f>SUMIF($D$9:$D$274,$D292,KI$9:KI$274)</f>
        <v/>
      </c>
      <c r="KJ292" s="589">
        <f>SUMIF($D$9:$D$274,$D292,KJ$9:KJ$274)</f>
        <v/>
      </c>
      <c r="KK292" s="589">
        <f>SUMIF($D$9:$D$274,$D292,KK$9:KK$274)</f>
        <v/>
      </c>
      <c r="KL292" s="589">
        <f>SUMIF($D$9:$D$274,$D292,KL$9:KL$274)</f>
        <v/>
      </c>
      <c r="KM292" s="589">
        <f>SUMIF($D$9:$D$274,$D292,KM$9:KM$274)</f>
        <v/>
      </c>
      <c r="KN292" s="589">
        <f>SUMIF($D$9:$D$274,$D292,KN$9:KN$274)</f>
        <v/>
      </c>
      <c r="KO292" s="589">
        <f>SUMIF($D$9:$D$274,$D292,KO$9:KO$274)</f>
        <v/>
      </c>
      <c r="KP292" s="589">
        <f>SUMIF($D$9:$D$274,$D292,KP$9:KP$274)</f>
        <v/>
      </c>
      <c r="KQ292" s="589">
        <f>SUMIF($D$9:$D$274,$D292,KQ$9:KQ$274)</f>
        <v/>
      </c>
      <c r="KR292" s="589">
        <f>SUMIF($D$9:$D$274,$D292,KR$9:KR$274)</f>
        <v/>
      </c>
      <c r="KS292" s="589">
        <f>SUMIF($D$9:$D$274,$D292,KS$9:KS$274)</f>
        <v/>
      </c>
      <c r="KT292" s="589">
        <f>SUMIF($D$9:$D$274,$D292,KT$9:KT$274)</f>
        <v/>
      </c>
      <c r="KU292" s="589">
        <f>SUMIF($D$9:$D$274,$D292,KU$9:KU$274)</f>
        <v/>
      </c>
      <c r="KV292" s="589">
        <f>SUMIF($D$9:$D$274,$D292,KV$9:KV$274)</f>
        <v/>
      </c>
      <c r="KW292" s="589">
        <f>SUMIF($D$9:$D$274,$D292,KW$9:KW$274)</f>
        <v/>
      </c>
      <c r="KX292" s="589">
        <f>SUMIF($D$9:$D$274,$D292,KX$9:KX$274)</f>
        <v/>
      </c>
      <c r="KY292" s="589">
        <f>SUMIF($D$9:$D$274,$D292,KY$9:KY$274)</f>
        <v/>
      </c>
      <c r="KZ292" s="589">
        <f>SUMIF($D$9:$D$274,$D292,KZ$9:KZ$274)</f>
        <v/>
      </c>
      <c r="LA292" s="589">
        <f>SUMIF($D$9:$D$274,$D292,LA$9:LA$274)</f>
        <v/>
      </c>
      <c r="LB292" s="589">
        <f>SUMIF($D$9:$D$274,$D292,LB$9:LB$274)</f>
        <v/>
      </c>
      <c r="LC292" s="589">
        <f>SUMIF($D$9:$D$274,$D292,LC$9:LC$274)</f>
        <v/>
      </c>
      <c r="LD292" s="589">
        <f>SUMIF($D$9:$D$274,$D292,LD$9:LD$274)</f>
        <v/>
      </c>
      <c r="LE292" s="589">
        <f>SUMIF($D$9:$D$274,$D292,LE$9:LE$274)</f>
        <v/>
      </c>
      <c r="LF292" s="589">
        <f>SUMIF($D$9:$D$274,$D292,LF$9:LF$274)</f>
        <v/>
      </c>
      <c r="LG292" s="589">
        <f>SUMIF($D$9:$D$274,$D292,LG$9:LG$274)</f>
        <v/>
      </c>
      <c r="LH292" s="589">
        <f>SUMIF($D$9:$D$274,$D292,LH$9:LH$274)</f>
        <v/>
      </c>
      <c r="LI292" s="589">
        <f>SUMIF($D$9:$D$274,$D292,LI$9:LI$274)</f>
        <v/>
      </c>
      <c r="LJ292" s="589">
        <f>SUMIF($D$9:$D$274,$D292,LJ$9:LJ$274)</f>
        <v/>
      </c>
      <c r="LK292" s="589">
        <f>SUMIF($D$9:$D$274,$D292,LK$9:LK$274)</f>
        <v/>
      </c>
      <c r="LL292" s="589">
        <f>SUMIF($D$9:$D$274,$D292,LL$9:LL$274)</f>
        <v/>
      </c>
      <c r="LM292" s="589">
        <f>SUMIF($D$9:$D$274,$D292,LM$9:LM$274)</f>
        <v/>
      </c>
      <c r="LN292" s="589">
        <f>SUMIF($D$9:$D$274,$D292,LN$9:LN$274)</f>
        <v/>
      </c>
      <c r="LO292" s="589">
        <f>SUMIF($D$9:$D$274,$D292,LO$9:LO$274)</f>
        <v/>
      </c>
      <c r="LP292" s="589">
        <f>SUMIF($D$9:$D$274,$D292,LP$9:LP$274)</f>
        <v/>
      </c>
      <c r="LQ292" s="589">
        <f>SUMIF($D$9:$D$274,$D292,LQ$9:LQ$274)</f>
        <v/>
      </c>
      <c r="LR292" s="589">
        <f>SUMIF($D$9:$D$274,$D292,LR$9:LR$274)</f>
        <v/>
      </c>
      <c r="LS292" s="589">
        <f>SUMIF($D$9:$D$274,$D292,LS$9:LS$274)</f>
        <v/>
      </c>
      <c r="LT292" s="589">
        <f>SUMIF($D$9:$D$274,$D292,LT$9:LT$274)</f>
        <v/>
      </c>
      <c r="LU292" s="589">
        <f>SUMIF($D$9:$D$274,$D292,LU$9:LU$274)</f>
        <v/>
      </c>
      <c r="LV292" s="589">
        <f>SUMIF($D$9:$D$274,$D292,LV$9:LV$274)</f>
        <v/>
      </c>
      <c r="LW292" s="589">
        <f>SUMIF($D$9:$D$274,$D292,LW$9:LW$274)</f>
        <v/>
      </c>
      <c r="LX292" s="589">
        <f>SUMIF($D$9:$D$274,$D292,LX$9:LX$274)</f>
        <v/>
      </c>
      <c r="LY292" s="589">
        <f>SUMIF($D$9:$D$274,$D292,LY$9:LY$274)</f>
        <v/>
      </c>
      <c r="LZ292" s="589">
        <f>SUMIF($D$9:$D$274,$D292,LZ$9:LZ$274)</f>
        <v/>
      </c>
      <c r="MA292" s="589">
        <f>SUMIF($D$9:$D$274,$D292,MA$9:MA$274)</f>
        <v/>
      </c>
      <c r="MB292" s="589">
        <f>SUMIF($D$9:$D$274,$D292,MB$9:MB$274)</f>
        <v/>
      </c>
      <c r="MC292" s="589">
        <f>SUMIF($D$9:$D$274,$D292,MC$9:MC$274)</f>
        <v/>
      </c>
      <c r="MD292" s="589">
        <f>SUMIF($D$9:$D$274,$D292,MD$9:MD$274)</f>
        <v/>
      </c>
      <c r="ME292" s="589">
        <f>SUMIF($D$9:$D$274,$D292,ME$9:ME$274)</f>
        <v/>
      </c>
      <c r="MF292" s="589">
        <f>SUMIF($D$9:$D$274,$D292,MF$9:MF$274)</f>
        <v/>
      </c>
      <c r="MG292" s="589">
        <f>SUMIF($D$9:$D$274,$D292,MG$9:MG$274)</f>
        <v/>
      </c>
      <c r="MH292" s="589">
        <f>SUMIF($D$9:$D$274,$D292,MH$9:MH$274)</f>
        <v/>
      </c>
      <c r="MI292" s="589">
        <f>SUMIF($D$9:$D$274,$D292,MI$9:MI$274)</f>
        <v/>
      </c>
      <c r="MJ292" s="589">
        <f>SUMIF($D$9:$D$274,$D292,MJ$9:MJ$274)</f>
        <v/>
      </c>
      <c r="MK292" s="589">
        <f>SUMIF($D$9:$D$274,$D292,MK$9:MK$274)</f>
        <v/>
      </c>
      <c r="ML292" s="589">
        <f>SUMIF($D$9:$D$274,$D292,ML$9:ML$274)</f>
        <v/>
      </c>
      <c r="MM292" s="589">
        <f>SUMIF($D$9:$D$274,$D292,MM$9:MM$274)</f>
        <v/>
      </c>
      <c r="MN292" s="589">
        <f>SUMIF($D$9:$D$274,$D292,MN$9:MN$274)</f>
        <v/>
      </c>
      <c r="MO292" s="589">
        <f>SUMIF($D$9:$D$274,$D292,MO$9:MO$274)</f>
        <v/>
      </c>
      <c r="MP292" s="589">
        <f>SUMIF($D$9:$D$274,$D292,MP$9:MP$274)</f>
        <v/>
      </c>
      <c r="MQ292" s="589">
        <f>SUMIF($D$9:$D$274,$D292,MQ$9:MQ$274)</f>
        <v/>
      </c>
      <c r="MR292" s="589">
        <f>SUMIF($D$9:$D$274,$D292,MR$9:MR$274)</f>
        <v/>
      </c>
      <c r="MS292" s="589">
        <f>SUMIF($D$9:$D$274,$D292,MS$9:MS$274)</f>
        <v/>
      </c>
      <c r="MT292" s="589">
        <f>SUMIF($D$9:$D$274,$D292,MT$9:MT$274)</f>
        <v/>
      </c>
      <c r="MU292" s="589">
        <f>SUMIF($D$9:$D$274,$D292,MU$9:MU$274)</f>
        <v/>
      </c>
      <c r="MV292" s="589">
        <f>SUMIF($D$9:$D$274,$D292,MV$9:MV$274)</f>
        <v/>
      </c>
      <c r="MW292" s="589">
        <f>SUMIF($D$9:$D$274,$D292,MW$9:MW$274)</f>
        <v/>
      </c>
      <c r="MX292" s="589">
        <f>SUMIF($D$9:$D$274,$D292,MX$9:MX$274)</f>
        <v/>
      </c>
      <c r="MY292" s="589">
        <f>SUMIF($D$9:$D$274,$D292,MY$9:MY$274)</f>
        <v/>
      </c>
      <c r="MZ292" s="589">
        <f>SUMIF($D$9:$D$274,$D292,MZ$9:MZ$274)</f>
        <v/>
      </c>
      <c r="NA292" s="589">
        <f>SUMIF($D$9:$D$274,$D292,NA$9:NA$274)</f>
        <v/>
      </c>
      <c r="NB292" s="589">
        <f>SUMIF($D$9:$D$274,$D292,NB$9:NB$274)</f>
        <v/>
      </c>
      <c r="NC292" s="589">
        <f>SUMIF($D$9:$D$274,$D292,NC$9:NC$274)</f>
        <v/>
      </c>
      <c r="ND292" s="589">
        <f>SUMIF($D$9:$D$274,$D292,ND$9:ND$274)</f>
        <v/>
      </c>
      <c r="NE292" s="589">
        <f>SUMIF($D$9:$D$274,$D292,NE$9:NE$274)</f>
        <v/>
      </c>
      <c r="NF292" s="589">
        <f>SUMIF($D$9:$D$274,$D292,NF$9:NF$274)</f>
        <v/>
      </c>
      <c r="NG292" s="589">
        <f>SUMIF($D$9:$D$274,$D292,NG$9:NG$274)</f>
        <v/>
      </c>
      <c r="NH292" s="589">
        <f>SUMIF($D$9:$D$274,$D292,NH$9:NH$274)</f>
        <v/>
      </c>
      <c r="NI292" s="589">
        <f>SUMIF($D$9:$D$274,$D292,NI$9:NI$274)</f>
        <v/>
      </c>
      <c r="NJ292" s="589">
        <f>SUMIF($D$9:$D$274,$D292,NJ$9:NJ$274)</f>
        <v/>
      </c>
      <c r="NK292" s="589">
        <f>SUMIF($D$9:$D$274,$D292,NK$9:NK$274)</f>
        <v/>
      </c>
      <c r="NL292" s="589">
        <f>SUMIF($D$9:$D$274,$D292,NL$9:NL$274)</f>
        <v/>
      </c>
      <c r="NM292" s="589">
        <f>SUMIF($D$9:$D$274,$D292,NM$9:NM$274)</f>
        <v/>
      </c>
      <c r="NN292" s="589">
        <f>SUMIF($D$9:$D$274,$D292,NN$9:NN$274)</f>
        <v/>
      </c>
      <c r="NO292" s="589">
        <f>SUMIF($D$9:$D$274,$D292,NO$9:NO$274)</f>
        <v/>
      </c>
      <c r="NP292" s="589">
        <f>SUMIF($D$9:$D$274,$D292,NP$9:NP$274)</f>
        <v/>
      </c>
      <c r="NQ292" s="589">
        <f>SUMIF($D$9:$D$274,$D292,NQ$9:NQ$274)</f>
        <v/>
      </c>
      <c r="NR292" s="589">
        <f>SUMIF($D$9:$D$274,$D292,NR$9:NR$274)</f>
        <v/>
      </c>
      <c r="NS292" s="589">
        <f>SUMIF($D$9:$D$274,$D292,NS$9:NS$274)</f>
        <v/>
      </c>
      <c r="NT292" s="589">
        <f>SUMIF($D$9:$D$274,$D292,NT$9:NT$274)</f>
        <v/>
      </c>
      <c r="NU292" s="589">
        <f>SUMIF($D$9:$D$274,$D292,NU$9:NU$274)</f>
        <v/>
      </c>
      <c r="NV292" s="589">
        <f>SUMIF($D$9:$D$274,$D292,NV$9:NV$274)</f>
        <v/>
      </c>
      <c r="NW292" s="589">
        <f>SUMIF($D$9:$D$274,$D292,NW$9:NW$274)</f>
        <v/>
      </c>
      <c r="NX292" s="589">
        <f>SUMIF($D$9:$D$274,$D292,NX$9:NX$274)</f>
        <v/>
      </c>
      <c r="NY292" s="589">
        <f>SUMIF($D$9:$D$274,$D292,NY$9:NY$274)</f>
        <v/>
      </c>
      <c r="NZ292" s="589">
        <f>SUMIF($D$9:$D$274,$D292,NZ$9:NZ$274)</f>
        <v/>
      </c>
      <c r="OA292" s="589">
        <f>SUMIF($D$9:$D$274,$D292,OA$9:OA$274)</f>
        <v/>
      </c>
      <c r="OB292" s="589">
        <f>SUMIF($D$9:$D$274,$D292,OB$9:OB$274)</f>
        <v/>
      </c>
      <c r="OC292" s="589">
        <f>SUMIF($D$9:$D$274,$D292,OC$9:OC$274)</f>
        <v/>
      </c>
      <c r="OD292" s="589">
        <f>SUMIF($D$9:$D$274,$D292,OD$9:OD$274)</f>
        <v/>
      </c>
      <c r="OE292" s="589">
        <f>SUMIF($D$9:$D$274,$D292,OE$9:OE$274)</f>
        <v/>
      </c>
      <c r="OF292" s="589">
        <f>SUMIF($D$9:$D$274,$D292,OF$9:OF$274)</f>
        <v/>
      </c>
      <c r="OG292" s="589">
        <f>SUMIF($D$9:$D$274,$D292,OG$9:OG$274)</f>
        <v/>
      </c>
      <c r="OH292" s="589">
        <f>SUMIF($D$9:$D$274,$D292,OH$9:OH$274)</f>
        <v/>
      </c>
      <c r="OI292" s="589">
        <f>SUMIF($D$9:$D$274,$D292,OI$9:OI$274)</f>
        <v/>
      </c>
      <c r="OJ292" s="589">
        <f>SUMIF($D$9:$D$274,$D292,OJ$9:OJ$274)</f>
        <v/>
      </c>
      <c r="OK292" s="589">
        <f>SUMIF($D$9:$D$274,$D292,OK$9:OK$274)</f>
        <v/>
      </c>
      <c r="OL292" s="589">
        <f>SUMIF($D$9:$D$274,$D292,OL$9:OL$274)</f>
        <v/>
      </c>
      <c r="OM292" s="589">
        <f>SUMIF($D$9:$D$274,$D292,OM$9:OM$274)</f>
        <v/>
      </c>
      <c r="ON292" s="589">
        <f>SUMIF($D$9:$D$274,$D292,ON$9:ON$274)</f>
        <v/>
      </c>
      <c r="OO292" s="589">
        <f>SUMIF($D$9:$D$274,$D292,OO$9:OO$274)</f>
        <v/>
      </c>
      <c r="OP292" s="589">
        <f>SUMIF($D$9:$D$274,$D292,OP$9:OP$274)</f>
        <v/>
      </c>
      <c r="OQ292" s="589">
        <f>SUMIF($D$9:$D$274,$D292,OQ$9:OQ$274)</f>
        <v/>
      </c>
      <c r="OR292" s="589">
        <f>SUMIF($D$9:$D$274,$D292,OR$9:OR$274)</f>
        <v/>
      </c>
      <c r="OS292" s="589">
        <f>SUMIF($D$9:$D$274,$D292,OS$9:OS$274)</f>
        <v/>
      </c>
      <c r="OT292" s="589">
        <f>SUMIF($D$9:$D$274,$D292,OT$9:OT$274)</f>
        <v/>
      </c>
      <c r="OU292" s="589">
        <f>SUMIF($D$9:$D$274,$D292,OU$9:OU$274)</f>
        <v/>
      </c>
      <c r="OV292" s="589">
        <f>SUMIF($D$9:$D$274,$D292,OV$9:OV$274)</f>
        <v/>
      </c>
      <c r="OW292" s="589">
        <f>SUMIF($D$9:$D$274,$D292,OW$9:OW$274)</f>
        <v/>
      </c>
      <c r="OX292" s="589">
        <f>SUMIF($D$9:$D$274,$D292,OX$9:OX$274)</f>
        <v/>
      </c>
      <c r="OY292" s="589">
        <f>SUMIF($D$9:$D$274,$D292,OY$9:OY$274)</f>
        <v/>
      </c>
      <c r="OZ292" s="589">
        <f>SUMIF($D$9:$D$274,$D292,OZ$9:OZ$274)</f>
        <v/>
      </c>
      <c r="PA292" s="589">
        <f>SUMIF($D$9:$D$274,$D292,PA$9:PA$274)</f>
        <v/>
      </c>
      <c r="PB292" s="589">
        <f>SUMIF($D$9:$D$274,$D292,PB$9:PB$274)</f>
        <v/>
      </c>
      <c r="PC292" s="589">
        <f>SUMIF($D$9:$D$274,$D292,PC$9:PC$274)</f>
        <v/>
      </c>
      <c r="PD292" s="589">
        <f>SUMIF($D$9:$D$274,$D292,PD$9:PD$274)</f>
        <v/>
      </c>
      <c r="PE292" s="589">
        <f>SUMIF($D$9:$D$274,$D292,PE$9:PE$274)</f>
        <v/>
      </c>
      <c r="PF292" s="589">
        <f>SUMIF($D$9:$D$274,$D292,PF$9:PF$274)</f>
        <v/>
      </c>
      <c r="PG292" s="589">
        <f>SUMIF($D$9:$D$274,$D292,PG$9:PG$274)</f>
        <v/>
      </c>
      <c r="PH292" s="589">
        <f>SUMIF($D$9:$D$274,$D292,PH$9:PH$274)</f>
        <v/>
      </c>
      <c r="PI292" s="589">
        <f>SUMIF($D$9:$D$274,$D292,PI$9:PI$274)</f>
        <v/>
      </c>
      <c r="PJ292" s="589">
        <f>SUMIF($D$9:$D$274,$D292,PJ$9:PJ$274)</f>
        <v/>
      </c>
      <c r="PK292" s="589">
        <f>SUMIF($D$9:$D$274,$D292,PK$9:PK$274)</f>
        <v/>
      </c>
      <c r="PL292" s="589">
        <f>SUMIF($D$9:$D$274,$D292,PL$9:PL$274)</f>
        <v/>
      </c>
      <c r="PM292" s="589">
        <f>SUMIF($D$9:$D$274,$D292,PM$9:PM$274)</f>
        <v/>
      </c>
      <c r="PN292" s="589">
        <f>SUMIF($D$9:$D$274,$D292,PN$9:PN$274)</f>
        <v/>
      </c>
      <c r="PO292" s="589">
        <f>SUMIF($D$9:$D$274,$D292,PO$9:PO$274)</f>
        <v/>
      </c>
      <c r="PP292" s="589">
        <f>SUMIF($D$9:$D$274,$D292,PP$9:PP$274)</f>
        <v/>
      </c>
      <c r="PQ292" s="589">
        <f>SUMIF($D$9:$D$274,$D292,PQ$9:PQ$274)</f>
        <v/>
      </c>
      <c r="PR292" s="589">
        <f>SUMIF($D$9:$D$274,$D292,PR$9:PR$274)</f>
        <v/>
      </c>
      <c r="PS292" s="589">
        <f>SUMIF($D$9:$D$274,$D292,PS$9:PS$274)</f>
        <v/>
      </c>
      <c r="PT292" s="589">
        <f>SUMIF($D$9:$D$274,$D292,PT$9:PT$274)</f>
        <v/>
      </c>
      <c r="PU292" s="589">
        <f>SUMIF($D$9:$D$274,$D292,PU$9:PU$274)</f>
        <v/>
      </c>
      <c r="PV292" s="589">
        <f>SUMIF($D$9:$D$274,$D292,PV$9:PV$274)</f>
        <v/>
      </c>
      <c r="PW292" s="589">
        <f>SUMIF($D$9:$D$274,$D292,PW$9:PW$274)</f>
        <v/>
      </c>
      <c r="PX292" s="589">
        <f>SUMIF($D$9:$D$274,$D292,PX$9:PX$274)</f>
        <v/>
      </c>
      <c r="PY292" s="589">
        <f>SUMIF($D$9:$D$274,$D292,PY$9:PY$274)</f>
        <v/>
      </c>
      <c r="PZ292" s="589">
        <f>SUMIF($D$9:$D$274,$D292,PZ$9:PZ$274)</f>
        <v/>
      </c>
      <c r="QA292" s="589">
        <f>SUMIF($D$9:$D$274,$D292,QA$9:QA$274)</f>
        <v/>
      </c>
      <c r="QB292" s="589">
        <f>SUMIF($D$9:$D$274,$D292,QB$9:QB$274)</f>
        <v/>
      </c>
      <c r="QC292" s="589">
        <f>SUMIF($D$9:$D$274,$D292,QC$9:QC$274)</f>
        <v/>
      </c>
      <c r="QD292" s="589">
        <f>SUMIF($D$9:$D$274,$D292,QD$9:QD$274)</f>
        <v/>
      </c>
      <c r="QE292" s="589">
        <f>SUMIF($D$9:$D$274,$D292,QE$9:QE$274)</f>
        <v/>
      </c>
      <c r="QF292" s="589">
        <f>SUMIF($D$9:$D$274,$D292,QF$9:QF$274)</f>
        <v/>
      </c>
      <c r="QG292" s="589">
        <f>SUMIF($D$9:$D$274,$D292,QG$9:QG$274)</f>
        <v/>
      </c>
      <c r="QH292" s="589">
        <f>SUMIF($D$9:$D$274,$D292,QH$9:QH$274)</f>
        <v/>
      </c>
      <c r="QI292" s="589">
        <f>SUMIF($D$9:$D$274,$D292,QI$9:QI$274)</f>
        <v/>
      </c>
      <c r="QJ292" s="589">
        <f>SUMIF($D$9:$D$274,$D292,QJ$9:QJ$274)</f>
        <v/>
      </c>
      <c r="QK292" s="589">
        <f>SUMIF($D$9:$D$274,$D292,QK$9:QK$274)</f>
        <v/>
      </c>
      <c r="QL292" s="589">
        <f>SUMIF($D$9:$D$274,$D292,QL$9:QL$274)</f>
        <v/>
      </c>
      <c r="QM292" s="589">
        <f>SUMIF($D$9:$D$274,$D292,QM$9:QM$274)</f>
        <v/>
      </c>
      <c r="QN292" s="589">
        <f>SUMIF($D$9:$D$274,$D292,QN$9:QN$274)</f>
        <v/>
      </c>
      <c r="QO292" s="589">
        <f>SUMIF($D$9:$D$274,$D292,QO$9:QO$274)</f>
        <v/>
      </c>
      <c r="QP292" s="589">
        <f>SUMIF($D$9:$D$274,$D292,QP$9:QP$274)</f>
        <v/>
      </c>
      <c r="QQ292" s="589">
        <f>SUMIF($D$9:$D$274,$D292,QQ$9:QQ$274)</f>
        <v/>
      </c>
      <c r="QR292" s="589">
        <f>SUMIF($D$9:$D$274,$D292,QR$9:QR$274)</f>
        <v/>
      </c>
      <c r="QS292" s="589">
        <f>SUMIF($D$9:$D$274,$D292,QS$9:QS$274)</f>
        <v/>
      </c>
      <c r="QT292" s="589">
        <f>SUMIF($D$9:$D$274,$D292,QT$9:QT$274)</f>
        <v/>
      </c>
      <c r="QU292" s="589">
        <f>SUMIF($D$9:$D$274,$D292,QU$9:QU$274)</f>
        <v/>
      </c>
      <c r="QV292" s="589">
        <f>SUMIF($D$9:$D$274,$D292,QV$9:QV$274)</f>
        <v/>
      </c>
      <c r="QW292" s="589">
        <f>SUMIF($D$9:$D$274,$D292,QW$9:QW$274)</f>
        <v/>
      </c>
      <c r="QX292" s="589">
        <f>SUMIF($D$9:$D$274,$D292,QX$9:QX$274)</f>
        <v/>
      </c>
      <c r="QY292" s="589">
        <f>SUMIF($D$9:$D$274,$D292,QY$9:QY$274)</f>
        <v/>
      </c>
      <c r="QZ292" s="589">
        <f>SUMIF($D$9:$D$274,$D292,QZ$9:QZ$274)</f>
        <v/>
      </c>
      <c r="RA292" s="589">
        <f>SUMIF($D$9:$D$274,$D292,RA$9:RA$274)</f>
        <v/>
      </c>
      <c r="RB292" s="589">
        <f>SUMIF($D$9:$D$274,$D292,RB$9:RB$274)</f>
        <v/>
      </c>
      <c r="RC292" s="589">
        <f>SUMIF($D$9:$D$274,$D292,RC$9:RC$274)</f>
        <v/>
      </c>
      <c r="RD292" s="589">
        <f>SUMIF($D$9:$D$274,$D292,RD$9:RD$274)</f>
        <v/>
      </c>
      <c r="RE292" s="589">
        <f>SUMIF($D$9:$D$274,$D292,RE$9:RE$274)</f>
        <v/>
      </c>
      <c r="RF292" s="589">
        <f>SUMIF($D$9:$D$274,$D292,RF$9:RF$274)</f>
        <v/>
      </c>
      <c r="RG292" s="589">
        <f>SUMIF($D$9:$D$274,$D292,RG$9:RG$274)</f>
        <v/>
      </c>
      <c r="RH292" s="589">
        <f>SUMIF($D$9:$D$274,$D292,RH$9:RH$274)</f>
        <v/>
      </c>
      <c r="RI292" s="589">
        <f>SUMIF($D$9:$D$274,$D292,RI$9:RI$274)</f>
        <v/>
      </c>
      <c r="RJ292" s="589">
        <f>SUMIF($D$9:$D$274,$D292,RJ$9:RJ$274)</f>
        <v/>
      </c>
      <c r="RK292" s="589">
        <f>SUMIF($D$9:$D$274,$D292,RK$9:RK$274)</f>
        <v/>
      </c>
      <c r="RL292" s="589">
        <f>SUMIF($D$9:$D$274,$D292,RL$9:RL$274)</f>
        <v/>
      </c>
      <c r="RM292" s="589">
        <f>SUMIF($D$9:$D$274,$D292,RM$9:RM$274)</f>
        <v/>
      </c>
      <c r="RN292" s="589">
        <f>SUMIF($D$9:$D$274,$D292,RN$9:RN$274)</f>
        <v/>
      </c>
      <c r="RO292" s="589">
        <f>SUMIF($D$9:$D$274,$D292,RO$9:RO$274)</f>
        <v/>
      </c>
      <c r="RP292" s="589">
        <f>SUMIF($D$9:$D$274,$D292,RP$9:RP$274)</f>
        <v/>
      </c>
      <c r="RQ292" s="589">
        <f>SUMIF($D$9:$D$274,$D292,RQ$9:RQ$274)</f>
        <v/>
      </c>
      <c r="RR292" s="589">
        <f>SUMIF($D$9:$D$274,$D292,RR$9:RR$274)</f>
        <v/>
      </c>
      <c r="RS292" s="589">
        <f>SUMIF($D$9:$D$274,$D292,RS$9:RS$274)</f>
        <v/>
      </c>
      <c r="RT292" s="589">
        <f>SUMIF($D$9:$D$274,$D292,RT$9:RT$274)</f>
        <v/>
      </c>
      <c r="RU292" s="589">
        <f>SUMIF($D$9:$D$274,$D292,RU$9:RU$274)</f>
        <v/>
      </c>
      <c r="RV292" s="589">
        <f>SUMIF($D$9:$D$274,$D292,RV$9:RV$274)</f>
        <v/>
      </c>
      <c r="RW292" s="589">
        <f>SUMIF($D$9:$D$274,$D292,RW$9:RW$274)</f>
        <v/>
      </c>
      <c r="RX292" s="589">
        <f>SUMIF($D$9:$D$274,$D292,RX$9:RX$274)</f>
        <v/>
      </c>
      <c r="RY292" s="589">
        <f>SUMIF($D$9:$D$274,$D292,RY$9:RY$274)</f>
        <v/>
      </c>
      <c r="RZ292" s="589">
        <f>SUMIF($D$9:$D$274,$D292,RZ$9:RZ$274)</f>
        <v/>
      </c>
      <c r="SA292" s="589">
        <f>SUMIF($D$9:$D$274,$D292,SA$9:SA$274)</f>
        <v/>
      </c>
      <c r="SB292" s="589">
        <f>SUMIF($D$9:$D$274,$D292,SB$9:SB$274)</f>
        <v/>
      </c>
      <c r="SC292" s="589">
        <f>SUMIF($D$9:$D$274,$D292,SC$9:SC$274)</f>
        <v/>
      </c>
      <c r="SD292" s="589">
        <f>SUMIF($D$9:$D$274,$D292,SD$9:SD$274)</f>
        <v/>
      </c>
      <c r="SE292" s="589">
        <f>SUMIF($D$9:$D$274,$D292,SE$9:SE$274)</f>
        <v/>
      </c>
      <c r="SF292" s="589">
        <f>SUMIF($D$9:$D$274,$D292,SF$9:SF$274)</f>
        <v/>
      </c>
      <c r="SG292" s="589">
        <f>SUMIF($D$9:$D$274,$D292,SG$9:SG$274)</f>
        <v/>
      </c>
      <c r="SH292" s="589">
        <f>SUMIF($D$9:$D$274,$D292,SH$9:SH$274)</f>
        <v/>
      </c>
      <c r="SI292" s="589">
        <f>SUMIF($D$9:$D$274,$D292,SI$9:SI$274)</f>
        <v/>
      </c>
      <c r="SJ292" s="589">
        <f>SUMIF($D$9:$D$274,$D292,SJ$9:SJ$274)</f>
        <v/>
      </c>
      <c r="SK292" s="589">
        <f>SUMIF($D$9:$D$274,$D292,SK$9:SK$274)</f>
        <v/>
      </c>
      <c r="SL292" s="589">
        <f>SUMIF($D$9:$D$274,$D292,SL$9:SL$274)</f>
        <v/>
      </c>
      <c r="SM292" s="589">
        <f>SUMIF($D$9:$D$274,$D292,SM$9:SM$274)</f>
        <v/>
      </c>
      <c r="SN292" s="589">
        <f>SUMIF($D$9:$D$274,$D292,SN$9:SN$274)</f>
        <v/>
      </c>
      <c r="SO292" s="589">
        <f>SUMIF($D$9:$D$274,$D292,SO$9:SO$274)</f>
        <v/>
      </c>
      <c r="SP292" s="589">
        <f>SUMIF($D$9:$D$274,$D292,SP$9:SP$274)</f>
        <v/>
      </c>
      <c r="SQ292" s="589">
        <f>SUMIF($D$9:$D$274,$D292,SQ$9:SQ$274)</f>
        <v/>
      </c>
      <c r="SR292" s="589">
        <f>SUMIF($D$9:$D$274,$D292,SR$9:SR$274)</f>
        <v/>
      </c>
      <c r="SS292" s="589">
        <f>SUMIF($D$9:$D$274,$D292,SS$9:SS$274)</f>
        <v/>
      </c>
      <c r="ST292" s="589">
        <f>SUMIF($D$9:$D$274,$D292,ST$9:ST$274)</f>
        <v/>
      </c>
      <c r="SU292" s="589">
        <f>SUMIF($D$9:$D$274,$D292,SU$9:SU$274)</f>
        <v/>
      </c>
      <c r="SV292" s="589">
        <f>SUMIF($D$9:$D$274,$D292,SV$9:SV$274)</f>
        <v/>
      </c>
      <c r="SW292" s="589">
        <f>SUMIF($D$9:$D$274,$D292,SW$9:SW$274)</f>
        <v/>
      </c>
      <c r="SX292" s="589">
        <f>SUMIF($D$9:$D$274,$D292,SX$9:SX$274)</f>
        <v/>
      </c>
      <c r="SY292" s="589">
        <f>SUMIF($D$9:$D$274,$D292,SY$9:SY$274)</f>
        <v/>
      </c>
      <c r="SZ292" s="589">
        <f>SUMIF($D$9:$D$274,$D292,SZ$9:SZ$274)</f>
        <v/>
      </c>
      <c r="TA292" s="589">
        <f>SUMIF($D$9:$D$274,$D292,TA$9:TA$274)</f>
        <v/>
      </c>
      <c r="TB292" s="589">
        <f>SUMIF($D$9:$D$274,$D292,TB$9:TB$274)</f>
        <v/>
      </c>
      <c r="TC292" s="589">
        <f>SUMIF($D$9:$D$274,$D292,TC$9:TC$274)</f>
        <v/>
      </c>
      <c r="TD292" s="589">
        <f>SUMIF($D$9:$D$274,$D292,TD$9:TD$274)</f>
        <v/>
      </c>
      <c r="TE292" s="589">
        <f>SUMIF($D$9:$D$274,$D292,TE$9:TE$274)</f>
        <v/>
      </c>
      <c r="TF292" s="589">
        <f>SUMIF($D$9:$D$274,$D292,TF$9:TF$274)</f>
        <v/>
      </c>
      <c r="TG292" s="589">
        <f>SUMIF($D$9:$D$274,$D292,TG$9:TG$274)</f>
        <v/>
      </c>
      <c r="TH292" s="589">
        <f>SUMIF($D$9:$D$274,$D292,TH$9:TH$274)</f>
        <v/>
      </c>
      <c r="TI292" s="589">
        <f>SUMIF($D$9:$D$274,$D292,TI$9:TI$274)</f>
        <v/>
      </c>
      <c r="TJ292" s="589">
        <f>SUMIF($D$9:$D$274,$D292,TJ$9:TJ$274)</f>
        <v/>
      </c>
      <c r="TK292" s="589">
        <f>SUMIF($D$9:$D$274,$D292,TK$9:TK$274)</f>
        <v/>
      </c>
      <c r="TL292" s="589">
        <f>SUMIF($D$9:$D$274,$D292,TL$9:TL$274)</f>
        <v/>
      </c>
      <c r="TM292" s="589">
        <f>SUMIF($D$9:$D$274,$D292,TM$9:TM$274)</f>
        <v/>
      </c>
      <c r="TN292" s="589">
        <f>SUMIF($D$9:$D$274,$D292,TN$9:TN$274)</f>
        <v/>
      </c>
      <c r="TO292" s="589">
        <f>SUMIF($D$9:$D$274,$D292,TO$9:TO$274)</f>
        <v/>
      </c>
      <c r="TP292" s="589">
        <f>SUMIF($D$9:$D$274,$D292,TP$9:TP$274)</f>
        <v/>
      </c>
      <c r="TQ292" s="589">
        <f>SUMIF($D$9:$D$274,$D292,TQ$9:TQ$274)</f>
        <v/>
      </c>
      <c r="TR292" s="589">
        <f>SUMIF($D$9:$D$274,$D292,TR$9:TR$274)</f>
        <v/>
      </c>
      <c r="TS292" s="589">
        <f>SUMIF($D$9:$D$274,$D292,TS$9:TS$274)</f>
        <v/>
      </c>
      <c r="TT292" s="589">
        <f>SUMIF($D$9:$D$274,$D292,TT$9:TT$274)</f>
        <v/>
      </c>
      <c r="TU292" s="589">
        <f>SUMIF($D$9:$D$274,$D292,TU$9:TU$274)</f>
        <v/>
      </c>
      <c r="TV292" s="589">
        <f>SUMIF($D$9:$D$274,$D292,TV$9:TV$274)</f>
        <v/>
      </c>
      <c r="TW292" s="589">
        <f>SUMIF($D$9:$D$274,$D292,TW$9:TW$274)</f>
        <v/>
      </c>
      <c r="TX292" s="589">
        <f>SUMIF($D$9:$D$274,$D292,TX$9:TX$274)</f>
        <v/>
      </c>
      <c r="TY292" s="589">
        <f>SUMIF($D$9:$D$274,$D292,TY$9:TY$274)</f>
        <v/>
      </c>
      <c r="TZ292" s="589">
        <f>SUMIF($D$9:$D$274,$D292,TZ$9:TZ$274)</f>
        <v/>
      </c>
      <c r="UA292" s="589">
        <f>SUMIF($D$9:$D$274,$D292,UA$9:UA$274)</f>
        <v/>
      </c>
      <c r="UB292" s="589">
        <f>SUMIF($D$9:$D$274,$D292,UB$9:UB$274)</f>
        <v/>
      </c>
      <c r="UC292" s="589">
        <f>SUMIF($D$9:$D$274,$D292,UC$9:UC$274)</f>
        <v/>
      </c>
      <c r="UD292" s="589">
        <f>SUMIF($D$9:$D$274,$D292,UD$9:UD$274)</f>
        <v/>
      </c>
      <c r="UE292" s="589">
        <f>SUMIF($D$9:$D$274,$D292,UE$9:UE$274)</f>
        <v/>
      </c>
      <c r="UF292" s="589">
        <f>SUMIF($D$9:$D$274,$D292,UF$9:UF$274)</f>
        <v/>
      </c>
      <c r="UG292" s="589">
        <f>SUMIF($D$9:$D$274,$D292,UG$9:UG$274)</f>
        <v/>
      </c>
      <c r="UH292" s="589">
        <f>SUMIF($D$9:$D$274,$D292,UH$9:UH$274)</f>
        <v/>
      </c>
      <c r="UI292" s="589">
        <f>SUMIF($D$9:$D$274,$D292,UI$9:UI$274)</f>
        <v/>
      </c>
      <c r="UJ292" s="589">
        <f>SUMIF($D$9:$D$274,$D292,UJ$9:UJ$274)</f>
        <v/>
      </c>
      <c r="UK292" s="589">
        <f>SUMIF($D$9:$D$274,$D292,UK$9:UK$274)</f>
        <v/>
      </c>
      <c r="UL292" s="589">
        <f>SUMIF($D$9:$D$274,$D292,UL$9:UL$274)</f>
        <v/>
      </c>
      <c r="UM292" s="589">
        <f>SUMIF($D$9:$D$274,$D292,UM$9:UM$274)</f>
        <v/>
      </c>
      <c r="UN292" s="589">
        <f>SUMIF($D$9:$D$274,$D292,UN$9:UN$274)</f>
        <v/>
      </c>
      <c r="UO292" s="589">
        <f>SUMIF($D$9:$D$274,$D292,UO$9:UO$274)</f>
        <v/>
      </c>
      <c r="UP292" s="589">
        <f>SUMIF($D$9:$D$274,$D292,UP$9:UP$274)</f>
        <v/>
      </c>
      <c r="UQ292" s="589">
        <f>SUMIF($D$9:$D$274,$D292,UQ$9:UQ$274)</f>
        <v/>
      </c>
      <c r="UR292" s="589">
        <f>SUMIF($D$9:$D$274,$D292,UR$9:UR$274)</f>
        <v/>
      </c>
      <c r="US292" s="589">
        <f>SUMIF($D$9:$D$274,$D292,US$9:US$274)</f>
        <v/>
      </c>
      <c r="UT292" s="589">
        <f>SUMIF($D$9:$D$274,$D292,UT$9:UT$274)</f>
        <v/>
      </c>
      <c r="UU292" s="589">
        <f>SUMIF($D$9:$D$274,$D292,UU$9:UU$274)</f>
        <v/>
      </c>
      <c r="UV292" s="589">
        <f>SUMIF($D$9:$D$274,$D292,UV$9:UV$274)</f>
        <v/>
      </c>
      <c r="UW292" s="589">
        <f>SUMIF($D$9:$D$274,$D292,UW$9:UW$274)</f>
        <v/>
      </c>
      <c r="UX292" s="589">
        <f>SUMIF($D$9:$D$274,$D292,UX$9:UX$274)</f>
        <v/>
      </c>
      <c r="UY292" s="589">
        <f>SUMIF($D$9:$D$274,$D292,UY$9:UY$274)</f>
        <v/>
      </c>
      <c r="UZ292" s="589">
        <f>SUMIF($D$9:$D$274,$D292,UZ$9:UZ$274)</f>
        <v/>
      </c>
      <c r="VA292" s="589">
        <f>SUMIF($D$9:$D$274,$D292,VA$9:VA$274)</f>
        <v/>
      </c>
      <c r="VB292" s="589">
        <f>SUMIF($D$9:$D$274,$D292,VB$9:VB$274)</f>
        <v/>
      </c>
      <c r="VC292" s="589">
        <f>SUMIF($D$9:$D$274,$D292,VC$9:VC$274)</f>
        <v/>
      </c>
      <c r="VD292" s="589">
        <f>SUMIF($D$9:$D$274,$D292,VD$9:VD$274)</f>
        <v/>
      </c>
      <c r="VE292" s="589">
        <f>SUMIF($D$9:$D$274,$D292,VE$9:VE$274)</f>
        <v/>
      </c>
      <c r="VF292" s="589">
        <f>SUMIF($D$9:$D$274,$D292,VF$9:VF$274)</f>
        <v/>
      </c>
      <c r="VG292" s="589">
        <f>SUMIF($D$9:$D$274,$D292,VG$9:VG$274)</f>
        <v/>
      </c>
      <c r="VH292" s="589">
        <f>SUMIF($D$9:$D$274,$D292,VH$9:VH$274)</f>
        <v/>
      </c>
      <c r="VI292" s="589">
        <f>SUMIF($D$9:$D$274,$D292,VI$9:VI$274)</f>
        <v/>
      </c>
      <c r="VJ292" s="589">
        <f>SUMIF($D$9:$D$274,$D292,VJ$9:VJ$274)</f>
        <v/>
      </c>
      <c r="VK292" s="589">
        <f>SUMIF($D$9:$D$274,$D292,VK$9:VK$274)</f>
        <v/>
      </c>
      <c r="VL292" s="589">
        <f>SUMIF($D$9:$D$274,$D292,VL$9:VL$274)</f>
        <v/>
      </c>
      <c r="VM292" s="590">
        <f>SUM(E292:VL292)-SUM(UU292:VD292)</f>
        <v/>
      </c>
    </row>
    <row r="293" ht="19.5" customHeight="1" thickBot="1">
      <c r="A293" s="1083" t="n"/>
      <c r="B293" s="1079" t="n"/>
      <c r="C293" s="1080" t="n"/>
      <c r="D293" s="600" t="inlineStr">
        <is>
          <t>VICTIMAS DEL CONFLICTO ARMADO</t>
        </is>
      </c>
      <c r="E293" s="596">
        <f>SUMIF($D$9:$D$274,$D293,E$9:E$274)</f>
        <v/>
      </c>
      <c r="F293" s="596">
        <f>SUMIF($D$9:$D$274,$D293,F$9:F$274)</f>
        <v/>
      </c>
      <c r="G293" s="596">
        <f>SUMIF($D$9:$D$274,$D293,G$9:G$274)</f>
        <v/>
      </c>
      <c r="H293" s="596">
        <f>SUMIF($D$9:$D$274,$D293,H$9:H$274)</f>
        <v/>
      </c>
      <c r="I293" s="596">
        <f>SUMIF($D$9:$D$274,$D293,I$9:I$274)</f>
        <v/>
      </c>
      <c r="J293" s="596">
        <f>SUMIF($D$9:$D$274,$D293,J$9:J$274)</f>
        <v/>
      </c>
      <c r="K293" s="596">
        <f>SUMIF($D$9:$D$274,$D293,K$9:K$274)</f>
        <v/>
      </c>
      <c r="L293" s="596">
        <f>SUMIF($D$9:$D$274,$D293,L$9:L$274)</f>
        <v/>
      </c>
      <c r="M293" s="596">
        <f>SUMIF($D$9:$D$274,$D293,M$9:M$274)</f>
        <v/>
      </c>
      <c r="N293" s="596">
        <f>SUMIF($D$9:$D$274,$D293,N$9:N$274)</f>
        <v/>
      </c>
      <c r="O293" s="596">
        <f>SUMIF($D$9:$D$274,$D293,O$9:O$274)</f>
        <v/>
      </c>
      <c r="P293" s="596">
        <f>SUMIF($D$9:$D$274,$D293,P$9:P$274)</f>
        <v/>
      </c>
      <c r="Q293" s="596">
        <f>SUMIF($D$9:$D$274,$D293,Q$9:Q$274)</f>
        <v/>
      </c>
      <c r="R293" s="596">
        <f>SUMIF($D$9:$D$274,$D293,R$9:R$274)</f>
        <v/>
      </c>
      <c r="S293" s="596">
        <f>SUMIF($D$9:$D$274,$D293,S$9:S$274)</f>
        <v/>
      </c>
      <c r="T293" s="596">
        <f>SUMIF($D$9:$D$274,$D293,T$9:T$274)</f>
        <v/>
      </c>
      <c r="U293" s="596">
        <f>SUMIF($D$9:$D$274,$D293,U$9:U$274)</f>
        <v/>
      </c>
      <c r="V293" s="596">
        <f>SUMIF($D$9:$D$274,$D293,V$9:V$274)</f>
        <v/>
      </c>
      <c r="W293" s="596">
        <f>SUMIF($D$9:$D$274,$D293,W$9:W$274)</f>
        <v/>
      </c>
      <c r="X293" s="596">
        <f>SUMIF($D$9:$D$274,$D293,X$9:X$274)</f>
        <v/>
      </c>
      <c r="Y293" s="596">
        <f>SUMIF($D$9:$D$274,$D293,Y$9:Y$274)</f>
        <v/>
      </c>
      <c r="Z293" s="596">
        <f>SUMIF($D$9:$D$274,$D293,Z$9:Z$274)</f>
        <v/>
      </c>
      <c r="AA293" s="596">
        <f>SUMIF($D$9:$D$274,$D293,AA$9:AA$274)</f>
        <v/>
      </c>
      <c r="AB293" s="596">
        <f>SUMIF($D$9:$D$274,$D293,AB$9:AB$274)</f>
        <v/>
      </c>
      <c r="AC293" s="596">
        <f>SUMIF($D$9:$D$274,$D293,AC$9:AC$274)</f>
        <v/>
      </c>
      <c r="AD293" s="596">
        <f>SUMIF($D$9:$D$274,$D293,AD$9:AD$274)</f>
        <v/>
      </c>
      <c r="AE293" s="596">
        <f>SUMIF($D$9:$D$274,$D293,AE$9:AE$274)</f>
        <v/>
      </c>
      <c r="AF293" s="596">
        <f>SUMIF($D$9:$D$274,$D293,AF$9:AF$274)</f>
        <v/>
      </c>
      <c r="AG293" s="596">
        <f>SUMIF($D$9:$D$274,$D293,AG$9:AG$274)</f>
        <v/>
      </c>
      <c r="AH293" s="596">
        <f>SUMIF($D$9:$D$274,$D293,AH$9:AH$274)</f>
        <v/>
      </c>
      <c r="AI293" s="596">
        <f>SUMIF($D$9:$D$274,$D293,AI$9:AI$274)</f>
        <v/>
      </c>
      <c r="AJ293" s="596">
        <f>SUMIF($D$9:$D$274,$D293,AJ$9:AJ$274)</f>
        <v/>
      </c>
      <c r="AK293" s="596">
        <f>SUMIF($D$9:$D$274,$D293,AK$9:AK$274)</f>
        <v/>
      </c>
      <c r="AL293" s="596">
        <f>SUMIF($D$9:$D$274,$D293,AL$9:AL$274)</f>
        <v/>
      </c>
      <c r="AM293" s="596">
        <f>SUMIF($D$9:$D$274,$D293,AM$9:AM$274)</f>
        <v/>
      </c>
      <c r="AN293" s="596">
        <f>SUMIF($D$9:$D$274,$D293,AN$9:AN$274)</f>
        <v/>
      </c>
      <c r="AO293" s="596">
        <f>SUMIF($D$9:$D$274,$D293,AO$9:AO$274)</f>
        <v/>
      </c>
      <c r="AP293" s="596">
        <f>SUMIF($D$9:$D$274,$D293,AP$9:AP$274)</f>
        <v/>
      </c>
      <c r="AQ293" s="596">
        <f>SUMIF($D$9:$D$274,$D293,AQ$9:AQ$274)</f>
        <v/>
      </c>
      <c r="AR293" s="596">
        <f>SUMIF($D$9:$D$274,$D293,AR$9:AR$274)</f>
        <v/>
      </c>
      <c r="AS293" s="596">
        <f>SUMIF($D$9:$D$274,$D293,AS$9:AS$274)</f>
        <v/>
      </c>
      <c r="AT293" s="596">
        <f>SUMIF($D$9:$D$274,$D293,AT$9:AT$274)</f>
        <v/>
      </c>
      <c r="AU293" s="596">
        <f>SUMIF($D$9:$D$274,$D293,AU$9:AU$274)</f>
        <v/>
      </c>
      <c r="AV293" s="596">
        <f>SUMIF($D$9:$D$274,$D293,AV$9:AV$274)</f>
        <v/>
      </c>
      <c r="AW293" s="596">
        <f>SUMIF($D$9:$D$274,$D293,AW$9:AW$274)</f>
        <v/>
      </c>
      <c r="AX293" s="596">
        <f>SUMIF($D$9:$D$274,$D293,AX$9:AX$274)</f>
        <v/>
      </c>
      <c r="AY293" s="596">
        <f>SUMIF($D$9:$D$274,$D293,AY$9:AY$274)</f>
        <v/>
      </c>
      <c r="AZ293" s="596">
        <f>SUMIF($D$9:$D$274,$D293,AZ$9:AZ$274)</f>
        <v/>
      </c>
      <c r="BA293" s="596">
        <f>SUMIF($D$9:$D$274,$D293,BA$9:BA$274)</f>
        <v/>
      </c>
      <c r="BB293" s="596">
        <f>SUMIF($D$9:$D$274,$D293,BB$9:BB$274)</f>
        <v/>
      </c>
      <c r="BC293" s="596">
        <f>SUMIF($D$9:$D$274,$D293,BC$9:BC$274)</f>
        <v/>
      </c>
      <c r="BD293" s="596">
        <f>SUMIF($D$9:$D$274,$D293,BD$9:BD$274)</f>
        <v/>
      </c>
      <c r="BE293" s="596">
        <f>SUMIF($D$9:$D$274,$D293,BE$9:BE$274)</f>
        <v/>
      </c>
      <c r="BF293" s="596">
        <f>SUMIF($D$9:$D$274,$D293,BF$9:BF$274)</f>
        <v/>
      </c>
      <c r="BG293" s="596">
        <f>SUMIF($D$9:$D$274,$D293,BG$9:BG$274)</f>
        <v/>
      </c>
      <c r="BH293" s="596">
        <f>SUMIF($D$9:$D$274,$D293,BH$9:BH$274)</f>
        <v/>
      </c>
      <c r="BI293" s="596">
        <f>SUMIF($D$9:$D$274,$D293,BI$9:BI$274)</f>
        <v/>
      </c>
      <c r="BJ293" s="596">
        <f>SUMIF($D$9:$D$274,$D293,BJ$9:BJ$274)</f>
        <v/>
      </c>
      <c r="BK293" s="596">
        <f>SUMIF($D$9:$D$274,$D293,BK$9:BK$274)</f>
        <v/>
      </c>
      <c r="BL293" s="596">
        <f>SUMIF($D$9:$D$274,$D293,BL$9:BL$274)</f>
        <v/>
      </c>
      <c r="BM293" s="596">
        <f>SUMIF($D$9:$D$274,$D293,BM$9:BM$274)</f>
        <v/>
      </c>
      <c r="BN293" s="596">
        <f>SUMIF($D$9:$D$274,$D293,BN$9:BN$274)</f>
        <v/>
      </c>
      <c r="BO293" s="596">
        <f>SUMIF($D$9:$D$274,$D293,BO$9:BO$274)</f>
        <v/>
      </c>
      <c r="BP293" s="596">
        <f>SUMIF($D$9:$D$274,$D293,BP$9:BP$274)</f>
        <v/>
      </c>
      <c r="BQ293" s="596">
        <f>SUMIF($D$9:$D$274,$D293,BQ$9:BQ$274)</f>
        <v/>
      </c>
      <c r="BR293" s="596">
        <f>SUMIF($D$9:$D$274,$D293,BR$9:BR$274)</f>
        <v/>
      </c>
      <c r="BS293" s="596">
        <f>SUMIF($D$9:$D$274,$D293,BS$9:BS$274)</f>
        <v/>
      </c>
      <c r="BT293" s="596">
        <f>SUMIF($D$9:$D$274,$D293,BT$9:BT$274)</f>
        <v/>
      </c>
      <c r="BU293" s="596">
        <f>SUMIF($D$9:$D$274,$D293,BU$9:BU$274)</f>
        <v/>
      </c>
      <c r="BV293" s="596">
        <f>SUMIF($D$9:$D$274,$D293,BV$9:BV$274)</f>
        <v/>
      </c>
      <c r="BW293" s="596">
        <f>SUMIF($D$9:$D$274,$D293,BW$9:BW$274)</f>
        <v/>
      </c>
      <c r="BX293" s="596">
        <f>SUMIF($D$9:$D$274,$D293,BX$9:BX$274)</f>
        <v/>
      </c>
      <c r="BY293" s="596">
        <f>SUMIF($D$9:$D$274,$D293,BY$9:BY$274)</f>
        <v/>
      </c>
      <c r="BZ293" s="596">
        <f>SUMIF($D$9:$D$274,$D293,BZ$9:BZ$274)</f>
        <v/>
      </c>
      <c r="CA293" s="596">
        <f>SUMIF($D$9:$D$274,$D293,CA$9:CA$274)</f>
        <v/>
      </c>
      <c r="CB293" s="596">
        <f>SUMIF($D$9:$D$274,$D293,CB$9:CB$274)</f>
        <v/>
      </c>
      <c r="CC293" s="596">
        <f>SUMIF($D$9:$D$274,$D293,CC$9:CC$274)</f>
        <v/>
      </c>
      <c r="CD293" s="596">
        <f>SUMIF($D$9:$D$274,$D293,CD$9:CD$274)</f>
        <v/>
      </c>
      <c r="CE293" s="596">
        <f>SUMIF($D$9:$D$274,$D293,CE$9:CE$274)</f>
        <v/>
      </c>
      <c r="CF293" s="596">
        <f>SUMIF($D$9:$D$274,$D293,CF$9:CF$274)</f>
        <v/>
      </c>
      <c r="CG293" s="596">
        <f>SUMIF($D$9:$D$274,$D293,CG$9:CG$274)</f>
        <v/>
      </c>
      <c r="CH293" s="596">
        <f>SUMIF($D$9:$D$274,$D293,CH$9:CH$274)</f>
        <v/>
      </c>
      <c r="CI293" s="596">
        <f>SUMIF($D$9:$D$274,$D293,CI$9:CI$274)</f>
        <v/>
      </c>
      <c r="CJ293" s="596">
        <f>SUMIF($D$9:$D$274,$D293,CJ$9:CJ$274)</f>
        <v/>
      </c>
      <c r="CK293" s="596">
        <f>SUMIF($D$9:$D$274,$D293,CK$9:CK$274)</f>
        <v/>
      </c>
      <c r="CL293" s="596">
        <f>SUMIF($D$9:$D$274,$D293,CL$9:CL$274)</f>
        <v/>
      </c>
      <c r="CM293" s="596">
        <f>SUMIF($D$9:$D$274,$D293,CM$9:CM$274)</f>
        <v/>
      </c>
      <c r="CN293" s="596">
        <f>SUMIF($D$9:$D$274,$D293,CN$9:CN$274)</f>
        <v/>
      </c>
      <c r="CO293" s="596">
        <f>SUMIF($D$9:$D$274,$D293,CO$9:CO$274)</f>
        <v/>
      </c>
      <c r="CP293" s="596">
        <f>SUMIF($D$9:$D$274,$D293,CP$9:CP$274)</f>
        <v/>
      </c>
      <c r="CQ293" s="596">
        <f>SUMIF($D$9:$D$274,$D293,CQ$9:CQ$274)</f>
        <v/>
      </c>
      <c r="CR293" s="596">
        <f>SUMIF($D$9:$D$274,$D293,CR$9:CR$274)</f>
        <v/>
      </c>
      <c r="CS293" s="596">
        <f>SUMIF($D$9:$D$274,$D293,CS$9:CS$274)</f>
        <v/>
      </c>
      <c r="CT293" s="596">
        <f>SUMIF($D$9:$D$274,$D293,CT$9:CT$274)</f>
        <v/>
      </c>
      <c r="CU293" s="596">
        <f>SUMIF($D$9:$D$274,$D293,CU$9:CU$274)</f>
        <v/>
      </c>
      <c r="CV293" s="596">
        <f>SUMIF($D$9:$D$274,$D293,CV$9:CV$274)</f>
        <v/>
      </c>
      <c r="CW293" s="596">
        <f>SUMIF($D$9:$D$274,$D293,CW$9:CW$274)</f>
        <v/>
      </c>
      <c r="CX293" s="596">
        <f>SUMIF($D$9:$D$274,$D293,CX$9:CX$274)</f>
        <v/>
      </c>
      <c r="CY293" s="596">
        <f>SUMIF($D$9:$D$274,$D293,CY$9:CY$274)</f>
        <v/>
      </c>
      <c r="CZ293" s="596">
        <f>SUMIF($D$9:$D$274,$D293,CZ$9:CZ$274)</f>
        <v/>
      </c>
      <c r="DA293" s="596">
        <f>SUMIF($D$9:$D$274,$D293,DA$9:DA$274)</f>
        <v/>
      </c>
      <c r="DB293" s="596">
        <f>SUMIF($D$9:$D$274,$D293,DB$9:DB$274)</f>
        <v/>
      </c>
      <c r="DC293" s="596">
        <f>SUMIF($D$9:$D$274,$D293,DC$9:DC$274)</f>
        <v/>
      </c>
      <c r="DD293" s="596">
        <f>SUMIF($D$9:$D$274,$D293,DD$9:DD$274)</f>
        <v/>
      </c>
      <c r="DE293" s="596">
        <f>SUMIF($D$9:$D$274,$D293,DE$9:DE$274)</f>
        <v/>
      </c>
      <c r="DF293" s="596">
        <f>SUMIF($D$9:$D$274,$D293,DF$9:DF$274)</f>
        <v/>
      </c>
      <c r="DG293" s="596">
        <f>SUMIF($D$9:$D$274,$D293,DG$9:DG$274)</f>
        <v/>
      </c>
      <c r="DH293" s="596">
        <f>SUMIF($D$9:$D$274,$D293,DH$9:DH$274)</f>
        <v/>
      </c>
      <c r="DI293" s="596">
        <f>SUMIF($D$9:$D$274,$D293,DI$9:DI$274)</f>
        <v/>
      </c>
      <c r="DJ293" s="596">
        <f>SUMIF($D$9:$D$274,$D293,DJ$9:DJ$274)</f>
        <v/>
      </c>
      <c r="DK293" s="596">
        <f>SUMIF($D$9:$D$274,$D293,DK$9:DK$274)</f>
        <v/>
      </c>
      <c r="DL293" s="596">
        <f>SUMIF($D$9:$D$274,$D293,DL$9:DL$274)</f>
        <v/>
      </c>
      <c r="DM293" s="596">
        <f>SUMIF($D$9:$D$274,$D293,DM$9:DM$274)</f>
        <v/>
      </c>
      <c r="DN293" s="596">
        <f>SUMIF($D$9:$D$274,$D293,DN$9:DN$274)</f>
        <v/>
      </c>
      <c r="DO293" s="596">
        <f>SUMIF($D$9:$D$274,$D293,DO$9:DO$274)</f>
        <v/>
      </c>
      <c r="DP293" s="596">
        <f>SUMIF($D$9:$D$274,$D293,DP$9:DP$274)</f>
        <v/>
      </c>
      <c r="DQ293" s="596">
        <f>SUMIF($D$9:$D$274,$D293,DQ$9:DQ$274)</f>
        <v/>
      </c>
      <c r="DR293" s="596">
        <f>SUMIF($D$9:$D$274,$D293,DR$9:DR$274)</f>
        <v/>
      </c>
      <c r="DS293" s="596">
        <f>SUMIF($D$9:$D$274,$D293,DS$9:DS$274)</f>
        <v/>
      </c>
      <c r="DT293" s="596">
        <f>SUMIF($D$9:$D$274,$D293,DT$9:DT$274)</f>
        <v/>
      </c>
      <c r="DU293" s="596">
        <f>SUMIF($D$9:$D$274,$D293,DU$9:DU$274)</f>
        <v/>
      </c>
      <c r="DV293" s="596">
        <f>SUMIF($D$9:$D$274,$D293,DV$9:DV$274)</f>
        <v/>
      </c>
      <c r="DW293" s="596">
        <f>SUMIF($D$9:$D$274,$D293,DW$9:DW$274)</f>
        <v/>
      </c>
      <c r="DX293" s="596">
        <f>SUMIF($D$9:$D$274,$D293,DX$9:DX$274)</f>
        <v/>
      </c>
      <c r="DY293" s="596">
        <f>SUMIF($D$9:$D$274,$D293,DY$9:DY$274)</f>
        <v/>
      </c>
      <c r="DZ293" s="596">
        <f>SUMIF($D$9:$D$274,$D293,DZ$9:DZ$274)</f>
        <v/>
      </c>
      <c r="EA293" s="596">
        <f>SUMIF($D$9:$D$274,$D293,EA$9:EA$274)</f>
        <v/>
      </c>
      <c r="EB293" s="596">
        <f>SUMIF($D$9:$D$274,$D293,EB$9:EB$274)</f>
        <v/>
      </c>
      <c r="EC293" s="596">
        <f>SUMIF($D$9:$D$274,$D293,EC$9:EC$274)</f>
        <v/>
      </c>
      <c r="ED293" s="596">
        <f>SUMIF($D$9:$D$274,$D293,ED$9:ED$274)</f>
        <v/>
      </c>
      <c r="EE293" s="596">
        <f>SUMIF($D$9:$D$274,$D293,EE$9:EE$274)</f>
        <v/>
      </c>
      <c r="EF293" s="596">
        <f>SUMIF($D$9:$D$274,$D293,EF$9:EF$274)</f>
        <v/>
      </c>
      <c r="EG293" s="596">
        <f>SUMIF($D$9:$D$274,$D293,EG$9:EG$274)</f>
        <v/>
      </c>
      <c r="EH293" s="596">
        <f>SUMIF($D$9:$D$274,$D293,EH$9:EH$274)</f>
        <v/>
      </c>
      <c r="EI293" s="596">
        <f>SUMIF($D$9:$D$274,$D293,EI$9:EI$274)</f>
        <v/>
      </c>
      <c r="EJ293" s="596">
        <f>SUMIF($D$9:$D$274,$D293,EJ$9:EJ$274)</f>
        <v/>
      </c>
      <c r="EK293" s="596">
        <f>SUMIF($D$9:$D$274,$D293,EK$9:EK$274)</f>
        <v/>
      </c>
      <c r="EL293" s="596">
        <f>SUMIF($D$9:$D$274,$D293,EL$9:EL$274)</f>
        <v/>
      </c>
      <c r="EM293" s="596">
        <f>SUMIF($D$9:$D$274,$D293,EM$9:EM$274)</f>
        <v/>
      </c>
      <c r="EN293" s="596">
        <f>SUMIF($D$9:$D$274,$D293,EN$9:EN$274)</f>
        <v/>
      </c>
      <c r="EO293" s="596">
        <f>SUMIF($D$9:$D$274,$D293,EO$9:EO$274)</f>
        <v/>
      </c>
      <c r="EP293" s="596">
        <f>SUMIF($D$9:$D$274,$D293,EP$9:EP$274)</f>
        <v/>
      </c>
      <c r="EQ293" s="596">
        <f>SUMIF($D$9:$D$274,$D293,EQ$9:EQ$274)</f>
        <v/>
      </c>
      <c r="ER293" s="596">
        <f>SUMIF($D$9:$D$274,$D293,ER$9:ER$274)</f>
        <v/>
      </c>
      <c r="ES293" s="596">
        <f>SUMIF($D$9:$D$274,$D293,ES$9:ES$274)</f>
        <v/>
      </c>
      <c r="ET293" s="596">
        <f>SUMIF($D$9:$D$274,$D293,ET$9:ET$274)</f>
        <v/>
      </c>
      <c r="EU293" s="596">
        <f>SUMIF($D$9:$D$274,$D293,EU$9:EU$274)</f>
        <v/>
      </c>
      <c r="EV293" s="596">
        <f>SUMIF($D$9:$D$274,$D293,EV$9:EV$274)</f>
        <v/>
      </c>
      <c r="EW293" s="596">
        <f>SUMIF($D$9:$D$274,$D293,EW$9:EW$274)</f>
        <v/>
      </c>
      <c r="EX293" s="596">
        <f>SUMIF($D$9:$D$274,$D293,EX$9:EX$274)</f>
        <v/>
      </c>
      <c r="EY293" s="596">
        <f>SUMIF($D$9:$D$274,$D293,EY$9:EY$274)</f>
        <v/>
      </c>
      <c r="EZ293" s="596">
        <f>SUMIF($D$9:$D$274,$D293,EZ$9:EZ$274)</f>
        <v/>
      </c>
      <c r="FA293" s="596">
        <f>SUMIF($D$9:$D$274,$D293,FA$9:FA$274)</f>
        <v/>
      </c>
      <c r="FB293" s="596">
        <f>SUMIF($D$9:$D$274,$D293,FB$9:FB$274)</f>
        <v/>
      </c>
      <c r="FC293" s="596">
        <f>SUMIF($D$9:$D$274,$D293,FC$9:FC$274)</f>
        <v/>
      </c>
      <c r="FD293" s="596">
        <f>SUMIF($D$9:$D$274,$D293,FD$9:FD$274)</f>
        <v/>
      </c>
      <c r="FE293" s="596">
        <f>SUMIF($D$9:$D$274,$D293,FE$9:FE$274)</f>
        <v/>
      </c>
      <c r="FF293" s="596">
        <f>SUMIF($D$9:$D$274,$D293,FF$9:FF$274)</f>
        <v/>
      </c>
      <c r="FG293" s="596">
        <f>SUMIF($D$9:$D$274,$D293,FG$9:FG$274)</f>
        <v/>
      </c>
      <c r="FH293" s="596">
        <f>SUMIF($D$9:$D$274,$D293,FH$9:FH$274)</f>
        <v/>
      </c>
      <c r="FI293" s="596">
        <f>SUMIF($D$9:$D$274,$D293,FI$9:FI$274)</f>
        <v/>
      </c>
      <c r="FJ293" s="596">
        <f>SUMIF($D$9:$D$274,$D293,FJ$9:FJ$274)</f>
        <v/>
      </c>
      <c r="FK293" s="596">
        <f>SUMIF($D$9:$D$274,$D293,FK$9:FK$274)</f>
        <v/>
      </c>
      <c r="FL293" s="596">
        <f>SUMIF($D$9:$D$274,$D293,FL$9:FL$274)</f>
        <v/>
      </c>
      <c r="FM293" s="596">
        <f>SUMIF($D$9:$D$274,$D293,FM$9:FM$274)</f>
        <v/>
      </c>
      <c r="FN293" s="596">
        <f>SUMIF($D$9:$D$274,$D293,FN$9:FN$274)</f>
        <v/>
      </c>
      <c r="FO293" s="596">
        <f>SUMIF($D$9:$D$274,$D293,FO$9:FO$274)</f>
        <v/>
      </c>
      <c r="FP293" s="596">
        <f>SUMIF($D$9:$D$274,$D293,FP$9:FP$274)</f>
        <v/>
      </c>
      <c r="FQ293" s="596">
        <f>SUMIF($D$9:$D$274,$D293,FQ$9:FQ$274)</f>
        <v/>
      </c>
      <c r="FR293" s="596">
        <f>SUMIF($D$9:$D$274,$D293,FR$9:FR$274)</f>
        <v/>
      </c>
      <c r="FS293" s="596">
        <f>SUMIF($D$9:$D$274,$D293,FS$9:FS$274)</f>
        <v/>
      </c>
      <c r="FT293" s="596">
        <f>SUMIF($D$9:$D$274,$D293,FT$9:FT$274)</f>
        <v/>
      </c>
      <c r="FU293" s="596">
        <f>SUMIF($D$9:$D$274,$D293,FU$9:FU$274)</f>
        <v/>
      </c>
      <c r="FV293" s="596">
        <f>SUMIF($D$9:$D$274,$D293,FV$9:FV$274)</f>
        <v/>
      </c>
      <c r="FW293" s="596">
        <f>SUMIF($D$9:$D$274,$D293,FW$9:FW$274)</f>
        <v/>
      </c>
      <c r="FX293" s="596">
        <f>SUMIF($D$9:$D$274,$D293,FX$9:FX$274)</f>
        <v/>
      </c>
      <c r="FY293" s="596">
        <f>SUMIF($D$9:$D$274,$D293,FY$9:FY$274)</f>
        <v/>
      </c>
      <c r="FZ293" s="596">
        <f>SUMIF($D$9:$D$274,$D293,FZ$9:FZ$274)</f>
        <v/>
      </c>
      <c r="GA293" s="596">
        <f>SUMIF($D$9:$D$274,$D293,GA$9:GA$274)</f>
        <v/>
      </c>
      <c r="GB293" s="596">
        <f>SUMIF($D$9:$D$274,$D293,GB$9:GB$274)</f>
        <v/>
      </c>
      <c r="GC293" s="596">
        <f>SUMIF($D$9:$D$274,$D293,GC$9:GC$274)</f>
        <v/>
      </c>
      <c r="GD293" s="596">
        <f>SUMIF($D$9:$D$274,$D293,GD$9:GD$274)</f>
        <v/>
      </c>
      <c r="GE293" s="596">
        <f>SUMIF($D$9:$D$274,$D293,GE$9:GE$274)</f>
        <v/>
      </c>
      <c r="GF293" s="596">
        <f>SUMIF($D$9:$D$274,$D293,GF$9:GF$274)</f>
        <v/>
      </c>
      <c r="GG293" s="596">
        <f>SUMIF($D$9:$D$274,$D293,GG$9:GG$274)</f>
        <v/>
      </c>
      <c r="GH293" s="596">
        <f>SUMIF($D$9:$D$274,$D293,GH$9:GH$274)</f>
        <v/>
      </c>
      <c r="GI293" s="596">
        <f>SUMIF($D$9:$D$274,$D293,GI$9:GI$274)</f>
        <v/>
      </c>
      <c r="GJ293" s="596">
        <f>SUMIF($D$9:$D$274,$D293,GJ$9:GJ$274)</f>
        <v/>
      </c>
      <c r="GK293" s="596">
        <f>SUMIF($D$9:$D$274,$D293,GK$9:GK$274)</f>
        <v/>
      </c>
      <c r="GL293" s="596">
        <f>SUMIF($D$9:$D$274,$D293,GL$9:GL$274)</f>
        <v/>
      </c>
      <c r="GM293" s="596">
        <f>SUMIF($D$9:$D$274,$D293,GM$9:GM$274)</f>
        <v/>
      </c>
      <c r="GN293" s="596">
        <f>SUMIF($D$9:$D$274,$D293,GN$9:GN$274)</f>
        <v/>
      </c>
      <c r="GO293" s="596">
        <f>SUMIF($D$9:$D$274,$D293,GO$9:GO$274)</f>
        <v/>
      </c>
      <c r="GP293" s="596">
        <f>SUMIF($D$9:$D$274,$D293,GP$9:GP$274)</f>
        <v/>
      </c>
      <c r="GQ293" s="596">
        <f>SUMIF($D$9:$D$274,$D293,GQ$9:GQ$274)</f>
        <v/>
      </c>
      <c r="GR293" s="596">
        <f>SUMIF($D$9:$D$274,$D293,GR$9:GR$274)</f>
        <v/>
      </c>
      <c r="GS293" s="596">
        <f>SUMIF($D$9:$D$274,$D293,GS$9:GS$274)</f>
        <v/>
      </c>
      <c r="GT293" s="596">
        <f>SUMIF($D$9:$D$274,$D293,GT$9:GT$274)</f>
        <v/>
      </c>
      <c r="GU293" s="596">
        <f>SUMIF($D$9:$D$274,$D293,GU$9:GU$274)</f>
        <v/>
      </c>
      <c r="GV293" s="596">
        <f>SUMIF($D$9:$D$274,$D293,GV$9:GV$274)</f>
        <v/>
      </c>
      <c r="GW293" s="596">
        <f>SUMIF($D$9:$D$274,$D293,GW$9:GW$274)</f>
        <v/>
      </c>
      <c r="GX293" s="596">
        <f>SUMIF($D$9:$D$274,$D293,GX$9:GX$274)</f>
        <v/>
      </c>
      <c r="GY293" s="596">
        <f>SUMIF($D$9:$D$274,$D293,GY$9:GY$274)</f>
        <v/>
      </c>
      <c r="GZ293" s="596">
        <f>SUMIF($D$9:$D$274,$D293,GZ$9:GZ$274)</f>
        <v/>
      </c>
      <c r="HA293" s="596">
        <f>SUMIF($D$9:$D$274,$D293,HA$9:HA$274)</f>
        <v/>
      </c>
      <c r="HB293" s="596">
        <f>SUMIF($D$9:$D$274,$D293,HB$9:HB$274)</f>
        <v/>
      </c>
      <c r="HC293" s="596">
        <f>SUMIF($D$9:$D$274,$D293,HC$9:HC$274)</f>
        <v/>
      </c>
      <c r="HD293" s="596">
        <f>SUMIF($D$9:$D$274,$D293,HD$9:HD$274)</f>
        <v/>
      </c>
      <c r="HE293" s="596">
        <f>SUMIF($D$9:$D$274,$D293,HE$9:HE$274)</f>
        <v/>
      </c>
      <c r="HF293" s="596">
        <f>SUMIF($D$9:$D$274,$D293,HF$9:HF$274)</f>
        <v/>
      </c>
      <c r="HG293" s="596">
        <f>SUMIF($D$9:$D$274,$D293,HG$9:HG$274)</f>
        <v/>
      </c>
      <c r="HH293" s="596">
        <f>SUMIF($D$9:$D$274,$D293,HH$9:HH$274)</f>
        <v/>
      </c>
      <c r="HI293" s="596">
        <f>SUMIF($D$9:$D$274,$D293,HI$9:HI$274)</f>
        <v/>
      </c>
      <c r="HJ293" s="596">
        <f>SUMIF($D$9:$D$274,$D293,HJ$9:HJ$274)</f>
        <v/>
      </c>
      <c r="HK293" s="596">
        <f>SUMIF($D$9:$D$274,$D293,HK$9:HK$274)</f>
        <v/>
      </c>
      <c r="HL293" s="596">
        <f>SUMIF($D$9:$D$274,$D293,HL$9:HL$274)</f>
        <v/>
      </c>
      <c r="HM293" s="596">
        <f>SUMIF($D$9:$D$274,$D293,HM$9:HM$274)</f>
        <v/>
      </c>
      <c r="HN293" s="596">
        <f>SUMIF($D$9:$D$274,$D293,HN$9:HN$274)</f>
        <v/>
      </c>
      <c r="HO293" s="596">
        <f>SUMIF($D$9:$D$274,$D293,HO$9:HO$274)</f>
        <v/>
      </c>
      <c r="HP293" s="596">
        <f>SUMIF($D$9:$D$274,$D293,HP$9:HP$274)</f>
        <v/>
      </c>
      <c r="HQ293" s="596">
        <f>SUMIF($D$9:$D$274,$D293,HQ$9:HQ$274)</f>
        <v/>
      </c>
      <c r="HR293" s="596">
        <f>SUMIF($D$9:$D$274,$D293,HR$9:HR$274)</f>
        <v/>
      </c>
      <c r="HS293" s="596">
        <f>SUMIF($D$9:$D$274,$D293,HS$9:HS$274)</f>
        <v/>
      </c>
      <c r="HT293" s="596">
        <f>SUMIF($D$9:$D$274,$D293,HT$9:HT$274)</f>
        <v/>
      </c>
      <c r="HU293" s="596">
        <f>SUMIF($D$9:$D$274,$D293,HU$9:HU$274)</f>
        <v/>
      </c>
      <c r="HV293" s="596">
        <f>SUMIF($D$9:$D$274,$D293,HV$9:HV$274)</f>
        <v/>
      </c>
      <c r="HW293" s="596">
        <f>SUMIF($D$9:$D$274,$D293,HW$9:HW$274)</f>
        <v/>
      </c>
      <c r="HX293" s="596">
        <f>SUMIF($D$9:$D$274,$D293,HX$9:HX$274)</f>
        <v/>
      </c>
      <c r="HY293" s="596">
        <f>SUMIF($D$9:$D$274,$D293,HY$9:HY$274)</f>
        <v/>
      </c>
      <c r="HZ293" s="596">
        <f>SUMIF($D$9:$D$274,$D293,HZ$9:HZ$274)</f>
        <v/>
      </c>
      <c r="IA293" s="596">
        <f>SUMIF($D$9:$D$274,$D293,IA$9:IA$274)</f>
        <v/>
      </c>
      <c r="IB293" s="596">
        <f>SUMIF($D$9:$D$274,$D293,IB$9:IB$274)</f>
        <v/>
      </c>
      <c r="IC293" s="596">
        <f>SUMIF($D$9:$D$274,$D293,IC$9:IC$274)</f>
        <v/>
      </c>
      <c r="ID293" s="596">
        <f>SUMIF($D$9:$D$274,$D293,ID$9:ID$274)</f>
        <v/>
      </c>
      <c r="IE293" s="596">
        <f>SUMIF($D$9:$D$274,$D293,IE$9:IE$274)</f>
        <v/>
      </c>
      <c r="IF293" s="596">
        <f>SUMIF($D$9:$D$274,$D293,IF$9:IF$274)</f>
        <v/>
      </c>
      <c r="IG293" s="596">
        <f>SUMIF($D$9:$D$274,$D293,IG$9:IG$274)</f>
        <v/>
      </c>
      <c r="IH293" s="596">
        <f>SUMIF($D$9:$D$274,$D293,IH$9:IH$274)</f>
        <v/>
      </c>
      <c r="II293" s="596">
        <f>SUMIF($D$9:$D$274,$D293,II$9:II$274)</f>
        <v/>
      </c>
      <c r="IJ293" s="596">
        <f>SUMIF($D$9:$D$274,$D293,IJ$9:IJ$274)</f>
        <v/>
      </c>
      <c r="IK293" s="596">
        <f>SUMIF($D$9:$D$274,$D293,IK$9:IK$274)</f>
        <v/>
      </c>
      <c r="IL293" s="596">
        <f>SUMIF($D$9:$D$274,$D293,IL$9:IL$274)</f>
        <v/>
      </c>
      <c r="IM293" s="596">
        <f>SUMIF($D$9:$D$274,$D293,IM$9:IM$274)</f>
        <v/>
      </c>
      <c r="IN293" s="596">
        <f>SUMIF($D$9:$D$274,$D293,IN$9:IN$274)</f>
        <v/>
      </c>
      <c r="IO293" s="596">
        <f>SUMIF($D$9:$D$274,$D293,IO$9:IO$274)</f>
        <v/>
      </c>
      <c r="IP293" s="596">
        <f>SUMIF($D$9:$D$274,$D293,IP$9:IP$274)</f>
        <v/>
      </c>
      <c r="IQ293" s="596">
        <f>SUMIF($D$9:$D$274,$D293,IQ$9:IQ$274)</f>
        <v/>
      </c>
      <c r="IR293" s="596">
        <f>SUMIF($D$9:$D$274,$D293,IR$9:IR$274)</f>
        <v/>
      </c>
      <c r="IS293" s="596">
        <f>SUMIF($D$9:$D$274,$D293,IS$9:IS$274)</f>
        <v/>
      </c>
      <c r="IT293" s="596">
        <f>SUMIF($D$9:$D$274,$D293,IT$9:IT$274)</f>
        <v/>
      </c>
      <c r="IU293" s="596">
        <f>SUMIF($D$9:$D$274,$D293,IU$9:IU$274)</f>
        <v/>
      </c>
      <c r="IV293" s="596">
        <f>SUMIF($D$9:$D$274,$D293,IV$9:IV$274)</f>
        <v/>
      </c>
      <c r="IW293" s="596">
        <f>SUMIF($D$9:$D$274,$D293,IW$9:IW$274)</f>
        <v/>
      </c>
      <c r="IX293" s="596">
        <f>SUMIF($D$9:$D$274,$D293,IX$9:IX$274)</f>
        <v/>
      </c>
      <c r="IY293" s="596">
        <f>SUMIF($D$9:$D$274,$D293,IY$9:IY$274)</f>
        <v/>
      </c>
      <c r="IZ293" s="596">
        <f>SUMIF($D$9:$D$274,$D293,IZ$9:IZ$274)</f>
        <v/>
      </c>
      <c r="JA293" s="596">
        <f>SUMIF($D$9:$D$274,$D293,JA$9:JA$274)</f>
        <v/>
      </c>
      <c r="JB293" s="596">
        <f>SUMIF($D$9:$D$274,$D293,JB$9:JB$274)</f>
        <v/>
      </c>
      <c r="JC293" s="596">
        <f>SUMIF($D$9:$D$274,$D293,JC$9:JC$274)</f>
        <v/>
      </c>
      <c r="JD293" s="596">
        <f>SUMIF($D$9:$D$274,$D293,JD$9:JD$274)</f>
        <v/>
      </c>
      <c r="JE293" s="596">
        <f>SUMIF($D$9:$D$274,$D293,JE$9:JE$274)</f>
        <v/>
      </c>
      <c r="JF293" s="596">
        <f>SUMIF($D$9:$D$274,$D293,JF$9:JF$274)</f>
        <v/>
      </c>
      <c r="JG293" s="596">
        <f>SUMIF($D$9:$D$274,$D293,JG$9:JG$274)</f>
        <v/>
      </c>
      <c r="JH293" s="596">
        <f>SUMIF($D$9:$D$274,$D293,JH$9:JH$274)</f>
        <v/>
      </c>
      <c r="JI293" s="596">
        <f>SUMIF($D$9:$D$274,$D293,JI$9:JI$274)</f>
        <v/>
      </c>
      <c r="JJ293" s="596">
        <f>SUMIF($D$9:$D$274,$D293,JJ$9:JJ$274)</f>
        <v/>
      </c>
      <c r="JK293" s="596">
        <f>SUMIF($D$9:$D$274,$D293,JK$9:JK$274)</f>
        <v/>
      </c>
      <c r="JL293" s="596">
        <f>SUMIF($D$9:$D$274,$D293,JL$9:JL$274)</f>
        <v/>
      </c>
      <c r="JM293" s="596">
        <f>SUMIF($D$9:$D$274,$D293,JM$9:JM$274)</f>
        <v/>
      </c>
      <c r="JN293" s="596">
        <f>SUMIF($D$9:$D$274,$D293,JN$9:JN$274)</f>
        <v/>
      </c>
      <c r="JO293" s="596">
        <f>SUMIF($D$9:$D$274,$D293,JO$9:JO$274)</f>
        <v/>
      </c>
      <c r="JP293" s="596">
        <f>SUMIF($D$9:$D$274,$D293,JP$9:JP$274)</f>
        <v/>
      </c>
      <c r="JQ293" s="596">
        <f>SUMIF($D$9:$D$274,$D293,JQ$9:JQ$274)</f>
        <v/>
      </c>
      <c r="JR293" s="596">
        <f>SUMIF($D$9:$D$274,$D293,JR$9:JR$274)</f>
        <v/>
      </c>
      <c r="JS293" s="596">
        <f>SUMIF($D$9:$D$274,$D293,JS$9:JS$274)</f>
        <v/>
      </c>
      <c r="JT293" s="596">
        <f>SUMIF($D$9:$D$274,$D293,JT$9:JT$274)</f>
        <v/>
      </c>
      <c r="JU293" s="596">
        <f>SUMIF($D$9:$D$274,$D293,JU$9:JU$274)</f>
        <v/>
      </c>
      <c r="JV293" s="596">
        <f>SUMIF($D$9:$D$274,$D293,JV$9:JV$274)</f>
        <v/>
      </c>
      <c r="JW293" s="596">
        <f>SUMIF($D$9:$D$274,$D293,JW$9:JW$274)</f>
        <v/>
      </c>
      <c r="JX293" s="596">
        <f>SUMIF($D$9:$D$274,$D293,JX$9:JX$274)</f>
        <v/>
      </c>
      <c r="JY293" s="596">
        <f>SUMIF($D$9:$D$274,$D293,JY$9:JY$274)</f>
        <v/>
      </c>
      <c r="JZ293" s="596">
        <f>SUMIF($D$9:$D$274,$D293,JZ$9:JZ$274)</f>
        <v/>
      </c>
      <c r="KA293" s="596">
        <f>SUMIF($D$9:$D$274,$D293,KA$9:KA$274)</f>
        <v/>
      </c>
      <c r="KB293" s="596">
        <f>SUMIF($D$9:$D$274,$D293,KB$9:KB$274)</f>
        <v/>
      </c>
      <c r="KC293" s="596">
        <f>SUMIF($D$9:$D$274,$D293,KC$9:KC$274)</f>
        <v/>
      </c>
      <c r="KD293" s="596">
        <f>SUMIF($D$9:$D$274,$D293,KD$9:KD$274)</f>
        <v/>
      </c>
      <c r="KE293" s="596">
        <f>SUMIF($D$9:$D$274,$D293,KE$9:KE$274)</f>
        <v/>
      </c>
      <c r="KF293" s="596">
        <f>SUMIF($D$9:$D$274,$D293,KF$9:KF$274)</f>
        <v/>
      </c>
      <c r="KG293" s="596">
        <f>SUMIF($D$9:$D$274,$D293,KG$9:KG$274)</f>
        <v/>
      </c>
      <c r="KH293" s="596">
        <f>SUMIF($D$9:$D$274,$D293,KH$9:KH$274)</f>
        <v/>
      </c>
      <c r="KI293" s="596">
        <f>SUMIF($D$9:$D$274,$D293,KI$9:KI$274)</f>
        <v/>
      </c>
      <c r="KJ293" s="596">
        <f>SUMIF($D$9:$D$274,$D293,KJ$9:KJ$274)</f>
        <v/>
      </c>
      <c r="KK293" s="596">
        <f>SUMIF($D$9:$D$274,$D293,KK$9:KK$274)</f>
        <v/>
      </c>
      <c r="KL293" s="596">
        <f>SUMIF($D$9:$D$274,$D293,KL$9:KL$274)</f>
        <v/>
      </c>
      <c r="KM293" s="596">
        <f>SUMIF($D$9:$D$274,$D293,KM$9:KM$274)</f>
        <v/>
      </c>
      <c r="KN293" s="596">
        <f>SUMIF($D$9:$D$274,$D293,KN$9:KN$274)</f>
        <v/>
      </c>
      <c r="KO293" s="596">
        <f>SUMIF($D$9:$D$274,$D293,KO$9:KO$274)</f>
        <v/>
      </c>
      <c r="KP293" s="596">
        <f>SUMIF($D$9:$D$274,$D293,KP$9:KP$274)</f>
        <v/>
      </c>
      <c r="KQ293" s="596">
        <f>SUMIF($D$9:$D$274,$D293,KQ$9:KQ$274)</f>
        <v/>
      </c>
      <c r="KR293" s="596">
        <f>SUMIF($D$9:$D$274,$D293,KR$9:KR$274)</f>
        <v/>
      </c>
      <c r="KS293" s="596">
        <f>SUMIF($D$9:$D$274,$D293,KS$9:KS$274)</f>
        <v/>
      </c>
      <c r="KT293" s="596">
        <f>SUMIF($D$9:$D$274,$D293,KT$9:KT$274)</f>
        <v/>
      </c>
      <c r="KU293" s="596">
        <f>SUMIF($D$9:$D$274,$D293,KU$9:KU$274)</f>
        <v/>
      </c>
      <c r="KV293" s="596">
        <f>SUMIF($D$9:$D$274,$D293,KV$9:KV$274)</f>
        <v/>
      </c>
      <c r="KW293" s="596">
        <f>SUMIF($D$9:$D$274,$D293,KW$9:KW$274)</f>
        <v/>
      </c>
      <c r="KX293" s="596">
        <f>SUMIF($D$9:$D$274,$D293,KX$9:KX$274)</f>
        <v/>
      </c>
      <c r="KY293" s="596">
        <f>SUMIF($D$9:$D$274,$D293,KY$9:KY$274)</f>
        <v/>
      </c>
      <c r="KZ293" s="596">
        <f>SUMIF($D$9:$D$274,$D293,KZ$9:KZ$274)</f>
        <v/>
      </c>
      <c r="LA293" s="596">
        <f>SUMIF($D$9:$D$274,$D293,LA$9:LA$274)</f>
        <v/>
      </c>
      <c r="LB293" s="596">
        <f>SUMIF($D$9:$D$274,$D293,LB$9:LB$274)</f>
        <v/>
      </c>
      <c r="LC293" s="596">
        <f>SUMIF($D$9:$D$274,$D293,LC$9:LC$274)</f>
        <v/>
      </c>
      <c r="LD293" s="596">
        <f>SUMIF($D$9:$D$274,$D293,LD$9:LD$274)</f>
        <v/>
      </c>
      <c r="LE293" s="596">
        <f>SUMIF($D$9:$D$274,$D293,LE$9:LE$274)</f>
        <v/>
      </c>
      <c r="LF293" s="596">
        <f>SUMIF($D$9:$D$274,$D293,LF$9:LF$274)</f>
        <v/>
      </c>
      <c r="LG293" s="596">
        <f>SUMIF($D$9:$D$274,$D293,LG$9:LG$274)</f>
        <v/>
      </c>
      <c r="LH293" s="596">
        <f>SUMIF($D$9:$D$274,$D293,LH$9:LH$274)</f>
        <v/>
      </c>
      <c r="LI293" s="596">
        <f>SUMIF($D$9:$D$274,$D293,LI$9:LI$274)</f>
        <v/>
      </c>
      <c r="LJ293" s="596">
        <f>SUMIF($D$9:$D$274,$D293,LJ$9:LJ$274)</f>
        <v/>
      </c>
      <c r="LK293" s="596">
        <f>SUMIF($D$9:$D$274,$D293,LK$9:LK$274)</f>
        <v/>
      </c>
      <c r="LL293" s="596">
        <f>SUMIF($D$9:$D$274,$D293,LL$9:LL$274)</f>
        <v/>
      </c>
      <c r="LM293" s="596">
        <f>SUMIF($D$9:$D$274,$D293,LM$9:LM$274)</f>
        <v/>
      </c>
      <c r="LN293" s="596">
        <f>SUMIF($D$9:$D$274,$D293,LN$9:LN$274)</f>
        <v/>
      </c>
      <c r="LO293" s="596">
        <f>SUMIF($D$9:$D$274,$D293,LO$9:LO$274)</f>
        <v/>
      </c>
      <c r="LP293" s="596">
        <f>SUMIF($D$9:$D$274,$D293,LP$9:LP$274)</f>
        <v/>
      </c>
      <c r="LQ293" s="596">
        <f>SUMIF($D$9:$D$274,$D293,LQ$9:LQ$274)</f>
        <v/>
      </c>
      <c r="LR293" s="596">
        <f>SUMIF($D$9:$D$274,$D293,LR$9:LR$274)</f>
        <v/>
      </c>
      <c r="LS293" s="596">
        <f>SUMIF($D$9:$D$274,$D293,LS$9:LS$274)</f>
        <v/>
      </c>
      <c r="LT293" s="596">
        <f>SUMIF($D$9:$D$274,$D293,LT$9:LT$274)</f>
        <v/>
      </c>
      <c r="LU293" s="596">
        <f>SUMIF($D$9:$D$274,$D293,LU$9:LU$274)</f>
        <v/>
      </c>
      <c r="LV293" s="596">
        <f>SUMIF($D$9:$D$274,$D293,LV$9:LV$274)</f>
        <v/>
      </c>
      <c r="LW293" s="596">
        <f>SUMIF($D$9:$D$274,$D293,LW$9:LW$274)</f>
        <v/>
      </c>
      <c r="LX293" s="596">
        <f>SUMIF($D$9:$D$274,$D293,LX$9:LX$274)</f>
        <v/>
      </c>
      <c r="LY293" s="596">
        <f>SUMIF($D$9:$D$274,$D293,LY$9:LY$274)</f>
        <v/>
      </c>
      <c r="LZ293" s="596">
        <f>SUMIF($D$9:$D$274,$D293,LZ$9:LZ$274)</f>
        <v/>
      </c>
      <c r="MA293" s="596">
        <f>SUMIF($D$9:$D$274,$D293,MA$9:MA$274)</f>
        <v/>
      </c>
      <c r="MB293" s="596">
        <f>SUMIF($D$9:$D$274,$D293,MB$9:MB$274)</f>
        <v/>
      </c>
      <c r="MC293" s="596">
        <f>SUMIF($D$9:$D$274,$D293,MC$9:MC$274)</f>
        <v/>
      </c>
      <c r="MD293" s="596">
        <f>SUMIF($D$9:$D$274,$D293,MD$9:MD$274)</f>
        <v/>
      </c>
      <c r="ME293" s="596">
        <f>SUMIF($D$9:$D$274,$D293,ME$9:ME$274)</f>
        <v/>
      </c>
      <c r="MF293" s="596">
        <f>SUMIF($D$9:$D$274,$D293,MF$9:MF$274)</f>
        <v/>
      </c>
      <c r="MG293" s="596">
        <f>SUMIF($D$9:$D$274,$D293,MG$9:MG$274)</f>
        <v/>
      </c>
      <c r="MH293" s="596">
        <f>SUMIF($D$9:$D$274,$D293,MH$9:MH$274)</f>
        <v/>
      </c>
      <c r="MI293" s="596">
        <f>SUMIF($D$9:$D$274,$D293,MI$9:MI$274)</f>
        <v/>
      </c>
      <c r="MJ293" s="596">
        <f>SUMIF($D$9:$D$274,$D293,MJ$9:MJ$274)</f>
        <v/>
      </c>
      <c r="MK293" s="596">
        <f>SUMIF($D$9:$D$274,$D293,MK$9:MK$274)</f>
        <v/>
      </c>
      <c r="ML293" s="596">
        <f>SUMIF($D$9:$D$274,$D293,ML$9:ML$274)</f>
        <v/>
      </c>
      <c r="MM293" s="596">
        <f>SUMIF($D$9:$D$274,$D293,MM$9:MM$274)</f>
        <v/>
      </c>
      <c r="MN293" s="596">
        <f>SUMIF($D$9:$D$274,$D293,MN$9:MN$274)</f>
        <v/>
      </c>
      <c r="MO293" s="596">
        <f>SUMIF($D$9:$D$274,$D293,MO$9:MO$274)</f>
        <v/>
      </c>
      <c r="MP293" s="596">
        <f>SUMIF($D$9:$D$274,$D293,MP$9:MP$274)</f>
        <v/>
      </c>
      <c r="MQ293" s="596">
        <f>SUMIF($D$9:$D$274,$D293,MQ$9:MQ$274)</f>
        <v/>
      </c>
      <c r="MR293" s="596">
        <f>SUMIF($D$9:$D$274,$D293,MR$9:MR$274)</f>
        <v/>
      </c>
      <c r="MS293" s="596">
        <f>SUMIF($D$9:$D$274,$D293,MS$9:MS$274)</f>
        <v/>
      </c>
      <c r="MT293" s="596">
        <f>SUMIF($D$9:$D$274,$D293,MT$9:MT$274)</f>
        <v/>
      </c>
      <c r="MU293" s="596">
        <f>SUMIF($D$9:$D$274,$D293,MU$9:MU$274)</f>
        <v/>
      </c>
      <c r="MV293" s="596">
        <f>SUMIF($D$9:$D$274,$D293,MV$9:MV$274)</f>
        <v/>
      </c>
      <c r="MW293" s="596">
        <f>SUMIF($D$9:$D$274,$D293,MW$9:MW$274)</f>
        <v/>
      </c>
      <c r="MX293" s="596">
        <f>SUMIF($D$9:$D$274,$D293,MX$9:MX$274)</f>
        <v/>
      </c>
      <c r="MY293" s="596">
        <f>SUMIF($D$9:$D$274,$D293,MY$9:MY$274)</f>
        <v/>
      </c>
      <c r="MZ293" s="596">
        <f>SUMIF($D$9:$D$274,$D293,MZ$9:MZ$274)</f>
        <v/>
      </c>
      <c r="NA293" s="596">
        <f>SUMIF($D$9:$D$274,$D293,NA$9:NA$274)</f>
        <v/>
      </c>
      <c r="NB293" s="596">
        <f>SUMIF($D$9:$D$274,$D293,NB$9:NB$274)</f>
        <v/>
      </c>
      <c r="NC293" s="596">
        <f>SUMIF($D$9:$D$274,$D293,NC$9:NC$274)</f>
        <v/>
      </c>
      <c r="ND293" s="596">
        <f>SUMIF($D$9:$D$274,$D293,ND$9:ND$274)</f>
        <v/>
      </c>
      <c r="NE293" s="596">
        <f>SUMIF($D$9:$D$274,$D293,NE$9:NE$274)</f>
        <v/>
      </c>
      <c r="NF293" s="596">
        <f>SUMIF($D$9:$D$274,$D293,NF$9:NF$274)</f>
        <v/>
      </c>
      <c r="NG293" s="596">
        <f>SUMIF($D$9:$D$274,$D293,NG$9:NG$274)</f>
        <v/>
      </c>
      <c r="NH293" s="596">
        <f>SUMIF($D$9:$D$274,$D293,NH$9:NH$274)</f>
        <v/>
      </c>
      <c r="NI293" s="596">
        <f>SUMIF($D$9:$D$274,$D293,NI$9:NI$274)</f>
        <v/>
      </c>
      <c r="NJ293" s="596">
        <f>SUMIF($D$9:$D$274,$D293,NJ$9:NJ$274)</f>
        <v/>
      </c>
      <c r="NK293" s="596">
        <f>SUMIF($D$9:$D$274,$D293,NK$9:NK$274)</f>
        <v/>
      </c>
      <c r="NL293" s="596">
        <f>SUMIF($D$9:$D$274,$D293,NL$9:NL$274)</f>
        <v/>
      </c>
      <c r="NM293" s="596">
        <f>SUMIF($D$9:$D$274,$D293,NM$9:NM$274)</f>
        <v/>
      </c>
      <c r="NN293" s="596">
        <f>SUMIF($D$9:$D$274,$D293,NN$9:NN$274)</f>
        <v/>
      </c>
      <c r="NO293" s="596">
        <f>SUMIF($D$9:$D$274,$D293,NO$9:NO$274)</f>
        <v/>
      </c>
      <c r="NP293" s="596">
        <f>SUMIF($D$9:$D$274,$D293,NP$9:NP$274)</f>
        <v/>
      </c>
      <c r="NQ293" s="596">
        <f>SUMIF($D$9:$D$274,$D293,NQ$9:NQ$274)</f>
        <v/>
      </c>
      <c r="NR293" s="596">
        <f>SUMIF($D$9:$D$274,$D293,NR$9:NR$274)</f>
        <v/>
      </c>
      <c r="NS293" s="596">
        <f>SUMIF($D$9:$D$274,$D293,NS$9:NS$274)</f>
        <v/>
      </c>
      <c r="NT293" s="596">
        <f>SUMIF($D$9:$D$274,$D293,NT$9:NT$274)</f>
        <v/>
      </c>
      <c r="NU293" s="596">
        <f>SUMIF($D$9:$D$274,$D293,NU$9:NU$274)</f>
        <v/>
      </c>
      <c r="NV293" s="596">
        <f>SUMIF($D$9:$D$274,$D293,NV$9:NV$274)</f>
        <v/>
      </c>
      <c r="NW293" s="596">
        <f>SUMIF($D$9:$D$274,$D293,NW$9:NW$274)</f>
        <v/>
      </c>
      <c r="NX293" s="596">
        <f>SUMIF($D$9:$D$274,$D293,NX$9:NX$274)</f>
        <v/>
      </c>
      <c r="NY293" s="596">
        <f>SUMIF($D$9:$D$274,$D293,NY$9:NY$274)</f>
        <v/>
      </c>
      <c r="NZ293" s="596">
        <f>SUMIF($D$9:$D$274,$D293,NZ$9:NZ$274)</f>
        <v/>
      </c>
      <c r="OA293" s="596">
        <f>SUMIF($D$9:$D$274,$D293,OA$9:OA$274)</f>
        <v/>
      </c>
      <c r="OB293" s="596">
        <f>SUMIF($D$9:$D$274,$D293,OB$9:OB$274)</f>
        <v/>
      </c>
      <c r="OC293" s="596">
        <f>SUMIF($D$9:$D$274,$D293,OC$9:OC$274)</f>
        <v/>
      </c>
      <c r="OD293" s="596">
        <f>SUMIF($D$9:$D$274,$D293,OD$9:OD$274)</f>
        <v/>
      </c>
      <c r="OE293" s="596">
        <f>SUMIF($D$9:$D$274,$D293,OE$9:OE$274)</f>
        <v/>
      </c>
      <c r="OF293" s="596">
        <f>SUMIF($D$9:$D$274,$D293,OF$9:OF$274)</f>
        <v/>
      </c>
      <c r="OG293" s="596">
        <f>SUMIF($D$9:$D$274,$D293,OG$9:OG$274)</f>
        <v/>
      </c>
      <c r="OH293" s="596">
        <f>SUMIF($D$9:$D$274,$D293,OH$9:OH$274)</f>
        <v/>
      </c>
      <c r="OI293" s="596">
        <f>SUMIF($D$9:$D$274,$D293,OI$9:OI$274)</f>
        <v/>
      </c>
      <c r="OJ293" s="596">
        <f>SUMIF($D$9:$D$274,$D293,OJ$9:OJ$274)</f>
        <v/>
      </c>
      <c r="OK293" s="596">
        <f>SUMIF($D$9:$D$274,$D293,OK$9:OK$274)</f>
        <v/>
      </c>
      <c r="OL293" s="596">
        <f>SUMIF($D$9:$D$274,$D293,OL$9:OL$274)</f>
        <v/>
      </c>
      <c r="OM293" s="596">
        <f>SUMIF($D$9:$D$274,$D293,OM$9:OM$274)</f>
        <v/>
      </c>
      <c r="ON293" s="596">
        <f>SUMIF($D$9:$D$274,$D293,ON$9:ON$274)</f>
        <v/>
      </c>
      <c r="OO293" s="596">
        <f>SUMIF($D$9:$D$274,$D293,OO$9:OO$274)</f>
        <v/>
      </c>
      <c r="OP293" s="596">
        <f>SUMIF($D$9:$D$274,$D293,OP$9:OP$274)</f>
        <v/>
      </c>
      <c r="OQ293" s="596">
        <f>SUMIF($D$9:$D$274,$D293,OQ$9:OQ$274)</f>
        <v/>
      </c>
      <c r="OR293" s="596">
        <f>SUMIF($D$9:$D$274,$D293,OR$9:OR$274)</f>
        <v/>
      </c>
      <c r="OS293" s="596">
        <f>SUMIF($D$9:$D$274,$D293,OS$9:OS$274)</f>
        <v/>
      </c>
      <c r="OT293" s="596">
        <f>SUMIF($D$9:$D$274,$D293,OT$9:OT$274)</f>
        <v/>
      </c>
      <c r="OU293" s="596">
        <f>SUMIF($D$9:$D$274,$D293,OU$9:OU$274)</f>
        <v/>
      </c>
      <c r="OV293" s="596">
        <f>SUMIF($D$9:$D$274,$D293,OV$9:OV$274)</f>
        <v/>
      </c>
      <c r="OW293" s="596">
        <f>SUMIF($D$9:$D$274,$D293,OW$9:OW$274)</f>
        <v/>
      </c>
      <c r="OX293" s="596">
        <f>SUMIF($D$9:$D$274,$D293,OX$9:OX$274)</f>
        <v/>
      </c>
      <c r="OY293" s="596">
        <f>SUMIF($D$9:$D$274,$D293,OY$9:OY$274)</f>
        <v/>
      </c>
      <c r="OZ293" s="596">
        <f>SUMIF($D$9:$D$274,$D293,OZ$9:OZ$274)</f>
        <v/>
      </c>
      <c r="PA293" s="596">
        <f>SUMIF($D$9:$D$274,$D293,PA$9:PA$274)</f>
        <v/>
      </c>
      <c r="PB293" s="596">
        <f>SUMIF($D$9:$D$274,$D293,PB$9:PB$274)</f>
        <v/>
      </c>
      <c r="PC293" s="596">
        <f>SUMIF($D$9:$D$274,$D293,PC$9:PC$274)</f>
        <v/>
      </c>
      <c r="PD293" s="596">
        <f>SUMIF($D$9:$D$274,$D293,PD$9:PD$274)</f>
        <v/>
      </c>
      <c r="PE293" s="596">
        <f>SUMIF($D$9:$D$274,$D293,PE$9:PE$274)</f>
        <v/>
      </c>
      <c r="PF293" s="596">
        <f>SUMIF($D$9:$D$274,$D293,PF$9:PF$274)</f>
        <v/>
      </c>
      <c r="PG293" s="596">
        <f>SUMIF($D$9:$D$274,$D293,PG$9:PG$274)</f>
        <v/>
      </c>
      <c r="PH293" s="596">
        <f>SUMIF($D$9:$D$274,$D293,PH$9:PH$274)</f>
        <v/>
      </c>
      <c r="PI293" s="596">
        <f>SUMIF($D$9:$D$274,$D293,PI$9:PI$274)</f>
        <v/>
      </c>
      <c r="PJ293" s="596">
        <f>SUMIF($D$9:$D$274,$D293,PJ$9:PJ$274)</f>
        <v/>
      </c>
      <c r="PK293" s="596">
        <f>SUMIF($D$9:$D$274,$D293,PK$9:PK$274)</f>
        <v/>
      </c>
      <c r="PL293" s="596">
        <f>SUMIF($D$9:$D$274,$D293,PL$9:PL$274)</f>
        <v/>
      </c>
      <c r="PM293" s="596">
        <f>SUMIF($D$9:$D$274,$D293,PM$9:PM$274)</f>
        <v/>
      </c>
      <c r="PN293" s="596">
        <f>SUMIF($D$9:$D$274,$D293,PN$9:PN$274)</f>
        <v/>
      </c>
      <c r="PO293" s="596">
        <f>SUMIF($D$9:$D$274,$D293,PO$9:PO$274)</f>
        <v/>
      </c>
      <c r="PP293" s="596">
        <f>SUMIF($D$9:$D$274,$D293,PP$9:PP$274)</f>
        <v/>
      </c>
      <c r="PQ293" s="596">
        <f>SUMIF($D$9:$D$274,$D293,PQ$9:PQ$274)</f>
        <v/>
      </c>
      <c r="PR293" s="596">
        <f>SUMIF($D$9:$D$274,$D293,PR$9:PR$274)</f>
        <v/>
      </c>
      <c r="PS293" s="596">
        <f>SUMIF($D$9:$D$274,$D293,PS$9:PS$274)</f>
        <v/>
      </c>
      <c r="PT293" s="596">
        <f>SUMIF($D$9:$D$274,$D293,PT$9:PT$274)</f>
        <v/>
      </c>
      <c r="PU293" s="596">
        <f>SUMIF($D$9:$D$274,$D293,PU$9:PU$274)</f>
        <v/>
      </c>
      <c r="PV293" s="596">
        <f>SUMIF($D$9:$D$274,$D293,PV$9:PV$274)</f>
        <v/>
      </c>
      <c r="PW293" s="596">
        <f>SUMIF($D$9:$D$274,$D293,PW$9:PW$274)</f>
        <v/>
      </c>
      <c r="PX293" s="596">
        <f>SUMIF($D$9:$D$274,$D293,PX$9:PX$274)</f>
        <v/>
      </c>
      <c r="PY293" s="596">
        <f>SUMIF($D$9:$D$274,$D293,PY$9:PY$274)</f>
        <v/>
      </c>
      <c r="PZ293" s="596">
        <f>SUMIF($D$9:$D$274,$D293,PZ$9:PZ$274)</f>
        <v/>
      </c>
      <c r="QA293" s="596">
        <f>SUMIF($D$9:$D$274,$D293,QA$9:QA$274)</f>
        <v/>
      </c>
      <c r="QB293" s="596">
        <f>SUMIF($D$9:$D$274,$D293,QB$9:QB$274)</f>
        <v/>
      </c>
      <c r="QC293" s="596">
        <f>SUMIF($D$9:$D$274,$D293,QC$9:QC$274)</f>
        <v/>
      </c>
      <c r="QD293" s="596">
        <f>SUMIF($D$9:$D$274,$D293,QD$9:QD$274)</f>
        <v/>
      </c>
      <c r="QE293" s="596">
        <f>SUMIF($D$9:$D$274,$D293,QE$9:QE$274)</f>
        <v/>
      </c>
      <c r="QF293" s="596">
        <f>SUMIF($D$9:$D$274,$D293,QF$9:QF$274)</f>
        <v/>
      </c>
      <c r="QG293" s="596">
        <f>SUMIF($D$9:$D$274,$D293,QG$9:QG$274)</f>
        <v/>
      </c>
      <c r="QH293" s="596">
        <f>SUMIF($D$9:$D$274,$D293,QH$9:QH$274)</f>
        <v/>
      </c>
      <c r="QI293" s="596">
        <f>SUMIF($D$9:$D$274,$D293,QI$9:QI$274)</f>
        <v/>
      </c>
      <c r="QJ293" s="596">
        <f>SUMIF($D$9:$D$274,$D293,QJ$9:QJ$274)</f>
        <v/>
      </c>
      <c r="QK293" s="596">
        <f>SUMIF($D$9:$D$274,$D293,QK$9:QK$274)</f>
        <v/>
      </c>
      <c r="QL293" s="596">
        <f>SUMIF($D$9:$D$274,$D293,QL$9:QL$274)</f>
        <v/>
      </c>
      <c r="QM293" s="596">
        <f>SUMIF($D$9:$D$274,$D293,QM$9:QM$274)</f>
        <v/>
      </c>
      <c r="QN293" s="596">
        <f>SUMIF($D$9:$D$274,$D293,QN$9:QN$274)</f>
        <v/>
      </c>
      <c r="QO293" s="596">
        <f>SUMIF($D$9:$D$274,$D293,QO$9:QO$274)</f>
        <v/>
      </c>
      <c r="QP293" s="596">
        <f>SUMIF($D$9:$D$274,$D293,QP$9:QP$274)</f>
        <v/>
      </c>
      <c r="QQ293" s="596">
        <f>SUMIF($D$9:$D$274,$D293,QQ$9:QQ$274)</f>
        <v/>
      </c>
      <c r="QR293" s="596">
        <f>SUMIF($D$9:$D$274,$D293,QR$9:QR$274)</f>
        <v/>
      </c>
      <c r="QS293" s="596">
        <f>SUMIF($D$9:$D$274,$D293,QS$9:QS$274)</f>
        <v/>
      </c>
      <c r="QT293" s="596">
        <f>SUMIF($D$9:$D$274,$D293,QT$9:QT$274)</f>
        <v/>
      </c>
      <c r="QU293" s="596">
        <f>SUMIF($D$9:$D$274,$D293,QU$9:QU$274)</f>
        <v/>
      </c>
      <c r="QV293" s="596">
        <f>SUMIF($D$9:$D$274,$D293,QV$9:QV$274)</f>
        <v/>
      </c>
      <c r="QW293" s="596">
        <f>SUMIF($D$9:$D$274,$D293,QW$9:QW$274)</f>
        <v/>
      </c>
      <c r="QX293" s="596">
        <f>SUMIF($D$9:$D$274,$D293,QX$9:QX$274)</f>
        <v/>
      </c>
      <c r="QY293" s="596">
        <f>SUMIF($D$9:$D$274,$D293,QY$9:QY$274)</f>
        <v/>
      </c>
      <c r="QZ293" s="596">
        <f>SUMIF($D$9:$D$274,$D293,QZ$9:QZ$274)</f>
        <v/>
      </c>
      <c r="RA293" s="596">
        <f>SUMIF($D$9:$D$274,$D293,RA$9:RA$274)</f>
        <v/>
      </c>
      <c r="RB293" s="596">
        <f>SUMIF($D$9:$D$274,$D293,RB$9:RB$274)</f>
        <v/>
      </c>
      <c r="RC293" s="596">
        <f>SUMIF($D$9:$D$274,$D293,RC$9:RC$274)</f>
        <v/>
      </c>
      <c r="RD293" s="596">
        <f>SUMIF($D$9:$D$274,$D293,RD$9:RD$274)</f>
        <v/>
      </c>
      <c r="RE293" s="596">
        <f>SUMIF($D$9:$D$274,$D293,RE$9:RE$274)</f>
        <v/>
      </c>
      <c r="RF293" s="596">
        <f>SUMIF($D$9:$D$274,$D293,RF$9:RF$274)</f>
        <v/>
      </c>
      <c r="RG293" s="596">
        <f>SUMIF($D$9:$D$274,$D293,RG$9:RG$274)</f>
        <v/>
      </c>
      <c r="RH293" s="596">
        <f>SUMIF($D$9:$D$274,$D293,RH$9:RH$274)</f>
        <v/>
      </c>
      <c r="RI293" s="596">
        <f>SUMIF($D$9:$D$274,$D293,RI$9:RI$274)</f>
        <v/>
      </c>
      <c r="RJ293" s="596">
        <f>SUMIF($D$9:$D$274,$D293,RJ$9:RJ$274)</f>
        <v/>
      </c>
      <c r="RK293" s="596">
        <f>SUMIF($D$9:$D$274,$D293,RK$9:RK$274)</f>
        <v/>
      </c>
      <c r="RL293" s="596">
        <f>SUMIF($D$9:$D$274,$D293,RL$9:RL$274)</f>
        <v/>
      </c>
      <c r="RM293" s="596">
        <f>SUMIF($D$9:$D$274,$D293,RM$9:RM$274)</f>
        <v/>
      </c>
      <c r="RN293" s="596">
        <f>SUMIF($D$9:$D$274,$D293,RN$9:RN$274)</f>
        <v/>
      </c>
      <c r="RO293" s="596">
        <f>SUMIF($D$9:$D$274,$D293,RO$9:RO$274)</f>
        <v/>
      </c>
      <c r="RP293" s="596">
        <f>SUMIF($D$9:$D$274,$D293,RP$9:RP$274)</f>
        <v/>
      </c>
      <c r="RQ293" s="596">
        <f>SUMIF($D$9:$D$274,$D293,RQ$9:RQ$274)</f>
        <v/>
      </c>
      <c r="RR293" s="596">
        <f>SUMIF($D$9:$D$274,$D293,RR$9:RR$274)</f>
        <v/>
      </c>
      <c r="RS293" s="596">
        <f>SUMIF($D$9:$D$274,$D293,RS$9:RS$274)</f>
        <v/>
      </c>
      <c r="RT293" s="596">
        <f>SUMIF($D$9:$D$274,$D293,RT$9:RT$274)</f>
        <v/>
      </c>
      <c r="RU293" s="596">
        <f>SUMIF($D$9:$D$274,$D293,RU$9:RU$274)</f>
        <v/>
      </c>
      <c r="RV293" s="596">
        <f>SUMIF($D$9:$D$274,$D293,RV$9:RV$274)</f>
        <v/>
      </c>
      <c r="RW293" s="596">
        <f>SUMIF($D$9:$D$274,$D293,RW$9:RW$274)</f>
        <v/>
      </c>
      <c r="RX293" s="596">
        <f>SUMIF($D$9:$D$274,$D293,RX$9:RX$274)</f>
        <v/>
      </c>
      <c r="RY293" s="596">
        <f>SUMIF($D$9:$D$274,$D293,RY$9:RY$274)</f>
        <v/>
      </c>
      <c r="RZ293" s="596">
        <f>SUMIF($D$9:$D$274,$D293,RZ$9:RZ$274)</f>
        <v/>
      </c>
      <c r="SA293" s="596">
        <f>SUMIF($D$9:$D$274,$D293,SA$9:SA$274)</f>
        <v/>
      </c>
      <c r="SB293" s="596">
        <f>SUMIF($D$9:$D$274,$D293,SB$9:SB$274)</f>
        <v/>
      </c>
      <c r="SC293" s="596">
        <f>SUMIF($D$9:$D$274,$D293,SC$9:SC$274)</f>
        <v/>
      </c>
      <c r="SD293" s="596">
        <f>SUMIF($D$9:$D$274,$D293,SD$9:SD$274)</f>
        <v/>
      </c>
      <c r="SE293" s="596">
        <f>SUMIF($D$9:$D$274,$D293,SE$9:SE$274)</f>
        <v/>
      </c>
      <c r="SF293" s="596">
        <f>SUMIF($D$9:$D$274,$D293,SF$9:SF$274)</f>
        <v/>
      </c>
      <c r="SG293" s="596">
        <f>SUMIF($D$9:$D$274,$D293,SG$9:SG$274)</f>
        <v/>
      </c>
      <c r="SH293" s="596">
        <f>SUMIF($D$9:$D$274,$D293,SH$9:SH$274)</f>
        <v/>
      </c>
      <c r="SI293" s="596">
        <f>SUMIF($D$9:$D$274,$D293,SI$9:SI$274)</f>
        <v/>
      </c>
      <c r="SJ293" s="596">
        <f>SUMIF($D$9:$D$274,$D293,SJ$9:SJ$274)</f>
        <v/>
      </c>
      <c r="SK293" s="596">
        <f>SUMIF($D$9:$D$274,$D293,SK$9:SK$274)</f>
        <v/>
      </c>
      <c r="SL293" s="596">
        <f>SUMIF($D$9:$D$274,$D293,SL$9:SL$274)</f>
        <v/>
      </c>
      <c r="SM293" s="596">
        <f>SUMIF($D$9:$D$274,$D293,SM$9:SM$274)</f>
        <v/>
      </c>
      <c r="SN293" s="596">
        <f>SUMIF($D$9:$D$274,$D293,SN$9:SN$274)</f>
        <v/>
      </c>
      <c r="SO293" s="596">
        <f>SUMIF($D$9:$D$274,$D293,SO$9:SO$274)</f>
        <v/>
      </c>
      <c r="SP293" s="596">
        <f>SUMIF($D$9:$D$274,$D293,SP$9:SP$274)</f>
        <v/>
      </c>
      <c r="SQ293" s="596">
        <f>SUMIF($D$9:$D$274,$D293,SQ$9:SQ$274)</f>
        <v/>
      </c>
      <c r="SR293" s="596">
        <f>SUMIF($D$9:$D$274,$D293,SR$9:SR$274)</f>
        <v/>
      </c>
      <c r="SS293" s="596">
        <f>SUMIF($D$9:$D$274,$D293,SS$9:SS$274)</f>
        <v/>
      </c>
      <c r="ST293" s="596">
        <f>SUMIF($D$9:$D$274,$D293,ST$9:ST$274)</f>
        <v/>
      </c>
      <c r="SU293" s="596">
        <f>SUMIF($D$9:$D$274,$D293,SU$9:SU$274)</f>
        <v/>
      </c>
      <c r="SV293" s="596">
        <f>SUMIF($D$9:$D$274,$D293,SV$9:SV$274)</f>
        <v/>
      </c>
      <c r="SW293" s="596">
        <f>SUMIF($D$9:$D$274,$D293,SW$9:SW$274)</f>
        <v/>
      </c>
      <c r="SX293" s="596">
        <f>SUMIF($D$9:$D$274,$D293,SX$9:SX$274)</f>
        <v/>
      </c>
      <c r="SY293" s="596">
        <f>SUMIF($D$9:$D$274,$D293,SY$9:SY$274)</f>
        <v/>
      </c>
      <c r="SZ293" s="596">
        <f>SUMIF($D$9:$D$274,$D293,SZ$9:SZ$274)</f>
        <v/>
      </c>
      <c r="TA293" s="596">
        <f>SUMIF($D$9:$D$274,$D293,TA$9:TA$274)</f>
        <v/>
      </c>
      <c r="TB293" s="596">
        <f>SUMIF($D$9:$D$274,$D293,TB$9:TB$274)</f>
        <v/>
      </c>
      <c r="TC293" s="596">
        <f>SUMIF($D$9:$D$274,$D293,TC$9:TC$274)</f>
        <v/>
      </c>
      <c r="TD293" s="596">
        <f>SUMIF($D$9:$D$274,$D293,TD$9:TD$274)</f>
        <v/>
      </c>
      <c r="TE293" s="596">
        <f>SUMIF($D$9:$D$274,$D293,TE$9:TE$274)</f>
        <v/>
      </c>
      <c r="TF293" s="596">
        <f>SUMIF($D$9:$D$274,$D293,TF$9:TF$274)</f>
        <v/>
      </c>
      <c r="TG293" s="596">
        <f>SUMIF($D$9:$D$274,$D293,TG$9:TG$274)</f>
        <v/>
      </c>
      <c r="TH293" s="596">
        <f>SUMIF($D$9:$D$274,$D293,TH$9:TH$274)</f>
        <v/>
      </c>
      <c r="TI293" s="596">
        <f>SUMIF($D$9:$D$274,$D293,TI$9:TI$274)</f>
        <v/>
      </c>
      <c r="TJ293" s="596">
        <f>SUMIF($D$9:$D$274,$D293,TJ$9:TJ$274)</f>
        <v/>
      </c>
      <c r="TK293" s="596">
        <f>SUMIF($D$9:$D$274,$D293,TK$9:TK$274)</f>
        <v/>
      </c>
      <c r="TL293" s="596">
        <f>SUMIF($D$9:$D$274,$D293,TL$9:TL$274)</f>
        <v/>
      </c>
      <c r="TM293" s="596">
        <f>SUMIF($D$9:$D$274,$D293,TM$9:TM$274)</f>
        <v/>
      </c>
      <c r="TN293" s="596">
        <f>SUMIF($D$9:$D$274,$D293,TN$9:TN$274)</f>
        <v/>
      </c>
      <c r="TO293" s="596">
        <f>SUMIF($D$9:$D$274,$D293,TO$9:TO$274)</f>
        <v/>
      </c>
      <c r="TP293" s="596">
        <f>SUMIF($D$9:$D$274,$D293,TP$9:TP$274)</f>
        <v/>
      </c>
      <c r="TQ293" s="596">
        <f>SUMIF($D$9:$D$274,$D293,TQ$9:TQ$274)</f>
        <v/>
      </c>
      <c r="TR293" s="596">
        <f>SUMIF($D$9:$D$274,$D293,TR$9:TR$274)</f>
        <v/>
      </c>
      <c r="TS293" s="596">
        <f>SUMIF($D$9:$D$274,$D293,TS$9:TS$274)</f>
        <v/>
      </c>
      <c r="TT293" s="596">
        <f>SUMIF($D$9:$D$274,$D293,TT$9:TT$274)</f>
        <v/>
      </c>
      <c r="TU293" s="596">
        <f>SUMIF($D$9:$D$274,$D293,TU$9:TU$274)</f>
        <v/>
      </c>
      <c r="TV293" s="596">
        <f>SUMIF($D$9:$D$274,$D293,TV$9:TV$274)</f>
        <v/>
      </c>
      <c r="TW293" s="596">
        <f>SUMIF($D$9:$D$274,$D293,TW$9:TW$274)</f>
        <v/>
      </c>
      <c r="TX293" s="596">
        <f>SUMIF($D$9:$D$274,$D293,TX$9:TX$274)</f>
        <v/>
      </c>
      <c r="TY293" s="596">
        <f>SUMIF($D$9:$D$274,$D293,TY$9:TY$274)</f>
        <v/>
      </c>
      <c r="TZ293" s="596">
        <f>SUMIF($D$9:$D$274,$D293,TZ$9:TZ$274)</f>
        <v/>
      </c>
      <c r="UA293" s="596">
        <f>SUMIF($D$9:$D$274,$D293,UA$9:UA$274)</f>
        <v/>
      </c>
      <c r="UB293" s="596">
        <f>SUMIF($D$9:$D$274,$D293,UB$9:UB$274)</f>
        <v/>
      </c>
      <c r="UC293" s="596">
        <f>SUMIF($D$9:$D$274,$D293,UC$9:UC$274)</f>
        <v/>
      </c>
      <c r="UD293" s="596">
        <f>SUMIF($D$9:$D$274,$D293,UD$9:UD$274)</f>
        <v/>
      </c>
      <c r="UE293" s="596">
        <f>SUMIF($D$9:$D$274,$D293,UE$9:UE$274)</f>
        <v/>
      </c>
      <c r="UF293" s="596">
        <f>SUMIF($D$9:$D$274,$D293,UF$9:UF$274)</f>
        <v/>
      </c>
      <c r="UG293" s="596">
        <f>SUMIF($D$9:$D$274,$D293,UG$9:UG$274)</f>
        <v/>
      </c>
      <c r="UH293" s="596">
        <f>SUMIF($D$9:$D$274,$D293,UH$9:UH$274)</f>
        <v/>
      </c>
      <c r="UI293" s="596">
        <f>SUMIF($D$9:$D$274,$D293,UI$9:UI$274)</f>
        <v/>
      </c>
      <c r="UJ293" s="596">
        <f>SUMIF($D$9:$D$274,$D293,UJ$9:UJ$274)</f>
        <v/>
      </c>
      <c r="UK293" s="596">
        <f>SUMIF($D$9:$D$274,$D293,UK$9:UK$274)</f>
        <v/>
      </c>
      <c r="UL293" s="596">
        <f>SUMIF($D$9:$D$274,$D293,UL$9:UL$274)</f>
        <v/>
      </c>
      <c r="UM293" s="596">
        <f>SUMIF($D$9:$D$274,$D293,UM$9:UM$274)</f>
        <v/>
      </c>
      <c r="UN293" s="596">
        <f>SUMIF($D$9:$D$274,$D293,UN$9:UN$274)</f>
        <v/>
      </c>
      <c r="UO293" s="596">
        <f>SUMIF($D$9:$D$274,$D293,UO$9:UO$274)</f>
        <v/>
      </c>
      <c r="UP293" s="596">
        <f>SUMIF($D$9:$D$274,$D293,UP$9:UP$274)</f>
        <v/>
      </c>
      <c r="UQ293" s="596">
        <f>SUMIF($D$9:$D$274,$D293,UQ$9:UQ$274)</f>
        <v/>
      </c>
      <c r="UR293" s="596">
        <f>SUMIF($D$9:$D$274,$D293,UR$9:UR$274)</f>
        <v/>
      </c>
      <c r="US293" s="596">
        <f>SUMIF($D$9:$D$274,$D293,US$9:US$274)</f>
        <v/>
      </c>
      <c r="UT293" s="596">
        <f>SUMIF($D$9:$D$274,$D293,UT$9:UT$274)</f>
        <v/>
      </c>
      <c r="UU293" s="596">
        <f>SUMIF($D$9:$D$274,$D293,UU$9:UU$274)</f>
        <v/>
      </c>
      <c r="UV293" s="596">
        <f>SUMIF($D$9:$D$274,$D293,UV$9:UV$274)</f>
        <v/>
      </c>
      <c r="UW293" s="596">
        <f>SUMIF($D$9:$D$274,$D293,UW$9:UW$274)</f>
        <v/>
      </c>
      <c r="UX293" s="596">
        <f>SUMIF($D$9:$D$274,$D293,UX$9:UX$274)</f>
        <v/>
      </c>
      <c r="UY293" s="596">
        <f>SUMIF($D$9:$D$274,$D293,UY$9:UY$274)</f>
        <v/>
      </c>
      <c r="UZ293" s="596">
        <f>SUMIF($D$9:$D$274,$D293,UZ$9:UZ$274)</f>
        <v/>
      </c>
      <c r="VA293" s="596">
        <f>SUMIF($D$9:$D$274,$D293,VA$9:VA$274)</f>
        <v/>
      </c>
      <c r="VB293" s="596">
        <f>SUMIF($D$9:$D$274,$D293,VB$9:VB$274)</f>
        <v/>
      </c>
      <c r="VC293" s="596">
        <f>SUMIF($D$9:$D$274,$D293,VC$9:VC$274)</f>
        <v/>
      </c>
      <c r="VD293" s="596">
        <f>SUMIF($D$9:$D$274,$D293,VD$9:VD$274)</f>
        <v/>
      </c>
      <c r="VE293" s="596">
        <f>SUMIF($D$9:$D$274,$D293,VE$9:VE$274)</f>
        <v/>
      </c>
      <c r="VF293" s="596">
        <f>SUMIF($D$9:$D$274,$D293,VF$9:VF$274)</f>
        <v/>
      </c>
      <c r="VG293" s="596">
        <f>SUMIF($D$9:$D$274,$D293,VG$9:VG$274)</f>
        <v/>
      </c>
      <c r="VH293" s="596">
        <f>SUMIF($D$9:$D$274,$D293,VH$9:VH$274)</f>
        <v/>
      </c>
      <c r="VI293" s="596">
        <f>SUMIF($D$9:$D$274,$D293,VI$9:VI$274)</f>
        <v/>
      </c>
      <c r="VJ293" s="596">
        <f>SUMIF($D$9:$D$274,$D293,VJ$9:VJ$274)</f>
        <v/>
      </c>
      <c r="VK293" s="596">
        <f>SUMIF($D$9:$D$274,$D293,VK$9:VK$274)</f>
        <v/>
      </c>
      <c r="VL293" s="596">
        <f>SUMIF($D$9:$D$274,$D293,VL$9:VL$274)</f>
        <v/>
      </c>
      <c r="VM293" s="597">
        <f>SUM(E293:VL293)-SUM(UU293:VD293)</f>
        <v/>
      </c>
    </row>
  </sheetData>
  <autoFilter ref="D2:D293"/>
  <mergeCells count="274">
    <mergeCell ref="VE7:VG7"/>
    <mergeCell ref="TO7:TQ7"/>
    <mergeCell ref="A142:A160"/>
    <mergeCell ref="MG7:MI7"/>
    <mergeCell ref="GM7:GO7"/>
    <mergeCell ref="GZ7:GZ8"/>
    <mergeCell ref="RR7:RS7"/>
    <mergeCell ref="HB7:HB8"/>
    <mergeCell ref="A199:A217"/>
    <mergeCell ref="A28:A46"/>
    <mergeCell ref="B66:B84"/>
    <mergeCell ref="C28:C46"/>
    <mergeCell ref="SL7:SM7"/>
    <mergeCell ref="AF7:AI7"/>
    <mergeCell ref="UA7:UC7"/>
    <mergeCell ref="JN7:JN8"/>
    <mergeCell ref="U7:W7"/>
    <mergeCell ref="MZ7:ND7"/>
    <mergeCell ref="EV7:EX7"/>
    <mergeCell ref="OZ7:PD7"/>
    <mergeCell ref="EB7:EF7"/>
    <mergeCell ref="QN7:QO7"/>
    <mergeCell ref="FL7:FP7"/>
    <mergeCell ref="TX7:TZ7"/>
    <mergeCell ref="FD8:FF8"/>
    <mergeCell ref="A256:A274"/>
    <mergeCell ref="JT7:JT8"/>
    <mergeCell ref="TD7:TE7"/>
    <mergeCell ref="FT7:FV7"/>
    <mergeCell ref="FQ6:FS6"/>
    <mergeCell ref="VC6:VD6"/>
    <mergeCell ref="SV7:SW7"/>
    <mergeCell ref="E7:G7"/>
    <mergeCell ref="SN7:SO7"/>
    <mergeCell ref="LU7:LW7"/>
    <mergeCell ref="BF8:BJ8"/>
    <mergeCell ref="UX6:VB6"/>
    <mergeCell ref="BU6:DA6"/>
    <mergeCell ref="SP7:SQ7"/>
    <mergeCell ref="NO7:NR7"/>
    <mergeCell ref="FT6:GA6"/>
    <mergeCell ref="GM6:GW6"/>
    <mergeCell ref="UM7:UQ7"/>
    <mergeCell ref="C123:C141"/>
    <mergeCell ref="BU7:BW7"/>
    <mergeCell ref="PQ7:PT7"/>
    <mergeCell ref="KN7:KO7"/>
    <mergeCell ref="UJ6:UW6"/>
    <mergeCell ref="A104:A122"/>
    <mergeCell ref="JD7:JD8"/>
    <mergeCell ref="SN6:TE6"/>
    <mergeCell ref="JV7:JV8"/>
    <mergeCell ref="NS7:NW7"/>
    <mergeCell ref="B28:B46"/>
    <mergeCell ref="E6:AM6"/>
    <mergeCell ref="TF7:TH7"/>
    <mergeCell ref="UX7:UZ7"/>
    <mergeCell ref="JX7:JX8"/>
    <mergeCell ref="QY7:RA7"/>
    <mergeCell ref="RZ7:SA7"/>
    <mergeCell ref="KR7:KS7"/>
    <mergeCell ref="HD7:HP7"/>
    <mergeCell ref="OG7:OK7"/>
    <mergeCell ref="KT7:KU7"/>
    <mergeCell ref="OQ7:OT7"/>
    <mergeCell ref="JU7:JU8"/>
    <mergeCell ref="C66:C84"/>
    <mergeCell ref="A85:A103"/>
    <mergeCell ref="JG7:JG8"/>
    <mergeCell ref="EM7:EO7"/>
    <mergeCell ref="KB6:KY6"/>
    <mergeCell ref="GE7:GH7"/>
    <mergeCell ref="UD7:UF7"/>
    <mergeCell ref="C199:C217"/>
    <mergeCell ref="A180:A198"/>
    <mergeCell ref="A9:A27"/>
    <mergeCell ref="KB7:KC7"/>
    <mergeCell ref="DY8:EA8"/>
    <mergeCell ref="KD7:KE7"/>
    <mergeCell ref="RX7:RY7"/>
    <mergeCell ref="B104:B122"/>
    <mergeCell ref="AB7:AE7"/>
    <mergeCell ref="B218:B236"/>
    <mergeCell ref="VK6:VL6"/>
    <mergeCell ref="EP7:ER7"/>
    <mergeCell ref="JW7:JW8"/>
    <mergeCell ref="A3:C3"/>
    <mergeCell ref="UW7:UW8"/>
    <mergeCell ref="MP7:MQ7"/>
    <mergeCell ref="IS7:JB7"/>
    <mergeCell ref="JY7:JY8"/>
    <mergeCell ref="H7:J7"/>
    <mergeCell ref="FQ5:GI5"/>
    <mergeCell ref="C256:C274"/>
    <mergeCell ref="PU7:PY7"/>
    <mergeCell ref="RH6:SM6"/>
    <mergeCell ref="VC7:VD7"/>
    <mergeCell ref="A5:C5"/>
    <mergeCell ref="MT7:MV7"/>
    <mergeCell ref="SX7:SY7"/>
    <mergeCell ref="DN7:DP7"/>
    <mergeCell ref="RH7:RI7"/>
    <mergeCell ref="B161:B179"/>
    <mergeCell ref="NJ7:NN7"/>
    <mergeCell ref="OD5:OS5"/>
    <mergeCell ref="UG7:UI7"/>
    <mergeCell ref="JI7:JI8"/>
    <mergeCell ref="A4:C4"/>
    <mergeCell ref="GB7:GD7"/>
    <mergeCell ref="D6:D8"/>
    <mergeCell ref="C85:C103"/>
    <mergeCell ref="TI7:TK7"/>
    <mergeCell ref="QP7:QR7"/>
    <mergeCell ref="NX7:OB7"/>
    <mergeCell ref="CR8:CT8"/>
    <mergeCell ref="PZ7:QD7"/>
    <mergeCell ref="A218:A236"/>
    <mergeCell ref="RN7:RO7"/>
    <mergeCell ref="GX7:GX8"/>
    <mergeCell ref="C218:C236"/>
    <mergeCell ref="C47:C65"/>
    <mergeCell ref="VE6:VJ6"/>
    <mergeCell ref="SH7:SI7"/>
    <mergeCell ref="TF6:UI6"/>
    <mergeCell ref="O7:Q7"/>
    <mergeCell ref="EP3:EQ3"/>
    <mergeCell ref="JJ7:JJ8"/>
    <mergeCell ref="JL7:JL8"/>
    <mergeCell ref="JC6:KA6"/>
    <mergeCell ref="UV7:UV8"/>
    <mergeCell ref="LC7:LE7"/>
    <mergeCell ref="SF7:SG7"/>
    <mergeCell ref="OC7:OF7"/>
    <mergeCell ref="AW7:AY7"/>
    <mergeCell ref="CG7:CI7"/>
    <mergeCell ref="LO7:LQ7"/>
    <mergeCell ref="EG7:EI7"/>
    <mergeCell ref="JP7:JP8"/>
    <mergeCell ref="ES7:EU7"/>
    <mergeCell ref="GP7:GS7"/>
    <mergeCell ref="ID7:IM7"/>
    <mergeCell ref="MZ6:PD6"/>
    <mergeCell ref="TR7:TT7"/>
    <mergeCell ref="HD6:IC6"/>
    <mergeCell ref="BC7:BE7"/>
    <mergeCell ref="VH7:VI7"/>
    <mergeCell ref="KJ7:KK7"/>
    <mergeCell ref="DQ7:DS7"/>
    <mergeCell ref="KL7:KM7"/>
    <mergeCell ref="ML7:MM7"/>
    <mergeCell ref="DT8:DX8"/>
    <mergeCell ref="NE7:NI7"/>
    <mergeCell ref="MN7:MO7"/>
    <mergeCell ref="JR7:JR8"/>
    <mergeCell ref="PE6:PT6"/>
    <mergeCell ref="UR7:UT7"/>
    <mergeCell ref="B47:B65"/>
    <mergeCell ref="E5:X5"/>
    <mergeCell ref="LX7:LZ7"/>
    <mergeCell ref="AZ7:BB7"/>
    <mergeCell ref="KP7:KQ7"/>
    <mergeCell ref="GY7:GY8"/>
    <mergeCell ref="QE7:QI7"/>
    <mergeCell ref="DB7:DD7"/>
    <mergeCell ref="FG7:FK7"/>
    <mergeCell ref="HA7:HA8"/>
    <mergeCell ref="A237:A255"/>
    <mergeCell ref="CU7:CZ7"/>
    <mergeCell ref="B199:B217"/>
    <mergeCell ref="CD7:CF7"/>
    <mergeCell ref="JC7:JC8"/>
    <mergeCell ref="MR7:MS7"/>
    <mergeCell ref="JE7:JE8"/>
    <mergeCell ref="PU6:QM6"/>
    <mergeCell ref="JO7:JO8"/>
    <mergeCell ref="JQ7:JQ8"/>
    <mergeCell ref="AN7:AP7"/>
    <mergeCell ref="BX7:BZ7"/>
    <mergeCell ref="LF7:LH7"/>
    <mergeCell ref="RJ7:RK7"/>
    <mergeCell ref="A6:C7"/>
    <mergeCell ref="C142:C160"/>
    <mergeCell ref="RT7:RU7"/>
    <mergeCell ref="CJ7:CL7"/>
    <mergeCell ref="RV7:RW7"/>
    <mergeCell ref="EJ7:EL7"/>
    <mergeCell ref="CM8:CQ8"/>
    <mergeCell ref="HQ7:IC7"/>
    <mergeCell ref="QJ7:QM7"/>
    <mergeCell ref="KA7:KA8"/>
    <mergeCell ref="AJ7:AM7"/>
    <mergeCell ref="DG5:DR5"/>
    <mergeCell ref="TU7:TW7"/>
    <mergeCell ref="EY8:FC8"/>
    <mergeCell ref="OL7:OP7"/>
    <mergeCell ref="UE5:UK5"/>
    <mergeCell ref="B9:B27"/>
    <mergeCell ref="KZ6:MI6"/>
    <mergeCell ref="DH7:DJ7"/>
    <mergeCell ref="ST7:SU7"/>
    <mergeCell ref="BN7:BS7"/>
    <mergeCell ref="VK7:VL7"/>
    <mergeCell ref="FL6:FP6"/>
    <mergeCell ref="JZ7:JZ8"/>
    <mergeCell ref="B256:B274"/>
    <mergeCell ref="SR7:SS7"/>
    <mergeCell ref="GX6:HC6"/>
    <mergeCell ref="AQ7:AS7"/>
    <mergeCell ref="FW7:FZ7"/>
    <mergeCell ref="ID6:JB6"/>
    <mergeCell ref="MA7:MC7"/>
    <mergeCell ref="B237:B255"/>
    <mergeCell ref="TL7:TN7"/>
    <mergeCell ref="A161:A179"/>
    <mergeCell ref="SD7:SE7"/>
    <mergeCell ref="DE7:DG7"/>
    <mergeCell ref="C161:C179"/>
    <mergeCell ref="MW7:MX7"/>
    <mergeCell ref="JF7:JF8"/>
    <mergeCell ref="B85:B103"/>
    <mergeCell ref="JH7:JH8"/>
    <mergeCell ref="RP7:RQ7"/>
    <mergeCell ref="EG6:FK6"/>
    <mergeCell ref="QS7:QU7"/>
    <mergeCell ref="SJ7:SK7"/>
    <mergeCell ref="A123:A141"/>
    <mergeCell ref="SB7:SC7"/>
    <mergeCell ref="CA7:CC7"/>
    <mergeCell ref="BK8:BM8"/>
    <mergeCell ref="LI7:LK7"/>
    <mergeCell ref="KV7:KW7"/>
    <mergeCell ref="B180:B198"/>
    <mergeCell ref="KX7:KY7"/>
    <mergeCell ref="C104:C122"/>
    <mergeCell ref="IN7:IR7"/>
    <mergeCell ref="QN6:RG6"/>
    <mergeCell ref="KZ7:LB7"/>
    <mergeCell ref="SZ7:TA7"/>
    <mergeCell ref="UJ7:UL7"/>
    <mergeCell ref="A66:A84"/>
    <mergeCell ref="TB7:TC7"/>
    <mergeCell ref="C180:C198"/>
    <mergeCell ref="C9:C27"/>
    <mergeCell ref="LL7:LN7"/>
    <mergeCell ref="DK7:DM7"/>
    <mergeCell ref="GB6:GL6"/>
    <mergeCell ref="KF7:KG7"/>
    <mergeCell ref="KH7:KI7"/>
    <mergeCell ref="MJ7:MK7"/>
    <mergeCell ref="X7:AA7"/>
    <mergeCell ref="EU5:FK5"/>
    <mergeCell ref="FQ7:FS7"/>
    <mergeCell ref="A275:C293"/>
    <mergeCell ref="OU7:OY7"/>
    <mergeCell ref="DB6:EF6"/>
    <mergeCell ref="PE7:PJ7"/>
    <mergeCell ref="LR7:LT7"/>
    <mergeCell ref="AT7:AV7"/>
    <mergeCell ref="L7:N7"/>
    <mergeCell ref="C237:C255"/>
    <mergeCell ref="MD7:MF7"/>
    <mergeCell ref="MJ6:MY6"/>
    <mergeCell ref="VA7:VB7"/>
    <mergeCell ref="RL7:RM7"/>
    <mergeCell ref="A47:A65"/>
    <mergeCell ref="B142:B160"/>
    <mergeCell ref="JS7:JS8"/>
    <mergeCell ref="PK7:PP7"/>
    <mergeCell ref="AN6:BT6"/>
    <mergeCell ref="JK7:JK8"/>
    <mergeCell ref="R7:T7"/>
    <mergeCell ref="JM7:JM8"/>
    <mergeCell ref="B123:B141"/>
    <mergeCell ref="QV7:QX7"/>
  </mergeCells>
  <pageMargins left="1.181102362204725" right="0.5118110236220472" top="0.9055118110236221" bottom="0.3937007874015748" header="0.3149606299212598" footer="0.1968503937007874"/>
  <pageSetup orientation="landscape" paperSize="130" scale="50"/>
  <headerFooter>
    <oddHeader>&amp;C&amp;"-,Negrita"República de ColombiaMINISTERIO DE SALUD Y  PROTECCION SOCIALDirección de Promoción y PrevenciónPrograma Ampliado de Inmunizaciones - PAIPLANTILLA DE REPORTE MENSUAL DE VACUNACION</oddHeader>
    <oddFooter>&amp;L&amp;"-,Negrita"Página: &amp;PÚltima actualización: 25 de Enero de 2018&amp;C&amp;Z&amp;F&amp;R&amp;D ** &amp;T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Hoja3">
    <outlinePr summaryBelow="1" summaryRight="1"/>
    <pageSetUpPr/>
  </sheetPr>
  <dimension ref="A1:APU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1.54296875" defaultRowHeight="14.5"/>
  <cols>
    <col width="4.453125" bestFit="1" customWidth="1" min="1" max="1"/>
    <col width="9.453125" bestFit="1" customWidth="1" min="2" max="2"/>
    <col width="22.26953125" bestFit="1" customWidth="1" min="3" max="3"/>
    <col width="13" customWidth="1" min="4" max="4"/>
    <col width="15.7265625" customWidth="1" min="5" max="5"/>
    <col width="15.26953125" customWidth="1" min="6" max="6"/>
    <col width="15" customWidth="1" min="7" max="29"/>
    <col width="12" customWidth="1" min="30" max="61"/>
    <col width="12.26953125" customWidth="1" min="62" max="74"/>
    <col width="11.81640625" customWidth="1" min="75" max="83"/>
    <col width="12.453125" customWidth="1" min="84" max="87"/>
    <col width="11.54296875" bestFit="1" customWidth="1" min="88" max="88"/>
    <col width="12.7265625" customWidth="1" min="89" max="89"/>
    <col width="14.1796875" customWidth="1" min="90" max="92"/>
    <col width="14.453125" customWidth="1" min="93" max="97"/>
    <col width="12.7265625" customWidth="1" min="98" max="98"/>
    <col width="13.7265625" customWidth="1" min="99" max="108"/>
    <col width="13.1796875" customWidth="1" min="109" max="109"/>
    <col width="14.54296875" customWidth="1" min="110" max="110"/>
    <col width="16.1796875" customWidth="1" min="111" max="111"/>
    <col width="11.1796875" bestFit="1" customWidth="1" min="112" max="112"/>
    <col width="11.453125" bestFit="1" customWidth="1" min="113" max="114"/>
    <col width="10" bestFit="1" customWidth="1" min="115" max="115"/>
    <col width="11.1796875" bestFit="1" customWidth="1" min="116" max="116"/>
    <col width="11.453125" bestFit="1" customWidth="1" min="117" max="118"/>
    <col width="10" bestFit="1" customWidth="1" min="119" max="119"/>
    <col width="11.1796875" bestFit="1" customWidth="1" min="120" max="120"/>
    <col width="11.81640625" bestFit="1" customWidth="1" min="121" max="122"/>
    <col width="10" bestFit="1" customWidth="1" min="123" max="123"/>
    <col width="11.1796875" bestFit="1" customWidth="1" min="124" max="124"/>
    <col width="11.453125" bestFit="1" customWidth="1" min="125" max="126"/>
    <col width="10" bestFit="1" customWidth="1" min="127" max="128"/>
    <col width="8.453125" customWidth="1" min="129" max="130"/>
    <col width="11.81640625" customWidth="1" min="131" max="131"/>
    <col width="10.7265625" customWidth="1" min="132" max="132"/>
    <col width="9.7265625" customWidth="1" min="133" max="134"/>
    <col width="10.26953125" customWidth="1" min="135" max="140"/>
    <col width="11.81640625" customWidth="1" min="141" max="157"/>
    <col width="13.81640625" customWidth="1" min="158" max="160"/>
    <col width="14.1796875" customWidth="1" min="161" max="162"/>
    <col width="13" customWidth="1" min="163" max="163"/>
    <col width="13.54296875" customWidth="1" min="164" max="164"/>
    <col width="13" customWidth="1" min="165" max="166"/>
    <col width="14.26953125" customWidth="1" min="167" max="167"/>
    <col width="14" customWidth="1" min="168" max="168"/>
    <col width="13.54296875" customWidth="1" min="169" max="169"/>
    <col width="14.1796875" customWidth="1" min="170" max="170"/>
    <col width="14" customWidth="1" min="171" max="171"/>
    <col width="14.26953125" customWidth="1" min="172" max="172"/>
    <col width="10.7265625" customWidth="1" min="173" max="174"/>
    <col width="14.1796875" customWidth="1" min="175" max="175"/>
    <col width="13.26953125" customWidth="1" min="176" max="183"/>
    <col width="10.7265625" customWidth="1" min="184" max="192"/>
    <col width="9.26953125" bestFit="1" customWidth="1" min="193" max="193"/>
    <col width="9.81640625" bestFit="1" customWidth="1" min="194" max="196"/>
    <col width="11" bestFit="1" customWidth="1" min="197" max="200"/>
    <col width="11.1796875" bestFit="1" customWidth="1" min="201" max="201"/>
    <col width="12.1796875" customWidth="1" min="202" max="204"/>
    <col width="14" customWidth="1" min="205" max="205"/>
    <col width="12.1796875" customWidth="1" min="206" max="214"/>
    <col width="12.453125" customWidth="1" min="215" max="226"/>
    <col width="14" customWidth="1" min="227" max="227"/>
    <col width="12.453125" customWidth="1" min="228" max="230"/>
    <col width="20.453125" customWidth="1" min="231" max="231"/>
    <col width="12.7265625" customWidth="1" min="232" max="249"/>
    <col width="14" customWidth="1" min="250" max="252"/>
    <col width="15.54296875" customWidth="1" min="253" max="253"/>
    <col width="14" customWidth="1" min="254" max="305"/>
    <col width="13" customWidth="1" min="306" max="325"/>
    <col width="12.453125" customWidth="1" min="326" max="336"/>
    <col width="16" customWidth="1" min="337" max="349"/>
    <col width="12.453125" customWidth="1" min="350" max="351"/>
    <col width="16.453125" customWidth="1" min="352" max="352"/>
    <col width="10.453125" customWidth="1" min="353" max="354"/>
    <col width="10.26953125" customWidth="1" min="355" max="357"/>
    <col width="13.1796875" customWidth="1" min="358" max="358"/>
    <col width="10.26953125" customWidth="1" min="359" max="359"/>
    <col width="11.1796875" customWidth="1" min="360" max="360"/>
    <col width="18" customWidth="1" min="361" max="361"/>
    <col width="17.7265625" customWidth="1" min="362" max="363"/>
    <col width="18.1796875" customWidth="1" min="364" max="364"/>
    <col width="19.453125" customWidth="1" min="365" max="365"/>
    <col width="14" customWidth="1" min="366" max="366"/>
    <col width="15.7265625" customWidth="1" min="367" max="367"/>
    <col width="14.7265625" customWidth="1" min="368" max="373"/>
    <col width="13.81640625" customWidth="1" min="374" max="379"/>
    <col width="12.7265625" customWidth="1" min="380" max="387"/>
    <col width="19.453125" customWidth="1" min="388" max="429"/>
    <col width="13.54296875" customWidth="1" min="430" max="439"/>
    <col width="19.81640625" customWidth="1" min="440" max="440"/>
    <col width="19.1796875" customWidth="1" min="441" max="441"/>
    <col width="19.81640625" customWidth="1" min="442" max="442"/>
    <col width="21.7265625" customWidth="1" min="443" max="443"/>
    <col width="25.453125" customWidth="1" min="444" max="444"/>
    <col width="18.7265625" customWidth="1" min="445" max="445"/>
    <col width="19.7265625" customWidth="1" min="446" max="446"/>
    <col width="19" customWidth="1" min="447" max="447"/>
    <col width="17.7265625" customWidth="1" min="448" max="448"/>
    <col width="16.7265625" customWidth="1" min="449" max="449"/>
    <col width="17.7265625" customWidth="1" min="450" max="452"/>
    <col width="21" customWidth="1" min="453" max="455"/>
    <col width="17.1796875" customWidth="1" min="456" max="458"/>
    <col width="18" customWidth="1" min="459" max="460"/>
    <col width="16.453125" customWidth="1" min="461" max="461"/>
    <col width="19.1796875" customWidth="1" min="462" max="462"/>
    <col width="17.54296875" customWidth="1" min="463" max="463"/>
    <col width="11.26953125" customWidth="1" min="464" max="474"/>
    <col width="10.54296875" customWidth="1" min="475" max="478"/>
    <col width="11.26953125" customWidth="1" min="479" max="489"/>
    <col width="13.54296875" customWidth="1" min="490" max="501"/>
    <col width="13.7265625" customWidth="1" min="502" max="510"/>
    <col width="14.7265625" customWidth="1" min="511" max="521"/>
    <col width="14.1796875" customWidth="1" min="522" max="540"/>
    <col width="12.453125" customWidth="1" min="541" max="553"/>
    <col width="14.453125" customWidth="1" min="554" max="571"/>
    <col width="13.26953125" customWidth="1" min="572" max="578"/>
    <col width="13.7265625" customWidth="1" min="579" max="583"/>
    <col width="12" customWidth="1" min="584" max="613"/>
    <col width="10.1796875" customWidth="1" min="614" max="618"/>
    <col width="10.81640625" customWidth="1" min="619" max="621"/>
    <col width="11.26953125" customWidth="1" min="622" max="622"/>
    <col width="13.26953125" customWidth="1" min="623" max="630"/>
    <col width="13.7265625" customWidth="1" min="631" max="636"/>
    <col width="12.453125" customWidth="1" min="637" max="639"/>
    <col width="13.81640625" customWidth="1" min="640" max="640"/>
    <col width="12.453125" customWidth="1" min="641" max="641"/>
    <col width="13.54296875" customWidth="1" min="642" max="643"/>
    <col width="14.81640625" customWidth="1" min="644" max="648"/>
    <col width="13.7265625" customWidth="1" min="649" max="649"/>
    <col width="14.81640625" customWidth="1" min="650" max="652"/>
    <col width="15.54296875" customWidth="1" min="653" max="663"/>
    <col width="13" customWidth="1" min="664" max="668"/>
    <col width="14" customWidth="1" min="669" max="669"/>
    <col width="12.1796875" customWidth="1" min="670" max="690"/>
    <col width="12.54296875" customWidth="1" min="691" max="709"/>
    <col width="9.7265625" customWidth="1" min="710" max="731"/>
    <col width="9.54296875" customWidth="1" min="732" max="743"/>
    <col width="11.1796875" customWidth="1" min="744" max="763"/>
    <col width="10.81640625" customWidth="1" min="764" max="767"/>
    <col width="10.453125" customWidth="1" min="768" max="802"/>
    <col width="12" customWidth="1" min="803" max="838"/>
    <col width="11.81640625" customWidth="1" min="839" max="844"/>
    <col width="13.453125" customWidth="1" min="845" max="856"/>
    <col width="14.26953125" customWidth="1" min="857" max="860"/>
    <col width="12.81640625" customWidth="1" min="861" max="863"/>
    <col width="12.453125" customWidth="1" min="864" max="878"/>
    <col width="16.7265625" customWidth="1" min="879" max="888"/>
    <col width="17.7265625" customWidth="1" min="889" max="890"/>
    <col width="19.1796875" customWidth="1" min="891" max="894"/>
    <col width="15.7265625" customWidth="1" min="895" max="900"/>
    <col width="14.26953125" customWidth="1" min="901" max="904"/>
    <col width="12.7265625" customWidth="1" min="905" max="923"/>
    <col width="11.1796875" customWidth="1" min="925" max="926"/>
    <col width="14.54296875" customWidth="1" min="927" max="928"/>
    <col width="13.26953125" customWidth="1" min="929" max="931"/>
    <col width="14.1796875" customWidth="1" min="932" max="934"/>
    <col width="11.81640625" customWidth="1" min="935" max="936"/>
    <col width="13" customWidth="1" min="937" max="937"/>
    <col width="14.453125" customWidth="1" min="938" max="938"/>
    <col width="13.26953125" customWidth="1" min="939" max="939"/>
    <col width="12.81640625" customWidth="1" min="940" max="940"/>
    <col width="14.453125" customWidth="1" min="941" max="941"/>
    <col width="14.81640625" customWidth="1" min="942" max="942"/>
    <col width="19.453125" customWidth="1" min="943" max="943"/>
    <col width="12.7265625" customWidth="1" min="944" max="975"/>
    <col width="16.1796875" customWidth="1" min="976" max="991"/>
    <col width="14.7265625" customWidth="1" min="992" max="993"/>
    <col width="10.453125" customWidth="1" min="994" max="1023"/>
    <col width="16" customWidth="1" min="1024" max="1027"/>
    <col width="13.7265625" customWidth="1" min="1028" max="1033"/>
    <col width="16" customWidth="1" min="1035" max="1035"/>
    <col width="13.453125" customWidth="1" min="1036" max="1036"/>
    <col width="13.26953125" customWidth="1" min="1037" max="1037"/>
    <col width="16.453125" customWidth="1" min="1038" max="1038"/>
    <col width="16" customWidth="1" min="1039" max="1039"/>
    <col width="16.1796875" customWidth="1" min="1040" max="1042"/>
    <col width="17.453125" customWidth="1" min="1043" max="1044"/>
    <col width="13.26953125" customWidth="1" min="1045" max="1049"/>
    <col width="13.453125" customWidth="1" min="1050" max="1050"/>
    <col width="2.26953125" customWidth="1" min="1074" max="1074"/>
    <col width="18.81640625" customWidth="1" min="1097" max="1097"/>
    <col width="20.453125" customWidth="1" min="1098" max="1098"/>
    <col width="22.453125" customWidth="1" min="1099" max="1099"/>
  </cols>
  <sheetData>
    <row r="1" ht="21" customFormat="1" customHeight="1" s="19" thickBot="1">
      <c r="D1" s="396" t="inlineStr">
        <is>
          <t>VACUNAS PAI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396" t="inlineStr">
        <is>
          <t>VACUNAS PAI</t>
        </is>
      </c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  <c r="CW1" s="126" t="n"/>
      <c r="CX1" s="126" t="n"/>
      <c r="CY1" s="126" t="n"/>
      <c r="CZ1" s="126" t="n"/>
      <c r="DA1" s="126" t="n"/>
      <c r="DB1" s="126" t="n"/>
      <c r="DC1" s="126" t="n"/>
      <c r="DD1" s="126" t="n"/>
      <c r="DE1" s="126" t="n"/>
      <c r="DF1" s="126" t="n"/>
      <c r="DG1" s="126" t="n"/>
      <c r="DH1" s="126" t="n"/>
      <c r="DI1" s="126" t="n"/>
      <c r="DJ1" s="126" t="n"/>
      <c r="DK1" s="126" t="n"/>
      <c r="DL1" s="126" t="n"/>
      <c r="DM1" s="126" t="n"/>
      <c r="DN1" s="126" t="n"/>
      <c r="DO1" s="126" t="n"/>
      <c r="DP1" s="126" t="n"/>
      <c r="DQ1" s="126" t="n"/>
      <c r="DR1" s="126" t="n"/>
      <c r="DS1" s="126" t="n"/>
      <c r="DT1" s="126" t="n"/>
      <c r="DU1" s="126" t="n"/>
      <c r="DV1" s="126" t="n"/>
      <c r="DW1" s="126" t="n"/>
      <c r="DX1" s="126" t="n"/>
      <c r="DY1" s="126" t="n"/>
      <c r="DZ1" s="126" t="n"/>
      <c r="EA1" s="126" t="n"/>
      <c r="EB1" s="396" t="inlineStr">
        <is>
          <t>VACUNAS PAI</t>
        </is>
      </c>
      <c r="EC1" s="126" t="n"/>
      <c r="ED1" s="126" t="n"/>
      <c r="EE1" s="126" t="n"/>
      <c r="EF1" s="126" t="n"/>
      <c r="EG1" s="126" t="n"/>
      <c r="EH1" s="126" t="n"/>
      <c r="EI1" s="126" t="n"/>
      <c r="EJ1" s="126" t="n"/>
      <c r="EK1" s="126" t="n"/>
      <c r="EL1" s="126" t="n"/>
      <c r="EM1" s="126" t="n"/>
      <c r="EN1" s="126" t="n"/>
      <c r="EO1" s="126" t="n"/>
      <c r="EP1" s="126" t="n"/>
      <c r="EQ1" s="126" t="n"/>
      <c r="ER1" s="126" t="n"/>
      <c r="ES1" s="126" t="n"/>
      <c r="ET1" s="126" t="n"/>
      <c r="EU1" s="126" t="n"/>
      <c r="EV1" s="126" t="n"/>
      <c r="EW1" s="126" t="n"/>
      <c r="EX1" s="126" t="n"/>
      <c r="EY1" s="126" t="n"/>
      <c r="EZ1" s="126" t="n"/>
      <c r="FA1" s="126" t="n"/>
      <c r="FB1" s="126" t="n"/>
      <c r="FC1" s="126" t="n"/>
      <c r="FD1" s="126" t="n"/>
      <c r="FE1" s="126" t="n"/>
      <c r="FF1" s="126" t="n"/>
      <c r="FG1" s="126" t="n"/>
      <c r="FH1" s="396" t="inlineStr">
        <is>
          <t>VACUNAS PAI</t>
        </is>
      </c>
      <c r="FI1" s="126" t="n"/>
      <c r="FJ1" s="126" t="n"/>
      <c r="FK1" s="126" t="n"/>
      <c r="FL1" s="126" t="n"/>
      <c r="FM1" s="126" t="n"/>
      <c r="FN1" s="126" t="n"/>
      <c r="FO1" s="126" t="n"/>
      <c r="FP1" s="126" t="n"/>
      <c r="FQ1" s="126" t="n"/>
      <c r="FR1" s="126" t="n"/>
      <c r="FS1" s="126" t="n"/>
      <c r="FT1" s="126" t="n"/>
      <c r="FU1" s="126" t="n"/>
      <c r="FV1" s="126" t="n"/>
      <c r="FW1" s="126" t="n"/>
      <c r="FX1" s="126" t="n"/>
      <c r="FY1" s="126" t="n"/>
      <c r="FZ1" s="126" t="n"/>
      <c r="GA1" s="126" t="n"/>
      <c r="GB1" s="126" t="n"/>
      <c r="GC1" s="126" t="n"/>
      <c r="GD1" s="126" t="n"/>
      <c r="GE1" s="126" t="n"/>
      <c r="GF1" s="126" t="n"/>
      <c r="GG1" s="126" t="n"/>
      <c r="GH1" s="126" t="n"/>
      <c r="GI1" s="126" t="n"/>
      <c r="GJ1" s="126" t="n"/>
      <c r="GK1" s="126" t="n"/>
      <c r="GL1" s="126" t="n"/>
      <c r="GM1" s="126" t="n"/>
      <c r="GN1" s="126" t="n"/>
      <c r="GO1" s="126" t="n"/>
      <c r="GP1" s="126" t="n"/>
      <c r="GQ1" s="126" t="n"/>
      <c r="GR1" s="126" t="n"/>
      <c r="GS1" s="126" t="n"/>
      <c r="GT1" s="126" t="n"/>
      <c r="GU1" s="126" t="n"/>
      <c r="GV1" s="126" t="n"/>
      <c r="GW1" s="126" t="n"/>
      <c r="GX1" s="126" t="n"/>
      <c r="GY1" s="126" t="n"/>
      <c r="GZ1" s="126" t="n"/>
      <c r="HA1" s="126" t="n"/>
      <c r="HB1" s="126" t="n"/>
      <c r="HC1" s="126" t="n"/>
      <c r="HD1" s="126" t="n"/>
      <c r="HE1" s="126" t="n"/>
      <c r="HF1" s="126" t="n"/>
      <c r="HG1" s="126" t="n"/>
      <c r="HH1" s="126" t="n"/>
      <c r="HI1" s="126" t="n"/>
      <c r="HJ1" s="126" t="n"/>
      <c r="HK1" s="126" t="n"/>
      <c r="HL1" s="126" t="n"/>
      <c r="HM1" s="396" t="inlineStr">
        <is>
          <t>VACUNAS PAI</t>
        </is>
      </c>
      <c r="HN1" s="126" t="n"/>
      <c r="HO1" s="126" t="n"/>
      <c r="HP1" s="126" t="n"/>
      <c r="HQ1" s="126" t="n"/>
      <c r="HR1" s="126" t="n"/>
      <c r="HS1" s="126" t="n"/>
      <c r="HT1" s="126" t="n"/>
      <c r="HU1" s="126" t="n"/>
      <c r="HV1" s="126" t="n"/>
      <c r="HW1" s="126" t="n"/>
      <c r="HX1" s="126" t="n"/>
      <c r="HY1" s="126" t="n"/>
      <c r="HZ1" s="126" t="n"/>
      <c r="IA1" s="126" t="n"/>
      <c r="IB1" s="126" t="n"/>
      <c r="IC1" s="126" t="n"/>
      <c r="ID1" s="126" t="n"/>
      <c r="IE1" s="126" t="n"/>
      <c r="IF1" s="126" t="n"/>
      <c r="IG1" s="126" t="n"/>
      <c r="IH1" s="126" t="n"/>
      <c r="II1" s="126" t="n"/>
      <c r="IJ1" s="126" t="n"/>
      <c r="IK1" s="126" t="n"/>
      <c r="IL1" s="126" t="n"/>
      <c r="IM1" s="126" t="n"/>
      <c r="IN1" s="126" t="n"/>
      <c r="IO1" s="126" t="n"/>
      <c r="IP1" s="126" t="n"/>
      <c r="IQ1" s="126" t="n"/>
      <c r="IR1" s="126" t="n"/>
      <c r="IS1" s="126" t="n"/>
      <c r="IT1" s="126" t="n"/>
      <c r="IU1" s="126" t="n"/>
      <c r="IV1" s="126" t="n"/>
      <c r="IW1" s="126" t="n"/>
      <c r="IX1" s="126" t="n"/>
      <c r="IY1" s="126" t="n"/>
      <c r="IZ1" s="126" t="n"/>
      <c r="JA1" s="126" t="n"/>
      <c r="JB1" s="126" t="n"/>
      <c r="JC1" s="126" t="n"/>
      <c r="JD1" s="126" t="n"/>
      <c r="JE1" s="126" t="n"/>
      <c r="JF1" s="126" t="n"/>
      <c r="JG1" s="126" t="n"/>
      <c r="JH1" s="126" t="n"/>
      <c r="JI1" s="126" t="n"/>
      <c r="JJ1" s="126" t="n"/>
      <c r="JK1" s="126" t="n"/>
      <c r="JL1" s="126" t="n"/>
      <c r="JM1" s="126" t="n"/>
      <c r="JN1" s="126" t="n"/>
      <c r="JO1" s="126" t="n"/>
      <c r="JP1" s="126" t="n"/>
      <c r="JQ1" s="126" t="n"/>
      <c r="JR1" s="126" t="n"/>
      <c r="JS1" s="126" t="n"/>
      <c r="JT1" s="126" t="n"/>
      <c r="JU1" s="126" t="n"/>
      <c r="JV1" s="126" t="n"/>
      <c r="JW1" s="126" t="n"/>
      <c r="JX1" s="126" t="n"/>
      <c r="JY1" s="126" t="n"/>
      <c r="JZ1" s="126" t="n"/>
      <c r="KA1" s="126" t="n"/>
      <c r="KB1" s="126" t="n"/>
      <c r="KC1" s="126" t="n"/>
      <c r="KD1" s="126" t="n"/>
      <c r="KE1" s="126" t="n"/>
      <c r="KF1" s="396" t="inlineStr">
        <is>
          <t>VACUNAS PAI</t>
        </is>
      </c>
      <c r="KG1" s="126" t="n"/>
      <c r="KH1" s="126" t="n"/>
      <c r="KI1" s="126" t="n"/>
      <c r="KJ1" s="126" t="n"/>
      <c r="KK1" s="126" t="n"/>
      <c r="KL1" s="126" t="n"/>
      <c r="KM1" s="126" t="n"/>
      <c r="KN1" s="126" t="n"/>
      <c r="KO1" s="126" t="n"/>
      <c r="KP1" s="126" t="n"/>
      <c r="KQ1" s="126" t="n"/>
      <c r="KR1" s="126" t="n"/>
      <c r="KS1" s="126" t="n"/>
      <c r="KT1" s="126" t="n"/>
      <c r="KU1" s="126" t="n"/>
      <c r="KV1" s="126" t="n"/>
      <c r="KW1" s="126" t="n"/>
      <c r="KX1" s="126" t="n"/>
      <c r="KY1" s="126" t="n"/>
      <c r="KZ1" s="126" t="n"/>
      <c r="LA1" s="126" t="n"/>
      <c r="LB1" s="126" t="n"/>
      <c r="LC1" s="126" t="n"/>
      <c r="LD1" s="126" t="n"/>
      <c r="LE1" s="126" t="n"/>
      <c r="LF1" s="126" t="n"/>
      <c r="LG1" s="126" t="n"/>
      <c r="LH1" s="126" t="n"/>
      <c r="LI1" s="126" t="n"/>
      <c r="LJ1" s="126" t="n"/>
      <c r="LK1" s="126" t="n"/>
      <c r="LL1" s="126" t="n"/>
      <c r="LM1" s="126" t="n"/>
      <c r="LN1" s="126" t="n"/>
      <c r="LO1" s="126" t="n"/>
      <c r="LP1" s="126" t="n"/>
      <c r="LQ1" s="126" t="n"/>
      <c r="LR1" s="126" t="n"/>
      <c r="LS1" s="126" t="n"/>
      <c r="LT1" s="126" t="n"/>
      <c r="LU1" s="126" t="n"/>
      <c r="LV1" s="126" t="n"/>
      <c r="LW1" s="126" t="n"/>
      <c r="LX1" s="126" t="n"/>
      <c r="LY1" s="126" t="n"/>
      <c r="LZ1" s="126" t="n"/>
      <c r="MA1" s="126" t="n"/>
      <c r="MB1" s="126" t="n"/>
      <c r="MC1" s="126" t="n"/>
      <c r="MD1" s="126" t="n"/>
      <c r="ME1" s="126" t="n"/>
      <c r="MF1" s="126" t="n"/>
      <c r="MG1" s="126" t="n"/>
      <c r="MH1" s="126" t="n"/>
      <c r="MI1" s="126" t="n"/>
      <c r="MJ1" s="126" t="n"/>
      <c r="MK1" s="126" t="n"/>
      <c r="ML1" s="126" t="n"/>
      <c r="MM1" s="126" t="n"/>
      <c r="MN1" s="126" t="n"/>
      <c r="MO1" s="126" t="n"/>
      <c r="MP1" s="126" t="n"/>
      <c r="MQ1" s="126" t="n"/>
      <c r="MR1" s="126" t="n"/>
      <c r="MS1" s="126" t="n"/>
      <c r="MT1" s="126" t="n"/>
      <c r="MU1" s="126" t="n"/>
      <c r="MV1" s="126" t="n"/>
      <c r="MW1" s="126" t="n"/>
      <c r="MX1" s="126" t="n"/>
      <c r="MY1" s="126" t="n"/>
      <c r="MZ1" s="126" t="n"/>
      <c r="NA1" s="126" t="n"/>
      <c r="NB1" s="126" t="n"/>
      <c r="NC1" s="126" t="n"/>
      <c r="ND1" s="126" t="n"/>
      <c r="NE1" s="126" t="n"/>
      <c r="NF1" s="126" t="n"/>
      <c r="NG1" s="126" t="n"/>
      <c r="NH1" s="126" t="n"/>
      <c r="NI1" s="126" t="n"/>
      <c r="NJ1" s="396" t="inlineStr">
        <is>
          <t>VACUNAS PAI</t>
        </is>
      </c>
      <c r="NK1" s="126" t="n"/>
      <c r="NL1" s="126" t="n"/>
      <c r="NM1" s="126" t="n"/>
      <c r="NN1" s="126" t="n"/>
      <c r="NO1" s="126" t="n"/>
      <c r="NP1" s="126" t="n"/>
      <c r="NQ1" s="126" t="n"/>
      <c r="NR1" s="126" t="n"/>
      <c r="NS1" s="126" t="n"/>
      <c r="NT1" s="126" t="n"/>
      <c r="NU1" s="126" t="n"/>
      <c r="NV1" s="126" t="n"/>
      <c r="NW1" s="126" t="n"/>
      <c r="NX1" s="126" t="n"/>
      <c r="NY1" s="126" t="n"/>
      <c r="NZ1" s="126" t="n"/>
      <c r="OA1" s="126" t="n"/>
      <c r="OB1" s="126" t="n"/>
      <c r="OC1" s="126" t="n"/>
      <c r="OD1" s="126" t="n"/>
      <c r="OE1" s="126" t="n"/>
      <c r="OF1" s="126" t="n"/>
      <c r="OG1" s="126" t="n"/>
      <c r="OH1" s="126" t="n"/>
      <c r="OI1" s="126" t="n"/>
      <c r="OJ1" s="126" t="n"/>
      <c r="OK1" s="126" t="n"/>
      <c r="OL1" s="126" t="n"/>
      <c r="OM1" s="126" t="n"/>
      <c r="ON1" s="126" t="n"/>
      <c r="OO1" s="126" t="n"/>
      <c r="OP1" s="126" t="n"/>
      <c r="OQ1" s="126" t="n"/>
      <c r="OR1" s="126" t="n"/>
      <c r="OS1" s="126" t="n"/>
      <c r="OT1" s="126" t="n"/>
      <c r="OU1" s="126" t="n"/>
      <c r="OV1" s="126" t="n"/>
      <c r="OW1" s="126" t="n"/>
      <c r="OX1" s="126" t="n"/>
      <c r="OY1" s="126" t="n"/>
      <c r="OZ1" s="126" t="n"/>
      <c r="PA1" s="126" t="n"/>
      <c r="PB1" s="126" t="n"/>
      <c r="PC1" s="126" t="n"/>
      <c r="PD1" s="126" t="n"/>
      <c r="PE1" s="126" t="n"/>
      <c r="PF1" s="126" t="n"/>
      <c r="PG1" s="126" t="n"/>
      <c r="PH1" s="126" t="n"/>
      <c r="PI1" s="126" t="n"/>
      <c r="PJ1" s="126" t="n"/>
      <c r="PK1" s="126" t="n"/>
      <c r="PL1" s="126" t="n"/>
      <c r="PM1" s="126" t="n"/>
      <c r="PN1" s="126" t="n"/>
      <c r="PO1" s="126" t="n"/>
      <c r="PP1" s="126" t="n"/>
      <c r="PQ1" s="126" t="n"/>
      <c r="PR1" s="126" t="n"/>
      <c r="PS1" s="126" t="n"/>
      <c r="PT1" s="126" t="n"/>
      <c r="PU1" s="126" t="n"/>
      <c r="PV1" s="126" t="n"/>
      <c r="PW1" s="126" t="n"/>
      <c r="PX1" s="126" t="n"/>
      <c r="PY1" s="126" t="n"/>
      <c r="PZ1" s="126" t="n"/>
      <c r="QA1" s="126" t="n"/>
      <c r="QB1" s="126" t="n"/>
      <c r="QC1" s="126" t="n"/>
      <c r="QD1" s="126" t="n"/>
      <c r="QE1" s="126" t="n"/>
      <c r="QF1" s="126" t="n"/>
      <c r="QG1" s="126" t="n"/>
      <c r="QH1" s="126" t="n"/>
      <c r="QI1" s="126" t="n"/>
      <c r="QJ1" s="126" t="n"/>
      <c r="QK1" s="126" t="n"/>
      <c r="QL1" s="126" t="n"/>
      <c r="QM1" s="126" t="n"/>
      <c r="QN1" s="396" t="inlineStr">
        <is>
          <t>VACUNAS PAI</t>
        </is>
      </c>
      <c r="QO1" s="126" t="n"/>
      <c r="QP1" s="126" t="n"/>
      <c r="QQ1" s="126" t="n"/>
      <c r="QR1" s="126" t="n"/>
      <c r="QS1" s="126" t="n"/>
      <c r="QT1" s="126" t="n"/>
      <c r="QU1" s="126" t="n"/>
      <c r="QV1" s="126" t="n"/>
      <c r="QW1" s="126" t="n"/>
      <c r="QX1" s="126" t="n"/>
      <c r="QY1" s="126" t="n"/>
      <c r="QZ1" s="126" t="n"/>
      <c r="RA1" s="126" t="n"/>
      <c r="RB1" s="126" t="n"/>
      <c r="RC1" s="126" t="n"/>
      <c r="RD1" s="126" t="n"/>
      <c r="RE1" s="395" t="inlineStr">
        <is>
          <t>MERCADO PRIVADO O REGIMEN ESPECIAL</t>
        </is>
      </c>
      <c r="RF1" s="125" t="n"/>
      <c r="RG1" s="125" t="n"/>
      <c r="RH1" s="125" t="n"/>
      <c r="RI1" s="125" t="n"/>
      <c r="RJ1" s="125" t="n"/>
      <c r="RK1" s="125" t="n"/>
      <c r="RL1" s="125" t="n"/>
      <c r="RM1" s="125" t="n"/>
      <c r="RN1" s="125" t="n"/>
      <c r="RO1" s="125" t="n"/>
      <c r="RP1" s="125" t="n"/>
      <c r="RQ1" s="125" t="n"/>
      <c r="RR1" s="125" t="n"/>
      <c r="RS1" s="125" t="n"/>
      <c r="RT1" s="125" t="n"/>
      <c r="RU1" s="125" t="n"/>
      <c r="RV1" s="125" t="n"/>
      <c r="RW1" s="125" t="n"/>
      <c r="RX1" s="125" t="n"/>
      <c r="RY1" s="395" t="inlineStr">
        <is>
          <t>MERCADO PRIVADO O REGIMEN ESPECIAL</t>
        </is>
      </c>
      <c r="RZ1" s="125" t="n"/>
      <c r="SA1" s="125" t="n"/>
      <c r="SB1" s="125" t="n"/>
      <c r="SC1" s="125" t="n"/>
      <c r="SD1" s="125" t="n"/>
      <c r="SE1" s="125" t="n"/>
      <c r="SF1" s="125" t="n"/>
      <c r="SG1" s="125" t="n"/>
      <c r="SH1" s="125" t="n"/>
      <c r="SI1" s="125" t="n"/>
      <c r="SJ1" s="125" t="n"/>
      <c r="SK1" s="125" t="n"/>
      <c r="SL1" s="125" t="n"/>
      <c r="SM1" s="125" t="n"/>
      <c r="SN1" s="125" t="n"/>
      <c r="SO1" s="125" t="n"/>
      <c r="SP1" s="125" t="n"/>
      <c r="SQ1" s="125" t="n"/>
      <c r="SR1" s="125" t="n"/>
      <c r="SS1" s="125" t="n"/>
      <c r="ST1" s="125" t="n"/>
      <c r="SU1" s="125" t="n"/>
      <c r="SV1" s="125" t="n"/>
      <c r="SW1" s="125" t="n"/>
      <c r="SX1" s="125" t="n"/>
      <c r="SY1" s="125" t="n"/>
      <c r="SZ1" s="125" t="n"/>
      <c r="TA1" s="125" t="n"/>
      <c r="TB1" s="395" t="inlineStr">
        <is>
          <t>MERCADO PRIVADO O REGIMEN ESPECIAL</t>
        </is>
      </c>
      <c r="TC1" s="125" t="n"/>
      <c r="TD1" s="125" t="n"/>
      <c r="TE1" s="125" t="n"/>
      <c r="TF1" s="125" t="n"/>
      <c r="TG1" s="125" t="n"/>
      <c r="TH1" s="125" t="n"/>
      <c r="TI1" s="125" t="n"/>
      <c r="TJ1" s="125" t="n"/>
      <c r="TK1" s="125" t="n"/>
      <c r="TL1" s="125" t="n"/>
      <c r="TM1" s="125" t="n"/>
      <c r="TN1" s="125" t="n"/>
      <c r="TO1" s="125" t="n"/>
      <c r="TP1" s="125" t="n"/>
      <c r="TQ1" s="125" t="n"/>
      <c r="TR1" s="125" t="n"/>
      <c r="TS1" s="125" t="n"/>
      <c r="TT1" s="125" t="n"/>
      <c r="TU1" s="125" t="n"/>
      <c r="TV1" s="125" t="n"/>
      <c r="TW1" s="125" t="n"/>
      <c r="TX1" s="125" t="n"/>
      <c r="TY1" s="125" t="n"/>
      <c r="TZ1" s="125" t="n"/>
      <c r="UA1" s="125" t="n"/>
      <c r="UB1" s="125" t="n"/>
      <c r="UC1" s="125" t="n"/>
      <c r="UD1" s="395" t="n"/>
      <c r="UE1" s="125" t="n"/>
      <c r="UF1" s="125" t="n"/>
      <c r="UG1" s="125" t="n"/>
      <c r="UH1" s="125" t="n"/>
      <c r="UI1" s="125" t="n"/>
      <c r="UJ1" s="125" t="n"/>
      <c r="UK1" s="125" t="n"/>
      <c r="UL1" s="125" t="n"/>
      <c r="UM1" s="125" t="n"/>
      <c r="UN1" s="125" t="n"/>
      <c r="UO1" s="125" t="n"/>
      <c r="UP1" s="125" t="n"/>
      <c r="UQ1" s="125" t="n"/>
      <c r="UR1" s="125" t="n"/>
      <c r="US1" s="125" t="n"/>
      <c r="UT1" s="125" t="n"/>
      <c r="UU1" s="125" t="n"/>
      <c r="UV1" s="125" t="n"/>
      <c r="UW1" s="125" t="n"/>
      <c r="UX1" s="125" t="n"/>
      <c r="UY1" s="125" t="n"/>
      <c r="UZ1" s="125" t="n"/>
      <c r="VA1" s="125" t="n"/>
      <c r="VB1" s="125" t="n"/>
      <c r="VC1" s="125" t="n"/>
      <c r="VD1" s="125" t="n"/>
      <c r="VE1" s="125" t="n"/>
      <c r="VF1" s="125" t="n"/>
      <c r="VG1" s="125" t="n"/>
      <c r="VH1" s="395" t="inlineStr">
        <is>
          <t>MERCADO PRIVADO O REGIMEN ESPECIAL</t>
        </is>
      </c>
      <c r="VI1" s="125" t="n"/>
      <c r="VJ1" s="125" t="n"/>
      <c r="VK1" s="125" t="n"/>
      <c r="VL1" s="125" t="n"/>
      <c r="VM1" s="125" t="n"/>
      <c r="VN1" s="125" t="n"/>
      <c r="VO1" s="125" t="n"/>
      <c r="VP1" s="125" t="n"/>
      <c r="VQ1" s="125" t="n"/>
      <c r="VR1" s="125" t="n"/>
      <c r="VS1" s="125" t="n"/>
      <c r="VT1" s="125" t="n"/>
      <c r="VU1" s="125" t="n"/>
      <c r="VV1" s="125" t="n"/>
      <c r="VW1" s="125" t="n"/>
      <c r="VX1" s="125" t="n"/>
      <c r="VY1" s="125" t="n"/>
      <c r="VZ1" s="125" t="n"/>
      <c r="WA1" s="125" t="n"/>
      <c r="WB1" s="125" t="n"/>
      <c r="WC1" s="125" t="n"/>
      <c r="WD1" s="125" t="n"/>
      <c r="WE1" s="125" t="n"/>
      <c r="WF1" s="125" t="n"/>
      <c r="WG1" s="125" t="n"/>
      <c r="WH1" s="125" t="n"/>
      <c r="WI1" s="125" t="n"/>
      <c r="WJ1" s="125" t="n"/>
      <c r="WK1" s="125" t="n"/>
      <c r="WL1" s="125" t="n"/>
      <c r="WM1" s="125" t="n"/>
      <c r="WN1" s="125" t="n"/>
      <c r="WO1" s="125" t="n"/>
      <c r="WP1" s="125" t="n"/>
      <c r="WQ1" s="125" t="n"/>
      <c r="WR1" s="125" t="n"/>
      <c r="WS1" s="125" t="n"/>
      <c r="WT1" s="125" t="n"/>
      <c r="WU1" s="125" t="n"/>
      <c r="WV1" s="125" t="n"/>
      <c r="WW1" s="125" t="n"/>
      <c r="WX1" s="125" t="n"/>
      <c r="WY1" s="125" t="n"/>
      <c r="WZ1" s="125" t="n"/>
      <c r="XA1" s="125" t="n"/>
      <c r="XB1" s="395" t="inlineStr">
        <is>
          <t>MERCADO PRIVADO O REGIMEN ESPECIAL</t>
        </is>
      </c>
      <c r="XC1" s="125" t="n"/>
      <c r="XD1" s="125" t="n"/>
      <c r="XE1" s="125" t="n"/>
      <c r="XF1" s="125" t="n"/>
      <c r="XG1" s="125" t="n"/>
      <c r="XH1" s="125" t="n"/>
      <c r="XI1" s="125" t="n"/>
      <c r="XJ1" s="125" t="n"/>
      <c r="XK1" s="125" t="n"/>
      <c r="XL1" s="125" t="n"/>
      <c r="XM1" s="125" t="n"/>
      <c r="XN1" s="125" t="n"/>
      <c r="XO1" s="125" t="n"/>
      <c r="XP1" s="125" t="n"/>
      <c r="XQ1" s="125" t="n"/>
      <c r="XR1" s="125" t="n"/>
      <c r="XS1" s="125" t="n"/>
      <c r="XT1" s="125" t="n"/>
      <c r="XU1" s="125" t="n"/>
      <c r="XV1" s="125" t="n"/>
      <c r="XW1" s="125" t="n"/>
      <c r="XX1" s="125" t="n"/>
      <c r="XY1" s="125" t="n"/>
      <c r="XZ1" s="125" t="n"/>
      <c r="YA1" s="125" t="n"/>
      <c r="YB1" s="125" t="n"/>
      <c r="YC1" s="125" t="n"/>
      <c r="YD1" s="125" t="n"/>
      <c r="YE1" s="125" t="n"/>
      <c r="YF1" s="125" t="n"/>
      <c r="YG1" s="125" t="n"/>
      <c r="YH1" s="125" t="n"/>
      <c r="YI1" s="125" t="n"/>
      <c r="YJ1" s="125" t="n"/>
      <c r="YK1" s="125" t="n"/>
      <c r="YL1" s="125" t="n"/>
      <c r="YM1" s="125" t="n"/>
      <c r="YN1" s="125" t="n"/>
      <c r="YO1" s="125" t="n"/>
      <c r="YP1" s="125" t="n"/>
      <c r="YQ1" s="125" t="n"/>
      <c r="YR1" s="125" t="n"/>
      <c r="YS1" s="125" t="n"/>
      <c r="YT1" s="125" t="n"/>
      <c r="YU1" s="125" t="n"/>
      <c r="YV1" s="125" t="n"/>
      <c r="YW1" s="125" t="n"/>
      <c r="YX1" s="125" t="n"/>
      <c r="YY1" s="125" t="n"/>
      <c r="YZ1" s="125" t="n"/>
      <c r="ZA1" s="125" t="n"/>
      <c r="ZB1" s="125" t="n"/>
      <c r="ZC1" s="125" t="n"/>
      <c r="ZD1" s="125" t="n"/>
      <c r="ZE1" s="125" t="n"/>
      <c r="ZF1" s="125" t="n"/>
      <c r="ZG1" s="125" t="n"/>
      <c r="ZH1" s="125" t="n"/>
      <c r="ZI1" s="125" t="n"/>
      <c r="ZJ1" s="125" t="n"/>
      <c r="ZK1" s="125" t="n"/>
      <c r="ZL1" s="125" t="n"/>
      <c r="ZM1" s="125" t="n"/>
      <c r="ZN1" s="125" t="n"/>
      <c r="ZO1" s="125" t="n"/>
      <c r="ZP1" s="125" t="n"/>
      <c r="ZQ1" s="125" t="n"/>
      <c r="ZR1" s="125" t="n"/>
      <c r="ZS1" s="125" t="n"/>
      <c r="ZT1" s="395" t="inlineStr">
        <is>
          <t>MERCADO PRIVADO O REGIMEN ESPECIAL</t>
        </is>
      </c>
      <c r="ZU1" s="125" t="n"/>
      <c r="ZV1" s="125" t="n"/>
      <c r="ZW1" s="125" t="n"/>
      <c r="ZX1" s="125" t="n"/>
      <c r="ZY1" s="125" t="n"/>
      <c r="ZZ1" s="125" t="n"/>
      <c r="AAA1" s="125" t="n"/>
      <c r="AAB1" s="125" t="n"/>
      <c r="AAC1" s="125" t="n"/>
      <c r="AAD1" s="125" t="n"/>
      <c r="AAE1" s="125" t="n"/>
      <c r="AAF1" s="125" t="n"/>
      <c r="AAG1" s="125" t="n"/>
      <c r="AAH1" s="125" t="n"/>
      <c r="AAI1" s="125" t="n"/>
      <c r="AAJ1" s="125" t="n"/>
      <c r="AAK1" s="125" t="n"/>
      <c r="AAL1" s="125" t="n"/>
      <c r="AAM1" s="125" t="n"/>
      <c r="AAN1" s="125" t="n"/>
      <c r="AAO1" s="125" t="n"/>
      <c r="AAP1" s="125" t="n"/>
      <c r="AAQ1" s="125" t="n"/>
      <c r="AAR1" s="125" t="n"/>
      <c r="AAS1" s="125" t="n"/>
      <c r="AAT1" s="125" t="n"/>
      <c r="AAU1" s="125" t="n"/>
      <c r="AAV1" s="125" t="n"/>
      <c r="AAW1" s="125" t="n"/>
      <c r="AAX1" s="125" t="n"/>
      <c r="AAY1" s="125" t="n"/>
      <c r="AAZ1" s="125" t="n"/>
      <c r="ABA1" s="125" t="n"/>
      <c r="ABB1" s="125" t="n"/>
      <c r="ABC1" s="125" t="n"/>
      <c r="ABD1" s="125" t="n"/>
      <c r="ABE1" s="125" t="n"/>
      <c r="ABF1" s="125" t="n"/>
      <c r="ABG1" s="125" t="n"/>
      <c r="ABH1" s="125" t="n"/>
      <c r="ABI1" s="125" t="n"/>
      <c r="ABJ1" s="125" t="n"/>
      <c r="ABK1" s="125" t="n"/>
      <c r="ABL1" s="125" t="n"/>
      <c r="ABM1" s="125" t="n"/>
      <c r="ABN1" s="125" t="n"/>
      <c r="ABO1" s="125" t="n"/>
      <c r="ABP1" s="125" t="n"/>
      <c r="ABQ1" s="125" t="n"/>
      <c r="ABR1" s="125" t="n"/>
      <c r="ABS1" s="125" t="n"/>
      <c r="ABT1" s="125" t="n"/>
      <c r="ABU1" s="125" t="n"/>
      <c r="ABV1" s="125" t="n"/>
      <c r="ABW1" s="125" t="n"/>
      <c r="ABX1" s="125" t="n"/>
      <c r="ABY1" s="125" t="n"/>
      <c r="ABZ1" s="125" t="n"/>
      <c r="ACA1" s="125" t="n"/>
      <c r="ACB1" s="125" t="n"/>
      <c r="ACC1" s="125" t="n"/>
      <c r="ACD1" s="125" t="n"/>
      <c r="ACE1" s="125" t="n"/>
      <c r="ACF1" s="125" t="n"/>
      <c r="ACG1" s="125" t="n"/>
      <c r="ACH1" s="125" t="n"/>
      <c r="ACI1" s="125" t="n"/>
      <c r="ACJ1" s="125" t="n"/>
      <c r="ACK1" s="125" t="n"/>
      <c r="ACL1" s="125" t="n"/>
      <c r="ACM1" s="125" t="n"/>
      <c r="ACN1" s="125" t="n"/>
      <c r="ACO1" s="125" t="n"/>
      <c r="ACP1" s="125" t="n"/>
      <c r="ACQ1" s="125" t="n"/>
      <c r="ACR1" s="125" t="n"/>
      <c r="ACS1" s="125" t="n"/>
      <c r="ACT1" s="125" t="n"/>
      <c r="ACU1" s="125" t="n"/>
      <c r="ACV1" s="125" t="n"/>
      <c r="ACW1" s="125" t="n"/>
      <c r="ACX1" s="125" t="n"/>
      <c r="ACY1" s="125" t="n"/>
      <c r="ACZ1" s="125" t="n"/>
      <c r="ADA1" s="125" t="n"/>
      <c r="ADB1" s="125" t="n"/>
      <c r="ADC1" s="125" t="n"/>
      <c r="ADD1" s="125" t="n"/>
      <c r="ADE1" s="125" t="n"/>
      <c r="ADF1" s="125" t="n"/>
      <c r="ADG1" s="125" t="n"/>
      <c r="ADH1" s="125" t="n"/>
      <c r="ADI1" s="125" t="n"/>
      <c r="ADJ1" s="125" t="n"/>
      <c r="ADK1" s="125" t="n"/>
      <c r="ADL1" s="125" t="n"/>
      <c r="ADM1" s="125" t="n"/>
      <c r="ADN1" s="125" t="n"/>
      <c r="ADO1" s="125" t="n"/>
      <c r="ADP1" s="125" t="n"/>
      <c r="ADQ1" s="125" t="n"/>
      <c r="ADR1" s="125" t="n"/>
      <c r="ADS1" s="125" t="n"/>
      <c r="ADT1" s="125" t="n"/>
      <c r="ADU1" s="125" t="n"/>
      <c r="ADV1" s="125" t="n"/>
      <c r="ADW1" s="395" t="inlineStr">
        <is>
          <t>MERCADO PRIVADO O REGIMEN ESPECIAL</t>
        </is>
      </c>
      <c r="ADX1" s="125" t="n"/>
      <c r="ADY1" s="125" t="n"/>
      <c r="ADZ1" s="125" t="n"/>
      <c r="AEA1" s="125" t="n"/>
      <c r="AEB1" s="125" t="n"/>
      <c r="AEC1" s="125" t="n"/>
      <c r="AED1" s="125" t="n"/>
      <c r="AEE1" s="125" t="n"/>
      <c r="AEF1" s="125" t="n"/>
      <c r="AEG1" s="125" t="n"/>
      <c r="AEH1" s="125" t="n"/>
      <c r="AEI1" s="125" t="n"/>
      <c r="AEJ1" s="125" t="n"/>
      <c r="AEK1" s="125" t="n"/>
      <c r="AEL1" s="125" t="n"/>
      <c r="AEM1" s="125" t="n"/>
      <c r="AEN1" s="125" t="n"/>
      <c r="AEO1" s="125" t="n"/>
      <c r="AEP1" s="125" t="n"/>
      <c r="AEQ1" s="125" t="n"/>
      <c r="AER1" s="125" t="n"/>
      <c r="AES1" s="125" t="n"/>
      <c r="AET1" s="125" t="n"/>
      <c r="AEU1" s="125" t="n"/>
      <c r="AEV1" s="125" t="n"/>
      <c r="AEW1" s="125" t="n"/>
      <c r="AEX1" s="125" t="n"/>
      <c r="AEY1" s="125" t="n"/>
      <c r="AEZ1" s="125" t="n"/>
      <c r="AFA1" s="125" t="n"/>
      <c r="AFB1" s="125" t="n"/>
      <c r="AFC1" s="125" t="n"/>
      <c r="AFD1" s="125" t="n"/>
      <c r="AFE1" s="125" t="n"/>
      <c r="AFF1" s="125" t="n"/>
      <c r="AFG1" s="125" t="n"/>
      <c r="AFH1" s="125" t="n"/>
      <c r="AFI1" s="125" t="n"/>
      <c r="AFJ1" s="125" t="n"/>
      <c r="AFK1" s="125" t="n"/>
      <c r="AFL1" s="125" t="n"/>
      <c r="AFM1" s="125" t="n"/>
      <c r="AFN1" s="125" t="n"/>
      <c r="AFO1" s="125" t="n"/>
      <c r="AFP1" s="125" t="n"/>
      <c r="AFQ1" s="125" t="n"/>
      <c r="AFR1" s="125" t="n"/>
      <c r="AFS1" s="125" t="n"/>
      <c r="AFT1" s="125" t="n"/>
      <c r="AFU1" s="125" t="n"/>
      <c r="AFV1" s="125" t="n"/>
      <c r="AFW1" s="125" t="n"/>
      <c r="AFX1" s="125" t="n"/>
      <c r="AFY1" s="125" t="n"/>
      <c r="AFZ1" s="125" t="n"/>
      <c r="AGA1" s="125" t="n"/>
      <c r="AGB1" s="125" t="n"/>
      <c r="AGC1" s="125" t="n"/>
      <c r="AGD1" s="125" t="n"/>
      <c r="AGE1" s="125" t="n"/>
      <c r="AGF1" s="125" t="n"/>
      <c r="AGG1" s="125" t="n"/>
      <c r="AGH1" s="125" t="n"/>
      <c r="AGI1" s="125" t="n"/>
      <c r="AGJ1" s="125" t="n"/>
      <c r="AGK1" s="125" t="n"/>
      <c r="AGL1" s="125" t="n"/>
      <c r="AGM1" s="125" t="n"/>
      <c r="AGN1" s="125" t="n"/>
      <c r="AGO1" s="125" t="n"/>
      <c r="AGP1" s="125" t="n"/>
      <c r="AGQ1" s="125" t="n"/>
      <c r="AGR1" s="125" t="n"/>
      <c r="AGS1" s="125" t="n"/>
      <c r="AGT1" s="125" t="n"/>
      <c r="AGU1" s="125" t="n"/>
      <c r="AGV1" s="125" t="n"/>
      <c r="AGW1" s="125" t="n"/>
      <c r="AGX1" s="125" t="n"/>
      <c r="AGY1" s="125" t="n"/>
      <c r="AGZ1" s="125" t="n"/>
      <c r="AHA1" s="125" t="n"/>
      <c r="AHB1" s="125" t="n"/>
      <c r="AHC1" s="125" t="n"/>
      <c r="AHD1" s="125" t="n"/>
      <c r="AHE1" s="125" t="n"/>
      <c r="AHF1" s="125" t="n"/>
      <c r="AHG1" s="125" t="n"/>
      <c r="AHH1" s="125" t="n"/>
      <c r="AHI1" s="125" t="n"/>
      <c r="AHJ1" s="125" t="n"/>
      <c r="AHK1" s="125" t="n"/>
      <c r="AHL1" s="125" t="n"/>
      <c r="AHM1" s="125" t="n"/>
      <c r="AHN1" s="125" t="n"/>
      <c r="AHO1" s="125" t="n"/>
      <c r="AHP1" s="125" t="n"/>
      <c r="AHQ1" s="125" t="n"/>
      <c r="AHR1" s="125" t="n"/>
      <c r="AHS1" s="125" t="n"/>
      <c r="AHT1" s="125" t="n"/>
      <c r="AHU1" s="125" t="n"/>
      <c r="AHV1" s="125" t="n"/>
      <c r="AHW1" s="125" t="n"/>
      <c r="AHX1" s="125" t="n"/>
      <c r="AHY1" s="125" t="n"/>
      <c r="AHZ1" s="125" t="n"/>
      <c r="AIA1" s="125" t="n"/>
      <c r="AIB1" s="125" t="n"/>
      <c r="AIC1" s="125" t="n"/>
      <c r="AID1" s="125" t="n"/>
      <c r="AIE1" s="125" t="n"/>
      <c r="AIF1" s="125" t="n"/>
      <c r="AIG1" s="125" t="n"/>
      <c r="AIH1" s="125" t="n"/>
      <c r="AII1" s="125" t="n"/>
      <c r="AIJ1" s="125" t="n"/>
      <c r="AIK1" s="125" t="n"/>
      <c r="AIL1" s="125" t="n"/>
      <c r="AIM1" s="125" t="n"/>
      <c r="AIN1" s="125" t="n"/>
      <c r="AIO1" s="125" t="n"/>
      <c r="AIP1" s="125" t="n"/>
      <c r="AIQ1" s="125" t="n"/>
      <c r="AIR1" s="125" t="n"/>
      <c r="AIS1" s="125" t="n"/>
      <c r="AIT1" s="125" t="n"/>
      <c r="AIU1" s="395" t="inlineStr">
        <is>
          <t>MERCADO PRIVADO O REGIMEN ESPECIAL</t>
        </is>
      </c>
      <c r="AIV1" s="125" t="n"/>
      <c r="AIW1" s="125" t="n"/>
      <c r="AIX1" s="125" t="n"/>
      <c r="AIY1" s="125" t="n"/>
      <c r="AIZ1" s="125" t="n"/>
      <c r="AJA1" s="125" t="n"/>
      <c r="AJB1" s="125" t="n"/>
      <c r="AJC1" s="125" t="n"/>
      <c r="AJD1" s="125" t="n"/>
      <c r="AJE1" s="125" t="n"/>
      <c r="AJF1" s="125" t="n"/>
      <c r="AJG1" s="125" t="n"/>
      <c r="AJH1" s="125" t="n"/>
      <c r="AJI1" s="125" t="n"/>
      <c r="AJJ1" s="125" t="n"/>
      <c r="AJK1" s="125" t="n"/>
      <c r="AJL1" s="125" t="n"/>
      <c r="AJM1" s="125" t="n"/>
      <c r="AJN1" s="125" t="n"/>
      <c r="AJO1" s="125" t="n"/>
      <c r="AJP1" s="125" t="n"/>
      <c r="AJQ1" s="125" t="n"/>
      <c r="AJR1" s="125" t="n"/>
      <c r="AJS1" s="125" t="n"/>
      <c r="AJT1" s="125" t="n"/>
      <c r="AJU1" s="125" t="n"/>
      <c r="AJV1" s="125" t="n"/>
      <c r="AJW1" s="125" t="n"/>
      <c r="AJX1" s="125" t="n"/>
      <c r="AJY1" s="125" t="n"/>
      <c r="AJZ1" s="125" t="n"/>
      <c r="AKA1" s="125" t="n"/>
      <c r="AKB1" s="125" t="n"/>
      <c r="AKC1" s="125" t="n"/>
      <c r="AKD1" s="125" t="n"/>
      <c r="AKE1" s="125" t="n"/>
      <c r="AKF1" s="125" t="n"/>
      <c r="AKG1" s="125" t="n"/>
      <c r="AKH1" s="125" t="n"/>
      <c r="AKI1" s="125" t="n"/>
      <c r="AKJ1" s="125" t="n"/>
      <c r="AKK1" s="125" t="n"/>
      <c r="AKL1" s="125" t="n"/>
      <c r="AKM1" s="125" t="n"/>
      <c r="AKN1" s="125" t="n"/>
      <c r="AKO1" s="125" t="n"/>
      <c r="AKP1" s="125" t="n"/>
      <c r="AKQ1" s="125" t="n"/>
      <c r="AKR1" s="125" t="n"/>
      <c r="AKS1" s="125" t="n"/>
      <c r="AKT1" s="125" t="n"/>
      <c r="AKU1" s="125" t="n"/>
      <c r="AKV1" s="125" t="n"/>
      <c r="AKW1" s="125" t="n"/>
      <c r="AKX1" s="125" t="n"/>
      <c r="AKY1" s="125" t="n"/>
      <c r="AKZ1" s="125" t="n"/>
      <c r="ALA1" s="125" t="n"/>
      <c r="ALB1" s="125" t="n"/>
      <c r="ALC1" s="125" t="n"/>
      <c r="ALD1" s="125" t="n"/>
      <c r="ALE1" s="125" t="n"/>
      <c r="ALF1" s="125" t="n"/>
      <c r="ALG1" s="125" t="n"/>
      <c r="ALH1" s="125" t="n"/>
      <c r="ALI1" s="125" t="n"/>
      <c r="ALJ1" s="125" t="n"/>
      <c r="ALK1" s="125" t="n"/>
      <c r="ALL1" s="125" t="n"/>
      <c r="ALM1" s="125" t="n"/>
      <c r="ALN1" s="125" t="n"/>
      <c r="ALO1" s="125" t="n"/>
      <c r="ALP1" s="125" t="n"/>
      <c r="ALQ1" s="125" t="n"/>
      <c r="ALR1" s="125" t="n"/>
      <c r="ALS1" s="125" t="n"/>
      <c r="ALT1" s="395" t="inlineStr">
        <is>
          <t>MERCADO PRIVADO O REGIMEN ESPECIAL</t>
        </is>
      </c>
      <c r="ALU1" s="125" t="n"/>
      <c r="ALV1" s="125" t="n"/>
      <c r="ALW1" s="125" t="n"/>
      <c r="ALX1" s="125" t="n"/>
      <c r="ALY1" s="125" t="n"/>
      <c r="ALZ1" s="125" t="n"/>
      <c r="AMA1" s="125" t="n"/>
      <c r="AMB1" s="125" t="n"/>
      <c r="AMC1" s="125" t="n"/>
      <c r="AMD1" s="125" t="n"/>
      <c r="AME1" s="125" t="n"/>
      <c r="AMF1" s="125" t="n"/>
      <c r="AMG1" s="125" t="n"/>
      <c r="AMH1" s="125" t="n"/>
      <c r="AMI1" s="125" t="n"/>
      <c r="AMJ1" s="125" t="n"/>
      <c r="AMK1" s="125" t="n"/>
      <c r="AML1" s="125" t="n"/>
      <c r="AMM1" s="125" t="n"/>
      <c r="AMN1" s="125" t="n"/>
      <c r="AMO1" s="125" t="n"/>
      <c r="AMP1" s="125" t="n"/>
      <c r="AMQ1" s="125" t="n"/>
      <c r="AMR1" s="125" t="n"/>
      <c r="AMS1" s="125" t="n"/>
      <c r="AMT1" s="125" t="n"/>
      <c r="AMU1" s="125" t="n"/>
      <c r="AMV1" s="125" t="n"/>
      <c r="AMW1" s="125" t="n"/>
      <c r="AMX1" s="125" t="n"/>
      <c r="AMY1" s="125" t="n"/>
      <c r="AMZ1" s="125" t="n"/>
      <c r="ANA1" s="125" t="n"/>
      <c r="ANB1" s="125" t="n"/>
      <c r="ANC1" s="125" t="n"/>
      <c r="AND1" s="125" t="n"/>
      <c r="ANE1" s="125" t="n"/>
      <c r="ANF1" s="125" t="n"/>
      <c r="ANG1" s="125" t="n"/>
      <c r="ANH1" s="125" t="n"/>
      <c r="ANI1" s="125" t="n"/>
      <c r="ANJ1" s="125" t="n"/>
      <c r="ANK1" s="125" t="n"/>
      <c r="ANL1" s="125" t="inlineStr">
        <is>
          <t>.</t>
        </is>
      </c>
      <c r="ANP1" s="394" t="inlineStr">
        <is>
          <t>VACUNAS PAI</t>
        </is>
      </c>
      <c r="ANQ1" s="2" t="n"/>
      <c r="ANR1" s="2" t="n"/>
      <c r="ANS1" s="2" t="n"/>
      <c r="ANT1" s="2" t="n"/>
      <c r="ANU1" s="2" t="n"/>
      <c r="ANV1" s="2" t="n"/>
      <c r="ANW1" s="2" t="n"/>
      <c r="ANX1" s="2" t="n"/>
      <c r="ANY1" s="951" t="inlineStr">
        <is>
          <t>MERCADO PRIVADO O REGIMEN ESPECIAL</t>
        </is>
      </c>
      <c r="ANZ1" s="1064" t="n"/>
      <c r="AOA1" s="1064" t="n"/>
      <c r="AOB1" s="1064" t="n"/>
      <c r="AOC1" s="1064" t="n"/>
      <c r="AOD1" s="1064" t="n"/>
      <c r="AOE1" s="1064" t="n"/>
      <c r="AOF1" s="951" t="n"/>
      <c r="AOG1" s="951" t="n"/>
      <c r="AOI1" s="2" t="inlineStr">
        <is>
          <t>VACUNAS PAI</t>
        </is>
      </c>
      <c r="AOJ1" s="2" t="n"/>
      <c r="AOK1" s="2" t="n"/>
      <c r="AOL1" s="2" t="n"/>
      <c r="AOM1" s="2" t="n"/>
      <c r="AON1" s="2" t="n"/>
      <c r="AOO1" s="2" t="n"/>
      <c r="AOP1" s="2" t="n"/>
      <c r="AOQ1" s="2" t="n"/>
      <c r="AOR1" s="951" t="inlineStr">
        <is>
          <t>MERCADO PRIVADO O REGIMEN ESPECIAL</t>
        </is>
      </c>
      <c r="AOS1" s="1064" t="n"/>
      <c r="AOT1" s="1064" t="n"/>
      <c r="AOU1" s="1064" t="n"/>
      <c r="AOV1" s="1064" t="n"/>
      <c r="AOW1" s="1064" t="n"/>
      <c r="AOX1" s="1064" t="n"/>
      <c r="AOY1" s="951" t="n"/>
      <c r="AOZ1" s="951" t="n"/>
      <c r="APE1" s="638" t="inlineStr">
        <is>
          <t>1. TALENTO HUMANO EN SALUD</t>
        </is>
      </c>
      <c r="APF1" s="1047" t="inlineStr">
        <is>
          <t>2. VIAJEROS INTERNACIONALES (Vacunar mínimo 15 días antes del viaje)</t>
        </is>
      </c>
      <c r="APG1" s="1093" t="n"/>
      <c r="APH1" s="1093" t="n"/>
      <c r="API1" s="1093" t="n"/>
      <c r="APJ1" s="1093" t="n"/>
      <c r="APK1" s="1094" t="n"/>
      <c r="APL1" s="1047" t="inlineStr">
        <is>
          <t>3. CIERRE DE BRECHAS-BARRIDOS DOCUMENTALES</t>
        </is>
      </c>
      <c r="APM1" s="1093" t="n"/>
      <c r="APN1" s="1093" t="n"/>
      <c r="APO1" s="1094" t="n"/>
      <c r="APP1" s="1047" t="inlineStr">
        <is>
          <t>4. BLOQUEO ANTE CASO SOSPECHOSO</t>
        </is>
      </c>
      <c r="APQ1" s="1093" t="n"/>
      <c r="APR1" s="1093" t="n"/>
      <c r="APS1" s="1093" t="n"/>
      <c r="APT1" s="1093" t="n"/>
      <c r="APU1" s="1094" t="n"/>
    </row>
    <row r="2" ht="118.5" customFormat="1" customHeight="1" s="390" thickBot="1">
      <c r="A2" s="15" t="inlineStr">
        <is>
          <t>Nº</t>
        </is>
      </c>
      <c r="B2" s="16" t="inlineStr">
        <is>
          <t>COD
MPIO</t>
        </is>
      </c>
      <c r="C2" s="17" t="inlineStr">
        <is>
          <t>NOMBRE MUNICIPIO</t>
        </is>
      </c>
      <c r="D2" s="29" t="inlineStr">
        <is>
          <t>BCG NIÑO O NIÑA  RECIEN NACIDO (DE 0 HASTA 29 DÍAS)</t>
        </is>
      </c>
      <c r="E2" s="29" t="inlineStr">
        <is>
          <t>BCG NIÑO O NIÑA MENOR  DE UN AÑO                                             (A PARTIR DE 30 DIAS HASTA 11 MESES 29 DIAS)</t>
        </is>
      </c>
      <c r="F2" s="29" t="inlineStr">
        <is>
          <t>BCG POBLACION INDIGENA Y RURAL DISPERSA (DE 1 AÑO A 5 AÑOS, 11 MESES, 29 DIAS)</t>
        </is>
      </c>
      <c r="G2" s="30" t="inlineStr">
        <is>
          <t>HEPATITIS B RECIEN NACIDO (Primeras 12 Horas)</t>
        </is>
      </c>
      <c r="H2" s="30" t="inlineStr">
        <is>
          <t>HEPATITIS B RECIEN NACIDO Entre 12 horas y 29 dias</t>
        </is>
      </c>
      <c r="I2" s="30" t="inlineStr">
        <is>
          <t>HEPATITIS B DE 2 A 11 MESES 29 DÍAS 1a</t>
        </is>
      </c>
      <c r="J2" s="30" t="inlineStr">
        <is>
          <t>HEPATITIS B DE 2 A 11 MESES 29 DÍAS  2a</t>
        </is>
      </c>
      <c r="K2" s="30" t="inlineStr">
        <is>
          <t>HEPATITIS B DE 2 A 11 MESES 29 DÍAS 3a</t>
        </is>
      </c>
      <c r="L2" s="30" t="inlineStr">
        <is>
          <t>HEPATITIS B DE 1 AÑO 1a</t>
        </is>
      </c>
      <c r="M2" s="30" t="inlineStr">
        <is>
          <t>HEPATITIS B DE 1 AÑO 2a</t>
        </is>
      </c>
      <c r="N2" s="30" t="inlineStr">
        <is>
          <t>HEPATITIS B DE 1 AÑO 3a</t>
        </is>
      </c>
      <c r="O2" s="30" t="inlineStr">
        <is>
          <t>HEPATITIS B DE 2 AÑOS 1a</t>
        </is>
      </c>
      <c r="P2" s="30" t="inlineStr">
        <is>
          <t>HEPATITIS B DE 2 AÑOS 2a</t>
        </is>
      </c>
      <c r="Q2" s="30" t="inlineStr">
        <is>
          <t>HEPATITIS B DE 2 AÑOS 3a</t>
        </is>
      </c>
      <c r="R2" s="30" t="inlineStr">
        <is>
          <t>HEPATITIS B DE 3 AÑOS 1a</t>
        </is>
      </c>
      <c r="S2" s="30" t="inlineStr">
        <is>
          <t>HEPATITIS B DE 3 AÑOS 2a</t>
        </is>
      </c>
      <c r="T2" s="30" t="inlineStr">
        <is>
          <t>HEPATITIS B DE 3 AÑOS 3a</t>
        </is>
      </c>
      <c r="U2" s="30" t="inlineStr">
        <is>
          <t>HEPATITIS B DE 4 AÑOS 1a</t>
        </is>
      </c>
      <c r="V2" s="30" t="inlineStr">
        <is>
          <t>HEPATITIS B DE 4 AÑOS 2a</t>
        </is>
      </c>
      <c r="W2" s="30" t="inlineStr">
        <is>
          <t>HEPATITIS B DE 4 AÑOS 3a</t>
        </is>
      </c>
      <c r="X2" s="30" t="inlineStr">
        <is>
          <t>HEPATITIS B DE 5 AÑOS 1a</t>
        </is>
      </c>
      <c r="Y2" s="30" t="inlineStr">
        <is>
          <t>HEPATITIS B DE 5 AÑOS 2a</t>
        </is>
      </c>
      <c r="Z2" s="30" t="inlineStr">
        <is>
          <t>HEPATITIS B DE 5 AÑOS 3a</t>
        </is>
      </c>
      <c r="AA2" s="30" t="inlineStr">
        <is>
          <t>HEPATITIS B DEDE 6 a  18 AÑOS
(ICBF) 1a</t>
        </is>
      </c>
      <c r="AB2" s="30" t="inlineStr">
        <is>
          <t xml:space="preserve">HEPATITIS B DEDE 6 a  18 AÑOS
(ICBF) 2a </t>
        </is>
      </c>
      <c r="AC2" s="30" t="inlineStr">
        <is>
          <t>HEPATITIS B DEDE 6 a  18 AÑOS
(ICBF) 3a</t>
        </is>
      </c>
      <c r="AD2" s="31" t="inlineStr">
        <is>
          <t>HEPATITIS B  (RESOLUCION. 0459/2012 y Circular 031/14) 
1 AÑO - 1a Dosis</t>
        </is>
      </c>
      <c r="AE2" s="31" t="inlineStr">
        <is>
          <t>HEPATITIS B  (RESOLUCION. 0459/2012 y Circular 031/14) 
1 AÑO - 2a Dosis</t>
        </is>
      </c>
      <c r="AF2" s="31" t="inlineStr">
        <is>
          <t>HEPATITIS B  (RESOLUCION. 0459/2012 y Circular 031/14) 
1 AÑO - 3a Dosis</t>
        </is>
      </c>
      <c r="AG2" s="31" t="inlineStr">
        <is>
          <t>HEPATITIS B  (RESOLUCION. 0459/2012 y Circular 031/14) 
1 AÑO - Dosis Ref.</t>
        </is>
      </c>
      <c r="AH2" s="31" t="inlineStr">
        <is>
          <t>HEPATITIS B  (RESOLUCION. 0459/2012 y Circular 031/14) 
2 AÑOS - 1a Dosis</t>
        </is>
      </c>
      <c r="AI2" s="31" t="inlineStr">
        <is>
          <t>HEPATITIS B  (RESOLUCION. 0459/2012 y Circular 031/14) 
2 AÑOS - 2a Dosis</t>
        </is>
      </c>
      <c r="AJ2" s="31" t="inlineStr">
        <is>
          <t>HEPATITIS B  (RESOLUCION. 0459/2012 y Circular 031/14) 
2 AÑOS - 3a Dosis</t>
        </is>
      </c>
      <c r="AK2" s="31" t="inlineStr">
        <is>
          <t>HEPATITIS B  (RESOLUCION. 0459/2012 y Circular 031/14) 
2 AÑOS -  Dosis Ref.</t>
        </is>
      </c>
      <c r="AL2" s="31" t="inlineStr">
        <is>
          <t>HEPATITIS B  (RESOLUCION. 0459/2012 y Circular 031/14) 
3 AÑOS - 1a Dosis</t>
        </is>
      </c>
      <c r="AM2" s="31" t="inlineStr">
        <is>
          <t>HEPATITIS B  (RESOLUCION. 0459/2012 y Circular 031/14) 
3 AÑOS - 2a Dosis</t>
        </is>
      </c>
      <c r="AN2" s="31" t="inlineStr">
        <is>
          <t>HEPATITIS B  (RESOLUCION. 0459/2012 y Circular 031/14) 
3 AÑOS - 3a Dosis</t>
        </is>
      </c>
      <c r="AO2" s="31" t="inlineStr">
        <is>
          <t>HEPATITIS B  (RESOLUCION. 0459/2012 y Circular 031/14) 
3 AÑOS -  Dosis Ref.</t>
        </is>
      </c>
      <c r="AP2" s="31" t="inlineStr">
        <is>
          <t>HEPATITIS B  (RESOLUCION. 0459/2012 y Circular 031/14) 
4 AÑOS - 1a Dosis</t>
        </is>
      </c>
      <c r="AQ2" s="31" t="inlineStr">
        <is>
          <t>HEPATITIS B  (RESOLUCION. 0459/2012 y Circular 031/14) 
4 AÑOS - 2a Dosis</t>
        </is>
      </c>
      <c r="AR2" s="31" t="inlineStr">
        <is>
          <t>HEPATITIS B  (RESOLUCION. 0459/2012 y Circular 031/14) 
4 AÑOS - 3a Dosis</t>
        </is>
      </c>
      <c r="AS2" s="31" t="inlineStr">
        <is>
          <t>HEPATITIS B  (RESOLUCION. 0459/2012 y Circular 031/14) 
4 AÑOS -  Dosis Ref.</t>
        </is>
      </c>
      <c r="AT2" s="31" t="inlineStr">
        <is>
          <t>HEPATITIS B  (RESOLUCION. 0459/2012 y Circular 031/14) 
5 AÑOS - 1a Dosis</t>
        </is>
      </c>
      <c r="AU2" s="31" t="inlineStr">
        <is>
          <t>HEPATITIS B  (RESOLUCION. 0459/2012 y Circular 031/14) 
5 AÑOS - 2a Dosis</t>
        </is>
      </c>
      <c r="AV2" s="31" t="inlineStr">
        <is>
          <t>HEPATITIS B  (RESOLUCION. 0459/2012 y Circular 031/14) 
5 AÑOS - 3a Dosis</t>
        </is>
      </c>
      <c r="AW2" s="31" t="inlineStr">
        <is>
          <t>HEPATITIS B  (RESOLUCION. 0459/2012 y Circular 031/14) 
5 AÑOS -  Dosis Ref.</t>
        </is>
      </c>
      <c r="AX2" s="31" t="inlineStr">
        <is>
          <t>HEPATITIS B  (RESOLUCION. 0459/2012 y Circular 031/14) 6 A 14 AÑOS 1a</t>
        </is>
      </c>
      <c r="AY2" s="31" t="inlineStr">
        <is>
          <t>HEPATITIS B  (RESOLUCION. 0459/2012 y Circular 031/14) 6 A 14 AÑOS 2a</t>
        </is>
      </c>
      <c r="AZ2" s="31" t="inlineStr">
        <is>
          <t>HEPATITIS B  (RESOLUCION. 0459/2012 y Circular 031/14) 6 A 14 AÑOS 3a</t>
        </is>
      </c>
      <c r="BA2" s="31" t="inlineStr">
        <is>
          <t>HEPATITIS B  (RESOLUCION. 0459/2012 y Circular 031/14) 6 A 14 AÑOS Ref.</t>
        </is>
      </c>
      <c r="BB2" s="31" t="inlineStr">
        <is>
          <t>HEPATITIS B  (RESOLUCION. 0459/2012 y Circular 031/14) DE 15 AÑOS A 17 AÑOS 1a</t>
        </is>
      </c>
      <c r="BC2" s="31" t="inlineStr">
        <is>
          <t>HEPATITIS B  (RESOLUCION. 0459/2012 y Circular 031/14) DE 15 AÑOS A 17 AÑOS 2a</t>
        </is>
      </c>
      <c r="BD2" s="31" t="inlineStr">
        <is>
          <t>HEPATITIS B  (RESOLUCION. 0459/2012 y Circular 031/14) DE 15 AÑOS A 17 AÑOS 3a</t>
        </is>
      </c>
      <c r="BE2" s="31" t="inlineStr">
        <is>
          <t>HEPATITIS B  (RESOLUCION. 0459/2012 y Circular 031/14) DE 15 AÑOS A 17 AÑOS Ref.</t>
        </is>
      </c>
      <c r="BF2" s="31" t="inlineStr">
        <is>
          <t>HEPATITIS B  (RESOLUCION. 0459/2012 y Circular 031/14) DE 18 AÑOS Y MAS 1a</t>
        </is>
      </c>
      <c r="BG2" s="31" t="inlineStr">
        <is>
          <t>HEPATITIS B  (RESOLUCION. 0459/2012 y Circular 031/14) DE 18 AÑOS Y MAS 2a</t>
        </is>
      </c>
      <c r="BH2" s="31" t="inlineStr">
        <is>
          <t>HEPATITIS B  (RESOLUCION. 0459/2012 y Circular 031/14) DE 18 AÑOS Y MAS 3a</t>
        </is>
      </c>
      <c r="BI2" s="31" t="inlineStr">
        <is>
          <t>HEPATITIS B  (RESOLUCION. 0459/2012 y Circular 031/14) DE 18 AÑOS Y MAS Ref.</t>
        </is>
      </c>
      <c r="BJ2" s="50" t="inlineStr">
        <is>
          <t xml:space="preserve">POBLACION PRIORIZADA PARA HEPATITIS B
 (Municipios priorizados) 1a </t>
        </is>
      </c>
      <c r="BK2" s="50" t="inlineStr">
        <is>
          <t>POBLACION PRIORIZADA PARA HEPATITIS B
 (Municipios priorizados)  2a</t>
        </is>
      </c>
      <c r="BL2" s="50" t="inlineStr">
        <is>
          <t>POBLACION PRIORIZADA PARA HEPATITIS B
 (Municipios priorizados)  3a</t>
        </is>
      </c>
      <c r="BM2" s="50" t="inlineStr">
        <is>
          <t>POBLACION PRIORIZADA PARA HEPATITIS B
 (Municipios priorizados)  Dosis Ref.</t>
        </is>
      </c>
      <c r="BN2" s="32" t="inlineStr">
        <is>
          <t>ANTIPOLIO INACTIVADA (VIP)  &lt;  DE 1 AÑO                           1a</t>
        </is>
      </c>
      <c r="BO2" s="32" t="inlineStr">
        <is>
          <t>ANTIPOLIO INACTIVADA (VIP) &lt;  DE 1 AÑO                           2a</t>
        </is>
      </c>
      <c r="BP2" s="32" t="inlineStr">
        <is>
          <t>ANTIPOLIO INACTIVADA (VIP)  &lt;  DE 1 AÑO                           3a</t>
        </is>
      </c>
      <c r="BQ2" s="32" t="inlineStr">
        <is>
          <t>ANTIPOLIO INACTIVADA (VIP)  DE 1 AÑO                                                                              1a</t>
        </is>
      </c>
      <c r="BR2" s="32" t="inlineStr">
        <is>
          <t>ANTIPOLIO INACTIVADA (VIP) DE 1 AÑO                                                                              2a</t>
        </is>
      </c>
      <c r="BS2" s="32" t="inlineStr">
        <is>
          <t>ANTIPOLIO INACTIVADA (VIP)  DE 1 AÑO                                                                              3a</t>
        </is>
      </c>
      <c r="BT2" s="32" t="inlineStr">
        <is>
          <t>ANTIPOLIO INACTIVADA (VIP) DE 2 AÑOS                             1a</t>
        </is>
      </c>
      <c r="BU2" s="32" t="inlineStr">
        <is>
          <t>ANTIPOLIO INACTIVADA (VIP) DE 2 AÑOS                             2a</t>
        </is>
      </c>
      <c r="BV2" s="32" t="inlineStr">
        <is>
          <t>ANTIPOLIO INACTIVADA (VIP) DE 2 AÑOS                             3a</t>
        </is>
      </c>
      <c r="BW2" s="32" t="inlineStr">
        <is>
          <t>ANTIPOLIO INACTIVADA (VIP)   DE 3 AÑOS                            1a</t>
        </is>
      </c>
      <c r="BX2" s="32" t="inlineStr">
        <is>
          <t>ANTIPOLIO INACTIVADA (VIP)   DE 3 AÑOS                            2a</t>
        </is>
      </c>
      <c r="BY2" s="32" t="inlineStr">
        <is>
          <t>ANTIPOLIO INACTIVADA (VIP)   DE 3 AÑOS                            3a</t>
        </is>
      </c>
      <c r="BZ2" s="32" t="inlineStr">
        <is>
          <t>ANTIPOLIO INACTIVADA (VIP)   DE 4 AÑOS                           1a</t>
        </is>
      </c>
      <c r="CA2" s="32" t="inlineStr">
        <is>
          <t>ANTIPOLIO INACTIVADA (VIP)   DE 4 AÑOS                           2a</t>
        </is>
      </c>
      <c r="CB2" s="32" t="inlineStr">
        <is>
          <t>ANTIPOLIO INACTIVADA (VIP)   DE 4 AÑOS                           3a</t>
        </is>
      </c>
      <c r="CC2" s="32" t="inlineStr">
        <is>
          <t>ANTIPOLIO INACTIVADA (VIP)   DE 5 AÑOS                      1a</t>
        </is>
      </c>
      <c r="CD2" s="32" t="inlineStr">
        <is>
          <t>ANTIPOLIO INACTIVADA (VIP)   DE 5 AÑOS                      2a</t>
        </is>
      </c>
      <c r="CE2" s="32" t="inlineStr">
        <is>
          <t>ANTIPOLIO INACTIVADA (VIP)   DE 5 AÑOS                      3a</t>
        </is>
      </c>
      <c r="CF2" s="32" t="inlineStr">
        <is>
          <t>ANTIPOLIO INACTIVADA (VIP)   AL AÑO DE LA 3ra DOSIS (De 18 a 23 meses) 1er REF.</t>
        </is>
      </c>
      <c r="CG2" s="32" t="inlineStr">
        <is>
          <t>ANTIPOLIO INACTIVADA (VIP)   DE 2 AÑOS 1er REF</t>
        </is>
      </c>
      <c r="CH2" s="32" t="inlineStr">
        <is>
          <t>ANTIPOLIO INACTIVADA (VIP)   DE 3 AÑOS 1er REF</t>
        </is>
      </c>
      <c r="CI2" s="32" t="inlineStr">
        <is>
          <t>ANTIPOLIO INACTIVADA (VIP)   DE 4 AÑOS 1er REF</t>
        </is>
      </c>
      <c r="CJ2" s="32" t="inlineStr">
        <is>
          <t>ANTIPOLIO INACTIVADA (VIP) 
DE 5 AÑOS 
1er REF</t>
        </is>
      </c>
      <c r="CK2" s="155" t="inlineStr">
        <is>
          <t>ANTIPOLIO INACTIVADA (VIP) 
5 AÑOS 
2° REF.</t>
        </is>
      </c>
      <c r="CL2" s="32" t="inlineStr">
        <is>
          <t>ANTIPOLIO INACTIVADA (VIP)   DE 6 AÑOS 1a</t>
        </is>
      </c>
      <c r="CM2" s="32" t="inlineStr">
        <is>
          <t>ANTIPOLIO INACTIVADA (VIP)   DE 6 AÑOS 2a</t>
        </is>
      </c>
      <c r="CN2" s="32" t="inlineStr">
        <is>
          <t>ANTIPOLIO INACTIVADA (VIP)   DE 6 AÑOS 3a</t>
        </is>
      </c>
      <c r="CO2" s="32" t="inlineStr">
        <is>
          <t>ANTIPOLIO INACTIVADA (VIP)   DE 7  A 17 AÑOS (AUTORIZADAS POR EL MINISTERIO) 1a</t>
        </is>
      </c>
      <c r="CP2" s="32" t="inlineStr">
        <is>
          <t>ANTIPOLIO INACTIVADA (VIP)   DE 7  A 17 AÑOS (AUTORIZADAS POR EL MINISTERIO) 2a</t>
        </is>
      </c>
      <c r="CQ2" s="32" t="inlineStr">
        <is>
          <t>ANTIPOLIO INACTIVADA (VIP)   DE 7  A 17 AÑOS (AUTORIZADAS POR EL MINISTERIO) 3a</t>
        </is>
      </c>
      <c r="CR2" s="32" t="inlineStr">
        <is>
          <t>ANTIPOLIO INACTIVADA (VIP)   DE 18  A 60 AÑOS (AUTORIZADAS POR EL MINISTERIO) 1a</t>
        </is>
      </c>
      <c r="CS2" s="32" t="inlineStr">
        <is>
          <t>ANTIPOLIO INACTIVADA (VIP)   DE 18  A 60 AÑOS (AUTORIZADAS POR EL MINISTERIO) 2a</t>
        </is>
      </c>
      <c r="CT2" s="36" t="inlineStr">
        <is>
          <t>HEXAVALENTE  
(DPTa-HB-Hib-VIP) &lt; DE 1 AÑO Según lineamientos 1a</t>
        </is>
      </c>
      <c r="CU2" s="36" t="inlineStr">
        <is>
          <t>HEXAVALENTE  
(DPTa-HB-Hib-VIP) &lt; DE 1 AÑO Según lineamientos 2a</t>
        </is>
      </c>
      <c r="CV2" s="36" t="inlineStr">
        <is>
          <t>HEXAVALENTE  
(DPTa-HB-Hib-VIP) &lt; DE 1 AÑO Según lineamientos 3a</t>
        </is>
      </c>
      <c r="CW2" s="34" t="inlineStr">
        <is>
          <t>PENTAVALENTE 
DPT - HB - Hib 
&lt; DE 1 AÑO 
1a</t>
        </is>
      </c>
      <c r="CX2" s="34" t="inlineStr">
        <is>
          <t>PENTAVALENTE 
DPT - HB - Hib 
&lt; DE 1 AÑO 
2a</t>
        </is>
      </c>
      <c r="CY2" s="34" t="inlineStr">
        <is>
          <t>PENTAVALENTE 
DPT - HB - Hib 
&lt; DE 1 AÑO 
3a</t>
        </is>
      </c>
      <c r="CZ2" s="156" t="inlineStr">
        <is>
          <t>PENTAVALENTE 
DPT - HB - Hib AL AÑO DE LA 3ra DOSIS 
(De 18 a 23 meses) 
1er REF de acuerdo a lineamiento</t>
        </is>
      </c>
      <c r="DA2" s="34" t="inlineStr">
        <is>
          <t>PENTAVALENTE 
DPT - HB - Hib 
DE 1 AÑO (12 a 23 meses)  Sin antecedente de Penta 
1a</t>
        </is>
      </c>
      <c r="DB2" s="34" t="inlineStr">
        <is>
          <t>PENTAVALENTE 
DPT - HB - Hib 
DE 1 AÑO (12 a 23 meses)  Sin antecedente de Penta 
2a</t>
        </is>
      </c>
      <c r="DC2" s="34" t="inlineStr">
        <is>
          <t>PENTAVALENTE 
DPT - HB - Hib 
DE 1 AÑO (12 a 23 meses)  Sin antecedente de Penta 
3a</t>
        </is>
      </c>
      <c r="DD2" s="34" t="inlineStr">
        <is>
          <t>PENTAVALENTE 
DPT - HB - Hib 
DE 2 AÑOS (24 a 35 meses)
Sin antecedente de Penta 
Unica</t>
        </is>
      </c>
      <c r="DE2" s="34" t="inlineStr">
        <is>
          <t>PENTAVALENTE 
DPT - HB - Hib 
DE 3 AÑOS (36 a 47 meses)
Sin antecedente de Penta
Unica</t>
        </is>
      </c>
      <c r="DF2" s="34" t="inlineStr">
        <is>
          <t>PENTAVALENTE 
DPT - HB - Hib 
DE 4 AÑOS (48 a 59 meses)
Sin antecedente de Penta 
Unica</t>
        </is>
      </c>
      <c r="DG2" s="245" t="inlineStr">
        <is>
          <t>PENTAVALENTE 
DPT - HB - Hib
5 AÑOS HASTA UN DIA ANTES DE CUMPLIR LOS 6 AÑOS 
Unica</t>
        </is>
      </c>
      <c r="DH2" s="35" t="inlineStr">
        <is>
          <t>DPT 
DE 2 AÑOS 2a</t>
        </is>
      </c>
      <c r="DI2" s="35" t="inlineStr">
        <is>
          <t>DPT 
DE 2 AÑOS 3a</t>
        </is>
      </c>
      <c r="DJ2" s="121" t="inlineStr">
        <is>
          <t>REF.</t>
        </is>
      </c>
      <c r="DK2" s="35" t="inlineStr">
        <is>
          <t>DPT 
DE 3 AÑOS 2a</t>
        </is>
      </c>
      <c r="DL2" s="35" t="inlineStr">
        <is>
          <t>DPT 
DE 3 AÑOS 3a</t>
        </is>
      </c>
      <c r="DM2" s="121" t="inlineStr">
        <is>
          <t>REF.</t>
        </is>
      </c>
      <c r="DN2" s="35" t="inlineStr">
        <is>
          <t>DPT 
DE 4  AÑOS 2a</t>
        </is>
      </c>
      <c r="DO2" s="35" t="inlineStr">
        <is>
          <t>DPT 
DE 4  AÑOS 3a</t>
        </is>
      </c>
      <c r="DP2" s="121" t="inlineStr">
        <is>
          <t>REF.</t>
        </is>
      </c>
      <c r="DQ2" s="35" t="inlineStr">
        <is>
          <t>DPT 
DE 5 AÑOS 2a</t>
        </is>
      </c>
      <c r="DR2" s="35" t="inlineStr">
        <is>
          <t>DPT 
DE 5 AÑOS 3a</t>
        </is>
      </c>
      <c r="DS2" s="124" t="inlineStr">
        <is>
          <t>DPT 
DE 5 AÑOS 
1er REF.</t>
        </is>
      </c>
      <c r="DT2" s="124" t="inlineStr">
        <is>
          <t>DPT 
DE 5 AÑOS 
2o REF.</t>
        </is>
      </c>
      <c r="DU2" s="36" t="inlineStr">
        <is>
          <t>TDaP Acelular Pediatrica 
&lt; DE 1 AÑO 1a</t>
        </is>
      </c>
      <c r="DV2" s="36" t="inlineStr">
        <is>
          <t>TDaP Acelular Pediatrica 
&lt; DE 1 AÑO 2a</t>
        </is>
      </c>
      <c r="DW2" s="36" t="inlineStr">
        <is>
          <t>TDaP Acelular Pediatrica 
&lt; DE 1 AÑO 3a</t>
        </is>
      </c>
      <c r="DX2" s="36" t="inlineStr">
        <is>
          <t>TDaP Acelular Pediatrica DE 1 AÑO 1a</t>
        </is>
      </c>
      <c r="DY2" s="36" t="inlineStr">
        <is>
          <t>TDaP Acelular Pediatrica DE 1 AÑO 2a</t>
        </is>
      </c>
      <c r="DZ2" s="36" t="inlineStr">
        <is>
          <t>TDaP Acelular Pediatrica DE 1 AÑO 3a</t>
        </is>
      </c>
      <c r="EA2" s="36" t="inlineStr">
        <is>
          <t>TDaP Acelular Pediatrica DE 2 AÑOS 1a</t>
        </is>
      </c>
      <c r="EB2" s="36" t="inlineStr">
        <is>
          <t>TDaP Acelular Pediatrica DE 2 AÑOS 2a</t>
        </is>
      </c>
      <c r="EC2" s="36" t="inlineStr">
        <is>
          <t>TDaP Acelular Pediatrica DE 2 AÑOS 3a</t>
        </is>
      </c>
      <c r="ED2" s="36" t="inlineStr">
        <is>
          <t>TDaP Acelular Pediatrica DE 3 AÑOS 1a</t>
        </is>
      </c>
      <c r="EE2" s="36" t="inlineStr">
        <is>
          <t>TDaP Acelular Pediatrica DE 3 AÑOS 2a</t>
        </is>
      </c>
      <c r="EF2" s="36" t="inlineStr">
        <is>
          <t>TDaP Acelular Pediatrica DE 3 AÑOS 3a</t>
        </is>
      </c>
      <c r="EG2" s="36" t="inlineStr">
        <is>
          <t>TDaP Acelular Pediatrica DE 4 AÑOS 1a</t>
        </is>
      </c>
      <c r="EH2" s="36" t="inlineStr">
        <is>
          <t>TDaP Acelular Pediatrica DE 4 AÑOS 2a</t>
        </is>
      </c>
      <c r="EI2" s="36" t="inlineStr">
        <is>
          <t>TDaP Acelular Pediatrica DE 4 AÑOS 3a</t>
        </is>
      </c>
      <c r="EJ2" s="36" t="inlineStr">
        <is>
          <t>TDaP Acelular Pediatrica DE 5 AÑOS 1a</t>
        </is>
      </c>
      <c r="EK2" s="36" t="inlineStr">
        <is>
          <t>TDaP Acelular Pediatrica DE 5 AÑOS 2a</t>
        </is>
      </c>
      <c r="EL2" s="36" t="inlineStr">
        <is>
          <t>TDaP Acelular Pediatrica DE 5 AÑOS 3a</t>
        </is>
      </c>
      <c r="EM2" s="101" t="inlineStr">
        <is>
          <t>TDaP Acelular Pediatrica AL AÑO DE LA 3ra DOSIS (De 18 a 23 meses) 1er REF.</t>
        </is>
      </c>
      <c r="EN2" s="36" t="inlineStr">
        <is>
          <t>TDaP Acelular Pediatrica DE 2 AÑOS
1er REF.</t>
        </is>
      </c>
      <c r="EO2" s="36" t="inlineStr">
        <is>
          <t>TDaP Acelular Pediatrica DE 3 AÑOS
1er REF.</t>
        </is>
      </c>
      <c r="EP2" s="36" t="inlineStr">
        <is>
          <t>TDaP Acelular Pediatrica DE 4 AÑOS 
1er REF.</t>
        </is>
      </c>
      <c r="EQ2" s="36" t="inlineStr">
        <is>
          <t>TDaP Acelular Pediatrica DE 5 AÑOS 
1er REF.</t>
        </is>
      </c>
      <c r="ER2" s="36" t="inlineStr">
        <is>
          <t>TDaP Acelular Pediatrica DE 3 AÑOS 
2° REF.</t>
        </is>
      </c>
      <c r="ES2" s="36" t="inlineStr">
        <is>
          <t>TDaP Acelular Pediatrica DE 4 AÑOS 
2° REF.</t>
        </is>
      </c>
      <c r="ET2" s="101" t="inlineStr">
        <is>
          <t>TDaP Acelular Pediatrica DE 5 AÑOS 2° REF.</t>
        </is>
      </c>
      <c r="EU2" s="36" t="inlineStr">
        <is>
          <t>TDaP Acelular Pediatrica DE 6 AÑOS 1a</t>
        </is>
      </c>
      <c r="EV2" s="36" t="inlineStr">
        <is>
          <t>TDaP Acelular Pediatrica DE 6 AÑOS 2a</t>
        </is>
      </c>
      <c r="EW2" s="36" t="inlineStr">
        <is>
          <t>TDaP Acelular Pediatrica DE 6 AÑOS 3a</t>
        </is>
      </c>
      <c r="EX2" s="101" t="inlineStr">
        <is>
          <t>TDaP Acelular Pediatrica DE 6 AÑOS 1er REF.</t>
        </is>
      </c>
      <c r="EY2" s="101" t="inlineStr">
        <is>
          <t>TDaP Acelular Pediatrica DE 6 AÑOS 2° REF.</t>
        </is>
      </c>
      <c r="EZ2" s="35" t="inlineStr">
        <is>
          <t>ROTAVIRUS DE 2 MESES A 3 MESES y 21 DIAS 1a</t>
        </is>
      </c>
      <c r="FA2" s="35" t="inlineStr">
        <is>
          <t>ROTAVIRUS DE 4 MESES A 11 MESES y 29 DIAS 2a</t>
        </is>
      </c>
      <c r="FB2" s="92" t="inlineStr">
        <is>
          <t>NEUMOCOCO CONJUGADA TRECEVALENTE DE 2 A 11 MESES 29 DIAS 
1a</t>
        </is>
      </c>
      <c r="FC2" s="92" t="inlineStr">
        <is>
          <t>NEUMOCOCO CONJUGADA TRECEVALENTE DE 2 A 11 MESES 29 DIAS 
2a</t>
        </is>
      </c>
      <c r="FD2" s="92" t="inlineStr">
        <is>
          <t>NEUMOCOCO CONJUGADA TRECEVALENTE DE 12 A 23 MESES 
Ref.</t>
        </is>
      </c>
      <c r="FE2" s="92" t="inlineStr">
        <is>
          <t>NEUMOCOCO CONJUGADA TRECEVALENTE DE 12 A 23 MESES 
1a</t>
        </is>
      </c>
      <c r="FF2" s="92" t="inlineStr">
        <is>
          <t>NEUMOCOCO CONJUGADA TRECEVALENTE DE 12 A 23 MESES 
2a</t>
        </is>
      </c>
      <c r="FG2" s="92" t="inlineStr">
        <is>
          <t>NEUMOCOCO CONJUGADA TRECEVALENTE DE 24 A 71 MESES
 Unica</t>
        </is>
      </c>
      <c r="FH2" s="39" t="inlineStr">
        <is>
          <t>SRP (TRIPLE VIRAL) PRIMERA DOSIS Nacidos 2025 
1 año</t>
        </is>
      </c>
      <c r="FI2" s="39" t="inlineStr">
        <is>
          <t>SRP (TRIPLE VIRAL) PRIMERA DOSIS Nacidos 2024  
2 años</t>
        </is>
      </c>
      <c r="FJ2" s="39" t="inlineStr">
        <is>
          <t>SRP (TRIPLE VIRAL) PRIMERA DOSIS Nacidos 2023 
3 años</t>
        </is>
      </c>
      <c r="FK2" s="39" t="inlineStr">
        <is>
          <t>SRP (TRIPLE VIRAL) PRIMERA DOSIS Nacidos 2022 
4 años</t>
        </is>
      </c>
      <c r="FL2" s="39" t="inlineStr">
        <is>
          <t>SRP (TRIPLE VIRAL) PRIMERA DOSIS Nacidos 2021 
5 años</t>
        </is>
      </c>
      <c r="FM2" s="39" t="inlineStr">
        <is>
          <t>SRP (TRIPLE VIRAL) PRIMERA DOSIS Nacidos 2020 
6 años</t>
        </is>
      </c>
      <c r="FN2" s="39" t="inlineStr">
        <is>
          <t>SRP (TRIPLE VIRAL) PRIMERA DOSIS Nacidos 2019 
7 años</t>
        </is>
      </c>
      <c r="FO2" s="39" t="inlineStr">
        <is>
          <t>SRP (TRIPLE VIRAL) PRIMERA DOSIS Nacidos 2018 
8 años</t>
        </is>
      </c>
      <c r="FP2" s="39" t="inlineStr">
        <is>
          <t>SRP (TRIPLE VIRAL) PRIMERA DOSIS Nacidos 2017 
9 años</t>
        </is>
      </c>
      <c r="FQ2" s="39" t="inlineStr">
        <is>
          <t>SRP (TRIPLE VIRAL) PRIMERA DOSIS Nacidos 2016 
10 años</t>
        </is>
      </c>
      <c r="FR2" s="106" t="inlineStr">
        <is>
          <t>SRP (TRIPLE VIRAL) SEGUNDA DOSIS De 18 a 23 meses</t>
        </is>
      </c>
      <c r="FS2" s="39" t="inlineStr">
        <is>
          <t>SRP (TRIPLE VIRAL) SEGUNDA DOSIS Nacidos 2024 (Seguimiento)
2 años</t>
        </is>
      </c>
      <c r="FT2" s="39" t="inlineStr">
        <is>
          <t>SRP (TRIPLE VIRAL) SEGUNDA DOSIS Nacidos 2023 (Seguimiento)
3 años</t>
        </is>
      </c>
      <c r="FU2" s="39" t="inlineStr">
        <is>
          <t>SRP (TRIPLE VIRAL) SEGUNDA DOSIS Nacidos 2022 (Seguimiento)
4 años</t>
        </is>
      </c>
      <c r="FV2" s="39" t="inlineStr">
        <is>
          <t>SRP (TRIPLE VIRAL) SEGUNDA DOSIS Nacidos 2021
5 años</t>
        </is>
      </c>
      <c r="FW2" s="39" t="inlineStr">
        <is>
          <t>SRP (TRIPLE VIRAL) SEGUNDA DOSIS Nacidos 2020
6 años</t>
        </is>
      </c>
      <c r="FX2" s="39" t="inlineStr">
        <is>
          <t>SRP (TRIPLE VIRAL) SEGUNDA DOSIS Nacidos 2019
7 años</t>
        </is>
      </c>
      <c r="FY2" s="39" t="inlineStr">
        <is>
          <t>SRP (TRIPLE VIRAL) SEGUNDA DOSIS Nacidos 2018
8 años</t>
        </is>
      </c>
      <c r="FZ2" s="39" t="inlineStr">
        <is>
          <t>SRP (TRIPLE VIRAL) SEGUNDA DOSIS Nacidos 2017
9 años</t>
        </is>
      </c>
      <c r="GA2" s="39" t="inlineStr">
        <is>
          <t>SRP (TRIPLE VIRAL) SEGUNDA DOSIS Nacidos 2016
10 años</t>
        </is>
      </c>
      <c r="GB2" s="40" t="inlineStr">
        <is>
          <t>SR (DOBLE VIRAL) DOSIS CERO SR * 6 a 11 MESES 29 DIAS</t>
        </is>
      </c>
      <c r="GC2" s="40" t="inlineStr">
        <is>
          <t>SR (DOBLE VIRAL) DOSIS CERO DE 1 AÑO
2025</t>
        </is>
      </c>
      <c r="GD2" s="40" t="inlineStr">
        <is>
          <t>SR (DOBLE VIRAL) DOSIS CERO DE 2 AÑOS
2024</t>
        </is>
      </c>
      <c r="GE2" s="40" t="inlineStr">
        <is>
          <t>SR (DOBLE VIRAL) DOSIS CERO DE 3 AÑOS
2023</t>
        </is>
      </c>
      <c r="GF2" s="40" t="inlineStr">
        <is>
          <t>SR (DOBLE VIRAL) DOSIS CERO DE 4 AÑOS
2022</t>
        </is>
      </c>
      <c r="GG2" s="40" t="inlineStr">
        <is>
          <t>SR (DOBLE VIRAL) DOSIS CERO DE  5 AÑOS
2021</t>
        </is>
      </c>
      <c r="GH2" s="40" t="inlineStr">
        <is>
          <t>SR (DOBLE VIRAL) DOSIS CERO DE 6 AÑOS
2020</t>
        </is>
      </c>
      <c r="GI2" s="40" t="inlineStr">
        <is>
          <t>SR (DOBLE VIRAL) DOSIS CERO DE 7 AÑOS
2019</t>
        </is>
      </c>
      <c r="GJ2" s="40" t="inlineStr">
        <is>
          <t>SR (DOBLE VIRAL) DOSIS CERO DE 8 AÑOS
2018</t>
        </is>
      </c>
      <c r="GK2" s="40" t="inlineStr">
        <is>
          <t>SR (DOBLE VIRAL) DOSIS CERO DE 9 AÑOS
2017</t>
        </is>
      </c>
      <c r="GL2" s="40" t="inlineStr">
        <is>
          <t>SR (DOBLE VIRAL) DOSIS CERO DE 10 AÑOS
2016</t>
        </is>
      </c>
      <c r="GM2" s="40" t="inlineStr">
        <is>
          <t>SR (DOBLE VIRAL) DOSIS CERO DE 11 AÑOS
2015</t>
        </is>
      </c>
      <c r="GN2" s="40" t="inlineStr">
        <is>
          <t>SR (DOBLE VIRAL) DOSIS CERO DE 12 AÑOS
2014</t>
        </is>
      </c>
      <c r="GO2" s="40" t="inlineStr">
        <is>
          <t>SR (DOBLE VIRAL) DOSIS CERO DE 13 AÑOS
2013</t>
        </is>
      </c>
      <c r="GP2" s="40" t="inlineStr">
        <is>
          <t>SR (DOBLE VIRAL) DOSIS CERO DE 14 AÑOS
2012</t>
        </is>
      </c>
      <c r="GQ2" s="40" t="inlineStr">
        <is>
          <t>SR (DOBLE VIRAL) DOSIS CERO DE 15 AÑOS 2011</t>
        </is>
      </c>
      <c r="GR2" s="40" t="inlineStr">
        <is>
          <t>SR (DOBLE VIRAL) DOSIS CERO DE 16 AÑOS 2010</t>
        </is>
      </c>
      <c r="GS2" s="40" t="inlineStr">
        <is>
          <t>SR (DOBLE VIRAL) DOSIS CERO DE 17 AÑOS 2009</t>
        </is>
      </c>
      <c r="GT2" s="40" t="inlineStr">
        <is>
          <t>SR (DOBLE VIRAL) DOSIS CERO 18 A 30 AÑOS</t>
        </is>
      </c>
      <c r="GU2" s="40" t="inlineStr">
        <is>
          <t>SR (DOBLE VIRAL) DOSIS CERO 31 A 40 AÑOS</t>
        </is>
      </c>
      <c r="GV2" s="40" t="inlineStr">
        <is>
          <t>SR (DOBLE VIRAL) DOSIS CERO 41 Y MAS AÑOS</t>
        </is>
      </c>
      <c r="GW2" s="33" t="inlineStr">
        <is>
          <t>FIEBRE AMARILLA DOSIS UNICA EN SITUACIÓN DE BROTE Y PAISES QUE EXIGEN ANTECEDENTE VACUNAL   9 meses a 11 meses (Con Autorizacion del MSPS de acuerdo a Lineamientos)</t>
        </is>
      </c>
      <c r="GX2" s="24" t="inlineStr">
        <is>
          <t>FIEBRE AMARILLA DOSIS UNICA DE 1 AÑO
2025</t>
        </is>
      </c>
      <c r="GY2" s="24" t="inlineStr">
        <is>
          <t>FIEBRE AMARILLA DOSIS UNICA DE 2 AÑOS 
2024</t>
        </is>
      </c>
      <c r="GZ2" s="24" t="inlineStr">
        <is>
          <t>FIEBRE AMARILLA DOSIS UNICA DE 3 AÑOS 
2023</t>
        </is>
      </c>
      <c r="HA2" s="24" t="inlineStr">
        <is>
          <t>FIEBRE AMARILLA DOSIS UNICA DE 4 AÑOS 
2022</t>
        </is>
      </c>
      <c r="HB2" s="24" t="inlineStr">
        <is>
          <t>FIEBRE AMARILLA DOSIS UNICA DE  5 AÑOS 
2021</t>
        </is>
      </c>
      <c r="HC2" s="24" t="inlineStr">
        <is>
          <t>FIEBRE AMARILLA DOSIS UNICA DE 6 AÑOS 
2020</t>
        </is>
      </c>
      <c r="HD2" s="24" t="inlineStr">
        <is>
          <t>FIEBRE AMARILLA DOSIS UNICA DE 7 AÑOS 
2019</t>
        </is>
      </c>
      <c r="HE2" s="24" t="inlineStr">
        <is>
          <t>FIEBRE AMARILLA DOSIS UNICA DE 8 AÑOS 
2018</t>
        </is>
      </c>
      <c r="HF2" s="24" t="inlineStr">
        <is>
          <t>FIEBRE AMARILLA DOSIS UNICA DE 9 AÑOS 
2017</t>
        </is>
      </c>
      <c r="HG2" s="24" t="inlineStr">
        <is>
          <t>FIEBRE AMARILLA DOSIS UNICA DE 10 AÑOS 
2016</t>
        </is>
      </c>
      <c r="HH2" s="24" t="inlineStr">
        <is>
          <t>FIEBRE AMARILLA DOSIS UNICA DE 11 AÑOS 
2015</t>
        </is>
      </c>
      <c r="HI2" s="24" t="inlineStr">
        <is>
          <t>FIEBRE AMARILLA DOSIS UNICA DE 12 AÑOS 
2014</t>
        </is>
      </c>
      <c r="HJ2" s="24" t="inlineStr">
        <is>
          <t>FIEBRE AMARILLA DOSIS UNICA DE 13 AÑOS 
2013</t>
        </is>
      </c>
      <c r="HK2" s="24" t="inlineStr">
        <is>
          <t>FIEBRE AMARILLA DOSIS UNICA DE 14 AÑOS 
2012</t>
        </is>
      </c>
      <c r="HL2" s="24" t="inlineStr">
        <is>
          <t>FIEBRE AMARILLA DOSIS UNICA DE 15 AÑOS 2011</t>
        </is>
      </c>
      <c r="HM2" s="24" t="inlineStr">
        <is>
          <t>FIEBRE AMARILLA DOSIS UNICA DE 16 AÑOS 2010</t>
        </is>
      </c>
      <c r="HN2" s="24" t="inlineStr">
        <is>
          <t>FIEBRE AMARILLA DOSIS UNICA DE 17 AÑOS 2009</t>
        </is>
      </c>
      <c r="HO2" s="24" t="inlineStr">
        <is>
          <t>FIEBRE AMARILLA DOSIS UNICA DE 18 AÑOS 2008</t>
        </is>
      </c>
      <c r="HP2" s="24" t="inlineStr">
        <is>
          <t>FIEBRE AMARILLA DOSIS UNICA DE 19 AÑOS 2007</t>
        </is>
      </c>
      <c r="HQ2" s="24" t="inlineStr">
        <is>
          <t>FIEBRE AMARILLA DOSIS UNICA DE 20 AÑOS 2006</t>
        </is>
      </c>
      <c r="HR2" s="24" t="inlineStr">
        <is>
          <t>FIEBRE AMARILLA DOSIS UNICA 21 A 30 AÑOS (2005-1994)</t>
        </is>
      </c>
      <c r="HS2" s="246" t="inlineStr">
        <is>
          <t>FIEBRE AMARILLA DOSIS UNICA 31 A 40 AÑOS</t>
        </is>
      </c>
      <c r="HT2" s="246" t="inlineStr">
        <is>
          <t>FIEBRE AMARILLA DOSIS UNICA 41 A 50 AÑOS</t>
        </is>
      </c>
      <c r="HU2" s="246" t="inlineStr">
        <is>
          <t>FIEBRE AMARILLA DOSIS UNICA 51 A 59 AÑOS</t>
        </is>
      </c>
      <c r="HV2" s="246" t="inlineStr">
        <is>
          <t>FIEBRE AMARILLA DOSIS UNICA 60 A 69 AÑOS (previa autorizacion del Ministerio).</t>
        </is>
      </c>
      <c r="HW2" s="33" t="inlineStr">
        <is>
          <t>FIEBRE AMARILLA DOSIS UNICA 70 AÑOS y MAS (previa autorizacion del Ministerio).</t>
        </is>
      </c>
      <c r="HX2" s="246" t="inlineStr">
        <is>
          <t>GESTANTES (Circular 029/2025)</t>
        </is>
      </c>
      <c r="HY2" s="33" t="inlineStr">
        <is>
          <t>FIEBRE AMARILLA DOSIS UNICA REFUERZOS DE 10 AÑOS
 2016</t>
        </is>
      </c>
      <c r="HZ2" s="33" t="inlineStr">
        <is>
          <t>FIEBRE AMARILLA DOSIS UNICA REFUERZOS DE 11 AÑOS
 2015</t>
        </is>
      </c>
      <c r="IA2" s="33" t="inlineStr">
        <is>
          <t>FIEBRE AMARILLA DOSIS UNICA REFUERZOS DE 12 AÑOS 
2014</t>
        </is>
      </c>
      <c r="IB2" s="33" t="inlineStr">
        <is>
          <t>FIEBRE AMARILLA DOSIS UNICA REFUERZOS DE 13 AÑOS 
2013</t>
        </is>
      </c>
      <c r="IC2" s="33" t="inlineStr">
        <is>
          <t>FIEBRE AMARILLA DOSIS UNICA REFUERZOS DE 14 AÑOS
 2012</t>
        </is>
      </c>
      <c r="ID2" s="33" t="inlineStr">
        <is>
          <t>FIEBRE AMARILLA DOSIS UNICA REFUERZOS DE 15 AÑOS  2011</t>
        </is>
      </c>
      <c r="IE2" s="33" t="inlineStr">
        <is>
          <t>FIEBRE AMARILLA DOSIS UNICA REFUERZOS DE 16 AÑOS  2010</t>
        </is>
      </c>
      <c r="IF2" s="33" t="inlineStr">
        <is>
          <t>FIEBRE AMARILLA DOSIS UNICA REFUERZOS DE 17 AÑOS  2009</t>
        </is>
      </c>
      <c r="IG2" s="33" t="inlineStr">
        <is>
          <t>FIEBRE AMARILLA DOSIS UNICA REFUERZOS DE 18 AÑOS  2008</t>
        </is>
      </c>
      <c r="IH2" s="33" t="inlineStr">
        <is>
          <t>FIEBRE AMARILLA DOSIS UNICA REFUERZOS DE 19 AÑOS  2007</t>
        </is>
      </c>
      <c r="II2" s="33" t="inlineStr">
        <is>
          <t>FIEBRE AMARILLA DOSIS UNICA REFUERZOS DE 20 AÑOS  2006</t>
        </is>
      </c>
      <c r="IJ2" s="33" t="inlineStr">
        <is>
          <t>FIEBRE AMARILLA DOSIS UNICA REFUERZOS 21 A 30 AÑOS (2005-1994)</t>
        </is>
      </c>
      <c r="IK2" s="33" t="inlineStr">
        <is>
          <t>FIEBRE AMARILLA DOSIS UNICA REFUERZOS 31 A 40 AÑOS</t>
        </is>
      </c>
      <c r="IL2" s="33" t="inlineStr">
        <is>
          <t>FIEBRE AMARILLA DOSIS UNICA REFUERZOS 41 A 50 AÑOS</t>
        </is>
      </c>
      <c r="IM2" s="33" t="inlineStr">
        <is>
          <t>FIEBRE AMARILLA DOSIS UNICA REFUERZOS 51 A 59 AÑOS</t>
        </is>
      </c>
      <c r="IN2" s="33" t="inlineStr">
        <is>
          <t>FIEBRE AMARILLA DOSIS UNICA REFUERZOS 60 A 69 AÑOS (según lineamientos del Ministerio).</t>
        </is>
      </c>
      <c r="IO2" s="33" t="inlineStr">
        <is>
          <t>FIEBRE AMARILLA DOSIS UNICA REFUERZOS 70 AÑOS y MAS (según lineamientos del Ministerio).</t>
        </is>
      </c>
      <c r="IP2" s="41" t="inlineStr">
        <is>
          <t>HEPATITIS A  (Cohorte de nacidos a partir de 1 de enero de 2012) DOSIS ÚNICA DE 1 AÑO 
2025</t>
        </is>
      </c>
      <c r="IQ2" s="41" t="inlineStr">
        <is>
          <t>HEPATITIS A  (Cohorte de nacidos a partir de 1 de enero de 2012) DOSIS ÚNICA DE 2 AÑOS 
2024</t>
        </is>
      </c>
      <c r="IR2" s="41" t="inlineStr">
        <is>
          <t>HEPATITIS A  (Cohorte de nacidos a partir de 1 de enero de 2012) DOSIS ÚNICA DE 3 AÑOS 
2023</t>
        </is>
      </c>
      <c r="IS2" s="41" t="inlineStr">
        <is>
          <t>HEPATITIS A  (Cohorte de nacidos a partir de 1 de enero de 2012) DOSIS ÚNICA DE 4 AÑOS 
2022</t>
        </is>
      </c>
      <c r="IT2" s="41" t="inlineStr">
        <is>
          <t>HEPATITIS A  (Cohorte de nacidos a partir de 1 de enero de 2012) DOSIS ÚNICA DE  5 AÑOS 
2021</t>
        </is>
      </c>
      <c r="IU2" s="41" t="inlineStr">
        <is>
          <t>HEPATITIS A  (Cohorte de nacidos a partir de 1 de enero de 2012) DOSIS ÚNICA DE 6 AÑOS 
2020</t>
        </is>
      </c>
      <c r="IV2" s="41" t="inlineStr">
        <is>
          <t>HEPATITIS A  (Cohorte de nacidos a partir de 1 de enero de 2012) DOSIS ÚNICA DE 7 AÑOS 
2019</t>
        </is>
      </c>
      <c r="IW2" s="41" t="inlineStr">
        <is>
          <t>HEPATITIS A  (Cohorte de nacidos a partir de 1 de enero de 2012) DOSIS ÚNICA DE 8 AÑOS 
2018</t>
        </is>
      </c>
      <c r="IX2" s="41" t="inlineStr">
        <is>
          <t>HEPATITIS A  (Cohorte de nacidos a partir de 1 de enero de 2012) DOSIS ÚNICA DE 9 AÑOS 
2017</t>
        </is>
      </c>
      <c r="IY2" s="41" t="inlineStr">
        <is>
          <t>HEPATITIS A  (Cohorte de nacidos a partir de 1 de enero de 2012) DOSIS ÚNICA DE 10 AÑOS 
2016</t>
        </is>
      </c>
      <c r="IZ2" s="41" t="inlineStr">
        <is>
          <t>HEPATITIS A  (Cohorte de nacidos a partir de 1 de enero de 2012) DOSIS ÚNICA DE 11 AÑOS 
2015</t>
        </is>
      </c>
      <c r="JA2" s="41" t="inlineStr">
        <is>
          <t>HEPATITIS A  (Cohorte de nacidos a partir de 1 de enero de 2012) DOSIS ÚNICA DE 12 AÑOS 
2014</t>
        </is>
      </c>
      <c r="JB2" s="41" t="inlineStr">
        <is>
          <t>HEPATITIS A  (Cohorte de nacidos a partir de 1 de enero de 2012) DOSIS ÚNICA DE 13 AÑOS 
2013</t>
        </is>
      </c>
      <c r="JC2" s="42" t="inlineStr">
        <is>
          <t>VARICELA
(Cohorte de nacidos a partir de 1 de julio de 2014) PRIMERA DOSIS DE 1 AÑO 
2025</t>
        </is>
      </c>
      <c r="JD2" s="42" t="inlineStr">
        <is>
          <t>VARICELA
(Cohorte de nacidos a partir de 1 de julio de 2014) PRIMERA DOSIS DE 2 AÑOS
 2024</t>
        </is>
      </c>
      <c r="JE2" s="42" t="inlineStr">
        <is>
          <t>VARICELA
(Cohorte de nacidos a partir de 1 de julio de 2014) PRIMERA DOSIS DE 3 AÑOS 
2023</t>
        </is>
      </c>
      <c r="JF2" s="42" t="inlineStr">
        <is>
          <t>VARICELA
(Cohorte de nacidos a partir de 1 de julio de 2014) PRIMERA DOSIS DE 4 AÑOS 
2022</t>
        </is>
      </c>
      <c r="JG2" s="42" t="inlineStr">
        <is>
          <t>VARICELA
(Cohorte de nacidos a partir de 1 de julio de 2014) PRIMERA DOSIS DE  5 AÑOS 
2021</t>
        </is>
      </c>
      <c r="JH2" s="42" t="inlineStr">
        <is>
          <t>VARICELA
(Cohorte de nacidos a partir de 1 de julio de 2014) PRIMERA DOSIS DE 6 AÑOS 
2020</t>
        </is>
      </c>
      <c r="JI2" s="42" t="inlineStr">
        <is>
          <t>VARICELA
(Cohorte de nacidos a partir de 1 de julio de 2014) PRIMERA DOSIS DE 7 AÑOS 
2019</t>
        </is>
      </c>
      <c r="JJ2" s="42" t="inlineStr">
        <is>
          <t>VARICELA
(Cohorte de nacidos a partir de 1 de julio de 2014) PRIMERA DOSIS DE 8 AÑOS 
2018</t>
        </is>
      </c>
      <c r="JK2" s="42" t="inlineStr">
        <is>
          <t>VARICELA
(Cohorte de nacidos a partir de 1 de julio de 2014) PRIMERA DOSIS DE 9 AÑOS 
2017</t>
        </is>
      </c>
      <c r="JL2" s="42" t="inlineStr">
        <is>
          <t>VARICELA
(Cohorte de nacidos a partir de 1 de julio de 2014) PRIMERA DOSIS DE 10 AÑOS 
2016</t>
        </is>
      </c>
      <c r="JM2" s="42" t="inlineStr">
        <is>
          <t>VARICELA
(Cohorte de nacidos a partir de 1 de julio de 2014) PRIMERA DOSIS DE 11 AÑOS 
2015</t>
        </is>
      </c>
      <c r="JN2" s="42" t="inlineStr">
        <is>
          <t>VARICELA
(Cohorte de nacidos a partir de 1 de julio de 2014) PRIMERA DOSIS DE 12 AÑOS 
2014</t>
        </is>
      </c>
      <c r="JO2" s="42" t="inlineStr">
        <is>
          <t>VARICELA
(Cohorte de nacidos a partir de 1 de julio de 2014) REFUERZO    
(aplicadas a partir del 1 de julio de 2019) DE 5 AÑOS  
2025</t>
        </is>
      </c>
      <c r="JP2" s="42" t="inlineStr">
        <is>
          <t>VARICELA
(Cohorte de nacidos a partir de 1 de julio de 2014) REFUERZO    
(aplicadas a partir del 1 de julio de 2019) DE 6 AÑOS 
2024</t>
        </is>
      </c>
      <c r="JQ2" s="42" t="inlineStr">
        <is>
          <t>VARICELA
(Cohorte de nacidos a partir de 1 de julio de 2014) REFUERZO    
(aplicadas a partir del 1 de julio de 2019) DE 7 AÑOS  
2023</t>
        </is>
      </c>
      <c r="JR2" s="42" t="inlineStr">
        <is>
          <t>VARICELA
(Cohorte de nacidos a partir de 1 de julio de 2014) REFUERZO    
(aplicadas a partir del 1 de julio de 2019) DE 8 AÑOS  
2022</t>
        </is>
      </c>
      <c r="JS2" s="42" t="inlineStr">
        <is>
          <t>VARICELA
(Cohorte de nacidos a partir de 1 de julio de 2014) REFUERZO    
(aplicadas a partir del 1 de julio de 2019) DE 9 AÑOS  
2021</t>
        </is>
      </c>
      <c r="JT2" s="42" t="inlineStr">
        <is>
          <t>VARICELA
(Cohorte de nacidos a partir de 1 de julio de 2014) REFUERZO    
(aplicadas a partir del 1 de julio de 2019) DE 10 AÑOS  
2020</t>
        </is>
      </c>
      <c r="JU2" s="42" t="inlineStr">
        <is>
          <t>VARICELA
(Cohorte de nacidos a partir de 1 de julio de 2014) REFUERZO    
(aplicadas a partir del 1 de julio de 2019) DE 11 AÑOS  
2019</t>
        </is>
      </c>
      <c r="JV2" s="43" t="inlineStr">
        <is>
          <t>TOXOIDE TETANICO-DIFTERICO DE ADULTOS (Td)  NIÑOS Y NIÑAS
 DE 7 A 9 AÑOS 
Td1</t>
        </is>
      </c>
      <c r="JW2" s="43" t="inlineStr">
        <is>
          <t>TOXOIDE TETANICO-DIFTERICO DE ADULTOS (Td)  NIÑOS Y NIÑAS
 DE 7 A 9 AÑOS 
Td</t>
        </is>
      </c>
      <c r="JX2" s="43" t="inlineStr">
        <is>
          <t>TOXOIDE TETANICO-DIFTERICO DE ADULTOS (Td)  NIÑOS Y NIÑAS
 DE 7 A 9 AÑOS 
Td3</t>
        </is>
      </c>
      <c r="JY2" s="43" t="inlineStr">
        <is>
          <t>TOXOIDE TETANICO-DIFTERICO DE ADULTOS (Td)  NIÑOS Y NIÑAS
 DE 7 A 9 AÑOS 
Ref. 1</t>
        </is>
      </c>
      <c r="JZ2" s="43" t="inlineStr">
        <is>
          <t>TOXOIDE TETANICO-DIFTERICO DE ADULTOS (Td)  NIÑOS Y NIÑAS
 DE 7 A 9 AÑOS 
Ref. 2</t>
        </is>
      </c>
      <c r="KA2" s="43" t="inlineStr">
        <is>
          <t>TOXOIDE TETANICO-DIFTERICO DE ADULTOS (Td) GESTANTES 
DE 9 AÑOS A 17 AÑOS 
Td1</t>
        </is>
      </c>
      <c r="KB2" s="43" t="inlineStr">
        <is>
          <t>TOXOIDE TETANICO-DIFTERICO DE ADULTOS (Td) GESTANTES 
DE 9 AÑOS A 17 AÑOS 
Td2</t>
        </is>
      </c>
      <c r="KC2" s="43" t="inlineStr">
        <is>
          <t>TOXOIDE TETANICO-DIFTERICO DE ADULTOS (Td) GESTANTES 
DE 9 AÑOS A 17 AÑOS 
Td3</t>
        </is>
      </c>
      <c r="KD2" s="43" t="inlineStr">
        <is>
          <t>TOXOIDE TETANICO-DIFTERICO DE ADULTOS (Td) GESTANTES 
DE 9 AÑOS A 17 AÑOS 
Td4</t>
        </is>
      </c>
      <c r="KE2" s="43" t="inlineStr">
        <is>
          <t>TOXOIDE TETANICO-DIFTERICO DE ADULTOS (Td) GESTANTES 
DE 9 AÑOS A 17 AÑOS 
Td5</t>
        </is>
      </c>
      <c r="KF2" s="43" t="inlineStr">
        <is>
          <t>TOXOIDE TETANICO-DIFTERICO DE ADULTOS (Td) GESTANTES 
DE 18 AÑOS Y MAS 
Td1</t>
        </is>
      </c>
      <c r="KG2" s="43" t="inlineStr">
        <is>
          <t>TOXOIDE TETANICO-DIFTERICO DE ADULTOS (Td) GESTANTES 
DE 18 AÑOS Y MAS 
Td2</t>
        </is>
      </c>
      <c r="KH2" s="43" t="inlineStr">
        <is>
          <t>TOXOIDE TETANICO-DIFTERICO DE ADULTOS (Td) GESTANTES 
DE 18 AÑOS Y MAS 
Td3</t>
        </is>
      </c>
      <c r="KI2" s="43" t="inlineStr">
        <is>
          <t>TOXOIDE TETANICO-DIFTERICO DE ADULTOS (Td) GESTANTES 
DE 18 AÑOS Y MAS 
Td4</t>
        </is>
      </c>
      <c r="KJ2" s="43" t="inlineStr">
        <is>
          <t>TOXOIDE TETANICO-DIFTERICO DE ADULTOS (Td) GESTANTES 
DE 18 AÑOS Y MAS 
Td5</t>
        </is>
      </c>
      <c r="KK2" s="44" t="inlineStr">
        <is>
          <t>TOXOIDE TETANICO-DIFTERICO DE ADULTOS (Td) REFUERZOS GESTANTES
15 A 49 AÑOS REF.
1</t>
        </is>
      </c>
      <c r="KL2" s="44" t="inlineStr">
        <is>
          <t>TOXOIDE TETANICO-DIFTERICO DE ADULTOS (Td) REFUERZOS GESTANTES
15 A 49 AÑOS REF.
2</t>
        </is>
      </c>
      <c r="KM2" s="44" t="inlineStr">
        <is>
          <t>TOXOIDE TETANICO-DIFTERICO DE ADULTOS (Td) REFUERZOS GESTANTES
15 A 49 AÑOS REF.
3</t>
        </is>
      </c>
      <c r="KN2" s="44" t="inlineStr">
        <is>
          <t>TOXOIDE TETANICO-DIFTERICO DE ADULTOS (Td) REFUERZOS GESTANTES
15 A 49 AÑOS REF.
4</t>
        </is>
      </c>
      <c r="KO2" s="43" t="inlineStr">
        <is>
          <t>TOXOIDE TETANICO-DIFTERICO DE ADULTOS (Td) MUJERES EN EDAD FERTIL (MEF) 
DE 10 AÑOS A 17 AÑOS 
Td1</t>
        </is>
      </c>
      <c r="KP2" s="43" t="inlineStr">
        <is>
          <t>TOXOIDE TETANICO-DIFTERICO DE ADULTOS (Td) MUJERES EN EDAD FERTIL (MEF) 
DE 10 AÑOS A 17 AÑOS 
Td2</t>
        </is>
      </c>
      <c r="KQ2" s="43" t="inlineStr">
        <is>
          <t>TOXOIDE TETANICO-DIFTERICO DE ADULTOS (Td) MUJERES EN EDAD FERTIL (MEF) 
DE 10 AÑOS A 17 AÑOS 
Td3</t>
        </is>
      </c>
      <c r="KR2" s="43" t="inlineStr">
        <is>
          <t>TOXOIDE TETANICO-DIFTERICO DE ADULTOS (Td) MUJERES EN EDAD FERTIL (MEF) 
DE 10 AÑOS A 17 AÑOS 
Td4</t>
        </is>
      </c>
      <c r="KS2" s="43" t="inlineStr">
        <is>
          <t>TOXOIDE TETANICO-DIFTERICO DE ADULTOS (Td) MUJERES EN EDAD FERTIL (MEF) 
DE 10 AÑOS A 17 AÑOS 
Td5</t>
        </is>
      </c>
      <c r="KT2" s="43" t="inlineStr">
        <is>
          <t>TOXOIDE TETANICO-DIFTERICO DE ADULTOS (Td) MUJERES EN EDAD FERTIL (MEF)
 DE 18 A 49 AÑOS
Td1</t>
        </is>
      </c>
      <c r="KU2" s="43" t="inlineStr">
        <is>
          <t>TOXOIDE TETANICO-DIFTERICO DE ADULTOS (Td) MUJERES EN EDAD FERTIL (MEF)
 DE 18 A 49 AÑOS
Td2</t>
        </is>
      </c>
      <c r="KV2" s="43" t="inlineStr">
        <is>
          <t>TOXOIDE TETANICO-DIFTERICO DE ADULTOS (Td) MUJERES EN EDAD FERTIL (MEF)
 DE 18 A 49 AÑOS
Td3</t>
        </is>
      </c>
      <c r="KW2" s="43" t="inlineStr">
        <is>
          <t>TOXOIDE TETANICO-DIFTERICO DE ADULTOS (Td) MUJERES EN EDAD FERTIL (MEF)
 DE 18 A 49 AÑOS
Td4</t>
        </is>
      </c>
      <c r="KX2" s="43" t="inlineStr">
        <is>
          <t>TOXOIDE TETANICO-DIFTERICO DE ADULTOS (Td) MUJERES EN EDAD FERTIL (MEF)
 DE 18 A 49 AÑOS
Td5</t>
        </is>
      </c>
      <c r="KY2" s="44" t="inlineStr">
        <is>
          <t>TOXOIDE TETANICO-DIFTERICO DE ADULTOS (Td) 
REFUERZOS MEF  
DE 15 A 49 AÑOS 
REF. 1</t>
        </is>
      </c>
      <c r="KZ2" s="44" t="inlineStr">
        <is>
          <t>TOXOIDE TETANICO-DIFTERICO DE ADULTOS (Td) 
REFUERZOS MEF  
DE 15 A 49 AÑOS 
REF. 2</t>
        </is>
      </c>
      <c r="LA2" s="44" t="inlineStr">
        <is>
          <t>TOXOIDE TETANICO-DIFTERICO DE ADULTOS (Td) 
REFUERZOS MEF  
DE 15 A 49 AÑOS 
REF. 3</t>
        </is>
      </c>
      <c r="LB2" s="44" t="inlineStr">
        <is>
          <t>TOXOIDE TETANICO-DIFTERICO DE ADULTOS (Td) 
REFUERZOS MEF  
DE 15 A 49 AÑOS 
REF. 4</t>
        </is>
      </c>
      <c r="LC2" s="43" t="inlineStr">
        <is>
          <t>TOXOIDE TETANICO-DIFTERICO DE ADULTOS (Td) 
HOMBRES DE 10 A 17 AÑOS 
Td1</t>
        </is>
      </c>
      <c r="LD2" s="43" t="inlineStr">
        <is>
          <t>TOXOIDE TETANICO-DIFTERICO DE ADULTOS (Td) 
HOMBRES DE 10 A 17 AÑOS 
Td2</t>
        </is>
      </c>
      <c r="LE2" s="43" t="inlineStr">
        <is>
          <t>TOXOIDE TETANICO-DIFTERICO DE ADULTOS (Td) 
HOMBRES DE 10 A 17 AÑOS 
Td3</t>
        </is>
      </c>
      <c r="LF2" s="43" t="inlineStr">
        <is>
          <t>TOXOIDE TETANICO-DIFTERICO DE ADULTOS (Td) 
HOMBRES DE 10 A 17 AÑOS 
Td4</t>
        </is>
      </c>
      <c r="LG2" s="43" t="inlineStr">
        <is>
          <t>TOXOIDE TETANICO-DIFTERICO DE ADULTOS (Td) 
HOMBRES DE 10 A 17 AÑOS 
Td5</t>
        </is>
      </c>
      <c r="LH2" s="43" t="inlineStr">
        <is>
          <t>TOXOIDE TETANICO-DIFTERICO DE ADULTOS (Td) 
HOMBRES DE 18 A 49 AÑOS 
Td1</t>
        </is>
      </c>
      <c r="LI2" s="43" t="inlineStr">
        <is>
          <t>TOXOIDE TETANICO-DIFTERICO DE ADULTOS (Td) 
HOMBRES DE 18 A 49 AÑOS 
Td2</t>
        </is>
      </c>
      <c r="LJ2" s="43" t="inlineStr">
        <is>
          <t>TOXOIDE TETANICO-DIFTERICO DE ADULTOS (Td) 
HOMBRES DE 18 A 49 AÑOS 
Td3</t>
        </is>
      </c>
      <c r="LK2" s="43" t="inlineStr">
        <is>
          <t>TOXOIDE TETANICO-DIFTERICO DE ADULTOS (Td) 
HOMBRES DE 18 A 49 AÑOS 
Td4</t>
        </is>
      </c>
      <c r="LL2" s="43" t="inlineStr">
        <is>
          <t>TOXOIDE TETANICO-DIFTERICO DE ADULTOS (Td) 
HOMBRES DE 18 A 49 AÑOS 
Td5</t>
        </is>
      </c>
      <c r="LM2" s="44" t="inlineStr">
        <is>
          <t>TOXOIDE TETANICO-DIFTERICO DE ADULTOS (Td) REFUERZOS
HOMBRES DE 15 A 49 AÑOS REF.
1</t>
        </is>
      </c>
      <c r="LN2" s="44" t="inlineStr">
        <is>
          <t>TOXOIDE TETANICO-DIFTERICO DE ADULTOS (Td) REFUERZOS
HOMBRES DE 15 A 49 AÑOS REF.
2</t>
        </is>
      </c>
      <c r="LO2" s="44" t="inlineStr">
        <is>
          <t>TOXOIDE TETANICO-DIFTERICO DE ADULTOS (Td) REFUERZOS
HOMBRES DE 15 A 49 AÑOS REF.
3</t>
        </is>
      </c>
      <c r="LP2" s="44" t="inlineStr">
        <is>
          <t>TOXOIDE TETANICO-DIFTERICO DE ADULTOS (Td) REFUERZOS
HOMBRES DE 15 A 49 AÑOS REF.
4</t>
        </is>
      </c>
      <c r="LQ2" s="43" t="inlineStr">
        <is>
          <t>TOXOIDE TETANICO-DIFTERICO DE ADULTOS (Td) 
OTROS DE 50 A 59 AÑOS 
Td1</t>
        </is>
      </c>
      <c r="LR2" s="43" t="inlineStr">
        <is>
          <t>TOXOIDE TETANICO-DIFTERICO DE ADULTOS (Td) 
OTROS DE 50 A 59 AÑOS 
Td2</t>
        </is>
      </c>
      <c r="LS2" s="43" t="inlineStr">
        <is>
          <t>TOXOIDE TETANICO-DIFTERICO DE ADULTOS (Td) 
OTROS DE 50 A 59 AÑOS 
Td3</t>
        </is>
      </c>
      <c r="LT2" s="43" t="inlineStr">
        <is>
          <t>TOXOIDE TETANICO-DIFTERICO DE ADULTOS (Td) 
OTROS DE 50 A 59 AÑOS 
Td4</t>
        </is>
      </c>
      <c r="LU2" s="43" t="inlineStr">
        <is>
          <t>TOXOIDE TETANICO-DIFTERICO DE ADULTOS (Td) 
OTROS DE 50 A 59 AÑOS 
Td5</t>
        </is>
      </c>
      <c r="LV2" s="43" t="inlineStr">
        <is>
          <t>TOXOIDE TETANICO-DIFTERICO DE ADULTOS (Td)
 OTROS DE 60 AÑOS Y MAS
 Td1</t>
        </is>
      </c>
      <c r="LW2" s="43" t="inlineStr">
        <is>
          <t>TOXOIDE TETANICO-DIFTERICO DE ADULTOS (Td)
 OTROS DE 60 AÑOS Y MAS
 Td2</t>
        </is>
      </c>
      <c r="LX2" s="43" t="inlineStr">
        <is>
          <t>TOXOIDE TETANICO-DIFTERICO DE ADULTOS (Td)
 OTROS DE 60 AÑOS Y MAS
 Td3</t>
        </is>
      </c>
      <c r="LY2" s="43" t="inlineStr">
        <is>
          <t>TOXOIDE TETANICO-DIFTERICO DE ADULTOS (Td)
 OTROS DE 60 AÑOS Y MAS
 Td4</t>
        </is>
      </c>
      <c r="LZ2" s="43" t="inlineStr">
        <is>
          <t>TOXOIDE TETANICO-DIFTERICO DE ADULTOS (Td)
 OTROS DE 60 AÑOS Y MAS
 Td5</t>
        </is>
      </c>
      <c r="MA2" s="45" t="inlineStr">
        <is>
          <t>Tdap ACELULAR  GESTANTES DE 9 A 17 AÑOS de acuerdo al lineamiento UNICA DOSIS EN CADA EMBARAZO</t>
        </is>
      </c>
      <c r="MB2" s="45" t="inlineStr">
        <is>
          <t>Tdap ACELULAR  GESTANTES DE 9 A 17 AÑOS de acuerdo al lineamiento  Td1</t>
        </is>
      </c>
      <c r="MC2" s="45" t="inlineStr">
        <is>
          <t>Tdap ACELULAR  GESTANTES DE 9 A 17 AÑOS de acuerdo al lineamiento  Td2</t>
        </is>
      </c>
      <c r="MD2" s="45" t="inlineStr">
        <is>
          <t>Tdap ACELULAR  GESTANTES DE 9 A 17 AÑOS de acuerdo al lineamiento  Td3</t>
        </is>
      </c>
      <c r="ME2" s="45" t="inlineStr">
        <is>
          <t>Tdap ACELULAR  GESTANTES DE 9 A 17 AÑOS de acuerdo al lineamiento  Td4</t>
        </is>
      </c>
      <c r="MF2" s="45" t="inlineStr">
        <is>
          <t>Tdap ACELULAR  GESTANTES DE 9 A 17 AÑOS de acuerdo al lineamiento  Td5</t>
        </is>
      </c>
      <c r="MG2" s="45" t="inlineStr">
        <is>
          <t>Tdap ACELULAR   GESTANTES DE 18 AÑOS Y MAS, de acuerdo al lineamiento UNICA DOSIS EN CADA EMBARAZO</t>
        </is>
      </c>
      <c r="MH2" s="45" t="inlineStr">
        <is>
          <t>Tdap ACELULAR   GESTANTES DE 18 AÑOS Y MAS, de acuerdo al lineamiento  Td1</t>
        </is>
      </c>
      <c r="MI2" s="45" t="inlineStr">
        <is>
          <t>Tdap ACELULAR   GESTANTES DE 18 AÑOS Y MAS, de acuerdo al lineamiento  Td2</t>
        </is>
      </c>
      <c r="MJ2" s="45" t="inlineStr">
        <is>
          <t>Tdap ACELULAR   GESTANTES DE 18 AÑOS Y MAS, de acuerdo al lineamiento  Td3</t>
        </is>
      </c>
      <c r="MK2" s="45" t="inlineStr">
        <is>
          <t>Tdap ACELULAR   GESTANTES DE 18 AÑOS Y MAS, de acuerdo al lineamiento  Td4</t>
        </is>
      </c>
      <c r="ML2" s="45" t="inlineStr">
        <is>
          <t>Tdap ACELULAR   GESTANTES DE 18 AÑOS Y MAS, de acuerdo al lineamiento  Td5</t>
        </is>
      </c>
      <c r="MM2" s="46" t="inlineStr">
        <is>
          <t>Tdap ACELULAR  UNICA DOSIS OTROS GRUPOS 
(Con Autorizacion del MSPS )</t>
        </is>
      </c>
      <c r="MN2" s="392" t="inlineStr">
        <is>
          <t>VIRUS SINCITIAL RESPIRATORIO (VSR) GESTANTES (A PARTIR DE LA SEMANA 28 A 36) UNICA DOSIS EN CADA EMBARAZO</t>
        </is>
      </c>
      <c r="MO2" s="47" t="inlineStr">
        <is>
          <t>INFLUENZA DE 6 MESES A 11 MESES 1a</t>
        </is>
      </c>
      <c r="MP2" s="47" t="inlineStr">
        <is>
          <t>INFLUENZA DE 6 MESES A 11 MESES 2a</t>
        </is>
      </c>
      <c r="MQ2" s="47" t="inlineStr">
        <is>
          <t>INFLUENZA DE 12 MESES A 23 MESES 1a</t>
        </is>
      </c>
      <c r="MR2" s="47" t="inlineStr">
        <is>
          <t>INFLUENZA DE 12 MESES A 23 MESES 2a</t>
        </is>
      </c>
      <c r="MS2" s="47" t="inlineStr">
        <is>
          <t>INFLUENZA DE 12 MESES A 23 MESES ÚNICA</t>
        </is>
      </c>
      <c r="MT2" s="47" t="inlineStr">
        <is>
          <t>INFLUENZA 24 A 35 MESES 1a</t>
        </is>
      </c>
      <c r="MU2" s="47" t="inlineStr">
        <is>
          <t>INFLUENZA 24 A 35 MESES 2a</t>
        </is>
      </c>
      <c r="MV2" s="47" t="inlineStr">
        <is>
          <t>INFLUENZA 24 A 35 MESES ÚNICA</t>
        </is>
      </c>
      <c r="MW2" s="47" t="inlineStr">
        <is>
          <t>INFLUENZA 36  MESES A 60 MESES Y 29 DIAS
SEGÚN AUTORIZACION DEL MINISTERIO 1a</t>
        </is>
      </c>
      <c r="MX2" s="47" t="inlineStr">
        <is>
          <t>INFLUENZA 36  MESES A 60 MESES Y 29 DIAS
SEGÚN AUTORIZACION DEL MINISTERIO 2a</t>
        </is>
      </c>
      <c r="MY2" s="47" t="inlineStr">
        <is>
          <t>INFLUENZA 36  MESES A 60 MESES Y 29 DIAS
SEGÚN AUTORIZACION DEL MINISTERIO ÚNICA</t>
        </is>
      </c>
      <c r="MZ2" s="47" t="inlineStr">
        <is>
          <t>INFLUENZA DE 50 a 59 AÑOS  (SEGÚN AUTORIZACION DEL MINISTERIO)
 ÚNICA</t>
        </is>
      </c>
      <c r="NA2" s="47" t="inlineStr">
        <is>
          <t>INFLUENZA DE 60 Y MAS AÑOS  ÚNICA</t>
        </is>
      </c>
      <c r="NB2" s="47" t="inlineStr">
        <is>
          <t>INFLUENZA GESTANTES A PARTIR DE LA SEMANA 14 ÚNICA</t>
        </is>
      </c>
      <c r="NC2" s="47" t="inlineStr">
        <is>
          <t>INFLUENZA 
DE 6 A 8 AÑOS (Poblaciones autorizadas de acuerdo a los lineamientos emitidos por el MSPS )
1a</t>
        </is>
      </c>
      <c r="ND2" s="47" t="inlineStr">
        <is>
          <t>INFLUENZA 
DE 6 A 8 AÑOS (Poblaciones autorizadas de acuerdo a los lineamientos emitidos por el MSPS )
2a</t>
        </is>
      </c>
      <c r="NE2" s="47" t="inlineStr">
        <is>
          <t>INFLUENZA 
DE 6 A 8 AÑOS (Poblaciones autorizadas de acuerdo a los lineamientos emitidos por el MSPS)
UNICA</t>
        </is>
      </c>
      <c r="NF2" s="47" t="inlineStr">
        <is>
          <t>INFULENZZA 
DE 9 A 17 AÑOS (Poblaciones con diagnóstico de riesgo, recibir de acuerdo a los lineamientos emitidos por el MSPS)
ÚNICA</t>
        </is>
      </c>
      <c r="NG2" s="47" t="inlineStr">
        <is>
          <t>INFULENZZA 
DE 18 A 59 AÑOS (Poblaciones con diagnóstico de riesgo, recibir de acuerdo a los lineamientos emitidos por el MSPS)
ÚNICA</t>
        </is>
      </c>
      <c r="NH2" s="47" t="inlineStr">
        <is>
          <t>INFLUENZA
PERSONAL DE LA SALUD
ÚNICA</t>
        </is>
      </c>
      <c r="NI2" s="737" t="inlineStr">
        <is>
          <t>INFLUENZA
Familiares y convivientes de menores de 18 años con Cancér (Ley 1388/2010) 
ÚNICA</t>
        </is>
      </c>
      <c r="NJ2" s="51" t="inlineStr">
        <is>
          <t>MENINGOCOCO USO EN BROTES
 (Serogrupo A, C, Y y W-135) DE 
6 A 11 MESES  
1a</t>
        </is>
      </c>
      <c r="NK2" s="51" t="inlineStr">
        <is>
          <t>MENINGOCOCO USO EN BROTES
 (Serogrupo A, C, Y y W-135) 
DE 6 A 11 MESES  2a</t>
        </is>
      </c>
      <c r="NL2" s="51" t="inlineStr">
        <is>
          <t>MENINGOCOCO USO EN BROTES
 (Serogrupo A, C, Y y W-135) 
DE 6 A 11 MESES  3a</t>
        </is>
      </c>
      <c r="NM2" s="51" t="inlineStr">
        <is>
          <t>MENINGOCOCO USO EN BROTES
 (Serogrupo A, C, Y y W-135) 
12 A 23 MESES 
1a</t>
        </is>
      </c>
      <c r="NN2" s="51" t="inlineStr">
        <is>
          <t>MENINGOCOCO USO EN BROTES
 (Serogrupo A, C, Y y W-135) 
12 A 23 MESES 
2a</t>
        </is>
      </c>
      <c r="NO2" s="51" t="inlineStr">
        <is>
          <t>MENINGOCOCO USO EN BROTES
 (Serogrupo A, C, Y y W-135) 
MAYORES DE 2 AÑOS 
ÚNICA</t>
        </is>
      </c>
      <c r="NP2" s="257" t="inlineStr">
        <is>
          <t>DENGUE 4 Años de Edad 1a dosis</t>
        </is>
      </c>
      <c r="NQ2" s="257" t="inlineStr">
        <is>
          <t>DENGUE 4 Años de Edad 2a dosis</t>
        </is>
      </c>
      <c r="NR2" s="257" t="inlineStr">
        <is>
          <t>DENGUE 5 Años de Edad 1a dosis</t>
        </is>
      </c>
      <c r="NS2" s="257" t="inlineStr">
        <is>
          <t>DENGUE 5 Años de Edad 2a dosis</t>
        </is>
      </c>
      <c r="NT2" s="345" t="inlineStr">
        <is>
          <t>DENGUE 6 Años de Edad 1a dosis</t>
        </is>
      </c>
      <c r="NU2" s="345" t="inlineStr">
        <is>
          <t>DENGUE 6 Años de Edad 2a dosis</t>
        </is>
      </c>
      <c r="NV2" s="345" t="inlineStr">
        <is>
          <t>DENGUE 7 Años de Edad 1a dosis</t>
        </is>
      </c>
      <c r="NW2" s="345" t="inlineStr">
        <is>
          <t>DENGUE 7 Años de Edad 2a dosis</t>
        </is>
      </c>
      <c r="NX2" s="609" t="inlineStr">
        <is>
          <t>DENGUE Lineamiento vigente 2026 población objeto niñas y niñas de 9 años  o que cursen 4 de pirmaria 8 Años de Edad 1a dosis</t>
        </is>
      </c>
      <c r="NY2" s="609" t="inlineStr">
        <is>
          <t>DENGUE Lineamiento vigente 2026 población objeto niñas y niñas de 9 años  o que cursen 4 de pirmaria 8 Años de Edad 2a dosis</t>
        </is>
      </c>
      <c r="NZ2" s="609" t="inlineStr">
        <is>
          <t>DENGUE Lineamiento vigente 2026 población objeto niñas y niñas de 9 años  o que cursen 4 de pirmaria 9 Años de Edad 1a dosis</t>
        </is>
      </c>
      <c r="OA2" s="609" t="inlineStr">
        <is>
          <t>DENGUE Lineamiento vigente 2026 población objeto niñas y niñas de 9 años  o que cursen 4 de pirmaria 9 Años de Edad 2a dosis</t>
        </is>
      </c>
      <c r="OB2" s="609" t="inlineStr">
        <is>
          <t>DENGUE Lineamiento vigente 2026 población objeto niñas y niñas de 9 años  o que cursen 4 de pirmaria 10 Años de Edad 1a dosis</t>
        </is>
      </c>
      <c r="OC2" s="609" t="inlineStr">
        <is>
          <t>DENGUE Lineamiento vigente 2026 población objeto niñas y niñas de 9 años  o que cursen 4 de pirmaria 10 Años de Edad 2a dosis</t>
        </is>
      </c>
      <c r="OD2" s="345" t="inlineStr">
        <is>
          <t>DENGUE / Otros grupos poblacionales autorizados de acuerdo con los lineamientos emitidos por el MSPS  11 Años de Edad 1a dosis</t>
        </is>
      </c>
      <c r="OE2" s="345" t="inlineStr">
        <is>
          <t>DENGUE / Otros grupos poblacionales autorizados de acuerdo con los lineamientos emitidos por el MSPS  11 Años de Edad 2a dosis</t>
        </is>
      </c>
      <c r="OF2" s="345" t="inlineStr">
        <is>
          <t>DENGUE / Otros grupos poblacionales autorizados de acuerdo con los lineamientos emitidos por el MSPS  12 Años de Edad 1a dosis</t>
        </is>
      </c>
      <c r="OG2" s="345" t="inlineStr">
        <is>
          <t>DENGUE / Otros grupos poblacionales autorizados de acuerdo con los lineamientos emitidos por el MSPS  12 Años de Edad 2a dosis</t>
        </is>
      </c>
      <c r="OH2" s="345" t="inlineStr">
        <is>
          <t>DENGUE / Otros grupos poblacionales autorizados de acuerdo con los lineamientos emitidos por el MSPS  13 Años de Edad 1a dosis</t>
        </is>
      </c>
      <c r="OI2" s="345" t="inlineStr">
        <is>
          <t>DENGUE / Otros grupos poblacionales autorizados de acuerdo con los lineamientos emitidos por el MSPS  13 Años de Edad 2a dosis</t>
        </is>
      </c>
      <c r="OJ2" s="345" t="inlineStr">
        <is>
          <t>DENGUE / Otros grupos poblacionales autorizados de acuerdo con los lineamientos emitidos por el MSPS  14 Años de Edad 1a dosis</t>
        </is>
      </c>
      <c r="OK2" s="345" t="inlineStr">
        <is>
          <t>DENGUE / Otros grupos poblacionales autorizados de acuerdo con los lineamientos emitidos por el MSPS  14 Años de Edad 2a dosis</t>
        </is>
      </c>
      <c r="OL2" s="345" t="inlineStr">
        <is>
          <t>DENGUE / Otros grupos poblacionales autorizados de acuerdo con los lineamientos emitidos por el MSPS  15 Años de Edad 1a dosis</t>
        </is>
      </c>
      <c r="OM2" s="345" t="inlineStr">
        <is>
          <t>DENGUE / Otros grupos poblacionales autorizados de acuerdo con los lineamientos emitidos por el MSPS  15 Años de Edad 2a dosis</t>
        </is>
      </c>
      <c r="ON2" s="345" t="inlineStr">
        <is>
          <t>DENGUE / Otros grupos poblacionales autorizados de acuerdo con los lineamientos emitidos por el MSPS  16 Años de Edad 1a dosis</t>
        </is>
      </c>
      <c r="OO2" s="345" t="inlineStr">
        <is>
          <t>DENGUE / Otros grupos poblacionales autorizados de acuerdo con los lineamientos emitidos por el MSPS  16 Años de Edad 2a dosis</t>
        </is>
      </c>
      <c r="OP2" s="345" t="inlineStr">
        <is>
          <t>DENGUE / Otros grupos poblacionales autorizados de acuerdo con los lineamientos emitidos por el MSPS  17 Años de Edad 1a dosis</t>
        </is>
      </c>
      <c r="OQ2" s="345" t="inlineStr">
        <is>
          <t>DENGUE / Otros grupos poblacionales autorizados de acuerdo con los lineamientos emitidos por el MSPS  17 Años de Edad 2a dosis</t>
        </is>
      </c>
      <c r="OR2" s="345" t="inlineStr">
        <is>
          <t>DENGUE / Otros grupos poblacionales autorizados de acuerdo con los lineamientos emitidos por el MSPS  18 Años de Edad 1a dosis</t>
        </is>
      </c>
      <c r="OS2" s="345" t="inlineStr">
        <is>
          <t>DENGUE / Otros grupos poblacionales autorizados de acuerdo con los lineamientos emitidos por el MSPS  18 Años de Edad 2a dosis</t>
        </is>
      </c>
      <c r="OT2" s="345" t="inlineStr">
        <is>
          <t>DENGUE / Otros grupos poblacionales autorizados de acuerdo con los lineamientos emitidos por el MSPS  19 Años de Edad 1a dosis</t>
        </is>
      </c>
      <c r="OU2" s="345" t="inlineStr">
        <is>
          <t>DENGUE / Otros grupos poblacionales autorizados de acuerdo con los lineamientos emitidos por el MSPS  19 Años de Edad 2a dosis</t>
        </is>
      </c>
      <c r="OV2" s="345" t="inlineStr">
        <is>
          <t>DENGUE / Otros grupos poblacionales autorizados de acuerdo con los lineamientos emitidos por el MSPS  De 20 a 24 Años de Edad 1a dosis</t>
        </is>
      </c>
      <c r="OW2" s="345" t="inlineStr">
        <is>
          <t>DENGUE / Otros grupos poblacionales autorizados de acuerdo con los lineamientos emitidos por el MSPS  De 20 a 24 Años de Edad 2a dosis</t>
        </is>
      </c>
      <c r="OX2" s="345" t="inlineStr">
        <is>
          <t>DENGUE / Otros grupos poblacionales autorizados de acuerdo con los lineamientos emitidos por el MSPS  De 25 a 29 Años de Edad 1a dosis</t>
        </is>
      </c>
      <c r="OY2" s="345" t="inlineStr">
        <is>
          <t>DENGUE / Otros grupos poblacionales autorizados de acuerdo con los lineamientos emitidos por el MSPS  De 25 a 29 Años de Edad 2a dosis</t>
        </is>
      </c>
      <c r="OZ2" s="345" t="inlineStr">
        <is>
          <t>DENGUE / Otros grupos poblacionales autorizados de acuerdo con los lineamientos emitidos por el MSPS  De 30 a 34 Años de Edad 1a dosis</t>
        </is>
      </c>
      <c r="PA2" s="345" t="inlineStr">
        <is>
          <t>DENGUE / Otros grupos poblacionales autorizados de acuerdo con los lineamientos emitidos por el MSPS  De 30 a 34 Años de Edad 2a dosis</t>
        </is>
      </c>
      <c r="PB2" s="345" t="inlineStr">
        <is>
          <t>DENGUE / Otros grupos poblacionales autorizados de acuerdo con los lineamientos emitidos por el MSPS  De 35 a 39 Años de Edad 1a dosis</t>
        </is>
      </c>
      <c r="PC2" s="345" t="inlineStr">
        <is>
          <t>DENGUE / Otros grupos poblacionales autorizados de acuerdo con los lineamientos emitidos por el MSPS  De 35 a 39 Años de Edad 2a dosis</t>
        </is>
      </c>
      <c r="PD2" s="345" t="inlineStr">
        <is>
          <t>DENGUE / Otros grupos poblacionales autorizados de acuerdo con los lineamientos emitidos por el MSPS  De 40 a 44 Años de Edad 11a dosis</t>
        </is>
      </c>
      <c r="PE2" s="345" t="inlineStr">
        <is>
          <t>DENGUE / Otros grupos poblacionales autorizados de acuerdo con los lineamientos emitidos por el MSPS  De 40 a 44 Años de Edad 12a dosis</t>
        </is>
      </c>
      <c r="PF2" s="345" t="inlineStr">
        <is>
          <t>DENGUE / Otros grupos poblacionales autorizados de acuerdo con los lineamientos emitidos por el MSPS  De 45 a 49 Años de Edad 1a dosis</t>
        </is>
      </c>
      <c r="PG2" s="345" t="inlineStr">
        <is>
          <t>DENGUE / Otros grupos poblacionales autorizados de acuerdo con los lineamientos emitidos por el MSPS  De 45 a 49 Años de Edad 2a dosis</t>
        </is>
      </c>
      <c r="PH2" s="345" t="inlineStr">
        <is>
          <t>DENGUE / Otros grupos poblacionales autorizados de acuerdo con los lineamientos emitidos por el MSPS  De 50 a 54 Años de Edad 1a dosis</t>
        </is>
      </c>
      <c r="PI2" s="345" t="inlineStr">
        <is>
          <t>DENGUE / Otros grupos poblacionales autorizados de acuerdo con los lineamientos emitidos por el MSPS  De 50 a 54 Años de Edad 2a dosis</t>
        </is>
      </c>
      <c r="PJ2" s="345" t="inlineStr">
        <is>
          <t>DENGUE / Otros grupos poblacionales autorizados de acuerdo con los lineamientos emitidos por el MSPS  De 55 a 59 Años de Edad 1a dosis</t>
        </is>
      </c>
      <c r="PK2" s="345" t="inlineStr">
        <is>
          <t>DENGUE / Otros grupos poblacionales autorizados de acuerdo con los lineamientos emitidos por el MSPS  De 55 a 59 Años de Edad 2a dosis</t>
        </is>
      </c>
      <c r="PL2" s="345" t="inlineStr">
        <is>
          <t>DENGUE / Otros grupos poblacionales autorizados de acuerdo con los lineamientos emitidos por el MSPS  60 años  1a dosis</t>
        </is>
      </c>
      <c r="PM2" s="345" t="inlineStr">
        <is>
          <t>DENGUE / Otros grupos poblacionales autorizados de acuerdo con los lineamientos emitidos por el MSPS  60 años  2a dosis</t>
        </is>
      </c>
      <c r="PN2" s="48" t="inlineStr">
        <is>
          <t>V.  P.  H. 9 AÑOS Dosis Única  =AIQ</t>
        </is>
      </c>
      <c r="PO2" s="48" t="inlineStr">
        <is>
          <t>V.  P.  H. 10 AÑOS Dosis Única</t>
        </is>
      </c>
      <c r="PP2" s="48" t="inlineStr">
        <is>
          <t>V.  P.  H. 11 AÑOS Dosis Única</t>
        </is>
      </c>
      <c r="PQ2" s="48" t="inlineStr">
        <is>
          <t>V.  P.  H. 12 AÑOS Dosis Única</t>
        </is>
      </c>
      <c r="PR2" s="48" t="inlineStr">
        <is>
          <t>V.  P.  H. 13 AÑOS Dosis Única</t>
        </is>
      </c>
      <c r="PS2" s="48" t="inlineStr">
        <is>
          <t>V.  P.  H. 14 AÑOS Dosis Única</t>
        </is>
      </c>
      <c r="PT2" s="48" t="inlineStr">
        <is>
          <t>V.  P.  H. 15 AÑOS Dosis Única</t>
        </is>
      </c>
      <c r="PU2" s="48" t="inlineStr">
        <is>
          <t>V.  P.  H. 16 AÑOS Dosis Única</t>
        </is>
      </c>
      <c r="PV2" s="48" t="inlineStr">
        <is>
          <t>V.  P.  H. 17 AÑOS Dosis Única</t>
        </is>
      </c>
      <c r="PW2" s="189" t="inlineStr">
        <is>
          <t>2as Dosis Inmunosuprimidos, según linemientos del 30 de septiembre/2023</t>
        </is>
      </c>
      <c r="PX2" s="387" t="inlineStr">
        <is>
          <t>MONKEYPOX (USO EN BROTES) De 18 años y mas 1a dosis</t>
        </is>
      </c>
      <c r="PY2" s="387" t="inlineStr">
        <is>
          <t>MONKEYPOX (USO EN BROTES) De 18 años y mas 2a dosis</t>
        </is>
      </c>
      <c r="PZ2" s="30" t="inlineStr">
        <is>
          <t>ANTIRRABICA HUMANA 
PRE/POST-EXPOSICION ESQUEMA PRE EXPOSICIÓN OPCION 1 (I.D.) 
(Se aplica previa autorización del Ministerio).  
Cada dia 2 dosis 1a. y 2a
día 0</t>
        </is>
      </c>
      <c r="QA2" s="30" t="inlineStr">
        <is>
          <t xml:space="preserve">ANTIRRABICA HUMANA 
PRE/POST-EXPOSICION ESQUEMA PRE EXPOSICIÓN OPCION 1 (I.D.) 
(Se aplica previa autorización del Ministerio).  
Cada dia 2 dosis 3a y 4a.
día 7 </t>
        </is>
      </c>
      <c r="QB2" s="30" t="inlineStr">
        <is>
          <t>ANTIRRABICA HUMANA 
PRE/POST-EXPOSICION ESQUEMA PRE EXPOSICIÓN OPCION 2 (I.M.)  
(Se aplica previa autorización del Ministerio) .
Una dosis por dia 1a .
día 0</t>
        </is>
      </c>
      <c r="QC2" s="30" t="inlineStr">
        <is>
          <t>ANTIRRABICA HUMANA 
PRE/POST-EXPOSICION ESQUEMA PRE EXPOSICIÓN OPCION 2 (I.M.)  
(Se aplica previa autorización del Ministerio) .
Una dosis por dia 2a.
día 7</t>
        </is>
      </c>
      <c r="QD2" s="30" t="inlineStr">
        <is>
          <t>ANTIRRABICA HUMANA 
PRE/POST-EXPOSICION ESQUEMA PRE EXPOSICIÓN OPCION 2 (I.M.)  
(Se aplica previa autorización del Ministerio) .
Una dosis por dia Pacientes Inmunocromprometidos 3a
día 21 a 28</t>
        </is>
      </c>
      <c r="QE2" s="39" t="inlineStr">
        <is>
          <t>ANTIRRABICA HUMANA 
PRE/POST-EXPOSICION TOTAL DE ESQUEMAS PRE EXPOSICION (USUARIOS CON  ESQUEMA DE VACUNACION  COMPLETO) Número de usuarios</t>
        </is>
      </c>
      <c r="QF2" s="30" t="inlineStr">
        <is>
          <t>ANTIRRABICA HUMANA 
PRE/POST-EXPOSICION ESQUEMA POST EXPOSICION Número de dosis aplicadas  1a.
día 0</t>
        </is>
      </c>
      <c r="QG2" s="30" t="inlineStr">
        <is>
          <t>ANTIRRABICA HUMANA 
PRE/POST-EXPOSICION ESQUEMA POST EXPOSICION Número de dosis aplicadas  2a.
dia 3</t>
        </is>
      </c>
      <c r="QH2" s="30" t="inlineStr">
        <is>
          <t>ANTIRRABICA HUMANA 
PRE/POST-EXPOSICION ESQUEMA POST EXPOSICION Número de dosis aplicadas  3a.
día 7</t>
        </is>
      </c>
      <c r="QI2" s="30" t="inlineStr">
        <is>
          <t>ANTIRRABICA HUMANA 
PRE/POST-EXPOSICION ESQUEMA POST EXPOSICION Número de dosis aplicadas  4a .
día 14</t>
        </is>
      </c>
      <c r="QJ2" s="30" t="inlineStr">
        <is>
          <t>ANTIRRABICA HUMANA 
PRE/POST-EXPOSICION ESQUEMA POST EXPOSICION Número de dosis aplicadas  5a .
día 21 a 28</t>
        </is>
      </c>
      <c r="QK2" s="39" t="inlineStr">
        <is>
          <t>ANTIRRABICA HUMANA 
PRE/POST-EXPOSICION TOTAL DE ESQUEMAS POST EXPOSICION (USUARIOS CON  ESQUEMA DE VACUNACION  COMPLETO) Número de usuarios</t>
        </is>
      </c>
      <c r="QL2" s="30" t="inlineStr">
        <is>
          <t>ANTIRRABICA HUMANA 
PRE/POST-EXPOSICION ESQUEMA RE-EXPOSICIÓN  (I.M)
SOLO SI CUENTA DOS DOSIS CON ESQUEMA COMPLETO DE POST, APLICAR 1a Y 2a
 1a .
día 0</t>
        </is>
      </c>
      <c r="QM2" s="30" t="inlineStr">
        <is>
          <t>ANTIRRABICA HUMANA 
PRE/POST-EXPOSICION ESQUEMA RE-EXPOSICIÓN  (I.M)
SOLO SI CUENTA DOS DOSIS CON ESQUEMA COMPLETO DE POST, APLICAR 1a Y 2a
 2a.
día 3</t>
        </is>
      </c>
      <c r="QN2" s="39" t="inlineStr">
        <is>
          <t>ANTIRRABICA HUMANA 
PRE/POST-EXPOSICION TOTAL DE ESQUEMAS 
RE EXPOSICION (USUARIOS CON  ESQUEMA DE VACUNACION  COMPLETO) Número de usuarios</t>
        </is>
      </c>
      <c r="QO2" s="39" t="inlineStr">
        <is>
          <t>ANTIRRABICA HUMANA 
PRE/POST-EXPOSICION No. De personas que recibieron inmunoglobulina antirrabica. HOMOLOGA (Humana)</t>
        </is>
      </c>
      <c r="QP2" s="39" t="inlineStr">
        <is>
          <t>ANTIRRABICA HUMANA 
PRE/POST-EXPOSICION No. De personas que recibieron inmunoglobulina antirrabica. HETEROLOGA (Equina)</t>
        </is>
      </c>
      <c r="QQ2" s="37" t="inlineStr">
        <is>
          <t>INMUNOGLOBULINA
ANTI HEPATITIS B RECIEN NACIDO
(Hijo de Madre Antigenos + para HB) N° recién nacidos que recibieron dosis de Ig en las primeras 12 horas</t>
        </is>
      </c>
      <c r="QR2" s="37" t="inlineStr">
        <is>
          <t>INMUNOGLOBULINA
ANTI HEPATITIS B RECIEN NACIDO
(Hijo de Madre Antigenos + para HB) N° recién nacidos que recibieron dosis de Ig despues de las primeras 12 horas</t>
        </is>
      </c>
      <c r="QS2" s="39" t="inlineStr">
        <is>
          <t>INMUNOGLOBULINA
ANTI HEPATITIS B RECIEN NACIDO
(Hijo de Madre Antigenos + para HB) N° Personas que recibieron dosis de Ig</t>
        </is>
      </c>
      <c r="QT2" s="39" t="inlineStr">
        <is>
          <t>INMUNOGLOBULINAS/ANTITOXINAS TETÁNICAS INMUNOGLOBULINA
ANTI TETANICA (Suero homólogo) N° Personas que recibieron dosis de Ig</t>
        </is>
      </c>
      <c r="QU2" s="388" t="inlineStr">
        <is>
          <t>ANTI TOXINA DIFTERICA (Suero heterólogo) N° Personas que recibieron dosis de antitoxina</t>
        </is>
      </c>
      <c r="QV2" s="247" t="inlineStr">
        <is>
          <t>COVID 19 
DE 6 MESES A 4 AÑOS 
Primera dosis</t>
        </is>
      </c>
      <c r="QW2" s="247" t="inlineStr">
        <is>
          <t>COVID 19 
DE 6 MESES A 4 AÑOS 
Segunda dosis</t>
        </is>
      </c>
      <c r="QX2" s="247" t="inlineStr">
        <is>
          <t>COVID 19 
DE 6 MESES A 4 AÑOS Adicional</t>
        </is>
      </c>
      <c r="QY2" s="247" t="inlineStr">
        <is>
          <t>COVID 19 
DE 5 AÑOS A 11 AÑOS Adicional</t>
        </is>
      </c>
      <c r="QZ2" s="247" t="inlineStr">
        <is>
          <t>COVID 19 
DE 12 A 59 AÑOS  Adicional</t>
        </is>
      </c>
      <c r="RA2" s="247" t="inlineStr">
        <is>
          <t>COVID 19 GESTANTES Adicional</t>
        </is>
      </c>
      <c r="RB2" s="247" t="inlineStr">
        <is>
          <t>COVID 19 MAYORES DE 60 AÑOS Adicional</t>
        </is>
      </c>
      <c r="RC2" s="247" t="inlineStr">
        <is>
          <t>COVID 19 TALENTO HUMANO EN SALUD Adicional</t>
        </is>
      </c>
      <c r="RD2" s="247" t="inlineStr">
        <is>
          <t>COVID 19 
DE 12 AÑOS A 59 AÑOS  PERSONAS CON COMORBILIDADES Adicional</t>
        </is>
      </c>
      <c r="RE2" s="30" t="inlineStr">
        <is>
          <t>HEPATITIS B MENORES DE 1 AÑO  1a</t>
        </is>
      </c>
      <c r="RF2" s="30" t="inlineStr">
        <is>
          <t>HEPATITIS B MENORES DE 1 AÑO  2a</t>
        </is>
      </c>
      <c r="RG2" s="30" t="inlineStr">
        <is>
          <t>HEPATITIS B MENORES DE 1 AÑO  3a</t>
        </is>
      </c>
      <c r="RH2" s="30" t="inlineStr">
        <is>
          <t>HEPATITIS B DE 1 AÑO 1a</t>
        </is>
      </c>
      <c r="RI2" s="30" t="inlineStr">
        <is>
          <t>HEPATITIS B DE 1 AÑO 2a</t>
        </is>
      </c>
      <c r="RJ2" s="30" t="inlineStr">
        <is>
          <t>HEPATITIS B DE 1 AÑO 3a</t>
        </is>
      </c>
      <c r="RK2" s="98" t="inlineStr">
        <is>
          <t>HEPATITIS B DE 1 AÑO (18 MESES Inmunosuprimidos) REF.</t>
        </is>
      </c>
      <c r="RL2" s="30" t="inlineStr">
        <is>
          <t>HEPATITIS B DE 2 AÑOS 1a</t>
        </is>
      </c>
      <c r="RM2" s="30" t="inlineStr">
        <is>
          <t>HEPATITIS B DE 2 AÑOS 2a</t>
        </is>
      </c>
      <c r="RN2" s="30" t="inlineStr">
        <is>
          <t>HEPATITIS B DE 2 AÑOS 3a</t>
        </is>
      </c>
      <c r="RO2" s="30" t="inlineStr">
        <is>
          <t>HEPATITIS B DE 3 AÑOS 1a</t>
        </is>
      </c>
      <c r="RP2" s="30" t="inlineStr">
        <is>
          <t>HEPATITIS B DE 3 AÑOS 2a</t>
        </is>
      </c>
      <c r="RQ2" s="30" t="inlineStr">
        <is>
          <t>HEPATITIS B DE 3 AÑOS 3a</t>
        </is>
      </c>
      <c r="RR2" s="30" t="inlineStr">
        <is>
          <t>HEPATITIS B DE 4 AÑOS 1a</t>
        </is>
      </c>
      <c r="RS2" s="30" t="inlineStr">
        <is>
          <t>HEPATITIS B DE 4 AÑOS 2a</t>
        </is>
      </c>
      <c r="RT2" s="30" t="inlineStr">
        <is>
          <t>HEPATITIS B DE 4 AÑOS 3a</t>
        </is>
      </c>
      <c r="RU2" s="30" t="inlineStr">
        <is>
          <t>HEPATITIS B DE 5 AÑOS 1a</t>
        </is>
      </c>
      <c r="RV2" s="30" t="inlineStr">
        <is>
          <t>HEPATITIS B DE 5 AÑOS 2a</t>
        </is>
      </c>
      <c r="RW2" s="30" t="inlineStr">
        <is>
          <t>HEPATITIS B DE 5 AÑOS 3a</t>
        </is>
      </c>
      <c r="RX2" s="30" t="inlineStr">
        <is>
          <t>HEPATITIS B 6 AÑOS 1a</t>
        </is>
      </c>
      <c r="RY2" s="30" t="inlineStr">
        <is>
          <t>HEPATITIS B 6 AÑOS 2a</t>
        </is>
      </c>
      <c r="RZ2" s="30" t="inlineStr">
        <is>
          <t>HEPATITIS B 6 AÑOS 3a</t>
        </is>
      </c>
      <c r="SA2" s="30" t="inlineStr">
        <is>
          <t>HEPATITIS B 6 AÑOS Adicional</t>
        </is>
      </c>
      <c r="SB2" s="30" t="inlineStr">
        <is>
          <t>HEPATITIS B 7 A 14 AÑOS 1a</t>
        </is>
      </c>
      <c r="SC2" s="30" t="inlineStr">
        <is>
          <t>HEPATITIS B 7 A 14 AÑOS 2a</t>
        </is>
      </c>
      <c r="SD2" s="30" t="inlineStr">
        <is>
          <t>HEPATITIS B 7 A 14 AÑOS 3a</t>
        </is>
      </c>
      <c r="SE2" s="30" t="inlineStr">
        <is>
          <t>HEPATITIS B 7 A 14 AÑOS Adicional</t>
        </is>
      </c>
      <c r="SF2" s="30" t="inlineStr">
        <is>
          <t>HEPATITIS B DE 15 AÑOS A 17 AÑOS 1a</t>
        </is>
      </c>
      <c r="SG2" s="30" t="inlineStr">
        <is>
          <t>HEPATITIS B DE 15 AÑOS A 17 AÑOS 2a</t>
        </is>
      </c>
      <c r="SH2" s="30" t="inlineStr">
        <is>
          <t>HEPATITIS B DE 15 AÑOS A 17 AÑOS 3a</t>
        </is>
      </c>
      <c r="SI2" s="30" t="inlineStr">
        <is>
          <t>HEPATITIS B DE 15 AÑOS A 17 AÑOS Adicional</t>
        </is>
      </c>
      <c r="SJ2" s="30" t="inlineStr">
        <is>
          <t>HEPATITIS B DE 18 AÑOS Y MAS 1a</t>
        </is>
      </c>
      <c r="SK2" s="30" t="inlineStr">
        <is>
          <t>HEPATITIS B DE 18 AÑOS Y MAS 2a</t>
        </is>
      </c>
      <c r="SL2" s="30" t="inlineStr">
        <is>
          <t>HEPATITIS B DE 18 AÑOS Y MAS 3a</t>
        </is>
      </c>
      <c r="SM2" s="30" t="inlineStr">
        <is>
          <t>HEPATITIS B DE 18 AÑOS Y MAS Adicional</t>
        </is>
      </c>
      <c r="SN2" s="99" t="inlineStr">
        <is>
          <t>PENTAVALENTE (DPTa -Hib-VIP) &lt; DE 1 AÑO
 1a</t>
        </is>
      </c>
      <c r="SO2" s="99" t="inlineStr">
        <is>
          <t>PENTAVALENTE (DPTa -Hib-VIP) &lt; DE 1 AÑO
 2a</t>
        </is>
      </c>
      <c r="SP2" s="99" t="inlineStr">
        <is>
          <t>PENTAVALENTE (DPTa -Hib-VIP) &lt; DE 1 AÑO
 3a</t>
        </is>
      </c>
      <c r="SQ2" s="99" t="inlineStr">
        <is>
          <t>PENTAVALENTE (DPTa -Hib-VIP)  DE 1 AÑO
 1a</t>
        </is>
      </c>
      <c r="SR2" s="99" t="inlineStr">
        <is>
          <t>PENTAVALENTE (DPTa -Hib-VIP)  DE 1 AÑO
 2a</t>
        </is>
      </c>
      <c r="SS2" s="99" t="inlineStr">
        <is>
          <t>PENTAVALENTE (DPTa -Hib-VIP)  DE 1 AÑO
 3a</t>
        </is>
      </c>
      <c r="ST2" s="99" t="inlineStr">
        <is>
          <t>PENTAVALENTE (DPTa -Hib-VIP)  DE 2 AÑOS
 1a</t>
        </is>
      </c>
      <c r="SU2" s="99" t="inlineStr">
        <is>
          <t>PENTAVALENTE (DPTa -Hib-VIP)  DE 2 AÑOS
 2a</t>
        </is>
      </c>
      <c r="SV2" s="99" t="inlineStr">
        <is>
          <t>PENTAVALENTE (DPTa -Hib-VIP)  DE 2 AÑOS
 3a</t>
        </is>
      </c>
      <c r="SW2" s="99" t="inlineStr">
        <is>
          <t>PENTAVALENTE (DPTa -Hib-VIP)  DE 3 AÑOS
 1a</t>
        </is>
      </c>
      <c r="SX2" s="99" t="inlineStr">
        <is>
          <t>PENTAVALENTE (DPTa -Hib-VIP)  DE 3 AÑOS
 2a</t>
        </is>
      </c>
      <c r="SY2" s="99" t="inlineStr">
        <is>
          <t>PENTAVALENTE (DPTa -Hib-VIP)  DE 3 AÑOS
 3a</t>
        </is>
      </c>
      <c r="SZ2" s="99" t="inlineStr">
        <is>
          <t>PENTAVALENTE (DPTa -Hib-VIP)  DE 4 AÑOS
 1a</t>
        </is>
      </c>
      <c r="TA2" s="99" t="inlineStr">
        <is>
          <t>PENTAVALENTE (DPTa -Hib-VIP)  DE 4 AÑOS
 2a</t>
        </is>
      </c>
      <c r="TB2" s="99" t="inlineStr">
        <is>
          <t>PENTAVALENTE (DPTa -Hib-VIP)  DE 4 AÑOS
 3a</t>
        </is>
      </c>
      <c r="TC2" s="99" t="inlineStr">
        <is>
          <t>PENTAVALENTE (DPTa -Hib-VIP)  DE 5 AÑOS 1a</t>
        </is>
      </c>
      <c r="TD2" s="99" t="inlineStr">
        <is>
          <t>PENTAVALENTE (DPTa -Hib-VIP)  DE 5 AÑOS 2a</t>
        </is>
      </c>
      <c r="TE2" s="99" t="inlineStr">
        <is>
          <t>PENTAVALENTE (DPTa -Hib-VIP)  DE 5 AÑOS 3a</t>
        </is>
      </c>
      <c r="TF2" s="100" t="inlineStr">
        <is>
          <t>PENTAVALENTE (DPTa -Hib-VIP) 
AL AÑO DE LA 3ra DOSIS (De 18 a 23 meses) 
1er REF.</t>
        </is>
      </c>
      <c r="TG2" s="99" t="inlineStr">
        <is>
          <t>PENTAVALENTE (DPTa -Hib-VIP)  
DE 2 AÑOS 
1er Ref.</t>
        </is>
      </c>
      <c r="TH2" s="99" t="inlineStr">
        <is>
          <t>PENTAVALENTE (DPTa -Hib-VIP)  
DE 3 AÑOS 
1er Ref.</t>
        </is>
      </c>
      <c r="TI2" s="99" t="inlineStr">
        <is>
          <t>PENTAVALENTE (DPTa -Hib-VIP)  
DE 4 AÑOS 
1er Ref.</t>
        </is>
      </c>
      <c r="TJ2" s="99" t="inlineStr">
        <is>
          <t>PENTAVALENTE (DPTa -Hib-VIP)  
DE 5 AÑOS 
1er Ref.</t>
        </is>
      </c>
      <c r="TK2" s="100" t="inlineStr">
        <is>
          <t>PENTAVALENTE (DPTa -Hib-VIP) 
3 AÑOS 2° REF.</t>
        </is>
      </c>
      <c r="TL2" s="100" t="inlineStr">
        <is>
          <t>PENTAVALENTE (DPTa -Hib-VIP) 
4 AÑOS 2° REF.</t>
        </is>
      </c>
      <c r="TM2" s="100" t="inlineStr">
        <is>
          <t>PENTAVALENTE (DPTa -Hib-VIP) 
5 AÑOS 2° REF.</t>
        </is>
      </c>
      <c r="TN2" s="99" t="inlineStr">
        <is>
          <t>PENTAVALENTE (DPTa -Hib-VIP)  DE 6 A 17 AÑOS 1a</t>
        </is>
      </c>
      <c r="TO2" s="99" t="inlineStr">
        <is>
          <t>PENTAVALENTE (DPTa -Hib-VIP)  DE 6 A 17 AÑOS 2a</t>
        </is>
      </c>
      <c r="TP2" s="99" t="inlineStr">
        <is>
          <t>PENTAVALENTE (DPTa -Hib-VIP)  DE 6 A 17 AÑOS 3a</t>
        </is>
      </c>
      <c r="TQ2" s="96" t="inlineStr">
        <is>
          <t>PENTAVALENTE (DPTa -Hib-VIP)  DE 6 A 17 AÑOS 1er REF.</t>
        </is>
      </c>
      <c r="TR2" s="96" t="inlineStr">
        <is>
          <t>PENTAVALENTE (DPTa -Hib-VIP)  DE 6 A 17 AÑOS 2° REF.</t>
        </is>
      </c>
      <c r="TS2" s="99" t="inlineStr">
        <is>
          <t>PENTAVALENTE (DPTa -Hib-VIP)  DE 6 A 17 AÑOS 
DOSIS ADICIONAL</t>
        </is>
      </c>
      <c r="TT2" s="99" t="inlineStr">
        <is>
          <t>PENTAVALENTE (DPTa -Hib-VIP)  DE 18 AÑOS Y MAS
DOSIS ADICIONAL</t>
        </is>
      </c>
      <c r="TU2" s="36" t="inlineStr">
        <is>
          <t>HEXAVALENTE  (DPTa-HB-Hib-VIP) 
&lt; DE 1 AÑO
 1a</t>
        </is>
      </c>
      <c r="TV2" s="36" t="inlineStr">
        <is>
          <t>HEXAVALENTE  (DPTa-HB-Hib-VIP) 
&lt; DE 1 AÑO
 2a</t>
        </is>
      </c>
      <c r="TW2" s="36" t="inlineStr">
        <is>
          <t>HEXAVALENTE  (DPTa-HB-Hib-VIP) 
&lt; DE 1 AÑO
 3a</t>
        </is>
      </c>
      <c r="TX2" s="36" t="inlineStr">
        <is>
          <t>HEXAVALENTE  (DPTa-HB-Hib-VIP)  DE 1 AÑO
 1a</t>
        </is>
      </c>
      <c r="TY2" s="36" t="inlineStr">
        <is>
          <t>HEXAVALENTE  (DPTa-HB-Hib-VIP)  DE 1 AÑO
 2a</t>
        </is>
      </c>
      <c r="TZ2" s="36" t="inlineStr">
        <is>
          <t>HEXAVALENTE  (DPTa-HB-Hib-VIP)  DE 1 AÑO
 3a</t>
        </is>
      </c>
      <c r="UA2" s="36" t="inlineStr">
        <is>
          <t>HEXAVALENTE  (DPTa-HB-Hib-VIP)  DE 2 AÑOS
 1a</t>
        </is>
      </c>
      <c r="UB2" s="36" t="inlineStr">
        <is>
          <t>HEXAVALENTE  (DPTa-HB-Hib-VIP)  DE 2 AÑOS
 2a</t>
        </is>
      </c>
      <c r="UC2" s="36" t="inlineStr">
        <is>
          <t>HEXAVALENTE  (DPTa-HB-Hib-VIP)  DE 2 AÑOS
 3a</t>
        </is>
      </c>
      <c r="UD2" s="36" t="inlineStr">
        <is>
          <t>HEXAVALENTE  (DPTa-HB-Hib-VIP)  DE 3 AÑOS
 1a</t>
        </is>
      </c>
      <c r="UE2" s="36" t="inlineStr">
        <is>
          <t>HEXAVALENTE  (DPTa-HB-Hib-VIP)  DE 3 AÑOS
 2a</t>
        </is>
      </c>
      <c r="UF2" s="36" t="inlineStr">
        <is>
          <t>HEXAVALENTE  (DPTa-HB-Hib-VIP)  DE 3 AÑOS
 3a</t>
        </is>
      </c>
      <c r="UG2" s="36" t="inlineStr">
        <is>
          <t>HEXAVALENTE  (DPTa-HB-Hib-VIP)  DE 4 AÑOS
 1a</t>
        </is>
      </c>
      <c r="UH2" s="36" t="inlineStr">
        <is>
          <t>HEXAVALENTE  (DPTa-HB-Hib-VIP)  DE 4 AÑOS
 2a</t>
        </is>
      </c>
      <c r="UI2" s="36" t="inlineStr">
        <is>
          <t>HEXAVALENTE  (DPTa-HB-Hib-VIP)  DE 4 AÑOS
 3a</t>
        </is>
      </c>
      <c r="UJ2" s="36" t="inlineStr">
        <is>
          <t>HEXAVALENTE  (DPTa-HB-Hib-VIP)  DE 5 AÑOS 1a</t>
        </is>
      </c>
      <c r="UK2" s="36" t="inlineStr">
        <is>
          <t>HEXAVALENTE  (DPTa-HB-Hib-VIP)  DE 5 AÑOS 2a</t>
        </is>
      </c>
      <c r="UL2" s="36" t="inlineStr">
        <is>
          <t>HEXAVALENTE  (DPTa-HB-Hib-VIP)  DE 5 AÑOS 3a</t>
        </is>
      </c>
      <c r="UM2" s="101" t="inlineStr">
        <is>
          <t>HEXAVALENTE  (DPTa-HB-Hib-VIP) 
AL AÑO DE LA 3ra DOSIS (De 18 a 23 meses) 
1er REF.</t>
        </is>
      </c>
      <c r="UN2" s="36" t="inlineStr">
        <is>
          <t>HEXAVALENTE  (DPTa-HB-Hib-VIP) 
DE 2 AÑOS 
1er REF.</t>
        </is>
      </c>
      <c r="UO2" s="36" t="inlineStr">
        <is>
          <t>HEXAVALENTE  (DPTa-HB-Hib-VIP) 
DE 3 AÑOS 
1er REF.</t>
        </is>
      </c>
      <c r="UP2" s="36" t="inlineStr">
        <is>
          <t>HEXAVALENTE  (DPTa-HB-Hib-VIP) 
DE 4 AÑOS 
1er REF.</t>
        </is>
      </c>
      <c r="UQ2" s="36" t="inlineStr">
        <is>
          <t>HEXAVALENTE  (DPTa-HB-Hib-VIP) 
DE 5 AÑOS 
1er REF.</t>
        </is>
      </c>
      <c r="UR2" s="101" t="inlineStr">
        <is>
          <t>HEXAVALENTE  (DPTa-HB-Hib-VIP) 
3 AÑOS  2° REF.</t>
        </is>
      </c>
      <c r="US2" s="101" t="inlineStr">
        <is>
          <t>HEXAVALENTE  (DPTa-HB-Hib-VIP) 
4 AÑOS  2° REF.</t>
        </is>
      </c>
      <c r="UT2" s="101" t="inlineStr">
        <is>
          <t>HEXAVALENTE  (DPTa-HB-Hib-VIP) 
5 AÑOS  2° REF.</t>
        </is>
      </c>
      <c r="UU2" s="36" t="inlineStr">
        <is>
          <t>HEXAVALENTE  (DPTa-HB-Hib-VIP)  DE 6 A 17 AÑOS 1a</t>
        </is>
      </c>
      <c r="UV2" s="36" t="inlineStr">
        <is>
          <t>HEXAVALENTE  (DPTa-HB-Hib-VIP)  DE 6 A 17 AÑOS 2a</t>
        </is>
      </c>
      <c r="UW2" s="36" t="inlineStr">
        <is>
          <t>HEXAVALENTE  (DPTa-HB-Hib-VIP)  DE 6 A 17 AÑOS 3a</t>
        </is>
      </c>
      <c r="UX2" s="101" t="inlineStr">
        <is>
          <t>HEXAVALENTE  (DPTa-HB-Hib-VIP)  DE 6 A 17 AÑOS 1er Ref</t>
        </is>
      </c>
      <c r="UY2" s="101" t="inlineStr">
        <is>
          <t>HEXAVALENTE  (DPTa-HB-Hib-VIP)  DE 6 A 17 AÑOS 2do Ref</t>
        </is>
      </c>
      <c r="UZ2" s="36" t="inlineStr">
        <is>
          <t>HEXAVALENTE  (DPTa-HB-Hib-VIP)  
DE 6 A 17 AÑOS 
DOSIS ADICIONAL</t>
        </is>
      </c>
      <c r="VA2" s="36" t="inlineStr">
        <is>
          <t>HEXAVALENTE  (DPTa-HB-Hib-VIP)  
DE 18 AÑOS  Y MAS 
DOSIS ADICIONAL</t>
        </is>
      </c>
      <c r="VB2" s="102" t="inlineStr">
        <is>
          <t>TETRAVALENTE -  (DPTa - VIP) &lt; DE 1 AÑO 1a</t>
        </is>
      </c>
      <c r="VC2" s="102" t="inlineStr">
        <is>
          <t>TETRAVALENTE -  (DPTa - VIP) &lt; DE 1 AÑO 2a</t>
        </is>
      </c>
      <c r="VD2" s="102" t="inlineStr">
        <is>
          <t>TETRAVALENTE -  (DPTa - VIP) &lt; DE 1 AÑO 3a</t>
        </is>
      </c>
      <c r="VE2" s="102" t="inlineStr">
        <is>
          <t>TETRAVALENTE -  (DPTa - VIP) DE 1 AÑO 1a</t>
        </is>
      </c>
      <c r="VF2" s="102" t="inlineStr">
        <is>
          <t>TETRAVALENTE -  (DPTa - VIP) DE 1 AÑO 2a</t>
        </is>
      </c>
      <c r="VG2" s="102" t="inlineStr">
        <is>
          <t>TETRAVALENTE -  (DPTa - VIP) DE 1 AÑO 3a</t>
        </is>
      </c>
      <c r="VH2" s="102" t="inlineStr">
        <is>
          <t>TETRAVALENTE -  (DPTa - VIP) DE 2 AÑOS 1a</t>
        </is>
      </c>
      <c r="VI2" s="102" t="inlineStr">
        <is>
          <t>TETRAVALENTE -  (DPTa - VIP) DE 2 AÑOS 2a</t>
        </is>
      </c>
      <c r="VJ2" s="102" t="inlineStr">
        <is>
          <t>TETRAVALENTE -  (DPTa - VIP) DE 2 AÑOS 3a</t>
        </is>
      </c>
      <c r="VK2" s="102" t="inlineStr">
        <is>
          <t>TETRAVALENTE -  (DPTa - VIP) DE 3 AÑOS 1a</t>
        </is>
      </c>
      <c r="VL2" s="102" t="inlineStr">
        <is>
          <t>TETRAVALENTE -  (DPTa - VIP) DE 3 AÑOS 2a</t>
        </is>
      </c>
      <c r="VM2" s="102" t="inlineStr">
        <is>
          <t>TETRAVALENTE -  (DPTa - VIP) DE 3 AÑOS 3a</t>
        </is>
      </c>
      <c r="VN2" s="102" t="inlineStr">
        <is>
          <t>TETRAVALENTE -  (DPTa - VIP) DE 4 AÑOS 1a</t>
        </is>
      </c>
      <c r="VO2" s="102" t="inlineStr">
        <is>
          <t>TETRAVALENTE -  (DPTa - VIP) DE 4 AÑOS 2a</t>
        </is>
      </c>
      <c r="VP2" s="102" t="inlineStr">
        <is>
          <t>TETRAVALENTE -  (DPTa - VIP) DE 4 AÑOS 3a</t>
        </is>
      </c>
      <c r="VQ2" s="102" t="inlineStr">
        <is>
          <t>TETRAVALENTE -  (DPTa - VIP) DE 5 AÑOS 1a</t>
        </is>
      </c>
      <c r="VR2" s="102" t="inlineStr">
        <is>
          <t>TETRAVALENTE -  (DPTa - VIP) DE 5 AÑOS 2a</t>
        </is>
      </c>
      <c r="VS2" s="102" t="inlineStr">
        <is>
          <t>TETRAVALENTE -  (DPTa - VIP) DE 5 AÑOS 3a</t>
        </is>
      </c>
      <c r="VT2" s="103" t="inlineStr">
        <is>
          <t>TETRAVALENTE -  (DPTa - VIP) 
AL AÑO DE LA 3ra DOSIS (De 18 a 23 meses) 
1er REF.</t>
        </is>
      </c>
      <c r="VU2" s="102" t="inlineStr">
        <is>
          <t>TETRAVALENTE -  (DPTa - VIP) 
DE 2 AÑOS 
1er REF.</t>
        </is>
      </c>
      <c r="VV2" s="102" t="inlineStr">
        <is>
          <t>TETRAVALENTE -  (DPTa - VIP) 
DE 3 AÑOS 
1er REF.</t>
        </is>
      </c>
      <c r="VW2" s="102" t="inlineStr">
        <is>
          <t>TETRAVALENTE -  (DPTa - VIP) 
DE 4 AÑOS 
1er REF.</t>
        </is>
      </c>
      <c r="VX2" s="102" t="inlineStr">
        <is>
          <t>TETRAVALENTE -  (DPTa - VIP) 
DE 5 AÑOS 
1er REF.</t>
        </is>
      </c>
      <c r="VY2" s="103" t="inlineStr">
        <is>
          <t>TETRAVALENTE -  (DPTa - VIP) 
3 AÑOS 
2° REF.</t>
        </is>
      </c>
      <c r="VZ2" s="103" t="inlineStr">
        <is>
          <t>TETRAVALENTE -  (DPTa - VIP) 
4 AÑOS 
2° REF.</t>
        </is>
      </c>
      <c r="WA2" s="103" t="inlineStr">
        <is>
          <t>TETRAVALENTE -  (DPTa - VIP) 
5 AÑOS 
2° REF.</t>
        </is>
      </c>
      <c r="WB2" s="102" t="inlineStr">
        <is>
          <t>TETRAVALENTE -  (DPTa - VIP) 6 AÑOS Y MAS 1a</t>
        </is>
      </c>
      <c r="WC2" s="102" t="inlineStr">
        <is>
          <t>TETRAVALENTE -  (DPTa - VIP) 6 AÑOS Y MAS 2a</t>
        </is>
      </c>
      <c r="WD2" s="102" t="inlineStr">
        <is>
          <t>TETRAVALENTE -  (DPTa - VIP) 6 AÑOS Y MAS 3a</t>
        </is>
      </c>
      <c r="WE2" s="103" t="inlineStr">
        <is>
          <t>TETRAVALENTE -  (DPTa - VIP) 6 AÑOS Y MAS 1er REF.</t>
        </is>
      </c>
      <c r="WF2" s="103" t="inlineStr">
        <is>
          <t>TETRAVALENTE -  (DPTa - VIP) 6 AÑOS Y MAS 2° REF.</t>
        </is>
      </c>
      <c r="WG2" s="36" t="inlineStr">
        <is>
          <t>DTPa Acelular Pediatrica &lt; DE 1 AÑO 1a</t>
        </is>
      </c>
      <c r="WH2" s="36" t="inlineStr">
        <is>
          <t>DTPa Acelular Pediatrica &lt; DE 1 AÑO 2a</t>
        </is>
      </c>
      <c r="WI2" s="36" t="inlineStr">
        <is>
          <t>DTPa Acelular Pediatrica &lt; DE 1 AÑO 3a</t>
        </is>
      </c>
      <c r="WJ2" s="36" t="inlineStr">
        <is>
          <t>DTPa Acelular Pediatrica DE 1 AÑO 1a</t>
        </is>
      </c>
      <c r="WK2" s="36" t="inlineStr">
        <is>
          <t>DTPa Acelular Pediatrica DE 1 AÑO 2a</t>
        </is>
      </c>
      <c r="WL2" s="36" t="inlineStr">
        <is>
          <t>DTPa Acelular Pediatrica DE 1 AÑO 3a</t>
        </is>
      </c>
      <c r="WM2" s="36" t="inlineStr">
        <is>
          <t>DTPa Acelular Pediatrica DE 2 AÑOS 1a</t>
        </is>
      </c>
      <c r="WN2" s="36" t="inlineStr">
        <is>
          <t>DTPa Acelular Pediatrica DE 2 AÑOS 2a</t>
        </is>
      </c>
      <c r="WO2" s="36" t="inlineStr">
        <is>
          <t>DTPa Acelular Pediatrica DE 2 AÑOS 3a</t>
        </is>
      </c>
      <c r="WP2" s="36" t="inlineStr">
        <is>
          <t>DTPa Acelular Pediatrica DE 3 AÑOS 1a</t>
        </is>
      </c>
      <c r="WQ2" s="36" t="inlineStr">
        <is>
          <t>DTPa Acelular Pediatrica DE 3 AÑOS 2a</t>
        </is>
      </c>
      <c r="WR2" s="36" t="inlineStr">
        <is>
          <t>DTPa Acelular Pediatrica DE 3 AÑOS 3a</t>
        </is>
      </c>
      <c r="WS2" s="36" t="inlineStr">
        <is>
          <t>DTPa Acelular Pediatrica DE 4 AÑOS 1a</t>
        </is>
      </c>
      <c r="WT2" s="36" t="inlineStr">
        <is>
          <t>DTPa Acelular Pediatrica DE 4 AÑOS 2a</t>
        </is>
      </c>
      <c r="WU2" s="36" t="inlineStr">
        <is>
          <t>DTPa Acelular Pediatrica DE 4 AÑOS 3a</t>
        </is>
      </c>
      <c r="WV2" s="36" t="inlineStr">
        <is>
          <t>DTPa Acelular Pediatrica DE 5 AÑOS 1a</t>
        </is>
      </c>
      <c r="WW2" s="36" t="inlineStr">
        <is>
          <t>DTPa Acelular Pediatrica DE 5 AÑOS 2a</t>
        </is>
      </c>
      <c r="WX2" s="36" t="inlineStr">
        <is>
          <t>DTPa Acelular Pediatrica DE 5 AÑOS 3a</t>
        </is>
      </c>
      <c r="WY2" s="101" t="inlineStr">
        <is>
          <t>DTPa Acelular Pediatrica AL AÑO DE LA 3ra DOSIS (De 18 a 23 meses) 1er REF.</t>
        </is>
      </c>
      <c r="WZ2" s="36" t="inlineStr">
        <is>
          <t>DTPa Acelular Pediatrica 
DE 2  AÑOS 
1er REF.</t>
        </is>
      </c>
      <c r="XA2" s="36" t="inlineStr">
        <is>
          <t>DTPa Acelular Pediatrica 
DE 3  AÑOS 
1er REF.</t>
        </is>
      </c>
      <c r="XB2" s="36" t="inlineStr">
        <is>
          <t>DTPa Acelular Pediatrica 
DE 4  AÑOS 
1er REF.</t>
        </is>
      </c>
      <c r="XC2" s="101" t="inlineStr">
        <is>
          <t>DTPa Acelular Pediatrica 
DE 5 AÑOS 
1er REF.</t>
        </is>
      </c>
      <c r="XD2" s="101" t="inlineStr">
        <is>
          <t>DTPa Acelular Pediatrica 
3 AÑOS 
2° REF.</t>
        </is>
      </c>
      <c r="XE2" s="101" t="inlineStr">
        <is>
          <t>DTPa Acelular Pediatrica 
4 AÑOS 
2° REF.</t>
        </is>
      </c>
      <c r="XF2" s="101" t="inlineStr">
        <is>
          <t>DTPa Acelular Pediatrica 
5 AÑOS 
2° REF.</t>
        </is>
      </c>
      <c r="XG2" s="36" t="inlineStr">
        <is>
          <t>DTPa Acelular Pediatrica DE 6 AÑOS 1a</t>
        </is>
      </c>
      <c r="XH2" s="36" t="inlineStr">
        <is>
          <t>DTPa Acelular Pediatrica DE 6 AÑOS 2a</t>
        </is>
      </c>
      <c r="XI2" s="36" t="inlineStr">
        <is>
          <t>DTPa Acelular Pediatrica DE 6 AÑOS 3a</t>
        </is>
      </c>
      <c r="XJ2" s="101" t="inlineStr">
        <is>
          <t>DTPa Acelular Pediatrica DE 6 AÑOS 1er REF.</t>
        </is>
      </c>
      <c r="XK2" s="101" t="inlineStr">
        <is>
          <t>DTPa Acelular Pediatrica DE 6 AÑOS 2° REF.</t>
        </is>
      </c>
      <c r="XL2" s="37" t="inlineStr">
        <is>
          <t>TOXOIDE TETANICO-DIFTERICO PEDIATRICO (TD)  DE 6 AÑOS  1a</t>
        </is>
      </c>
      <c r="XM2" s="37" t="inlineStr">
        <is>
          <t>TOXOIDE TETANICO-DIFTERICO PEDIATRICO (TD)  DE 6 AÑOS  2a</t>
        </is>
      </c>
      <c r="XN2" s="37" t="inlineStr">
        <is>
          <t>TOXOIDE TETANICO-DIFTERICO PEDIATRICO (TD)  DE 6 AÑOS  3a</t>
        </is>
      </c>
      <c r="XO2" s="104" t="inlineStr">
        <is>
          <t>TOXOIDE TETANICO-DIFTERICO PEDIATRICO (TD)  DE 6 AÑOS  1er REF.</t>
        </is>
      </c>
      <c r="XP2" s="104" t="inlineStr">
        <is>
          <t>TOXOIDE TETANICO-DIFTERICO PEDIATRICO (TD)  DE 6 AÑOS  2° REF.</t>
        </is>
      </c>
      <c r="XQ2" s="35" t="inlineStr">
        <is>
          <t>ROTAVIRUS 
&lt; DE 1 AÑO 
1a</t>
        </is>
      </c>
      <c r="XR2" s="35" t="inlineStr">
        <is>
          <t>ROTAVIRUS &lt; DE 1 AÑO 
2a</t>
        </is>
      </c>
      <c r="XS2" s="35" t="inlineStr">
        <is>
          <t>ROTAVIRUS &lt; DE 1 AÑO 
3a</t>
        </is>
      </c>
      <c r="XT2" s="38" t="inlineStr">
        <is>
          <t>NEUMOCOCO CONJUGADA DECAVALENTE
DE 2 a 11  MESES 29 DIAS
1a</t>
        </is>
      </c>
      <c r="XU2" s="38" t="inlineStr">
        <is>
          <t>NEUMOCOCO CONJUGADA DECAVALENTE
DE 2 a 11  MESES 29 DIAS
2a</t>
        </is>
      </c>
      <c r="XV2" s="38" t="inlineStr">
        <is>
          <t>NEUMOCOCO CONJUGADA DECAVALENTE
DE 2 a 11  MESES 29 DIAS
3a</t>
        </is>
      </c>
      <c r="XW2" s="159" t="inlineStr">
        <is>
          <t>NEUMOCOCO CONJUGADA DECAVALENTE
DE 12 MESES A
23  MESES REF.</t>
        </is>
      </c>
      <c r="XX2" s="38" t="inlineStr">
        <is>
          <t>NEUMOCOCO CONJUGADA DECAVALENTE
DE 12 a 23  MESES 
1a</t>
        </is>
      </c>
      <c r="XY2" s="38" t="inlineStr">
        <is>
          <t>NEUMOCOCO CONJUGADA DECAVALENTE
DE 12 a 23 MESES
2a</t>
        </is>
      </c>
      <c r="XZ2" s="38" t="inlineStr">
        <is>
          <t>NEUMOCOCO CONJUGADA DECAVALENTE
DE 12 a 23 MESES
3a</t>
        </is>
      </c>
      <c r="YA2" s="159" t="inlineStr">
        <is>
          <t xml:space="preserve">NEUMOCOCO CONJUGADA DECAVALENTE
DE 24 A 71 MESES 29 DIAS
ÚNICA </t>
        </is>
      </c>
      <c r="YB2" s="123" t="inlineStr">
        <is>
          <t>NEUMOCOCO CONJUGADA TRECEVALENTE
DE 2 A 11 MESES 29 DIAS
1a</t>
        </is>
      </c>
      <c r="YC2" s="123" t="inlineStr">
        <is>
          <t>NEUMOCOCO CONJUGADA TRECEVALENTE
DE 2 A 11 MESES 29 DIAS
2a</t>
        </is>
      </c>
      <c r="YD2" s="123" t="inlineStr">
        <is>
          <t>NEUMOCOCO CONJUGADA TRECEVALENTE
DE 2 A 11 MESES 29 DIAS
3a</t>
        </is>
      </c>
      <c r="YE2" s="123" t="inlineStr">
        <is>
          <t>NEUMOCOCO CONJUGADA TRECEVALENTE
DE 12 MESES A
23  MESES REF.</t>
        </is>
      </c>
      <c r="YF2" s="123" t="inlineStr">
        <is>
          <t>NEUMOCOCO CONJUGADA TRECEVALENTE 
DE 12 A 23  MESES 
1a</t>
        </is>
      </c>
      <c r="YG2" s="123" t="inlineStr">
        <is>
          <t>NEUMOCOCO CONJUGADA TRECEVALENTE
DE 12 A 23  MESES
2a</t>
        </is>
      </c>
      <c r="YH2" s="123" t="inlineStr">
        <is>
          <t>NEUMOCOCO CONJUGADA TRECEVALENTE
DE 12 A 23  MESES
3a</t>
        </is>
      </c>
      <c r="YI2" s="123" t="inlineStr">
        <is>
          <t xml:space="preserve">NEUMOCOCO CONJUGADA TRECEVALENTE
DE 24 A 71 MESES 29 DIAS
ÚNICA </t>
        </is>
      </c>
      <c r="YJ2" s="123" t="inlineStr">
        <is>
          <t xml:space="preserve">NEUMOCOCO CONJUGADA TRECEVALENTE
DE 6 AÑOS A 17 AÑOS
ÚNICA </t>
        </is>
      </c>
      <c r="YK2" s="123" t="inlineStr">
        <is>
          <t xml:space="preserve">NEUMOCOCO CONJUGADA TRECEVALENTE
DE 18 AÑOS A 59 AÑOS
ÚNICA </t>
        </is>
      </c>
      <c r="YL2" s="123" t="inlineStr">
        <is>
          <t>NEUMOCOCO CONJUGADA TRECEVALENTE
DE 60 Y MAS AÑOS
 ÚNICA</t>
        </is>
      </c>
      <c r="YM2" s="248" t="inlineStr">
        <is>
          <t>NEUMOCOCO CONJUGADA QUINCEVALENTE DE 2 A 11 MESES 29 DIAS 1a</t>
        </is>
      </c>
      <c r="YN2" s="248" t="inlineStr">
        <is>
          <t>NEUMOCOCO CONJUGADA QUINCEVALENTE DE 2 A 11 MESES 29 DIAS 2a</t>
        </is>
      </c>
      <c r="YO2" s="248" t="inlineStr">
        <is>
          <t>NEUMOCOCO CONJUGADA QUINCEVALENTE DE 2 A 11 MESES 29 DIAS 3a</t>
        </is>
      </c>
      <c r="YP2" s="248" t="inlineStr">
        <is>
          <t>NEUMOCOCO CONJUGADA QUINCEVALENTE DE 12 A
23  MESES REF.</t>
        </is>
      </c>
      <c r="YQ2" s="248" t="inlineStr">
        <is>
          <t>NEUMOCOCO CONJUGADA QUINCEVALENTE DE 12 A
23  MESES 1a</t>
        </is>
      </c>
      <c r="YR2" s="248" t="inlineStr">
        <is>
          <t>NEUMOCOCO CONJUGADA QUINCEVALENTE DE 12 A
23  MESES 2a</t>
        </is>
      </c>
      <c r="YS2" s="248" t="inlineStr">
        <is>
          <t>NEUMOCOCO CONJUGADA QUINCEVALENTE DE 12 A
23  MESES 3a</t>
        </is>
      </c>
      <c r="YT2" s="248" t="inlineStr">
        <is>
          <t xml:space="preserve">NEUMOCOCO CONJUGADA QUINCEVALENTE DE 24 MESES A 71 MESES 29 DIAS ÚNICA </t>
        </is>
      </c>
      <c r="YU2" s="248" t="inlineStr">
        <is>
          <t xml:space="preserve">NEUMOCOCO CONJUGADA QUINCEVALENTE DE 6 AÑOS A 17 AÑOS ÚNICA </t>
        </is>
      </c>
      <c r="YV2" s="248" t="inlineStr">
        <is>
          <t xml:space="preserve">NEUMOCOCO CONJUGADA QUINCEVALENTE DE 18 AÑOS A 59 AÑOS ÚNICA </t>
        </is>
      </c>
      <c r="YW2" s="248" t="inlineStr">
        <is>
          <t xml:space="preserve">NEUMOCOCO CONJUGADA QUINCEVALENTE DE 60 AÑOS Y MAS  ÚNICA </t>
        </is>
      </c>
      <c r="YX2" s="50" t="inlineStr">
        <is>
          <t xml:space="preserve">NEUMOCOCO POLISACARIDO DE 2 A 5 AÑOS </t>
        </is>
      </c>
      <c r="YY2" s="50" t="inlineStr">
        <is>
          <t xml:space="preserve">NEUMOCOCO POLISACARIDO DE 6 A 14 AÑOS </t>
        </is>
      </c>
      <c r="YZ2" s="50" t="inlineStr">
        <is>
          <t xml:space="preserve">NEUMOCOCO POLISACARIDO DE 15 A 18 AÑOS </t>
        </is>
      </c>
      <c r="ZA2" s="50" t="inlineStr">
        <is>
          <t xml:space="preserve">NEUMOCOCO POLISACARIDO DE 19 A 59 AÑOS </t>
        </is>
      </c>
      <c r="ZB2" s="50" t="inlineStr">
        <is>
          <t xml:space="preserve">NEUMOCOCO POLISACARIDO DE 60 Y MAS AÑOS  </t>
        </is>
      </c>
      <c r="ZC2" s="105" t="inlineStr">
        <is>
          <t>NEUMOCOCO POLISACARIDO A LOS 5 AÑOS DE LA 1ra DOSIS REF.</t>
        </is>
      </c>
      <c r="ZD2" s="39" t="inlineStr">
        <is>
          <t>SRP (TRIPLE VIRAL) PRIMERA DOSIS Nacidos 2024 
1 año</t>
        </is>
      </c>
      <c r="ZE2" s="39" t="inlineStr">
        <is>
          <t>SRP (TRIPLE VIRAL) PRIMERA DOSIS Nacidos 2023  
2 años</t>
        </is>
      </c>
      <c r="ZF2" s="39" t="inlineStr">
        <is>
          <t>SRP (TRIPLE VIRAL) PRIMERA DOSIS Nacidos 2022 
3 años</t>
        </is>
      </c>
      <c r="ZG2" s="39" t="inlineStr">
        <is>
          <t>SRP (TRIPLE VIRAL) PRIMERA DOSIS Nacidos 2021 
4 años</t>
        </is>
      </c>
      <c r="ZH2" s="39" t="inlineStr">
        <is>
          <t>SRP (TRIPLE VIRAL) PRIMERA DOSIS Nacidos 2020 
5 años</t>
        </is>
      </c>
      <c r="ZI2" s="39" t="inlineStr">
        <is>
          <t>SRP (TRIPLE VIRAL) PRIMERA DOSIS Nacidos 2019  
6 años</t>
        </is>
      </c>
      <c r="ZJ2" s="39" t="inlineStr">
        <is>
          <t>SRP (TRIPLE VIRAL) PRIMERA DOSIS Nacidos 2018  
7 años</t>
        </is>
      </c>
      <c r="ZK2" s="39" t="inlineStr">
        <is>
          <t>SRP (TRIPLE VIRAL) PRIMERA DOSIS Nacidos 2017 
8 años</t>
        </is>
      </c>
      <c r="ZL2" s="39" t="inlineStr">
        <is>
          <t>SRP (TRIPLE VIRAL) PRIMERA DOSIS Nacidos 2016  
9 años</t>
        </is>
      </c>
      <c r="ZM2" s="39" t="inlineStr">
        <is>
          <t>SRP (TRIPLE VIRAL) PRIMERA DOSIS Nacidos 2015 
10 años</t>
        </is>
      </c>
      <c r="ZN2" s="39" t="inlineStr">
        <is>
          <t>SRP (TRIPLE VIRAL) PRIMERA DOSIS 11 a 14 AÑOS</t>
        </is>
      </c>
      <c r="ZO2" s="39" t="inlineStr">
        <is>
          <t>SRP (TRIPLE VIRAL) PRIMERA DOSIS 15 a 17 AÑOS</t>
        </is>
      </c>
      <c r="ZP2" s="39" t="inlineStr">
        <is>
          <t>SRP (TRIPLE VIRAL) PRIMERA DOSIS 
DE 18 A 49 AÑOS</t>
        </is>
      </c>
      <c r="ZQ2" s="106" t="inlineStr">
        <is>
          <t>SRP (TRIPLE VIRAL) SEGUNDA DOSIS DE 18 MESES</t>
        </is>
      </c>
      <c r="ZR2" s="106" t="inlineStr">
        <is>
          <t>SRP (TRIPLE VIRAL) SEGUNDA DOSIS DE 2 AÑOS</t>
        </is>
      </c>
      <c r="ZS2" s="106" t="inlineStr">
        <is>
          <t>SRP (TRIPLE VIRAL) SEGUNDA DOSIS DE 3 AÑOS</t>
        </is>
      </c>
      <c r="ZT2" s="106" t="inlineStr">
        <is>
          <t>SRP (TRIPLE VIRAL) SEGUNDA DOSIS DE 4 AÑOS</t>
        </is>
      </c>
      <c r="ZU2" s="106" t="inlineStr">
        <is>
          <t>SRP (TRIPLE VIRAL) SEGUNDA DOSIS DE 5 AÑOS</t>
        </is>
      </c>
      <c r="ZV2" s="106" t="inlineStr">
        <is>
          <t>SRP (TRIPLE VIRAL) SEGUNDA DOSIS DE 6 AÑOS</t>
        </is>
      </c>
      <c r="ZW2" s="106" t="inlineStr">
        <is>
          <t>SRP (TRIPLE VIRAL) SEGUNDA DOSIS DE 7 AÑOS</t>
        </is>
      </c>
      <c r="ZX2" s="106" t="inlineStr">
        <is>
          <t>SRP (TRIPLE VIRAL) SEGUNDA DOSIS DE 8 AÑOS</t>
        </is>
      </c>
      <c r="ZY2" s="106" t="inlineStr">
        <is>
          <t>SRP (TRIPLE VIRAL) SEGUNDA DOSIS DE 9 AÑOS</t>
        </is>
      </c>
      <c r="ZZ2" s="106" t="inlineStr">
        <is>
          <t>SRP (TRIPLE VIRAL) SEGUNDA DOSIS DE 10 AÑOS</t>
        </is>
      </c>
      <c r="AAA2" s="249" t="inlineStr">
        <is>
          <t>SRP (TRIPLE VIRAL) SEGUNDA DOSIS 11 a 14 AÑOS (Cepa Jerilynn)</t>
        </is>
      </c>
      <c r="AAB2" s="249" t="inlineStr">
        <is>
          <t>SRP (TRIPLE VIRAL) SEGUNDA DOSIS 15 a 17 AÑOS (Cepa Jerilynn)</t>
        </is>
      </c>
      <c r="AAC2" s="249" t="inlineStr">
        <is>
          <t>SRP (TRIPLE VIRAL) SEGUNDA DOSIS 18 A 49 AÑOS (Cepa Jerilynn)</t>
        </is>
      </c>
      <c r="AAD2" s="107" t="inlineStr">
        <is>
          <t xml:space="preserve">TRIPLE VIRAL + VARICELA  
DE 1 AÑO
1a. DOSIS </t>
        </is>
      </c>
      <c r="AAE2" s="107" t="inlineStr">
        <is>
          <t xml:space="preserve">TRIPLE VIRAL + VARICELA  
DE 2 AÑOS
1a. DOSIS </t>
        </is>
      </c>
      <c r="AAF2" s="107" t="inlineStr">
        <is>
          <t xml:space="preserve">TRIPLE VIRAL + VARICELA  
DE 3 AÑOS
1a. DOSIS </t>
        </is>
      </c>
      <c r="AAG2" s="107" t="inlineStr">
        <is>
          <t xml:space="preserve">TRIPLE VIRAL + VARICELA  
DE 4 AÑOS
1a. DOSIS </t>
        </is>
      </c>
      <c r="AAH2" s="107" t="inlineStr">
        <is>
          <t xml:space="preserve">TRIPLE VIRAL + VARICELA  
DE  5 AÑOS
1a. DOSIS </t>
        </is>
      </c>
      <c r="AAI2" s="107" t="inlineStr">
        <is>
          <t xml:space="preserve">TRIPLE VIRAL + VARICELA  
DE 6 AÑOS
1a. DOSIS </t>
        </is>
      </c>
      <c r="AAJ2" s="107" t="inlineStr">
        <is>
          <t xml:space="preserve">TRIPLE VIRAL + VARICELA  
DE  7 AÑOS
1a. DOSIS </t>
        </is>
      </c>
      <c r="AAK2" s="107" t="inlineStr">
        <is>
          <t xml:space="preserve">TRIPLE VIRAL + VARICELA  
DE 8 AÑOS
1a. DOSIS </t>
        </is>
      </c>
      <c r="AAL2" s="107" t="inlineStr">
        <is>
          <t xml:space="preserve">TRIPLE VIRAL + VARICELA  
DE  9 AÑOS
1a. DOSIS </t>
        </is>
      </c>
      <c r="AAM2" s="107" t="inlineStr">
        <is>
          <t xml:space="preserve">TRIPLE VIRAL + VARICELA  
DE 10 AÑOS
1a. DOSIS </t>
        </is>
      </c>
      <c r="AAN2" s="107" t="inlineStr">
        <is>
          <t xml:space="preserve">TRIPLE VIRAL + VARICELA 
DE 2 AÑOS
UNICA </t>
        </is>
      </c>
      <c r="AAO2" s="107" t="inlineStr">
        <is>
          <t xml:space="preserve">TRIPLE VIRAL + VARICELA 
DE 3 AÑOS
UNICA </t>
        </is>
      </c>
      <c r="AAP2" s="107" t="inlineStr">
        <is>
          <t xml:space="preserve">TRIPLE VIRAL + VARICELA 
DE 4 AÑOS
UNICA </t>
        </is>
      </c>
      <c r="AAQ2" s="107" t="inlineStr">
        <is>
          <t xml:space="preserve">TRIPLE VIRAL + VARICELA 
DE  5 AÑOS
UNICA </t>
        </is>
      </c>
      <c r="AAR2" s="107" t="inlineStr">
        <is>
          <t xml:space="preserve">TRIPLE VIRAL + VARICELA 
DE 6  AÑOS Y MAS
UNICA </t>
        </is>
      </c>
      <c r="AAS2" s="108" t="inlineStr">
        <is>
          <t>TRIPLE VIRAL + VARICELA REF. DE 18 MESES</t>
        </is>
      </c>
      <c r="AAT2" s="108" t="inlineStr">
        <is>
          <t>TRIPLE VIRAL + VARICELA REF. DE 2 AÑOS</t>
        </is>
      </c>
      <c r="AAU2" s="108" t="inlineStr">
        <is>
          <t>TRIPLE VIRAL + VARICELA REF. DE 3 AÑOS</t>
        </is>
      </c>
      <c r="AAV2" s="108" t="inlineStr">
        <is>
          <t>TRIPLE VIRAL + VARICELA REF. DE 4 AÑOS</t>
        </is>
      </c>
      <c r="AAW2" s="108" t="inlineStr">
        <is>
          <t>TRIPLE VIRAL + VARICELA REF. DE 5 AÑOS</t>
        </is>
      </c>
      <c r="AAX2" s="108" t="inlineStr">
        <is>
          <t>TRIPLE VIRAL + VARICELA REF. DE 6 AÑOS</t>
        </is>
      </c>
      <c r="AAY2" s="108" t="inlineStr">
        <is>
          <t>TRIPLE VIRAL + VARICELA REF. DE 7 AÑOS</t>
        </is>
      </c>
      <c r="AAZ2" s="108" t="inlineStr">
        <is>
          <t>TRIPLE VIRAL + VARICELA REF. DE 8 AÑOS</t>
        </is>
      </c>
      <c r="ABA2" s="108" t="inlineStr">
        <is>
          <t>TRIPLE VIRAL + VARICELA REF. DE 9 AÑOS</t>
        </is>
      </c>
      <c r="ABB2" s="108" t="inlineStr">
        <is>
          <t>TRIPLE VIRAL + VARICELA REF. DE 10 AÑOS</t>
        </is>
      </c>
      <c r="ABC2" s="24" t="inlineStr">
        <is>
          <t>FIEBRE AMARILLA DOSIS UNICA DE 1 AÑO 
2025</t>
        </is>
      </c>
      <c r="ABD2" s="24" t="inlineStr">
        <is>
          <t>FIEBRE AMARILLA DOSIS UNICA DE 2 AÑOS 
2024</t>
        </is>
      </c>
      <c r="ABE2" s="24" t="inlineStr">
        <is>
          <t>FIEBRE AMARILLA DOSIS UNICA DE 3 AÑOS 
2023</t>
        </is>
      </c>
      <c r="ABF2" s="24" t="inlineStr">
        <is>
          <t>FIEBRE AMARILLA DOSIS UNICA DE 4 AÑOS 
2022</t>
        </is>
      </c>
      <c r="ABG2" s="24" t="inlineStr">
        <is>
          <t>FIEBRE AMARILLA DOSIS UNICA DE  5 AÑOS 
2021</t>
        </is>
      </c>
      <c r="ABH2" s="24" t="inlineStr">
        <is>
          <t>FIEBRE AMARILLA DOSIS UNICA DE 6 AÑOS 
2020</t>
        </is>
      </c>
      <c r="ABI2" s="24" t="inlineStr">
        <is>
          <t>FIEBRE AMARILLA DOSIS UNICA DE 7 AÑOS 
2019</t>
        </is>
      </c>
      <c r="ABJ2" s="24" t="inlineStr">
        <is>
          <t>FIEBRE AMARILLA DOSIS UNICA DE 8 AÑOS 
2018</t>
        </is>
      </c>
      <c r="ABK2" s="24" t="inlineStr">
        <is>
          <t>FIEBRE AMARILLA DOSIS UNICA DE 9 AÑOS 
2017</t>
        </is>
      </c>
      <c r="ABL2" s="24" t="inlineStr">
        <is>
          <t>FIEBRE AMARILLA DOSIS UNICA DE 10 AÑOS 
2016</t>
        </is>
      </c>
      <c r="ABM2" s="24" t="inlineStr">
        <is>
          <t>FIEBRE AMARILLA DOSIS UNICA DE 11 AÑOS 
2015</t>
        </is>
      </c>
      <c r="ABN2" s="24" t="inlineStr">
        <is>
          <t>FIEBRE AMARILLA DOSIS UNICA DE 12 AÑOS 
2014</t>
        </is>
      </c>
      <c r="ABO2" s="24" t="inlineStr">
        <is>
          <t>FIEBRE AMARILLA DOSIS UNICA DE 13 AÑOS 
2013</t>
        </is>
      </c>
      <c r="ABP2" s="24" t="inlineStr">
        <is>
          <t>FIEBRE AMARILLA DOSIS UNICA DE 14 AÑOS 
2012</t>
        </is>
      </c>
      <c r="ABQ2" s="24" t="inlineStr">
        <is>
          <t>FIEBRE AMARILLA DOSIS UNICA DE 15 AÑOS  2011</t>
        </is>
      </c>
      <c r="ABR2" s="24" t="inlineStr">
        <is>
          <t>FIEBRE AMARILLA DOSIS UNICA DE 16 AÑOS  2010</t>
        </is>
      </c>
      <c r="ABS2" s="24" t="inlineStr">
        <is>
          <t>FIEBRE AMARILLA DOSIS UNICA DE 17 AÑOS  2009</t>
        </is>
      </c>
      <c r="ABT2" s="24" t="inlineStr">
        <is>
          <t>FIEBRE AMARILLA DOSIS UNICA DE 18 AÑOS  2008</t>
        </is>
      </c>
      <c r="ABU2" s="24" t="inlineStr">
        <is>
          <t>FIEBRE AMARILLA DOSIS UNICA DE 19 AÑOS  2007</t>
        </is>
      </c>
      <c r="ABV2" s="24" t="inlineStr">
        <is>
          <t>FIEBRE AMARILLA DOSIS UNICA DE 20 AÑOS  2006</t>
        </is>
      </c>
      <c r="ABW2" s="24" t="inlineStr">
        <is>
          <t>FIEBRE AMARILLA DOSIS UNICA 21 A 30 AÑOS  (2005-1994)</t>
        </is>
      </c>
      <c r="ABX2" s="24" t="inlineStr">
        <is>
          <t>FIEBRE AMARILLA DOSIS UNICA 31 A 40 AÑOS</t>
        </is>
      </c>
      <c r="ABY2" s="246" t="inlineStr">
        <is>
          <t>FIEBRE AMARILLA DOSIS UNICA 41 A 50 AÑOS</t>
        </is>
      </c>
      <c r="ABZ2" s="246" t="inlineStr">
        <is>
          <t>FIEBRE AMARILLA DOSIS UNICA 51 A 59 AÑOS</t>
        </is>
      </c>
      <c r="ACA2" s="246" t="inlineStr">
        <is>
          <t>GESTANTES (Circular 029/2025)</t>
        </is>
      </c>
      <c r="ACB2" s="41" t="inlineStr">
        <is>
          <t>HEPATITIS A 
DE 1 AÑO 
1a</t>
        </is>
      </c>
      <c r="ACC2" s="41" t="inlineStr">
        <is>
          <t>HEPATITIS A 
DE 1 AÑO 
2a</t>
        </is>
      </c>
      <c r="ACD2" s="41" t="inlineStr">
        <is>
          <t>HEPATITIS A 
DE 2 AÑOS 
1a</t>
        </is>
      </c>
      <c r="ACE2" s="41" t="inlineStr">
        <is>
          <t>HEPATITIS A 
DE 2 AÑOS 
2a</t>
        </is>
      </c>
      <c r="ACF2" s="41" t="inlineStr">
        <is>
          <t>HEPATITIS A 
DE 3 AÑOS 
1a</t>
        </is>
      </c>
      <c r="ACG2" s="41" t="inlineStr">
        <is>
          <t>HEPATITIS A 
DE 3 AÑOS 
2a</t>
        </is>
      </c>
      <c r="ACH2" s="41" t="inlineStr">
        <is>
          <t>HEPATITIS A 
DE 4 AÑOS 
1a</t>
        </is>
      </c>
      <c r="ACI2" s="41" t="inlineStr">
        <is>
          <t>HEPATITIS A 
DE 4 AÑOS 
2a</t>
        </is>
      </c>
      <c r="ACJ2" s="41" t="inlineStr">
        <is>
          <t>HEPATITIS A
DE 5 AÑOS 
1a</t>
        </is>
      </c>
      <c r="ACK2" s="41" t="inlineStr">
        <is>
          <t>HEPATITIS A 
DE 5 AÑOS 
2a</t>
        </is>
      </c>
      <c r="ACL2" s="41" t="inlineStr">
        <is>
          <t>HEPATITIS A 
6 AÑOS 
1a</t>
        </is>
      </c>
      <c r="ACM2" s="41" t="inlineStr">
        <is>
          <t>HEPATITIS A 
6 AÑOS 
2a</t>
        </is>
      </c>
      <c r="ACN2" s="41" t="inlineStr">
        <is>
          <t>HEPATITIS A 
7 AÑOS 
1a</t>
        </is>
      </c>
      <c r="ACO2" s="41" t="inlineStr">
        <is>
          <t>HEPATITIS A 
7 AÑOS 
2a</t>
        </is>
      </c>
      <c r="ACP2" s="41" t="inlineStr">
        <is>
          <t>HEPATITIS A 
8 AÑOS 
1a</t>
        </is>
      </c>
      <c r="ACQ2" s="41" t="inlineStr">
        <is>
          <t>HEPATITIS A 
8 AÑOS 
2a</t>
        </is>
      </c>
      <c r="ACR2" s="41" t="inlineStr">
        <is>
          <t>HEPATITIS A 
9 AÑOS 
1a</t>
        </is>
      </c>
      <c r="ACS2" s="41" t="inlineStr">
        <is>
          <t>HEPATITIS A 
9 AÑOS 
2a</t>
        </is>
      </c>
      <c r="ACT2" s="41" t="inlineStr">
        <is>
          <t>HEPATITIS A 
10 AÑOS 
1a</t>
        </is>
      </c>
      <c r="ACU2" s="41" t="inlineStr">
        <is>
          <t>HEPATITIS A 
10 AÑOS 
2a</t>
        </is>
      </c>
      <c r="ACV2" s="41" t="inlineStr">
        <is>
          <t>HEPATITIS A 
11 A 17  AÑOS 
1a</t>
        </is>
      </c>
      <c r="ACW2" s="41" t="inlineStr">
        <is>
          <t>HEPATITIS A 
11 A 17  AÑOS 
2a</t>
        </is>
      </c>
      <c r="ACX2" s="41" t="inlineStr">
        <is>
          <t>HEPATITIS A  
DE 18 Y MAS AÑOS 
1a</t>
        </is>
      </c>
      <c r="ACY2" s="41" t="inlineStr">
        <is>
          <t>HEPATITIS A DE 18 Y MAS AÑOS 
2a</t>
        </is>
      </c>
      <c r="ACZ2" s="109" t="inlineStr">
        <is>
          <t>HEPATITIS A + B
DE 1 AÑO 
1a</t>
        </is>
      </c>
      <c r="ADA2" s="109" t="inlineStr">
        <is>
          <t>HEPATITIS A + B
DE 1 AÑO 
2a</t>
        </is>
      </c>
      <c r="ADB2" s="109" t="inlineStr">
        <is>
          <t>HEPATITIS A + B
DE 1 AÑO 
3a</t>
        </is>
      </c>
      <c r="ADC2" s="109" t="inlineStr">
        <is>
          <t>HEPATITIS A + B
DE 2 AÑOS 
1a</t>
        </is>
      </c>
      <c r="ADD2" s="109" t="inlineStr">
        <is>
          <t>HEPATITIS A + B
DE 2 AÑOS 
2a</t>
        </is>
      </c>
      <c r="ADE2" s="109" t="inlineStr">
        <is>
          <t>HEPATITIS A + B
DE 2 AÑOS 
3a</t>
        </is>
      </c>
      <c r="ADF2" s="109" t="inlineStr">
        <is>
          <t>HEPATITIS A + B
DE 3 AÑOS 
1a</t>
        </is>
      </c>
      <c r="ADG2" s="109" t="inlineStr">
        <is>
          <t>HEPATITIS A + B
DE 3 AÑOS 
2a</t>
        </is>
      </c>
      <c r="ADH2" s="109" t="inlineStr">
        <is>
          <t>HEPATITIS A + B
DE 3 AÑOS 
3a</t>
        </is>
      </c>
      <c r="ADI2" s="109" t="inlineStr">
        <is>
          <t>HEPATITIS A + B
DE 4 AÑOS 
1a</t>
        </is>
      </c>
      <c r="ADJ2" s="109" t="inlineStr">
        <is>
          <t>HEPATITIS A + B
DE 4 AÑOS 
2a</t>
        </is>
      </c>
      <c r="ADK2" s="109" t="inlineStr">
        <is>
          <t>HEPATITIS A + B
DE 4 AÑOS 
3a</t>
        </is>
      </c>
      <c r="ADL2" s="109" t="inlineStr">
        <is>
          <t>HEPATITIS A + B
DE 5 AÑOS 
1a</t>
        </is>
      </c>
      <c r="ADM2" s="109" t="inlineStr">
        <is>
          <t>HEPATITIS A + B
DE 5 AÑOS 
2a</t>
        </is>
      </c>
      <c r="ADN2" s="109" t="inlineStr">
        <is>
          <t>HEPATITIS A + B
DE 5 AÑOS 
3a</t>
        </is>
      </c>
      <c r="ADO2" s="109" t="inlineStr">
        <is>
          <t>HEPATITIS A  + B
6 AÑOS 
1a</t>
        </is>
      </c>
      <c r="ADP2" s="109" t="inlineStr">
        <is>
          <t>HEPATITIS A + B
6 AÑOS 
2a</t>
        </is>
      </c>
      <c r="ADQ2" s="109" t="inlineStr">
        <is>
          <t>HEPATITIS A + B
6 AÑOS 
3a</t>
        </is>
      </c>
      <c r="ADR2" s="109" t="inlineStr">
        <is>
          <t>HEPATITIS A  + B
7 AÑOS 
1a</t>
        </is>
      </c>
      <c r="ADS2" s="109" t="inlineStr">
        <is>
          <t>HEPATITIS A  + B
7 AÑOS 
2a</t>
        </is>
      </c>
      <c r="ADT2" s="109" t="inlineStr">
        <is>
          <t>HEPATITIS A  + B
7 AÑOS 
3a</t>
        </is>
      </c>
      <c r="ADU2" s="109" t="inlineStr">
        <is>
          <t>HEPATITIS A  + B
8 AÑOS 
1a</t>
        </is>
      </c>
      <c r="ADV2" s="109" t="inlineStr">
        <is>
          <t>HEPATITIS A  + B
8 AÑOS 
2a</t>
        </is>
      </c>
      <c r="ADW2" s="109" t="inlineStr">
        <is>
          <t>HEPATITIS A  + B
8 AÑOS 
3a</t>
        </is>
      </c>
      <c r="ADX2" s="109" t="inlineStr">
        <is>
          <t>HEPATITIS A  + B
9 AÑOS 
1a</t>
        </is>
      </c>
      <c r="ADY2" s="109" t="inlineStr">
        <is>
          <t>HEPATITIS A + B
9 AÑOS 
2a</t>
        </is>
      </c>
      <c r="ADZ2" s="109" t="inlineStr">
        <is>
          <t>HEPATITIS A + B
9 AÑOS 
3a</t>
        </is>
      </c>
      <c r="AEA2" s="109" t="inlineStr">
        <is>
          <t>HEPATITIS A  + B
10 AÑOS 
1a</t>
        </is>
      </c>
      <c r="AEB2" s="109" t="inlineStr">
        <is>
          <t>HEPATITIS A + B
10 AÑOS 
2a</t>
        </is>
      </c>
      <c r="AEC2" s="109" t="inlineStr">
        <is>
          <t>HEPATITIS A + B
10 AÑOS 
3a</t>
        </is>
      </c>
      <c r="AED2" s="109" t="inlineStr">
        <is>
          <t>HEPATITIS A + B
11 A 17  AÑOS 
1a</t>
        </is>
      </c>
      <c r="AEE2" s="109" t="inlineStr">
        <is>
          <t>HEPATITIS A + B 
11 A 17  AÑOS 
2a</t>
        </is>
      </c>
      <c r="AEF2" s="109" t="inlineStr">
        <is>
          <t>HEPATITIS A + B 
11 A 17  AÑOS 
3a</t>
        </is>
      </c>
      <c r="AEG2" s="109" t="inlineStr">
        <is>
          <t>HEPATITIS A + B 
DE 18 Y MAS AÑOS 
1a</t>
        </is>
      </c>
      <c r="AEH2" s="109" t="inlineStr">
        <is>
          <t>HEPATITIS A + B 
DE 18 Y MAS AÑOS 
2a</t>
        </is>
      </c>
      <c r="AEI2" s="109" t="inlineStr">
        <is>
          <t>HEPATITIS A + B 
DE 18 Y MAS AÑOS 
3a</t>
        </is>
      </c>
      <c r="AEJ2" s="42" t="inlineStr">
        <is>
          <t>VARICELA DE 1 AÑO 1a</t>
        </is>
      </c>
      <c r="AEK2" s="110" t="inlineStr">
        <is>
          <t>VARICELA DE 1 AÑO REF.</t>
        </is>
      </c>
      <c r="AEL2" s="42" t="inlineStr">
        <is>
          <t>VARICELA DE 2 AÑOS 1a</t>
        </is>
      </c>
      <c r="AEM2" s="110" t="inlineStr">
        <is>
          <t>VARICELA DE 2 AÑOS REF.</t>
        </is>
      </c>
      <c r="AEN2" s="42" t="inlineStr">
        <is>
          <t>VARICELA DE 3 AÑOS 1a</t>
        </is>
      </c>
      <c r="AEO2" s="110" t="inlineStr">
        <is>
          <t>VARICELA DE 3 AÑOS REF.</t>
        </is>
      </c>
      <c r="AEP2" s="42" t="inlineStr">
        <is>
          <t>VARICELA DE 4 AÑOS 1a</t>
        </is>
      </c>
      <c r="AEQ2" s="110" t="inlineStr">
        <is>
          <t>VARICELA DE 4 AÑOS REF.</t>
        </is>
      </c>
      <c r="AER2" s="42" t="inlineStr">
        <is>
          <t>VARICELA DE 5 AÑOS 1a</t>
        </is>
      </c>
      <c r="AES2" s="110" t="inlineStr">
        <is>
          <t>VARICELA DE 5 AÑOS REF.</t>
        </is>
      </c>
      <c r="AET2" s="42" t="inlineStr">
        <is>
          <t>VARICELA DE 6 AÑOS Y MAS 1a</t>
        </is>
      </c>
      <c r="AEU2" s="110" t="inlineStr">
        <is>
          <t>VARICELA DE 6 AÑOS Y MAS REF.</t>
        </is>
      </c>
      <c r="AEV2" s="42" t="inlineStr">
        <is>
          <t xml:space="preserve">VARICELA DE 6 AÑOS Y MAS UNICA                 </t>
        </is>
      </c>
      <c r="AEW2" s="42" t="inlineStr">
        <is>
          <t>VARICELA 
DE 7 A 17 AÑOS Y MAS
1a</t>
        </is>
      </c>
      <c r="AEX2" s="110" t="inlineStr">
        <is>
          <t>VARICELA 
DE 7 A 17 AÑOS Y MAS
REF.</t>
        </is>
      </c>
      <c r="AEY2" s="42" t="inlineStr">
        <is>
          <t>VARICELA 
DE 18 AÑOS Y MAS
UNICA</t>
        </is>
      </c>
      <c r="AEZ2" s="43" t="inlineStr">
        <is>
          <t>TOXOIDE TETANICO-DIFTERICO DE ADULTOS (Td)  NIÑOS Y NIÑAS DE 7 A 9 AÑOS Td1</t>
        </is>
      </c>
      <c r="AFA2" s="43" t="inlineStr">
        <is>
          <t>TOXOIDE TETANICO-DIFTERICO DE ADULTOS (Td)  NIÑOS Y NIÑAS DE 7 A 9 AÑOS Td2</t>
        </is>
      </c>
      <c r="AFB2" s="43" t="inlineStr">
        <is>
          <t>TOXOIDE TETANICO-DIFTERICO DE ADULTOS (Td)  NIÑOS Y NIÑAS DE 7 A 9 AÑOS Td3</t>
        </is>
      </c>
      <c r="AFC2" s="43" t="inlineStr">
        <is>
          <t>TOXOIDE TETANICO-DIFTERICO DE ADULTOS (Td)  NIÑOS Y NIÑAS DE 7 A 9 AÑOS 1er REF.</t>
        </is>
      </c>
      <c r="AFD2" s="43" t="inlineStr">
        <is>
          <t>TOXOIDE TETANICO-DIFTERICO DE ADULTOS (Td)  NIÑOS Y NIÑAS DE 7 A 9 AÑOS 2do REF.</t>
        </is>
      </c>
      <c r="AFE2" s="43" t="inlineStr">
        <is>
          <t>TOXOIDE TETANICO-DIFTERICO DE ADULTOS (Td) GESTANTES DE 9 AÑOS A 17 AÑOS Td1</t>
        </is>
      </c>
      <c r="AFF2" s="43" t="inlineStr">
        <is>
          <t>TOXOIDE TETANICO-DIFTERICO DE ADULTOS (Td) GESTANTES DE 9 AÑOS A 17 AÑOS Td2</t>
        </is>
      </c>
      <c r="AFG2" s="43" t="inlineStr">
        <is>
          <t>TOXOIDE TETANICO-DIFTERICO DE ADULTOS (Td) GESTANTES DE 9 AÑOS A 17 AÑOS Td3</t>
        </is>
      </c>
      <c r="AFH2" s="43" t="inlineStr">
        <is>
          <t>TOXOIDE TETANICO-DIFTERICO DE ADULTOS (Td) GESTANTES DE 9 AÑOS A 17 AÑOS Td4</t>
        </is>
      </c>
      <c r="AFI2" s="43" t="inlineStr">
        <is>
          <t>TOXOIDE TETANICO-DIFTERICO DE ADULTOS (Td) GESTANTES DE 9 AÑOS A 17 AÑOS Td5</t>
        </is>
      </c>
      <c r="AFJ2" s="43" t="inlineStr">
        <is>
          <t>TOXOIDE TETANICO-DIFTERICO DE ADULTOS (Td) GESTANTES DE 18 AÑOS Y MAS Td1</t>
        </is>
      </c>
      <c r="AFK2" s="43" t="inlineStr">
        <is>
          <t>TOXOIDE TETANICO-DIFTERICO DE ADULTOS (Td) GESTANTES DE 18 AÑOS Y MAS Td2</t>
        </is>
      </c>
      <c r="AFL2" s="43" t="inlineStr">
        <is>
          <t>TOXOIDE TETANICO-DIFTERICO DE ADULTOS (Td) GESTANTES DE 18 AÑOS Y MAS Td3</t>
        </is>
      </c>
      <c r="AFM2" s="43" t="inlineStr">
        <is>
          <t>TOXOIDE TETANICO-DIFTERICO DE ADULTOS (Td) GESTANTES DE 18 AÑOS Y MAS Td4</t>
        </is>
      </c>
      <c r="AFN2" s="43" t="inlineStr">
        <is>
          <t>TOXOIDE TETANICO-DIFTERICO DE ADULTOS (Td) GESTANTES DE 18 AÑOS Y MAS Td5</t>
        </is>
      </c>
      <c r="AFO2" s="44" t="inlineStr">
        <is>
          <t>TOXOIDE TETANICO-DIFTERICO DE ADULTOS (Td) REFUERZOS GESTANTES
15 A 49 AÑOS REF.
1</t>
        </is>
      </c>
      <c r="AFP2" s="44" t="inlineStr">
        <is>
          <t>TOXOIDE TETANICO-DIFTERICO DE ADULTOS (Td) REFUERZOS GESTANTES
15 A 49 AÑOS REF.
2</t>
        </is>
      </c>
      <c r="AFQ2" s="44" t="inlineStr">
        <is>
          <t>TOXOIDE TETANICO-DIFTERICO DE ADULTOS (Td) REFUERZOS GESTANTES
15 A 49 AÑOS REF.
3</t>
        </is>
      </c>
      <c r="AFR2" s="44" t="inlineStr">
        <is>
          <t>TOXOIDE TETANICO-DIFTERICO DE ADULTOS (Td) REFUERZOS GESTANTES
15 A 49 AÑOS REF.
4</t>
        </is>
      </c>
      <c r="AFS2" s="43" t="inlineStr">
        <is>
          <t>TOXOIDE TETANICO-DIFTERICO DE ADULTOS (Td) MUJERES EN EDAD FERTIL
(MEF) DE 10 AÑOS A 17 AÑOS Td1</t>
        </is>
      </c>
      <c r="AFT2" s="43" t="inlineStr">
        <is>
          <t>TOXOIDE TETANICO-DIFTERICO DE ADULTOS (Td) MUJERES EN EDAD FERTIL
(MEF) DE 10 AÑOS A 17 AÑOS Td2</t>
        </is>
      </c>
      <c r="AFU2" s="43" t="inlineStr">
        <is>
          <t>TOXOIDE TETANICO-DIFTERICO DE ADULTOS (Td) MUJERES EN EDAD FERTIL
(MEF) DE 10 AÑOS A 17 AÑOS Td3</t>
        </is>
      </c>
      <c r="AFV2" s="43" t="inlineStr">
        <is>
          <t>TOXOIDE TETANICO-DIFTERICO DE ADULTOS (Td) MUJERES EN EDAD FERTIL
(MEF) DE 10 AÑOS A 17 AÑOS Td4</t>
        </is>
      </c>
      <c r="AFW2" s="43" t="inlineStr">
        <is>
          <t>TOXOIDE TETANICO-DIFTERICO DE ADULTOS (Td) MUJERES EN EDAD FERTIL
(MEF) DE 10 AÑOS A 17 AÑOS Td5</t>
        </is>
      </c>
      <c r="AFX2" s="43" t="inlineStr">
        <is>
          <t>TOXOIDE TETANICO-DIFTERICO DE ADULTOS (Td) MUJERES EN EDAD FERTIL
(MEF) DE 18 A 49 AÑOS Td1</t>
        </is>
      </c>
      <c r="AFY2" s="43" t="inlineStr">
        <is>
          <t>TOXOIDE TETANICO-DIFTERICO DE ADULTOS (Td) MUJERES EN EDAD FERTIL
(MEF) DE 18 A 49 AÑOS Td2</t>
        </is>
      </c>
      <c r="AFZ2" s="43" t="inlineStr">
        <is>
          <t>TOXOIDE TETANICO-DIFTERICO DE ADULTOS (Td) MUJERES EN EDAD FERTIL
(MEF) DE 18 A 49 AÑOS Td3</t>
        </is>
      </c>
      <c r="AGA2" s="43" t="inlineStr">
        <is>
          <t>TOXOIDE TETANICO-DIFTERICO DE ADULTOS (Td) MUJERES EN EDAD FERTIL
(MEF) DE 18 A 49 AÑOS Td4</t>
        </is>
      </c>
      <c r="AGB2" s="43" t="inlineStr">
        <is>
          <t>TOXOIDE TETANICO-DIFTERICO DE ADULTOS (Td) MUJERES EN EDAD FERTIL
(MEF) DE 18 A 49 AÑOS Td5</t>
        </is>
      </c>
      <c r="AGC2" s="44" t="inlineStr">
        <is>
          <t>TOXOIDE TETANICO-DIFTERICO DE ADULTOS (Td) REFUERZOS
MEF DE 15 A 49 AÑOS REF.
1</t>
        </is>
      </c>
      <c r="AGD2" s="44" t="inlineStr">
        <is>
          <t>TOXOIDE TETANICO-DIFTERICO DE ADULTOS (Td) REFUERZOS
MEF DE 15 A 49 AÑOS REF.
2</t>
        </is>
      </c>
      <c r="AGE2" s="44" t="inlineStr">
        <is>
          <t>TOXOIDE TETANICO-DIFTERICO DE ADULTOS (Td) REFUERZOS
MEF DE 15 A 49 AÑOS REF.
3</t>
        </is>
      </c>
      <c r="AGF2" s="44" t="inlineStr">
        <is>
          <t>TOXOIDE TETANICO-DIFTERICO DE ADULTOS (Td) REFUERZOS
MEF DE 15 A 49 AÑOS REF.
4</t>
        </is>
      </c>
      <c r="AGG2" s="43" t="inlineStr">
        <is>
          <t>TOXOIDE TETANICO-DIFTERICO DE ADULTOS (Td) HOMBRES DE 10 A 17 AÑOS Td1</t>
        </is>
      </c>
      <c r="AGH2" s="43" t="inlineStr">
        <is>
          <t>TOXOIDE TETANICO-DIFTERICO DE ADULTOS (Td) HOMBRES DE 10 A 17 AÑOS Td2</t>
        </is>
      </c>
      <c r="AGI2" s="43" t="inlineStr">
        <is>
          <t>TOXOIDE TETANICO-DIFTERICO DE ADULTOS (Td) HOMBRES DE 10 A 17 AÑOS Td3</t>
        </is>
      </c>
      <c r="AGJ2" s="43" t="inlineStr">
        <is>
          <t>TOXOIDE TETANICO-DIFTERICO DE ADULTOS (Td) HOMBRES DE 10 A 17 AÑOS Td4</t>
        </is>
      </c>
      <c r="AGK2" s="43" t="inlineStr">
        <is>
          <t>TOXOIDE TETANICO-DIFTERICO DE ADULTOS (Td) HOMBRES DE 10 A 17 AÑOS Td5</t>
        </is>
      </c>
      <c r="AGL2" s="43" t="inlineStr">
        <is>
          <t>TOXOIDE TETANICO-DIFTERICO DE ADULTOS (Td) HOMBRES DE 18 A 49 AÑOS Td1</t>
        </is>
      </c>
      <c r="AGM2" s="43" t="inlineStr">
        <is>
          <t>TOXOIDE TETANICO-DIFTERICO DE ADULTOS (Td) HOMBRES DE 18 A 49 AÑOS Td2</t>
        </is>
      </c>
      <c r="AGN2" s="43" t="inlineStr">
        <is>
          <t>TOXOIDE TETANICO-DIFTERICO DE ADULTOS (Td) HOMBRES DE 18 A 49 AÑOS Td3</t>
        </is>
      </c>
      <c r="AGO2" s="43" t="inlineStr">
        <is>
          <t>TOXOIDE TETANICO-DIFTERICO DE ADULTOS (Td) HOMBRES DE 18 A 49 AÑOS Td4</t>
        </is>
      </c>
      <c r="AGP2" s="43" t="inlineStr">
        <is>
          <t>TOXOIDE TETANICO-DIFTERICO DE ADULTOS (Td) HOMBRES DE 18 A 49 AÑOS Td5</t>
        </is>
      </c>
      <c r="AGQ2" s="44" t="inlineStr">
        <is>
          <t>TOXOIDE TETANICO-DIFTERICO DE ADULTOS (Td) REFUERZOS
HOMBRES DE 15 A 49 AÑOS REF.
1</t>
        </is>
      </c>
      <c r="AGR2" s="44" t="inlineStr">
        <is>
          <t>TOXOIDE TETANICO-DIFTERICO DE ADULTOS (Td) REFUERZOS
HOMBRES DE 15 A 49 AÑOS REF.
2</t>
        </is>
      </c>
      <c r="AGS2" s="44" t="inlineStr">
        <is>
          <t>TOXOIDE TETANICO-DIFTERICO DE ADULTOS (Td) REFUERZOS
HOMBRES DE 15 A 49 AÑOS REF.
3</t>
        </is>
      </c>
      <c r="AGT2" s="44" t="inlineStr">
        <is>
          <t>TOXOIDE TETANICO-DIFTERICO DE ADULTOS (Td) REFUERZOS
HOMBRES DE 15 A 49 AÑOS REF.
4</t>
        </is>
      </c>
      <c r="AGU2" s="43" t="inlineStr">
        <is>
          <t>TOXOIDE TETANICO-DIFTERICO DE ADULTOS (Td) OTROS DE 50 A 59 AÑOS Td1</t>
        </is>
      </c>
      <c r="AGV2" s="43" t="inlineStr">
        <is>
          <t>TOXOIDE TETANICO-DIFTERICO DE ADULTOS (Td) OTROS DE 50 A 59 AÑOS Td2</t>
        </is>
      </c>
      <c r="AGW2" s="43" t="inlineStr">
        <is>
          <t>TOXOIDE TETANICO-DIFTERICO DE ADULTOS (Td) OTROS DE 50 A 59 AÑOS Td3</t>
        </is>
      </c>
      <c r="AGX2" s="43" t="inlineStr">
        <is>
          <t>TOXOIDE TETANICO-DIFTERICO DE ADULTOS (Td) OTROS DE 50 A 59 AÑOS Td4</t>
        </is>
      </c>
      <c r="AGY2" s="43" t="inlineStr">
        <is>
          <t>TOXOIDE TETANICO-DIFTERICO DE ADULTOS (Td) OTROS DE 50 A 59 AÑOS Td5</t>
        </is>
      </c>
      <c r="AGZ2" s="43" t="inlineStr">
        <is>
          <t>TOXOIDE TETANICO-DIFTERICO DE ADULTOS (Td) OTROS DE 60 AÑOS Y MAS Td1</t>
        </is>
      </c>
      <c r="AHA2" s="43" t="inlineStr">
        <is>
          <t>TOXOIDE TETANICO-DIFTERICO DE ADULTOS (Td) OTROS DE 60 AÑOS Y MAS Td2</t>
        </is>
      </c>
      <c r="AHB2" s="43" t="inlineStr">
        <is>
          <t>TOXOIDE TETANICO-DIFTERICO DE ADULTOS (Td) OTROS DE 60 AÑOS Y MAS Td3</t>
        </is>
      </c>
      <c r="AHC2" s="43" t="inlineStr">
        <is>
          <t>TOXOIDE TETANICO-DIFTERICO DE ADULTOS (Td) OTROS DE 60 AÑOS Y MAS Td4</t>
        </is>
      </c>
      <c r="AHD2" s="43" t="inlineStr">
        <is>
          <t>TOXOIDE TETANICO-DIFTERICO DE ADULTOS (Td) OTROS DE 60 AÑOS Y MAS Td5</t>
        </is>
      </c>
      <c r="AHE2" s="45" t="inlineStr">
        <is>
          <t>Tdap ACELULAR   DE 9 A 17 AÑOS GESTANTES A PARTIR DE LA SEMANA 26 UNICA DOSIS EN CADA EMBARAZO</t>
        </is>
      </c>
      <c r="AHF2" s="45" t="inlineStr">
        <is>
          <t>Tdap ACELULAR   DE 9 A 17 AÑOS GESTANTES A PARTIR DE LA SEMANA 26 Corresponde a Td1</t>
        </is>
      </c>
      <c r="AHG2" s="45" t="inlineStr">
        <is>
          <t>Tdap ACELULAR   DE 9 A 17 AÑOS GESTANTES A PARTIR DE LA SEMANA 26 Corresponde a Td2</t>
        </is>
      </c>
      <c r="AHH2" s="45" t="inlineStr">
        <is>
          <t>Tdap ACELULAR   DE 9 A 17 AÑOS GESTANTES A PARTIR DE LA SEMANA 26 Corresponde a Td3</t>
        </is>
      </c>
      <c r="AHI2" s="45" t="inlineStr">
        <is>
          <t>Tdap ACELULAR   DE 9 A 17 AÑOS GESTANTES A PARTIR DE LA SEMANA 26 Corresponde a Td4</t>
        </is>
      </c>
      <c r="AHJ2" s="45" t="inlineStr">
        <is>
          <t>Tdap ACELULAR   DE 9 A 17 AÑOS GESTANTES A PARTIR DE LA SEMANA 26 Corresponde a Td5</t>
        </is>
      </c>
      <c r="AHK2" s="45" t="inlineStr">
        <is>
          <t>Tdap ACELULAR   DE 18 Y MAS AÑOS GESTANTES  A PARTIR DE LA SEMANA 26 UNICA DOSIS EN CADA EMBARAZO</t>
        </is>
      </c>
      <c r="AHL2" s="45" t="inlineStr">
        <is>
          <t>Tdap ACELULAR   DE 18 Y MAS AÑOS GESTANTES  A PARTIR DE LA SEMANA 26 Corresponde a Td1</t>
        </is>
      </c>
      <c r="AHM2" s="45" t="inlineStr">
        <is>
          <t>Tdap ACELULAR   DE 18 Y MAS AÑOS GESTANTES  A PARTIR DE LA SEMANA 26 Corresponde a Td2</t>
        </is>
      </c>
      <c r="AHN2" s="45" t="inlineStr">
        <is>
          <t>Tdap ACELULAR   DE 18 Y MAS AÑOS GESTANTES  A PARTIR DE LA SEMANA 26 Corresponde a Td3</t>
        </is>
      </c>
      <c r="AHO2" s="45" t="inlineStr">
        <is>
          <t>Tdap ACELULAR   DE 18 Y MAS AÑOS GESTANTES  A PARTIR DE LA SEMANA 26 Corresponde a Td4</t>
        </is>
      </c>
      <c r="AHP2" s="45" t="inlineStr">
        <is>
          <t>Tdap ACELULAR   DE 18 Y MAS AÑOS GESTANTES  A PARTIR DE LA SEMANA 26 Corresponde a Td5</t>
        </is>
      </c>
      <c r="AHQ2" s="46" t="inlineStr">
        <is>
          <t>Tdap ACELULAR  GESTANTES DE 15 Y MAS AÑOS                                    REFUERZOS A PARTIR DE LA SEMANA 26 Corres
ponde a REF. 1</t>
        </is>
      </c>
      <c r="AHR2" s="46" t="inlineStr">
        <is>
          <t>Tdap ACELULAR  GESTANTES DE 15 Y MAS AÑOS                                    REFUERZOS A PARTIR DE LA SEMANA 26 Corres
ponde a REF. 2</t>
        </is>
      </c>
      <c r="AHS2" s="46" t="inlineStr">
        <is>
          <t>Tdap ACELULAR  GESTANTES DE 15 Y MAS AÑOS                                    REFUERZOS A PARTIR DE LA SEMANA 26 Corres
ponde a REF. 3</t>
        </is>
      </c>
      <c r="AHT2" s="46" t="inlineStr">
        <is>
          <t>Tdap ACELULAR  GESTANTES DE 15 Y MAS AÑOS                                    REFUERZOS A PARTIR DE LA SEMANA 26 Corres
ponde a REF. 4</t>
        </is>
      </c>
      <c r="AHU2" s="111" t="inlineStr">
        <is>
          <t>Tdap ACELULAR (OTROS)  DE 7 A 9 AÑOS - OTROS Corresponde a Td1</t>
        </is>
      </c>
      <c r="AHV2" s="111" t="inlineStr">
        <is>
          <t>Tdap ACELULAR (OTROS)  DE 7 A 9 AÑOS - OTROS Corresponde a Td2</t>
        </is>
      </c>
      <c r="AHW2" s="111" t="inlineStr">
        <is>
          <t>Tdap ACELULAR (OTROS)  DE 7 A 9 AÑOS - OTROS Corresponde a Td3</t>
        </is>
      </c>
      <c r="AHX2" s="111" t="inlineStr">
        <is>
          <t>Tdap ACELULAR (OTROS)  DE 7 A 9 AÑOS - OTROS Corresponde a Td4</t>
        </is>
      </c>
      <c r="AHY2" s="111" t="inlineStr">
        <is>
          <t>Tdap ACELULAR (OTROS)  DE 7 A 9 AÑOS - OTROS Corresponde a Td5</t>
        </is>
      </c>
      <c r="AHZ2" s="111" t="inlineStr">
        <is>
          <t>Tdap ACELULAR (OTROS)  DE 10 A 17 AÑOS - OTROS Corresponde a Td1</t>
        </is>
      </c>
      <c r="AIA2" s="111" t="inlineStr">
        <is>
          <t>Tdap ACELULAR (OTROS)  DE 10 A 17 AÑOS - OTROS Corresponde a Td2</t>
        </is>
      </c>
      <c r="AIB2" s="111" t="inlineStr">
        <is>
          <t>Tdap ACELULAR (OTROS)  DE 10 A 17 AÑOS - OTROS Corresponde a Td3</t>
        </is>
      </c>
      <c r="AIC2" s="111" t="inlineStr">
        <is>
          <t>Tdap ACELULAR (OTROS)  DE 10 A 17 AÑOS - OTROS Corresponde a Td4</t>
        </is>
      </c>
      <c r="AID2" s="111" t="inlineStr">
        <is>
          <t>Tdap ACELULAR (OTROS)  DE 10 A 17 AÑOS - OTROS Corresponde a Td5</t>
        </is>
      </c>
      <c r="AIE2" s="111" t="inlineStr">
        <is>
          <t>Tdap ACELULAR (OTROS)  DE 18 Y MAS AÑOS  - OTROS Corresponde a Td1</t>
        </is>
      </c>
      <c r="AIF2" s="111" t="inlineStr">
        <is>
          <t>Tdap ACELULAR (OTROS)  DE 18 Y MAS AÑOS  - OTROS Corresponde a Td2</t>
        </is>
      </c>
      <c r="AIG2" s="111" t="inlineStr">
        <is>
          <t>Tdap ACELULAR (OTROS)  DE 18 Y MAS AÑOS  - OTROS Corresponde a Td3</t>
        </is>
      </c>
      <c r="AIH2" s="111" t="inlineStr">
        <is>
          <t>Tdap ACELULAR (OTROS)  DE 18 Y MAS AÑOS  - OTROS Corresponde a Td4</t>
        </is>
      </c>
      <c r="AII2" s="111" t="inlineStr">
        <is>
          <t>Tdap ACELULAR (OTROS)  DE 18 Y MAS AÑOS  - OTROS Corresponde a Td5</t>
        </is>
      </c>
      <c r="AIJ2" s="112" t="inlineStr">
        <is>
          <t>Tdap ACELULAR (OTROS) DE 10 A 49 AÑOS REFUERZOS - OTROS Corres
ponde a REF.
1</t>
        </is>
      </c>
      <c r="AIK2" s="112" t="inlineStr">
        <is>
          <t>Tdap ACELULAR (OTROS) DE 10 A 49 AÑOS REFUERZOS - OTROS Corres
ponde a REF.
2</t>
        </is>
      </c>
      <c r="AIL2" s="112" t="inlineStr">
        <is>
          <t>Tdap ACELULAR (OTROS) DE 10 A 49 AÑOS REFUERZOS - OTROS Corres
ponde a REF.
3</t>
        </is>
      </c>
      <c r="AIM2" s="112" t="inlineStr">
        <is>
          <t>Tdap ACELULAR (OTROS) DE 10 A 49 AÑOS REFUERZOS - OTROS Corres
ponde a REF.
4</t>
        </is>
      </c>
      <c r="AIN2" s="47" t="inlineStr">
        <is>
          <t>INFLUENZA DE 6 MESES A 11 MESES 1a</t>
        </is>
      </c>
      <c r="AIO2" s="47" t="inlineStr">
        <is>
          <t>INFLUENZA DE 6 MESES A 11 MESES 2a</t>
        </is>
      </c>
      <c r="AIP2" s="47" t="inlineStr">
        <is>
          <t>INFLUENZA DE 12 MESES A 23 MESES 1a</t>
        </is>
      </c>
      <c r="AIQ2" s="47" t="inlineStr">
        <is>
          <t>INFLUENZA DE 12 MESES A 23 MESES 2a</t>
        </is>
      </c>
      <c r="AIR2" s="47" t="inlineStr">
        <is>
          <t>INFLUENZA DE 12 MESES A 23 MESES ÚNICA</t>
        </is>
      </c>
      <c r="AIS2" s="47" t="inlineStr">
        <is>
          <t>INFLUENZA 24 A 35 MESES 1a</t>
        </is>
      </c>
      <c r="AIT2" s="47" t="inlineStr">
        <is>
          <t>INFLUENZA 24 A 35 MESES 2a</t>
        </is>
      </c>
      <c r="AIU2" s="47" t="inlineStr">
        <is>
          <t>INFLUENZA 24 A 35 MESES ÚNICA</t>
        </is>
      </c>
      <c r="AIV2" s="47" t="inlineStr">
        <is>
          <t>INFLUENZA 36  MESES A 60 MESES Y 29 DIAS
SEGÚN AUTORIZACION DEL MINISTERIO 1a</t>
        </is>
      </c>
      <c r="AIW2" s="47" t="inlineStr">
        <is>
          <t>INFLUENZA 36  MESES A 60 MESES Y 29 DIAS
SEGÚN AUTORIZACION DEL MINISTERIO 2a</t>
        </is>
      </c>
      <c r="AIX2" s="47" t="inlineStr">
        <is>
          <t>INFLUENZA 36  MESES A 60 MESES Y 29 DIAS
SEGÚN AUTORIZACION DEL MINISTERIO ÚNICA</t>
        </is>
      </c>
      <c r="AIY2" s="47" t="inlineStr">
        <is>
          <t>INFLUENZA
DE 6 A 8 AÑOS
1a</t>
        </is>
      </c>
      <c r="AIZ2" s="47" t="inlineStr">
        <is>
          <t>INFLUENZA
DE 6 A 8 AÑOS
2a</t>
        </is>
      </c>
      <c r="AJA2" s="47" t="inlineStr">
        <is>
          <t>INFLUENZA
DE 6 A 8 AÑOS
ÚNICA</t>
        </is>
      </c>
      <c r="AJB2" s="47" t="inlineStr">
        <is>
          <t>INFLUENZA
DE 9 A 17 AÑOS
ÚNICA</t>
        </is>
      </c>
      <c r="AJC2" s="47" t="inlineStr">
        <is>
          <t>INFLUENZA GESTANTES A PARTIR DE LA SEMANA 14 ÚNICA</t>
        </is>
      </c>
      <c r="AJD2" s="47" t="inlineStr">
        <is>
          <t>INFLUENZA
DE 18 A 59 AÑOS
ÚNICA</t>
        </is>
      </c>
      <c r="AJE2" s="47" t="inlineStr">
        <is>
          <t>INFLUENZA DE 60 Y MAS AÑOS  ÚNICA</t>
        </is>
      </c>
      <c r="AJF2" s="47" t="inlineStr">
        <is>
          <t>INFLUENZA
PERSONAL DE LA SALUD
ÚNICA</t>
        </is>
      </c>
      <c r="AJG2" s="178" t="inlineStr">
        <is>
          <t>INFLUENZA
Familiares y convivientes de menores de 18 años con Cancér (Ley 1388/2010)</t>
        </is>
      </c>
      <c r="AJH2" s="345" t="inlineStr">
        <is>
          <t>DENGUE 4 Años de Edad 1a dosis</t>
        </is>
      </c>
      <c r="AJI2" s="345" t="inlineStr">
        <is>
          <t>DENGUE 4 Años de Edad 2a dosis</t>
        </is>
      </c>
      <c r="AJJ2" s="345" t="inlineStr">
        <is>
          <t>DENGUE 5 Años de Edad 1a dosis</t>
        </is>
      </c>
      <c r="AJK2" s="345" t="inlineStr">
        <is>
          <t>DENGUE 5 Años de Edad 2a dosis</t>
        </is>
      </c>
      <c r="AJL2" s="345" t="inlineStr">
        <is>
          <t>DENGUE 6 Años de Edad 1a dosis</t>
        </is>
      </c>
      <c r="AJM2" s="345" t="inlineStr">
        <is>
          <t>DENGUE 6 Años de Edad 2a dosis</t>
        </is>
      </c>
      <c r="AJN2" s="345" t="inlineStr">
        <is>
          <t>DENGUE 7 Años de Edad 1a dosis</t>
        </is>
      </c>
      <c r="AJO2" s="345" t="inlineStr">
        <is>
          <t>DENGUE 7 Años de Edad 2a dosis</t>
        </is>
      </c>
      <c r="AJP2" s="345" t="inlineStr">
        <is>
          <t>DENGUE 8 Años de Edad 1a dosis</t>
        </is>
      </c>
      <c r="AJQ2" s="345" t="inlineStr">
        <is>
          <t>DENGUE 8 Años de Edad 2a dosis</t>
        </is>
      </c>
      <c r="AJR2" s="345" t="inlineStr">
        <is>
          <t>DENGUE 9 Años de Edad 1a dosis</t>
        </is>
      </c>
      <c r="AJS2" s="345" t="inlineStr">
        <is>
          <t>DENGUE 9 Años de Edad 2a dosis</t>
        </is>
      </c>
      <c r="AJT2" s="345" t="inlineStr">
        <is>
          <t>DENGUE 10 Años de Edad 1a dosis</t>
        </is>
      </c>
      <c r="AJU2" s="345" t="inlineStr">
        <is>
          <t>DENGUE 10 Años de Edad 2a dosis</t>
        </is>
      </c>
      <c r="AJV2" s="345" t="inlineStr">
        <is>
          <t>DENGUE 11 Años de Edad 1a dosis</t>
        </is>
      </c>
      <c r="AJW2" s="345" t="inlineStr">
        <is>
          <t>DENGUE 11 Años de Edad 2a dosis</t>
        </is>
      </c>
      <c r="AJX2" s="345" t="inlineStr">
        <is>
          <t>DENGUE 12 Años de Edad 1a dosis</t>
        </is>
      </c>
      <c r="AJY2" s="345" t="inlineStr">
        <is>
          <t>DENGUE 12 Años de Edad 2a dosis</t>
        </is>
      </c>
      <c r="AJZ2" s="345" t="inlineStr">
        <is>
          <t>DENGUE 13 Años de Edad 1a dosis</t>
        </is>
      </c>
      <c r="AKA2" s="345" t="inlineStr">
        <is>
          <t>DENGUE 13 Años de Edad 2a dosis</t>
        </is>
      </c>
      <c r="AKB2" s="345" t="inlineStr">
        <is>
          <t>DENGUE 14 Años de Edad 1a dosis</t>
        </is>
      </c>
      <c r="AKC2" s="345" t="inlineStr">
        <is>
          <t>DENGUE 14 Años de Edad 2a dosis</t>
        </is>
      </c>
      <c r="AKD2" s="345" t="inlineStr">
        <is>
          <t>DENGUE 15 Años de Edad 1a dosis</t>
        </is>
      </c>
      <c r="AKE2" s="345" t="inlineStr">
        <is>
          <t>DENGUE 15 Años de Edad 2a dosis</t>
        </is>
      </c>
      <c r="AKF2" s="345" t="inlineStr">
        <is>
          <t>DENGUE 16 Años de Edad 1a dosis</t>
        </is>
      </c>
      <c r="AKG2" s="345" t="inlineStr">
        <is>
          <t>DENGUE 16 Años de Edad 2a dosis</t>
        </is>
      </c>
      <c r="AKH2" s="345" t="inlineStr">
        <is>
          <t>DENGUE 17 Años de Edad 1a dosis</t>
        </is>
      </c>
      <c r="AKI2" s="345" t="inlineStr">
        <is>
          <t>DENGUE 17 Años de Edad 2a dosis</t>
        </is>
      </c>
      <c r="AKJ2" s="345" t="inlineStr">
        <is>
          <t>DENGUE 18 Años de Edad 1a dosis</t>
        </is>
      </c>
      <c r="AKK2" s="345" t="inlineStr">
        <is>
          <t>DENGUE 18 Años de Edad 2a dosis</t>
        </is>
      </c>
      <c r="AKL2" s="345" t="inlineStr">
        <is>
          <t>DENGUE 19 Años de Edad 1a dosis</t>
        </is>
      </c>
      <c r="AKM2" s="345" t="inlineStr">
        <is>
          <t>DENGUE 19 Años de Edad 2a dosis</t>
        </is>
      </c>
      <c r="AKN2" s="345" t="inlineStr">
        <is>
          <t>DENGUE De 20 a 24 Años de Edad 
1a dosis</t>
        </is>
      </c>
      <c r="AKO2" s="345" t="inlineStr">
        <is>
          <t>DENGUE De 20 a 24 Años de Edad 
2a dosis</t>
        </is>
      </c>
      <c r="AKP2" s="345" t="inlineStr">
        <is>
          <t>DENGUE De 25 a 29 Años de Edad 
1a dosis</t>
        </is>
      </c>
      <c r="AKQ2" s="345" t="inlineStr">
        <is>
          <t>DENGUE De 25 a 29 Años de Edad 
2a dosis</t>
        </is>
      </c>
      <c r="AKR2" s="345" t="inlineStr">
        <is>
          <t>DENGUE De 30 a 34 Años de Edad 
1a dosis</t>
        </is>
      </c>
      <c r="AKS2" s="345" t="inlineStr">
        <is>
          <t>DENGUE De 30 a 34 Años de Edad 
2a dosis</t>
        </is>
      </c>
      <c r="AKT2" s="345" t="inlineStr">
        <is>
          <t>DENGUE De 35 a 39 Años de Edad 
1a dosis</t>
        </is>
      </c>
      <c r="AKU2" s="345" t="inlineStr">
        <is>
          <t>DENGUE De 35 a 39 Años de Edad 
2a dosis</t>
        </is>
      </c>
      <c r="AKV2" s="345" t="inlineStr">
        <is>
          <t>DENGUE De 40 a 44 Años de Edad 
1a dosis</t>
        </is>
      </c>
      <c r="AKW2" s="345" t="inlineStr">
        <is>
          <t>DENGUE De 40 a 44 Años de Edad 
2a dosis</t>
        </is>
      </c>
      <c r="AKX2" s="345" t="inlineStr">
        <is>
          <t>DENGUE De 45 a 49 Años de Edad 
1a dosis</t>
        </is>
      </c>
      <c r="AKY2" s="345" t="inlineStr">
        <is>
          <t>DENGUE De 45 a 49 Años de Edad 
2a dosis</t>
        </is>
      </c>
      <c r="AKZ2" s="345" t="inlineStr">
        <is>
          <t>DENGUE De 50 a 54 Años de Edad 
1a dosis</t>
        </is>
      </c>
      <c r="ALA2" s="345" t="inlineStr">
        <is>
          <t>DENGUE De 50 a 54 Años de Edad 
2a dosis</t>
        </is>
      </c>
      <c r="ALB2" s="345" t="inlineStr">
        <is>
          <t>DENGUE De 55 a 59 Años de Edad 
1a dosis</t>
        </is>
      </c>
      <c r="ALC2" s="345" t="inlineStr">
        <is>
          <t>DENGUE De 55 a 59 Años de Edad 
2a dosis</t>
        </is>
      </c>
      <c r="ALD2" s="345" t="inlineStr">
        <is>
          <t>DENGUE de 60 años  1a dosis</t>
        </is>
      </c>
      <c r="ALE2" s="345" t="inlineStr">
        <is>
          <t>DENGUE 60 años  2a dosis</t>
        </is>
      </c>
      <c r="ALF2" s="48" t="inlineStr">
        <is>
          <t>V.  P.  H. 9 AÑOS 1a  =AJI</t>
        </is>
      </c>
      <c r="ALG2" s="48" t="inlineStr">
        <is>
          <t>V.  P.  H. 9 AÑOS 2a</t>
        </is>
      </c>
      <c r="ALH2" s="48" t="inlineStr">
        <is>
          <t>V.  P.  H. 9 AÑOS 3a</t>
        </is>
      </c>
      <c r="ALI2" s="48" t="inlineStr">
        <is>
          <t>V.  P.  H. 10 AÑOS 1a</t>
        </is>
      </c>
      <c r="ALJ2" s="48" t="inlineStr">
        <is>
          <t>V.  P.  H. 10 AÑOS 2a</t>
        </is>
      </c>
      <c r="ALK2" s="48" t="inlineStr">
        <is>
          <t>V.  P.  H. 10 AÑOS 3a</t>
        </is>
      </c>
      <c r="ALL2" s="48" t="inlineStr">
        <is>
          <t>V.  P.  H. 11 AÑOS 1a</t>
        </is>
      </c>
      <c r="ALM2" s="48" t="inlineStr">
        <is>
          <t>V.  P.  H. 11 AÑOS 2a</t>
        </is>
      </c>
      <c r="ALN2" s="48" t="inlineStr">
        <is>
          <t>V.  P.  H. 11 AÑOS 3a</t>
        </is>
      </c>
      <c r="ALO2" s="48" t="inlineStr">
        <is>
          <t>V.  P.  H. 12 AÑOS 1a</t>
        </is>
      </c>
      <c r="ALP2" s="48" t="inlineStr">
        <is>
          <t>V.  P.  H. 12 AÑOS 2a</t>
        </is>
      </c>
      <c r="ALQ2" s="48" t="inlineStr">
        <is>
          <t>V.  P.  H. 12 AÑOS 3a</t>
        </is>
      </c>
      <c r="ALR2" s="48" t="inlineStr">
        <is>
          <t>V.  P.  H. 13 AÑOS 1a</t>
        </is>
      </c>
      <c r="ALS2" s="48" t="inlineStr">
        <is>
          <t>V.  P.  H. 13 AÑOS 2a</t>
        </is>
      </c>
      <c r="ALT2" s="48" t="inlineStr">
        <is>
          <t>V.  P.  H. 13 AÑOS 3a</t>
        </is>
      </c>
      <c r="ALU2" s="48" t="inlineStr">
        <is>
          <t>V.  P.  H. 14 AÑOS 1a</t>
        </is>
      </c>
      <c r="ALV2" s="48" t="inlineStr">
        <is>
          <t>V.  P.  H. 14 AÑOS 2a</t>
        </is>
      </c>
      <c r="ALW2" s="48" t="inlineStr">
        <is>
          <t>V.  P.  H. 14 AÑOS 3a</t>
        </is>
      </c>
      <c r="ALX2" s="48" t="inlineStr">
        <is>
          <t>V.  P.  H. 15 AÑOS 1a</t>
        </is>
      </c>
      <c r="ALY2" s="48" t="inlineStr">
        <is>
          <t>V.  P.  H. 15 AÑOS 2a</t>
        </is>
      </c>
      <c r="ALZ2" s="48" t="inlineStr">
        <is>
          <t>V.  P.  H. 15 AÑOS 3a</t>
        </is>
      </c>
      <c r="AMA2" s="48" t="inlineStr">
        <is>
          <t>V.  P.  H. 16 AÑOS 1a</t>
        </is>
      </c>
      <c r="AMB2" s="48" t="inlineStr">
        <is>
          <t>V.  P.  H. 16 AÑOS 2a</t>
        </is>
      </c>
      <c r="AMC2" s="48" t="inlineStr">
        <is>
          <t>V.  P.  H. 16 AÑOS 3a</t>
        </is>
      </c>
      <c r="AMD2" s="48" t="inlineStr">
        <is>
          <t>V.  P.  H. 17 AÑOS 1a</t>
        </is>
      </c>
      <c r="AME2" s="48" t="inlineStr">
        <is>
          <t>V.  P.  H. 17 AÑOS 2a</t>
        </is>
      </c>
      <c r="AMF2" s="48" t="inlineStr">
        <is>
          <t>V.  P.  H. 17 AÑOS 3a</t>
        </is>
      </c>
      <c r="AMG2" s="48" t="inlineStr">
        <is>
          <t>V.  P.  H. 
DE 18 AÑOS y mas 
1a</t>
        </is>
      </c>
      <c r="AMH2" s="48" t="inlineStr">
        <is>
          <t>V.  P.  H. 
DE 18 AÑOS y mas 
2a</t>
        </is>
      </c>
      <c r="AMI2" s="48" t="inlineStr">
        <is>
          <t>V.  P.  H. 
DE 18 AÑOS y mas 
3a</t>
        </is>
      </c>
      <c r="AMJ2" s="30" t="inlineStr">
        <is>
          <t>ANTIRRABICA HUMANA 
PRE/POST-EXPOSICION 
ESQUEMA PRE EXPOSICIÓN (I.M.)  
1a</t>
        </is>
      </c>
      <c r="AMK2" s="30" t="inlineStr">
        <is>
          <t>ANTIRRABICA HUMANA 
PRE/POST-EXPOSICION 
ESQUEMA PRE EXPOSICIÓN (I.M.)  
2a</t>
        </is>
      </c>
      <c r="AML2" s="30" t="inlineStr">
        <is>
          <t>ANTIRRABICA HUMANA 
PRE/POST-EXPOSICION 
ESQUEMA PRE EXPOSICIÓN (I.M.)  
3a</t>
        </is>
      </c>
      <c r="AMM2" s="30" t="inlineStr">
        <is>
          <t>ANTIRRABICA HUMANA 
PRE/POST-EXPOSICION 
ESQUEMA POST EXPOSICION Número de dosis aplicadas
1a - día 0</t>
        </is>
      </c>
      <c r="AMN2" s="30" t="inlineStr">
        <is>
          <t>ANTIRRABICA HUMANA 
PRE/POST-EXPOSICION 
ESQUEMA POST EXPOSICION Número de dosis aplicadas
2a - día 3</t>
        </is>
      </c>
      <c r="AMO2" s="30" t="inlineStr">
        <is>
          <t>ANTIRRABICA HUMANA 
PRE/POST-EXPOSICION 
ESQUEMA POST EXPOSICION Número de dosis aplicadas
3a - día 7</t>
        </is>
      </c>
      <c r="AMP2" s="30" t="inlineStr">
        <is>
          <t>ANTIRRABICA HUMANA 
PRE/POST-EXPOSICION 
ESQUEMA POST EXPOSICION Número de dosis aplicadas
4a - día 14</t>
        </is>
      </c>
      <c r="AMQ2" s="30" t="inlineStr">
        <is>
          <t>ANTIRRABICA HUMANA 
PRE/POST-EXPOSICION 
ESQUEMA POST EXPOSICION Número de dosis aplicadas
5a .
día 21 a 28</t>
        </is>
      </c>
      <c r="AMR2" s="30" t="inlineStr">
        <is>
          <t>ANTIRRABICA HUMANA 
PRE/POST-EXPOSICION ESQUEMA RE-EXPOSICIÓN  
1a .
día 0</t>
        </is>
      </c>
      <c r="AMS2" s="30" t="inlineStr">
        <is>
          <t>ANTIRRABICA HUMANA 
PRE/POST-EXPOSICION ESQUEMA RE-EXPOSICIÓN  
2a .
día 3</t>
        </is>
      </c>
      <c r="AMT2" s="30" t="inlineStr">
        <is>
          <t>ANTIRRABICA HUMANA 
PRE/POST-EXPOSICION ESQUEMA RE-EXPOSICIÓN  
3a.
día 7 a 14</t>
        </is>
      </c>
      <c r="AMU2" s="39" t="inlineStr">
        <is>
          <t>ANTIRRABICA HUMANA 
PRE/POST-EXPOSICION 
POST EXPOSICION (USUARIOS CON  ESQUEMA DE VACUNACION  COMPLETO)
Número de usuarios</t>
        </is>
      </c>
      <c r="AMV2" s="39" t="inlineStr">
        <is>
          <t>ANTIRRABICA HUMANA 
PRE/POST-INMUNOGLOBULINA ANTIRRÁBICA (Número de frascos utilizados)</t>
        </is>
      </c>
      <c r="AMW2" s="39" t="inlineStr">
        <is>
          <t>ANTIRRABICA HUMANA 
PRE/POST-EXPOSICION No. 
De personas que recibieron inmunoglobulina antirrabica.</t>
        </is>
      </c>
      <c r="AMX2" s="39" t="inlineStr">
        <is>
          <t>INMUNOGLOBULINA
ANTI HEPATITIS B RECIEN NACIDO
(Hijo de Madre Antigenos + para HB) Número de frascos utilizados</t>
        </is>
      </c>
      <c r="AMY2" s="37" t="inlineStr">
        <is>
          <t>INMUNOGLOBULINA
ANTI HEPATITIS B RECIEN NACIDO
(Hijo de Madre Antigenos + para HB) N° recién nacidos que recibieron dosis de Ig en las primeras 12 horas</t>
        </is>
      </c>
      <c r="AMZ2" s="37" t="inlineStr">
        <is>
          <t>INMUNOGLOBULINA
ANTI HEPATITIS B RECIEN NACIDO
(Hijo de Madre Antigenos + para HB) N° recién nacidos que recibieron dosis de Ig despues de las primeras 12 horas</t>
        </is>
      </c>
      <c r="ANA2" s="39" t="inlineStr">
        <is>
          <t>INMUNOGLOBULINA
ANTI HEPATITIS B (RESOLUCION
0459/2012- circular 031/14) Número de frascos utilizados</t>
        </is>
      </c>
      <c r="ANB2" s="39" t="inlineStr">
        <is>
          <t>INMUNOGLOBULINA
ANTI HEPATITIS B (RESOLUCION
0459/2012- circular 031/14) N° Personas que recibieron dosis de Ig</t>
        </is>
      </c>
      <c r="ANC2" s="39" t="inlineStr">
        <is>
          <t>INMUNOGLOBULINAS/ANTITOXINAS TETÁNICAS INMUNOGLOBULINA
ANTI TETANICA (Suero homólogo) Número de frascos utilizados</t>
        </is>
      </c>
      <c r="AND2" s="39" t="inlineStr">
        <is>
          <t>INMUNOGLOBULINAS/ANTITOXINAS TETÁNICAS INMUNOGLOBULINA
ANTI TETANICA (Suero homólogo) N° Personas que recibieron dosis de Ig</t>
        </is>
      </c>
      <c r="ANE2" s="51" t="inlineStr">
        <is>
          <t>MENINGOCOCO                                      DE 6 A 11 MESES 1a</t>
        </is>
      </c>
      <c r="ANF2" s="51" t="inlineStr">
        <is>
          <t>MENINGOCOCO                                      DE 6 A 11 MESES 2a</t>
        </is>
      </c>
      <c r="ANG2" s="51" t="inlineStr">
        <is>
          <t>MENINGOCOCO                                      DE 6 A 11 MESES 3a</t>
        </is>
      </c>
      <c r="ANH2" s="51" t="inlineStr">
        <is>
          <t>MENINGOCOCO                                      12 A 23 MESES1a</t>
        </is>
      </c>
      <c r="ANI2" s="93" t="inlineStr">
        <is>
          <t>MENINGOCOCO                                      12 A 23 MESES2a</t>
        </is>
      </c>
      <c r="ANJ2" s="51" t="inlineStr">
        <is>
          <t>MENINGOCOCO                                       MAYORES DE 2 AÑOS ÚNICA</t>
        </is>
      </c>
      <c r="ANK2" s="52" t="inlineStr">
        <is>
          <t>FIEBRE TIFOIDEA A  PARTIR DE LOS 2 AÑOS 1a</t>
        </is>
      </c>
      <c r="ANL2" s="52" t="inlineStr">
        <is>
          <t>FIEBRE TIFOIDEA A  PARTIR DE LOS 2 AÑOS 2a</t>
        </is>
      </c>
      <c r="ANM2" s="18" t="inlineStr">
        <is>
          <t>TOTAL DOSIS</t>
        </is>
      </c>
      <c r="ANP2" s="41" t="inlineStr">
        <is>
          <t>V.  P.  H. 9 NIÑAS AÑOS 1a</t>
        </is>
      </c>
      <c r="ANQ2" s="41" t="inlineStr">
        <is>
          <t>V.  P.  H. 10 NIÑAS AÑOS 1a</t>
        </is>
      </c>
      <c r="ANR2" s="41" t="inlineStr">
        <is>
          <t>V.  P.  H. 11 NIÑAS AÑOS 1a</t>
        </is>
      </c>
      <c r="ANS2" s="41" t="inlineStr">
        <is>
          <t>V.  P.  H. 12 NIÑAS AÑOS 1a</t>
        </is>
      </c>
      <c r="ANT2" s="41" t="inlineStr">
        <is>
          <t>V.  P.  H. 13 NIÑAS AÑOS 1a</t>
        </is>
      </c>
      <c r="ANU2" s="41" t="inlineStr">
        <is>
          <t>V.  P.  H. 14 NIÑAS AÑOS 1a</t>
        </is>
      </c>
      <c r="ANV2" s="41" t="inlineStr">
        <is>
          <t>V.  P.  H. 15 NIÑAS AÑOS 1a</t>
        </is>
      </c>
      <c r="ANW2" s="41" t="inlineStr">
        <is>
          <t>V.  P.  H. 16 NIÑAS AÑOS 1a</t>
        </is>
      </c>
      <c r="ANX2" s="41" t="inlineStr">
        <is>
          <t>V.  P.  H. 17 NIÑAS AÑOS 1a</t>
        </is>
      </c>
      <c r="ANY2" s="41" t="inlineStr">
        <is>
          <t>V.  P.  H. NIÑAS 9 AÑOS 1a</t>
        </is>
      </c>
      <c r="ANZ2" s="41" t="inlineStr">
        <is>
          <t>V.  P.  H. 10 NIÑAS AÑOS 1a</t>
        </is>
      </c>
      <c r="AOA2" s="41" t="inlineStr">
        <is>
          <t>V.  P.  H. 11 NIÑAS AÑOS 1a</t>
        </is>
      </c>
      <c r="AOB2" s="41" t="inlineStr">
        <is>
          <t>V.  P.  H. 12 NIÑAS AÑOS 1a</t>
        </is>
      </c>
      <c r="AOC2" s="41" t="inlineStr">
        <is>
          <t>V.  P.  H. 13 NIÑAS AÑOS 1a</t>
        </is>
      </c>
      <c r="AOD2" s="41" t="inlineStr">
        <is>
          <t>V.  P.  H. 14 NIÑAS AÑOS 1a</t>
        </is>
      </c>
      <c r="AOE2" s="41" t="inlineStr">
        <is>
          <t>V.  P.  H. 15 NIÑAS AÑOS 1a</t>
        </is>
      </c>
      <c r="AOF2" s="41" t="inlineStr">
        <is>
          <t>V.  P.  H. 16 NIÑAS AÑOS 1a</t>
        </is>
      </c>
      <c r="AOG2" s="41" t="inlineStr">
        <is>
          <t>V.  P.  H. 17 NIÑAS AÑOS 1a</t>
        </is>
      </c>
      <c r="AOH2" s="391" t="n"/>
      <c r="AOI2" s="49" t="inlineStr">
        <is>
          <t>V.  P.  H. 9 NIÑOS AÑOS 1a</t>
        </is>
      </c>
      <c r="AOJ2" s="49" t="inlineStr">
        <is>
          <t>V.  P.  H. 10 NIÑOS AÑOS 1a</t>
        </is>
      </c>
      <c r="AOK2" s="49" t="inlineStr">
        <is>
          <t>V.  P.  H. 11 NIÑOS AÑOS 1a</t>
        </is>
      </c>
      <c r="AOL2" s="49" t="inlineStr">
        <is>
          <t>V.  P.  H. 12 NIÑOS AÑOS 1a</t>
        </is>
      </c>
      <c r="AOM2" s="49" t="inlineStr">
        <is>
          <t>V.  P.  H. 13 NIÑOS AÑOS 1a</t>
        </is>
      </c>
      <c r="AON2" s="49" t="inlineStr">
        <is>
          <t>V.  P.  H. 14 NIÑOS AÑOS 1a</t>
        </is>
      </c>
      <c r="AOO2" s="49" t="inlineStr">
        <is>
          <t>V.  P.  H. 15 NIÑOS AÑOS 1a</t>
        </is>
      </c>
      <c r="AOP2" s="49" t="inlineStr">
        <is>
          <t>V.  P.  H. 16 NIÑOS AÑOS 1a</t>
        </is>
      </c>
      <c r="AOQ2" s="49" t="inlineStr">
        <is>
          <t>V.  P.  H. 17 NIÑOS AÑOS 1a</t>
        </is>
      </c>
      <c r="AOR2" s="49" t="inlineStr">
        <is>
          <t>V.  P.  H. NIÑOS 9 AÑOS 1a</t>
        </is>
      </c>
      <c r="AOS2" s="49" t="inlineStr">
        <is>
          <t>V.  P.  H. 10 NIÑOS AÑOS 1a</t>
        </is>
      </c>
      <c r="AOT2" s="49" t="inlineStr">
        <is>
          <t>V.  P.  H. 11 NIÑOS AÑOS 1a</t>
        </is>
      </c>
      <c r="AOU2" s="49" t="inlineStr">
        <is>
          <t>V.  P.  H. 12 NIÑOS AÑOS 1a</t>
        </is>
      </c>
      <c r="AOV2" s="49" t="inlineStr">
        <is>
          <t>V.  P.  H. 13 NIÑOS AÑOS 1a</t>
        </is>
      </c>
      <c r="AOW2" s="49" t="inlineStr">
        <is>
          <t>V.  P.  H. 14 NIÑOS AÑOS 1a</t>
        </is>
      </c>
      <c r="AOX2" s="49" t="inlineStr">
        <is>
          <t>V.  P.  H. 15 NIÑOS AÑOS 1a</t>
        </is>
      </c>
      <c r="AOY2" s="49" t="inlineStr">
        <is>
          <t>V.  P.  H. 16 NIÑOS AÑOS 1a</t>
        </is>
      </c>
      <c r="AOZ2" s="49" t="inlineStr">
        <is>
          <t>V.  P.  H. 17 NIÑOS AÑOS 1a</t>
        </is>
      </c>
      <c r="APB2" s="620" t="inlineStr">
        <is>
          <t>SRP DOSIS CERO - Instrucción ante casos importados
SRP De 6 a 11 MESES 29 DIAS</t>
        </is>
      </c>
      <c r="APC2" s="42" t="inlineStr">
        <is>
          <t>VARICELA
(Cohorte de nacidos a partir de 1 de julio de 2014) REFUERZO    
(aplicadas a partir del 1 de julio de 2019) DE 12 AÑOS  
2018</t>
        </is>
      </c>
      <c r="APE2" s="634" t="inlineStr">
        <is>
          <t>De 18 años y más</t>
        </is>
      </c>
      <c r="APF2" s="635" t="inlineStr">
        <is>
          <t>De 6–11 meses en municipios priorizados (Antes de la introducción del mes de Junio con de la dosis cero 0)</t>
        </is>
      </c>
      <c r="APG2" s="635" t="inlineStr">
        <is>
          <t>De 12–17 meses que viajan a países de riesgo (Canadá, México o Estados Unidos)</t>
        </is>
      </c>
      <c r="APH2" s="635" t="inlineStr">
        <is>
          <t>De 18 meses a 10 años</t>
        </is>
      </c>
      <c r="API2" s="635" t="inlineStr">
        <is>
          <t>De 11–16 años</t>
        </is>
      </c>
      <c r="APJ2" s="635" t="inlineStr">
        <is>
          <t>De 17–59 años</t>
        </is>
      </c>
      <c r="APK2" s="635" t="inlineStr">
        <is>
          <t>De 60 años y más</t>
        </is>
      </c>
      <c r="APL2" s="635" t="inlineStr">
        <is>
          <t>De 6–11 meses en municipios priorizados</t>
        </is>
      </c>
      <c r="APM2" s="635" t="inlineStr">
        <is>
          <t xml:space="preserve">De 12–17 meses </t>
        </is>
      </c>
      <c r="APN2" s="635" t="inlineStr">
        <is>
          <t>De 18 meses a 10 años</t>
        </is>
      </c>
      <c r="APO2" s="635" t="inlineStr">
        <is>
          <t>De 11–16 años</t>
        </is>
      </c>
      <c r="APP2" s="635" t="inlineStr">
        <is>
          <t>De 6–11 meses</t>
        </is>
      </c>
      <c r="APQ2" s="635" t="inlineStr">
        <is>
          <t xml:space="preserve">De 12–17 meses </t>
        </is>
      </c>
      <c r="APR2" s="635" t="inlineStr">
        <is>
          <t>De 18 meses a 10 años</t>
        </is>
      </c>
      <c r="APS2" s="635" t="inlineStr">
        <is>
          <t>De 11–16 años</t>
        </is>
      </c>
      <c r="APT2" s="635" t="inlineStr">
        <is>
          <t>De 17 años a 59 años</t>
        </is>
      </c>
      <c r="APU2" s="636" t="inlineStr">
        <is>
          <t>De 60 años y más</t>
        </is>
      </c>
    </row>
    <row r="3" ht="15.5" customHeight="1">
      <c r="A3" s="53">
        <f>'1_PLANTILLA_MENSUAL'!A9</f>
        <v/>
      </c>
      <c r="B3" s="53">
        <f>'1_PLANTILLA_MENSUAL'!B9</f>
        <v/>
      </c>
      <c r="C3" s="55">
        <f>'1_PLANTILLA_MENSUAL'!C9</f>
        <v/>
      </c>
      <c r="D3" s="20">
        <f>'1_PLANTILLA_MENSUAL'!E17</f>
        <v/>
      </c>
      <c r="E3" s="20">
        <f>'1_PLANTILLA_MENSUAL'!F17</f>
        <v/>
      </c>
      <c r="F3" s="20">
        <f>'1_PLANTILLA_MENSUAL'!G17</f>
        <v/>
      </c>
      <c r="G3" s="20">
        <f>'1_PLANTILLA_MENSUAL'!H17</f>
        <v/>
      </c>
      <c r="H3" s="20">
        <f>'1_PLANTILLA_MENSUAL'!I17</f>
        <v/>
      </c>
      <c r="I3" s="20">
        <f>'1_PLANTILLA_MENSUAL'!J17</f>
        <v/>
      </c>
      <c r="J3" s="20">
        <f>'1_PLANTILLA_MENSUAL'!K17</f>
        <v/>
      </c>
      <c r="K3" s="20">
        <f>'1_PLANTILLA_MENSUAL'!L17</f>
        <v/>
      </c>
      <c r="L3" s="20">
        <f>'1_PLANTILLA_MENSUAL'!M17</f>
        <v/>
      </c>
      <c r="M3" s="20">
        <f>'1_PLANTILLA_MENSUAL'!N17</f>
        <v/>
      </c>
      <c r="N3" s="20">
        <f>'1_PLANTILLA_MENSUAL'!O17</f>
        <v/>
      </c>
      <c r="O3" s="20">
        <f>'1_PLANTILLA_MENSUAL'!P17</f>
        <v/>
      </c>
      <c r="P3" s="20">
        <f>'1_PLANTILLA_MENSUAL'!Q17</f>
        <v/>
      </c>
      <c r="Q3" s="20">
        <f>'1_PLANTILLA_MENSUAL'!R17</f>
        <v/>
      </c>
      <c r="R3" s="20">
        <f>'1_PLANTILLA_MENSUAL'!S17</f>
        <v/>
      </c>
      <c r="S3" s="20">
        <f>'1_PLANTILLA_MENSUAL'!T17</f>
        <v/>
      </c>
      <c r="T3" s="20">
        <f>'1_PLANTILLA_MENSUAL'!U17</f>
        <v/>
      </c>
      <c r="U3" s="20">
        <f>'1_PLANTILLA_MENSUAL'!V17</f>
        <v/>
      </c>
      <c r="V3" s="20">
        <f>'1_PLANTILLA_MENSUAL'!W17</f>
        <v/>
      </c>
      <c r="W3" s="20">
        <f>'1_PLANTILLA_MENSUAL'!X17</f>
        <v/>
      </c>
      <c r="X3" s="20">
        <f>'1_PLANTILLA_MENSUAL'!Y17</f>
        <v/>
      </c>
      <c r="Y3" s="20">
        <f>'1_PLANTILLA_MENSUAL'!Z17</f>
        <v/>
      </c>
      <c r="Z3" s="20">
        <f>'1_PLANTILLA_MENSUAL'!AA17</f>
        <v/>
      </c>
      <c r="AA3" s="20">
        <f>'1_PLANTILLA_MENSUAL'!AB17</f>
        <v/>
      </c>
      <c r="AB3" s="20">
        <f>'1_PLANTILLA_MENSUAL'!AC17</f>
        <v/>
      </c>
      <c r="AC3" s="20">
        <f>'1_PLANTILLA_MENSUAL'!AD17</f>
        <v/>
      </c>
      <c r="AD3" s="20">
        <f>'1_PLANTILLA_MENSUAL'!AE17</f>
        <v/>
      </c>
      <c r="AE3" s="20">
        <f>'1_PLANTILLA_MENSUAL'!AF17</f>
        <v/>
      </c>
      <c r="AF3" s="20">
        <f>'1_PLANTILLA_MENSUAL'!AG17</f>
        <v/>
      </c>
      <c r="AG3" s="20">
        <f>'1_PLANTILLA_MENSUAL'!AH17</f>
        <v/>
      </c>
      <c r="AH3" s="20">
        <f>'1_PLANTILLA_MENSUAL'!AI17</f>
        <v/>
      </c>
      <c r="AI3" s="20">
        <f>'1_PLANTILLA_MENSUAL'!AJ17</f>
        <v/>
      </c>
      <c r="AJ3" s="20">
        <f>'1_PLANTILLA_MENSUAL'!AK17</f>
        <v/>
      </c>
      <c r="AK3" s="20">
        <f>'1_PLANTILLA_MENSUAL'!AL17</f>
        <v/>
      </c>
      <c r="AL3" s="20">
        <f>'1_PLANTILLA_MENSUAL'!AM17</f>
        <v/>
      </c>
      <c r="AM3" s="20">
        <f>'1_PLANTILLA_MENSUAL'!AN17</f>
        <v/>
      </c>
      <c r="AN3" s="20">
        <f>'1_PLANTILLA_MENSUAL'!AO17</f>
        <v/>
      </c>
      <c r="AO3" s="20">
        <f>'1_PLANTILLA_MENSUAL'!AP17</f>
        <v/>
      </c>
      <c r="AP3" s="20">
        <f>'1_PLANTILLA_MENSUAL'!AQ17</f>
        <v/>
      </c>
      <c r="AQ3" s="20">
        <f>'1_PLANTILLA_MENSUAL'!AR17</f>
        <v/>
      </c>
      <c r="AR3" s="20">
        <f>'1_PLANTILLA_MENSUAL'!AS17</f>
        <v/>
      </c>
      <c r="AS3" s="20">
        <f>'1_PLANTILLA_MENSUAL'!AT17</f>
        <v/>
      </c>
      <c r="AT3" s="20">
        <f>'1_PLANTILLA_MENSUAL'!AU17</f>
        <v/>
      </c>
      <c r="AU3" s="20">
        <f>'1_PLANTILLA_MENSUAL'!AV17</f>
        <v/>
      </c>
      <c r="AV3" s="20">
        <f>'1_PLANTILLA_MENSUAL'!AW17</f>
        <v/>
      </c>
      <c r="AW3" s="20">
        <f>'1_PLANTILLA_MENSUAL'!AX17</f>
        <v/>
      </c>
      <c r="AX3" s="20">
        <f>'1_PLANTILLA_MENSUAL'!AY17</f>
        <v/>
      </c>
      <c r="AY3" s="20">
        <f>'1_PLANTILLA_MENSUAL'!AZ17</f>
        <v/>
      </c>
      <c r="AZ3" s="20">
        <f>'1_PLANTILLA_MENSUAL'!BA17</f>
        <v/>
      </c>
      <c r="BA3" s="20">
        <f>'1_PLANTILLA_MENSUAL'!BB17</f>
        <v/>
      </c>
      <c r="BB3" s="20">
        <f>'1_PLANTILLA_MENSUAL'!BC17</f>
        <v/>
      </c>
      <c r="BC3" s="20">
        <f>'1_PLANTILLA_MENSUAL'!BD17</f>
        <v/>
      </c>
      <c r="BD3" s="20">
        <f>'1_PLANTILLA_MENSUAL'!BE17</f>
        <v/>
      </c>
      <c r="BE3" s="20">
        <f>'1_PLANTILLA_MENSUAL'!BF17</f>
        <v/>
      </c>
      <c r="BF3" s="20">
        <f>'1_PLANTILLA_MENSUAL'!BG17</f>
        <v/>
      </c>
      <c r="BG3" s="20">
        <f>'1_PLANTILLA_MENSUAL'!BH17</f>
        <v/>
      </c>
      <c r="BH3" s="20">
        <f>'1_PLANTILLA_MENSUAL'!BI17</f>
        <v/>
      </c>
      <c r="BI3" s="20">
        <f>'1_PLANTILLA_MENSUAL'!BJ17</f>
        <v/>
      </c>
      <c r="BJ3" s="20">
        <f>'1_PLANTILLA_MENSUAL'!BK17</f>
        <v/>
      </c>
      <c r="BK3" s="20">
        <f>'1_PLANTILLA_MENSUAL'!BL17</f>
        <v/>
      </c>
      <c r="BL3" s="20">
        <f>'1_PLANTILLA_MENSUAL'!BM17</f>
        <v/>
      </c>
      <c r="BM3" s="20">
        <f>'1_PLANTILLA_MENSUAL'!BN17</f>
        <v/>
      </c>
      <c r="BN3" s="20">
        <f>'1_PLANTILLA_MENSUAL'!BO17</f>
        <v/>
      </c>
      <c r="BO3" s="20">
        <f>'1_PLANTILLA_MENSUAL'!BP17</f>
        <v/>
      </c>
      <c r="BP3" s="20">
        <f>'1_PLANTILLA_MENSUAL'!BQ17</f>
        <v/>
      </c>
      <c r="BQ3" s="20">
        <f>'1_PLANTILLA_MENSUAL'!BR17</f>
        <v/>
      </c>
      <c r="BR3" s="20">
        <f>'1_PLANTILLA_MENSUAL'!BS17</f>
        <v/>
      </c>
      <c r="BS3" s="20">
        <f>'1_PLANTILLA_MENSUAL'!BT17</f>
        <v/>
      </c>
      <c r="BT3" s="20">
        <f>'1_PLANTILLA_MENSUAL'!BU17</f>
        <v/>
      </c>
      <c r="BU3" s="20">
        <f>'1_PLANTILLA_MENSUAL'!BV17</f>
        <v/>
      </c>
      <c r="BV3" s="20">
        <f>'1_PLANTILLA_MENSUAL'!BW17</f>
        <v/>
      </c>
      <c r="BW3" s="20">
        <f>'1_PLANTILLA_MENSUAL'!BX17</f>
        <v/>
      </c>
      <c r="BX3" s="20">
        <f>'1_PLANTILLA_MENSUAL'!BY17</f>
        <v/>
      </c>
      <c r="BY3" s="20">
        <f>'1_PLANTILLA_MENSUAL'!BZ17</f>
        <v/>
      </c>
      <c r="BZ3" s="20">
        <f>'1_PLANTILLA_MENSUAL'!CA17</f>
        <v/>
      </c>
      <c r="CA3" s="20">
        <f>'1_PLANTILLA_MENSUAL'!CB17</f>
        <v/>
      </c>
      <c r="CB3" s="20">
        <f>'1_PLANTILLA_MENSUAL'!CC17</f>
        <v/>
      </c>
      <c r="CC3" s="20">
        <f>'1_PLANTILLA_MENSUAL'!CD17</f>
        <v/>
      </c>
      <c r="CD3" s="20">
        <f>'1_PLANTILLA_MENSUAL'!CE17</f>
        <v/>
      </c>
      <c r="CE3" s="20">
        <f>'1_PLANTILLA_MENSUAL'!CF17</f>
        <v/>
      </c>
      <c r="CF3" s="20">
        <f>'1_PLANTILLA_MENSUAL'!CG17</f>
        <v/>
      </c>
      <c r="CG3" s="20">
        <f>'1_PLANTILLA_MENSUAL'!CH17</f>
        <v/>
      </c>
      <c r="CH3" s="20">
        <f>'1_PLANTILLA_MENSUAL'!CI17</f>
        <v/>
      </c>
      <c r="CI3" s="20">
        <f>'1_PLANTILLA_MENSUAL'!CJ17</f>
        <v/>
      </c>
      <c r="CJ3" s="20">
        <f>'1_PLANTILLA_MENSUAL'!CK17</f>
        <v/>
      </c>
      <c r="CK3" s="20">
        <f>'1_PLANTILLA_MENSUAL'!CL17</f>
        <v/>
      </c>
      <c r="CL3" s="20">
        <f>'1_PLANTILLA_MENSUAL'!CM17</f>
        <v/>
      </c>
      <c r="CM3" s="20">
        <f>'1_PLANTILLA_MENSUAL'!CN17</f>
        <v/>
      </c>
      <c r="CN3" s="20">
        <f>'1_PLANTILLA_MENSUAL'!CO17</f>
        <v/>
      </c>
      <c r="CO3" s="20">
        <f>'1_PLANTILLA_MENSUAL'!CP17</f>
        <v/>
      </c>
      <c r="CP3" s="20">
        <f>'1_PLANTILLA_MENSUAL'!CQ17</f>
        <v/>
      </c>
      <c r="CQ3" s="20">
        <f>'1_PLANTILLA_MENSUAL'!CR17</f>
        <v/>
      </c>
      <c r="CR3" s="20">
        <f>'1_PLANTILLA_MENSUAL'!CS17</f>
        <v/>
      </c>
      <c r="CS3" s="20">
        <f>'1_PLANTILLA_MENSUAL'!CT17</f>
        <v/>
      </c>
      <c r="CT3" s="20">
        <f>'1_PLANTILLA_MENSUAL'!CU17</f>
        <v/>
      </c>
      <c r="CU3" s="20">
        <f>'1_PLANTILLA_MENSUAL'!CV17</f>
        <v/>
      </c>
      <c r="CV3" s="20">
        <f>'1_PLANTILLA_MENSUAL'!CW17</f>
        <v/>
      </c>
      <c r="CW3" s="20">
        <f>'1_PLANTILLA_MENSUAL'!CX17</f>
        <v/>
      </c>
      <c r="CX3" s="20">
        <f>'1_PLANTILLA_MENSUAL'!CY17</f>
        <v/>
      </c>
      <c r="CY3" s="20">
        <f>'1_PLANTILLA_MENSUAL'!CZ17</f>
        <v/>
      </c>
      <c r="CZ3" s="20">
        <f>'1_PLANTILLA_MENSUAL'!DA17</f>
        <v/>
      </c>
      <c r="DA3" s="20">
        <f>'1_PLANTILLA_MENSUAL'!DB17</f>
        <v/>
      </c>
      <c r="DB3" s="20">
        <f>'1_PLANTILLA_MENSUAL'!DC17</f>
        <v/>
      </c>
      <c r="DC3" s="20">
        <f>'1_PLANTILLA_MENSUAL'!DD17</f>
        <v/>
      </c>
      <c r="DD3" s="20">
        <f>'1_PLANTILLA_MENSUAL'!DE17</f>
        <v/>
      </c>
      <c r="DE3" s="20">
        <f>'1_PLANTILLA_MENSUAL'!DF17</f>
        <v/>
      </c>
      <c r="DF3" s="20">
        <f>'1_PLANTILLA_MENSUAL'!DG17</f>
        <v/>
      </c>
      <c r="DG3" s="20">
        <f>'1_PLANTILLA_MENSUAL'!DH17</f>
        <v/>
      </c>
      <c r="DH3" s="20">
        <f>'1_PLANTILLA_MENSUAL'!DI17</f>
        <v/>
      </c>
      <c r="DI3" s="20">
        <f>'1_PLANTILLA_MENSUAL'!DJ17</f>
        <v/>
      </c>
      <c r="DJ3" s="20">
        <f>'1_PLANTILLA_MENSUAL'!DK17</f>
        <v/>
      </c>
      <c r="DK3" s="20">
        <f>'1_PLANTILLA_MENSUAL'!DL17</f>
        <v/>
      </c>
      <c r="DL3" s="20">
        <f>'1_PLANTILLA_MENSUAL'!DM17</f>
        <v/>
      </c>
      <c r="DM3" s="20">
        <f>'1_PLANTILLA_MENSUAL'!DN17</f>
        <v/>
      </c>
      <c r="DN3" s="20">
        <f>'1_PLANTILLA_MENSUAL'!DO17</f>
        <v/>
      </c>
      <c r="DO3" s="20">
        <f>'1_PLANTILLA_MENSUAL'!DP17</f>
        <v/>
      </c>
      <c r="DP3" s="20">
        <f>'1_PLANTILLA_MENSUAL'!DQ17</f>
        <v/>
      </c>
      <c r="DQ3" s="20">
        <f>'1_PLANTILLA_MENSUAL'!DR17</f>
        <v/>
      </c>
      <c r="DR3" s="20">
        <f>'1_PLANTILLA_MENSUAL'!DS17</f>
        <v/>
      </c>
      <c r="DS3" s="20">
        <f>'1_PLANTILLA_MENSUAL'!DT17</f>
        <v/>
      </c>
      <c r="DT3" s="20">
        <f>'1_PLANTILLA_MENSUAL'!DU17</f>
        <v/>
      </c>
      <c r="DU3" s="20">
        <f>'1_PLANTILLA_MENSUAL'!DV17</f>
        <v/>
      </c>
      <c r="DV3" s="20">
        <f>'1_PLANTILLA_MENSUAL'!DW17</f>
        <v/>
      </c>
      <c r="DW3" s="20">
        <f>'1_PLANTILLA_MENSUAL'!DX17</f>
        <v/>
      </c>
      <c r="DX3" s="20">
        <f>'1_PLANTILLA_MENSUAL'!DY17</f>
        <v/>
      </c>
      <c r="DY3" s="20">
        <f>'1_PLANTILLA_MENSUAL'!DZ17</f>
        <v/>
      </c>
      <c r="DZ3" s="20">
        <f>'1_PLANTILLA_MENSUAL'!EA17</f>
        <v/>
      </c>
      <c r="EA3" s="20">
        <f>'1_PLANTILLA_MENSUAL'!EB17</f>
        <v/>
      </c>
      <c r="EB3" s="20">
        <f>'1_PLANTILLA_MENSUAL'!EC17</f>
        <v/>
      </c>
      <c r="EC3" s="20">
        <f>'1_PLANTILLA_MENSUAL'!ED17</f>
        <v/>
      </c>
      <c r="ED3" s="20">
        <f>'1_PLANTILLA_MENSUAL'!EE17</f>
        <v/>
      </c>
      <c r="EE3" s="20">
        <f>'1_PLANTILLA_MENSUAL'!EF17</f>
        <v/>
      </c>
      <c r="EF3" s="20">
        <f>'1_PLANTILLA_MENSUAL'!EG17</f>
        <v/>
      </c>
      <c r="EG3" s="20">
        <f>'1_PLANTILLA_MENSUAL'!EH17</f>
        <v/>
      </c>
      <c r="EH3" s="20">
        <f>'1_PLANTILLA_MENSUAL'!EI17</f>
        <v/>
      </c>
      <c r="EI3" s="20">
        <f>'1_PLANTILLA_MENSUAL'!EJ17</f>
        <v/>
      </c>
      <c r="EJ3" s="20">
        <f>'1_PLANTILLA_MENSUAL'!EK17</f>
        <v/>
      </c>
      <c r="EK3" s="20">
        <f>'1_PLANTILLA_MENSUAL'!EL17</f>
        <v/>
      </c>
      <c r="EL3" s="20">
        <f>'1_PLANTILLA_MENSUAL'!EM17</f>
        <v/>
      </c>
      <c r="EM3" s="20">
        <f>'1_PLANTILLA_MENSUAL'!EN17</f>
        <v/>
      </c>
      <c r="EN3" s="20">
        <f>'1_PLANTILLA_MENSUAL'!EO17</f>
        <v/>
      </c>
      <c r="EO3" s="20">
        <f>'1_PLANTILLA_MENSUAL'!EP17</f>
        <v/>
      </c>
      <c r="EP3" s="20">
        <f>'1_PLANTILLA_MENSUAL'!EQ17</f>
        <v/>
      </c>
      <c r="EQ3" s="20">
        <f>'1_PLANTILLA_MENSUAL'!ER17</f>
        <v/>
      </c>
      <c r="ER3" s="20">
        <f>'1_PLANTILLA_MENSUAL'!ES17</f>
        <v/>
      </c>
      <c r="ES3" s="20">
        <f>'1_PLANTILLA_MENSUAL'!ET17</f>
        <v/>
      </c>
      <c r="ET3" s="20">
        <f>'1_PLANTILLA_MENSUAL'!EU17</f>
        <v/>
      </c>
      <c r="EU3" s="20">
        <f>'1_PLANTILLA_MENSUAL'!EV17</f>
        <v/>
      </c>
      <c r="EV3" s="20">
        <f>'1_PLANTILLA_MENSUAL'!EW17</f>
        <v/>
      </c>
      <c r="EW3" s="20">
        <f>'1_PLANTILLA_MENSUAL'!EX17</f>
        <v/>
      </c>
      <c r="EX3" s="20">
        <f>'1_PLANTILLA_MENSUAL'!EY17</f>
        <v/>
      </c>
      <c r="EY3" s="20">
        <f>'1_PLANTILLA_MENSUAL'!EZ17</f>
        <v/>
      </c>
      <c r="EZ3" s="20">
        <f>'1_PLANTILLA_MENSUAL'!FA17</f>
        <v/>
      </c>
      <c r="FA3" s="20">
        <f>'1_PLANTILLA_MENSUAL'!FB17</f>
        <v/>
      </c>
      <c r="FB3" s="20">
        <f>'1_PLANTILLA_MENSUAL'!FC17</f>
        <v/>
      </c>
      <c r="FC3" s="20">
        <f>'1_PLANTILLA_MENSUAL'!FD17</f>
        <v/>
      </c>
      <c r="FD3" s="20">
        <f>'1_PLANTILLA_MENSUAL'!FE17</f>
        <v/>
      </c>
      <c r="FE3" s="20">
        <f>'1_PLANTILLA_MENSUAL'!FF17</f>
        <v/>
      </c>
      <c r="FF3" s="20">
        <f>'1_PLANTILLA_MENSUAL'!FG17</f>
        <v/>
      </c>
      <c r="FG3" s="20">
        <f>'1_PLANTILLA_MENSUAL'!FH17</f>
        <v/>
      </c>
      <c r="FH3" s="20">
        <f>'1_PLANTILLA_MENSUAL'!FI17</f>
        <v/>
      </c>
      <c r="FI3" s="20">
        <f>'1_PLANTILLA_MENSUAL'!FJ17</f>
        <v/>
      </c>
      <c r="FJ3" s="20">
        <f>'1_PLANTILLA_MENSUAL'!FK17</f>
        <v/>
      </c>
      <c r="FK3" s="20">
        <f>'1_PLANTILLA_MENSUAL'!FL17</f>
        <v/>
      </c>
      <c r="FL3" s="20">
        <f>'1_PLANTILLA_MENSUAL'!FM17</f>
        <v/>
      </c>
      <c r="FM3" s="20">
        <f>'1_PLANTILLA_MENSUAL'!FN17</f>
        <v/>
      </c>
      <c r="FN3" s="20">
        <f>'1_PLANTILLA_MENSUAL'!FO17</f>
        <v/>
      </c>
      <c r="FO3" s="20">
        <f>'1_PLANTILLA_MENSUAL'!FP17</f>
        <v/>
      </c>
      <c r="FP3" s="20">
        <f>'1_PLANTILLA_MENSUAL'!FQ17</f>
        <v/>
      </c>
      <c r="FQ3" s="20">
        <f>'1_PLANTILLA_MENSUAL'!FR17</f>
        <v/>
      </c>
      <c r="FR3" s="20">
        <f>'1_PLANTILLA_MENSUAL'!FS17</f>
        <v/>
      </c>
      <c r="FS3" s="20">
        <f>'1_PLANTILLA_MENSUAL'!FT17</f>
        <v/>
      </c>
      <c r="FT3" s="20">
        <f>'1_PLANTILLA_MENSUAL'!FU17</f>
        <v/>
      </c>
      <c r="FU3" s="20">
        <f>'1_PLANTILLA_MENSUAL'!FV17</f>
        <v/>
      </c>
      <c r="FV3" s="20">
        <f>'1_PLANTILLA_MENSUAL'!FW17</f>
        <v/>
      </c>
      <c r="FW3" s="20">
        <f>'1_PLANTILLA_MENSUAL'!FX17</f>
        <v/>
      </c>
      <c r="FX3" s="20">
        <f>'1_PLANTILLA_MENSUAL'!FY17</f>
        <v/>
      </c>
      <c r="FY3" s="20">
        <f>'1_PLANTILLA_MENSUAL'!FZ17</f>
        <v/>
      </c>
      <c r="FZ3" s="20">
        <f>'1_PLANTILLA_MENSUAL'!GA17</f>
        <v/>
      </c>
      <c r="GA3" s="20">
        <f>'1_PLANTILLA_MENSUAL'!GB17</f>
        <v/>
      </c>
      <c r="GB3" s="20">
        <f>'1_PLANTILLA_MENSUAL'!GC17</f>
        <v/>
      </c>
      <c r="GC3" s="20">
        <f>'1_PLANTILLA_MENSUAL'!GD17</f>
        <v/>
      </c>
      <c r="GD3" s="20">
        <f>'1_PLANTILLA_MENSUAL'!GE17</f>
        <v/>
      </c>
      <c r="GE3" s="20">
        <f>'1_PLANTILLA_MENSUAL'!GF17</f>
        <v/>
      </c>
      <c r="GF3" s="20">
        <f>'1_PLANTILLA_MENSUAL'!GG17</f>
        <v/>
      </c>
      <c r="GG3" s="20">
        <f>'1_PLANTILLA_MENSUAL'!GH17</f>
        <v/>
      </c>
      <c r="GH3" s="20">
        <f>'1_PLANTILLA_MENSUAL'!GI17</f>
        <v/>
      </c>
      <c r="GI3" s="20">
        <f>'1_PLANTILLA_MENSUAL'!GJ17</f>
        <v/>
      </c>
      <c r="GJ3" s="20">
        <f>'1_PLANTILLA_MENSUAL'!GK17</f>
        <v/>
      </c>
      <c r="GK3" s="20">
        <f>'1_PLANTILLA_MENSUAL'!GL17</f>
        <v/>
      </c>
      <c r="GL3" s="20">
        <f>'1_PLANTILLA_MENSUAL'!GM17</f>
        <v/>
      </c>
      <c r="GM3" s="20">
        <f>'1_PLANTILLA_MENSUAL'!GN17</f>
        <v/>
      </c>
      <c r="GN3" s="20">
        <f>'1_PLANTILLA_MENSUAL'!GO17</f>
        <v/>
      </c>
      <c r="GO3" s="20">
        <f>'1_PLANTILLA_MENSUAL'!GP17</f>
        <v/>
      </c>
      <c r="GP3" s="20">
        <f>'1_PLANTILLA_MENSUAL'!GQ17</f>
        <v/>
      </c>
      <c r="GQ3" s="20">
        <f>'1_PLANTILLA_MENSUAL'!GR17</f>
        <v/>
      </c>
      <c r="GR3" s="20">
        <f>'1_PLANTILLA_MENSUAL'!GS17</f>
        <v/>
      </c>
      <c r="GS3" s="20">
        <f>'1_PLANTILLA_MENSUAL'!GT17</f>
        <v/>
      </c>
      <c r="GT3" s="20">
        <f>'1_PLANTILLA_MENSUAL'!GU17</f>
        <v/>
      </c>
      <c r="GU3" s="20">
        <f>'1_PLANTILLA_MENSUAL'!GV17</f>
        <v/>
      </c>
      <c r="GV3" s="20">
        <f>'1_PLANTILLA_MENSUAL'!GW17</f>
        <v/>
      </c>
      <c r="GW3" s="20">
        <f>'1_PLANTILLA_MENSUAL'!GX17</f>
        <v/>
      </c>
      <c r="GX3" s="20">
        <f>'1_PLANTILLA_MENSUAL'!GY17</f>
        <v/>
      </c>
      <c r="GY3" s="20">
        <f>'1_PLANTILLA_MENSUAL'!GZ17</f>
        <v/>
      </c>
      <c r="GZ3" s="20">
        <f>'1_PLANTILLA_MENSUAL'!HA17</f>
        <v/>
      </c>
      <c r="HA3" s="20">
        <f>'1_PLANTILLA_MENSUAL'!HB17</f>
        <v/>
      </c>
      <c r="HB3" s="20">
        <f>'1_PLANTILLA_MENSUAL'!HC17</f>
        <v/>
      </c>
      <c r="HC3" s="20">
        <f>'1_PLANTILLA_MENSUAL'!HD17</f>
        <v/>
      </c>
      <c r="HD3" s="20">
        <f>'1_PLANTILLA_MENSUAL'!HE17</f>
        <v/>
      </c>
      <c r="HE3" s="20">
        <f>'1_PLANTILLA_MENSUAL'!HF17</f>
        <v/>
      </c>
      <c r="HF3" s="20">
        <f>'1_PLANTILLA_MENSUAL'!HG17</f>
        <v/>
      </c>
      <c r="HG3" s="20">
        <f>'1_PLANTILLA_MENSUAL'!HH17</f>
        <v/>
      </c>
      <c r="HH3" s="20">
        <f>'1_PLANTILLA_MENSUAL'!HI17</f>
        <v/>
      </c>
      <c r="HI3" s="20">
        <f>'1_PLANTILLA_MENSUAL'!HJ17</f>
        <v/>
      </c>
      <c r="HJ3" s="20">
        <f>'1_PLANTILLA_MENSUAL'!HK17</f>
        <v/>
      </c>
      <c r="HK3" s="20">
        <f>'1_PLANTILLA_MENSUAL'!HL17</f>
        <v/>
      </c>
      <c r="HL3" s="20">
        <f>'1_PLANTILLA_MENSUAL'!HM17</f>
        <v/>
      </c>
      <c r="HM3" s="20">
        <f>'1_PLANTILLA_MENSUAL'!HN17</f>
        <v/>
      </c>
      <c r="HN3" s="20">
        <f>'1_PLANTILLA_MENSUAL'!HO17</f>
        <v/>
      </c>
      <c r="HO3" s="20">
        <f>'1_PLANTILLA_MENSUAL'!HP17</f>
        <v/>
      </c>
      <c r="HP3" s="20">
        <f>'1_PLANTILLA_MENSUAL'!HQ17</f>
        <v/>
      </c>
      <c r="HQ3" s="20">
        <f>'1_PLANTILLA_MENSUAL'!HR17</f>
        <v/>
      </c>
      <c r="HR3" s="20">
        <f>'1_PLANTILLA_MENSUAL'!HS17</f>
        <v/>
      </c>
      <c r="HS3" s="20">
        <f>'1_PLANTILLA_MENSUAL'!HT17</f>
        <v/>
      </c>
      <c r="HT3" s="20">
        <f>'1_PLANTILLA_MENSUAL'!HU17</f>
        <v/>
      </c>
      <c r="HU3" s="20">
        <f>'1_PLANTILLA_MENSUAL'!HV17</f>
        <v/>
      </c>
      <c r="HV3" s="20">
        <f>'1_PLANTILLA_MENSUAL'!HW17</f>
        <v/>
      </c>
      <c r="HW3" s="20">
        <f>'1_PLANTILLA_MENSUAL'!HX17</f>
        <v/>
      </c>
      <c r="HX3" s="20">
        <f>'1_PLANTILLA_MENSUAL'!HY17</f>
        <v/>
      </c>
      <c r="HY3" s="20">
        <f>'1_PLANTILLA_MENSUAL'!HZ17</f>
        <v/>
      </c>
      <c r="HZ3" s="20">
        <f>'1_PLANTILLA_MENSUAL'!IA17</f>
        <v/>
      </c>
      <c r="IA3" s="20">
        <f>'1_PLANTILLA_MENSUAL'!IB17</f>
        <v/>
      </c>
      <c r="IB3" s="20">
        <f>'1_PLANTILLA_MENSUAL'!IC17</f>
        <v/>
      </c>
      <c r="IC3" s="20">
        <f>'1_PLANTILLA_MENSUAL'!ID17</f>
        <v/>
      </c>
      <c r="ID3" s="20">
        <f>'1_PLANTILLA_MENSUAL'!IE17</f>
        <v/>
      </c>
      <c r="IE3" s="20">
        <f>'1_PLANTILLA_MENSUAL'!IF17</f>
        <v/>
      </c>
      <c r="IF3" s="20">
        <f>'1_PLANTILLA_MENSUAL'!IG17</f>
        <v/>
      </c>
      <c r="IG3" s="20">
        <f>'1_PLANTILLA_MENSUAL'!IH17</f>
        <v/>
      </c>
      <c r="IH3" s="20">
        <f>'1_PLANTILLA_MENSUAL'!II17</f>
        <v/>
      </c>
      <c r="II3" s="20">
        <f>'1_PLANTILLA_MENSUAL'!IJ17</f>
        <v/>
      </c>
      <c r="IJ3" s="20">
        <f>'1_PLANTILLA_MENSUAL'!IK17</f>
        <v/>
      </c>
      <c r="IK3" s="20">
        <f>'1_PLANTILLA_MENSUAL'!IL17</f>
        <v/>
      </c>
      <c r="IL3" s="20">
        <f>'1_PLANTILLA_MENSUAL'!IM17</f>
        <v/>
      </c>
      <c r="IM3" s="20">
        <f>'1_PLANTILLA_MENSUAL'!IN17</f>
        <v/>
      </c>
      <c r="IN3" s="20">
        <f>'1_PLANTILLA_MENSUAL'!IO17</f>
        <v/>
      </c>
      <c r="IO3" s="20">
        <f>'1_PLANTILLA_MENSUAL'!IP17</f>
        <v/>
      </c>
      <c r="IP3" s="20">
        <f>'1_PLANTILLA_MENSUAL'!IQ17</f>
        <v/>
      </c>
      <c r="IQ3" s="20">
        <f>'1_PLANTILLA_MENSUAL'!IR17</f>
        <v/>
      </c>
      <c r="IR3" s="20">
        <f>'1_PLANTILLA_MENSUAL'!IS17</f>
        <v/>
      </c>
      <c r="IS3" s="20">
        <f>'1_PLANTILLA_MENSUAL'!IT17</f>
        <v/>
      </c>
      <c r="IT3" s="20">
        <f>'1_PLANTILLA_MENSUAL'!IU17</f>
        <v/>
      </c>
      <c r="IU3" s="20">
        <f>'1_PLANTILLA_MENSUAL'!IV17</f>
        <v/>
      </c>
      <c r="IV3" s="20">
        <f>'1_PLANTILLA_MENSUAL'!IW17</f>
        <v/>
      </c>
      <c r="IW3" s="20">
        <f>'1_PLANTILLA_MENSUAL'!IX17</f>
        <v/>
      </c>
      <c r="IX3" s="20">
        <f>'1_PLANTILLA_MENSUAL'!IY17</f>
        <v/>
      </c>
      <c r="IY3" s="20">
        <f>'1_PLANTILLA_MENSUAL'!IZ17</f>
        <v/>
      </c>
      <c r="IZ3" s="20">
        <f>'1_PLANTILLA_MENSUAL'!JA17</f>
        <v/>
      </c>
      <c r="JA3" s="20">
        <f>'1_PLANTILLA_MENSUAL'!JB17</f>
        <v/>
      </c>
      <c r="JB3" s="20">
        <f>'1_PLANTILLA_MENSUAL'!JC17</f>
        <v/>
      </c>
      <c r="JC3" s="20">
        <f>'1_PLANTILLA_MENSUAL'!JD17</f>
        <v/>
      </c>
      <c r="JD3" s="20">
        <f>'1_PLANTILLA_MENSUAL'!JE17</f>
        <v/>
      </c>
      <c r="JE3" s="20">
        <f>'1_PLANTILLA_MENSUAL'!JF17</f>
        <v/>
      </c>
      <c r="JF3" s="20">
        <f>'1_PLANTILLA_MENSUAL'!JG17</f>
        <v/>
      </c>
      <c r="JG3" s="20">
        <f>'1_PLANTILLA_MENSUAL'!JH17</f>
        <v/>
      </c>
      <c r="JH3" s="20">
        <f>'1_PLANTILLA_MENSUAL'!JI17</f>
        <v/>
      </c>
      <c r="JI3" s="20">
        <f>'1_PLANTILLA_MENSUAL'!JJ17</f>
        <v/>
      </c>
      <c r="JJ3" s="20">
        <f>'1_PLANTILLA_MENSUAL'!JK17</f>
        <v/>
      </c>
      <c r="JK3" s="20">
        <f>'1_PLANTILLA_MENSUAL'!JL17</f>
        <v/>
      </c>
      <c r="JL3" s="20">
        <f>'1_PLANTILLA_MENSUAL'!JM17</f>
        <v/>
      </c>
      <c r="JM3" s="20">
        <f>'1_PLANTILLA_MENSUAL'!JN17</f>
        <v/>
      </c>
      <c r="JN3" s="20">
        <f>'1_PLANTILLA_MENSUAL'!JO17</f>
        <v/>
      </c>
      <c r="JO3" s="20">
        <f>'1_PLANTILLA_MENSUAL'!JP17</f>
        <v/>
      </c>
      <c r="JP3" s="20">
        <f>'1_PLANTILLA_MENSUAL'!JQ17</f>
        <v/>
      </c>
      <c r="JQ3" s="20">
        <f>'1_PLANTILLA_MENSUAL'!JR17</f>
        <v/>
      </c>
      <c r="JR3" s="20">
        <f>'1_PLANTILLA_MENSUAL'!JS17</f>
        <v/>
      </c>
      <c r="JS3" s="20">
        <f>'1_PLANTILLA_MENSUAL'!JT17</f>
        <v/>
      </c>
      <c r="JT3" s="20">
        <f>'1_PLANTILLA_MENSUAL'!JU17</f>
        <v/>
      </c>
      <c r="JU3" s="20">
        <f>'1_PLANTILLA_MENSUAL'!JV17</f>
        <v/>
      </c>
      <c r="JV3" s="20">
        <f>'1_PLANTILLA_MENSUAL'!JW17</f>
        <v/>
      </c>
      <c r="JW3" s="20">
        <f>'1_PLANTILLA_MENSUAL'!JX17</f>
        <v/>
      </c>
      <c r="JX3" s="20">
        <f>'1_PLANTILLA_MENSUAL'!JY17</f>
        <v/>
      </c>
      <c r="JY3" s="20">
        <f>'1_PLANTILLA_MENSUAL'!JZ17</f>
        <v/>
      </c>
      <c r="JZ3" s="20">
        <f>'1_PLANTILLA_MENSUAL'!KA17</f>
        <v/>
      </c>
      <c r="KA3" s="20">
        <f>'1_PLANTILLA_MENSUAL'!KB17</f>
        <v/>
      </c>
      <c r="KB3" s="20">
        <f>'1_PLANTILLA_MENSUAL'!KC17</f>
        <v/>
      </c>
      <c r="KC3" s="20">
        <f>'1_PLANTILLA_MENSUAL'!KD17</f>
        <v/>
      </c>
      <c r="KD3" s="20">
        <f>'1_PLANTILLA_MENSUAL'!KE17</f>
        <v/>
      </c>
      <c r="KE3" s="20">
        <f>'1_PLANTILLA_MENSUAL'!KF17</f>
        <v/>
      </c>
      <c r="KF3" s="20">
        <f>'1_PLANTILLA_MENSUAL'!KG17</f>
        <v/>
      </c>
      <c r="KG3" s="20">
        <f>'1_PLANTILLA_MENSUAL'!KH17</f>
        <v/>
      </c>
      <c r="KH3" s="20">
        <f>'1_PLANTILLA_MENSUAL'!KI17</f>
        <v/>
      </c>
      <c r="KI3" s="20">
        <f>'1_PLANTILLA_MENSUAL'!KJ17</f>
        <v/>
      </c>
      <c r="KJ3" s="20">
        <f>'1_PLANTILLA_MENSUAL'!KK17</f>
        <v/>
      </c>
      <c r="KK3" s="20">
        <f>'1_PLANTILLA_MENSUAL'!KL17</f>
        <v/>
      </c>
      <c r="KL3" s="20">
        <f>'1_PLANTILLA_MENSUAL'!KM17</f>
        <v/>
      </c>
      <c r="KM3" s="20">
        <f>'1_PLANTILLA_MENSUAL'!KN17</f>
        <v/>
      </c>
      <c r="KN3" s="20">
        <f>'1_PLANTILLA_MENSUAL'!KO17</f>
        <v/>
      </c>
      <c r="KO3" s="20">
        <f>'1_PLANTILLA_MENSUAL'!KP17</f>
        <v/>
      </c>
      <c r="KP3" s="20">
        <f>'1_PLANTILLA_MENSUAL'!KQ17</f>
        <v/>
      </c>
      <c r="KQ3" s="20">
        <f>'1_PLANTILLA_MENSUAL'!KR17</f>
        <v/>
      </c>
      <c r="KR3" s="20">
        <f>'1_PLANTILLA_MENSUAL'!KS17</f>
        <v/>
      </c>
      <c r="KS3" s="20">
        <f>'1_PLANTILLA_MENSUAL'!KT17</f>
        <v/>
      </c>
      <c r="KT3" s="20">
        <f>'1_PLANTILLA_MENSUAL'!KU17</f>
        <v/>
      </c>
      <c r="KU3" s="20">
        <f>'1_PLANTILLA_MENSUAL'!KV17</f>
        <v/>
      </c>
      <c r="KV3" s="20">
        <f>'1_PLANTILLA_MENSUAL'!KW17</f>
        <v/>
      </c>
      <c r="KW3" s="20">
        <f>'1_PLANTILLA_MENSUAL'!KX17</f>
        <v/>
      </c>
      <c r="KX3" s="20">
        <f>'1_PLANTILLA_MENSUAL'!KY17</f>
        <v/>
      </c>
      <c r="KY3" s="20">
        <f>'1_PLANTILLA_MENSUAL'!KZ17</f>
        <v/>
      </c>
      <c r="KZ3" s="20">
        <f>'1_PLANTILLA_MENSUAL'!LA17</f>
        <v/>
      </c>
      <c r="LA3" s="20">
        <f>'1_PLANTILLA_MENSUAL'!LB17</f>
        <v/>
      </c>
      <c r="LB3" s="20">
        <f>'1_PLANTILLA_MENSUAL'!LC17</f>
        <v/>
      </c>
      <c r="LC3" s="20">
        <f>'1_PLANTILLA_MENSUAL'!LD17</f>
        <v/>
      </c>
      <c r="LD3" s="20">
        <f>'1_PLANTILLA_MENSUAL'!LE17</f>
        <v/>
      </c>
      <c r="LE3" s="20">
        <f>'1_PLANTILLA_MENSUAL'!LF17</f>
        <v/>
      </c>
      <c r="LF3" s="20">
        <f>'1_PLANTILLA_MENSUAL'!LG17</f>
        <v/>
      </c>
      <c r="LG3" s="20">
        <f>'1_PLANTILLA_MENSUAL'!LH17</f>
        <v/>
      </c>
      <c r="LH3" s="20">
        <f>'1_PLANTILLA_MENSUAL'!LI17</f>
        <v/>
      </c>
      <c r="LI3" s="20">
        <f>'1_PLANTILLA_MENSUAL'!LJ17</f>
        <v/>
      </c>
      <c r="LJ3" s="20">
        <f>'1_PLANTILLA_MENSUAL'!LK17</f>
        <v/>
      </c>
      <c r="LK3" s="20">
        <f>'1_PLANTILLA_MENSUAL'!LL17</f>
        <v/>
      </c>
      <c r="LL3" s="20">
        <f>'1_PLANTILLA_MENSUAL'!LM17</f>
        <v/>
      </c>
      <c r="LM3" s="20">
        <f>'1_PLANTILLA_MENSUAL'!LN17</f>
        <v/>
      </c>
      <c r="LN3" s="20">
        <f>'1_PLANTILLA_MENSUAL'!LO17</f>
        <v/>
      </c>
      <c r="LO3" s="20">
        <f>'1_PLANTILLA_MENSUAL'!LP17</f>
        <v/>
      </c>
      <c r="LP3" s="20">
        <f>'1_PLANTILLA_MENSUAL'!LQ17</f>
        <v/>
      </c>
      <c r="LQ3" s="20">
        <f>'1_PLANTILLA_MENSUAL'!LR17</f>
        <v/>
      </c>
      <c r="LR3" s="20">
        <f>'1_PLANTILLA_MENSUAL'!LS17</f>
        <v/>
      </c>
      <c r="LS3" s="20">
        <f>'1_PLANTILLA_MENSUAL'!LT17</f>
        <v/>
      </c>
      <c r="LT3" s="20">
        <f>'1_PLANTILLA_MENSUAL'!LU17</f>
        <v/>
      </c>
      <c r="LU3" s="20">
        <f>'1_PLANTILLA_MENSUAL'!LV17</f>
        <v/>
      </c>
      <c r="LV3" s="20">
        <f>'1_PLANTILLA_MENSUAL'!LW17</f>
        <v/>
      </c>
      <c r="LW3" s="20">
        <f>'1_PLANTILLA_MENSUAL'!LX17</f>
        <v/>
      </c>
      <c r="LX3" s="20">
        <f>'1_PLANTILLA_MENSUAL'!LY17</f>
        <v/>
      </c>
      <c r="LY3" s="20">
        <f>'1_PLANTILLA_MENSUAL'!LZ17</f>
        <v/>
      </c>
      <c r="LZ3" s="20">
        <f>'1_PLANTILLA_MENSUAL'!MA17</f>
        <v/>
      </c>
      <c r="MA3" s="20">
        <f>'1_PLANTILLA_MENSUAL'!MB17</f>
        <v/>
      </c>
      <c r="MB3" s="20">
        <f>'1_PLANTILLA_MENSUAL'!MC17</f>
        <v/>
      </c>
      <c r="MC3" s="20">
        <f>'1_PLANTILLA_MENSUAL'!MD17</f>
        <v/>
      </c>
      <c r="MD3" s="20">
        <f>'1_PLANTILLA_MENSUAL'!ME17</f>
        <v/>
      </c>
      <c r="ME3" s="20">
        <f>'1_PLANTILLA_MENSUAL'!MF17</f>
        <v/>
      </c>
      <c r="MF3" s="20">
        <f>'1_PLANTILLA_MENSUAL'!MG17</f>
        <v/>
      </c>
      <c r="MG3" s="20">
        <f>'1_PLANTILLA_MENSUAL'!MH17</f>
        <v/>
      </c>
      <c r="MH3" s="20">
        <f>'1_PLANTILLA_MENSUAL'!MI17</f>
        <v/>
      </c>
      <c r="MI3" s="20">
        <f>'1_PLANTILLA_MENSUAL'!MJ17</f>
        <v/>
      </c>
      <c r="MJ3" s="20">
        <f>'1_PLANTILLA_MENSUAL'!MK17</f>
        <v/>
      </c>
      <c r="MK3" s="20">
        <f>'1_PLANTILLA_MENSUAL'!ML17</f>
        <v/>
      </c>
      <c r="ML3" s="20">
        <f>'1_PLANTILLA_MENSUAL'!MM17</f>
        <v/>
      </c>
      <c r="MM3" s="20">
        <f>'1_PLANTILLA_MENSUAL'!MN17</f>
        <v/>
      </c>
      <c r="MN3" s="20">
        <f>'1_PLANTILLA_MENSUAL'!MO17</f>
        <v/>
      </c>
      <c r="MO3" s="20">
        <f>'1_PLANTILLA_MENSUAL'!MP17</f>
        <v/>
      </c>
      <c r="MP3" s="20">
        <f>'1_PLANTILLA_MENSUAL'!MQ17</f>
        <v/>
      </c>
      <c r="MQ3" s="20">
        <f>'1_PLANTILLA_MENSUAL'!MR17</f>
        <v/>
      </c>
      <c r="MR3" s="20">
        <f>'1_PLANTILLA_MENSUAL'!MS17</f>
        <v/>
      </c>
      <c r="MS3" s="20">
        <f>'1_PLANTILLA_MENSUAL'!MT17</f>
        <v/>
      </c>
      <c r="MT3" s="20">
        <f>'1_PLANTILLA_MENSUAL'!MU17</f>
        <v/>
      </c>
      <c r="MU3" s="20">
        <f>'1_PLANTILLA_MENSUAL'!MV17</f>
        <v/>
      </c>
      <c r="MV3" s="20">
        <f>'1_PLANTILLA_MENSUAL'!MW17</f>
        <v/>
      </c>
      <c r="MW3" s="20">
        <f>'1_PLANTILLA_MENSUAL'!MX17</f>
        <v/>
      </c>
      <c r="MX3" s="20">
        <f>'1_PLANTILLA_MENSUAL'!MY17</f>
        <v/>
      </c>
      <c r="MY3" s="20">
        <f>'1_PLANTILLA_MENSUAL'!MZ17</f>
        <v/>
      </c>
      <c r="MZ3" s="20">
        <f>'1_PLANTILLA_MENSUAL'!NA17</f>
        <v/>
      </c>
      <c r="NA3" s="20">
        <f>'1_PLANTILLA_MENSUAL'!NB17</f>
        <v/>
      </c>
      <c r="NB3" s="20">
        <f>'1_PLANTILLA_MENSUAL'!NC17</f>
        <v/>
      </c>
      <c r="NC3" s="20">
        <f>'1_PLANTILLA_MENSUAL'!ND17</f>
        <v/>
      </c>
      <c r="ND3" s="20">
        <f>'1_PLANTILLA_MENSUAL'!NE17</f>
        <v/>
      </c>
      <c r="NE3" s="20">
        <f>'1_PLANTILLA_MENSUAL'!NF17</f>
        <v/>
      </c>
      <c r="NF3" s="20">
        <f>'1_PLANTILLA_MENSUAL'!NG17</f>
        <v/>
      </c>
      <c r="NG3" s="20">
        <f>'1_PLANTILLA_MENSUAL'!NH17</f>
        <v/>
      </c>
      <c r="NH3" s="20">
        <f>'1_PLANTILLA_MENSUAL'!NI17</f>
        <v/>
      </c>
      <c r="NI3" s="20">
        <f>'1_PLANTILLA_MENSUAL'!NJ17</f>
        <v/>
      </c>
      <c r="NJ3" s="20">
        <f>'1_PLANTILLA_MENSUAL'!NK17</f>
        <v/>
      </c>
      <c r="NK3" s="20">
        <f>'1_PLANTILLA_MENSUAL'!NL17</f>
        <v/>
      </c>
      <c r="NL3" s="20">
        <f>'1_PLANTILLA_MENSUAL'!NM17</f>
        <v/>
      </c>
      <c r="NM3" s="20">
        <f>'1_PLANTILLA_MENSUAL'!NN17</f>
        <v/>
      </c>
      <c r="NN3" s="20">
        <f>'1_PLANTILLA_MENSUAL'!NO17</f>
        <v/>
      </c>
      <c r="NO3" s="20">
        <f>'1_PLANTILLA_MENSUAL'!NP17</f>
        <v/>
      </c>
      <c r="NP3" s="20">
        <f>'1_PLANTILLA_MENSUAL'!NQ17</f>
        <v/>
      </c>
      <c r="NQ3" s="20">
        <f>'1_PLANTILLA_MENSUAL'!NR17</f>
        <v/>
      </c>
      <c r="NR3" s="20">
        <f>'1_PLANTILLA_MENSUAL'!NS17</f>
        <v/>
      </c>
      <c r="NS3" s="20">
        <f>'1_PLANTILLA_MENSUAL'!NT17</f>
        <v/>
      </c>
      <c r="NT3" s="20">
        <f>'1_PLANTILLA_MENSUAL'!NU17</f>
        <v/>
      </c>
      <c r="NU3" s="20">
        <f>'1_PLANTILLA_MENSUAL'!NV17</f>
        <v/>
      </c>
      <c r="NV3" s="20">
        <f>'1_PLANTILLA_MENSUAL'!NW17</f>
        <v/>
      </c>
      <c r="NW3" s="20">
        <f>'1_PLANTILLA_MENSUAL'!NX17</f>
        <v/>
      </c>
      <c r="NX3" s="20">
        <f>'1_PLANTILLA_MENSUAL'!NY17</f>
        <v/>
      </c>
      <c r="NY3" s="20">
        <f>'1_PLANTILLA_MENSUAL'!NZ17</f>
        <v/>
      </c>
      <c r="NZ3" s="20">
        <f>'1_PLANTILLA_MENSUAL'!OA17</f>
        <v/>
      </c>
      <c r="OA3" s="20">
        <f>'1_PLANTILLA_MENSUAL'!OB17</f>
        <v/>
      </c>
      <c r="OB3" s="20">
        <f>'1_PLANTILLA_MENSUAL'!OC17</f>
        <v/>
      </c>
      <c r="OC3" s="20">
        <f>'1_PLANTILLA_MENSUAL'!OD17</f>
        <v/>
      </c>
      <c r="OD3" s="20">
        <f>'1_PLANTILLA_MENSUAL'!OE17</f>
        <v/>
      </c>
      <c r="OE3" s="20">
        <f>'1_PLANTILLA_MENSUAL'!OF17</f>
        <v/>
      </c>
      <c r="OF3" s="20">
        <f>'1_PLANTILLA_MENSUAL'!OG17</f>
        <v/>
      </c>
      <c r="OG3" s="20">
        <f>'1_PLANTILLA_MENSUAL'!OH17</f>
        <v/>
      </c>
      <c r="OH3" s="20">
        <f>'1_PLANTILLA_MENSUAL'!OI17</f>
        <v/>
      </c>
      <c r="OI3" s="20">
        <f>'1_PLANTILLA_MENSUAL'!OJ17</f>
        <v/>
      </c>
      <c r="OJ3" s="20">
        <f>'1_PLANTILLA_MENSUAL'!OK17</f>
        <v/>
      </c>
      <c r="OK3" s="20">
        <f>'1_PLANTILLA_MENSUAL'!OL17</f>
        <v/>
      </c>
      <c r="OL3" s="20">
        <f>'1_PLANTILLA_MENSUAL'!OM17</f>
        <v/>
      </c>
      <c r="OM3" s="20">
        <f>'1_PLANTILLA_MENSUAL'!ON17</f>
        <v/>
      </c>
      <c r="ON3" s="20">
        <f>'1_PLANTILLA_MENSUAL'!OO17</f>
        <v/>
      </c>
      <c r="OO3" s="20">
        <f>'1_PLANTILLA_MENSUAL'!OP17</f>
        <v/>
      </c>
      <c r="OP3" s="20">
        <f>'1_PLANTILLA_MENSUAL'!OQ17</f>
        <v/>
      </c>
      <c r="OQ3" s="20">
        <f>'1_PLANTILLA_MENSUAL'!OR17</f>
        <v/>
      </c>
      <c r="OR3" s="20">
        <f>'1_PLANTILLA_MENSUAL'!OS17</f>
        <v/>
      </c>
      <c r="OS3" s="20">
        <f>'1_PLANTILLA_MENSUAL'!OT17</f>
        <v/>
      </c>
      <c r="OT3" s="20">
        <f>'1_PLANTILLA_MENSUAL'!OU17</f>
        <v/>
      </c>
      <c r="OU3" s="20">
        <f>'1_PLANTILLA_MENSUAL'!OV17</f>
        <v/>
      </c>
      <c r="OV3" s="20">
        <f>'1_PLANTILLA_MENSUAL'!OW17</f>
        <v/>
      </c>
      <c r="OW3" s="20">
        <f>'1_PLANTILLA_MENSUAL'!OX17</f>
        <v/>
      </c>
      <c r="OX3" s="20">
        <f>'1_PLANTILLA_MENSUAL'!OY17</f>
        <v/>
      </c>
      <c r="OY3" s="20">
        <f>'1_PLANTILLA_MENSUAL'!OZ17</f>
        <v/>
      </c>
      <c r="OZ3" s="20">
        <f>'1_PLANTILLA_MENSUAL'!PA17</f>
        <v/>
      </c>
      <c r="PA3" s="20">
        <f>'1_PLANTILLA_MENSUAL'!PB17</f>
        <v/>
      </c>
      <c r="PB3" s="20">
        <f>'1_PLANTILLA_MENSUAL'!PC17</f>
        <v/>
      </c>
      <c r="PC3" s="20">
        <f>'1_PLANTILLA_MENSUAL'!PD17</f>
        <v/>
      </c>
      <c r="PD3" s="20">
        <f>'1_PLANTILLA_MENSUAL'!PE17</f>
        <v/>
      </c>
      <c r="PE3" s="20">
        <f>'1_PLANTILLA_MENSUAL'!PF17</f>
        <v/>
      </c>
      <c r="PF3" s="20">
        <f>'1_PLANTILLA_MENSUAL'!PG17</f>
        <v/>
      </c>
      <c r="PG3" s="20">
        <f>'1_PLANTILLA_MENSUAL'!PH17</f>
        <v/>
      </c>
      <c r="PH3" s="20">
        <f>'1_PLANTILLA_MENSUAL'!PI17</f>
        <v/>
      </c>
      <c r="PI3" s="20">
        <f>'1_PLANTILLA_MENSUAL'!PJ17</f>
        <v/>
      </c>
      <c r="PJ3" s="20">
        <f>'1_PLANTILLA_MENSUAL'!PK17</f>
        <v/>
      </c>
      <c r="PK3" s="20">
        <f>'1_PLANTILLA_MENSUAL'!PL17</f>
        <v/>
      </c>
      <c r="PL3" s="20">
        <f>'1_PLANTILLA_MENSUAL'!PM17</f>
        <v/>
      </c>
      <c r="PM3" s="20">
        <f>'1_PLANTILLA_MENSUAL'!PN17</f>
        <v/>
      </c>
      <c r="PN3" s="20">
        <f>ANP3</f>
        <v/>
      </c>
      <c r="PO3" s="20">
        <f>ANQ3</f>
        <v/>
      </c>
      <c r="PP3" s="20">
        <f>ANR3</f>
        <v/>
      </c>
      <c r="PQ3" s="20">
        <f>ANS3</f>
        <v/>
      </c>
      <c r="PR3" s="20">
        <f>ANT3</f>
        <v/>
      </c>
      <c r="PS3" s="20">
        <f>ANU3</f>
        <v/>
      </c>
      <c r="PT3" s="20">
        <f>ANV3</f>
        <v/>
      </c>
      <c r="PU3" s="20">
        <f>ANW3</f>
        <v/>
      </c>
      <c r="PV3" s="20">
        <f>ANX3</f>
        <v/>
      </c>
      <c r="PW3" s="20">
        <f>'1_PLANTILLA_MENSUAL'!PX17</f>
        <v/>
      </c>
      <c r="PX3" s="20">
        <f>'1_PLANTILLA_MENSUAL'!PY17</f>
        <v/>
      </c>
      <c r="PY3" s="20">
        <f>'1_PLANTILLA_MENSUAL'!PZ17</f>
        <v/>
      </c>
      <c r="PZ3" s="20">
        <f>'1_PLANTILLA_MENSUAL'!QA17</f>
        <v/>
      </c>
      <c r="QA3" s="20">
        <f>'1_PLANTILLA_MENSUAL'!QB17</f>
        <v/>
      </c>
      <c r="QB3" s="20">
        <f>'1_PLANTILLA_MENSUAL'!QC17</f>
        <v/>
      </c>
      <c r="QC3" s="20">
        <f>'1_PLANTILLA_MENSUAL'!QD17</f>
        <v/>
      </c>
      <c r="QD3" s="20">
        <f>'1_PLANTILLA_MENSUAL'!QE17</f>
        <v/>
      </c>
      <c r="QE3" s="20">
        <f>'1_PLANTILLA_MENSUAL'!QF17</f>
        <v/>
      </c>
      <c r="QF3" s="20">
        <f>'1_PLANTILLA_MENSUAL'!QG17</f>
        <v/>
      </c>
      <c r="QG3" s="20">
        <f>'1_PLANTILLA_MENSUAL'!QH17</f>
        <v/>
      </c>
      <c r="QH3" s="20">
        <f>'1_PLANTILLA_MENSUAL'!QI17</f>
        <v/>
      </c>
      <c r="QI3" s="20">
        <f>'1_PLANTILLA_MENSUAL'!QJ17</f>
        <v/>
      </c>
      <c r="QJ3" s="20">
        <f>'1_PLANTILLA_MENSUAL'!QK17</f>
        <v/>
      </c>
      <c r="QK3" s="20">
        <f>'1_PLANTILLA_MENSUAL'!QL17</f>
        <v/>
      </c>
      <c r="QL3" s="20">
        <f>'1_PLANTILLA_MENSUAL'!QM17</f>
        <v/>
      </c>
      <c r="QM3" s="20">
        <f>'1_PLANTILLA_MENSUAL'!QN17</f>
        <v/>
      </c>
      <c r="QN3" s="20">
        <f>'1_PLANTILLA_MENSUAL'!QO17</f>
        <v/>
      </c>
      <c r="QO3" s="20">
        <f>'1_PLANTILLA_MENSUAL'!QP17</f>
        <v/>
      </c>
      <c r="QP3" s="20">
        <f>'1_PLANTILLA_MENSUAL'!QQ17</f>
        <v/>
      </c>
      <c r="QQ3" s="20">
        <f>'1_PLANTILLA_MENSUAL'!QR17</f>
        <v/>
      </c>
      <c r="QR3" s="20">
        <f>'1_PLANTILLA_MENSUAL'!QS17</f>
        <v/>
      </c>
      <c r="QS3" s="20">
        <f>'1_PLANTILLA_MENSUAL'!QT17</f>
        <v/>
      </c>
      <c r="QT3" s="20">
        <f>'1_PLANTILLA_MENSUAL'!QU17</f>
        <v/>
      </c>
      <c r="QU3" s="20">
        <f>'1_PLANTILLA_MENSUAL'!QV17</f>
        <v/>
      </c>
      <c r="QV3" s="20">
        <f>'1_PLANTILLA_MENSUAL'!QW17</f>
        <v/>
      </c>
      <c r="QW3" s="20">
        <f>'1_PLANTILLA_MENSUAL'!QX17</f>
        <v/>
      </c>
      <c r="QX3" s="20">
        <f>'1_PLANTILLA_MENSUAL'!QY17</f>
        <v/>
      </c>
      <c r="QY3" s="20">
        <f>'1_PLANTILLA_MENSUAL'!QZ17</f>
        <v/>
      </c>
      <c r="QZ3" s="20">
        <f>'1_PLANTILLA_MENSUAL'!RA17</f>
        <v/>
      </c>
      <c r="RA3" s="20">
        <f>'1_PLANTILLA_MENSUAL'!RB17</f>
        <v/>
      </c>
      <c r="RB3" s="20">
        <f>'1_PLANTILLA_MENSUAL'!RC17</f>
        <v/>
      </c>
      <c r="RC3" s="20">
        <f>'1_PLANTILLA_MENSUAL'!RD17</f>
        <v/>
      </c>
      <c r="RD3" s="20">
        <f>'1_PLANTILLA_MENSUAL'!RE17</f>
        <v/>
      </c>
      <c r="RE3" s="389">
        <f>'2_MERCADO_PRIVADO'!E17</f>
        <v/>
      </c>
      <c r="RF3" s="389">
        <f>'2_MERCADO_PRIVADO'!F17</f>
        <v/>
      </c>
      <c r="RG3" s="389">
        <f>'2_MERCADO_PRIVADO'!G17</f>
        <v/>
      </c>
      <c r="RH3" s="389">
        <f>'2_MERCADO_PRIVADO'!H17</f>
        <v/>
      </c>
      <c r="RI3" s="389">
        <f>'2_MERCADO_PRIVADO'!I17</f>
        <v/>
      </c>
      <c r="RJ3" s="389">
        <f>'2_MERCADO_PRIVADO'!J17</f>
        <v/>
      </c>
      <c r="RK3" s="389">
        <f>'2_MERCADO_PRIVADO'!K17</f>
        <v/>
      </c>
      <c r="RL3" s="389">
        <f>'2_MERCADO_PRIVADO'!L17</f>
        <v/>
      </c>
      <c r="RM3" s="389">
        <f>'2_MERCADO_PRIVADO'!M17</f>
        <v/>
      </c>
      <c r="RN3" s="389">
        <f>'2_MERCADO_PRIVADO'!N17</f>
        <v/>
      </c>
      <c r="RO3" s="389">
        <f>'2_MERCADO_PRIVADO'!O17</f>
        <v/>
      </c>
      <c r="RP3" s="389">
        <f>'2_MERCADO_PRIVADO'!P17</f>
        <v/>
      </c>
      <c r="RQ3" s="389">
        <f>'2_MERCADO_PRIVADO'!Q17</f>
        <v/>
      </c>
      <c r="RR3" s="389">
        <f>'2_MERCADO_PRIVADO'!R17</f>
        <v/>
      </c>
      <c r="RS3" s="389">
        <f>'2_MERCADO_PRIVADO'!S17</f>
        <v/>
      </c>
      <c r="RT3" s="389">
        <f>'2_MERCADO_PRIVADO'!T17</f>
        <v/>
      </c>
      <c r="RU3" s="389">
        <f>'2_MERCADO_PRIVADO'!U17</f>
        <v/>
      </c>
      <c r="RV3" s="389">
        <f>'2_MERCADO_PRIVADO'!V17</f>
        <v/>
      </c>
      <c r="RW3" s="389">
        <f>'2_MERCADO_PRIVADO'!W17</f>
        <v/>
      </c>
      <c r="RX3" s="389">
        <f>'2_MERCADO_PRIVADO'!X17</f>
        <v/>
      </c>
      <c r="RY3" s="389">
        <f>'2_MERCADO_PRIVADO'!Y17</f>
        <v/>
      </c>
      <c r="RZ3" s="389">
        <f>'2_MERCADO_PRIVADO'!Z17</f>
        <v/>
      </c>
      <c r="SA3" s="389">
        <f>'2_MERCADO_PRIVADO'!AA17</f>
        <v/>
      </c>
      <c r="SB3" s="389">
        <f>'2_MERCADO_PRIVADO'!AB17</f>
        <v/>
      </c>
      <c r="SC3" s="389">
        <f>'2_MERCADO_PRIVADO'!AC17</f>
        <v/>
      </c>
      <c r="SD3" s="389">
        <f>'2_MERCADO_PRIVADO'!AD17</f>
        <v/>
      </c>
      <c r="SE3" s="389">
        <f>'2_MERCADO_PRIVADO'!AE17</f>
        <v/>
      </c>
      <c r="SF3" s="389">
        <f>'2_MERCADO_PRIVADO'!AF17</f>
        <v/>
      </c>
      <c r="SG3" s="389">
        <f>'2_MERCADO_PRIVADO'!AG17</f>
        <v/>
      </c>
      <c r="SH3" s="389">
        <f>'2_MERCADO_PRIVADO'!AH17</f>
        <v/>
      </c>
      <c r="SI3" s="389">
        <f>'2_MERCADO_PRIVADO'!AI17</f>
        <v/>
      </c>
      <c r="SJ3" s="389">
        <f>'2_MERCADO_PRIVADO'!AJ17</f>
        <v/>
      </c>
      <c r="SK3" s="389">
        <f>'2_MERCADO_PRIVADO'!AK17</f>
        <v/>
      </c>
      <c r="SL3" s="389">
        <f>'2_MERCADO_PRIVADO'!AL17</f>
        <v/>
      </c>
      <c r="SM3" s="389">
        <f>'2_MERCADO_PRIVADO'!AM17</f>
        <v/>
      </c>
      <c r="SN3" s="389">
        <f>'2_MERCADO_PRIVADO'!AN17</f>
        <v/>
      </c>
      <c r="SO3" s="389">
        <f>'2_MERCADO_PRIVADO'!AO17</f>
        <v/>
      </c>
      <c r="SP3" s="389">
        <f>'2_MERCADO_PRIVADO'!AP17</f>
        <v/>
      </c>
      <c r="SQ3" s="389">
        <f>'2_MERCADO_PRIVADO'!AQ17</f>
        <v/>
      </c>
      <c r="SR3" s="389">
        <f>'2_MERCADO_PRIVADO'!AR17</f>
        <v/>
      </c>
      <c r="SS3" s="389">
        <f>'2_MERCADO_PRIVADO'!AS17</f>
        <v/>
      </c>
      <c r="ST3" s="389">
        <f>'2_MERCADO_PRIVADO'!AT17</f>
        <v/>
      </c>
      <c r="SU3" s="389">
        <f>'2_MERCADO_PRIVADO'!AU17</f>
        <v/>
      </c>
      <c r="SV3" s="389">
        <f>'2_MERCADO_PRIVADO'!AV17</f>
        <v/>
      </c>
      <c r="SW3" s="389">
        <f>'2_MERCADO_PRIVADO'!AW17</f>
        <v/>
      </c>
      <c r="SX3" s="389">
        <f>'2_MERCADO_PRIVADO'!AX17</f>
        <v/>
      </c>
      <c r="SY3" s="389">
        <f>'2_MERCADO_PRIVADO'!AY17</f>
        <v/>
      </c>
      <c r="SZ3" s="389">
        <f>'2_MERCADO_PRIVADO'!AZ17</f>
        <v/>
      </c>
      <c r="TA3" s="389">
        <f>'2_MERCADO_PRIVADO'!BA17</f>
        <v/>
      </c>
      <c r="TB3" s="389">
        <f>'2_MERCADO_PRIVADO'!BB17</f>
        <v/>
      </c>
      <c r="TC3" s="389">
        <f>'2_MERCADO_PRIVADO'!BC17</f>
        <v/>
      </c>
      <c r="TD3" s="389">
        <f>'2_MERCADO_PRIVADO'!BD17</f>
        <v/>
      </c>
      <c r="TE3" s="389">
        <f>'2_MERCADO_PRIVADO'!BE17</f>
        <v/>
      </c>
      <c r="TF3" s="389">
        <f>'2_MERCADO_PRIVADO'!BF17</f>
        <v/>
      </c>
      <c r="TG3" s="389">
        <f>'2_MERCADO_PRIVADO'!BG17</f>
        <v/>
      </c>
      <c r="TH3" s="389">
        <f>'2_MERCADO_PRIVADO'!BH17</f>
        <v/>
      </c>
      <c r="TI3" s="389">
        <f>'2_MERCADO_PRIVADO'!BI17</f>
        <v/>
      </c>
      <c r="TJ3" s="389">
        <f>'2_MERCADO_PRIVADO'!BJ17</f>
        <v/>
      </c>
      <c r="TK3" s="389">
        <f>'2_MERCADO_PRIVADO'!BK17</f>
        <v/>
      </c>
      <c r="TL3" s="389">
        <f>'2_MERCADO_PRIVADO'!BL17</f>
        <v/>
      </c>
      <c r="TM3" s="389">
        <f>'2_MERCADO_PRIVADO'!BM17</f>
        <v/>
      </c>
      <c r="TN3" s="389">
        <f>'2_MERCADO_PRIVADO'!BN17</f>
        <v/>
      </c>
      <c r="TO3" s="389">
        <f>'2_MERCADO_PRIVADO'!BO17</f>
        <v/>
      </c>
      <c r="TP3" s="389">
        <f>'2_MERCADO_PRIVADO'!BP17</f>
        <v/>
      </c>
      <c r="TQ3" s="389">
        <f>'2_MERCADO_PRIVADO'!BQ17</f>
        <v/>
      </c>
      <c r="TR3" s="389">
        <f>'2_MERCADO_PRIVADO'!BR17</f>
        <v/>
      </c>
      <c r="TS3" s="389">
        <f>'2_MERCADO_PRIVADO'!BS17</f>
        <v/>
      </c>
      <c r="TT3" s="389">
        <f>'2_MERCADO_PRIVADO'!BT17</f>
        <v/>
      </c>
      <c r="TU3" s="389">
        <f>'2_MERCADO_PRIVADO'!BU17</f>
        <v/>
      </c>
      <c r="TV3" s="389">
        <f>'2_MERCADO_PRIVADO'!BV17</f>
        <v/>
      </c>
      <c r="TW3" s="389">
        <f>'2_MERCADO_PRIVADO'!BW17</f>
        <v/>
      </c>
      <c r="TX3" s="389">
        <f>'2_MERCADO_PRIVADO'!BX17</f>
        <v/>
      </c>
      <c r="TY3" s="389">
        <f>'2_MERCADO_PRIVADO'!BY17</f>
        <v/>
      </c>
      <c r="TZ3" s="389">
        <f>'2_MERCADO_PRIVADO'!BZ17</f>
        <v/>
      </c>
      <c r="UA3" s="389">
        <f>'2_MERCADO_PRIVADO'!CA17</f>
        <v/>
      </c>
      <c r="UB3" s="389">
        <f>'2_MERCADO_PRIVADO'!CB17</f>
        <v/>
      </c>
      <c r="UC3" s="389">
        <f>'2_MERCADO_PRIVADO'!CC17</f>
        <v/>
      </c>
      <c r="UD3" s="389">
        <f>'2_MERCADO_PRIVADO'!CD17</f>
        <v/>
      </c>
      <c r="UE3" s="389">
        <f>'2_MERCADO_PRIVADO'!CE17</f>
        <v/>
      </c>
      <c r="UF3" s="389">
        <f>'2_MERCADO_PRIVADO'!CF17</f>
        <v/>
      </c>
      <c r="UG3" s="389">
        <f>'2_MERCADO_PRIVADO'!CG17</f>
        <v/>
      </c>
      <c r="UH3" s="389">
        <f>'2_MERCADO_PRIVADO'!CH17</f>
        <v/>
      </c>
      <c r="UI3" s="389">
        <f>'2_MERCADO_PRIVADO'!CI17</f>
        <v/>
      </c>
      <c r="UJ3" s="389">
        <f>'2_MERCADO_PRIVADO'!CJ17</f>
        <v/>
      </c>
      <c r="UK3" s="389">
        <f>'2_MERCADO_PRIVADO'!CK17</f>
        <v/>
      </c>
      <c r="UL3" s="389">
        <f>'2_MERCADO_PRIVADO'!CL17</f>
        <v/>
      </c>
      <c r="UM3" s="389">
        <f>'2_MERCADO_PRIVADO'!CM17</f>
        <v/>
      </c>
      <c r="UN3" s="389">
        <f>'2_MERCADO_PRIVADO'!CN17</f>
        <v/>
      </c>
      <c r="UO3" s="389">
        <f>'2_MERCADO_PRIVADO'!CO17</f>
        <v/>
      </c>
      <c r="UP3" s="389">
        <f>'2_MERCADO_PRIVADO'!CP17</f>
        <v/>
      </c>
      <c r="UQ3" s="389">
        <f>'2_MERCADO_PRIVADO'!CQ17</f>
        <v/>
      </c>
      <c r="UR3" s="389">
        <f>'2_MERCADO_PRIVADO'!CR17</f>
        <v/>
      </c>
      <c r="US3" s="389">
        <f>'2_MERCADO_PRIVADO'!CS17</f>
        <v/>
      </c>
      <c r="UT3" s="389">
        <f>'2_MERCADO_PRIVADO'!CT17</f>
        <v/>
      </c>
      <c r="UU3" s="389">
        <f>'2_MERCADO_PRIVADO'!CU17</f>
        <v/>
      </c>
      <c r="UV3" s="389">
        <f>'2_MERCADO_PRIVADO'!CV17</f>
        <v/>
      </c>
      <c r="UW3" s="389">
        <f>'2_MERCADO_PRIVADO'!CW17</f>
        <v/>
      </c>
      <c r="UX3" s="389">
        <f>'2_MERCADO_PRIVADO'!CX17</f>
        <v/>
      </c>
      <c r="UY3" s="389">
        <f>'2_MERCADO_PRIVADO'!CY17</f>
        <v/>
      </c>
      <c r="UZ3" s="389">
        <f>'2_MERCADO_PRIVADO'!CZ17</f>
        <v/>
      </c>
      <c r="VA3" s="389">
        <f>'2_MERCADO_PRIVADO'!DA17</f>
        <v/>
      </c>
      <c r="VB3" s="389">
        <f>'2_MERCADO_PRIVADO'!DB17</f>
        <v/>
      </c>
      <c r="VC3" s="389">
        <f>'2_MERCADO_PRIVADO'!DC17</f>
        <v/>
      </c>
      <c r="VD3" s="389">
        <f>'2_MERCADO_PRIVADO'!DD17</f>
        <v/>
      </c>
      <c r="VE3" s="389">
        <f>'2_MERCADO_PRIVADO'!DE17</f>
        <v/>
      </c>
      <c r="VF3" s="389">
        <f>'2_MERCADO_PRIVADO'!DF17</f>
        <v/>
      </c>
      <c r="VG3" s="389">
        <f>'2_MERCADO_PRIVADO'!DG17</f>
        <v/>
      </c>
      <c r="VH3" s="389">
        <f>'2_MERCADO_PRIVADO'!DH17</f>
        <v/>
      </c>
      <c r="VI3" s="389">
        <f>'2_MERCADO_PRIVADO'!DI17</f>
        <v/>
      </c>
      <c r="VJ3" s="389">
        <f>'2_MERCADO_PRIVADO'!DJ17</f>
        <v/>
      </c>
      <c r="VK3" s="389">
        <f>'2_MERCADO_PRIVADO'!DK17</f>
        <v/>
      </c>
      <c r="VL3" s="389">
        <f>'2_MERCADO_PRIVADO'!DL17</f>
        <v/>
      </c>
      <c r="VM3" s="389">
        <f>'2_MERCADO_PRIVADO'!DM17</f>
        <v/>
      </c>
      <c r="VN3" s="389">
        <f>'2_MERCADO_PRIVADO'!DN17</f>
        <v/>
      </c>
      <c r="VO3" s="389">
        <f>'2_MERCADO_PRIVADO'!DO17</f>
        <v/>
      </c>
      <c r="VP3" s="389">
        <f>'2_MERCADO_PRIVADO'!DP17</f>
        <v/>
      </c>
      <c r="VQ3" s="389">
        <f>'2_MERCADO_PRIVADO'!DQ17</f>
        <v/>
      </c>
      <c r="VR3" s="389">
        <f>'2_MERCADO_PRIVADO'!DR17</f>
        <v/>
      </c>
      <c r="VS3" s="389">
        <f>'2_MERCADO_PRIVADO'!DS17</f>
        <v/>
      </c>
      <c r="VT3" s="389">
        <f>'2_MERCADO_PRIVADO'!DT17</f>
        <v/>
      </c>
      <c r="VU3" s="389">
        <f>'2_MERCADO_PRIVADO'!DU17</f>
        <v/>
      </c>
      <c r="VV3" s="389">
        <f>'2_MERCADO_PRIVADO'!DV17</f>
        <v/>
      </c>
      <c r="VW3" s="389">
        <f>'2_MERCADO_PRIVADO'!DW17</f>
        <v/>
      </c>
      <c r="VX3" s="389">
        <f>'2_MERCADO_PRIVADO'!DX17</f>
        <v/>
      </c>
      <c r="VY3" s="389">
        <f>'2_MERCADO_PRIVADO'!DY17</f>
        <v/>
      </c>
      <c r="VZ3" s="389">
        <f>'2_MERCADO_PRIVADO'!DZ17</f>
        <v/>
      </c>
      <c r="WA3" s="389">
        <f>'2_MERCADO_PRIVADO'!EA17</f>
        <v/>
      </c>
      <c r="WB3" s="389">
        <f>'2_MERCADO_PRIVADO'!EB17</f>
        <v/>
      </c>
      <c r="WC3" s="389">
        <f>'2_MERCADO_PRIVADO'!EC17</f>
        <v/>
      </c>
      <c r="WD3" s="389">
        <f>'2_MERCADO_PRIVADO'!ED17</f>
        <v/>
      </c>
      <c r="WE3" s="389">
        <f>'2_MERCADO_PRIVADO'!EE17</f>
        <v/>
      </c>
      <c r="WF3" s="389">
        <f>'2_MERCADO_PRIVADO'!EF17</f>
        <v/>
      </c>
      <c r="WG3" s="389">
        <f>'2_MERCADO_PRIVADO'!EG17</f>
        <v/>
      </c>
      <c r="WH3" s="389">
        <f>'2_MERCADO_PRIVADO'!EH17</f>
        <v/>
      </c>
      <c r="WI3" s="389">
        <f>'2_MERCADO_PRIVADO'!EI17</f>
        <v/>
      </c>
      <c r="WJ3" s="389">
        <f>'2_MERCADO_PRIVADO'!EJ17</f>
        <v/>
      </c>
      <c r="WK3" s="389">
        <f>'2_MERCADO_PRIVADO'!EK17</f>
        <v/>
      </c>
      <c r="WL3" s="389">
        <f>'2_MERCADO_PRIVADO'!EL17</f>
        <v/>
      </c>
      <c r="WM3" s="389">
        <f>'2_MERCADO_PRIVADO'!EM17</f>
        <v/>
      </c>
      <c r="WN3" s="389">
        <f>'2_MERCADO_PRIVADO'!EN17</f>
        <v/>
      </c>
      <c r="WO3" s="389">
        <f>'2_MERCADO_PRIVADO'!EO17</f>
        <v/>
      </c>
      <c r="WP3" s="389">
        <f>'2_MERCADO_PRIVADO'!EP17</f>
        <v/>
      </c>
      <c r="WQ3" s="389">
        <f>'2_MERCADO_PRIVADO'!EQ17</f>
        <v/>
      </c>
      <c r="WR3" s="389">
        <f>'2_MERCADO_PRIVADO'!ER17</f>
        <v/>
      </c>
      <c r="WS3" s="389">
        <f>'2_MERCADO_PRIVADO'!ES17</f>
        <v/>
      </c>
      <c r="WT3" s="389">
        <f>'2_MERCADO_PRIVADO'!ET17</f>
        <v/>
      </c>
      <c r="WU3" s="389">
        <f>'2_MERCADO_PRIVADO'!EU17</f>
        <v/>
      </c>
      <c r="WV3" s="389">
        <f>'2_MERCADO_PRIVADO'!EV17</f>
        <v/>
      </c>
      <c r="WW3" s="389">
        <f>'2_MERCADO_PRIVADO'!EW17</f>
        <v/>
      </c>
      <c r="WX3" s="389">
        <f>'2_MERCADO_PRIVADO'!EX17</f>
        <v/>
      </c>
      <c r="WY3" s="389">
        <f>'2_MERCADO_PRIVADO'!EY17</f>
        <v/>
      </c>
      <c r="WZ3" s="389">
        <f>'2_MERCADO_PRIVADO'!EZ17</f>
        <v/>
      </c>
      <c r="XA3" s="389">
        <f>'2_MERCADO_PRIVADO'!FA17</f>
        <v/>
      </c>
      <c r="XB3" s="389">
        <f>'2_MERCADO_PRIVADO'!FB17</f>
        <v/>
      </c>
      <c r="XC3" s="389">
        <f>'2_MERCADO_PRIVADO'!FC17</f>
        <v/>
      </c>
      <c r="XD3" s="389">
        <f>'2_MERCADO_PRIVADO'!FD17</f>
        <v/>
      </c>
      <c r="XE3" s="389">
        <f>'2_MERCADO_PRIVADO'!FE17</f>
        <v/>
      </c>
      <c r="XF3" s="389">
        <f>'2_MERCADO_PRIVADO'!FF17</f>
        <v/>
      </c>
      <c r="XG3" s="389">
        <f>'2_MERCADO_PRIVADO'!FG17</f>
        <v/>
      </c>
      <c r="XH3" s="389">
        <f>'2_MERCADO_PRIVADO'!FH17</f>
        <v/>
      </c>
      <c r="XI3" s="389">
        <f>'2_MERCADO_PRIVADO'!FI17</f>
        <v/>
      </c>
      <c r="XJ3" s="389">
        <f>'2_MERCADO_PRIVADO'!FJ17</f>
        <v/>
      </c>
      <c r="XK3" s="389">
        <f>'2_MERCADO_PRIVADO'!FK17</f>
        <v/>
      </c>
      <c r="XL3" s="389">
        <f>'2_MERCADO_PRIVADO'!FL17</f>
        <v/>
      </c>
      <c r="XM3" s="389">
        <f>'2_MERCADO_PRIVADO'!FM17</f>
        <v/>
      </c>
      <c r="XN3" s="389">
        <f>'2_MERCADO_PRIVADO'!FN17</f>
        <v/>
      </c>
      <c r="XO3" s="389">
        <f>'2_MERCADO_PRIVADO'!FO17</f>
        <v/>
      </c>
      <c r="XP3" s="389">
        <f>'2_MERCADO_PRIVADO'!FP17</f>
        <v/>
      </c>
      <c r="XQ3" s="389">
        <f>'2_MERCADO_PRIVADO'!FQ17</f>
        <v/>
      </c>
      <c r="XR3" s="389">
        <f>'2_MERCADO_PRIVADO'!FR17</f>
        <v/>
      </c>
      <c r="XS3" s="389">
        <f>'2_MERCADO_PRIVADO'!FS17</f>
        <v/>
      </c>
      <c r="XT3" s="389">
        <f>'2_MERCADO_PRIVADO'!FT17</f>
        <v/>
      </c>
      <c r="XU3" s="389">
        <f>'2_MERCADO_PRIVADO'!FU17</f>
        <v/>
      </c>
      <c r="XV3" s="389">
        <f>'2_MERCADO_PRIVADO'!FV17</f>
        <v/>
      </c>
      <c r="XW3" s="389">
        <f>'2_MERCADO_PRIVADO'!FZ17</f>
        <v/>
      </c>
      <c r="XX3" s="389">
        <f>'2_MERCADO_PRIVADO'!FW17</f>
        <v/>
      </c>
      <c r="XY3" s="389">
        <f>'2_MERCADO_PRIVADO'!FX17</f>
        <v/>
      </c>
      <c r="XZ3" s="389">
        <f>'2_MERCADO_PRIVADO'!FY17</f>
        <v/>
      </c>
      <c r="YA3" s="389">
        <f>'2_MERCADO_PRIVADO'!GA17</f>
        <v/>
      </c>
      <c r="YB3" s="389">
        <f>'2_MERCADO_PRIVADO'!GB17</f>
        <v/>
      </c>
      <c r="YC3" s="389">
        <f>'2_MERCADO_PRIVADO'!GC17</f>
        <v/>
      </c>
      <c r="YD3" s="389">
        <f>'2_MERCADO_PRIVADO'!GD17</f>
        <v/>
      </c>
      <c r="YE3" s="389">
        <f>'2_MERCADO_PRIVADO'!GE17</f>
        <v/>
      </c>
      <c r="YF3" s="389">
        <f>'2_MERCADO_PRIVADO'!GF17</f>
        <v/>
      </c>
      <c r="YG3" s="389">
        <f>'2_MERCADO_PRIVADO'!GG17</f>
        <v/>
      </c>
      <c r="YH3" s="389">
        <f>'2_MERCADO_PRIVADO'!GH17</f>
        <v/>
      </c>
      <c r="YI3" s="389">
        <f>'2_MERCADO_PRIVADO'!GI17</f>
        <v/>
      </c>
      <c r="YJ3" s="389">
        <f>'2_MERCADO_PRIVADO'!GJ17</f>
        <v/>
      </c>
      <c r="YK3" s="389">
        <f>'2_MERCADO_PRIVADO'!GK17</f>
        <v/>
      </c>
      <c r="YL3" s="389">
        <f>'2_MERCADO_PRIVADO'!GL17</f>
        <v/>
      </c>
      <c r="YM3" s="389">
        <f>'2_MERCADO_PRIVADO'!GM17</f>
        <v/>
      </c>
      <c r="YN3" s="389">
        <f>'2_MERCADO_PRIVADO'!GN17</f>
        <v/>
      </c>
      <c r="YO3" s="389">
        <f>'2_MERCADO_PRIVADO'!GO17</f>
        <v/>
      </c>
      <c r="YP3" s="389">
        <f>'2_MERCADO_PRIVADO'!GP17</f>
        <v/>
      </c>
      <c r="YQ3" s="389">
        <f>'2_MERCADO_PRIVADO'!GQ17</f>
        <v/>
      </c>
      <c r="YR3" s="389">
        <f>'2_MERCADO_PRIVADO'!GR17</f>
        <v/>
      </c>
      <c r="YS3" s="389">
        <f>'2_MERCADO_PRIVADO'!GS17</f>
        <v/>
      </c>
      <c r="YT3" s="389">
        <f>'2_MERCADO_PRIVADO'!GT17</f>
        <v/>
      </c>
      <c r="YU3" s="389">
        <f>'2_MERCADO_PRIVADO'!GU17</f>
        <v/>
      </c>
      <c r="YV3" s="389">
        <f>'2_MERCADO_PRIVADO'!GV17</f>
        <v/>
      </c>
      <c r="YW3" s="389">
        <f>'2_MERCADO_PRIVADO'!GW17</f>
        <v/>
      </c>
      <c r="YX3" s="389">
        <f>'2_MERCADO_PRIVADO'!GX17</f>
        <v/>
      </c>
      <c r="YY3" s="389">
        <f>'2_MERCADO_PRIVADO'!GY17</f>
        <v/>
      </c>
      <c r="YZ3" s="389">
        <f>'2_MERCADO_PRIVADO'!GZ17</f>
        <v/>
      </c>
      <c r="ZA3" s="389">
        <f>'2_MERCADO_PRIVADO'!HA17</f>
        <v/>
      </c>
      <c r="ZB3" s="389">
        <f>'2_MERCADO_PRIVADO'!HB17</f>
        <v/>
      </c>
      <c r="ZC3" s="389">
        <f>'2_MERCADO_PRIVADO'!HC17</f>
        <v/>
      </c>
      <c r="ZD3" s="389">
        <f>'2_MERCADO_PRIVADO'!HD17</f>
        <v/>
      </c>
      <c r="ZE3" s="389">
        <f>'2_MERCADO_PRIVADO'!HE17</f>
        <v/>
      </c>
      <c r="ZF3" s="389">
        <f>'2_MERCADO_PRIVADO'!HF17</f>
        <v/>
      </c>
      <c r="ZG3" s="389">
        <f>'2_MERCADO_PRIVADO'!HG17</f>
        <v/>
      </c>
      <c r="ZH3" s="389">
        <f>'2_MERCADO_PRIVADO'!HH17</f>
        <v/>
      </c>
      <c r="ZI3" s="389">
        <f>'2_MERCADO_PRIVADO'!HI17</f>
        <v/>
      </c>
      <c r="ZJ3" s="389">
        <f>'2_MERCADO_PRIVADO'!HJ17</f>
        <v/>
      </c>
      <c r="ZK3" s="389">
        <f>'2_MERCADO_PRIVADO'!HK17</f>
        <v/>
      </c>
      <c r="ZL3" s="389">
        <f>'2_MERCADO_PRIVADO'!HL17</f>
        <v/>
      </c>
      <c r="ZM3" s="389">
        <f>'2_MERCADO_PRIVADO'!HM17</f>
        <v/>
      </c>
      <c r="ZN3" s="389">
        <f>'2_MERCADO_PRIVADO'!HN17</f>
        <v/>
      </c>
      <c r="ZO3" s="389">
        <f>'2_MERCADO_PRIVADO'!HO17</f>
        <v/>
      </c>
      <c r="ZP3" s="389">
        <f>'2_MERCADO_PRIVADO'!HP17</f>
        <v/>
      </c>
      <c r="ZQ3" s="389">
        <f>'2_MERCADO_PRIVADO'!HQ17</f>
        <v/>
      </c>
      <c r="ZR3" s="389">
        <f>'2_MERCADO_PRIVADO'!HR17</f>
        <v/>
      </c>
      <c r="ZS3" s="389">
        <f>'2_MERCADO_PRIVADO'!HS17</f>
        <v/>
      </c>
      <c r="ZT3" s="389">
        <f>'2_MERCADO_PRIVADO'!HT17</f>
        <v/>
      </c>
      <c r="ZU3" s="389">
        <f>'2_MERCADO_PRIVADO'!HU17</f>
        <v/>
      </c>
      <c r="ZV3" s="389">
        <f>'2_MERCADO_PRIVADO'!HV17</f>
        <v/>
      </c>
      <c r="ZW3" s="389">
        <f>'2_MERCADO_PRIVADO'!HW17</f>
        <v/>
      </c>
      <c r="ZX3" s="389">
        <f>'2_MERCADO_PRIVADO'!HX17</f>
        <v/>
      </c>
      <c r="ZY3" s="389">
        <f>'2_MERCADO_PRIVADO'!HY17</f>
        <v/>
      </c>
      <c r="ZZ3" s="389">
        <f>'2_MERCADO_PRIVADO'!HZ17</f>
        <v/>
      </c>
      <c r="AAA3" s="389">
        <f>'2_MERCADO_PRIVADO'!IA17</f>
        <v/>
      </c>
      <c r="AAB3" s="389">
        <f>'2_MERCADO_PRIVADO'!IB17</f>
        <v/>
      </c>
      <c r="AAC3" s="389">
        <f>'2_MERCADO_PRIVADO'!IC17</f>
        <v/>
      </c>
      <c r="AAD3" s="389">
        <f>'2_MERCADO_PRIVADO'!ID17</f>
        <v/>
      </c>
      <c r="AAE3" s="389">
        <f>'2_MERCADO_PRIVADO'!IE17</f>
        <v/>
      </c>
      <c r="AAF3" s="389">
        <f>'2_MERCADO_PRIVADO'!IF17</f>
        <v/>
      </c>
      <c r="AAG3" s="389">
        <f>'2_MERCADO_PRIVADO'!IG17</f>
        <v/>
      </c>
      <c r="AAH3" s="389">
        <f>'2_MERCADO_PRIVADO'!IH17</f>
        <v/>
      </c>
      <c r="AAI3" s="389">
        <f>'2_MERCADO_PRIVADO'!II17</f>
        <v/>
      </c>
      <c r="AAJ3" s="389">
        <f>'2_MERCADO_PRIVADO'!IJ17</f>
        <v/>
      </c>
      <c r="AAK3" s="389">
        <f>'2_MERCADO_PRIVADO'!IK17</f>
        <v/>
      </c>
      <c r="AAL3" s="389">
        <f>'2_MERCADO_PRIVADO'!IL17</f>
        <v/>
      </c>
      <c r="AAM3" s="389">
        <f>'2_MERCADO_PRIVADO'!IM17</f>
        <v/>
      </c>
      <c r="AAN3" s="389">
        <f>'2_MERCADO_PRIVADO'!IN17</f>
        <v/>
      </c>
      <c r="AAO3" s="389">
        <f>'2_MERCADO_PRIVADO'!IO17</f>
        <v/>
      </c>
      <c r="AAP3" s="389">
        <f>'2_MERCADO_PRIVADO'!IP17</f>
        <v/>
      </c>
      <c r="AAQ3" s="389">
        <f>'2_MERCADO_PRIVADO'!IQ17</f>
        <v/>
      </c>
      <c r="AAR3" s="389">
        <f>'2_MERCADO_PRIVADO'!IR17</f>
        <v/>
      </c>
      <c r="AAS3" s="389">
        <f>'2_MERCADO_PRIVADO'!IS17</f>
        <v/>
      </c>
      <c r="AAT3" s="389">
        <f>'2_MERCADO_PRIVADO'!IT17</f>
        <v/>
      </c>
      <c r="AAU3" s="389">
        <f>'2_MERCADO_PRIVADO'!IU17</f>
        <v/>
      </c>
      <c r="AAV3" s="389">
        <f>'2_MERCADO_PRIVADO'!IV17</f>
        <v/>
      </c>
      <c r="AAW3" s="389">
        <f>'2_MERCADO_PRIVADO'!IW17</f>
        <v/>
      </c>
      <c r="AAX3" s="389">
        <f>'2_MERCADO_PRIVADO'!IX17</f>
        <v/>
      </c>
      <c r="AAY3" s="389">
        <f>'2_MERCADO_PRIVADO'!IY17</f>
        <v/>
      </c>
      <c r="AAZ3" s="389">
        <f>'2_MERCADO_PRIVADO'!IZ17</f>
        <v/>
      </c>
      <c r="ABA3" s="389">
        <f>'2_MERCADO_PRIVADO'!JA17</f>
        <v/>
      </c>
      <c r="ABB3" s="389">
        <f>'2_MERCADO_PRIVADO'!JB17</f>
        <v/>
      </c>
      <c r="ABC3" s="389">
        <f>'2_MERCADO_PRIVADO'!JC17</f>
        <v/>
      </c>
      <c r="ABD3" s="389">
        <f>'2_MERCADO_PRIVADO'!JD17</f>
        <v/>
      </c>
      <c r="ABE3" s="389">
        <f>'2_MERCADO_PRIVADO'!JE17</f>
        <v/>
      </c>
      <c r="ABF3" s="389">
        <f>'2_MERCADO_PRIVADO'!JF17</f>
        <v/>
      </c>
      <c r="ABG3" s="389">
        <f>'2_MERCADO_PRIVADO'!JG17</f>
        <v/>
      </c>
      <c r="ABH3" s="389">
        <f>'2_MERCADO_PRIVADO'!JH17</f>
        <v/>
      </c>
      <c r="ABI3" s="389">
        <f>'2_MERCADO_PRIVADO'!JI17</f>
        <v/>
      </c>
      <c r="ABJ3" s="389">
        <f>'2_MERCADO_PRIVADO'!JJ17</f>
        <v/>
      </c>
      <c r="ABK3" s="389">
        <f>'2_MERCADO_PRIVADO'!JK17</f>
        <v/>
      </c>
      <c r="ABL3" s="389">
        <f>'2_MERCADO_PRIVADO'!JL17</f>
        <v/>
      </c>
      <c r="ABM3" s="389">
        <f>'2_MERCADO_PRIVADO'!JM17</f>
        <v/>
      </c>
      <c r="ABN3" s="389">
        <f>'2_MERCADO_PRIVADO'!JN17</f>
        <v/>
      </c>
      <c r="ABO3" s="389">
        <f>'2_MERCADO_PRIVADO'!JO17</f>
        <v/>
      </c>
      <c r="ABP3" s="389">
        <f>'2_MERCADO_PRIVADO'!JP17</f>
        <v/>
      </c>
      <c r="ABQ3" s="389">
        <f>'2_MERCADO_PRIVADO'!JQ17</f>
        <v/>
      </c>
      <c r="ABR3" s="389">
        <f>'2_MERCADO_PRIVADO'!JR17</f>
        <v/>
      </c>
      <c r="ABS3" s="389">
        <f>'2_MERCADO_PRIVADO'!JS17</f>
        <v/>
      </c>
      <c r="ABT3" s="389">
        <f>'2_MERCADO_PRIVADO'!JT17</f>
        <v/>
      </c>
      <c r="ABU3" s="389">
        <f>'2_MERCADO_PRIVADO'!JU17</f>
        <v/>
      </c>
      <c r="ABV3" s="389">
        <f>'2_MERCADO_PRIVADO'!JV17</f>
        <v/>
      </c>
      <c r="ABW3" s="389">
        <f>'2_MERCADO_PRIVADO'!JW17</f>
        <v/>
      </c>
      <c r="ABX3" s="389">
        <f>'2_MERCADO_PRIVADO'!JX17</f>
        <v/>
      </c>
      <c r="ABY3" s="389">
        <f>'2_MERCADO_PRIVADO'!JY17</f>
        <v/>
      </c>
      <c r="ABZ3" s="389">
        <f>'2_MERCADO_PRIVADO'!JZ17</f>
        <v/>
      </c>
      <c r="ACA3" s="389">
        <f>'2_MERCADO_PRIVADO'!KA17</f>
        <v/>
      </c>
      <c r="ACB3" s="389">
        <f>'2_MERCADO_PRIVADO'!KB17</f>
        <v/>
      </c>
      <c r="ACC3" s="389">
        <f>'2_MERCADO_PRIVADO'!KC17</f>
        <v/>
      </c>
      <c r="ACD3" s="389">
        <f>'2_MERCADO_PRIVADO'!KD17</f>
        <v/>
      </c>
      <c r="ACE3" s="389">
        <f>'2_MERCADO_PRIVADO'!KE17</f>
        <v/>
      </c>
      <c r="ACF3" s="389">
        <f>'2_MERCADO_PRIVADO'!KF17</f>
        <v/>
      </c>
      <c r="ACG3" s="389">
        <f>'2_MERCADO_PRIVADO'!KG17</f>
        <v/>
      </c>
      <c r="ACH3" s="389">
        <f>'2_MERCADO_PRIVADO'!KH17</f>
        <v/>
      </c>
      <c r="ACI3" s="389">
        <f>'2_MERCADO_PRIVADO'!KI17</f>
        <v/>
      </c>
      <c r="ACJ3" s="389">
        <f>'2_MERCADO_PRIVADO'!KJ17</f>
        <v/>
      </c>
      <c r="ACK3" s="389">
        <f>'2_MERCADO_PRIVADO'!KK17</f>
        <v/>
      </c>
      <c r="ACL3" s="389">
        <f>'2_MERCADO_PRIVADO'!KL17</f>
        <v/>
      </c>
      <c r="ACM3" s="389">
        <f>'2_MERCADO_PRIVADO'!KM17</f>
        <v/>
      </c>
      <c r="ACN3" s="389">
        <f>'2_MERCADO_PRIVADO'!KN17</f>
        <v/>
      </c>
      <c r="ACO3" s="389">
        <f>'2_MERCADO_PRIVADO'!KO17</f>
        <v/>
      </c>
      <c r="ACP3" s="389">
        <f>'2_MERCADO_PRIVADO'!KP17</f>
        <v/>
      </c>
      <c r="ACQ3" s="389">
        <f>'2_MERCADO_PRIVADO'!KQ17</f>
        <v/>
      </c>
      <c r="ACR3" s="389">
        <f>'2_MERCADO_PRIVADO'!KR17</f>
        <v/>
      </c>
      <c r="ACS3" s="389">
        <f>'2_MERCADO_PRIVADO'!KS17</f>
        <v/>
      </c>
      <c r="ACT3" s="389">
        <f>'2_MERCADO_PRIVADO'!KT17</f>
        <v/>
      </c>
      <c r="ACU3" s="389">
        <f>'2_MERCADO_PRIVADO'!KU17</f>
        <v/>
      </c>
      <c r="ACV3" s="389">
        <f>'2_MERCADO_PRIVADO'!KV17</f>
        <v/>
      </c>
      <c r="ACW3" s="389">
        <f>'2_MERCADO_PRIVADO'!KW17</f>
        <v/>
      </c>
      <c r="ACX3" s="389">
        <f>'2_MERCADO_PRIVADO'!KX17</f>
        <v/>
      </c>
      <c r="ACY3" s="389">
        <f>'2_MERCADO_PRIVADO'!KY17</f>
        <v/>
      </c>
      <c r="ACZ3" s="389">
        <f>'2_MERCADO_PRIVADO'!KZ17</f>
        <v/>
      </c>
      <c r="ADA3" s="389">
        <f>'2_MERCADO_PRIVADO'!LA17</f>
        <v/>
      </c>
      <c r="ADB3" s="389">
        <f>'2_MERCADO_PRIVADO'!LB17</f>
        <v/>
      </c>
      <c r="ADC3" s="389">
        <f>'2_MERCADO_PRIVADO'!LC17</f>
        <v/>
      </c>
      <c r="ADD3" s="389">
        <f>'2_MERCADO_PRIVADO'!LD17</f>
        <v/>
      </c>
      <c r="ADE3" s="389">
        <f>'2_MERCADO_PRIVADO'!LE17</f>
        <v/>
      </c>
      <c r="ADF3" s="389">
        <f>'2_MERCADO_PRIVADO'!LF17</f>
        <v/>
      </c>
      <c r="ADG3" s="389">
        <f>'2_MERCADO_PRIVADO'!LG17</f>
        <v/>
      </c>
      <c r="ADH3" s="389">
        <f>'2_MERCADO_PRIVADO'!LH17</f>
        <v/>
      </c>
      <c r="ADI3" s="389">
        <f>'2_MERCADO_PRIVADO'!LI17</f>
        <v/>
      </c>
      <c r="ADJ3" s="389">
        <f>'2_MERCADO_PRIVADO'!LJ17</f>
        <v/>
      </c>
      <c r="ADK3" s="389">
        <f>'2_MERCADO_PRIVADO'!LK17</f>
        <v/>
      </c>
      <c r="ADL3" s="389">
        <f>'2_MERCADO_PRIVADO'!LL17</f>
        <v/>
      </c>
      <c r="ADM3" s="389">
        <f>'2_MERCADO_PRIVADO'!LM17</f>
        <v/>
      </c>
      <c r="ADN3" s="389">
        <f>'2_MERCADO_PRIVADO'!LN17</f>
        <v/>
      </c>
      <c r="ADO3" s="389">
        <f>'2_MERCADO_PRIVADO'!LO17</f>
        <v/>
      </c>
      <c r="ADP3" s="389">
        <f>'2_MERCADO_PRIVADO'!LP17</f>
        <v/>
      </c>
      <c r="ADQ3" s="389">
        <f>'2_MERCADO_PRIVADO'!LQ17</f>
        <v/>
      </c>
      <c r="ADR3" s="389">
        <f>'2_MERCADO_PRIVADO'!LR17</f>
        <v/>
      </c>
      <c r="ADS3" s="389">
        <f>'2_MERCADO_PRIVADO'!LS17</f>
        <v/>
      </c>
      <c r="ADT3" s="389">
        <f>'2_MERCADO_PRIVADO'!LT17</f>
        <v/>
      </c>
      <c r="ADU3" s="389">
        <f>'2_MERCADO_PRIVADO'!LU17</f>
        <v/>
      </c>
      <c r="ADV3" s="389">
        <f>'2_MERCADO_PRIVADO'!LV17</f>
        <v/>
      </c>
      <c r="ADW3" s="389">
        <f>'2_MERCADO_PRIVADO'!LW17</f>
        <v/>
      </c>
      <c r="ADX3" s="389">
        <f>'2_MERCADO_PRIVADO'!LX17</f>
        <v/>
      </c>
      <c r="ADY3" s="389">
        <f>'2_MERCADO_PRIVADO'!LY17</f>
        <v/>
      </c>
      <c r="ADZ3" s="389">
        <f>'2_MERCADO_PRIVADO'!LZ17</f>
        <v/>
      </c>
      <c r="AEA3" s="389">
        <f>'2_MERCADO_PRIVADO'!MA17</f>
        <v/>
      </c>
      <c r="AEB3" s="389">
        <f>'2_MERCADO_PRIVADO'!MB17</f>
        <v/>
      </c>
      <c r="AEC3" s="389">
        <f>'2_MERCADO_PRIVADO'!MC17</f>
        <v/>
      </c>
      <c r="AED3" s="389">
        <f>'2_MERCADO_PRIVADO'!MD17</f>
        <v/>
      </c>
      <c r="AEE3" s="389">
        <f>'2_MERCADO_PRIVADO'!ME17</f>
        <v/>
      </c>
      <c r="AEF3" s="389">
        <f>'2_MERCADO_PRIVADO'!MF17</f>
        <v/>
      </c>
      <c r="AEG3" s="389">
        <f>'2_MERCADO_PRIVADO'!MG17</f>
        <v/>
      </c>
      <c r="AEH3" s="389">
        <f>'2_MERCADO_PRIVADO'!MH17</f>
        <v/>
      </c>
      <c r="AEI3" s="389">
        <f>'2_MERCADO_PRIVADO'!MI17</f>
        <v/>
      </c>
      <c r="AEJ3" s="389">
        <f>'2_MERCADO_PRIVADO'!MJ17</f>
        <v/>
      </c>
      <c r="AEK3" s="389">
        <f>'2_MERCADO_PRIVADO'!MK17</f>
        <v/>
      </c>
      <c r="AEL3" s="389">
        <f>'2_MERCADO_PRIVADO'!ML17</f>
        <v/>
      </c>
      <c r="AEM3" s="389">
        <f>'2_MERCADO_PRIVADO'!MM17</f>
        <v/>
      </c>
      <c r="AEN3" s="389">
        <f>'2_MERCADO_PRIVADO'!MN17</f>
        <v/>
      </c>
      <c r="AEO3" s="389">
        <f>'2_MERCADO_PRIVADO'!MO17</f>
        <v/>
      </c>
      <c r="AEP3" s="389">
        <f>'2_MERCADO_PRIVADO'!MP17</f>
        <v/>
      </c>
      <c r="AEQ3" s="389">
        <f>'2_MERCADO_PRIVADO'!MQ17</f>
        <v/>
      </c>
      <c r="AER3" s="389">
        <f>'2_MERCADO_PRIVADO'!MR17</f>
        <v/>
      </c>
      <c r="AES3" s="389">
        <f>'2_MERCADO_PRIVADO'!MS17</f>
        <v/>
      </c>
      <c r="AET3" s="389">
        <f>'2_MERCADO_PRIVADO'!MT17</f>
        <v/>
      </c>
      <c r="AEU3" s="389">
        <f>'2_MERCADO_PRIVADO'!MU17</f>
        <v/>
      </c>
      <c r="AEV3" s="389">
        <f>'2_MERCADO_PRIVADO'!MV17</f>
        <v/>
      </c>
      <c r="AEW3" s="389">
        <f>'2_MERCADO_PRIVADO'!MW17</f>
        <v/>
      </c>
      <c r="AEX3" s="389">
        <f>'2_MERCADO_PRIVADO'!MX17</f>
        <v/>
      </c>
      <c r="AEY3" s="389">
        <f>'2_MERCADO_PRIVADO'!MY17</f>
        <v/>
      </c>
      <c r="AEZ3" s="389">
        <f>'2_MERCADO_PRIVADO'!MZ17</f>
        <v/>
      </c>
      <c r="AFA3" s="389">
        <f>'2_MERCADO_PRIVADO'!NA17</f>
        <v/>
      </c>
      <c r="AFB3" s="389">
        <f>'2_MERCADO_PRIVADO'!NB17</f>
        <v/>
      </c>
      <c r="AFC3" s="389">
        <f>'2_MERCADO_PRIVADO'!NC17</f>
        <v/>
      </c>
      <c r="AFD3" s="389">
        <f>'2_MERCADO_PRIVADO'!ND17</f>
        <v/>
      </c>
      <c r="AFE3" s="389">
        <f>'2_MERCADO_PRIVADO'!NE17</f>
        <v/>
      </c>
      <c r="AFF3" s="389">
        <f>'2_MERCADO_PRIVADO'!NF17</f>
        <v/>
      </c>
      <c r="AFG3" s="389">
        <f>'2_MERCADO_PRIVADO'!NG17</f>
        <v/>
      </c>
      <c r="AFH3" s="389">
        <f>'2_MERCADO_PRIVADO'!NH17</f>
        <v/>
      </c>
      <c r="AFI3" s="389">
        <f>'2_MERCADO_PRIVADO'!NI17</f>
        <v/>
      </c>
      <c r="AFJ3" s="389">
        <f>'2_MERCADO_PRIVADO'!NJ17</f>
        <v/>
      </c>
      <c r="AFK3" s="389">
        <f>'2_MERCADO_PRIVADO'!NK17</f>
        <v/>
      </c>
      <c r="AFL3" s="389">
        <f>'2_MERCADO_PRIVADO'!NL17</f>
        <v/>
      </c>
      <c r="AFM3" s="389">
        <f>'2_MERCADO_PRIVADO'!NM17</f>
        <v/>
      </c>
      <c r="AFN3" s="389">
        <f>'2_MERCADO_PRIVADO'!NN17</f>
        <v/>
      </c>
      <c r="AFO3" s="389">
        <f>'2_MERCADO_PRIVADO'!NO17</f>
        <v/>
      </c>
      <c r="AFP3" s="389">
        <f>'2_MERCADO_PRIVADO'!NP17</f>
        <v/>
      </c>
      <c r="AFQ3" s="389">
        <f>'2_MERCADO_PRIVADO'!NQ17</f>
        <v/>
      </c>
      <c r="AFR3" s="389">
        <f>'2_MERCADO_PRIVADO'!NR17</f>
        <v/>
      </c>
      <c r="AFS3" s="389">
        <f>'2_MERCADO_PRIVADO'!NS17</f>
        <v/>
      </c>
      <c r="AFT3" s="389">
        <f>'2_MERCADO_PRIVADO'!NT17</f>
        <v/>
      </c>
      <c r="AFU3" s="389">
        <f>'2_MERCADO_PRIVADO'!NU17</f>
        <v/>
      </c>
      <c r="AFV3" s="389">
        <f>'2_MERCADO_PRIVADO'!NV17</f>
        <v/>
      </c>
      <c r="AFW3" s="389">
        <f>'2_MERCADO_PRIVADO'!NW17</f>
        <v/>
      </c>
      <c r="AFX3" s="389">
        <f>'2_MERCADO_PRIVADO'!NX17</f>
        <v/>
      </c>
      <c r="AFY3" s="389">
        <f>'2_MERCADO_PRIVADO'!NY17</f>
        <v/>
      </c>
      <c r="AFZ3" s="389">
        <f>'2_MERCADO_PRIVADO'!NZ17</f>
        <v/>
      </c>
      <c r="AGA3" s="389">
        <f>'2_MERCADO_PRIVADO'!OA17</f>
        <v/>
      </c>
      <c r="AGB3" s="389">
        <f>'2_MERCADO_PRIVADO'!OB17</f>
        <v/>
      </c>
      <c r="AGC3" s="389">
        <f>'2_MERCADO_PRIVADO'!OC17</f>
        <v/>
      </c>
      <c r="AGD3" s="389">
        <f>'2_MERCADO_PRIVADO'!OD17</f>
        <v/>
      </c>
      <c r="AGE3" s="389">
        <f>'2_MERCADO_PRIVADO'!OE17</f>
        <v/>
      </c>
      <c r="AGF3" s="389">
        <f>'2_MERCADO_PRIVADO'!OF17</f>
        <v/>
      </c>
      <c r="AGG3" s="389">
        <f>'2_MERCADO_PRIVADO'!OG17</f>
        <v/>
      </c>
      <c r="AGH3" s="389">
        <f>'2_MERCADO_PRIVADO'!OH17</f>
        <v/>
      </c>
      <c r="AGI3" s="389">
        <f>'2_MERCADO_PRIVADO'!OI17</f>
        <v/>
      </c>
      <c r="AGJ3" s="389">
        <f>'2_MERCADO_PRIVADO'!OJ17</f>
        <v/>
      </c>
      <c r="AGK3" s="389">
        <f>'2_MERCADO_PRIVADO'!OK17</f>
        <v/>
      </c>
      <c r="AGL3" s="389">
        <f>'2_MERCADO_PRIVADO'!OL17</f>
        <v/>
      </c>
      <c r="AGM3" s="389">
        <f>'2_MERCADO_PRIVADO'!OM17</f>
        <v/>
      </c>
      <c r="AGN3" s="389">
        <f>'2_MERCADO_PRIVADO'!ON17</f>
        <v/>
      </c>
      <c r="AGO3" s="389">
        <f>'2_MERCADO_PRIVADO'!OO17</f>
        <v/>
      </c>
      <c r="AGP3" s="389">
        <f>'2_MERCADO_PRIVADO'!OP17</f>
        <v/>
      </c>
      <c r="AGQ3" s="389">
        <f>'2_MERCADO_PRIVADO'!OQ17</f>
        <v/>
      </c>
      <c r="AGR3" s="389">
        <f>'2_MERCADO_PRIVADO'!OR17</f>
        <v/>
      </c>
      <c r="AGS3" s="389">
        <f>'2_MERCADO_PRIVADO'!OS17</f>
        <v/>
      </c>
      <c r="AGT3" s="389">
        <f>'2_MERCADO_PRIVADO'!OT17</f>
        <v/>
      </c>
      <c r="AGU3" s="389">
        <f>'2_MERCADO_PRIVADO'!OU17</f>
        <v/>
      </c>
      <c r="AGV3" s="389">
        <f>'2_MERCADO_PRIVADO'!OV17</f>
        <v/>
      </c>
      <c r="AGW3" s="389">
        <f>'2_MERCADO_PRIVADO'!OW17</f>
        <v/>
      </c>
      <c r="AGX3" s="389">
        <f>'2_MERCADO_PRIVADO'!OX17</f>
        <v/>
      </c>
      <c r="AGY3" s="389">
        <f>'2_MERCADO_PRIVADO'!OY17</f>
        <v/>
      </c>
      <c r="AGZ3" s="389">
        <f>'2_MERCADO_PRIVADO'!OZ17</f>
        <v/>
      </c>
      <c r="AHA3" s="389">
        <f>'2_MERCADO_PRIVADO'!PA17</f>
        <v/>
      </c>
      <c r="AHB3" s="389">
        <f>'2_MERCADO_PRIVADO'!PB17</f>
        <v/>
      </c>
      <c r="AHC3" s="389">
        <f>'2_MERCADO_PRIVADO'!PC17</f>
        <v/>
      </c>
      <c r="AHD3" s="389">
        <f>'2_MERCADO_PRIVADO'!PD17</f>
        <v/>
      </c>
      <c r="AHE3" s="389">
        <f>'2_MERCADO_PRIVADO'!PE17</f>
        <v/>
      </c>
      <c r="AHF3" s="389">
        <f>'2_MERCADO_PRIVADO'!PF17</f>
        <v/>
      </c>
      <c r="AHG3" s="389">
        <f>'2_MERCADO_PRIVADO'!PG17</f>
        <v/>
      </c>
      <c r="AHH3" s="389">
        <f>'2_MERCADO_PRIVADO'!PH17</f>
        <v/>
      </c>
      <c r="AHI3" s="389">
        <f>'2_MERCADO_PRIVADO'!PI17</f>
        <v/>
      </c>
      <c r="AHJ3" s="389">
        <f>'2_MERCADO_PRIVADO'!PJ17</f>
        <v/>
      </c>
      <c r="AHK3" s="389">
        <f>'2_MERCADO_PRIVADO'!PK17</f>
        <v/>
      </c>
      <c r="AHL3" s="389">
        <f>'2_MERCADO_PRIVADO'!PL17</f>
        <v/>
      </c>
      <c r="AHM3" s="389">
        <f>'2_MERCADO_PRIVADO'!PM17</f>
        <v/>
      </c>
      <c r="AHN3" s="389">
        <f>'2_MERCADO_PRIVADO'!PN17</f>
        <v/>
      </c>
      <c r="AHO3" s="389">
        <f>'2_MERCADO_PRIVADO'!PO17</f>
        <v/>
      </c>
      <c r="AHP3" s="389">
        <f>'2_MERCADO_PRIVADO'!PP17</f>
        <v/>
      </c>
      <c r="AHQ3" s="389">
        <f>'2_MERCADO_PRIVADO'!PQ17</f>
        <v/>
      </c>
      <c r="AHR3" s="389">
        <f>'2_MERCADO_PRIVADO'!PR17</f>
        <v/>
      </c>
      <c r="AHS3" s="389">
        <f>'2_MERCADO_PRIVADO'!PS17</f>
        <v/>
      </c>
      <c r="AHT3" s="389">
        <f>'2_MERCADO_PRIVADO'!PT17</f>
        <v/>
      </c>
      <c r="AHU3" s="389">
        <f>'2_MERCADO_PRIVADO'!PU17</f>
        <v/>
      </c>
      <c r="AHV3" s="389">
        <f>'2_MERCADO_PRIVADO'!PV17</f>
        <v/>
      </c>
      <c r="AHW3" s="389">
        <f>'2_MERCADO_PRIVADO'!PW17</f>
        <v/>
      </c>
      <c r="AHX3" s="389">
        <f>'2_MERCADO_PRIVADO'!PX17</f>
        <v/>
      </c>
      <c r="AHY3" s="389">
        <f>'2_MERCADO_PRIVADO'!PY17</f>
        <v/>
      </c>
      <c r="AHZ3" s="389">
        <f>'2_MERCADO_PRIVADO'!PZ17</f>
        <v/>
      </c>
      <c r="AIA3" s="389">
        <f>'2_MERCADO_PRIVADO'!QA17</f>
        <v/>
      </c>
      <c r="AIB3" s="389">
        <f>'2_MERCADO_PRIVADO'!QB17</f>
        <v/>
      </c>
      <c r="AIC3" s="389">
        <f>'2_MERCADO_PRIVADO'!QC17</f>
        <v/>
      </c>
      <c r="AID3" s="389">
        <f>'2_MERCADO_PRIVADO'!QD17</f>
        <v/>
      </c>
      <c r="AIE3" s="389">
        <f>'2_MERCADO_PRIVADO'!QE17</f>
        <v/>
      </c>
      <c r="AIF3" s="389">
        <f>'2_MERCADO_PRIVADO'!QF17</f>
        <v/>
      </c>
      <c r="AIG3" s="389">
        <f>'2_MERCADO_PRIVADO'!QG17</f>
        <v/>
      </c>
      <c r="AIH3" s="389">
        <f>'2_MERCADO_PRIVADO'!QH17</f>
        <v/>
      </c>
      <c r="AII3" s="389">
        <f>'2_MERCADO_PRIVADO'!QI17</f>
        <v/>
      </c>
      <c r="AIJ3" s="389">
        <f>'2_MERCADO_PRIVADO'!QJ17</f>
        <v/>
      </c>
      <c r="AIK3" s="389">
        <f>'2_MERCADO_PRIVADO'!QK17</f>
        <v/>
      </c>
      <c r="AIL3" s="389">
        <f>'2_MERCADO_PRIVADO'!QL17</f>
        <v/>
      </c>
      <c r="AIM3" s="389">
        <f>'2_MERCADO_PRIVADO'!QM17</f>
        <v/>
      </c>
      <c r="AIN3" s="389">
        <f>'2_MERCADO_PRIVADO'!QN17</f>
        <v/>
      </c>
      <c r="AIO3" s="389">
        <f>'2_MERCADO_PRIVADO'!QO17</f>
        <v/>
      </c>
      <c r="AIP3" s="389">
        <f>'2_MERCADO_PRIVADO'!QP17</f>
        <v/>
      </c>
      <c r="AIQ3" s="389">
        <f>'2_MERCADO_PRIVADO'!QQ17</f>
        <v/>
      </c>
      <c r="AIR3" s="389">
        <f>'2_MERCADO_PRIVADO'!QR17</f>
        <v/>
      </c>
      <c r="AIS3" s="389">
        <f>'2_MERCADO_PRIVADO'!QS17</f>
        <v/>
      </c>
      <c r="AIT3" s="389">
        <f>'2_MERCADO_PRIVADO'!QT17</f>
        <v/>
      </c>
      <c r="AIU3" s="389">
        <f>'2_MERCADO_PRIVADO'!QU17</f>
        <v/>
      </c>
      <c r="AIV3" s="389">
        <f>'2_MERCADO_PRIVADO'!QV17</f>
        <v/>
      </c>
      <c r="AIW3" s="389">
        <f>'2_MERCADO_PRIVADO'!QW17</f>
        <v/>
      </c>
      <c r="AIX3" s="389">
        <f>'2_MERCADO_PRIVADO'!QX17</f>
        <v/>
      </c>
      <c r="AIY3" s="389">
        <f>'2_MERCADO_PRIVADO'!QY17</f>
        <v/>
      </c>
      <c r="AIZ3" s="389">
        <f>'2_MERCADO_PRIVADO'!QZ17</f>
        <v/>
      </c>
      <c r="AJA3" s="389">
        <f>'2_MERCADO_PRIVADO'!RA17</f>
        <v/>
      </c>
      <c r="AJB3" s="389">
        <f>'2_MERCADO_PRIVADO'!RB17</f>
        <v/>
      </c>
      <c r="AJC3" s="389">
        <f>'2_MERCADO_PRIVADO'!RC17</f>
        <v/>
      </c>
      <c r="AJD3" s="389">
        <f>'2_MERCADO_PRIVADO'!RD17</f>
        <v/>
      </c>
      <c r="AJE3" s="389">
        <f>'2_MERCADO_PRIVADO'!RE17</f>
        <v/>
      </c>
      <c r="AJF3" s="389">
        <f>'2_MERCADO_PRIVADO'!RF17</f>
        <v/>
      </c>
      <c r="AJG3" s="389">
        <f>'2_MERCADO_PRIVADO'!RG17</f>
        <v/>
      </c>
      <c r="AJH3" s="389">
        <f>'2_MERCADO_PRIVADO'!RH17</f>
        <v/>
      </c>
      <c r="AJI3" s="389">
        <f>'2_MERCADO_PRIVADO'!RI17</f>
        <v/>
      </c>
      <c r="AJJ3" s="389">
        <f>'2_MERCADO_PRIVADO'!RJ17</f>
        <v/>
      </c>
      <c r="AJK3" s="389">
        <f>'2_MERCADO_PRIVADO'!RK17</f>
        <v/>
      </c>
      <c r="AJL3" s="389">
        <f>'2_MERCADO_PRIVADO'!RL17</f>
        <v/>
      </c>
      <c r="AJM3" s="389">
        <f>'2_MERCADO_PRIVADO'!RM17</f>
        <v/>
      </c>
      <c r="AJN3" s="389">
        <f>'2_MERCADO_PRIVADO'!RN17</f>
        <v/>
      </c>
      <c r="AJO3" s="389">
        <f>'2_MERCADO_PRIVADO'!RO17</f>
        <v/>
      </c>
      <c r="AJP3" s="389">
        <f>'2_MERCADO_PRIVADO'!RP17</f>
        <v/>
      </c>
      <c r="AJQ3" s="389">
        <f>'2_MERCADO_PRIVADO'!RQ17</f>
        <v/>
      </c>
      <c r="AJR3" s="389">
        <f>'2_MERCADO_PRIVADO'!RR17</f>
        <v/>
      </c>
      <c r="AJS3" s="389">
        <f>'2_MERCADO_PRIVADO'!RS17</f>
        <v/>
      </c>
      <c r="AJT3" s="389">
        <f>'2_MERCADO_PRIVADO'!RT17</f>
        <v/>
      </c>
      <c r="AJU3" s="389">
        <f>'2_MERCADO_PRIVADO'!RU17</f>
        <v/>
      </c>
      <c r="AJV3" s="389">
        <f>'2_MERCADO_PRIVADO'!RV17</f>
        <v/>
      </c>
      <c r="AJW3" s="389">
        <f>'2_MERCADO_PRIVADO'!RW17</f>
        <v/>
      </c>
      <c r="AJX3" s="389">
        <f>'2_MERCADO_PRIVADO'!RX17</f>
        <v/>
      </c>
      <c r="AJY3" s="389">
        <f>'2_MERCADO_PRIVADO'!RY17</f>
        <v/>
      </c>
      <c r="AJZ3" s="389">
        <f>'2_MERCADO_PRIVADO'!RZ17</f>
        <v/>
      </c>
      <c r="AKA3" s="389">
        <f>'2_MERCADO_PRIVADO'!SA17</f>
        <v/>
      </c>
      <c r="AKB3" s="389">
        <f>'2_MERCADO_PRIVADO'!SB17</f>
        <v/>
      </c>
      <c r="AKC3" s="389">
        <f>'2_MERCADO_PRIVADO'!SC17</f>
        <v/>
      </c>
      <c r="AKD3" s="389">
        <f>'2_MERCADO_PRIVADO'!SD17</f>
        <v/>
      </c>
      <c r="AKE3" s="389">
        <f>'2_MERCADO_PRIVADO'!SE17</f>
        <v/>
      </c>
      <c r="AKF3" s="389">
        <f>'2_MERCADO_PRIVADO'!SF17</f>
        <v/>
      </c>
      <c r="AKG3" s="389">
        <f>'2_MERCADO_PRIVADO'!SG17</f>
        <v/>
      </c>
      <c r="AKH3" s="389">
        <f>'2_MERCADO_PRIVADO'!SH17</f>
        <v/>
      </c>
      <c r="AKI3" s="389">
        <f>'2_MERCADO_PRIVADO'!SI17</f>
        <v/>
      </c>
      <c r="AKJ3" s="389">
        <f>'2_MERCADO_PRIVADO'!SJ17</f>
        <v/>
      </c>
      <c r="AKK3" s="389">
        <f>'2_MERCADO_PRIVADO'!SK17</f>
        <v/>
      </c>
      <c r="AKL3" s="389">
        <f>'2_MERCADO_PRIVADO'!SL17</f>
        <v/>
      </c>
      <c r="AKM3" s="389">
        <f>'2_MERCADO_PRIVADO'!SM17</f>
        <v/>
      </c>
      <c r="AKN3" s="389">
        <f>'2_MERCADO_PRIVADO'!SN17</f>
        <v/>
      </c>
      <c r="AKO3" s="389">
        <f>'2_MERCADO_PRIVADO'!SO17</f>
        <v/>
      </c>
      <c r="AKP3" s="389">
        <f>'2_MERCADO_PRIVADO'!SP17</f>
        <v/>
      </c>
      <c r="AKQ3" s="389">
        <f>'2_MERCADO_PRIVADO'!SQ17</f>
        <v/>
      </c>
      <c r="AKR3" s="389">
        <f>'2_MERCADO_PRIVADO'!SR17</f>
        <v/>
      </c>
      <c r="AKS3" s="389">
        <f>'2_MERCADO_PRIVADO'!SS17</f>
        <v/>
      </c>
      <c r="AKT3" s="389">
        <f>'2_MERCADO_PRIVADO'!ST17</f>
        <v/>
      </c>
      <c r="AKU3" s="389">
        <f>'2_MERCADO_PRIVADO'!SU17</f>
        <v/>
      </c>
      <c r="AKV3" s="389">
        <f>'2_MERCADO_PRIVADO'!SV17</f>
        <v/>
      </c>
      <c r="AKW3" s="389">
        <f>'2_MERCADO_PRIVADO'!SW17</f>
        <v/>
      </c>
      <c r="AKX3" s="389">
        <f>'2_MERCADO_PRIVADO'!SX17</f>
        <v/>
      </c>
      <c r="AKY3" s="389">
        <f>'2_MERCADO_PRIVADO'!SY17</f>
        <v/>
      </c>
      <c r="AKZ3" s="389">
        <f>'2_MERCADO_PRIVADO'!SZ17</f>
        <v/>
      </c>
      <c r="ALA3" s="389">
        <f>'2_MERCADO_PRIVADO'!TA17</f>
        <v/>
      </c>
      <c r="ALB3" s="389">
        <f>'2_MERCADO_PRIVADO'!TB17</f>
        <v/>
      </c>
      <c r="ALC3" s="389">
        <f>'2_MERCADO_PRIVADO'!TC17</f>
        <v/>
      </c>
      <c r="ALD3" s="389">
        <f>'2_MERCADO_PRIVADO'!TD17</f>
        <v/>
      </c>
      <c r="ALE3" s="389">
        <f>'2_MERCADO_PRIVADO'!TE17</f>
        <v/>
      </c>
      <c r="ALF3" s="389">
        <f>ANY3</f>
        <v/>
      </c>
      <c r="ALG3" s="389">
        <f>'2_MERCADO_PRIVADO'!TG17</f>
        <v/>
      </c>
      <c r="ALH3" s="389">
        <f>'2_MERCADO_PRIVADO'!TH17</f>
        <v/>
      </c>
      <c r="ALI3" s="389">
        <f>ANZ3</f>
        <v/>
      </c>
      <c r="ALJ3" s="389">
        <f>'2_MERCADO_PRIVADO'!TJ17</f>
        <v/>
      </c>
      <c r="ALK3" s="389">
        <f>'2_MERCADO_PRIVADO'!TK17</f>
        <v/>
      </c>
      <c r="ALL3" s="389">
        <f>AOA3</f>
        <v/>
      </c>
      <c r="ALM3" s="389">
        <f>'2_MERCADO_PRIVADO'!TM17</f>
        <v/>
      </c>
      <c r="ALN3" s="389">
        <f>'2_MERCADO_PRIVADO'!TN17</f>
        <v/>
      </c>
      <c r="ALO3" s="389">
        <f>AOB3</f>
        <v/>
      </c>
      <c r="ALP3" s="389">
        <f>'2_MERCADO_PRIVADO'!TP17</f>
        <v/>
      </c>
      <c r="ALQ3" s="389">
        <f>'2_MERCADO_PRIVADO'!TQ17</f>
        <v/>
      </c>
      <c r="ALR3" s="389">
        <f>AOC3</f>
        <v/>
      </c>
      <c r="ALS3" s="389">
        <f>'2_MERCADO_PRIVADO'!TS17</f>
        <v/>
      </c>
      <c r="ALT3" s="389">
        <f>'2_MERCADO_PRIVADO'!TT17</f>
        <v/>
      </c>
      <c r="ALU3" s="389">
        <f>AOD3</f>
        <v/>
      </c>
      <c r="ALV3" s="389">
        <f>'2_MERCADO_PRIVADO'!TV17</f>
        <v/>
      </c>
      <c r="ALW3" s="389">
        <f>'2_MERCADO_PRIVADO'!TW17</f>
        <v/>
      </c>
      <c r="ALX3" s="389">
        <f>AOE3</f>
        <v/>
      </c>
      <c r="ALY3" s="389">
        <f>'2_MERCADO_PRIVADO'!TY17</f>
        <v/>
      </c>
      <c r="ALZ3" s="389">
        <f>'2_MERCADO_PRIVADO'!TZ17</f>
        <v/>
      </c>
      <c r="AMA3" s="389">
        <f>AOF3</f>
        <v/>
      </c>
      <c r="AMB3" s="389">
        <f>'2_MERCADO_PRIVADO'!UB17</f>
        <v/>
      </c>
      <c r="AMC3" s="389">
        <f>'2_MERCADO_PRIVADO'!UC17</f>
        <v/>
      </c>
      <c r="AMD3" s="389">
        <f>AOG3</f>
        <v/>
      </c>
      <c r="AME3" s="389">
        <f>'2_MERCADO_PRIVADO'!UE17</f>
        <v/>
      </c>
      <c r="AMF3" s="389">
        <f>'2_MERCADO_PRIVADO'!UF17</f>
        <v/>
      </c>
      <c r="AMG3" s="389">
        <f>'2_MERCADO_PRIVADO'!UG17</f>
        <v/>
      </c>
      <c r="AMH3" s="389">
        <f>'2_MERCADO_PRIVADO'!UH17</f>
        <v/>
      </c>
      <c r="AMI3" s="389">
        <f>'2_MERCADO_PRIVADO'!UI17</f>
        <v/>
      </c>
      <c r="AMJ3" s="389">
        <f>'2_MERCADO_PRIVADO'!UJ17</f>
        <v/>
      </c>
      <c r="AMK3" s="389">
        <f>'2_MERCADO_PRIVADO'!UK17</f>
        <v/>
      </c>
      <c r="AML3" s="389">
        <f>'2_MERCADO_PRIVADO'!UL17</f>
        <v/>
      </c>
      <c r="AMM3" s="389">
        <f>'2_MERCADO_PRIVADO'!UM17</f>
        <v/>
      </c>
      <c r="AMN3" s="389">
        <f>'2_MERCADO_PRIVADO'!UN17</f>
        <v/>
      </c>
      <c r="AMO3" s="389">
        <f>'2_MERCADO_PRIVADO'!UO17</f>
        <v/>
      </c>
      <c r="AMP3" s="389">
        <f>'2_MERCADO_PRIVADO'!UP17</f>
        <v/>
      </c>
      <c r="AMQ3" s="389">
        <f>'2_MERCADO_PRIVADO'!UQ17</f>
        <v/>
      </c>
      <c r="AMR3" s="389">
        <f>'2_MERCADO_PRIVADO'!UR17</f>
        <v/>
      </c>
      <c r="AMS3" s="389">
        <f>'2_MERCADO_PRIVADO'!US17</f>
        <v/>
      </c>
      <c r="AMT3" s="389">
        <f>'2_MERCADO_PRIVADO'!UT17</f>
        <v/>
      </c>
      <c r="AMU3" s="389">
        <f>'2_MERCADO_PRIVADO'!UU17</f>
        <v/>
      </c>
      <c r="AMV3" s="389">
        <f>'2_MERCADO_PRIVADO'!UV17</f>
        <v/>
      </c>
      <c r="AMW3" s="389">
        <f>'2_MERCADO_PRIVADO'!UW17</f>
        <v/>
      </c>
      <c r="AMX3" s="389">
        <f>'2_MERCADO_PRIVADO'!UX17</f>
        <v/>
      </c>
      <c r="AMY3" s="389">
        <f>'2_MERCADO_PRIVADO'!UY17</f>
        <v/>
      </c>
      <c r="AMZ3" s="389">
        <f>'2_MERCADO_PRIVADO'!UZ17</f>
        <v/>
      </c>
      <c r="ANA3" s="389">
        <f>'2_MERCADO_PRIVADO'!VA17</f>
        <v/>
      </c>
      <c r="ANB3" s="389">
        <f>'2_MERCADO_PRIVADO'!VB17</f>
        <v/>
      </c>
      <c r="ANC3" s="389">
        <f>'2_MERCADO_PRIVADO'!VC17</f>
        <v/>
      </c>
      <c r="AND3" s="389">
        <f>'2_MERCADO_PRIVADO'!VD17</f>
        <v/>
      </c>
      <c r="ANE3" s="389">
        <f>'2_MERCADO_PRIVADO'!VE17</f>
        <v/>
      </c>
      <c r="ANF3" s="389">
        <f>'2_MERCADO_PRIVADO'!VF17</f>
        <v/>
      </c>
      <c r="ANG3" s="389">
        <f>'2_MERCADO_PRIVADO'!VG17</f>
        <v/>
      </c>
      <c r="ANH3" s="389">
        <f>'2_MERCADO_PRIVADO'!VH17</f>
        <v/>
      </c>
      <c r="ANI3" s="389">
        <f>'2_MERCADO_PRIVADO'!VI17</f>
        <v/>
      </c>
      <c r="ANJ3" s="389">
        <f>'2_MERCADO_PRIVADO'!VJ17</f>
        <v/>
      </c>
      <c r="ANK3" s="389">
        <f>'2_MERCADO_PRIVADO'!VK17</f>
        <v/>
      </c>
      <c r="ANL3" s="389">
        <f>'2_MERCADO_PRIVADO'!VL17</f>
        <v/>
      </c>
      <c r="ANM3" s="393">
        <f>SUM(D3:ANL3)-QE3-QK3-SUM(QN3:QP3)-SUM(QS3:QU3)-SUM(AMU3:AMX3)-SUM(ANA3:AND3)+SUM(AOI3:AOZ3)+APB3+APC3+SUM(APE3:APU3)</f>
        <v/>
      </c>
      <c r="ANN3" s="14" t="n"/>
      <c r="ANO3" s="14" t="n"/>
      <c r="ANP3" s="20">
        <f>'1_PLANTILLA_MENSUAL'!PO9</f>
        <v/>
      </c>
      <c r="ANQ3" s="20">
        <f>'1_PLANTILLA_MENSUAL'!PP9</f>
        <v/>
      </c>
      <c r="ANR3" s="20">
        <f>'1_PLANTILLA_MENSUAL'!PQ9</f>
        <v/>
      </c>
      <c r="ANS3" s="20">
        <f>'1_PLANTILLA_MENSUAL'!PR9</f>
        <v/>
      </c>
      <c r="ANT3" s="20">
        <f>'1_PLANTILLA_MENSUAL'!PS9</f>
        <v/>
      </c>
      <c r="ANU3" s="20">
        <f>'1_PLANTILLA_MENSUAL'!PT9</f>
        <v/>
      </c>
      <c r="ANV3" s="20">
        <f>'1_PLANTILLA_MENSUAL'!PU9</f>
        <v/>
      </c>
      <c r="ANW3" s="20">
        <f>'1_PLANTILLA_MENSUAL'!PV9</f>
        <v/>
      </c>
      <c r="ANX3" s="20">
        <f>'1_PLANTILLA_MENSUAL'!PW9</f>
        <v/>
      </c>
      <c r="ANY3" s="389">
        <f>'2_MERCADO_PRIVADO'!TF9</f>
        <v/>
      </c>
      <c r="ANZ3" s="389">
        <f>'2_MERCADO_PRIVADO'!TI9</f>
        <v/>
      </c>
      <c r="AOA3" s="389">
        <f>'2_MERCADO_PRIVADO'!TL9</f>
        <v/>
      </c>
      <c r="AOB3" s="389">
        <f>'2_MERCADO_PRIVADO'!TO9</f>
        <v/>
      </c>
      <c r="AOC3" s="389">
        <f>'2_MERCADO_PRIVADO'!TR9</f>
        <v/>
      </c>
      <c r="AOD3" s="389">
        <f>'2_MERCADO_PRIVADO'!TU9</f>
        <v/>
      </c>
      <c r="AOE3" s="389">
        <f>'2_MERCADO_PRIVADO'!TX9</f>
        <v/>
      </c>
      <c r="AOF3" s="389">
        <f>'2_MERCADO_PRIVADO'!UA9</f>
        <v/>
      </c>
      <c r="AOG3" s="389">
        <f>'2_MERCADO_PRIVADO'!UD9</f>
        <v/>
      </c>
      <c r="AOI3" s="190">
        <f>'1_PLANTILLA_MENSUAL'!PO10</f>
        <v/>
      </c>
      <c r="AOJ3" s="190">
        <f>'1_PLANTILLA_MENSUAL'!PP10</f>
        <v/>
      </c>
      <c r="AOK3" s="190">
        <f>'1_PLANTILLA_MENSUAL'!PQ10</f>
        <v/>
      </c>
      <c r="AOL3" s="190">
        <f>'1_PLANTILLA_MENSUAL'!PR10</f>
        <v/>
      </c>
      <c r="AOM3" s="190">
        <f>'1_PLANTILLA_MENSUAL'!PS10</f>
        <v/>
      </c>
      <c r="AON3" s="190">
        <f>'1_PLANTILLA_MENSUAL'!PT10</f>
        <v/>
      </c>
      <c r="AOO3" s="190">
        <f>'1_PLANTILLA_MENSUAL'!PU10</f>
        <v/>
      </c>
      <c r="AOP3" s="190">
        <f>'1_PLANTILLA_MENSUAL'!PV10</f>
        <v/>
      </c>
      <c r="AOQ3" s="190">
        <f>'1_PLANTILLA_MENSUAL'!PW10</f>
        <v/>
      </c>
      <c r="AOR3" s="389">
        <f>'2_MERCADO_PRIVADO'!TF10</f>
        <v/>
      </c>
      <c r="AOS3" s="389">
        <f>'2_MERCADO_PRIVADO'!TI10</f>
        <v/>
      </c>
      <c r="AOT3" s="389">
        <f>'2_MERCADO_PRIVADO'!TL10</f>
        <v/>
      </c>
      <c r="AOU3" s="389">
        <f>'2_MERCADO_PRIVADO'!TO10</f>
        <v/>
      </c>
      <c r="AOV3" s="389">
        <f>'2_MERCADO_PRIVADO'!TR10</f>
        <v/>
      </c>
      <c r="AOW3" s="389">
        <f>'2_MERCADO_PRIVADO'!TU10</f>
        <v/>
      </c>
      <c r="AOX3" s="389">
        <f>'2_MERCADO_PRIVADO'!TX10</f>
        <v/>
      </c>
      <c r="AOY3" s="389">
        <f>'2_MERCADO_PRIVADO'!UA10</f>
        <v/>
      </c>
      <c r="AOZ3" s="389">
        <f>'2_MERCADO_PRIVADO'!UD10</f>
        <v/>
      </c>
      <c r="APB3" s="20">
        <f>'1_PLANTILLA_MENSUAL'!TB17</f>
        <v/>
      </c>
      <c r="APC3" s="20">
        <f>'1_PLANTILLA_MENSUAL'!TC17</f>
        <v/>
      </c>
      <c r="APE3" s="20">
        <f>'1_PLANTILLA_MENSUAL'!TE17</f>
        <v/>
      </c>
      <c r="APF3" s="20">
        <f>'1_PLANTILLA_MENSUAL'!TF17</f>
        <v/>
      </c>
      <c r="APG3" s="20">
        <f>'1_PLANTILLA_MENSUAL'!TG17</f>
        <v/>
      </c>
      <c r="APH3" s="20">
        <f>'1_PLANTILLA_MENSUAL'!TH17</f>
        <v/>
      </c>
      <c r="API3" s="20">
        <f>'1_PLANTILLA_MENSUAL'!TI17</f>
        <v/>
      </c>
      <c r="APJ3" s="20">
        <f>'1_PLANTILLA_MENSUAL'!TJ17</f>
        <v/>
      </c>
      <c r="APK3" s="20">
        <f>'1_PLANTILLA_MENSUAL'!TK17</f>
        <v/>
      </c>
      <c r="APL3" s="20">
        <f>'1_PLANTILLA_MENSUAL'!TL17</f>
        <v/>
      </c>
      <c r="APM3" s="20">
        <f>'1_PLANTILLA_MENSUAL'!TM17</f>
        <v/>
      </c>
      <c r="APN3" s="20">
        <f>'1_PLANTILLA_MENSUAL'!TN17</f>
        <v/>
      </c>
      <c r="APO3" s="20">
        <f>'1_PLANTILLA_MENSUAL'!TO17</f>
        <v/>
      </c>
      <c r="APP3" s="20">
        <f>'1_PLANTILLA_MENSUAL'!TP17</f>
        <v/>
      </c>
      <c r="APQ3" s="20">
        <f>'1_PLANTILLA_MENSUAL'!TQ17</f>
        <v/>
      </c>
      <c r="APR3" s="20">
        <f>'1_PLANTILLA_MENSUAL'!TR17</f>
        <v/>
      </c>
      <c r="APS3" s="20">
        <f>'1_PLANTILLA_MENSUAL'!TS17</f>
        <v/>
      </c>
      <c r="APT3" s="20">
        <f>'1_PLANTILLA_MENSUAL'!TT17</f>
        <v/>
      </c>
      <c r="APU3" s="20">
        <f>'1_PLANTILLA_MENSUAL'!TU17</f>
        <v/>
      </c>
    </row>
    <row r="4" ht="15.5" customHeight="1">
      <c r="A4" s="53">
        <f>'1_PLANTILLA_MENSUAL'!A28</f>
        <v/>
      </c>
      <c r="B4" s="53">
        <f>'1_PLANTILLA_MENSUAL'!B28</f>
        <v/>
      </c>
      <c r="C4" s="386">
        <f>'1_PLANTILLA_MENSUAL'!C28</f>
        <v/>
      </c>
      <c r="D4" s="20">
        <f>'1_PLANTILLA_MENSUAL'!E36</f>
        <v/>
      </c>
      <c r="E4" s="20">
        <f>'1_PLANTILLA_MENSUAL'!F36</f>
        <v/>
      </c>
      <c r="F4" s="20">
        <f>'1_PLANTILLA_MENSUAL'!G36</f>
        <v/>
      </c>
      <c r="G4" s="20">
        <f>'1_PLANTILLA_MENSUAL'!H36</f>
        <v/>
      </c>
      <c r="H4" s="20">
        <f>'1_PLANTILLA_MENSUAL'!I36</f>
        <v/>
      </c>
      <c r="I4" s="20">
        <f>'1_PLANTILLA_MENSUAL'!J36</f>
        <v/>
      </c>
      <c r="J4" s="20">
        <f>'1_PLANTILLA_MENSUAL'!K36</f>
        <v/>
      </c>
      <c r="K4" s="20">
        <f>'1_PLANTILLA_MENSUAL'!L36</f>
        <v/>
      </c>
      <c r="L4" s="20">
        <f>'1_PLANTILLA_MENSUAL'!M36</f>
        <v/>
      </c>
      <c r="M4" s="20">
        <f>'1_PLANTILLA_MENSUAL'!N36</f>
        <v/>
      </c>
      <c r="N4" s="20">
        <f>'1_PLANTILLA_MENSUAL'!O36</f>
        <v/>
      </c>
      <c r="O4" s="20">
        <f>'1_PLANTILLA_MENSUAL'!P36</f>
        <v/>
      </c>
      <c r="P4" s="20">
        <f>'1_PLANTILLA_MENSUAL'!Q36</f>
        <v/>
      </c>
      <c r="Q4" s="20">
        <f>'1_PLANTILLA_MENSUAL'!R36</f>
        <v/>
      </c>
      <c r="R4" s="20">
        <f>'1_PLANTILLA_MENSUAL'!S36</f>
        <v/>
      </c>
      <c r="S4" s="20">
        <f>'1_PLANTILLA_MENSUAL'!T36</f>
        <v/>
      </c>
      <c r="T4" s="20">
        <f>'1_PLANTILLA_MENSUAL'!U36</f>
        <v/>
      </c>
      <c r="U4" s="20">
        <f>'1_PLANTILLA_MENSUAL'!V36</f>
        <v/>
      </c>
      <c r="V4" s="20">
        <f>'1_PLANTILLA_MENSUAL'!W36</f>
        <v/>
      </c>
      <c r="W4" s="20">
        <f>'1_PLANTILLA_MENSUAL'!X36</f>
        <v/>
      </c>
      <c r="X4" s="20">
        <f>'1_PLANTILLA_MENSUAL'!Y36</f>
        <v/>
      </c>
      <c r="Y4" s="20">
        <f>'1_PLANTILLA_MENSUAL'!Z36</f>
        <v/>
      </c>
      <c r="Z4" s="20">
        <f>'1_PLANTILLA_MENSUAL'!AA36</f>
        <v/>
      </c>
      <c r="AA4" s="20">
        <f>'1_PLANTILLA_MENSUAL'!AB36</f>
        <v/>
      </c>
      <c r="AB4" s="20">
        <f>'1_PLANTILLA_MENSUAL'!AC36</f>
        <v/>
      </c>
      <c r="AC4" s="20">
        <f>'1_PLANTILLA_MENSUAL'!AD36</f>
        <v/>
      </c>
      <c r="AD4" s="20">
        <f>'1_PLANTILLA_MENSUAL'!AE36</f>
        <v/>
      </c>
      <c r="AE4" s="20">
        <f>'1_PLANTILLA_MENSUAL'!AF36</f>
        <v/>
      </c>
      <c r="AF4" s="20">
        <f>'1_PLANTILLA_MENSUAL'!AG36</f>
        <v/>
      </c>
      <c r="AG4" s="20">
        <f>'1_PLANTILLA_MENSUAL'!AH36</f>
        <v/>
      </c>
      <c r="AH4" s="20">
        <f>'1_PLANTILLA_MENSUAL'!AI36</f>
        <v/>
      </c>
      <c r="AI4" s="20">
        <f>'1_PLANTILLA_MENSUAL'!AJ36</f>
        <v/>
      </c>
      <c r="AJ4" s="20">
        <f>'1_PLANTILLA_MENSUAL'!AK36</f>
        <v/>
      </c>
      <c r="AK4" s="20">
        <f>'1_PLANTILLA_MENSUAL'!AL36</f>
        <v/>
      </c>
      <c r="AL4" s="20">
        <f>'1_PLANTILLA_MENSUAL'!AM36</f>
        <v/>
      </c>
      <c r="AM4" s="20">
        <f>'1_PLANTILLA_MENSUAL'!AN36</f>
        <v/>
      </c>
      <c r="AN4" s="20">
        <f>'1_PLANTILLA_MENSUAL'!AO36</f>
        <v/>
      </c>
      <c r="AO4" s="20">
        <f>'1_PLANTILLA_MENSUAL'!AP36</f>
        <v/>
      </c>
      <c r="AP4" s="20">
        <f>'1_PLANTILLA_MENSUAL'!AQ36</f>
        <v/>
      </c>
      <c r="AQ4" s="20">
        <f>'1_PLANTILLA_MENSUAL'!AR36</f>
        <v/>
      </c>
      <c r="AR4" s="20">
        <f>'1_PLANTILLA_MENSUAL'!AS36</f>
        <v/>
      </c>
      <c r="AS4" s="20">
        <f>'1_PLANTILLA_MENSUAL'!AT36</f>
        <v/>
      </c>
      <c r="AT4" s="20">
        <f>'1_PLANTILLA_MENSUAL'!AU36</f>
        <v/>
      </c>
      <c r="AU4" s="20">
        <f>'1_PLANTILLA_MENSUAL'!AV36</f>
        <v/>
      </c>
      <c r="AV4" s="20">
        <f>'1_PLANTILLA_MENSUAL'!AW36</f>
        <v/>
      </c>
      <c r="AW4" s="20">
        <f>'1_PLANTILLA_MENSUAL'!AX36</f>
        <v/>
      </c>
      <c r="AX4" s="20">
        <f>'1_PLANTILLA_MENSUAL'!AY36</f>
        <v/>
      </c>
      <c r="AY4" s="20">
        <f>'1_PLANTILLA_MENSUAL'!AZ36</f>
        <v/>
      </c>
      <c r="AZ4" s="20">
        <f>'1_PLANTILLA_MENSUAL'!BA36</f>
        <v/>
      </c>
      <c r="BA4" s="20">
        <f>'1_PLANTILLA_MENSUAL'!BB36</f>
        <v/>
      </c>
      <c r="BB4" s="20">
        <f>'1_PLANTILLA_MENSUAL'!BC36</f>
        <v/>
      </c>
      <c r="BC4" s="20">
        <f>'1_PLANTILLA_MENSUAL'!BD36</f>
        <v/>
      </c>
      <c r="BD4" s="20">
        <f>'1_PLANTILLA_MENSUAL'!BE36</f>
        <v/>
      </c>
      <c r="BE4" s="20">
        <f>'1_PLANTILLA_MENSUAL'!BF36</f>
        <v/>
      </c>
      <c r="BF4" s="20">
        <f>'1_PLANTILLA_MENSUAL'!BG36</f>
        <v/>
      </c>
      <c r="BG4" s="20">
        <f>'1_PLANTILLA_MENSUAL'!BH36</f>
        <v/>
      </c>
      <c r="BH4" s="20">
        <f>'1_PLANTILLA_MENSUAL'!BI36</f>
        <v/>
      </c>
      <c r="BI4" s="20">
        <f>'1_PLANTILLA_MENSUAL'!BJ36</f>
        <v/>
      </c>
      <c r="BJ4" s="20">
        <f>'1_PLANTILLA_MENSUAL'!BK36</f>
        <v/>
      </c>
      <c r="BK4" s="20">
        <f>'1_PLANTILLA_MENSUAL'!BL36</f>
        <v/>
      </c>
      <c r="BL4" s="20">
        <f>'1_PLANTILLA_MENSUAL'!BM36</f>
        <v/>
      </c>
      <c r="BM4" s="20">
        <f>'1_PLANTILLA_MENSUAL'!BN36</f>
        <v/>
      </c>
      <c r="BN4" s="20">
        <f>'1_PLANTILLA_MENSUAL'!BO36</f>
        <v/>
      </c>
      <c r="BO4" s="20">
        <f>'1_PLANTILLA_MENSUAL'!BP36</f>
        <v/>
      </c>
      <c r="BP4" s="20">
        <f>'1_PLANTILLA_MENSUAL'!BQ36</f>
        <v/>
      </c>
      <c r="BQ4" s="20">
        <f>'1_PLANTILLA_MENSUAL'!BR36</f>
        <v/>
      </c>
      <c r="BR4" s="20">
        <f>'1_PLANTILLA_MENSUAL'!BS36</f>
        <v/>
      </c>
      <c r="BS4" s="20">
        <f>'1_PLANTILLA_MENSUAL'!BT36</f>
        <v/>
      </c>
      <c r="BT4" s="20">
        <f>'1_PLANTILLA_MENSUAL'!BU36</f>
        <v/>
      </c>
      <c r="BU4" s="20">
        <f>'1_PLANTILLA_MENSUAL'!BV36</f>
        <v/>
      </c>
      <c r="BV4" s="20">
        <f>'1_PLANTILLA_MENSUAL'!BW36</f>
        <v/>
      </c>
      <c r="BW4" s="20">
        <f>'1_PLANTILLA_MENSUAL'!BX36</f>
        <v/>
      </c>
      <c r="BX4" s="20">
        <f>'1_PLANTILLA_MENSUAL'!BY36</f>
        <v/>
      </c>
      <c r="BY4" s="20">
        <f>'1_PLANTILLA_MENSUAL'!BZ36</f>
        <v/>
      </c>
      <c r="BZ4" s="20">
        <f>'1_PLANTILLA_MENSUAL'!CA36</f>
        <v/>
      </c>
      <c r="CA4" s="20">
        <f>'1_PLANTILLA_MENSUAL'!CB36</f>
        <v/>
      </c>
      <c r="CB4" s="20">
        <f>'1_PLANTILLA_MENSUAL'!CC36</f>
        <v/>
      </c>
      <c r="CC4" s="20">
        <f>'1_PLANTILLA_MENSUAL'!CD36</f>
        <v/>
      </c>
      <c r="CD4" s="20">
        <f>'1_PLANTILLA_MENSUAL'!CE36</f>
        <v/>
      </c>
      <c r="CE4" s="20">
        <f>'1_PLANTILLA_MENSUAL'!CF36</f>
        <v/>
      </c>
      <c r="CF4" s="20">
        <f>'1_PLANTILLA_MENSUAL'!CG36</f>
        <v/>
      </c>
      <c r="CG4" s="20">
        <f>'1_PLANTILLA_MENSUAL'!CH36</f>
        <v/>
      </c>
      <c r="CH4" s="20">
        <f>'1_PLANTILLA_MENSUAL'!CI36</f>
        <v/>
      </c>
      <c r="CI4" s="20">
        <f>'1_PLANTILLA_MENSUAL'!CJ36</f>
        <v/>
      </c>
      <c r="CJ4" s="20">
        <f>'1_PLANTILLA_MENSUAL'!CK36</f>
        <v/>
      </c>
      <c r="CK4" s="20">
        <f>'1_PLANTILLA_MENSUAL'!CL36</f>
        <v/>
      </c>
      <c r="CL4" s="20">
        <f>'1_PLANTILLA_MENSUAL'!CM36</f>
        <v/>
      </c>
      <c r="CM4" s="20">
        <f>'1_PLANTILLA_MENSUAL'!CN36</f>
        <v/>
      </c>
      <c r="CN4" s="20">
        <f>'1_PLANTILLA_MENSUAL'!CO36</f>
        <v/>
      </c>
      <c r="CO4" s="20">
        <f>'1_PLANTILLA_MENSUAL'!CP36</f>
        <v/>
      </c>
      <c r="CP4" s="20">
        <f>'1_PLANTILLA_MENSUAL'!CQ36</f>
        <v/>
      </c>
      <c r="CQ4" s="20">
        <f>'1_PLANTILLA_MENSUAL'!CR36</f>
        <v/>
      </c>
      <c r="CR4" s="20">
        <f>'1_PLANTILLA_MENSUAL'!CS36</f>
        <v/>
      </c>
      <c r="CS4" s="20">
        <f>'1_PLANTILLA_MENSUAL'!CT36</f>
        <v/>
      </c>
      <c r="CT4" s="20">
        <f>'1_PLANTILLA_MENSUAL'!CU36</f>
        <v/>
      </c>
      <c r="CU4" s="20">
        <f>'1_PLANTILLA_MENSUAL'!CV36</f>
        <v/>
      </c>
      <c r="CV4" s="20">
        <f>'1_PLANTILLA_MENSUAL'!CW36</f>
        <v/>
      </c>
      <c r="CW4" s="20">
        <f>'1_PLANTILLA_MENSUAL'!CX36</f>
        <v/>
      </c>
      <c r="CX4" s="20">
        <f>'1_PLANTILLA_MENSUAL'!CY36</f>
        <v/>
      </c>
      <c r="CY4" s="20">
        <f>'1_PLANTILLA_MENSUAL'!CZ36</f>
        <v/>
      </c>
      <c r="CZ4" s="20">
        <f>'1_PLANTILLA_MENSUAL'!DA36</f>
        <v/>
      </c>
      <c r="DA4" s="20">
        <f>'1_PLANTILLA_MENSUAL'!DB36</f>
        <v/>
      </c>
      <c r="DB4" s="20">
        <f>'1_PLANTILLA_MENSUAL'!DC36</f>
        <v/>
      </c>
      <c r="DC4" s="20">
        <f>'1_PLANTILLA_MENSUAL'!DD36</f>
        <v/>
      </c>
      <c r="DD4" s="20">
        <f>'1_PLANTILLA_MENSUAL'!DE36</f>
        <v/>
      </c>
      <c r="DE4" s="20">
        <f>'1_PLANTILLA_MENSUAL'!DF36</f>
        <v/>
      </c>
      <c r="DF4" s="20">
        <f>'1_PLANTILLA_MENSUAL'!DG36</f>
        <v/>
      </c>
      <c r="DG4" s="20">
        <f>'1_PLANTILLA_MENSUAL'!DH36</f>
        <v/>
      </c>
      <c r="DH4" s="20">
        <f>'1_PLANTILLA_MENSUAL'!DI36</f>
        <v/>
      </c>
      <c r="DI4" s="20">
        <f>'1_PLANTILLA_MENSUAL'!DJ36</f>
        <v/>
      </c>
      <c r="DJ4" s="20">
        <f>'1_PLANTILLA_MENSUAL'!DK36</f>
        <v/>
      </c>
      <c r="DK4" s="20">
        <f>'1_PLANTILLA_MENSUAL'!DL36</f>
        <v/>
      </c>
      <c r="DL4" s="20">
        <f>'1_PLANTILLA_MENSUAL'!DM36</f>
        <v/>
      </c>
      <c r="DM4" s="20">
        <f>'1_PLANTILLA_MENSUAL'!DN36</f>
        <v/>
      </c>
      <c r="DN4" s="20">
        <f>'1_PLANTILLA_MENSUAL'!DO36</f>
        <v/>
      </c>
      <c r="DO4" s="20">
        <f>'1_PLANTILLA_MENSUAL'!DP36</f>
        <v/>
      </c>
      <c r="DP4" s="20">
        <f>'1_PLANTILLA_MENSUAL'!DQ36</f>
        <v/>
      </c>
      <c r="DQ4" s="20">
        <f>'1_PLANTILLA_MENSUAL'!DR36</f>
        <v/>
      </c>
      <c r="DR4" s="20">
        <f>'1_PLANTILLA_MENSUAL'!DS36</f>
        <v/>
      </c>
      <c r="DS4" s="20">
        <f>'1_PLANTILLA_MENSUAL'!DT36</f>
        <v/>
      </c>
      <c r="DT4" s="20">
        <f>'1_PLANTILLA_MENSUAL'!DU36</f>
        <v/>
      </c>
      <c r="DU4" s="20">
        <f>'1_PLANTILLA_MENSUAL'!DV36</f>
        <v/>
      </c>
      <c r="DV4" s="20">
        <f>'1_PLANTILLA_MENSUAL'!DW36</f>
        <v/>
      </c>
      <c r="DW4" s="20">
        <f>'1_PLANTILLA_MENSUAL'!DX36</f>
        <v/>
      </c>
      <c r="DX4" s="20">
        <f>'1_PLANTILLA_MENSUAL'!DY36</f>
        <v/>
      </c>
      <c r="DY4" s="20">
        <f>'1_PLANTILLA_MENSUAL'!DZ36</f>
        <v/>
      </c>
      <c r="DZ4" s="20">
        <f>'1_PLANTILLA_MENSUAL'!EA36</f>
        <v/>
      </c>
      <c r="EA4" s="20">
        <f>'1_PLANTILLA_MENSUAL'!EB36</f>
        <v/>
      </c>
      <c r="EB4" s="20">
        <f>'1_PLANTILLA_MENSUAL'!EC36</f>
        <v/>
      </c>
      <c r="EC4" s="20">
        <f>'1_PLANTILLA_MENSUAL'!ED36</f>
        <v/>
      </c>
      <c r="ED4" s="20">
        <f>'1_PLANTILLA_MENSUAL'!EE36</f>
        <v/>
      </c>
      <c r="EE4" s="20">
        <f>'1_PLANTILLA_MENSUAL'!EF36</f>
        <v/>
      </c>
      <c r="EF4" s="20">
        <f>'1_PLANTILLA_MENSUAL'!EG36</f>
        <v/>
      </c>
      <c r="EG4" s="20">
        <f>'1_PLANTILLA_MENSUAL'!EH36</f>
        <v/>
      </c>
      <c r="EH4" s="20">
        <f>'1_PLANTILLA_MENSUAL'!EI36</f>
        <v/>
      </c>
      <c r="EI4" s="20">
        <f>'1_PLANTILLA_MENSUAL'!EJ36</f>
        <v/>
      </c>
      <c r="EJ4" s="20">
        <f>'1_PLANTILLA_MENSUAL'!EK36</f>
        <v/>
      </c>
      <c r="EK4" s="20">
        <f>'1_PLANTILLA_MENSUAL'!EL36</f>
        <v/>
      </c>
      <c r="EL4" s="20">
        <f>'1_PLANTILLA_MENSUAL'!EM36</f>
        <v/>
      </c>
      <c r="EM4" s="20">
        <f>'1_PLANTILLA_MENSUAL'!EN36</f>
        <v/>
      </c>
      <c r="EN4" s="20">
        <f>'1_PLANTILLA_MENSUAL'!EO36</f>
        <v/>
      </c>
      <c r="EO4" s="20">
        <f>'1_PLANTILLA_MENSUAL'!EP36</f>
        <v/>
      </c>
      <c r="EP4" s="20">
        <f>'1_PLANTILLA_MENSUAL'!EQ36</f>
        <v/>
      </c>
      <c r="EQ4" s="20">
        <f>'1_PLANTILLA_MENSUAL'!ER36</f>
        <v/>
      </c>
      <c r="ER4" s="20">
        <f>'1_PLANTILLA_MENSUAL'!ES36</f>
        <v/>
      </c>
      <c r="ES4" s="20">
        <f>'1_PLANTILLA_MENSUAL'!ET36</f>
        <v/>
      </c>
      <c r="ET4" s="20">
        <f>'1_PLANTILLA_MENSUAL'!EU36</f>
        <v/>
      </c>
      <c r="EU4" s="20">
        <f>'1_PLANTILLA_MENSUAL'!EV36</f>
        <v/>
      </c>
      <c r="EV4" s="20">
        <f>'1_PLANTILLA_MENSUAL'!EW36</f>
        <v/>
      </c>
      <c r="EW4" s="20">
        <f>'1_PLANTILLA_MENSUAL'!EX36</f>
        <v/>
      </c>
      <c r="EX4" s="20">
        <f>'1_PLANTILLA_MENSUAL'!EY36</f>
        <v/>
      </c>
      <c r="EY4" s="20">
        <f>'1_PLANTILLA_MENSUAL'!EZ36</f>
        <v/>
      </c>
      <c r="EZ4" s="20">
        <f>'1_PLANTILLA_MENSUAL'!FA36</f>
        <v/>
      </c>
      <c r="FA4" s="20">
        <f>'1_PLANTILLA_MENSUAL'!FB36</f>
        <v/>
      </c>
      <c r="FB4" s="20">
        <f>'1_PLANTILLA_MENSUAL'!FC36</f>
        <v/>
      </c>
      <c r="FC4" s="20">
        <f>'1_PLANTILLA_MENSUAL'!FD36</f>
        <v/>
      </c>
      <c r="FD4" s="20">
        <f>'1_PLANTILLA_MENSUAL'!FE36</f>
        <v/>
      </c>
      <c r="FE4" s="20">
        <f>'1_PLANTILLA_MENSUAL'!FF36</f>
        <v/>
      </c>
      <c r="FF4" s="20">
        <f>'1_PLANTILLA_MENSUAL'!FG36</f>
        <v/>
      </c>
      <c r="FG4" s="20">
        <f>'1_PLANTILLA_MENSUAL'!FH36</f>
        <v/>
      </c>
      <c r="FH4" s="20">
        <f>'1_PLANTILLA_MENSUAL'!FI36</f>
        <v/>
      </c>
      <c r="FI4" s="20">
        <f>'1_PLANTILLA_MENSUAL'!FJ36</f>
        <v/>
      </c>
      <c r="FJ4" s="20">
        <f>'1_PLANTILLA_MENSUAL'!FK36</f>
        <v/>
      </c>
      <c r="FK4" s="20">
        <f>'1_PLANTILLA_MENSUAL'!FL36</f>
        <v/>
      </c>
      <c r="FL4" s="20">
        <f>'1_PLANTILLA_MENSUAL'!FM36</f>
        <v/>
      </c>
      <c r="FM4" s="20">
        <f>'1_PLANTILLA_MENSUAL'!FN36</f>
        <v/>
      </c>
      <c r="FN4" s="20">
        <f>'1_PLANTILLA_MENSUAL'!FO36</f>
        <v/>
      </c>
      <c r="FO4" s="20">
        <f>'1_PLANTILLA_MENSUAL'!FP36</f>
        <v/>
      </c>
      <c r="FP4" s="20">
        <f>'1_PLANTILLA_MENSUAL'!FQ36</f>
        <v/>
      </c>
      <c r="FQ4" s="20">
        <f>'1_PLANTILLA_MENSUAL'!FR36</f>
        <v/>
      </c>
      <c r="FR4" s="20">
        <f>'1_PLANTILLA_MENSUAL'!FS36</f>
        <v/>
      </c>
      <c r="FS4" s="20">
        <f>'1_PLANTILLA_MENSUAL'!FT36</f>
        <v/>
      </c>
      <c r="FT4" s="20">
        <f>'1_PLANTILLA_MENSUAL'!FU36</f>
        <v/>
      </c>
      <c r="FU4" s="20">
        <f>'1_PLANTILLA_MENSUAL'!FV36</f>
        <v/>
      </c>
      <c r="FV4" s="20">
        <f>'1_PLANTILLA_MENSUAL'!FW36</f>
        <v/>
      </c>
      <c r="FW4" s="20">
        <f>'1_PLANTILLA_MENSUAL'!FX36</f>
        <v/>
      </c>
      <c r="FX4" s="20">
        <f>'1_PLANTILLA_MENSUAL'!FY36</f>
        <v/>
      </c>
      <c r="FY4" s="20">
        <f>'1_PLANTILLA_MENSUAL'!FZ36</f>
        <v/>
      </c>
      <c r="FZ4" s="20">
        <f>'1_PLANTILLA_MENSUAL'!GA36</f>
        <v/>
      </c>
      <c r="GA4" s="20">
        <f>'1_PLANTILLA_MENSUAL'!GB36</f>
        <v/>
      </c>
      <c r="GB4" s="20">
        <f>'1_PLANTILLA_MENSUAL'!GC36</f>
        <v/>
      </c>
      <c r="GC4" s="20">
        <f>'1_PLANTILLA_MENSUAL'!GD36</f>
        <v/>
      </c>
      <c r="GD4" s="20">
        <f>'1_PLANTILLA_MENSUAL'!GE36</f>
        <v/>
      </c>
      <c r="GE4" s="20">
        <f>'1_PLANTILLA_MENSUAL'!GF36</f>
        <v/>
      </c>
      <c r="GF4" s="20">
        <f>'1_PLANTILLA_MENSUAL'!GG36</f>
        <v/>
      </c>
      <c r="GG4" s="20">
        <f>'1_PLANTILLA_MENSUAL'!GH36</f>
        <v/>
      </c>
      <c r="GH4" s="20">
        <f>'1_PLANTILLA_MENSUAL'!GI36</f>
        <v/>
      </c>
      <c r="GI4" s="20">
        <f>'1_PLANTILLA_MENSUAL'!GJ36</f>
        <v/>
      </c>
      <c r="GJ4" s="20">
        <f>'1_PLANTILLA_MENSUAL'!GK36</f>
        <v/>
      </c>
      <c r="GK4" s="20">
        <f>'1_PLANTILLA_MENSUAL'!GL36</f>
        <v/>
      </c>
      <c r="GL4" s="20">
        <f>'1_PLANTILLA_MENSUAL'!GM36</f>
        <v/>
      </c>
      <c r="GM4" s="20">
        <f>'1_PLANTILLA_MENSUAL'!GN36</f>
        <v/>
      </c>
      <c r="GN4" s="20">
        <f>'1_PLANTILLA_MENSUAL'!GO36</f>
        <v/>
      </c>
      <c r="GO4" s="20">
        <f>'1_PLANTILLA_MENSUAL'!GP36</f>
        <v/>
      </c>
      <c r="GP4" s="20">
        <f>'1_PLANTILLA_MENSUAL'!GQ36</f>
        <v/>
      </c>
      <c r="GQ4" s="20">
        <f>'1_PLANTILLA_MENSUAL'!GR36</f>
        <v/>
      </c>
      <c r="GR4" s="20">
        <f>'1_PLANTILLA_MENSUAL'!GS36</f>
        <v/>
      </c>
      <c r="GS4" s="20">
        <f>'1_PLANTILLA_MENSUAL'!GT36</f>
        <v/>
      </c>
      <c r="GT4" s="20">
        <f>'1_PLANTILLA_MENSUAL'!GU36</f>
        <v/>
      </c>
      <c r="GU4" s="20">
        <f>'1_PLANTILLA_MENSUAL'!GV36</f>
        <v/>
      </c>
      <c r="GV4" s="20">
        <f>'1_PLANTILLA_MENSUAL'!GW36</f>
        <v/>
      </c>
      <c r="GW4" s="20">
        <f>'1_PLANTILLA_MENSUAL'!GX36</f>
        <v/>
      </c>
      <c r="GX4" s="20">
        <f>'1_PLANTILLA_MENSUAL'!GY36</f>
        <v/>
      </c>
      <c r="GY4" s="20">
        <f>'1_PLANTILLA_MENSUAL'!GZ36</f>
        <v/>
      </c>
      <c r="GZ4" s="20">
        <f>'1_PLANTILLA_MENSUAL'!HA36</f>
        <v/>
      </c>
      <c r="HA4" s="20">
        <f>'1_PLANTILLA_MENSUAL'!HB36</f>
        <v/>
      </c>
      <c r="HB4" s="20">
        <f>'1_PLANTILLA_MENSUAL'!HC36</f>
        <v/>
      </c>
      <c r="HC4" s="20">
        <f>'1_PLANTILLA_MENSUAL'!HD36</f>
        <v/>
      </c>
      <c r="HD4" s="20">
        <f>'1_PLANTILLA_MENSUAL'!HE36</f>
        <v/>
      </c>
      <c r="HE4" s="20">
        <f>'1_PLANTILLA_MENSUAL'!HF36</f>
        <v/>
      </c>
      <c r="HF4" s="20">
        <f>'1_PLANTILLA_MENSUAL'!HG36</f>
        <v/>
      </c>
      <c r="HG4" s="20">
        <f>'1_PLANTILLA_MENSUAL'!HH36</f>
        <v/>
      </c>
      <c r="HH4" s="20">
        <f>'1_PLANTILLA_MENSUAL'!HI36</f>
        <v/>
      </c>
      <c r="HI4" s="20">
        <f>'1_PLANTILLA_MENSUAL'!HJ36</f>
        <v/>
      </c>
      <c r="HJ4" s="20">
        <f>'1_PLANTILLA_MENSUAL'!HK36</f>
        <v/>
      </c>
      <c r="HK4" s="20">
        <f>'1_PLANTILLA_MENSUAL'!HL36</f>
        <v/>
      </c>
      <c r="HL4" s="20">
        <f>'1_PLANTILLA_MENSUAL'!HM36</f>
        <v/>
      </c>
      <c r="HM4" s="20">
        <f>'1_PLANTILLA_MENSUAL'!HN36</f>
        <v/>
      </c>
      <c r="HN4" s="20">
        <f>'1_PLANTILLA_MENSUAL'!HO36</f>
        <v/>
      </c>
      <c r="HO4" s="20">
        <f>'1_PLANTILLA_MENSUAL'!HP36</f>
        <v/>
      </c>
      <c r="HP4" s="20">
        <f>'1_PLANTILLA_MENSUAL'!HQ36</f>
        <v/>
      </c>
      <c r="HQ4" s="20">
        <f>'1_PLANTILLA_MENSUAL'!HR36</f>
        <v/>
      </c>
      <c r="HR4" s="20">
        <f>'1_PLANTILLA_MENSUAL'!HS36</f>
        <v/>
      </c>
      <c r="HS4" s="20">
        <f>'1_PLANTILLA_MENSUAL'!HT36</f>
        <v/>
      </c>
      <c r="HT4" s="20">
        <f>'1_PLANTILLA_MENSUAL'!HU36</f>
        <v/>
      </c>
      <c r="HU4" s="20">
        <f>'1_PLANTILLA_MENSUAL'!HV36</f>
        <v/>
      </c>
      <c r="HV4" s="20">
        <f>'1_PLANTILLA_MENSUAL'!HW36</f>
        <v/>
      </c>
      <c r="HW4" s="20">
        <f>'1_PLANTILLA_MENSUAL'!HX36</f>
        <v/>
      </c>
      <c r="HX4" s="20">
        <f>'1_PLANTILLA_MENSUAL'!HY36</f>
        <v/>
      </c>
      <c r="HY4" s="20">
        <f>'1_PLANTILLA_MENSUAL'!HZ36</f>
        <v/>
      </c>
      <c r="HZ4" s="20">
        <f>'1_PLANTILLA_MENSUAL'!IA36</f>
        <v/>
      </c>
      <c r="IA4" s="20">
        <f>'1_PLANTILLA_MENSUAL'!IB36</f>
        <v/>
      </c>
      <c r="IB4" s="20">
        <f>'1_PLANTILLA_MENSUAL'!IC36</f>
        <v/>
      </c>
      <c r="IC4" s="20">
        <f>'1_PLANTILLA_MENSUAL'!ID36</f>
        <v/>
      </c>
      <c r="ID4" s="20">
        <f>'1_PLANTILLA_MENSUAL'!IE36</f>
        <v/>
      </c>
      <c r="IE4" s="20">
        <f>'1_PLANTILLA_MENSUAL'!IF36</f>
        <v/>
      </c>
      <c r="IF4" s="20">
        <f>'1_PLANTILLA_MENSUAL'!IG36</f>
        <v/>
      </c>
      <c r="IG4" s="20">
        <f>'1_PLANTILLA_MENSUAL'!IH36</f>
        <v/>
      </c>
      <c r="IH4" s="20">
        <f>'1_PLANTILLA_MENSUAL'!II36</f>
        <v/>
      </c>
      <c r="II4" s="20">
        <f>'1_PLANTILLA_MENSUAL'!IJ36</f>
        <v/>
      </c>
      <c r="IJ4" s="20">
        <f>'1_PLANTILLA_MENSUAL'!IK36</f>
        <v/>
      </c>
      <c r="IK4" s="20">
        <f>'1_PLANTILLA_MENSUAL'!IL36</f>
        <v/>
      </c>
      <c r="IL4" s="20">
        <f>'1_PLANTILLA_MENSUAL'!IM36</f>
        <v/>
      </c>
      <c r="IM4" s="20">
        <f>'1_PLANTILLA_MENSUAL'!IN36</f>
        <v/>
      </c>
      <c r="IN4" s="20">
        <f>'1_PLANTILLA_MENSUAL'!IO36</f>
        <v/>
      </c>
      <c r="IO4" s="20">
        <f>'1_PLANTILLA_MENSUAL'!IP36</f>
        <v/>
      </c>
      <c r="IP4" s="20">
        <f>'1_PLANTILLA_MENSUAL'!IQ36</f>
        <v/>
      </c>
      <c r="IQ4" s="20">
        <f>'1_PLANTILLA_MENSUAL'!IR36</f>
        <v/>
      </c>
      <c r="IR4" s="20">
        <f>'1_PLANTILLA_MENSUAL'!IS36</f>
        <v/>
      </c>
      <c r="IS4" s="20">
        <f>'1_PLANTILLA_MENSUAL'!IT36</f>
        <v/>
      </c>
      <c r="IT4" s="20">
        <f>'1_PLANTILLA_MENSUAL'!IU36</f>
        <v/>
      </c>
      <c r="IU4" s="20">
        <f>'1_PLANTILLA_MENSUAL'!IV36</f>
        <v/>
      </c>
      <c r="IV4" s="20">
        <f>'1_PLANTILLA_MENSUAL'!IW36</f>
        <v/>
      </c>
      <c r="IW4" s="20">
        <f>'1_PLANTILLA_MENSUAL'!IX36</f>
        <v/>
      </c>
      <c r="IX4" s="20">
        <f>'1_PLANTILLA_MENSUAL'!IY36</f>
        <v/>
      </c>
      <c r="IY4" s="20">
        <f>'1_PLANTILLA_MENSUAL'!IZ36</f>
        <v/>
      </c>
      <c r="IZ4" s="20">
        <f>'1_PLANTILLA_MENSUAL'!JA36</f>
        <v/>
      </c>
      <c r="JA4" s="20">
        <f>'1_PLANTILLA_MENSUAL'!JB36</f>
        <v/>
      </c>
      <c r="JB4" s="20">
        <f>'1_PLANTILLA_MENSUAL'!JC36</f>
        <v/>
      </c>
      <c r="JC4" s="20">
        <f>'1_PLANTILLA_MENSUAL'!JD36</f>
        <v/>
      </c>
      <c r="JD4" s="20">
        <f>'1_PLANTILLA_MENSUAL'!JE36</f>
        <v/>
      </c>
      <c r="JE4" s="20">
        <f>'1_PLANTILLA_MENSUAL'!JF36</f>
        <v/>
      </c>
      <c r="JF4" s="20">
        <f>'1_PLANTILLA_MENSUAL'!JG36</f>
        <v/>
      </c>
      <c r="JG4" s="20">
        <f>'1_PLANTILLA_MENSUAL'!JH36</f>
        <v/>
      </c>
      <c r="JH4" s="20">
        <f>'1_PLANTILLA_MENSUAL'!JI36</f>
        <v/>
      </c>
      <c r="JI4" s="20">
        <f>'1_PLANTILLA_MENSUAL'!JJ36</f>
        <v/>
      </c>
      <c r="JJ4" s="20">
        <f>'1_PLANTILLA_MENSUAL'!JK36</f>
        <v/>
      </c>
      <c r="JK4" s="20">
        <f>'1_PLANTILLA_MENSUAL'!JL36</f>
        <v/>
      </c>
      <c r="JL4" s="20">
        <f>'1_PLANTILLA_MENSUAL'!JM36</f>
        <v/>
      </c>
      <c r="JM4" s="20">
        <f>'1_PLANTILLA_MENSUAL'!JN36</f>
        <v/>
      </c>
      <c r="JN4" s="20">
        <f>'1_PLANTILLA_MENSUAL'!JO36</f>
        <v/>
      </c>
      <c r="JO4" s="20">
        <f>'1_PLANTILLA_MENSUAL'!JP36</f>
        <v/>
      </c>
      <c r="JP4" s="20">
        <f>'1_PLANTILLA_MENSUAL'!JQ36</f>
        <v/>
      </c>
      <c r="JQ4" s="20">
        <f>'1_PLANTILLA_MENSUAL'!JR36</f>
        <v/>
      </c>
      <c r="JR4" s="20">
        <f>'1_PLANTILLA_MENSUAL'!JS36</f>
        <v/>
      </c>
      <c r="JS4" s="20">
        <f>'1_PLANTILLA_MENSUAL'!JT36</f>
        <v/>
      </c>
      <c r="JT4" s="20">
        <f>'1_PLANTILLA_MENSUAL'!JU36</f>
        <v/>
      </c>
      <c r="JU4" s="20">
        <f>'1_PLANTILLA_MENSUAL'!JV36</f>
        <v/>
      </c>
      <c r="JV4" s="20">
        <f>'1_PLANTILLA_MENSUAL'!JW36</f>
        <v/>
      </c>
      <c r="JW4" s="20">
        <f>'1_PLANTILLA_MENSUAL'!JX36</f>
        <v/>
      </c>
      <c r="JX4" s="20">
        <f>'1_PLANTILLA_MENSUAL'!JY36</f>
        <v/>
      </c>
      <c r="JY4" s="20">
        <f>'1_PLANTILLA_MENSUAL'!JZ36</f>
        <v/>
      </c>
      <c r="JZ4" s="20">
        <f>'1_PLANTILLA_MENSUAL'!KA36</f>
        <v/>
      </c>
      <c r="KA4" s="20">
        <f>'1_PLANTILLA_MENSUAL'!KB36</f>
        <v/>
      </c>
      <c r="KB4" s="20">
        <f>'1_PLANTILLA_MENSUAL'!KC36</f>
        <v/>
      </c>
      <c r="KC4" s="20">
        <f>'1_PLANTILLA_MENSUAL'!KD36</f>
        <v/>
      </c>
      <c r="KD4" s="20">
        <f>'1_PLANTILLA_MENSUAL'!KE36</f>
        <v/>
      </c>
      <c r="KE4" s="20">
        <f>'1_PLANTILLA_MENSUAL'!KF36</f>
        <v/>
      </c>
      <c r="KF4" s="20">
        <f>'1_PLANTILLA_MENSUAL'!KG36</f>
        <v/>
      </c>
      <c r="KG4" s="20">
        <f>'1_PLANTILLA_MENSUAL'!KH36</f>
        <v/>
      </c>
      <c r="KH4" s="20">
        <f>'1_PLANTILLA_MENSUAL'!KI36</f>
        <v/>
      </c>
      <c r="KI4" s="20">
        <f>'1_PLANTILLA_MENSUAL'!KJ36</f>
        <v/>
      </c>
      <c r="KJ4" s="20">
        <f>'1_PLANTILLA_MENSUAL'!KK36</f>
        <v/>
      </c>
      <c r="KK4" s="20">
        <f>'1_PLANTILLA_MENSUAL'!KL36</f>
        <v/>
      </c>
      <c r="KL4" s="20">
        <f>'1_PLANTILLA_MENSUAL'!KM36</f>
        <v/>
      </c>
      <c r="KM4" s="20">
        <f>'1_PLANTILLA_MENSUAL'!KN36</f>
        <v/>
      </c>
      <c r="KN4" s="20">
        <f>'1_PLANTILLA_MENSUAL'!KO36</f>
        <v/>
      </c>
      <c r="KO4" s="20">
        <f>'1_PLANTILLA_MENSUAL'!KP36</f>
        <v/>
      </c>
      <c r="KP4" s="20">
        <f>'1_PLANTILLA_MENSUAL'!KQ36</f>
        <v/>
      </c>
      <c r="KQ4" s="20">
        <f>'1_PLANTILLA_MENSUAL'!KR36</f>
        <v/>
      </c>
      <c r="KR4" s="20">
        <f>'1_PLANTILLA_MENSUAL'!KS36</f>
        <v/>
      </c>
      <c r="KS4" s="20">
        <f>'1_PLANTILLA_MENSUAL'!KT36</f>
        <v/>
      </c>
      <c r="KT4" s="20">
        <f>'1_PLANTILLA_MENSUAL'!KU36</f>
        <v/>
      </c>
      <c r="KU4" s="20">
        <f>'1_PLANTILLA_MENSUAL'!KV36</f>
        <v/>
      </c>
      <c r="KV4" s="20">
        <f>'1_PLANTILLA_MENSUAL'!KW36</f>
        <v/>
      </c>
      <c r="KW4" s="20">
        <f>'1_PLANTILLA_MENSUAL'!KX36</f>
        <v/>
      </c>
      <c r="KX4" s="20">
        <f>'1_PLANTILLA_MENSUAL'!KY36</f>
        <v/>
      </c>
      <c r="KY4" s="20">
        <f>'1_PLANTILLA_MENSUAL'!KZ36</f>
        <v/>
      </c>
      <c r="KZ4" s="20">
        <f>'1_PLANTILLA_MENSUAL'!LA36</f>
        <v/>
      </c>
      <c r="LA4" s="20">
        <f>'1_PLANTILLA_MENSUAL'!LB36</f>
        <v/>
      </c>
      <c r="LB4" s="20">
        <f>'1_PLANTILLA_MENSUAL'!LC36</f>
        <v/>
      </c>
      <c r="LC4" s="20">
        <f>'1_PLANTILLA_MENSUAL'!LD36</f>
        <v/>
      </c>
      <c r="LD4" s="20">
        <f>'1_PLANTILLA_MENSUAL'!LE36</f>
        <v/>
      </c>
      <c r="LE4" s="20">
        <f>'1_PLANTILLA_MENSUAL'!LF36</f>
        <v/>
      </c>
      <c r="LF4" s="20">
        <f>'1_PLANTILLA_MENSUAL'!LG36</f>
        <v/>
      </c>
      <c r="LG4" s="20">
        <f>'1_PLANTILLA_MENSUAL'!LH36</f>
        <v/>
      </c>
      <c r="LH4" s="20">
        <f>'1_PLANTILLA_MENSUAL'!LI36</f>
        <v/>
      </c>
      <c r="LI4" s="20">
        <f>'1_PLANTILLA_MENSUAL'!LJ36</f>
        <v/>
      </c>
      <c r="LJ4" s="20">
        <f>'1_PLANTILLA_MENSUAL'!LK36</f>
        <v/>
      </c>
      <c r="LK4" s="20">
        <f>'1_PLANTILLA_MENSUAL'!LL36</f>
        <v/>
      </c>
      <c r="LL4" s="20">
        <f>'1_PLANTILLA_MENSUAL'!LM36</f>
        <v/>
      </c>
      <c r="LM4" s="20">
        <f>'1_PLANTILLA_MENSUAL'!LN36</f>
        <v/>
      </c>
      <c r="LN4" s="20">
        <f>'1_PLANTILLA_MENSUAL'!LO36</f>
        <v/>
      </c>
      <c r="LO4" s="20">
        <f>'1_PLANTILLA_MENSUAL'!LP36</f>
        <v/>
      </c>
      <c r="LP4" s="20">
        <f>'1_PLANTILLA_MENSUAL'!LQ36</f>
        <v/>
      </c>
      <c r="LQ4" s="20">
        <f>'1_PLANTILLA_MENSUAL'!LR36</f>
        <v/>
      </c>
      <c r="LR4" s="20">
        <f>'1_PLANTILLA_MENSUAL'!LS36</f>
        <v/>
      </c>
      <c r="LS4" s="20">
        <f>'1_PLANTILLA_MENSUAL'!LT36</f>
        <v/>
      </c>
      <c r="LT4" s="20">
        <f>'1_PLANTILLA_MENSUAL'!LU36</f>
        <v/>
      </c>
      <c r="LU4" s="20">
        <f>'1_PLANTILLA_MENSUAL'!LV36</f>
        <v/>
      </c>
      <c r="LV4" s="20">
        <f>'1_PLANTILLA_MENSUAL'!LW36</f>
        <v/>
      </c>
      <c r="LW4" s="20">
        <f>'1_PLANTILLA_MENSUAL'!LX36</f>
        <v/>
      </c>
      <c r="LX4" s="20">
        <f>'1_PLANTILLA_MENSUAL'!LY36</f>
        <v/>
      </c>
      <c r="LY4" s="20">
        <f>'1_PLANTILLA_MENSUAL'!LZ36</f>
        <v/>
      </c>
      <c r="LZ4" s="20">
        <f>'1_PLANTILLA_MENSUAL'!MA36</f>
        <v/>
      </c>
      <c r="MA4" s="20">
        <f>'1_PLANTILLA_MENSUAL'!MB36</f>
        <v/>
      </c>
      <c r="MB4" s="20">
        <f>'1_PLANTILLA_MENSUAL'!MC36</f>
        <v/>
      </c>
      <c r="MC4" s="20">
        <f>'1_PLANTILLA_MENSUAL'!MD36</f>
        <v/>
      </c>
      <c r="MD4" s="20">
        <f>'1_PLANTILLA_MENSUAL'!ME36</f>
        <v/>
      </c>
      <c r="ME4" s="20">
        <f>'1_PLANTILLA_MENSUAL'!MF36</f>
        <v/>
      </c>
      <c r="MF4" s="20">
        <f>'1_PLANTILLA_MENSUAL'!MG36</f>
        <v/>
      </c>
      <c r="MG4" s="20">
        <f>'1_PLANTILLA_MENSUAL'!MH36</f>
        <v/>
      </c>
      <c r="MH4" s="20">
        <f>'1_PLANTILLA_MENSUAL'!MI36</f>
        <v/>
      </c>
      <c r="MI4" s="20">
        <f>'1_PLANTILLA_MENSUAL'!MJ36</f>
        <v/>
      </c>
      <c r="MJ4" s="20">
        <f>'1_PLANTILLA_MENSUAL'!MK36</f>
        <v/>
      </c>
      <c r="MK4" s="20">
        <f>'1_PLANTILLA_MENSUAL'!ML36</f>
        <v/>
      </c>
      <c r="ML4" s="20">
        <f>'1_PLANTILLA_MENSUAL'!MM36</f>
        <v/>
      </c>
      <c r="MM4" s="20">
        <f>'1_PLANTILLA_MENSUAL'!MN36</f>
        <v/>
      </c>
      <c r="MN4" s="20">
        <f>'1_PLANTILLA_MENSUAL'!MO36</f>
        <v/>
      </c>
      <c r="MO4" s="20">
        <f>'1_PLANTILLA_MENSUAL'!MP36</f>
        <v/>
      </c>
      <c r="MP4" s="20">
        <f>'1_PLANTILLA_MENSUAL'!MQ36</f>
        <v/>
      </c>
      <c r="MQ4" s="20">
        <f>'1_PLANTILLA_MENSUAL'!MR36</f>
        <v/>
      </c>
      <c r="MR4" s="20">
        <f>'1_PLANTILLA_MENSUAL'!MS36</f>
        <v/>
      </c>
      <c r="MS4" s="20">
        <f>'1_PLANTILLA_MENSUAL'!MT36</f>
        <v/>
      </c>
      <c r="MT4" s="20">
        <f>'1_PLANTILLA_MENSUAL'!MU36</f>
        <v/>
      </c>
      <c r="MU4" s="20">
        <f>'1_PLANTILLA_MENSUAL'!MV36</f>
        <v/>
      </c>
      <c r="MV4" s="20">
        <f>'1_PLANTILLA_MENSUAL'!MW36</f>
        <v/>
      </c>
      <c r="MW4" s="20">
        <f>'1_PLANTILLA_MENSUAL'!MX36</f>
        <v/>
      </c>
      <c r="MX4" s="20">
        <f>'1_PLANTILLA_MENSUAL'!MY36</f>
        <v/>
      </c>
      <c r="MY4" s="20">
        <f>'1_PLANTILLA_MENSUAL'!MZ36</f>
        <v/>
      </c>
      <c r="MZ4" s="20">
        <f>'1_PLANTILLA_MENSUAL'!NA36</f>
        <v/>
      </c>
      <c r="NA4" s="20">
        <f>'1_PLANTILLA_MENSUAL'!NB36</f>
        <v/>
      </c>
      <c r="NB4" s="20">
        <f>'1_PLANTILLA_MENSUAL'!NC36</f>
        <v/>
      </c>
      <c r="NC4" s="20">
        <f>'1_PLANTILLA_MENSUAL'!ND36</f>
        <v/>
      </c>
      <c r="ND4" s="20">
        <f>'1_PLANTILLA_MENSUAL'!NE36</f>
        <v/>
      </c>
      <c r="NE4" s="20">
        <f>'1_PLANTILLA_MENSUAL'!NF36</f>
        <v/>
      </c>
      <c r="NF4" s="20">
        <f>'1_PLANTILLA_MENSUAL'!NG36</f>
        <v/>
      </c>
      <c r="NG4" s="20">
        <f>'1_PLANTILLA_MENSUAL'!NH36</f>
        <v/>
      </c>
      <c r="NH4" s="20">
        <f>'1_PLANTILLA_MENSUAL'!NI36</f>
        <v/>
      </c>
      <c r="NI4" s="20">
        <f>'1_PLANTILLA_MENSUAL'!NJ36</f>
        <v/>
      </c>
      <c r="NJ4" s="20">
        <f>'1_PLANTILLA_MENSUAL'!NK36</f>
        <v/>
      </c>
      <c r="NK4" s="20">
        <f>'1_PLANTILLA_MENSUAL'!NL36</f>
        <v/>
      </c>
      <c r="NL4" s="20">
        <f>'1_PLANTILLA_MENSUAL'!NM36</f>
        <v/>
      </c>
      <c r="NM4" s="20">
        <f>'1_PLANTILLA_MENSUAL'!NN36</f>
        <v/>
      </c>
      <c r="NN4" s="20">
        <f>'1_PLANTILLA_MENSUAL'!NO36</f>
        <v/>
      </c>
      <c r="NO4" s="20">
        <f>'1_PLANTILLA_MENSUAL'!NP36</f>
        <v/>
      </c>
      <c r="NP4" s="20">
        <f>'1_PLANTILLA_MENSUAL'!NQ36</f>
        <v/>
      </c>
      <c r="NQ4" s="20">
        <f>'1_PLANTILLA_MENSUAL'!NR36</f>
        <v/>
      </c>
      <c r="NR4" s="20">
        <f>'1_PLANTILLA_MENSUAL'!NS36</f>
        <v/>
      </c>
      <c r="NS4" s="20">
        <f>'1_PLANTILLA_MENSUAL'!NT36</f>
        <v/>
      </c>
      <c r="NT4" s="20">
        <f>'1_PLANTILLA_MENSUAL'!NU36</f>
        <v/>
      </c>
      <c r="NU4" s="20">
        <f>'1_PLANTILLA_MENSUAL'!NV36</f>
        <v/>
      </c>
      <c r="NV4" s="20">
        <f>'1_PLANTILLA_MENSUAL'!NW36</f>
        <v/>
      </c>
      <c r="NW4" s="20">
        <f>'1_PLANTILLA_MENSUAL'!NX36</f>
        <v/>
      </c>
      <c r="NX4" s="20">
        <f>'1_PLANTILLA_MENSUAL'!NY36</f>
        <v/>
      </c>
      <c r="NY4" s="20">
        <f>'1_PLANTILLA_MENSUAL'!NZ36</f>
        <v/>
      </c>
      <c r="NZ4" s="20">
        <f>'1_PLANTILLA_MENSUAL'!OA36</f>
        <v/>
      </c>
      <c r="OA4" s="20">
        <f>'1_PLANTILLA_MENSUAL'!OB36</f>
        <v/>
      </c>
      <c r="OB4" s="20">
        <f>'1_PLANTILLA_MENSUAL'!OC36</f>
        <v/>
      </c>
      <c r="OC4" s="20">
        <f>'1_PLANTILLA_MENSUAL'!OD36</f>
        <v/>
      </c>
      <c r="OD4" s="20">
        <f>'1_PLANTILLA_MENSUAL'!OE36</f>
        <v/>
      </c>
      <c r="OE4" s="20">
        <f>'1_PLANTILLA_MENSUAL'!OF36</f>
        <v/>
      </c>
      <c r="OF4" s="20">
        <f>'1_PLANTILLA_MENSUAL'!OG36</f>
        <v/>
      </c>
      <c r="OG4" s="20">
        <f>'1_PLANTILLA_MENSUAL'!OH36</f>
        <v/>
      </c>
      <c r="OH4" s="20">
        <f>'1_PLANTILLA_MENSUAL'!OI36</f>
        <v/>
      </c>
      <c r="OI4" s="20">
        <f>'1_PLANTILLA_MENSUAL'!OJ36</f>
        <v/>
      </c>
      <c r="OJ4" s="20">
        <f>'1_PLANTILLA_MENSUAL'!OK36</f>
        <v/>
      </c>
      <c r="OK4" s="20">
        <f>'1_PLANTILLA_MENSUAL'!OL36</f>
        <v/>
      </c>
      <c r="OL4" s="20">
        <f>'1_PLANTILLA_MENSUAL'!OM36</f>
        <v/>
      </c>
      <c r="OM4" s="20">
        <f>'1_PLANTILLA_MENSUAL'!ON36</f>
        <v/>
      </c>
      <c r="ON4" s="20">
        <f>'1_PLANTILLA_MENSUAL'!OO36</f>
        <v/>
      </c>
      <c r="OO4" s="20">
        <f>'1_PLANTILLA_MENSUAL'!OP36</f>
        <v/>
      </c>
      <c r="OP4" s="20">
        <f>'1_PLANTILLA_MENSUAL'!OQ36</f>
        <v/>
      </c>
      <c r="OQ4" s="20">
        <f>'1_PLANTILLA_MENSUAL'!OR36</f>
        <v/>
      </c>
      <c r="OR4" s="20">
        <f>'1_PLANTILLA_MENSUAL'!OS36</f>
        <v/>
      </c>
      <c r="OS4" s="20">
        <f>'1_PLANTILLA_MENSUAL'!OT36</f>
        <v/>
      </c>
      <c r="OT4" s="20">
        <f>'1_PLANTILLA_MENSUAL'!OU36</f>
        <v/>
      </c>
      <c r="OU4" s="20">
        <f>'1_PLANTILLA_MENSUAL'!OV36</f>
        <v/>
      </c>
      <c r="OV4" s="20">
        <f>'1_PLANTILLA_MENSUAL'!OW36</f>
        <v/>
      </c>
      <c r="OW4" s="20">
        <f>'1_PLANTILLA_MENSUAL'!OX36</f>
        <v/>
      </c>
      <c r="OX4" s="20">
        <f>'1_PLANTILLA_MENSUAL'!OY36</f>
        <v/>
      </c>
      <c r="OY4" s="20">
        <f>'1_PLANTILLA_MENSUAL'!OZ36</f>
        <v/>
      </c>
      <c r="OZ4" s="20">
        <f>'1_PLANTILLA_MENSUAL'!PA36</f>
        <v/>
      </c>
      <c r="PA4" s="20">
        <f>'1_PLANTILLA_MENSUAL'!PB36</f>
        <v/>
      </c>
      <c r="PB4" s="20">
        <f>'1_PLANTILLA_MENSUAL'!PC36</f>
        <v/>
      </c>
      <c r="PC4" s="20">
        <f>'1_PLANTILLA_MENSUAL'!PD36</f>
        <v/>
      </c>
      <c r="PD4" s="20">
        <f>'1_PLANTILLA_MENSUAL'!PE36</f>
        <v/>
      </c>
      <c r="PE4" s="20">
        <f>'1_PLANTILLA_MENSUAL'!PF36</f>
        <v/>
      </c>
      <c r="PF4" s="20">
        <f>'1_PLANTILLA_MENSUAL'!PG36</f>
        <v/>
      </c>
      <c r="PG4" s="20">
        <f>'1_PLANTILLA_MENSUAL'!PH36</f>
        <v/>
      </c>
      <c r="PH4" s="20">
        <f>'1_PLANTILLA_MENSUAL'!PI36</f>
        <v/>
      </c>
      <c r="PI4" s="20">
        <f>'1_PLANTILLA_MENSUAL'!PJ36</f>
        <v/>
      </c>
      <c r="PJ4" s="20">
        <f>'1_PLANTILLA_MENSUAL'!PK36</f>
        <v/>
      </c>
      <c r="PK4" s="20">
        <f>'1_PLANTILLA_MENSUAL'!PL36</f>
        <v/>
      </c>
      <c r="PL4" s="20">
        <f>'1_PLANTILLA_MENSUAL'!PM36</f>
        <v/>
      </c>
      <c r="PM4" s="20">
        <f>'1_PLANTILLA_MENSUAL'!PN36</f>
        <v/>
      </c>
      <c r="PN4" s="20">
        <f>ANP4</f>
        <v/>
      </c>
      <c r="PO4" s="20">
        <f>ANQ4</f>
        <v/>
      </c>
      <c r="PP4" s="20">
        <f>ANR4</f>
        <v/>
      </c>
      <c r="PQ4" s="20">
        <f>ANS4</f>
        <v/>
      </c>
      <c r="PR4" s="20">
        <f>ANT4</f>
        <v/>
      </c>
      <c r="PS4" s="20">
        <f>ANU4</f>
        <v/>
      </c>
      <c r="PT4" s="20">
        <f>ANV4</f>
        <v/>
      </c>
      <c r="PU4" s="20">
        <f>ANW4</f>
        <v/>
      </c>
      <c r="PV4" s="20">
        <f>ANX4</f>
        <v/>
      </c>
      <c r="PW4" s="20">
        <f>'1_PLANTILLA_MENSUAL'!PX36</f>
        <v/>
      </c>
      <c r="PX4" s="20">
        <f>'1_PLANTILLA_MENSUAL'!PY36</f>
        <v/>
      </c>
      <c r="PY4" s="20">
        <f>'1_PLANTILLA_MENSUAL'!PZ36</f>
        <v/>
      </c>
      <c r="PZ4" s="20">
        <f>'1_PLANTILLA_MENSUAL'!QA36</f>
        <v/>
      </c>
      <c r="QA4" s="20">
        <f>'1_PLANTILLA_MENSUAL'!QB36</f>
        <v/>
      </c>
      <c r="QB4" s="20">
        <f>'1_PLANTILLA_MENSUAL'!QC36</f>
        <v/>
      </c>
      <c r="QC4" s="20">
        <f>'1_PLANTILLA_MENSUAL'!QD36</f>
        <v/>
      </c>
      <c r="QD4" s="20">
        <f>'1_PLANTILLA_MENSUAL'!QE36</f>
        <v/>
      </c>
      <c r="QE4" s="20">
        <f>'1_PLANTILLA_MENSUAL'!QF36</f>
        <v/>
      </c>
      <c r="QF4" s="20">
        <f>'1_PLANTILLA_MENSUAL'!QG36</f>
        <v/>
      </c>
      <c r="QG4" s="20">
        <f>'1_PLANTILLA_MENSUAL'!QH36</f>
        <v/>
      </c>
      <c r="QH4" s="20">
        <f>'1_PLANTILLA_MENSUAL'!QI36</f>
        <v/>
      </c>
      <c r="QI4" s="20">
        <f>'1_PLANTILLA_MENSUAL'!QJ36</f>
        <v/>
      </c>
      <c r="QJ4" s="20">
        <f>'1_PLANTILLA_MENSUAL'!QK36</f>
        <v/>
      </c>
      <c r="QK4" s="20">
        <f>'1_PLANTILLA_MENSUAL'!QL36</f>
        <v/>
      </c>
      <c r="QL4" s="20">
        <f>'1_PLANTILLA_MENSUAL'!QM36</f>
        <v/>
      </c>
      <c r="QM4" s="20">
        <f>'1_PLANTILLA_MENSUAL'!QN36</f>
        <v/>
      </c>
      <c r="QN4" s="20">
        <f>'1_PLANTILLA_MENSUAL'!QO36</f>
        <v/>
      </c>
      <c r="QO4" s="20">
        <f>'1_PLANTILLA_MENSUAL'!QP36</f>
        <v/>
      </c>
      <c r="QP4" s="20">
        <f>'1_PLANTILLA_MENSUAL'!QQ36</f>
        <v/>
      </c>
      <c r="QQ4" s="20">
        <f>'1_PLANTILLA_MENSUAL'!QR36</f>
        <v/>
      </c>
      <c r="QR4" s="20">
        <f>'1_PLANTILLA_MENSUAL'!QS36</f>
        <v/>
      </c>
      <c r="QS4" s="20">
        <f>'1_PLANTILLA_MENSUAL'!QT36</f>
        <v/>
      </c>
      <c r="QT4" s="20">
        <f>'1_PLANTILLA_MENSUAL'!QU36</f>
        <v/>
      </c>
      <c r="QU4" s="20">
        <f>'1_PLANTILLA_MENSUAL'!QV36</f>
        <v/>
      </c>
      <c r="QV4" s="20">
        <f>'1_PLANTILLA_MENSUAL'!QW36</f>
        <v/>
      </c>
      <c r="QW4" s="20">
        <f>'1_PLANTILLA_MENSUAL'!QX36</f>
        <v/>
      </c>
      <c r="QX4" s="20">
        <f>'1_PLANTILLA_MENSUAL'!QY36</f>
        <v/>
      </c>
      <c r="QY4" s="20">
        <f>'1_PLANTILLA_MENSUAL'!QZ36</f>
        <v/>
      </c>
      <c r="QZ4" s="20">
        <f>'1_PLANTILLA_MENSUAL'!RA36</f>
        <v/>
      </c>
      <c r="RA4" s="20">
        <f>'1_PLANTILLA_MENSUAL'!RB36</f>
        <v/>
      </c>
      <c r="RB4" s="20">
        <f>'1_PLANTILLA_MENSUAL'!RC36</f>
        <v/>
      </c>
      <c r="RC4" s="20">
        <f>'1_PLANTILLA_MENSUAL'!RD36</f>
        <v/>
      </c>
      <c r="RD4" s="20">
        <f>'1_PLANTILLA_MENSUAL'!RE36</f>
        <v/>
      </c>
      <c r="RE4" s="389">
        <f>'2_MERCADO_PRIVADO'!E36</f>
        <v/>
      </c>
      <c r="RF4" s="389">
        <f>'2_MERCADO_PRIVADO'!F36</f>
        <v/>
      </c>
      <c r="RG4" s="389">
        <f>'2_MERCADO_PRIVADO'!G36</f>
        <v/>
      </c>
      <c r="RH4" s="389">
        <f>'2_MERCADO_PRIVADO'!H36</f>
        <v/>
      </c>
      <c r="RI4" s="389">
        <f>'2_MERCADO_PRIVADO'!I36</f>
        <v/>
      </c>
      <c r="RJ4" s="389">
        <f>'2_MERCADO_PRIVADO'!J36</f>
        <v/>
      </c>
      <c r="RK4" s="389">
        <f>'2_MERCADO_PRIVADO'!K36</f>
        <v/>
      </c>
      <c r="RL4" s="389">
        <f>'2_MERCADO_PRIVADO'!L36</f>
        <v/>
      </c>
      <c r="RM4" s="389">
        <f>'2_MERCADO_PRIVADO'!M36</f>
        <v/>
      </c>
      <c r="RN4" s="389">
        <f>'2_MERCADO_PRIVADO'!N36</f>
        <v/>
      </c>
      <c r="RO4" s="389">
        <f>'2_MERCADO_PRIVADO'!O36</f>
        <v/>
      </c>
      <c r="RP4" s="389">
        <f>'2_MERCADO_PRIVADO'!P36</f>
        <v/>
      </c>
      <c r="RQ4" s="389">
        <f>'2_MERCADO_PRIVADO'!Q36</f>
        <v/>
      </c>
      <c r="RR4" s="389">
        <f>'2_MERCADO_PRIVADO'!R36</f>
        <v/>
      </c>
      <c r="RS4" s="389">
        <f>'2_MERCADO_PRIVADO'!S36</f>
        <v/>
      </c>
      <c r="RT4" s="389">
        <f>'2_MERCADO_PRIVADO'!T36</f>
        <v/>
      </c>
      <c r="RU4" s="389">
        <f>'2_MERCADO_PRIVADO'!U36</f>
        <v/>
      </c>
      <c r="RV4" s="389">
        <f>'2_MERCADO_PRIVADO'!V36</f>
        <v/>
      </c>
      <c r="RW4" s="389">
        <f>'2_MERCADO_PRIVADO'!W36</f>
        <v/>
      </c>
      <c r="RX4" s="389">
        <f>'2_MERCADO_PRIVADO'!X36</f>
        <v/>
      </c>
      <c r="RY4" s="389">
        <f>'2_MERCADO_PRIVADO'!Y36</f>
        <v/>
      </c>
      <c r="RZ4" s="389">
        <f>'2_MERCADO_PRIVADO'!Z36</f>
        <v/>
      </c>
      <c r="SA4" s="389">
        <f>'2_MERCADO_PRIVADO'!AA36</f>
        <v/>
      </c>
      <c r="SB4" s="389">
        <f>'2_MERCADO_PRIVADO'!AB36</f>
        <v/>
      </c>
      <c r="SC4" s="389">
        <f>'2_MERCADO_PRIVADO'!AC36</f>
        <v/>
      </c>
      <c r="SD4" s="389">
        <f>'2_MERCADO_PRIVADO'!AD36</f>
        <v/>
      </c>
      <c r="SE4" s="389">
        <f>'2_MERCADO_PRIVADO'!AE36</f>
        <v/>
      </c>
      <c r="SF4" s="389">
        <f>'2_MERCADO_PRIVADO'!AF36</f>
        <v/>
      </c>
      <c r="SG4" s="389">
        <f>'2_MERCADO_PRIVADO'!AG36</f>
        <v/>
      </c>
      <c r="SH4" s="389">
        <f>'2_MERCADO_PRIVADO'!AH36</f>
        <v/>
      </c>
      <c r="SI4" s="389">
        <f>'2_MERCADO_PRIVADO'!AI36</f>
        <v/>
      </c>
      <c r="SJ4" s="389">
        <f>'2_MERCADO_PRIVADO'!AJ36</f>
        <v/>
      </c>
      <c r="SK4" s="389">
        <f>'2_MERCADO_PRIVADO'!AK36</f>
        <v/>
      </c>
      <c r="SL4" s="389">
        <f>'2_MERCADO_PRIVADO'!AL36</f>
        <v/>
      </c>
      <c r="SM4" s="389">
        <f>'2_MERCADO_PRIVADO'!AM36</f>
        <v/>
      </c>
      <c r="SN4" s="389">
        <f>'2_MERCADO_PRIVADO'!AN36</f>
        <v/>
      </c>
      <c r="SO4" s="389">
        <f>'2_MERCADO_PRIVADO'!AO36</f>
        <v/>
      </c>
      <c r="SP4" s="389">
        <f>'2_MERCADO_PRIVADO'!AP36</f>
        <v/>
      </c>
      <c r="SQ4" s="389">
        <f>'2_MERCADO_PRIVADO'!AQ36</f>
        <v/>
      </c>
      <c r="SR4" s="389">
        <f>'2_MERCADO_PRIVADO'!AR36</f>
        <v/>
      </c>
      <c r="SS4" s="389">
        <f>'2_MERCADO_PRIVADO'!AS36</f>
        <v/>
      </c>
      <c r="ST4" s="389">
        <f>'2_MERCADO_PRIVADO'!AT36</f>
        <v/>
      </c>
      <c r="SU4" s="389">
        <f>'2_MERCADO_PRIVADO'!AU36</f>
        <v/>
      </c>
      <c r="SV4" s="389">
        <f>'2_MERCADO_PRIVADO'!AV36</f>
        <v/>
      </c>
      <c r="SW4" s="389">
        <f>'2_MERCADO_PRIVADO'!AW36</f>
        <v/>
      </c>
      <c r="SX4" s="389">
        <f>'2_MERCADO_PRIVADO'!AX36</f>
        <v/>
      </c>
      <c r="SY4" s="389">
        <f>'2_MERCADO_PRIVADO'!AY36</f>
        <v/>
      </c>
      <c r="SZ4" s="389">
        <f>'2_MERCADO_PRIVADO'!AZ36</f>
        <v/>
      </c>
      <c r="TA4" s="389">
        <f>'2_MERCADO_PRIVADO'!BA36</f>
        <v/>
      </c>
      <c r="TB4" s="389">
        <f>'2_MERCADO_PRIVADO'!BB36</f>
        <v/>
      </c>
      <c r="TC4" s="389">
        <f>'2_MERCADO_PRIVADO'!BC36</f>
        <v/>
      </c>
      <c r="TD4" s="389">
        <f>'2_MERCADO_PRIVADO'!BD36</f>
        <v/>
      </c>
      <c r="TE4" s="389">
        <f>'2_MERCADO_PRIVADO'!BE36</f>
        <v/>
      </c>
      <c r="TF4" s="389">
        <f>'2_MERCADO_PRIVADO'!BF36</f>
        <v/>
      </c>
      <c r="TG4" s="389">
        <f>'2_MERCADO_PRIVADO'!BG36</f>
        <v/>
      </c>
      <c r="TH4" s="389">
        <f>'2_MERCADO_PRIVADO'!BH36</f>
        <v/>
      </c>
      <c r="TI4" s="389">
        <f>'2_MERCADO_PRIVADO'!BI36</f>
        <v/>
      </c>
      <c r="TJ4" s="389">
        <f>'2_MERCADO_PRIVADO'!BJ36</f>
        <v/>
      </c>
      <c r="TK4" s="389">
        <f>'2_MERCADO_PRIVADO'!BK36</f>
        <v/>
      </c>
      <c r="TL4" s="389">
        <f>'2_MERCADO_PRIVADO'!BL36</f>
        <v/>
      </c>
      <c r="TM4" s="389">
        <f>'2_MERCADO_PRIVADO'!BM36</f>
        <v/>
      </c>
      <c r="TN4" s="389">
        <f>'2_MERCADO_PRIVADO'!BN36</f>
        <v/>
      </c>
      <c r="TO4" s="389">
        <f>'2_MERCADO_PRIVADO'!BO36</f>
        <v/>
      </c>
      <c r="TP4" s="389">
        <f>'2_MERCADO_PRIVADO'!BP36</f>
        <v/>
      </c>
      <c r="TQ4" s="389">
        <f>'2_MERCADO_PRIVADO'!BQ36</f>
        <v/>
      </c>
      <c r="TR4" s="389">
        <f>'2_MERCADO_PRIVADO'!BR36</f>
        <v/>
      </c>
      <c r="TS4" s="389">
        <f>'2_MERCADO_PRIVADO'!BS36</f>
        <v/>
      </c>
      <c r="TT4" s="389">
        <f>'2_MERCADO_PRIVADO'!BT36</f>
        <v/>
      </c>
      <c r="TU4" s="389">
        <f>'2_MERCADO_PRIVADO'!BU36</f>
        <v/>
      </c>
      <c r="TV4" s="389">
        <f>'2_MERCADO_PRIVADO'!BV36</f>
        <v/>
      </c>
      <c r="TW4" s="389">
        <f>'2_MERCADO_PRIVADO'!BW36</f>
        <v/>
      </c>
      <c r="TX4" s="389">
        <f>'2_MERCADO_PRIVADO'!BX36</f>
        <v/>
      </c>
      <c r="TY4" s="389">
        <f>'2_MERCADO_PRIVADO'!BY36</f>
        <v/>
      </c>
      <c r="TZ4" s="389">
        <f>'2_MERCADO_PRIVADO'!BZ36</f>
        <v/>
      </c>
      <c r="UA4" s="389">
        <f>'2_MERCADO_PRIVADO'!CA36</f>
        <v/>
      </c>
      <c r="UB4" s="389">
        <f>'2_MERCADO_PRIVADO'!CB36</f>
        <v/>
      </c>
      <c r="UC4" s="389">
        <f>'2_MERCADO_PRIVADO'!CC36</f>
        <v/>
      </c>
      <c r="UD4" s="389">
        <f>'2_MERCADO_PRIVADO'!CD36</f>
        <v/>
      </c>
      <c r="UE4" s="389">
        <f>'2_MERCADO_PRIVADO'!CE36</f>
        <v/>
      </c>
      <c r="UF4" s="389">
        <f>'2_MERCADO_PRIVADO'!CF36</f>
        <v/>
      </c>
      <c r="UG4" s="389">
        <f>'2_MERCADO_PRIVADO'!CG36</f>
        <v/>
      </c>
      <c r="UH4" s="389">
        <f>'2_MERCADO_PRIVADO'!CH36</f>
        <v/>
      </c>
      <c r="UI4" s="389">
        <f>'2_MERCADO_PRIVADO'!CI36</f>
        <v/>
      </c>
      <c r="UJ4" s="389">
        <f>'2_MERCADO_PRIVADO'!CJ36</f>
        <v/>
      </c>
      <c r="UK4" s="389">
        <f>'2_MERCADO_PRIVADO'!CK36</f>
        <v/>
      </c>
      <c r="UL4" s="389">
        <f>'2_MERCADO_PRIVADO'!CL36</f>
        <v/>
      </c>
      <c r="UM4" s="389">
        <f>'2_MERCADO_PRIVADO'!CM36</f>
        <v/>
      </c>
      <c r="UN4" s="389">
        <f>'2_MERCADO_PRIVADO'!CN36</f>
        <v/>
      </c>
      <c r="UO4" s="389">
        <f>'2_MERCADO_PRIVADO'!CO36</f>
        <v/>
      </c>
      <c r="UP4" s="389">
        <f>'2_MERCADO_PRIVADO'!CP36</f>
        <v/>
      </c>
      <c r="UQ4" s="389">
        <f>'2_MERCADO_PRIVADO'!CQ36</f>
        <v/>
      </c>
      <c r="UR4" s="389">
        <f>'2_MERCADO_PRIVADO'!CR36</f>
        <v/>
      </c>
      <c r="US4" s="389">
        <f>'2_MERCADO_PRIVADO'!CS36</f>
        <v/>
      </c>
      <c r="UT4" s="389">
        <f>'2_MERCADO_PRIVADO'!CT36</f>
        <v/>
      </c>
      <c r="UU4" s="389">
        <f>'2_MERCADO_PRIVADO'!CU36</f>
        <v/>
      </c>
      <c r="UV4" s="389">
        <f>'2_MERCADO_PRIVADO'!CV36</f>
        <v/>
      </c>
      <c r="UW4" s="389">
        <f>'2_MERCADO_PRIVADO'!CW36</f>
        <v/>
      </c>
      <c r="UX4" s="389">
        <f>'2_MERCADO_PRIVADO'!CX36</f>
        <v/>
      </c>
      <c r="UY4" s="389">
        <f>'2_MERCADO_PRIVADO'!CY36</f>
        <v/>
      </c>
      <c r="UZ4" s="389">
        <f>'2_MERCADO_PRIVADO'!CZ36</f>
        <v/>
      </c>
      <c r="VA4" s="389">
        <f>'2_MERCADO_PRIVADO'!DA36</f>
        <v/>
      </c>
      <c r="VB4" s="389">
        <f>'2_MERCADO_PRIVADO'!DB36</f>
        <v/>
      </c>
      <c r="VC4" s="389">
        <f>'2_MERCADO_PRIVADO'!DC36</f>
        <v/>
      </c>
      <c r="VD4" s="389">
        <f>'2_MERCADO_PRIVADO'!DD36</f>
        <v/>
      </c>
      <c r="VE4" s="389">
        <f>'2_MERCADO_PRIVADO'!DE36</f>
        <v/>
      </c>
      <c r="VF4" s="389">
        <f>'2_MERCADO_PRIVADO'!DF36</f>
        <v/>
      </c>
      <c r="VG4" s="389">
        <f>'2_MERCADO_PRIVADO'!DG36</f>
        <v/>
      </c>
      <c r="VH4" s="389">
        <f>'2_MERCADO_PRIVADO'!DH36</f>
        <v/>
      </c>
      <c r="VI4" s="389">
        <f>'2_MERCADO_PRIVADO'!DI36</f>
        <v/>
      </c>
      <c r="VJ4" s="389">
        <f>'2_MERCADO_PRIVADO'!DJ36</f>
        <v/>
      </c>
      <c r="VK4" s="389">
        <f>'2_MERCADO_PRIVADO'!DK36</f>
        <v/>
      </c>
      <c r="VL4" s="389">
        <f>'2_MERCADO_PRIVADO'!DL36</f>
        <v/>
      </c>
      <c r="VM4" s="389">
        <f>'2_MERCADO_PRIVADO'!DM36</f>
        <v/>
      </c>
      <c r="VN4" s="389">
        <f>'2_MERCADO_PRIVADO'!DN36</f>
        <v/>
      </c>
      <c r="VO4" s="389">
        <f>'2_MERCADO_PRIVADO'!DO36</f>
        <v/>
      </c>
      <c r="VP4" s="389">
        <f>'2_MERCADO_PRIVADO'!DP36</f>
        <v/>
      </c>
      <c r="VQ4" s="389">
        <f>'2_MERCADO_PRIVADO'!DQ36</f>
        <v/>
      </c>
      <c r="VR4" s="389">
        <f>'2_MERCADO_PRIVADO'!DR36</f>
        <v/>
      </c>
      <c r="VS4" s="389">
        <f>'2_MERCADO_PRIVADO'!DS36</f>
        <v/>
      </c>
      <c r="VT4" s="389">
        <f>'2_MERCADO_PRIVADO'!DT36</f>
        <v/>
      </c>
      <c r="VU4" s="389">
        <f>'2_MERCADO_PRIVADO'!DU36</f>
        <v/>
      </c>
      <c r="VV4" s="389">
        <f>'2_MERCADO_PRIVADO'!DV36</f>
        <v/>
      </c>
      <c r="VW4" s="389">
        <f>'2_MERCADO_PRIVADO'!DW36</f>
        <v/>
      </c>
      <c r="VX4" s="389">
        <f>'2_MERCADO_PRIVADO'!DX36</f>
        <v/>
      </c>
      <c r="VY4" s="389">
        <f>'2_MERCADO_PRIVADO'!DY36</f>
        <v/>
      </c>
      <c r="VZ4" s="389">
        <f>'2_MERCADO_PRIVADO'!DZ36</f>
        <v/>
      </c>
      <c r="WA4" s="389">
        <f>'2_MERCADO_PRIVADO'!EA36</f>
        <v/>
      </c>
      <c r="WB4" s="389">
        <f>'2_MERCADO_PRIVADO'!EB36</f>
        <v/>
      </c>
      <c r="WC4" s="389">
        <f>'2_MERCADO_PRIVADO'!EC36</f>
        <v/>
      </c>
      <c r="WD4" s="389">
        <f>'2_MERCADO_PRIVADO'!ED36</f>
        <v/>
      </c>
      <c r="WE4" s="389">
        <f>'2_MERCADO_PRIVADO'!EE36</f>
        <v/>
      </c>
      <c r="WF4" s="389">
        <f>'2_MERCADO_PRIVADO'!EF36</f>
        <v/>
      </c>
      <c r="WG4" s="389">
        <f>'2_MERCADO_PRIVADO'!EG36</f>
        <v/>
      </c>
      <c r="WH4" s="389">
        <f>'2_MERCADO_PRIVADO'!EH36</f>
        <v/>
      </c>
      <c r="WI4" s="389">
        <f>'2_MERCADO_PRIVADO'!EI36</f>
        <v/>
      </c>
      <c r="WJ4" s="389">
        <f>'2_MERCADO_PRIVADO'!EJ36</f>
        <v/>
      </c>
      <c r="WK4" s="389">
        <f>'2_MERCADO_PRIVADO'!EK36</f>
        <v/>
      </c>
      <c r="WL4" s="389">
        <f>'2_MERCADO_PRIVADO'!EL36</f>
        <v/>
      </c>
      <c r="WM4" s="389">
        <f>'2_MERCADO_PRIVADO'!EM36</f>
        <v/>
      </c>
      <c r="WN4" s="389">
        <f>'2_MERCADO_PRIVADO'!EN36</f>
        <v/>
      </c>
      <c r="WO4" s="389">
        <f>'2_MERCADO_PRIVADO'!EO36</f>
        <v/>
      </c>
      <c r="WP4" s="389">
        <f>'2_MERCADO_PRIVADO'!EP36</f>
        <v/>
      </c>
      <c r="WQ4" s="389">
        <f>'2_MERCADO_PRIVADO'!EQ36</f>
        <v/>
      </c>
      <c r="WR4" s="389">
        <f>'2_MERCADO_PRIVADO'!ER36</f>
        <v/>
      </c>
      <c r="WS4" s="389">
        <f>'2_MERCADO_PRIVADO'!ES36</f>
        <v/>
      </c>
      <c r="WT4" s="389">
        <f>'2_MERCADO_PRIVADO'!ET36</f>
        <v/>
      </c>
      <c r="WU4" s="389">
        <f>'2_MERCADO_PRIVADO'!EU36</f>
        <v/>
      </c>
      <c r="WV4" s="389">
        <f>'2_MERCADO_PRIVADO'!EV36</f>
        <v/>
      </c>
      <c r="WW4" s="389">
        <f>'2_MERCADO_PRIVADO'!EW36</f>
        <v/>
      </c>
      <c r="WX4" s="389">
        <f>'2_MERCADO_PRIVADO'!EX36</f>
        <v/>
      </c>
      <c r="WY4" s="389">
        <f>'2_MERCADO_PRIVADO'!EY36</f>
        <v/>
      </c>
      <c r="WZ4" s="389">
        <f>'2_MERCADO_PRIVADO'!EZ36</f>
        <v/>
      </c>
      <c r="XA4" s="389">
        <f>'2_MERCADO_PRIVADO'!FA36</f>
        <v/>
      </c>
      <c r="XB4" s="389">
        <f>'2_MERCADO_PRIVADO'!FB36</f>
        <v/>
      </c>
      <c r="XC4" s="389">
        <f>'2_MERCADO_PRIVADO'!FC36</f>
        <v/>
      </c>
      <c r="XD4" s="389">
        <f>'2_MERCADO_PRIVADO'!FD36</f>
        <v/>
      </c>
      <c r="XE4" s="389">
        <f>'2_MERCADO_PRIVADO'!FE36</f>
        <v/>
      </c>
      <c r="XF4" s="389">
        <f>'2_MERCADO_PRIVADO'!FF36</f>
        <v/>
      </c>
      <c r="XG4" s="389">
        <f>'2_MERCADO_PRIVADO'!FG36</f>
        <v/>
      </c>
      <c r="XH4" s="389">
        <f>'2_MERCADO_PRIVADO'!FH36</f>
        <v/>
      </c>
      <c r="XI4" s="389">
        <f>'2_MERCADO_PRIVADO'!FI36</f>
        <v/>
      </c>
      <c r="XJ4" s="389">
        <f>'2_MERCADO_PRIVADO'!FJ36</f>
        <v/>
      </c>
      <c r="XK4" s="389">
        <f>'2_MERCADO_PRIVADO'!FK36</f>
        <v/>
      </c>
      <c r="XL4" s="389">
        <f>'2_MERCADO_PRIVADO'!FL36</f>
        <v/>
      </c>
      <c r="XM4" s="389">
        <f>'2_MERCADO_PRIVADO'!FM36</f>
        <v/>
      </c>
      <c r="XN4" s="389">
        <f>'2_MERCADO_PRIVADO'!FN36</f>
        <v/>
      </c>
      <c r="XO4" s="389">
        <f>'2_MERCADO_PRIVADO'!FO36</f>
        <v/>
      </c>
      <c r="XP4" s="389">
        <f>'2_MERCADO_PRIVADO'!FP36</f>
        <v/>
      </c>
      <c r="XQ4" s="389">
        <f>'2_MERCADO_PRIVADO'!FQ36</f>
        <v/>
      </c>
      <c r="XR4" s="389">
        <f>'2_MERCADO_PRIVADO'!FR36</f>
        <v/>
      </c>
      <c r="XS4" s="389">
        <f>'2_MERCADO_PRIVADO'!FS36</f>
        <v/>
      </c>
      <c r="XT4" s="389">
        <f>'2_MERCADO_PRIVADO'!FT36</f>
        <v/>
      </c>
      <c r="XU4" s="389">
        <f>'2_MERCADO_PRIVADO'!FU36</f>
        <v/>
      </c>
      <c r="XV4" s="389">
        <f>'2_MERCADO_PRIVADO'!FV36</f>
        <v/>
      </c>
      <c r="XW4" s="389">
        <f>'2_MERCADO_PRIVADO'!FZ36</f>
        <v/>
      </c>
      <c r="XX4" s="389">
        <f>'2_MERCADO_PRIVADO'!FW36</f>
        <v/>
      </c>
      <c r="XY4" s="389">
        <f>'2_MERCADO_PRIVADO'!FX36</f>
        <v/>
      </c>
      <c r="XZ4" s="389">
        <f>'2_MERCADO_PRIVADO'!FY36</f>
        <v/>
      </c>
      <c r="YA4" s="389">
        <f>'2_MERCADO_PRIVADO'!GA36</f>
        <v/>
      </c>
      <c r="YB4" s="389">
        <f>'2_MERCADO_PRIVADO'!GB36</f>
        <v/>
      </c>
      <c r="YC4" s="389">
        <f>'2_MERCADO_PRIVADO'!GC36</f>
        <v/>
      </c>
      <c r="YD4" s="389">
        <f>'2_MERCADO_PRIVADO'!GD36</f>
        <v/>
      </c>
      <c r="YE4" s="389">
        <f>'2_MERCADO_PRIVADO'!GE36</f>
        <v/>
      </c>
      <c r="YF4" s="389">
        <f>'2_MERCADO_PRIVADO'!GF36</f>
        <v/>
      </c>
      <c r="YG4" s="389">
        <f>'2_MERCADO_PRIVADO'!GG36</f>
        <v/>
      </c>
      <c r="YH4" s="389">
        <f>'2_MERCADO_PRIVADO'!GH36</f>
        <v/>
      </c>
      <c r="YI4" s="389">
        <f>'2_MERCADO_PRIVADO'!GI36</f>
        <v/>
      </c>
      <c r="YJ4" s="389">
        <f>'2_MERCADO_PRIVADO'!GJ36</f>
        <v/>
      </c>
      <c r="YK4" s="389">
        <f>'2_MERCADO_PRIVADO'!GK36</f>
        <v/>
      </c>
      <c r="YL4" s="389">
        <f>'2_MERCADO_PRIVADO'!GL36</f>
        <v/>
      </c>
      <c r="YM4" s="389">
        <f>'2_MERCADO_PRIVADO'!GM36</f>
        <v/>
      </c>
      <c r="YN4" s="389">
        <f>'2_MERCADO_PRIVADO'!GN36</f>
        <v/>
      </c>
      <c r="YO4" s="389">
        <f>'2_MERCADO_PRIVADO'!GO36</f>
        <v/>
      </c>
      <c r="YP4" s="389">
        <f>'2_MERCADO_PRIVADO'!GP36</f>
        <v/>
      </c>
      <c r="YQ4" s="389">
        <f>'2_MERCADO_PRIVADO'!GQ36</f>
        <v/>
      </c>
      <c r="YR4" s="389">
        <f>'2_MERCADO_PRIVADO'!GR36</f>
        <v/>
      </c>
      <c r="YS4" s="389">
        <f>'2_MERCADO_PRIVADO'!GS36</f>
        <v/>
      </c>
      <c r="YT4" s="389">
        <f>'2_MERCADO_PRIVADO'!GT36</f>
        <v/>
      </c>
      <c r="YU4" s="389">
        <f>'2_MERCADO_PRIVADO'!GU36</f>
        <v/>
      </c>
      <c r="YV4" s="389">
        <f>'2_MERCADO_PRIVADO'!GV36</f>
        <v/>
      </c>
      <c r="YW4" s="389">
        <f>'2_MERCADO_PRIVADO'!GW36</f>
        <v/>
      </c>
      <c r="YX4" s="389">
        <f>'2_MERCADO_PRIVADO'!GX36</f>
        <v/>
      </c>
      <c r="YY4" s="389">
        <f>'2_MERCADO_PRIVADO'!GY36</f>
        <v/>
      </c>
      <c r="YZ4" s="389">
        <f>'2_MERCADO_PRIVADO'!GZ36</f>
        <v/>
      </c>
      <c r="ZA4" s="389">
        <f>'2_MERCADO_PRIVADO'!HA36</f>
        <v/>
      </c>
      <c r="ZB4" s="389">
        <f>'2_MERCADO_PRIVADO'!HB36</f>
        <v/>
      </c>
      <c r="ZC4" s="389">
        <f>'2_MERCADO_PRIVADO'!HC36</f>
        <v/>
      </c>
      <c r="ZD4" s="389">
        <f>'2_MERCADO_PRIVADO'!HD36</f>
        <v/>
      </c>
      <c r="ZE4" s="389">
        <f>'2_MERCADO_PRIVADO'!HE36</f>
        <v/>
      </c>
      <c r="ZF4" s="389">
        <f>'2_MERCADO_PRIVADO'!HF36</f>
        <v/>
      </c>
      <c r="ZG4" s="389">
        <f>'2_MERCADO_PRIVADO'!HG36</f>
        <v/>
      </c>
      <c r="ZH4" s="389">
        <f>'2_MERCADO_PRIVADO'!HH36</f>
        <v/>
      </c>
      <c r="ZI4" s="389">
        <f>'2_MERCADO_PRIVADO'!HI36</f>
        <v/>
      </c>
      <c r="ZJ4" s="389">
        <f>'2_MERCADO_PRIVADO'!HJ36</f>
        <v/>
      </c>
      <c r="ZK4" s="389">
        <f>'2_MERCADO_PRIVADO'!HK36</f>
        <v/>
      </c>
      <c r="ZL4" s="389">
        <f>'2_MERCADO_PRIVADO'!HL36</f>
        <v/>
      </c>
      <c r="ZM4" s="389">
        <f>'2_MERCADO_PRIVADO'!HM36</f>
        <v/>
      </c>
      <c r="ZN4" s="389">
        <f>'2_MERCADO_PRIVADO'!HN36</f>
        <v/>
      </c>
      <c r="ZO4" s="389">
        <f>'2_MERCADO_PRIVADO'!HO36</f>
        <v/>
      </c>
      <c r="ZP4" s="389">
        <f>'2_MERCADO_PRIVADO'!HP36</f>
        <v/>
      </c>
      <c r="ZQ4" s="389">
        <f>'2_MERCADO_PRIVADO'!HQ36</f>
        <v/>
      </c>
      <c r="ZR4" s="389">
        <f>'2_MERCADO_PRIVADO'!HR36</f>
        <v/>
      </c>
      <c r="ZS4" s="389">
        <f>'2_MERCADO_PRIVADO'!HS36</f>
        <v/>
      </c>
      <c r="ZT4" s="389">
        <f>'2_MERCADO_PRIVADO'!HT36</f>
        <v/>
      </c>
      <c r="ZU4" s="389">
        <f>'2_MERCADO_PRIVADO'!HU36</f>
        <v/>
      </c>
      <c r="ZV4" s="389">
        <f>'2_MERCADO_PRIVADO'!HV36</f>
        <v/>
      </c>
      <c r="ZW4" s="389">
        <f>'2_MERCADO_PRIVADO'!HW36</f>
        <v/>
      </c>
      <c r="ZX4" s="389">
        <f>'2_MERCADO_PRIVADO'!HX36</f>
        <v/>
      </c>
      <c r="ZY4" s="389">
        <f>'2_MERCADO_PRIVADO'!HY36</f>
        <v/>
      </c>
      <c r="ZZ4" s="389">
        <f>'2_MERCADO_PRIVADO'!HZ36</f>
        <v/>
      </c>
      <c r="AAA4" s="389">
        <f>'2_MERCADO_PRIVADO'!IA36</f>
        <v/>
      </c>
      <c r="AAB4" s="389">
        <f>'2_MERCADO_PRIVADO'!IB36</f>
        <v/>
      </c>
      <c r="AAC4" s="389">
        <f>'2_MERCADO_PRIVADO'!IC36</f>
        <v/>
      </c>
      <c r="AAD4" s="389">
        <f>'2_MERCADO_PRIVADO'!ID36</f>
        <v/>
      </c>
      <c r="AAE4" s="389">
        <f>'2_MERCADO_PRIVADO'!IE36</f>
        <v/>
      </c>
      <c r="AAF4" s="389">
        <f>'2_MERCADO_PRIVADO'!IF36</f>
        <v/>
      </c>
      <c r="AAG4" s="389">
        <f>'2_MERCADO_PRIVADO'!IG36</f>
        <v/>
      </c>
      <c r="AAH4" s="389">
        <f>'2_MERCADO_PRIVADO'!IH36</f>
        <v/>
      </c>
      <c r="AAI4" s="389">
        <f>'2_MERCADO_PRIVADO'!II36</f>
        <v/>
      </c>
      <c r="AAJ4" s="389">
        <f>'2_MERCADO_PRIVADO'!IJ36</f>
        <v/>
      </c>
      <c r="AAK4" s="389">
        <f>'2_MERCADO_PRIVADO'!IK36</f>
        <v/>
      </c>
      <c r="AAL4" s="389">
        <f>'2_MERCADO_PRIVADO'!IL36</f>
        <v/>
      </c>
      <c r="AAM4" s="389">
        <f>'2_MERCADO_PRIVADO'!IM36</f>
        <v/>
      </c>
      <c r="AAN4" s="389">
        <f>'2_MERCADO_PRIVADO'!IN36</f>
        <v/>
      </c>
      <c r="AAO4" s="389">
        <f>'2_MERCADO_PRIVADO'!IO36</f>
        <v/>
      </c>
      <c r="AAP4" s="389">
        <f>'2_MERCADO_PRIVADO'!IP36</f>
        <v/>
      </c>
      <c r="AAQ4" s="389">
        <f>'2_MERCADO_PRIVADO'!IQ36</f>
        <v/>
      </c>
      <c r="AAR4" s="389">
        <f>'2_MERCADO_PRIVADO'!IR36</f>
        <v/>
      </c>
      <c r="AAS4" s="389">
        <f>'2_MERCADO_PRIVADO'!IS36</f>
        <v/>
      </c>
      <c r="AAT4" s="389">
        <f>'2_MERCADO_PRIVADO'!IT36</f>
        <v/>
      </c>
      <c r="AAU4" s="389">
        <f>'2_MERCADO_PRIVADO'!IU36</f>
        <v/>
      </c>
      <c r="AAV4" s="389">
        <f>'2_MERCADO_PRIVADO'!IV36</f>
        <v/>
      </c>
      <c r="AAW4" s="389">
        <f>'2_MERCADO_PRIVADO'!IW36</f>
        <v/>
      </c>
      <c r="AAX4" s="389">
        <f>'2_MERCADO_PRIVADO'!IX36</f>
        <v/>
      </c>
      <c r="AAY4" s="389">
        <f>'2_MERCADO_PRIVADO'!IY36</f>
        <v/>
      </c>
      <c r="AAZ4" s="389">
        <f>'2_MERCADO_PRIVADO'!IZ36</f>
        <v/>
      </c>
      <c r="ABA4" s="389">
        <f>'2_MERCADO_PRIVADO'!JA36</f>
        <v/>
      </c>
      <c r="ABB4" s="389">
        <f>'2_MERCADO_PRIVADO'!JB36</f>
        <v/>
      </c>
      <c r="ABC4" s="389">
        <f>'2_MERCADO_PRIVADO'!JC36</f>
        <v/>
      </c>
      <c r="ABD4" s="389">
        <f>'2_MERCADO_PRIVADO'!JD36</f>
        <v/>
      </c>
      <c r="ABE4" s="389">
        <f>'2_MERCADO_PRIVADO'!JE36</f>
        <v/>
      </c>
      <c r="ABF4" s="389">
        <f>'2_MERCADO_PRIVADO'!JF36</f>
        <v/>
      </c>
      <c r="ABG4" s="389">
        <f>'2_MERCADO_PRIVADO'!JG36</f>
        <v/>
      </c>
      <c r="ABH4" s="389">
        <f>'2_MERCADO_PRIVADO'!JH36</f>
        <v/>
      </c>
      <c r="ABI4" s="389">
        <f>'2_MERCADO_PRIVADO'!JI36</f>
        <v/>
      </c>
      <c r="ABJ4" s="389">
        <f>'2_MERCADO_PRIVADO'!JJ36</f>
        <v/>
      </c>
      <c r="ABK4" s="389">
        <f>'2_MERCADO_PRIVADO'!JK36</f>
        <v/>
      </c>
      <c r="ABL4" s="389">
        <f>'2_MERCADO_PRIVADO'!JL36</f>
        <v/>
      </c>
      <c r="ABM4" s="389">
        <f>'2_MERCADO_PRIVADO'!JM36</f>
        <v/>
      </c>
      <c r="ABN4" s="389">
        <f>'2_MERCADO_PRIVADO'!JN36</f>
        <v/>
      </c>
      <c r="ABO4" s="389">
        <f>'2_MERCADO_PRIVADO'!JO36</f>
        <v/>
      </c>
      <c r="ABP4" s="389">
        <f>'2_MERCADO_PRIVADO'!JP36</f>
        <v/>
      </c>
      <c r="ABQ4" s="389">
        <f>'2_MERCADO_PRIVADO'!JQ36</f>
        <v/>
      </c>
      <c r="ABR4" s="389">
        <f>'2_MERCADO_PRIVADO'!JR36</f>
        <v/>
      </c>
      <c r="ABS4" s="389">
        <f>'2_MERCADO_PRIVADO'!JS36</f>
        <v/>
      </c>
      <c r="ABT4" s="389">
        <f>'2_MERCADO_PRIVADO'!JT36</f>
        <v/>
      </c>
      <c r="ABU4" s="389">
        <f>'2_MERCADO_PRIVADO'!JU36</f>
        <v/>
      </c>
      <c r="ABV4" s="389">
        <f>'2_MERCADO_PRIVADO'!JV36</f>
        <v/>
      </c>
      <c r="ABW4" s="389">
        <f>'2_MERCADO_PRIVADO'!JW36</f>
        <v/>
      </c>
      <c r="ABX4" s="389">
        <f>'2_MERCADO_PRIVADO'!JX36</f>
        <v/>
      </c>
      <c r="ABY4" s="389">
        <f>'2_MERCADO_PRIVADO'!JY36</f>
        <v/>
      </c>
      <c r="ABZ4" s="389">
        <f>'2_MERCADO_PRIVADO'!JZ36</f>
        <v/>
      </c>
      <c r="ACA4" s="389">
        <f>'2_MERCADO_PRIVADO'!KA36</f>
        <v/>
      </c>
      <c r="ACB4" s="389">
        <f>'2_MERCADO_PRIVADO'!KB36</f>
        <v/>
      </c>
      <c r="ACC4" s="389">
        <f>'2_MERCADO_PRIVADO'!KC36</f>
        <v/>
      </c>
      <c r="ACD4" s="389">
        <f>'2_MERCADO_PRIVADO'!KD36</f>
        <v/>
      </c>
      <c r="ACE4" s="389">
        <f>'2_MERCADO_PRIVADO'!KE36</f>
        <v/>
      </c>
      <c r="ACF4" s="389">
        <f>'2_MERCADO_PRIVADO'!KF36</f>
        <v/>
      </c>
      <c r="ACG4" s="389">
        <f>'2_MERCADO_PRIVADO'!KG36</f>
        <v/>
      </c>
      <c r="ACH4" s="389">
        <f>'2_MERCADO_PRIVADO'!KH36</f>
        <v/>
      </c>
      <c r="ACI4" s="389">
        <f>'2_MERCADO_PRIVADO'!KI36</f>
        <v/>
      </c>
      <c r="ACJ4" s="389">
        <f>'2_MERCADO_PRIVADO'!KJ36</f>
        <v/>
      </c>
      <c r="ACK4" s="389">
        <f>'2_MERCADO_PRIVADO'!KK36</f>
        <v/>
      </c>
      <c r="ACL4" s="389">
        <f>'2_MERCADO_PRIVADO'!KL36</f>
        <v/>
      </c>
      <c r="ACM4" s="389">
        <f>'2_MERCADO_PRIVADO'!KM36</f>
        <v/>
      </c>
      <c r="ACN4" s="389">
        <f>'2_MERCADO_PRIVADO'!KN36</f>
        <v/>
      </c>
      <c r="ACO4" s="389">
        <f>'2_MERCADO_PRIVADO'!KO36</f>
        <v/>
      </c>
      <c r="ACP4" s="389">
        <f>'2_MERCADO_PRIVADO'!KP36</f>
        <v/>
      </c>
      <c r="ACQ4" s="389">
        <f>'2_MERCADO_PRIVADO'!KQ36</f>
        <v/>
      </c>
      <c r="ACR4" s="389">
        <f>'2_MERCADO_PRIVADO'!KR36</f>
        <v/>
      </c>
      <c r="ACS4" s="389">
        <f>'2_MERCADO_PRIVADO'!KS36</f>
        <v/>
      </c>
      <c r="ACT4" s="389">
        <f>'2_MERCADO_PRIVADO'!KT36</f>
        <v/>
      </c>
      <c r="ACU4" s="389">
        <f>'2_MERCADO_PRIVADO'!KU36</f>
        <v/>
      </c>
      <c r="ACV4" s="389">
        <f>'2_MERCADO_PRIVADO'!KV36</f>
        <v/>
      </c>
      <c r="ACW4" s="389">
        <f>'2_MERCADO_PRIVADO'!KW36</f>
        <v/>
      </c>
      <c r="ACX4" s="389">
        <f>'2_MERCADO_PRIVADO'!KX36</f>
        <v/>
      </c>
      <c r="ACY4" s="389">
        <f>'2_MERCADO_PRIVADO'!KY36</f>
        <v/>
      </c>
      <c r="ACZ4" s="389">
        <f>'2_MERCADO_PRIVADO'!KZ36</f>
        <v/>
      </c>
      <c r="ADA4" s="389">
        <f>'2_MERCADO_PRIVADO'!LA36</f>
        <v/>
      </c>
      <c r="ADB4" s="389">
        <f>'2_MERCADO_PRIVADO'!LB36</f>
        <v/>
      </c>
      <c r="ADC4" s="389">
        <f>'2_MERCADO_PRIVADO'!LC36</f>
        <v/>
      </c>
      <c r="ADD4" s="389">
        <f>'2_MERCADO_PRIVADO'!LD36</f>
        <v/>
      </c>
      <c r="ADE4" s="389">
        <f>'2_MERCADO_PRIVADO'!LE36</f>
        <v/>
      </c>
      <c r="ADF4" s="389">
        <f>'2_MERCADO_PRIVADO'!LF36</f>
        <v/>
      </c>
      <c r="ADG4" s="389">
        <f>'2_MERCADO_PRIVADO'!LG36</f>
        <v/>
      </c>
      <c r="ADH4" s="389">
        <f>'2_MERCADO_PRIVADO'!LH36</f>
        <v/>
      </c>
      <c r="ADI4" s="389">
        <f>'2_MERCADO_PRIVADO'!LI36</f>
        <v/>
      </c>
      <c r="ADJ4" s="389">
        <f>'2_MERCADO_PRIVADO'!LJ36</f>
        <v/>
      </c>
      <c r="ADK4" s="389">
        <f>'2_MERCADO_PRIVADO'!LK36</f>
        <v/>
      </c>
      <c r="ADL4" s="389">
        <f>'2_MERCADO_PRIVADO'!LL36</f>
        <v/>
      </c>
      <c r="ADM4" s="389">
        <f>'2_MERCADO_PRIVADO'!LM36</f>
        <v/>
      </c>
      <c r="ADN4" s="389">
        <f>'2_MERCADO_PRIVADO'!LN36</f>
        <v/>
      </c>
      <c r="ADO4" s="389">
        <f>'2_MERCADO_PRIVADO'!LO36</f>
        <v/>
      </c>
      <c r="ADP4" s="389">
        <f>'2_MERCADO_PRIVADO'!LP36</f>
        <v/>
      </c>
      <c r="ADQ4" s="389">
        <f>'2_MERCADO_PRIVADO'!LQ36</f>
        <v/>
      </c>
      <c r="ADR4" s="389">
        <f>'2_MERCADO_PRIVADO'!LR36</f>
        <v/>
      </c>
      <c r="ADS4" s="389">
        <f>'2_MERCADO_PRIVADO'!LS36</f>
        <v/>
      </c>
      <c r="ADT4" s="389">
        <f>'2_MERCADO_PRIVADO'!LT36</f>
        <v/>
      </c>
      <c r="ADU4" s="389">
        <f>'2_MERCADO_PRIVADO'!LU36</f>
        <v/>
      </c>
      <c r="ADV4" s="389">
        <f>'2_MERCADO_PRIVADO'!LV36</f>
        <v/>
      </c>
      <c r="ADW4" s="389">
        <f>'2_MERCADO_PRIVADO'!LW36</f>
        <v/>
      </c>
      <c r="ADX4" s="389">
        <f>'2_MERCADO_PRIVADO'!LX36</f>
        <v/>
      </c>
      <c r="ADY4" s="389">
        <f>'2_MERCADO_PRIVADO'!LY36</f>
        <v/>
      </c>
      <c r="ADZ4" s="389">
        <f>'2_MERCADO_PRIVADO'!LZ36</f>
        <v/>
      </c>
      <c r="AEA4" s="389">
        <f>'2_MERCADO_PRIVADO'!MA36</f>
        <v/>
      </c>
      <c r="AEB4" s="389">
        <f>'2_MERCADO_PRIVADO'!MB36</f>
        <v/>
      </c>
      <c r="AEC4" s="389">
        <f>'2_MERCADO_PRIVADO'!MC36</f>
        <v/>
      </c>
      <c r="AED4" s="389">
        <f>'2_MERCADO_PRIVADO'!MD36</f>
        <v/>
      </c>
      <c r="AEE4" s="389">
        <f>'2_MERCADO_PRIVADO'!ME36</f>
        <v/>
      </c>
      <c r="AEF4" s="389">
        <f>'2_MERCADO_PRIVADO'!MF36</f>
        <v/>
      </c>
      <c r="AEG4" s="389">
        <f>'2_MERCADO_PRIVADO'!MG36</f>
        <v/>
      </c>
      <c r="AEH4" s="389">
        <f>'2_MERCADO_PRIVADO'!MH36</f>
        <v/>
      </c>
      <c r="AEI4" s="389">
        <f>'2_MERCADO_PRIVADO'!MI36</f>
        <v/>
      </c>
      <c r="AEJ4" s="389">
        <f>'2_MERCADO_PRIVADO'!MJ36</f>
        <v/>
      </c>
      <c r="AEK4" s="389">
        <f>'2_MERCADO_PRIVADO'!MK36</f>
        <v/>
      </c>
      <c r="AEL4" s="389">
        <f>'2_MERCADO_PRIVADO'!ML36</f>
        <v/>
      </c>
      <c r="AEM4" s="389">
        <f>'2_MERCADO_PRIVADO'!MM36</f>
        <v/>
      </c>
      <c r="AEN4" s="389">
        <f>'2_MERCADO_PRIVADO'!MN36</f>
        <v/>
      </c>
      <c r="AEO4" s="389">
        <f>'2_MERCADO_PRIVADO'!MO36</f>
        <v/>
      </c>
      <c r="AEP4" s="389">
        <f>'2_MERCADO_PRIVADO'!MP36</f>
        <v/>
      </c>
      <c r="AEQ4" s="389">
        <f>'2_MERCADO_PRIVADO'!MQ36</f>
        <v/>
      </c>
      <c r="AER4" s="389">
        <f>'2_MERCADO_PRIVADO'!MR36</f>
        <v/>
      </c>
      <c r="AES4" s="389">
        <f>'2_MERCADO_PRIVADO'!MS36</f>
        <v/>
      </c>
      <c r="AET4" s="389">
        <f>'2_MERCADO_PRIVADO'!MT36</f>
        <v/>
      </c>
      <c r="AEU4" s="389">
        <f>'2_MERCADO_PRIVADO'!MU36</f>
        <v/>
      </c>
      <c r="AEV4" s="389">
        <f>'2_MERCADO_PRIVADO'!MV36</f>
        <v/>
      </c>
      <c r="AEW4" s="389">
        <f>'2_MERCADO_PRIVADO'!MW36</f>
        <v/>
      </c>
      <c r="AEX4" s="389">
        <f>'2_MERCADO_PRIVADO'!MX36</f>
        <v/>
      </c>
      <c r="AEY4" s="389">
        <f>'2_MERCADO_PRIVADO'!MY36</f>
        <v/>
      </c>
      <c r="AEZ4" s="389">
        <f>'2_MERCADO_PRIVADO'!MZ36</f>
        <v/>
      </c>
      <c r="AFA4" s="389">
        <f>'2_MERCADO_PRIVADO'!NA36</f>
        <v/>
      </c>
      <c r="AFB4" s="389">
        <f>'2_MERCADO_PRIVADO'!NB36</f>
        <v/>
      </c>
      <c r="AFC4" s="389">
        <f>'2_MERCADO_PRIVADO'!NC36</f>
        <v/>
      </c>
      <c r="AFD4" s="389">
        <f>'2_MERCADO_PRIVADO'!ND36</f>
        <v/>
      </c>
      <c r="AFE4" s="389">
        <f>'2_MERCADO_PRIVADO'!NE36</f>
        <v/>
      </c>
      <c r="AFF4" s="389">
        <f>'2_MERCADO_PRIVADO'!NF36</f>
        <v/>
      </c>
      <c r="AFG4" s="389">
        <f>'2_MERCADO_PRIVADO'!NG36</f>
        <v/>
      </c>
      <c r="AFH4" s="389">
        <f>'2_MERCADO_PRIVADO'!NH36</f>
        <v/>
      </c>
      <c r="AFI4" s="389">
        <f>'2_MERCADO_PRIVADO'!NI36</f>
        <v/>
      </c>
      <c r="AFJ4" s="389">
        <f>'2_MERCADO_PRIVADO'!NJ36</f>
        <v/>
      </c>
      <c r="AFK4" s="389">
        <f>'2_MERCADO_PRIVADO'!NK36</f>
        <v/>
      </c>
      <c r="AFL4" s="389">
        <f>'2_MERCADO_PRIVADO'!NL36</f>
        <v/>
      </c>
      <c r="AFM4" s="389">
        <f>'2_MERCADO_PRIVADO'!NM36</f>
        <v/>
      </c>
      <c r="AFN4" s="389">
        <f>'2_MERCADO_PRIVADO'!NN36</f>
        <v/>
      </c>
      <c r="AFO4" s="389">
        <f>'2_MERCADO_PRIVADO'!NO36</f>
        <v/>
      </c>
      <c r="AFP4" s="389">
        <f>'2_MERCADO_PRIVADO'!NP36</f>
        <v/>
      </c>
      <c r="AFQ4" s="389">
        <f>'2_MERCADO_PRIVADO'!NQ36</f>
        <v/>
      </c>
      <c r="AFR4" s="389">
        <f>'2_MERCADO_PRIVADO'!NR36</f>
        <v/>
      </c>
      <c r="AFS4" s="389">
        <f>'2_MERCADO_PRIVADO'!NS36</f>
        <v/>
      </c>
      <c r="AFT4" s="389">
        <f>'2_MERCADO_PRIVADO'!NT36</f>
        <v/>
      </c>
      <c r="AFU4" s="389">
        <f>'2_MERCADO_PRIVADO'!NU36</f>
        <v/>
      </c>
      <c r="AFV4" s="389">
        <f>'2_MERCADO_PRIVADO'!NV36</f>
        <v/>
      </c>
      <c r="AFW4" s="389">
        <f>'2_MERCADO_PRIVADO'!NW36</f>
        <v/>
      </c>
      <c r="AFX4" s="389">
        <f>'2_MERCADO_PRIVADO'!NX36</f>
        <v/>
      </c>
      <c r="AFY4" s="389">
        <f>'2_MERCADO_PRIVADO'!NY36</f>
        <v/>
      </c>
      <c r="AFZ4" s="389">
        <f>'2_MERCADO_PRIVADO'!NZ36</f>
        <v/>
      </c>
      <c r="AGA4" s="389">
        <f>'2_MERCADO_PRIVADO'!OA36</f>
        <v/>
      </c>
      <c r="AGB4" s="389">
        <f>'2_MERCADO_PRIVADO'!OB36</f>
        <v/>
      </c>
      <c r="AGC4" s="389">
        <f>'2_MERCADO_PRIVADO'!OC36</f>
        <v/>
      </c>
      <c r="AGD4" s="389">
        <f>'2_MERCADO_PRIVADO'!OD36</f>
        <v/>
      </c>
      <c r="AGE4" s="389">
        <f>'2_MERCADO_PRIVADO'!OE36</f>
        <v/>
      </c>
      <c r="AGF4" s="389">
        <f>'2_MERCADO_PRIVADO'!OF36</f>
        <v/>
      </c>
      <c r="AGG4" s="389">
        <f>'2_MERCADO_PRIVADO'!OG36</f>
        <v/>
      </c>
      <c r="AGH4" s="389">
        <f>'2_MERCADO_PRIVADO'!OH36</f>
        <v/>
      </c>
      <c r="AGI4" s="389">
        <f>'2_MERCADO_PRIVADO'!OI36</f>
        <v/>
      </c>
      <c r="AGJ4" s="389">
        <f>'2_MERCADO_PRIVADO'!OJ36</f>
        <v/>
      </c>
      <c r="AGK4" s="389">
        <f>'2_MERCADO_PRIVADO'!OK36</f>
        <v/>
      </c>
      <c r="AGL4" s="389">
        <f>'2_MERCADO_PRIVADO'!OL36</f>
        <v/>
      </c>
      <c r="AGM4" s="389">
        <f>'2_MERCADO_PRIVADO'!OM36</f>
        <v/>
      </c>
      <c r="AGN4" s="389">
        <f>'2_MERCADO_PRIVADO'!ON36</f>
        <v/>
      </c>
      <c r="AGO4" s="389">
        <f>'2_MERCADO_PRIVADO'!OO36</f>
        <v/>
      </c>
      <c r="AGP4" s="389">
        <f>'2_MERCADO_PRIVADO'!OP36</f>
        <v/>
      </c>
      <c r="AGQ4" s="389">
        <f>'2_MERCADO_PRIVADO'!OQ36</f>
        <v/>
      </c>
      <c r="AGR4" s="389">
        <f>'2_MERCADO_PRIVADO'!OR36</f>
        <v/>
      </c>
      <c r="AGS4" s="389">
        <f>'2_MERCADO_PRIVADO'!OS36</f>
        <v/>
      </c>
      <c r="AGT4" s="389">
        <f>'2_MERCADO_PRIVADO'!OT36</f>
        <v/>
      </c>
      <c r="AGU4" s="389">
        <f>'2_MERCADO_PRIVADO'!OU36</f>
        <v/>
      </c>
      <c r="AGV4" s="389">
        <f>'2_MERCADO_PRIVADO'!OV36</f>
        <v/>
      </c>
      <c r="AGW4" s="389">
        <f>'2_MERCADO_PRIVADO'!OW36</f>
        <v/>
      </c>
      <c r="AGX4" s="389">
        <f>'2_MERCADO_PRIVADO'!OX36</f>
        <v/>
      </c>
      <c r="AGY4" s="389">
        <f>'2_MERCADO_PRIVADO'!OY36</f>
        <v/>
      </c>
      <c r="AGZ4" s="389">
        <f>'2_MERCADO_PRIVADO'!OZ36</f>
        <v/>
      </c>
      <c r="AHA4" s="389">
        <f>'2_MERCADO_PRIVADO'!PA36</f>
        <v/>
      </c>
      <c r="AHB4" s="389">
        <f>'2_MERCADO_PRIVADO'!PB36</f>
        <v/>
      </c>
      <c r="AHC4" s="389">
        <f>'2_MERCADO_PRIVADO'!PC36</f>
        <v/>
      </c>
      <c r="AHD4" s="389">
        <f>'2_MERCADO_PRIVADO'!PD36</f>
        <v/>
      </c>
      <c r="AHE4" s="389">
        <f>'2_MERCADO_PRIVADO'!PE36</f>
        <v/>
      </c>
      <c r="AHF4" s="389">
        <f>'2_MERCADO_PRIVADO'!PF36</f>
        <v/>
      </c>
      <c r="AHG4" s="389">
        <f>'2_MERCADO_PRIVADO'!PG36</f>
        <v/>
      </c>
      <c r="AHH4" s="389">
        <f>'2_MERCADO_PRIVADO'!PH36</f>
        <v/>
      </c>
      <c r="AHI4" s="389">
        <f>'2_MERCADO_PRIVADO'!PI36</f>
        <v/>
      </c>
      <c r="AHJ4" s="389">
        <f>'2_MERCADO_PRIVADO'!PJ36</f>
        <v/>
      </c>
      <c r="AHK4" s="389">
        <f>'2_MERCADO_PRIVADO'!PK36</f>
        <v/>
      </c>
      <c r="AHL4" s="389">
        <f>'2_MERCADO_PRIVADO'!PL36</f>
        <v/>
      </c>
      <c r="AHM4" s="389">
        <f>'2_MERCADO_PRIVADO'!PM36</f>
        <v/>
      </c>
      <c r="AHN4" s="389">
        <f>'2_MERCADO_PRIVADO'!PN36</f>
        <v/>
      </c>
      <c r="AHO4" s="389">
        <f>'2_MERCADO_PRIVADO'!PO36</f>
        <v/>
      </c>
      <c r="AHP4" s="389">
        <f>'2_MERCADO_PRIVADO'!PP36</f>
        <v/>
      </c>
      <c r="AHQ4" s="389">
        <f>'2_MERCADO_PRIVADO'!PQ36</f>
        <v/>
      </c>
      <c r="AHR4" s="389">
        <f>'2_MERCADO_PRIVADO'!PR36</f>
        <v/>
      </c>
      <c r="AHS4" s="389">
        <f>'2_MERCADO_PRIVADO'!PS36</f>
        <v/>
      </c>
      <c r="AHT4" s="389">
        <f>'2_MERCADO_PRIVADO'!PT36</f>
        <v/>
      </c>
      <c r="AHU4" s="389">
        <f>'2_MERCADO_PRIVADO'!PU36</f>
        <v/>
      </c>
      <c r="AHV4" s="389">
        <f>'2_MERCADO_PRIVADO'!PV36</f>
        <v/>
      </c>
      <c r="AHW4" s="389">
        <f>'2_MERCADO_PRIVADO'!PW36</f>
        <v/>
      </c>
      <c r="AHX4" s="389">
        <f>'2_MERCADO_PRIVADO'!PX36</f>
        <v/>
      </c>
      <c r="AHY4" s="389">
        <f>'2_MERCADO_PRIVADO'!PY36</f>
        <v/>
      </c>
      <c r="AHZ4" s="389">
        <f>'2_MERCADO_PRIVADO'!PZ36</f>
        <v/>
      </c>
      <c r="AIA4" s="389">
        <f>'2_MERCADO_PRIVADO'!QA36</f>
        <v/>
      </c>
      <c r="AIB4" s="389">
        <f>'2_MERCADO_PRIVADO'!QB36</f>
        <v/>
      </c>
      <c r="AIC4" s="389">
        <f>'2_MERCADO_PRIVADO'!QC36</f>
        <v/>
      </c>
      <c r="AID4" s="389">
        <f>'2_MERCADO_PRIVADO'!QD36</f>
        <v/>
      </c>
      <c r="AIE4" s="389">
        <f>'2_MERCADO_PRIVADO'!QE36</f>
        <v/>
      </c>
      <c r="AIF4" s="389">
        <f>'2_MERCADO_PRIVADO'!QF36</f>
        <v/>
      </c>
      <c r="AIG4" s="389">
        <f>'2_MERCADO_PRIVADO'!QG36</f>
        <v/>
      </c>
      <c r="AIH4" s="389">
        <f>'2_MERCADO_PRIVADO'!QH36</f>
        <v/>
      </c>
      <c r="AII4" s="389">
        <f>'2_MERCADO_PRIVADO'!QI36</f>
        <v/>
      </c>
      <c r="AIJ4" s="389">
        <f>'2_MERCADO_PRIVADO'!QJ36</f>
        <v/>
      </c>
      <c r="AIK4" s="389">
        <f>'2_MERCADO_PRIVADO'!QK36</f>
        <v/>
      </c>
      <c r="AIL4" s="389">
        <f>'2_MERCADO_PRIVADO'!QL36</f>
        <v/>
      </c>
      <c r="AIM4" s="389">
        <f>'2_MERCADO_PRIVADO'!QM36</f>
        <v/>
      </c>
      <c r="AIN4" s="389">
        <f>'2_MERCADO_PRIVADO'!QN36</f>
        <v/>
      </c>
      <c r="AIO4" s="389">
        <f>'2_MERCADO_PRIVADO'!QO36</f>
        <v/>
      </c>
      <c r="AIP4" s="389">
        <f>'2_MERCADO_PRIVADO'!QP36</f>
        <v/>
      </c>
      <c r="AIQ4" s="389">
        <f>'2_MERCADO_PRIVADO'!QQ36</f>
        <v/>
      </c>
      <c r="AIR4" s="389">
        <f>'2_MERCADO_PRIVADO'!QR36</f>
        <v/>
      </c>
      <c r="AIS4" s="389">
        <f>'2_MERCADO_PRIVADO'!QS36</f>
        <v/>
      </c>
      <c r="AIT4" s="389">
        <f>'2_MERCADO_PRIVADO'!QT36</f>
        <v/>
      </c>
      <c r="AIU4" s="389">
        <f>'2_MERCADO_PRIVADO'!QU36</f>
        <v/>
      </c>
      <c r="AIV4" s="389">
        <f>'2_MERCADO_PRIVADO'!QV36</f>
        <v/>
      </c>
      <c r="AIW4" s="389">
        <f>'2_MERCADO_PRIVADO'!QW36</f>
        <v/>
      </c>
      <c r="AIX4" s="389">
        <f>'2_MERCADO_PRIVADO'!QX36</f>
        <v/>
      </c>
      <c r="AIY4" s="389">
        <f>'2_MERCADO_PRIVADO'!QY36</f>
        <v/>
      </c>
      <c r="AIZ4" s="389">
        <f>'2_MERCADO_PRIVADO'!QZ36</f>
        <v/>
      </c>
      <c r="AJA4" s="389">
        <f>'2_MERCADO_PRIVADO'!RA36</f>
        <v/>
      </c>
      <c r="AJB4" s="389">
        <f>'2_MERCADO_PRIVADO'!RB36</f>
        <v/>
      </c>
      <c r="AJC4" s="389">
        <f>'2_MERCADO_PRIVADO'!RC36</f>
        <v/>
      </c>
      <c r="AJD4" s="389">
        <f>'2_MERCADO_PRIVADO'!RD36</f>
        <v/>
      </c>
      <c r="AJE4" s="389">
        <f>'2_MERCADO_PRIVADO'!RE36</f>
        <v/>
      </c>
      <c r="AJF4" s="389">
        <f>'2_MERCADO_PRIVADO'!RF36</f>
        <v/>
      </c>
      <c r="AJG4" s="389">
        <f>'2_MERCADO_PRIVADO'!RG36</f>
        <v/>
      </c>
      <c r="AJH4" s="389">
        <f>'2_MERCADO_PRIVADO'!RH36</f>
        <v/>
      </c>
      <c r="AJI4" s="389">
        <f>'2_MERCADO_PRIVADO'!RI36</f>
        <v/>
      </c>
      <c r="AJJ4" s="389">
        <f>'2_MERCADO_PRIVADO'!RJ36</f>
        <v/>
      </c>
      <c r="AJK4" s="389">
        <f>'2_MERCADO_PRIVADO'!RK36</f>
        <v/>
      </c>
      <c r="AJL4" s="389">
        <f>'2_MERCADO_PRIVADO'!RL36</f>
        <v/>
      </c>
      <c r="AJM4" s="389">
        <f>'2_MERCADO_PRIVADO'!RM36</f>
        <v/>
      </c>
      <c r="AJN4" s="389">
        <f>'2_MERCADO_PRIVADO'!RN36</f>
        <v/>
      </c>
      <c r="AJO4" s="389">
        <f>'2_MERCADO_PRIVADO'!RO36</f>
        <v/>
      </c>
      <c r="AJP4" s="389">
        <f>'2_MERCADO_PRIVADO'!RP36</f>
        <v/>
      </c>
      <c r="AJQ4" s="389">
        <f>'2_MERCADO_PRIVADO'!RQ36</f>
        <v/>
      </c>
      <c r="AJR4" s="389">
        <f>'2_MERCADO_PRIVADO'!RR36</f>
        <v/>
      </c>
      <c r="AJS4" s="389">
        <f>'2_MERCADO_PRIVADO'!RS36</f>
        <v/>
      </c>
      <c r="AJT4" s="389">
        <f>'2_MERCADO_PRIVADO'!RT36</f>
        <v/>
      </c>
      <c r="AJU4" s="389">
        <f>'2_MERCADO_PRIVADO'!RU36</f>
        <v/>
      </c>
      <c r="AJV4" s="389">
        <f>'2_MERCADO_PRIVADO'!RV36</f>
        <v/>
      </c>
      <c r="AJW4" s="389">
        <f>'2_MERCADO_PRIVADO'!RW36</f>
        <v/>
      </c>
      <c r="AJX4" s="389">
        <f>'2_MERCADO_PRIVADO'!RX36</f>
        <v/>
      </c>
      <c r="AJY4" s="389">
        <f>'2_MERCADO_PRIVADO'!RY36</f>
        <v/>
      </c>
      <c r="AJZ4" s="389">
        <f>'2_MERCADO_PRIVADO'!RZ36</f>
        <v/>
      </c>
      <c r="AKA4" s="389">
        <f>'2_MERCADO_PRIVADO'!SA36</f>
        <v/>
      </c>
      <c r="AKB4" s="389">
        <f>'2_MERCADO_PRIVADO'!SB36</f>
        <v/>
      </c>
      <c r="AKC4" s="389">
        <f>'2_MERCADO_PRIVADO'!SC36</f>
        <v/>
      </c>
      <c r="AKD4" s="389">
        <f>'2_MERCADO_PRIVADO'!SD36</f>
        <v/>
      </c>
      <c r="AKE4" s="389">
        <f>'2_MERCADO_PRIVADO'!SE36</f>
        <v/>
      </c>
      <c r="AKF4" s="389">
        <f>'2_MERCADO_PRIVADO'!SF36</f>
        <v/>
      </c>
      <c r="AKG4" s="389">
        <f>'2_MERCADO_PRIVADO'!SG36</f>
        <v/>
      </c>
      <c r="AKH4" s="389">
        <f>'2_MERCADO_PRIVADO'!SH36</f>
        <v/>
      </c>
      <c r="AKI4" s="389">
        <f>'2_MERCADO_PRIVADO'!SI36</f>
        <v/>
      </c>
      <c r="AKJ4" s="389">
        <f>'2_MERCADO_PRIVADO'!SJ36</f>
        <v/>
      </c>
      <c r="AKK4" s="389">
        <f>'2_MERCADO_PRIVADO'!SK36</f>
        <v/>
      </c>
      <c r="AKL4" s="389">
        <f>'2_MERCADO_PRIVADO'!SL36</f>
        <v/>
      </c>
      <c r="AKM4" s="389">
        <f>'2_MERCADO_PRIVADO'!SM36</f>
        <v/>
      </c>
      <c r="AKN4" s="389">
        <f>'2_MERCADO_PRIVADO'!SN36</f>
        <v/>
      </c>
      <c r="AKO4" s="389">
        <f>'2_MERCADO_PRIVADO'!SO36</f>
        <v/>
      </c>
      <c r="AKP4" s="389">
        <f>'2_MERCADO_PRIVADO'!SP36</f>
        <v/>
      </c>
      <c r="AKQ4" s="389">
        <f>'2_MERCADO_PRIVADO'!SQ36</f>
        <v/>
      </c>
      <c r="AKR4" s="389">
        <f>'2_MERCADO_PRIVADO'!SR36</f>
        <v/>
      </c>
      <c r="AKS4" s="389">
        <f>'2_MERCADO_PRIVADO'!SS36</f>
        <v/>
      </c>
      <c r="AKT4" s="389">
        <f>'2_MERCADO_PRIVADO'!ST36</f>
        <v/>
      </c>
      <c r="AKU4" s="389">
        <f>'2_MERCADO_PRIVADO'!SU36</f>
        <v/>
      </c>
      <c r="AKV4" s="389">
        <f>'2_MERCADO_PRIVADO'!SV36</f>
        <v/>
      </c>
      <c r="AKW4" s="389">
        <f>'2_MERCADO_PRIVADO'!SW36</f>
        <v/>
      </c>
      <c r="AKX4" s="389">
        <f>'2_MERCADO_PRIVADO'!SX36</f>
        <v/>
      </c>
      <c r="AKY4" s="389">
        <f>'2_MERCADO_PRIVADO'!SY36</f>
        <v/>
      </c>
      <c r="AKZ4" s="389">
        <f>'2_MERCADO_PRIVADO'!SZ36</f>
        <v/>
      </c>
      <c r="ALA4" s="389">
        <f>'2_MERCADO_PRIVADO'!TA36</f>
        <v/>
      </c>
      <c r="ALB4" s="389">
        <f>'2_MERCADO_PRIVADO'!TB36</f>
        <v/>
      </c>
      <c r="ALC4" s="389">
        <f>'2_MERCADO_PRIVADO'!TC36</f>
        <v/>
      </c>
      <c r="ALD4" s="389">
        <f>'2_MERCADO_PRIVADO'!TD36</f>
        <v/>
      </c>
      <c r="ALE4" s="389">
        <f>'2_MERCADO_PRIVADO'!TE36</f>
        <v/>
      </c>
      <c r="ALF4" s="389">
        <f>ANY4</f>
        <v/>
      </c>
      <c r="ALG4" s="389">
        <f>'2_MERCADO_PRIVADO'!TG36</f>
        <v/>
      </c>
      <c r="ALH4" s="389">
        <f>'2_MERCADO_PRIVADO'!TH36</f>
        <v/>
      </c>
      <c r="ALI4" s="389">
        <f>ANZ4</f>
        <v/>
      </c>
      <c r="ALJ4" s="389">
        <f>'2_MERCADO_PRIVADO'!TJ36</f>
        <v/>
      </c>
      <c r="ALK4" s="389">
        <f>'2_MERCADO_PRIVADO'!TK36</f>
        <v/>
      </c>
      <c r="ALL4" s="389">
        <f>AOA4</f>
        <v/>
      </c>
      <c r="ALM4" s="389">
        <f>'2_MERCADO_PRIVADO'!TM36</f>
        <v/>
      </c>
      <c r="ALN4" s="389">
        <f>'2_MERCADO_PRIVADO'!TN36</f>
        <v/>
      </c>
      <c r="ALO4" s="389">
        <f>AOB4</f>
        <v/>
      </c>
      <c r="ALP4" s="389">
        <f>'2_MERCADO_PRIVADO'!TP36</f>
        <v/>
      </c>
      <c r="ALQ4" s="389">
        <f>'2_MERCADO_PRIVADO'!TQ36</f>
        <v/>
      </c>
      <c r="ALR4" s="389">
        <f>AOC4</f>
        <v/>
      </c>
      <c r="ALS4" s="389">
        <f>'2_MERCADO_PRIVADO'!TS36</f>
        <v/>
      </c>
      <c r="ALT4" s="389">
        <f>'2_MERCADO_PRIVADO'!TT36</f>
        <v/>
      </c>
      <c r="ALU4" s="389">
        <f>AOD4</f>
        <v/>
      </c>
      <c r="ALV4" s="389">
        <f>'2_MERCADO_PRIVADO'!TV36</f>
        <v/>
      </c>
      <c r="ALW4" s="389">
        <f>'2_MERCADO_PRIVADO'!TW36</f>
        <v/>
      </c>
      <c r="ALX4" s="389">
        <f>AOE4</f>
        <v/>
      </c>
      <c r="ALY4" s="389">
        <f>'2_MERCADO_PRIVADO'!TY36</f>
        <v/>
      </c>
      <c r="ALZ4" s="389">
        <f>'2_MERCADO_PRIVADO'!TZ36</f>
        <v/>
      </c>
      <c r="AMA4" s="389">
        <f>AOF4</f>
        <v/>
      </c>
      <c r="AMB4" s="389">
        <f>'2_MERCADO_PRIVADO'!UB36</f>
        <v/>
      </c>
      <c r="AMC4" s="389">
        <f>'2_MERCADO_PRIVADO'!UC36</f>
        <v/>
      </c>
      <c r="AMD4" s="389">
        <f>AOG4</f>
        <v/>
      </c>
      <c r="AME4" s="389">
        <f>'2_MERCADO_PRIVADO'!UE36</f>
        <v/>
      </c>
      <c r="AMF4" s="389">
        <f>'2_MERCADO_PRIVADO'!UF36</f>
        <v/>
      </c>
      <c r="AMG4" s="389">
        <f>'2_MERCADO_PRIVADO'!UG36</f>
        <v/>
      </c>
      <c r="AMH4" s="389">
        <f>'2_MERCADO_PRIVADO'!UH36</f>
        <v/>
      </c>
      <c r="AMI4" s="389">
        <f>'2_MERCADO_PRIVADO'!UI36</f>
        <v/>
      </c>
      <c r="AMJ4" s="389">
        <f>'2_MERCADO_PRIVADO'!UJ36</f>
        <v/>
      </c>
      <c r="AMK4" s="389">
        <f>'2_MERCADO_PRIVADO'!UK36</f>
        <v/>
      </c>
      <c r="AML4" s="389">
        <f>'2_MERCADO_PRIVADO'!UL36</f>
        <v/>
      </c>
      <c r="AMM4" s="389">
        <f>'2_MERCADO_PRIVADO'!UM36</f>
        <v/>
      </c>
      <c r="AMN4" s="389">
        <f>'2_MERCADO_PRIVADO'!UN36</f>
        <v/>
      </c>
      <c r="AMO4" s="389">
        <f>'2_MERCADO_PRIVADO'!UO36</f>
        <v/>
      </c>
      <c r="AMP4" s="389">
        <f>'2_MERCADO_PRIVADO'!UP36</f>
        <v/>
      </c>
      <c r="AMQ4" s="389">
        <f>'2_MERCADO_PRIVADO'!UQ36</f>
        <v/>
      </c>
      <c r="AMR4" s="389">
        <f>'2_MERCADO_PRIVADO'!UR36</f>
        <v/>
      </c>
      <c r="AMS4" s="389">
        <f>'2_MERCADO_PRIVADO'!US36</f>
        <v/>
      </c>
      <c r="AMT4" s="389">
        <f>'2_MERCADO_PRIVADO'!UT36</f>
        <v/>
      </c>
      <c r="AMU4" s="389">
        <f>'2_MERCADO_PRIVADO'!UU36</f>
        <v/>
      </c>
      <c r="AMV4" s="389">
        <f>'2_MERCADO_PRIVADO'!UV36</f>
        <v/>
      </c>
      <c r="AMW4" s="389">
        <f>'2_MERCADO_PRIVADO'!UW36</f>
        <v/>
      </c>
      <c r="AMX4" s="389">
        <f>'2_MERCADO_PRIVADO'!UX36</f>
        <v/>
      </c>
      <c r="AMY4" s="389">
        <f>'2_MERCADO_PRIVADO'!UY36</f>
        <v/>
      </c>
      <c r="AMZ4" s="389">
        <f>'2_MERCADO_PRIVADO'!UZ36</f>
        <v/>
      </c>
      <c r="ANA4" s="389">
        <f>'2_MERCADO_PRIVADO'!VA36</f>
        <v/>
      </c>
      <c r="ANB4" s="389">
        <f>'2_MERCADO_PRIVADO'!VB36</f>
        <v/>
      </c>
      <c r="ANC4" s="389">
        <f>'2_MERCADO_PRIVADO'!VC36</f>
        <v/>
      </c>
      <c r="AND4" s="389">
        <f>'2_MERCADO_PRIVADO'!VD36</f>
        <v/>
      </c>
      <c r="ANE4" s="389">
        <f>'2_MERCADO_PRIVADO'!VE36</f>
        <v/>
      </c>
      <c r="ANF4" s="389">
        <f>'2_MERCADO_PRIVADO'!VF36</f>
        <v/>
      </c>
      <c r="ANG4" s="389">
        <f>'2_MERCADO_PRIVADO'!VG36</f>
        <v/>
      </c>
      <c r="ANH4" s="389">
        <f>'2_MERCADO_PRIVADO'!VH36</f>
        <v/>
      </c>
      <c r="ANI4" s="389">
        <f>'2_MERCADO_PRIVADO'!VI36</f>
        <v/>
      </c>
      <c r="ANJ4" s="389">
        <f>'2_MERCADO_PRIVADO'!VJ36</f>
        <v/>
      </c>
      <c r="ANK4" s="389">
        <f>'2_MERCADO_PRIVADO'!VK36</f>
        <v/>
      </c>
      <c r="ANL4" s="389">
        <f>'2_MERCADO_PRIVADO'!VL36</f>
        <v/>
      </c>
      <c r="ANM4" s="393">
        <f>SUM(D4:ANL4)-QE4-QK4-SUM(QN4:QP4)-SUM(QS4:QU4)-SUM(AMU4:AMX4)-SUM(ANA4:AND4)+SUM(AOI4:AOZ4)+APB4+APC4+SUM(APE4:APU4)</f>
        <v/>
      </c>
      <c r="ANN4" s="14" t="n"/>
      <c r="ANO4" s="14" t="n"/>
      <c r="ANP4" s="20">
        <f>'1_PLANTILLA_MENSUAL'!PO28</f>
        <v/>
      </c>
      <c r="ANQ4" s="20">
        <f>'1_PLANTILLA_MENSUAL'!PP28</f>
        <v/>
      </c>
      <c r="ANR4" s="20">
        <f>'1_PLANTILLA_MENSUAL'!PQ28</f>
        <v/>
      </c>
      <c r="ANS4" s="20">
        <f>'1_PLANTILLA_MENSUAL'!PR28</f>
        <v/>
      </c>
      <c r="ANT4" s="20">
        <f>'1_PLANTILLA_MENSUAL'!PS28</f>
        <v/>
      </c>
      <c r="ANU4" s="20">
        <f>'1_PLANTILLA_MENSUAL'!PT28</f>
        <v/>
      </c>
      <c r="ANV4" s="20">
        <f>'1_PLANTILLA_MENSUAL'!PU28</f>
        <v/>
      </c>
      <c r="ANW4" s="20">
        <f>'1_PLANTILLA_MENSUAL'!PV28</f>
        <v/>
      </c>
      <c r="ANX4" s="20">
        <f>'1_PLANTILLA_MENSUAL'!PW28</f>
        <v/>
      </c>
      <c r="ANY4" s="389">
        <f>'2_MERCADO_PRIVADO'!TF28</f>
        <v/>
      </c>
      <c r="ANZ4" s="389">
        <f>'2_MERCADO_PRIVADO'!TI28</f>
        <v/>
      </c>
      <c r="AOA4" s="389">
        <f>'2_MERCADO_PRIVADO'!TL28</f>
        <v/>
      </c>
      <c r="AOB4" s="389">
        <f>'2_MERCADO_PRIVADO'!TO28</f>
        <v/>
      </c>
      <c r="AOC4" s="389">
        <f>'2_MERCADO_PRIVADO'!TR28</f>
        <v/>
      </c>
      <c r="AOD4" s="389">
        <f>'2_MERCADO_PRIVADO'!TU28</f>
        <v/>
      </c>
      <c r="AOE4" s="389">
        <f>'2_MERCADO_PRIVADO'!TX28</f>
        <v/>
      </c>
      <c r="AOF4" s="389">
        <f>'2_MERCADO_PRIVADO'!UA28</f>
        <v/>
      </c>
      <c r="AOG4" s="389">
        <f>'2_MERCADO_PRIVADO'!UD28</f>
        <v/>
      </c>
      <c r="AOI4" s="190">
        <f>'1_PLANTILLA_MENSUAL'!PO29</f>
        <v/>
      </c>
      <c r="AOJ4" s="190">
        <f>'1_PLANTILLA_MENSUAL'!PP29</f>
        <v/>
      </c>
      <c r="AOK4" s="190">
        <f>'1_PLANTILLA_MENSUAL'!PQ29</f>
        <v/>
      </c>
      <c r="AOL4" s="190">
        <f>'1_PLANTILLA_MENSUAL'!PR29</f>
        <v/>
      </c>
      <c r="AOM4" s="190">
        <f>'1_PLANTILLA_MENSUAL'!PS29</f>
        <v/>
      </c>
      <c r="AON4" s="190">
        <f>'1_PLANTILLA_MENSUAL'!PT29</f>
        <v/>
      </c>
      <c r="AOO4" s="190">
        <f>'1_PLANTILLA_MENSUAL'!PU29</f>
        <v/>
      </c>
      <c r="AOP4" s="190">
        <f>'1_PLANTILLA_MENSUAL'!PV29</f>
        <v/>
      </c>
      <c r="AOQ4" s="190">
        <f>'1_PLANTILLA_MENSUAL'!PW29</f>
        <v/>
      </c>
      <c r="AOR4" s="389">
        <f>'2_MERCADO_PRIVADO'!TF29</f>
        <v/>
      </c>
      <c r="AOS4" s="389">
        <f>'2_MERCADO_PRIVADO'!TI29</f>
        <v/>
      </c>
      <c r="AOT4" s="389">
        <f>'2_MERCADO_PRIVADO'!TL29</f>
        <v/>
      </c>
      <c r="AOU4" s="389">
        <f>'2_MERCADO_PRIVADO'!TO29</f>
        <v/>
      </c>
      <c r="AOV4" s="389">
        <f>'2_MERCADO_PRIVADO'!TR29</f>
        <v/>
      </c>
      <c r="AOW4" s="389">
        <f>'2_MERCADO_PRIVADO'!TU29</f>
        <v/>
      </c>
      <c r="AOX4" s="389">
        <f>'2_MERCADO_PRIVADO'!TX29</f>
        <v/>
      </c>
      <c r="AOY4" s="389">
        <f>'2_MERCADO_PRIVADO'!UA29</f>
        <v/>
      </c>
      <c r="AOZ4" s="389">
        <f>'2_MERCADO_PRIVADO'!UD29</f>
        <v/>
      </c>
      <c r="APB4" s="20">
        <f>'1_PLANTILLA_MENSUAL'!TB36</f>
        <v/>
      </c>
      <c r="APC4" s="20">
        <f>'1_PLANTILLA_MENSUAL'!TC36</f>
        <v/>
      </c>
      <c r="APE4" s="20">
        <f>'1_PLANTILLA_MENSUAL'!TE36</f>
        <v/>
      </c>
      <c r="APF4" s="20">
        <f>'1_PLANTILLA_MENSUAL'!TF36</f>
        <v/>
      </c>
      <c r="APG4" s="20">
        <f>'1_PLANTILLA_MENSUAL'!TG36</f>
        <v/>
      </c>
      <c r="APH4" s="20">
        <f>'1_PLANTILLA_MENSUAL'!TH36</f>
        <v/>
      </c>
      <c r="API4" s="20">
        <f>'1_PLANTILLA_MENSUAL'!TI36</f>
        <v/>
      </c>
      <c r="APJ4" s="20">
        <f>'1_PLANTILLA_MENSUAL'!TJ36</f>
        <v/>
      </c>
      <c r="APK4" s="20">
        <f>'1_PLANTILLA_MENSUAL'!TK36</f>
        <v/>
      </c>
      <c r="APL4" s="20">
        <f>'1_PLANTILLA_MENSUAL'!TL36</f>
        <v/>
      </c>
      <c r="APM4" s="20">
        <f>'1_PLANTILLA_MENSUAL'!TM36</f>
        <v/>
      </c>
      <c r="APN4" s="20">
        <f>'1_PLANTILLA_MENSUAL'!TN36</f>
        <v/>
      </c>
      <c r="APO4" s="20">
        <f>'1_PLANTILLA_MENSUAL'!TO36</f>
        <v/>
      </c>
      <c r="APP4" s="20">
        <f>'1_PLANTILLA_MENSUAL'!TP36</f>
        <v/>
      </c>
      <c r="APQ4" s="20">
        <f>'1_PLANTILLA_MENSUAL'!TQ36</f>
        <v/>
      </c>
      <c r="APR4" s="20">
        <f>'1_PLANTILLA_MENSUAL'!TR36</f>
        <v/>
      </c>
      <c r="APS4" s="20">
        <f>'1_PLANTILLA_MENSUAL'!TS36</f>
        <v/>
      </c>
      <c r="APT4" s="20">
        <f>'1_PLANTILLA_MENSUAL'!TT36</f>
        <v/>
      </c>
      <c r="APU4" s="20">
        <f>'1_PLANTILLA_MENSUAL'!TU36</f>
        <v/>
      </c>
    </row>
    <row r="5" ht="15.5" customHeight="1">
      <c r="A5" s="53">
        <f>'1_PLANTILLA_MENSUAL'!A47</f>
        <v/>
      </c>
      <c r="B5" s="53">
        <f>'1_PLANTILLA_MENSUAL'!B47</f>
        <v/>
      </c>
      <c r="C5" s="386">
        <f>'1_PLANTILLA_MENSUAL'!C47</f>
        <v/>
      </c>
      <c r="D5" s="20">
        <f>'1_PLANTILLA_MENSUAL'!E55</f>
        <v/>
      </c>
      <c r="E5" s="20">
        <f>'1_PLANTILLA_MENSUAL'!F55</f>
        <v/>
      </c>
      <c r="F5" s="20">
        <f>'1_PLANTILLA_MENSUAL'!G55</f>
        <v/>
      </c>
      <c r="G5" s="20">
        <f>'1_PLANTILLA_MENSUAL'!H55</f>
        <v/>
      </c>
      <c r="H5" s="20">
        <f>'1_PLANTILLA_MENSUAL'!I55</f>
        <v/>
      </c>
      <c r="I5" s="20">
        <f>'1_PLANTILLA_MENSUAL'!J55</f>
        <v/>
      </c>
      <c r="J5" s="20">
        <f>'1_PLANTILLA_MENSUAL'!K55</f>
        <v/>
      </c>
      <c r="K5" s="20">
        <f>'1_PLANTILLA_MENSUAL'!L55</f>
        <v/>
      </c>
      <c r="L5" s="20">
        <f>'1_PLANTILLA_MENSUAL'!M55</f>
        <v/>
      </c>
      <c r="M5" s="20">
        <f>'1_PLANTILLA_MENSUAL'!N55</f>
        <v/>
      </c>
      <c r="N5" s="20">
        <f>'1_PLANTILLA_MENSUAL'!O55</f>
        <v/>
      </c>
      <c r="O5" s="20">
        <f>'1_PLANTILLA_MENSUAL'!P55</f>
        <v/>
      </c>
      <c r="P5" s="20">
        <f>'1_PLANTILLA_MENSUAL'!Q55</f>
        <v/>
      </c>
      <c r="Q5" s="20">
        <f>'1_PLANTILLA_MENSUAL'!R55</f>
        <v/>
      </c>
      <c r="R5" s="20">
        <f>'1_PLANTILLA_MENSUAL'!S55</f>
        <v/>
      </c>
      <c r="S5" s="20">
        <f>'1_PLANTILLA_MENSUAL'!T55</f>
        <v/>
      </c>
      <c r="T5" s="20">
        <f>'1_PLANTILLA_MENSUAL'!U55</f>
        <v/>
      </c>
      <c r="U5" s="20">
        <f>'1_PLANTILLA_MENSUAL'!V55</f>
        <v/>
      </c>
      <c r="V5" s="20">
        <f>'1_PLANTILLA_MENSUAL'!W55</f>
        <v/>
      </c>
      <c r="W5" s="20">
        <f>'1_PLANTILLA_MENSUAL'!X55</f>
        <v/>
      </c>
      <c r="X5" s="20">
        <f>'1_PLANTILLA_MENSUAL'!Y55</f>
        <v/>
      </c>
      <c r="Y5" s="20">
        <f>'1_PLANTILLA_MENSUAL'!Z55</f>
        <v/>
      </c>
      <c r="Z5" s="20">
        <f>'1_PLANTILLA_MENSUAL'!AA55</f>
        <v/>
      </c>
      <c r="AA5" s="20">
        <f>'1_PLANTILLA_MENSUAL'!AB55</f>
        <v/>
      </c>
      <c r="AB5" s="20">
        <f>'1_PLANTILLA_MENSUAL'!AC55</f>
        <v/>
      </c>
      <c r="AC5" s="20">
        <f>'1_PLANTILLA_MENSUAL'!AD55</f>
        <v/>
      </c>
      <c r="AD5" s="20">
        <f>'1_PLANTILLA_MENSUAL'!AE55</f>
        <v/>
      </c>
      <c r="AE5" s="20">
        <f>'1_PLANTILLA_MENSUAL'!AF55</f>
        <v/>
      </c>
      <c r="AF5" s="20">
        <f>'1_PLANTILLA_MENSUAL'!AG55</f>
        <v/>
      </c>
      <c r="AG5" s="20">
        <f>'1_PLANTILLA_MENSUAL'!AH55</f>
        <v/>
      </c>
      <c r="AH5" s="20">
        <f>'1_PLANTILLA_MENSUAL'!AI55</f>
        <v/>
      </c>
      <c r="AI5" s="20">
        <f>'1_PLANTILLA_MENSUAL'!AJ55</f>
        <v/>
      </c>
      <c r="AJ5" s="20">
        <f>'1_PLANTILLA_MENSUAL'!AK55</f>
        <v/>
      </c>
      <c r="AK5" s="20">
        <f>'1_PLANTILLA_MENSUAL'!AL55</f>
        <v/>
      </c>
      <c r="AL5" s="20">
        <f>'1_PLANTILLA_MENSUAL'!AM55</f>
        <v/>
      </c>
      <c r="AM5" s="20">
        <f>'1_PLANTILLA_MENSUAL'!AN55</f>
        <v/>
      </c>
      <c r="AN5" s="20">
        <f>'1_PLANTILLA_MENSUAL'!AO55</f>
        <v/>
      </c>
      <c r="AO5" s="20">
        <f>'1_PLANTILLA_MENSUAL'!AP55</f>
        <v/>
      </c>
      <c r="AP5" s="20">
        <f>'1_PLANTILLA_MENSUAL'!AQ55</f>
        <v/>
      </c>
      <c r="AQ5" s="20">
        <f>'1_PLANTILLA_MENSUAL'!AR55</f>
        <v/>
      </c>
      <c r="AR5" s="20">
        <f>'1_PLANTILLA_MENSUAL'!AS55</f>
        <v/>
      </c>
      <c r="AS5" s="20">
        <f>'1_PLANTILLA_MENSUAL'!AT55</f>
        <v/>
      </c>
      <c r="AT5" s="20">
        <f>'1_PLANTILLA_MENSUAL'!AU55</f>
        <v/>
      </c>
      <c r="AU5" s="20">
        <f>'1_PLANTILLA_MENSUAL'!AV55</f>
        <v/>
      </c>
      <c r="AV5" s="20">
        <f>'1_PLANTILLA_MENSUAL'!AW55</f>
        <v/>
      </c>
      <c r="AW5" s="20">
        <f>'1_PLANTILLA_MENSUAL'!AX55</f>
        <v/>
      </c>
      <c r="AX5" s="20">
        <f>'1_PLANTILLA_MENSUAL'!AY55</f>
        <v/>
      </c>
      <c r="AY5" s="20">
        <f>'1_PLANTILLA_MENSUAL'!AZ55</f>
        <v/>
      </c>
      <c r="AZ5" s="20">
        <f>'1_PLANTILLA_MENSUAL'!BA55</f>
        <v/>
      </c>
      <c r="BA5" s="20">
        <f>'1_PLANTILLA_MENSUAL'!BB55</f>
        <v/>
      </c>
      <c r="BB5" s="20">
        <f>'1_PLANTILLA_MENSUAL'!BC55</f>
        <v/>
      </c>
      <c r="BC5" s="20">
        <f>'1_PLANTILLA_MENSUAL'!BD55</f>
        <v/>
      </c>
      <c r="BD5" s="20">
        <f>'1_PLANTILLA_MENSUAL'!BE55</f>
        <v/>
      </c>
      <c r="BE5" s="20">
        <f>'1_PLANTILLA_MENSUAL'!BF55</f>
        <v/>
      </c>
      <c r="BF5" s="20">
        <f>'1_PLANTILLA_MENSUAL'!BG55</f>
        <v/>
      </c>
      <c r="BG5" s="20">
        <f>'1_PLANTILLA_MENSUAL'!BH55</f>
        <v/>
      </c>
      <c r="BH5" s="20">
        <f>'1_PLANTILLA_MENSUAL'!BI55</f>
        <v/>
      </c>
      <c r="BI5" s="20">
        <f>'1_PLANTILLA_MENSUAL'!BJ55</f>
        <v/>
      </c>
      <c r="BJ5" s="20">
        <f>'1_PLANTILLA_MENSUAL'!BK55</f>
        <v/>
      </c>
      <c r="BK5" s="20">
        <f>'1_PLANTILLA_MENSUAL'!BL55</f>
        <v/>
      </c>
      <c r="BL5" s="20">
        <f>'1_PLANTILLA_MENSUAL'!BM55</f>
        <v/>
      </c>
      <c r="BM5" s="20">
        <f>'1_PLANTILLA_MENSUAL'!BN55</f>
        <v/>
      </c>
      <c r="BN5" s="20">
        <f>'1_PLANTILLA_MENSUAL'!BO55</f>
        <v/>
      </c>
      <c r="BO5" s="20">
        <f>'1_PLANTILLA_MENSUAL'!BP55</f>
        <v/>
      </c>
      <c r="BP5" s="20">
        <f>'1_PLANTILLA_MENSUAL'!BQ55</f>
        <v/>
      </c>
      <c r="BQ5" s="20">
        <f>'1_PLANTILLA_MENSUAL'!BR55</f>
        <v/>
      </c>
      <c r="BR5" s="20">
        <f>'1_PLANTILLA_MENSUAL'!BS55</f>
        <v/>
      </c>
      <c r="BS5" s="20">
        <f>'1_PLANTILLA_MENSUAL'!BT55</f>
        <v/>
      </c>
      <c r="BT5" s="20">
        <f>'1_PLANTILLA_MENSUAL'!BU55</f>
        <v/>
      </c>
      <c r="BU5" s="20">
        <f>'1_PLANTILLA_MENSUAL'!BV55</f>
        <v/>
      </c>
      <c r="BV5" s="20">
        <f>'1_PLANTILLA_MENSUAL'!BW55</f>
        <v/>
      </c>
      <c r="BW5" s="20">
        <f>'1_PLANTILLA_MENSUAL'!BX55</f>
        <v/>
      </c>
      <c r="BX5" s="20">
        <f>'1_PLANTILLA_MENSUAL'!BY55</f>
        <v/>
      </c>
      <c r="BY5" s="20">
        <f>'1_PLANTILLA_MENSUAL'!BZ55</f>
        <v/>
      </c>
      <c r="BZ5" s="20">
        <f>'1_PLANTILLA_MENSUAL'!CA55</f>
        <v/>
      </c>
      <c r="CA5" s="20">
        <f>'1_PLANTILLA_MENSUAL'!CB55</f>
        <v/>
      </c>
      <c r="CB5" s="20">
        <f>'1_PLANTILLA_MENSUAL'!CC55</f>
        <v/>
      </c>
      <c r="CC5" s="20">
        <f>'1_PLANTILLA_MENSUAL'!CD55</f>
        <v/>
      </c>
      <c r="CD5" s="20">
        <f>'1_PLANTILLA_MENSUAL'!CE55</f>
        <v/>
      </c>
      <c r="CE5" s="20">
        <f>'1_PLANTILLA_MENSUAL'!CF55</f>
        <v/>
      </c>
      <c r="CF5" s="20">
        <f>'1_PLANTILLA_MENSUAL'!CG55</f>
        <v/>
      </c>
      <c r="CG5" s="20">
        <f>'1_PLANTILLA_MENSUAL'!CH55</f>
        <v/>
      </c>
      <c r="CH5" s="20">
        <f>'1_PLANTILLA_MENSUAL'!CI55</f>
        <v/>
      </c>
      <c r="CI5" s="20">
        <f>'1_PLANTILLA_MENSUAL'!CJ55</f>
        <v/>
      </c>
      <c r="CJ5" s="20">
        <f>'1_PLANTILLA_MENSUAL'!CK55</f>
        <v/>
      </c>
      <c r="CK5" s="20">
        <f>'1_PLANTILLA_MENSUAL'!CL55</f>
        <v/>
      </c>
      <c r="CL5" s="20">
        <f>'1_PLANTILLA_MENSUAL'!CM55</f>
        <v/>
      </c>
      <c r="CM5" s="20">
        <f>'1_PLANTILLA_MENSUAL'!CN55</f>
        <v/>
      </c>
      <c r="CN5" s="20">
        <f>'1_PLANTILLA_MENSUAL'!CO55</f>
        <v/>
      </c>
      <c r="CO5" s="20">
        <f>'1_PLANTILLA_MENSUAL'!CP55</f>
        <v/>
      </c>
      <c r="CP5" s="20">
        <f>'1_PLANTILLA_MENSUAL'!CQ55</f>
        <v/>
      </c>
      <c r="CQ5" s="20">
        <f>'1_PLANTILLA_MENSUAL'!CR55</f>
        <v/>
      </c>
      <c r="CR5" s="20">
        <f>'1_PLANTILLA_MENSUAL'!CS55</f>
        <v/>
      </c>
      <c r="CS5" s="20">
        <f>'1_PLANTILLA_MENSUAL'!CT55</f>
        <v/>
      </c>
      <c r="CT5" s="20">
        <f>'1_PLANTILLA_MENSUAL'!CU55</f>
        <v/>
      </c>
      <c r="CU5" s="20">
        <f>'1_PLANTILLA_MENSUAL'!CV55</f>
        <v/>
      </c>
      <c r="CV5" s="20">
        <f>'1_PLANTILLA_MENSUAL'!CW55</f>
        <v/>
      </c>
      <c r="CW5" s="20">
        <f>'1_PLANTILLA_MENSUAL'!CX55</f>
        <v/>
      </c>
      <c r="CX5" s="20">
        <f>'1_PLANTILLA_MENSUAL'!CY55</f>
        <v/>
      </c>
      <c r="CY5" s="20">
        <f>'1_PLANTILLA_MENSUAL'!CZ55</f>
        <v/>
      </c>
      <c r="CZ5" s="20">
        <f>'1_PLANTILLA_MENSUAL'!DA55</f>
        <v/>
      </c>
      <c r="DA5" s="20">
        <f>'1_PLANTILLA_MENSUAL'!DB55</f>
        <v/>
      </c>
      <c r="DB5" s="20">
        <f>'1_PLANTILLA_MENSUAL'!DC55</f>
        <v/>
      </c>
      <c r="DC5" s="20">
        <f>'1_PLANTILLA_MENSUAL'!DD55</f>
        <v/>
      </c>
      <c r="DD5" s="20">
        <f>'1_PLANTILLA_MENSUAL'!DE55</f>
        <v/>
      </c>
      <c r="DE5" s="20">
        <f>'1_PLANTILLA_MENSUAL'!DF55</f>
        <v/>
      </c>
      <c r="DF5" s="20">
        <f>'1_PLANTILLA_MENSUAL'!DG55</f>
        <v/>
      </c>
      <c r="DG5" s="20">
        <f>'1_PLANTILLA_MENSUAL'!DH55</f>
        <v/>
      </c>
      <c r="DH5" s="20">
        <f>'1_PLANTILLA_MENSUAL'!DI55</f>
        <v/>
      </c>
      <c r="DI5" s="20">
        <f>'1_PLANTILLA_MENSUAL'!DJ55</f>
        <v/>
      </c>
      <c r="DJ5" s="20">
        <f>'1_PLANTILLA_MENSUAL'!DK55</f>
        <v/>
      </c>
      <c r="DK5" s="20">
        <f>'1_PLANTILLA_MENSUAL'!DL55</f>
        <v/>
      </c>
      <c r="DL5" s="20">
        <f>'1_PLANTILLA_MENSUAL'!DM55</f>
        <v/>
      </c>
      <c r="DM5" s="20">
        <f>'1_PLANTILLA_MENSUAL'!DN55</f>
        <v/>
      </c>
      <c r="DN5" s="20">
        <f>'1_PLANTILLA_MENSUAL'!DO55</f>
        <v/>
      </c>
      <c r="DO5" s="20">
        <f>'1_PLANTILLA_MENSUAL'!DP55</f>
        <v/>
      </c>
      <c r="DP5" s="20">
        <f>'1_PLANTILLA_MENSUAL'!DQ55</f>
        <v/>
      </c>
      <c r="DQ5" s="20">
        <f>'1_PLANTILLA_MENSUAL'!DR55</f>
        <v/>
      </c>
      <c r="DR5" s="20">
        <f>'1_PLANTILLA_MENSUAL'!DS55</f>
        <v/>
      </c>
      <c r="DS5" s="20">
        <f>'1_PLANTILLA_MENSUAL'!DT55</f>
        <v/>
      </c>
      <c r="DT5" s="20">
        <f>'1_PLANTILLA_MENSUAL'!DU55</f>
        <v/>
      </c>
      <c r="DU5" s="20">
        <f>'1_PLANTILLA_MENSUAL'!DV55</f>
        <v/>
      </c>
      <c r="DV5" s="20">
        <f>'1_PLANTILLA_MENSUAL'!DW55</f>
        <v/>
      </c>
      <c r="DW5" s="20">
        <f>'1_PLANTILLA_MENSUAL'!DX55</f>
        <v/>
      </c>
      <c r="DX5" s="20">
        <f>'1_PLANTILLA_MENSUAL'!DY55</f>
        <v/>
      </c>
      <c r="DY5" s="20">
        <f>'1_PLANTILLA_MENSUAL'!DZ55</f>
        <v/>
      </c>
      <c r="DZ5" s="20">
        <f>'1_PLANTILLA_MENSUAL'!EA55</f>
        <v/>
      </c>
      <c r="EA5" s="20">
        <f>'1_PLANTILLA_MENSUAL'!EB55</f>
        <v/>
      </c>
      <c r="EB5" s="20">
        <f>'1_PLANTILLA_MENSUAL'!EC55</f>
        <v/>
      </c>
      <c r="EC5" s="20">
        <f>'1_PLANTILLA_MENSUAL'!ED55</f>
        <v/>
      </c>
      <c r="ED5" s="20">
        <f>'1_PLANTILLA_MENSUAL'!EE55</f>
        <v/>
      </c>
      <c r="EE5" s="20">
        <f>'1_PLANTILLA_MENSUAL'!EF55</f>
        <v/>
      </c>
      <c r="EF5" s="20">
        <f>'1_PLANTILLA_MENSUAL'!EG55</f>
        <v/>
      </c>
      <c r="EG5" s="20">
        <f>'1_PLANTILLA_MENSUAL'!EH55</f>
        <v/>
      </c>
      <c r="EH5" s="20">
        <f>'1_PLANTILLA_MENSUAL'!EI55</f>
        <v/>
      </c>
      <c r="EI5" s="20">
        <f>'1_PLANTILLA_MENSUAL'!EJ55</f>
        <v/>
      </c>
      <c r="EJ5" s="20">
        <f>'1_PLANTILLA_MENSUAL'!EK55</f>
        <v/>
      </c>
      <c r="EK5" s="20">
        <f>'1_PLANTILLA_MENSUAL'!EL55</f>
        <v/>
      </c>
      <c r="EL5" s="20">
        <f>'1_PLANTILLA_MENSUAL'!EM55</f>
        <v/>
      </c>
      <c r="EM5" s="20">
        <f>'1_PLANTILLA_MENSUAL'!EN55</f>
        <v/>
      </c>
      <c r="EN5" s="20">
        <f>'1_PLANTILLA_MENSUAL'!EO55</f>
        <v/>
      </c>
      <c r="EO5" s="20">
        <f>'1_PLANTILLA_MENSUAL'!EP55</f>
        <v/>
      </c>
      <c r="EP5" s="20">
        <f>'1_PLANTILLA_MENSUAL'!EQ55</f>
        <v/>
      </c>
      <c r="EQ5" s="20">
        <f>'1_PLANTILLA_MENSUAL'!ER55</f>
        <v/>
      </c>
      <c r="ER5" s="20">
        <f>'1_PLANTILLA_MENSUAL'!ES55</f>
        <v/>
      </c>
      <c r="ES5" s="20">
        <f>'1_PLANTILLA_MENSUAL'!ET55</f>
        <v/>
      </c>
      <c r="ET5" s="20">
        <f>'1_PLANTILLA_MENSUAL'!EU55</f>
        <v/>
      </c>
      <c r="EU5" s="20">
        <f>'1_PLANTILLA_MENSUAL'!EV55</f>
        <v/>
      </c>
      <c r="EV5" s="20">
        <f>'1_PLANTILLA_MENSUAL'!EW55</f>
        <v/>
      </c>
      <c r="EW5" s="20">
        <f>'1_PLANTILLA_MENSUAL'!EX55</f>
        <v/>
      </c>
      <c r="EX5" s="20">
        <f>'1_PLANTILLA_MENSUAL'!EY55</f>
        <v/>
      </c>
      <c r="EY5" s="20">
        <f>'1_PLANTILLA_MENSUAL'!EZ55</f>
        <v/>
      </c>
      <c r="EZ5" s="20">
        <f>'1_PLANTILLA_MENSUAL'!FA55</f>
        <v/>
      </c>
      <c r="FA5" s="20">
        <f>'1_PLANTILLA_MENSUAL'!FB55</f>
        <v/>
      </c>
      <c r="FB5" s="20">
        <f>'1_PLANTILLA_MENSUAL'!FC55</f>
        <v/>
      </c>
      <c r="FC5" s="20">
        <f>'1_PLANTILLA_MENSUAL'!FD55</f>
        <v/>
      </c>
      <c r="FD5" s="20">
        <f>'1_PLANTILLA_MENSUAL'!FE55</f>
        <v/>
      </c>
      <c r="FE5" s="20">
        <f>'1_PLANTILLA_MENSUAL'!FF55</f>
        <v/>
      </c>
      <c r="FF5" s="20">
        <f>'1_PLANTILLA_MENSUAL'!FG55</f>
        <v/>
      </c>
      <c r="FG5" s="20">
        <f>'1_PLANTILLA_MENSUAL'!FH55</f>
        <v/>
      </c>
      <c r="FH5" s="20">
        <f>'1_PLANTILLA_MENSUAL'!FI55</f>
        <v/>
      </c>
      <c r="FI5" s="20">
        <f>'1_PLANTILLA_MENSUAL'!FJ55</f>
        <v/>
      </c>
      <c r="FJ5" s="20">
        <f>'1_PLANTILLA_MENSUAL'!FK55</f>
        <v/>
      </c>
      <c r="FK5" s="20">
        <f>'1_PLANTILLA_MENSUAL'!FL55</f>
        <v/>
      </c>
      <c r="FL5" s="20">
        <f>'1_PLANTILLA_MENSUAL'!FM55</f>
        <v/>
      </c>
      <c r="FM5" s="20">
        <f>'1_PLANTILLA_MENSUAL'!FN55</f>
        <v/>
      </c>
      <c r="FN5" s="20">
        <f>'1_PLANTILLA_MENSUAL'!FO55</f>
        <v/>
      </c>
      <c r="FO5" s="20">
        <f>'1_PLANTILLA_MENSUAL'!FP55</f>
        <v/>
      </c>
      <c r="FP5" s="20">
        <f>'1_PLANTILLA_MENSUAL'!FQ55</f>
        <v/>
      </c>
      <c r="FQ5" s="20">
        <f>'1_PLANTILLA_MENSUAL'!FR55</f>
        <v/>
      </c>
      <c r="FR5" s="20">
        <f>'1_PLANTILLA_MENSUAL'!FS55</f>
        <v/>
      </c>
      <c r="FS5" s="20">
        <f>'1_PLANTILLA_MENSUAL'!FT55</f>
        <v/>
      </c>
      <c r="FT5" s="20">
        <f>'1_PLANTILLA_MENSUAL'!FU55</f>
        <v/>
      </c>
      <c r="FU5" s="20">
        <f>'1_PLANTILLA_MENSUAL'!FV55</f>
        <v/>
      </c>
      <c r="FV5" s="20">
        <f>'1_PLANTILLA_MENSUAL'!FW55</f>
        <v/>
      </c>
      <c r="FW5" s="20">
        <f>'1_PLANTILLA_MENSUAL'!FX55</f>
        <v/>
      </c>
      <c r="FX5" s="20">
        <f>'1_PLANTILLA_MENSUAL'!FY55</f>
        <v/>
      </c>
      <c r="FY5" s="20">
        <f>'1_PLANTILLA_MENSUAL'!FZ55</f>
        <v/>
      </c>
      <c r="FZ5" s="20">
        <f>'1_PLANTILLA_MENSUAL'!GA55</f>
        <v/>
      </c>
      <c r="GA5" s="20">
        <f>'1_PLANTILLA_MENSUAL'!GB55</f>
        <v/>
      </c>
      <c r="GB5" s="20">
        <f>'1_PLANTILLA_MENSUAL'!GC55</f>
        <v/>
      </c>
      <c r="GC5" s="20">
        <f>'1_PLANTILLA_MENSUAL'!GD55</f>
        <v/>
      </c>
      <c r="GD5" s="20">
        <f>'1_PLANTILLA_MENSUAL'!GE55</f>
        <v/>
      </c>
      <c r="GE5" s="20">
        <f>'1_PLANTILLA_MENSUAL'!GF55</f>
        <v/>
      </c>
      <c r="GF5" s="20">
        <f>'1_PLANTILLA_MENSUAL'!GG55</f>
        <v/>
      </c>
      <c r="GG5" s="20">
        <f>'1_PLANTILLA_MENSUAL'!GH55</f>
        <v/>
      </c>
      <c r="GH5" s="20">
        <f>'1_PLANTILLA_MENSUAL'!GI55</f>
        <v/>
      </c>
      <c r="GI5" s="20">
        <f>'1_PLANTILLA_MENSUAL'!GJ55</f>
        <v/>
      </c>
      <c r="GJ5" s="20">
        <f>'1_PLANTILLA_MENSUAL'!GK55</f>
        <v/>
      </c>
      <c r="GK5" s="20">
        <f>'1_PLANTILLA_MENSUAL'!GL55</f>
        <v/>
      </c>
      <c r="GL5" s="20">
        <f>'1_PLANTILLA_MENSUAL'!GM55</f>
        <v/>
      </c>
      <c r="GM5" s="20">
        <f>'1_PLANTILLA_MENSUAL'!GN55</f>
        <v/>
      </c>
      <c r="GN5" s="20">
        <f>'1_PLANTILLA_MENSUAL'!GO55</f>
        <v/>
      </c>
      <c r="GO5" s="20">
        <f>'1_PLANTILLA_MENSUAL'!GP55</f>
        <v/>
      </c>
      <c r="GP5" s="20">
        <f>'1_PLANTILLA_MENSUAL'!GQ55</f>
        <v/>
      </c>
      <c r="GQ5" s="20">
        <f>'1_PLANTILLA_MENSUAL'!GR55</f>
        <v/>
      </c>
      <c r="GR5" s="20">
        <f>'1_PLANTILLA_MENSUAL'!GS55</f>
        <v/>
      </c>
      <c r="GS5" s="20">
        <f>'1_PLANTILLA_MENSUAL'!GT55</f>
        <v/>
      </c>
      <c r="GT5" s="20">
        <f>'1_PLANTILLA_MENSUAL'!GU55</f>
        <v/>
      </c>
      <c r="GU5" s="20">
        <f>'1_PLANTILLA_MENSUAL'!GV55</f>
        <v/>
      </c>
      <c r="GV5" s="20">
        <f>'1_PLANTILLA_MENSUAL'!GW55</f>
        <v/>
      </c>
      <c r="GW5" s="20">
        <f>'1_PLANTILLA_MENSUAL'!GX55</f>
        <v/>
      </c>
      <c r="GX5" s="20">
        <f>'1_PLANTILLA_MENSUAL'!GY55</f>
        <v/>
      </c>
      <c r="GY5" s="20">
        <f>'1_PLANTILLA_MENSUAL'!GZ55</f>
        <v/>
      </c>
      <c r="GZ5" s="20">
        <f>'1_PLANTILLA_MENSUAL'!HA55</f>
        <v/>
      </c>
      <c r="HA5" s="20">
        <f>'1_PLANTILLA_MENSUAL'!HB55</f>
        <v/>
      </c>
      <c r="HB5" s="20">
        <f>'1_PLANTILLA_MENSUAL'!HC55</f>
        <v/>
      </c>
      <c r="HC5" s="20">
        <f>'1_PLANTILLA_MENSUAL'!HD55</f>
        <v/>
      </c>
      <c r="HD5" s="20">
        <f>'1_PLANTILLA_MENSUAL'!HE55</f>
        <v/>
      </c>
      <c r="HE5" s="20">
        <f>'1_PLANTILLA_MENSUAL'!HF55</f>
        <v/>
      </c>
      <c r="HF5" s="20">
        <f>'1_PLANTILLA_MENSUAL'!HG55</f>
        <v/>
      </c>
      <c r="HG5" s="20">
        <f>'1_PLANTILLA_MENSUAL'!HH55</f>
        <v/>
      </c>
      <c r="HH5" s="20">
        <f>'1_PLANTILLA_MENSUAL'!HI55</f>
        <v/>
      </c>
      <c r="HI5" s="20">
        <f>'1_PLANTILLA_MENSUAL'!HJ55</f>
        <v/>
      </c>
      <c r="HJ5" s="20">
        <f>'1_PLANTILLA_MENSUAL'!HK55</f>
        <v/>
      </c>
      <c r="HK5" s="20">
        <f>'1_PLANTILLA_MENSUAL'!HL55</f>
        <v/>
      </c>
      <c r="HL5" s="20">
        <f>'1_PLANTILLA_MENSUAL'!HM55</f>
        <v/>
      </c>
      <c r="HM5" s="20">
        <f>'1_PLANTILLA_MENSUAL'!HN55</f>
        <v/>
      </c>
      <c r="HN5" s="20">
        <f>'1_PLANTILLA_MENSUAL'!HO55</f>
        <v/>
      </c>
      <c r="HO5" s="20">
        <f>'1_PLANTILLA_MENSUAL'!HP55</f>
        <v/>
      </c>
      <c r="HP5" s="20">
        <f>'1_PLANTILLA_MENSUAL'!HQ55</f>
        <v/>
      </c>
      <c r="HQ5" s="20">
        <f>'1_PLANTILLA_MENSUAL'!HR55</f>
        <v/>
      </c>
      <c r="HR5" s="20">
        <f>'1_PLANTILLA_MENSUAL'!HS55</f>
        <v/>
      </c>
      <c r="HS5" s="20">
        <f>'1_PLANTILLA_MENSUAL'!HT55</f>
        <v/>
      </c>
      <c r="HT5" s="20">
        <f>'1_PLANTILLA_MENSUAL'!HU55</f>
        <v/>
      </c>
      <c r="HU5" s="20">
        <f>'1_PLANTILLA_MENSUAL'!HV55</f>
        <v/>
      </c>
      <c r="HV5" s="20">
        <f>'1_PLANTILLA_MENSUAL'!HW55</f>
        <v/>
      </c>
      <c r="HW5" s="20">
        <f>'1_PLANTILLA_MENSUAL'!HX55</f>
        <v/>
      </c>
      <c r="HX5" s="20">
        <f>'1_PLANTILLA_MENSUAL'!HY55</f>
        <v/>
      </c>
      <c r="HY5" s="20">
        <f>'1_PLANTILLA_MENSUAL'!HZ55</f>
        <v/>
      </c>
      <c r="HZ5" s="20">
        <f>'1_PLANTILLA_MENSUAL'!IA55</f>
        <v/>
      </c>
      <c r="IA5" s="20">
        <f>'1_PLANTILLA_MENSUAL'!IB55</f>
        <v/>
      </c>
      <c r="IB5" s="20">
        <f>'1_PLANTILLA_MENSUAL'!IC55</f>
        <v/>
      </c>
      <c r="IC5" s="20">
        <f>'1_PLANTILLA_MENSUAL'!ID55</f>
        <v/>
      </c>
      <c r="ID5" s="20">
        <f>'1_PLANTILLA_MENSUAL'!IE55</f>
        <v/>
      </c>
      <c r="IE5" s="20">
        <f>'1_PLANTILLA_MENSUAL'!IF55</f>
        <v/>
      </c>
      <c r="IF5" s="20">
        <f>'1_PLANTILLA_MENSUAL'!IG55</f>
        <v/>
      </c>
      <c r="IG5" s="20">
        <f>'1_PLANTILLA_MENSUAL'!IH55</f>
        <v/>
      </c>
      <c r="IH5" s="20">
        <f>'1_PLANTILLA_MENSUAL'!II55</f>
        <v/>
      </c>
      <c r="II5" s="20">
        <f>'1_PLANTILLA_MENSUAL'!IJ55</f>
        <v/>
      </c>
      <c r="IJ5" s="20">
        <f>'1_PLANTILLA_MENSUAL'!IK55</f>
        <v/>
      </c>
      <c r="IK5" s="20">
        <f>'1_PLANTILLA_MENSUAL'!IL55</f>
        <v/>
      </c>
      <c r="IL5" s="20">
        <f>'1_PLANTILLA_MENSUAL'!IM55</f>
        <v/>
      </c>
      <c r="IM5" s="20">
        <f>'1_PLANTILLA_MENSUAL'!IN55</f>
        <v/>
      </c>
      <c r="IN5" s="20">
        <f>'1_PLANTILLA_MENSUAL'!IO55</f>
        <v/>
      </c>
      <c r="IO5" s="20">
        <f>'1_PLANTILLA_MENSUAL'!IP55</f>
        <v/>
      </c>
      <c r="IP5" s="20">
        <f>'1_PLANTILLA_MENSUAL'!IQ55</f>
        <v/>
      </c>
      <c r="IQ5" s="20">
        <f>'1_PLANTILLA_MENSUAL'!IR55</f>
        <v/>
      </c>
      <c r="IR5" s="20">
        <f>'1_PLANTILLA_MENSUAL'!IS55</f>
        <v/>
      </c>
      <c r="IS5" s="20">
        <f>'1_PLANTILLA_MENSUAL'!IT55</f>
        <v/>
      </c>
      <c r="IT5" s="20">
        <f>'1_PLANTILLA_MENSUAL'!IU55</f>
        <v/>
      </c>
      <c r="IU5" s="20">
        <f>'1_PLANTILLA_MENSUAL'!IV55</f>
        <v/>
      </c>
      <c r="IV5" s="20">
        <f>'1_PLANTILLA_MENSUAL'!IW55</f>
        <v/>
      </c>
      <c r="IW5" s="20">
        <f>'1_PLANTILLA_MENSUAL'!IX55</f>
        <v/>
      </c>
      <c r="IX5" s="20">
        <f>'1_PLANTILLA_MENSUAL'!IY55</f>
        <v/>
      </c>
      <c r="IY5" s="20">
        <f>'1_PLANTILLA_MENSUAL'!IZ55</f>
        <v/>
      </c>
      <c r="IZ5" s="20">
        <f>'1_PLANTILLA_MENSUAL'!JA55</f>
        <v/>
      </c>
      <c r="JA5" s="20">
        <f>'1_PLANTILLA_MENSUAL'!JB55</f>
        <v/>
      </c>
      <c r="JB5" s="20">
        <f>'1_PLANTILLA_MENSUAL'!JC55</f>
        <v/>
      </c>
      <c r="JC5" s="20">
        <f>'1_PLANTILLA_MENSUAL'!JD55</f>
        <v/>
      </c>
      <c r="JD5" s="20">
        <f>'1_PLANTILLA_MENSUAL'!JE55</f>
        <v/>
      </c>
      <c r="JE5" s="20">
        <f>'1_PLANTILLA_MENSUAL'!JF55</f>
        <v/>
      </c>
      <c r="JF5" s="20">
        <f>'1_PLANTILLA_MENSUAL'!JG55</f>
        <v/>
      </c>
      <c r="JG5" s="20">
        <f>'1_PLANTILLA_MENSUAL'!JH55</f>
        <v/>
      </c>
      <c r="JH5" s="20">
        <f>'1_PLANTILLA_MENSUAL'!JI55</f>
        <v/>
      </c>
      <c r="JI5" s="20">
        <f>'1_PLANTILLA_MENSUAL'!JJ55</f>
        <v/>
      </c>
      <c r="JJ5" s="20">
        <f>'1_PLANTILLA_MENSUAL'!JK55</f>
        <v/>
      </c>
      <c r="JK5" s="20">
        <f>'1_PLANTILLA_MENSUAL'!JL55</f>
        <v/>
      </c>
      <c r="JL5" s="20">
        <f>'1_PLANTILLA_MENSUAL'!JM55</f>
        <v/>
      </c>
      <c r="JM5" s="20">
        <f>'1_PLANTILLA_MENSUAL'!JN55</f>
        <v/>
      </c>
      <c r="JN5" s="20">
        <f>'1_PLANTILLA_MENSUAL'!JO55</f>
        <v/>
      </c>
      <c r="JO5" s="20">
        <f>'1_PLANTILLA_MENSUAL'!JP55</f>
        <v/>
      </c>
      <c r="JP5" s="20">
        <f>'1_PLANTILLA_MENSUAL'!JQ55</f>
        <v/>
      </c>
      <c r="JQ5" s="20">
        <f>'1_PLANTILLA_MENSUAL'!JR55</f>
        <v/>
      </c>
      <c r="JR5" s="20">
        <f>'1_PLANTILLA_MENSUAL'!JS55</f>
        <v/>
      </c>
      <c r="JS5" s="20">
        <f>'1_PLANTILLA_MENSUAL'!JT55</f>
        <v/>
      </c>
      <c r="JT5" s="20">
        <f>'1_PLANTILLA_MENSUAL'!JU55</f>
        <v/>
      </c>
      <c r="JU5" s="20">
        <f>'1_PLANTILLA_MENSUAL'!JV55</f>
        <v/>
      </c>
      <c r="JV5" s="20">
        <f>'1_PLANTILLA_MENSUAL'!JW55</f>
        <v/>
      </c>
      <c r="JW5" s="20">
        <f>'1_PLANTILLA_MENSUAL'!JX55</f>
        <v/>
      </c>
      <c r="JX5" s="20">
        <f>'1_PLANTILLA_MENSUAL'!JY55</f>
        <v/>
      </c>
      <c r="JY5" s="20">
        <f>'1_PLANTILLA_MENSUAL'!JZ55</f>
        <v/>
      </c>
      <c r="JZ5" s="20">
        <f>'1_PLANTILLA_MENSUAL'!KA55</f>
        <v/>
      </c>
      <c r="KA5" s="20">
        <f>'1_PLANTILLA_MENSUAL'!KB55</f>
        <v/>
      </c>
      <c r="KB5" s="20">
        <f>'1_PLANTILLA_MENSUAL'!KC55</f>
        <v/>
      </c>
      <c r="KC5" s="20">
        <f>'1_PLANTILLA_MENSUAL'!KD55</f>
        <v/>
      </c>
      <c r="KD5" s="20">
        <f>'1_PLANTILLA_MENSUAL'!KE55</f>
        <v/>
      </c>
      <c r="KE5" s="20">
        <f>'1_PLANTILLA_MENSUAL'!KF55</f>
        <v/>
      </c>
      <c r="KF5" s="20">
        <f>'1_PLANTILLA_MENSUAL'!KG55</f>
        <v/>
      </c>
      <c r="KG5" s="20">
        <f>'1_PLANTILLA_MENSUAL'!KH55</f>
        <v/>
      </c>
      <c r="KH5" s="20">
        <f>'1_PLANTILLA_MENSUAL'!KI55</f>
        <v/>
      </c>
      <c r="KI5" s="20">
        <f>'1_PLANTILLA_MENSUAL'!KJ55</f>
        <v/>
      </c>
      <c r="KJ5" s="20">
        <f>'1_PLANTILLA_MENSUAL'!KK55</f>
        <v/>
      </c>
      <c r="KK5" s="20">
        <f>'1_PLANTILLA_MENSUAL'!KL55</f>
        <v/>
      </c>
      <c r="KL5" s="20">
        <f>'1_PLANTILLA_MENSUAL'!KM55</f>
        <v/>
      </c>
      <c r="KM5" s="20">
        <f>'1_PLANTILLA_MENSUAL'!KN55</f>
        <v/>
      </c>
      <c r="KN5" s="20">
        <f>'1_PLANTILLA_MENSUAL'!KO55</f>
        <v/>
      </c>
      <c r="KO5" s="20">
        <f>'1_PLANTILLA_MENSUAL'!KP55</f>
        <v/>
      </c>
      <c r="KP5" s="20">
        <f>'1_PLANTILLA_MENSUAL'!KQ55</f>
        <v/>
      </c>
      <c r="KQ5" s="20">
        <f>'1_PLANTILLA_MENSUAL'!KR55</f>
        <v/>
      </c>
      <c r="KR5" s="20">
        <f>'1_PLANTILLA_MENSUAL'!KS55</f>
        <v/>
      </c>
      <c r="KS5" s="20">
        <f>'1_PLANTILLA_MENSUAL'!KT55</f>
        <v/>
      </c>
      <c r="KT5" s="20">
        <f>'1_PLANTILLA_MENSUAL'!KU55</f>
        <v/>
      </c>
      <c r="KU5" s="20">
        <f>'1_PLANTILLA_MENSUAL'!KV55</f>
        <v/>
      </c>
      <c r="KV5" s="20">
        <f>'1_PLANTILLA_MENSUAL'!KW55</f>
        <v/>
      </c>
      <c r="KW5" s="20">
        <f>'1_PLANTILLA_MENSUAL'!KX55</f>
        <v/>
      </c>
      <c r="KX5" s="20">
        <f>'1_PLANTILLA_MENSUAL'!KY55</f>
        <v/>
      </c>
      <c r="KY5" s="20">
        <f>'1_PLANTILLA_MENSUAL'!KZ55</f>
        <v/>
      </c>
      <c r="KZ5" s="20">
        <f>'1_PLANTILLA_MENSUAL'!LA55</f>
        <v/>
      </c>
      <c r="LA5" s="20">
        <f>'1_PLANTILLA_MENSUAL'!LB55</f>
        <v/>
      </c>
      <c r="LB5" s="20">
        <f>'1_PLANTILLA_MENSUAL'!LC55</f>
        <v/>
      </c>
      <c r="LC5" s="20">
        <f>'1_PLANTILLA_MENSUAL'!LD55</f>
        <v/>
      </c>
      <c r="LD5" s="20">
        <f>'1_PLANTILLA_MENSUAL'!LE55</f>
        <v/>
      </c>
      <c r="LE5" s="20">
        <f>'1_PLANTILLA_MENSUAL'!LF55</f>
        <v/>
      </c>
      <c r="LF5" s="20">
        <f>'1_PLANTILLA_MENSUAL'!LG55</f>
        <v/>
      </c>
      <c r="LG5" s="20">
        <f>'1_PLANTILLA_MENSUAL'!LH55</f>
        <v/>
      </c>
      <c r="LH5" s="20">
        <f>'1_PLANTILLA_MENSUAL'!LI55</f>
        <v/>
      </c>
      <c r="LI5" s="20">
        <f>'1_PLANTILLA_MENSUAL'!LJ55</f>
        <v/>
      </c>
      <c r="LJ5" s="20">
        <f>'1_PLANTILLA_MENSUAL'!LK55</f>
        <v/>
      </c>
      <c r="LK5" s="20">
        <f>'1_PLANTILLA_MENSUAL'!LL55</f>
        <v/>
      </c>
      <c r="LL5" s="20">
        <f>'1_PLANTILLA_MENSUAL'!LM55</f>
        <v/>
      </c>
      <c r="LM5" s="20">
        <f>'1_PLANTILLA_MENSUAL'!LN55</f>
        <v/>
      </c>
      <c r="LN5" s="20">
        <f>'1_PLANTILLA_MENSUAL'!LO55</f>
        <v/>
      </c>
      <c r="LO5" s="20">
        <f>'1_PLANTILLA_MENSUAL'!LP55</f>
        <v/>
      </c>
      <c r="LP5" s="20">
        <f>'1_PLANTILLA_MENSUAL'!LQ55</f>
        <v/>
      </c>
      <c r="LQ5" s="20">
        <f>'1_PLANTILLA_MENSUAL'!LR55</f>
        <v/>
      </c>
      <c r="LR5" s="20">
        <f>'1_PLANTILLA_MENSUAL'!LS55</f>
        <v/>
      </c>
      <c r="LS5" s="20">
        <f>'1_PLANTILLA_MENSUAL'!LT55</f>
        <v/>
      </c>
      <c r="LT5" s="20">
        <f>'1_PLANTILLA_MENSUAL'!LU55</f>
        <v/>
      </c>
      <c r="LU5" s="20">
        <f>'1_PLANTILLA_MENSUAL'!LV55</f>
        <v/>
      </c>
      <c r="LV5" s="20">
        <f>'1_PLANTILLA_MENSUAL'!LW55</f>
        <v/>
      </c>
      <c r="LW5" s="20">
        <f>'1_PLANTILLA_MENSUAL'!LX55</f>
        <v/>
      </c>
      <c r="LX5" s="20">
        <f>'1_PLANTILLA_MENSUAL'!LY55</f>
        <v/>
      </c>
      <c r="LY5" s="20">
        <f>'1_PLANTILLA_MENSUAL'!LZ55</f>
        <v/>
      </c>
      <c r="LZ5" s="20">
        <f>'1_PLANTILLA_MENSUAL'!MA55</f>
        <v/>
      </c>
      <c r="MA5" s="20">
        <f>'1_PLANTILLA_MENSUAL'!MB55</f>
        <v/>
      </c>
      <c r="MB5" s="20">
        <f>'1_PLANTILLA_MENSUAL'!MC55</f>
        <v/>
      </c>
      <c r="MC5" s="20">
        <f>'1_PLANTILLA_MENSUAL'!MD55</f>
        <v/>
      </c>
      <c r="MD5" s="20">
        <f>'1_PLANTILLA_MENSUAL'!ME55</f>
        <v/>
      </c>
      <c r="ME5" s="20">
        <f>'1_PLANTILLA_MENSUAL'!MF55</f>
        <v/>
      </c>
      <c r="MF5" s="20">
        <f>'1_PLANTILLA_MENSUAL'!MG55</f>
        <v/>
      </c>
      <c r="MG5" s="20">
        <f>'1_PLANTILLA_MENSUAL'!MH55</f>
        <v/>
      </c>
      <c r="MH5" s="20">
        <f>'1_PLANTILLA_MENSUAL'!MI55</f>
        <v/>
      </c>
      <c r="MI5" s="20">
        <f>'1_PLANTILLA_MENSUAL'!MJ55</f>
        <v/>
      </c>
      <c r="MJ5" s="20">
        <f>'1_PLANTILLA_MENSUAL'!MK55</f>
        <v/>
      </c>
      <c r="MK5" s="20">
        <f>'1_PLANTILLA_MENSUAL'!ML55</f>
        <v/>
      </c>
      <c r="ML5" s="20">
        <f>'1_PLANTILLA_MENSUAL'!MM55</f>
        <v/>
      </c>
      <c r="MM5" s="20">
        <f>'1_PLANTILLA_MENSUAL'!MN55</f>
        <v/>
      </c>
      <c r="MN5" s="20">
        <f>'1_PLANTILLA_MENSUAL'!MO55</f>
        <v/>
      </c>
      <c r="MO5" s="20">
        <f>'1_PLANTILLA_MENSUAL'!MP55</f>
        <v/>
      </c>
      <c r="MP5" s="20">
        <f>'1_PLANTILLA_MENSUAL'!MQ55</f>
        <v/>
      </c>
      <c r="MQ5" s="20">
        <f>'1_PLANTILLA_MENSUAL'!MR55</f>
        <v/>
      </c>
      <c r="MR5" s="20">
        <f>'1_PLANTILLA_MENSUAL'!MS55</f>
        <v/>
      </c>
      <c r="MS5" s="20">
        <f>'1_PLANTILLA_MENSUAL'!MT55</f>
        <v/>
      </c>
      <c r="MT5" s="20">
        <f>'1_PLANTILLA_MENSUAL'!MU55</f>
        <v/>
      </c>
      <c r="MU5" s="20">
        <f>'1_PLANTILLA_MENSUAL'!MV55</f>
        <v/>
      </c>
      <c r="MV5" s="20">
        <f>'1_PLANTILLA_MENSUAL'!MW55</f>
        <v/>
      </c>
      <c r="MW5" s="20">
        <f>'1_PLANTILLA_MENSUAL'!MX55</f>
        <v/>
      </c>
      <c r="MX5" s="20">
        <f>'1_PLANTILLA_MENSUAL'!MY55</f>
        <v/>
      </c>
      <c r="MY5" s="20">
        <f>'1_PLANTILLA_MENSUAL'!MZ55</f>
        <v/>
      </c>
      <c r="MZ5" s="20">
        <f>'1_PLANTILLA_MENSUAL'!NA55</f>
        <v/>
      </c>
      <c r="NA5" s="20">
        <f>'1_PLANTILLA_MENSUAL'!NB55</f>
        <v/>
      </c>
      <c r="NB5" s="20">
        <f>'1_PLANTILLA_MENSUAL'!NC55</f>
        <v/>
      </c>
      <c r="NC5" s="20">
        <f>'1_PLANTILLA_MENSUAL'!ND55</f>
        <v/>
      </c>
      <c r="ND5" s="20">
        <f>'1_PLANTILLA_MENSUAL'!NE55</f>
        <v/>
      </c>
      <c r="NE5" s="20">
        <f>'1_PLANTILLA_MENSUAL'!NF55</f>
        <v/>
      </c>
      <c r="NF5" s="20">
        <f>'1_PLANTILLA_MENSUAL'!NG55</f>
        <v/>
      </c>
      <c r="NG5" s="20">
        <f>'1_PLANTILLA_MENSUAL'!NH55</f>
        <v/>
      </c>
      <c r="NH5" s="20">
        <f>'1_PLANTILLA_MENSUAL'!NI55</f>
        <v/>
      </c>
      <c r="NI5" s="20">
        <f>'1_PLANTILLA_MENSUAL'!NJ55</f>
        <v/>
      </c>
      <c r="NJ5" s="20">
        <f>'1_PLANTILLA_MENSUAL'!NK55</f>
        <v/>
      </c>
      <c r="NK5" s="20">
        <f>'1_PLANTILLA_MENSUAL'!NL55</f>
        <v/>
      </c>
      <c r="NL5" s="20">
        <f>'1_PLANTILLA_MENSUAL'!NM55</f>
        <v/>
      </c>
      <c r="NM5" s="20">
        <f>'1_PLANTILLA_MENSUAL'!NN55</f>
        <v/>
      </c>
      <c r="NN5" s="20">
        <f>'1_PLANTILLA_MENSUAL'!NO55</f>
        <v/>
      </c>
      <c r="NO5" s="20">
        <f>'1_PLANTILLA_MENSUAL'!NP55</f>
        <v/>
      </c>
      <c r="NP5" s="20">
        <f>'1_PLANTILLA_MENSUAL'!NQ55</f>
        <v/>
      </c>
      <c r="NQ5" s="20">
        <f>'1_PLANTILLA_MENSUAL'!NR55</f>
        <v/>
      </c>
      <c r="NR5" s="20">
        <f>'1_PLANTILLA_MENSUAL'!NS55</f>
        <v/>
      </c>
      <c r="NS5" s="20">
        <f>'1_PLANTILLA_MENSUAL'!NT55</f>
        <v/>
      </c>
      <c r="NT5" s="20">
        <f>'1_PLANTILLA_MENSUAL'!NU55</f>
        <v/>
      </c>
      <c r="NU5" s="20">
        <f>'1_PLANTILLA_MENSUAL'!NV55</f>
        <v/>
      </c>
      <c r="NV5" s="20">
        <f>'1_PLANTILLA_MENSUAL'!NW55</f>
        <v/>
      </c>
      <c r="NW5" s="20">
        <f>'1_PLANTILLA_MENSUAL'!NX55</f>
        <v/>
      </c>
      <c r="NX5" s="20">
        <f>'1_PLANTILLA_MENSUAL'!NY55</f>
        <v/>
      </c>
      <c r="NY5" s="20">
        <f>'1_PLANTILLA_MENSUAL'!NZ55</f>
        <v/>
      </c>
      <c r="NZ5" s="20">
        <f>'1_PLANTILLA_MENSUAL'!OA55</f>
        <v/>
      </c>
      <c r="OA5" s="20">
        <f>'1_PLANTILLA_MENSUAL'!OB55</f>
        <v/>
      </c>
      <c r="OB5" s="20">
        <f>'1_PLANTILLA_MENSUAL'!OC55</f>
        <v/>
      </c>
      <c r="OC5" s="20">
        <f>'1_PLANTILLA_MENSUAL'!OD55</f>
        <v/>
      </c>
      <c r="OD5" s="20">
        <f>'1_PLANTILLA_MENSUAL'!OE55</f>
        <v/>
      </c>
      <c r="OE5" s="20">
        <f>'1_PLANTILLA_MENSUAL'!OF55</f>
        <v/>
      </c>
      <c r="OF5" s="20">
        <f>'1_PLANTILLA_MENSUAL'!OG55</f>
        <v/>
      </c>
      <c r="OG5" s="20">
        <f>'1_PLANTILLA_MENSUAL'!OH55</f>
        <v/>
      </c>
      <c r="OH5" s="20">
        <f>'1_PLANTILLA_MENSUAL'!OI55</f>
        <v/>
      </c>
      <c r="OI5" s="20">
        <f>'1_PLANTILLA_MENSUAL'!OJ55</f>
        <v/>
      </c>
      <c r="OJ5" s="20">
        <f>'1_PLANTILLA_MENSUAL'!OK55</f>
        <v/>
      </c>
      <c r="OK5" s="20">
        <f>'1_PLANTILLA_MENSUAL'!OL55</f>
        <v/>
      </c>
      <c r="OL5" s="20">
        <f>'1_PLANTILLA_MENSUAL'!OM55</f>
        <v/>
      </c>
      <c r="OM5" s="20">
        <f>'1_PLANTILLA_MENSUAL'!ON55</f>
        <v/>
      </c>
      <c r="ON5" s="20">
        <f>'1_PLANTILLA_MENSUAL'!OO55</f>
        <v/>
      </c>
      <c r="OO5" s="20">
        <f>'1_PLANTILLA_MENSUAL'!OP55</f>
        <v/>
      </c>
      <c r="OP5" s="20">
        <f>'1_PLANTILLA_MENSUAL'!OQ55</f>
        <v/>
      </c>
      <c r="OQ5" s="20">
        <f>'1_PLANTILLA_MENSUAL'!OR55</f>
        <v/>
      </c>
      <c r="OR5" s="20">
        <f>'1_PLANTILLA_MENSUAL'!OS55</f>
        <v/>
      </c>
      <c r="OS5" s="20">
        <f>'1_PLANTILLA_MENSUAL'!OT55</f>
        <v/>
      </c>
      <c r="OT5" s="20">
        <f>'1_PLANTILLA_MENSUAL'!OU55</f>
        <v/>
      </c>
      <c r="OU5" s="20">
        <f>'1_PLANTILLA_MENSUAL'!OV55</f>
        <v/>
      </c>
      <c r="OV5" s="20">
        <f>'1_PLANTILLA_MENSUAL'!OW55</f>
        <v/>
      </c>
      <c r="OW5" s="20">
        <f>'1_PLANTILLA_MENSUAL'!OX55</f>
        <v/>
      </c>
      <c r="OX5" s="20">
        <f>'1_PLANTILLA_MENSUAL'!OY55</f>
        <v/>
      </c>
      <c r="OY5" s="20">
        <f>'1_PLANTILLA_MENSUAL'!OZ55</f>
        <v/>
      </c>
      <c r="OZ5" s="20">
        <f>'1_PLANTILLA_MENSUAL'!PA55</f>
        <v/>
      </c>
      <c r="PA5" s="20">
        <f>'1_PLANTILLA_MENSUAL'!PB55</f>
        <v/>
      </c>
      <c r="PB5" s="20">
        <f>'1_PLANTILLA_MENSUAL'!PC55</f>
        <v/>
      </c>
      <c r="PC5" s="20">
        <f>'1_PLANTILLA_MENSUAL'!PD55</f>
        <v/>
      </c>
      <c r="PD5" s="20">
        <f>'1_PLANTILLA_MENSUAL'!PE55</f>
        <v/>
      </c>
      <c r="PE5" s="20">
        <f>'1_PLANTILLA_MENSUAL'!PF55</f>
        <v/>
      </c>
      <c r="PF5" s="20">
        <f>'1_PLANTILLA_MENSUAL'!PG55</f>
        <v/>
      </c>
      <c r="PG5" s="20">
        <f>'1_PLANTILLA_MENSUAL'!PH55</f>
        <v/>
      </c>
      <c r="PH5" s="20">
        <f>'1_PLANTILLA_MENSUAL'!PI55</f>
        <v/>
      </c>
      <c r="PI5" s="20">
        <f>'1_PLANTILLA_MENSUAL'!PJ55</f>
        <v/>
      </c>
      <c r="PJ5" s="20">
        <f>'1_PLANTILLA_MENSUAL'!PK55</f>
        <v/>
      </c>
      <c r="PK5" s="20">
        <f>'1_PLANTILLA_MENSUAL'!PL55</f>
        <v/>
      </c>
      <c r="PL5" s="20">
        <f>'1_PLANTILLA_MENSUAL'!PM55</f>
        <v/>
      </c>
      <c r="PM5" s="20">
        <f>'1_PLANTILLA_MENSUAL'!PN55</f>
        <v/>
      </c>
      <c r="PN5" s="20">
        <f>ANP5</f>
        <v/>
      </c>
      <c r="PO5" s="20">
        <f>ANQ5</f>
        <v/>
      </c>
      <c r="PP5" s="20">
        <f>ANR5</f>
        <v/>
      </c>
      <c r="PQ5" s="20">
        <f>ANS5</f>
        <v/>
      </c>
      <c r="PR5" s="20">
        <f>ANT5</f>
        <v/>
      </c>
      <c r="PS5" s="20">
        <f>ANU5</f>
        <v/>
      </c>
      <c r="PT5" s="20">
        <f>ANV5</f>
        <v/>
      </c>
      <c r="PU5" s="20">
        <f>ANW5</f>
        <v/>
      </c>
      <c r="PV5" s="20">
        <f>ANX5</f>
        <v/>
      </c>
      <c r="PW5" s="20">
        <f>'1_PLANTILLA_MENSUAL'!PX55</f>
        <v/>
      </c>
      <c r="PX5" s="20">
        <f>'1_PLANTILLA_MENSUAL'!PY55</f>
        <v/>
      </c>
      <c r="PY5" s="20">
        <f>'1_PLANTILLA_MENSUAL'!PZ55</f>
        <v/>
      </c>
      <c r="PZ5" s="20">
        <f>'1_PLANTILLA_MENSUAL'!QA55</f>
        <v/>
      </c>
      <c r="QA5" s="20">
        <f>'1_PLANTILLA_MENSUAL'!QB55</f>
        <v/>
      </c>
      <c r="QB5" s="20">
        <f>'1_PLANTILLA_MENSUAL'!QC55</f>
        <v/>
      </c>
      <c r="QC5" s="20">
        <f>'1_PLANTILLA_MENSUAL'!QD55</f>
        <v/>
      </c>
      <c r="QD5" s="20">
        <f>'1_PLANTILLA_MENSUAL'!QE55</f>
        <v/>
      </c>
      <c r="QE5" s="20">
        <f>'1_PLANTILLA_MENSUAL'!QF55</f>
        <v/>
      </c>
      <c r="QF5" s="20">
        <f>'1_PLANTILLA_MENSUAL'!QG55</f>
        <v/>
      </c>
      <c r="QG5" s="20">
        <f>'1_PLANTILLA_MENSUAL'!QH55</f>
        <v/>
      </c>
      <c r="QH5" s="20">
        <f>'1_PLANTILLA_MENSUAL'!QI55</f>
        <v/>
      </c>
      <c r="QI5" s="20">
        <f>'1_PLANTILLA_MENSUAL'!QJ55</f>
        <v/>
      </c>
      <c r="QJ5" s="20">
        <f>'1_PLANTILLA_MENSUAL'!QK55</f>
        <v/>
      </c>
      <c r="QK5" s="20">
        <f>'1_PLANTILLA_MENSUAL'!QL55</f>
        <v/>
      </c>
      <c r="QL5" s="20">
        <f>'1_PLANTILLA_MENSUAL'!QM55</f>
        <v/>
      </c>
      <c r="QM5" s="20">
        <f>'1_PLANTILLA_MENSUAL'!QN55</f>
        <v/>
      </c>
      <c r="QN5" s="20">
        <f>'1_PLANTILLA_MENSUAL'!QO55</f>
        <v/>
      </c>
      <c r="QO5" s="20">
        <f>'1_PLANTILLA_MENSUAL'!QP55</f>
        <v/>
      </c>
      <c r="QP5" s="20">
        <f>'1_PLANTILLA_MENSUAL'!QQ55</f>
        <v/>
      </c>
      <c r="QQ5" s="20">
        <f>'1_PLANTILLA_MENSUAL'!QR55</f>
        <v/>
      </c>
      <c r="QR5" s="20">
        <f>'1_PLANTILLA_MENSUAL'!QS55</f>
        <v/>
      </c>
      <c r="QS5" s="20">
        <f>'1_PLANTILLA_MENSUAL'!QT55</f>
        <v/>
      </c>
      <c r="QT5" s="20">
        <f>'1_PLANTILLA_MENSUAL'!QU55</f>
        <v/>
      </c>
      <c r="QU5" s="20">
        <f>'1_PLANTILLA_MENSUAL'!QV55</f>
        <v/>
      </c>
      <c r="QV5" s="20">
        <f>'1_PLANTILLA_MENSUAL'!QW55</f>
        <v/>
      </c>
      <c r="QW5" s="20">
        <f>'1_PLANTILLA_MENSUAL'!QX55</f>
        <v/>
      </c>
      <c r="QX5" s="20">
        <f>'1_PLANTILLA_MENSUAL'!QY55</f>
        <v/>
      </c>
      <c r="QY5" s="20">
        <f>'1_PLANTILLA_MENSUAL'!QZ55</f>
        <v/>
      </c>
      <c r="QZ5" s="20">
        <f>'1_PLANTILLA_MENSUAL'!RA55</f>
        <v/>
      </c>
      <c r="RA5" s="20">
        <f>'1_PLANTILLA_MENSUAL'!RB55</f>
        <v/>
      </c>
      <c r="RB5" s="20">
        <f>'1_PLANTILLA_MENSUAL'!RC55</f>
        <v/>
      </c>
      <c r="RC5" s="20">
        <f>'1_PLANTILLA_MENSUAL'!RD55</f>
        <v/>
      </c>
      <c r="RD5" s="20">
        <f>'1_PLANTILLA_MENSUAL'!RE55</f>
        <v/>
      </c>
      <c r="RE5" s="389">
        <f>'2_MERCADO_PRIVADO'!E55</f>
        <v/>
      </c>
      <c r="RF5" s="389">
        <f>'2_MERCADO_PRIVADO'!F55</f>
        <v/>
      </c>
      <c r="RG5" s="389">
        <f>'2_MERCADO_PRIVADO'!G55</f>
        <v/>
      </c>
      <c r="RH5" s="389">
        <f>'2_MERCADO_PRIVADO'!H55</f>
        <v/>
      </c>
      <c r="RI5" s="389">
        <f>'2_MERCADO_PRIVADO'!I55</f>
        <v/>
      </c>
      <c r="RJ5" s="389">
        <f>'2_MERCADO_PRIVADO'!J55</f>
        <v/>
      </c>
      <c r="RK5" s="389">
        <f>'2_MERCADO_PRIVADO'!K55</f>
        <v/>
      </c>
      <c r="RL5" s="389">
        <f>'2_MERCADO_PRIVADO'!L55</f>
        <v/>
      </c>
      <c r="RM5" s="389">
        <f>'2_MERCADO_PRIVADO'!M55</f>
        <v/>
      </c>
      <c r="RN5" s="389">
        <f>'2_MERCADO_PRIVADO'!N55</f>
        <v/>
      </c>
      <c r="RO5" s="389">
        <f>'2_MERCADO_PRIVADO'!O55</f>
        <v/>
      </c>
      <c r="RP5" s="389">
        <f>'2_MERCADO_PRIVADO'!P55</f>
        <v/>
      </c>
      <c r="RQ5" s="389">
        <f>'2_MERCADO_PRIVADO'!Q55</f>
        <v/>
      </c>
      <c r="RR5" s="389">
        <f>'2_MERCADO_PRIVADO'!R55</f>
        <v/>
      </c>
      <c r="RS5" s="389">
        <f>'2_MERCADO_PRIVADO'!S55</f>
        <v/>
      </c>
      <c r="RT5" s="389">
        <f>'2_MERCADO_PRIVADO'!T55</f>
        <v/>
      </c>
      <c r="RU5" s="389">
        <f>'2_MERCADO_PRIVADO'!U55</f>
        <v/>
      </c>
      <c r="RV5" s="389">
        <f>'2_MERCADO_PRIVADO'!V55</f>
        <v/>
      </c>
      <c r="RW5" s="389">
        <f>'2_MERCADO_PRIVADO'!W55</f>
        <v/>
      </c>
      <c r="RX5" s="389">
        <f>'2_MERCADO_PRIVADO'!X55</f>
        <v/>
      </c>
      <c r="RY5" s="389">
        <f>'2_MERCADO_PRIVADO'!Y55</f>
        <v/>
      </c>
      <c r="RZ5" s="389">
        <f>'2_MERCADO_PRIVADO'!Z55</f>
        <v/>
      </c>
      <c r="SA5" s="389">
        <f>'2_MERCADO_PRIVADO'!AA55</f>
        <v/>
      </c>
      <c r="SB5" s="389">
        <f>'2_MERCADO_PRIVADO'!AB55</f>
        <v/>
      </c>
      <c r="SC5" s="389">
        <f>'2_MERCADO_PRIVADO'!AC55</f>
        <v/>
      </c>
      <c r="SD5" s="389">
        <f>'2_MERCADO_PRIVADO'!AD55</f>
        <v/>
      </c>
      <c r="SE5" s="389">
        <f>'2_MERCADO_PRIVADO'!AE55</f>
        <v/>
      </c>
      <c r="SF5" s="389">
        <f>'2_MERCADO_PRIVADO'!AF55</f>
        <v/>
      </c>
      <c r="SG5" s="389">
        <f>'2_MERCADO_PRIVADO'!AG55</f>
        <v/>
      </c>
      <c r="SH5" s="389">
        <f>'2_MERCADO_PRIVADO'!AH55</f>
        <v/>
      </c>
      <c r="SI5" s="389">
        <f>'2_MERCADO_PRIVADO'!AI55</f>
        <v/>
      </c>
      <c r="SJ5" s="389">
        <f>'2_MERCADO_PRIVADO'!AJ55</f>
        <v/>
      </c>
      <c r="SK5" s="389">
        <f>'2_MERCADO_PRIVADO'!AK55</f>
        <v/>
      </c>
      <c r="SL5" s="389">
        <f>'2_MERCADO_PRIVADO'!AL55</f>
        <v/>
      </c>
      <c r="SM5" s="389">
        <f>'2_MERCADO_PRIVADO'!AM55</f>
        <v/>
      </c>
      <c r="SN5" s="389">
        <f>'2_MERCADO_PRIVADO'!AN55</f>
        <v/>
      </c>
      <c r="SO5" s="389">
        <f>'2_MERCADO_PRIVADO'!AO55</f>
        <v/>
      </c>
      <c r="SP5" s="389">
        <f>'2_MERCADO_PRIVADO'!AP55</f>
        <v/>
      </c>
      <c r="SQ5" s="389">
        <f>'2_MERCADO_PRIVADO'!AQ55</f>
        <v/>
      </c>
      <c r="SR5" s="389">
        <f>'2_MERCADO_PRIVADO'!AR55</f>
        <v/>
      </c>
      <c r="SS5" s="389">
        <f>'2_MERCADO_PRIVADO'!AS55</f>
        <v/>
      </c>
      <c r="ST5" s="389">
        <f>'2_MERCADO_PRIVADO'!AT55</f>
        <v/>
      </c>
      <c r="SU5" s="389">
        <f>'2_MERCADO_PRIVADO'!AU55</f>
        <v/>
      </c>
      <c r="SV5" s="389">
        <f>'2_MERCADO_PRIVADO'!AV55</f>
        <v/>
      </c>
      <c r="SW5" s="389">
        <f>'2_MERCADO_PRIVADO'!AW55</f>
        <v/>
      </c>
      <c r="SX5" s="389">
        <f>'2_MERCADO_PRIVADO'!AX55</f>
        <v/>
      </c>
      <c r="SY5" s="389">
        <f>'2_MERCADO_PRIVADO'!AY55</f>
        <v/>
      </c>
      <c r="SZ5" s="389">
        <f>'2_MERCADO_PRIVADO'!AZ55</f>
        <v/>
      </c>
      <c r="TA5" s="389">
        <f>'2_MERCADO_PRIVADO'!BA55</f>
        <v/>
      </c>
      <c r="TB5" s="389">
        <f>'2_MERCADO_PRIVADO'!BB55</f>
        <v/>
      </c>
      <c r="TC5" s="389">
        <f>'2_MERCADO_PRIVADO'!BC55</f>
        <v/>
      </c>
      <c r="TD5" s="389">
        <f>'2_MERCADO_PRIVADO'!BD55</f>
        <v/>
      </c>
      <c r="TE5" s="389">
        <f>'2_MERCADO_PRIVADO'!BE55</f>
        <v/>
      </c>
      <c r="TF5" s="389">
        <f>'2_MERCADO_PRIVADO'!BF55</f>
        <v/>
      </c>
      <c r="TG5" s="389">
        <f>'2_MERCADO_PRIVADO'!BG55</f>
        <v/>
      </c>
      <c r="TH5" s="389">
        <f>'2_MERCADO_PRIVADO'!BH55</f>
        <v/>
      </c>
      <c r="TI5" s="389">
        <f>'2_MERCADO_PRIVADO'!BI55</f>
        <v/>
      </c>
      <c r="TJ5" s="389">
        <f>'2_MERCADO_PRIVADO'!BJ55</f>
        <v/>
      </c>
      <c r="TK5" s="389">
        <f>'2_MERCADO_PRIVADO'!BK55</f>
        <v/>
      </c>
      <c r="TL5" s="389">
        <f>'2_MERCADO_PRIVADO'!BL55</f>
        <v/>
      </c>
      <c r="TM5" s="389">
        <f>'2_MERCADO_PRIVADO'!BM55</f>
        <v/>
      </c>
      <c r="TN5" s="389">
        <f>'2_MERCADO_PRIVADO'!BN55</f>
        <v/>
      </c>
      <c r="TO5" s="389">
        <f>'2_MERCADO_PRIVADO'!BO55</f>
        <v/>
      </c>
      <c r="TP5" s="389">
        <f>'2_MERCADO_PRIVADO'!BP55</f>
        <v/>
      </c>
      <c r="TQ5" s="389">
        <f>'2_MERCADO_PRIVADO'!BQ55</f>
        <v/>
      </c>
      <c r="TR5" s="389">
        <f>'2_MERCADO_PRIVADO'!BR55</f>
        <v/>
      </c>
      <c r="TS5" s="389">
        <f>'2_MERCADO_PRIVADO'!BS55</f>
        <v/>
      </c>
      <c r="TT5" s="389">
        <f>'2_MERCADO_PRIVADO'!BT55</f>
        <v/>
      </c>
      <c r="TU5" s="389">
        <f>'2_MERCADO_PRIVADO'!BU55</f>
        <v/>
      </c>
      <c r="TV5" s="389">
        <f>'2_MERCADO_PRIVADO'!BV55</f>
        <v/>
      </c>
      <c r="TW5" s="389">
        <f>'2_MERCADO_PRIVADO'!BW55</f>
        <v/>
      </c>
      <c r="TX5" s="389">
        <f>'2_MERCADO_PRIVADO'!BX55</f>
        <v/>
      </c>
      <c r="TY5" s="389">
        <f>'2_MERCADO_PRIVADO'!BY55</f>
        <v/>
      </c>
      <c r="TZ5" s="389">
        <f>'2_MERCADO_PRIVADO'!BZ55</f>
        <v/>
      </c>
      <c r="UA5" s="389">
        <f>'2_MERCADO_PRIVADO'!CA55</f>
        <v/>
      </c>
      <c r="UB5" s="389">
        <f>'2_MERCADO_PRIVADO'!CB55</f>
        <v/>
      </c>
      <c r="UC5" s="389">
        <f>'2_MERCADO_PRIVADO'!CC55</f>
        <v/>
      </c>
      <c r="UD5" s="389">
        <f>'2_MERCADO_PRIVADO'!CD55</f>
        <v/>
      </c>
      <c r="UE5" s="389">
        <f>'2_MERCADO_PRIVADO'!CE55</f>
        <v/>
      </c>
      <c r="UF5" s="389">
        <f>'2_MERCADO_PRIVADO'!CF55</f>
        <v/>
      </c>
      <c r="UG5" s="389">
        <f>'2_MERCADO_PRIVADO'!CG55</f>
        <v/>
      </c>
      <c r="UH5" s="389">
        <f>'2_MERCADO_PRIVADO'!CH55</f>
        <v/>
      </c>
      <c r="UI5" s="389">
        <f>'2_MERCADO_PRIVADO'!CI55</f>
        <v/>
      </c>
      <c r="UJ5" s="389">
        <f>'2_MERCADO_PRIVADO'!CJ55</f>
        <v/>
      </c>
      <c r="UK5" s="389">
        <f>'2_MERCADO_PRIVADO'!CK55</f>
        <v/>
      </c>
      <c r="UL5" s="389">
        <f>'2_MERCADO_PRIVADO'!CL55</f>
        <v/>
      </c>
      <c r="UM5" s="389">
        <f>'2_MERCADO_PRIVADO'!CM55</f>
        <v/>
      </c>
      <c r="UN5" s="389">
        <f>'2_MERCADO_PRIVADO'!CN55</f>
        <v/>
      </c>
      <c r="UO5" s="389">
        <f>'2_MERCADO_PRIVADO'!CO55</f>
        <v/>
      </c>
      <c r="UP5" s="389">
        <f>'2_MERCADO_PRIVADO'!CP55</f>
        <v/>
      </c>
      <c r="UQ5" s="389">
        <f>'2_MERCADO_PRIVADO'!CQ55</f>
        <v/>
      </c>
      <c r="UR5" s="389">
        <f>'2_MERCADO_PRIVADO'!CR55</f>
        <v/>
      </c>
      <c r="US5" s="389">
        <f>'2_MERCADO_PRIVADO'!CS55</f>
        <v/>
      </c>
      <c r="UT5" s="389">
        <f>'2_MERCADO_PRIVADO'!CT55</f>
        <v/>
      </c>
      <c r="UU5" s="389">
        <f>'2_MERCADO_PRIVADO'!CU55</f>
        <v/>
      </c>
      <c r="UV5" s="389">
        <f>'2_MERCADO_PRIVADO'!CV55</f>
        <v/>
      </c>
      <c r="UW5" s="389">
        <f>'2_MERCADO_PRIVADO'!CW55</f>
        <v/>
      </c>
      <c r="UX5" s="389">
        <f>'2_MERCADO_PRIVADO'!CX55</f>
        <v/>
      </c>
      <c r="UY5" s="389">
        <f>'2_MERCADO_PRIVADO'!CY55</f>
        <v/>
      </c>
      <c r="UZ5" s="389">
        <f>'2_MERCADO_PRIVADO'!CZ55</f>
        <v/>
      </c>
      <c r="VA5" s="389">
        <f>'2_MERCADO_PRIVADO'!DA55</f>
        <v/>
      </c>
      <c r="VB5" s="389">
        <f>'2_MERCADO_PRIVADO'!DB55</f>
        <v/>
      </c>
      <c r="VC5" s="389">
        <f>'2_MERCADO_PRIVADO'!DC55</f>
        <v/>
      </c>
      <c r="VD5" s="389">
        <f>'2_MERCADO_PRIVADO'!DD55</f>
        <v/>
      </c>
      <c r="VE5" s="389">
        <f>'2_MERCADO_PRIVADO'!DE55</f>
        <v/>
      </c>
      <c r="VF5" s="389">
        <f>'2_MERCADO_PRIVADO'!DF55</f>
        <v/>
      </c>
      <c r="VG5" s="389">
        <f>'2_MERCADO_PRIVADO'!DG55</f>
        <v/>
      </c>
      <c r="VH5" s="389">
        <f>'2_MERCADO_PRIVADO'!DH55</f>
        <v/>
      </c>
      <c r="VI5" s="389">
        <f>'2_MERCADO_PRIVADO'!DI55</f>
        <v/>
      </c>
      <c r="VJ5" s="389">
        <f>'2_MERCADO_PRIVADO'!DJ55</f>
        <v/>
      </c>
      <c r="VK5" s="389">
        <f>'2_MERCADO_PRIVADO'!DK55</f>
        <v/>
      </c>
      <c r="VL5" s="389">
        <f>'2_MERCADO_PRIVADO'!DL55</f>
        <v/>
      </c>
      <c r="VM5" s="389">
        <f>'2_MERCADO_PRIVADO'!DM55</f>
        <v/>
      </c>
      <c r="VN5" s="389">
        <f>'2_MERCADO_PRIVADO'!DN55</f>
        <v/>
      </c>
      <c r="VO5" s="389">
        <f>'2_MERCADO_PRIVADO'!DO55</f>
        <v/>
      </c>
      <c r="VP5" s="389">
        <f>'2_MERCADO_PRIVADO'!DP55</f>
        <v/>
      </c>
      <c r="VQ5" s="389">
        <f>'2_MERCADO_PRIVADO'!DQ55</f>
        <v/>
      </c>
      <c r="VR5" s="389">
        <f>'2_MERCADO_PRIVADO'!DR55</f>
        <v/>
      </c>
      <c r="VS5" s="389">
        <f>'2_MERCADO_PRIVADO'!DS55</f>
        <v/>
      </c>
      <c r="VT5" s="389">
        <f>'2_MERCADO_PRIVADO'!DT55</f>
        <v/>
      </c>
      <c r="VU5" s="389">
        <f>'2_MERCADO_PRIVADO'!DU55</f>
        <v/>
      </c>
      <c r="VV5" s="389">
        <f>'2_MERCADO_PRIVADO'!DV55</f>
        <v/>
      </c>
      <c r="VW5" s="389">
        <f>'2_MERCADO_PRIVADO'!DW55</f>
        <v/>
      </c>
      <c r="VX5" s="389">
        <f>'2_MERCADO_PRIVADO'!DX55</f>
        <v/>
      </c>
      <c r="VY5" s="389">
        <f>'2_MERCADO_PRIVADO'!DY55</f>
        <v/>
      </c>
      <c r="VZ5" s="389">
        <f>'2_MERCADO_PRIVADO'!DZ55</f>
        <v/>
      </c>
      <c r="WA5" s="389">
        <f>'2_MERCADO_PRIVADO'!EA55</f>
        <v/>
      </c>
      <c r="WB5" s="389">
        <f>'2_MERCADO_PRIVADO'!EB55</f>
        <v/>
      </c>
      <c r="WC5" s="389">
        <f>'2_MERCADO_PRIVADO'!EC55</f>
        <v/>
      </c>
      <c r="WD5" s="389">
        <f>'2_MERCADO_PRIVADO'!ED55</f>
        <v/>
      </c>
      <c r="WE5" s="389">
        <f>'2_MERCADO_PRIVADO'!EE55</f>
        <v/>
      </c>
      <c r="WF5" s="389">
        <f>'2_MERCADO_PRIVADO'!EF55</f>
        <v/>
      </c>
      <c r="WG5" s="389">
        <f>'2_MERCADO_PRIVADO'!EG55</f>
        <v/>
      </c>
      <c r="WH5" s="389">
        <f>'2_MERCADO_PRIVADO'!EH55</f>
        <v/>
      </c>
      <c r="WI5" s="389">
        <f>'2_MERCADO_PRIVADO'!EI55</f>
        <v/>
      </c>
      <c r="WJ5" s="389">
        <f>'2_MERCADO_PRIVADO'!EJ55</f>
        <v/>
      </c>
      <c r="WK5" s="389">
        <f>'2_MERCADO_PRIVADO'!EK55</f>
        <v/>
      </c>
      <c r="WL5" s="389">
        <f>'2_MERCADO_PRIVADO'!EL55</f>
        <v/>
      </c>
      <c r="WM5" s="389">
        <f>'2_MERCADO_PRIVADO'!EM55</f>
        <v/>
      </c>
      <c r="WN5" s="389">
        <f>'2_MERCADO_PRIVADO'!EN55</f>
        <v/>
      </c>
      <c r="WO5" s="389">
        <f>'2_MERCADO_PRIVADO'!EO55</f>
        <v/>
      </c>
      <c r="WP5" s="389">
        <f>'2_MERCADO_PRIVADO'!EP55</f>
        <v/>
      </c>
      <c r="WQ5" s="389">
        <f>'2_MERCADO_PRIVADO'!EQ55</f>
        <v/>
      </c>
      <c r="WR5" s="389">
        <f>'2_MERCADO_PRIVADO'!ER55</f>
        <v/>
      </c>
      <c r="WS5" s="389">
        <f>'2_MERCADO_PRIVADO'!ES55</f>
        <v/>
      </c>
      <c r="WT5" s="389">
        <f>'2_MERCADO_PRIVADO'!ET55</f>
        <v/>
      </c>
      <c r="WU5" s="389">
        <f>'2_MERCADO_PRIVADO'!EU55</f>
        <v/>
      </c>
      <c r="WV5" s="389">
        <f>'2_MERCADO_PRIVADO'!EV55</f>
        <v/>
      </c>
      <c r="WW5" s="389">
        <f>'2_MERCADO_PRIVADO'!EW55</f>
        <v/>
      </c>
      <c r="WX5" s="389">
        <f>'2_MERCADO_PRIVADO'!EX55</f>
        <v/>
      </c>
      <c r="WY5" s="389">
        <f>'2_MERCADO_PRIVADO'!EY55</f>
        <v/>
      </c>
      <c r="WZ5" s="389">
        <f>'2_MERCADO_PRIVADO'!EZ55</f>
        <v/>
      </c>
      <c r="XA5" s="389">
        <f>'2_MERCADO_PRIVADO'!FA55</f>
        <v/>
      </c>
      <c r="XB5" s="389">
        <f>'2_MERCADO_PRIVADO'!FB55</f>
        <v/>
      </c>
      <c r="XC5" s="389">
        <f>'2_MERCADO_PRIVADO'!FC55</f>
        <v/>
      </c>
      <c r="XD5" s="389">
        <f>'2_MERCADO_PRIVADO'!FD55</f>
        <v/>
      </c>
      <c r="XE5" s="389">
        <f>'2_MERCADO_PRIVADO'!FE55</f>
        <v/>
      </c>
      <c r="XF5" s="389">
        <f>'2_MERCADO_PRIVADO'!FF55</f>
        <v/>
      </c>
      <c r="XG5" s="389">
        <f>'2_MERCADO_PRIVADO'!FG55</f>
        <v/>
      </c>
      <c r="XH5" s="389">
        <f>'2_MERCADO_PRIVADO'!FH55</f>
        <v/>
      </c>
      <c r="XI5" s="389">
        <f>'2_MERCADO_PRIVADO'!FI55</f>
        <v/>
      </c>
      <c r="XJ5" s="389">
        <f>'2_MERCADO_PRIVADO'!FJ55</f>
        <v/>
      </c>
      <c r="XK5" s="389">
        <f>'2_MERCADO_PRIVADO'!FK55</f>
        <v/>
      </c>
      <c r="XL5" s="389">
        <f>'2_MERCADO_PRIVADO'!FL55</f>
        <v/>
      </c>
      <c r="XM5" s="389">
        <f>'2_MERCADO_PRIVADO'!FM55</f>
        <v/>
      </c>
      <c r="XN5" s="389">
        <f>'2_MERCADO_PRIVADO'!FN55</f>
        <v/>
      </c>
      <c r="XO5" s="389">
        <f>'2_MERCADO_PRIVADO'!FO55</f>
        <v/>
      </c>
      <c r="XP5" s="389">
        <f>'2_MERCADO_PRIVADO'!FP55</f>
        <v/>
      </c>
      <c r="XQ5" s="389">
        <f>'2_MERCADO_PRIVADO'!FQ55</f>
        <v/>
      </c>
      <c r="XR5" s="389">
        <f>'2_MERCADO_PRIVADO'!FR55</f>
        <v/>
      </c>
      <c r="XS5" s="389">
        <f>'2_MERCADO_PRIVADO'!FS55</f>
        <v/>
      </c>
      <c r="XT5" s="389">
        <f>'2_MERCADO_PRIVADO'!FT55</f>
        <v/>
      </c>
      <c r="XU5" s="389">
        <f>'2_MERCADO_PRIVADO'!FU55</f>
        <v/>
      </c>
      <c r="XV5" s="389">
        <f>'2_MERCADO_PRIVADO'!FV55</f>
        <v/>
      </c>
      <c r="XW5" s="389">
        <f>'2_MERCADO_PRIVADO'!FZ55</f>
        <v/>
      </c>
      <c r="XX5" s="389">
        <f>'2_MERCADO_PRIVADO'!FW55</f>
        <v/>
      </c>
      <c r="XY5" s="389">
        <f>'2_MERCADO_PRIVADO'!FX55</f>
        <v/>
      </c>
      <c r="XZ5" s="389">
        <f>'2_MERCADO_PRIVADO'!FY55</f>
        <v/>
      </c>
      <c r="YA5" s="389">
        <f>'2_MERCADO_PRIVADO'!GA55</f>
        <v/>
      </c>
      <c r="YB5" s="389">
        <f>'2_MERCADO_PRIVADO'!GB55</f>
        <v/>
      </c>
      <c r="YC5" s="389">
        <f>'2_MERCADO_PRIVADO'!GC55</f>
        <v/>
      </c>
      <c r="YD5" s="389">
        <f>'2_MERCADO_PRIVADO'!GD55</f>
        <v/>
      </c>
      <c r="YE5" s="389">
        <f>'2_MERCADO_PRIVADO'!GE55</f>
        <v/>
      </c>
      <c r="YF5" s="389">
        <f>'2_MERCADO_PRIVADO'!GF55</f>
        <v/>
      </c>
      <c r="YG5" s="389">
        <f>'2_MERCADO_PRIVADO'!GG55</f>
        <v/>
      </c>
      <c r="YH5" s="389">
        <f>'2_MERCADO_PRIVADO'!GH55</f>
        <v/>
      </c>
      <c r="YI5" s="389">
        <f>'2_MERCADO_PRIVADO'!GI55</f>
        <v/>
      </c>
      <c r="YJ5" s="389">
        <f>'2_MERCADO_PRIVADO'!GJ55</f>
        <v/>
      </c>
      <c r="YK5" s="389">
        <f>'2_MERCADO_PRIVADO'!GK55</f>
        <v/>
      </c>
      <c r="YL5" s="389">
        <f>'2_MERCADO_PRIVADO'!GL55</f>
        <v/>
      </c>
      <c r="YM5" s="389">
        <f>'2_MERCADO_PRIVADO'!GM55</f>
        <v/>
      </c>
      <c r="YN5" s="389">
        <f>'2_MERCADO_PRIVADO'!GN55</f>
        <v/>
      </c>
      <c r="YO5" s="389">
        <f>'2_MERCADO_PRIVADO'!GO55</f>
        <v/>
      </c>
      <c r="YP5" s="389">
        <f>'2_MERCADO_PRIVADO'!GP55</f>
        <v/>
      </c>
      <c r="YQ5" s="389">
        <f>'2_MERCADO_PRIVADO'!GQ55</f>
        <v/>
      </c>
      <c r="YR5" s="389">
        <f>'2_MERCADO_PRIVADO'!GR55</f>
        <v/>
      </c>
      <c r="YS5" s="389">
        <f>'2_MERCADO_PRIVADO'!GS55</f>
        <v/>
      </c>
      <c r="YT5" s="389">
        <f>'2_MERCADO_PRIVADO'!GT55</f>
        <v/>
      </c>
      <c r="YU5" s="389">
        <f>'2_MERCADO_PRIVADO'!GU55</f>
        <v/>
      </c>
      <c r="YV5" s="389">
        <f>'2_MERCADO_PRIVADO'!GV55</f>
        <v/>
      </c>
      <c r="YW5" s="389">
        <f>'2_MERCADO_PRIVADO'!GW55</f>
        <v/>
      </c>
      <c r="YX5" s="389">
        <f>'2_MERCADO_PRIVADO'!GX55</f>
        <v/>
      </c>
      <c r="YY5" s="389">
        <f>'2_MERCADO_PRIVADO'!GY55</f>
        <v/>
      </c>
      <c r="YZ5" s="389">
        <f>'2_MERCADO_PRIVADO'!GZ55</f>
        <v/>
      </c>
      <c r="ZA5" s="389">
        <f>'2_MERCADO_PRIVADO'!HA55</f>
        <v/>
      </c>
      <c r="ZB5" s="389">
        <f>'2_MERCADO_PRIVADO'!HB55</f>
        <v/>
      </c>
      <c r="ZC5" s="389">
        <f>'2_MERCADO_PRIVADO'!HC55</f>
        <v/>
      </c>
      <c r="ZD5" s="389">
        <f>'2_MERCADO_PRIVADO'!HD55</f>
        <v/>
      </c>
      <c r="ZE5" s="389">
        <f>'2_MERCADO_PRIVADO'!HE55</f>
        <v/>
      </c>
      <c r="ZF5" s="389">
        <f>'2_MERCADO_PRIVADO'!HF55</f>
        <v/>
      </c>
      <c r="ZG5" s="389">
        <f>'2_MERCADO_PRIVADO'!HG55</f>
        <v/>
      </c>
      <c r="ZH5" s="389">
        <f>'2_MERCADO_PRIVADO'!HH55</f>
        <v/>
      </c>
      <c r="ZI5" s="389">
        <f>'2_MERCADO_PRIVADO'!HI55</f>
        <v/>
      </c>
      <c r="ZJ5" s="389">
        <f>'2_MERCADO_PRIVADO'!HJ55</f>
        <v/>
      </c>
      <c r="ZK5" s="389">
        <f>'2_MERCADO_PRIVADO'!HK55</f>
        <v/>
      </c>
      <c r="ZL5" s="389">
        <f>'2_MERCADO_PRIVADO'!HL55</f>
        <v/>
      </c>
      <c r="ZM5" s="389">
        <f>'2_MERCADO_PRIVADO'!HM55</f>
        <v/>
      </c>
      <c r="ZN5" s="389">
        <f>'2_MERCADO_PRIVADO'!HN55</f>
        <v/>
      </c>
      <c r="ZO5" s="389">
        <f>'2_MERCADO_PRIVADO'!HO55</f>
        <v/>
      </c>
      <c r="ZP5" s="389">
        <f>'2_MERCADO_PRIVADO'!HP55</f>
        <v/>
      </c>
      <c r="ZQ5" s="389">
        <f>'2_MERCADO_PRIVADO'!HQ55</f>
        <v/>
      </c>
      <c r="ZR5" s="389">
        <f>'2_MERCADO_PRIVADO'!HR55</f>
        <v/>
      </c>
      <c r="ZS5" s="389">
        <f>'2_MERCADO_PRIVADO'!HS55</f>
        <v/>
      </c>
      <c r="ZT5" s="389">
        <f>'2_MERCADO_PRIVADO'!HT55</f>
        <v/>
      </c>
      <c r="ZU5" s="389">
        <f>'2_MERCADO_PRIVADO'!HU55</f>
        <v/>
      </c>
      <c r="ZV5" s="389">
        <f>'2_MERCADO_PRIVADO'!HV55</f>
        <v/>
      </c>
      <c r="ZW5" s="389">
        <f>'2_MERCADO_PRIVADO'!HW55</f>
        <v/>
      </c>
      <c r="ZX5" s="389">
        <f>'2_MERCADO_PRIVADO'!HX55</f>
        <v/>
      </c>
      <c r="ZY5" s="389">
        <f>'2_MERCADO_PRIVADO'!HY55</f>
        <v/>
      </c>
      <c r="ZZ5" s="389">
        <f>'2_MERCADO_PRIVADO'!HZ55</f>
        <v/>
      </c>
      <c r="AAA5" s="389">
        <f>'2_MERCADO_PRIVADO'!IA55</f>
        <v/>
      </c>
      <c r="AAB5" s="389">
        <f>'2_MERCADO_PRIVADO'!IB55</f>
        <v/>
      </c>
      <c r="AAC5" s="389">
        <f>'2_MERCADO_PRIVADO'!IC55</f>
        <v/>
      </c>
      <c r="AAD5" s="389">
        <f>'2_MERCADO_PRIVADO'!ID55</f>
        <v/>
      </c>
      <c r="AAE5" s="389">
        <f>'2_MERCADO_PRIVADO'!IE55</f>
        <v/>
      </c>
      <c r="AAF5" s="389">
        <f>'2_MERCADO_PRIVADO'!IF55</f>
        <v/>
      </c>
      <c r="AAG5" s="389">
        <f>'2_MERCADO_PRIVADO'!IG55</f>
        <v/>
      </c>
      <c r="AAH5" s="389">
        <f>'2_MERCADO_PRIVADO'!IH55</f>
        <v/>
      </c>
      <c r="AAI5" s="389">
        <f>'2_MERCADO_PRIVADO'!II55</f>
        <v/>
      </c>
      <c r="AAJ5" s="389">
        <f>'2_MERCADO_PRIVADO'!IJ55</f>
        <v/>
      </c>
      <c r="AAK5" s="389">
        <f>'2_MERCADO_PRIVADO'!IK55</f>
        <v/>
      </c>
      <c r="AAL5" s="389">
        <f>'2_MERCADO_PRIVADO'!IL55</f>
        <v/>
      </c>
      <c r="AAM5" s="389">
        <f>'2_MERCADO_PRIVADO'!IM55</f>
        <v/>
      </c>
      <c r="AAN5" s="389">
        <f>'2_MERCADO_PRIVADO'!IN55</f>
        <v/>
      </c>
      <c r="AAO5" s="389">
        <f>'2_MERCADO_PRIVADO'!IO55</f>
        <v/>
      </c>
      <c r="AAP5" s="389">
        <f>'2_MERCADO_PRIVADO'!IP55</f>
        <v/>
      </c>
      <c r="AAQ5" s="389">
        <f>'2_MERCADO_PRIVADO'!IQ55</f>
        <v/>
      </c>
      <c r="AAR5" s="389">
        <f>'2_MERCADO_PRIVADO'!IR55</f>
        <v/>
      </c>
      <c r="AAS5" s="389">
        <f>'2_MERCADO_PRIVADO'!IS55</f>
        <v/>
      </c>
      <c r="AAT5" s="389">
        <f>'2_MERCADO_PRIVADO'!IT55</f>
        <v/>
      </c>
      <c r="AAU5" s="389">
        <f>'2_MERCADO_PRIVADO'!IU55</f>
        <v/>
      </c>
      <c r="AAV5" s="389">
        <f>'2_MERCADO_PRIVADO'!IV55</f>
        <v/>
      </c>
      <c r="AAW5" s="389">
        <f>'2_MERCADO_PRIVADO'!IW55</f>
        <v/>
      </c>
      <c r="AAX5" s="389">
        <f>'2_MERCADO_PRIVADO'!IX55</f>
        <v/>
      </c>
      <c r="AAY5" s="389">
        <f>'2_MERCADO_PRIVADO'!IY55</f>
        <v/>
      </c>
      <c r="AAZ5" s="389">
        <f>'2_MERCADO_PRIVADO'!IZ55</f>
        <v/>
      </c>
      <c r="ABA5" s="389">
        <f>'2_MERCADO_PRIVADO'!JA55</f>
        <v/>
      </c>
      <c r="ABB5" s="389">
        <f>'2_MERCADO_PRIVADO'!JB55</f>
        <v/>
      </c>
      <c r="ABC5" s="389">
        <f>'2_MERCADO_PRIVADO'!JC55</f>
        <v/>
      </c>
      <c r="ABD5" s="389">
        <f>'2_MERCADO_PRIVADO'!JD55</f>
        <v/>
      </c>
      <c r="ABE5" s="389">
        <f>'2_MERCADO_PRIVADO'!JE55</f>
        <v/>
      </c>
      <c r="ABF5" s="389">
        <f>'2_MERCADO_PRIVADO'!JF55</f>
        <v/>
      </c>
      <c r="ABG5" s="389">
        <f>'2_MERCADO_PRIVADO'!JG55</f>
        <v/>
      </c>
      <c r="ABH5" s="389">
        <f>'2_MERCADO_PRIVADO'!JH55</f>
        <v/>
      </c>
      <c r="ABI5" s="389">
        <f>'2_MERCADO_PRIVADO'!JI55</f>
        <v/>
      </c>
      <c r="ABJ5" s="389">
        <f>'2_MERCADO_PRIVADO'!JJ55</f>
        <v/>
      </c>
      <c r="ABK5" s="389">
        <f>'2_MERCADO_PRIVADO'!JK55</f>
        <v/>
      </c>
      <c r="ABL5" s="389">
        <f>'2_MERCADO_PRIVADO'!JL55</f>
        <v/>
      </c>
      <c r="ABM5" s="389">
        <f>'2_MERCADO_PRIVADO'!JM55</f>
        <v/>
      </c>
      <c r="ABN5" s="389">
        <f>'2_MERCADO_PRIVADO'!JN55</f>
        <v/>
      </c>
      <c r="ABO5" s="389">
        <f>'2_MERCADO_PRIVADO'!JO55</f>
        <v/>
      </c>
      <c r="ABP5" s="389">
        <f>'2_MERCADO_PRIVADO'!JP55</f>
        <v/>
      </c>
      <c r="ABQ5" s="389">
        <f>'2_MERCADO_PRIVADO'!JQ55</f>
        <v/>
      </c>
      <c r="ABR5" s="389">
        <f>'2_MERCADO_PRIVADO'!JR55</f>
        <v/>
      </c>
      <c r="ABS5" s="389">
        <f>'2_MERCADO_PRIVADO'!JS55</f>
        <v/>
      </c>
      <c r="ABT5" s="389">
        <f>'2_MERCADO_PRIVADO'!JT55</f>
        <v/>
      </c>
      <c r="ABU5" s="389">
        <f>'2_MERCADO_PRIVADO'!JU55</f>
        <v/>
      </c>
      <c r="ABV5" s="389">
        <f>'2_MERCADO_PRIVADO'!JV55</f>
        <v/>
      </c>
      <c r="ABW5" s="389">
        <f>'2_MERCADO_PRIVADO'!JW55</f>
        <v/>
      </c>
      <c r="ABX5" s="389">
        <f>'2_MERCADO_PRIVADO'!JX55</f>
        <v/>
      </c>
      <c r="ABY5" s="389">
        <f>'2_MERCADO_PRIVADO'!JY55</f>
        <v/>
      </c>
      <c r="ABZ5" s="389">
        <f>'2_MERCADO_PRIVADO'!JZ55</f>
        <v/>
      </c>
      <c r="ACA5" s="389">
        <f>'2_MERCADO_PRIVADO'!KA55</f>
        <v/>
      </c>
      <c r="ACB5" s="389">
        <f>'2_MERCADO_PRIVADO'!KB55</f>
        <v/>
      </c>
      <c r="ACC5" s="389">
        <f>'2_MERCADO_PRIVADO'!KC55</f>
        <v/>
      </c>
      <c r="ACD5" s="389">
        <f>'2_MERCADO_PRIVADO'!KD55</f>
        <v/>
      </c>
      <c r="ACE5" s="389">
        <f>'2_MERCADO_PRIVADO'!KE55</f>
        <v/>
      </c>
      <c r="ACF5" s="389">
        <f>'2_MERCADO_PRIVADO'!KF55</f>
        <v/>
      </c>
      <c r="ACG5" s="389">
        <f>'2_MERCADO_PRIVADO'!KG55</f>
        <v/>
      </c>
      <c r="ACH5" s="389">
        <f>'2_MERCADO_PRIVADO'!KH55</f>
        <v/>
      </c>
      <c r="ACI5" s="389">
        <f>'2_MERCADO_PRIVADO'!KI55</f>
        <v/>
      </c>
      <c r="ACJ5" s="389">
        <f>'2_MERCADO_PRIVADO'!KJ55</f>
        <v/>
      </c>
      <c r="ACK5" s="389">
        <f>'2_MERCADO_PRIVADO'!KK55</f>
        <v/>
      </c>
      <c r="ACL5" s="389">
        <f>'2_MERCADO_PRIVADO'!KL55</f>
        <v/>
      </c>
      <c r="ACM5" s="389">
        <f>'2_MERCADO_PRIVADO'!KM55</f>
        <v/>
      </c>
      <c r="ACN5" s="389">
        <f>'2_MERCADO_PRIVADO'!KN55</f>
        <v/>
      </c>
      <c r="ACO5" s="389">
        <f>'2_MERCADO_PRIVADO'!KO55</f>
        <v/>
      </c>
      <c r="ACP5" s="389">
        <f>'2_MERCADO_PRIVADO'!KP55</f>
        <v/>
      </c>
      <c r="ACQ5" s="389">
        <f>'2_MERCADO_PRIVADO'!KQ55</f>
        <v/>
      </c>
      <c r="ACR5" s="389">
        <f>'2_MERCADO_PRIVADO'!KR55</f>
        <v/>
      </c>
      <c r="ACS5" s="389">
        <f>'2_MERCADO_PRIVADO'!KS55</f>
        <v/>
      </c>
      <c r="ACT5" s="389">
        <f>'2_MERCADO_PRIVADO'!KT55</f>
        <v/>
      </c>
      <c r="ACU5" s="389">
        <f>'2_MERCADO_PRIVADO'!KU55</f>
        <v/>
      </c>
      <c r="ACV5" s="389">
        <f>'2_MERCADO_PRIVADO'!KV55</f>
        <v/>
      </c>
      <c r="ACW5" s="389">
        <f>'2_MERCADO_PRIVADO'!KW55</f>
        <v/>
      </c>
      <c r="ACX5" s="389">
        <f>'2_MERCADO_PRIVADO'!KX55</f>
        <v/>
      </c>
      <c r="ACY5" s="389">
        <f>'2_MERCADO_PRIVADO'!KY55</f>
        <v/>
      </c>
      <c r="ACZ5" s="389">
        <f>'2_MERCADO_PRIVADO'!KZ55</f>
        <v/>
      </c>
      <c r="ADA5" s="389">
        <f>'2_MERCADO_PRIVADO'!LA55</f>
        <v/>
      </c>
      <c r="ADB5" s="389">
        <f>'2_MERCADO_PRIVADO'!LB55</f>
        <v/>
      </c>
      <c r="ADC5" s="389">
        <f>'2_MERCADO_PRIVADO'!LC55</f>
        <v/>
      </c>
      <c r="ADD5" s="389">
        <f>'2_MERCADO_PRIVADO'!LD55</f>
        <v/>
      </c>
      <c r="ADE5" s="389">
        <f>'2_MERCADO_PRIVADO'!LE55</f>
        <v/>
      </c>
      <c r="ADF5" s="389">
        <f>'2_MERCADO_PRIVADO'!LF55</f>
        <v/>
      </c>
      <c r="ADG5" s="389">
        <f>'2_MERCADO_PRIVADO'!LG55</f>
        <v/>
      </c>
      <c r="ADH5" s="389">
        <f>'2_MERCADO_PRIVADO'!LH55</f>
        <v/>
      </c>
      <c r="ADI5" s="389">
        <f>'2_MERCADO_PRIVADO'!LI55</f>
        <v/>
      </c>
      <c r="ADJ5" s="389">
        <f>'2_MERCADO_PRIVADO'!LJ55</f>
        <v/>
      </c>
      <c r="ADK5" s="389">
        <f>'2_MERCADO_PRIVADO'!LK55</f>
        <v/>
      </c>
      <c r="ADL5" s="389">
        <f>'2_MERCADO_PRIVADO'!LL55</f>
        <v/>
      </c>
      <c r="ADM5" s="389">
        <f>'2_MERCADO_PRIVADO'!LM55</f>
        <v/>
      </c>
      <c r="ADN5" s="389">
        <f>'2_MERCADO_PRIVADO'!LN55</f>
        <v/>
      </c>
      <c r="ADO5" s="389">
        <f>'2_MERCADO_PRIVADO'!LO55</f>
        <v/>
      </c>
      <c r="ADP5" s="389">
        <f>'2_MERCADO_PRIVADO'!LP55</f>
        <v/>
      </c>
      <c r="ADQ5" s="389">
        <f>'2_MERCADO_PRIVADO'!LQ55</f>
        <v/>
      </c>
      <c r="ADR5" s="389">
        <f>'2_MERCADO_PRIVADO'!LR55</f>
        <v/>
      </c>
      <c r="ADS5" s="389">
        <f>'2_MERCADO_PRIVADO'!LS55</f>
        <v/>
      </c>
      <c r="ADT5" s="389">
        <f>'2_MERCADO_PRIVADO'!LT55</f>
        <v/>
      </c>
      <c r="ADU5" s="389">
        <f>'2_MERCADO_PRIVADO'!LU55</f>
        <v/>
      </c>
      <c r="ADV5" s="389">
        <f>'2_MERCADO_PRIVADO'!LV55</f>
        <v/>
      </c>
      <c r="ADW5" s="389">
        <f>'2_MERCADO_PRIVADO'!LW55</f>
        <v/>
      </c>
      <c r="ADX5" s="389">
        <f>'2_MERCADO_PRIVADO'!LX55</f>
        <v/>
      </c>
      <c r="ADY5" s="389">
        <f>'2_MERCADO_PRIVADO'!LY55</f>
        <v/>
      </c>
      <c r="ADZ5" s="389">
        <f>'2_MERCADO_PRIVADO'!LZ55</f>
        <v/>
      </c>
      <c r="AEA5" s="389">
        <f>'2_MERCADO_PRIVADO'!MA55</f>
        <v/>
      </c>
      <c r="AEB5" s="389">
        <f>'2_MERCADO_PRIVADO'!MB55</f>
        <v/>
      </c>
      <c r="AEC5" s="389">
        <f>'2_MERCADO_PRIVADO'!MC55</f>
        <v/>
      </c>
      <c r="AED5" s="389">
        <f>'2_MERCADO_PRIVADO'!MD55</f>
        <v/>
      </c>
      <c r="AEE5" s="389">
        <f>'2_MERCADO_PRIVADO'!ME55</f>
        <v/>
      </c>
      <c r="AEF5" s="389">
        <f>'2_MERCADO_PRIVADO'!MF55</f>
        <v/>
      </c>
      <c r="AEG5" s="389">
        <f>'2_MERCADO_PRIVADO'!MG55</f>
        <v/>
      </c>
      <c r="AEH5" s="389">
        <f>'2_MERCADO_PRIVADO'!MH55</f>
        <v/>
      </c>
      <c r="AEI5" s="389">
        <f>'2_MERCADO_PRIVADO'!MI55</f>
        <v/>
      </c>
      <c r="AEJ5" s="389">
        <f>'2_MERCADO_PRIVADO'!MJ55</f>
        <v/>
      </c>
      <c r="AEK5" s="389">
        <f>'2_MERCADO_PRIVADO'!MK55</f>
        <v/>
      </c>
      <c r="AEL5" s="389">
        <f>'2_MERCADO_PRIVADO'!ML55</f>
        <v/>
      </c>
      <c r="AEM5" s="389">
        <f>'2_MERCADO_PRIVADO'!MM55</f>
        <v/>
      </c>
      <c r="AEN5" s="389">
        <f>'2_MERCADO_PRIVADO'!MN55</f>
        <v/>
      </c>
      <c r="AEO5" s="389">
        <f>'2_MERCADO_PRIVADO'!MO55</f>
        <v/>
      </c>
      <c r="AEP5" s="389">
        <f>'2_MERCADO_PRIVADO'!MP55</f>
        <v/>
      </c>
      <c r="AEQ5" s="389">
        <f>'2_MERCADO_PRIVADO'!MQ55</f>
        <v/>
      </c>
      <c r="AER5" s="389">
        <f>'2_MERCADO_PRIVADO'!MR55</f>
        <v/>
      </c>
      <c r="AES5" s="389">
        <f>'2_MERCADO_PRIVADO'!MS55</f>
        <v/>
      </c>
      <c r="AET5" s="389">
        <f>'2_MERCADO_PRIVADO'!MT55</f>
        <v/>
      </c>
      <c r="AEU5" s="389">
        <f>'2_MERCADO_PRIVADO'!MU55</f>
        <v/>
      </c>
      <c r="AEV5" s="389">
        <f>'2_MERCADO_PRIVADO'!MV55</f>
        <v/>
      </c>
      <c r="AEW5" s="389">
        <f>'2_MERCADO_PRIVADO'!MW55</f>
        <v/>
      </c>
      <c r="AEX5" s="389">
        <f>'2_MERCADO_PRIVADO'!MX55</f>
        <v/>
      </c>
      <c r="AEY5" s="389">
        <f>'2_MERCADO_PRIVADO'!MY55</f>
        <v/>
      </c>
      <c r="AEZ5" s="389">
        <f>'2_MERCADO_PRIVADO'!MZ55</f>
        <v/>
      </c>
      <c r="AFA5" s="389">
        <f>'2_MERCADO_PRIVADO'!NA55</f>
        <v/>
      </c>
      <c r="AFB5" s="389">
        <f>'2_MERCADO_PRIVADO'!NB55</f>
        <v/>
      </c>
      <c r="AFC5" s="389">
        <f>'2_MERCADO_PRIVADO'!NC55</f>
        <v/>
      </c>
      <c r="AFD5" s="389">
        <f>'2_MERCADO_PRIVADO'!ND55</f>
        <v/>
      </c>
      <c r="AFE5" s="389">
        <f>'2_MERCADO_PRIVADO'!NE55</f>
        <v/>
      </c>
      <c r="AFF5" s="389">
        <f>'2_MERCADO_PRIVADO'!NF55</f>
        <v/>
      </c>
      <c r="AFG5" s="389">
        <f>'2_MERCADO_PRIVADO'!NG55</f>
        <v/>
      </c>
      <c r="AFH5" s="389">
        <f>'2_MERCADO_PRIVADO'!NH55</f>
        <v/>
      </c>
      <c r="AFI5" s="389">
        <f>'2_MERCADO_PRIVADO'!NI55</f>
        <v/>
      </c>
      <c r="AFJ5" s="389">
        <f>'2_MERCADO_PRIVADO'!NJ55</f>
        <v/>
      </c>
      <c r="AFK5" s="389">
        <f>'2_MERCADO_PRIVADO'!NK55</f>
        <v/>
      </c>
      <c r="AFL5" s="389">
        <f>'2_MERCADO_PRIVADO'!NL55</f>
        <v/>
      </c>
      <c r="AFM5" s="389">
        <f>'2_MERCADO_PRIVADO'!NM55</f>
        <v/>
      </c>
      <c r="AFN5" s="389">
        <f>'2_MERCADO_PRIVADO'!NN55</f>
        <v/>
      </c>
      <c r="AFO5" s="389">
        <f>'2_MERCADO_PRIVADO'!NO55</f>
        <v/>
      </c>
      <c r="AFP5" s="389">
        <f>'2_MERCADO_PRIVADO'!NP55</f>
        <v/>
      </c>
      <c r="AFQ5" s="389">
        <f>'2_MERCADO_PRIVADO'!NQ55</f>
        <v/>
      </c>
      <c r="AFR5" s="389">
        <f>'2_MERCADO_PRIVADO'!NR55</f>
        <v/>
      </c>
      <c r="AFS5" s="389">
        <f>'2_MERCADO_PRIVADO'!NS55</f>
        <v/>
      </c>
      <c r="AFT5" s="389">
        <f>'2_MERCADO_PRIVADO'!NT55</f>
        <v/>
      </c>
      <c r="AFU5" s="389">
        <f>'2_MERCADO_PRIVADO'!NU55</f>
        <v/>
      </c>
      <c r="AFV5" s="389">
        <f>'2_MERCADO_PRIVADO'!NV55</f>
        <v/>
      </c>
      <c r="AFW5" s="389">
        <f>'2_MERCADO_PRIVADO'!NW55</f>
        <v/>
      </c>
      <c r="AFX5" s="389">
        <f>'2_MERCADO_PRIVADO'!NX55</f>
        <v/>
      </c>
      <c r="AFY5" s="389">
        <f>'2_MERCADO_PRIVADO'!NY55</f>
        <v/>
      </c>
      <c r="AFZ5" s="389">
        <f>'2_MERCADO_PRIVADO'!NZ55</f>
        <v/>
      </c>
      <c r="AGA5" s="389">
        <f>'2_MERCADO_PRIVADO'!OA55</f>
        <v/>
      </c>
      <c r="AGB5" s="389">
        <f>'2_MERCADO_PRIVADO'!OB55</f>
        <v/>
      </c>
      <c r="AGC5" s="389">
        <f>'2_MERCADO_PRIVADO'!OC55</f>
        <v/>
      </c>
      <c r="AGD5" s="389">
        <f>'2_MERCADO_PRIVADO'!OD55</f>
        <v/>
      </c>
      <c r="AGE5" s="389">
        <f>'2_MERCADO_PRIVADO'!OE55</f>
        <v/>
      </c>
      <c r="AGF5" s="389">
        <f>'2_MERCADO_PRIVADO'!OF55</f>
        <v/>
      </c>
      <c r="AGG5" s="389">
        <f>'2_MERCADO_PRIVADO'!OG55</f>
        <v/>
      </c>
      <c r="AGH5" s="389">
        <f>'2_MERCADO_PRIVADO'!OH55</f>
        <v/>
      </c>
      <c r="AGI5" s="389">
        <f>'2_MERCADO_PRIVADO'!OI55</f>
        <v/>
      </c>
      <c r="AGJ5" s="389">
        <f>'2_MERCADO_PRIVADO'!OJ55</f>
        <v/>
      </c>
      <c r="AGK5" s="389">
        <f>'2_MERCADO_PRIVADO'!OK55</f>
        <v/>
      </c>
      <c r="AGL5" s="389">
        <f>'2_MERCADO_PRIVADO'!OL55</f>
        <v/>
      </c>
      <c r="AGM5" s="389">
        <f>'2_MERCADO_PRIVADO'!OM55</f>
        <v/>
      </c>
      <c r="AGN5" s="389">
        <f>'2_MERCADO_PRIVADO'!ON55</f>
        <v/>
      </c>
      <c r="AGO5" s="389">
        <f>'2_MERCADO_PRIVADO'!OO55</f>
        <v/>
      </c>
      <c r="AGP5" s="389">
        <f>'2_MERCADO_PRIVADO'!OP55</f>
        <v/>
      </c>
      <c r="AGQ5" s="389">
        <f>'2_MERCADO_PRIVADO'!OQ55</f>
        <v/>
      </c>
      <c r="AGR5" s="389">
        <f>'2_MERCADO_PRIVADO'!OR55</f>
        <v/>
      </c>
      <c r="AGS5" s="389">
        <f>'2_MERCADO_PRIVADO'!OS55</f>
        <v/>
      </c>
      <c r="AGT5" s="389">
        <f>'2_MERCADO_PRIVADO'!OT55</f>
        <v/>
      </c>
      <c r="AGU5" s="389">
        <f>'2_MERCADO_PRIVADO'!OU55</f>
        <v/>
      </c>
      <c r="AGV5" s="389">
        <f>'2_MERCADO_PRIVADO'!OV55</f>
        <v/>
      </c>
      <c r="AGW5" s="389">
        <f>'2_MERCADO_PRIVADO'!OW55</f>
        <v/>
      </c>
      <c r="AGX5" s="389">
        <f>'2_MERCADO_PRIVADO'!OX55</f>
        <v/>
      </c>
      <c r="AGY5" s="389">
        <f>'2_MERCADO_PRIVADO'!OY55</f>
        <v/>
      </c>
      <c r="AGZ5" s="389">
        <f>'2_MERCADO_PRIVADO'!OZ55</f>
        <v/>
      </c>
      <c r="AHA5" s="389">
        <f>'2_MERCADO_PRIVADO'!PA55</f>
        <v/>
      </c>
      <c r="AHB5" s="389">
        <f>'2_MERCADO_PRIVADO'!PB55</f>
        <v/>
      </c>
      <c r="AHC5" s="389">
        <f>'2_MERCADO_PRIVADO'!PC55</f>
        <v/>
      </c>
      <c r="AHD5" s="389">
        <f>'2_MERCADO_PRIVADO'!PD55</f>
        <v/>
      </c>
      <c r="AHE5" s="389">
        <f>'2_MERCADO_PRIVADO'!PE55</f>
        <v/>
      </c>
      <c r="AHF5" s="389">
        <f>'2_MERCADO_PRIVADO'!PF55</f>
        <v/>
      </c>
      <c r="AHG5" s="389">
        <f>'2_MERCADO_PRIVADO'!PG55</f>
        <v/>
      </c>
      <c r="AHH5" s="389">
        <f>'2_MERCADO_PRIVADO'!PH55</f>
        <v/>
      </c>
      <c r="AHI5" s="389">
        <f>'2_MERCADO_PRIVADO'!PI55</f>
        <v/>
      </c>
      <c r="AHJ5" s="389">
        <f>'2_MERCADO_PRIVADO'!PJ55</f>
        <v/>
      </c>
      <c r="AHK5" s="389">
        <f>'2_MERCADO_PRIVADO'!PK55</f>
        <v/>
      </c>
      <c r="AHL5" s="389">
        <f>'2_MERCADO_PRIVADO'!PL55</f>
        <v/>
      </c>
      <c r="AHM5" s="389">
        <f>'2_MERCADO_PRIVADO'!PM55</f>
        <v/>
      </c>
      <c r="AHN5" s="389">
        <f>'2_MERCADO_PRIVADO'!PN55</f>
        <v/>
      </c>
      <c r="AHO5" s="389">
        <f>'2_MERCADO_PRIVADO'!PO55</f>
        <v/>
      </c>
      <c r="AHP5" s="389">
        <f>'2_MERCADO_PRIVADO'!PP55</f>
        <v/>
      </c>
      <c r="AHQ5" s="389">
        <f>'2_MERCADO_PRIVADO'!PQ55</f>
        <v/>
      </c>
      <c r="AHR5" s="389">
        <f>'2_MERCADO_PRIVADO'!PR55</f>
        <v/>
      </c>
      <c r="AHS5" s="389">
        <f>'2_MERCADO_PRIVADO'!PS55</f>
        <v/>
      </c>
      <c r="AHT5" s="389">
        <f>'2_MERCADO_PRIVADO'!PT55</f>
        <v/>
      </c>
      <c r="AHU5" s="389">
        <f>'2_MERCADO_PRIVADO'!PU55</f>
        <v/>
      </c>
      <c r="AHV5" s="389">
        <f>'2_MERCADO_PRIVADO'!PV55</f>
        <v/>
      </c>
      <c r="AHW5" s="389">
        <f>'2_MERCADO_PRIVADO'!PW55</f>
        <v/>
      </c>
      <c r="AHX5" s="389">
        <f>'2_MERCADO_PRIVADO'!PX55</f>
        <v/>
      </c>
      <c r="AHY5" s="389">
        <f>'2_MERCADO_PRIVADO'!PY55</f>
        <v/>
      </c>
      <c r="AHZ5" s="389">
        <f>'2_MERCADO_PRIVADO'!PZ55</f>
        <v/>
      </c>
      <c r="AIA5" s="389">
        <f>'2_MERCADO_PRIVADO'!QA55</f>
        <v/>
      </c>
      <c r="AIB5" s="389">
        <f>'2_MERCADO_PRIVADO'!QB55</f>
        <v/>
      </c>
      <c r="AIC5" s="389">
        <f>'2_MERCADO_PRIVADO'!QC55</f>
        <v/>
      </c>
      <c r="AID5" s="389">
        <f>'2_MERCADO_PRIVADO'!QD55</f>
        <v/>
      </c>
      <c r="AIE5" s="389">
        <f>'2_MERCADO_PRIVADO'!QE55</f>
        <v/>
      </c>
      <c r="AIF5" s="389">
        <f>'2_MERCADO_PRIVADO'!QF55</f>
        <v/>
      </c>
      <c r="AIG5" s="389">
        <f>'2_MERCADO_PRIVADO'!QG55</f>
        <v/>
      </c>
      <c r="AIH5" s="389">
        <f>'2_MERCADO_PRIVADO'!QH55</f>
        <v/>
      </c>
      <c r="AII5" s="389">
        <f>'2_MERCADO_PRIVADO'!QI55</f>
        <v/>
      </c>
      <c r="AIJ5" s="389">
        <f>'2_MERCADO_PRIVADO'!QJ55</f>
        <v/>
      </c>
      <c r="AIK5" s="389">
        <f>'2_MERCADO_PRIVADO'!QK55</f>
        <v/>
      </c>
      <c r="AIL5" s="389">
        <f>'2_MERCADO_PRIVADO'!QL55</f>
        <v/>
      </c>
      <c r="AIM5" s="389">
        <f>'2_MERCADO_PRIVADO'!QM55</f>
        <v/>
      </c>
      <c r="AIN5" s="389">
        <f>'2_MERCADO_PRIVADO'!QN55</f>
        <v/>
      </c>
      <c r="AIO5" s="389">
        <f>'2_MERCADO_PRIVADO'!QO55</f>
        <v/>
      </c>
      <c r="AIP5" s="389">
        <f>'2_MERCADO_PRIVADO'!QP55</f>
        <v/>
      </c>
      <c r="AIQ5" s="389">
        <f>'2_MERCADO_PRIVADO'!QQ55</f>
        <v/>
      </c>
      <c r="AIR5" s="389">
        <f>'2_MERCADO_PRIVADO'!QR55</f>
        <v/>
      </c>
      <c r="AIS5" s="389">
        <f>'2_MERCADO_PRIVADO'!QS55</f>
        <v/>
      </c>
      <c r="AIT5" s="389">
        <f>'2_MERCADO_PRIVADO'!QT55</f>
        <v/>
      </c>
      <c r="AIU5" s="389">
        <f>'2_MERCADO_PRIVADO'!QU55</f>
        <v/>
      </c>
      <c r="AIV5" s="389">
        <f>'2_MERCADO_PRIVADO'!QV55</f>
        <v/>
      </c>
      <c r="AIW5" s="389">
        <f>'2_MERCADO_PRIVADO'!QW55</f>
        <v/>
      </c>
      <c r="AIX5" s="389">
        <f>'2_MERCADO_PRIVADO'!QX55</f>
        <v/>
      </c>
      <c r="AIY5" s="389">
        <f>'2_MERCADO_PRIVADO'!QY55</f>
        <v/>
      </c>
      <c r="AIZ5" s="389">
        <f>'2_MERCADO_PRIVADO'!QZ55</f>
        <v/>
      </c>
      <c r="AJA5" s="389">
        <f>'2_MERCADO_PRIVADO'!RA55</f>
        <v/>
      </c>
      <c r="AJB5" s="389">
        <f>'2_MERCADO_PRIVADO'!RB55</f>
        <v/>
      </c>
      <c r="AJC5" s="389">
        <f>'2_MERCADO_PRIVADO'!RC55</f>
        <v/>
      </c>
      <c r="AJD5" s="389">
        <f>'2_MERCADO_PRIVADO'!RD55</f>
        <v/>
      </c>
      <c r="AJE5" s="389">
        <f>'2_MERCADO_PRIVADO'!RE55</f>
        <v/>
      </c>
      <c r="AJF5" s="389">
        <f>'2_MERCADO_PRIVADO'!RF55</f>
        <v/>
      </c>
      <c r="AJG5" s="389">
        <f>'2_MERCADO_PRIVADO'!RG55</f>
        <v/>
      </c>
      <c r="AJH5" s="389">
        <f>'2_MERCADO_PRIVADO'!RH55</f>
        <v/>
      </c>
      <c r="AJI5" s="389">
        <f>'2_MERCADO_PRIVADO'!RI55</f>
        <v/>
      </c>
      <c r="AJJ5" s="389">
        <f>'2_MERCADO_PRIVADO'!RJ55</f>
        <v/>
      </c>
      <c r="AJK5" s="389">
        <f>'2_MERCADO_PRIVADO'!RK55</f>
        <v/>
      </c>
      <c r="AJL5" s="389">
        <f>'2_MERCADO_PRIVADO'!RL55</f>
        <v/>
      </c>
      <c r="AJM5" s="389">
        <f>'2_MERCADO_PRIVADO'!RM55</f>
        <v/>
      </c>
      <c r="AJN5" s="389">
        <f>'2_MERCADO_PRIVADO'!RN55</f>
        <v/>
      </c>
      <c r="AJO5" s="389">
        <f>'2_MERCADO_PRIVADO'!RO55</f>
        <v/>
      </c>
      <c r="AJP5" s="389">
        <f>'2_MERCADO_PRIVADO'!RP55</f>
        <v/>
      </c>
      <c r="AJQ5" s="389">
        <f>'2_MERCADO_PRIVADO'!RQ55</f>
        <v/>
      </c>
      <c r="AJR5" s="389">
        <f>'2_MERCADO_PRIVADO'!RR55</f>
        <v/>
      </c>
      <c r="AJS5" s="389">
        <f>'2_MERCADO_PRIVADO'!RS55</f>
        <v/>
      </c>
      <c r="AJT5" s="389">
        <f>'2_MERCADO_PRIVADO'!RT55</f>
        <v/>
      </c>
      <c r="AJU5" s="389">
        <f>'2_MERCADO_PRIVADO'!RU55</f>
        <v/>
      </c>
      <c r="AJV5" s="389">
        <f>'2_MERCADO_PRIVADO'!RV55</f>
        <v/>
      </c>
      <c r="AJW5" s="389">
        <f>'2_MERCADO_PRIVADO'!RW55</f>
        <v/>
      </c>
      <c r="AJX5" s="389">
        <f>'2_MERCADO_PRIVADO'!RX55</f>
        <v/>
      </c>
      <c r="AJY5" s="389">
        <f>'2_MERCADO_PRIVADO'!RY55</f>
        <v/>
      </c>
      <c r="AJZ5" s="389">
        <f>'2_MERCADO_PRIVADO'!RZ55</f>
        <v/>
      </c>
      <c r="AKA5" s="389">
        <f>'2_MERCADO_PRIVADO'!SA55</f>
        <v/>
      </c>
      <c r="AKB5" s="389">
        <f>'2_MERCADO_PRIVADO'!SB55</f>
        <v/>
      </c>
      <c r="AKC5" s="389">
        <f>'2_MERCADO_PRIVADO'!SC55</f>
        <v/>
      </c>
      <c r="AKD5" s="389">
        <f>'2_MERCADO_PRIVADO'!SD55</f>
        <v/>
      </c>
      <c r="AKE5" s="389">
        <f>'2_MERCADO_PRIVADO'!SE55</f>
        <v/>
      </c>
      <c r="AKF5" s="389">
        <f>'2_MERCADO_PRIVADO'!SF55</f>
        <v/>
      </c>
      <c r="AKG5" s="389">
        <f>'2_MERCADO_PRIVADO'!SG55</f>
        <v/>
      </c>
      <c r="AKH5" s="389">
        <f>'2_MERCADO_PRIVADO'!SH55</f>
        <v/>
      </c>
      <c r="AKI5" s="389">
        <f>'2_MERCADO_PRIVADO'!SI55</f>
        <v/>
      </c>
      <c r="AKJ5" s="389">
        <f>'2_MERCADO_PRIVADO'!SJ55</f>
        <v/>
      </c>
      <c r="AKK5" s="389">
        <f>'2_MERCADO_PRIVADO'!SK55</f>
        <v/>
      </c>
      <c r="AKL5" s="389">
        <f>'2_MERCADO_PRIVADO'!SL55</f>
        <v/>
      </c>
      <c r="AKM5" s="389">
        <f>'2_MERCADO_PRIVADO'!SM55</f>
        <v/>
      </c>
      <c r="AKN5" s="389">
        <f>'2_MERCADO_PRIVADO'!SN55</f>
        <v/>
      </c>
      <c r="AKO5" s="389">
        <f>'2_MERCADO_PRIVADO'!SO55</f>
        <v/>
      </c>
      <c r="AKP5" s="389">
        <f>'2_MERCADO_PRIVADO'!SP55</f>
        <v/>
      </c>
      <c r="AKQ5" s="389">
        <f>'2_MERCADO_PRIVADO'!SQ55</f>
        <v/>
      </c>
      <c r="AKR5" s="389">
        <f>'2_MERCADO_PRIVADO'!SR55</f>
        <v/>
      </c>
      <c r="AKS5" s="389">
        <f>'2_MERCADO_PRIVADO'!SS55</f>
        <v/>
      </c>
      <c r="AKT5" s="389">
        <f>'2_MERCADO_PRIVADO'!ST55</f>
        <v/>
      </c>
      <c r="AKU5" s="389">
        <f>'2_MERCADO_PRIVADO'!SU55</f>
        <v/>
      </c>
      <c r="AKV5" s="389">
        <f>'2_MERCADO_PRIVADO'!SV55</f>
        <v/>
      </c>
      <c r="AKW5" s="389">
        <f>'2_MERCADO_PRIVADO'!SW55</f>
        <v/>
      </c>
      <c r="AKX5" s="389">
        <f>'2_MERCADO_PRIVADO'!SX55</f>
        <v/>
      </c>
      <c r="AKY5" s="389">
        <f>'2_MERCADO_PRIVADO'!SY55</f>
        <v/>
      </c>
      <c r="AKZ5" s="389">
        <f>'2_MERCADO_PRIVADO'!SZ55</f>
        <v/>
      </c>
      <c r="ALA5" s="389">
        <f>'2_MERCADO_PRIVADO'!TA55</f>
        <v/>
      </c>
      <c r="ALB5" s="389">
        <f>'2_MERCADO_PRIVADO'!TB55</f>
        <v/>
      </c>
      <c r="ALC5" s="389">
        <f>'2_MERCADO_PRIVADO'!TC55</f>
        <v/>
      </c>
      <c r="ALD5" s="389">
        <f>'2_MERCADO_PRIVADO'!TD55</f>
        <v/>
      </c>
      <c r="ALE5" s="389">
        <f>'2_MERCADO_PRIVADO'!TE55</f>
        <v/>
      </c>
      <c r="ALF5" s="389">
        <f>ANY5</f>
        <v/>
      </c>
      <c r="ALG5" s="389">
        <f>'2_MERCADO_PRIVADO'!TG55</f>
        <v/>
      </c>
      <c r="ALH5" s="389">
        <f>'2_MERCADO_PRIVADO'!TH55</f>
        <v/>
      </c>
      <c r="ALI5" s="389">
        <f>ANZ5</f>
        <v/>
      </c>
      <c r="ALJ5" s="389">
        <f>'2_MERCADO_PRIVADO'!TJ55</f>
        <v/>
      </c>
      <c r="ALK5" s="389">
        <f>'2_MERCADO_PRIVADO'!TK55</f>
        <v/>
      </c>
      <c r="ALL5" s="389">
        <f>AOA5</f>
        <v/>
      </c>
      <c r="ALM5" s="389">
        <f>'2_MERCADO_PRIVADO'!TM55</f>
        <v/>
      </c>
      <c r="ALN5" s="389">
        <f>'2_MERCADO_PRIVADO'!TN55</f>
        <v/>
      </c>
      <c r="ALO5" s="389">
        <f>AOB5</f>
        <v/>
      </c>
      <c r="ALP5" s="389">
        <f>'2_MERCADO_PRIVADO'!TP55</f>
        <v/>
      </c>
      <c r="ALQ5" s="389">
        <f>'2_MERCADO_PRIVADO'!TQ55</f>
        <v/>
      </c>
      <c r="ALR5" s="389">
        <f>AOC5</f>
        <v/>
      </c>
      <c r="ALS5" s="389">
        <f>'2_MERCADO_PRIVADO'!TS55</f>
        <v/>
      </c>
      <c r="ALT5" s="389">
        <f>'2_MERCADO_PRIVADO'!TT55</f>
        <v/>
      </c>
      <c r="ALU5" s="389">
        <f>AOD5</f>
        <v/>
      </c>
      <c r="ALV5" s="389">
        <f>'2_MERCADO_PRIVADO'!TV55</f>
        <v/>
      </c>
      <c r="ALW5" s="389">
        <f>'2_MERCADO_PRIVADO'!TW55</f>
        <v/>
      </c>
      <c r="ALX5" s="389">
        <f>AOE5</f>
        <v/>
      </c>
      <c r="ALY5" s="389">
        <f>'2_MERCADO_PRIVADO'!TY55</f>
        <v/>
      </c>
      <c r="ALZ5" s="389">
        <f>'2_MERCADO_PRIVADO'!TZ55</f>
        <v/>
      </c>
      <c r="AMA5" s="389">
        <f>AOF5</f>
        <v/>
      </c>
      <c r="AMB5" s="389">
        <f>'2_MERCADO_PRIVADO'!UB55</f>
        <v/>
      </c>
      <c r="AMC5" s="389">
        <f>'2_MERCADO_PRIVADO'!UC55</f>
        <v/>
      </c>
      <c r="AMD5" s="389">
        <f>AOG5</f>
        <v/>
      </c>
      <c r="AME5" s="389">
        <f>'2_MERCADO_PRIVADO'!UE55</f>
        <v/>
      </c>
      <c r="AMF5" s="389">
        <f>'2_MERCADO_PRIVADO'!UF55</f>
        <v/>
      </c>
      <c r="AMG5" s="389">
        <f>'2_MERCADO_PRIVADO'!UG55</f>
        <v/>
      </c>
      <c r="AMH5" s="389">
        <f>'2_MERCADO_PRIVADO'!UH55</f>
        <v/>
      </c>
      <c r="AMI5" s="389">
        <f>'2_MERCADO_PRIVADO'!UI55</f>
        <v/>
      </c>
      <c r="AMJ5" s="389">
        <f>'2_MERCADO_PRIVADO'!UJ55</f>
        <v/>
      </c>
      <c r="AMK5" s="389">
        <f>'2_MERCADO_PRIVADO'!UK55</f>
        <v/>
      </c>
      <c r="AML5" s="389">
        <f>'2_MERCADO_PRIVADO'!UL55</f>
        <v/>
      </c>
      <c r="AMM5" s="389">
        <f>'2_MERCADO_PRIVADO'!UM55</f>
        <v/>
      </c>
      <c r="AMN5" s="389">
        <f>'2_MERCADO_PRIVADO'!UN55</f>
        <v/>
      </c>
      <c r="AMO5" s="389">
        <f>'2_MERCADO_PRIVADO'!UO55</f>
        <v/>
      </c>
      <c r="AMP5" s="389">
        <f>'2_MERCADO_PRIVADO'!UP55</f>
        <v/>
      </c>
      <c r="AMQ5" s="389">
        <f>'2_MERCADO_PRIVADO'!UQ55</f>
        <v/>
      </c>
      <c r="AMR5" s="389">
        <f>'2_MERCADO_PRIVADO'!UR55</f>
        <v/>
      </c>
      <c r="AMS5" s="389">
        <f>'2_MERCADO_PRIVADO'!US55</f>
        <v/>
      </c>
      <c r="AMT5" s="389">
        <f>'2_MERCADO_PRIVADO'!UT55</f>
        <v/>
      </c>
      <c r="AMU5" s="389">
        <f>'2_MERCADO_PRIVADO'!UU55</f>
        <v/>
      </c>
      <c r="AMV5" s="389">
        <f>'2_MERCADO_PRIVADO'!UV55</f>
        <v/>
      </c>
      <c r="AMW5" s="389">
        <f>'2_MERCADO_PRIVADO'!UW55</f>
        <v/>
      </c>
      <c r="AMX5" s="389">
        <f>'2_MERCADO_PRIVADO'!UX55</f>
        <v/>
      </c>
      <c r="AMY5" s="389">
        <f>'2_MERCADO_PRIVADO'!UY55</f>
        <v/>
      </c>
      <c r="AMZ5" s="389">
        <f>'2_MERCADO_PRIVADO'!UZ55</f>
        <v/>
      </c>
      <c r="ANA5" s="389">
        <f>'2_MERCADO_PRIVADO'!VA55</f>
        <v/>
      </c>
      <c r="ANB5" s="389">
        <f>'2_MERCADO_PRIVADO'!VB55</f>
        <v/>
      </c>
      <c r="ANC5" s="389">
        <f>'2_MERCADO_PRIVADO'!VC55</f>
        <v/>
      </c>
      <c r="AND5" s="389">
        <f>'2_MERCADO_PRIVADO'!VD55</f>
        <v/>
      </c>
      <c r="ANE5" s="389">
        <f>'2_MERCADO_PRIVADO'!VE55</f>
        <v/>
      </c>
      <c r="ANF5" s="389">
        <f>'2_MERCADO_PRIVADO'!VF55</f>
        <v/>
      </c>
      <c r="ANG5" s="389">
        <f>'2_MERCADO_PRIVADO'!VG55</f>
        <v/>
      </c>
      <c r="ANH5" s="389">
        <f>'2_MERCADO_PRIVADO'!VH55</f>
        <v/>
      </c>
      <c r="ANI5" s="389">
        <f>'2_MERCADO_PRIVADO'!VI55</f>
        <v/>
      </c>
      <c r="ANJ5" s="389">
        <f>'2_MERCADO_PRIVADO'!VJ55</f>
        <v/>
      </c>
      <c r="ANK5" s="389">
        <f>'2_MERCADO_PRIVADO'!VK55</f>
        <v/>
      </c>
      <c r="ANL5" s="389">
        <f>'2_MERCADO_PRIVADO'!VL55</f>
        <v/>
      </c>
      <c r="ANM5" s="393">
        <f>SUM(D5:ANL5)-QE5-QK5-SUM(QN5:QP5)-SUM(QS5:QU5)-SUM(AMU5:AMX5)-SUM(ANA5:AND5)+SUM(AOI5:AOZ5)+APB5+APC5+SUM(APE5:APU5)</f>
        <v/>
      </c>
      <c r="ANN5" s="14" t="n"/>
      <c r="ANO5" s="14" t="n"/>
      <c r="ANP5" s="20">
        <f>'1_PLANTILLA_MENSUAL'!PO47</f>
        <v/>
      </c>
      <c r="ANQ5" s="20">
        <f>'1_PLANTILLA_MENSUAL'!PP47</f>
        <v/>
      </c>
      <c r="ANR5" s="20">
        <f>'1_PLANTILLA_MENSUAL'!PQ47</f>
        <v/>
      </c>
      <c r="ANS5" s="20">
        <f>'1_PLANTILLA_MENSUAL'!PR47</f>
        <v/>
      </c>
      <c r="ANT5" s="20">
        <f>'1_PLANTILLA_MENSUAL'!PS47</f>
        <v/>
      </c>
      <c r="ANU5" s="20">
        <f>'1_PLANTILLA_MENSUAL'!PT47</f>
        <v/>
      </c>
      <c r="ANV5" s="20">
        <f>'1_PLANTILLA_MENSUAL'!PU47</f>
        <v/>
      </c>
      <c r="ANW5" s="20">
        <f>'1_PLANTILLA_MENSUAL'!PV47</f>
        <v/>
      </c>
      <c r="ANX5" s="20">
        <f>'1_PLANTILLA_MENSUAL'!PW47</f>
        <v/>
      </c>
      <c r="ANY5" s="389">
        <f>'2_MERCADO_PRIVADO'!TF47</f>
        <v/>
      </c>
      <c r="ANZ5" s="389">
        <f>'2_MERCADO_PRIVADO'!TI47</f>
        <v/>
      </c>
      <c r="AOA5" s="389">
        <f>'2_MERCADO_PRIVADO'!TL47</f>
        <v/>
      </c>
      <c r="AOB5" s="389">
        <f>'2_MERCADO_PRIVADO'!TO47</f>
        <v/>
      </c>
      <c r="AOC5" s="389">
        <f>'2_MERCADO_PRIVADO'!TR47</f>
        <v/>
      </c>
      <c r="AOD5" s="389">
        <f>'2_MERCADO_PRIVADO'!TU47</f>
        <v/>
      </c>
      <c r="AOE5" s="389">
        <f>'2_MERCADO_PRIVADO'!TX47</f>
        <v/>
      </c>
      <c r="AOF5" s="389">
        <f>'2_MERCADO_PRIVADO'!UA47</f>
        <v/>
      </c>
      <c r="AOG5" s="389">
        <f>'2_MERCADO_PRIVADO'!UD47</f>
        <v/>
      </c>
      <c r="AOI5" s="190">
        <f>'1_PLANTILLA_MENSUAL'!PO48</f>
        <v/>
      </c>
      <c r="AOJ5" s="190">
        <f>'1_PLANTILLA_MENSUAL'!PP48</f>
        <v/>
      </c>
      <c r="AOK5" s="190">
        <f>'1_PLANTILLA_MENSUAL'!PQ48</f>
        <v/>
      </c>
      <c r="AOL5" s="190">
        <f>'1_PLANTILLA_MENSUAL'!PR48</f>
        <v/>
      </c>
      <c r="AOM5" s="190">
        <f>'1_PLANTILLA_MENSUAL'!PS48</f>
        <v/>
      </c>
      <c r="AON5" s="190">
        <f>'1_PLANTILLA_MENSUAL'!PT48</f>
        <v/>
      </c>
      <c r="AOO5" s="190">
        <f>'1_PLANTILLA_MENSUAL'!PU48</f>
        <v/>
      </c>
      <c r="AOP5" s="190">
        <f>'1_PLANTILLA_MENSUAL'!PV48</f>
        <v/>
      </c>
      <c r="AOQ5" s="190">
        <f>'1_PLANTILLA_MENSUAL'!PW48</f>
        <v/>
      </c>
      <c r="AOR5" s="389">
        <f>'2_MERCADO_PRIVADO'!TF48</f>
        <v/>
      </c>
      <c r="AOS5" s="389">
        <f>'2_MERCADO_PRIVADO'!TI48</f>
        <v/>
      </c>
      <c r="AOT5" s="389">
        <f>'2_MERCADO_PRIVADO'!TL48</f>
        <v/>
      </c>
      <c r="AOU5" s="389">
        <f>'2_MERCADO_PRIVADO'!TO48</f>
        <v/>
      </c>
      <c r="AOV5" s="389">
        <f>'2_MERCADO_PRIVADO'!TR48</f>
        <v/>
      </c>
      <c r="AOW5" s="389">
        <f>'2_MERCADO_PRIVADO'!TU48</f>
        <v/>
      </c>
      <c r="AOX5" s="389">
        <f>'2_MERCADO_PRIVADO'!TX48</f>
        <v/>
      </c>
      <c r="AOY5" s="389">
        <f>'2_MERCADO_PRIVADO'!UA48</f>
        <v/>
      </c>
      <c r="AOZ5" s="389">
        <f>'2_MERCADO_PRIVADO'!UD48</f>
        <v/>
      </c>
      <c r="APB5" s="20">
        <f>'1_PLANTILLA_MENSUAL'!TB55</f>
        <v/>
      </c>
      <c r="APC5" s="20">
        <f>'1_PLANTILLA_MENSUAL'!TC55</f>
        <v/>
      </c>
      <c r="APE5" s="20">
        <f>'1_PLANTILLA_MENSUAL'!TE55</f>
        <v/>
      </c>
      <c r="APF5" s="20">
        <f>'1_PLANTILLA_MENSUAL'!TF55</f>
        <v/>
      </c>
      <c r="APG5" s="20">
        <f>'1_PLANTILLA_MENSUAL'!TG55</f>
        <v/>
      </c>
      <c r="APH5" s="20">
        <f>'1_PLANTILLA_MENSUAL'!TH55</f>
        <v/>
      </c>
      <c r="API5" s="20">
        <f>'1_PLANTILLA_MENSUAL'!TI55</f>
        <v/>
      </c>
      <c r="APJ5" s="20">
        <f>'1_PLANTILLA_MENSUAL'!TJ55</f>
        <v/>
      </c>
      <c r="APK5" s="20">
        <f>'1_PLANTILLA_MENSUAL'!TK55</f>
        <v/>
      </c>
      <c r="APL5" s="20">
        <f>'1_PLANTILLA_MENSUAL'!TL55</f>
        <v/>
      </c>
      <c r="APM5" s="20">
        <f>'1_PLANTILLA_MENSUAL'!TM55</f>
        <v/>
      </c>
      <c r="APN5" s="20">
        <f>'1_PLANTILLA_MENSUAL'!TN55</f>
        <v/>
      </c>
      <c r="APO5" s="20">
        <f>'1_PLANTILLA_MENSUAL'!TO55</f>
        <v/>
      </c>
      <c r="APP5" s="20">
        <f>'1_PLANTILLA_MENSUAL'!TP55</f>
        <v/>
      </c>
      <c r="APQ5" s="20">
        <f>'1_PLANTILLA_MENSUAL'!TQ55</f>
        <v/>
      </c>
      <c r="APR5" s="20">
        <f>'1_PLANTILLA_MENSUAL'!TR55</f>
        <v/>
      </c>
      <c r="APS5" s="20">
        <f>'1_PLANTILLA_MENSUAL'!TS55</f>
        <v/>
      </c>
      <c r="APT5" s="20">
        <f>'1_PLANTILLA_MENSUAL'!TT55</f>
        <v/>
      </c>
      <c r="APU5" s="20">
        <f>'1_PLANTILLA_MENSUAL'!TU55</f>
        <v/>
      </c>
    </row>
    <row r="6" ht="15.5" customHeight="1">
      <c r="A6" s="53">
        <f>'1_PLANTILLA_MENSUAL'!A66</f>
        <v/>
      </c>
      <c r="B6" s="53">
        <f>'1_PLANTILLA_MENSUAL'!B66</f>
        <v/>
      </c>
      <c r="C6" s="386">
        <f>'1_PLANTILLA_MENSUAL'!C66</f>
        <v/>
      </c>
      <c r="D6" s="20">
        <f>'1_PLANTILLA_MENSUAL'!E74</f>
        <v/>
      </c>
      <c r="E6" s="20">
        <f>'1_PLANTILLA_MENSUAL'!F74</f>
        <v/>
      </c>
      <c r="F6" s="20">
        <f>'1_PLANTILLA_MENSUAL'!G74</f>
        <v/>
      </c>
      <c r="G6" s="20">
        <f>'1_PLANTILLA_MENSUAL'!H74</f>
        <v/>
      </c>
      <c r="H6" s="20">
        <f>'1_PLANTILLA_MENSUAL'!I74</f>
        <v/>
      </c>
      <c r="I6" s="20">
        <f>'1_PLANTILLA_MENSUAL'!J74</f>
        <v/>
      </c>
      <c r="J6" s="20">
        <f>'1_PLANTILLA_MENSUAL'!K74</f>
        <v/>
      </c>
      <c r="K6" s="20">
        <f>'1_PLANTILLA_MENSUAL'!L74</f>
        <v/>
      </c>
      <c r="L6" s="20">
        <f>'1_PLANTILLA_MENSUAL'!M74</f>
        <v/>
      </c>
      <c r="M6" s="20">
        <f>'1_PLANTILLA_MENSUAL'!N74</f>
        <v/>
      </c>
      <c r="N6" s="20">
        <f>'1_PLANTILLA_MENSUAL'!O74</f>
        <v/>
      </c>
      <c r="O6" s="20">
        <f>'1_PLANTILLA_MENSUAL'!P74</f>
        <v/>
      </c>
      <c r="P6" s="20">
        <f>'1_PLANTILLA_MENSUAL'!Q74</f>
        <v/>
      </c>
      <c r="Q6" s="20">
        <f>'1_PLANTILLA_MENSUAL'!R74</f>
        <v/>
      </c>
      <c r="R6" s="20">
        <f>'1_PLANTILLA_MENSUAL'!S74</f>
        <v/>
      </c>
      <c r="S6" s="20">
        <f>'1_PLANTILLA_MENSUAL'!T74</f>
        <v/>
      </c>
      <c r="T6" s="20">
        <f>'1_PLANTILLA_MENSUAL'!U74</f>
        <v/>
      </c>
      <c r="U6" s="20">
        <f>'1_PLANTILLA_MENSUAL'!V74</f>
        <v/>
      </c>
      <c r="V6" s="20">
        <f>'1_PLANTILLA_MENSUAL'!W74</f>
        <v/>
      </c>
      <c r="W6" s="20">
        <f>'1_PLANTILLA_MENSUAL'!X74</f>
        <v/>
      </c>
      <c r="X6" s="20">
        <f>'1_PLANTILLA_MENSUAL'!Y74</f>
        <v/>
      </c>
      <c r="Y6" s="20">
        <f>'1_PLANTILLA_MENSUAL'!Z74</f>
        <v/>
      </c>
      <c r="Z6" s="20">
        <f>'1_PLANTILLA_MENSUAL'!AA74</f>
        <v/>
      </c>
      <c r="AA6" s="20">
        <f>'1_PLANTILLA_MENSUAL'!AB74</f>
        <v/>
      </c>
      <c r="AB6" s="20">
        <f>'1_PLANTILLA_MENSUAL'!AC74</f>
        <v/>
      </c>
      <c r="AC6" s="20">
        <f>'1_PLANTILLA_MENSUAL'!AD74</f>
        <v/>
      </c>
      <c r="AD6" s="20">
        <f>'1_PLANTILLA_MENSUAL'!AE74</f>
        <v/>
      </c>
      <c r="AE6" s="20">
        <f>'1_PLANTILLA_MENSUAL'!AF74</f>
        <v/>
      </c>
      <c r="AF6" s="20">
        <f>'1_PLANTILLA_MENSUAL'!AG74</f>
        <v/>
      </c>
      <c r="AG6" s="20">
        <f>'1_PLANTILLA_MENSUAL'!AH74</f>
        <v/>
      </c>
      <c r="AH6" s="20">
        <f>'1_PLANTILLA_MENSUAL'!AI74</f>
        <v/>
      </c>
      <c r="AI6" s="20">
        <f>'1_PLANTILLA_MENSUAL'!AJ74</f>
        <v/>
      </c>
      <c r="AJ6" s="20">
        <f>'1_PLANTILLA_MENSUAL'!AK74</f>
        <v/>
      </c>
      <c r="AK6" s="20">
        <f>'1_PLANTILLA_MENSUAL'!AL74</f>
        <v/>
      </c>
      <c r="AL6" s="20">
        <f>'1_PLANTILLA_MENSUAL'!AM74</f>
        <v/>
      </c>
      <c r="AM6" s="20">
        <f>'1_PLANTILLA_MENSUAL'!AN74</f>
        <v/>
      </c>
      <c r="AN6" s="20">
        <f>'1_PLANTILLA_MENSUAL'!AO74</f>
        <v/>
      </c>
      <c r="AO6" s="20">
        <f>'1_PLANTILLA_MENSUAL'!AP74</f>
        <v/>
      </c>
      <c r="AP6" s="20">
        <f>'1_PLANTILLA_MENSUAL'!AQ74</f>
        <v/>
      </c>
      <c r="AQ6" s="20">
        <f>'1_PLANTILLA_MENSUAL'!AR74</f>
        <v/>
      </c>
      <c r="AR6" s="20">
        <f>'1_PLANTILLA_MENSUAL'!AS74</f>
        <v/>
      </c>
      <c r="AS6" s="20">
        <f>'1_PLANTILLA_MENSUAL'!AT74</f>
        <v/>
      </c>
      <c r="AT6" s="20">
        <f>'1_PLANTILLA_MENSUAL'!AU74</f>
        <v/>
      </c>
      <c r="AU6" s="20">
        <f>'1_PLANTILLA_MENSUAL'!AV74</f>
        <v/>
      </c>
      <c r="AV6" s="20">
        <f>'1_PLANTILLA_MENSUAL'!AW74</f>
        <v/>
      </c>
      <c r="AW6" s="20">
        <f>'1_PLANTILLA_MENSUAL'!AX74</f>
        <v/>
      </c>
      <c r="AX6" s="20">
        <f>'1_PLANTILLA_MENSUAL'!AY74</f>
        <v/>
      </c>
      <c r="AY6" s="20">
        <f>'1_PLANTILLA_MENSUAL'!AZ74</f>
        <v/>
      </c>
      <c r="AZ6" s="20">
        <f>'1_PLANTILLA_MENSUAL'!BA74</f>
        <v/>
      </c>
      <c r="BA6" s="20">
        <f>'1_PLANTILLA_MENSUAL'!BB74</f>
        <v/>
      </c>
      <c r="BB6" s="20">
        <f>'1_PLANTILLA_MENSUAL'!BC74</f>
        <v/>
      </c>
      <c r="BC6" s="20">
        <f>'1_PLANTILLA_MENSUAL'!BD74</f>
        <v/>
      </c>
      <c r="BD6" s="20">
        <f>'1_PLANTILLA_MENSUAL'!BE74</f>
        <v/>
      </c>
      <c r="BE6" s="20">
        <f>'1_PLANTILLA_MENSUAL'!BF74</f>
        <v/>
      </c>
      <c r="BF6" s="20">
        <f>'1_PLANTILLA_MENSUAL'!BG74</f>
        <v/>
      </c>
      <c r="BG6" s="20">
        <f>'1_PLANTILLA_MENSUAL'!BH74</f>
        <v/>
      </c>
      <c r="BH6" s="20">
        <f>'1_PLANTILLA_MENSUAL'!BI74</f>
        <v/>
      </c>
      <c r="BI6" s="20">
        <f>'1_PLANTILLA_MENSUAL'!BJ74</f>
        <v/>
      </c>
      <c r="BJ6" s="20">
        <f>'1_PLANTILLA_MENSUAL'!BK74</f>
        <v/>
      </c>
      <c r="BK6" s="20">
        <f>'1_PLANTILLA_MENSUAL'!BL74</f>
        <v/>
      </c>
      <c r="BL6" s="20">
        <f>'1_PLANTILLA_MENSUAL'!BM74</f>
        <v/>
      </c>
      <c r="BM6" s="20">
        <f>'1_PLANTILLA_MENSUAL'!BN74</f>
        <v/>
      </c>
      <c r="BN6" s="20">
        <f>'1_PLANTILLA_MENSUAL'!BO74</f>
        <v/>
      </c>
      <c r="BO6" s="20">
        <f>'1_PLANTILLA_MENSUAL'!BP74</f>
        <v/>
      </c>
      <c r="BP6" s="20">
        <f>'1_PLANTILLA_MENSUAL'!BQ74</f>
        <v/>
      </c>
      <c r="BQ6" s="20">
        <f>'1_PLANTILLA_MENSUAL'!BR74</f>
        <v/>
      </c>
      <c r="BR6" s="20">
        <f>'1_PLANTILLA_MENSUAL'!BS74</f>
        <v/>
      </c>
      <c r="BS6" s="20">
        <f>'1_PLANTILLA_MENSUAL'!BT74</f>
        <v/>
      </c>
      <c r="BT6" s="20">
        <f>'1_PLANTILLA_MENSUAL'!BU74</f>
        <v/>
      </c>
      <c r="BU6" s="20">
        <f>'1_PLANTILLA_MENSUAL'!BV74</f>
        <v/>
      </c>
      <c r="BV6" s="20">
        <f>'1_PLANTILLA_MENSUAL'!BW74</f>
        <v/>
      </c>
      <c r="BW6" s="20">
        <f>'1_PLANTILLA_MENSUAL'!BX74</f>
        <v/>
      </c>
      <c r="BX6" s="20">
        <f>'1_PLANTILLA_MENSUAL'!BY74</f>
        <v/>
      </c>
      <c r="BY6" s="20">
        <f>'1_PLANTILLA_MENSUAL'!BZ74</f>
        <v/>
      </c>
      <c r="BZ6" s="20">
        <f>'1_PLANTILLA_MENSUAL'!CA74</f>
        <v/>
      </c>
      <c r="CA6" s="20">
        <f>'1_PLANTILLA_MENSUAL'!CB74</f>
        <v/>
      </c>
      <c r="CB6" s="20">
        <f>'1_PLANTILLA_MENSUAL'!CC74</f>
        <v/>
      </c>
      <c r="CC6" s="20">
        <f>'1_PLANTILLA_MENSUAL'!CD74</f>
        <v/>
      </c>
      <c r="CD6" s="20">
        <f>'1_PLANTILLA_MENSUAL'!CE74</f>
        <v/>
      </c>
      <c r="CE6" s="20">
        <f>'1_PLANTILLA_MENSUAL'!CF74</f>
        <v/>
      </c>
      <c r="CF6" s="20">
        <f>'1_PLANTILLA_MENSUAL'!CG74</f>
        <v/>
      </c>
      <c r="CG6" s="20">
        <f>'1_PLANTILLA_MENSUAL'!CH74</f>
        <v/>
      </c>
      <c r="CH6" s="20">
        <f>'1_PLANTILLA_MENSUAL'!CI74</f>
        <v/>
      </c>
      <c r="CI6" s="20">
        <f>'1_PLANTILLA_MENSUAL'!CJ74</f>
        <v/>
      </c>
      <c r="CJ6" s="20">
        <f>'1_PLANTILLA_MENSUAL'!CK74</f>
        <v/>
      </c>
      <c r="CK6" s="20">
        <f>'1_PLANTILLA_MENSUAL'!CL74</f>
        <v/>
      </c>
      <c r="CL6" s="20">
        <f>'1_PLANTILLA_MENSUAL'!CM74</f>
        <v/>
      </c>
      <c r="CM6" s="20">
        <f>'1_PLANTILLA_MENSUAL'!CN74</f>
        <v/>
      </c>
      <c r="CN6" s="20">
        <f>'1_PLANTILLA_MENSUAL'!CO74</f>
        <v/>
      </c>
      <c r="CO6" s="20">
        <f>'1_PLANTILLA_MENSUAL'!CP74</f>
        <v/>
      </c>
      <c r="CP6" s="20">
        <f>'1_PLANTILLA_MENSUAL'!CQ74</f>
        <v/>
      </c>
      <c r="CQ6" s="20">
        <f>'1_PLANTILLA_MENSUAL'!CR74</f>
        <v/>
      </c>
      <c r="CR6" s="20">
        <f>'1_PLANTILLA_MENSUAL'!CS74</f>
        <v/>
      </c>
      <c r="CS6" s="20">
        <f>'1_PLANTILLA_MENSUAL'!CT74</f>
        <v/>
      </c>
      <c r="CT6" s="20">
        <f>'1_PLANTILLA_MENSUAL'!CU74</f>
        <v/>
      </c>
      <c r="CU6" s="20">
        <f>'1_PLANTILLA_MENSUAL'!CV74</f>
        <v/>
      </c>
      <c r="CV6" s="20">
        <f>'1_PLANTILLA_MENSUAL'!CW74</f>
        <v/>
      </c>
      <c r="CW6" s="20">
        <f>'1_PLANTILLA_MENSUAL'!CX74</f>
        <v/>
      </c>
      <c r="CX6" s="20">
        <f>'1_PLANTILLA_MENSUAL'!CY74</f>
        <v/>
      </c>
      <c r="CY6" s="20">
        <f>'1_PLANTILLA_MENSUAL'!CZ74</f>
        <v/>
      </c>
      <c r="CZ6" s="20">
        <f>'1_PLANTILLA_MENSUAL'!DA74</f>
        <v/>
      </c>
      <c r="DA6" s="20">
        <f>'1_PLANTILLA_MENSUAL'!DB74</f>
        <v/>
      </c>
      <c r="DB6" s="20">
        <f>'1_PLANTILLA_MENSUAL'!DC74</f>
        <v/>
      </c>
      <c r="DC6" s="20">
        <f>'1_PLANTILLA_MENSUAL'!DD74</f>
        <v/>
      </c>
      <c r="DD6" s="20">
        <f>'1_PLANTILLA_MENSUAL'!DE74</f>
        <v/>
      </c>
      <c r="DE6" s="20">
        <f>'1_PLANTILLA_MENSUAL'!DF74</f>
        <v/>
      </c>
      <c r="DF6" s="20">
        <f>'1_PLANTILLA_MENSUAL'!DG74</f>
        <v/>
      </c>
      <c r="DG6" s="20">
        <f>'1_PLANTILLA_MENSUAL'!DH74</f>
        <v/>
      </c>
      <c r="DH6" s="20">
        <f>'1_PLANTILLA_MENSUAL'!DI74</f>
        <v/>
      </c>
      <c r="DI6" s="20">
        <f>'1_PLANTILLA_MENSUAL'!DJ74</f>
        <v/>
      </c>
      <c r="DJ6" s="20">
        <f>'1_PLANTILLA_MENSUAL'!DK74</f>
        <v/>
      </c>
      <c r="DK6" s="20">
        <f>'1_PLANTILLA_MENSUAL'!DL74</f>
        <v/>
      </c>
      <c r="DL6" s="20">
        <f>'1_PLANTILLA_MENSUAL'!DM74</f>
        <v/>
      </c>
      <c r="DM6" s="20">
        <f>'1_PLANTILLA_MENSUAL'!DN74</f>
        <v/>
      </c>
      <c r="DN6" s="20">
        <f>'1_PLANTILLA_MENSUAL'!DO74</f>
        <v/>
      </c>
      <c r="DO6" s="20">
        <f>'1_PLANTILLA_MENSUAL'!DP74</f>
        <v/>
      </c>
      <c r="DP6" s="20">
        <f>'1_PLANTILLA_MENSUAL'!DQ74</f>
        <v/>
      </c>
      <c r="DQ6" s="20">
        <f>'1_PLANTILLA_MENSUAL'!DR74</f>
        <v/>
      </c>
      <c r="DR6" s="20">
        <f>'1_PLANTILLA_MENSUAL'!DS74</f>
        <v/>
      </c>
      <c r="DS6" s="20">
        <f>'1_PLANTILLA_MENSUAL'!DT74</f>
        <v/>
      </c>
      <c r="DT6" s="20">
        <f>'1_PLANTILLA_MENSUAL'!DU74</f>
        <v/>
      </c>
      <c r="DU6" s="20">
        <f>'1_PLANTILLA_MENSUAL'!DV74</f>
        <v/>
      </c>
      <c r="DV6" s="20">
        <f>'1_PLANTILLA_MENSUAL'!DW74</f>
        <v/>
      </c>
      <c r="DW6" s="20">
        <f>'1_PLANTILLA_MENSUAL'!DX74</f>
        <v/>
      </c>
      <c r="DX6" s="20">
        <f>'1_PLANTILLA_MENSUAL'!DY74</f>
        <v/>
      </c>
      <c r="DY6" s="20">
        <f>'1_PLANTILLA_MENSUAL'!DZ74</f>
        <v/>
      </c>
      <c r="DZ6" s="20">
        <f>'1_PLANTILLA_MENSUAL'!EA74</f>
        <v/>
      </c>
      <c r="EA6" s="20">
        <f>'1_PLANTILLA_MENSUAL'!EB74</f>
        <v/>
      </c>
      <c r="EB6" s="20">
        <f>'1_PLANTILLA_MENSUAL'!EC74</f>
        <v/>
      </c>
      <c r="EC6" s="20">
        <f>'1_PLANTILLA_MENSUAL'!ED74</f>
        <v/>
      </c>
      <c r="ED6" s="20">
        <f>'1_PLANTILLA_MENSUAL'!EE74</f>
        <v/>
      </c>
      <c r="EE6" s="20">
        <f>'1_PLANTILLA_MENSUAL'!EF74</f>
        <v/>
      </c>
      <c r="EF6" s="20">
        <f>'1_PLANTILLA_MENSUAL'!EG74</f>
        <v/>
      </c>
      <c r="EG6" s="20">
        <f>'1_PLANTILLA_MENSUAL'!EH74</f>
        <v/>
      </c>
      <c r="EH6" s="20">
        <f>'1_PLANTILLA_MENSUAL'!EI74</f>
        <v/>
      </c>
      <c r="EI6" s="20">
        <f>'1_PLANTILLA_MENSUAL'!EJ74</f>
        <v/>
      </c>
      <c r="EJ6" s="20">
        <f>'1_PLANTILLA_MENSUAL'!EK74</f>
        <v/>
      </c>
      <c r="EK6" s="20">
        <f>'1_PLANTILLA_MENSUAL'!EL74</f>
        <v/>
      </c>
      <c r="EL6" s="20">
        <f>'1_PLANTILLA_MENSUAL'!EM74</f>
        <v/>
      </c>
      <c r="EM6" s="20">
        <f>'1_PLANTILLA_MENSUAL'!EN74</f>
        <v/>
      </c>
      <c r="EN6" s="20">
        <f>'1_PLANTILLA_MENSUAL'!EO74</f>
        <v/>
      </c>
      <c r="EO6" s="20">
        <f>'1_PLANTILLA_MENSUAL'!EP74</f>
        <v/>
      </c>
      <c r="EP6" s="20">
        <f>'1_PLANTILLA_MENSUAL'!EQ74</f>
        <v/>
      </c>
      <c r="EQ6" s="20">
        <f>'1_PLANTILLA_MENSUAL'!ER74</f>
        <v/>
      </c>
      <c r="ER6" s="20">
        <f>'1_PLANTILLA_MENSUAL'!ES74</f>
        <v/>
      </c>
      <c r="ES6" s="20">
        <f>'1_PLANTILLA_MENSUAL'!ET74</f>
        <v/>
      </c>
      <c r="ET6" s="20">
        <f>'1_PLANTILLA_MENSUAL'!EU74</f>
        <v/>
      </c>
      <c r="EU6" s="20">
        <f>'1_PLANTILLA_MENSUAL'!EV74</f>
        <v/>
      </c>
      <c r="EV6" s="20">
        <f>'1_PLANTILLA_MENSUAL'!EW74</f>
        <v/>
      </c>
      <c r="EW6" s="20">
        <f>'1_PLANTILLA_MENSUAL'!EX74</f>
        <v/>
      </c>
      <c r="EX6" s="20">
        <f>'1_PLANTILLA_MENSUAL'!EY74</f>
        <v/>
      </c>
      <c r="EY6" s="20">
        <f>'1_PLANTILLA_MENSUAL'!EZ74</f>
        <v/>
      </c>
      <c r="EZ6" s="20">
        <f>'1_PLANTILLA_MENSUAL'!FA74</f>
        <v/>
      </c>
      <c r="FA6" s="20">
        <f>'1_PLANTILLA_MENSUAL'!FB74</f>
        <v/>
      </c>
      <c r="FB6" s="20">
        <f>'1_PLANTILLA_MENSUAL'!FC74</f>
        <v/>
      </c>
      <c r="FC6" s="20">
        <f>'1_PLANTILLA_MENSUAL'!FD74</f>
        <v/>
      </c>
      <c r="FD6" s="20">
        <f>'1_PLANTILLA_MENSUAL'!FE74</f>
        <v/>
      </c>
      <c r="FE6" s="20">
        <f>'1_PLANTILLA_MENSUAL'!FF74</f>
        <v/>
      </c>
      <c r="FF6" s="20">
        <f>'1_PLANTILLA_MENSUAL'!FG74</f>
        <v/>
      </c>
      <c r="FG6" s="20">
        <f>'1_PLANTILLA_MENSUAL'!FH74</f>
        <v/>
      </c>
      <c r="FH6" s="20">
        <f>'1_PLANTILLA_MENSUAL'!FI74</f>
        <v/>
      </c>
      <c r="FI6" s="20">
        <f>'1_PLANTILLA_MENSUAL'!FJ74</f>
        <v/>
      </c>
      <c r="FJ6" s="20">
        <f>'1_PLANTILLA_MENSUAL'!FK74</f>
        <v/>
      </c>
      <c r="FK6" s="20">
        <f>'1_PLANTILLA_MENSUAL'!FL74</f>
        <v/>
      </c>
      <c r="FL6" s="20">
        <f>'1_PLANTILLA_MENSUAL'!FM74</f>
        <v/>
      </c>
      <c r="FM6" s="20">
        <f>'1_PLANTILLA_MENSUAL'!FN74</f>
        <v/>
      </c>
      <c r="FN6" s="20">
        <f>'1_PLANTILLA_MENSUAL'!FO74</f>
        <v/>
      </c>
      <c r="FO6" s="20">
        <f>'1_PLANTILLA_MENSUAL'!FP74</f>
        <v/>
      </c>
      <c r="FP6" s="20">
        <f>'1_PLANTILLA_MENSUAL'!FQ74</f>
        <v/>
      </c>
      <c r="FQ6" s="20">
        <f>'1_PLANTILLA_MENSUAL'!FR74</f>
        <v/>
      </c>
      <c r="FR6" s="20">
        <f>'1_PLANTILLA_MENSUAL'!FS74</f>
        <v/>
      </c>
      <c r="FS6" s="20">
        <f>'1_PLANTILLA_MENSUAL'!FT74</f>
        <v/>
      </c>
      <c r="FT6" s="20">
        <f>'1_PLANTILLA_MENSUAL'!FU74</f>
        <v/>
      </c>
      <c r="FU6" s="20">
        <f>'1_PLANTILLA_MENSUAL'!FV74</f>
        <v/>
      </c>
      <c r="FV6" s="20">
        <f>'1_PLANTILLA_MENSUAL'!FW74</f>
        <v/>
      </c>
      <c r="FW6" s="20">
        <f>'1_PLANTILLA_MENSUAL'!FX74</f>
        <v/>
      </c>
      <c r="FX6" s="20">
        <f>'1_PLANTILLA_MENSUAL'!FY74</f>
        <v/>
      </c>
      <c r="FY6" s="20">
        <f>'1_PLANTILLA_MENSUAL'!FZ74</f>
        <v/>
      </c>
      <c r="FZ6" s="20">
        <f>'1_PLANTILLA_MENSUAL'!GA74</f>
        <v/>
      </c>
      <c r="GA6" s="20">
        <f>'1_PLANTILLA_MENSUAL'!GB74</f>
        <v/>
      </c>
      <c r="GB6" s="20">
        <f>'1_PLANTILLA_MENSUAL'!GC74</f>
        <v/>
      </c>
      <c r="GC6" s="20">
        <f>'1_PLANTILLA_MENSUAL'!GD74</f>
        <v/>
      </c>
      <c r="GD6" s="20">
        <f>'1_PLANTILLA_MENSUAL'!GE74</f>
        <v/>
      </c>
      <c r="GE6" s="20">
        <f>'1_PLANTILLA_MENSUAL'!GF74</f>
        <v/>
      </c>
      <c r="GF6" s="20">
        <f>'1_PLANTILLA_MENSUAL'!GG74</f>
        <v/>
      </c>
      <c r="GG6" s="20">
        <f>'1_PLANTILLA_MENSUAL'!GH74</f>
        <v/>
      </c>
      <c r="GH6" s="20">
        <f>'1_PLANTILLA_MENSUAL'!GI74</f>
        <v/>
      </c>
      <c r="GI6" s="20">
        <f>'1_PLANTILLA_MENSUAL'!GJ74</f>
        <v/>
      </c>
      <c r="GJ6" s="20">
        <f>'1_PLANTILLA_MENSUAL'!GK74</f>
        <v/>
      </c>
      <c r="GK6" s="20">
        <f>'1_PLANTILLA_MENSUAL'!GL74</f>
        <v/>
      </c>
      <c r="GL6" s="20">
        <f>'1_PLANTILLA_MENSUAL'!GM74</f>
        <v/>
      </c>
      <c r="GM6" s="20">
        <f>'1_PLANTILLA_MENSUAL'!GN74</f>
        <v/>
      </c>
      <c r="GN6" s="20">
        <f>'1_PLANTILLA_MENSUAL'!GO74</f>
        <v/>
      </c>
      <c r="GO6" s="20">
        <f>'1_PLANTILLA_MENSUAL'!GP74</f>
        <v/>
      </c>
      <c r="GP6" s="20">
        <f>'1_PLANTILLA_MENSUAL'!GQ74</f>
        <v/>
      </c>
      <c r="GQ6" s="20">
        <f>'1_PLANTILLA_MENSUAL'!GR74</f>
        <v/>
      </c>
      <c r="GR6" s="20">
        <f>'1_PLANTILLA_MENSUAL'!GS74</f>
        <v/>
      </c>
      <c r="GS6" s="20">
        <f>'1_PLANTILLA_MENSUAL'!GT74</f>
        <v/>
      </c>
      <c r="GT6" s="20">
        <f>'1_PLANTILLA_MENSUAL'!GU74</f>
        <v/>
      </c>
      <c r="GU6" s="20">
        <f>'1_PLANTILLA_MENSUAL'!GV74</f>
        <v/>
      </c>
      <c r="GV6" s="20">
        <f>'1_PLANTILLA_MENSUAL'!GW74</f>
        <v/>
      </c>
      <c r="GW6" s="20">
        <f>'1_PLANTILLA_MENSUAL'!GX74</f>
        <v/>
      </c>
      <c r="GX6" s="20">
        <f>'1_PLANTILLA_MENSUAL'!GY74</f>
        <v/>
      </c>
      <c r="GY6" s="20">
        <f>'1_PLANTILLA_MENSUAL'!GZ74</f>
        <v/>
      </c>
      <c r="GZ6" s="20">
        <f>'1_PLANTILLA_MENSUAL'!HA74</f>
        <v/>
      </c>
      <c r="HA6" s="20">
        <f>'1_PLANTILLA_MENSUAL'!HB74</f>
        <v/>
      </c>
      <c r="HB6" s="20">
        <f>'1_PLANTILLA_MENSUAL'!HC74</f>
        <v/>
      </c>
      <c r="HC6" s="20">
        <f>'1_PLANTILLA_MENSUAL'!HD74</f>
        <v/>
      </c>
      <c r="HD6" s="20">
        <f>'1_PLANTILLA_MENSUAL'!HE74</f>
        <v/>
      </c>
      <c r="HE6" s="20">
        <f>'1_PLANTILLA_MENSUAL'!HF74</f>
        <v/>
      </c>
      <c r="HF6" s="20">
        <f>'1_PLANTILLA_MENSUAL'!HG74</f>
        <v/>
      </c>
      <c r="HG6" s="20">
        <f>'1_PLANTILLA_MENSUAL'!HH74</f>
        <v/>
      </c>
      <c r="HH6" s="20">
        <f>'1_PLANTILLA_MENSUAL'!HI74</f>
        <v/>
      </c>
      <c r="HI6" s="20">
        <f>'1_PLANTILLA_MENSUAL'!HJ74</f>
        <v/>
      </c>
      <c r="HJ6" s="20">
        <f>'1_PLANTILLA_MENSUAL'!HK74</f>
        <v/>
      </c>
      <c r="HK6" s="20">
        <f>'1_PLANTILLA_MENSUAL'!HL74</f>
        <v/>
      </c>
      <c r="HL6" s="20">
        <f>'1_PLANTILLA_MENSUAL'!HM74</f>
        <v/>
      </c>
      <c r="HM6" s="20">
        <f>'1_PLANTILLA_MENSUAL'!HN74</f>
        <v/>
      </c>
      <c r="HN6" s="20">
        <f>'1_PLANTILLA_MENSUAL'!HO74</f>
        <v/>
      </c>
      <c r="HO6" s="20">
        <f>'1_PLANTILLA_MENSUAL'!HP74</f>
        <v/>
      </c>
      <c r="HP6" s="20">
        <f>'1_PLANTILLA_MENSUAL'!HQ74</f>
        <v/>
      </c>
      <c r="HQ6" s="20">
        <f>'1_PLANTILLA_MENSUAL'!HR74</f>
        <v/>
      </c>
      <c r="HR6" s="20">
        <f>'1_PLANTILLA_MENSUAL'!HS74</f>
        <v/>
      </c>
      <c r="HS6" s="20">
        <f>'1_PLANTILLA_MENSUAL'!HT74</f>
        <v/>
      </c>
      <c r="HT6" s="20">
        <f>'1_PLANTILLA_MENSUAL'!HU74</f>
        <v/>
      </c>
      <c r="HU6" s="20">
        <f>'1_PLANTILLA_MENSUAL'!HV74</f>
        <v/>
      </c>
      <c r="HV6" s="20">
        <f>'1_PLANTILLA_MENSUAL'!HW74</f>
        <v/>
      </c>
      <c r="HW6" s="20">
        <f>'1_PLANTILLA_MENSUAL'!HX74</f>
        <v/>
      </c>
      <c r="HX6" s="20">
        <f>'1_PLANTILLA_MENSUAL'!HY74</f>
        <v/>
      </c>
      <c r="HY6" s="20">
        <f>'1_PLANTILLA_MENSUAL'!HZ74</f>
        <v/>
      </c>
      <c r="HZ6" s="20">
        <f>'1_PLANTILLA_MENSUAL'!IA74</f>
        <v/>
      </c>
      <c r="IA6" s="20">
        <f>'1_PLANTILLA_MENSUAL'!IB74</f>
        <v/>
      </c>
      <c r="IB6" s="20">
        <f>'1_PLANTILLA_MENSUAL'!IC74</f>
        <v/>
      </c>
      <c r="IC6" s="20">
        <f>'1_PLANTILLA_MENSUAL'!ID74</f>
        <v/>
      </c>
      <c r="ID6" s="20">
        <f>'1_PLANTILLA_MENSUAL'!IE74</f>
        <v/>
      </c>
      <c r="IE6" s="20">
        <f>'1_PLANTILLA_MENSUAL'!IF74</f>
        <v/>
      </c>
      <c r="IF6" s="20">
        <f>'1_PLANTILLA_MENSUAL'!IG74</f>
        <v/>
      </c>
      <c r="IG6" s="20">
        <f>'1_PLANTILLA_MENSUAL'!IH74</f>
        <v/>
      </c>
      <c r="IH6" s="20">
        <f>'1_PLANTILLA_MENSUAL'!II74</f>
        <v/>
      </c>
      <c r="II6" s="20">
        <f>'1_PLANTILLA_MENSUAL'!IJ74</f>
        <v/>
      </c>
      <c r="IJ6" s="20">
        <f>'1_PLANTILLA_MENSUAL'!IK74</f>
        <v/>
      </c>
      <c r="IK6" s="20">
        <f>'1_PLANTILLA_MENSUAL'!IL74</f>
        <v/>
      </c>
      <c r="IL6" s="20">
        <f>'1_PLANTILLA_MENSUAL'!IM74</f>
        <v/>
      </c>
      <c r="IM6" s="20">
        <f>'1_PLANTILLA_MENSUAL'!IN74</f>
        <v/>
      </c>
      <c r="IN6" s="20">
        <f>'1_PLANTILLA_MENSUAL'!IO74</f>
        <v/>
      </c>
      <c r="IO6" s="20">
        <f>'1_PLANTILLA_MENSUAL'!IP74</f>
        <v/>
      </c>
      <c r="IP6" s="20">
        <f>'1_PLANTILLA_MENSUAL'!IQ74</f>
        <v/>
      </c>
      <c r="IQ6" s="20">
        <f>'1_PLANTILLA_MENSUAL'!IR74</f>
        <v/>
      </c>
      <c r="IR6" s="20">
        <f>'1_PLANTILLA_MENSUAL'!IS74</f>
        <v/>
      </c>
      <c r="IS6" s="20">
        <f>'1_PLANTILLA_MENSUAL'!IT74</f>
        <v/>
      </c>
      <c r="IT6" s="20">
        <f>'1_PLANTILLA_MENSUAL'!IU74</f>
        <v/>
      </c>
      <c r="IU6" s="20">
        <f>'1_PLANTILLA_MENSUAL'!IV74</f>
        <v/>
      </c>
      <c r="IV6" s="20">
        <f>'1_PLANTILLA_MENSUAL'!IW74</f>
        <v/>
      </c>
      <c r="IW6" s="20">
        <f>'1_PLANTILLA_MENSUAL'!IX74</f>
        <v/>
      </c>
      <c r="IX6" s="20">
        <f>'1_PLANTILLA_MENSUAL'!IY74</f>
        <v/>
      </c>
      <c r="IY6" s="20">
        <f>'1_PLANTILLA_MENSUAL'!IZ74</f>
        <v/>
      </c>
      <c r="IZ6" s="20">
        <f>'1_PLANTILLA_MENSUAL'!JA74</f>
        <v/>
      </c>
      <c r="JA6" s="20">
        <f>'1_PLANTILLA_MENSUAL'!JB74</f>
        <v/>
      </c>
      <c r="JB6" s="20">
        <f>'1_PLANTILLA_MENSUAL'!JC74</f>
        <v/>
      </c>
      <c r="JC6" s="20">
        <f>'1_PLANTILLA_MENSUAL'!JD74</f>
        <v/>
      </c>
      <c r="JD6" s="20">
        <f>'1_PLANTILLA_MENSUAL'!JE74</f>
        <v/>
      </c>
      <c r="JE6" s="20">
        <f>'1_PLANTILLA_MENSUAL'!JF74</f>
        <v/>
      </c>
      <c r="JF6" s="20">
        <f>'1_PLANTILLA_MENSUAL'!JG74</f>
        <v/>
      </c>
      <c r="JG6" s="20">
        <f>'1_PLANTILLA_MENSUAL'!JH74</f>
        <v/>
      </c>
      <c r="JH6" s="20">
        <f>'1_PLANTILLA_MENSUAL'!JI74</f>
        <v/>
      </c>
      <c r="JI6" s="20">
        <f>'1_PLANTILLA_MENSUAL'!JJ74</f>
        <v/>
      </c>
      <c r="JJ6" s="20">
        <f>'1_PLANTILLA_MENSUAL'!JK74</f>
        <v/>
      </c>
      <c r="JK6" s="20">
        <f>'1_PLANTILLA_MENSUAL'!JL74</f>
        <v/>
      </c>
      <c r="JL6" s="20">
        <f>'1_PLANTILLA_MENSUAL'!JM74</f>
        <v/>
      </c>
      <c r="JM6" s="20">
        <f>'1_PLANTILLA_MENSUAL'!JN74</f>
        <v/>
      </c>
      <c r="JN6" s="20">
        <f>'1_PLANTILLA_MENSUAL'!JO74</f>
        <v/>
      </c>
      <c r="JO6" s="20">
        <f>'1_PLANTILLA_MENSUAL'!JP74</f>
        <v/>
      </c>
      <c r="JP6" s="20">
        <f>'1_PLANTILLA_MENSUAL'!JQ74</f>
        <v/>
      </c>
      <c r="JQ6" s="20">
        <f>'1_PLANTILLA_MENSUAL'!JR74</f>
        <v/>
      </c>
      <c r="JR6" s="20">
        <f>'1_PLANTILLA_MENSUAL'!JS74</f>
        <v/>
      </c>
      <c r="JS6" s="20">
        <f>'1_PLANTILLA_MENSUAL'!JT74</f>
        <v/>
      </c>
      <c r="JT6" s="20">
        <f>'1_PLANTILLA_MENSUAL'!JU74</f>
        <v/>
      </c>
      <c r="JU6" s="20">
        <f>'1_PLANTILLA_MENSUAL'!JV74</f>
        <v/>
      </c>
      <c r="JV6" s="20">
        <f>'1_PLANTILLA_MENSUAL'!JW74</f>
        <v/>
      </c>
      <c r="JW6" s="20">
        <f>'1_PLANTILLA_MENSUAL'!JX74</f>
        <v/>
      </c>
      <c r="JX6" s="20">
        <f>'1_PLANTILLA_MENSUAL'!JY74</f>
        <v/>
      </c>
      <c r="JY6" s="20">
        <f>'1_PLANTILLA_MENSUAL'!JZ74</f>
        <v/>
      </c>
      <c r="JZ6" s="20">
        <f>'1_PLANTILLA_MENSUAL'!KA74</f>
        <v/>
      </c>
      <c r="KA6" s="20">
        <f>'1_PLANTILLA_MENSUAL'!KB74</f>
        <v/>
      </c>
      <c r="KB6" s="20">
        <f>'1_PLANTILLA_MENSUAL'!KC74</f>
        <v/>
      </c>
      <c r="KC6" s="20">
        <f>'1_PLANTILLA_MENSUAL'!KD74</f>
        <v/>
      </c>
      <c r="KD6" s="20">
        <f>'1_PLANTILLA_MENSUAL'!KE74</f>
        <v/>
      </c>
      <c r="KE6" s="20">
        <f>'1_PLANTILLA_MENSUAL'!KF74</f>
        <v/>
      </c>
      <c r="KF6" s="20">
        <f>'1_PLANTILLA_MENSUAL'!KG74</f>
        <v/>
      </c>
      <c r="KG6" s="20">
        <f>'1_PLANTILLA_MENSUAL'!KH74</f>
        <v/>
      </c>
      <c r="KH6" s="20">
        <f>'1_PLANTILLA_MENSUAL'!KI74</f>
        <v/>
      </c>
      <c r="KI6" s="20">
        <f>'1_PLANTILLA_MENSUAL'!KJ74</f>
        <v/>
      </c>
      <c r="KJ6" s="20">
        <f>'1_PLANTILLA_MENSUAL'!KK74</f>
        <v/>
      </c>
      <c r="KK6" s="20">
        <f>'1_PLANTILLA_MENSUAL'!KL74</f>
        <v/>
      </c>
      <c r="KL6" s="20">
        <f>'1_PLANTILLA_MENSUAL'!KM74</f>
        <v/>
      </c>
      <c r="KM6" s="20">
        <f>'1_PLANTILLA_MENSUAL'!KN74</f>
        <v/>
      </c>
      <c r="KN6" s="20">
        <f>'1_PLANTILLA_MENSUAL'!KO74</f>
        <v/>
      </c>
      <c r="KO6" s="20">
        <f>'1_PLANTILLA_MENSUAL'!KP74</f>
        <v/>
      </c>
      <c r="KP6" s="20">
        <f>'1_PLANTILLA_MENSUAL'!KQ74</f>
        <v/>
      </c>
      <c r="KQ6" s="20">
        <f>'1_PLANTILLA_MENSUAL'!KR74</f>
        <v/>
      </c>
      <c r="KR6" s="20">
        <f>'1_PLANTILLA_MENSUAL'!KS74</f>
        <v/>
      </c>
      <c r="KS6" s="20">
        <f>'1_PLANTILLA_MENSUAL'!KT74</f>
        <v/>
      </c>
      <c r="KT6" s="20">
        <f>'1_PLANTILLA_MENSUAL'!KU74</f>
        <v/>
      </c>
      <c r="KU6" s="20">
        <f>'1_PLANTILLA_MENSUAL'!KV74</f>
        <v/>
      </c>
      <c r="KV6" s="20">
        <f>'1_PLANTILLA_MENSUAL'!KW74</f>
        <v/>
      </c>
      <c r="KW6" s="20">
        <f>'1_PLANTILLA_MENSUAL'!KX74</f>
        <v/>
      </c>
      <c r="KX6" s="20">
        <f>'1_PLANTILLA_MENSUAL'!KY74</f>
        <v/>
      </c>
      <c r="KY6" s="20">
        <f>'1_PLANTILLA_MENSUAL'!KZ74</f>
        <v/>
      </c>
      <c r="KZ6" s="20">
        <f>'1_PLANTILLA_MENSUAL'!LA74</f>
        <v/>
      </c>
      <c r="LA6" s="20">
        <f>'1_PLANTILLA_MENSUAL'!LB74</f>
        <v/>
      </c>
      <c r="LB6" s="20">
        <f>'1_PLANTILLA_MENSUAL'!LC74</f>
        <v/>
      </c>
      <c r="LC6" s="20">
        <f>'1_PLANTILLA_MENSUAL'!LD74</f>
        <v/>
      </c>
      <c r="LD6" s="20">
        <f>'1_PLANTILLA_MENSUAL'!LE74</f>
        <v/>
      </c>
      <c r="LE6" s="20">
        <f>'1_PLANTILLA_MENSUAL'!LF74</f>
        <v/>
      </c>
      <c r="LF6" s="20">
        <f>'1_PLANTILLA_MENSUAL'!LG74</f>
        <v/>
      </c>
      <c r="LG6" s="20">
        <f>'1_PLANTILLA_MENSUAL'!LH74</f>
        <v/>
      </c>
      <c r="LH6" s="20">
        <f>'1_PLANTILLA_MENSUAL'!LI74</f>
        <v/>
      </c>
      <c r="LI6" s="20">
        <f>'1_PLANTILLA_MENSUAL'!LJ74</f>
        <v/>
      </c>
      <c r="LJ6" s="20">
        <f>'1_PLANTILLA_MENSUAL'!LK74</f>
        <v/>
      </c>
      <c r="LK6" s="20">
        <f>'1_PLANTILLA_MENSUAL'!LL74</f>
        <v/>
      </c>
      <c r="LL6" s="20">
        <f>'1_PLANTILLA_MENSUAL'!LM74</f>
        <v/>
      </c>
      <c r="LM6" s="20">
        <f>'1_PLANTILLA_MENSUAL'!LN74</f>
        <v/>
      </c>
      <c r="LN6" s="20">
        <f>'1_PLANTILLA_MENSUAL'!LO74</f>
        <v/>
      </c>
      <c r="LO6" s="20">
        <f>'1_PLANTILLA_MENSUAL'!LP74</f>
        <v/>
      </c>
      <c r="LP6" s="20">
        <f>'1_PLANTILLA_MENSUAL'!LQ74</f>
        <v/>
      </c>
      <c r="LQ6" s="20">
        <f>'1_PLANTILLA_MENSUAL'!LR74</f>
        <v/>
      </c>
      <c r="LR6" s="20">
        <f>'1_PLANTILLA_MENSUAL'!LS74</f>
        <v/>
      </c>
      <c r="LS6" s="20">
        <f>'1_PLANTILLA_MENSUAL'!LT74</f>
        <v/>
      </c>
      <c r="LT6" s="20">
        <f>'1_PLANTILLA_MENSUAL'!LU74</f>
        <v/>
      </c>
      <c r="LU6" s="20">
        <f>'1_PLANTILLA_MENSUAL'!LV74</f>
        <v/>
      </c>
      <c r="LV6" s="20">
        <f>'1_PLANTILLA_MENSUAL'!LW74</f>
        <v/>
      </c>
      <c r="LW6" s="20">
        <f>'1_PLANTILLA_MENSUAL'!LX74</f>
        <v/>
      </c>
      <c r="LX6" s="20">
        <f>'1_PLANTILLA_MENSUAL'!LY74</f>
        <v/>
      </c>
      <c r="LY6" s="20">
        <f>'1_PLANTILLA_MENSUAL'!LZ74</f>
        <v/>
      </c>
      <c r="LZ6" s="20">
        <f>'1_PLANTILLA_MENSUAL'!MA74</f>
        <v/>
      </c>
      <c r="MA6" s="20">
        <f>'1_PLANTILLA_MENSUAL'!MB74</f>
        <v/>
      </c>
      <c r="MB6" s="20">
        <f>'1_PLANTILLA_MENSUAL'!MC74</f>
        <v/>
      </c>
      <c r="MC6" s="20">
        <f>'1_PLANTILLA_MENSUAL'!MD74</f>
        <v/>
      </c>
      <c r="MD6" s="20">
        <f>'1_PLANTILLA_MENSUAL'!ME74</f>
        <v/>
      </c>
      <c r="ME6" s="20">
        <f>'1_PLANTILLA_MENSUAL'!MF74</f>
        <v/>
      </c>
      <c r="MF6" s="20">
        <f>'1_PLANTILLA_MENSUAL'!MG74</f>
        <v/>
      </c>
      <c r="MG6" s="20">
        <f>'1_PLANTILLA_MENSUAL'!MH74</f>
        <v/>
      </c>
      <c r="MH6" s="20">
        <f>'1_PLANTILLA_MENSUAL'!MI74</f>
        <v/>
      </c>
      <c r="MI6" s="20">
        <f>'1_PLANTILLA_MENSUAL'!MJ74</f>
        <v/>
      </c>
      <c r="MJ6" s="20">
        <f>'1_PLANTILLA_MENSUAL'!MK74</f>
        <v/>
      </c>
      <c r="MK6" s="20">
        <f>'1_PLANTILLA_MENSUAL'!ML74</f>
        <v/>
      </c>
      <c r="ML6" s="20">
        <f>'1_PLANTILLA_MENSUAL'!MM74</f>
        <v/>
      </c>
      <c r="MM6" s="20">
        <f>'1_PLANTILLA_MENSUAL'!MN74</f>
        <v/>
      </c>
      <c r="MN6" s="20">
        <f>'1_PLANTILLA_MENSUAL'!MO74</f>
        <v/>
      </c>
      <c r="MO6" s="20">
        <f>'1_PLANTILLA_MENSUAL'!MP74</f>
        <v/>
      </c>
      <c r="MP6" s="20">
        <f>'1_PLANTILLA_MENSUAL'!MQ74</f>
        <v/>
      </c>
      <c r="MQ6" s="20">
        <f>'1_PLANTILLA_MENSUAL'!MR74</f>
        <v/>
      </c>
      <c r="MR6" s="20">
        <f>'1_PLANTILLA_MENSUAL'!MS74</f>
        <v/>
      </c>
      <c r="MS6" s="20">
        <f>'1_PLANTILLA_MENSUAL'!MT74</f>
        <v/>
      </c>
      <c r="MT6" s="20">
        <f>'1_PLANTILLA_MENSUAL'!MU74</f>
        <v/>
      </c>
      <c r="MU6" s="20">
        <f>'1_PLANTILLA_MENSUAL'!MV74</f>
        <v/>
      </c>
      <c r="MV6" s="20">
        <f>'1_PLANTILLA_MENSUAL'!MW74</f>
        <v/>
      </c>
      <c r="MW6" s="20">
        <f>'1_PLANTILLA_MENSUAL'!MX74</f>
        <v/>
      </c>
      <c r="MX6" s="20">
        <f>'1_PLANTILLA_MENSUAL'!MY74</f>
        <v/>
      </c>
      <c r="MY6" s="20">
        <f>'1_PLANTILLA_MENSUAL'!MZ74</f>
        <v/>
      </c>
      <c r="MZ6" s="20">
        <f>'1_PLANTILLA_MENSUAL'!NA74</f>
        <v/>
      </c>
      <c r="NA6" s="20">
        <f>'1_PLANTILLA_MENSUAL'!NB74</f>
        <v/>
      </c>
      <c r="NB6" s="20">
        <f>'1_PLANTILLA_MENSUAL'!NC74</f>
        <v/>
      </c>
      <c r="NC6" s="20">
        <f>'1_PLANTILLA_MENSUAL'!ND74</f>
        <v/>
      </c>
      <c r="ND6" s="20">
        <f>'1_PLANTILLA_MENSUAL'!NE74</f>
        <v/>
      </c>
      <c r="NE6" s="20">
        <f>'1_PLANTILLA_MENSUAL'!NF74</f>
        <v/>
      </c>
      <c r="NF6" s="20">
        <f>'1_PLANTILLA_MENSUAL'!NG74</f>
        <v/>
      </c>
      <c r="NG6" s="20">
        <f>'1_PLANTILLA_MENSUAL'!NH74</f>
        <v/>
      </c>
      <c r="NH6" s="20">
        <f>'1_PLANTILLA_MENSUAL'!NI74</f>
        <v/>
      </c>
      <c r="NI6" s="20">
        <f>'1_PLANTILLA_MENSUAL'!NJ74</f>
        <v/>
      </c>
      <c r="NJ6" s="20">
        <f>'1_PLANTILLA_MENSUAL'!NK74</f>
        <v/>
      </c>
      <c r="NK6" s="20">
        <f>'1_PLANTILLA_MENSUAL'!NL74</f>
        <v/>
      </c>
      <c r="NL6" s="20">
        <f>'1_PLANTILLA_MENSUAL'!NM74</f>
        <v/>
      </c>
      <c r="NM6" s="20">
        <f>'1_PLANTILLA_MENSUAL'!NN74</f>
        <v/>
      </c>
      <c r="NN6" s="20">
        <f>'1_PLANTILLA_MENSUAL'!NO74</f>
        <v/>
      </c>
      <c r="NO6" s="20">
        <f>'1_PLANTILLA_MENSUAL'!NP74</f>
        <v/>
      </c>
      <c r="NP6" s="20">
        <f>'1_PLANTILLA_MENSUAL'!NQ74</f>
        <v/>
      </c>
      <c r="NQ6" s="20">
        <f>'1_PLANTILLA_MENSUAL'!NR74</f>
        <v/>
      </c>
      <c r="NR6" s="20">
        <f>'1_PLANTILLA_MENSUAL'!NS74</f>
        <v/>
      </c>
      <c r="NS6" s="20">
        <f>'1_PLANTILLA_MENSUAL'!NT74</f>
        <v/>
      </c>
      <c r="NT6" s="20">
        <f>'1_PLANTILLA_MENSUAL'!NU74</f>
        <v/>
      </c>
      <c r="NU6" s="20">
        <f>'1_PLANTILLA_MENSUAL'!NV74</f>
        <v/>
      </c>
      <c r="NV6" s="20">
        <f>'1_PLANTILLA_MENSUAL'!NW74</f>
        <v/>
      </c>
      <c r="NW6" s="20">
        <f>'1_PLANTILLA_MENSUAL'!NX74</f>
        <v/>
      </c>
      <c r="NX6" s="20">
        <f>'1_PLANTILLA_MENSUAL'!NY74</f>
        <v/>
      </c>
      <c r="NY6" s="20">
        <f>'1_PLANTILLA_MENSUAL'!NZ74</f>
        <v/>
      </c>
      <c r="NZ6" s="20">
        <f>'1_PLANTILLA_MENSUAL'!OA74</f>
        <v/>
      </c>
      <c r="OA6" s="20">
        <f>'1_PLANTILLA_MENSUAL'!OB74</f>
        <v/>
      </c>
      <c r="OB6" s="20">
        <f>'1_PLANTILLA_MENSUAL'!OC74</f>
        <v/>
      </c>
      <c r="OC6" s="20">
        <f>'1_PLANTILLA_MENSUAL'!OD74</f>
        <v/>
      </c>
      <c r="OD6" s="20">
        <f>'1_PLANTILLA_MENSUAL'!OE74</f>
        <v/>
      </c>
      <c r="OE6" s="20">
        <f>'1_PLANTILLA_MENSUAL'!OF74</f>
        <v/>
      </c>
      <c r="OF6" s="20">
        <f>'1_PLANTILLA_MENSUAL'!OG74</f>
        <v/>
      </c>
      <c r="OG6" s="20">
        <f>'1_PLANTILLA_MENSUAL'!OH74</f>
        <v/>
      </c>
      <c r="OH6" s="20">
        <f>'1_PLANTILLA_MENSUAL'!OI74</f>
        <v/>
      </c>
      <c r="OI6" s="20">
        <f>'1_PLANTILLA_MENSUAL'!OJ74</f>
        <v/>
      </c>
      <c r="OJ6" s="20">
        <f>'1_PLANTILLA_MENSUAL'!OK74</f>
        <v/>
      </c>
      <c r="OK6" s="20">
        <f>'1_PLANTILLA_MENSUAL'!OL74</f>
        <v/>
      </c>
      <c r="OL6" s="20">
        <f>'1_PLANTILLA_MENSUAL'!OM74</f>
        <v/>
      </c>
      <c r="OM6" s="20">
        <f>'1_PLANTILLA_MENSUAL'!ON74</f>
        <v/>
      </c>
      <c r="ON6" s="20">
        <f>'1_PLANTILLA_MENSUAL'!OO74</f>
        <v/>
      </c>
      <c r="OO6" s="20">
        <f>'1_PLANTILLA_MENSUAL'!OP74</f>
        <v/>
      </c>
      <c r="OP6" s="20">
        <f>'1_PLANTILLA_MENSUAL'!OQ74</f>
        <v/>
      </c>
      <c r="OQ6" s="20">
        <f>'1_PLANTILLA_MENSUAL'!OR74</f>
        <v/>
      </c>
      <c r="OR6" s="20">
        <f>'1_PLANTILLA_MENSUAL'!OS74</f>
        <v/>
      </c>
      <c r="OS6" s="20">
        <f>'1_PLANTILLA_MENSUAL'!OT74</f>
        <v/>
      </c>
      <c r="OT6" s="20">
        <f>'1_PLANTILLA_MENSUAL'!OU74</f>
        <v/>
      </c>
      <c r="OU6" s="20">
        <f>'1_PLANTILLA_MENSUAL'!OV74</f>
        <v/>
      </c>
      <c r="OV6" s="20">
        <f>'1_PLANTILLA_MENSUAL'!OW74</f>
        <v/>
      </c>
      <c r="OW6" s="20">
        <f>'1_PLANTILLA_MENSUAL'!OX74</f>
        <v/>
      </c>
      <c r="OX6" s="20">
        <f>'1_PLANTILLA_MENSUAL'!OY74</f>
        <v/>
      </c>
      <c r="OY6" s="20">
        <f>'1_PLANTILLA_MENSUAL'!OZ74</f>
        <v/>
      </c>
      <c r="OZ6" s="20">
        <f>'1_PLANTILLA_MENSUAL'!PA74</f>
        <v/>
      </c>
      <c r="PA6" s="20">
        <f>'1_PLANTILLA_MENSUAL'!PB74</f>
        <v/>
      </c>
      <c r="PB6" s="20">
        <f>'1_PLANTILLA_MENSUAL'!PC74</f>
        <v/>
      </c>
      <c r="PC6" s="20">
        <f>'1_PLANTILLA_MENSUAL'!PD74</f>
        <v/>
      </c>
      <c r="PD6" s="20">
        <f>'1_PLANTILLA_MENSUAL'!PE74</f>
        <v/>
      </c>
      <c r="PE6" s="20">
        <f>'1_PLANTILLA_MENSUAL'!PF74</f>
        <v/>
      </c>
      <c r="PF6" s="20">
        <f>'1_PLANTILLA_MENSUAL'!PG74</f>
        <v/>
      </c>
      <c r="PG6" s="20">
        <f>'1_PLANTILLA_MENSUAL'!PH74</f>
        <v/>
      </c>
      <c r="PH6" s="20">
        <f>'1_PLANTILLA_MENSUAL'!PI74</f>
        <v/>
      </c>
      <c r="PI6" s="20">
        <f>'1_PLANTILLA_MENSUAL'!PJ74</f>
        <v/>
      </c>
      <c r="PJ6" s="20">
        <f>'1_PLANTILLA_MENSUAL'!PK74</f>
        <v/>
      </c>
      <c r="PK6" s="20">
        <f>'1_PLANTILLA_MENSUAL'!PL74</f>
        <v/>
      </c>
      <c r="PL6" s="20">
        <f>'1_PLANTILLA_MENSUAL'!PM74</f>
        <v/>
      </c>
      <c r="PM6" s="20">
        <f>'1_PLANTILLA_MENSUAL'!PN74</f>
        <v/>
      </c>
      <c r="PN6" s="20">
        <f>ANP6</f>
        <v/>
      </c>
      <c r="PO6" s="20">
        <f>ANQ6</f>
        <v/>
      </c>
      <c r="PP6" s="20">
        <f>ANR6</f>
        <v/>
      </c>
      <c r="PQ6" s="20">
        <f>ANS6</f>
        <v/>
      </c>
      <c r="PR6" s="20">
        <f>ANT6</f>
        <v/>
      </c>
      <c r="PS6" s="20">
        <f>ANU6</f>
        <v/>
      </c>
      <c r="PT6" s="20">
        <f>ANV6</f>
        <v/>
      </c>
      <c r="PU6" s="20">
        <f>ANW6</f>
        <v/>
      </c>
      <c r="PV6" s="20">
        <f>ANX6</f>
        <v/>
      </c>
      <c r="PW6" s="20">
        <f>'1_PLANTILLA_MENSUAL'!PX74</f>
        <v/>
      </c>
      <c r="PX6" s="20">
        <f>'1_PLANTILLA_MENSUAL'!PY74</f>
        <v/>
      </c>
      <c r="PY6" s="20">
        <f>'1_PLANTILLA_MENSUAL'!PZ74</f>
        <v/>
      </c>
      <c r="PZ6" s="20">
        <f>'1_PLANTILLA_MENSUAL'!QA74</f>
        <v/>
      </c>
      <c r="QA6" s="20">
        <f>'1_PLANTILLA_MENSUAL'!QB74</f>
        <v/>
      </c>
      <c r="QB6" s="20">
        <f>'1_PLANTILLA_MENSUAL'!QC74</f>
        <v/>
      </c>
      <c r="QC6" s="20">
        <f>'1_PLANTILLA_MENSUAL'!QD74</f>
        <v/>
      </c>
      <c r="QD6" s="20">
        <f>'1_PLANTILLA_MENSUAL'!QE74</f>
        <v/>
      </c>
      <c r="QE6" s="20">
        <f>'1_PLANTILLA_MENSUAL'!QF74</f>
        <v/>
      </c>
      <c r="QF6" s="20">
        <f>'1_PLANTILLA_MENSUAL'!QG74</f>
        <v/>
      </c>
      <c r="QG6" s="20">
        <f>'1_PLANTILLA_MENSUAL'!QH74</f>
        <v/>
      </c>
      <c r="QH6" s="20">
        <f>'1_PLANTILLA_MENSUAL'!QI74</f>
        <v/>
      </c>
      <c r="QI6" s="20">
        <f>'1_PLANTILLA_MENSUAL'!QJ74</f>
        <v/>
      </c>
      <c r="QJ6" s="20">
        <f>'1_PLANTILLA_MENSUAL'!QK74</f>
        <v/>
      </c>
      <c r="QK6" s="20">
        <f>'1_PLANTILLA_MENSUAL'!QL74</f>
        <v/>
      </c>
      <c r="QL6" s="20">
        <f>'1_PLANTILLA_MENSUAL'!QM74</f>
        <v/>
      </c>
      <c r="QM6" s="20">
        <f>'1_PLANTILLA_MENSUAL'!QN74</f>
        <v/>
      </c>
      <c r="QN6" s="20">
        <f>'1_PLANTILLA_MENSUAL'!QO74</f>
        <v/>
      </c>
      <c r="QO6" s="20">
        <f>'1_PLANTILLA_MENSUAL'!QP74</f>
        <v/>
      </c>
      <c r="QP6" s="20">
        <f>'1_PLANTILLA_MENSUAL'!QQ74</f>
        <v/>
      </c>
      <c r="QQ6" s="20">
        <f>'1_PLANTILLA_MENSUAL'!QR74</f>
        <v/>
      </c>
      <c r="QR6" s="20">
        <f>'1_PLANTILLA_MENSUAL'!QS74</f>
        <v/>
      </c>
      <c r="QS6" s="20">
        <f>'1_PLANTILLA_MENSUAL'!QT74</f>
        <v/>
      </c>
      <c r="QT6" s="20">
        <f>'1_PLANTILLA_MENSUAL'!QU74</f>
        <v/>
      </c>
      <c r="QU6" s="20">
        <f>'1_PLANTILLA_MENSUAL'!QV74</f>
        <v/>
      </c>
      <c r="QV6" s="20">
        <f>'1_PLANTILLA_MENSUAL'!QW74</f>
        <v/>
      </c>
      <c r="QW6" s="20">
        <f>'1_PLANTILLA_MENSUAL'!QX74</f>
        <v/>
      </c>
      <c r="QX6" s="20">
        <f>'1_PLANTILLA_MENSUAL'!QY74</f>
        <v/>
      </c>
      <c r="QY6" s="20">
        <f>'1_PLANTILLA_MENSUAL'!QZ74</f>
        <v/>
      </c>
      <c r="QZ6" s="20">
        <f>'1_PLANTILLA_MENSUAL'!RA74</f>
        <v/>
      </c>
      <c r="RA6" s="20">
        <f>'1_PLANTILLA_MENSUAL'!RB74</f>
        <v/>
      </c>
      <c r="RB6" s="20">
        <f>'1_PLANTILLA_MENSUAL'!RC74</f>
        <v/>
      </c>
      <c r="RC6" s="20">
        <f>'1_PLANTILLA_MENSUAL'!RD74</f>
        <v/>
      </c>
      <c r="RD6" s="20">
        <f>'1_PLANTILLA_MENSUAL'!RE74</f>
        <v/>
      </c>
      <c r="RE6" s="389">
        <f>'2_MERCADO_PRIVADO'!E74</f>
        <v/>
      </c>
      <c r="RF6" s="389">
        <f>'2_MERCADO_PRIVADO'!F74</f>
        <v/>
      </c>
      <c r="RG6" s="389">
        <f>'2_MERCADO_PRIVADO'!G74</f>
        <v/>
      </c>
      <c r="RH6" s="389">
        <f>'2_MERCADO_PRIVADO'!H74</f>
        <v/>
      </c>
      <c r="RI6" s="389">
        <f>'2_MERCADO_PRIVADO'!I74</f>
        <v/>
      </c>
      <c r="RJ6" s="389">
        <f>'2_MERCADO_PRIVADO'!J74</f>
        <v/>
      </c>
      <c r="RK6" s="389">
        <f>'2_MERCADO_PRIVADO'!K74</f>
        <v/>
      </c>
      <c r="RL6" s="389">
        <f>'2_MERCADO_PRIVADO'!L74</f>
        <v/>
      </c>
      <c r="RM6" s="389">
        <f>'2_MERCADO_PRIVADO'!M74</f>
        <v/>
      </c>
      <c r="RN6" s="389">
        <f>'2_MERCADO_PRIVADO'!N74</f>
        <v/>
      </c>
      <c r="RO6" s="389">
        <f>'2_MERCADO_PRIVADO'!O74</f>
        <v/>
      </c>
      <c r="RP6" s="389">
        <f>'2_MERCADO_PRIVADO'!P74</f>
        <v/>
      </c>
      <c r="RQ6" s="389">
        <f>'2_MERCADO_PRIVADO'!Q74</f>
        <v/>
      </c>
      <c r="RR6" s="389">
        <f>'2_MERCADO_PRIVADO'!R74</f>
        <v/>
      </c>
      <c r="RS6" s="389">
        <f>'2_MERCADO_PRIVADO'!S74</f>
        <v/>
      </c>
      <c r="RT6" s="389">
        <f>'2_MERCADO_PRIVADO'!T74</f>
        <v/>
      </c>
      <c r="RU6" s="389">
        <f>'2_MERCADO_PRIVADO'!U74</f>
        <v/>
      </c>
      <c r="RV6" s="389">
        <f>'2_MERCADO_PRIVADO'!V74</f>
        <v/>
      </c>
      <c r="RW6" s="389">
        <f>'2_MERCADO_PRIVADO'!W74</f>
        <v/>
      </c>
      <c r="RX6" s="389">
        <f>'2_MERCADO_PRIVADO'!X74</f>
        <v/>
      </c>
      <c r="RY6" s="389">
        <f>'2_MERCADO_PRIVADO'!Y74</f>
        <v/>
      </c>
      <c r="RZ6" s="389">
        <f>'2_MERCADO_PRIVADO'!Z74</f>
        <v/>
      </c>
      <c r="SA6" s="389">
        <f>'2_MERCADO_PRIVADO'!AA74</f>
        <v/>
      </c>
      <c r="SB6" s="389">
        <f>'2_MERCADO_PRIVADO'!AB74</f>
        <v/>
      </c>
      <c r="SC6" s="389">
        <f>'2_MERCADO_PRIVADO'!AC74</f>
        <v/>
      </c>
      <c r="SD6" s="389">
        <f>'2_MERCADO_PRIVADO'!AD74</f>
        <v/>
      </c>
      <c r="SE6" s="389">
        <f>'2_MERCADO_PRIVADO'!AE74</f>
        <v/>
      </c>
      <c r="SF6" s="389">
        <f>'2_MERCADO_PRIVADO'!AF74</f>
        <v/>
      </c>
      <c r="SG6" s="389">
        <f>'2_MERCADO_PRIVADO'!AG74</f>
        <v/>
      </c>
      <c r="SH6" s="389">
        <f>'2_MERCADO_PRIVADO'!AH74</f>
        <v/>
      </c>
      <c r="SI6" s="389">
        <f>'2_MERCADO_PRIVADO'!AI74</f>
        <v/>
      </c>
      <c r="SJ6" s="389">
        <f>'2_MERCADO_PRIVADO'!AJ74</f>
        <v/>
      </c>
      <c r="SK6" s="389">
        <f>'2_MERCADO_PRIVADO'!AK74</f>
        <v/>
      </c>
      <c r="SL6" s="389">
        <f>'2_MERCADO_PRIVADO'!AL74</f>
        <v/>
      </c>
      <c r="SM6" s="389">
        <f>'2_MERCADO_PRIVADO'!AM74</f>
        <v/>
      </c>
      <c r="SN6" s="389">
        <f>'2_MERCADO_PRIVADO'!AN74</f>
        <v/>
      </c>
      <c r="SO6" s="389">
        <f>'2_MERCADO_PRIVADO'!AO74</f>
        <v/>
      </c>
      <c r="SP6" s="389">
        <f>'2_MERCADO_PRIVADO'!AP74</f>
        <v/>
      </c>
      <c r="SQ6" s="389">
        <f>'2_MERCADO_PRIVADO'!AQ74</f>
        <v/>
      </c>
      <c r="SR6" s="389">
        <f>'2_MERCADO_PRIVADO'!AR74</f>
        <v/>
      </c>
      <c r="SS6" s="389">
        <f>'2_MERCADO_PRIVADO'!AS74</f>
        <v/>
      </c>
      <c r="ST6" s="389">
        <f>'2_MERCADO_PRIVADO'!AT74</f>
        <v/>
      </c>
      <c r="SU6" s="389">
        <f>'2_MERCADO_PRIVADO'!AU74</f>
        <v/>
      </c>
      <c r="SV6" s="389">
        <f>'2_MERCADO_PRIVADO'!AV74</f>
        <v/>
      </c>
      <c r="SW6" s="389">
        <f>'2_MERCADO_PRIVADO'!AW74</f>
        <v/>
      </c>
      <c r="SX6" s="389">
        <f>'2_MERCADO_PRIVADO'!AX74</f>
        <v/>
      </c>
      <c r="SY6" s="389">
        <f>'2_MERCADO_PRIVADO'!AY74</f>
        <v/>
      </c>
      <c r="SZ6" s="389">
        <f>'2_MERCADO_PRIVADO'!AZ74</f>
        <v/>
      </c>
      <c r="TA6" s="389">
        <f>'2_MERCADO_PRIVADO'!BA74</f>
        <v/>
      </c>
      <c r="TB6" s="389">
        <f>'2_MERCADO_PRIVADO'!BB74</f>
        <v/>
      </c>
      <c r="TC6" s="389">
        <f>'2_MERCADO_PRIVADO'!BC74</f>
        <v/>
      </c>
      <c r="TD6" s="389">
        <f>'2_MERCADO_PRIVADO'!BD74</f>
        <v/>
      </c>
      <c r="TE6" s="389">
        <f>'2_MERCADO_PRIVADO'!BE74</f>
        <v/>
      </c>
      <c r="TF6" s="389">
        <f>'2_MERCADO_PRIVADO'!BF74</f>
        <v/>
      </c>
      <c r="TG6" s="389">
        <f>'2_MERCADO_PRIVADO'!BG74</f>
        <v/>
      </c>
      <c r="TH6" s="389">
        <f>'2_MERCADO_PRIVADO'!BH74</f>
        <v/>
      </c>
      <c r="TI6" s="389">
        <f>'2_MERCADO_PRIVADO'!BI74</f>
        <v/>
      </c>
      <c r="TJ6" s="389">
        <f>'2_MERCADO_PRIVADO'!BJ74</f>
        <v/>
      </c>
      <c r="TK6" s="389">
        <f>'2_MERCADO_PRIVADO'!BK74</f>
        <v/>
      </c>
      <c r="TL6" s="389">
        <f>'2_MERCADO_PRIVADO'!BL74</f>
        <v/>
      </c>
      <c r="TM6" s="389">
        <f>'2_MERCADO_PRIVADO'!BM74</f>
        <v/>
      </c>
      <c r="TN6" s="389">
        <f>'2_MERCADO_PRIVADO'!BN74</f>
        <v/>
      </c>
      <c r="TO6" s="389">
        <f>'2_MERCADO_PRIVADO'!BO74</f>
        <v/>
      </c>
      <c r="TP6" s="389">
        <f>'2_MERCADO_PRIVADO'!BP74</f>
        <v/>
      </c>
      <c r="TQ6" s="389">
        <f>'2_MERCADO_PRIVADO'!BQ74</f>
        <v/>
      </c>
      <c r="TR6" s="389">
        <f>'2_MERCADO_PRIVADO'!BR74</f>
        <v/>
      </c>
      <c r="TS6" s="389">
        <f>'2_MERCADO_PRIVADO'!BS74</f>
        <v/>
      </c>
      <c r="TT6" s="389">
        <f>'2_MERCADO_PRIVADO'!BT74</f>
        <v/>
      </c>
      <c r="TU6" s="389">
        <f>'2_MERCADO_PRIVADO'!BU74</f>
        <v/>
      </c>
      <c r="TV6" s="389">
        <f>'2_MERCADO_PRIVADO'!BV74</f>
        <v/>
      </c>
      <c r="TW6" s="389">
        <f>'2_MERCADO_PRIVADO'!BW74</f>
        <v/>
      </c>
      <c r="TX6" s="389">
        <f>'2_MERCADO_PRIVADO'!BX74</f>
        <v/>
      </c>
      <c r="TY6" s="389">
        <f>'2_MERCADO_PRIVADO'!BY74</f>
        <v/>
      </c>
      <c r="TZ6" s="389">
        <f>'2_MERCADO_PRIVADO'!BZ74</f>
        <v/>
      </c>
      <c r="UA6" s="389">
        <f>'2_MERCADO_PRIVADO'!CA74</f>
        <v/>
      </c>
      <c r="UB6" s="389">
        <f>'2_MERCADO_PRIVADO'!CB74</f>
        <v/>
      </c>
      <c r="UC6" s="389">
        <f>'2_MERCADO_PRIVADO'!CC74</f>
        <v/>
      </c>
      <c r="UD6" s="389">
        <f>'2_MERCADO_PRIVADO'!CD74</f>
        <v/>
      </c>
      <c r="UE6" s="389">
        <f>'2_MERCADO_PRIVADO'!CE74</f>
        <v/>
      </c>
      <c r="UF6" s="389">
        <f>'2_MERCADO_PRIVADO'!CF74</f>
        <v/>
      </c>
      <c r="UG6" s="389">
        <f>'2_MERCADO_PRIVADO'!CG74</f>
        <v/>
      </c>
      <c r="UH6" s="389">
        <f>'2_MERCADO_PRIVADO'!CH74</f>
        <v/>
      </c>
      <c r="UI6" s="389">
        <f>'2_MERCADO_PRIVADO'!CI74</f>
        <v/>
      </c>
      <c r="UJ6" s="389">
        <f>'2_MERCADO_PRIVADO'!CJ74</f>
        <v/>
      </c>
      <c r="UK6" s="389">
        <f>'2_MERCADO_PRIVADO'!CK74</f>
        <v/>
      </c>
      <c r="UL6" s="389">
        <f>'2_MERCADO_PRIVADO'!CL74</f>
        <v/>
      </c>
      <c r="UM6" s="389">
        <f>'2_MERCADO_PRIVADO'!CM74</f>
        <v/>
      </c>
      <c r="UN6" s="389">
        <f>'2_MERCADO_PRIVADO'!CN74</f>
        <v/>
      </c>
      <c r="UO6" s="389">
        <f>'2_MERCADO_PRIVADO'!CO74</f>
        <v/>
      </c>
      <c r="UP6" s="389">
        <f>'2_MERCADO_PRIVADO'!CP74</f>
        <v/>
      </c>
      <c r="UQ6" s="389">
        <f>'2_MERCADO_PRIVADO'!CQ74</f>
        <v/>
      </c>
      <c r="UR6" s="389">
        <f>'2_MERCADO_PRIVADO'!CR74</f>
        <v/>
      </c>
      <c r="US6" s="389">
        <f>'2_MERCADO_PRIVADO'!CS74</f>
        <v/>
      </c>
      <c r="UT6" s="389">
        <f>'2_MERCADO_PRIVADO'!CT74</f>
        <v/>
      </c>
      <c r="UU6" s="389">
        <f>'2_MERCADO_PRIVADO'!CU74</f>
        <v/>
      </c>
      <c r="UV6" s="389">
        <f>'2_MERCADO_PRIVADO'!CV74</f>
        <v/>
      </c>
      <c r="UW6" s="389">
        <f>'2_MERCADO_PRIVADO'!CW74</f>
        <v/>
      </c>
      <c r="UX6" s="389">
        <f>'2_MERCADO_PRIVADO'!CX74</f>
        <v/>
      </c>
      <c r="UY6" s="389">
        <f>'2_MERCADO_PRIVADO'!CY74</f>
        <v/>
      </c>
      <c r="UZ6" s="389">
        <f>'2_MERCADO_PRIVADO'!CZ74</f>
        <v/>
      </c>
      <c r="VA6" s="389">
        <f>'2_MERCADO_PRIVADO'!DA74</f>
        <v/>
      </c>
      <c r="VB6" s="389">
        <f>'2_MERCADO_PRIVADO'!DB74</f>
        <v/>
      </c>
      <c r="VC6" s="389">
        <f>'2_MERCADO_PRIVADO'!DC74</f>
        <v/>
      </c>
      <c r="VD6" s="389">
        <f>'2_MERCADO_PRIVADO'!DD74</f>
        <v/>
      </c>
      <c r="VE6" s="389">
        <f>'2_MERCADO_PRIVADO'!DE74</f>
        <v/>
      </c>
      <c r="VF6" s="389">
        <f>'2_MERCADO_PRIVADO'!DF74</f>
        <v/>
      </c>
      <c r="VG6" s="389">
        <f>'2_MERCADO_PRIVADO'!DG74</f>
        <v/>
      </c>
      <c r="VH6" s="389">
        <f>'2_MERCADO_PRIVADO'!DH74</f>
        <v/>
      </c>
      <c r="VI6" s="389">
        <f>'2_MERCADO_PRIVADO'!DI74</f>
        <v/>
      </c>
      <c r="VJ6" s="389">
        <f>'2_MERCADO_PRIVADO'!DJ74</f>
        <v/>
      </c>
      <c r="VK6" s="389">
        <f>'2_MERCADO_PRIVADO'!DK74</f>
        <v/>
      </c>
      <c r="VL6" s="389">
        <f>'2_MERCADO_PRIVADO'!DL74</f>
        <v/>
      </c>
      <c r="VM6" s="389">
        <f>'2_MERCADO_PRIVADO'!DM74</f>
        <v/>
      </c>
      <c r="VN6" s="389">
        <f>'2_MERCADO_PRIVADO'!DN74</f>
        <v/>
      </c>
      <c r="VO6" s="389">
        <f>'2_MERCADO_PRIVADO'!DO74</f>
        <v/>
      </c>
      <c r="VP6" s="389">
        <f>'2_MERCADO_PRIVADO'!DP74</f>
        <v/>
      </c>
      <c r="VQ6" s="389">
        <f>'2_MERCADO_PRIVADO'!DQ74</f>
        <v/>
      </c>
      <c r="VR6" s="389">
        <f>'2_MERCADO_PRIVADO'!DR74</f>
        <v/>
      </c>
      <c r="VS6" s="389">
        <f>'2_MERCADO_PRIVADO'!DS74</f>
        <v/>
      </c>
      <c r="VT6" s="389">
        <f>'2_MERCADO_PRIVADO'!DT74</f>
        <v/>
      </c>
      <c r="VU6" s="389">
        <f>'2_MERCADO_PRIVADO'!DU74</f>
        <v/>
      </c>
      <c r="VV6" s="389">
        <f>'2_MERCADO_PRIVADO'!DV74</f>
        <v/>
      </c>
      <c r="VW6" s="389">
        <f>'2_MERCADO_PRIVADO'!DW74</f>
        <v/>
      </c>
      <c r="VX6" s="389">
        <f>'2_MERCADO_PRIVADO'!DX74</f>
        <v/>
      </c>
      <c r="VY6" s="389">
        <f>'2_MERCADO_PRIVADO'!DY74</f>
        <v/>
      </c>
      <c r="VZ6" s="389">
        <f>'2_MERCADO_PRIVADO'!DZ74</f>
        <v/>
      </c>
      <c r="WA6" s="389">
        <f>'2_MERCADO_PRIVADO'!EA74</f>
        <v/>
      </c>
      <c r="WB6" s="389">
        <f>'2_MERCADO_PRIVADO'!EB74</f>
        <v/>
      </c>
      <c r="WC6" s="389">
        <f>'2_MERCADO_PRIVADO'!EC74</f>
        <v/>
      </c>
      <c r="WD6" s="389">
        <f>'2_MERCADO_PRIVADO'!ED74</f>
        <v/>
      </c>
      <c r="WE6" s="389">
        <f>'2_MERCADO_PRIVADO'!EE74</f>
        <v/>
      </c>
      <c r="WF6" s="389">
        <f>'2_MERCADO_PRIVADO'!EF74</f>
        <v/>
      </c>
      <c r="WG6" s="389">
        <f>'2_MERCADO_PRIVADO'!EG74</f>
        <v/>
      </c>
      <c r="WH6" s="389">
        <f>'2_MERCADO_PRIVADO'!EH74</f>
        <v/>
      </c>
      <c r="WI6" s="389">
        <f>'2_MERCADO_PRIVADO'!EI74</f>
        <v/>
      </c>
      <c r="WJ6" s="389">
        <f>'2_MERCADO_PRIVADO'!EJ74</f>
        <v/>
      </c>
      <c r="WK6" s="389">
        <f>'2_MERCADO_PRIVADO'!EK74</f>
        <v/>
      </c>
      <c r="WL6" s="389">
        <f>'2_MERCADO_PRIVADO'!EL74</f>
        <v/>
      </c>
      <c r="WM6" s="389">
        <f>'2_MERCADO_PRIVADO'!EM74</f>
        <v/>
      </c>
      <c r="WN6" s="389">
        <f>'2_MERCADO_PRIVADO'!EN74</f>
        <v/>
      </c>
      <c r="WO6" s="389">
        <f>'2_MERCADO_PRIVADO'!EO74</f>
        <v/>
      </c>
      <c r="WP6" s="389">
        <f>'2_MERCADO_PRIVADO'!EP74</f>
        <v/>
      </c>
      <c r="WQ6" s="389">
        <f>'2_MERCADO_PRIVADO'!EQ74</f>
        <v/>
      </c>
      <c r="WR6" s="389">
        <f>'2_MERCADO_PRIVADO'!ER74</f>
        <v/>
      </c>
      <c r="WS6" s="389">
        <f>'2_MERCADO_PRIVADO'!ES74</f>
        <v/>
      </c>
      <c r="WT6" s="389">
        <f>'2_MERCADO_PRIVADO'!ET74</f>
        <v/>
      </c>
      <c r="WU6" s="389">
        <f>'2_MERCADO_PRIVADO'!EU74</f>
        <v/>
      </c>
      <c r="WV6" s="389">
        <f>'2_MERCADO_PRIVADO'!EV74</f>
        <v/>
      </c>
      <c r="WW6" s="389">
        <f>'2_MERCADO_PRIVADO'!EW74</f>
        <v/>
      </c>
      <c r="WX6" s="389">
        <f>'2_MERCADO_PRIVADO'!EX74</f>
        <v/>
      </c>
      <c r="WY6" s="389">
        <f>'2_MERCADO_PRIVADO'!EY74</f>
        <v/>
      </c>
      <c r="WZ6" s="389">
        <f>'2_MERCADO_PRIVADO'!EZ74</f>
        <v/>
      </c>
      <c r="XA6" s="389">
        <f>'2_MERCADO_PRIVADO'!FA74</f>
        <v/>
      </c>
      <c r="XB6" s="389">
        <f>'2_MERCADO_PRIVADO'!FB74</f>
        <v/>
      </c>
      <c r="XC6" s="389">
        <f>'2_MERCADO_PRIVADO'!FC74</f>
        <v/>
      </c>
      <c r="XD6" s="389">
        <f>'2_MERCADO_PRIVADO'!FD74</f>
        <v/>
      </c>
      <c r="XE6" s="389">
        <f>'2_MERCADO_PRIVADO'!FE74</f>
        <v/>
      </c>
      <c r="XF6" s="389">
        <f>'2_MERCADO_PRIVADO'!FF74</f>
        <v/>
      </c>
      <c r="XG6" s="389">
        <f>'2_MERCADO_PRIVADO'!FG74</f>
        <v/>
      </c>
      <c r="XH6" s="389">
        <f>'2_MERCADO_PRIVADO'!FH74</f>
        <v/>
      </c>
      <c r="XI6" s="389">
        <f>'2_MERCADO_PRIVADO'!FI74</f>
        <v/>
      </c>
      <c r="XJ6" s="389">
        <f>'2_MERCADO_PRIVADO'!FJ74</f>
        <v/>
      </c>
      <c r="XK6" s="389">
        <f>'2_MERCADO_PRIVADO'!FK74</f>
        <v/>
      </c>
      <c r="XL6" s="389">
        <f>'2_MERCADO_PRIVADO'!FL74</f>
        <v/>
      </c>
      <c r="XM6" s="389">
        <f>'2_MERCADO_PRIVADO'!FM74</f>
        <v/>
      </c>
      <c r="XN6" s="389">
        <f>'2_MERCADO_PRIVADO'!FN74</f>
        <v/>
      </c>
      <c r="XO6" s="389">
        <f>'2_MERCADO_PRIVADO'!FO74</f>
        <v/>
      </c>
      <c r="XP6" s="389">
        <f>'2_MERCADO_PRIVADO'!FP74</f>
        <v/>
      </c>
      <c r="XQ6" s="389">
        <f>'2_MERCADO_PRIVADO'!FQ74</f>
        <v/>
      </c>
      <c r="XR6" s="389">
        <f>'2_MERCADO_PRIVADO'!FR74</f>
        <v/>
      </c>
      <c r="XS6" s="389">
        <f>'2_MERCADO_PRIVADO'!FS74</f>
        <v/>
      </c>
      <c r="XT6" s="389">
        <f>'2_MERCADO_PRIVADO'!FT74</f>
        <v/>
      </c>
      <c r="XU6" s="389">
        <f>'2_MERCADO_PRIVADO'!FU74</f>
        <v/>
      </c>
      <c r="XV6" s="389">
        <f>'2_MERCADO_PRIVADO'!FV74</f>
        <v/>
      </c>
      <c r="XW6" s="389">
        <f>'2_MERCADO_PRIVADO'!FZ74</f>
        <v/>
      </c>
      <c r="XX6" s="389">
        <f>'2_MERCADO_PRIVADO'!FW74</f>
        <v/>
      </c>
      <c r="XY6" s="389">
        <f>'2_MERCADO_PRIVADO'!FX74</f>
        <v/>
      </c>
      <c r="XZ6" s="389">
        <f>'2_MERCADO_PRIVADO'!FY74</f>
        <v/>
      </c>
      <c r="YA6" s="389">
        <f>'2_MERCADO_PRIVADO'!GA74</f>
        <v/>
      </c>
      <c r="YB6" s="389">
        <f>'2_MERCADO_PRIVADO'!GB74</f>
        <v/>
      </c>
      <c r="YC6" s="389">
        <f>'2_MERCADO_PRIVADO'!GC74</f>
        <v/>
      </c>
      <c r="YD6" s="389">
        <f>'2_MERCADO_PRIVADO'!GD74</f>
        <v/>
      </c>
      <c r="YE6" s="389">
        <f>'2_MERCADO_PRIVADO'!GE74</f>
        <v/>
      </c>
      <c r="YF6" s="389">
        <f>'2_MERCADO_PRIVADO'!GF74</f>
        <v/>
      </c>
      <c r="YG6" s="389">
        <f>'2_MERCADO_PRIVADO'!GG74</f>
        <v/>
      </c>
      <c r="YH6" s="389">
        <f>'2_MERCADO_PRIVADO'!GH74</f>
        <v/>
      </c>
      <c r="YI6" s="389">
        <f>'2_MERCADO_PRIVADO'!GI74</f>
        <v/>
      </c>
      <c r="YJ6" s="389">
        <f>'2_MERCADO_PRIVADO'!GJ74</f>
        <v/>
      </c>
      <c r="YK6" s="389">
        <f>'2_MERCADO_PRIVADO'!GK74</f>
        <v/>
      </c>
      <c r="YL6" s="389">
        <f>'2_MERCADO_PRIVADO'!GL74</f>
        <v/>
      </c>
      <c r="YM6" s="389">
        <f>'2_MERCADO_PRIVADO'!GM74</f>
        <v/>
      </c>
      <c r="YN6" s="389">
        <f>'2_MERCADO_PRIVADO'!GN74</f>
        <v/>
      </c>
      <c r="YO6" s="389">
        <f>'2_MERCADO_PRIVADO'!GO74</f>
        <v/>
      </c>
      <c r="YP6" s="389">
        <f>'2_MERCADO_PRIVADO'!GP74</f>
        <v/>
      </c>
      <c r="YQ6" s="389">
        <f>'2_MERCADO_PRIVADO'!GQ74</f>
        <v/>
      </c>
      <c r="YR6" s="389">
        <f>'2_MERCADO_PRIVADO'!GR74</f>
        <v/>
      </c>
      <c r="YS6" s="389">
        <f>'2_MERCADO_PRIVADO'!GS74</f>
        <v/>
      </c>
      <c r="YT6" s="389">
        <f>'2_MERCADO_PRIVADO'!GT74</f>
        <v/>
      </c>
      <c r="YU6" s="389">
        <f>'2_MERCADO_PRIVADO'!GU74</f>
        <v/>
      </c>
      <c r="YV6" s="389">
        <f>'2_MERCADO_PRIVADO'!GV74</f>
        <v/>
      </c>
      <c r="YW6" s="389">
        <f>'2_MERCADO_PRIVADO'!GW74</f>
        <v/>
      </c>
      <c r="YX6" s="389">
        <f>'2_MERCADO_PRIVADO'!GX74</f>
        <v/>
      </c>
      <c r="YY6" s="389">
        <f>'2_MERCADO_PRIVADO'!GY74</f>
        <v/>
      </c>
      <c r="YZ6" s="389">
        <f>'2_MERCADO_PRIVADO'!GZ74</f>
        <v/>
      </c>
      <c r="ZA6" s="389">
        <f>'2_MERCADO_PRIVADO'!HA74</f>
        <v/>
      </c>
      <c r="ZB6" s="389">
        <f>'2_MERCADO_PRIVADO'!HB74</f>
        <v/>
      </c>
      <c r="ZC6" s="389">
        <f>'2_MERCADO_PRIVADO'!HC74</f>
        <v/>
      </c>
      <c r="ZD6" s="389">
        <f>'2_MERCADO_PRIVADO'!HD74</f>
        <v/>
      </c>
      <c r="ZE6" s="389">
        <f>'2_MERCADO_PRIVADO'!HE74</f>
        <v/>
      </c>
      <c r="ZF6" s="389">
        <f>'2_MERCADO_PRIVADO'!HF74</f>
        <v/>
      </c>
      <c r="ZG6" s="389">
        <f>'2_MERCADO_PRIVADO'!HG74</f>
        <v/>
      </c>
      <c r="ZH6" s="389">
        <f>'2_MERCADO_PRIVADO'!HH74</f>
        <v/>
      </c>
      <c r="ZI6" s="389">
        <f>'2_MERCADO_PRIVADO'!HI74</f>
        <v/>
      </c>
      <c r="ZJ6" s="389">
        <f>'2_MERCADO_PRIVADO'!HJ74</f>
        <v/>
      </c>
      <c r="ZK6" s="389">
        <f>'2_MERCADO_PRIVADO'!HK74</f>
        <v/>
      </c>
      <c r="ZL6" s="389">
        <f>'2_MERCADO_PRIVADO'!HL74</f>
        <v/>
      </c>
      <c r="ZM6" s="389">
        <f>'2_MERCADO_PRIVADO'!HM74</f>
        <v/>
      </c>
      <c r="ZN6" s="389">
        <f>'2_MERCADO_PRIVADO'!HN74</f>
        <v/>
      </c>
      <c r="ZO6" s="389">
        <f>'2_MERCADO_PRIVADO'!HO74</f>
        <v/>
      </c>
      <c r="ZP6" s="389">
        <f>'2_MERCADO_PRIVADO'!HP74</f>
        <v/>
      </c>
      <c r="ZQ6" s="389">
        <f>'2_MERCADO_PRIVADO'!HQ74</f>
        <v/>
      </c>
      <c r="ZR6" s="389">
        <f>'2_MERCADO_PRIVADO'!HR74</f>
        <v/>
      </c>
      <c r="ZS6" s="389">
        <f>'2_MERCADO_PRIVADO'!HS74</f>
        <v/>
      </c>
      <c r="ZT6" s="389">
        <f>'2_MERCADO_PRIVADO'!HT74</f>
        <v/>
      </c>
      <c r="ZU6" s="389">
        <f>'2_MERCADO_PRIVADO'!HU74</f>
        <v/>
      </c>
      <c r="ZV6" s="389">
        <f>'2_MERCADO_PRIVADO'!HV74</f>
        <v/>
      </c>
      <c r="ZW6" s="389">
        <f>'2_MERCADO_PRIVADO'!HW74</f>
        <v/>
      </c>
      <c r="ZX6" s="389">
        <f>'2_MERCADO_PRIVADO'!HX74</f>
        <v/>
      </c>
      <c r="ZY6" s="389">
        <f>'2_MERCADO_PRIVADO'!HY74</f>
        <v/>
      </c>
      <c r="ZZ6" s="389">
        <f>'2_MERCADO_PRIVADO'!HZ74</f>
        <v/>
      </c>
      <c r="AAA6" s="389">
        <f>'2_MERCADO_PRIVADO'!IA74</f>
        <v/>
      </c>
      <c r="AAB6" s="389">
        <f>'2_MERCADO_PRIVADO'!IB74</f>
        <v/>
      </c>
      <c r="AAC6" s="389">
        <f>'2_MERCADO_PRIVADO'!IC74</f>
        <v/>
      </c>
      <c r="AAD6" s="389">
        <f>'2_MERCADO_PRIVADO'!ID74</f>
        <v/>
      </c>
      <c r="AAE6" s="389">
        <f>'2_MERCADO_PRIVADO'!IE74</f>
        <v/>
      </c>
      <c r="AAF6" s="389">
        <f>'2_MERCADO_PRIVADO'!IF74</f>
        <v/>
      </c>
      <c r="AAG6" s="389">
        <f>'2_MERCADO_PRIVADO'!IG74</f>
        <v/>
      </c>
      <c r="AAH6" s="389">
        <f>'2_MERCADO_PRIVADO'!IH74</f>
        <v/>
      </c>
      <c r="AAI6" s="389">
        <f>'2_MERCADO_PRIVADO'!II74</f>
        <v/>
      </c>
      <c r="AAJ6" s="389">
        <f>'2_MERCADO_PRIVADO'!IJ74</f>
        <v/>
      </c>
      <c r="AAK6" s="389">
        <f>'2_MERCADO_PRIVADO'!IK74</f>
        <v/>
      </c>
      <c r="AAL6" s="389">
        <f>'2_MERCADO_PRIVADO'!IL74</f>
        <v/>
      </c>
      <c r="AAM6" s="389">
        <f>'2_MERCADO_PRIVADO'!IM74</f>
        <v/>
      </c>
      <c r="AAN6" s="389">
        <f>'2_MERCADO_PRIVADO'!IN74</f>
        <v/>
      </c>
      <c r="AAO6" s="389">
        <f>'2_MERCADO_PRIVADO'!IO74</f>
        <v/>
      </c>
      <c r="AAP6" s="389">
        <f>'2_MERCADO_PRIVADO'!IP74</f>
        <v/>
      </c>
      <c r="AAQ6" s="389">
        <f>'2_MERCADO_PRIVADO'!IQ74</f>
        <v/>
      </c>
      <c r="AAR6" s="389">
        <f>'2_MERCADO_PRIVADO'!IR74</f>
        <v/>
      </c>
      <c r="AAS6" s="389">
        <f>'2_MERCADO_PRIVADO'!IS74</f>
        <v/>
      </c>
      <c r="AAT6" s="389">
        <f>'2_MERCADO_PRIVADO'!IT74</f>
        <v/>
      </c>
      <c r="AAU6" s="389">
        <f>'2_MERCADO_PRIVADO'!IU74</f>
        <v/>
      </c>
      <c r="AAV6" s="389">
        <f>'2_MERCADO_PRIVADO'!IV74</f>
        <v/>
      </c>
      <c r="AAW6" s="389">
        <f>'2_MERCADO_PRIVADO'!IW74</f>
        <v/>
      </c>
      <c r="AAX6" s="389">
        <f>'2_MERCADO_PRIVADO'!IX74</f>
        <v/>
      </c>
      <c r="AAY6" s="389">
        <f>'2_MERCADO_PRIVADO'!IY74</f>
        <v/>
      </c>
      <c r="AAZ6" s="389">
        <f>'2_MERCADO_PRIVADO'!IZ74</f>
        <v/>
      </c>
      <c r="ABA6" s="389">
        <f>'2_MERCADO_PRIVADO'!JA74</f>
        <v/>
      </c>
      <c r="ABB6" s="389">
        <f>'2_MERCADO_PRIVADO'!JB74</f>
        <v/>
      </c>
      <c r="ABC6" s="389">
        <f>'2_MERCADO_PRIVADO'!JC74</f>
        <v/>
      </c>
      <c r="ABD6" s="389">
        <f>'2_MERCADO_PRIVADO'!JD74</f>
        <v/>
      </c>
      <c r="ABE6" s="389">
        <f>'2_MERCADO_PRIVADO'!JE74</f>
        <v/>
      </c>
      <c r="ABF6" s="389">
        <f>'2_MERCADO_PRIVADO'!JF74</f>
        <v/>
      </c>
      <c r="ABG6" s="389">
        <f>'2_MERCADO_PRIVADO'!JG74</f>
        <v/>
      </c>
      <c r="ABH6" s="389">
        <f>'2_MERCADO_PRIVADO'!JH74</f>
        <v/>
      </c>
      <c r="ABI6" s="389">
        <f>'2_MERCADO_PRIVADO'!JI74</f>
        <v/>
      </c>
      <c r="ABJ6" s="389">
        <f>'2_MERCADO_PRIVADO'!JJ74</f>
        <v/>
      </c>
      <c r="ABK6" s="389">
        <f>'2_MERCADO_PRIVADO'!JK74</f>
        <v/>
      </c>
      <c r="ABL6" s="389">
        <f>'2_MERCADO_PRIVADO'!JL74</f>
        <v/>
      </c>
      <c r="ABM6" s="389">
        <f>'2_MERCADO_PRIVADO'!JM74</f>
        <v/>
      </c>
      <c r="ABN6" s="389">
        <f>'2_MERCADO_PRIVADO'!JN74</f>
        <v/>
      </c>
      <c r="ABO6" s="389">
        <f>'2_MERCADO_PRIVADO'!JO74</f>
        <v/>
      </c>
      <c r="ABP6" s="389">
        <f>'2_MERCADO_PRIVADO'!JP74</f>
        <v/>
      </c>
      <c r="ABQ6" s="389">
        <f>'2_MERCADO_PRIVADO'!JQ74</f>
        <v/>
      </c>
      <c r="ABR6" s="389">
        <f>'2_MERCADO_PRIVADO'!JR74</f>
        <v/>
      </c>
      <c r="ABS6" s="389">
        <f>'2_MERCADO_PRIVADO'!JS74</f>
        <v/>
      </c>
      <c r="ABT6" s="389">
        <f>'2_MERCADO_PRIVADO'!JT74</f>
        <v/>
      </c>
      <c r="ABU6" s="389">
        <f>'2_MERCADO_PRIVADO'!JU74</f>
        <v/>
      </c>
      <c r="ABV6" s="389">
        <f>'2_MERCADO_PRIVADO'!JV74</f>
        <v/>
      </c>
      <c r="ABW6" s="389">
        <f>'2_MERCADO_PRIVADO'!JW74</f>
        <v/>
      </c>
      <c r="ABX6" s="389">
        <f>'2_MERCADO_PRIVADO'!JX74</f>
        <v/>
      </c>
      <c r="ABY6" s="389">
        <f>'2_MERCADO_PRIVADO'!JY74</f>
        <v/>
      </c>
      <c r="ABZ6" s="389">
        <f>'2_MERCADO_PRIVADO'!JZ74</f>
        <v/>
      </c>
      <c r="ACA6" s="389">
        <f>'2_MERCADO_PRIVADO'!KA74</f>
        <v/>
      </c>
      <c r="ACB6" s="389">
        <f>'2_MERCADO_PRIVADO'!KB74</f>
        <v/>
      </c>
      <c r="ACC6" s="389">
        <f>'2_MERCADO_PRIVADO'!KC74</f>
        <v/>
      </c>
      <c r="ACD6" s="389">
        <f>'2_MERCADO_PRIVADO'!KD74</f>
        <v/>
      </c>
      <c r="ACE6" s="389">
        <f>'2_MERCADO_PRIVADO'!KE74</f>
        <v/>
      </c>
      <c r="ACF6" s="389">
        <f>'2_MERCADO_PRIVADO'!KF74</f>
        <v/>
      </c>
      <c r="ACG6" s="389">
        <f>'2_MERCADO_PRIVADO'!KG74</f>
        <v/>
      </c>
      <c r="ACH6" s="389">
        <f>'2_MERCADO_PRIVADO'!KH74</f>
        <v/>
      </c>
      <c r="ACI6" s="389">
        <f>'2_MERCADO_PRIVADO'!KI74</f>
        <v/>
      </c>
      <c r="ACJ6" s="389">
        <f>'2_MERCADO_PRIVADO'!KJ74</f>
        <v/>
      </c>
      <c r="ACK6" s="389">
        <f>'2_MERCADO_PRIVADO'!KK74</f>
        <v/>
      </c>
      <c r="ACL6" s="389">
        <f>'2_MERCADO_PRIVADO'!KL74</f>
        <v/>
      </c>
      <c r="ACM6" s="389">
        <f>'2_MERCADO_PRIVADO'!KM74</f>
        <v/>
      </c>
      <c r="ACN6" s="389">
        <f>'2_MERCADO_PRIVADO'!KN74</f>
        <v/>
      </c>
      <c r="ACO6" s="389">
        <f>'2_MERCADO_PRIVADO'!KO74</f>
        <v/>
      </c>
      <c r="ACP6" s="389">
        <f>'2_MERCADO_PRIVADO'!KP74</f>
        <v/>
      </c>
      <c r="ACQ6" s="389">
        <f>'2_MERCADO_PRIVADO'!KQ74</f>
        <v/>
      </c>
      <c r="ACR6" s="389">
        <f>'2_MERCADO_PRIVADO'!KR74</f>
        <v/>
      </c>
      <c r="ACS6" s="389">
        <f>'2_MERCADO_PRIVADO'!KS74</f>
        <v/>
      </c>
      <c r="ACT6" s="389">
        <f>'2_MERCADO_PRIVADO'!KT74</f>
        <v/>
      </c>
      <c r="ACU6" s="389">
        <f>'2_MERCADO_PRIVADO'!KU74</f>
        <v/>
      </c>
      <c r="ACV6" s="389">
        <f>'2_MERCADO_PRIVADO'!KV74</f>
        <v/>
      </c>
      <c r="ACW6" s="389">
        <f>'2_MERCADO_PRIVADO'!KW74</f>
        <v/>
      </c>
      <c r="ACX6" s="389">
        <f>'2_MERCADO_PRIVADO'!KX74</f>
        <v/>
      </c>
      <c r="ACY6" s="389">
        <f>'2_MERCADO_PRIVADO'!KY74</f>
        <v/>
      </c>
      <c r="ACZ6" s="389">
        <f>'2_MERCADO_PRIVADO'!KZ74</f>
        <v/>
      </c>
      <c r="ADA6" s="389">
        <f>'2_MERCADO_PRIVADO'!LA74</f>
        <v/>
      </c>
      <c r="ADB6" s="389">
        <f>'2_MERCADO_PRIVADO'!LB74</f>
        <v/>
      </c>
      <c r="ADC6" s="389">
        <f>'2_MERCADO_PRIVADO'!LC74</f>
        <v/>
      </c>
      <c r="ADD6" s="389">
        <f>'2_MERCADO_PRIVADO'!LD74</f>
        <v/>
      </c>
      <c r="ADE6" s="389">
        <f>'2_MERCADO_PRIVADO'!LE74</f>
        <v/>
      </c>
      <c r="ADF6" s="389">
        <f>'2_MERCADO_PRIVADO'!LF74</f>
        <v/>
      </c>
      <c r="ADG6" s="389">
        <f>'2_MERCADO_PRIVADO'!LG74</f>
        <v/>
      </c>
      <c r="ADH6" s="389">
        <f>'2_MERCADO_PRIVADO'!LH74</f>
        <v/>
      </c>
      <c r="ADI6" s="389">
        <f>'2_MERCADO_PRIVADO'!LI74</f>
        <v/>
      </c>
      <c r="ADJ6" s="389">
        <f>'2_MERCADO_PRIVADO'!LJ74</f>
        <v/>
      </c>
      <c r="ADK6" s="389">
        <f>'2_MERCADO_PRIVADO'!LK74</f>
        <v/>
      </c>
      <c r="ADL6" s="389">
        <f>'2_MERCADO_PRIVADO'!LL74</f>
        <v/>
      </c>
      <c r="ADM6" s="389">
        <f>'2_MERCADO_PRIVADO'!LM74</f>
        <v/>
      </c>
      <c r="ADN6" s="389">
        <f>'2_MERCADO_PRIVADO'!LN74</f>
        <v/>
      </c>
      <c r="ADO6" s="389">
        <f>'2_MERCADO_PRIVADO'!LO74</f>
        <v/>
      </c>
      <c r="ADP6" s="389">
        <f>'2_MERCADO_PRIVADO'!LP74</f>
        <v/>
      </c>
      <c r="ADQ6" s="389">
        <f>'2_MERCADO_PRIVADO'!LQ74</f>
        <v/>
      </c>
      <c r="ADR6" s="389">
        <f>'2_MERCADO_PRIVADO'!LR74</f>
        <v/>
      </c>
      <c r="ADS6" s="389">
        <f>'2_MERCADO_PRIVADO'!LS74</f>
        <v/>
      </c>
      <c r="ADT6" s="389">
        <f>'2_MERCADO_PRIVADO'!LT74</f>
        <v/>
      </c>
      <c r="ADU6" s="389">
        <f>'2_MERCADO_PRIVADO'!LU74</f>
        <v/>
      </c>
      <c r="ADV6" s="389">
        <f>'2_MERCADO_PRIVADO'!LV74</f>
        <v/>
      </c>
      <c r="ADW6" s="389">
        <f>'2_MERCADO_PRIVADO'!LW74</f>
        <v/>
      </c>
      <c r="ADX6" s="389">
        <f>'2_MERCADO_PRIVADO'!LX74</f>
        <v/>
      </c>
      <c r="ADY6" s="389">
        <f>'2_MERCADO_PRIVADO'!LY74</f>
        <v/>
      </c>
      <c r="ADZ6" s="389">
        <f>'2_MERCADO_PRIVADO'!LZ74</f>
        <v/>
      </c>
      <c r="AEA6" s="389">
        <f>'2_MERCADO_PRIVADO'!MA74</f>
        <v/>
      </c>
      <c r="AEB6" s="389">
        <f>'2_MERCADO_PRIVADO'!MB74</f>
        <v/>
      </c>
      <c r="AEC6" s="389">
        <f>'2_MERCADO_PRIVADO'!MC74</f>
        <v/>
      </c>
      <c r="AED6" s="389">
        <f>'2_MERCADO_PRIVADO'!MD74</f>
        <v/>
      </c>
      <c r="AEE6" s="389">
        <f>'2_MERCADO_PRIVADO'!ME74</f>
        <v/>
      </c>
      <c r="AEF6" s="389">
        <f>'2_MERCADO_PRIVADO'!MF74</f>
        <v/>
      </c>
      <c r="AEG6" s="389">
        <f>'2_MERCADO_PRIVADO'!MG74</f>
        <v/>
      </c>
      <c r="AEH6" s="389">
        <f>'2_MERCADO_PRIVADO'!MH74</f>
        <v/>
      </c>
      <c r="AEI6" s="389">
        <f>'2_MERCADO_PRIVADO'!MI74</f>
        <v/>
      </c>
      <c r="AEJ6" s="389">
        <f>'2_MERCADO_PRIVADO'!MJ74</f>
        <v/>
      </c>
      <c r="AEK6" s="389">
        <f>'2_MERCADO_PRIVADO'!MK74</f>
        <v/>
      </c>
      <c r="AEL6" s="389">
        <f>'2_MERCADO_PRIVADO'!ML74</f>
        <v/>
      </c>
      <c r="AEM6" s="389">
        <f>'2_MERCADO_PRIVADO'!MM74</f>
        <v/>
      </c>
      <c r="AEN6" s="389">
        <f>'2_MERCADO_PRIVADO'!MN74</f>
        <v/>
      </c>
      <c r="AEO6" s="389">
        <f>'2_MERCADO_PRIVADO'!MO74</f>
        <v/>
      </c>
      <c r="AEP6" s="389">
        <f>'2_MERCADO_PRIVADO'!MP74</f>
        <v/>
      </c>
      <c r="AEQ6" s="389">
        <f>'2_MERCADO_PRIVADO'!MQ74</f>
        <v/>
      </c>
      <c r="AER6" s="389">
        <f>'2_MERCADO_PRIVADO'!MR74</f>
        <v/>
      </c>
      <c r="AES6" s="389">
        <f>'2_MERCADO_PRIVADO'!MS74</f>
        <v/>
      </c>
      <c r="AET6" s="389">
        <f>'2_MERCADO_PRIVADO'!MT74</f>
        <v/>
      </c>
      <c r="AEU6" s="389">
        <f>'2_MERCADO_PRIVADO'!MU74</f>
        <v/>
      </c>
      <c r="AEV6" s="389">
        <f>'2_MERCADO_PRIVADO'!MV74</f>
        <v/>
      </c>
      <c r="AEW6" s="389">
        <f>'2_MERCADO_PRIVADO'!MW74</f>
        <v/>
      </c>
      <c r="AEX6" s="389">
        <f>'2_MERCADO_PRIVADO'!MX74</f>
        <v/>
      </c>
      <c r="AEY6" s="389">
        <f>'2_MERCADO_PRIVADO'!MY74</f>
        <v/>
      </c>
      <c r="AEZ6" s="389">
        <f>'2_MERCADO_PRIVADO'!MZ74</f>
        <v/>
      </c>
      <c r="AFA6" s="389">
        <f>'2_MERCADO_PRIVADO'!NA74</f>
        <v/>
      </c>
      <c r="AFB6" s="389">
        <f>'2_MERCADO_PRIVADO'!NB74</f>
        <v/>
      </c>
      <c r="AFC6" s="389">
        <f>'2_MERCADO_PRIVADO'!NC74</f>
        <v/>
      </c>
      <c r="AFD6" s="389">
        <f>'2_MERCADO_PRIVADO'!ND74</f>
        <v/>
      </c>
      <c r="AFE6" s="389">
        <f>'2_MERCADO_PRIVADO'!NE74</f>
        <v/>
      </c>
      <c r="AFF6" s="389">
        <f>'2_MERCADO_PRIVADO'!NF74</f>
        <v/>
      </c>
      <c r="AFG6" s="389">
        <f>'2_MERCADO_PRIVADO'!NG74</f>
        <v/>
      </c>
      <c r="AFH6" s="389">
        <f>'2_MERCADO_PRIVADO'!NH74</f>
        <v/>
      </c>
      <c r="AFI6" s="389">
        <f>'2_MERCADO_PRIVADO'!NI74</f>
        <v/>
      </c>
      <c r="AFJ6" s="389">
        <f>'2_MERCADO_PRIVADO'!NJ74</f>
        <v/>
      </c>
      <c r="AFK6" s="389">
        <f>'2_MERCADO_PRIVADO'!NK74</f>
        <v/>
      </c>
      <c r="AFL6" s="389">
        <f>'2_MERCADO_PRIVADO'!NL74</f>
        <v/>
      </c>
      <c r="AFM6" s="389">
        <f>'2_MERCADO_PRIVADO'!NM74</f>
        <v/>
      </c>
      <c r="AFN6" s="389">
        <f>'2_MERCADO_PRIVADO'!NN74</f>
        <v/>
      </c>
      <c r="AFO6" s="389">
        <f>'2_MERCADO_PRIVADO'!NO74</f>
        <v/>
      </c>
      <c r="AFP6" s="389">
        <f>'2_MERCADO_PRIVADO'!NP74</f>
        <v/>
      </c>
      <c r="AFQ6" s="389">
        <f>'2_MERCADO_PRIVADO'!NQ74</f>
        <v/>
      </c>
      <c r="AFR6" s="389">
        <f>'2_MERCADO_PRIVADO'!NR74</f>
        <v/>
      </c>
      <c r="AFS6" s="389">
        <f>'2_MERCADO_PRIVADO'!NS74</f>
        <v/>
      </c>
      <c r="AFT6" s="389">
        <f>'2_MERCADO_PRIVADO'!NT74</f>
        <v/>
      </c>
      <c r="AFU6" s="389">
        <f>'2_MERCADO_PRIVADO'!NU74</f>
        <v/>
      </c>
      <c r="AFV6" s="389">
        <f>'2_MERCADO_PRIVADO'!NV74</f>
        <v/>
      </c>
      <c r="AFW6" s="389">
        <f>'2_MERCADO_PRIVADO'!NW74</f>
        <v/>
      </c>
      <c r="AFX6" s="389">
        <f>'2_MERCADO_PRIVADO'!NX74</f>
        <v/>
      </c>
      <c r="AFY6" s="389">
        <f>'2_MERCADO_PRIVADO'!NY74</f>
        <v/>
      </c>
      <c r="AFZ6" s="389">
        <f>'2_MERCADO_PRIVADO'!NZ74</f>
        <v/>
      </c>
      <c r="AGA6" s="389">
        <f>'2_MERCADO_PRIVADO'!OA74</f>
        <v/>
      </c>
      <c r="AGB6" s="389">
        <f>'2_MERCADO_PRIVADO'!OB74</f>
        <v/>
      </c>
      <c r="AGC6" s="389">
        <f>'2_MERCADO_PRIVADO'!OC74</f>
        <v/>
      </c>
      <c r="AGD6" s="389">
        <f>'2_MERCADO_PRIVADO'!OD74</f>
        <v/>
      </c>
      <c r="AGE6" s="389">
        <f>'2_MERCADO_PRIVADO'!OE74</f>
        <v/>
      </c>
      <c r="AGF6" s="389">
        <f>'2_MERCADO_PRIVADO'!OF74</f>
        <v/>
      </c>
      <c r="AGG6" s="389">
        <f>'2_MERCADO_PRIVADO'!OG74</f>
        <v/>
      </c>
      <c r="AGH6" s="389">
        <f>'2_MERCADO_PRIVADO'!OH74</f>
        <v/>
      </c>
      <c r="AGI6" s="389">
        <f>'2_MERCADO_PRIVADO'!OI74</f>
        <v/>
      </c>
      <c r="AGJ6" s="389">
        <f>'2_MERCADO_PRIVADO'!OJ74</f>
        <v/>
      </c>
      <c r="AGK6" s="389">
        <f>'2_MERCADO_PRIVADO'!OK74</f>
        <v/>
      </c>
      <c r="AGL6" s="389">
        <f>'2_MERCADO_PRIVADO'!OL74</f>
        <v/>
      </c>
      <c r="AGM6" s="389">
        <f>'2_MERCADO_PRIVADO'!OM74</f>
        <v/>
      </c>
      <c r="AGN6" s="389">
        <f>'2_MERCADO_PRIVADO'!ON74</f>
        <v/>
      </c>
      <c r="AGO6" s="389">
        <f>'2_MERCADO_PRIVADO'!OO74</f>
        <v/>
      </c>
      <c r="AGP6" s="389">
        <f>'2_MERCADO_PRIVADO'!OP74</f>
        <v/>
      </c>
      <c r="AGQ6" s="389">
        <f>'2_MERCADO_PRIVADO'!OQ74</f>
        <v/>
      </c>
      <c r="AGR6" s="389">
        <f>'2_MERCADO_PRIVADO'!OR74</f>
        <v/>
      </c>
      <c r="AGS6" s="389">
        <f>'2_MERCADO_PRIVADO'!OS74</f>
        <v/>
      </c>
      <c r="AGT6" s="389">
        <f>'2_MERCADO_PRIVADO'!OT74</f>
        <v/>
      </c>
      <c r="AGU6" s="389">
        <f>'2_MERCADO_PRIVADO'!OU74</f>
        <v/>
      </c>
      <c r="AGV6" s="389">
        <f>'2_MERCADO_PRIVADO'!OV74</f>
        <v/>
      </c>
      <c r="AGW6" s="389">
        <f>'2_MERCADO_PRIVADO'!OW74</f>
        <v/>
      </c>
      <c r="AGX6" s="389">
        <f>'2_MERCADO_PRIVADO'!OX74</f>
        <v/>
      </c>
      <c r="AGY6" s="389">
        <f>'2_MERCADO_PRIVADO'!OY74</f>
        <v/>
      </c>
      <c r="AGZ6" s="389">
        <f>'2_MERCADO_PRIVADO'!OZ74</f>
        <v/>
      </c>
      <c r="AHA6" s="389">
        <f>'2_MERCADO_PRIVADO'!PA74</f>
        <v/>
      </c>
      <c r="AHB6" s="389">
        <f>'2_MERCADO_PRIVADO'!PB74</f>
        <v/>
      </c>
      <c r="AHC6" s="389">
        <f>'2_MERCADO_PRIVADO'!PC74</f>
        <v/>
      </c>
      <c r="AHD6" s="389">
        <f>'2_MERCADO_PRIVADO'!PD74</f>
        <v/>
      </c>
      <c r="AHE6" s="389">
        <f>'2_MERCADO_PRIVADO'!PE74</f>
        <v/>
      </c>
      <c r="AHF6" s="389">
        <f>'2_MERCADO_PRIVADO'!PF74</f>
        <v/>
      </c>
      <c r="AHG6" s="389">
        <f>'2_MERCADO_PRIVADO'!PG74</f>
        <v/>
      </c>
      <c r="AHH6" s="389">
        <f>'2_MERCADO_PRIVADO'!PH74</f>
        <v/>
      </c>
      <c r="AHI6" s="389">
        <f>'2_MERCADO_PRIVADO'!PI74</f>
        <v/>
      </c>
      <c r="AHJ6" s="389">
        <f>'2_MERCADO_PRIVADO'!PJ74</f>
        <v/>
      </c>
      <c r="AHK6" s="389">
        <f>'2_MERCADO_PRIVADO'!PK74</f>
        <v/>
      </c>
      <c r="AHL6" s="389">
        <f>'2_MERCADO_PRIVADO'!PL74</f>
        <v/>
      </c>
      <c r="AHM6" s="389">
        <f>'2_MERCADO_PRIVADO'!PM74</f>
        <v/>
      </c>
      <c r="AHN6" s="389">
        <f>'2_MERCADO_PRIVADO'!PN74</f>
        <v/>
      </c>
      <c r="AHO6" s="389">
        <f>'2_MERCADO_PRIVADO'!PO74</f>
        <v/>
      </c>
      <c r="AHP6" s="389">
        <f>'2_MERCADO_PRIVADO'!PP74</f>
        <v/>
      </c>
      <c r="AHQ6" s="389">
        <f>'2_MERCADO_PRIVADO'!PQ74</f>
        <v/>
      </c>
      <c r="AHR6" s="389">
        <f>'2_MERCADO_PRIVADO'!PR74</f>
        <v/>
      </c>
      <c r="AHS6" s="389">
        <f>'2_MERCADO_PRIVADO'!PS74</f>
        <v/>
      </c>
      <c r="AHT6" s="389">
        <f>'2_MERCADO_PRIVADO'!PT74</f>
        <v/>
      </c>
      <c r="AHU6" s="389">
        <f>'2_MERCADO_PRIVADO'!PU74</f>
        <v/>
      </c>
      <c r="AHV6" s="389">
        <f>'2_MERCADO_PRIVADO'!PV74</f>
        <v/>
      </c>
      <c r="AHW6" s="389">
        <f>'2_MERCADO_PRIVADO'!PW74</f>
        <v/>
      </c>
      <c r="AHX6" s="389">
        <f>'2_MERCADO_PRIVADO'!PX74</f>
        <v/>
      </c>
      <c r="AHY6" s="389">
        <f>'2_MERCADO_PRIVADO'!PY74</f>
        <v/>
      </c>
      <c r="AHZ6" s="389">
        <f>'2_MERCADO_PRIVADO'!PZ74</f>
        <v/>
      </c>
      <c r="AIA6" s="389">
        <f>'2_MERCADO_PRIVADO'!QA74</f>
        <v/>
      </c>
      <c r="AIB6" s="389">
        <f>'2_MERCADO_PRIVADO'!QB74</f>
        <v/>
      </c>
      <c r="AIC6" s="389">
        <f>'2_MERCADO_PRIVADO'!QC74</f>
        <v/>
      </c>
      <c r="AID6" s="389">
        <f>'2_MERCADO_PRIVADO'!QD74</f>
        <v/>
      </c>
      <c r="AIE6" s="389">
        <f>'2_MERCADO_PRIVADO'!QE74</f>
        <v/>
      </c>
      <c r="AIF6" s="389">
        <f>'2_MERCADO_PRIVADO'!QF74</f>
        <v/>
      </c>
      <c r="AIG6" s="389">
        <f>'2_MERCADO_PRIVADO'!QG74</f>
        <v/>
      </c>
      <c r="AIH6" s="389">
        <f>'2_MERCADO_PRIVADO'!QH74</f>
        <v/>
      </c>
      <c r="AII6" s="389">
        <f>'2_MERCADO_PRIVADO'!QI74</f>
        <v/>
      </c>
      <c r="AIJ6" s="389">
        <f>'2_MERCADO_PRIVADO'!QJ74</f>
        <v/>
      </c>
      <c r="AIK6" s="389">
        <f>'2_MERCADO_PRIVADO'!QK74</f>
        <v/>
      </c>
      <c r="AIL6" s="389">
        <f>'2_MERCADO_PRIVADO'!QL74</f>
        <v/>
      </c>
      <c r="AIM6" s="389">
        <f>'2_MERCADO_PRIVADO'!QM74</f>
        <v/>
      </c>
      <c r="AIN6" s="389">
        <f>'2_MERCADO_PRIVADO'!QN74</f>
        <v/>
      </c>
      <c r="AIO6" s="389">
        <f>'2_MERCADO_PRIVADO'!QO74</f>
        <v/>
      </c>
      <c r="AIP6" s="389">
        <f>'2_MERCADO_PRIVADO'!QP74</f>
        <v/>
      </c>
      <c r="AIQ6" s="389">
        <f>'2_MERCADO_PRIVADO'!QQ74</f>
        <v/>
      </c>
      <c r="AIR6" s="389">
        <f>'2_MERCADO_PRIVADO'!QR74</f>
        <v/>
      </c>
      <c r="AIS6" s="389">
        <f>'2_MERCADO_PRIVADO'!QS74</f>
        <v/>
      </c>
      <c r="AIT6" s="389">
        <f>'2_MERCADO_PRIVADO'!QT74</f>
        <v/>
      </c>
      <c r="AIU6" s="389">
        <f>'2_MERCADO_PRIVADO'!QU74</f>
        <v/>
      </c>
      <c r="AIV6" s="389">
        <f>'2_MERCADO_PRIVADO'!QV74</f>
        <v/>
      </c>
      <c r="AIW6" s="389">
        <f>'2_MERCADO_PRIVADO'!QW74</f>
        <v/>
      </c>
      <c r="AIX6" s="389">
        <f>'2_MERCADO_PRIVADO'!QX74</f>
        <v/>
      </c>
      <c r="AIY6" s="389">
        <f>'2_MERCADO_PRIVADO'!QY74</f>
        <v/>
      </c>
      <c r="AIZ6" s="389">
        <f>'2_MERCADO_PRIVADO'!QZ74</f>
        <v/>
      </c>
      <c r="AJA6" s="389">
        <f>'2_MERCADO_PRIVADO'!RA74</f>
        <v/>
      </c>
      <c r="AJB6" s="389">
        <f>'2_MERCADO_PRIVADO'!RB74</f>
        <v/>
      </c>
      <c r="AJC6" s="389">
        <f>'2_MERCADO_PRIVADO'!RC74</f>
        <v/>
      </c>
      <c r="AJD6" s="389">
        <f>'2_MERCADO_PRIVADO'!RD74</f>
        <v/>
      </c>
      <c r="AJE6" s="389">
        <f>'2_MERCADO_PRIVADO'!RE74</f>
        <v/>
      </c>
      <c r="AJF6" s="389">
        <f>'2_MERCADO_PRIVADO'!RF74</f>
        <v/>
      </c>
      <c r="AJG6" s="389">
        <f>'2_MERCADO_PRIVADO'!RG74</f>
        <v/>
      </c>
      <c r="AJH6" s="389">
        <f>'2_MERCADO_PRIVADO'!RH74</f>
        <v/>
      </c>
      <c r="AJI6" s="389">
        <f>'2_MERCADO_PRIVADO'!RI74</f>
        <v/>
      </c>
      <c r="AJJ6" s="389">
        <f>'2_MERCADO_PRIVADO'!RJ74</f>
        <v/>
      </c>
      <c r="AJK6" s="389">
        <f>'2_MERCADO_PRIVADO'!RK74</f>
        <v/>
      </c>
      <c r="AJL6" s="389">
        <f>'2_MERCADO_PRIVADO'!RL74</f>
        <v/>
      </c>
      <c r="AJM6" s="389">
        <f>'2_MERCADO_PRIVADO'!RM74</f>
        <v/>
      </c>
      <c r="AJN6" s="389">
        <f>'2_MERCADO_PRIVADO'!RN74</f>
        <v/>
      </c>
      <c r="AJO6" s="389">
        <f>'2_MERCADO_PRIVADO'!RO74</f>
        <v/>
      </c>
      <c r="AJP6" s="389">
        <f>'2_MERCADO_PRIVADO'!RP74</f>
        <v/>
      </c>
      <c r="AJQ6" s="389">
        <f>'2_MERCADO_PRIVADO'!RQ74</f>
        <v/>
      </c>
      <c r="AJR6" s="389">
        <f>'2_MERCADO_PRIVADO'!RR74</f>
        <v/>
      </c>
      <c r="AJS6" s="389">
        <f>'2_MERCADO_PRIVADO'!RS74</f>
        <v/>
      </c>
      <c r="AJT6" s="389">
        <f>'2_MERCADO_PRIVADO'!RT74</f>
        <v/>
      </c>
      <c r="AJU6" s="389">
        <f>'2_MERCADO_PRIVADO'!RU74</f>
        <v/>
      </c>
      <c r="AJV6" s="389">
        <f>'2_MERCADO_PRIVADO'!RV74</f>
        <v/>
      </c>
      <c r="AJW6" s="389">
        <f>'2_MERCADO_PRIVADO'!RW74</f>
        <v/>
      </c>
      <c r="AJX6" s="389">
        <f>'2_MERCADO_PRIVADO'!RX74</f>
        <v/>
      </c>
      <c r="AJY6" s="389">
        <f>'2_MERCADO_PRIVADO'!RY74</f>
        <v/>
      </c>
      <c r="AJZ6" s="389">
        <f>'2_MERCADO_PRIVADO'!RZ74</f>
        <v/>
      </c>
      <c r="AKA6" s="389">
        <f>'2_MERCADO_PRIVADO'!SA74</f>
        <v/>
      </c>
      <c r="AKB6" s="389">
        <f>'2_MERCADO_PRIVADO'!SB74</f>
        <v/>
      </c>
      <c r="AKC6" s="389">
        <f>'2_MERCADO_PRIVADO'!SC74</f>
        <v/>
      </c>
      <c r="AKD6" s="389">
        <f>'2_MERCADO_PRIVADO'!SD74</f>
        <v/>
      </c>
      <c r="AKE6" s="389">
        <f>'2_MERCADO_PRIVADO'!SE74</f>
        <v/>
      </c>
      <c r="AKF6" s="389">
        <f>'2_MERCADO_PRIVADO'!SF74</f>
        <v/>
      </c>
      <c r="AKG6" s="389">
        <f>'2_MERCADO_PRIVADO'!SG74</f>
        <v/>
      </c>
      <c r="AKH6" s="389">
        <f>'2_MERCADO_PRIVADO'!SH74</f>
        <v/>
      </c>
      <c r="AKI6" s="389">
        <f>'2_MERCADO_PRIVADO'!SI74</f>
        <v/>
      </c>
      <c r="AKJ6" s="389">
        <f>'2_MERCADO_PRIVADO'!SJ74</f>
        <v/>
      </c>
      <c r="AKK6" s="389">
        <f>'2_MERCADO_PRIVADO'!SK74</f>
        <v/>
      </c>
      <c r="AKL6" s="389">
        <f>'2_MERCADO_PRIVADO'!SL74</f>
        <v/>
      </c>
      <c r="AKM6" s="389">
        <f>'2_MERCADO_PRIVADO'!SM74</f>
        <v/>
      </c>
      <c r="AKN6" s="389">
        <f>'2_MERCADO_PRIVADO'!SN74</f>
        <v/>
      </c>
      <c r="AKO6" s="389">
        <f>'2_MERCADO_PRIVADO'!SO74</f>
        <v/>
      </c>
      <c r="AKP6" s="389">
        <f>'2_MERCADO_PRIVADO'!SP74</f>
        <v/>
      </c>
      <c r="AKQ6" s="389">
        <f>'2_MERCADO_PRIVADO'!SQ74</f>
        <v/>
      </c>
      <c r="AKR6" s="389">
        <f>'2_MERCADO_PRIVADO'!SR74</f>
        <v/>
      </c>
      <c r="AKS6" s="389">
        <f>'2_MERCADO_PRIVADO'!SS74</f>
        <v/>
      </c>
      <c r="AKT6" s="389">
        <f>'2_MERCADO_PRIVADO'!ST74</f>
        <v/>
      </c>
      <c r="AKU6" s="389">
        <f>'2_MERCADO_PRIVADO'!SU74</f>
        <v/>
      </c>
      <c r="AKV6" s="389">
        <f>'2_MERCADO_PRIVADO'!SV74</f>
        <v/>
      </c>
      <c r="AKW6" s="389">
        <f>'2_MERCADO_PRIVADO'!SW74</f>
        <v/>
      </c>
      <c r="AKX6" s="389">
        <f>'2_MERCADO_PRIVADO'!SX74</f>
        <v/>
      </c>
      <c r="AKY6" s="389">
        <f>'2_MERCADO_PRIVADO'!SY74</f>
        <v/>
      </c>
      <c r="AKZ6" s="389">
        <f>'2_MERCADO_PRIVADO'!SZ74</f>
        <v/>
      </c>
      <c r="ALA6" s="389">
        <f>'2_MERCADO_PRIVADO'!TA74</f>
        <v/>
      </c>
      <c r="ALB6" s="389">
        <f>'2_MERCADO_PRIVADO'!TB74</f>
        <v/>
      </c>
      <c r="ALC6" s="389">
        <f>'2_MERCADO_PRIVADO'!TC74</f>
        <v/>
      </c>
      <c r="ALD6" s="389">
        <f>'2_MERCADO_PRIVADO'!TD74</f>
        <v/>
      </c>
      <c r="ALE6" s="389">
        <f>'2_MERCADO_PRIVADO'!TE74</f>
        <v/>
      </c>
      <c r="ALF6" s="389">
        <f>ANY6</f>
        <v/>
      </c>
      <c r="ALG6" s="389">
        <f>'2_MERCADO_PRIVADO'!TG74</f>
        <v/>
      </c>
      <c r="ALH6" s="389">
        <f>'2_MERCADO_PRIVADO'!TH74</f>
        <v/>
      </c>
      <c r="ALI6" s="389">
        <f>ANZ6</f>
        <v/>
      </c>
      <c r="ALJ6" s="389">
        <f>'2_MERCADO_PRIVADO'!TJ74</f>
        <v/>
      </c>
      <c r="ALK6" s="389">
        <f>'2_MERCADO_PRIVADO'!TK74</f>
        <v/>
      </c>
      <c r="ALL6" s="389">
        <f>AOA6</f>
        <v/>
      </c>
      <c r="ALM6" s="389">
        <f>'2_MERCADO_PRIVADO'!TM74</f>
        <v/>
      </c>
      <c r="ALN6" s="389">
        <f>'2_MERCADO_PRIVADO'!TN74</f>
        <v/>
      </c>
      <c r="ALO6" s="389">
        <f>AOB6</f>
        <v/>
      </c>
      <c r="ALP6" s="389">
        <f>'2_MERCADO_PRIVADO'!TP74</f>
        <v/>
      </c>
      <c r="ALQ6" s="389">
        <f>'2_MERCADO_PRIVADO'!TQ74</f>
        <v/>
      </c>
      <c r="ALR6" s="389">
        <f>AOC6</f>
        <v/>
      </c>
      <c r="ALS6" s="389">
        <f>'2_MERCADO_PRIVADO'!TS74</f>
        <v/>
      </c>
      <c r="ALT6" s="389">
        <f>'2_MERCADO_PRIVADO'!TT74</f>
        <v/>
      </c>
      <c r="ALU6" s="389">
        <f>AOD6</f>
        <v/>
      </c>
      <c r="ALV6" s="389">
        <f>'2_MERCADO_PRIVADO'!TV74</f>
        <v/>
      </c>
      <c r="ALW6" s="389">
        <f>'2_MERCADO_PRIVADO'!TW74</f>
        <v/>
      </c>
      <c r="ALX6" s="389">
        <f>AOE6</f>
        <v/>
      </c>
      <c r="ALY6" s="389">
        <f>'2_MERCADO_PRIVADO'!TY74</f>
        <v/>
      </c>
      <c r="ALZ6" s="389">
        <f>'2_MERCADO_PRIVADO'!TZ74</f>
        <v/>
      </c>
      <c r="AMA6" s="389">
        <f>AOF6</f>
        <v/>
      </c>
      <c r="AMB6" s="389">
        <f>'2_MERCADO_PRIVADO'!UB74</f>
        <v/>
      </c>
      <c r="AMC6" s="389">
        <f>'2_MERCADO_PRIVADO'!UC74</f>
        <v/>
      </c>
      <c r="AMD6" s="389">
        <f>AOG6</f>
        <v/>
      </c>
      <c r="AME6" s="389">
        <f>'2_MERCADO_PRIVADO'!UE74</f>
        <v/>
      </c>
      <c r="AMF6" s="389">
        <f>'2_MERCADO_PRIVADO'!UF74</f>
        <v/>
      </c>
      <c r="AMG6" s="389">
        <f>'2_MERCADO_PRIVADO'!UG74</f>
        <v/>
      </c>
      <c r="AMH6" s="389">
        <f>'2_MERCADO_PRIVADO'!UH74</f>
        <v/>
      </c>
      <c r="AMI6" s="389">
        <f>'2_MERCADO_PRIVADO'!UI74</f>
        <v/>
      </c>
      <c r="AMJ6" s="389">
        <f>'2_MERCADO_PRIVADO'!UJ74</f>
        <v/>
      </c>
      <c r="AMK6" s="389">
        <f>'2_MERCADO_PRIVADO'!UK74</f>
        <v/>
      </c>
      <c r="AML6" s="389">
        <f>'2_MERCADO_PRIVADO'!UL74</f>
        <v/>
      </c>
      <c r="AMM6" s="389">
        <f>'2_MERCADO_PRIVADO'!UM74</f>
        <v/>
      </c>
      <c r="AMN6" s="389">
        <f>'2_MERCADO_PRIVADO'!UN74</f>
        <v/>
      </c>
      <c r="AMO6" s="389">
        <f>'2_MERCADO_PRIVADO'!UO74</f>
        <v/>
      </c>
      <c r="AMP6" s="389">
        <f>'2_MERCADO_PRIVADO'!UP74</f>
        <v/>
      </c>
      <c r="AMQ6" s="389">
        <f>'2_MERCADO_PRIVADO'!UQ74</f>
        <v/>
      </c>
      <c r="AMR6" s="389">
        <f>'2_MERCADO_PRIVADO'!UR74</f>
        <v/>
      </c>
      <c r="AMS6" s="389">
        <f>'2_MERCADO_PRIVADO'!US74</f>
        <v/>
      </c>
      <c r="AMT6" s="389">
        <f>'2_MERCADO_PRIVADO'!UT74</f>
        <v/>
      </c>
      <c r="AMU6" s="389">
        <f>'2_MERCADO_PRIVADO'!UU74</f>
        <v/>
      </c>
      <c r="AMV6" s="389">
        <f>'2_MERCADO_PRIVADO'!UV74</f>
        <v/>
      </c>
      <c r="AMW6" s="389">
        <f>'2_MERCADO_PRIVADO'!UW74</f>
        <v/>
      </c>
      <c r="AMX6" s="389">
        <f>'2_MERCADO_PRIVADO'!UX74</f>
        <v/>
      </c>
      <c r="AMY6" s="389">
        <f>'2_MERCADO_PRIVADO'!UY74</f>
        <v/>
      </c>
      <c r="AMZ6" s="389">
        <f>'2_MERCADO_PRIVADO'!UZ74</f>
        <v/>
      </c>
      <c r="ANA6" s="389">
        <f>'2_MERCADO_PRIVADO'!VA74</f>
        <v/>
      </c>
      <c r="ANB6" s="389">
        <f>'2_MERCADO_PRIVADO'!VB74</f>
        <v/>
      </c>
      <c r="ANC6" s="389">
        <f>'2_MERCADO_PRIVADO'!VC74</f>
        <v/>
      </c>
      <c r="AND6" s="389">
        <f>'2_MERCADO_PRIVADO'!VD74</f>
        <v/>
      </c>
      <c r="ANE6" s="389">
        <f>'2_MERCADO_PRIVADO'!VE74</f>
        <v/>
      </c>
      <c r="ANF6" s="389">
        <f>'2_MERCADO_PRIVADO'!VF74</f>
        <v/>
      </c>
      <c r="ANG6" s="389">
        <f>'2_MERCADO_PRIVADO'!VG74</f>
        <v/>
      </c>
      <c r="ANH6" s="389">
        <f>'2_MERCADO_PRIVADO'!VH74</f>
        <v/>
      </c>
      <c r="ANI6" s="389">
        <f>'2_MERCADO_PRIVADO'!VI74</f>
        <v/>
      </c>
      <c r="ANJ6" s="389">
        <f>'2_MERCADO_PRIVADO'!VJ74</f>
        <v/>
      </c>
      <c r="ANK6" s="389">
        <f>'2_MERCADO_PRIVADO'!VK74</f>
        <v/>
      </c>
      <c r="ANL6" s="389">
        <f>'2_MERCADO_PRIVADO'!VL74</f>
        <v/>
      </c>
      <c r="ANM6" s="393">
        <f>SUM(D6:ANL6)-QE6-QK6-SUM(QN6:QP6)-SUM(QS6:QU6)-SUM(AMU6:AMX6)-SUM(ANA6:AND6)+SUM(AOI6:AOZ6)+APB6+APC6+SUM(APE6:APU6)</f>
        <v/>
      </c>
      <c r="ANN6" s="14" t="n"/>
      <c r="ANO6" s="14" t="n"/>
      <c r="ANP6" s="20">
        <f>'1_PLANTILLA_MENSUAL'!PO66</f>
        <v/>
      </c>
      <c r="ANQ6" s="20">
        <f>'1_PLANTILLA_MENSUAL'!PP66</f>
        <v/>
      </c>
      <c r="ANR6" s="20">
        <f>'1_PLANTILLA_MENSUAL'!PQ66</f>
        <v/>
      </c>
      <c r="ANS6" s="20">
        <f>'1_PLANTILLA_MENSUAL'!PR66</f>
        <v/>
      </c>
      <c r="ANT6" s="20">
        <f>'1_PLANTILLA_MENSUAL'!PS66</f>
        <v/>
      </c>
      <c r="ANU6" s="20">
        <f>'1_PLANTILLA_MENSUAL'!PT66</f>
        <v/>
      </c>
      <c r="ANV6" s="20">
        <f>'1_PLANTILLA_MENSUAL'!PU66</f>
        <v/>
      </c>
      <c r="ANW6" s="20">
        <f>'1_PLANTILLA_MENSUAL'!PV66</f>
        <v/>
      </c>
      <c r="ANX6" s="20">
        <f>'1_PLANTILLA_MENSUAL'!PW66</f>
        <v/>
      </c>
      <c r="ANY6" s="389">
        <f>'2_MERCADO_PRIVADO'!TF66</f>
        <v/>
      </c>
      <c r="ANZ6" s="389">
        <f>'2_MERCADO_PRIVADO'!TI66</f>
        <v/>
      </c>
      <c r="AOA6" s="389">
        <f>'2_MERCADO_PRIVADO'!TL66</f>
        <v/>
      </c>
      <c r="AOB6" s="389">
        <f>'2_MERCADO_PRIVADO'!TO66</f>
        <v/>
      </c>
      <c r="AOC6" s="389">
        <f>'2_MERCADO_PRIVADO'!TR66</f>
        <v/>
      </c>
      <c r="AOD6" s="389">
        <f>'2_MERCADO_PRIVADO'!TU66</f>
        <v/>
      </c>
      <c r="AOE6" s="389">
        <f>'2_MERCADO_PRIVADO'!TX66</f>
        <v/>
      </c>
      <c r="AOF6" s="389">
        <f>'2_MERCADO_PRIVADO'!UA66</f>
        <v/>
      </c>
      <c r="AOG6" s="389">
        <f>'2_MERCADO_PRIVADO'!UD66</f>
        <v/>
      </c>
      <c r="AOI6" s="190">
        <f>'1_PLANTILLA_MENSUAL'!PO67</f>
        <v/>
      </c>
      <c r="AOJ6" s="190">
        <f>'1_PLANTILLA_MENSUAL'!PP67</f>
        <v/>
      </c>
      <c r="AOK6" s="190">
        <f>'1_PLANTILLA_MENSUAL'!PQ67</f>
        <v/>
      </c>
      <c r="AOL6" s="190">
        <f>'1_PLANTILLA_MENSUAL'!PR67</f>
        <v/>
      </c>
      <c r="AOM6" s="190">
        <f>'1_PLANTILLA_MENSUAL'!PS67</f>
        <v/>
      </c>
      <c r="AON6" s="190">
        <f>'1_PLANTILLA_MENSUAL'!PT67</f>
        <v/>
      </c>
      <c r="AOO6" s="190">
        <f>'1_PLANTILLA_MENSUAL'!PU67</f>
        <v/>
      </c>
      <c r="AOP6" s="190">
        <f>'1_PLANTILLA_MENSUAL'!PV67</f>
        <v/>
      </c>
      <c r="AOQ6" s="190">
        <f>'1_PLANTILLA_MENSUAL'!PW67</f>
        <v/>
      </c>
      <c r="AOR6" s="389">
        <f>'2_MERCADO_PRIVADO'!TF67</f>
        <v/>
      </c>
      <c r="AOS6" s="389">
        <f>'2_MERCADO_PRIVADO'!TI67</f>
        <v/>
      </c>
      <c r="AOT6" s="389">
        <f>'2_MERCADO_PRIVADO'!TL67</f>
        <v/>
      </c>
      <c r="AOU6" s="389">
        <f>'2_MERCADO_PRIVADO'!TO67</f>
        <v/>
      </c>
      <c r="AOV6" s="389">
        <f>'2_MERCADO_PRIVADO'!TR67</f>
        <v/>
      </c>
      <c r="AOW6" s="389">
        <f>'2_MERCADO_PRIVADO'!TU67</f>
        <v/>
      </c>
      <c r="AOX6" s="389">
        <f>'2_MERCADO_PRIVADO'!TX67</f>
        <v/>
      </c>
      <c r="AOY6" s="389">
        <f>'2_MERCADO_PRIVADO'!UA67</f>
        <v/>
      </c>
      <c r="AOZ6" s="389">
        <f>'2_MERCADO_PRIVADO'!UD67</f>
        <v/>
      </c>
      <c r="APB6" s="20">
        <f>'1_PLANTILLA_MENSUAL'!TB74</f>
        <v/>
      </c>
      <c r="APC6" s="20">
        <f>'1_PLANTILLA_MENSUAL'!TC74</f>
        <v/>
      </c>
      <c r="APE6" s="20">
        <f>'1_PLANTILLA_MENSUAL'!TE74</f>
        <v/>
      </c>
      <c r="APF6" s="20">
        <f>'1_PLANTILLA_MENSUAL'!TF74</f>
        <v/>
      </c>
      <c r="APG6" s="20">
        <f>'1_PLANTILLA_MENSUAL'!TG74</f>
        <v/>
      </c>
      <c r="APH6" s="20">
        <f>'1_PLANTILLA_MENSUAL'!TH74</f>
        <v/>
      </c>
      <c r="API6" s="20">
        <f>'1_PLANTILLA_MENSUAL'!TI74</f>
        <v/>
      </c>
      <c r="APJ6" s="20">
        <f>'1_PLANTILLA_MENSUAL'!TJ74</f>
        <v/>
      </c>
      <c r="APK6" s="20">
        <f>'1_PLANTILLA_MENSUAL'!TK74</f>
        <v/>
      </c>
      <c r="APL6" s="20">
        <f>'1_PLANTILLA_MENSUAL'!TL74</f>
        <v/>
      </c>
      <c r="APM6" s="20">
        <f>'1_PLANTILLA_MENSUAL'!TM74</f>
        <v/>
      </c>
      <c r="APN6" s="20">
        <f>'1_PLANTILLA_MENSUAL'!TN74</f>
        <v/>
      </c>
      <c r="APO6" s="20">
        <f>'1_PLANTILLA_MENSUAL'!TO74</f>
        <v/>
      </c>
      <c r="APP6" s="20">
        <f>'1_PLANTILLA_MENSUAL'!TP74</f>
        <v/>
      </c>
      <c r="APQ6" s="20">
        <f>'1_PLANTILLA_MENSUAL'!TQ74</f>
        <v/>
      </c>
      <c r="APR6" s="20">
        <f>'1_PLANTILLA_MENSUAL'!TR74</f>
        <v/>
      </c>
      <c r="APS6" s="20">
        <f>'1_PLANTILLA_MENSUAL'!TS74</f>
        <v/>
      </c>
      <c r="APT6" s="20">
        <f>'1_PLANTILLA_MENSUAL'!TT74</f>
        <v/>
      </c>
      <c r="APU6" s="20">
        <f>'1_PLANTILLA_MENSUAL'!TU74</f>
        <v/>
      </c>
    </row>
    <row r="7" ht="15.5" customHeight="1">
      <c r="A7" s="53">
        <f>'1_PLANTILLA_MENSUAL'!A85</f>
        <v/>
      </c>
      <c r="B7" s="53">
        <f>'1_PLANTILLA_MENSUAL'!B85</f>
        <v/>
      </c>
      <c r="C7" s="386">
        <f>'1_PLANTILLA_MENSUAL'!C85</f>
        <v/>
      </c>
      <c r="D7" s="20">
        <f>'1_PLANTILLA_MENSUAL'!E93</f>
        <v/>
      </c>
      <c r="E7" s="20">
        <f>'1_PLANTILLA_MENSUAL'!F93</f>
        <v/>
      </c>
      <c r="F7" s="20">
        <f>'1_PLANTILLA_MENSUAL'!G93</f>
        <v/>
      </c>
      <c r="G7" s="20">
        <f>'1_PLANTILLA_MENSUAL'!H93</f>
        <v/>
      </c>
      <c r="H7" s="20">
        <f>'1_PLANTILLA_MENSUAL'!I93</f>
        <v/>
      </c>
      <c r="I7" s="20">
        <f>'1_PLANTILLA_MENSUAL'!J93</f>
        <v/>
      </c>
      <c r="J7" s="20">
        <f>'1_PLANTILLA_MENSUAL'!K93</f>
        <v/>
      </c>
      <c r="K7" s="20">
        <f>'1_PLANTILLA_MENSUAL'!L93</f>
        <v/>
      </c>
      <c r="L7" s="20">
        <f>'1_PLANTILLA_MENSUAL'!M93</f>
        <v/>
      </c>
      <c r="M7" s="20">
        <f>'1_PLANTILLA_MENSUAL'!N93</f>
        <v/>
      </c>
      <c r="N7" s="20">
        <f>'1_PLANTILLA_MENSUAL'!O93</f>
        <v/>
      </c>
      <c r="O7" s="20">
        <f>'1_PLANTILLA_MENSUAL'!P93</f>
        <v/>
      </c>
      <c r="P7" s="20">
        <f>'1_PLANTILLA_MENSUAL'!Q93</f>
        <v/>
      </c>
      <c r="Q7" s="20">
        <f>'1_PLANTILLA_MENSUAL'!R93</f>
        <v/>
      </c>
      <c r="R7" s="20">
        <f>'1_PLANTILLA_MENSUAL'!S93</f>
        <v/>
      </c>
      <c r="S7" s="20">
        <f>'1_PLANTILLA_MENSUAL'!T93</f>
        <v/>
      </c>
      <c r="T7" s="20">
        <f>'1_PLANTILLA_MENSUAL'!U93</f>
        <v/>
      </c>
      <c r="U7" s="20">
        <f>'1_PLANTILLA_MENSUAL'!V93</f>
        <v/>
      </c>
      <c r="V7" s="20">
        <f>'1_PLANTILLA_MENSUAL'!W93</f>
        <v/>
      </c>
      <c r="W7" s="20">
        <f>'1_PLANTILLA_MENSUAL'!X93</f>
        <v/>
      </c>
      <c r="X7" s="20">
        <f>'1_PLANTILLA_MENSUAL'!Y93</f>
        <v/>
      </c>
      <c r="Y7" s="20">
        <f>'1_PLANTILLA_MENSUAL'!Z93</f>
        <v/>
      </c>
      <c r="Z7" s="20">
        <f>'1_PLANTILLA_MENSUAL'!AA93</f>
        <v/>
      </c>
      <c r="AA7" s="20">
        <f>'1_PLANTILLA_MENSUAL'!AB93</f>
        <v/>
      </c>
      <c r="AB7" s="20">
        <f>'1_PLANTILLA_MENSUAL'!AC93</f>
        <v/>
      </c>
      <c r="AC7" s="20">
        <f>'1_PLANTILLA_MENSUAL'!AD93</f>
        <v/>
      </c>
      <c r="AD7" s="20">
        <f>'1_PLANTILLA_MENSUAL'!AE93</f>
        <v/>
      </c>
      <c r="AE7" s="20">
        <f>'1_PLANTILLA_MENSUAL'!AF93</f>
        <v/>
      </c>
      <c r="AF7" s="20">
        <f>'1_PLANTILLA_MENSUAL'!AG93</f>
        <v/>
      </c>
      <c r="AG7" s="20">
        <f>'1_PLANTILLA_MENSUAL'!AH93</f>
        <v/>
      </c>
      <c r="AH7" s="20">
        <f>'1_PLANTILLA_MENSUAL'!AI93</f>
        <v/>
      </c>
      <c r="AI7" s="20">
        <f>'1_PLANTILLA_MENSUAL'!AJ93</f>
        <v/>
      </c>
      <c r="AJ7" s="20">
        <f>'1_PLANTILLA_MENSUAL'!AK93</f>
        <v/>
      </c>
      <c r="AK7" s="20">
        <f>'1_PLANTILLA_MENSUAL'!AL93</f>
        <v/>
      </c>
      <c r="AL7" s="20">
        <f>'1_PLANTILLA_MENSUAL'!AM93</f>
        <v/>
      </c>
      <c r="AM7" s="20">
        <f>'1_PLANTILLA_MENSUAL'!AN93</f>
        <v/>
      </c>
      <c r="AN7" s="20">
        <f>'1_PLANTILLA_MENSUAL'!AO93</f>
        <v/>
      </c>
      <c r="AO7" s="20">
        <f>'1_PLANTILLA_MENSUAL'!AP93</f>
        <v/>
      </c>
      <c r="AP7" s="20">
        <f>'1_PLANTILLA_MENSUAL'!AQ93</f>
        <v/>
      </c>
      <c r="AQ7" s="20">
        <f>'1_PLANTILLA_MENSUAL'!AR93</f>
        <v/>
      </c>
      <c r="AR7" s="20">
        <f>'1_PLANTILLA_MENSUAL'!AS93</f>
        <v/>
      </c>
      <c r="AS7" s="20">
        <f>'1_PLANTILLA_MENSUAL'!AT93</f>
        <v/>
      </c>
      <c r="AT7" s="20">
        <f>'1_PLANTILLA_MENSUAL'!AU93</f>
        <v/>
      </c>
      <c r="AU7" s="20">
        <f>'1_PLANTILLA_MENSUAL'!AV93</f>
        <v/>
      </c>
      <c r="AV7" s="20">
        <f>'1_PLANTILLA_MENSUAL'!AW93</f>
        <v/>
      </c>
      <c r="AW7" s="20">
        <f>'1_PLANTILLA_MENSUAL'!AX93</f>
        <v/>
      </c>
      <c r="AX7" s="20">
        <f>'1_PLANTILLA_MENSUAL'!AY93</f>
        <v/>
      </c>
      <c r="AY7" s="20">
        <f>'1_PLANTILLA_MENSUAL'!AZ93</f>
        <v/>
      </c>
      <c r="AZ7" s="20">
        <f>'1_PLANTILLA_MENSUAL'!BA93</f>
        <v/>
      </c>
      <c r="BA7" s="20">
        <f>'1_PLANTILLA_MENSUAL'!BB93</f>
        <v/>
      </c>
      <c r="BB7" s="20">
        <f>'1_PLANTILLA_MENSUAL'!BC93</f>
        <v/>
      </c>
      <c r="BC7" s="20">
        <f>'1_PLANTILLA_MENSUAL'!BD93</f>
        <v/>
      </c>
      <c r="BD7" s="20">
        <f>'1_PLANTILLA_MENSUAL'!BE93</f>
        <v/>
      </c>
      <c r="BE7" s="20">
        <f>'1_PLANTILLA_MENSUAL'!BF93</f>
        <v/>
      </c>
      <c r="BF7" s="20">
        <f>'1_PLANTILLA_MENSUAL'!BG93</f>
        <v/>
      </c>
      <c r="BG7" s="20">
        <f>'1_PLANTILLA_MENSUAL'!BH93</f>
        <v/>
      </c>
      <c r="BH7" s="20">
        <f>'1_PLANTILLA_MENSUAL'!BI93</f>
        <v/>
      </c>
      <c r="BI7" s="20">
        <f>'1_PLANTILLA_MENSUAL'!BJ93</f>
        <v/>
      </c>
      <c r="BJ7" s="20">
        <f>'1_PLANTILLA_MENSUAL'!BK93</f>
        <v/>
      </c>
      <c r="BK7" s="20">
        <f>'1_PLANTILLA_MENSUAL'!BL93</f>
        <v/>
      </c>
      <c r="BL7" s="20">
        <f>'1_PLANTILLA_MENSUAL'!BM93</f>
        <v/>
      </c>
      <c r="BM7" s="20">
        <f>'1_PLANTILLA_MENSUAL'!BN93</f>
        <v/>
      </c>
      <c r="BN7" s="20">
        <f>'1_PLANTILLA_MENSUAL'!BO93</f>
        <v/>
      </c>
      <c r="BO7" s="20">
        <f>'1_PLANTILLA_MENSUAL'!BP93</f>
        <v/>
      </c>
      <c r="BP7" s="20">
        <f>'1_PLANTILLA_MENSUAL'!BQ93</f>
        <v/>
      </c>
      <c r="BQ7" s="20">
        <f>'1_PLANTILLA_MENSUAL'!BR93</f>
        <v/>
      </c>
      <c r="BR7" s="20">
        <f>'1_PLANTILLA_MENSUAL'!BS93</f>
        <v/>
      </c>
      <c r="BS7" s="20">
        <f>'1_PLANTILLA_MENSUAL'!BT93</f>
        <v/>
      </c>
      <c r="BT7" s="20">
        <f>'1_PLANTILLA_MENSUAL'!BU93</f>
        <v/>
      </c>
      <c r="BU7" s="20">
        <f>'1_PLANTILLA_MENSUAL'!BV93</f>
        <v/>
      </c>
      <c r="BV7" s="20">
        <f>'1_PLANTILLA_MENSUAL'!BW93</f>
        <v/>
      </c>
      <c r="BW7" s="20">
        <f>'1_PLANTILLA_MENSUAL'!BX93</f>
        <v/>
      </c>
      <c r="BX7" s="20">
        <f>'1_PLANTILLA_MENSUAL'!BY93</f>
        <v/>
      </c>
      <c r="BY7" s="20">
        <f>'1_PLANTILLA_MENSUAL'!BZ93</f>
        <v/>
      </c>
      <c r="BZ7" s="20">
        <f>'1_PLANTILLA_MENSUAL'!CA93</f>
        <v/>
      </c>
      <c r="CA7" s="20">
        <f>'1_PLANTILLA_MENSUAL'!CB93</f>
        <v/>
      </c>
      <c r="CB7" s="20">
        <f>'1_PLANTILLA_MENSUAL'!CC93</f>
        <v/>
      </c>
      <c r="CC7" s="20">
        <f>'1_PLANTILLA_MENSUAL'!CD93</f>
        <v/>
      </c>
      <c r="CD7" s="20">
        <f>'1_PLANTILLA_MENSUAL'!CE93</f>
        <v/>
      </c>
      <c r="CE7" s="20">
        <f>'1_PLANTILLA_MENSUAL'!CF93</f>
        <v/>
      </c>
      <c r="CF7" s="20">
        <f>'1_PLANTILLA_MENSUAL'!CG93</f>
        <v/>
      </c>
      <c r="CG7" s="20">
        <f>'1_PLANTILLA_MENSUAL'!CH93</f>
        <v/>
      </c>
      <c r="CH7" s="20">
        <f>'1_PLANTILLA_MENSUAL'!CI93</f>
        <v/>
      </c>
      <c r="CI7" s="20">
        <f>'1_PLANTILLA_MENSUAL'!CJ93</f>
        <v/>
      </c>
      <c r="CJ7" s="20">
        <f>'1_PLANTILLA_MENSUAL'!CK93</f>
        <v/>
      </c>
      <c r="CK7" s="20">
        <f>'1_PLANTILLA_MENSUAL'!CL93</f>
        <v/>
      </c>
      <c r="CL7" s="20">
        <f>'1_PLANTILLA_MENSUAL'!CM93</f>
        <v/>
      </c>
      <c r="CM7" s="20">
        <f>'1_PLANTILLA_MENSUAL'!CN93</f>
        <v/>
      </c>
      <c r="CN7" s="20">
        <f>'1_PLANTILLA_MENSUAL'!CO93</f>
        <v/>
      </c>
      <c r="CO7" s="20">
        <f>'1_PLANTILLA_MENSUAL'!CP93</f>
        <v/>
      </c>
      <c r="CP7" s="20">
        <f>'1_PLANTILLA_MENSUAL'!CQ93</f>
        <v/>
      </c>
      <c r="CQ7" s="20">
        <f>'1_PLANTILLA_MENSUAL'!CR93</f>
        <v/>
      </c>
      <c r="CR7" s="20">
        <f>'1_PLANTILLA_MENSUAL'!CS93</f>
        <v/>
      </c>
      <c r="CS7" s="20">
        <f>'1_PLANTILLA_MENSUAL'!CT93</f>
        <v/>
      </c>
      <c r="CT7" s="20">
        <f>'1_PLANTILLA_MENSUAL'!CU93</f>
        <v/>
      </c>
      <c r="CU7" s="20">
        <f>'1_PLANTILLA_MENSUAL'!CV93</f>
        <v/>
      </c>
      <c r="CV7" s="20">
        <f>'1_PLANTILLA_MENSUAL'!CW93</f>
        <v/>
      </c>
      <c r="CW7" s="20">
        <f>'1_PLANTILLA_MENSUAL'!CX93</f>
        <v/>
      </c>
      <c r="CX7" s="20">
        <f>'1_PLANTILLA_MENSUAL'!CY93</f>
        <v/>
      </c>
      <c r="CY7" s="20">
        <f>'1_PLANTILLA_MENSUAL'!CZ93</f>
        <v/>
      </c>
      <c r="CZ7" s="20">
        <f>'1_PLANTILLA_MENSUAL'!DA93</f>
        <v/>
      </c>
      <c r="DA7" s="20">
        <f>'1_PLANTILLA_MENSUAL'!DB93</f>
        <v/>
      </c>
      <c r="DB7" s="20">
        <f>'1_PLANTILLA_MENSUAL'!DC93</f>
        <v/>
      </c>
      <c r="DC7" s="20">
        <f>'1_PLANTILLA_MENSUAL'!DD93</f>
        <v/>
      </c>
      <c r="DD7" s="20">
        <f>'1_PLANTILLA_MENSUAL'!DE93</f>
        <v/>
      </c>
      <c r="DE7" s="20">
        <f>'1_PLANTILLA_MENSUAL'!DF93</f>
        <v/>
      </c>
      <c r="DF7" s="20">
        <f>'1_PLANTILLA_MENSUAL'!DG93</f>
        <v/>
      </c>
      <c r="DG7" s="20">
        <f>'1_PLANTILLA_MENSUAL'!DH93</f>
        <v/>
      </c>
      <c r="DH7" s="20">
        <f>'1_PLANTILLA_MENSUAL'!DI93</f>
        <v/>
      </c>
      <c r="DI7" s="20">
        <f>'1_PLANTILLA_MENSUAL'!DJ93</f>
        <v/>
      </c>
      <c r="DJ7" s="20">
        <f>'1_PLANTILLA_MENSUAL'!DK93</f>
        <v/>
      </c>
      <c r="DK7" s="20">
        <f>'1_PLANTILLA_MENSUAL'!DL93</f>
        <v/>
      </c>
      <c r="DL7" s="20">
        <f>'1_PLANTILLA_MENSUAL'!DM93</f>
        <v/>
      </c>
      <c r="DM7" s="20">
        <f>'1_PLANTILLA_MENSUAL'!DN93</f>
        <v/>
      </c>
      <c r="DN7" s="20">
        <f>'1_PLANTILLA_MENSUAL'!DO93</f>
        <v/>
      </c>
      <c r="DO7" s="20">
        <f>'1_PLANTILLA_MENSUAL'!DP93</f>
        <v/>
      </c>
      <c r="DP7" s="20">
        <f>'1_PLANTILLA_MENSUAL'!DQ93</f>
        <v/>
      </c>
      <c r="DQ7" s="20">
        <f>'1_PLANTILLA_MENSUAL'!DR93</f>
        <v/>
      </c>
      <c r="DR7" s="20">
        <f>'1_PLANTILLA_MENSUAL'!DS93</f>
        <v/>
      </c>
      <c r="DS7" s="20">
        <f>'1_PLANTILLA_MENSUAL'!DT93</f>
        <v/>
      </c>
      <c r="DT7" s="20">
        <f>'1_PLANTILLA_MENSUAL'!DU93</f>
        <v/>
      </c>
      <c r="DU7" s="20">
        <f>'1_PLANTILLA_MENSUAL'!DV93</f>
        <v/>
      </c>
      <c r="DV7" s="20">
        <f>'1_PLANTILLA_MENSUAL'!DW93</f>
        <v/>
      </c>
      <c r="DW7" s="20">
        <f>'1_PLANTILLA_MENSUAL'!DX93</f>
        <v/>
      </c>
      <c r="DX7" s="20">
        <f>'1_PLANTILLA_MENSUAL'!DY93</f>
        <v/>
      </c>
      <c r="DY7" s="20">
        <f>'1_PLANTILLA_MENSUAL'!DZ93</f>
        <v/>
      </c>
      <c r="DZ7" s="20">
        <f>'1_PLANTILLA_MENSUAL'!EA93</f>
        <v/>
      </c>
      <c r="EA7" s="20">
        <f>'1_PLANTILLA_MENSUAL'!EB93</f>
        <v/>
      </c>
      <c r="EB7" s="20">
        <f>'1_PLANTILLA_MENSUAL'!EC93</f>
        <v/>
      </c>
      <c r="EC7" s="20">
        <f>'1_PLANTILLA_MENSUAL'!ED93</f>
        <v/>
      </c>
      <c r="ED7" s="20">
        <f>'1_PLANTILLA_MENSUAL'!EE93</f>
        <v/>
      </c>
      <c r="EE7" s="20">
        <f>'1_PLANTILLA_MENSUAL'!EF93</f>
        <v/>
      </c>
      <c r="EF7" s="20">
        <f>'1_PLANTILLA_MENSUAL'!EG93</f>
        <v/>
      </c>
      <c r="EG7" s="20">
        <f>'1_PLANTILLA_MENSUAL'!EH93</f>
        <v/>
      </c>
      <c r="EH7" s="20">
        <f>'1_PLANTILLA_MENSUAL'!EI93</f>
        <v/>
      </c>
      <c r="EI7" s="20">
        <f>'1_PLANTILLA_MENSUAL'!EJ93</f>
        <v/>
      </c>
      <c r="EJ7" s="20">
        <f>'1_PLANTILLA_MENSUAL'!EK93</f>
        <v/>
      </c>
      <c r="EK7" s="20">
        <f>'1_PLANTILLA_MENSUAL'!EL93</f>
        <v/>
      </c>
      <c r="EL7" s="20">
        <f>'1_PLANTILLA_MENSUAL'!EM93</f>
        <v/>
      </c>
      <c r="EM7" s="20">
        <f>'1_PLANTILLA_MENSUAL'!EN93</f>
        <v/>
      </c>
      <c r="EN7" s="20">
        <f>'1_PLANTILLA_MENSUAL'!EO93</f>
        <v/>
      </c>
      <c r="EO7" s="20">
        <f>'1_PLANTILLA_MENSUAL'!EP93</f>
        <v/>
      </c>
      <c r="EP7" s="20">
        <f>'1_PLANTILLA_MENSUAL'!EQ93</f>
        <v/>
      </c>
      <c r="EQ7" s="20">
        <f>'1_PLANTILLA_MENSUAL'!ER93</f>
        <v/>
      </c>
      <c r="ER7" s="20">
        <f>'1_PLANTILLA_MENSUAL'!ES93</f>
        <v/>
      </c>
      <c r="ES7" s="20">
        <f>'1_PLANTILLA_MENSUAL'!ET93</f>
        <v/>
      </c>
      <c r="ET7" s="20">
        <f>'1_PLANTILLA_MENSUAL'!EU93</f>
        <v/>
      </c>
      <c r="EU7" s="20">
        <f>'1_PLANTILLA_MENSUAL'!EV93</f>
        <v/>
      </c>
      <c r="EV7" s="20">
        <f>'1_PLANTILLA_MENSUAL'!EW93</f>
        <v/>
      </c>
      <c r="EW7" s="20">
        <f>'1_PLANTILLA_MENSUAL'!EX93</f>
        <v/>
      </c>
      <c r="EX7" s="20">
        <f>'1_PLANTILLA_MENSUAL'!EY93</f>
        <v/>
      </c>
      <c r="EY7" s="20">
        <f>'1_PLANTILLA_MENSUAL'!EZ93</f>
        <v/>
      </c>
      <c r="EZ7" s="20">
        <f>'1_PLANTILLA_MENSUAL'!FA93</f>
        <v/>
      </c>
      <c r="FA7" s="20">
        <f>'1_PLANTILLA_MENSUAL'!FB93</f>
        <v/>
      </c>
      <c r="FB7" s="20">
        <f>'1_PLANTILLA_MENSUAL'!FC93</f>
        <v/>
      </c>
      <c r="FC7" s="20">
        <f>'1_PLANTILLA_MENSUAL'!FD93</f>
        <v/>
      </c>
      <c r="FD7" s="20">
        <f>'1_PLANTILLA_MENSUAL'!FE93</f>
        <v/>
      </c>
      <c r="FE7" s="20">
        <f>'1_PLANTILLA_MENSUAL'!FF93</f>
        <v/>
      </c>
      <c r="FF7" s="20">
        <f>'1_PLANTILLA_MENSUAL'!FG93</f>
        <v/>
      </c>
      <c r="FG7" s="20">
        <f>'1_PLANTILLA_MENSUAL'!FH93</f>
        <v/>
      </c>
      <c r="FH7" s="20">
        <f>'1_PLANTILLA_MENSUAL'!FI93</f>
        <v/>
      </c>
      <c r="FI7" s="20">
        <f>'1_PLANTILLA_MENSUAL'!FJ93</f>
        <v/>
      </c>
      <c r="FJ7" s="20">
        <f>'1_PLANTILLA_MENSUAL'!FK93</f>
        <v/>
      </c>
      <c r="FK7" s="20">
        <f>'1_PLANTILLA_MENSUAL'!FL93</f>
        <v/>
      </c>
      <c r="FL7" s="20">
        <f>'1_PLANTILLA_MENSUAL'!FM93</f>
        <v/>
      </c>
      <c r="FM7" s="20">
        <f>'1_PLANTILLA_MENSUAL'!FN93</f>
        <v/>
      </c>
      <c r="FN7" s="20">
        <f>'1_PLANTILLA_MENSUAL'!FO93</f>
        <v/>
      </c>
      <c r="FO7" s="20">
        <f>'1_PLANTILLA_MENSUAL'!FP93</f>
        <v/>
      </c>
      <c r="FP7" s="20">
        <f>'1_PLANTILLA_MENSUAL'!FQ93</f>
        <v/>
      </c>
      <c r="FQ7" s="20">
        <f>'1_PLANTILLA_MENSUAL'!FR93</f>
        <v/>
      </c>
      <c r="FR7" s="20">
        <f>'1_PLANTILLA_MENSUAL'!FS93</f>
        <v/>
      </c>
      <c r="FS7" s="20">
        <f>'1_PLANTILLA_MENSUAL'!FT93</f>
        <v/>
      </c>
      <c r="FT7" s="20">
        <f>'1_PLANTILLA_MENSUAL'!FU93</f>
        <v/>
      </c>
      <c r="FU7" s="20">
        <f>'1_PLANTILLA_MENSUAL'!FV93</f>
        <v/>
      </c>
      <c r="FV7" s="20">
        <f>'1_PLANTILLA_MENSUAL'!FW93</f>
        <v/>
      </c>
      <c r="FW7" s="20">
        <f>'1_PLANTILLA_MENSUAL'!FX93</f>
        <v/>
      </c>
      <c r="FX7" s="20">
        <f>'1_PLANTILLA_MENSUAL'!FY93</f>
        <v/>
      </c>
      <c r="FY7" s="20">
        <f>'1_PLANTILLA_MENSUAL'!FZ93</f>
        <v/>
      </c>
      <c r="FZ7" s="20">
        <f>'1_PLANTILLA_MENSUAL'!GA93</f>
        <v/>
      </c>
      <c r="GA7" s="20">
        <f>'1_PLANTILLA_MENSUAL'!GB93</f>
        <v/>
      </c>
      <c r="GB7" s="20">
        <f>'1_PLANTILLA_MENSUAL'!GC93</f>
        <v/>
      </c>
      <c r="GC7" s="20">
        <f>'1_PLANTILLA_MENSUAL'!GD93</f>
        <v/>
      </c>
      <c r="GD7" s="20">
        <f>'1_PLANTILLA_MENSUAL'!GE93</f>
        <v/>
      </c>
      <c r="GE7" s="20">
        <f>'1_PLANTILLA_MENSUAL'!GF93</f>
        <v/>
      </c>
      <c r="GF7" s="20">
        <f>'1_PLANTILLA_MENSUAL'!GG93</f>
        <v/>
      </c>
      <c r="GG7" s="20">
        <f>'1_PLANTILLA_MENSUAL'!GH93</f>
        <v/>
      </c>
      <c r="GH7" s="20">
        <f>'1_PLANTILLA_MENSUAL'!GI93</f>
        <v/>
      </c>
      <c r="GI7" s="20">
        <f>'1_PLANTILLA_MENSUAL'!GJ93</f>
        <v/>
      </c>
      <c r="GJ7" s="20">
        <f>'1_PLANTILLA_MENSUAL'!GK93</f>
        <v/>
      </c>
      <c r="GK7" s="20">
        <f>'1_PLANTILLA_MENSUAL'!GL93</f>
        <v/>
      </c>
      <c r="GL7" s="20">
        <f>'1_PLANTILLA_MENSUAL'!GM93</f>
        <v/>
      </c>
      <c r="GM7" s="20">
        <f>'1_PLANTILLA_MENSUAL'!GN93</f>
        <v/>
      </c>
      <c r="GN7" s="20">
        <f>'1_PLANTILLA_MENSUAL'!GO93</f>
        <v/>
      </c>
      <c r="GO7" s="20">
        <f>'1_PLANTILLA_MENSUAL'!GP93</f>
        <v/>
      </c>
      <c r="GP7" s="20">
        <f>'1_PLANTILLA_MENSUAL'!GQ93</f>
        <v/>
      </c>
      <c r="GQ7" s="20">
        <f>'1_PLANTILLA_MENSUAL'!GR93</f>
        <v/>
      </c>
      <c r="GR7" s="20">
        <f>'1_PLANTILLA_MENSUAL'!GS93</f>
        <v/>
      </c>
      <c r="GS7" s="20">
        <f>'1_PLANTILLA_MENSUAL'!GT93</f>
        <v/>
      </c>
      <c r="GT7" s="20">
        <f>'1_PLANTILLA_MENSUAL'!GU93</f>
        <v/>
      </c>
      <c r="GU7" s="20">
        <f>'1_PLANTILLA_MENSUAL'!GV93</f>
        <v/>
      </c>
      <c r="GV7" s="20">
        <f>'1_PLANTILLA_MENSUAL'!GW93</f>
        <v/>
      </c>
      <c r="GW7" s="20">
        <f>'1_PLANTILLA_MENSUAL'!GX93</f>
        <v/>
      </c>
      <c r="GX7" s="20">
        <f>'1_PLANTILLA_MENSUAL'!GY93</f>
        <v/>
      </c>
      <c r="GY7" s="20">
        <f>'1_PLANTILLA_MENSUAL'!GZ93</f>
        <v/>
      </c>
      <c r="GZ7" s="20">
        <f>'1_PLANTILLA_MENSUAL'!HA93</f>
        <v/>
      </c>
      <c r="HA7" s="20">
        <f>'1_PLANTILLA_MENSUAL'!HB93</f>
        <v/>
      </c>
      <c r="HB7" s="20">
        <f>'1_PLANTILLA_MENSUAL'!HC93</f>
        <v/>
      </c>
      <c r="HC7" s="20">
        <f>'1_PLANTILLA_MENSUAL'!HD93</f>
        <v/>
      </c>
      <c r="HD7" s="20">
        <f>'1_PLANTILLA_MENSUAL'!HE93</f>
        <v/>
      </c>
      <c r="HE7" s="20">
        <f>'1_PLANTILLA_MENSUAL'!HF93</f>
        <v/>
      </c>
      <c r="HF7" s="20">
        <f>'1_PLANTILLA_MENSUAL'!HG93</f>
        <v/>
      </c>
      <c r="HG7" s="20">
        <f>'1_PLANTILLA_MENSUAL'!HH93</f>
        <v/>
      </c>
      <c r="HH7" s="20">
        <f>'1_PLANTILLA_MENSUAL'!HI93</f>
        <v/>
      </c>
      <c r="HI7" s="20">
        <f>'1_PLANTILLA_MENSUAL'!HJ93</f>
        <v/>
      </c>
      <c r="HJ7" s="20">
        <f>'1_PLANTILLA_MENSUAL'!HK93</f>
        <v/>
      </c>
      <c r="HK7" s="20">
        <f>'1_PLANTILLA_MENSUAL'!HL93</f>
        <v/>
      </c>
      <c r="HL7" s="20">
        <f>'1_PLANTILLA_MENSUAL'!HM93</f>
        <v/>
      </c>
      <c r="HM7" s="20">
        <f>'1_PLANTILLA_MENSUAL'!HN93</f>
        <v/>
      </c>
      <c r="HN7" s="20">
        <f>'1_PLANTILLA_MENSUAL'!HO93</f>
        <v/>
      </c>
      <c r="HO7" s="20">
        <f>'1_PLANTILLA_MENSUAL'!HP93</f>
        <v/>
      </c>
      <c r="HP7" s="20">
        <f>'1_PLANTILLA_MENSUAL'!HQ93</f>
        <v/>
      </c>
      <c r="HQ7" s="20">
        <f>'1_PLANTILLA_MENSUAL'!HR93</f>
        <v/>
      </c>
      <c r="HR7" s="20">
        <f>'1_PLANTILLA_MENSUAL'!HS93</f>
        <v/>
      </c>
      <c r="HS7" s="20">
        <f>'1_PLANTILLA_MENSUAL'!HT93</f>
        <v/>
      </c>
      <c r="HT7" s="20">
        <f>'1_PLANTILLA_MENSUAL'!HU93</f>
        <v/>
      </c>
      <c r="HU7" s="20">
        <f>'1_PLANTILLA_MENSUAL'!HV93</f>
        <v/>
      </c>
      <c r="HV7" s="20">
        <f>'1_PLANTILLA_MENSUAL'!HW93</f>
        <v/>
      </c>
      <c r="HW7" s="20">
        <f>'1_PLANTILLA_MENSUAL'!HX93</f>
        <v/>
      </c>
      <c r="HX7" s="20">
        <f>'1_PLANTILLA_MENSUAL'!HY93</f>
        <v/>
      </c>
      <c r="HY7" s="20">
        <f>'1_PLANTILLA_MENSUAL'!HZ93</f>
        <v/>
      </c>
      <c r="HZ7" s="20">
        <f>'1_PLANTILLA_MENSUAL'!IA93</f>
        <v/>
      </c>
      <c r="IA7" s="20">
        <f>'1_PLANTILLA_MENSUAL'!IB93</f>
        <v/>
      </c>
      <c r="IB7" s="20">
        <f>'1_PLANTILLA_MENSUAL'!IC93</f>
        <v/>
      </c>
      <c r="IC7" s="20">
        <f>'1_PLANTILLA_MENSUAL'!ID93</f>
        <v/>
      </c>
      <c r="ID7" s="20">
        <f>'1_PLANTILLA_MENSUAL'!IE93</f>
        <v/>
      </c>
      <c r="IE7" s="20">
        <f>'1_PLANTILLA_MENSUAL'!IF93</f>
        <v/>
      </c>
      <c r="IF7" s="20">
        <f>'1_PLANTILLA_MENSUAL'!IG93</f>
        <v/>
      </c>
      <c r="IG7" s="20">
        <f>'1_PLANTILLA_MENSUAL'!IH93</f>
        <v/>
      </c>
      <c r="IH7" s="20">
        <f>'1_PLANTILLA_MENSUAL'!II93</f>
        <v/>
      </c>
      <c r="II7" s="20">
        <f>'1_PLANTILLA_MENSUAL'!IJ93</f>
        <v/>
      </c>
      <c r="IJ7" s="20">
        <f>'1_PLANTILLA_MENSUAL'!IK93</f>
        <v/>
      </c>
      <c r="IK7" s="20">
        <f>'1_PLANTILLA_MENSUAL'!IL93</f>
        <v/>
      </c>
      <c r="IL7" s="20">
        <f>'1_PLANTILLA_MENSUAL'!IM93</f>
        <v/>
      </c>
      <c r="IM7" s="20">
        <f>'1_PLANTILLA_MENSUAL'!IN93</f>
        <v/>
      </c>
      <c r="IN7" s="20">
        <f>'1_PLANTILLA_MENSUAL'!IO93</f>
        <v/>
      </c>
      <c r="IO7" s="20">
        <f>'1_PLANTILLA_MENSUAL'!IP93</f>
        <v/>
      </c>
      <c r="IP7" s="20">
        <f>'1_PLANTILLA_MENSUAL'!IQ93</f>
        <v/>
      </c>
      <c r="IQ7" s="20">
        <f>'1_PLANTILLA_MENSUAL'!IR93</f>
        <v/>
      </c>
      <c r="IR7" s="20">
        <f>'1_PLANTILLA_MENSUAL'!IS93</f>
        <v/>
      </c>
      <c r="IS7" s="20">
        <f>'1_PLANTILLA_MENSUAL'!IT93</f>
        <v/>
      </c>
      <c r="IT7" s="20">
        <f>'1_PLANTILLA_MENSUAL'!IU93</f>
        <v/>
      </c>
      <c r="IU7" s="20">
        <f>'1_PLANTILLA_MENSUAL'!IV93</f>
        <v/>
      </c>
      <c r="IV7" s="20">
        <f>'1_PLANTILLA_MENSUAL'!IW93</f>
        <v/>
      </c>
      <c r="IW7" s="20">
        <f>'1_PLANTILLA_MENSUAL'!IX93</f>
        <v/>
      </c>
      <c r="IX7" s="20">
        <f>'1_PLANTILLA_MENSUAL'!IY93</f>
        <v/>
      </c>
      <c r="IY7" s="20">
        <f>'1_PLANTILLA_MENSUAL'!IZ93</f>
        <v/>
      </c>
      <c r="IZ7" s="20">
        <f>'1_PLANTILLA_MENSUAL'!JA93</f>
        <v/>
      </c>
      <c r="JA7" s="20">
        <f>'1_PLANTILLA_MENSUAL'!JB93</f>
        <v/>
      </c>
      <c r="JB7" s="20">
        <f>'1_PLANTILLA_MENSUAL'!JC93</f>
        <v/>
      </c>
      <c r="JC7" s="20">
        <f>'1_PLANTILLA_MENSUAL'!JD93</f>
        <v/>
      </c>
      <c r="JD7" s="20">
        <f>'1_PLANTILLA_MENSUAL'!JE93</f>
        <v/>
      </c>
      <c r="JE7" s="20">
        <f>'1_PLANTILLA_MENSUAL'!JF93</f>
        <v/>
      </c>
      <c r="JF7" s="20">
        <f>'1_PLANTILLA_MENSUAL'!JG93</f>
        <v/>
      </c>
      <c r="JG7" s="20">
        <f>'1_PLANTILLA_MENSUAL'!JH93</f>
        <v/>
      </c>
      <c r="JH7" s="20">
        <f>'1_PLANTILLA_MENSUAL'!JI93</f>
        <v/>
      </c>
      <c r="JI7" s="20">
        <f>'1_PLANTILLA_MENSUAL'!JJ93</f>
        <v/>
      </c>
      <c r="JJ7" s="20">
        <f>'1_PLANTILLA_MENSUAL'!JK93</f>
        <v/>
      </c>
      <c r="JK7" s="20">
        <f>'1_PLANTILLA_MENSUAL'!JL93</f>
        <v/>
      </c>
      <c r="JL7" s="20">
        <f>'1_PLANTILLA_MENSUAL'!JM93</f>
        <v/>
      </c>
      <c r="JM7" s="20">
        <f>'1_PLANTILLA_MENSUAL'!JN93</f>
        <v/>
      </c>
      <c r="JN7" s="20">
        <f>'1_PLANTILLA_MENSUAL'!JO93</f>
        <v/>
      </c>
      <c r="JO7" s="20">
        <f>'1_PLANTILLA_MENSUAL'!JP93</f>
        <v/>
      </c>
      <c r="JP7" s="20">
        <f>'1_PLANTILLA_MENSUAL'!JQ93</f>
        <v/>
      </c>
      <c r="JQ7" s="20">
        <f>'1_PLANTILLA_MENSUAL'!JR93</f>
        <v/>
      </c>
      <c r="JR7" s="20">
        <f>'1_PLANTILLA_MENSUAL'!JS93</f>
        <v/>
      </c>
      <c r="JS7" s="20">
        <f>'1_PLANTILLA_MENSUAL'!JT93</f>
        <v/>
      </c>
      <c r="JT7" s="20">
        <f>'1_PLANTILLA_MENSUAL'!JU93</f>
        <v/>
      </c>
      <c r="JU7" s="20">
        <f>'1_PLANTILLA_MENSUAL'!JV93</f>
        <v/>
      </c>
      <c r="JV7" s="20">
        <f>'1_PLANTILLA_MENSUAL'!JW93</f>
        <v/>
      </c>
      <c r="JW7" s="20">
        <f>'1_PLANTILLA_MENSUAL'!JX93</f>
        <v/>
      </c>
      <c r="JX7" s="20">
        <f>'1_PLANTILLA_MENSUAL'!JY93</f>
        <v/>
      </c>
      <c r="JY7" s="20">
        <f>'1_PLANTILLA_MENSUAL'!JZ93</f>
        <v/>
      </c>
      <c r="JZ7" s="20">
        <f>'1_PLANTILLA_MENSUAL'!KA93</f>
        <v/>
      </c>
      <c r="KA7" s="20">
        <f>'1_PLANTILLA_MENSUAL'!KB93</f>
        <v/>
      </c>
      <c r="KB7" s="20">
        <f>'1_PLANTILLA_MENSUAL'!KC93</f>
        <v/>
      </c>
      <c r="KC7" s="20">
        <f>'1_PLANTILLA_MENSUAL'!KD93</f>
        <v/>
      </c>
      <c r="KD7" s="20">
        <f>'1_PLANTILLA_MENSUAL'!KE93</f>
        <v/>
      </c>
      <c r="KE7" s="20">
        <f>'1_PLANTILLA_MENSUAL'!KF93</f>
        <v/>
      </c>
      <c r="KF7" s="20">
        <f>'1_PLANTILLA_MENSUAL'!KG93</f>
        <v/>
      </c>
      <c r="KG7" s="20">
        <f>'1_PLANTILLA_MENSUAL'!KH93</f>
        <v/>
      </c>
      <c r="KH7" s="20">
        <f>'1_PLANTILLA_MENSUAL'!KI93</f>
        <v/>
      </c>
      <c r="KI7" s="20">
        <f>'1_PLANTILLA_MENSUAL'!KJ93</f>
        <v/>
      </c>
      <c r="KJ7" s="20">
        <f>'1_PLANTILLA_MENSUAL'!KK93</f>
        <v/>
      </c>
      <c r="KK7" s="20">
        <f>'1_PLANTILLA_MENSUAL'!KL93</f>
        <v/>
      </c>
      <c r="KL7" s="20">
        <f>'1_PLANTILLA_MENSUAL'!KM93</f>
        <v/>
      </c>
      <c r="KM7" s="20">
        <f>'1_PLANTILLA_MENSUAL'!KN93</f>
        <v/>
      </c>
      <c r="KN7" s="20">
        <f>'1_PLANTILLA_MENSUAL'!KO93</f>
        <v/>
      </c>
      <c r="KO7" s="20">
        <f>'1_PLANTILLA_MENSUAL'!KP93</f>
        <v/>
      </c>
      <c r="KP7" s="20">
        <f>'1_PLANTILLA_MENSUAL'!KQ93</f>
        <v/>
      </c>
      <c r="KQ7" s="20">
        <f>'1_PLANTILLA_MENSUAL'!KR93</f>
        <v/>
      </c>
      <c r="KR7" s="20">
        <f>'1_PLANTILLA_MENSUAL'!KS93</f>
        <v/>
      </c>
      <c r="KS7" s="20">
        <f>'1_PLANTILLA_MENSUAL'!KT93</f>
        <v/>
      </c>
      <c r="KT7" s="20">
        <f>'1_PLANTILLA_MENSUAL'!KU93</f>
        <v/>
      </c>
      <c r="KU7" s="20">
        <f>'1_PLANTILLA_MENSUAL'!KV93</f>
        <v/>
      </c>
      <c r="KV7" s="20">
        <f>'1_PLANTILLA_MENSUAL'!KW93</f>
        <v/>
      </c>
      <c r="KW7" s="20">
        <f>'1_PLANTILLA_MENSUAL'!KX93</f>
        <v/>
      </c>
      <c r="KX7" s="20">
        <f>'1_PLANTILLA_MENSUAL'!KY93</f>
        <v/>
      </c>
      <c r="KY7" s="20">
        <f>'1_PLANTILLA_MENSUAL'!KZ93</f>
        <v/>
      </c>
      <c r="KZ7" s="20">
        <f>'1_PLANTILLA_MENSUAL'!LA93</f>
        <v/>
      </c>
      <c r="LA7" s="20">
        <f>'1_PLANTILLA_MENSUAL'!LB93</f>
        <v/>
      </c>
      <c r="LB7" s="20">
        <f>'1_PLANTILLA_MENSUAL'!LC93</f>
        <v/>
      </c>
      <c r="LC7" s="20">
        <f>'1_PLANTILLA_MENSUAL'!LD93</f>
        <v/>
      </c>
      <c r="LD7" s="20">
        <f>'1_PLANTILLA_MENSUAL'!LE93</f>
        <v/>
      </c>
      <c r="LE7" s="20">
        <f>'1_PLANTILLA_MENSUAL'!LF93</f>
        <v/>
      </c>
      <c r="LF7" s="20">
        <f>'1_PLANTILLA_MENSUAL'!LG93</f>
        <v/>
      </c>
      <c r="LG7" s="20">
        <f>'1_PLANTILLA_MENSUAL'!LH93</f>
        <v/>
      </c>
      <c r="LH7" s="20">
        <f>'1_PLANTILLA_MENSUAL'!LI93</f>
        <v/>
      </c>
      <c r="LI7" s="20">
        <f>'1_PLANTILLA_MENSUAL'!LJ93</f>
        <v/>
      </c>
      <c r="LJ7" s="20">
        <f>'1_PLANTILLA_MENSUAL'!LK93</f>
        <v/>
      </c>
      <c r="LK7" s="20">
        <f>'1_PLANTILLA_MENSUAL'!LL93</f>
        <v/>
      </c>
      <c r="LL7" s="20">
        <f>'1_PLANTILLA_MENSUAL'!LM93</f>
        <v/>
      </c>
      <c r="LM7" s="20">
        <f>'1_PLANTILLA_MENSUAL'!LN93</f>
        <v/>
      </c>
      <c r="LN7" s="20">
        <f>'1_PLANTILLA_MENSUAL'!LO93</f>
        <v/>
      </c>
      <c r="LO7" s="20">
        <f>'1_PLANTILLA_MENSUAL'!LP93</f>
        <v/>
      </c>
      <c r="LP7" s="20">
        <f>'1_PLANTILLA_MENSUAL'!LQ93</f>
        <v/>
      </c>
      <c r="LQ7" s="20">
        <f>'1_PLANTILLA_MENSUAL'!LR93</f>
        <v/>
      </c>
      <c r="LR7" s="20">
        <f>'1_PLANTILLA_MENSUAL'!LS93</f>
        <v/>
      </c>
      <c r="LS7" s="20">
        <f>'1_PLANTILLA_MENSUAL'!LT93</f>
        <v/>
      </c>
      <c r="LT7" s="20">
        <f>'1_PLANTILLA_MENSUAL'!LU93</f>
        <v/>
      </c>
      <c r="LU7" s="20">
        <f>'1_PLANTILLA_MENSUAL'!LV93</f>
        <v/>
      </c>
      <c r="LV7" s="20">
        <f>'1_PLANTILLA_MENSUAL'!LW93</f>
        <v/>
      </c>
      <c r="LW7" s="20">
        <f>'1_PLANTILLA_MENSUAL'!LX93</f>
        <v/>
      </c>
      <c r="LX7" s="20">
        <f>'1_PLANTILLA_MENSUAL'!LY93</f>
        <v/>
      </c>
      <c r="LY7" s="20">
        <f>'1_PLANTILLA_MENSUAL'!LZ93</f>
        <v/>
      </c>
      <c r="LZ7" s="20">
        <f>'1_PLANTILLA_MENSUAL'!MA93</f>
        <v/>
      </c>
      <c r="MA7" s="20">
        <f>'1_PLANTILLA_MENSUAL'!MB93</f>
        <v/>
      </c>
      <c r="MB7" s="20">
        <f>'1_PLANTILLA_MENSUAL'!MC93</f>
        <v/>
      </c>
      <c r="MC7" s="20">
        <f>'1_PLANTILLA_MENSUAL'!MD93</f>
        <v/>
      </c>
      <c r="MD7" s="20">
        <f>'1_PLANTILLA_MENSUAL'!ME93</f>
        <v/>
      </c>
      <c r="ME7" s="20">
        <f>'1_PLANTILLA_MENSUAL'!MF93</f>
        <v/>
      </c>
      <c r="MF7" s="20">
        <f>'1_PLANTILLA_MENSUAL'!MG93</f>
        <v/>
      </c>
      <c r="MG7" s="20">
        <f>'1_PLANTILLA_MENSUAL'!MH93</f>
        <v/>
      </c>
      <c r="MH7" s="20">
        <f>'1_PLANTILLA_MENSUAL'!MI93</f>
        <v/>
      </c>
      <c r="MI7" s="20">
        <f>'1_PLANTILLA_MENSUAL'!MJ93</f>
        <v/>
      </c>
      <c r="MJ7" s="20">
        <f>'1_PLANTILLA_MENSUAL'!MK93</f>
        <v/>
      </c>
      <c r="MK7" s="20">
        <f>'1_PLANTILLA_MENSUAL'!ML93</f>
        <v/>
      </c>
      <c r="ML7" s="20">
        <f>'1_PLANTILLA_MENSUAL'!MM93</f>
        <v/>
      </c>
      <c r="MM7" s="20">
        <f>'1_PLANTILLA_MENSUAL'!MN93</f>
        <v/>
      </c>
      <c r="MN7" s="20">
        <f>'1_PLANTILLA_MENSUAL'!MO93</f>
        <v/>
      </c>
      <c r="MO7" s="20">
        <f>'1_PLANTILLA_MENSUAL'!MP93</f>
        <v/>
      </c>
      <c r="MP7" s="20">
        <f>'1_PLANTILLA_MENSUAL'!MQ93</f>
        <v/>
      </c>
      <c r="MQ7" s="20">
        <f>'1_PLANTILLA_MENSUAL'!MR93</f>
        <v/>
      </c>
      <c r="MR7" s="20">
        <f>'1_PLANTILLA_MENSUAL'!MS93</f>
        <v/>
      </c>
      <c r="MS7" s="20">
        <f>'1_PLANTILLA_MENSUAL'!MT93</f>
        <v/>
      </c>
      <c r="MT7" s="20">
        <f>'1_PLANTILLA_MENSUAL'!MU93</f>
        <v/>
      </c>
      <c r="MU7" s="20">
        <f>'1_PLANTILLA_MENSUAL'!MV93</f>
        <v/>
      </c>
      <c r="MV7" s="20">
        <f>'1_PLANTILLA_MENSUAL'!MW93</f>
        <v/>
      </c>
      <c r="MW7" s="20">
        <f>'1_PLANTILLA_MENSUAL'!MX93</f>
        <v/>
      </c>
      <c r="MX7" s="20">
        <f>'1_PLANTILLA_MENSUAL'!MY93</f>
        <v/>
      </c>
      <c r="MY7" s="20">
        <f>'1_PLANTILLA_MENSUAL'!MZ93</f>
        <v/>
      </c>
      <c r="MZ7" s="20">
        <f>'1_PLANTILLA_MENSUAL'!NA93</f>
        <v/>
      </c>
      <c r="NA7" s="20">
        <f>'1_PLANTILLA_MENSUAL'!NB93</f>
        <v/>
      </c>
      <c r="NB7" s="20">
        <f>'1_PLANTILLA_MENSUAL'!NC93</f>
        <v/>
      </c>
      <c r="NC7" s="20">
        <f>'1_PLANTILLA_MENSUAL'!ND93</f>
        <v/>
      </c>
      <c r="ND7" s="20">
        <f>'1_PLANTILLA_MENSUAL'!NE93</f>
        <v/>
      </c>
      <c r="NE7" s="20">
        <f>'1_PLANTILLA_MENSUAL'!NF93</f>
        <v/>
      </c>
      <c r="NF7" s="20">
        <f>'1_PLANTILLA_MENSUAL'!NG93</f>
        <v/>
      </c>
      <c r="NG7" s="20">
        <f>'1_PLANTILLA_MENSUAL'!NH93</f>
        <v/>
      </c>
      <c r="NH7" s="20">
        <f>'1_PLANTILLA_MENSUAL'!NI93</f>
        <v/>
      </c>
      <c r="NI7" s="20">
        <f>'1_PLANTILLA_MENSUAL'!NJ93</f>
        <v/>
      </c>
      <c r="NJ7" s="20">
        <f>'1_PLANTILLA_MENSUAL'!NK93</f>
        <v/>
      </c>
      <c r="NK7" s="20">
        <f>'1_PLANTILLA_MENSUAL'!NL93</f>
        <v/>
      </c>
      <c r="NL7" s="20">
        <f>'1_PLANTILLA_MENSUAL'!NM93</f>
        <v/>
      </c>
      <c r="NM7" s="20">
        <f>'1_PLANTILLA_MENSUAL'!NN93</f>
        <v/>
      </c>
      <c r="NN7" s="20">
        <f>'1_PLANTILLA_MENSUAL'!NO93</f>
        <v/>
      </c>
      <c r="NO7" s="20">
        <f>'1_PLANTILLA_MENSUAL'!NP93</f>
        <v/>
      </c>
      <c r="NP7" s="20">
        <f>'1_PLANTILLA_MENSUAL'!NQ93</f>
        <v/>
      </c>
      <c r="NQ7" s="20">
        <f>'1_PLANTILLA_MENSUAL'!NR93</f>
        <v/>
      </c>
      <c r="NR7" s="20">
        <f>'1_PLANTILLA_MENSUAL'!NS93</f>
        <v/>
      </c>
      <c r="NS7" s="20">
        <f>'1_PLANTILLA_MENSUAL'!NT93</f>
        <v/>
      </c>
      <c r="NT7" s="20">
        <f>'1_PLANTILLA_MENSUAL'!NU93</f>
        <v/>
      </c>
      <c r="NU7" s="20">
        <f>'1_PLANTILLA_MENSUAL'!NV93</f>
        <v/>
      </c>
      <c r="NV7" s="20">
        <f>'1_PLANTILLA_MENSUAL'!NW93</f>
        <v/>
      </c>
      <c r="NW7" s="20">
        <f>'1_PLANTILLA_MENSUAL'!NX93</f>
        <v/>
      </c>
      <c r="NX7" s="20">
        <f>'1_PLANTILLA_MENSUAL'!NY93</f>
        <v/>
      </c>
      <c r="NY7" s="20">
        <f>'1_PLANTILLA_MENSUAL'!NZ93</f>
        <v/>
      </c>
      <c r="NZ7" s="20">
        <f>'1_PLANTILLA_MENSUAL'!OA93</f>
        <v/>
      </c>
      <c r="OA7" s="20">
        <f>'1_PLANTILLA_MENSUAL'!OB93</f>
        <v/>
      </c>
      <c r="OB7" s="20">
        <f>'1_PLANTILLA_MENSUAL'!OC93</f>
        <v/>
      </c>
      <c r="OC7" s="20">
        <f>'1_PLANTILLA_MENSUAL'!OD93</f>
        <v/>
      </c>
      <c r="OD7" s="20">
        <f>'1_PLANTILLA_MENSUAL'!OE93</f>
        <v/>
      </c>
      <c r="OE7" s="20">
        <f>'1_PLANTILLA_MENSUAL'!OF93</f>
        <v/>
      </c>
      <c r="OF7" s="20">
        <f>'1_PLANTILLA_MENSUAL'!OG93</f>
        <v/>
      </c>
      <c r="OG7" s="20">
        <f>'1_PLANTILLA_MENSUAL'!OH93</f>
        <v/>
      </c>
      <c r="OH7" s="20">
        <f>'1_PLANTILLA_MENSUAL'!OI93</f>
        <v/>
      </c>
      <c r="OI7" s="20">
        <f>'1_PLANTILLA_MENSUAL'!OJ93</f>
        <v/>
      </c>
      <c r="OJ7" s="20">
        <f>'1_PLANTILLA_MENSUAL'!OK93</f>
        <v/>
      </c>
      <c r="OK7" s="20">
        <f>'1_PLANTILLA_MENSUAL'!OL93</f>
        <v/>
      </c>
      <c r="OL7" s="20">
        <f>'1_PLANTILLA_MENSUAL'!OM93</f>
        <v/>
      </c>
      <c r="OM7" s="20">
        <f>'1_PLANTILLA_MENSUAL'!ON93</f>
        <v/>
      </c>
      <c r="ON7" s="20">
        <f>'1_PLANTILLA_MENSUAL'!OO93</f>
        <v/>
      </c>
      <c r="OO7" s="20">
        <f>'1_PLANTILLA_MENSUAL'!OP93</f>
        <v/>
      </c>
      <c r="OP7" s="20">
        <f>'1_PLANTILLA_MENSUAL'!OQ93</f>
        <v/>
      </c>
      <c r="OQ7" s="20">
        <f>'1_PLANTILLA_MENSUAL'!OR93</f>
        <v/>
      </c>
      <c r="OR7" s="20">
        <f>'1_PLANTILLA_MENSUAL'!OS93</f>
        <v/>
      </c>
      <c r="OS7" s="20">
        <f>'1_PLANTILLA_MENSUAL'!OT93</f>
        <v/>
      </c>
      <c r="OT7" s="20">
        <f>'1_PLANTILLA_MENSUAL'!OU93</f>
        <v/>
      </c>
      <c r="OU7" s="20">
        <f>'1_PLANTILLA_MENSUAL'!OV93</f>
        <v/>
      </c>
      <c r="OV7" s="20">
        <f>'1_PLANTILLA_MENSUAL'!OW93</f>
        <v/>
      </c>
      <c r="OW7" s="20">
        <f>'1_PLANTILLA_MENSUAL'!OX93</f>
        <v/>
      </c>
      <c r="OX7" s="20">
        <f>'1_PLANTILLA_MENSUAL'!OY93</f>
        <v/>
      </c>
      <c r="OY7" s="20">
        <f>'1_PLANTILLA_MENSUAL'!OZ93</f>
        <v/>
      </c>
      <c r="OZ7" s="20">
        <f>'1_PLANTILLA_MENSUAL'!PA93</f>
        <v/>
      </c>
      <c r="PA7" s="20">
        <f>'1_PLANTILLA_MENSUAL'!PB93</f>
        <v/>
      </c>
      <c r="PB7" s="20">
        <f>'1_PLANTILLA_MENSUAL'!PC93</f>
        <v/>
      </c>
      <c r="PC7" s="20">
        <f>'1_PLANTILLA_MENSUAL'!PD93</f>
        <v/>
      </c>
      <c r="PD7" s="20">
        <f>'1_PLANTILLA_MENSUAL'!PE93</f>
        <v/>
      </c>
      <c r="PE7" s="20">
        <f>'1_PLANTILLA_MENSUAL'!PF93</f>
        <v/>
      </c>
      <c r="PF7" s="20">
        <f>'1_PLANTILLA_MENSUAL'!PG93</f>
        <v/>
      </c>
      <c r="PG7" s="20">
        <f>'1_PLANTILLA_MENSUAL'!PH93</f>
        <v/>
      </c>
      <c r="PH7" s="20">
        <f>'1_PLANTILLA_MENSUAL'!PI93</f>
        <v/>
      </c>
      <c r="PI7" s="20">
        <f>'1_PLANTILLA_MENSUAL'!PJ93</f>
        <v/>
      </c>
      <c r="PJ7" s="20">
        <f>'1_PLANTILLA_MENSUAL'!PK93</f>
        <v/>
      </c>
      <c r="PK7" s="20">
        <f>'1_PLANTILLA_MENSUAL'!PL93</f>
        <v/>
      </c>
      <c r="PL7" s="20">
        <f>'1_PLANTILLA_MENSUAL'!PM93</f>
        <v/>
      </c>
      <c r="PM7" s="20">
        <f>'1_PLANTILLA_MENSUAL'!PN93</f>
        <v/>
      </c>
      <c r="PN7" s="20">
        <f>ANP7</f>
        <v/>
      </c>
      <c r="PO7" s="20">
        <f>ANQ7</f>
        <v/>
      </c>
      <c r="PP7" s="20">
        <f>ANR7</f>
        <v/>
      </c>
      <c r="PQ7" s="20">
        <f>ANS7</f>
        <v/>
      </c>
      <c r="PR7" s="20">
        <f>ANT7</f>
        <v/>
      </c>
      <c r="PS7" s="20">
        <f>ANU7</f>
        <v/>
      </c>
      <c r="PT7" s="20">
        <f>ANV7</f>
        <v/>
      </c>
      <c r="PU7" s="20">
        <f>ANW7</f>
        <v/>
      </c>
      <c r="PV7" s="20">
        <f>ANX7</f>
        <v/>
      </c>
      <c r="PW7" s="20">
        <f>'1_PLANTILLA_MENSUAL'!PX93</f>
        <v/>
      </c>
      <c r="PX7" s="20">
        <f>'1_PLANTILLA_MENSUAL'!PY93</f>
        <v/>
      </c>
      <c r="PY7" s="20">
        <f>'1_PLANTILLA_MENSUAL'!PZ93</f>
        <v/>
      </c>
      <c r="PZ7" s="20">
        <f>'1_PLANTILLA_MENSUAL'!QA93</f>
        <v/>
      </c>
      <c r="QA7" s="20">
        <f>'1_PLANTILLA_MENSUAL'!QB93</f>
        <v/>
      </c>
      <c r="QB7" s="20">
        <f>'1_PLANTILLA_MENSUAL'!QC93</f>
        <v/>
      </c>
      <c r="QC7" s="20">
        <f>'1_PLANTILLA_MENSUAL'!QD93</f>
        <v/>
      </c>
      <c r="QD7" s="20">
        <f>'1_PLANTILLA_MENSUAL'!QE93</f>
        <v/>
      </c>
      <c r="QE7" s="20">
        <f>'1_PLANTILLA_MENSUAL'!QF93</f>
        <v/>
      </c>
      <c r="QF7" s="20">
        <f>'1_PLANTILLA_MENSUAL'!QG93</f>
        <v/>
      </c>
      <c r="QG7" s="20">
        <f>'1_PLANTILLA_MENSUAL'!QH93</f>
        <v/>
      </c>
      <c r="QH7" s="20">
        <f>'1_PLANTILLA_MENSUAL'!QI93</f>
        <v/>
      </c>
      <c r="QI7" s="20">
        <f>'1_PLANTILLA_MENSUAL'!QJ93</f>
        <v/>
      </c>
      <c r="QJ7" s="20">
        <f>'1_PLANTILLA_MENSUAL'!QK93</f>
        <v/>
      </c>
      <c r="QK7" s="20">
        <f>'1_PLANTILLA_MENSUAL'!QL93</f>
        <v/>
      </c>
      <c r="QL7" s="20">
        <f>'1_PLANTILLA_MENSUAL'!QM93</f>
        <v/>
      </c>
      <c r="QM7" s="20">
        <f>'1_PLANTILLA_MENSUAL'!QN93</f>
        <v/>
      </c>
      <c r="QN7" s="20">
        <f>'1_PLANTILLA_MENSUAL'!QO93</f>
        <v/>
      </c>
      <c r="QO7" s="20">
        <f>'1_PLANTILLA_MENSUAL'!QP93</f>
        <v/>
      </c>
      <c r="QP7" s="20">
        <f>'1_PLANTILLA_MENSUAL'!QQ93</f>
        <v/>
      </c>
      <c r="QQ7" s="20">
        <f>'1_PLANTILLA_MENSUAL'!QR93</f>
        <v/>
      </c>
      <c r="QR7" s="20">
        <f>'1_PLANTILLA_MENSUAL'!QS93</f>
        <v/>
      </c>
      <c r="QS7" s="20">
        <f>'1_PLANTILLA_MENSUAL'!QT93</f>
        <v/>
      </c>
      <c r="QT7" s="20">
        <f>'1_PLANTILLA_MENSUAL'!QU93</f>
        <v/>
      </c>
      <c r="QU7" s="20">
        <f>'1_PLANTILLA_MENSUAL'!QV93</f>
        <v/>
      </c>
      <c r="QV7" s="20">
        <f>'1_PLANTILLA_MENSUAL'!QW93</f>
        <v/>
      </c>
      <c r="QW7" s="20">
        <f>'1_PLANTILLA_MENSUAL'!QX93</f>
        <v/>
      </c>
      <c r="QX7" s="20">
        <f>'1_PLANTILLA_MENSUAL'!QY93</f>
        <v/>
      </c>
      <c r="QY7" s="20">
        <f>'1_PLANTILLA_MENSUAL'!QZ93</f>
        <v/>
      </c>
      <c r="QZ7" s="20">
        <f>'1_PLANTILLA_MENSUAL'!RA93</f>
        <v/>
      </c>
      <c r="RA7" s="20">
        <f>'1_PLANTILLA_MENSUAL'!RB93</f>
        <v/>
      </c>
      <c r="RB7" s="20">
        <f>'1_PLANTILLA_MENSUAL'!RC93</f>
        <v/>
      </c>
      <c r="RC7" s="20">
        <f>'1_PLANTILLA_MENSUAL'!RD93</f>
        <v/>
      </c>
      <c r="RD7" s="20">
        <f>'1_PLANTILLA_MENSUAL'!RE93</f>
        <v/>
      </c>
      <c r="RE7" s="389">
        <f>'2_MERCADO_PRIVADO'!E93</f>
        <v/>
      </c>
      <c r="RF7" s="389">
        <f>'2_MERCADO_PRIVADO'!F93</f>
        <v/>
      </c>
      <c r="RG7" s="389">
        <f>'2_MERCADO_PRIVADO'!G93</f>
        <v/>
      </c>
      <c r="RH7" s="389">
        <f>'2_MERCADO_PRIVADO'!H93</f>
        <v/>
      </c>
      <c r="RI7" s="389">
        <f>'2_MERCADO_PRIVADO'!I93</f>
        <v/>
      </c>
      <c r="RJ7" s="389">
        <f>'2_MERCADO_PRIVADO'!J93</f>
        <v/>
      </c>
      <c r="RK7" s="389">
        <f>'2_MERCADO_PRIVADO'!K93</f>
        <v/>
      </c>
      <c r="RL7" s="389">
        <f>'2_MERCADO_PRIVADO'!L93</f>
        <v/>
      </c>
      <c r="RM7" s="389">
        <f>'2_MERCADO_PRIVADO'!M93</f>
        <v/>
      </c>
      <c r="RN7" s="389">
        <f>'2_MERCADO_PRIVADO'!N93</f>
        <v/>
      </c>
      <c r="RO7" s="389">
        <f>'2_MERCADO_PRIVADO'!O93</f>
        <v/>
      </c>
      <c r="RP7" s="389">
        <f>'2_MERCADO_PRIVADO'!P93</f>
        <v/>
      </c>
      <c r="RQ7" s="389">
        <f>'2_MERCADO_PRIVADO'!Q93</f>
        <v/>
      </c>
      <c r="RR7" s="389">
        <f>'2_MERCADO_PRIVADO'!R93</f>
        <v/>
      </c>
      <c r="RS7" s="389">
        <f>'2_MERCADO_PRIVADO'!S93</f>
        <v/>
      </c>
      <c r="RT7" s="389">
        <f>'2_MERCADO_PRIVADO'!T93</f>
        <v/>
      </c>
      <c r="RU7" s="389">
        <f>'2_MERCADO_PRIVADO'!U93</f>
        <v/>
      </c>
      <c r="RV7" s="389">
        <f>'2_MERCADO_PRIVADO'!V93</f>
        <v/>
      </c>
      <c r="RW7" s="389">
        <f>'2_MERCADO_PRIVADO'!W93</f>
        <v/>
      </c>
      <c r="RX7" s="389">
        <f>'2_MERCADO_PRIVADO'!X93</f>
        <v/>
      </c>
      <c r="RY7" s="389">
        <f>'2_MERCADO_PRIVADO'!Y93</f>
        <v/>
      </c>
      <c r="RZ7" s="389">
        <f>'2_MERCADO_PRIVADO'!Z93</f>
        <v/>
      </c>
      <c r="SA7" s="389">
        <f>'2_MERCADO_PRIVADO'!AA93</f>
        <v/>
      </c>
      <c r="SB7" s="389">
        <f>'2_MERCADO_PRIVADO'!AB93</f>
        <v/>
      </c>
      <c r="SC7" s="389">
        <f>'2_MERCADO_PRIVADO'!AC93</f>
        <v/>
      </c>
      <c r="SD7" s="389">
        <f>'2_MERCADO_PRIVADO'!AD93</f>
        <v/>
      </c>
      <c r="SE7" s="389">
        <f>'2_MERCADO_PRIVADO'!AE93</f>
        <v/>
      </c>
      <c r="SF7" s="389">
        <f>'2_MERCADO_PRIVADO'!AF93</f>
        <v/>
      </c>
      <c r="SG7" s="389">
        <f>'2_MERCADO_PRIVADO'!AG93</f>
        <v/>
      </c>
      <c r="SH7" s="389">
        <f>'2_MERCADO_PRIVADO'!AH93</f>
        <v/>
      </c>
      <c r="SI7" s="389">
        <f>'2_MERCADO_PRIVADO'!AI93</f>
        <v/>
      </c>
      <c r="SJ7" s="389">
        <f>'2_MERCADO_PRIVADO'!AJ93</f>
        <v/>
      </c>
      <c r="SK7" s="389">
        <f>'2_MERCADO_PRIVADO'!AK93</f>
        <v/>
      </c>
      <c r="SL7" s="389">
        <f>'2_MERCADO_PRIVADO'!AL93</f>
        <v/>
      </c>
      <c r="SM7" s="389">
        <f>'2_MERCADO_PRIVADO'!AM93</f>
        <v/>
      </c>
      <c r="SN7" s="389">
        <f>'2_MERCADO_PRIVADO'!AN93</f>
        <v/>
      </c>
      <c r="SO7" s="389">
        <f>'2_MERCADO_PRIVADO'!AO93</f>
        <v/>
      </c>
      <c r="SP7" s="389">
        <f>'2_MERCADO_PRIVADO'!AP93</f>
        <v/>
      </c>
      <c r="SQ7" s="389">
        <f>'2_MERCADO_PRIVADO'!AQ93</f>
        <v/>
      </c>
      <c r="SR7" s="389">
        <f>'2_MERCADO_PRIVADO'!AR93</f>
        <v/>
      </c>
      <c r="SS7" s="389">
        <f>'2_MERCADO_PRIVADO'!AS93</f>
        <v/>
      </c>
      <c r="ST7" s="389">
        <f>'2_MERCADO_PRIVADO'!AT93</f>
        <v/>
      </c>
      <c r="SU7" s="389">
        <f>'2_MERCADO_PRIVADO'!AU93</f>
        <v/>
      </c>
      <c r="SV7" s="389">
        <f>'2_MERCADO_PRIVADO'!AV93</f>
        <v/>
      </c>
      <c r="SW7" s="389">
        <f>'2_MERCADO_PRIVADO'!AW93</f>
        <v/>
      </c>
      <c r="SX7" s="389">
        <f>'2_MERCADO_PRIVADO'!AX93</f>
        <v/>
      </c>
      <c r="SY7" s="389">
        <f>'2_MERCADO_PRIVADO'!AY93</f>
        <v/>
      </c>
      <c r="SZ7" s="389">
        <f>'2_MERCADO_PRIVADO'!AZ93</f>
        <v/>
      </c>
      <c r="TA7" s="389">
        <f>'2_MERCADO_PRIVADO'!BA93</f>
        <v/>
      </c>
      <c r="TB7" s="389">
        <f>'2_MERCADO_PRIVADO'!BB93</f>
        <v/>
      </c>
      <c r="TC7" s="389">
        <f>'2_MERCADO_PRIVADO'!BC93</f>
        <v/>
      </c>
      <c r="TD7" s="389">
        <f>'2_MERCADO_PRIVADO'!BD93</f>
        <v/>
      </c>
      <c r="TE7" s="389">
        <f>'2_MERCADO_PRIVADO'!BE93</f>
        <v/>
      </c>
      <c r="TF7" s="389">
        <f>'2_MERCADO_PRIVADO'!BF93</f>
        <v/>
      </c>
      <c r="TG7" s="389">
        <f>'2_MERCADO_PRIVADO'!BG93</f>
        <v/>
      </c>
      <c r="TH7" s="389">
        <f>'2_MERCADO_PRIVADO'!BH93</f>
        <v/>
      </c>
      <c r="TI7" s="389">
        <f>'2_MERCADO_PRIVADO'!BI93</f>
        <v/>
      </c>
      <c r="TJ7" s="389">
        <f>'2_MERCADO_PRIVADO'!BJ93</f>
        <v/>
      </c>
      <c r="TK7" s="389">
        <f>'2_MERCADO_PRIVADO'!BK93</f>
        <v/>
      </c>
      <c r="TL7" s="389">
        <f>'2_MERCADO_PRIVADO'!BL93</f>
        <v/>
      </c>
      <c r="TM7" s="389">
        <f>'2_MERCADO_PRIVADO'!BM93</f>
        <v/>
      </c>
      <c r="TN7" s="389">
        <f>'2_MERCADO_PRIVADO'!BN93</f>
        <v/>
      </c>
      <c r="TO7" s="389">
        <f>'2_MERCADO_PRIVADO'!BO93</f>
        <v/>
      </c>
      <c r="TP7" s="389">
        <f>'2_MERCADO_PRIVADO'!BP93</f>
        <v/>
      </c>
      <c r="TQ7" s="389">
        <f>'2_MERCADO_PRIVADO'!BQ93</f>
        <v/>
      </c>
      <c r="TR7" s="389">
        <f>'2_MERCADO_PRIVADO'!BR93</f>
        <v/>
      </c>
      <c r="TS7" s="389">
        <f>'2_MERCADO_PRIVADO'!BS93</f>
        <v/>
      </c>
      <c r="TT7" s="389">
        <f>'2_MERCADO_PRIVADO'!BT93</f>
        <v/>
      </c>
      <c r="TU7" s="389">
        <f>'2_MERCADO_PRIVADO'!BU93</f>
        <v/>
      </c>
      <c r="TV7" s="389">
        <f>'2_MERCADO_PRIVADO'!BV93</f>
        <v/>
      </c>
      <c r="TW7" s="389">
        <f>'2_MERCADO_PRIVADO'!BW93</f>
        <v/>
      </c>
      <c r="TX7" s="389">
        <f>'2_MERCADO_PRIVADO'!BX93</f>
        <v/>
      </c>
      <c r="TY7" s="389">
        <f>'2_MERCADO_PRIVADO'!BY93</f>
        <v/>
      </c>
      <c r="TZ7" s="389">
        <f>'2_MERCADO_PRIVADO'!BZ93</f>
        <v/>
      </c>
      <c r="UA7" s="389">
        <f>'2_MERCADO_PRIVADO'!CA93</f>
        <v/>
      </c>
      <c r="UB7" s="389">
        <f>'2_MERCADO_PRIVADO'!CB93</f>
        <v/>
      </c>
      <c r="UC7" s="389">
        <f>'2_MERCADO_PRIVADO'!CC93</f>
        <v/>
      </c>
      <c r="UD7" s="389">
        <f>'2_MERCADO_PRIVADO'!CD93</f>
        <v/>
      </c>
      <c r="UE7" s="389">
        <f>'2_MERCADO_PRIVADO'!CE93</f>
        <v/>
      </c>
      <c r="UF7" s="389">
        <f>'2_MERCADO_PRIVADO'!CF93</f>
        <v/>
      </c>
      <c r="UG7" s="389">
        <f>'2_MERCADO_PRIVADO'!CG93</f>
        <v/>
      </c>
      <c r="UH7" s="389">
        <f>'2_MERCADO_PRIVADO'!CH93</f>
        <v/>
      </c>
      <c r="UI7" s="389">
        <f>'2_MERCADO_PRIVADO'!CI93</f>
        <v/>
      </c>
      <c r="UJ7" s="389">
        <f>'2_MERCADO_PRIVADO'!CJ93</f>
        <v/>
      </c>
      <c r="UK7" s="389">
        <f>'2_MERCADO_PRIVADO'!CK93</f>
        <v/>
      </c>
      <c r="UL7" s="389">
        <f>'2_MERCADO_PRIVADO'!CL93</f>
        <v/>
      </c>
      <c r="UM7" s="389">
        <f>'2_MERCADO_PRIVADO'!CM93</f>
        <v/>
      </c>
      <c r="UN7" s="389">
        <f>'2_MERCADO_PRIVADO'!CN93</f>
        <v/>
      </c>
      <c r="UO7" s="389">
        <f>'2_MERCADO_PRIVADO'!CO93</f>
        <v/>
      </c>
      <c r="UP7" s="389">
        <f>'2_MERCADO_PRIVADO'!CP93</f>
        <v/>
      </c>
      <c r="UQ7" s="389">
        <f>'2_MERCADO_PRIVADO'!CQ93</f>
        <v/>
      </c>
      <c r="UR7" s="389">
        <f>'2_MERCADO_PRIVADO'!CR93</f>
        <v/>
      </c>
      <c r="US7" s="389">
        <f>'2_MERCADO_PRIVADO'!CS93</f>
        <v/>
      </c>
      <c r="UT7" s="389">
        <f>'2_MERCADO_PRIVADO'!CT93</f>
        <v/>
      </c>
      <c r="UU7" s="389">
        <f>'2_MERCADO_PRIVADO'!CU93</f>
        <v/>
      </c>
      <c r="UV7" s="389">
        <f>'2_MERCADO_PRIVADO'!CV93</f>
        <v/>
      </c>
      <c r="UW7" s="389">
        <f>'2_MERCADO_PRIVADO'!CW93</f>
        <v/>
      </c>
      <c r="UX7" s="389">
        <f>'2_MERCADO_PRIVADO'!CX93</f>
        <v/>
      </c>
      <c r="UY7" s="389">
        <f>'2_MERCADO_PRIVADO'!CY93</f>
        <v/>
      </c>
      <c r="UZ7" s="389">
        <f>'2_MERCADO_PRIVADO'!CZ93</f>
        <v/>
      </c>
      <c r="VA7" s="389">
        <f>'2_MERCADO_PRIVADO'!DA93</f>
        <v/>
      </c>
      <c r="VB7" s="389">
        <f>'2_MERCADO_PRIVADO'!DB93</f>
        <v/>
      </c>
      <c r="VC7" s="389">
        <f>'2_MERCADO_PRIVADO'!DC93</f>
        <v/>
      </c>
      <c r="VD7" s="389">
        <f>'2_MERCADO_PRIVADO'!DD93</f>
        <v/>
      </c>
      <c r="VE7" s="389">
        <f>'2_MERCADO_PRIVADO'!DE93</f>
        <v/>
      </c>
      <c r="VF7" s="389">
        <f>'2_MERCADO_PRIVADO'!DF93</f>
        <v/>
      </c>
      <c r="VG7" s="389">
        <f>'2_MERCADO_PRIVADO'!DG93</f>
        <v/>
      </c>
      <c r="VH7" s="389">
        <f>'2_MERCADO_PRIVADO'!DH93</f>
        <v/>
      </c>
      <c r="VI7" s="389">
        <f>'2_MERCADO_PRIVADO'!DI93</f>
        <v/>
      </c>
      <c r="VJ7" s="389">
        <f>'2_MERCADO_PRIVADO'!DJ93</f>
        <v/>
      </c>
      <c r="VK7" s="389">
        <f>'2_MERCADO_PRIVADO'!DK93</f>
        <v/>
      </c>
      <c r="VL7" s="389">
        <f>'2_MERCADO_PRIVADO'!DL93</f>
        <v/>
      </c>
      <c r="VM7" s="389">
        <f>'2_MERCADO_PRIVADO'!DM93</f>
        <v/>
      </c>
      <c r="VN7" s="389">
        <f>'2_MERCADO_PRIVADO'!DN93</f>
        <v/>
      </c>
      <c r="VO7" s="389">
        <f>'2_MERCADO_PRIVADO'!DO93</f>
        <v/>
      </c>
      <c r="VP7" s="389">
        <f>'2_MERCADO_PRIVADO'!DP93</f>
        <v/>
      </c>
      <c r="VQ7" s="389">
        <f>'2_MERCADO_PRIVADO'!DQ93</f>
        <v/>
      </c>
      <c r="VR7" s="389">
        <f>'2_MERCADO_PRIVADO'!DR93</f>
        <v/>
      </c>
      <c r="VS7" s="389">
        <f>'2_MERCADO_PRIVADO'!DS93</f>
        <v/>
      </c>
      <c r="VT7" s="389">
        <f>'2_MERCADO_PRIVADO'!DT93</f>
        <v/>
      </c>
      <c r="VU7" s="389">
        <f>'2_MERCADO_PRIVADO'!DU93</f>
        <v/>
      </c>
      <c r="VV7" s="389">
        <f>'2_MERCADO_PRIVADO'!DV93</f>
        <v/>
      </c>
      <c r="VW7" s="389">
        <f>'2_MERCADO_PRIVADO'!DW93</f>
        <v/>
      </c>
      <c r="VX7" s="389">
        <f>'2_MERCADO_PRIVADO'!DX93</f>
        <v/>
      </c>
      <c r="VY7" s="389">
        <f>'2_MERCADO_PRIVADO'!DY93</f>
        <v/>
      </c>
      <c r="VZ7" s="389">
        <f>'2_MERCADO_PRIVADO'!DZ93</f>
        <v/>
      </c>
      <c r="WA7" s="389">
        <f>'2_MERCADO_PRIVADO'!EA93</f>
        <v/>
      </c>
      <c r="WB7" s="389">
        <f>'2_MERCADO_PRIVADO'!EB93</f>
        <v/>
      </c>
      <c r="WC7" s="389">
        <f>'2_MERCADO_PRIVADO'!EC93</f>
        <v/>
      </c>
      <c r="WD7" s="389">
        <f>'2_MERCADO_PRIVADO'!ED93</f>
        <v/>
      </c>
      <c r="WE7" s="389">
        <f>'2_MERCADO_PRIVADO'!EE93</f>
        <v/>
      </c>
      <c r="WF7" s="389">
        <f>'2_MERCADO_PRIVADO'!EF93</f>
        <v/>
      </c>
      <c r="WG7" s="389">
        <f>'2_MERCADO_PRIVADO'!EG93</f>
        <v/>
      </c>
      <c r="WH7" s="389">
        <f>'2_MERCADO_PRIVADO'!EH93</f>
        <v/>
      </c>
      <c r="WI7" s="389">
        <f>'2_MERCADO_PRIVADO'!EI93</f>
        <v/>
      </c>
      <c r="WJ7" s="389">
        <f>'2_MERCADO_PRIVADO'!EJ93</f>
        <v/>
      </c>
      <c r="WK7" s="389">
        <f>'2_MERCADO_PRIVADO'!EK93</f>
        <v/>
      </c>
      <c r="WL7" s="389">
        <f>'2_MERCADO_PRIVADO'!EL93</f>
        <v/>
      </c>
      <c r="WM7" s="389">
        <f>'2_MERCADO_PRIVADO'!EM93</f>
        <v/>
      </c>
      <c r="WN7" s="389">
        <f>'2_MERCADO_PRIVADO'!EN93</f>
        <v/>
      </c>
      <c r="WO7" s="389">
        <f>'2_MERCADO_PRIVADO'!EO93</f>
        <v/>
      </c>
      <c r="WP7" s="389">
        <f>'2_MERCADO_PRIVADO'!EP93</f>
        <v/>
      </c>
      <c r="WQ7" s="389">
        <f>'2_MERCADO_PRIVADO'!EQ93</f>
        <v/>
      </c>
      <c r="WR7" s="389">
        <f>'2_MERCADO_PRIVADO'!ER93</f>
        <v/>
      </c>
      <c r="WS7" s="389">
        <f>'2_MERCADO_PRIVADO'!ES93</f>
        <v/>
      </c>
      <c r="WT7" s="389">
        <f>'2_MERCADO_PRIVADO'!ET93</f>
        <v/>
      </c>
      <c r="WU7" s="389">
        <f>'2_MERCADO_PRIVADO'!EU93</f>
        <v/>
      </c>
      <c r="WV7" s="389">
        <f>'2_MERCADO_PRIVADO'!EV93</f>
        <v/>
      </c>
      <c r="WW7" s="389">
        <f>'2_MERCADO_PRIVADO'!EW93</f>
        <v/>
      </c>
      <c r="WX7" s="389">
        <f>'2_MERCADO_PRIVADO'!EX93</f>
        <v/>
      </c>
      <c r="WY7" s="389">
        <f>'2_MERCADO_PRIVADO'!EY93</f>
        <v/>
      </c>
      <c r="WZ7" s="389">
        <f>'2_MERCADO_PRIVADO'!EZ93</f>
        <v/>
      </c>
      <c r="XA7" s="389">
        <f>'2_MERCADO_PRIVADO'!FA93</f>
        <v/>
      </c>
      <c r="XB7" s="389">
        <f>'2_MERCADO_PRIVADO'!FB93</f>
        <v/>
      </c>
      <c r="XC7" s="389">
        <f>'2_MERCADO_PRIVADO'!FC93</f>
        <v/>
      </c>
      <c r="XD7" s="389">
        <f>'2_MERCADO_PRIVADO'!FD93</f>
        <v/>
      </c>
      <c r="XE7" s="389">
        <f>'2_MERCADO_PRIVADO'!FE93</f>
        <v/>
      </c>
      <c r="XF7" s="389">
        <f>'2_MERCADO_PRIVADO'!FF93</f>
        <v/>
      </c>
      <c r="XG7" s="389">
        <f>'2_MERCADO_PRIVADO'!FG93</f>
        <v/>
      </c>
      <c r="XH7" s="389">
        <f>'2_MERCADO_PRIVADO'!FH93</f>
        <v/>
      </c>
      <c r="XI7" s="389">
        <f>'2_MERCADO_PRIVADO'!FI93</f>
        <v/>
      </c>
      <c r="XJ7" s="389">
        <f>'2_MERCADO_PRIVADO'!FJ93</f>
        <v/>
      </c>
      <c r="XK7" s="389">
        <f>'2_MERCADO_PRIVADO'!FK93</f>
        <v/>
      </c>
      <c r="XL7" s="389">
        <f>'2_MERCADO_PRIVADO'!FL93</f>
        <v/>
      </c>
      <c r="XM7" s="389">
        <f>'2_MERCADO_PRIVADO'!FM93</f>
        <v/>
      </c>
      <c r="XN7" s="389">
        <f>'2_MERCADO_PRIVADO'!FN93</f>
        <v/>
      </c>
      <c r="XO7" s="389">
        <f>'2_MERCADO_PRIVADO'!FO93</f>
        <v/>
      </c>
      <c r="XP7" s="389">
        <f>'2_MERCADO_PRIVADO'!FP93</f>
        <v/>
      </c>
      <c r="XQ7" s="389">
        <f>'2_MERCADO_PRIVADO'!FQ93</f>
        <v/>
      </c>
      <c r="XR7" s="389">
        <f>'2_MERCADO_PRIVADO'!FR93</f>
        <v/>
      </c>
      <c r="XS7" s="389">
        <f>'2_MERCADO_PRIVADO'!FS93</f>
        <v/>
      </c>
      <c r="XT7" s="389">
        <f>'2_MERCADO_PRIVADO'!FT93</f>
        <v/>
      </c>
      <c r="XU7" s="389">
        <f>'2_MERCADO_PRIVADO'!FU93</f>
        <v/>
      </c>
      <c r="XV7" s="389">
        <f>'2_MERCADO_PRIVADO'!FV93</f>
        <v/>
      </c>
      <c r="XW7" s="389">
        <f>'2_MERCADO_PRIVADO'!FZ93</f>
        <v/>
      </c>
      <c r="XX7" s="389">
        <f>'2_MERCADO_PRIVADO'!FW93</f>
        <v/>
      </c>
      <c r="XY7" s="389">
        <f>'2_MERCADO_PRIVADO'!FX93</f>
        <v/>
      </c>
      <c r="XZ7" s="389">
        <f>'2_MERCADO_PRIVADO'!FY93</f>
        <v/>
      </c>
      <c r="YA7" s="389">
        <f>'2_MERCADO_PRIVADO'!GA93</f>
        <v/>
      </c>
      <c r="YB7" s="389">
        <f>'2_MERCADO_PRIVADO'!GB93</f>
        <v/>
      </c>
      <c r="YC7" s="389">
        <f>'2_MERCADO_PRIVADO'!GC93</f>
        <v/>
      </c>
      <c r="YD7" s="389">
        <f>'2_MERCADO_PRIVADO'!GD93</f>
        <v/>
      </c>
      <c r="YE7" s="389">
        <f>'2_MERCADO_PRIVADO'!GE93</f>
        <v/>
      </c>
      <c r="YF7" s="389">
        <f>'2_MERCADO_PRIVADO'!GF93</f>
        <v/>
      </c>
      <c r="YG7" s="389">
        <f>'2_MERCADO_PRIVADO'!GG93</f>
        <v/>
      </c>
      <c r="YH7" s="389">
        <f>'2_MERCADO_PRIVADO'!GH93</f>
        <v/>
      </c>
      <c r="YI7" s="389">
        <f>'2_MERCADO_PRIVADO'!GI93</f>
        <v/>
      </c>
      <c r="YJ7" s="389">
        <f>'2_MERCADO_PRIVADO'!GJ93</f>
        <v/>
      </c>
      <c r="YK7" s="389">
        <f>'2_MERCADO_PRIVADO'!GK93</f>
        <v/>
      </c>
      <c r="YL7" s="389">
        <f>'2_MERCADO_PRIVADO'!GL93</f>
        <v/>
      </c>
      <c r="YM7" s="389">
        <f>'2_MERCADO_PRIVADO'!GM93</f>
        <v/>
      </c>
      <c r="YN7" s="389">
        <f>'2_MERCADO_PRIVADO'!GN93</f>
        <v/>
      </c>
      <c r="YO7" s="389">
        <f>'2_MERCADO_PRIVADO'!GO93</f>
        <v/>
      </c>
      <c r="YP7" s="389">
        <f>'2_MERCADO_PRIVADO'!GP93</f>
        <v/>
      </c>
      <c r="YQ7" s="389">
        <f>'2_MERCADO_PRIVADO'!GQ93</f>
        <v/>
      </c>
      <c r="YR7" s="389">
        <f>'2_MERCADO_PRIVADO'!GR93</f>
        <v/>
      </c>
      <c r="YS7" s="389">
        <f>'2_MERCADO_PRIVADO'!GS93</f>
        <v/>
      </c>
      <c r="YT7" s="389">
        <f>'2_MERCADO_PRIVADO'!GT93</f>
        <v/>
      </c>
      <c r="YU7" s="389">
        <f>'2_MERCADO_PRIVADO'!GU93</f>
        <v/>
      </c>
      <c r="YV7" s="389">
        <f>'2_MERCADO_PRIVADO'!GV93</f>
        <v/>
      </c>
      <c r="YW7" s="389">
        <f>'2_MERCADO_PRIVADO'!GW93</f>
        <v/>
      </c>
      <c r="YX7" s="389">
        <f>'2_MERCADO_PRIVADO'!GX93</f>
        <v/>
      </c>
      <c r="YY7" s="389">
        <f>'2_MERCADO_PRIVADO'!GY93</f>
        <v/>
      </c>
      <c r="YZ7" s="389">
        <f>'2_MERCADO_PRIVADO'!GZ93</f>
        <v/>
      </c>
      <c r="ZA7" s="389">
        <f>'2_MERCADO_PRIVADO'!HA93</f>
        <v/>
      </c>
      <c r="ZB7" s="389">
        <f>'2_MERCADO_PRIVADO'!HB93</f>
        <v/>
      </c>
      <c r="ZC7" s="389">
        <f>'2_MERCADO_PRIVADO'!HC93</f>
        <v/>
      </c>
      <c r="ZD7" s="389">
        <f>'2_MERCADO_PRIVADO'!HD93</f>
        <v/>
      </c>
      <c r="ZE7" s="389">
        <f>'2_MERCADO_PRIVADO'!HE93</f>
        <v/>
      </c>
      <c r="ZF7" s="389">
        <f>'2_MERCADO_PRIVADO'!HF93</f>
        <v/>
      </c>
      <c r="ZG7" s="389">
        <f>'2_MERCADO_PRIVADO'!HG93</f>
        <v/>
      </c>
      <c r="ZH7" s="389">
        <f>'2_MERCADO_PRIVADO'!HH93</f>
        <v/>
      </c>
      <c r="ZI7" s="389">
        <f>'2_MERCADO_PRIVADO'!HI93</f>
        <v/>
      </c>
      <c r="ZJ7" s="389">
        <f>'2_MERCADO_PRIVADO'!HJ93</f>
        <v/>
      </c>
      <c r="ZK7" s="389">
        <f>'2_MERCADO_PRIVADO'!HK93</f>
        <v/>
      </c>
      <c r="ZL7" s="389">
        <f>'2_MERCADO_PRIVADO'!HL93</f>
        <v/>
      </c>
      <c r="ZM7" s="389">
        <f>'2_MERCADO_PRIVADO'!HM93</f>
        <v/>
      </c>
      <c r="ZN7" s="389">
        <f>'2_MERCADO_PRIVADO'!HN93</f>
        <v/>
      </c>
      <c r="ZO7" s="389">
        <f>'2_MERCADO_PRIVADO'!HO93</f>
        <v/>
      </c>
      <c r="ZP7" s="389">
        <f>'2_MERCADO_PRIVADO'!HP93</f>
        <v/>
      </c>
      <c r="ZQ7" s="389">
        <f>'2_MERCADO_PRIVADO'!HQ93</f>
        <v/>
      </c>
      <c r="ZR7" s="389">
        <f>'2_MERCADO_PRIVADO'!HR93</f>
        <v/>
      </c>
      <c r="ZS7" s="389">
        <f>'2_MERCADO_PRIVADO'!HS93</f>
        <v/>
      </c>
      <c r="ZT7" s="389">
        <f>'2_MERCADO_PRIVADO'!HT93</f>
        <v/>
      </c>
      <c r="ZU7" s="389">
        <f>'2_MERCADO_PRIVADO'!HU93</f>
        <v/>
      </c>
      <c r="ZV7" s="389">
        <f>'2_MERCADO_PRIVADO'!HV93</f>
        <v/>
      </c>
      <c r="ZW7" s="389">
        <f>'2_MERCADO_PRIVADO'!HW93</f>
        <v/>
      </c>
      <c r="ZX7" s="389">
        <f>'2_MERCADO_PRIVADO'!HX93</f>
        <v/>
      </c>
      <c r="ZY7" s="389">
        <f>'2_MERCADO_PRIVADO'!HY93</f>
        <v/>
      </c>
      <c r="ZZ7" s="389">
        <f>'2_MERCADO_PRIVADO'!HZ93</f>
        <v/>
      </c>
      <c r="AAA7" s="389">
        <f>'2_MERCADO_PRIVADO'!IA93</f>
        <v/>
      </c>
      <c r="AAB7" s="389">
        <f>'2_MERCADO_PRIVADO'!IB93</f>
        <v/>
      </c>
      <c r="AAC7" s="389">
        <f>'2_MERCADO_PRIVADO'!IC93</f>
        <v/>
      </c>
      <c r="AAD7" s="389">
        <f>'2_MERCADO_PRIVADO'!ID93</f>
        <v/>
      </c>
      <c r="AAE7" s="389">
        <f>'2_MERCADO_PRIVADO'!IE93</f>
        <v/>
      </c>
      <c r="AAF7" s="389">
        <f>'2_MERCADO_PRIVADO'!IF93</f>
        <v/>
      </c>
      <c r="AAG7" s="389">
        <f>'2_MERCADO_PRIVADO'!IG93</f>
        <v/>
      </c>
      <c r="AAH7" s="389">
        <f>'2_MERCADO_PRIVADO'!IH93</f>
        <v/>
      </c>
      <c r="AAI7" s="389">
        <f>'2_MERCADO_PRIVADO'!II93</f>
        <v/>
      </c>
      <c r="AAJ7" s="389">
        <f>'2_MERCADO_PRIVADO'!IJ93</f>
        <v/>
      </c>
      <c r="AAK7" s="389">
        <f>'2_MERCADO_PRIVADO'!IK93</f>
        <v/>
      </c>
      <c r="AAL7" s="389">
        <f>'2_MERCADO_PRIVADO'!IL93</f>
        <v/>
      </c>
      <c r="AAM7" s="389">
        <f>'2_MERCADO_PRIVADO'!IM93</f>
        <v/>
      </c>
      <c r="AAN7" s="389">
        <f>'2_MERCADO_PRIVADO'!IN93</f>
        <v/>
      </c>
      <c r="AAO7" s="389">
        <f>'2_MERCADO_PRIVADO'!IO93</f>
        <v/>
      </c>
      <c r="AAP7" s="389">
        <f>'2_MERCADO_PRIVADO'!IP93</f>
        <v/>
      </c>
      <c r="AAQ7" s="389">
        <f>'2_MERCADO_PRIVADO'!IQ93</f>
        <v/>
      </c>
      <c r="AAR7" s="389">
        <f>'2_MERCADO_PRIVADO'!IR93</f>
        <v/>
      </c>
      <c r="AAS7" s="389">
        <f>'2_MERCADO_PRIVADO'!IS93</f>
        <v/>
      </c>
      <c r="AAT7" s="389">
        <f>'2_MERCADO_PRIVADO'!IT93</f>
        <v/>
      </c>
      <c r="AAU7" s="389">
        <f>'2_MERCADO_PRIVADO'!IU93</f>
        <v/>
      </c>
      <c r="AAV7" s="389">
        <f>'2_MERCADO_PRIVADO'!IV93</f>
        <v/>
      </c>
      <c r="AAW7" s="389">
        <f>'2_MERCADO_PRIVADO'!IW93</f>
        <v/>
      </c>
      <c r="AAX7" s="389">
        <f>'2_MERCADO_PRIVADO'!IX93</f>
        <v/>
      </c>
      <c r="AAY7" s="389">
        <f>'2_MERCADO_PRIVADO'!IY93</f>
        <v/>
      </c>
      <c r="AAZ7" s="389">
        <f>'2_MERCADO_PRIVADO'!IZ93</f>
        <v/>
      </c>
      <c r="ABA7" s="389">
        <f>'2_MERCADO_PRIVADO'!JA93</f>
        <v/>
      </c>
      <c r="ABB7" s="389">
        <f>'2_MERCADO_PRIVADO'!JB93</f>
        <v/>
      </c>
      <c r="ABC7" s="389">
        <f>'2_MERCADO_PRIVADO'!JC93</f>
        <v/>
      </c>
      <c r="ABD7" s="389">
        <f>'2_MERCADO_PRIVADO'!JD93</f>
        <v/>
      </c>
      <c r="ABE7" s="389">
        <f>'2_MERCADO_PRIVADO'!JE93</f>
        <v/>
      </c>
      <c r="ABF7" s="389">
        <f>'2_MERCADO_PRIVADO'!JF93</f>
        <v/>
      </c>
      <c r="ABG7" s="389">
        <f>'2_MERCADO_PRIVADO'!JG93</f>
        <v/>
      </c>
      <c r="ABH7" s="389">
        <f>'2_MERCADO_PRIVADO'!JH93</f>
        <v/>
      </c>
      <c r="ABI7" s="389">
        <f>'2_MERCADO_PRIVADO'!JI93</f>
        <v/>
      </c>
      <c r="ABJ7" s="389">
        <f>'2_MERCADO_PRIVADO'!JJ93</f>
        <v/>
      </c>
      <c r="ABK7" s="389">
        <f>'2_MERCADO_PRIVADO'!JK93</f>
        <v/>
      </c>
      <c r="ABL7" s="389">
        <f>'2_MERCADO_PRIVADO'!JL93</f>
        <v/>
      </c>
      <c r="ABM7" s="389">
        <f>'2_MERCADO_PRIVADO'!JM93</f>
        <v/>
      </c>
      <c r="ABN7" s="389">
        <f>'2_MERCADO_PRIVADO'!JN93</f>
        <v/>
      </c>
      <c r="ABO7" s="389">
        <f>'2_MERCADO_PRIVADO'!JO93</f>
        <v/>
      </c>
      <c r="ABP7" s="389">
        <f>'2_MERCADO_PRIVADO'!JP93</f>
        <v/>
      </c>
      <c r="ABQ7" s="389">
        <f>'2_MERCADO_PRIVADO'!JQ93</f>
        <v/>
      </c>
      <c r="ABR7" s="389">
        <f>'2_MERCADO_PRIVADO'!JR93</f>
        <v/>
      </c>
      <c r="ABS7" s="389">
        <f>'2_MERCADO_PRIVADO'!JS93</f>
        <v/>
      </c>
      <c r="ABT7" s="389">
        <f>'2_MERCADO_PRIVADO'!JT93</f>
        <v/>
      </c>
      <c r="ABU7" s="389">
        <f>'2_MERCADO_PRIVADO'!JU93</f>
        <v/>
      </c>
      <c r="ABV7" s="389">
        <f>'2_MERCADO_PRIVADO'!JV93</f>
        <v/>
      </c>
      <c r="ABW7" s="389">
        <f>'2_MERCADO_PRIVADO'!JW93</f>
        <v/>
      </c>
      <c r="ABX7" s="389">
        <f>'2_MERCADO_PRIVADO'!JX93</f>
        <v/>
      </c>
      <c r="ABY7" s="389">
        <f>'2_MERCADO_PRIVADO'!JY93</f>
        <v/>
      </c>
      <c r="ABZ7" s="389">
        <f>'2_MERCADO_PRIVADO'!JZ93</f>
        <v/>
      </c>
      <c r="ACA7" s="389">
        <f>'2_MERCADO_PRIVADO'!KA93</f>
        <v/>
      </c>
      <c r="ACB7" s="389">
        <f>'2_MERCADO_PRIVADO'!KB93</f>
        <v/>
      </c>
      <c r="ACC7" s="389">
        <f>'2_MERCADO_PRIVADO'!KC93</f>
        <v/>
      </c>
      <c r="ACD7" s="389">
        <f>'2_MERCADO_PRIVADO'!KD93</f>
        <v/>
      </c>
      <c r="ACE7" s="389">
        <f>'2_MERCADO_PRIVADO'!KE93</f>
        <v/>
      </c>
      <c r="ACF7" s="389">
        <f>'2_MERCADO_PRIVADO'!KF93</f>
        <v/>
      </c>
      <c r="ACG7" s="389">
        <f>'2_MERCADO_PRIVADO'!KG93</f>
        <v/>
      </c>
      <c r="ACH7" s="389">
        <f>'2_MERCADO_PRIVADO'!KH93</f>
        <v/>
      </c>
      <c r="ACI7" s="389">
        <f>'2_MERCADO_PRIVADO'!KI93</f>
        <v/>
      </c>
      <c r="ACJ7" s="389">
        <f>'2_MERCADO_PRIVADO'!KJ93</f>
        <v/>
      </c>
      <c r="ACK7" s="389">
        <f>'2_MERCADO_PRIVADO'!KK93</f>
        <v/>
      </c>
      <c r="ACL7" s="389">
        <f>'2_MERCADO_PRIVADO'!KL93</f>
        <v/>
      </c>
      <c r="ACM7" s="389">
        <f>'2_MERCADO_PRIVADO'!KM93</f>
        <v/>
      </c>
      <c r="ACN7" s="389">
        <f>'2_MERCADO_PRIVADO'!KN93</f>
        <v/>
      </c>
      <c r="ACO7" s="389">
        <f>'2_MERCADO_PRIVADO'!KO93</f>
        <v/>
      </c>
      <c r="ACP7" s="389">
        <f>'2_MERCADO_PRIVADO'!KP93</f>
        <v/>
      </c>
      <c r="ACQ7" s="389">
        <f>'2_MERCADO_PRIVADO'!KQ93</f>
        <v/>
      </c>
      <c r="ACR7" s="389">
        <f>'2_MERCADO_PRIVADO'!KR93</f>
        <v/>
      </c>
      <c r="ACS7" s="389">
        <f>'2_MERCADO_PRIVADO'!KS93</f>
        <v/>
      </c>
      <c r="ACT7" s="389">
        <f>'2_MERCADO_PRIVADO'!KT93</f>
        <v/>
      </c>
      <c r="ACU7" s="389">
        <f>'2_MERCADO_PRIVADO'!KU93</f>
        <v/>
      </c>
      <c r="ACV7" s="389">
        <f>'2_MERCADO_PRIVADO'!KV93</f>
        <v/>
      </c>
      <c r="ACW7" s="389">
        <f>'2_MERCADO_PRIVADO'!KW93</f>
        <v/>
      </c>
      <c r="ACX7" s="389">
        <f>'2_MERCADO_PRIVADO'!KX93</f>
        <v/>
      </c>
      <c r="ACY7" s="389">
        <f>'2_MERCADO_PRIVADO'!KY93</f>
        <v/>
      </c>
      <c r="ACZ7" s="389">
        <f>'2_MERCADO_PRIVADO'!KZ93</f>
        <v/>
      </c>
      <c r="ADA7" s="389">
        <f>'2_MERCADO_PRIVADO'!LA93</f>
        <v/>
      </c>
      <c r="ADB7" s="389">
        <f>'2_MERCADO_PRIVADO'!LB93</f>
        <v/>
      </c>
      <c r="ADC7" s="389">
        <f>'2_MERCADO_PRIVADO'!LC93</f>
        <v/>
      </c>
      <c r="ADD7" s="389">
        <f>'2_MERCADO_PRIVADO'!LD93</f>
        <v/>
      </c>
      <c r="ADE7" s="389">
        <f>'2_MERCADO_PRIVADO'!LE93</f>
        <v/>
      </c>
      <c r="ADF7" s="389">
        <f>'2_MERCADO_PRIVADO'!LF93</f>
        <v/>
      </c>
      <c r="ADG7" s="389">
        <f>'2_MERCADO_PRIVADO'!LG93</f>
        <v/>
      </c>
      <c r="ADH7" s="389">
        <f>'2_MERCADO_PRIVADO'!LH93</f>
        <v/>
      </c>
      <c r="ADI7" s="389">
        <f>'2_MERCADO_PRIVADO'!LI93</f>
        <v/>
      </c>
      <c r="ADJ7" s="389">
        <f>'2_MERCADO_PRIVADO'!LJ93</f>
        <v/>
      </c>
      <c r="ADK7" s="389">
        <f>'2_MERCADO_PRIVADO'!LK93</f>
        <v/>
      </c>
      <c r="ADL7" s="389">
        <f>'2_MERCADO_PRIVADO'!LL93</f>
        <v/>
      </c>
      <c r="ADM7" s="389">
        <f>'2_MERCADO_PRIVADO'!LM93</f>
        <v/>
      </c>
      <c r="ADN7" s="389">
        <f>'2_MERCADO_PRIVADO'!LN93</f>
        <v/>
      </c>
      <c r="ADO7" s="389">
        <f>'2_MERCADO_PRIVADO'!LO93</f>
        <v/>
      </c>
      <c r="ADP7" s="389">
        <f>'2_MERCADO_PRIVADO'!LP93</f>
        <v/>
      </c>
      <c r="ADQ7" s="389">
        <f>'2_MERCADO_PRIVADO'!LQ93</f>
        <v/>
      </c>
      <c r="ADR7" s="389">
        <f>'2_MERCADO_PRIVADO'!LR93</f>
        <v/>
      </c>
      <c r="ADS7" s="389">
        <f>'2_MERCADO_PRIVADO'!LS93</f>
        <v/>
      </c>
      <c r="ADT7" s="389">
        <f>'2_MERCADO_PRIVADO'!LT93</f>
        <v/>
      </c>
      <c r="ADU7" s="389">
        <f>'2_MERCADO_PRIVADO'!LU93</f>
        <v/>
      </c>
      <c r="ADV7" s="389">
        <f>'2_MERCADO_PRIVADO'!LV93</f>
        <v/>
      </c>
      <c r="ADW7" s="389">
        <f>'2_MERCADO_PRIVADO'!LW93</f>
        <v/>
      </c>
      <c r="ADX7" s="389">
        <f>'2_MERCADO_PRIVADO'!LX93</f>
        <v/>
      </c>
      <c r="ADY7" s="389">
        <f>'2_MERCADO_PRIVADO'!LY93</f>
        <v/>
      </c>
      <c r="ADZ7" s="389">
        <f>'2_MERCADO_PRIVADO'!LZ93</f>
        <v/>
      </c>
      <c r="AEA7" s="389">
        <f>'2_MERCADO_PRIVADO'!MA93</f>
        <v/>
      </c>
      <c r="AEB7" s="389">
        <f>'2_MERCADO_PRIVADO'!MB93</f>
        <v/>
      </c>
      <c r="AEC7" s="389">
        <f>'2_MERCADO_PRIVADO'!MC93</f>
        <v/>
      </c>
      <c r="AED7" s="389">
        <f>'2_MERCADO_PRIVADO'!MD93</f>
        <v/>
      </c>
      <c r="AEE7" s="389">
        <f>'2_MERCADO_PRIVADO'!ME93</f>
        <v/>
      </c>
      <c r="AEF7" s="389">
        <f>'2_MERCADO_PRIVADO'!MF93</f>
        <v/>
      </c>
      <c r="AEG7" s="389">
        <f>'2_MERCADO_PRIVADO'!MG93</f>
        <v/>
      </c>
      <c r="AEH7" s="389">
        <f>'2_MERCADO_PRIVADO'!MH93</f>
        <v/>
      </c>
      <c r="AEI7" s="389">
        <f>'2_MERCADO_PRIVADO'!MI93</f>
        <v/>
      </c>
      <c r="AEJ7" s="389">
        <f>'2_MERCADO_PRIVADO'!MJ93</f>
        <v/>
      </c>
      <c r="AEK7" s="389">
        <f>'2_MERCADO_PRIVADO'!MK93</f>
        <v/>
      </c>
      <c r="AEL7" s="389">
        <f>'2_MERCADO_PRIVADO'!ML93</f>
        <v/>
      </c>
      <c r="AEM7" s="389">
        <f>'2_MERCADO_PRIVADO'!MM93</f>
        <v/>
      </c>
      <c r="AEN7" s="389">
        <f>'2_MERCADO_PRIVADO'!MN93</f>
        <v/>
      </c>
      <c r="AEO7" s="389">
        <f>'2_MERCADO_PRIVADO'!MO93</f>
        <v/>
      </c>
      <c r="AEP7" s="389">
        <f>'2_MERCADO_PRIVADO'!MP93</f>
        <v/>
      </c>
      <c r="AEQ7" s="389">
        <f>'2_MERCADO_PRIVADO'!MQ93</f>
        <v/>
      </c>
      <c r="AER7" s="389">
        <f>'2_MERCADO_PRIVADO'!MR93</f>
        <v/>
      </c>
      <c r="AES7" s="389">
        <f>'2_MERCADO_PRIVADO'!MS93</f>
        <v/>
      </c>
      <c r="AET7" s="389">
        <f>'2_MERCADO_PRIVADO'!MT93</f>
        <v/>
      </c>
      <c r="AEU7" s="389">
        <f>'2_MERCADO_PRIVADO'!MU93</f>
        <v/>
      </c>
      <c r="AEV7" s="389">
        <f>'2_MERCADO_PRIVADO'!MV93</f>
        <v/>
      </c>
      <c r="AEW7" s="389">
        <f>'2_MERCADO_PRIVADO'!MW93</f>
        <v/>
      </c>
      <c r="AEX7" s="389">
        <f>'2_MERCADO_PRIVADO'!MX93</f>
        <v/>
      </c>
      <c r="AEY7" s="389">
        <f>'2_MERCADO_PRIVADO'!MY93</f>
        <v/>
      </c>
      <c r="AEZ7" s="389">
        <f>'2_MERCADO_PRIVADO'!MZ93</f>
        <v/>
      </c>
      <c r="AFA7" s="389">
        <f>'2_MERCADO_PRIVADO'!NA93</f>
        <v/>
      </c>
      <c r="AFB7" s="389">
        <f>'2_MERCADO_PRIVADO'!NB93</f>
        <v/>
      </c>
      <c r="AFC7" s="389">
        <f>'2_MERCADO_PRIVADO'!NC93</f>
        <v/>
      </c>
      <c r="AFD7" s="389">
        <f>'2_MERCADO_PRIVADO'!ND93</f>
        <v/>
      </c>
      <c r="AFE7" s="389">
        <f>'2_MERCADO_PRIVADO'!NE93</f>
        <v/>
      </c>
      <c r="AFF7" s="389">
        <f>'2_MERCADO_PRIVADO'!NF93</f>
        <v/>
      </c>
      <c r="AFG7" s="389">
        <f>'2_MERCADO_PRIVADO'!NG93</f>
        <v/>
      </c>
      <c r="AFH7" s="389">
        <f>'2_MERCADO_PRIVADO'!NH93</f>
        <v/>
      </c>
      <c r="AFI7" s="389">
        <f>'2_MERCADO_PRIVADO'!NI93</f>
        <v/>
      </c>
      <c r="AFJ7" s="389">
        <f>'2_MERCADO_PRIVADO'!NJ93</f>
        <v/>
      </c>
      <c r="AFK7" s="389">
        <f>'2_MERCADO_PRIVADO'!NK93</f>
        <v/>
      </c>
      <c r="AFL7" s="389">
        <f>'2_MERCADO_PRIVADO'!NL93</f>
        <v/>
      </c>
      <c r="AFM7" s="389">
        <f>'2_MERCADO_PRIVADO'!NM93</f>
        <v/>
      </c>
      <c r="AFN7" s="389">
        <f>'2_MERCADO_PRIVADO'!NN93</f>
        <v/>
      </c>
      <c r="AFO7" s="389">
        <f>'2_MERCADO_PRIVADO'!NO93</f>
        <v/>
      </c>
      <c r="AFP7" s="389">
        <f>'2_MERCADO_PRIVADO'!NP93</f>
        <v/>
      </c>
      <c r="AFQ7" s="389">
        <f>'2_MERCADO_PRIVADO'!NQ93</f>
        <v/>
      </c>
      <c r="AFR7" s="389">
        <f>'2_MERCADO_PRIVADO'!NR93</f>
        <v/>
      </c>
      <c r="AFS7" s="389">
        <f>'2_MERCADO_PRIVADO'!NS93</f>
        <v/>
      </c>
      <c r="AFT7" s="389">
        <f>'2_MERCADO_PRIVADO'!NT93</f>
        <v/>
      </c>
      <c r="AFU7" s="389">
        <f>'2_MERCADO_PRIVADO'!NU93</f>
        <v/>
      </c>
      <c r="AFV7" s="389">
        <f>'2_MERCADO_PRIVADO'!NV93</f>
        <v/>
      </c>
      <c r="AFW7" s="389">
        <f>'2_MERCADO_PRIVADO'!NW93</f>
        <v/>
      </c>
      <c r="AFX7" s="389">
        <f>'2_MERCADO_PRIVADO'!NX93</f>
        <v/>
      </c>
      <c r="AFY7" s="389">
        <f>'2_MERCADO_PRIVADO'!NY93</f>
        <v/>
      </c>
      <c r="AFZ7" s="389">
        <f>'2_MERCADO_PRIVADO'!NZ93</f>
        <v/>
      </c>
      <c r="AGA7" s="389">
        <f>'2_MERCADO_PRIVADO'!OA93</f>
        <v/>
      </c>
      <c r="AGB7" s="389">
        <f>'2_MERCADO_PRIVADO'!OB93</f>
        <v/>
      </c>
      <c r="AGC7" s="389">
        <f>'2_MERCADO_PRIVADO'!OC93</f>
        <v/>
      </c>
      <c r="AGD7" s="389">
        <f>'2_MERCADO_PRIVADO'!OD93</f>
        <v/>
      </c>
      <c r="AGE7" s="389">
        <f>'2_MERCADO_PRIVADO'!OE93</f>
        <v/>
      </c>
      <c r="AGF7" s="389">
        <f>'2_MERCADO_PRIVADO'!OF93</f>
        <v/>
      </c>
      <c r="AGG7" s="389">
        <f>'2_MERCADO_PRIVADO'!OG93</f>
        <v/>
      </c>
      <c r="AGH7" s="389">
        <f>'2_MERCADO_PRIVADO'!OH93</f>
        <v/>
      </c>
      <c r="AGI7" s="389">
        <f>'2_MERCADO_PRIVADO'!OI93</f>
        <v/>
      </c>
      <c r="AGJ7" s="389">
        <f>'2_MERCADO_PRIVADO'!OJ93</f>
        <v/>
      </c>
      <c r="AGK7" s="389">
        <f>'2_MERCADO_PRIVADO'!OK93</f>
        <v/>
      </c>
      <c r="AGL7" s="389">
        <f>'2_MERCADO_PRIVADO'!OL93</f>
        <v/>
      </c>
      <c r="AGM7" s="389">
        <f>'2_MERCADO_PRIVADO'!OM93</f>
        <v/>
      </c>
      <c r="AGN7" s="389">
        <f>'2_MERCADO_PRIVADO'!ON93</f>
        <v/>
      </c>
      <c r="AGO7" s="389">
        <f>'2_MERCADO_PRIVADO'!OO93</f>
        <v/>
      </c>
      <c r="AGP7" s="389">
        <f>'2_MERCADO_PRIVADO'!OP93</f>
        <v/>
      </c>
      <c r="AGQ7" s="389">
        <f>'2_MERCADO_PRIVADO'!OQ93</f>
        <v/>
      </c>
      <c r="AGR7" s="389">
        <f>'2_MERCADO_PRIVADO'!OR93</f>
        <v/>
      </c>
      <c r="AGS7" s="389">
        <f>'2_MERCADO_PRIVADO'!OS93</f>
        <v/>
      </c>
      <c r="AGT7" s="389">
        <f>'2_MERCADO_PRIVADO'!OT93</f>
        <v/>
      </c>
      <c r="AGU7" s="389">
        <f>'2_MERCADO_PRIVADO'!OU93</f>
        <v/>
      </c>
      <c r="AGV7" s="389">
        <f>'2_MERCADO_PRIVADO'!OV93</f>
        <v/>
      </c>
      <c r="AGW7" s="389">
        <f>'2_MERCADO_PRIVADO'!OW93</f>
        <v/>
      </c>
      <c r="AGX7" s="389">
        <f>'2_MERCADO_PRIVADO'!OX93</f>
        <v/>
      </c>
      <c r="AGY7" s="389">
        <f>'2_MERCADO_PRIVADO'!OY93</f>
        <v/>
      </c>
      <c r="AGZ7" s="389">
        <f>'2_MERCADO_PRIVADO'!OZ93</f>
        <v/>
      </c>
      <c r="AHA7" s="389">
        <f>'2_MERCADO_PRIVADO'!PA93</f>
        <v/>
      </c>
      <c r="AHB7" s="389">
        <f>'2_MERCADO_PRIVADO'!PB93</f>
        <v/>
      </c>
      <c r="AHC7" s="389">
        <f>'2_MERCADO_PRIVADO'!PC93</f>
        <v/>
      </c>
      <c r="AHD7" s="389">
        <f>'2_MERCADO_PRIVADO'!PD93</f>
        <v/>
      </c>
      <c r="AHE7" s="389">
        <f>'2_MERCADO_PRIVADO'!PE93</f>
        <v/>
      </c>
      <c r="AHF7" s="389">
        <f>'2_MERCADO_PRIVADO'!PF93</f>
        <v/>
      </c>
      <c r="AHG7" s="389">
        <f>'2_MERCADO_PRIVADO'!PG93</f>
        <v/>
      </c>
      <c r="AHH7" s="389">
        <f>'2_MERCADO_PRIVADO'!PH93</f>
        <v/>
      </c>
      <c r="AHI7" s="389">
        <f>'2_MERCADO_PRIVADO'!PI93</f>
        <v/>
      </c>
      <c r="AHJ7" s="389">
        <f>'2_MERCADO_PRIVADO'!PJ93</f>
        <v/>
      </c>
      <c r="AHK7" s="389">
        <f>'2_MERCADO_PRIVADO'!PK93</f>
        <v/>
      </c>
      <c r="AHL7" s="389">
        <f>'2_MERCADO_PRIVADO'!PL93</f>
        <v/>
      </c>
      <c r="AHM7" s="389">
        <f>'2_MERCADO_PRIVADO'!PM93</f>
        <v/>
      </c>
      <c r="AHN7" s="389">
        <f>'2_MERCADO_PRIVADO'!PN93</f>
        <v/>
      </c>
      <c r="AHO7" s="389">
        <f>'2_MERCADO_PRIVADO'!PO93</f>
        <v/>
      </c>
      <c r="AHP7" s="389">
        <f>'2_MERCADO_PRIVADO'!PP93</f>
        <v/>
      </c>
      <c r="AHQ7" s="389">
        <f>'2_MERCADO_PRIVADO'!PQ93</f>
        <v/>
      </c>
      <c r="AHR7" s="389">
        <f>'2_MERCADO_PRIVADO'!PR93</f>
        <v/>
      </c>
      <c r="AHS7" s="389">
        <f>'2_MERCADO_PRIVADO'!PS93</f>
        <v/>
      </c>
      <c r="AHT7" s="389">
        <f>'2_MERCADO_PRIVADO'!PT93</f>
        <v/>
      </c>
      <c r="AHU7" s="389">
        <f>'2_MERCADO_PRIVADO'!PU93</f>
        <v/>
      </c>
      <c r="AHV7" s="389">
        <f>'2_MERCADO_PRIVADO'!PV93</f>
        <v/>
      </c>
      <c r="AHW7" s="389">
        <f>'2_MERCADO_PRIVADO'!PW93</f>
        <v/>
      </c>
      <c r="AHX7" s="389">
        <f>'2_MERCADO_PRIVADO'!PX93</f>
        <v/>
      </c>
      <c r="AHY7" s="389">
        <f>'2_MERCADO_PRIVADO'!PY93</f>
        <v/>
      </c>
      <c r="AHZ7" s="389">
        <f>'2_MERCADO_PRIVADO'!PZ93</f>
        <v/>
      </c>
      <c r="AIA7" s="389">
        <f>'2_MERCADO_PRIVADO'!QA93</f>
        <v/>
      </c>
      <c r="AIB7" s="389">
        <f>'2_MERCADO_PRIVADO'!QB93</f>
        <v/>
      </c>
      <c r="AIC7" s="389">
        <f>'2_MERCADO_PRIVADO'!QC93</f>
        <v/>
      </c>
      <c r="AID7" s="389">
        <f>'2_MERCADO_PRIVADO'!QD93</f>
        <v/>
      </c>
      <c r="AIE7" s="389">
        <f>'2_MERCADO_PRIVADO'!QE93</f>
        <v/>
      </c>
      <c r="AIF7" s="389">
        <f>'2_MERCADO_PRIVADO'!QF93</f>
        <v/>
      </c>
      <c r="AIG7" s="389">
        <f>'2_MERCADO_PRIVADO'!QG93</f>
        <v/>
      </c>
      <c r="AIH7" s="389">
        <f>'2_MERCADO_PRIVADO'!QH93</f>
        <v/>
      </c>
      <c r="AII7" s="389">
        <f>'2_MERCADO_PRIVADO'!QI93</f>
        <v/>
      </c>
      <c r="AIJ7" s="389">
        <f>'2_MERCADO_PRIVADO'!QJ93</f>
        <v/>
      </c>
      <c r="AIK7" s="389">
        <f>'2_MERCADO_PRIVADO'!QK93</f>
        <v/>
      </c>
      <c r="AIL7" s="389">
        <f>'2_MERCADO_PRIVADO'!QL93</f>
        <v/>
      </c>
      <c r="AIM7" s="389">
        <f>'2_MERCADO_PRIVADO'!QM93</f>
        <v/>
      </c>
      <c r="AIN7" s="389">
        <f>'2_MERCADO_PRIVADO'!QN93</f>
        <v/>
      </c>
      <c r="AIO7" s="389">
        <f>'2_MERCADO_PRIVADO'!QO93</f>
        <v/>
      </c>
      <c r="AIP7" s="389">
        <f>'2_MERCADO_PRIVADO'!QP93</f>
        <v/>
      </c>
      <c r="AIQ7" s="389">
        <f>'2_MERCADO_PRIVADO'!QQ93</f>
        <v/>
      </c>
      <c r="AIR7" s="389">
        <f>'2_MERCADO_PRIVADO'!QR93</f>
        <v/>
      </c>
      <c r="AIS7" s="389">
        <f>'2_MERCADO_PRIVADO'!QS93</f>
        <v/>
      </c>
      <c r="AIT7" s="389">
        <f>'2_MERCADO_PRIVADO'!QT93</f>
        <v/>
      </c>
      <c r="AIU7" s="389">
        <f>'2_MERCADO_PRIVADO'!QU93</f>
        <v/>
      </c>
      <c r="AIV7" s="389">
        <f>'2_MERCADO_PRIVADO'!QV93</f>
        <v/>
      </c>
      <c r="AIW7" s="389">
        <f>'2_MERCADO_PRIVADO'!QW93</f>
        <v/>
      </c>
      <c r="AIX7" s="389">
        <f>'2_MERCADO_PRIVADO'!QX93</f>
        <v/>
      </c>
      <c r="AIY7" s="389">
        <f>'2_MERCADO_PRIVADO'!QY93</f>
        <v/>
      </c>
      <c r="AIZ7" s="389">
        <f>'2_MERCADO_PRIVADO'!QZ93</f>
        <v/>
      </c>
      <c r="AJA7" s="389">
        <f>'2_MERCADO_PRIVADO'!RA93</f>
        <v/>
      </c>
      <c r="AJB7" s="389">
        <f>'2_MERCADO_PRIVADO'!RB93</f>
        <v/>
      </c>
      <c r="AJC7" s="389">
        <f>'2_MERCADO_PRIVADO'!RC93</f>
        <v/>
      </c>
      <c r="AJD7" s="389">
        <f>'2_MERCADO_PRIVADO'!RD93</f>
        <v/>
      </c>
      <c r="AJE7" s="389">
        <f>'2_MERCADO_PRIVADO'!RE93</f>
        <v/>
      </c>
      <c r="AJF7" s="389">
        <f>'2_MERCADO_PRIVADO'!RF93</f>
        <v/>
      </c>
      <c r="AJG7" s="389">
        <f>'2_MERCADO_PRIVADO'!RG93</f>
        <v/>
      </c>
      <c r="AJH7" s="389">
        <f>'2_MERCADO_PRIVADO'!RH93</f>
        <v/>
      </c>
      <c r="AJI7" s="389">
        <f>'2_MERCADO_PRIVADO'!RI93</f>
        <v/>
      </c>
      <c r="AJJ7" s="389">
        <f>'2_MERCADO_PRIVADO'!RJ93</f>
        <v/>
      </c>
      <c r="AJK7" s="389">
        <f>'2_MERCADO_PRIVADO'!RK93</f>
        <v/>
      </c>
      <c r="AJL7" s="389">
        <f>'2_MERCADO_PRIVADO'!RL93</f>
        <v/>
      </c>
      <c r="AJM7" s="389">
        <f>'2_MERCADO_PRIVADO'!RM93</f>
        <v/>
      </c>
      <c r="AJN7" s="389">
        <f>'2_MERCADO_PRIVADO'!RN93</f>
        <v/>
      </c>
      <c r="AJO7" s="389">
        <f>'2_MERCADO_PRIVADO'!RO93</f>
        <v/>
      </c>
      <c r="AJP7" s="389">
        <f>'2_MERCADO_PRIVADO'!RP93</f>
        <v/>
      </c>
      <c r="AJQ7" s="389">
        <f>'2_MERCADO_PRIVADO'!RQ93</f>
        <v/>
      </c>
      <c r="AJR7" s="389">
        <f>'2_MERCADO_PRIVADO'!RR93</f>
        <v/>
      </c>
      <c r="AJS7" s="389">
        <f>'2_MERCADO_PRIVADO'!RS93</f>
        <v/>
      </c>
      <c r="AJT7" s="389">
        <f>'2_MERCADO_PRIVADO'!RT93</f>
        <v/>
      </c>
      <c r="AJU7" s="389">
        <f>'2_MERCADO_PRIVADO'!RU93</f>
        <v/>
      </c>
      <c r="AJV7" s="389">
        <f>'2_MERCADO_PRIVADO'!RV93</f>
        <v/>
      </c>
      <c r="AJW7" s="389">
        <f>'2_MERCADO_PRIVADO'!RW93</f>
        <v/>
      </c>
      <c r="AJX7" s="389">
        <f>'2_MERCADO_PRIVADO'!RX93</f>
        <v/>
      </c>
      <c r="AJY7" s="389">
        <f>'2_MERCADO_PRIVADO'!RY93</f>
        <v/>
      </c>
      <c r="AJZ7" s="389">
        <f>'2_MERCADO_PRIVADO'!RZ93</f>
        <v/>
      </c>
      <c r="AKA7" s="389">
        <f>'2_MERCADO_PRIVADO'!SA93</f>
        <v/>
      </c>
      <c r="AKB7" s="389">
        <f>'2_MERCADO_PRIVADO'!SB93</f>
        <v/>
      </c>
      <c r="AKC7" s="389">
        <f>'2_MERCADO_PRIVADO'!SC93</f>
        <v/>
      </c>
      <c r="AKD7" s="389">
        <f>'2_MERCADO_PRIVADO'!SD93</f>
        <v/>
      </c>
      <c r="AKE7" s="389">
        <f>'2_MERCADO_PRIVADO'!SE93</f>
        <v/>
      </c>
      <c r="AKF7" s="389">
        <f>'2_MERCADO_PRIVADO'!SF93</f>
        <v/>
      </c>
      <c r="AKG7" s="389">
        <f>'2_MERCADO_PRIVADO'!SG93</f>
        <v/>
      </c>
      <c r="AKH7" s="389">
        <f>'2_MERCADO_PRIVADO'!SH93</f>
        <v/>
      </c>
      <c r="AKI7" s="389">
        <f>'2_MERCADO_PRIVADO'!SI93</f>
        <v/>
      </c>
      <c r="AKJ7" s="389">
        <f>'2_MERCADO_PRIVADO'!SJ93</f>
        <v/>
      </c>
      <c r="AKK7" s="389">
        <f>'2_MERCADO_PRIVADO'!SK93</f>
        <v/>
      </c>
      <c r="AKL7" s="389">
        <f>'2_MERCADO_PRIVADO'!SL93</f>
        <v/>
      </c>
      <c r="AKM7" s="389">
        <f>'2_MERCADO_PRIVADO'!SM93</f>
        <v/>
      </c>
      <c r="AKN7" s="389">
        <f>'2_MERCADO_PRIVADO'!SN93</f>
        <v/>
      </c>
      <c r="AKO7" s="389">
        <f>'2_MERCADO_PRIVADO'!SO93</f>
        <v/>
      </c>
      <c r="AKP7" s="389">
        <f>'2_MERCADO_PRIVADO'!SP93</f>
        <v/>
      </c>
      <c r="AKQ7" s="389">
        <f>'2_MERCADO_PRIVADO'!SQ93</f>
        <v/>
      </c>
      <c r="AKR7" s="389">
        <f>'2_MERCADO_PRIVADO'!SR93</f>
        <v/>
      </c>
      <c r="AKS7" s="389">
        <f>'2_MERCADO_PRIVADO'!SS93</f>
        <v/>
      </c>
      <c r="AKT7" s="389">
        <f>'2_MERCADO_PRIVADO'!ST93</f>
        <v/>
      </c>
      <c r="AKU7" s="389">
        <f>'2_MERCADO_PRIVADO'!SU93</f>
        <v/>
      </c>
      <c r="AKV7" s="389">
        <f>'2_MERCADO_PRIVADO'!SV93</f>
        <v/>
      </c>
      <c r="AKW7" s="389">
        <f>'2_MERCADO_PRIVADO'!SW93</f>
        <v/>
      </c>
      <c r="AKX7" s="389">
        <f>'2_MERCADO_PRIVADO'!SX93</f>
        <v/>
      </c>
      <c r="AKY7" s="389">
        <f>'2_MERCADO_PRIVADO'!SY93</f>
        <v/>
      </c>
      <c r="AKZ7" s="389">
        <f>'2_MERCADO_PRIVADO'!SZ93</f>
        <v/>
      </c>
      <c r="ALA7" s="389">
        <f>'2_MERCADO_PRIVADO'!TA93</f>
        <v/>
      </c>
      <c r="ALB7" s="389">
        <f>'2_MERCADO_PRIVADO'!TB93</f>
        <v/>
      </c>
      <c r="ALC7" s="389">
        <f>'2_MERCADO_PRIVADO'!TC93</f>
        <v/>
      </c>
      <c r="ALD7" s="389">
        <f>'2_MERCADO_PRIVADO'!TD93</f>
        <v/>
      </c>
      <c r="ALE7" s="389">
        <f>'2_MERCADO_PRIVADO'!TE93</f>
        <v/>
      </c>
      <c r="ALF7" s="389">
        <f>ANY7</f>
        <v/>
      </c>
      <c r="ALG7" s="389">
        <f>'2_MERCADO_PRIVADO'!TG93</f>
        <v/>
      </c>
      <c r="ALH7" s="389">
        <f>'2_MERCADO_PRIVADO'!TH93</f>
        <v/>
      </c>
      <c r="ALI7" s="389">
        <f>ANZ7</f>
        <v/>
      </c>
      <c r="ALJ7" s="389">
        <f>'2_MERCADO_PRIVADO'!TJ93</f>
        <v/>
      </c>
      <c r="ALK7" s="389">
        <f>'2_MERCADO_PRIVADO'!TK93</f>
        <v/>
      </c>
      <c r="ALL7" s="389">
        <f>AOA7</f>
        <v/>
      </c>
      <c r="ALM7" s="389">
        <f>'2_MERCADO_PRIVADO'!TM93</f>
        <v/>
      </c>
      <c r="ALN7" s="389">
        <f>'2_MERCADO_PRIVADO'!TN93</f>
        <v/>
      </c>
      <c r="ALO7" s="389">
        <f>AOB7</f>
        <v/>
      </c>
      <c r="ALP7" s="389">
        <f>'2_MERCADO_PRIVADO'!TP93</f>
        <v/>
      </c>
      <c r="ALQ7" s="389">
        <f>'2_MERCADO_PRIVADO'!TQ93</f>
        <v/>
      </c>
      <c r="ALR7" s="389">
        <f>AOC7</f>
        <v/>
      </c>
      <c r="ALS7" s="389">
        <f>'2_MERCADO_PRIVADO'!TS93</f>
        <v/>
      </c>
      <c r="ALT7" s="389">
        <f>'2_MERCADO_PRIVADO'!TT93</f>
        <v/>
      </c>
      <c r="ALU7" s="389">
        <f>AOD7</f>
        <v/>
      </c>
      <c r="ALV7" s="389">
        <f>'2_MERCADO_PRIVADO'!TV93</f>
        <v/>
      </c>
      <c r="ALW7" s="389">
        <f>'2_MERCADO_PRIVADO'!TW93</f>
        <v/>
      </c>
      <c r="ALX7" s="389">
        <f>AOE7</f>
        <v/>
      </c>
      <c r="ALY7" s="389">
        <f>'2_MERCADO_PRIVADO'!TY93</f>
        <v/>
      </c>
      <c r="ALZ7" s="389">
        <f>'2_MERCADO_PRIVADO'!TZ93</f>
        <v/>
      </c>
      <c r="AMA7" s="389">
        <f>AOF7</f>
        <v/>
      </c>
      <c r="AMB7" s="389">
        <f>'2_MERCADO_PRIVADO'!UB93</f>
        <v/>
      </c>
      <c r="AMC7" s="389">
        <f>'2_MERCADO_PRIVADO'!UC93</f>
        <v/>
      </c>
      <c r="AMD7" s="389">
        <f>AOG7</f>
        <v/>
      </c>
      <c r="AME7" s="389">
        <f>'2_MERCADO_PRIVADO'!UE93</f>
        <v/>
      </c>
      <c r="AMF7" s="389">
        <f>'2_MERCADO_PRIVADO'!UF93</f>
        <v/>
      </c>
      <c r="AMG7" s="389">
        <f>'2_MERCADO_PRIVADO'!UG93</f>
        <v/>
      </c>
      <c r="AMH7" s="389">
        <f>'2_MERCADO_PRIVADO'!UH93</f>
        <v/>
      </c>
      <c r="AMI7" s="389">
        <f>'2_MERCADO_PRIVADO'!UI93</f>
        <v/>
      </c>
      <c r="AMJ7" s="389">
        <f>'2_MERCADO_PRIVADO'!UJ93</f>
        <v/>
      </c>
      <c r="AMK7" s="389">
        <f>'2_MERCADO_PRIVADO'!UK93</f>
        <v/>
      </c>
      <c r="AML7" s="389">
        <f>'2_MERCADO_PRIVADO'!UL93</f>
        <v/>
      </c>
      <c r="AMM7" s="389">
        <f>'2_MERCADO_PRIVADO'!UM93</f>
        <v/>
      </c>
      <c r="AMN7" s="389">
        <f>'2_MERCADO_PRIVADO'!UN93</f>
        <v/>
      </c>
      <c r="AMO7" s="389">
        <f>'2_MERCADO_PRIVADO'!UO93</f>
        <v/>
      </c>
      <c r="AMP7" s="389">
        <f>'2_MERCADO_PRIVADO'!UP93</f>
        <v/>
      </c>
      <c r="AMQ7" s="389">
        <f>'2_MERCADO_PRIVADO'!UQ93</f>
        <v/>
      </c>
      <c r="AMR7" s="389">
        <f>'2_MERCADO_PRIVADO'!UR93</f>
        <v/>
      </c>
      <c r="AMS7" s="389">
        <f>'2_MERCADO_PRIVADO'!US93</f>
        <v/>
      </c>
      <c r="AMT7" s="389">
        <f>'2_MERCADO_PRIVADO'!UT93</f>
        <v/>
      </c>
      <c r="AMU7" s="389">
        <f>'2_MERCADO_PRIVADO'!UU93</f>
        <v/>
      </c>
      <c r="AMV7" s="389">
        <f>'2_MERCADO_PRIVADO'!UV93</f>
        <v/>
      </c>
      <c r="AMW7" s="389">
        <f>'2_MERCADO_PRIVADO'!UW93</f>
        <v/>
      </c>
      <c r="AMX7" s="389">
        <f>'2_MERCADO_PRIVADO'!UX93</f>
        <v/>
      </c>
      <c r="AMY7" s="389">
        <f>'2_MERCADO_PRIVADO'!UY93</f>
        <v/>
      </c>
      <c r="AMZ7" s="389">
        <f>'2_MERCADO_PRIVADO'!UZ93</f>
        <v/>
      </c>
      <c r="ANA7" s="389">
        <f>'2_MERCADO_PRIVADO'!VA93</f>
        <v/>
      </c>
      <c r="ANB7" s="389">
        <f>'2_MERCADO_PRIVADO'!VB93</f>
        <v/>
      </c>
      <c r="ANC7" s="389">
        <f>'2_MERCADO_PRIVADO'!VC93</f>
        <v/>
      </c>
      <c r="AND7" s="389">
        <f>'2_MERCADO_PRIVADO'!VD93</f>
        <v/>
      </c>
      <c r="ANE7" s="389">
        <f>'2_MERCADO_PRIVADO'!VE93</f>
        <v/>
      </c>
      <c r="ANF7" s="389">
        <f>'2_MERCADO_PRIVADO'!VF93</f>
        <v/>
      </c>
      <c r="ANG7" s="389">
        <f>'2_MERCADO_PRIVADO'!VG93</f>
        <v/>
      </c>
      <c r="ANH7" s="389">
        <f>'2_MERCADO_PRIVADO'!VH93</f>
        <v/>
      </c>
      <c r="ANI7" s="389">
        <f>'2_MERCADO_PRIVADO'!VI93</f>
        <v/>
      </c>
      <c r="ANJ7" s="389">
        <f>'2_MERCADO_PRIVADO'!VJ93</f>
        <v/>
      </c>
      <c r="ANK7" s="389">
        <f>'2_MERCADO_PRIVADO'!VK93</f>
        <v/>
      </c>
      <c r="ANL7" s="389">
        <f>'2_MERCADO_PRIVADO'!VL93</f>
        <v/>
      </c>
      <c r="ANM7" s="393">
        <f>SUM(D7:ANL7)-QE7-QK7-SUM(QN7:QP7)-SUM(QS7:QU7)-SUM(AMU7:AMX7)-SUM(ANA7:AND7)+SUM(AOI7:AOZ7)+APB7+APC7+SUM(APE7:APU7)</f>
        <v/>
      </c>
      <c r="ANN7" s="14" t="n"/>
      <c r="ANO7" s="14" t="n"/>
      <c r="ANP7" s="20">
        <f>'1_PLANTILLA_MENSUAL'!PO85</f>
        <v/>
      </c>
      <c r="ANQ7" s="20">
        <f>'1_PLANTILLA_MENSUAL'!PP85</f>
        <v/>
      </c>
      <c r="ANR7" s="20">
        <f>'1_PLANTILLA_MENSUAL'!PQ85</f>
        <v/>
      </c>
      <c r="ANS7" s="20">
        <f>'1_PLANTILLA_MENSUAL'!PR85</f>
        <v/>
      </c>
      <c r="ANT7" s="20">
        <f>'1_PLANTILLA_MENSUAL'!PS85</f>
        <v/>
      </c>
      <c r="ANU7" s="20">
        <f>'1_PLANTILLA_MENSUAL'!PT85</f>
        <v/>
      </c>
      <c r="ANV7" s="20">
        <f>'1_PLANTILLA_MENSUAL'!PU85</f>
        <v/>
      </c>
      <c r="ANW7" s="20">
        <f>'1_PLANTILLA_MENSUAL'!PV85</f>
        <v/>
      </c>
      <c r="ANX7" s="20">
        <f>'1_PLANTILLA_MENSUAL'!PW85</f>
        <v/>
      </c>
      <c r="ANY7" s="389">
        <f>'2_MERCADO_PRIVADO'!TF85</f>
        <v/>
      </c>
      <c r="ANZ7" s="389">
        <f>'2_MERCADO_PRIVADO'!TI85</f>
        <v/>
      </c>
      <c r="AOA7" s="389">
        <f>'2_MERCADO_PRIVADO'!TL85</f>
        <v/>
      </c>
      <c r="AOB7" s="389">
        <f>'2_MERCADO_PRIVADO'!TO85</f>
        <v/>
      </c>
      <c r="AOC7" s="389">
        <f>'2_MERCADO_PRIVADO'!TR85</f>
        <v/>
      </c>
      <c r="AOD7" s="389">
        <f>'2_MERCADO_PRIVADO'!TU85</f>
        <v/>
      </c>
      <c r="AOE7" s="389">
        <f>'2_MERCADO_PRIVADO'!TX85</f>
        <v/>
      </c>
      <c r="AOF7" s="389">
        <f>'2_MERCADO_PRIVADO'!UA85</f>
        <v/>
      </c>
      <c r="AOG7" s="389">
        <f>'2_MERCADO_PRIVADO'!UD85</f>
        <v/>
      </c>
      <c r="AOI7" s="190">
        <f>'1_PLANTILLA_MENSUAL'!PO86</f>
        <v/>
      </c>
      <c r="AOJ7" s="190">
        <f>'1_PLANTILLA_MENSUAL'!PP86</f>
        <v/>
      </c>
      <c r="AOK7" s="190">
        <f>'1_PLANTILLA_MENSUAL'!PQ86</f>
        <v/>
      </c>
      <c r="AOL7" s="190">
        <f>'1_PLANTILLA_MENSUAL'!PR86</f>
        <v/>
      </c>
      <c r="AOM7" s="190">
        <f>'1_PLANTILLA_MENSUAL'!PS86</f>
        <v/>
      </c>
      <c r="AON7" s="190">
        <f>'1_PLANTILLA_MENSUAL'!PT86</f>
        <v/>
      </c>
      <c r="AOO7" s="190">
        <f>'1_PLANTILLA_MENSUAL'!PU86</f>
        <v/>
      </c>
      <c r="AOP7" s="190">
        <f>'1_PLANTILLA_MENSUAL'!PV86</f>
        <v/>
      </c>
      <c r="AOQ7" s="190">
        <f>'1_PLANTILLA_MENSUAL'!PW86</f>
        <v/>
      </c>
      <c r="AOR7" s="389">
        <f>'2_MERCADO_PRIVADO'!TF86</f>
        <v/>
      </c>
      <c r="AOS7" s="389">
        <f>'2_MERCADO_PRIVADO'!TI86</f>
        <v/>
      </c>
      <c r="AOT7" s="389">
        <f>'2_MERCADO_PRIVADO'!TL86</f>
        <v/>
      </c>
      <c r="AOU7" s="389">
        <f>'2_MERCADO_PRIVADO'!TO86</f>
        <v/>
      </c>
      <c r="AOV7" s="389">
        <f>'2_MERCADO_PRIVADO'!TR86</f>
        <v/>
      </c>
      <c r="AOW7" s="389">
        <f>'2_MERCADO_PRIVADO'!TU86</f>
        <v/>
      </c>
      <c r="AOX7" s="389">
        <f>'2_MERCADO_PRIVADO'!TX86</f>
        <v/>
      </c>
      <c r="AOY7" s="389">
        <f>'2_MERCADO_PRIVADO'!UA86</f>
        <v/>
      </c>
      <c r="AOZ7" s="389">
        <f>'2_MERCADO_PRIVADO'!UD86</f>
        <v/>
      </c>
      <c r="APB7" s="20">
        <f>'1_PLANTILLA_MENSUAL'!TB93</f>
        <v/>
      </c>
      <c r="APC7" s="20">
        <f>'1_PLANTILLA_MENSUAL'!TC93</f>
        <v/>
      </c>
      <c r="APE7" s="20">
        <f>'1_PLANTILLA_MENSUAL'!TE93</f>
        <v/>
      </c>
      <c r="APF7" s="20">
        <f>'1_PLANTILLA_MENSUAL'!TF93</f>
        <v/>
      </c>
      <c r="APG7" s="20">
        <f>'1_PLANTILLA_MENSUAL'!TG93</f>
        <v/>
      </c>
      <c r="APH7" s="20">
        <f>'1_PLANTILLA_MENSUAL'!TH93</f>
        <v/>
      </c>
      <c r="API7" s="20">
        <f>'1_PLANTILLA_MENSUAL'!TI93</f>
        <v/>
      </c>
      <c r="APJ7" s="20">
        <f>'1_PLANTILLA_MENSUAL'!TJ93</f>
        <v/>
      </c>
      <c r="APK7" s="20">
        <f>'1_PLANTILLA_MENSUAL'!TK93</f>
        <v/>
      </c>
      <c r="APL7" s="20">
        <f>'1_PLANTILLA_MENSUAL'!TL93</f>
        <v/>
      </c>
      <c r="APM7" s="20">
        <f>'1_PLANTILLA_MENSUAL'!TM93</f>
        <v/>
      </c>
      <c r="APN7" s="20">
        <f>'1_PLANTILLA_MENSUAL'!TN93</f>
        <v/>
      </c>
      <c r="APO7" s="20">
        <f>'1_PLANTILLA_MENSUAL'!TO93</f>
        <v/>
      </c>
      <c r="APP7" s="20">
        <f>'1_PLANTILLA_MENSUAL'!TP93</f>
        <v/>
      </c>
      <c r="APQ7" s="20">
        <f>'1_PLANTILLA_MENSUAL'!TQ93</f>
        <v/>
      </c>
      <c r="APR7" s="20">
        <f>'1_PLANTILLA_MENSUAL'!TR93</f>
        <v/>
      </c>
      <c r="APS7" s="20">
        <f>'1_PLANTILLA_MENSUAL'!TS93</f>
        <v/>
      </c>
      <c r="APT7" s="20">
        <f>'1_PLANTILLA_MENSUAL'!TT93</f>
        <v/>
      </c>
      <c r="APU7" s="20">
        <f>'1_PLANTILLA_MENSUAL'!TU93</f>
        <v/>
      </c>
    </row>
    <row r="8" ht="15.5" customHeight="1">
      <c r="A8" s="53">
        <f>'1_PLANTILLA_MENSUAL'!A104</f>
        <v/>
      </c>
      <c r="B8" s="53">
        <f>'1_PLANTILLA_MENSUAL'!B104</f>
        <v/>
      </c>
      <c r="C8" s="386">
        <f>'1_PLANTILLA_MENSUAL'!C104</f>
        <v/>
      </c>
      <c r="D8" s="20">
        <f>'1_PLANTILLA_MENSUAL'!E112</f>
        <v/>
      </c>
      <c r="E8" s="20">
        <f>'1_PLANTILLA_MENSUAL'!F112</f>
        <v/>
      </c>
      <c r="F8" s="20">
        <f>'1_PLANTILLA_MENSUAL'!G112</f>
        <v/>
      </c>
      <c r="G8" s="20">
        <f>'1_PLANTILLA_MENSUAL'!H112</f>
        <v/>
      </c>
      <c r="H8" s="20">
        <f>'1_PLANTILLA_MENSUAL'!I112</f>
        <v/>
      </c>
      <c r="I8" s="20">
        <f>'1_PLANTILLA_MENSUAL'!J112</f>
        <v/>
      </c>
      <c r="J8" s="20">
        <f>'1_PLANTILLA_MENSUAL'!K112</f>
        <v/>
      </c>
      <c r="K8" s="20">
        <f>'1_PLANTILLA_MENSUAL'!L112</f>
        <v/>
      </c>
      <c r="L8" s="20">
        <f>'1_PLANTILLA_MENSUAL'!M112</f>
        <v/>
      </c>
      <c r="M8" s="20">
        <f>'1_PLANTILLA_MENSUAL'!N112</f>
        <v/>
      </c>
      <c r="N8" s="20">
        <f>'1_PLANTILLA_MENSUAL'!O112</f>
        <v/>
      </c>
      <c r="O8" s="20">
        <f>'1_PLANTILLA_MENSUAL'!P112</f>
        <v/>
      </c>
      <c r="P8" s="20">
        <f>'1_PLANTILLA_MENSUAL'!Q112</f>
        <v/>
      </c>
      <c r="Q8" s="20">
        <f>'1_PLANTILLA_MENSUAL'!R112</f>
        <v/>
      </c>
      <c r="R8" s="20">
        <f>'1_PLANTILLA_MENSUAL'!S112</f>
        <v/>
      </c>
      <c r="S8" s="20">
        <f>'1_PLANTILLA_MENSUAL'!T112</f>
        <v/>
      </c>
      <c r="T8" s="20">
        <f>'1_PLANTILLA_MENSUAL'!U112</f>
        <v/>
      </c>
      <c r="U8" s="20">
        <f>'1_PLANTILLA_MENSUAL'!V112</f>
        <v/>
      </c>
      <c r="V8" s="20">
        <f>'1_PLANTILLA_MENSUAL'!W112</f>
        <v/>
      </c>
      <c r="W8" s="20">
        <f>'1_PLANTILLA_MENSUAL'!X112</f>
        <v/>
      </c>
      <c r="X8" s="20">
        <f>'1_PLANTILLA_MENSUAL'!Y112</f>
        <v/>
      </c>
      <c r="Y8" s="20">
        <f>'1_PLANTILLA_MENSUAL'!Z112</f>
        <v/>
      </c>
      <c r="Z8" s="20">
        <f>'1_PLANTILLA_MENSUAL'!AA112</f>
        <v/>
      </c>
      <c r="AA8" s="20">
        <f>'1_PLANTILLA_MENSUAL'!AB112</f>
        <v/>
      </c>
      <c r="AB8" s="20">
        <f>'1_PLANTILLA_MENSUAL'!AC112</f>
        <v/>
      </c>
      <c r="AC8" s="20">
        <f>'1_PLANTILLA_MENSUAL'!AD112</f>
        <v/>
      </c>
      <c r="AD8" s="20">
        <f>'1_PLANTILLA_MENSUAL'!AE112</f>
        <v/>
      </c>
      <c r="AE8" s="20">
        <f>'1_PLANTILLA_MENSUAL'!AF112</f>
        <v/>
      </c>
      <c r="AF8" s="20">
        <f>'1_PLANTILLA_MENSUAL'!AG112</f>
        <v/>
      </c>
      <c r="AG8" s="20">
        <f>'1_PLANTILLA_MENSUAL'!AH112</f>
        <v/>
      </c>
      <c r="AH8" s="20">
        <f>'1_PLANTILLA_MENSUAL'!AI112</f>
        <v/>
      </c>
      <c r="AI8" s="20">
        <f>'1_PLANTILLA_MENSUAL'!AJ112</f>
        <v/>
      </c>
      <c r="AJ8" s="20">
        <f>'1_PLANTILLA_MENSUAL'!AK112</f>
        <v/>
      </c>
      <c r="AK8" s="20">
        <f>'1_PLANTILLA_MENSUAL'!AL112</f>
        <v/>
      </c>
      <c r="AL8" s="20">
        <f>'1_PLANTILLA_MENSUAL'!AM112</f>
        <v/>
      </c>
      <c r="AM8" s="20">
        <f>'1_PLANTILLA_MENSUAL'!AN112</f>
        <v/>
      </c>
      <c r="AN8" s="20">
        <f>'1_PLANTILLA_MENSUAL'!AO112</f>
        <v/>
      </c>
      <c r="AO8" s="20">
        <f>'1_PLANTILLA_MENSUAL'!AP112</f>
        <v/>
      </c>
      <c r="AP8" s="20">
        <f>'1_PLANTILLA_MENSUAL'!AQ112</f>
        <v/>
      </c>
      <c r="AQ8" s="20">
        <f>'1_PLANTILLA_MENSUAL'!AR112</f>
        <v/>
      </c>
      <c r="AR8" s="20">
        <f>'1_PLANTILLA_MENSUAL'!AS112</f>
        <v/>
      </c>
      <c r="AS8" s="20">
        <f>'1_PLANTILLA_MENSUAL'!AT112</f>
        <v/>
      </c>
      <c r="AT8" s="20">
        <f>'1_PLANTILLA_MENSUAL'!AU112</f>
        <v/>
      </c>
      <c r="AU8" s="20">
        <f>'1_PLANTILLA_MENSUAL'!AV112</f>
        <v/>
      </c>
      <c r="AV8" s="20">
        <f>'1_PLANTILLA_MENSUAL'!AW112</f>
        <v/>
      </c>
      <c r="AW8" s="20">
        <f>'1_PLANTILLA_MENSUAL'!AX112</f>
        <v/>
      </c>
      <c r="AX8" s="20">
        <f>'1_PLANTILLA_MENSUAL'!AY112</f>
        <v/>
      </c>
      <c r="AY8" s="20">
        <f>'1_PLANTILLA_MENSUAL'!AZ112</f>
        <v/>
      </c>
      <c r="AZ8" s="20">
        <f>'1_PLANTILLA_MENSUAL'!BA112</f>
        <v/>
      </c>
      <c r="BA8" s="20">
        <f>'1_PLANTILLA_MENSUAL'!BB112</f>
        <v/>
      </c>
      <c r="BB8" s="20">
        <f>'1_PLANTILLA_MENSUAL'!BC112</f>
        <v/>
      </c>
      <c r="BC8" s="20">
        <f>'1_PLANTILLA_MENSUAL'!BD112</f>
        <v/>
      </c>
      <c r="BD8" s="20">
        <f>'1_PLANTILLA_MENSUAL'!BE112</f>
        <v/>
      </c>
      <c r="BE8" s="20">
        <f>'1_PLANTILLA_MENSUAL'!BF112</f>
        <v/>
      </c>
      <c r="BF8" s="20">
        <f>'1_PLANTILLA_MENSUAL'!BG112</f>
        <v/>
      </c>
      <c r="BG8" s="20">
        <f>'1_PLANTILLA_MENSUAL'!BH112</f>
        <v/>
      </c>
      <c r="BH8" s="20">
        <f>'1_PLANTILLA_MENSUAL'!BI112</f>
        <v/>
      </c>
      <c r="BI8" s="20">
        <f>'1_PLANTILLA_MENSUAL'!BJ112</f>
        <v/>
      </c>
      <c r="BJ8" s="20">
        <f>'1_PLANTILLA_MENSUAL'!BK112</f>
        <v/>
      </c>
      <c r="BK8" s="20">
        <f>'1_PLANTILLA_MENSUAL'!BL112</f>
        <v/>
      </c>
      <c r="BL8" s="20">
        <f>'1_PLANTILLA_MENSUAL'!BM112</f>
        <v/>
      </c>
      <c r="BM8" s="20">
        <f>'1_PLANTILLA_MENSUAL'!BN112</f>
        <v/>
      </c>
      <c r="BN8" s="20">
        <f>'1_PLANTILLA_MENSUAL'!BO112</f>
        <v/>
      </c>
      <c r="BO8" s="20">
        <f>'1_PLANTILLA_MENSUAL'!BP112</f>
        <v/>
      </c>
      <c r="BP8" s="20">
        <f>'1_PLANTILLA_MENSUAL'!BQ112</f>
        <v/>
      </c>
      <c r="BQ8" s="20">
        <f>'1_PLANTILLA_MENSUAL'!BR112</f>
        <v/>
      </c>
      <c r="BR8" s="20">
        <f>'1_PLANTILLA_MENSUAL'!BS112</f>
        <v/>
      </c>
      <c r="BS8" s="20">
        <f>'1_PLANTILLA_MENSUAL'!BT112</f>
        <v/>
      </c>
      <c r="BT8" s="20">
        <f>'1_PLANTILLA_MENSUAL'!BU112</f>
        <v/>
      </c>
      <c r="BU8" s="20">
        <f>'1_PLANTILLA_MENSUAL'!BV112</f>
        <v/>
      </c>
      <c r="BV8" s="20">
        <f>'1_PLANTILLA_MENSUAL'!BW112</f>
        <v/>
      </c>
      <c r="BW8" s="20">
        <f>'1_PLANTILLA_MENSUAL'!BX112</f>
        <v/>
      </c>
      <c r="BX8" s="20">
        <f>'1_PLANTILLA_MENSUAL'!BY112</f>
        <v/>
      </c>
      <c r="BY8" s="20">
        <f>'1_PLANTILLA_MENSUAL'!BZ112</f>
        <v/>
      </c>
      <c r="BZ8" s="20">
        <f>'1_PLANTILLA_MENSUAL'!CA112</f>
        <v/>
      </c>
      <c r="CA8" s="20">
        <f>'1_PLANTILLA_MENSUAL'!CB112</f>
        <v/>
      </c>
      <c r="CB8" s="20">
        <f>'1_PLANTILLA_MENSUAL'!CC112</f>
        <v/>
      </c>
      <c r="CC8" s="20">
        <f>'1_PLANTILLA_MENSUAL'!CD112</f>
        <v/>
      </c>
      <c r="CD8" s="20">
        <f>'1_PLANTILLA_MENSUAL'!CE112</f>
        <v/>
      </c>
      <c r="CE8" s="20">
        <f>'1_PLANTILLA_MENSUAL'!CF112</f>
        <v/>
      </c>
      <c r="CF8" s="20">
        <f>'1_PLANTILLA_MENSUAL'!CG112</f>
        <v/>
      </c>
      <c r="CG8" s="20">
        <f>'1_PLANTILLA_MENSUAL'!CH112</f>
        <v/>
      </c>
      <c r="CH8" s="20">
        <f>'1_PLANTILLA_MENSUAL'!CI112</f>
        <v/>
      </c>
      <c r="CI8" s="20">
        <f>'1_PLANTILLA_MENSUAL'!CJ112</f>
        <v/>
      </c>
      <c r="CJ8" s="20">
        <f>'1_PLANTILLA_MENSUAL'!CK112</f>
        <v/>
      </c>
      <c r="CK8" s="20">
        <f>'1_PLANTILLA_MENSUAL'!CL112</f>
        <v/>
      </c>
      <c r="CL8" s="20">
        <f>'1_PLANTILLA_MENSUAL'!CM112</f>
        <v/>
      </c>
      <c r="CM8" s="20">
        <f>'1_PLANTILLA_MENSUAL'!CN112</f>
        <v/>
      </c>
      <c r="CN8" s="20">
        <f>'1_PLANTILLA_MENSUAL'!CO112</f>
        <v/>
      </c>
      <c r="CO8" s="20">
        <f>'1_PLANTILLA_MENSUAL'!CP112</f>
        <v/>
      </c>
      <c r="CP8" s="20">
        <f>'1_PLANTILLA_MENSUAL'!CQ112</f>
        <v/>
      </c>
      <c r="CQ8" s="20">
        <f>'1_PLANTILLA_MENSUAL'!CR112</f>
        <v/>
      </c>
      <c r="CR8" s="20">
        <f>'1_PLANTILLA_MENSUAL'!CS112</f>
        <v/>
      </c>
      <c r="CS8" s="20">
        <f>'1_PLANTILLA_MENSUAL'!CT112</f>
        <v/>
      </c>
      <c r="CT8" s="20">
        <f>'1_PLANTILLA_MENSUAL'!CU112</f>
        <v/>
      </c>
      <c r="CU8" s="20">
        <f>'1_PLANTILLA_MENSUAL'!CV112</f>
        <v/>
      </c>
      <c r="CV8" s="20">
        <f>'1_PLANTILLA_MENSUAL'!CW112</f>
        <v/>
      </c>
      <c r="CW8" s="20">
        <f>'1_PLANTILLA_MENSUAL'!CX112</f>
        <v/>
      </c>
      <c r="CX8" s="20">
        <f>'1_PLANTILLA_MENSUAL'!CY112</f>
        <v/>
      </c>
      <c r="CY8" s="20">
        <f>'1_PLANTILLA_MENSUAL'!CZ112</f>
        <v/>
      </c>
      <c r="CZ8" s="20">
        <f>'1_PLANTILLA_MENSUAL'!DA112</f>
        <v/>
      </c>
      <c r="DA8" s="20">
        <f>'1_PLANTILLA_MENSUAL'!DB112</f>
        <v/>
      </c>
      <c r="DB8" s="20">
        <f>'1_PLANTILLA_MENSUAL'!DC112</f>
        <v/>
      </c>
      <c r="DC8" s="20">
        <f>'1_PLANTILLA_MENSUAL'!DD112</f>
        <v/>
      </c>
      <c r="DD8" s="20">
        <f>'1_PLANTILLA_MENSUAL'!DE112</f>
        <v/>
      </c>
      <c r="DE8" s="20">
        <f>'1_PLANTILLA_MENSUAL'!DF112</f>
        <v/>
      </c>
      <c r="DF8" s="20">
        <f>'1_PLANTILLA_MENSUAL'!DG112</f>
        <v/>
      </c>
      <c r="DG8" s="20">
        <f>'1_PLANTILLA_MENSUAL'!DH112</f>
        <v/>
      </c>
      <c r="DH8" s="20">
        <f>'1_PLANTILLA_MENSUAL'!DI112</f>
        <v/>
      </c>
      <c r="DI8" s="20">
        <f>'1_PLANTILLA_MENSUAL'!DJ112</f>
        <v/>
      </c>
      <c r="DJ8" s="20">
        <f>'1_PLANTILLA_MENSUAL'!DK112</f>
        <v/>
      </c>
      <c r="DK8" s="20">
        <f>'1_PLANTILLA_MENSUAL'!DL112</f>
        <v/>
      </c>
      <c r="DL8" s="20">
        <f>'1_PLANTILLA_MENSUAL'!DM112</f>
        <v/>
      </c>
      <c r="DM8" s="20">
        <f>'1_PLANTILLA_MENSUAL'!DN112</f>
        <v/>
      </c>
      <c r="DN8" s="20">
        <f>'1_PLANTILLA_MENSUAL'!DO112</f>
        <v/>
      </c>
      <c r="DO8" s="20">
        <f>'1_PLANTILLA_MENSUAL'!DP112</f>
        <v/>
      </c>
      <c r="DP8" s="20">
        <f>'1_PLANTILLA_MENSUAL'!DQ112</f>
        <v/>
      </c>
      <c r="DQ8" s="20">
        <f>'1_PLANTILLA_MENSUAL'!DR112</f>
        <v/>
      </c>
      <c r="DR8" s="20">
        <f>'1_PLANTILLA_MENSUAL'!DS112</f>
        <v/>
      </c>
      <c r="DS8" s="20">
        <f>'1_PLANTILLA_MENSUAL'!DT112</f>
        <v/>
      </c>
      <c r="DT8" s="20">
        <f>'1_PLANTILLA_MENSUAL'!DU112</f>
        <v/>
      </c>
      <c r="DU8" s="20">
        <f>'1_PLANTILLA_MENSUAL'!DV112</f>
        <v/>
      </c>
      <c r="DV8" s="20">
        <f>'1_PLANTILLA_MENSUAL'!DW112</f>
        <v/>
      </c>
      <c r="DW8" s="20">
        <f>'1_PLANTILLA_MENSUAL'!DX112</f>
        <v/>
      </c>
      <c r="DX8" s="20">
        <f>'1_PLANTILLA_MENSUAL'!DY112</f>
        <v/>
      </c>
      <c r="DY8" s="20">
        <f>'1_PLANTILLA_MENSUAL'!DZ112</f>
        <v/>
      </c>
      <c r="DZ8" s="20">
        <f>'1_PLANTILLA_MENSUAL'!EA112</f>
        <v/>
      </c>
      <c r="EA8" s="20">
        <f>'1_PLANTILLA_MENSUAL'!EB112</f>
        <v/>
      </c>
      <c r="EB8" s="20">
        <f>'1_PLANTILLA_MENSUAL'!EC112</f>
        <v/>
      </c>
      <c r="EC8" s="20">
        <f>'1_PLANTILLA_MENSUAL'!ED112</f>
        <v/>
      </c>
      <c r="ED8" s="20">
        <f>'1_PLANTILLA_MENSUAL'!EE112</f>
        <v/>
      </c>
      <c r="EE8" s="20">
        <f>'1_PLANTILLA_MENSUAL'!EF112</f>
        <v/>
      </c>
      <c r="EF8" s="20">
        <f>'1_PLANTILLA_MENSUAL'!EG112</f>
        <v/>
      </c>
      <c r="EG8" s="20">
        <f>'1_PLANTILLA_MENSUAL'!EH112</f>
        <v/>
      </c>
      <c r="EH8" s="20">
        <f>'1_PLANTILLA_MENSUAL'!EI112</f>
        <v/>
      </c>
      <c r="EI8" s="20">
        <f>'1_PLANTILLA_MENSUAL'!EJ112</f>
        <v/>
      </c>
      <c r="EJ8" s="20">
        <f>'1_PLANTILLA_MENSUAL'!EK112</f>
        <v/>
      </c>
      <c r="EK8" s="20">
        <f>'1_PLANTILLA_MENSUAL'!EL112</f>
        <v/>
      </c>
      <c r="EL8" s="20">
        <f>'1_PLANTILLA_MENSUAL'!EM112</f>
        <v/>
      </c>
      <c r="EM8" s="20">
        <f>'1_PLANTILLA_MENSUAL'!EN112</f>
        <v/>
      </c>
      <c r="EN8" s="20">
        <f>'1_PLANTILLA_MENSUAL'!EO112</f>
        <v/>
      </c>
      <c r="EO8" s="20">
        <f>'1_PLANTILLA_MENSUAL'!EP112</f>
        <v/>
      </c>
      <c r="EP8" s="20">
        <f>'1_PLANTILLA_MENSUAL'!EQ112</f>
        <v/>
      </c>
      <c r="EQ8" s="20">
        <f>'1_PLANTILLA_MENSUAL'!ER112</f>
        <v/>
      </c>
      <c r="ER8" s="20">
        <f>'1_PLANTILLA_MENSUAL'!ES112</f>
        <v/>
      </c>
      <c r="ES8" s="20">
        <f>'1_PLANTILLA_MENSUAL'!ET112</f>
        <v/>
      </c>
      <c r="ET8" s="20">
        <f>'1_PLANTILLA_MENSUAL'!EU112</f>
        <v/>
      </c>
      <c r="EU8" s="20">
        <f>'1_PLANTILLA_MENSUAL'!EV112</f>
        <v/>
      </c>
      <c r="EV8" s="20">
        <f>'1_PLANTILLA_MENSUAL'!EW112</f>
        <v/>
      </c>
      <c r="EW8" s="20">
        <f>'1_PLANTILLA_MENSUAL'!EX112</f>
        <v/>
      </c>
      <c r="EX8" s="20">
        <f>'1_PLANTILLA_MENSUAL'!EY112</f>
        <v/>
      </c>
      <c r="EY8" s="20">
        <f>'1_PLANTILLA_MENSUAL'!EZ112</f>
        <v/>
      </c>
      <c r="EZ8" s="20">
        <f>'1_PLANTILLA_MENSUAL'!FA112</f>
        <v/>
      </c>
      <c r="FA8" s="20">
        <f>'1_PLANTILLA_MENSUAL'!FB112</f>
        <v/>
      </c>
      <c r="FB8" s="20">
        <f>'1_PLANTILLA_MENSUAL'!FC112</f>
        <v/>
      </c>
      <c r="FC8" s="20">
        <f>'1_PLANTILLA_MENSUAL'!FD112</f>
        <v/>
      </c>
      <c r="FD8" s="20">
        <f>'1_PLANTILLA_MENSUAL'!FE112</f>
        <v/>
      </c>
      <c r="FE8" s="20">
        <f>'1_PLANTILLA_MENSUAL'!FF112</f>
        <v/>
      </c>
      <c r="FF8" s="20">
        <f>'1_PLANTILLA_MENSUAL'!FG112</f>
        <v/>
      </c>
      <c r="FG8" s="20">
        <f>'1_PLANTILLA_MENSUAL'!FH112</f>
        <v/>
      </c>
      <c r="FH8" s="20">
        <f>'1_PLANTILLA_MENSUAL'!FI112</f>
        <v/>
      </c>
      <c r="FI8" s="20">
        <f>'1_PLANTILLA_MENSUAL'!FJ112</f>
        <v/>
      </c>
      <c r="FJ8" s="20">
        <f>'1_PLANTILLA_MENSUAL'!FK112</f>
        <v/>
      </c>
      <c r="FK8" s="20">
        <f>'1_PLANTILLA_MENSUAL'!FL112</f>
        <v/>
      </c>
      <c r="FL8" s="20">
        <f>'1_PLANTILLA_MENSUAL'!FM112</f>
        <v/>
      </c>
      <c r="FM8" s="20">
        <f>'1_PLANTILLA_MENSUAL'!FN112</f>
        <v/>
      </c>
      <c r="FN8" s="20">
        <f>'1_PLANTILLA_MENSUAL'!FO112</f>
        <v/>
      </c>
      <c r="FO8" s="20">
        <f>'1_PLANTILLA_MENSUAL'!FP112</f>
        <v/>
      </c>
      <c r="FP8" s="20">
        <f>'1_PLANTILLA_MENSUAL'!FQ112</f>
        <v/>
      </c>
      <c r="FQ8" s="20">
        <f>'1_PLANTILLA_MENSUAL'!FR112</f>
        <v/>
      </c>
      <c r="FR8" s="20">
        <f>'1_PLANTILLA_MENSUAL'!FS112</f>
        <v/>
      </c>
      <c r="FS8" s="20">
        <f>'1_PLANTILLA_MENSUAL'!FT112</f>
        <v/>
      </c>
      <c r="FT8" s="20">
        <f>'1_PLANTILLA_MENSUAL'!FU112</f>
        <v/>
      </c>
      <c r="FU8" s="20">
        <f>'1_PLANTILLA_MENSUAL'!FV112</f>
        <v/>
      </c>
      <c r="FV8" s="20">
        <f>'1_PLANTILLA_MENSUAL'!FW112</f>
        <v/>
      </c>
      <c r="FW8" s="20">
        <f>'1_PLANTILLA_MENSUAL'!FX112</f>
        <v/>
      </c>
      <c r="FX8" s="20">
        <f>'1_PLANTILLA_MENSUAL'!FY112</f>
        <v/>
      </c>
      <c r="FY8" s="20">
        <f>'1_PLANTILLA_MENSUAL'!FZ112</f>
        <v/>
      </c>
      <c r="FZ8" s="20">
        <f>'1_PLANTILLA_MENSUAL'!GA112</f>
        <v/>
      </c>
      <c r="GA8" s="20">
        <f>'1_PLANTILLA_MENSUAL'!GB112</f>
        <v/>
      </c>
      <c r="GB8" s="20">
        <f>'1_PLANTILLA_MENSUAL'!GC112</f>
        <v/>
      </c>
      <c r="GC8" s="20">
        <f>'1_PLANTILLA_MENSUAL'!GD112</f>
        <v/>
      </c>
      <c r="GD8" s="20">
        <f>'1_PLANTILLA_MENSUAL'!GE112</f>
        <v/>
      </c>
      <c r="GE8" s="20">
        <f>'1_PLANTILLA_MENSUAL'!GF112</f>
        <v/>
      </c>
      <c r="GF8" s="20">
        <f>'1_PLANTILLA_MENSUAL'!GG112</f>
        <v/>
      </c>
      <c r="GG8" s="20">
        <f>'1_PLANTILLA_MENSUAL'!GH112</f>
        <v/>
      </c>
      <c r="GH8" s="20">
        <f>'1_PLANTILLA_MENSUAL'!GI112</f>
        <v/>
      </c>
      <c r="GI8" s="20">
        <f>'1_PLANTILLA_MENSUAL'!GJ112</f>
        <v/>
      </c>
      <c r="GJ8" s="20">
        <f>'1_PLANTILLA_MENSUAL'!GK112</f>
        <v/>
      </c>
      <c r="GK8" s="20">
        <f>'1_PLANTILLA_MENSUAL'!GL112</f>
        <v/>
      </c>
      <c r="GL8" s="20">
        <f>'1_PLANTILLA_MENSUAL'!GM112</f>
        <v/>
      </c>
      <c r="GM8" s="20">
        <f>'1_PLANTILLA_MENSUAL'!GN112</f>
        <v/>
      </c>
      <c r="GN8" s="20">
        <f>'1_PLANTILLA_MENSUAL'!GO112</f>
        <v/>
      </c>
      <c r="GO8" s="20">
        <f>'1_PLANTILLA_MENSUAL'!GP112</f>
        <v/>
      </c>
      <c r="GP8" s="20">
        <f>'1_PLANTILLA_MENSUAL'!GQ112</f>
        <v/>
      </c>
      <c r="GQ8" s="20">
        <f>'1_PLANTILLA_MENSUAL'!GR112</f>
        <v/>
      </c>
      <c r="GR8" s="20">
        <f>'1_PLANTILLA_MENSUAL'!GS112</f>
        <v/>
      </c>
      <c r="GS8" s="20">
        <f>'1_PLANTILLA_MENSUAL'!GT112</f>
        <v/>
      </c>
      <c r="GT8" s="20">
        <f>'1_PLANTILLA_MENSUAL'!GU112</f>
        <v/>
      </c>
      <c r="GU8" s="20">
        <f>'1_PLANTILLA_MENSUAL'!GV112</f>
        <v/>
      </c>
      <c r="GV8" s="20">
        <f>'1_PLANTILLA_MENSUAL'!GW112</f>
        <v/>
      </c>
      <c r="GW8" s="20">
        <f>'1_PLANTILLA_MENSUAL'!GX112</f>
        <v/>
      </c>
      <c r="GX8" s="20">
        <f>'1_PLANTILLA_MENSUAL'!GY112</f>
        <v/>
      </c>
      <c r="GY8" s="20">
        <f>'1_PLANTILLA_MENSUAL'!GZ112</f>
        <v/>
      </c>
      <c r="GZ8" s="20">
        <f>'1_PLANTILLA_MENSUAL'!HA112</f>
        <v/>
      </c>
      <c r="HA8" s="20">
        <f>'1_PLANTILLA_MENSUAL'!HB112</f>
        <v/>
      </c>
      <c r="HB8" s="20">
        <f>'1_PLANTILLA_MENSUAL'!HC112</f>
        <v/>
      </c>
      <c r="HC8" s="20">
        <f>'1_PLANTILLA_MENSUAL'!HD112</f>
        <v/>
      </c>
      <c r="HD8" s="20">
        <f>'1_PLANTILLA_MENSUAL'!HE112</f>
        <v/>
      </c>
      <c r="HE8" s="20">
        <f>'1_PLANTILLA_MENSUAL'!HF112</f>
        <v/>
      </c>
      <c r="HF8" s="20">
        <f>'1_PLANTILLA_MENSUAL'!HG112</f>
        <v/>
      </c>
      <c r="HG8" s="20">
        <f>'1_PLANTILLA_MENSUAL'!HH112</f>
        <v/>
      </c>
      <c r="HH8" s="20">
        <f>'1_PLANTILLA_MENSUAL'!HI112</f>
        <v/>
      </c>
      <c r="HI8" s="20">
        <f>'1_PLANTILLA_MENSUAL'!HJ112</f>
        <v/>
      </c>
      <c r="HJ8" s="20">
        <f>'1_PLANTILLA_MENSUAL'!HK112</f>
        <v/>
      </c>
      <c r="HK8" s="20">
        <f>'1_PLANTILLA_MENSUAL'!HL112</f>
        <v/>
      </c>
      <c r="HL8" s="20">
        <f>'1_PLANTILLA_MENSUAL'!HM112</f>
        <v/>
      </c>
      <c r="HM8" s="20">
        <f>'1_PLANTILLA_MENSUAL'!HN112</f>
        <v/>
      </c>
      <c r="HN8" s="20">
        <f>'1_PLANTILLA_MENSUAL'!HO112</f>
        <v/>
      </c>
      <c r="HO8" s="20">
        <f>'1_PLANTILLA_MENSUAL'!HP112</f>
        <v/>
      </c>
      <c r="HP8" s="20">
        <f>'1_PLANTILLA_MENSUAL'!HQ112</f>
        <v/>
      </c>
      <c r="HQ8" s="20">
        <f>'1_PLANTILLA_MENSUAL'!HR112</f>
        <v/>
      </c>
      <c r="HR8" s="20">
        <f>'1_PLANTILLA_MENSUAL'!HS112</f>
        <v/>
      </c>
      <c r="HS8" s="20">
        <f>'1_PLANTILLA_MENSUAL'!HT112</f>
        <v/>
      </c>
      <c r="HT8" s="20">
        <f>'1_PLANTILLA_MENSUAL'!HU112</f>
        <v/>
      </c>
      <c r="HU8" s="20">
        <f>'1_PLANTILLA_MENSUAL'!HV112</f>
        <v/>
      </c>
      <c r="HV8" s="20">
        <f>'1_PLANTILLA_MENSUAL'!HW112</f>
        <v/>
      </c>
      <c r="HW8" s="20">
        <f>'1_PLANTILLA_MENSUAL'!HX112</f>
        <v/>
      </c>
      <c r="HX8" s="20">
        <f>'1_PLANTILLA_MENSUAL'!HY112</f>
        <v/>
      </c>
      <c r="HY8" s="20">
        <f>'1_PLANTILLA_MENSUAL'!HZ112</f>
        <v/>
      </c>
      <c r="HZ8" s="20">
        <f>'1_PLANTILLA_MENSUAL'!IA112</f>
        <v/>
      </c>
      <c r="IA8" s="20">
        <f>'1_PLANTILLA_MENSUAL'!IB112</f>
        <v/>
      </c>
      <c r="IB8" s="20">
        <f>'1_PLANTILLA_MENSUAL'!IC112</f>
        <v/>
      </c>
      <c r="IC8" s="20">
        <f>'1_PLANTILLA_MENSUAL'!ID112</f>
        <v/>
      </c>
      <c r="ID8" s="20">
        <f>'1_PLANTILLA_MENSUAL'!IE112</f>
        <v/>
      </c>
      <c r="IE8" s="20">
        <f>'1_PLANTILLA_MENSUAL'!IF112</f>
        <v/>
      </c>
      <c r="IF8" s="20">
        <f>'1_PLANTILLA_MENSUAL'!IG112</f>
        <v/>
      </c>
      <c r="IG8" s="20">
        <f>'1_PLANTILLA_MENSUAL'!IH112</f>
        <v/>
      </c>
      <c r="IH8" s="20">
        <f>'1_PLANTILLA_MENSUAL'!II112</f>
        <v/>
      </c>
      <c r="II8" s="20">
        <f>'1_PLANTILLA_MENSUAL'!IJ112</f>
        <v/>
      </c>
      <c r="IJ8" s="20">
        <f>'1_PLANTILLA_MENSUAL'!IK112</f>
        <v/>
      </c>
      <c r="IK8" s="20">
        <f>'1_PLANTILLA_MENSUAL'!IL112</f>
        <v/>
      </c>
      <c r="IL8" s="20">
        <f>'1_PLANTILLA_MENSUAL'!IM112</f>
        <v/>
      </c>
      <c r="IM8" s="20">
        <f>'1_PLANTILLA_MENSUAL'!IN112</f>
        <v/>
      </c>
      <c r="IN8" s="20">
        <f>'1_PLANTILLA_MENSUAL'!IO112</f>
        <v/>
      </c>
      <c r="IO8" s="20">
        <f>'1_PLANTILLA_MENSUAL'!IP112</f>
        <v/>
      </c>
      <c r="IP8" s="20">
        <f>'1_PLANTILLA_MENSUAL'!IQ112</f>
        <v/>
      </c>
      <c r="IQ8" s="20">
        <f>'1_PLANTILLA_MENSUAL'!IR112</f>
        <v/>
      </c>
      <c r="IR8" s="20">
        <f>'1_PLANTILLA_MENSUAL'!IS112</f>
        <v/>
      </c>
      <c r="IS8" s="20">
        <f>'1_PLANTILLA_MENSUAL'!IT112</f>
        <v/>
      </c>
      <c r="IT8" s="20">
        <f>'1_PLANTILLA_MENSUAL'!IU112</f>
        <v/>
      </c>
      <c r="IU8" s="20">
        <f>'1_PLANTILLA_MENSUAL'!IV112</f>
        <v/>
      </c>
      <c r="IV8" s="20">
        <f>'1_PLANTILLA_MENSUAL'!IW112</f>
        <v/>
      </c>
      <c r="IW8" s="20">
        <f>'1_PLANTILLA_MENSUAL'!IX112</f>
        <v/>
      </c>
      <c r="IX8" s="20">
        <f>'1_PLANTILLA_MENSUAL'!IY112</f>
        <v/>
      </c>
      <c r="IY8" s="20">
        <f>'1_PLANTILLA_MENSUAL'!IZ112</f>
        <v/>
      </c>
      <c r="IZ8" s="20">
        <f>'1_PLANTILLA_MENSUAL'!JA112</f>
        <v/>
      </c>
      <c r="JA8" s="20">
        <f>'1_PLANTILLA_MENSUAL'!JB112</f>
        <v/>
      </c>
      <c r="JB8" s="20">
        <f>'1_PLANTILLA_MENSUAL'!JC112</f>
        <v/>
      </c>
      <c r="JC8" s="20">
        <f>'1_PLANTILLA_MENSUAL'!JD112</f>
        <v/>
      </c>
      <c r="JD8" s="20">
        <f>'1_PLANTILLA_MENSUAL'!JE112</f>
        <v/>
      </c>
      <c r="JE8" s="20">
        <f>'1_PLANTILLA_MENSUAL'!JF112</f>
        <v/>
      </c>
      <c r="JF8" s="20">
        <f>'1_PLANTILLA_MENSUAL'!JG112</f>
        <v/>
      </c>
      <c r="JG8" s="20">
        <f>'1_PLANTILLA_MENSUAL'!JH112</f>
        <v/>
      </c>
      <c r="JH8" s="20">
        <f>'1_PLANTILLA_MENSUAL'!JI112</f>
        <v/>
      </c>
      <c r="JI8" s="20">
        <f>'1_PLANTILLA_MENSUAL'!JJ112</f>
        <v/>
      </c>
      <c r="JJ8" s="20">
        <f>'1_PLANTILLA_MENSUAL'!JK112</f>
        <v/>
      </c>
      <c r="JK8" s="20">
        <f>'1_PLANTILLA_MENSUAL'!JL112</f>
        <v/>
      </c>
      <c r="JL8" s="20">
        <f>'1_PLANTILLA_MENSUAL'!JM112</f>
        <v/>
      </c>
      <c r="JM8" s="20">
        <f>'1_PLANTILLA_MENSUAL'!JN112</f>
        <v/>
      </c>
      <c r="JN8" s="20">
        <f>'1_PLANTILLA_MENSUAL'!JO112</f>
        <v/>
      </c>
      <c r="JO8" s="20">
        <f>'1_PLANTILLA_MENSUAL'!JP112</f>
        <v/>
      </c>
      <c r="JP8" s="20">
        <f>'1_PLANTILLA_MENSUAL'!JQ112</f>
        <v/>
      </c>
      <c r="JQ8" s="20">
        <f>'1_PLANTILLA_MENSUAL'!JR112</f>
        <v/>
      </c>
      <c r="JR8" s="20">
        <f>'1_PLANTILLA_MENSUAL'!JS112</f>
        <v/>
      </c>
      <c r="JS8" s="20">
        <f>'1_PLANTILLA_MENSUAL'!JT112</f>
        <v/>
      </c>
      <c r="JT8" s="20">
        <f>'1_PLANTILLA_MENSUAL'!JU112</f>
        <v/>
      </c>
      <c r="JU8" s="20">
        <f>'1_PLANTILLA_MENSUAL'!JV112</f>
        <v/>
      </c>
      <c r="JV8" s="20">
        <f>'1_PLANTILLA_MENSUAL'!JW112</f>
        <v/>
      </c>
      <c r="JW8" s="20">
        <f>'1_PLANTILLA_MENSUAL'!JX112</f>
        <v/>
      </c>
      <c r="JX8" s="20">
        <f>'1_PLANTILLA_MENSUAL'!JY112</f>
        <v/>
      </c>
      <c r="JY8" s="20">
        <f>'1_PLANTILLA_MENSUAL'!JZ112</f>
        <v/>
      </c>
      <c r="JZ8" s="20">
        <f>'1_PLANTILLA_MENSUAL'!KA112</f>
        <v/>
      </c>
      <c r="KA8" s="20">
        <f>'1_PLANTILLA_MENSUAL'!KB112</f>
        <v/>
      </c>
      <c r="KB8" s="20">
        <f>'1_PLANTILLA_MENSUAL'!KC112</f>
        <v/>
      </c>
      <c r="KC8" s="20">
        <f>'1_PLANTILLA_MENSUAL'!KD112</f>
        <v/>
      </c>
      <c r="KD8" s="20">
        <f>'1_PLANTILLA_MENSUAL'!KE112</f>
        <v/>
      </c>
      <c r="KE8" s="20">
        <f>'1_PLANTILLA_MENSUAL'!KF112</f>
        <v/>
      </c>
      <c r="KF8" s="20">
        <f>'1_PLANTILLA_MENSUAL'!KG112</f>
        <v/>
      </c>
      <c r="KG8" s="20">
        <f>'1_PLANTILLA_MENSUAL'!KH112</f>
        <v/>
      </c>
      <c r="KH8" s="20">
        <f>'1_PLANTILLA_MENSUAL'!KI112</f>
        <v/>
      </c>
      <c r="KI8" s="20">
        <f>'1_PLANTILLA_MENSUAL'!KJ112</f>
        <v/>
      </c>
      <c r="KJ8" s="20">
        <f>'1_PLANTILLA_MENSUAL'!KK112</f>
        <v/>
      </c>
      <c r="KK8" s="20">
        <f>'1_PLANTILLA_MENSUAL'!KL112</f>
        <v/>
      </c>
      <c r="KL8" s="20">
        <f>'1_PLANTILLA_MENSUAL'!KM112</f>
        <v/>
      </c>
      <c r="KM8" s="20">
        <f>'1_PLANTILLA_MENSUAL'!KN112</f>
        <v/>
      </c>
      <c r="KN8" s="20">
        <f>'1_PLANTILLA_MENSUAL'!KO112</f>
        <v/>
      </c>
      <c r="KO8" s="20">
        <f>'1_PLANTILLA_MENSUAL'!KP112</f>
        <v/>
      </c>
      <c r="KP8" s="20">
        <f>'1_PLANTILLA_MENSUAL'!KQ112</f>
        <v/>
      </c>
      <c r="KQ8" s="20">
        <f>'1_PLANTILLA_MENSUAL'!KR112</f>
        <v/>
      </c>
      <c r="KR8" s="20">
        <f>'1_PLANTILLA_MENSUAL'!KS112</f>
        <v/>
      </c>
      <c r="KS8" s="20">
        <f>'1_PLANTILLA_MENSUAL'!KT112</f>
        <v/>
      </c>
      <c r="KT8" s="20">
        <f>'1_PLANTILLA_MENSUAL'!KU112</f>
        <v/>
      </c>
      <c r="KU8" s="20">
        <f>'1_PLANTILLA_MENSUAL'!KV112</f>
        <v/>
      </c>
      <c r="KV8" s="20">
        <f>'1_PLANTILLA_MENSUAL'!KW112</f>
        <v/>
      </c>
      <c r="KW8" s="20">
        <f>'1_PLANTILLA_MENSUAL'!KX112</f>
        <v/>
      </c>
      <c r="KX8" s="20">
        <f>'1_PLANTILLA_MENSUAL'!KY112</f>
        <v/>
      </c>
      <c r="KY8" s="20">
        <f>'1_PLANTILLA_MENSUAL'!KZ112</f>
        <v/>
      </c>
      <c r="KZ8" s="20">
        <f>'1_PLANTILLA_MENSUAL'!LA112</f>
        <v/>
      </c>
      <c r="LA8" s="20">
        <f>'1_PLANTILLA_MENSUAL'!LB112</f>
        <v/>
      </c>
      <c r="LB8" s="20">
        <f>'1_PLANTILLA_MENSUAL'!LC112</f>
        <v/>
      </c>
      <c r="LC8" s="20">
        <f>'1_PLANTILLA_MENSUAL'!LD112</f>
        <v/>
      </c>
      <c r="LD8" s="20">
        <f>'1_PLANTILLA_MENSUAL'!LE112</f>
        <v/>
      </c>
      <c r="LE8" s="20">
        <f>'1_PLANTILLA_MENSUAL'!LF112</f>
        <v/>
      </c>
      <c r="LF8" s="20">
        <f>'1_PLANTILLA_MENSUAL'!LG112</f>
        <v/>
      </c>
      <c r="LG8" s="20">
        <f>'1_PLANTILLA_MENSUAL'!LH112</f>
        <v/>
      </c>
      <c r="LH8" s="20">
        <f>'1_PLANTILLA_MENSUAL'!LI112</f>
        <v/>
      </c>
      <c r="LI8" s="20">
        <f>'1_PLANTILLA_MENSUAL'!LJ112</f>
        <v/>
      </c>
      <c r="LJ8" s="20">
        <f>'1_PLANTILLA_MENSUAL'!LK112</f>
        <v/>
      </c>
      <c r="LK8" s="20">
        <f>'1_PLANTILLA_MENSUAL'!LL112</f>
        <v/>
      </c>
      <c r="LL8" s="20">
        <f>'1_PLANTILLA_MENSUAL'!LM112</f>
        <v/>
      </c>
      <c r="LM8" s="20">
        <f>'1_PLANTILLA_MENSUAL'!LN112</f>
        <v/>
      </c>
      <c r="LN8" s="20">
        <f>'1_PLANTILLA_MENSUAL'!LO112</f>
        <v/>
      </c>
      <c r="LO8" s="20">
        <f>'1_PLANTILLA_MENSUAL'!LP112</f>
        <v/>
      </c>
      <c r="LP8" s="20">
        <f>'1_PLANTILLA_MENSUAL'!LQ112</f>
        <v/>
      </c>
      <c r="LQ8" s="20">
        <f>'1_PLANTILLA_MENSUAL'!LR112</f>
        <v/>
      </c>
      <c r="LR8" s="20">
        <f>'1_PLANTILLA_MENSUAL'!LS112</f>
        <v/>
      </c>
      <c r="LS8" s="20">
        <f>'1_PLANTILLA_MENSUAL'!LT112</f>
        <v/>
      </c>
      <c r="LT8" s="20">
        <f>'1_PLANTILLA_MENSUAL'!LU112</f>
        <v/>
      </c>
      <c r="LU8" s="20">
        <f>'1_PLANTILLA_MENSUAL'!LV112</f>
        <v/>
      </c>
      <c r="LV8" s="20">
        <f>'1_PLANTILLA_MENSUAL'!LW112</f>
        <v/>
      </c>
      <c r="LW8" s="20">
        <f>'1_PLANTILLA_MENSUAL'!LX112</f>
        <v/>
      </c>
      <c r="LX8" s="20">
        <f>'1_PLANTILLA_MENSUAL'!LY112</f>
        <v/>
      </c>
      <c r="LY8" s="20">
        <f>'1_PLANTILLA_MENSUAL'!LZ112</f>
        <v/>
      </c>
      <c r="LZ8" s="20">
        <f>'1_PLANTILLA_MENSUAL'!MA112</f>
        <v/>
      </c>
      <c r="MA8" s="20">
        <f>'1_PLANTILLA_MENSUAL'!MB112</f>
        <v/>
      </c>
      <c r="MB8" s="20">
        <f>'1_PLANTILLA_MENSUAL'!MC112</f>
        <v/>
      </c>
      <c r="MC8" s="20">
        <f>'1_PLANTILLA_MENSUAL'!MD112</f>
        <v/>
      </c>
      <c r="MD8" s="20">
        <f>'1_PLANTILLA_MENSUAL'!ME112</f>
        <v/>
      </c>
      <c r="ME8" s="20">
        <f>'1_PLANTILLA_MENSUAL'!MF112</f>
        <v/>
      </c>
      <c r="MF8" s="20">
        <f>'1_PLANTILLA_MENSUAL'!MG112</f>
        <v/>
      </c>
      <c r="MG8" s="20">
        <f>'1_PLANTILLA_MENSUAL'!MH112</f>
        <v/>
      </c>
      <c r="MH8" s="20">
        <f>'1_PLANTILLA_MENSUAL'!MI112</f>
        <v/>
      </c>
      <c r="MI8" s="20">
        <f>'1_PLANTILLA_MENSUAL'!MJ112</f>
        <v/>
      </c>
      <c r="MJ8" s="20">
        <f>'1_PLANTILLA_MENSUAL'!MK112</f>
        <v/>
      </c>
      <c r="MK8" s="20">
        <f>'1_PLANTILLA_MENSUAL'!ML112</f>
        <v/>
      </c>
      <c r="ML8" s="20">
        <f>'1_PLANTILLA_MENSUAL'!MM112</f>
        <v/>
      </c>
      <c r="MM8" s="20">
        <f>'1_PLANTILLA_MENSUAL'!MN112</f>
        <v/>
      </c>
      <c r="MN8" s="20">
        <f>'1_PLANTILLA_MENSUAL'!MO112</f>
        <v/>
      </c>
      <c r="MO8" s="20">
        <f>'1_PLANTILLA_MENSUAL'!MP112</f>
        <v/>
      </c>
      <c r="MP8" s="20">
        <f>'1_PLANTILLA_MENSUAL'!MQ112</f>
        <v/>
      </c>
      <c r="MQ8" s="20">
        <f>'1_PLANTILLA_MENSUAL'!MR112</f>
        <v/>
      </c>
      <c r="MR8" s="20">
        <f>'1_PLANTILLA_MENSUAL'!MS112</f>
        <v/>
      </c>
      <c r="MS8" s="20">
        <f>'1_PLANTILLA_MENSUAL'!MT112</f>
        <v/>
      </c>
      <c r="MT8" s="20">
        <f>'1_PLANTILLA_MENSUAL'!MU112</f>
        <v/>
      </c>
      <c r="MU8" s="20">
        <f>'1_PLANTILLA_MENSUAL'!MV112</f>
        <v/>
      </c>
      <c r="MV8" s="20">
        <f>'1_PLANTILLA_MENSUAL'!MW112</f>
        <v/>
      </c>
      <c r="MW8" s="20">
        <f>'1_PLANTILLA_MENSUAL'!MX112</f>
        <v/>
      </c>
      <c r="MX8" s="20">
        <f>'1_PLANTILLA_MENSUAL'!MY112</f>
        <v/>
      </c>
      <c r="MY8" s="20">
        <f>'1_PLANTILLA_MENSUAL'!MZ112</f>
        <v/>
      </c>
      <c r="MZ8" s="20">
        <f>'1_PLANTILLA_MENSUAL'!NA112</f>
        <v/>
      </c>
      <c r="NA8" s="20">
        <f>'1_PLANTILLA_MENSUAL'!NB112</f>
        <v/>
      </c>
      <c r="NB8" s="20">
        <f>'1_PLANTILLA_MENSUAL'!NC112</f>
        <v/>
      </c>
      <c r="NC8" s="20">
        <f>'1_PLANTILLA_MENSUAL'!ND112</f>
        <v/>
      </c>
      <c r="ND8" s="20">
        <f>'1_PLANTILLA_MENSUAL'!NE112</f>
        <v/>
      </c>
      <c r="NE8" s="20">
        <f>'1_PLANTILLA_MENSUAL'!NF112</f>
        <v/>
      </c>
      <c r="NF8" s="20">
        <f>'1_PLANTILLA_MENSUAL'!NG112</f>
        <v/>
      </c>
      <c r="NG8" s="20">
        <f>'1_PLANTILLA_MENSUAL'!NH112</f>
        <v/>
      </c>
      <c r="NH8" s="20">
        <f>'1_PLANTILLA_MENSUAL'!NI112</f>
        <v/>
      </c>
      <c r="NI8" s="20">
        <f>'1_PLANTILLA_MENSUAL'!NJ112</f>
        <v/>
      </c>
      <c r="NJ8" s="20">
        <f>'1_PLANTILLA_MENSUAL'!NK112</f>
        <v/>
      </c>
      <c r="NK8" s="20">
        <f>'1_PLANTILLA_MENSUAL'!NL112</f>
        <v/>
      </c>
      <c r="NL8" s="20">
        <f>'1_PLANTILLA_MENSUAL'!NM112</f>
        <v/>
      </c>
      <c r="NM8" s="20">
        <f>'1_PLANTILLA_MENSUAL'!NN112</f>
        <v/>
      </c>
      <c r="NN8" s="20">
        <f>'1_PLANTILLA_MENSUAL'!NO112</f>
        <v/>
      </c>
      <c r="NO8" s="20">
        <f>'1_PLANTILLA_MENSUAL'!NP112</f>
        <v/>
      </c>
      <c r="NP8" s="20">
        <f>'1_PLANTILLA_MENSUAL'!NQ112</f>
        <v/>
      </c>
      <c r="NQ8" s="20">
        <f>'1_PLANTILLA_MENSUAL'!NR112</f>
        <v/>
      </c>
      <c r="NR8" s="20">
        <f>'1_PLANTILLA_MENSUAL'!NS112</f>
        <v/>
      </c>
      <c r="NS8" s="20">
        <f>'1_PLANTILLA_MENSUAL'!NT112</f>
        <v/>
      </c>
      <c r="NT8" s="20">
        <f>'1_PLANTILLA_MENSUAL'!NU112</f>
        <v/>
      </c>
      <c r="NU8" s="20">
        <f>'1_PLANTILLA_MENSUAL'!NV112</f>
        <v/>
      </c>
      <c r="NV8" s="20">
        <f>'1_PLANTILLA_MENSUAL'!NW112</f>
        <v/>
      </c>
      <c r="NW8" s="20">
        <f>'1_PLANTILLA_MENSUAL'!NX112</f>
        <v/>
      </c>
      <c r="NX8" s="20">
        <f>'1_PLANTILLA_MENSUAL'!NY112</f>
        <v/>
      </c>
      <c r="NY8" s="20">
        <f>'1_PLANTILLA_MENSUAL'!NZ112</f>
        <v/>
      </c>
      <c r="NZ8" s="20">
        <f>'1_PLANTILLA_MENSUAL'!OA112</f>
        <v/>
      </c>
      <c r="OA8" s="20">
        <f>'1_PLANTILLA_MENSUAL'!OB112</f>
        <v/>
      </c>
      <c r="OB8" s="20">
        <f>'1_PLANTILLA_MENSUAL'!OC112</f>
        <v/>
      </c>
      <c r="OC8" s="20">
        <f>'1_PLANTILLA_MENSUAL'!OD112</f>
        <v/>
      </c>
      <c r="OD8" s="20">
        <f>'1_PLANTILLA_MENSUAL'!OE112</f>
        <v/>
      </c>
      <c r="OE8" s="20">
        <f>'1_PLANTILLA_MENSUAL'!OF112</f>
        <v/>
      </c>
      <c r="OF8" s="20">
        <f>'1_PLANTILLA_MENSUAL'!OG112</f>
        <v/>
      </c>
      <c r="OG8" s="20">
        <f>'1_PLANTILLA_MENSUAL'!OH112</f>
        <v/>
      </c>
      <c r="OH8" s="20">
        <f>'1_PLANTILLA_MENSUAL'!OI112</f>
        <v/>
      </c>
      <c r="OI8" s="20">
        <f>'1_PLANTILLA_MENSUAL'!OJ112</f>
        <v/>
      </c>
      <c r="OJ8" s="20">
        <f>'1_PLANTILLA_MENSUAL'!OK112</f>
        <v/>
      </c>
      <c r="OK8" s="20">
        <f>'1_PLANTILLA_MENSUAL'!OL112</f>
        <v/>
      </c>
      <c r="OL8" s="20">
        <f>'1_PLANTILLA_MENSUAL'!OM112</f>
        <v/>
      </c>
      <c r="OM8" s="20">
        <f>'1_PLANTILLA_MENSUAL'!ON112</f>
        <v/>
      </c>
      <c r="ON8" s="20">
        <f>'1_PLANTILLA_MENSUAL'!OO112</f>
        <v/>
      </c>
      <c r="OO8" s="20">
        <f>'1_PLANTILLA_MENSUAL'!OP112</f>
        <v/>
      </c>
      <c r="OP8" s="20">
        <f>'1_PLANTILLA_MENSUAL'!OQ112</f>
        <v/>
      </c>
      <c r="OQ8" s="20">
        <f>'1_PLANTILLA_MENSUAL'!OR112</f>
        <v/>
      </c>
      <c r="OR8" s="20">
        <f>'1_PLANTILLA_MENSUAL'!OS112</f>
        <v/>
      </c>
      <c r="OS8" s="20">
        <f>'1_PLANTILLA_MENSUAL'!OT112</f>
        <v/>
      </c>
      <c r="OT8" s="20">
        <f>'1_PLANTILLA_MENSUAL'!OU112</f>
        <v/>
      </c>
      <c r="OU8" s="20">
        <f>'1_PLANTILLA_MENSUAL'!OV112</f>
        <v/>
      </c>
      <c r="OV8" s="20">
        <f>'1_PLANTILLA_MENSUAL'!OW112</f>
        <v/>
      </c>
      <c r="OW8" s="20">
        <f>'1_PLANTILLA_MENSUAL'!OX112</f>
        <v/>
      </c>
      <c r="OX8" s="20">
        <f>'1_PLANTILLA_MENSUAL'!OY112</f>
        <v/>
      </c>
      <c r="OY8" s="20">
        <f>'1_PLANTILLA_MENSUAL'!OZ112</f>
        <v/>
      </c>
      <c r="OZ8" s="20">
        <f>'1_PLANTILLA_MENSUAL'!PA112</f>
        <v/>
      </c>
      <c r="PA8" s="20">
        <f>'1_PLANTILLA_MENSUAL'!PB112</f>
        <v/>
      </c>
      <c r="PB8" s="20">
        <f>'1_PLANTILLA_MENSUAL'!PC112</f>
        <v/>
      </c>
      <c r="PC8" s="20">
        <f>'1_PLANTILLA_MENSUAL'!PD112</f>
        <v/>
      </c>
      <c r="PD8" s="20">
        <f>'1_PLANTILLA_MENSUAL'!PE112</f>
        <v/>
      </c>
      <c r="PE8" s="20">
        <f>'1_PLANTILLA_MENSUAL'!PF112</f>
        <v/>
      </c>
      <c r="PF8" s="20">
        <f>'1_PLANTILLA_MENSUAL'!PG112</f>
        <v/>
      </c>
      <c r="PG8" s="20">
        <f>'1_PLANTILLA_MENSUAL'!PH112</f>
        <v/>
      </c>
      <c r="PH8" s="20">
        <f>'1_PLANTILLA_MENSUAL'!PI112</f>
        <v/>
      </c>
      <c r="PI8" s="20">
        <f>'1_PLANTILLA_MENSUAL'!PJ112</f>
        <v/>
      </c>
      <c r="PJ8" s="20">
        <f>'1_PLANTILLA_MENSUAL'!PK112</f>
        <v/>
      </c>
      <c r="PK8" s="20">
        <f>'1_PLANTILLA_MENSUAL'!PL112</f>
        <v/>
      </c>
      <c r="PL8" s="20">
        <f>'1_PLANTILLA_MENSUAL'!PM112</f>
        <v/>
      </c>
      <c r="PM8" s="20">
        <f>'1_PLANTILLA_MENSUAL'!PN112</f>
        <v/>
      </c>
      <c r="PN8" s="20">
        <f>ANP8</f>
        <v/>
      </c>
      <c r="PO8" s="20">
        <f>ANQ8</f>
        <v/>
      </c>
      <c r="PP8" s="20">
        <f>ANR8</f>
        <v/>
      </c>
      <c r="PQ8" s="20">
        <f>ANS8</f>
        <v/>
      </c>
      <c r="PR8" s="20">
        <f>ANT8</f>
        <v/>
      </c>
      <c r="PS8" s="20">
        <f>ANU8</f>
        <v/>
      </c>
      <c r="PT8" s="20">
        <f>ANV8</f>
        <v/>
      </c>
      <c r="PU8" s="20">
        <f>ANW8</f>
        <v/>
      </c>
      <c r="PV8" s="20">
        <f>ANX8</f>
        <v/>
      </c>
      <c r="PW8" s="20">
        <f>'1_PLANTILLA_MENSUAL'!PX112</f>
        <v/>
      </c>
      <c r="PX8" s="20">
        <f>'1_PLANTILLA_MENSUAL'!PY112</f>
        <v/>
      </c>
      <c r="PY8" s="20">
        <f>'1_PLANTILLA_MENSUAL'!PZ112</f>
        <v/>
      </c>
      <c r="PZ8" s="20">
        <f>'1_PLANTILLA_MENSUAL'!QA112</f>
        <v/>
      </c>
      <c r="QA8" s="20">
        <f>'1_PLANTILLA_MENSUAL'!QB112</f>
        <v/>
      </c>
      <c r="QB8" s="20">
        <f>'1_PLANTILLA_MENSUAL'!QC112</f>
        <v/>
      </c>
      <c r="QC8" s="20">
        <f>'1_PLANTILLA_MENSUAL'!QD112</f>
        <v/>
      </c>
      <c r="QD8" s="20">
        <f>'1_PLANTILLA_MENSUAL'!QE112</f>
        <v/>
      </c>
      <c r="QE8" s="20">
        <f>'1_PLANTILLA_MENSUAL'!QF112</f>
        <v/>
      </c>
      <c r="QF8" s="20">
        <f>'1_PLANTILLA_MENSUAL'!QG112</f>
        <v/>
      </c>
      <c r="QG8" s="20">
        <f>'1_PLANTILLA_MENSUAL'!QH112</f>
        <v/>
      </c>
      <c r="QH8" s="20">
        <f>'1_PLANTILLA_MENSUAL'!QI112</f>
        <v/>
      </c>
      <c r="QI8" s="20">
        <f>'1_PLANTILLA_MENSUAL'!QJ112</f>
        <v/>
      </c>
      <c r="QJ8" s="20">
        <f>'1_PLANTILLA_MENSUAL'!QK112</f>
        <v/>
      </c>
      <c r="QK8" s="20">
        <f>'1_PLANTILLA_MENSUAL'!QL112</f>
        <v/>
      </c>
      <c r="QL8" s="20">
        <f>'1_PLANTILLA_MENSUAL'!QM112</f>
        <v/>
      </c>
      <c r="QM8" s="20">
        <f>'1_PLANTILLA_MENSUAL'!QN112</f>
        <v/>
      </c>
      <c r="QN8" s="20">
        <f>'1_PLANTILLA_MENSUAL'!QO112</f>
        <v/>
      </c>
      <c r="QO8" s="20">
        <f>'1_PLANTILLA_MENSUAL'!QP112</f>
        <v/>
      </c>
      <c r="QP8" s="20">
        <f>'1_PLANTILLA_MENSUAL'!QQ112</f>
        <v/>
      </c>
      <c r="QQ8" s="20">
        <f>'1_PLANTILLA_MENSUAL'!QR112</f>
        <v/>
      </c>
      <c r="QR8" s="20">
        <f>'1_PLANTILLA_MENSUAL'!QS112</f>
        <v/>
      </c>
      <c r="QS8" s="20">
        <f>'1_PLANTILLA_MENSUAL'!QT112</f>
        <v/>
      </c>
      <c r="QT8" s="20">
        <f>'1_PLANTILLA_MENSUAL'!QU112</f>
        <v/>
      </c>
      <c r="QU8" s="20">
        <f>'1_PLANTILLA_MENSUAL'!QV112</f>
        <v/>
      </c>
      <c r="QV8" s="20">
        <f>'1_PLANTILLA_MENSUAL'!QW112</f>
        <v/>
      </c>
      <c r="QW8" s="20">
        <f>'1_PLANTILLA_MENSUAL'!QX112</f>
        <v/>
      </c>
      <c r="QX8" s="20">
        <f>'1_PLANTILLA_MENSUAL'!QY112</f>
        <v/>
      </c>
      <c r="QY8" s="20">
        <f>'1_PLANTILLA_MENSUAL'!QZ112</f>
        <v/>
      </c>
      <c r="QZ8" s="20">
        <f>'1_PLANTILLA_MENSUAL'!RA112</f>
        <v/>
      </c>
      <c r="RA8" s="20">
        <f>'1_PLANTILLA_MENSUAL'!RB112</f>
        <v/>
      </c>
      <c r="RB8" s="20">
        <f>'1_PLANTILLA_MENSUAL'!RC112</f>
        <v/>
      </c>
      <c r="RC8" s="20">
        <f>'1_PLANTILLA_MENSUAL'!RD112</f>
        <v/>
      </c>
      <c r="RD8" s="20">
        <f>'1_PLANTILLA_MENSUAL'!RE112</f>
        <v/>
      </c>
      <c r="RE8" s="389">
        <f>'2_MERCADO_PRIVADO'!E112</f>
        <v/>
      </c>
      <c r="RF8" s="389">
        <f>'2_MERCADO_PRIVADO'!F112</f>
        <v/>
      </c>
      <c r="RG8" s="389">
        <f>'2_MERCADO_PRIVADO'!G112</f>
        <v/>
      </c>
      <c r="RH8" s="389">
        <f>'2_MERCADO_PRIVADO'!H112</f>
        <v/>
      </c>
      <c r="RI8" s="389">
        <f>'2_MERCADO_PRIVADO'!I112</f>
        <v/>
      </c>
      <c r="RJ8" s="389">
        <f>'2_MERCADO_PRIVADO'!J112</f>
        <v/>
      </c>
      <c r="RK8" s="389">
        <f>'2_MERCADO_PRIVADO'!K112</f>
        <v/>
      </c>
      <c r="RL8" s="389">
        <f>'2_MERCADO_PRIVADO'!L112</f>
        <v/>
      </c>
      <c r="RM8" s="389">
        <f>'2_MERCADO_PRIVADO'!M112</f>
        <v/>
      </c>
      <c r="RN8" s="389">
        <f>'2_MERCADO_PRIVADO'!N112</f>
        <v/>
      </c>
      <c r="RO8" s="389">
        <f>'2_MERCADO_PRIVADO'!O112</f>
        <v/>
      </c>
      <c r="RP8" s="389">
        <f>'2_MERCADO_PRIVADO'!P112</f>
        <v/>
      </c>
      <c r="RQ8" s="389">
        <f>'2_MERCADO_PRIVADO'!Q112</f>
        <v/>
      </c>
      <c r="RR8" s="389">
        <f>'2_MERCADO_PRIVADO'!R112</f>
        <v/>
      </c>
      <c r="RS8" s="389">
        <f>'2_MERCADO_PRIVADO'!S112</f>
        <v/>
      </c>
      <c r="RT8" s="389">
        <f>'2_MERCADO_PRIVADO'!T112</f>
        <v/>
      </c>
      <c r="RU8" s="389">
        <f>'2_MERCADO_PRIVADO'!U112</f>
        <v/>
      </c>
      <c r="RV8" s="389">
        <f>'2_MERCADO_PRIVADO'!V112</f>
        <v/>
      </c>
      <c r="RW8" s="389">
        <f>'2_MERCADO_PRIVADO'!W112</f>
        <v/>
      </c>
      <c r="RX8" s="389">
        <f>'2_MERCADO_PRIVADO'!X112</f>
        <v/>
      </c>
      <c r="RY8" s="389">
        <f>'2_MERCADO_PRIVADO'!Y112</f>
        <v/>
      </c>
      <c r="RZ8" s="389">
        <f>'2_MERCADO_PRIVADO'!Z112</f>
        <v/>
      </c>
      <c r="SA8" s="389">
        <f>'2_MERCADO_PRIVADO'!AA112</f>
        <v/>
      </c>
      <c r="SB8" s="389">
        <f>'2_MERCADO_PRIVADO'!AB112</f>
        <v/>
      </c>
      <c r="SC8" s="389">
        <f>'2_MERCADO_PRIVADO'!AC112</f>
        <v/>
      </c>
      <c r="SD8" s="389">
        <f>'2_MERCADO_PRIVADO'!AD112</f>
        <v/>
      </c>
      <c r="SE8" s="389">
        <f>'2_MERCADO_PRIVADO'!AE112</f>
        <v/>
      </c>
      <c r="SF8" s="389">
        <f>'2_MERCADO_PRIVADO'!AF112</f>
        <v/>
      </c>
      <c r="SG8" s="389">
        <f>'2_MERCADO_PRIVADO'!AG112</f>
        <v/>
      </c>
      <c r="SH8" s="389">
        <f>'2_MERCADO_PRIVADO'!AH112</f>
        <v/>
      </c>
      <c r="SI8" s="389">
        <f>'2_MERCADO_PRIVADO'!AI112</f>
        <v/>
      </c>
      <c r="SJ8" s="389">
        <f>'2_MERCADO_PRIVADO'!AJ112</f>
        <v/>
      </c>
      <c r="SK8" s="389">
        <f>'2_MERCADO_PRIVADO'!AK112</f>
        <v/>
      </c>
      <c r="SL8" s="389">
        <f>'2_MERCADO_PRIVADO'!AL112</f>
        <v/>
      </c>
      <c r="SM8" s="389">
        <f>'2_MERCADO_PRIVADO'!AM112</f>
        <v/>
      </c>
      <c r="SN8" s="389">
        <f>'2_MERCADO_PRIVADO'!AN112</f>
        <v/>
      </c>
      <c r="SO8" s="389">
        <f>'2_MERCADO_PRIVADO'!AO112</f>
        <v/>
      </c>
      <c r="SP8" s="389">
        <f>'2_MERCADO_PRIVADO'!AP112</f>
        <v/>
      </c>
      <c r="SQ8" s="389">
        <f>'2_MERCADO_PRIVADO'!AQ112</f>
        <v/>
      </c>
      <c r="SR8" s="389">
        <f>'2_MERCADO_PRIVADO'!AR112</f>
        <v/>
      </c>
      <c r="SS8" s="389">
        <f>'2_MERCADO_PRIVADO'!AS112</f>
        <v/>
      </c>
      <c r="ST8" s="389">
        <f>'2_MERCADO_PRIVADO'!AT112</f>
        <v/>
      </c>
      <c r="SU8" s="389">
        <f>'2_MERCADO_PRIVADO'!AU112</f>
        <v/>
      </c>
      <c r="SV8" s="389">
        <f>'2_MERCADO_PRIVADO'!AV112</f>
        <v/>
      </c>
      <c r="SW8" s="389">
        <f>'2_MERCADO_PRIVADO'!AW112</f>
        <v/>
      </c>
      <c r="SX8" s="389">
        <f>'2_MERCADO_PRIVADO'!AX112</f>
        <v/>
      </c>
      <c r="SY8" s="389">
        <f>'2_MERCADO_PRIVADO'!AY112</f>
        <v/>
      </c>
      <c r="SZ8" s="389">
        <f>'2_MERCADO_PRIVADO'!AZ112</f>
        <v/>
      </c>
      <c r="TA8" s="389">
        <f>'2_MERCADO_PRIVADO'!BA112</f>
        <v/>
      </c>
      <c r="TB8" s="389">
        <f>'2_MERCADO_PRIVADO'!BB112</f>
        <v/>
      </c>
      <c r="TC8" s="389">
        <f>'2_MERCADO_PRIVADO'!BC112</f>
        <v/>
      </c>
      <c r="TD8" s="389">
        <f>'2_MERCADO_PRIVADO'!BD112</f>
        <v/>
      </c>
      <c r="TE8" s="389">
        <f>'2_MERCADO_PRIVADO'!BE112</f>
        <v/>
      </c>
      <c r="TF8" s="389">
        <f>'2_MERCADO_PRIVADO'!BF112</f>
        <v/>
      </c>
      <c r="TG8" s="389">
        <f>'2_MERCADO_PRIVADO'!BG112</f>
        <v/>
      </c>
      <c r="TH8" s="389">
        <f>'2_MERCADO_PRIVADO'!BH112</f>
        <v/>
      </c>
      <c r="TI8" s="389">
        <f>'2_MERCADO_PRIVADO'!BI112</f>
        <v/>
      </c>
      <c r="TJ8" s="389">
        <f>'2_MERCADO_PRIVADO'!BJ112</f>
        <v/>
      </c>
      <c r="TK8" s="389">
        <f>'2_MERCADO_PRIVADO'!BK112</f>
        <v/>
      </c>
      <c r="TL8" s="389">
        <f>'2_MERCADO_PRIVADO'!BL112</f>
        <v/>
      </c>
      <c r="TM8" s="389">
        <f>'2_MERCADO_PRIVADO'!BM112</f>
        <v/>
      </c>
      <c r="TN8" s="389">
        <f>'2_MERCADO_PRIVADO'!BN112</f>
        <v/>
      </c>
      <c r="TO8" s="389">
        <f>'2_MERCADO_PRIVADO'!BO112</f>
        <v/>
      </c>
      <c r="TP8" s="389">
        <f>'2_MERCADO_PRIVADO'!BP112</f>
        <v/>
      </c>
      <c r="TQ8" s="389">
        <f>'2_MERCADO_PRIVADO'!BQ112</f>
        <v/>
      </c>
      <c r="TR8" s="389">
        <f>'2_MERCADO_PRIVADO'!BR112</f>
        <v/>
      </c>
      <c r="TS8" s="389">
        <f>'2_MERCADO_PRIVADO'!BS112</f>
        <v/>
      </c>
      <c r="TT8" s="389">
        <f>'2_MERCADO_PRIVADO'!BT112</f>
        <v/>
      </c>
      <c r="TU8" s="389">
        <f>'2_MERCADO_PRIVADO'!BU112</f>
        <v/>
      </c>
      <c r="TV8" s="389">
        <f>'2_MERCADO_PRIVADO'!BV112</f>
        <v/>
      </c>
      <c r="TW8" s="389">
        <f>'2_MERCADO_PRIVADO'!BW112</f>
        <v/>
      </c>
      <c r="TX8" s="389">
        <f>'2_MERCADO_PRIVADO'!BX112</f>
        <v/>
      </c>
      <c r="TY8" s="389">
        <f>'2_MERCADO_PRIVADO'!BY112</f>
        <v/>
      </c>
      <c r="TZ8" s="389">
        <f>'2_MERCADO_PRIVADO'!BZ112</f>
        <v/>
      </c>
      <c r="UA8" s="389">
        <f>'2_MERCADO_PRIVADO'!CA112</f>
        <v/>
      </c>
      <c r="UB8" s="389">
        <f>'2_MERCADO_PRIVADO'!CB112</f>
        <v/>
      </c>
      <c r="UC8" s="389">
        <f>'2_MERCADO_PRIVADO'!CC112</f>
        <v/>
      </c>
      <c r="UD8" s="389">
        <f>'2_MERCADO_PRIVADO'!CD112</f>
        <v/>
      </c>
      <c r="UE8" s="389">
        <f>'2_MERCADO_PRIVADO'!CE112</f>
        <v/>
      </c>
      <c r="UF8" s="389">
        <f>'2_MERCADO_PRIVADO'!CF112</f>
        <v/>
      </c>
      <c r="UG8" s="389">
        <f>'2_MERCADO_PRIVADO'!CG112</f>
        <v/>
      </c>
      <c r="UH8" s="389">
        <f>'2_MERCADO_PRIVADO'!CH112</f>
        <v/>
      </c>
      <c r="UI8" s="389">
        <f>'2_MERCADO_PRIVADO'!CI112</f>
        <v/>
      </c>
      <c r="UJ8" s="389">
        <f>'2_MERCADO_PRIVADO'!CJ112</f>
        <v/>
      </c>
      <c r="UK8" s="389">
        <f>'2_MERCADO_PRIVADO'!CK112</f>
        <v/>
      </c>
      <c r="UL8" s="389">
        <f>'2_MERCADO_PRIVADO'!CL112</f>
        <v/>
      </c>
      <c r="UM8" s="389">
        <f>'2_MERCADO_PRIVADO'!CM112</f>
        <v/>
      </c>
      <c r="UN8" s="389">
        <f>'2_MERCADO_PRIVADO'!CN112</f>
        <v/>
      </c>
      <c r="UO8" s="389">
        <f>'2_MERCADO_PRIVADO'!CO112</f>
        <v/>
      </c>
      <c r="UP8" s="389">
        <f>'2_MERCADO_PRIVADO'!CP112</f>
        <v/>
      </c>
      <c r="UQ8" s="389">
        <f>'2_MERCADO_PRIVADO'!CQ112</f>
        <v/>
      </c>
      <c r="UR8" s="389">
        <f>'2_MERCADO_PRIVADO'!CR112</f>
        <v/>
      </c>
      <c r="US8" s="389">
        <f>'2_MERCADO_PRIVADO'!CS112</f>
        <v/>
      </c>
      <c r="UT8" s="389">
        <f>'2_MERCADO_PRIVADO'!CT112</f>
        <v/>
      </c>
      <c r="UU8" s="389">
        <f>'2_MERCADO_PRIVADO'!CU112</f>
        <v/>
      </c>
      <c r="UV8" s="389">
        <f>'2_MERCADO_PRIVADO'!CV112</f>
        <v/>
      </c>
      <c r="UW8" s="389">
        <f>'2_MERCADO_PRIVADO'!CW112</f>
        <v/>
      </c>
      <c r="UX8" s="389">
        <f>'2_MERCADO_PRIVADO'!CX112</f>
        <v/>
      </c>
      <c r="UY8" s="389">
        <f>'2_MERCADO_PRIVADO'!CY112</f>
        <v/>
      </c>
      <c r="UZ8" s="389">
        <f>'2_MERCADO_PRIVADO'!CZ112</f>
        <v/>
      </c>
      <c r="VA8" s="389">
        <f>'2_MERCADO_PRIVADO'!DA112</f>
        <v/>
      </c>
      <c r="VB8" s="389">
        <f>'2_MERCADO_PRIVADO'!DB112</f>
        <v/>
      </c>
      <c r="VC8" s="389">
        <f>'2_MERCADO_PRIVADO'!DC112</f>
        <v/>
      </c>
      <c r="VD8" s="389">
        <f>'2_MERCADO_PRIVADO'!DD112</f>
        <v/>
      </c>
      <c r="VE8" s="389">
        <f>'2_MERCADO_PRIVADO'!DE112</f>
        <v/>
      </c>
      <c r="VF8" s="389">
        <f>'2_MERCADO_PRIVADO'!DF112</f>
        <v/>
      </c>
      <c r="VG8" s="389">
        <f>'2_MERCADO_PRIVADO'!DG112</f>
        <v/>
      </c>
      <c r="VH8" s="389">
        <f>'2_MERCADO_PRIVADO'!DH112</f>
        <v/>
      </c>
      <c r="VI8" s="389">
        <f>'2_MERCADO_PRIVADO'!DI112</f>
        <v/>
      </c>
      <c r="VJ8" s="389">
        <f>'2_MERCADO_PRIVADO'!DJ112</f>
        <v/>
      </c>
      <c r="VK8" s="389">
        <f>'2_MERCADO_PRIVADO'!DK112</f>
        <v/>
      </c>
      <c r="VL8" s="389">
        <f>'2_MERCADO_PRIVADO'!DL112</f>
        <v/>
      </c>
      <c r="VM8" s="389">
        <f>'2_MERCADO_PRIVADO'!DM112</f>
        <v/>
      </c>
      <c r="VN8" s="389">
        <f>'2_MERCADO_PRIVADO'!DN112</f>
        <v/>
      </c>
      <c r="VO8" s="389">
        <f>'2_MERCADO_PRIVADO'!DO112</f>
        <v/>
      </c>
      <c r="VP8" s="389">
        <f>'2_MERCADO_PRIVADO'!DP112</f>
        <v/>
      </c>
      <c r="VQ8" s="389">
        <f>'2_MERCADO_PRIVADO'!DQ112</f>
        <v/>
      </c>
      <c r="VR8" s="389">
        <f>'2_MERCADO_PRIVADO'!DR112</f>
        <v/>
      </c>
      <c r="VS8" s="389">
        <f>'2_MERCADO_PRIVADO'!DS112</f>
        <v/>
      </c>
      <c r="VT8" s="389">
        <f>'2_MERCADO_PRIVADO'!DT112</f>
        <v/>
      </c>
      <c r="VU8" s="389">
        <f>'2_MERCADO_PRIVADO'!DU112</f>
        <v/>
      </c>
      <c r="VV8" s="389">
        <f>'2_MERCADO_PRIVADO'!DV112</f>
        <v/>
      </c>
      <c r="VW8" s="389">
        <f>'2_MERCADO_PRIVADO'!DW112</f>
        <v/>
      </c>
      <c r="VX8" s="389">
        <f>'2_MERCADO_PRIVADO'!DX112</f>
        <v/>
      </c>
      <c r="VY8" s="389">
        <f>'2_MERCADO_PRIVADO'!DY112</f>
        <v/>
      </c>
      <c r="VZ8" s="389">
        <f>'2_MERCADO_PRIVADO'!DZ112</f>
        <v/>
      </c>
      <c r="WA8" s="389">
        <f>'2_MERCADO_PRIVADO'!EA112</f>
        <v/>
      </c>
      <c r="WB8" s="389">
        <f>'2_MERCADO_PRIVADO'!EB112</f>
        <v/>
      </c>
      <c r="WC8" s="389">
        <f>'2_MERCADO_PRIVADO'!EC112</f>
        <v/>
      </c>
      <c r="WD8" s="389">
        <f>'2_MERCADO_PRIVADO'!ED112</f>
        <v/>
      </c>
      <c r="WE8" s="389">
        <f>'2_MERCADO_PRIVADO'!EE112</f>
        <v/>
      </c>
      <c r="WF8" s="389">
        <f>'2_MERCADO_PRIVADO'!EF112</f>
        <v/>
      </c>
      <c r="WG8" s="389">
        <f>'2_MERCADO_PRIVADO'!EG112</f>
        <v/>
      </c>
      <c r="WH8" s="389">
        <f>'2_MERCADO_PRIVADO'!EH112</f>
        <v/>
      </c>
      <c r="WI8" s="389">
        <f>'2_MERCADO_PRIVADO'!EI112</f>
        <v/>
      </c>
      <c r="WJ8" s="389">
        <f>'2_MERCADO_PRIVADO'!EJ112</f>
        <v/>
      </c>
      <c r="WK8" s="389">
        <f>'2_MERCADO_PRIVADO'!EK112</f>
        <v/>
      </c>
      <c r="WL8" s="389">
        <f>'2_MERCADO_PRIVADO'!EL112</f>
        <v/>
      </c>
      <c r="WM8" s="389">
        <f>'2_MERCADO_PRIVADO'!EM112</f>
        <v/>
      </c>
      <c r="WN8" s="389">
        <f>'2_MERCADO_PRIVADO'!EN112</f>
        <v/>
      </c>
      <c r="WO8" s="389">
        <f>'2_MERCADO_PRIVADO'!EO112</f>
        <v/>
      </c>
      <c r="WP8" s="389">
        <f>'2_MERCADO_PRIVADO'!EP112</f>
        <v/>
      </c>
      <c r="WQ8" s="389">
        <f>'2_MERCADO_PRIVADO'!EQ112</f>
        <v/>
      </c>
      <c r="WR8" s="389">
        <f>'2_MERCADO_PRIVADO'!ER112</f>
        <v/>
      </c>
      <c r="WS8" s="389">
        <f>'2_MERCADO_PRIVADO'!ES112</f>
        <v/>
      </c>
      <c r="WT8" s="389">
        <f>'2_MERCADO_PRIVADO'!ET112</f>
        <v/>
      </c>
      <c r="WU8" s="389">
        <f>'2_MERCADO_PRIVADO'!EU112</f>
        <v/>
      </c>
      <c r="WV8" s="389">
        <f>'2_MERCADO_PRIVADO'!EV112</f>
        <v/>
      </c>
      <c r="WW8" s="389">
        <f>'2_MERCADO_PRIVADO'!EW112</f>
        <v/>
      </c>
      <c r="WX8" s="389">
        <f>'2_MERCADO_PRIVADO'!EX112</f>
        <v/>
      </c>
      <c r="WY8" s="389">
        <f>'2_MERCADO_PRIVADO'!EY112</f>
        <v/>
      </c>
      <c r="WZ8" s="389">
        <f>'2_MERCADO_PRIVADO'!EZ112</f>
        <v/>
      </c>
      <c r="XA8" s="389">
        <f>'2_MERCADO_PRIVADO'!FA112</f>
        <v/>
      </c>
      <c r="XB8" s="389">
        <f>'2_MERCADO_PRIVADO'!FB112</f>
        <v/>
      </c>
      <c r="XC8" s="389">
        <f>'2_MERCADO_PRIVADO'!FC112</f>
        <v/>
      </c>
      <c r="XD8" s="389">
        <f>'2_MERCADO_PRIVADO'!FD112</f>
        <v/>
      </c>
      <c r="XE8" s="389">
        <f>'2_MERCADO_PRIVADO'!FE112</f>
        <v/>
      </c>
      <c r="XF8" s="389">
        <f>'2_MERCADO_PRIVADO'!FF112</f>
        <v/>
      </c>
      <c r="XG8" s="389">
        <f>'2_MERCADO_PRIVADO'!FG112</f>
        <v/>
      </c>
      <c r="XH8" s="389">
        <f>'2_MERCADO_PRIVADO'!FH112</f>
        <v/>
      </c>
      <c r="XI8" s="389">
        <f>'2_MERCADO_PRIVADO'!FI112</f>
        <v/>
      </c>
      <c r="XJ8" s="389">
        <f>'2_MERCADO_PRIVADO'!FJ112</f>
        <v/>
      </c>
      <c r="XK8" s="389">
        <f>'2_MERCADO_PRIVADO'!FK112</f>
        <v/>
      </c>
      <c r="XL8" s="389">
        <f>'2_MERCADO_PRIVADO'!FL112</f>
        <v/>
      </c>
      <c r="XM8" s="389">
        <f>'2_MERCADO_PRIVADO'!FM112</f>
        <v/>
      </c>
      <c r="XN8" s="389">
        <f>'2_MERCADO_PRIVADO'!FN112</f>
        <v/>
      </c>
      <c r="XO8" s="389">
        <f>'2_MERCADO_PRIVADO'!FO112</f>
        <v/>
      </c>
      <c r="XP8" s="389">
        <f>'2_MERCADO_PRIVADO'!FP112</f>
        <v/>
      </c>
      <c r="XQ8" s="389">
        <f>'2_MERCADO_PRIVADO'!FQ112</f>
        <v/>
      </c>
      <c r="XR8" s="389">
        <f>'2_MERCADO_PRIVADO'!FR112</f>
        <v/>
      </c>
      <c r="XS8" s="389">
        <f>'2_MERCADO_PRIVADO'!FS112</f>
        <v/>
      </c>
      <c r="XT8" s="389">
        <f>'2_MERCADO_PRIVADO'!FT112</f>
        <v/>
      </c>
      <c r="XU8" s="389">
        <f>'2_MERCADO_PRIVADO'!FU112</f>
        <v/>
      </c>
      <c r="XV8" s="389">
        <f>'2_MERCADO_PRIVADO'!FV112</f>
        <v/>
      </c>
      <c r="XW8" s="389">
        <f>'2_MERCADO_PRIVADO'!FZ112</f>
        <v/>
      </c>
      <c r="XX8" s="389">
        <f>'2_MERCADO_PRIVADO'!FW112</f>
        <v/>
      </c>
      <c r="XY8" s="389">
        <f>'2_MERCADO_PRIVADO'!FX112</f>
        <v/>
      </c>
      <c r="XZ8" s="389">
        <f>'2_MERCADO_PRIVADO'!FY112</f>
        <v/>
      </c>
      <c r="YA8" s="389">
        <f>'2_MERCADO_PRIVADO'!GA112</f>
        <v/>
      </c>
      <c r="YB8" s="389">
        <f>'2_MERCADO_PRIVADO'!GB112</f>
        <v/>
      </c>
      <c r="YC8" s="389">
        <f>'2_MERCADO_PRIVADO'!GC112</f>
        <v/>
      </c>
      <c r="YD8" s="389">
        <f>'2_MERCADO_PRIVADO'!GD112</f>
        <v/>
      </c>
      <c r="YE8" s="389">
        <f>'2_MERCADO_PRIVADO'!GE112</f>
        <v/>
      </c>
      <c r="YF8" s="389">
        <f>'2_MERCADO_PRIVADO'!GF112</f>
        <v/>
      </c>
      <c r="YG8" s="389">
        <f>'2_MERCADO_PRIVADO'!GG112</f>
        <v/>
      </c>
      <c r="YH8" s="389">
        <f>'2_MERCADO_PRIVADO'!GH112</f>
        <v/>
      </c>
      <c r="YI8" s="389">
        <f>'2_MERCADO_PRIVADO'!GI112</f>
        <v/>
      </c>
      <c r="YJ8" s="389">
        <f>'2_MERCADO_PRIVADO'!GJ112</f>
        <v/>
      </c>
      <c r="YK8" s="389">
        <f>'2_MERCADO_PRIVADO'!GK112</f>
        <v/>
      </c>
      <c r="YL8" s="389">
        <f>'2_MERCADO_PRIVADO'!GL112</f>
        <v/>
      </c>
      <c r="YM8" s="389">
        <f>'2_MERCADO_PRIVADO'!GM112</f>
        <v/>
      </c>
      <c r="YN8" s="389">
        <f>'2_MERCADO_PRIVADO'!GN112</f>
        <v/>
      </c>
      <c r="YO8" s="389">
        <f>'2_MERCADO_PRIVADO'!GO112</f>
        <v/>
      </c>
      <c r="YP8" s="389">
        <f>'2_MERCADO_PRIVADO'!GP112</f>
        <v/>
      </c>
      <c r="YQ8" s="389">
        <f>'2_MERCADO_PRIVADO'!GQ112</f>
        <v/>
      </c>
      <c r="YR8" s="389">
        <f>'2_MERCADO_PRIVADO'!GR112</f>
        <v/>
      </c>
      <c r="YS8" s="389">
        <f>'2_MERCADO_PRIVADO'!GS112</f>
        <v/>
      </c>
      <c r="YT8" s="389">
        <f>'2_MERCADO_PRIVADO'!GT112</f>
        <v/>
      </c>
      <c r="YU8" s="389">
        <f>'2_MERCADO_PRIVADO'!GU112</f>
        <v/>
      </c>
      <c r="YV8" s="389">
        <f>'2_MERCADO_PRIVADO'!GV112</f>
        <v/>
      </c>
      <c r="YW8" s="389">
        <f>'2_MERCADO_PRIVADO'!GW112</f>
        <v/>
      </c>
      <c r="YX8" s="389">
        <f>'2_MERCADO_PRIVADO'!GX112</f>
        <v/>
      </c>
      <c r="YY8" s="389">
        <f>'2_MERCADO_PRIVADO'!GY112</f>
        <v/>
      </c>
      <c r="YZ8" s="389">
        <f>'2_MERCADO_PRIVADO'!GZ112</f>
        <v/>
      </c>
      <c r="ZA8" s="389">
        <f>'2_MERCADO_PRIVADO'!HA112</f>
        <v/>
      </c>
      <c r="ZB8" s="389">
        <f>'2_MERCADO_PRIVADO'!HB112</f>
        <v/>
      </c>
      <c r="ZC8" s="389">
        <f>'2_MERCADO_PRIVADO'!HC112</f>
        <v/>
      </c>
      <c r="ZD8" s="389">
        <f>'2_MERCADO_PRIVADO'!HD112</f>
        <v/>
      </c>
      <c r="ZE8" s="389">
        <f>'2_MERCADO_PRIVADO'!HE112</f>
        <v/>
      </c>
      <c r="ZF8" s="389">
        <f>'2_MERCADO_PRIVADO'!HF112</f>
        <v/>
      </c>
      <c r="ZG8" s="389">
        <f>'2_MERCADO_PRIVADO'!HG112</f>
        <v/>
      </c>
      <c r="ZH8" s="389">
        <f>'2_MERCADO_PRIVADO'!HH112</f>
        <v/>
      </c>
      <c r="ZI8" s="389">
        <f>'2_MERCADO_PRIVADO'!HI112</f>
        <v/>
      </c>
      <c r="ZJ8" s="389">
        <f>'2_MERCADO_PRIVADO'!HJ112</f>
        <v/>
      </c>
      <c r="ZK8" s="389">
        <f>'2_MERCADO_PRIVADO'!HK112</f>
        <v/>
      </c>
      <c r="ZL8" s="389">
        <f>'2_MERCADO_PRIVADO'!HL112</f>
        <v/>
      </c>
      <c r="ZM8" s="389">
        <f>'2_MERCADO_PRIVADO'!HM112</f>
        <v/>
      </c>
      <c r="ZN8" s="389">
        <f>'2_MERCADO_PRIVADO'!HN112</f>
        <v/>
      </c>
      <c r="ZO8" s="389">
        <f>'2_MERCADO_PRIVADO'!HO112</f>
        <v/>
      </c>
      <c r="ZP8" s="389">
        <f>'2_MERCADO_PRIVADO'!HP112</f>
        <v/>
      </c>
      <c r="ZQ8" s="389">
        <f>'2_MERCADO_PRIVADO'!HQ112</f>
        <v/>
      </c>
      <c r="ZR8" s="389">
        <f>'2_MERCADO_PRIVADO'!HR112</f>
        <v/>
      </c>
      <c r="ZS8" s="389">
        <f>'2_MERCADO_PRIVADO'!HS112</f>
        <v/>
      </c>
      <c r="ZT8" s="389">
        <f>'2_MERCADO_PRIVADO'!HT112</f>
        <v/>
      </c>
      <c r="ZU8" s="389">
        <f>'2_MERCADO_PRIVADO'!HU112</f>
        <v/>
      </c>
      <c r="ZV8" s="389">
        <f>'2_MERCADO_PRIVADO'!HV112</f>
        <v/>
      </c>
      <c r="ZW8" s="389">
        <f>'2_MERCADO_PRIVADO'!HW112</f>
        <v/>
      </c>
      <c r="ZX8" s="389">
        <f>'2_MERCADO_PRIVADO'!HX112</f>
        <v/>
      </c>
      <c r="ZY8" s="389">
        <f>'2_MERCADO_PRIVADO'!HY112</f>
        <v/>
      </c>
      <c r="ZZ8" s="389">
        <f>'2_MERCADO_PRIVADO'!HZ112</f>
        <v/>
      </c>
      <c r="AAA8" s="389">
        <f>'2_MERCADO_PRIVADO'!IA112</f>
        <v/>
      </c>
      <c r="AAB8" s="389">
        <f>'2_MERCADO_PRIVADO'!IB112</f>
        <v/>
      </c>
      <c r="AAC8" s="389">
        <f>'2_MERCADO_PRIVADO'!IC112</f>
        <v/>
      </c>
      <c r="AAD8" s="389">
        <f>'2_MERCADO_PRIVADO'!ID112</f>
        <v/>
      </c>
      <c r="AAE8" s="389">
        <f>'2_MERCADO_PRIVADO'!IE112</f>
        <v/>
      </c>
      <c r="AAF8" s="389">
        <f>'2_MERCADO_PRIVADO'!IF112</f>
        <v/>
      </c>
      <c r="AAG8" s="389">
        <f>'2_MERCADO_PRIVADO'!IG112</f>
        <v/>
      </c>
      <c r="AAH8" s="389">
        <f>'2_MERCADO_PRIVADO'!IH112</f>
        <v/>
      </c>
      <c r="AAI8" s="389">
        <f>'2_MERCADO_PRIVADO'!II112</f>
        <v/>
      </c>
      <c r="AAJ8" s="389">
        <f>'2_MERCADO_PRIVADO'!IJ112</f>
        <v/>
      </c>
      <c r="AAK8" s="389">
        <f>'2_MERCADO_PRIVADO'!IK112</f>
        <v/>
      </c>
      <c r="AAL8" s="389">
        <f>'2_MERCADO_PRIVADO'!IL112</f>
        <v/>
      </c>
      <c r="AAM8" s="389">
        <f>'2_MERCADO_PRIVADO'!IM112</f>
        <v/>
      </c>
      <c r="AAN8" s="389">
        <f>'2_MERCADO_PRIVADO'!IN112</f>
        <v/>
      </c>
      <c r="AAO8" s="389">
        <f>'2_MERCADO_PRIVADO'!IO112</f>
        <v/>
      </c>
      <c r="AAP8" s="389">
        <f>'2_MERCADO_PRIVADO'!IP112</f>
        <v/>
      </c>
      <c r="AAQ8" s="389">
        <f>'2_MERCADO_PRIVADO'!IQ112</f>
        <v/>
      </c>
      <c r="AAR8" s="389">
        <f>'2_MERCADO_PRIVADO'!IR112</f>
        <v/>
      </c>
      <c r="AAS8" s="389">
        <f>'2_MERCADO_PRIVADO'!IS112</f>
        <v/>
      </c>
      <c r="AAT8" s="389">
        <f>'2_MERCADO_PRIVADO'!IT112</f>
        <v/>
      </c>
      <c r="AAU8" s="389">
        <f>'2_MERCADO_PRIVADO'!IU112</f>
        <v/>
      </c>
      <c r="AAV8" s="389">
        <f>'2_MERCADO_PRIVADO'!IV112</f>
        <v/>
      </c>
      <c r="AAW8" s="389">
        <f>'2_MERCADO_PRIVADO'!IW112</f>
        <v/>
      </c>
      <c r="AAX8" s="389">
        <f>'2_MERCADO_PRIVADO'!IX112</f>
        <v/>
      </c>
      <c r="AAY8" s="389">
        <f>'2_MERCADO_PRIVADO'!IY112</f>
        <v/>
      </c>
      <c r="AAZ8" s="389">
        <f>'2_MERCADO_PRIVADO'!IZ112</f>
        <v/>
      </c>
      <c r="ABA8" s="389">
        <f>'2_MERCADO_PRIVADO'!JA112</f>
        <v/>
      </c>
      <c r="ABB8" s="389">
        <f>'2_MERCADO_PRIVADO'!JB112</f>
        <v/>
      </c>
      <c r="ABC8" s="389">
        <f>'2_MERCADO_PRIVADO'!JC112</f>
        <v/>
      </c>
      <c r="ABD8" s="389">
        <f>'2_MERCADO_PRIVADO'!JD112</f>
        <v/>
      </c>
      <c r="ABE8" s="389">
        <f>'2_MERCADO_PRIVADO'!JE112</f>
        <v/>
      </c>
      <c r="ABF8" s="389">
        <f>'2_MERCADO_PRIVADO'!JF112</f>
        <v/>
      </c>
      <c r="ABG8" s="389">
        <f>'2_MERCADO_PRIVADO'!JG112</f>
        <v/>
      </c>
      <c r="ABH8" s="389">
        <f>'2_MERCADO_PRIVADO'!JH112</f>
        <v/>
      </c>
      <c r="ABI8" s="389">
        <f>'2_MERCADO_PRIVADO'!JI112</f>
        <v/>
      </c>
      <c r="ABJ8" s="389">
        <f>'2_MERCADO_PRIVADO'!JJ112</f>
        <v/>
      </c>
      <c r="ABK8" s="389">
        <f>'2_MERCADO_PRIVADO'!JK112</f>
        <v/>
      </c>
      <c r="ABL8" s="389">
        <f>'2_MERCADO_PRIVADO'!JL112</f>
        <v/>
      </c>
      <c r="ABM8" s="389">
        <f>'2_MERCADO_PRIVADO'!JM112</f>
        <v/>
      </c>
      <c r="ABN8" s="389">
        <f>'2_MERCADO_PRIVADO'!JN112</f>
        <v/>
      </c>
      <c r="ABO8" s="389">
        <f>'2_MERCADO_PRIVADO'!JO112</f>
        <v/>
      </c>
      <c r="ABP8" s="389">
        <f>'2_MERCADO_PRIVADO'!JP112</f>
        <v/>
      </c>
      <c r="ABQ8" s="389">
        <f>'2_MERCADO_PRIVADO'!JQ112</f>
        <v/>
      </c>
      <c r="ABR8" s="389">
        <f>'2_MERCADO_PRIVADO'!JR112</f>
        <v/>
      </c>
      <c r="ABS8" s="389">
        <f>'2_MERCADO_PRIVADO'!JS112</f>
        <v/>
      </c>
      <c r="ABT8" s="389">
        <f>'2_MERCADO_PRIVADO'!JT112</f>
        <v/>
      </c>
      <c r="ABU8" s="389">
        <f>'2_MERCADO_PRIVADO'!JU112</f>
        <v/>
      </c>
      <c r="ABV8" s="389">
        <f>'2_MERCADO_PRIVADO'!JV112</f>
        <v/>
      </c>
      <c r="ABW8" s="389">
        <f>'2_MERCADO_PRIVADO'!JW112</f>
        <v/>
      </c>
      <c r="ABX8" s="389">
        <f>'2_MERCADO_PRIVADO'!JX112</f>
        <v/>
      </c>
      <c r="ABY8" s="389">
        <f>'2_MERCADO_PRIVADO'!JY112</f>
        <v/>
      </c>
      <c r="ABZ8" s="389">
        <f>'2_MERCADO_PRIVADO'!JZ112</f>
        <v/>
      </c>
      <c r="ACA8" s="389">
        <f>'2_MERCADO_PRIVADO'!KA112</f>
        <v/>
      </c>
      <c r="ACB8" s="389">
        <f>'2_MERCADO_PRIVADO'!KB112</f>
        <v/>
      </c>
      <c r="ACC8" s="389">
        <f>'2_MERCADO_PRIVADO'!KC112</f>
        <v/>
      </c>
      <c r="ACD8" s="389">
        <f>'2_MERCADO_PRIVADO'!KD112</f>
        <v/>
      </c>
      <c r="ACE8" s="389">
        <f>'2_MERCADO_PRIVADO'!KE112</f>
        <v/>
      </c>
      <c r="ACF8" s="389">
        <f>'2_MERCADO_PRIVADO'!KF112</f>
        <v/>
      </c>
      <c r="ACG8" s="389">
        <f>'2_MERCADO_PRIVADO'!KG112</f>
        <v/>
      </c>
      <c r="ACH8" s="389">
        <f>'2_MERCADO_PRIVADO'!KH112</f>
        <v/>
      </c>
      <c r="ACI8" s="389">
        <f>'2_MERCADO_PRIVADO'!KI112</f>
        <v/>
      </c>
      <c r="ACJ8" s="389">
        <f>'2_MERCADO_PRIVADO'!KJ112</f>
        <v/>
      </c>
      <c r="ACK8" s="389">
        <f>'2_MERCADO_PRIVADO'!KK112</f>
        <v/>
      </c>
      <c r="ACL8" s="389">
        <f>'2_MERCADO_PRIVADO'!KL112</f>
        <v/>
      </c>
      <c r="ACM8" s="389">
        <f>'2_MERCADO_PRIVADO'!KM112</f>
        <v/>
      </c>
      <c r="ACN8" s="389">
        <f>'2_MERCADO_PRIVADO'!KN112</f>
        <v/>
      </c>
      <c r="ACO8" s="389">
        <f>'2_MERCADO_PRIVADO'!KO112</f>
        <v/>
      </c>
      <c r="ACP8" s="389">
        <f>'2_MERCADO_PRIVADO'!KP112</f>
        <v/>
      </c>
      <c r="ACQ8" s="389">
        <f>'2_MERCADO_PRIVADO'!KQ112</f>
        <v/>
      </c>
      <c r="ACR8" s="389">
        <f>'2_MERCADO_PRIVADO'!KR112</f>
        <v/>
      </c>
      <c r="ACS8" s="389">
        <f>'2_MERCADO_PRIVADO'!KS112</f>
        <v/>
      </c>
      <c r="ACT8" s="389">
        <f>'2_MERCADO_PRIVADO'!KT112</f>
        <v/>
      </c>
      <c r="ACU8" s="389">
        <f>'2_MERCADO_PRIVADO'!KU112</f>
        <v/>
      </c>
      <c r="ACV8" s="389">
        <f>'2_MERCADO_PRIVADO'!KV112</f>
        <v/>
      </c>
      <c r="ACW8" s="389">
        <f>'2_MERCADO_PRIVADO'!KW112</f>
        <v/>
      </c>
      <c r="ACX8" s="389">
        <f>'2_MERCADO_PRIVADO'!KX112</f>
        <v/>
      </c>
      <c r="ACY8" s="389">
        <f>'2_MERCADO_PRIVADO'!KY112</f>
        <v/>
      </c>
      <c r="ACZ8" s="389">
        <f>'2_MERCADO_PRIVADO'!KZ112</f>
        <v/>
      </c>
      <c r="ADA8" s="389">
        <f>'2_MERCADO_PRIVADO'!LA112</f>
        <v/>
      </c>
      <c r="ADB8" s="389">
        <f>'2_MERCADO_PRIVADO'!LB112</f>
        <v/>
      </c>
      <c r="ADC8" s="389">
        <f>'2_MERCADO_PRIVADO'!LC112</f>
        <v/>
      </c>
      <c r="ADD8" s="389">
        <f>'2_MERCADO_PRIVADO'!LD112</f>
        <v/>
      </c>
      <c r="ADE8" s="389">
        <f>'2_MERCADO_PRIVADO'!LE112</f>
        <v/>
      </c>
      <c r="ADF8" s="389">
        <f>'2_MERCADO_PRIVADO'!LF112</f>
        <v/>
      </c>
      <c r="ADG8" s="389">
        <f>'2_MERCADO_PRIVADO'!LG112</f>
        <v/>
      </c>
      <c r="ADH8" s="389">
        <f>'2_MERCADO_PRIVADO'!LH112</f>
        <v/>
      </c>
      <c r="ADI8" s="389">
        <f>'2_MERCADO_PRIVADO'!LI112</f>
        <v/>
      </c>
      <c r="ADJ8" s="389">
        <f>'2_MERCADO_PRIVADO'!LJ112</f>
        <v/>
      </c>
      <c r="ADK8" s="389">
        <f>'2_MERCADO_PRIVADO'!LK112</f>
        <v/>
      </c>
      <c r="ADL8" s="389">
        <f>'2_MERCADO_PRIVADO'!LL112</f>
        <v/>
      </c>
      <c r="ADM8" s="389">
        <f>'2_MERCADO_PRIVADO'!LM112</f>
        <v/>
      </c>
      <c r="ADN8" s="389">
        <f>'2_MERCADO_PRIVADO'!LN112</f>
        <v/>
      </c>
      <c r="ADO8" s="389">
        <f>'2_MERCADO_PRIVADO'!LO112</f>
        <v/>
      </c>
      <c r="ADP8" s="389">
        <f>'2_MERCADO_PRIVADO'!LP112</f>
        <v/>
      </c>
      <c r="ADQ8" s="389">
        <f>'2_MERCADO_PRIVADO'!LQ112</f>
        <v/>
      </c>
      <c r="ADR8" s="389">
        <f>'2_MERCADO_PRIVADO'!LR112</f>
        <v/>
      </c>
      <c r="ADS8" s="389">
        <f>'2_MERCADO_PRIVADO'!LS112</f>
        <v/>
      </c>
      <c r="ADT8" s="389">
        <f>'2_MERCADO_PRIVADO'!LT112</f>
        <v/>
      </c>
      <c r="ADU8" s="389">
        <f>'2_MERCADO_PRIVADO'!LU112</f>
        <v/>
      </c>
      <c r="ADV8" s="389">
        <f>'2_MERCADO_PRIVADO'!LV112</f>
        <v/>
      </c>
      <c r="ADW8" s="389">
        <f>'2_MERCADO_PRIVADO'!LW112</f>
        <v/>
      </c>
      <c r="ADX8" s="389">
        <f>'2_MERCADO_PRIVADO'!LX112</f>
        <v/>
      </c>
      <c r="ADY8" s="389">
        <f>'2_MERCADO_PRIVADO'!LY112</f>
        <v/>
      </c>
      <c r="ADZ8" s="389">
        <f>'2_MERCADO_PRIVADO'!LZ112</f>
        <v/>
      </c>
      <c r="AEA8" s="389">
        <f>'2_MERCADO_PRIVADO'!MA112</f>
        <v/>
      </c>
      <c r="AEB8" s="389">
        <f>'2_MERCADO_PRIVADO'!MB112</f>
        <v/>
      </c>
      <c r="AEC8" s="389">
        <f>'2_MERCADO_PRIVADO'!MC112</f>
        <v/>
      </c>
      <c r="AED8" s="389">
        <f>'2_MERCADO_PRIVADO'!MD112</f>
        <v/>
      </c>
      <c r="AEE8" s="389">
        <f>'2_MERCADO_PRIVADO'!ME112</f>
        <v/>
      </c>
      <c r="AEF8" s="389">
        <f>'2_MERCADO_PRIVADO'!MF112</f>
        <v/>
      </c>
      <c r="AEG8" s="389">
        <f>'2_MERCADO_PRIVADO'!MG112</f>
        <v/>
      </c>
      <c r="AEH8" s="389">
        <f>'2_MERCADO_PRIVADO'!MH112</f>
        <v/>
      </c>
      <c r="AEI8" s="389">
        <f>'2_MERCADO_PRIVADO'!MI112</f>
        <v/>
      </c>
      <c r="AEJ8" s="389">
        <f>'2_MERCADO_PRIVADO'!MJ112</f>
        <v/>
      </c>
      <c r="AEK8" s="389">
        <f>'2_MERCADO_PRIVADO'!MK112</f>
        <v/>
      </c>
      <c r="AEL8" s="389">
        <f>'2_MERCADO_PRIVADO'!ML112</f>
        <v/>
      </c>
      <c r="AEM8" s="389">
        <f>'2_MERCADO_PRIVADO'!MM112</f>
        <v/>
      </c>
      <c r="AEN8" s="389">
        <f>'2_MERCADO_PRIVADO'!MN112</f>
        <v/>
      </c>
      <c r="AEO8" s="389">
        <f>'2_MERCADO_PRIVADO'!MO112</f>
        <v/>
      </c>
      <c r="AEP8" s="389">
        <f>'2_MERCADO_PRIVADO'!MP112</f>
        <v/>
      </c>
      <c r="AEQ8" s="389">
        <f>'2_MERCADO_PRIVADO'!MQ112</f>
        <v/>
      </c>
      <c r="AER8" s="389">
        <f>'2_MERCADO_PRIVADO'!MR112</f>
        <v/>
      </c>
      <c r="AES8" s="389">
        <f>'2_MERCADO_PRIVADO'!MS112</f>
        <v/>
      </c>
      <c r="AET8" s="389">
        <f>'2_MERCADO_PRIVADO'!MT112</f>
        <v/>
      </c>
      <c r="AEU8" s="389">
        <f>'2_MERCADO_PRIVADO'!MU112</f>
        <v/>
      </c>
      <c r="AEV8" s="389">
        <f>'2_MERCADO_PRIVADO'!MV112</f>
        <v/>
      </c>
      <c r="AEW8" s="389">
        <f>'2_MERCADO_PRIVADO'!MW112</f>
        <v/>
      </c>
      <c r="AEX8" s="389">
        <f>'2_MERCADO_PRIVADO'!MX112</f>
        <v/>
      </c>
      <c r="AEY8" s="389">
        <f>'2_MERCADO_PRIVADO'!MY112</f>
        <v/>
      </c>
      <c r="AEZ8" s="389">
        <f>'2_MERCADO_PRIVADO'!MZ112</f>
        <v/>
      </c>
      <c r="AFA8" s="389">
        <f>'2_MERCADO_PRIVADO'!NA112</f>
        <v/>
      </c>
      <c r="AFB8" s="389">
        <f>'2_MERCADO_PRIVADO'!NB112</f>
        <v/>
      </c>
      <c r="AFC8" s="389">
        <f>'2_MERCADO_PRIVADO'!NC112</f>
        <v/>
      </c>
      <c r="AFD8" s="389">
        <f>'2_MERCADO_PRIVADO'!ND112</f>
        <v/>
      </c>
      <c r="AFE8" s="389">
        <f>'2_MERCADO_PRIVADO'!NE112</f>
        <v/>
      </c>
      <c r="AFF8" s="389">
        <f>'2_MERCADO_PRIVADO'!NF112</f>
        <v/>
      </c>
      <c r="AFG8" s="389">
        <f>'2_MERCADO_PRIVADO'!NG112</f>
        <v/>
      </c>
      <c r="AFH8" s="389">
        <f>'2_MERCADO_PRIVADO'!NH112</f>
        <v/>
      </c>
      <c r="AFI8" s="389">
        <f>'2_MERCADO_PRIVADO'!NI112</f>
        <v/>
      </c>
      <c r="AFJ8" s="389">
        <f>'2_MERCADO_PRIVADO'!NJ112</f>
        <v/>
      </c>
      <c r="AFK8" s="389">
        <f>'2_MERCADO_PRIVADO'!NK112</f>
        <v/>
      </c>
      <c r="AFL8" s="389">
        <f>'2_MERCADO_PRIVADO'!NL112</f>
        <v/>
      </c>
      <c r="AFM8" s="389">
        <f>'2_MERCADO_PRIVADO'!NM112</f>
        <v/>
      </c>
      <c r="AFN8" s="389">
        <f>'2_MERCADO_PRIVADO'!NN112</f>
        <v/>
      </c>
      <c r="AFO8" s="389">
        <f>'2_MERCADO_PRIVADO'!NO112</f>
        <v/>
      </c>
      <c r="AFP8" s="389">
        <f>'2_MERCADO_PRIVADO'!NP112</f>
        <v/>
      </c>
      <c r="AFQ8" s="389">
        <f>'2_MERCADO_PRIVADO'!NQ112</f>
        <v/>
      </c>
      <c r="AFR8" s="389">
        <f>'2_MERCADO_PRIVADO'!NR112</f>
        <v/>
      </c>
      <c r="AFS8" s="389">
        <f>'2_MERCADO_PRIVADO'!NS112</f>
        <v/>
      </c>
      <c r="AFT8" s="389">
        <f>'2_MERCADO_PRIVADO'!NT112</f>
        <v/>
      </c>
      <c r="AFU8" s="389">
        <f>'2_MERCADO_PRIVADO'!NU112</f>
        <v/>
      </c>
      <c r="AFV8" s="389">
        <f>'2_MERCADO_PRIVADO'!NV112</f>
        <v/>
      </c>
      <c r="AFW8" s="389">
        <f>'2_MERCADO_PRIVADO'!NW112</f>
        <v/>
      </c>
      <c r="AFX8" s="389">
        <f>'2_MERCADO_PRIVADO'!NX112</f>
        <v/>
      </c>
      <c r="AFY8" s="389">
        <f>'2_MERCADO_PRIVADO'!NY112</f>
        <v/>
      </c>
      <c r="AFZ8" s="389">
        <f>'2_MERCADO_PRIVADO'!NZ112</f>
        <v/>
      </c>
      <c r="AGA8" s="389">
        <f>'2_MERCADO_PRIVADO'!OA112</f>
        <v/>
      </c>
      <c r="AGB8" s="389">
        <f>'2_MERCADO_PRIVADO'!OB112</f>
        <v/>
      </c>
      <c r="AGC8" s="389">
        <f>'2_MERCADO_PRIVADO'!OC112</f>
        <v/>
      </c>
      <c r="AGD8" s="389">
        <f>'2_MERCADO_PRIVADO'!OD112</f>
        <v/>
      </c>
      <c r="AGE8" s="389">
        <f>'2_MERCADO_PRIVADO'!OE112</f>
        <v/>
      </c>
      <c r="AGF8" s="389">
        <f>'2_MERCADO_PRIVADO'!OF112</f>
        <v/>
      </c>
      <c r="AGG8" s="389">
        <f>'2_MERCADO_PRIVADO'!OG112</f>
        <v/>
      </c>
      <c r="AGH8" s="389">
        <f>'2_MERCADO_PRIVADO'!OH112</f>
        <v/>
      </c>
      <c r="AGI8" s="389">
        <f>'2_MERCADO_PRIVADO'!OI112</f>
        <v/>
      </c>
      <c r="AGJ8" s="389">
        <f>'2_MERCADO_PRIVADO'!OJ112</f>
        <v/>
      </c>
      <c r="AGK8" s="389">
        <f>'2_MERCADO_PRIVADO'!OK112</f>
        <v/>
      </c>
      <c r="AGL8" s="389">
        <f>'2_MERCADO_PRIVADO'!OL112</f>
        <v/>
      </c>
      <c r="AGM8" s="389">
        <f>'2_MERCADO_PRIVADO'!OM112</f>
        <v/>
      </c>
      <c r="AGN8" s="389">
        <f>'2_MERCADO_PRIVADO'!ON112</f>
        <v/>
      </c>
      <c r="AGO8" s="389">
        <f>'2_MERCADO_PRIVADO'!OO112</f>
        <v/>
      </c>
      <c r="AGP8" s="389">
        <f>'2_MERCADO_PRIVADO'!OP112</f>
        <v/>
      </c>
      <c r="AGQ8" s="389">
        <f>'2_MERCADO_PRIVADO'!OQ112</f>
        <v/>
      </c>
      <c r="AGR8" s="389">
        <f>'2_MERCADO_PRIVADO'!OR112</f>
        <v/>
      </c>
      <c r="AGS8" s="389">
        <f>'2_MERCADO_PRIVADO'!OS112</f>
        <v/>
      </c>
      <c r="AGT8" s="389">
        <f>'2_MERCADO_PRIVADO'!OT112</f>
        <v/>
      </c>
      <c r="AGU8" s="389">
        <f>'2_MERCADO_PRIVADO'!OU112</f>
        <v/>
      </c>
      <c r="AGV8" s="389">
        <f>'2_MERCADO_PRIVADO'!OV112</f>
        <v/>
      </c>
      <c r="AGW8" s="389">
        <f>'2_MERCADO_PRIVADO'!OW112</f>
        <v/>
      </c>
      <c r="AGX8" s="389">
        <f>'2_MERCADO_PRIVADO'!OX112</f>
        <v/>
      </c>
      <c r="AGY8" s="389">
        <f>'2_MERCADO_PRIVADO'!OY112</f>
        <v/>
      </c>
      <c r="AGZ8" s="389">
        <f>'2_MERCADO_PRIVADO'!OZ112</f>
        <v/>
      </c>
      <c r="AHA8" s="389">
        <f>'2_MERCADO_PRIVADO'!PA112</f>
        <v/>
      </c>
      <c r="AHB8" s="389">
        <f>'2_MERCADO_PRIVADO'!PB112</f>
        <v/>
      </c>
      <c r="AHC8" s="389">
        <f>'2_MERCADO_PRIVADO'!PC112</f>
        <v/>
      </c>
      <c r="AHD8" s="389">
        <f>'2_MERCADO_PRIVADO'!PD112</f>
        <v/>
      </c>
      <c r="AHE8" s="389">
        <f>'2_MERCADO_PRIVADO'!PE112</f>
        <v/>
      </c>
      <c r="AHF8" s="389">
        <f>'2_MERCADO_PRIVADO'!PF112</f>
        <v/>
      </c>
      <c r="AHG8" s="389">
        <f>'2_MERCADO_PRIVADO'!PG112</f>
        <v/>
      </c>
      <c r="AHH8" s="389">
        <f>'2_MERCADO_PRIVADO'!PH112</f>
        <v/>
      </c>
      <c r="AHI8" s="389">
        <f>'2_MERCADO_PRIVADO'!PI112</f>
        <v/>
      </c>
      <c r="AHJ8" s="389">
        <f>'2_MERCADO_PRIVADO'!PJ112</f>
        <v/>
      </c>
      <c r="AHK8" s="389">
        <f>'2_MERCADO_PRIVADO'!PK112</f>
        <v/>
      </c>
      <c r="AHL8" s="389">
        <f>'2_MERCADO_PRIVADO'!PL112</f>
        <v/>
      </c>
      <c r="AHM8" s="389">
        <f>'2_MERCADO_PRIVADO'!PM112</f>
        <v/>
      </c>
      <c r="AHN8" s="389">
        <f>'2_MERCADO_PRIVADO'!PN112</f>
        <v/>
      </c>
      <c r="AHO8" s="389">
        <f>'2_MERCADO_PRIVADO'!PO112</f>
        <v/>
      </c>
      <c r="AHP8" s="389">
        <f>'2_MERCADO_PRIVADO'!PP112</f>
        <v/>
      </c>
      <c r="AHQ8" s="389">
        <f>'2_MERCADO_PRIVADO'!PQ112</f>
        <v/>
      </c>
      <c r="AHR8" s="389">
        <f>'2_MERCADO_PRIVADO'!PR112</f>
        <v/>
      </c>
      <c r="AHS8" s="389">
        <f>'2_MERCADO_PRIVADO'!PS112</f>
        <v/>
      </c>
      <c r="AHT8" s="389">
        <f>'2_MERCADO_PRIVADO'!PT112</f>
        <v/>
      </c>
      <c r="AHU8" s="389">
        <f>'2_MERCADO_PRIVADO'!PU112</f>
        <v/>
      </c>
      <c r="AHV8" s="389">
        <f>'2_MERCADO_PRIVADO'!PV112</f>
        <v/>
      </c>
      <c r="AHW8" s="389">
        <f>'2_MERCADO_PRIVADO'!PW112</f>
        <v/>
      </c>
      <c r="AHX8" s="389">
        <f>'2_MERCADO_PRIVADO'!PX112</f>
        <v/>
      </c>
      <c r="AHY8" s="389">
        <f>'2_MERCADO_PRIVADO'!PY112</f>
        <v/>
      </c>
      <c r="AHZ8" s="389">
        <f>'2_MERCADO_PRIVADO'!PZ112</f>
        <v/>
      </c>
      <c r="AIA8" s="389">
        <f>'2_MERCADO_PRIVADO'!QA112</f>
        <v/>
      </c>
      <c r="AIB8" s="389">
        <f>'2_MERCADO_PRIVADO'!QB112</f>
        <v/>
      </c>
      <c r="AIC8" s="389">
        <f>'2_MERCADO_PRIVADO'!QC112</f>
        <v/>
      </c>
      <c r="AID8" s="389">
        <f>'2_MERCADO_PRIVADO'!QD112</f>
        <v/>
      </c>
      <c r="AIE8" s="389">
        <f>'2_MERCADO_PRIVADO'!QE112</f>
        <v/>
      </c>
      <c r="AIF8" s="389">
        <f>'2_MERCADO_PRIVADO'!QF112</f>
        <v/>
      </c>
      <c r="AIG8" s="389">
        <f>'2_MERCADO_PRIVADO'!QG112</f>
        <v/>
      </c>
      <c r="AIH8" s="389">
        <f>'2_MERCADO_PRIVADO'!QH112</f>
        <v/>
      </c>
      <c r="AII8" s="389">
        <f>'2_MERCADO_PRIVADO'!QI112</f>
        <v/>
      </c>
      <c r="AIJ8" s="389">
        <f>'2_MERCADO_PRIVADO'!QJ112</f>
        <v/>
      </c>
      <c r="AIK8" s="389">
        <f>'2_MERCADO_PRIVADO'!QK112</f>
        <v/>
      </c>
      <c r="AIL8" s="389">
        <f>'2_MERCADO_PRIVADO'!QL112</f>
        <v/>
      </c>
      <c r="AIM8" s="389">
        <f>'2_MERCADO_PRIVADO'!QM112</f>
        <v/>
      </c>
      <c r="AIN8" s="389">
        <f>'2_MERCADO_PRIVADO'!QN112</f>
        <v/>
      </c>
      <c r="AIO8" s="389">
        <f>'2_MERCADO_PRIVADO'!QO112</f>
        <v/>
      </c>
      <c r="AIP8" s="389">
        <f>'2_MERCADO_PRIVADO'!QP112</f>
        <v/>
      </c>
      <c r="AIQ8" s="389">
        <f>'2_MERCADO_PRIVADO'!QQ112</f>
        <v/>
      </c>
      <c r="AIR8" s="389">
        <f>'2_MERCADO_PRIVADO'!QR112</f>
        <v/>
      </c>
      <c r="AIS8" s="389">
        <f>'2_MERCADO_PRIVADO'!QS112</f>
        <v/>
      </c>
      <c r="AIT8" s="389">
        <f>'2_MERCADO_PRIVADO'!QT112</f>
        <v/>
      </c>
      <c r="AIU8" s="389">
        <f>'2_MERCADO_PRIVADO'!QU112</f>
        <v/>
      </c>
      <c r="AIV8" s="389">
        <f>'2_MERCADO_PRIVADO'!QV112</f>
        <v/>
      </c>
      <c r="AIW8" s="389">
        <f>'2_MERCADO_PRIVADO'!QW112</f>
        <v/>
      </c>
      <c r="AIX8" s="389">
        <f>'2_MERCADO_PRIVADO'!QX112</f>
        <v/>
      </c>
      <c r="AIY8" s="389">
        <f>'2_MERCADO_PRIVADO'!QY112</f>
        <v/>
      </c>
      <c r="AIZ8" s="389">
        <f>'2_MERCADO_PRIVADO'!QZ112</f>
        <v/>
      </c>
      <c r="AJA8" s="389">
        <f>'2_MERCADO_PRIVADO'!RA112</f>
        <v/>
      </c>
      <c r="AJB8" s="389">
        <f>'2_MERCADO_PRIVADO'!RB112</f>
        <v/>
      </c>
      <c r="AJC8" s="389">
        <f>'2_MERCADO_PRIVADO'!RC112</f>
        <v/>
      </c>
      <c r="AJD8" s="389">
        <f>'2_MERCADO_PRIVADO'!RD112</f>
        <v/>
      </c>
      <c r="AJE8" s="389">
        <f>'2_MERCADO_PRIVADO'!RE112</f>
        <v/>
      </c>
      <c r="AJF8" s="389">
        <f>'2_MERCADO_PRIVADO'!RF112</f>
        <v/>
      </c>
      <c r="AJG8" s="389">
        <f>'2_MERCADO_PRIVADO'!RG112</f>
        <v/>
      </c>
      <c r="AJH8" s="389">
        <f>'2_MERCADO_PRIVADO'!RH112</f>
        <v/>
      </c>
      <c r="AJI8" s="389">
        <f>'2_MERCADO_PRIVADO'!RI112</f>
        <v/>
      </c>
      <c r="AJJ8" s="389">
        <f>'2_MERCADO_PRIVADO'!RJ112</f>
        <v/>
      </c>
      <c r="AJK8" s="389">
        <f>'2_MERCADO_PRIVADO'!RK112</f>
        <v/>
      </c>
      <c r="AJL8" s="389">
        <f>'2_MERCADO_PRIVADO'!RL112</f>
        <v/>
      </c>
      <c r="AJM8" s="389">
        <f>'2_MERCADO_PRIVADO'!RM112</f>
        <v/>
      </c>
      <c r="AJN8" s="389">
        <f>'2_MERCADO_PRIVADO'!RN112</f>
        <v/>
      </c>
      <c r="AJO8" s="389">
        <f>'2_MERCADO_PRIVADO'!RO112</f>
        <v/>
      </c>
      <c r="AJP8" s="389">
        <f>'2_MERCADO_PRIVADO'!RP112</f>
        <v/>
      </c>
      <c r="AJQ8" s="389">
        <f>'2_MERCADO_PRIVADO'!RQ112</f>
        <v/>
      </c>
      <c r="AJR8" s="389">
        <f>'2_MERCADO_PRIVADO'!RR112</f>
        <v/>
      </c>
      <c r="AJS8" s="389">
        <f>'2_MERCADO_PRIVADO'!RS112</f>
        <v/>
      </c>
      <c r="AJT8" s="389">
        <f>'2_MERCADO_PRIVADO'!RT112</f>
        <v/>
      </c>
      <c r="AJU8" s="389">
        <f>'2_MERCADO_PRIVADO'!RU112</f>
        <v/>
      </c>
      <c r="AJV8" s="389">
        <f>'2_MERCADO_PRIVADO'!RV112</f>
        <v/>
      </c>
      <c r="AJW8" s="389">
        <f>'2_MERCADO_PRIVADO'!RW112</f>
        <v/>
      </c>
      <c r="AJX8" s="389">
        <f>'2_MERCADO_PRIVADO'!RX112</f>
        <v/>
      </c>
      <c r="AJY8" s="389">
        <f>'2_MERCADO_PRIVADO'!RY112</f>
        <v/>
      </c>
      <c r="AJZ8" s="389">
        <f>'2_MERCADO_PRIVADO'!RZ112</f>
        <v/>
      </c>
      <c r="AKA8" s="389">
        <f>'2_MERCADO_PRIVADO'!SA112</f>
        <v/>
      </c>
      <c r="AKB8" s="389">
        <f>'2_MERCADO_PRIVADO'!SB112</f>
        <v/>
      </c>
      <c r="AKC8" s="389">
        <f>'2_MERCADO_PRIVADO'!SC112</f>
        <v/>
      </c>
      <c r="AKD8" s="389">
        <f>'2_MERCADO_PRIVADO'!SD112</f>
        <v/>
      </c>
      <c r="AKE8" s="389">
        <f>'2_MERCADO_PRIVADO'!SE112</f>
        <v/>
      </c>
      <c r="AKF8" s="389">
        <f>'2_MERCADO_PRIVADO'!SF112</f>
        <v/>
      </c>
      <c r="AKG8" s="389">
        <f>'2_MERCADO_PRIVADO'!SG112</f>
        <v/>
      </c>
      <c r="AKH8" s="389">
        <f>'2_MERCADO_PRIVADO'!SH112</f>
        <v/>
      </c>
      <c r="AKI8" s="389">
        <f>'2_MERCADO_PRIVADO'!SI112</f>
        <v/>
      </c>
      <c r="AKJ8" s="389">
        <f>'2_MERCADO_PRIVADO'!SJ112</f>
        <v/>
      </c>
      <c r="AKK8" s="389">
        <f>'2_MERCADO_PRIVADO'!SK112</f>
        <v/>
      </c>
      <c r="AKL8" s="389">
        <f>'2_MERCADO_PRIVADO'!SL112</f>
        <v/>
      </c>
      <c r="AKM8" s="389">
        <f>'2_MERCADO_PRIVADO'!SM112</f>
        <v/>
      </c>
      <c r="AKN8" s="389">
        <f>'2_MERCADO_PRIVADO'!SN112</f>
        <v/>
      </c>
      <c r="AKO8" s="389">
        <f>'2_MERCADO_PRIVADO'!SO112</f>
        <v/>
      </c>
      <c r="AKP8" s="389">
        <f>'2_MERCADO_PRIVADO'!SP112</f>
        <v/>
      </c>
      <c r="AKQ8" s="389">
        <f>'2_MERCADO_PRIVADO'!SQ112</f>
        <v/>
      </c>
      <c r="AKR8" s="389">
        <f>'2_MERCADO_PRIVADO'!SR112</f>
        <v/>
      </c>
      <c r="AKS8" s="389">
        <f>'2_MERCADO_PRIVADO'!SS112</f>
        <v/>
      </c>
      <c r="AKT8" s="389">
        <f>'2_MERCADO_PRIVADO'!ST112</f>
        <v/>
      </c>
      <c r="AKU8" s="389">
        <f>'2_MERCADO_PRIVADO'!SU112</f>
        <v/>
      </c>
      <c r="AKV8" s="389">
        <f>'2_MERCADO_PRIVADO'!SV112</f>
        <v/>
      </c>
      <c r="AKW8" s="389">
        <f>'2_MERCADO_PRIVADO'!SW112</f>
        <v/>
      </c>
      <c r="AKX8" s="389">
        <f>'2_MERCADO_PRIVADO'!SX112</f>
        <v/>
      </c>
      <c r="AKY8" s="389">
        <f>'2_MERCADO_PRIVADO'!SY112</f>
        <v/>
      </c>
      <c r="AKZ8" s="389">
        <f>'2_MERCADO_PRIVADO'!SZ112</f>
        <v/>
      </c>
      <c r="ALA8" s="389">
        <f>'2_MERCADO_PRIVADO'!TA112</f>
        <v/>
      </c>
      <c r="ALB8" s="389">
        <f>'2_MERCADO_PRIVADO'!TB112</f>
        <v/>
      </c>
      <c r="ALC8" s="389">
        <f>'2_MERCADO_PRIVADO'!TC112</f>
        <v/>
      </c>
      <c r="ALD8" s="389">
        <f>'2_MERCADO_PRIVADO'!TD112</f>
        <v/>
      </c>
      <c r="ALE8" s="389">
        <f>'2_MERCADO_PRIVADO'!TE112</f>
        <v/>
      </c>
      <c r="ALF8" s="389">
        <f>ANY8</f>
        <v/>
      </c>
      <c r="ALG8" s="389">
        <f>'2_MERCADO_PRIVADO'!TG112</f>
        <v/>
      </c>
      <c r="ALH8" s="389">
        <f>'2_MERCADO_PRIVADO'!TH112</f>
        <v/>
      </c>
      <c r="ALI8" s="389">
        <f>ANZ8</f>
        <v/>
      </c>
      <c r="ALJ8" s="389">
        <f>'2_MERCADO_PRIVADO'!TJ112</f>
        <v/>
      </c>
      <c r="ALK8" s="389">
        <f>'2_MERCADO_PRIVADO'!TK112</f>
        <v/>
      </c>
      <c r="ALL8" s="389">
        <f>AOA8</f>
        <v/>
      </c>
      <c r="ALM8" s="389">
        <f>'2_MERCADO_PRIVADO'!TM112</f>
        <v/>
      </c>
      <c r="ALN8" s="389">
        <f>'2_MERCADO_PRIVADO'!TN112</f>
        <v/>
      </c>
      <c r="ALO8" s="389">
        <f>AOB8</f>
        <v/>
      </c>
      <c r="ALP8" s="389">
        <f>'2_MERCADO_PRIVADO'!TP112</f>
        <v/>
      </c>
      <c r="ALQ8" s="389">
        <f>'2_MERCADO_PRIVADO'!TQ112</f>
        <v/>
      </c>
      <c r="ALR8" s="389">
        <f>AOC8</f>
        <v/>
      </c>
      <c r="ALS8" s="389">
        <f>'2_MERCADO_PRIVADO'!TS112</f>
        <v/>
      </c>
      <c r="ALT8" s="389">
        <f>'2_MERCADO_PRIVADO'!TT112</f>
        <v/>
      </c>
      <c r="ALU8" s="389">
        <f>AOD8</f>
        <v/>
      </c>
      <c r="ALV8" s="389">
        <f>'2_MERCADO_PRIVADO'!TV112</f>
        <v/>
      </c>
      <c r="ALW8" s="389">
        <f>'2_MERCADO_PRIVADO'!TW112</f>
        <v/>
      </c>
      <c r="ALX8" s="389">
        <f>AOE8</f>
        <v/>
      </c>
      <c r="ALY8" s="389">
        <f>'2_MERCADO_PRIVADO'!TY112</f>
        <v/>
      </c>
      <c r="ALZ8" s="389">
        <f>'2_MERCADO_PRIVADO'!TZ112</f>
        <v/>
      </c>
      <c r="AMA8" s="389">
        <f>AOF8</f>
        <v/>
      </c>
      <c r="AMB8" s="389">
        <f>'2_MERCADO_PRIVADO'!UB112</f>
        <v/>
      </c>
      <c r="AMC8" s="389">
        <f>'2_MERCADO_PRIVADO'!UC112</f>
        <v/>
      </c>
      <c r="AMD8" s="389">
        <f>AOG8</f>
        <v/>
      </c>
      <c r="AME8" s="389">
        <f>'2_MERCADO_PRIVADO'!UE112</f>
        <v/>
      </c>
      <c r="AMF8" s="389">
        <f>'2_MERCADO_PRIVADO'!UF112</f>
        <v/>
      </c>
      <c r="AMG8" s="389">
        <f>'2_MERCADO_PRIVADO'!UG112</f>
        <v/>
      </c>
      <c r="AMH8" s="389">
        <f>'2_MERCADO_PRIVADO'!UH112</f>
        <v/>
      </c>
      <c r="AMI8" s="389">
        <f>'2_MERCADO_PRIVADO'!UI112</f>
        <v/>
      </c>
      <c r="AMJ8" s="389">
        <f>'2_MERCADO_PRIVADO'!UJ112</f>
        <v/>
      </c>
      <c r="AMK8" s="389">
        <f>'2_MERCADO_PRIVADO'!UK112</f>
        <v/>
      </c>
      <c r="AML8" s="389">
        <f>'2_MERCADO_PRIVADO'!UL112</f>
        <v/>
      </c>
      <c r="AMM8" s="389">
        <f>'2_MERCADO_PRIVADO'!UM112</f>
        <v/>
      </c>
      <c r="AMN8" s="389">
        <f>'2_MERCADO_PRIVADO'!UN112</f>
        <v/>
      </c>
      <c r="AMO8" s="389">
        <f>'2_MERCADO_PRIVADO'!UO112</f>
        <v/>
      </c>
      <c r="AMP8" s="389">
        <f>'2_MERCADO_PRIVADO'!UP112</f>
        <v/>
      </c>
      <c r="AMQ8" s="389">
        <f>'2_MERCADO_PRIVADO'!UQ112</f>
        <v/>
      </c>
      <c r="AMR8" s="389">
        <f>'2_MERCADO_PRIVADO'!UR112</f>
        <v/>
      </c>
      <c r="AMS8" s="389">
        <f>'2_MERCADO_PRIVADO'!US112</f>
        <v/>
      </c>
      <c r="AMT8" s="389">
        <f>'2_MERCADO_PRIVADO'!UT112</f>
        <v/>
      </c>
      <c r="AMU8" s="389">
        <f>'2_MERCADO_PRIVADO'!UU112</f>
        <v/>
      </c>
      <c r="AMV8" s="389">
        <f>'2_MERCADO_PRIVADO'!UV112</f>
        <v/>
      </c>
      <c r="AMW8" s="389">
        <f>'2_MERCADO_PRIVADO'!UW112</f>
        <v/>
      </c>
      <c r="AMX8" s="389">
        <f>'2_MERCADO_PRIVADO'!UX112</f>
        <v/>
      </c>
      <c r="AMY8" s="389">
        <f>'2_MERCADO_PRIVADO'!UY112</f>
        <v/>
      </c>
      <c r="AMZ8" s="389">
        <f>'2_MERCADO_PRIVADO'!UZ112</f>
        <v/>
      </c>
      <c r="ANA8" s="389">
        <f>'2_MERCADO_PRIVADO'!VA112</f>
        <v/>
      </c>
      <c r="ANB8" s="389">
        <f>'2_MERCADO_PRIVADO'!VB112</f>
        <v/>
      </c>
      <c r="ANC8" s="389">
        <f>'2_MERCADO_PRIVADO'!VC112</f>
        <v/>
      </c>
      <c r="AND8" s="389">
        <f>'2_MERCADO_PRIVADO'!VD112</f>
        <v/>
      </c>
      <c r="ANE8" s="389">
        <f>'2_MERCADO_PRIVADO'!VE112</f>
        <v/>
      </c>
      <c r="ANF8" s="389">
        <f>'2_MERCADO_PRIVADO'!VF112</f>
        <v/>
      </c>
      <c r="ANG8" s="389">
        <f>'2_MERCADO_PRIVADO'!VG112</f>
        <v/>
      </c>
      <c r="ANH8" s="389">
        <f>'2_MERCADO_PRIVADO'!VH112</f>
        <v/>
      </c>
      <c r="ANI8" s="389">
        <f>'2_MERCADO_PRIVADO'!VI112</f>
        <v/>
      </c>
      <c r="ANJ8" s="389">
        <f>'2_MERCADO_PRIVADO'!VJ112</f>
        <v/>
      </c>
      <c r="ANK8" s="389">
        <f>'2_MERCADO_PRIVADO'!VK112</f>
        <v/>
      </c>
      <c r="ANL8" s="389">
        <f>'2_MERCADO_PRIVADO'!VL112</f>
        <v/>
      </c>
      <c r="ANM8" s="393">
        <f>SUM(D8:ANL8)-QE8-QK8-SUM(QN8:QP8)-SUM(QS8:QU8)-SUM(AMU8:AMX8)-SUM(ANA8:AND8)+SUM(AOI8:AOZ8)+APB8+APC8+SUM(APE8:APU8)</f>
        <v/>
      </c>
      <c r="ANN8" s="14" t="n"/>
      <c r="ANO8" s="14" t="n"/>
      <c r="ANP8" s="20">
        <f>'1_PLANTILLA_MENSUAL'!PO104</f>
        <v/>
      </c>
      <c r="ANQ8" s="20">
        <f>'1_PLANTILLA_MENSUAL'!PP104</f>
        <v/>
      </c>
      <c r="ANR8" s="20">
        <f>'1_PLANTILLA_MENSUAL'!PQ104</f>
        <v/>
      </c>
      <c r="ANS8" s="20">
        <f>'1_PLANTILLA_MENSUAL'!PR104</f>
        <v/>
      </c>
      <c r="ANT8" s="20">
        <f>'1_PLANTILLA_MENSUAL'!PS104</f>
        <v/>
      </c>
      <c r="ANU8" s="20">
        <f>'1_PLANTILLA_MENSUAL'!PT104</f>
        <v/>
      </c>
      <c r="ANV8" s="20">
        <f>'1_PLANTILLA_MENSUAL'!PU104</f>
        <v/>
      </c>
      <c r="ANW8" s="20">
        <f>'1_PLANTILLA_MENSUAL'!PV104</f>
        <v/>
      </c>
      <c r="ANX8" s="20">
        <f>'1_PLANTILLA_MENSUAL'!PW104</f>
        <v/>
      </c>
      <c r="ANY8" s="389">
        <f>'2_MERCADO_PRIVADO'!TF104</f>
        <v/>
      </c>
      <c r="ANZ8" s="389">
        <f>'2_MERCADO_PRIVADO'!TI104</f>
        <v/>
      </c>
      <c r="AOA8" s="389">
        <f>'2_MERCADO_PRIVADO'!TL104</f>
        <v/>
      </c>
      <c r="AOB8" s="389">
        <f>'2_MERCADO_PRIVADO'!TO104</f>
        <v/>
      </c>
      <c r="AOC8" s="389">
        <f>'2_MERCADO_PRIVADO'!TR104</f>
        <v/>
      </c>
      <c r="AOD8" s="389">
        <f>'2_MERCADO_PRIVADO'!TU104</f>
        <v/>
      </c>
      <c r="AOE8" s="389">
        <f>'2_MERCADO_PRIVADO'!TX104</f>
        <v/>
      </c>
      <c r="AOF8" s="389">
        <f>'2_MERCADO_PRIVADO'!UA104</f>
        <v/>
      </c>
      <c r="AOG8" s="389">
        <f>'2_MERCADO_PRIVADO'!UD104</f>
        <v/>
      </c>
      <c r="AOI8" s="190">
        <f>'1_PLANTILLA_MENSUAL'!PO105</f>
        <v/>
      </c>
      <c r="AOJ8" s="190">
        <f>'1_PLANTILLA_MENSUAL'!PP105</f>
        <v/>
      </c>
      <c r="AOK8" s="190">
        <f>'1_PLANTILLA_MENSUAL'!PQ105</f>
        <v/>
      </c>
      <c r="AOL8" s="190">
        <f>'1_PLANTILLA_MENSUAL'!PR105</f>
        <v/>
      </c>
      <c r="AOM8" s="190">
        <f>'1_PLANTILLA_MENSUAL'!PS105</f>
        <v/>
      </c>
      <c r="AON8" s="190">
        <f>'1_PLANTILLA_MENSUAL'!PT105</f>
        <v/>
      </c>
      <c r="AOO8" s="190">
        <f>'1_PLANTILLA_MENSUAL'!PU105</f>
        <v/>
      </c>
      <c r="AOP8" s="190">
        <f>'1_PLANTILLA_MENSUAL'!PV105</f>
        <v/>
      </c>
      <c r="AOQ8" s="190">
        <f>'1_PLANTILLA_MENSUAL'!PW105</f>
        <v/>
      </c>
      <c r="AOR8" s="389">
        <f>'2_MERCADO_PRIVADO'!TF105</f>
        <v/>
      </c>
      <c r="AOS8" s="389">
        <f>'2_MERCADO_PRIVADO'!TI105</f>
        <v/>
      </c>
      <c r="AOT8" s="389">
        <f>'2_MERCADO_PRIVADO'!TL105</f>
        <v/>
      </c>
      <c r="AOU8" s="389">
        <f>'2_MERCADO_PRIVADO'!TO105</f>
        <v/>
      </c>
      <c r="AOV8" s="389">
        <f>'2_MERCADO_PRIVADO'!TR105</f>
        <v/>
      </c>
      <c r="AOW8" s="389">
        <f>'2_MERCADO_PRIVADO'!TU105</f>
        <v/>
      </c>
      <c r="AOX8" s="389">
        <f>'2_MERCADO_PRIVADO'!TX105</f>
        <v/>
      </c>
      <c r="AOY8" s="389">
        <f>'2_MERCADO_PRIVADO'!UA105</f>
        <v/>
      </c>
      <c r="AOZ8" s="389">
        <f>'2_MERCADO_PRIVADO'!UD105</f>
        <v/>
      </c>
      <c r="APB8" s="20">
        <f>'1_PLANTILLA_MENSUAL'!TB112</f>
        <v/>
      </c>
      <c r="APC8" s="20">
        <f>'1_PLANTILLA_MENSUAL'!TC112</f>
        <v/>
      </c>
      <c r="APE8" s="20">
        <f>'1_PLANTILLA_MENSUAL'!TE112</f>
        <v/>
      </c>
      <c r="APF8" s="20">
        <f>'1_PLANTILLA_MENSUAL'!TF112</f>
        <v/>
      </c>
      <c r="APG8" s="20">
        <f>'1_PLANTILLA_MENSUAL'!TG112</f>
        <v/>
      </c>
      <c r="APH8" s="20">
        <f>'1_PLANTILLA_MENSUAL'!TH112</f>
        <v/>
      </c>
      <c r="API8" s="20">
        <f>'1_PLANTILLA_MENSUAL'!TI112</f>
        <v/>
      </c>
      <c r="APJ8" s="20">
        <f>'1_PLANTILLA_MENSUAL'!TJ112</f>
        <v/>
      </c>
      <c r="APK8" s="20">
        <f>'1_PLANTILLA_MENSUAL'!TK112</f>
        <v/>
      </c>
      <c r="APL8" s="20">
        <f>'1_PLANTILLA_MENSUAL'!TL112</f>
        <v/>
      </c>
      <c r="APM8" s="20">
        <f>'1_PLANTILLA_MENSUAL'!TM112</f>
        <v/>
      </c>
      <c r="APN8" s="20">
        <f>'1_PLANTILLA_MENSUAL'!TN112</f>
        <v/>
      </c>
      <c r="APO8" s="20">
        <f>'1_PLANTILLA_MENSUAL'!TO112</f>
        <v/>
      </c>
      <c r="APP8" s="20">
        <f>'1_PLANTILLA_MENSUAL'!TP112</f>
        <v/>
      </c>
      <c r="APQ8" s="20">
        <f>'1_PLANTILLA_MENSUAL'!TQ112</f>
        <v/>
      </c>
      <c r="APR8" s="20">
        <f>'1_PLANTILLA_MENSUAL'!TR112</f>
        <v/>
      </c>
      <c r="APS8" s="20">
        <f>'1_PLANTILLA_MENSUAL'!TS112</f>
        <v/>
      </c>
      <c r="APT8" s="20">
        <f>'1_PLANTILLA_MENSUAL'!TT112</f>
        <v/>
      </c>
      <c r="APU8" s="20">
        <f>'1_PLANTILLA_MENSUAL'!TU112</f>
        <v/>
      </c>
    </row>
    <row r="9" ht="15.5" customHeight="1">
      <c r="A9" s="53">
        <f>'1_PLANTILLA_MENSUAL'!A123</f>
        <v/>
      </c>
      <c r="B9" s="53">
        <f>'1_PLANTILLA_MENSUAL'!B123</f>
        <v/>
      </c>
      <c r="C9" s="386">
        <f>'1_PLANTILLA_MENSUAL'!C123</f>
        <v/>
      </c>
      <c r="D9" s="20">
        <f>'1_PLANTILLA_MENSUAL'!E131</f>
        <v/>
      </c>
      <c r="E9" s="20">
        <f>'1_PLANTILLA_MENSUAL'!F131</f>
        <v/>
      </c>
      <c r="F9" s="20">
        <f>'1_PLANTILLA_MENSUAL'!G131</f>
        <v/>
      </c>
      <c r="G9" s="20">
        <f>'1_PLANTILLA_MENSUAL'!H131</f>
        <v/>
      </c>
      <c r="H9" s="20">
        <f>'1_PLANTILLA_MENSUAL'!I131</f>
        <v/>
      </c>
      <c r="I9" s="20">
        <f>'1_PLANTILLA_MENSUAL'!J131</f>
        <v/>
      </c>
      <c r="J9" s="20">
        <f>'1_PLANTILLA_MENSUAL'!K131</f>
        <v/>
      </c>
      <c r="K9" s="20">
        <f>'1_PLANTILLA_MENSUAL'!L131</f>
        <v/>
      </c>
      <c r="L9" s="20">
        <f>'1_PLANTILLA_MENSUAL'!M131</f>
        <v/>
      </c>
      <c r="M9" s="20">
        <f>'1_PLANTILLA_MENSUAL'!N131</f>
        <v/>
      </c>
      <c r="N9" s="20">
        <f>'1_PLANTILLA_MENSUAL'!O131</f>
        <v/>
      </c>
      <c r="O9" s="20">
        <f>'1_PLANTILLA_MENSUAL'!P131</f>
        <v/>
      </c>
      <c r="P9" s="20">
        <f>'1_PLANTILLA_MENSUAL'!Q131</f>
        <v/>
      </c>
      <c r="Q9" s="20">
        <f>'1_PLANTILLA_MENSUAL'!R131</f>
        <v/>
      </c>
      <c r="R9" s="20">
        <f>'1_PLANTILLA_MENSUAL'!S131</f>
        <v/>
      </c>
      <c r="S9" s="20">
        <f>'1_PLANTILLA_MENSUAL'!T131</f>
        <v/>
      </c>
      <c r="T9" s="20">
        <f>'1_PLANTILLA_MENSUAL'!U131</f>
        <v/>
      </c>
      <c r="U9" s="20">
        <f>'1_PLANTILLA_MENSUAL'!V131</f>
        <v/>
      </c>
      <c r="V9" s="20">
        <f>'1_PLANTILLA_MENSUAL'!W131</f>
        <v/>
      </c>
      <c r="W9" s="20">
        <f>'1_PLANTILLA_MENSUAL'!X131</f>
        <v/>
      </c>
      <c r="X9" s="20">
        <f>'1_PLANTILLA_MENSUAL'!Y131</f>
        <v/>
      </c>
      <c r="Y9" s="20">
        <f>'1_PLANTILLA_MENSUAL'!Z131</f>
        <v/>
      </c>
      <c r="Z9" s="20">
        <f>'1_PLANTILLA_MENSUAL'!AA131</f>
        <v/>
      </c>
      <c r="AA9" s="20">
        <f>'1_PLANTILLA_MENSUAL'!AB131</f>
        <v/>
      </c>
      <c r="AB9" s="20">
        <f>'1_PLANTILLA_MENSUAL'!AC131</f>
        <v/>
      </c>
      <c r="AC9" s="20">
        <f>'1_PLANTILLA_MENSUAL'!AD131</f>
        <v/>
      </c>
      <c r="AD9" s="20">
        <f>'1_PLANTILLA_MENSUAL'!AE131</f>
        <v/>
      </c>
      <c r="AE9" s="20">
        <f>'1_PLANTILLA_MENSUAL'!AF131</f>
        <v/>
      </c>
      <c r="AF9" s="20">
        <f>'1_PLANTILLA_MENSUAL'!AG131</f>
        <v/>
      </c>
      <c r="AG9" s="20">
        <f>'1_PLANTILLA_MENSUAL'!AH131</f>
        <v/>
      </c>
      <c r="AH9" s="20">
        <f>'1_PLANTILLA_MENSUAL'!AI131</f>
        <v/>
      </c>
      <c r="AI9" s="20">
        <f>'1_PLANTILLA_MENSUAL'!AJ131</f>
        <v/>
      </c>
      <c r="AJ9" s="20">
        <f>'1_PLANTILLA_MENSUAL'!AK131</f>
        <v/>
      </c>
      <c r="AK9" s="20">
        <f>'1_PLANTILLA_MENSUAL'!AL131</f>
        <v/>
      </c>
      <c r="AL9" s="20">
        <f>'1_PLANTILLA_MENSUAL'!AM131</f>
        <v/>
      </c>
      <c r="AM9" s="20">
        <f>'1_PLANTILLA_MENSUAL'!AN131</f>
        <v/>
      </c>
      <c r="AN9" s="20">
        <f>'1_PLANTILLA_MENSUAL'!AO131</f>
        <v/>
      </c>
      <c r="AO9" s="20">
        <f>'1_PLANTILLA_MENSUAL'!AP131</f>
        <v/>
      </c>
      <c r="AP9" s="20">
        <f>'1_PLANTILLA_MENSUAL'!AQ131</f>
        <v/>
      </c>
      <c r="AQ9" s="20">
        <f>'1_PLANTILLA_MENSUAL'!AR131</f>
        <v/>
      </c>
      <c r="AR9" s="20">
        <f>'1_PLANTILLA_MENSUAL'!AS131</f>
        <v/>
      </c>
      <c r="AS9" s="20">
        <f>'1_PLANTILLA_MENSUAL'!AT131</f>
        <v/>
      </c>
      <c r="AT9" s="20">
        <f>'1_PLANTILLA_MENSUAL'!AU131</f>
        <v/>
      </c>
      <c r="AU9" s="20">
        <f>'1_PLANTILLA_MENSUAL'!AV131</f>
        <v/>
      </c>
      <c r="AV9" s="20">
        <f>'1_PLANTILLA_MENSUAL'!AW131</f>
        <v/>
      </c>
      <c r="AW9" s="20">
        <f>'1_PLANTILLA_MENSUAL'!AX131</f>
        <v/>
      </c>
      <c r="AX9" s="20">
        <f>'1_PLANTILLA_MENSUAL'!AY131</f>
        <v/>
      </c>
      <c r="AY9" s="20">
        <f>'1_PLANTILLA_MENSUAL'!AZ131</f>
        <v/>
      </c>
      <c r="AZ9" s="20">
        <f>'1_PLANTILLA_MENSUAL'!BA131</f>
        <v/>
      </c>
      <c r="BA9" s="20">
        <f>'1_PLANTILLA_MENSUAL'!BB131</f>
        <v/>
      </c>
      <c r="BB9" s="20">
        <f>'1_PLANTILLA_MENSUAL'!BC131</f>
        <v/>
      </c>
      <c r="BC9" s="20">
        <f>'1_PLANTILLA_MENSUAL'!BD131</f>
        <v/>
      </c>
      <c r="BD9" s="20">
        <f>'1_PLANTILLA_MENSUAL'!BE131</f>
        <v/>
      </c>
      <c r="BE9" s="20">
        <f>'1_PLANTILLA_MENSUAL'!BF131</f>
        <v/>
      </c>
      <c r="BF9" s="20">
        <f>'1_PLANTILLA_MENSUAL'!BG131</f>
        <v/>
      </c>
      <c r="BG9" s="20">
        <f>'1_PLANTILLA_MENSUAL'!BH131</f>
        <v/>
      </c>
      <c r="BH9" s="20">
        <f>'1_PLANTILLA_MENSUAL'!BI131</f>
        <v/>
      </c>
      <c r="BI9" s="20">
        <f>'1_PLANTILLA_MENSUAL'!BJ131</f>
        <v/>
      </c>
      <c r="BJ9" s="20">
        <f>'1_PLANTILLA_MENSUAL'!BK131</f>
        <v/>
      </c>
      <c r="BK9" s="20">
        <f>'1_PLANTILLA_MENSUAL'!BL131</f>
        <v/>
      </c>
      <c r="BL9" s="20">
        <f>'1_PLANTILLA_MENSUAL'!BM131</f>
        <v/>
      </c>
      <c r="BM9" s="20">
        <f>'1_PLANTILLA_MENSUAL'!BN131</f>
        <v/>
      </c>
      <c r="BN9" s="20">
        <f>'1_PLANTILLA_MENSUAL'!BO131</f>
        <v/>
      </c>
      <c r="BO9" s="20">
        <f>'1_PLANTILLA_MENSUAL'!BP131</f>
        <v/>
      </c>
      <c r="BP9" s="20">
        <f>'1_PLANTILLA_MENSUAL'!BQ131</f>
        <v/>
      </c>
      <c r="BQ9" s="20">
        <f>'1_PLANTILLA_MENSUAL'!BR131</f>
        <v/>
      </c>
      <c r="BR9" s="20">
        <f>'1_PLANTILLA_MENSUAL'!BS131</f>
        <v/>
      </c>
      <c r="BS9" s="20">
        <f>'1_PLANTILLA_MENSUAL'!BT131</f>
        <v/>
      </c>
      <c r="BT9" s="20">
        <f>'1_PLANTILLA_MENSUAL'!BU131</f>
        <v/>
      </c>
      <c r="BU9" s="20">
        <f>'1_PLANTILLA_MENSUAL'!BV131</f>
        <v/>
      </c>
      <c r="BV9" s="20">
        <f>'1_PLANTILLA_MENSUAL'!BW131</f>
        <v/>
      </c>
      <c r="BW9" s="20">
        <f>'1_PLANTILLA_MENSUAL'!BX131</f>
        <v/>
      </c>
      <c r="BX9" s="20">
        <f>'1_PLANTILLA_MENSUAL'!BY131</f>
        <v/>
      </c>
      <c r="BY9" s="20">
        <f>'1_PLANTILLA_MENSUAL'!BZ131</f>
        <v/>
      </c>
      <c r="BZ9" s="20">
        <f>'1_PLANTILLA_MENSUAL'!CA131</f>
        <v/>
      </c>
      <c r="CA9" s="20">
        <f>'1_PLANTILLA_MENSUAL'!CB131</f>
        <v/>
      </c>
      <c r="CB9" s="20">
        <f>'1_PLANTILLA_MENSUAL'!CC131</f>
        <v/>
      </c>
      <c r="CC9" s="20">
        <f>'1_PLANTILLA_MENSUAL'!CD131</f>
        <v/>
      </c>
      <c r="CD9" s="20">
        <f>'1_PLANTILLA_MENSUAL'!CE131</f>
        <v/>
      </c>
      <c r="CE9" s="20">
        <f>'1_PLANTILLA_MENSUAL'!CF131</f>
        <v/>
      </c>
      <c r="CF9" s="20">
        <f>'1_PLANTILLA_MENSUAL'!CG131</f>
        <v/>
      </c>
      <c r="CG9" s="20">
        <f>'1_PLANTILLA_MENSUAL'!CH131</f>
        <v/>
      </c>
      <c r="CH9" s="20">
        <f>'1_PLANTILLA_MENSUAL'!CI131</f>
        <v/>
      </c>
      <c r="CI9" s="20">
        <f>'1_PLANTILLA_MENSUAL'!CJ131</f>
        <v/>
      </c>
      <c r="CJ9" s="20">
        <f>'1_PLANTILLA_MENSUAL'!CK131</f>
        <v/>
      </c>
      <c r="CK9" s="20">
        <f>'1_PLANTILLA_MENSUAL'!CL131</f>
        <v/>
      </c>
      <c r="CL9" s="20">
        <f>'1_PLANTILLA_MENSUAL'!CM131</f>
        <v/>
      </c>
      <c r="CM9" s="20">
        <f>'1_PLANTILLA_MENSUAL'!CN131</f>
        <v/>
      </c>
      <c r="CN9" s="20">
        <f>'1_PLANTILLA_MENSUAL'!CO131</f>
        <v/>
      </c>
      <c r="CO9" s="20">
        <f>'1_PLANTILLA_MENSUAL'!CP131</f>
        <v/>
      </c>
      <c r="CP9" s="20">
        <f>'1_PLANTILLA_MENSUAL'!CQ131</f>
        <v/>
      </c>
      <c r="CQ9" s="20">
        <f>'1_PLANTILLA_MENSUAL'!CR131</f>
        <v/>
      </c>
      <c r="CR9" s="20">
        <f>'1_PLANTILLA_MENSUAL'!CS131</f>
        <v/>
      </c>
      <c r="CS9" s="20">
        <f>'1_PLANTILLA_MENSUAL'!CT131</f>
        <v/>
      </c>
      <c r="CT9" s="20">
        <f>'1_PLANTILLA_MENSUAL'!CU131</f>
        <v/>
      </c>
      <c r="CU9" s="20">
        <f>'1_PLANTILLA_MENSUAL'!CV131</f>
        <v/>
      </c>
      <c r="CV9" s="20">
        <f>'1_PLANTILLA_MENSUAL'!CW131</f>
        <v/>
      </c>
      <c r="CW9" s="20">
        <f>'1_PLANTILLA_MENSUAL'!CX131</f>
        <v/>
      </c>
      <c r="CX9" s="20">
        <f>'1_PLANTILLA_MENSUAL'!CY131</f>
        <v/>
      </c>
      <c r="CY9" s="20">
        <f>'1_PLANTILLA_MENSUAL'!CZ131</f>
        <v/>
      </c>
      <c r="CZ9" s="20">
        <f>'1_PLANTILLA_MENSUAL'!DA131</f>
        <v/>
      </c>
      <c r="DA9" s="20">
        <f>'1_PLANTILLA_MENSUAL'!DB131</f>
        <v/>
      </c>
      <c r="DB9" s="20">
        <f>'1_PLANTILLA_MENSUAL'!DC131</f>
        <v/>
      </c>
      <c r="DC9" s="20">
        <f>'1_PLANTILLA_MENSUAL'!DD131</f>
        <v/>
      </c>
      <c r="DD9" s="20">
        <f>'1_PLANTILLA_MENSUAL'!DE131</f>
        <v/>
      </c>
      <c r="DE9" s="20">
        <f>'1_PLANTILLA_MENSUAL'!DF131</f>
        <v/>
      </c>
      <c r="DF9" s="20">
        <f>'1_PLANTILLA_MENSUAL'!DG131</f>
        <v/>
      </c>
      <c r="DG9" s="20">
        <f>'1_PLANTILLA_MENSUAL'!DH131</f>
        <v/>
      </c>
      <c r="DH9" s="20">
        <f>'1_PLANTILLA_MENSUAL'!DI131</f>
        <v/>
      </c>
      <c r="DI9" s="20">
        <f>'1_PLANTILLA_MENSUAL'!DJ131</f>
        <v/>
      </c>
      <c r="DJ9" s="20">
        <f>'1_PLANTILLA_MENSUAL'!DK131</f>
        <v/>
      </c>
      <c r="DK9" s="20">
        <f>'1_PLANTILLA_MENSUAL'!DL131</f>
        <v/>
      </c>
      <c r="DL9" s="20">
        <f>'1_PLANTILLA_MENSUAL'!DM131</f>
        <v/>
      </c>
      <c r="DM9" s="20">
        <f>'1_PLANTILLA_MENSUAL'!DN131</f>
        <v/>
      </c>
      <c r="DN9" s="20">
        <f>'1_PLANTILLA_MENSUAL'!DO131</f>
        <v/>
      </c>
      <c r="DO9" s="20">
        <f>'1_PLANTILLA_MENSUAL'!DP131</f>
        <v/>
      </c>
      <c r="DP9" s="20">
        <f>'1_PLANTILLA_MENSUAL'!DQ131</f>
        <v/>
      </c>
      <c r="DQ9" s="20">
        <f>'1_PLANTILLA_MENSUAL'!DR131</f>
        <v/>
      </c>
      <c r="DR9" s="20">
        <f>'1_PLANTILLA_MENSUAL'!DS131</f>
        <v/>
      </c>
      <c r="DS9" s="20">
        <f>'1_PLANTILLA_MENSUAL'!DT131</f>
        <v/>
      </c>
      <c r="DT9" s="20">
        <f>'1_PLANTILLA_MENSUAL'!DU131</f>
        <v/>
      </c>
      <c r="DU9" s="20">
        <f>'1_PLANTILLA_MENSUAL'!DV131</f>
        <v/>
      </c>
      <c r="DV9" s="20">
        <f>'1_PLANTILLA_MENSUAL'!DW131</f>
        <v/>
      </c>
      <c r="DW9" s="20">
        <f>'1_PLANTILLA_MENSUAL'!DX131</f>
        <v/>
      </c>
      <c r="DX9" s="20">
        <f>'1_PLANTILLA_MENSUAL'!DY131</f>
        <v/>
      </c>
      <c r="DY9" s="20">
        <f>'1_PLANTILLA_MENSUAL'!DZ131</f>
        <v/>
      </c>
      <c r="DZ9" s="20">
        <f>'1_PLANTILLA_MENSUAL'!EA131</f>
        <v/>
      </c>
      <c r="EA9" s="20">
        <f>'1_PLANTILLA_MENSUAL'!EB131</f>
        <v/>
      </c>
      <c r="EB9" s="20">
        <f>'1_PLANTILLA_MENSUAL'!EC131</f>
        <v/>
      </c>
      <c r="EC9" s="20">
        <f>'1_PLANTILLA_MENSUAL'!ED131</f>
        <v/>
      </c>
      <c r="ED9" s="20">
        <f>'1_PLANTILLA_MENSUAL'!EE131</f>
        <v/>
      </c>
      <c r="EE9" s="20">
        <f>'1_PLANTILLA_MENSUAL'!EF131</f>
        <v/>
      </c>
      <c r="EF9" s="20">
        <f>'1_PLANTILLA_MENSUAL'!EG131</f>
        <v/>
      </c>
      <c r="EG9" s="20">
        <f>'1_PLANTILLA_MENSUAL'!EH131</f>
        <v/>
      </c>
      <c r="EH9" s="20">
        <f>'1_PLANTILLA_MENSUAL'!EI131</f>
        <v/>
      </c>
      <c r="EI9" s="20">
        <f>'1_PLANTILLA_MENSUAL'!EJ131</f>
        <v/>
      </c>
      <c r="EJ9" s="20">
        <f>'1_PLANTILLA_MENSUAL'!EK131</f>
        <v/>
      </c>
      <c r="EK9" s="20">
        <f>'1_PLANTILLA_MENSUAL'!EL131</f>
        <v/>
      </c>
      <c r="EL9" s="20">
        <f>'1_PLANTILLA_MENSUAL'!EM131</f>
        <v/>
      </c>
      <c r="EM9" s="20">
        <f>'1_PLANTILLA_MENSUAL'!EN131</f>
        <v/>
      </c>
      <c r="EN9" s="20">
        <f>'1_PLANTILLA_MENSUAL'!EO131</f>
        <v/>
      </c>
      <c r="EO9" s="20">
        <f>'1_PLANTILLA_MENSUAL'!EP131</f>
        <v/>
      </c>
      <c r="EP9" s="20">
        <f>'1_PLANTILLA_MENSUAL'!EQ131</f>
        <v/>
      </c>
      <c r="EQ9" s="20">
        <f>'1_PLANTILLA_MENSUAL'!ER131</f>
        <v/>
      </c>
      <c r="ER9" s="20">
        <f>'1_PLANTILLA_MENSUAL'!ES131</f>
        <v/>
      </c>
      <c r="ES9" s="20">
        <f>'1_PLANTILLA_MENSUAL'!ET131</f>
        <v/>
      </c>
      <c r="ET9" s="20">
        <f>'1_PLANTILLA_MENSUAL'!EU131</f>
        <v/>
      </c>
      <c r="EU9" s="20">
        <f>'1_PLANTILLA_MENSUAL'!EV131</f>
        <v/>
      </c>
      <c r="EV9" s="20">
        <f>'1_PLANTILLA_MENSUAL'!EW131</f>
        <v/>
      </c>
      <c r="EW9" s="20">
        <f>'1_PLANTILLA_MENSUAL'!EX131</f>
        <v/>
      </c>
      <c r="EX9" s="20">
        <f>'1_PLANTILLA_MENSUAL'!EY131</f>
        <v/>
      </c>
      <c r="EY9" s="20">
        <f>'1_PLANTILLA_MENSUAL'!EZ131</f>
        <v/>
      </c>
      <c r="EZ9" s="20">
        <f>'1_PLANTILLA_MENSUAL'!FA131</f>
        <v/>
      </c>
      <c r="FA9" s="20">
        <f>'1_PLANTILLA_MENSUAL'!FB131</f>
        <v/>
      </c>
      <c r="FB9" s="20">
        <f>'1_PLANTILLA_MENSUAL'!FC131</f>
        <v/>
      </c>
      <c r="FC9" s="20">
        <f>'1_PLANTILLA_MENSUAL'!FD131</f>
        <v/>
      </c>
      <c r="FD9" s="20">
        <f>'1_PLANTILLA_MENSUAL'!FE131</f>
        <v/>
      </c>
      <c r="FE9" s="20">
        <f>'1_PLANTILLA_MENSUAL'!FF131</f>
        <v/>
      </c>
      <c r="FF9" s="20">
        <f>'1_PLANTILLA_MENSUAL'!FG131</f>
        <v/>
      </c>
      <c r="FG9" s="20">
        <f>'1_PLANTILLA_MENSUAL'!FH131</f>
        <v/>
      </c>
      <c r="FH9" s="20">
        <f>'1_PLANTILLA_MENSUAL'!FI131</f>
        <v/>
      </c>
      <c r="FI9" s="20">
        <f>'1_PLANTILLA_MENSUAL'!FJ131</f>
        <v/>
      </c>
      <c r="FJ9" s="20">
        <f>'1_PLANTILLA_MENSUAL'!FK131</f>
        <v/>
      </c>
      <c r="FK9" s="20">
        <f>'1_PLANTILLA_MENSUAL'!FL131</f>
        <v/>
      </c>
      <c r="FL9" s="20">
        <f>'1_PLANTILLA_MENSUAL'!FM131</f>
        <v/>
      </c>
      <c r="FM9" s="20">
        <f>'1_PLANTILLA_MENSUAL'!FN131</f>
        <v/>
      </c>
      <c r="FN9" s="20">
        <f>'1_PLANTILLA_MENSUAL'!FO131</f>
        <v/>
      </c>
      <c r="FO9" s="20">
        <f>'1_PLANTILLA_MENSUAL'!FP131</f>
        <v/>
      </c>
      <c r="FP9" s="20">
        <f>'1_PLANTILLA_MENSUAL'!FQ131</f>
        <v/>
      </c>
      <c r="FQ9" s="20">
        <f>'1_PLANTILLA_MENSUAL'!FR131</f>
        <v/>
      </c>
      <c r="FR9" s="20">
        <f>'1_PLANTILLA_MENSUAL'!FS131</f>
        <v/>
      </c>
      <c r="FS9" s="20">
        <f>'1_PLANTILLA_MENSUAL'!FT131</f>
        <v/>
      </c>
      <c r="FT9" s="20">
        <f>'1_PLANTILLA_MENSUAL'!FU131</f>
        <v/>
      </c>
      <c r="FU9" s="20">
        <f>'1_PLANTILLA_MENSUAL'!FV131</f>
        <v/>
      </c>
      <c r="FV9" s="20">
        <f>'1_PLANTILLA_MENSUAL'!FW131</f>
        <v/>
      </c>
      <c r="FW9" s="20">
        <f>'1_PLANTILLA_MENSUAL'!FX131</f>
        <v/>
      </c>
      <c r="FX9" s="20">
        <f>'1_PLANTILLA_MENSUAL'!FY131</f>
        <v/>
      </c>
      <c r="FY9" s="20">
        <f>'1_PLANTILLA_MENSUAL'!FZ131</f>
        <v/>
      </c>
      <c r="FZ9" s="20">
        <f>'1_PLANTILLA_MENSUAL'!GA131</f>
        <v/>
      </c>
      <c r="GA9" s="20">
        <f>'1_PLANTILLA_MENSUAL'!GB131</f>
        <v/>
      </c>
      <c r="GB9" s="20">
        <f>'1_PLANTILLA_MENSUAL'!GC131</f>
        <v/>
      </c>
      <c r="GC9" s="20">
        <f>'1_PLANTILLA_MENSUAL'!GD131</f>
        <v/>
      </c>
      <c r="GD9" s="20">
        <f>'1_PLANTILLA_MENSUAL'!GE131</f>
        <v/>
      </c>
      <c r="GE9" s="20">
        <f>'1_PLANTILLA_MENSUAL'!GF131</f>
        <v/>
      </c>
      <c r="GF9" s="20">
        <f>'1_PLANTILLA_MENSUAL'!GG131</f>
        <v/>
      </c>
      <c r="GG9" s="20">
        <f>'1_PLANTILLA_MENSUAL'!GH131</f>
        <v/>
      </c>
      <c r="GH9" s="20">
        <f>'1_PLANTILLA_MENSUAL'!GI131</f>
        <v/>
      </c>
      <c r="GI9" s="20">
        <f>'1_PLANTILLA_MENSUAL'!GJ131</f>
        <v/>
      </c>
      <c r="GJ9" s="20">
        <f>'1_PLANTILLA_MENSUAL'!GK131</f>
        <v/>
      </c>
      <c r="GK9" s="20">
        <f>'1_PLANTILLA_MENSUAL'!GL131</f>
        <v/>
      </c>
      <c r="GL9" s="20">
        <f>'1_PLANTILLA_MENSUAL'!GM131</f>
        <v/>
      </c>
      <c r="GM9" s="20">
        <f>'1_PLANTILLA_MENSUAL'!GN131</f>
        <v/>
      </c>
      <c r="GN9" s="20">
        <f>'1_PLANTILLA_MENSUAL'!GO131</f>
        <v/>
      </c>
      <c r="GO9" s="20">
        <f>'1_PLANTILLA_MENSUAL'!GP131</f>
        <v/>
      </c>
      <c r="GP9" s="20">
        <f>'1_PLANTILLA_MENSUAL'!GQ131</f>
        <v/>
      </c>
      <c r="GQ9" s="20">
        <f>'1_PLANTILLA_MENSUAL'!GR131</f>
        <v/>
      </c>
      <c r="GR9" s="20">
        <f>'1_PLANTILLA_MENSUAL'!GS131</f>
        <v/>
      </c>
      <c r="GS9" s="20">
        <f>'1_PLANTILLA_MENSUAL'!GT131</f>
        <v/>
      </c>
      <c r="GT9" s="20">
        <f>'1_PLANTILLA_MENSUAL'!GU131</f>
        <v/>
      </c>
      <c r="GU9" s="20">
        <f>'1_PLANTILLA_MENSUAL'!GV131</f>
        <v/>
      </c>
      <c r="GV9" s="20">
        <f>'1_PLANTILLA_MENSUAL'!GW131</f>
        <v/>
      </c>
      <c r="GW9" s="20">
        <f>'1_PLANTILLA_MENSUAL'!GX131</f>
        <v/>
      </c>
      <c r="GX9" s="20">
        <f>'1_PLANTILLA_MENSUAL'!GY131</f>
        <v/>
      </c>
      <c r="GY9" s="20">
        <f>'1_PLANTILLA_MENSUAL'!GZ131</f>
        <v/>
      </c>
      <c r="GZ9" s="20">
        <f>'1_PLANTILLA_MENSUAL'!HA131</f>
        <v/>
      </c>
      <c r="HA9" s="20">
        <f>'1_PLANTILLA_MENSUAL'!HB131</f>
        <v/>
      </c>
      <c r="HB9" s="20">
        <f>'1_PLANTILLA_MENSUAL'!HC131</f>
        <v/>
      </c>
      <c r="HC9" s="20">
        <f>'1_PLANTILLA_MENSUAL'!HD131</f>
        <v/>
      </c>
      <c r="HD9" s="20">
        <f>'1_PLANTILLA_MENSUAL'!HE131</f>
        <v/>
      </c>
      <c r="HE9" s="20">
        <f>'1_PLANTILLA_MENSUAL'!HF131</f>
        <v/>
      </c>
      <c r="HF9" s="20">
        <f>'1_PLANTILLA_MENSUAL'!HG131</f>
        <v/>
      </c>
      <c r="HG9" s="20">
        <f>'1_PLANTILLA_MENSUAL'!HH131</f>
        <v/>
      </c>
      <c r="HH9" s="20">
        <f>'1_PLANTILLA_MENSUAL'!HI131</f>
        <v/>
      </c>
      <c r="HI9" s="20">
        <f>'1_PLANTILLA_MENSUAL'!HJ131</f>
        <v/>
      </c>
      <c r="HJ9" s="20">
        <f>'1_PLANTILLA_MENSUAL'!HK131</f>
        <v/>
      </c>
      <c r="HK9" s="20">
        <f>'1_PLANTILLA_MENSUAL'!HL131</f>
        <v/>
      </c>
      <c r="HL9" s="20">
        <f>'1_PLANTILLA_MENSUAL'!HM131</f>
        <v/>
      </c>
      <c r="HM9" s="20">
        <f>'1_PLANTILLA_MENSUAL'!HN131</f>
        <v/>
      </c>
      <c r="HN9" s="20">
        <f>'1_PLANTILLA_MENSUAL'!HO131</f>
        <v/>
      </c>
      <c r="HO9" s="20">
        <f>'1_PLANTILLA_MENSUAL'!HP131</f>
        <v/>
      </c>
      <c r="HP9" s="20">
        <f>'1_PLANTILLA_MENSUAL'!HQ131</f>
        <v/>
      </c>
      <c r="HQ9" s="20">
        <f>'1_PLANTILLA_MENSUAL'!HR131</f>
        <v/>
      </c>
      <c r="HR9" s="20">
        <f>'1_PLANTILLA_MENSUAL'!HS131</f>
        <v/>
      </c>
      <c r="HS9" s="20">
        <f>'1_PLANTILLA_MENSUAL'!HT131</f>
        <v/>
      </c>
      <c r="HT9" s="20">
        <f>'1_PLANTILLA_MENSUAL'!HU131</f>
        <v/>
      </c>
      <c r="HU9" s="20">
        <f>'1_PLANTILLA_MENSUAL'!HV131</f>
        <v/>
      </c>
      <c r="HV9" s="20">
        <f>'1_PLANTILLA_MENSUAL'!HW131</f>
        <v/>
      </c>
      <c r="HW9" s="20">
        <f>'1_PLANTILLA_MENSUAL'!HX131</f>
        <v/>
      </c>
      <c r="HX9" s="20">
        <f>'1_PLANTILLA_MENSUAL'!HY131</f>
        <v/>
      </c>
      <c r="HY9" s="20">
        <f>'1_PLANTILLA_MENSUAL'!HZ131</f>
        <v/>
      </c>
      <c r="HZ9" s="20">
        <f>'1_PLANTILLA_MENSUAL'!IA131</f>
        <v/>
      </c>
      <c r="IA9" s="20">
        <f>'1_PLANTILLA_MENSUAL'!IB131</f>
        <v/>
      </c>
      <c r="IB9" s="20">
        <f>'1_PLANTILLA_MENSUAL'!IC131</f>
        <v/>
      </c>
      <c r="IC9" s="20">
        <f>'1_PLANTILLA_MENSUAL'!ID131</f>
        <v/>
      </c>
      <c r="ID9" s="20">
        <f>'1_PLANTILLA_MENSUAL'!IE131</f>
        <v/>
      </c>
      <c r="IE9" s="20">
        <f>'1_PLANTILLA_MENSUAL'!IF131</f>
        <v/>
      </c>
      <c r="IF9" s="20">
        <f>'1_PLANTILLA_MENSUAL'!IG131</f>
        <v/>
      </c>
      <c r="IG9" s="20">
        <f>'1_PLANTILLA_MENSUAL'!IH131</f>
        <v/>
      </c>
      <c r="IH9" s="20">
        <f>'1_PLANTILLA_MENSUAL'!II131</f>
        <v/>
      </c>
      <c r="II9" s="20">
        <f>'1_PLANTILLA_MENSUAL'!IJ131</f>
        <v/>
      </c>
      <c r="IJ9" s="20">
        <f>'1_PLANTILLA_MENSUAL'!IK131</f>
        <v/>
      </c>
      <c r="IK9" s="20">
        <f>'1_PLANTILLA_MENSUAL'!IL131</f>
        <v/>
      </c>
      <c r="IL9" s="20">
        <f>'1_PLANTILLA_MENSUAL'!IM131</f>
        <v/>
      </c>
      <c r="IM9" s="20">
        <f>'1_PLANTILLA_MENSUAL'!IN131</f>
        <v/>
      </c>
      <c r="IN9" s="20">
        <f>'1_PLANTILLA_MENSUAL'!IO131</f>
        <v/>
      </c>
      <c r="IO9" s="20">
        <f>'1_PLANTILLA_MENSUAL'!IP131</f>
        <v/>
      </c>
      <c r="IP9" s="20">
        <f>'1_PLANTILLA_MENSUAL'!IQ131</f>
        <v/>
      </c>
      <c r="IQ9" s="20">
        <f>'1_PLANTILLA_MENSUAL'!IR131</f>
        <v/>
      </c>
      <c r="IR9" s="20">
        <f>'1_PLANTILLA_MENSUAL'!IS131</f>
        <v/>
      </c>
      <c r="IS9" s="20">
        <f>'1_PLANTILLA_MENSUAL'!IT131</f>
        <v/>
      </c>
      <c r="IT9" s="20">
        <f>'1_PLANTILLA_MENSUAL'!IU131</f>
        <v/>
      </c>
      <c r="IU9" s="20">
        <f>'1_PLANTILLA_MENSUAL'!IV131</f>
        <v/>
      </c>
      <c r="IV9" s="20">
        <f>'1_PLANTILLA_MENSUAL'!IW131</f>
        <v/>
      </c>
      <c r="IW9" s="20">
        <f>'1_PLANTILLA_MENSUAL'!IX131</f>
        <v/>
      </c>
      <c r="IX9" s="20">
        <f>'1_PLANTILLA_MENSUAL'!IY131</f>
        <v/>
      </c>
      <c r="IY9" s="20">
        <f>'1_PLANTILLA_MENSUAL'!IZ131</f>
        <v/>
      </c>
      <c r="IZ9" s="20">
        <f>'1_PLANTILLA_MENSUAL'!JA131</f>
        <v/>
      </c>
      <c r="JA9" s="20">
        <f>'1_PLANTILLA_MENSUAL'!JB131</f>
        <v/>
      </c>
      <c r="JB9" s="20">
        <f>'1_PLANTILLA_MENSUAL'!JC131</f>
        <v/>
      </c>
      <c r="JC9" s="20">
        <f>'1_PLANTILLA_MENSUAL'!JD131</f>
        <v/>
      </c>
      <c r="JD9" s="20">
        <f>'1_PLANTILLA_MENSUAL'!JE131</f>
        <v/>
      </c>
      <c r="JE9" s="20">
        <f>'1_PLANTILLA_MENSUAL'!JF131</f>
        <v/>
      </c>
      <c r="JF9" s="20">
        <f>'1_PLANTILLA_MENSUAL'!JG131</f>
        <v/>
      </c>
      <c r="JG9" s="20">
        <f>'1_PLANTILLA_MENSUAL'!JH131</f>
        <v/>
      </c>
      <c r="JH9" s="20">
        <f>'1_PLANTILLA_MENSUAL'!JI131</f>
        <v/>
      </c>
      <c r="JI9" s="20">
        <f>'1_PLANTILLA_MENSUAL'!JJ131</f>
        <v/>
      </c>
      <c r="JJ9" s="20">
        <f>'1_PLANTILLA_MENSUAL'!JK131</f>
        <v/>
      </c>
      <c r="JK9" s="20">
        <f>'1_PLANTILLA_MENSUAL'!JL131</f>
        <v/>
      </c>
      <c r="JL9" s="20">
        <f>'1_PLANTILLA_MENSUAL'!JM131</f>
        <v/>
      </c>
      <c r="JM9" s="20">
        <f>'1_PLANTILLA_MENSUAL'!JN131</f>
        <v/>
      </c>
      <c r="JN9" s="20">
        <f>'1_PLANTILLA_MENSUAL'!JO131</f>
        <v/>
      </c>
      <c r="JO9" s="20">
        <f>'1_PLANTILLA_MENSUAL'!JP131</f>
        <v/>
      </c>
      <c r="JP9" s="20">
        <f>'1_PLANTILLA_MENSUAL'!JQ131</f>
        <v/>
      </c>
      <c r="JQ9" s="20">
        <f>'1_PLANTILLA_MENSUAL'!JR131</f>
        <v/>
      </c>
      <c r="JR9" s="20">
        <f>'1_PLANTILLA_MENSUAL'!JS131</f>
        <v/>
      </c>
      <c r="JS9" s="20">
        <f>'1_PLANTILLA_MENSUAL'!JT131</f>
        <v/>
      </c>
      <c r="JT9" s="20">
        <f>'1_PLANTILLA_MENSUAL'!JU131</f>
        <v/>
      </c>
      <c r="JU9" s="20">
        <f>'1_PLANTILLA_MENSUAL'!JV131</f>
        <v/>
      </c>
      <c r="JV9" s="20">
        <f>'1_PLANTILLA_MENSUAL'!JW131</f>
        <v/>
      </c>
      <c r="JW9" s="20">
        <f>'1_PLANTILLA_MENSUAL'!JX131</f>
        <v/>
      </c>
      <c r="JX9" s="20">
        <f>'1_PLANTILLA_MENSUAL'!JY131</f>
        <v/>
      </c>
      <c r="JY9" s="20">
        <f>'1_PLANTILLA_MENSUAL'!JZ131</f>
        <v/>
      </c>
      <c r="JZ9" s="20">
        <f>'1_PLANTILLA_MENSUAL'!KA131</f>
        <v/>
      </c>
      <c r="KA9" s="20">
        <f>'1_PLANTILLA_MENSUAL'!KB131</f>
        <v/>
      </c>
      <c r="KB9" s="20">
        <f>'1_PLANTILLA_MENSUAL'!KC131</f>
        <v/>
      </c>
      <c r="KC9" s="20">
        <f>'1_PLANTILLA_MENSUAL'!KD131</f>
        <v/>
      </c>
      <c r="KD9" s="20">
        <f>'1_PLANTILLA_MENSUAL'!KE131</f>
        <v/>
      </c>
      <c r="KE9" s="20">
        <f>'1_PLANTILLA_MENSUAL'!KF131</f>
        <v/>
      </c>
      <c r="KF9" s="20">
        <f>'1_PLANTILLA_MENSUAL'!KG131</f>
        <v/>
      </c>
      <c r="KG9" s="20">
        <f>'1_PLANTILLA_MENSUAL'!KH131</f>
        <v/>
      </c>
      <c r="KH9" s="20">
        <f>'1_PLANTILLA_MENSUAL'!KI131</f>
        <v/>
      </c>
      <c r="KI9" s="20">
        <f>'1_PLANTILLA_MENSUAL'!KJ131</f>
        <v/>
      </c>
      <c r="KJ9" s="20">
        <f>'1_PLANTILLA_MENSUAL'!KK131</f>
        <v/>
      </c>
      <c r="KK9" s="20">
        <f>'1_PLANTILLA_MENSUAL'!KL131</f>
        <v/>
      </c>
      <c r="KL9" s="20">
        <f>'1_PLANTILLA_MENSUAL'!KM131</f>
        <v/>
      </c>
      <c r="KM9" s="20">
        <f>'1_PLANTILLA_MENSUAL'!KN131</f>
        <v/>
      </c>
      <c r="KN9" s="20">
        <f>'1_PLANTILLA_MENSUAL'!KO131</f>
        <v/>
      </c>
      <c r="KO9" s="20">
        <f>'1_PLANTILLA_MENSUAL'!KP131</f>
        <v/>
      </c>
      <c r="KP9" s="20">
        <f>'1_PLANTILLA_MENSUAL'!KQ131</f>
        <v/>
      </c>
      <c r="KQ9" s="20">
        <f>'1_PLANTILLA_MENSUAL'!KR131</f>
        <v/>
      </c>
      <c r="KR9" s="20">
        <f>'1_PLANTILLA_MENSUAL'!KS131</f>
        <v/>
      </c>
      <c r="KS9" s="20">
        <f>'1_PLANTILLA_MENSUAL'!KT131</f>
        <v/>
      </c>
      <c r="KT9" s="20">
        <f>'1_PLANTILLA_MENSUAL'!KU131</f>
        <v/>
      </c>
      <c r="KU9" s="20">
        <f>'1_PLANTILLA_MENSUAL'!KV131</f>
        <v/>
      </c>
      <c r="KV9" s="20">
        <f>'1_PLANTILLA_MENSUAL'!KW131</f>
        <v/>
      </c>
      <c r="KW9" s="20">
        <f>'1_PLANTILLA_MENSUAL'!KX131</f>
        <v/>
      </c>
      <c r="KX9" s="20">
        <f>'1_PLANTILLA_MENSUAL'!KY131</f>
        <v/>
      </c>
      <c r="KY9" s="20">
        <f>'1_PLANTILLA_MENSUAL'!KZ131</f>
        <v/>
      </c>
      <c r="KZ9" s="20">
        <f>'1_PLANTILLA_MENSUAL'!LA131</f>
        <v/>
      </c>
      <c r="LA9" s="20">
        <f>'1_PLANTILLA_MENSUAL'!LB131</f>
        <v/>
      </c>
      <c r="LB9" s="20">
        <f>'1_PLANTILLA_MENSUAL'!LC131</f>
        <v/>
      </c>
      <c r="LC9" s="20">
        <f>'1_PLANTILLA_MENSUAL'!LD131</f>
        <v/>
      </c>
      <c r="LD9" s="20">
        <f>'1_PLANTILLA_MENSUAL'!LE131</f>
        <v/>
      </c>
      <c r="LE9" s="20">
        <f>'1_PLANTILLA_MENSUAL'!LF131</f>
        <v/>
      </c>
      <c r="LF9" s="20">
        <f>'1_PLANTILLA_MENSUAL'!LG131</f>
        <v/>
      </c>
      <c r="LG9" s="20">
        <f>'1_PLANTILLA_MENSUAL'!LH131</f>
        <v/>
      </c>
      <c r="LH9" s="20">
        <f>'1_PLANTILLA_MENSUAL'!LI131</f>
        <v/>
      </c>
      <c r="LI9" s="20">
        <f>'1_PLANTILLA_MENSUAL'!LJ131</f>
        <v/>
      </c>
      <c r="LJ9" s="20">
        <f>'1_PLANTILLA_MENSUAL'!LK131</f>
        <v/>
      </c>
      <c r="LK9" s="20">
        <f>'1_PLANTILLA_MENSUAL'!LL131</f>
        <v/>
      </c>
      <c r="LL9" s="20">
        <f>'1_PLANTILLA_MENSUAL'!LM131</f>
        <v/>
      </c>
      <c r="LM9" s="20">
        <f>'1_PLANTILLA_MENSUAL'!LN131</f>
        <v/>
      </c>
      <c r="LN9" s="20">
        <f>'1_PLANTILLA_MENSUAL'!LO131</f>
        <v/>
      </c>
      <c r="LO9" s="20">
        <f>'1_PLANTILLA_MENSUAL'!LP131</f>
        <v/>
      </c>
      <c r="LP9" s="20">
        <f>'1_PLANTILLA_MENSUAL'!LQ131</f>
        <v/>
      </c>
      <c r="LQ9" s="20">
        <f>'1_PLANTILLA_MENSUAL'!LR131</f>
        <v/>
      </c>
      <c r="LR9" s="20">
        <f>'1_PLANTILLA_MENSUAL'!LS131</f>
        <v/>
      </c>
      <c r="LS9" s="20">
        <f>'1_PLANTILLA_MENSUAL'!LT131</f>
        <v/>
      </c>
      <c r="LT9" s="20">
        <f>'1_PLANTILLA_MENSUAL'!LU131</f>
        <v/>
      </c>
      <c r="LU9" s="20">
        <f>'1_PLANTILLA_MENSUAL'!LV131</f>
        <v/>
      </c>
      <c r="LV9" s="20">
        <f>'1_PLANTILLA_MENSUAL'!LW131</f>
        <v/>
      </c>
      <c r="LW9" s="20">
        <f>'1_PLANTILLA_MENSUAL'!LX131</f>
        <v/>
      </c>
      <c r="LX9" s="20">
        <f>'1_PLANTILLA_MENSUAL'!LY131</f>
        <v/>
      </c>
      <c r="LY9" s="20">
        <f>'1_PLANTILLA_MENSUAL'!LZ131</f>
        <v/>
      </c>
      <c r="LZ9" s="20">
        <f>'1_PLANTILLA_MENSUAL'!MA131</f>
        <v/>
      </c>
      <c r="MA9" s="20">
        <f>'1_PLANTILLA_MENSUAL'!MB131</f>
        <v/>
      </c>
      <c r="MB9" s="20">
        <f>'1_PLANTILLA_MENSUAL'!MC131</f>
        <v/>
      </c>
      <c r="MC9" s="20">
        <f>'1_PLANTILLA_MENSUAL'!MD131</f>
        <v/>
      </c>
      <c r="MD9" s="20">
        <f>'1_PLANTILLA_MENSUAL'!ME131</f>
        <v/>
      </c>
      <c r="ME9" s="20">
        <f>'1_PLANTILLA_MENSUAL'!MF131</f>
        <v/>
      </c>
      <c r="MF9" s="20">
        <f>'1_PLANTILLA_MENSUAL'!MG131</f>
        <v/>
      </c>
      <c r="MG9" s="20">
        <f>'1_PLANTILLA_MENSUAL'!MH131</f>
        <v/>
      </c>
      <c r="MH9" s="20">
        <f>'1_PLANTILLA_MENSUAL'!MI131</f>
        <v/>
      </c>
      <c r="MI9" s="20">
        <f>'1_PLANTILLA_MENSUAL'!MJ131</f>
        <v/>
      </c>
      <c r="MJ9" s="20">
        <f>'1_PLANTILLA_MENSUAL'!MK131</f>
        <v/>
      </c>
      <c r="MK9" s="20">
        <f>'1_PLANTILLA_MENSUAL'!ML131</f>
        <v/>
      </c>
      <c r="ML9" s="20">
        <f>'1_PLANTILLA_MENSUAL'!MM131</f>
        <v/>
      </c>
      <c r="MM9" s="20">
        <f>'1_PLANTILLA_MENSUAL'!MN131</f>
        <v/>
      </c>
      <c r="MN9" s="20">
        <f>'1_PLANTILLA_MENSUAL'!MO131</f>
        <v/>
      </c>
      <c r="MO9" s="20">
        <f>'1_PLANTILLA_MENSUAL'!MP131</f>
        <v/>
      </c>
      <c r="MP9" s="20">
        <f>'1_PLANTILLA_MENSUAL'!MQ131</f>
        <v/>
      </c>
      <c r="MQ9" s="20">
        <f>'1_PLANTILLA_MENSUAL'!MR131</f>
        <v/>
      </c>
      <c r="MR9" s="20">
        <f>'1_PLANTILLA_MENSUAL'!MS131</f>
        <v/>
      </c>
      <c r="MS9" s="20">
        <f>'1_PLANTILLA_MENSUAL'!MT131</f>
        <v/>
      </c>
      <c r="MT9" s="20">
        <f>'1_PLANTILLA_MENSUAL'!MU131</f>
        <v/>
      </c>
      <c r="MU9" s="20">
        <f>'1_PLANTILLA_MENSUAL'!MV131</f>
        <v/>
      </c>
      <c r="MV9" s="20">
        <f>'1_PLANTILLA_MENSUAL'!MW131</f>
        <v/>
      </c>
      <c r="MW9" s="20">
        <f>'1_PLANTILLA_MENSUAL'!MX131</f>
        <v/>
      </c>
      <c r="MX9" s="20">
        <f>'1_PLANTILLA_MENSUAL'!MY131</f>
        <v/>
      </c>
      <c r="MY9" s="20">
        <f>'1_PLANTILLA_MENSUAL'!MZ131</f>
        <v/>
      </c>
      <c r="MZ9" s="20">
        <f>'1_PLANTILLA_MENSUAL'!NA131</f>
        <v/>
      </c>
      <c r="NA9" s="20">
        <f>'1_PLANTILLA_MENSUAL'!NB131</f>
        <v/>
      </c>
      <c r="NB9" s="20">
        <f>'1_PLANTILLA_MENSUAL'!NC131</f>
        <v/>
      </c>
      <c r="NC9" s="20">
        <f>'1_PLANTILLA_MENSUAL'!ND131</f>
        <v/>
      </c>
      <c r="ND9" s="20">
        <f>'1_PLANTILLA_MENSUAL'!NE131</f>
        <v/>
      </c>
      <c r="NE9" s="20">
        <f>'1_PLANTILLA_MENSUAL'!NF131</f>
        <v/>
      </c>
      <c r="NF9" s="20">
        <f>'1_PLANTILLA_MENSUAL'!NG131</f>
        <v/>
      </c>
      <c r="NG9" s="20">
        <f>'1_PLANTILLA_MENSUAL'!NH131</f>
        <v/>
      </c>
      <c r="NH9" s="20">
        <f>'1_PLANTILLA_MENSUAL'!NI131</f>
        <v/>
      </c>
      <c r="NI9" s="20">
        <f>'1_PLANTILLA_MENSUAL'!NJ131</f>
        <v/>
      </c>
      <c r="NJ9" s="20">
        <f>'1_PLANTILLA_MENSUAL'!NK131</f>
        <v/>
      </c>
      <c r="NK9" s="20">
        <f>'1_PLANTILLA_MENSUAL'!NL131</f>
        <v/>
      </c>
      <c r="NL9" s="20">
        <f>'1_PLANTILLA_MENSUAL'!NM131</f>
        <v/>
      </c>
      <c r="NM9" s="20">
        <f>'1_PLANTILLA_MENSUAL'!NN131</f>
        <v/>
      </c>
      <c r="NN9" s="20">
        <f>'1_PLANTILLA_MENSUAL'!NO131</f>
        <v/>
      </c>
      <c r="NO9" s="20">
        <f>'1_PLANTILLA_MENSUAL'!NP131</f>
        <v/>
      </c>
      <c r="NP9" s="20">
        <f>'1_PLANTILLA_MENSUAL'!NQ131</f>
        <v/>
      </c>
      <c r="NQ9" s="20">
        <f>'1_PLANTILLA_MENSUAL'!NR131</f>
        <v/>
      </c>
      <c r="NR9" s="20">
        <f>'1_PLANTILLA_MENSUAL'!NS131</f>
        <v/>
      </c>
      <c r="NS9" s="20">
        <f>'1_PLANTILLA_MENSUAL'!NT131</f>
        <v/>
      </c>
      <c r="NT9" s="20">
        <f>'1_PLANTILLA_MENSUAL'!NU131</f>
        <v/>
      </c>
      <c r="NU9" s="20">
        <f>'1_PLANTILLA_MENSUAL'!NV131</f>
        <v/>
      </c>
      <c r="NV9" s="20">
        <f>'1_PLANTILLA_MENSUAL'!NW131</f>
        <v/>
      </c>
      <c r="NW9" s="20">
        <f>'1_PLANTILLA_MENSUAL'!NX131</f>
        <v/>
      </c>
      <c r="NX9" s="20">
        <f>'1_PLANTILLA_MENSUAL'!NY131</f>
        <v/>
      </c>
      <c r="NY9" s="20">
        <f>'1_PLANTILLA_MENSUAL'!NZ131</f>
        <v/>
      </c>
      <c r="NZ9" s="20">
        <f>'1_PLANTILLA_MENSUAL'!OA131</f>
        <v/>
      </c>
      <c r="OA9" s="20">
        <f>'1_PLANTILLA_MENSUAL'!OB131</f>
        <v/>
      </c>
      <c r="OB9" s="20">
        <f>'1_PLANTILLA_MENSUAL'!OC131</f>
        <v/>
      </c>
      <c r="OC9" s="20">
        <f>'1_PLANTILLA_MENSUAL'!OD131</f>
        <v/>
      </c>
      <c r="OD9" s="20">
        <f>'1_PLANTILLA_MENSUAL'!OE131</f>
        <v/>
      </c>
      <c r="OE9" s="20">
        <f>'1_PLANTILLA_MENSUAL'!OF131</f>
        <v/>
      </c>
      <c r="OF9" s="20">
        <f>'1_PLANTILLA_MENSUAL'!OG131</f>
        <v/>
      </c>
      <c r="OG9" s="20">
        <f>'1_PLANTILLA_MENSUAL'!OH131</f>
        <v/>
      </c>
      <c r="OH9" s="20">
        <f>'1_PLANTILLA_MENSUAL'!OI131</f>
        <v/>
      </c>
      <c r="OI9" s="20">
        <f>'1_PLANTILLA_MENSUAL'!OJ131</f>
        <v/>
      </c>
      <c r="OJ9" s="20">
        <f>'1_PLANTILLA_MENSUAL'!OK131</f>
        <v/>
      </c>
      <c r="OK9" s="20">
        <f>'1_PLANTILLA_MENSUAL'!OL131</f>
        <v/>
      </c>
      <c r="OL9" s="20">
        <f>'1_PLANTILLA_MENSUAL'!OM131</f>
        <v/>
      </c>
      <c r="OM9" s="20">
        <f>'1_PLANTILLA_MENSUAL'!ON131</f>
        <v/>
      </c>
      <c r="ON9" s="20">
        <f>'1_PLANTILLA_MENSUAL'!OO131</f>
        <v/>
      </c>
      <c r="OO9" s="20">
        <f>'1_PLANTILLA_MENSUAL'!OP131</f>
        <v/>
      </c>
      <c r="OP9" s="20">
        <f>'1_PLANTILLA_MENSUAL'!OQ131</f>
        <v/>
      </c>
      <c r="OQ9" s="20">
        <f>'1_PLANTILLA_MENSUAL'!OR131</f>
        <v/>
      </c>
      <c r="OR9" s="20">
        <f>'1_PLANTILLA_MENSUAL'!OS131</f>
        <v/>
      </c>
      <c r="OS9" s="20">
        <f>'1_PLANTILLA_MENSUAL'!OT131</f>
        <v/>
      </c>
      <c r="OT9" s="20">
        <f>'1_PLANTILLA_MENSUAL'!OU131</f>
        <v/>
      </c>
      <c r="OU9" s="20">
        <f>'1_PLANTILLA_MENSUAL'!OV131</f>
        <v/>
      </c>
      <c r="OV9" s="20">
        <f>'1_PLANTILLA_MENSUAL'!OW131</f>
        <v/>
      </c>
      <c r="OW9" s="20">
        <f>'1_PLANTILLA_MENSUAL'!OX131</f>
        <v/>
      </c>
      <c r="OX9" s="20">
        <f>'1_PLANTILLA_MENSUAL'!OY131</f>
        <v/>
      </c>
      <c r="OY9" s="20">
        <f>'1_PLANTILLA_MENSUAL'!OZ131</f>
        <v/>
      </c>
      <c r="OZ9" s="20">
        <f>'1_PLANTILLA_MENSUAL'!PA131</f>
        <v/>
      </c>
      <c r="PA9" s="20">
        <f>'1_PLANTILLA_MENSUAL'!PB131</f>
        <v/>
      </c>
      <c r="PB9" s="20">
        <f>'1_PLANTILLA_MENSUAL'!PC131</f>
        <v/>
      </c>
      <c r="PC9" s="20">
        <f>'1_PLANTILLA_MENSUAL'!PD131</f>
        <v/>
      </c>
      <c r="PD9" s="20">
        <f>'1_PLANTILLA_MENSUAL'!PE131</f>
        <v/>
      </c>
      <c r="PE9" s="20">
        <f>'1_PLANTILLA_MENSUAL'!PF131</f>
        <v/>
      </c>
      <c r="PF9" s="20">
        <f>'1_PLANTILLA_MENSUAL'!PG131</f>
        <v/>
      </c>
      <c r="PG9" s="20">
        <f>'1_PLANTILLA_MENSUAL'!PH131</f>
        <v/>
      </c>
      <c r="PH9" s="20">
        <f>'1_PLANTILLA_MENSUAL'!PI131</f>
        <v/>
      </c>
      <c r="PI9" s="20">
        <f>'1_PLANTILLA_MENSUAL'!PJ131</f>
        <v/>
      </c>
      <c r="PJ9" s="20">
        <f>'1_PLANTILLA_MENSUAL'!PK131</f>
        <v/>
      </c>
      <c r="PK9" s="20">
        <f>'1_PLANTILLA_MENSUAL'!PL131</f>
        <v/>
      </c>
      <c r="PL9" s="20">
        <f>'1_PLANTILLA_MENSUAL'!PM131</f>
        <v/>
      </c>
      <c r="PM9" s="20">
        <f>'1_PLANTILLA_MENSUAL'!PN131</f>
        <v/>
      </c>
      <c r="PN9" s="20">
        <f>ANP9</f>
        <v/>
      </c>
      <c r="PO9" s="20">
        <f>ANQ9</f>
        <v/>
      </c>
      <c r="PP9" s="20">
        <f>ANR9</f>
        <v/>
      </c>
      <c r="PQ9" s="20">
        <f>ANS9</f>
        <v/>
      </c>
      <c r="PR9" s="20">
        <f>ANT9</f>
        <v/>
      </c>
      <c r="PS9" s="20">
        <f>ANU9</f>
        <v/>
      </c>
      <c r="PT9" s="20">
        <f>ANV9</f>
        <v/>
      </c>
      <c r="PU9" s="20">
        <f>ANW9</f>
        <v/>
      </c>
      <c r="PV9" s="20">
        <f>ANX9</f>
        <v/>
      </c>
      <c r="PW9" s="20">
        <f>'1_PLANTILLA_MENSUAL'!PX131</f>
        <v/>
      </c>
      <c r="PX9" s="20">
        <f>'1_PLANTILLA_MENSUAL'!PY131</f>
        <v/>
      </c>
      <c r="PY9" s="20">
        <f>'1_PLANTILLA_MENSUAL'!PZ131</f>
        <v/>
      </c>
      <c r="PZ9" s="20">
        <f>'1_PLANTILLA_MENSUAL'!QA131</f>
        <v/>
      </c>
      <c r="QA9" s="20">
        <f>'1_PLANTILLA_MENSUAL'!QB131</f>
        <v/>
      </c>
      <c r="QB9" s="20">
        <f>'1_PLANTILLA_MENSUAL'!QC131</f>
        <v/>
      </c>
      <c r="QC9" s="20">
        <f>'1_PLANTILLA_MENSUAL'!QD131</f>
        <v/>
      </c>
      <c r="QD9" s="20">
        <f>'1_PLANTILLA_MENSUAL'!QE131</f>
        <v/>
      </c>
      <c r="QE9" s="20">
        <f>'1_PLANTILLA_MENSUAL'!QF131</f>
        <v/>
      </c>
      <c r="QF9" s="20">
        <f>'1_PLANTILLA_MENSUAL'!QG131</f>
        <v/>
      </c>
      <c r="QG9" s="20">
        <f>'1_PLANTILLA_MENSUAL'!QH131</f>
        <v/>
      </c>
      <c r="QH9" s="20">
        <f>'1_PLANTILLA_MENSUAL'!QI131</f>
        <v/>
      </c>
      <c r="QI9" s="20">
        <f>'1_PLANTILLA_MENSUAL'!QJ131</f>
        <v/>
      </c>
      <c r="QJ9" s="20">
        <f>'1_PLANTILLA_MENSUAL'!QK131</f>
        <v/>
      </c>
      <c r="QK9" s="20">
        <f>'1_PLANTILLA_MENSUAL'!QL131</f>
        <v/>
      </c>
      <c r="QL9" s="20">
        <f>'1_PLANTILLA_MENSUAL'!QM131</f>
        <v/>
      </c>
      <c r="QM9" s="20">
        <f>'1_PLANTILLA_MENSUAL'!QN131</f>
        <v/>
      </c>
      <c r="QN9" s="20">
        <f>'1_PLANTILLA_MENSUAL'!QO131</f>
        <v/>
      </c>
      <c r="QO9" s="20">
        <f>'1_PLANTILLA_MENSUAL'!QP131</f>
        <v/>
      </c>
      <c r="QP9" s="20">
        <f>'1_PLANTILLA_MENSUAL'!QQ131</f>
        <v/>
      </c>
      <c r="QQ9" s="20">
        <f>'1_PLANTILLA_MENSUAL'!QR131</f>
        <v/>
      </c>
      <c r="QR9" s="20">
        <f>'1_PLANTILLA_MENSUAL'!QS131</f>
        <v/>
      </c>
      <c r="QS9" s="20">
        <f>'1_PLANTILLA_MENSUAL'!QT131</f>
        <v/>
      </c>
      <c r="QT9" s="20">
        <f>'1_PLANTILLA_MENSUAL'!QU131</f>
        <v/>
      </c>
      <c r="QU9" s="20">
        <f>'1_PLANTILLA_MENSUAL'!QV131</f>
        <v/>
      </c>
      <c r="QV9" s="20">
        <f>'1_PLANTILLA_MENSUAL'!QW131</f>
        <v/>
      </c>
      <c r="QW9" s="20">
        <f>'1_PLANTILLA_MENSUAL'!QX131</f>
        <v/>
      </c>
      <c r="QX9" s="20">
        <f>'1_PLANTILLA_MENSUAL'!QY131</f>
        <v/>
      </c>
      <c r="QY9" s="20">
        <f>'1_PLANTILLA_MENSUAL'!QZ131</f>
        <v/>
      </c>
      <c r="QZ9" s="20">
        <f>'1_PLANTILLA_MENSUAL'!RA131</f>
        <v/>
      </c>
      <c r="RA9" s="20">
        <f>'1_PLANTILLA_MENSUAL'!RB131</f>
        <v/>
      </c>
      <c r="RB9" s="20">
        <f>'1_PLANTILLA_MENSUAL'!RC131</f>
        <v/>
      </c>
      <c r="RC9" s="20">
        <f>'1_PLANTILLA_MENSUAL'!RD131</f>
        <v/>
      </c>
      <c r="RD9" s="20">
        <f>'1_PLANTILLA_MENSUAL'!RE131</f>
        <v/>
      </c>
      <c r="RE9" s="389">
        <f>'2_MERCADO_PRIVADO'!E131</f>
        <v/>
      </c>
      <c r="RF9" s="389">
        <f>'2_MERCADO_PRIVADO'!F131</f>
        <v/>
      </c>
      <c r="RG9" s="389">
        <f>'2_MERCADO_PRIVADO'!G131</f>
        <v/>
      </c>
      <c r="RH9" s="389">
        <f>'2_MERCADO_PRIVADO'!H131</f>
        <v/>
      </c>
      <c r="RI9" s="389">
        <f>'2_MERCADO_PRIVADO'!I131</f>
        <v/>
      </c>
      <c r="RJ9" s="389">
        <f>'2_MERCADO_PRIVADO'!J131</f>
        <v/>
      </c>
      <c r="RK9" s="389">
        <f>'2_MERCADO_PRIVADO'!K131</f>
        <v/>
      </c>
      <c r="RL9" s="389">
        <f>'2_MERCADO_PRIVADO'!L131</f>
        <v/>
      </c>
      <c r="RM9" s="389">
        <f>'2_MERCADO_PRIVADO'!M131</f>
        <v/>
      </c>
      <c r="RN9" s="389">
        <f>'2_MERCADO_PRIVADO'!N131</f>
        <v/>
      </c>
      <c r="RO9" s="389">
        <f>'2_MERCADO_PRIVADO'!O131</f>
        <v/>
      </c>
      <c r="RP9" s="389">
        <f>'2_MERCADO_PRIVADO'!P131</f>
        <v/>
      </c>
      <c r="RQ9" s="389">
        <f>'2_MERCADO_PRIVADO'!Q131</f>
        <v/>
      </c>
      <c r="RR9" s="389">
        <f>'2_MERCADO_PRIVADO'!R131</f>
        <v/>
      </c>
      <c r="RS9" s="389">
        <f>'2_MERCADO_PRIVADO'!S131</f>
        <v/>
      </c>
      <c r="RT9" s="389">
        <f>'2_MERCADO_PRIVADO'!T131</f>
        <v/>
      </c>
      <c r="RU9" s="389">
        <f>'2_MERCADO_PRIVADO'!U131</f>
        <v/>
      </c>
      <c r="RV9" s="389">
        <f>'2_MERCADO_PRIVADO'!V131</f>
        <v/>
      </c>
      <c r="RW9" s="389">
        <f>'2_MERCADO_PRIVADO'!W131</f>
        <v/>
      </c>
      <c r="RX9" s="389">
        <f>'2_MERCADO_PRIVADO'!X131</f>
        <v/>
      </c>
      <c r="RY9" s="389">
        <f>'2_MERCADO_PRIVADO'!Y131</f>
        <v/>
      </c>
      <c r="RZ9" s="389">
        <f>'2_MERCADO_PRIVADO'!Z131</f>
        <v/>
      </c>
      <c r="SA9" s="389">
        <f>'2_MERCADO_PRIVADO'!AA131</f>
        <v/>
      </c>
      <c r="SB9" s="389">
        <f>'2_MERCADO_PRIVADO'!AB131</f>
        <v/>
      </c>
      <c r="SC9" s="389">
        <f>'2_MERCADO_PRIVADO'!AC131</f>
        <v/>
      </c>
      <c r="SD9" s="389">
        <f>'2_MERCADO_PRIVADO'!AD131</f>
        <v/>
      </c>
      <c r="SE9" s="389">
        <f>'2_MERCADO_PRIVADO'!AE131</f>
        <v/>
      </c>
      <c r="SF9" s="389">
        <f>'2_MERCADO_PRIVADO'!AF131</f>
        <v/>
      </c>
      <c r="SG9" s="389">
        <f>'2_MERCADO_PRIVADO'!AG131</f>
        <v/>
      </c>
      <c r="SH9" s="389">
        <f>'2_MERCADO_PRIVADO'!AH131</f>
        <v/>
      </c>
      <c r="SI9" s="389">
        <f>'2_MERCADO_PRIVADO'!AI131</f>
        <v/>
      </c>
      <c r="SJ9" s="389">
        <f>'2_MERCADO_PRIVADO'!AJ131</f>
        <v/>
      </c>
      <c r="SK9" s="389">
        <f>'2_MERCADO_PRIVADO'!AK131</f>
        <v/>
      </c>
      <c r="SL9" s="389">
        <f>'2_MERCADO_PRIVADO'!AL131</f>
        <v/>
      </c>
      <c r="SM9" s="389">
        <f>'2_MERCADO_PRIVADO'!AM131</f>
        <v/>
      </c>
      <c r="SN9" s="389">
        <f>'2_MERCADO_PRIVADO'!AN131</f>
        <v/>
      </c>
      <c r="SO9" s="389">
        <f>'2_MERCADO_PRIVADO'!AO131</f>
        <v/>
      </c>
      <c r="SP9" s="389">
        <f>'2_MERCADO_PRIVADO'!AP131</f>
        <v/>
      </c>
      <c r="SQ9" s="389">
        <f>'2_MERCADO_PRIVADO'!AQ131</f>
        <v/>
      </c>
      <c r="SR9" s="389">
        <f>'2_MERCADO_PRIVADO'!AR131</f>
        <v/>
      </c>
      <c r="SS9" s="389">
        <f>'2_MERCADO_PRIVADO'!AS131</f>
        <v/>
      </c>
      <c r="ST9" s="389">
        <f>'2_MERCADO_PRIVADO'!AT131</f>
        <v/>
      </c>
      <c r="SU9" s="389">
        <f>'2_MERCADO_PRIVADO'!AU131</f>
        <v/>
      </c>
      <c r="SV9" s="389">
        <f>'2_MERCADO_PRIVADO'!AV131</f>
        <v/>
      </c>
      <c r="SW9" s="389">
        <f>'2_MERCADO_PRIVADO'!AW131</f>
        <v/>
      </c>
      <c r="SX9" s="389">
        <f>'2_MERCADO_PRIVADO'!AX131</f>
        <v/>
      </c>
      <c r="SY9" s="389">
        <f>'2_MERCADO_PRIVADO'!AY131</f>
        <v/>
      </c>
      <c r="SZ9" s="389">
        <f>'2_MERCADO_PRIVADO'!AZ131</f>
        <v/>
      </c>
      <c r="TA9" s="389">
        <f>'2_MERCADO_PRIVADO'!BA131</f>
        <v/>
      </c>
      <c r="TB9" s="389">
        <f>'2_MERCADO_PRIVADO'!BB131</f>
        <v/>
      </c>
      <c r="TC9" s="389">
        <f>'2_MERCADO_PRIVADO'!BC131</f>
        <v/>
      </c>
      <c r="TD9" s="389">
        <f>'2_MERCADO_PRIVADO'!BD131</f>
        <v/>
      </c>
      <c r="TE9" s="389">
        <f>'2_MERCADO_PRIVADO'!BE131</f>
        <v/>
      </c>
      <c r="TF9" s="389">
        <f>'2_MERCADO_PRIVADO'!BF131</f>
        <v/>
      </c>
      <c r="TG9" s="389">
        <f>'2_MERCADO_PRIVADO'!BG131</f>
        <v/>
      </c>
      <c r="TH9" s="389">
        <f>'2_MERCADO_PRIVADO'!BH131</f>
        <v/>
      </c>
      <c r="TI9" s="389">
        <f>'2_MERCADO_PRIVADO'!BI131</f>
        <v/>
      </c>
      <c r="TJ9" s="389">
        <f>'2_MERCADO_PRIVADO'!BJ131</f>
        <v/>
      </c>
      <c r="TK9" s="389">
        <f>'2_MERCADO_PRIVADO'!BK131</f>
        <v/>
      </c>
      <c r="TL9" s="389">
        <f>'2_MERCADO_PRIVADO'!BL131</f>
        <v/>
      </c>
      <c r="TM9" s="389">
        <f>'2_MERCADO_PRIVADO'!BM131</f>
        <v/>
      </c>
      <c r="TN9" s="389">
        <f>'2_MERCADO_PRIVADO'!BN131</f>
        <v/>
      </c>
      <c r="TO9" s="389">
        <f>'2_MERCADO_PRIVADO'!BO131</f>
        <v/>
      </c>
      <c r="TP9" s="389">
        <f>'2_MERCADO_PRIVADO'!BP131</f>
        <v/>
      </c>
      <c r="TQ9" s="389">
        <f>'2_MERCADO_PRIVADO'!BQ131</f>
        <v/>
      </c>
      <c r="TR9" s="389">
        <f>'2_MERCADO_PRIVADO'!BR131</f>
        <v/>
      </c>
      <c r="TS9" s="389">
        <f>'2_MERCADO_PRIVADO'!BS131</f>
        <v/>
      </c>
      <c r="TT9" s="389">
        <f>'2_MERCADO_PRIVADO'!BT131</f>
        <v/>
      </c>
      <c r="TU9" s="389">
        <f>'2_MERCADO_PRIVADO'!BU131</f>
        <v/>
      </c>
      <c r="TV9" s="389">
        <f>'2_MERCADO_PRIVADO'!BV131</f>
        <v/>
      </c>
      <c r="TW9" s="389">
        <f>'2_MERCADO_PRIVADO'!BW131</f>
        <v/>
      </c>
      <c r="TX9" s="389">
        <f>'2_MERCADO_PRIVADO'!BX131</f>
        <v/>
      </c>
      <c r="TY9" s="389">
        <f>'2_MERCADO_PRIVADO'!BY131</f>
        <v/>
      </c>
      <c r="TZ9" s="389">
        <f>'2_MERCADO_PRIVADO'!BZ131</f>
        <v/>
      </c>
      <c r="UA9" s="389">
        <f>'2_MERCADO_PRIVADO'!CA131</f>
        <v/>
      </c>
      <c r="UB9" s="389">
        <f>'2_MERCADO_PRIVADO'!CB131</f>
        <v/>
      </c>
      <c r="UC9" s="389">
        <f>'2_MERCADO_PRIVADO'!CC131</f>
        <v/>
      </c>
      <c r="UD9" s="389">
        <f>'2_MERCADO_PRIVADO'!CD131</f>
        <v/>
      </c>
      <c r="UE9" s="389">
        <f>'2_MERCADO_PRIVADO'!CE131</f>
        <v/>
      </c>
      <c r="UF9" s="389">
        <f>'2_MERCADO_PRIVADO'!CF131</f>
        <v/>
      </c>
      <c r="UG9" s="389">
        <f>'2_MERCADO_PRIVADO'!CG131</f>
        <v/>
      </c>
      <c r="UH9" s="389">
        <f>'2_MERCADO_PRIVADO'!CH131</f>
        <v/>
      </c>
      <c r="UI9" s="389">
        <f>'2_MERCADO_PRIVADO'!CI131</f>
        <v/>
      </c>
      <c r="UJ9" s="389">
        <f>'2_MERCADO_PRIVADO'!CJ131</f>
        <v/>
      </c>
      <c r="UK9" s="389">
        <f>'2_MERCADO_PRIVADO'!CK131</f>
        <v/>
      </c>
      <c r="UL9" s="389">
        <f>'2_MERCADO_PRIVADO'!CL131</f>
        <v/>
      </c>
      <c r="UM9" s="389">
        <f>'2_MERCADO_PRIVADO'!CM131</f>
        <v/>
      </c>
      <c r="UN9" s="389">
        <f>'2_MERCADO_PRIVADO'!CN131</f>
        <v/>
      </c>
      <c r="UO9" s="389">
        <f>'2_MERCADO_PRIVADO'!CO131</f>
        <v/>
      </c>
      <c r="UP9" s="389">
        <f>'2_MERCADO_PRIVADO'!CP131</f>
        <v/>
      </c>
      <c r="UQ9" s="389">
        <f>'2_MERCADO_PRIVADO'!CQ131</f>
        <v/>
      </c>
      <c r="UR9" s="389">
        <f>'2_MERCADO_PRIVADO'!CR131</f>
        <v/>
      </c>
      <c r="US9" s="389">
        <f>'2_MERCADO_PRIVADO'!CS131</f>
        <v/>
      </c>
      <c r="UT9" s="389">
        <f>'2_MERCADO_PRIVADO'!CT131</f>
        <v/>
      </c>
      <c r="UU9" s="389">
        <f>'2_MERCADO_PRIVADO'!CU131</f>
        <v/>
      </c>
      <c r="UV9" s="389">
        <f>'2_MERCADO_PRIVADO'!CV131</f>
        <v/>
      </c>
      <c r="UW9" s="389">
        <f>'2_MERCADO_PRIVADO'!CW131</f>
        <v/>
      </c>
      <c r="UX9" s="389">
        <f>'2_MERCADO_PRIVADO'!CX131</f>
        <v/>
      </c>
      <c r="UY9" s="389">
        <f>'2_MERCADO_PRIVADO'!CY131</f>
        <v/>
      </c>
      <c r="UZ9" s="389">
        <f>'2_MERCADO_PRIVADO'!CZ131</f>
        <v/>
      </c>
      <c r="VA9" s="389">
        <f>'2_MERCADO_PRIVADO'!DA131</f>
        <v/>
      </c>
      <c r="VB9" s="389">
        <f>'2_MERCADO_PRIVADO'!DB131</f>
        <v/>
      </c>
      <c r="VC9" s="389">
        <f>'2_MERCADO_PRIVADO'!DC131</f>
        <v/>
      </c>
      <c r="VD9" s="389">
        <f>'2_MERCADO_PRIVADO'!DD131</f>
        <v/>
      </c>
      <c r="VE9" s="389">
        <f>'2_MERCADO_PRIVADO'!DE131</f>
        <v/>
      </c>
      <c r="VF9" s="389">
        <f>'2_MERCADO_PRIVADO'!DF131</f>
        <v/>
      </c>
      <c r="VG9" s="389">
        <f>'2_MERCADO_PRIVADO'!DG131</f>
        <v/>
      </c>
      <c r="VH9" s="389">
        <f>'2_MERCADO_PRIVADO'!DH131</f>
        <v/>
      </c>
      <c r="VI9" s="389">
        <f>'2_MERCADO_PRIVADO'!DI131</f>
        <v/>
      </c>
      <c r="VJ9" s="389">
        <f>'2_MERCADO_PRIVADO'!DJ131</f>
        <v/>
      </c>
      <c r="VK9" s="389">
        <f>'2_MERCADO_PRIVADO'!DK131</f>
        <v/>
      </c>
      <c r="VL9" s="389">
        <f>'2_MERCADO_PRIVADO'!DL131</f>
        <v/>
      </c>
      <c r="VM9" s="389">
        <f>'2_MERCADO_PRIVADO'!DM131</f>
        <v/>
      </c>
      <c r="VN9" s="389">
        <f>'2_MERCADO_PRIVADO'!DN131</f>
        <v/>
      </c>
      <c r="VO9" s="389">
        <f>'2_MERCADO_PRIVADO'!DO131</f>
        <v/>
      </c>
      <c r="VP9" s="389">
        <f>'2_MERCADO_PRIVADO'!DP131</f>
        <v/>
      </c>
      <c r="VQ9" s="389">
        <f>'2_MERCADO_PRIVADO'!DQ131</f>
        <v/>
      </c>
      <c r="VR9" s="389">
        <f>'2_MERCADO_PRIVADO'!DR131</f>
        <v/>
      </c>
      <c r="VS9" s="389">
        <f>'2_MERCADO_PRIVADO'!DS131</f>
        <v/>
      </c>
      <c r="VT9" s="389">
        <f>'2_MERCADO_PRIVADO'!DT131</f>
        <v/>
      </c>
      <c r="VU9" s="389">
        <f>'2_MERCADO_PRIVADO'!DU131</f>
        <v/>
      </c>
      <c r="VV9" s="389">
        <f>'2_MERCADO_PRIVADO'!DV131</f>
        <v/>
      </c>
      <c r="VW9" s="389">
        <f>'2_MERCADO_PRIVADO'!DW131</f>
        <v/>
      </c>
      <c r="VX9" s="389">
        <f>'2_MERCADO_PRIVADO'!DX131</f>
        <v/>
      </c>
      <c r="VY9" s="389">
        <f>'2_MERCADO_PRIVADO'!DY131</f>
        <v/>
      </c>
      <c r="VZ9" s="389">
        <f>'2_MERCADO_PRIVADO'!DZ131</f>
        <v/>
      </c>
      <c r="WA9" s="389">
        <f>'2_MERCADO_PRIVADO'!EA131</f>
        <v/>
      </c>
      <c r="WB9" s="389">
        <f>'2_MERCADO_PRIVADO'!EB131</f>
        <v/>
      </c>
      <c r="WC9" s="389">
        <f>'2_MERCADO_PRIVADO'!EC131</f>
        <v/>
      </c>
      <c r="WD9" s="389">
        <f>'2_MERCADO_PRIVADO'!ED131</f>
        <v/>
      </c>
      <c r="WE9" s="389">
        <f>'2_MERCADO_PRIVADO'!EE131</f>
        <v/>
      </c>
      <c r="WF9" s="389">
        <f>'2_MERCADO_PRIVADO'!EF131</f>
        <v/>
      </c>
      <c r="WG9" s="389">
        <f>'2_MERCADO_PRIVADO'!EG131</f>
        <v/>
      </c>
      <c r="WH9" s="389">
        <f>'2_MERCADO_PRIVADO'!EH131</f>
        <v/>
      </c>
      <c r="WI9" s="389">
        <f>'2_MERCADO_PRIVADO'!EI131</f>
        <v/>
      </c>
      <c r="WJ9" s="389">
        <f>'2_MERCADO_PRIVADO'!EJ131</f>
        <v/>
      </c>
      <c r="WK9" s="389">
        <f>'2_MERCADO_PRIVADO'!EK131</f>
        <v/>
      </c>
      <c r="WL9" s="389">
        <f>'2_MERCADO_PRIVADO'!EL131</f>
        <v/>
      </c>
      <c r="WM9" s="389">
        <f>'2_MERCADO_PRIVADO'!EM131</f>
        <v/>
      </c>
      <c r="WN9" s="389">
        <f>'2_MERCADO_PRIVADO'!EN131</f>
        <v/>
      </c>
      <c r="WO9" s="389">
        <f>'2_MERCADO_PRIVADO'!EO131</f>
        <v/>
      </c>
      <c r="WP9" s="389">
        <f>'2_MERCADO_PRIVADO'!EP131</f>
        <v/>
      </c>
      <c r="WQ9" s="389">
        <f>'2_MERCADO_PRIVADO'!EQ131</f>
        <v/>
      </c>
      <c r="WR9" s="389">
        <f>'2_MERCADO_PRIVADO'!ER131</f>
        <v/>
      </c>
      <c r="WS9" s="389">
        <f>'2_MERCADO_PRIVADO'!ES131</f>
        <v/>
      </c>
      <c r="WT9" s="389">
        <f>'2_MERCADO_PRIVADO'!ET131</f>
        <v/>
      </c>
      <c r="WU9" s="389">
        <f>'2_MERCADO_PRIVADO'!EU131</f>
        <v/>
      </c>
      <c r="WV9" s="389">
        <f>'2_MERCADO_PRIVADO'!EV131</f>
        <v/>
      </c>
      <c r="WW9" s="389">
        <f>'2_MERCADO_PRIVADO'!EW131</f>
        <v/>
      </c>
      <c r="WX9" s="389">
        <f>'2_MERCADO_PRIVADO'!EX131</f>
        <v/>
      </c>
      <c r="WY9" s="389">
        <f>'2_MERCADO_PRIVADO'!EY131</f>
        <v/>
      </c>
      <c r="WZ9" s="389">
        <f>'2_MERCADO_PRIVADO'!EZ131</f>
        <v/>
      </c>
      <c r="XA9" s="389">
        <f>'2_MERCADO_PRIVADO'!FA131</f>
        <v/>
      </c>
      <c r="XB9" s="389">
        <f>'2_MERCADO_PRIVADO'!FB131</f>
        <v/>
      </c>
      <c r="XC9" s="389">
        <f>'2_MERCADO_PRIVADO'!FC131</f>
        <v/>
      </c>
      <c r="XD9" s="389">
        <f>'2_MERCADO_PRIVADO'!FD131</f>
        <v/>
      </c>
      <c r="XE9" s="389">
        <f>'2_MERCADO_PRIVADO'!FE131</f>
        <v/>
      </c>
      <c r="XF9" s="389">
        <f>'2_MERCADO_PRIVADO'!FF131</f>
        <v/>
      </c>
      <c r="XG9" s="389">
        <f>'2_MERCADO_PRIVADO'!FG131</f>
        <v/>
      </c>
      <c r="XH9" s="389">
        <f>'2_MERCADO_PRIVADO'!FH131</f>
        <v/>
      </c>
      <c r="XI9" s="389">
        <f>'2_MERCADO_PRIVADO'!FI131</f>
        <v/>
      </c>
      <c r="XJ9" s="389">
        <f>'2_MERCADO_PRIVADO'!FJ131</f>
        <v/>
      </c>
      <c r="XK9" s="389">
        <f>'2_MERCADO_PRIVADO'!FK131</f>
        <v/>
      </c>
      <c r="XL9" s="389">
        <f>'2_MERCADO_PRIVADO'!FL131</f>
        <v/>
      </c>
      <c r="XM9" s="389">
        <f>'2_MERCADO_PRIVADO'!FM131</f>
        <v/>
      </c>
      <c r="XN9" s="389">
        <f>'2_MERCADO_PRIVADO'!FN131</f>
        <v/>
      </c>
      <c r="XO9" s="389">
        <f>'2_MERCADO_PRIVADO'!FO131</f>
        <v/>
      </c>
      <c r="XP9" s="389">
        <f>'2_MERCADO_PRIVADO'!FP131</f>
        <v/>
      </c>
      <c r="XQ9" s="389">
        <f>'2_MERCADO_PRIVADO'!FQ131</f>
        <v/>
      </c>
      <c r="XR9" s="389">
        <f>'2_MERCADO_PRIVADO'!FR131</f>
        <v/>
      </c>
      <c r="XS9" s="389">
        <f>'2_MERCADO_PRIVADO'!FS131</f>
        <v/>
      </c>
      <c r="XT9" s="389">
        <f>'2_MERCADO_PRIVADO'!FT131</f>
        <v/>
      </c>
      <c r="XU9" s="389">
        <f>'2_MERCADO_PRIVADO'!FU131</f>
        <v/>
      </c>
      <c r="XV9" s="389">
        <f>'2_MERCADO_PRIVADO'!FV131</f>
        <v/>
      </c>
      <c r="XW9" s="389">
        <f>'2_MERCADO_PRIVADO'!FZ131</f>
        <v/>
      </c>
      <c r="XX9" s="389">
        <f>'2_MERCADO_PRIVADO'!FW131</f>
        <v/>
      </c>
      <c r="XY9" s="389">
        <f>'2_MERCADO_PRIVADO'!FX131</f>
        <v/>
      </c>
      <c r="XZ9" s="389">
        <f>'2_MERCADO_PRIVADO'!FY131</f>
        <v/>
      </c>
      <c r="YA9" s="389">
        <f>'2_MERCADO_PRIVADO'!GA131</f>
        <v/>
      </c>
      <c r="YB9" s="389">
        <f>'2_MERCADO_PRIVADO'!GB131</f>
        <v/>
      </c>
      <c r="YC9" s="389">
        <f>'2_MERCADO_PRIVADO'!GC131</f>
        <v/>
      </c>
      <c r="YD9" s="389">
        <f>'2_MERCADO_PRIVADO'!GD131</f>
        <v/>
      </c>
      <c r="YE9" s="389">
        <f>'2_MERCADO_PRIVADO'!GE131</f>
        <v/>
      </c>
      <c r="YF9" s="389">
        <f>'2_MERCADO_PRIVADO'!GF131</f>
        <v/>
      </c>
      <c r="YG9" s="389">
        <f>'2_MERCADO_PRIVADO'!GG131</f>
        <v/>
      </c>
      <c r="YH9" s="389">
        <f>'2_MERCADO_PRIVADO'!GH131</f>
        <v/>
      </c>
      <c r="YI9" s="389">
        <f>'2_MERCADO_PRIVADO'!GI131</f>
        <v/>
      </c>
      <c r="YJ9" s="389">
        <f>'2_MERCADO_PRIVADO'!GJ131</f>
        <v/>
      </c>
      <c r="YK9" s="389">
        <f>'2_MERCADO_PRIVADO'!GK131</f>
        <v/>
      </c>
      <c r="YL9" s="389">
        <f>'2_MERCADO_PRIVADO'!GL131</f>
        <v/>
      </c>
      <c r="YM9" s="389">
        <f>'2_MERCADO_PRIVADO'!GM131</f>
        <v/>
      </c>
      <c r="YN9" s="389">
        <f>'2_MERCADO_PRIVADO'!GN131</f>
        <v/>
      </c>
      <c r="YO9" s="389">
        <f>'2_MERCADO_PRIVADO'!GO131</f>
        <v/>
      </c>
      <c r="YP9" s="389">
        <f>'2_MERCADO_PRIVADO'!GP131</f>
        <v/>
      </c>
      <c r="YQ9" s="389">
        <f>'2_MERCADO_PRIVADO'!GQ131</f>
        <v/>
      </c>
      <c r="YR9" s="389">
        <f>'2_MERCADO_PRIVADO'!GR131</f>
        <v/>
      </c>
      <c r="YS9" s="389">
        <f>'2_MERCADO_PRIVADO'!GS131</f>
        <v/>
      </c>
      <c r="YT9" s="389">
        <f>'2_MERCADO_PRIVADO'!GT131</f>
        <v/>
      </c>
      <c r="YU9" s="389">
        <f>'2_MERCADO_PRIVADO'!GU131</f>
        <v/>
      </c>
      <c r="YV9" s="389">
        <f>'2_MERCADO_PRIVADO'!GV131</f>
        <v/>
      </c>
      <c r="YW9" s="389">
        <f>'2_MERCADO_PRIVADO'!GW131</f>
        <v/>
      </c>
      <c r="YX9" s="389">
        <f>'2_MERCADO_PRIVADO'!GX131</f>
        <v/>
      </c>
      <c r="YY9" s="389">
        <f>'2_MERCADO_PRIVADO'!GY131</f>
        <v/>
      </c>
      <c r="YZ9" s="389">
        <f>'2_MERCADO_PRIVADO'!GZ131</f>
        <v/>
      </c>
      <c r="ZA9" s="389">
        <f>'2_MERCADO_PRIVADO'!HA131</f>
        <v/>
      </c>
      <c r="ZB9" s="389">
        <f>'2_MERCADO_PRIVADO'!HB131</f>
        <v/>
      </c>
      <c r="ZC9" s="389">
        <f>'2_MERCADO_PRIVADO'!HC131</f>
        <v/>
      </c>
      <c r="ZD9" s="389">
        <f>'2_MERCADO_PRIVADO'!HD131</f>
        <v/>
      </c>
      <c r="ZE9" s="389">
        <f>'2_MERCADO_PRIVADO'!HE131</f>
        <v/>
      </c>
      <c r="ZF9" s="389">
        <f>'2_MERCADO_PRIVADO'!HF131</f>
        <v/>
      </c>
      <c r="ZG9" s="389">
        <f>'2_MERCADO_PRIVADO'!HG131</f>
        <v/>
      </c>
      <c r="ZH9" s="389">
        <f>'2_MERCADO_PRIVADO'!HH131</f>
        <v/>
      </c>
      <c r="ZI9" s="389">
        <f>'2_MERCADO_PRIVADO'!HI131</f>
        <v/>
      </c>
      <c r="ZJ9" s="389">
        <f>'2_MERCADO_PRIVADO'!HJ131</f>
        <v/>
      </c>
      <c r="ZK9" s="389">
        <f>'2_MERCADO_PRIVADO'!HK131</f>
        <v/>
      </c>
      <c r="ZL9" s="389">
        <f>'2_MERCADO_PRIVADO'!HL131</f>
        <v/>
      </c>
      <c r="ZM9" s="389">
        <f>'2_MERCADO_PRIVADO'!HM131</f>
        <v/>
      </c>
      <c r="ZN9" s="389">
        <f>'2_MERCADO_PRIVADO'!HN131</f>
        <v/>
      </c>
      <c r="ZO9" s="389">
        <f>'2_MERCADO_PRIVADO'!HO131</f>
        <v/>
      </c>
      <c r="ZP9" s="389">
        <f>'2_MERCADO_PRIVADO'!HP131</f>
        <v/>
      </c>
      <c r="ZQ9" s="389">
        <f>'2_MERCADO_PRIVADO'!HQ131</f>
        <v/>
      </c>
      <c r="ZR9" s="389">
        <f>'2_MERCADO_PRIVADO'!HR131</f>
        <v/>
      </c>
      <c r="ZS9" s="389">
        <f>'2_MERCADO_PRIVADO'!HS131</f>
        <v/>
      </c>
      <c r="ZT9" s="389">
        <f>'2_MERCADO_PRIVADO'!HT131</f>
        <v/>
      </c>
      <c r="ZU9" s="389">
        <f>'2_MERCADO_PRIVADO'!HU131</f>
        <v/>
      </c>
      <c r="ZV9" s="389">
        <f>'2_MERCADO_PRIVADO'!HV131</f>
        <v/>
      </c>
      <c r="ZW9" s="389">
        <f>'2_MERCADO_PRIVADO'!HW131</f>
        <v/>
      </c>
      <c r="ZX9" s="389">
        <f>'2_MERCADO_PRIVADO'!HX131</f>
        <v/>
      </c>
      <c r="ZY9" s="389">
        <f>'2_MERCADO_PRIVADO'!HY131</f>
        <v/>
      </c>
      <c r="ZZ9" s="389">
        <f>'2_MERCADO_PRIVADO'!HZ131</f>
        <v/>
      </c>
      <c r="AAA9" s="389">
        <f>'2_MERCADO_PRIVADO'!IA131</f>
        <v/>
      </c>
      <c r="AAB9" s="389">
        <f>'2_MERCADO_PRIVADO'!IB131</f>
        <v/>
      </c>
      <c r="AAC9" s="389">
        <f>'2_MERCADO_PRIVADO'!IC131</f>
        <v/>
      </c>
      <c r="AAD9" s="389">
        <f>'2_MERCADO_PRIVADO'!ID131</f>
        <v/>
      </c>
      <c r="AAE9" s="389">
        <f>'2_MERCADO_PRIVADO'!IE131</f>
        <v/>
      </c>
      <c r="AAF9" s="389">
        <f>'2_MERCADO_PRIVADO'!IF131</f>
        <v/>
      </c>
      <c r="AAG9" s="389">
        <f>'2_MERCADO_PRIVADO'!IG131</f>
        <v/>
      </c>
      <c r="AAH9" s="389">
        <f>'2_MERCADO_PRIVADO'!IH131</f>
        <v/>
      </c>
      <c r="AAI9" s="389">
        <f>'2_MERCADO_PRIVADO'!II131</f>
        <v/>
      </c>
      <c r="AAJ9" s="389">
        <f>'2_MERCADO_PRIVADO'!IJ131</f>
        <v/>
      </c>
      <c r="AAK9" s="389">
        <f>'2_MERCADO_PRIVADO'!IK131</f>
        <v/>
      </c>
      <c r="AAL9" s="389">
        <f>'2_MERCADO_PRIVADO'!IL131</f>
        <v/>
      </c>
      <c r="AAM9" s="389">
        <f>'2_MERCADO_PRIVADO'!IM131</f>
        <v/>
      </c>
      <c r="AAN9" s="389">
        <f>'2_MERCADO_PRIVADO'!IN131</f>
        <v/>
      </c>
      <c r="AAO9" s="389">
        <f>'2_MERCADO_PRIVADO'!IO131</f>
        <v/>
      </c>
      <c r="AAP9" s="389">
        <f>'2_MERCADO_PRIVADO'!IP131</f>
        <v/>
      </c>
      <c r="AAQ9" s="389">
        <f>'2_MERCADO_PRIVADO'!IQ131</f>
        <v/>
      </c>
      <c r="AAR9" s="389">
        <f>'2_MERCADO_PRIVADO'!IR131</f>
        <v/>
      </c>
      <c r="AAS9" s="389">
        <f>'2_MERCADO_PRIVADO'!IS131</f>
        <v/>
      </c>
      <c r="AAT9" s="389">
        <f>'2_MERCADO_PRIVADO'!IT131</f>
        <v/>
      </c>
      <c r="AAU9" s="389">
        <f>'2_MERCADO_PRIVADO'!IU131</f>
        <v/>
      </c>
      <c r="AAV9" s="389">
        <f>'2_MERCADO_PRIVADO'!IV131</f>
        <v/>
      </c>
      <c r="AAW9" s="389">
        <f>'2_MERCADO_PRIVADO'!IW131</f>
        <v/>
      </c>
      <c r="AAX9" s="389">
        <f>'2_MERCADO_PRIVADO'!IX131</f>
        <v/>
      </c>
      <c r="AAY9" s="389">
        <f>'2_MERCADO_PRIVADO'!IY131</f>
        <v/>
      </c>
      <c r="AAZ9" s="389">
        <f>'2_MERCADO_PRIVADO'!IZ131</f>
        <v/>
      </c>
      <c r="ABA9" s="389">
        <f>'2_MERCADO_PRIVADO'!JA131</f>
        <v/>
      </c>
      <c r="ABB9" s="389">
        <f>'2_MERCADO_PRIVADO'!JB131</f>
        <v/>
      </c>
      <c r="ABC9" s="389">
        <f>'2_MERCADO_PRIVADO'!JC131</f>
        <v/>
      </c>
      <c r="ABD9" s="389">
        <f>'2_MERCADO_PRIVADO'!JD131</f>
        <v/>
      </c>
      <c r="ABE9" s="389">
        <f>'2_MERCADO_PRIVADO'!JE131</f>
        <v/>
      </c>
      <c r="ABF9" s="389">
        <f>'2_MERCADO_PRIVADO'!JF131</f>
        <v/>
      </c>
      <c r="ABG9" s="389">
        <f>'2_MERCADO_PRIVADO'!JG131</f>
        <v/>
      </c>
      <c r="ABH9" s="389">
        <f>'2_MERCADO_PRIVADO'!JH131</f>
        <v/>
      </c>
      <c r="ABI9" s="389">
        <f>'2_MERCADO_PRIVADO'!JI131</f>
        <v/>
      </c>
      <c r="ABJ9" s="389">
        <f>'2_MERCADO_PRIVADO'!JJ131</f>
        <v/>
      </c>
      <c r="ABK9" s="389">
        <f>'2_MERCADO_PRIVADO'!JK131</f>
        <v/>
      </c>
      <c r="ABL9" s="389">
        <f>'2_MERCADO_PRIVADO'!JL131</f>
        <v/>
      </c>
      <c r="ABM9" s="389">
        <f>'2_MERCADO_PRIVADO'!JM131</f>
        <v/>
      </c>
      <c r="ABN9" s="389">
        <f>'2_MERCADO_PRIVADO'!JN131</f>
        <v/>
      </c>
      <c r="ABO9" s="389">
        <f>'2_MERCADO_PRIVADO'!JO131</f>
        <v/>
      </c>
      <c r="ABP9" s="389">
        <f>'2_MERCADO_PRIVADO'!JP131</f>
        <v/>
      </c>
      <c r="ABQ9" s="389">
        <f>'2_MERCADO_PRIVADO'!JQ131</f>
        <v/>
      </c>
      <c r="ABR9" s="389">
        <f>'2_MERCADO_PRIVADO'!JR131</f>
        <v/>
      </c>
      <c r="ABS9" s="389">
        <f>'2_MERCADO_PRIVADO'!JS131</f>
        <v/>
      </c>
      <c r="ABT9" s="389">
        <f>'2_MERCADO_PRIVADO'!JT131</f>
        <v/>
      </c>
      <c r="ABU9" s="389">
        <f>'2_MERCADO_PRIVADO'!JU131</f>
        <v/>
      </c>
      <c r="ABV9" s="389">
        <f>'2_MERCADO_PRIVADO'!JV131</f>
        <v/>
      </c>
      <c r="ABW9" s="389">
        <f>'2_MERCADO_PRIVADO'!JW131</f>
        <v/>
      </c>
      <c r="ABX9" s="389">
        <f>'2_MERCADO_PRIVADO'!JX131</f>
        <v/>
      </c>
      <c r="ABY9" s="389">
        <f>'2_MERCADO_PRIVADO'!JY131</f>
        <v/>
      </c>
      <c r="ABZ9" s="389">
        <f>'2_MERCADO_PRIVADO'!JZ131</f>
        <v/>
      </c>
      <c r="ACA9" s="389">
        <f>'2_MERCADO_PRIVADO'!KA131</f>
        <v/>
      </c>
      <c r="ACB9" s="389">
        <f>'2_MERCADO_PRIVADO'!KB131</f>
        <v/>
      </c>
      <c r="ACC9" s="389">
        <f>'2_MERCADO_PRIVADO'!KC131</f>
        <v/>
      </c>
      <c r="ACD9" s="389">
        <f>'2_MERCADO_PRIVADO'!KD131</f>
        <v/>
      </c>
      <c r="ACE9" s="389">
        <f>'2_MERCADO_PRIVADO'!KE131</f>
        <v/>
      </c>
      <c r="ACF9" s="389">
        <f>'2_MERCADO_PRIVADO'!KF131</f>
        <v/>
      </c>
      <c r="ACG9" s="389">
        <f>'2_MERCADO_PRIVADO'!KG131</f>
        <v/>
      </c>
      <c r="ACH9" s="389">
        <f>'2_MERCADO_PRIVADO'!KH131</f>
        <v/>
      </c>
      <c r="ACI9" s="389">
        <f>'2_MERCADO_PRIVADO'!KI131</f>
        <v/>
      </c>
      <c r="ACJ9" s="389">
        <f>'2_MERCADO_PRIVADO'!KJ131</f>
        <v/>
      </c>
      <c r="ACK9" s="389">
        <f>'2_MERCADO_PRIVADO'!KK131</f>
        <v/>
      </c>
      <c r="ACL9" s="389">
        <f>'2_MERCADO_PRIVADO'!KL131</f>
        <v/>
      </c>
      <c r="ACM9" s="389">
        <f>'2_MERCADO_PRIVADO'!KM131</f>
        <v/>
      </c>
      <c r="ACN9" s="389">
        <f>'2_MERCADO_PRIVADO'!KN131</f>
        <v/>
      </c>
      <c r="ACO9" s="389">
        <f>'2_MERCADO_PRIVADO'!KO131</f>
        <v/>
      </c>
      <c r="ACP9" s="389">
        <f>'2_MERCADO_PRIVADO'!KP131</f>
        <v/>
      </c>
      <c r="ACQ9" s="389">
        <f>'2_MERCADO_PRIVADO'!KQ131</f>
        <v/>
      </c>
      <c r="ACR9" s="389">
        <f>'2_MERCADO_PRIVADO'!KR131</f>
        <v/>
      </c>
      <c r="ACS9" s="389">
        <f>'2_MERCADO_PRIVADO'!KS131</f>
        <v/>
      </c>
      <c r="ACT9" s="389">
        <f>'2_MERCADO_PRIVADO'!KT131</f>
        <v/>
      </c>
      <c r="ACU9" s="389">
        <f>'2_MERCADO_PRIVADO'!KU131</f>
        <v/>
      </c>
      <c r="ACV9" s="389">
        <f>'2_MERCADO_PRIVADO'!KV131</f>
        <v/>
      </c>
      <c r="ACW9" s="389">
        <f>'2_MERCADO_PRIVADO'!KW131</f>
        <v/>
      </c>
      <c r="ACX9" s="389">
        <f>'2_MERCADO_PRIVADO'!KX131</f>
        <v/>
      </c>
      <c r="ACY9" s="389">
        <f>'2_MERCADO_PRIVADO'!KY131</f>
        <v/>
      </c>
      <c r="ACZ9" s="389">
        <f>'2_MERCADO_PRIVADO'!KZ131</f>
        <v/>
      </c>
      <c r="ADA9" s="389">
        <f>'2_MERCADO_PRIVADO'!LA131</f>
        <v/>
      </c>
      <c r="ADB9" s="389">
        <f>'2_MERCADO_PRIVADO'!LB131</f>
        <v/>
      </c>
      <c r="ADC9" s="389">
        <f>'2_MERCADO_PRIVADO'!LC131</f>
        <v/>
      </c>
      <c r="ADD9" s="389">
        <f>'2_MERCADO_PRIVADO'!LD131</f>
        <v/>
      </c>
      <c r="ADE9" s="389">
        <f>'2_MERCADO_PRIVADO'!LE131</f>
        <v/>
      </c>
      <c r="ADF9" s="389">
        <f>'2_MERCADO_PRIVADO'!LF131</f>
        <v/>
      </c>
      <c r="ADG9" s="389">
        <f>'2_MERCADO_PRIVADO'!LG131</f>
        <v/>
      </c>
      <c r="ADH9" s="389">
        <f>'2_MERCADO_PRIVADO'!LH131</f>
        <v/>
      </c>
      <c r="ADI9" s="389">
        <f>'2_MERCADO_PRIVADO'!LI131</f>
        <v/>
      </c>
      <c r="ADJ9" s="389">
        <f>'2_MERCADO_PRIVADO'!LJ131</f>
        <v/>
      </c>
      <c r="ADK9" s="389">
        <f>'2_MERCADO_PRIVADO'!LK131</f>
        <v/>
      </c>
      <c r="ADL9" s="389">
        <f>'2_MERCADO_PRIVADO'!LL131</f>
        <v/>
      </c>
      <c r="ADM9" s="389">
        <f>'2_MERCADO_PRIVADO'!LM131</f>
        <v/>
      </c>
      <c r="ADN9" s="389">
        <f>'2_MERCADO_PRIVADO'!LN131</f>
        <v/>
      </c>
      <c r="ADO9" s="389">
        <f>'2_MERCADO_PRIVADO'!LO131</f>
        <v/>
      </c>
      <c r="ADP9" s="389">
        <f>'2_MERCADO_PRIVADO'!LP131</f>
        <v/>
      </c>
      <c r="ADQ9" s="389">
        <f>'2_MERCADO_PRIVADO'!LQ131</f>
        <v/>
      </c>
      <c r="ADR9" s="389">
        <f>'2_MERCADO_PRIVADO'!LR131</f>
        <v/>
      </c>
      <c r="ADS9" s="389">
        <f>'2_MERCADO_PRIVADO'!LS131</f>
        <v/>
      </c>
      <c r="ADT9" s="389">
        <f>'2_MERCADO_PRIVADO'!LT131</f>
        <v/>
      </c>
      <c r="ADU9" s="389">
        <f>'2_MERCADO_PRIVADO'!LU131</f>
        <v/>
      </c>
      <c r="ADV9" s="389">
        <f>'2_MERCADO_PRIVADO'!LV131</f>
        <v/>
      </c>
      <c r="ADW9" s="389">
        <f>'2_MERCADO_PRIVADO'!LW131</f>
        <v/>
      </c>
      <c r="ADX9" s="389">
        <f>'2_MERCADO_PRIVADO'!LX131</f>
        <v/>
      </c>
      <c r="ADY9" s="389">
        <f>'2_MERCADO_PRIVADO'!LY131</f>
        <v/>
      </c>
      <c r="ADZ9" s="389">
        <f>'2_MERCADO_PRIVADO'!LZ131</f>
        <v/>
      </c>
      <c r="AEA9" s="389">
        <f>'2_MERCADO_PRIVADO'!MA131</f>
        <v/>
      </c>
      <c r="AEB9" s="389">
        <f>'2_MERCADO_PRIVADO'!MB131</f>
        <v/>
      </c>
      <c r="AEC9" s="389">
        <f>'2_MERCADO_PRIVADO'!MC131</f>
        <v/>
      </c>
      <c r="AED9" s="389">
        <f>'2_MERCADO_PRIVADO'!MD131</f>
        <v/>
      </c>
      <c r="AEE9" s="389">
        <f>'2_MERCADO_PRIVADO'!ME131</f>
        <v/>
      </c>
      <c r="AEF9" s="389">
        <f>'2_MERCADO_PRIVADO'!MF131</f>
        <v/>
      </c>
      <c r="AEG9" s="389">
        <f>'2_MERCADO_PRIVADO'!MG131</f>
        <v/>
      </c>
      <c r="AEH9" s="389">
        <f>'2_MERCADO_PRIVADO'!MH131</f>
        <v/>
      </c>
      <c r="AEI9" s="389">
        <f>'2_MERCADO_PRIVADO'!MI131</f>
        <v/>
      </c>
      <c r="AEJ9" s="389">
        <f>'2_MERCADO_PRIVADO'!MJ131</f>
        <v/>
      </c>
      <c r="AEK9" s="389">
        <f>'2_MERCADO_PRIVADO'!MK131</f>
        <v/>
      </c>
      <c r="AEL9" s="389">
        <f>'2_MERCADO_PRIVADO'!ML131</f>
        <v/>
      </c>
      <c r="AEM9" s="389">
        <f>'2_MERCADO_PRIVADO'!MM131</f>
        <v/>
      </c>
      <c r="AEN9" s="389">
        <f>'2_MERCADO_PRIVADO'!MN131</f>
        <v/>
      </c>
      <c r="AEO9" s="389">
        <f>'2_MERCADO_PRIVADO'!MO131</f>
        <v/>
      </c>
      <c r="AEP9" s="389">
        <f>'2_MERCADO_PRIVADO'!MP131</f>
        <v/>
      </c>
      <c r="AEQ9" s="389">
        <f>'2_MERCADO_PRIVADO'!MQ131</f>
        <v/>
      </c>
      <c r="AER9" s="389">
        <f>'2_MERCADO_PRIVADO'!MR131</f>
        <v/>
      </c>
      <c r="AES9" s="389">
        <f>'2_MERCADO_PRIVADO'!MS131</f>
        <v/>
      </c>
      <c r="AET9" s="389">
        <f>'2_MERCADO_PRIVADO'!MT131</f>
        <v/>
      </c>
      <c r="AEU9" s="389">
        <f>'2_MERCADO_PRIVADO'!MU131</f>
        <v/>
      </c>
      <c r="AEV9" s="389">
        <f>'2_MERCADO_PRIVADO'!MV131</f>
        <v/>
      </c>
      <c r="AEW9" s="389">
        <f>'2_MERCADO_PRIVADO'!MW131</f>
        <v/>
      </c>
      <c r="AEX9" s="389">
        <f>'2_MERCADO_PRIVADO'!MX131</f>
        <v/>
      </c>
      <c r="AEY9" s="389">
        <f>'2_MERCADO_PRIVADO'!MY131</f>
        <v/>
      </c>
      <c r="AEZ9" s="389">
        <f>'2_MERCADO_PRIVADO'!MZ131</f>
        <v/>
      </c>
      <c r="AFA9" s="389">
        <f>'2_MERCADO_PRIVADO'!NA131</f>
        <v/>
      </c>
      <c r="AFB9" s="389">
        <f>'2_MERCADO_PRIVADO'!NB131</f>
        <v/>
      </c>
      <c r="AFC9" s="389">
        <f>'2_MERCADO_PRIVADO'!NC131</f>
        <v/>
      </c>
      <c r="AFD9" s="389">
        <f>'2_MERCADO_PRIVADO'!ND131</f>
        <v/>
      </c>
      <c r="AFE9" s="389">
        <f>'2_MERCADO_PRIVADO'!NE131</f>
        <v/>
      </c>
      <c r="AFF9" s="389">
        <f>'2_MERCADO_PRIVADO'!NF131</f>
        <v/>
      </c>
      <c r="AFG9" s="389">
        <f>'2_MERCADO_PRIVADO'!NG131</f>
        <v/>
      </c>
      <c r="AFH9" s="389">
        <f>'2_MERCADO_PRIVADO'!NH131</f>
        <v/>
      </c>
      <c r="AFI9" s="389">
        <f>'2_MERCADO_PRIVADO'!NI131</f>
        <v/>
      </c>
      <c r="AFJ9" s="389">
        <f>'2_MERCADO_PRIVADO'!NJ131</f>
        <v/>
      </c>
      <c r="AFK9" s="389">
        <f>'2_MERCADO_PRIVADO'!NK131</f>
        <v/>
      </c>
      <c r="AFL9" s="389">
        <f>'2_MERCADO_PRIVADO'!NL131</f>
        <v/>
      </c>
      <c r="AFM9" s="389">
        <f>'2_MERCADO_PRIVADO'!NM131</f>
        <v/>
      </c>
      <c r="AFN9" s="389">
        <f>'2_MERCADO_PRIVADO'!NN131</f>
        <v/>
      </c>
      <c r="AFO9" s="389">
        <f>'2_MERCADO_PRIVADO'!NO131</f>
        <v/>
      </c>
      <c r="AFP9" s="389">
        <f>'2_MERCADO_PRIVADO'!NP131</f>
        <v/>
      </c>
      <c r="AFQ9" s="389">
        <f>'2_MERCADO_PRIVADO'!NQ131</f>
        <v/>
      </c>
      <c r="AFR9" s="389">
        <f>'2_MERCADO_PRIVADO'!NR131</f>
        <v/>
      </c>
      <c r="AFS9" s="389">
        <f>'2_MERCADO_PRIVADO'!NS131</f>
        <v/>
      </c>
      <c r="AFT9" s="389">
        <f>'2_MERCADO_PRIVADO'!NT131</f>
        <v/>
      </c>
      <c r="AFU9" s="389">
        <f>'2_MERCADO_PRIVADO'!NU131</f>
        <v/>
      </c>
      <c r="AFV9" s="389">
        <f>'2_MERCADO_PRIVADO'!NV131</f>
        <v/>
      </c>
      <c r="AFW9" s="389">
        <f>'2_MERCADO_PRIVADO'!NW131</f>
        <v/>
      </c>
      <c r="AFX9" s="389">
        <f>'2_MERCADO_PRIVADO'!NX131</f>
        <v/>
      </c>
      <c r="AFY9" s="389">
        <f>'2_MERCADO_PRIVADO'!NY131</f>
        <v/>
      </c>
      <c r="AFZ9" s="389">
        <f>'2_MERCADO_PRIVADO'!NZ131</f>
        <v/>
      </c>
      <c r="AGA9" s="389">
        <f>'2_MERCADO_PRIVADO'!OA131</f>
        <v/>
      </c>
      <c r="AGB9" s="389">
        <f>'2_MERCADO_PRIVADO'!OB131</f>
        <v/>
      </c>
      <c r="AGC9" s="389">
        <f>'2_MERCADO_PRIVADO'!OC131</f>
        <v/>
      </c>
      <c r="AGD9" s="389">
        <f>'2_MERCADO_PRIVADO'!OD131</f>
        <v/>
      </c>
      <c r="AGE9" s="389">
        <f>'2_MERCADO_PRIVADO'!OE131</f>
        <v/>
      </c>
      <c r="AGF9" s="389">
        <f>'2_MERCADO_PRIVADO'!OF131</f>
        <v/>
      </c>
      <c r="AGG9" s="389">
        <f>'2_MERCADO_PRIVADO'!OG131</f>
        <v/>
      </c>
      <c r="AGH9" s="389">
        <f>'2_MERCADO_PRIVADO'!OH131</f>
        <v/>
      </c>
      <c r="AGI9" s="389">
        <f>'2_MERCADO_PRIVADO'!OI131</f>
        <v/>
      </c>
      <c r="AGJ9" s="389">
        <f>'2_MERCADO_PRIVADO'!OJ131</f>
        <v/>
      </c>
      <c r="AGK9" s="389">
        <f>'2_MERCADO_PRIVADO'!OK131</f>
        <v/>
      </c>
      <c r="AGL9" s="389">
        <f>'2_MERCADO_PRIVADO'!OL131</f>
        <v/>
      </c>
      <c r="AGM9" s="389">
        <f>'2_MERCADO_PRIVADO'!OM131</f>
        <v/>
      </c>
      <c r="AGN9" s="389">
        <f>'2_MERCADO_PRIVADO'!ON131</f>
        <v/>
      </c>
      <c r="AGO9" s="389">
        <f>'2_MERCADO_PRIVADO'!OO131</f>
        <v/>
      </c>
      <c r="AGP9" s="389">
        <f>'2_MERCADO_PRIVADO'!OP131</f>
        <v/>
      </c>
      <c r="AGQ9" s="389">
        <f>'2_MERCADO_PRIVADO'!OQ131</f>
        <v/>
      </c>
      <c r="AGR9" s="389">
        <f>'2_MERCADO_PRIVADO'!OR131</f>
        <v/>
      </c>
      <c r="AGS9" s="389">
        <f>'2_MERCADO_PRIVADO'!OS131</f>
        <v/>
      </c>
      <c r="AGT9" s="389">
        <f>'2_MERCADO_PRIVADO'!OT131</f>
        <v/>
      </c>
      <c r="AGU9" s="389">
        <f>'2_MERCADO_PRIVADO'!OU131</f>
        <v/>
      </c>
      <c r="AGV9" s="389">
        <f>'2_MERCADO_PRIVADO'!OV131</f>
        <v/>
      </c>
      <c r="AGW9" s="389">
        <f>'2_MERCADO_PRIVADO'!OW131</f>
        <v/>
      </c>
      <c r="AGX9" s="389">
        <f>'2_MERCADO_PRIVADO'!OX131</f>
        <v/>
      </c>
      <c r="AGY9" s="389">
        <f>'2_MERCADO_PRIVADO'!OY131</f>
        <v/>
      </c>
      <c r="AGZ9" s="389">
        <f>'2_MERCADO_PRIVADO'!OZ131</f>
        <v/>
      </c>
      <c r="AHA9" s="389">
        <f>'2_MERCADO_PRIVADO'!PA131</f>
        <v/>
      </c>
      <c r="AHB9" s="389">
        <f>'2_MERCADO_PRIVADO'!PB131</f>
        <v/>
      </c>
      <c r="AHC9" s="389">
        <f>'2_MERCADO_PRIVADO'!PC131</f>
        <v/>
      </c>
      <c r="AHD9" s="389">
        <f>'2_MERCADO_PRIVADO'!PD131</f>
        <v/>
      </c>
      <c r="AHE9" s="389">
        <f>'2_MERCADO_PRIVADO'!PE131</f>
        <v/>
      </c>
      <c r="AHF9" s="389">
        <f>'2_MERCADO_PRIVADO'!PF131</f>
        <v/>
      </c>
      <c r="AHG9" s="389">
        <f>'2_MERCADO_PRIVADO'!PG131</f>
        <v/>
      </c>
      <c r="AHH9" s="389">
        <f>'2_MERCADO_PRIVADO'!PH131</f>
        <v/>
      </c>
      <c r="AHI9" s="389">
        <f>'2_MERCADO_PRIVADO'!PI131</f>
        <v/>
      </c>
      <c r="AHJ9" s="389">
        <f>'2_MERCADO_PRIVADO'!PJ131</f>
        <v/>
      </c>
      <c r="AHK9" s="389">
        <f>'2_MERCADO_PRIVADO'!PK131</f>
        <v/>
      </c>
      <c r="AHL9" s="389">
        <f>'2_MERCADO_PRIVADO'!PL131</f>
        <v/>
      </c>
      <c r="AHM9" s="389">
        <f>'2_MERCADO_PRIVADO'!PM131</f>
        <v/>
      </c>
      <c r="AHN9" s="389">
        <f>'2_MERCADO_PRIVADO'!PN131</f>
        <v/>
      </c>
      <c r="AHO9" s="389">
        <f>'2_MERCADO_PRIVADO'!PO131</f>
        <v/>
      </c>
      <c r="AHP9" s="389">
        <f>'2_MERCADO_PRIVADO'!PP131</f>
        <v/>
      </c>
      <c r="AHQ9" s="389">
        <f>'2_MERCADO_PRIVADO'!PQ131</f>
        <v/>
      </c>
      <c r="AHR9" s="389">
        <f>'2_MERCADO_PRIVADO'!PR131</f>
        <v/>
      </c>
      <c r="AHS9" s="389">
        <f>'2_MERCADO_PRIVADO'!PS131</f>
        <v/>
      </c>
      <c r="AHT9" s="389">
        <f>'2_MERCADO_PRIVADO'!PT131</f>
        <v/>
      </c>
      <c r="AHU9" s="389">
        <f>'2_MERCADO_PRIVADO'!PU131</f>
        <v/>
      </c>
      <c r="AHV9" s="389">
        <f>'2_MERCADO_PRIVADO'!PV131</f>
        <v/>
      </c>
      <c r="AHW9" s="389">
        <f>'2_MERCADO_PRIVADO'!PW131</f>
        <v/>
      </c>
      <c r="AHX9" s="389">
        <f>'2_MERCADO_PRIVADO'!PX131</f>
        <v/>
      </c>
      <c r="AHY9" s="389">
        <f>'2_MERCADO_PRIVADO'!PY131</f>
        <v/>
      </c>
      <c r="AHZ9" s="389">
        <f>'2_MERCADO_PRIVADO'!PZ131</f>
        <v/>
      </c>
      <c r="AIA9" s="389">
        <f>'2_MERCADO_PRIVADO'!QA131</f>
        <v/>
      </c>
      <c r="AIB9" s="389">
        <f>'2_MERCADO_PRIVADO'!QB131</f>
        <v/>
      </c>
      <c r="AIC9" s="389">
        <f>'2_MERCADO_PRIVADO'!QC131</f>
        <v/>
      </c>
      <c r="AID9" s="389">
        <f>'2_MERCADO_PRIVADO'!QD131</f>
        <v/>
      </c>
      <c r="AIE9" s="389">
        <f>'2_MERCADO_PRIVADO'!QE131</f>
        <v/>
      </c>
      <c r="AIF9" s="389">
        <f>'2_MERCADO_PRIVADO'!QF131</f>
        <v/>
      </c>
      <c r="AIG9" s="389">
        <f>'2_MERCADO_PRIVADO'!QG131</f>
        <v/>
      </c>
      <c r="AIH9" s="389">
        <f>'2_MERCADO_PRIVADO'!QH131</f>
        <v/>
      </c>
      <c r="AII9" s="389">
        <f>'2_MERCADO_PRIVADO'!QI131</f>
        <v/>
      </c>
      <c r="AIJ9" s="389">
        <f>'2_MERCADO_PRIVADO'!QJ131</f>
        <v/>
      </c>
      <c r="AIK9" s="389">
        <f>'2_MERCADO_PRIVADO'!QK131</f>
        <v/>
      </c>
      <c r="AIL9" s="389">
        <f>'2_MERCADO_PRIVADO'!QL131</f>
        <v/>
      </c>
      <c r="AIM9" s="389">
        <f>'2_MERCADO_PRIVADO'!QM131</f>
        <v/>
      </c>
      <c r="AIN9" s="389">
        <f>'2_MERCADO_PRIVADO'!QN131</f>
        <v/>
      </c>
      <c r="AIO9" s="389">
        <f>'2_MERCADO_PRIVADO'!QO131</f>
        <v/>
      </c>
      <c r="AIP9" s="389">
        <f>'2_MERCADO_PRIVADO'!QP131</f>
        <v/>
      </c>
      <c r="AIQ9" s="389">
        <f>'2_MERCADO_PRIVADO'!QQ131</f>
        <v/>
      </c>
      <c r="AIR9" s="389">
        <f>'2_MERCADO_PRIVADO'!QR131</f>
        <v/>
      </c>
      <c r="AIS9" s="389">
        <f>'2_MERCADO_PRIVADO'!QS131</f>
        <v/>
      </c>
      <c r="AIT9" s="389">
        <f>'2_MERCADO_PRIVADO'!QT131</f>
        <v/>
      </c>
      <c r="AIU9" s="389">
        <f>'2_MERCADO_PRIVADO'!QU131</f>
        <v/>
      </c>
      <c r="AIV9" s="389">
        <f>'2_MERCADO_PRIVADO'!QV131</f>
        <v/>
      </c>
      <c r="AIW9" s="389">
        <f>'2_MERCADO_PRIVADO'!QW131</f>
        <v/>
      </c>
      <c r="AIX9" s="389">
        <f>'2_MERCADO_PRIVADO'!QX131</f>
        <v/>
      </c>
      <c r="AIY9" s="389">
        <f>'2_MERCADO_PRIVADO'!QY131</f>
        <v/>
      </c>
      <c r="AIZ9" s="389">
        <f>'2_MERCADO_PRIVADO'!QZ131</f>
        <v/>
      </c>
      <c r="AJA9" s="389">
        <f>'2_MERCADO_PRIVADO'!RA131</f>
        <v/>
      </c>
      <c r="AJB9" s="389">
        <f>'2_MERCADO_PRIVADO'!RB131</f>
        <v/>
      </c>
      <c r="AJC9" s="389">
        <f>'2_MERCADO_PRIVADO'!RC131</f>
        <v/>
      </c>
      <c r="AJD9" s="389">
        <f>'2_MERCADO_PRIVADO'!RD131</f>
        <v/>
      </c>
      <c r="AJE9" s="389">
        <f>'2_MERCADO_PRIVADO'!RE131</f>
        <v/>
      </c>
      <c r="AJF9" s="389">
        <f>'2_MERCADO_PRIVADO'!RF131</f>
        <v/>
      </c>
      <c r="AJG9" s="389">
        <f>'2_MERCADO_PRIVADO'!RG131</f>
        <v/>
      </c>
      <c r="AJH9" s="389">
        <f>'2_MERCADO_PRIVADO'!RH131</f>
        <v/>
      </c>
      <c r="AJI9" s="389">
        <f>'2_MERCADO_PRIVADO'!RI131</f>
        <v/>
      </c>
      <c r="AJJ9" s="389">
        <f>'2_MERCADO_PRIVADO'!RJ131</f>
        <v/>
      </c>
      <c r="AJK9" s="389">
        <f>'2_MERCADO_PRIVADO'!RK131</f>
        <v/>
      </c>
      <c r="AJL9" s="389">
        <f>'2_MERCADO_PRIVADO'!RL131</f>
        <v/>
      </c>
      <c r="AJM9" s="389">
        <f>'2_MERCADO_PRIVADO'!RM131</f>
        <v/>
      </c>
      <c r="AJN9" s="389">
        <f>'2_MERCADO_PRIVADO'!RN131</f>
        <v/>
      </c>
      <c r="AJO9" s="389">
        <f>'2_MERCADO_PRIVADO'!RO131</f>
        <v/>
      </c>
      <c r="AJP9" s="389">
        <f>'2_MERCADO_PRIVADO'!RP131</f>
        <v/>
      </c>
      <c r="AJQ9" s="389">
        <f>'2_MERCADO_PRIVADO'!RQ131</f>
        <v/>
      </c>
      <c r="AJR9" s="389">
        <f>'2_MERCADO_PRIVADO'!RR131</f>
        <v/>
      </c>
      <c r="AJS9" s="389">
        <f>'2_MERCADO_PRIVADO'!RS131</f>
        <v/>
      </c>
      <c r="AJT9" s="389">
        <f>'2_MERCADO_PRIVADO'!RT131</f>
        <v/>
      </c>
      <c r="AJU9" s="389">
        <f>'2_MERCADO_PRIVADO'!RU131</f>
        <v/>
      </c>
      <c r="AJV9" s="389">
        <f>'2_MERCADO_PRIVADO'!RV131</f>
        <v/>
      </c>
      <c r="AJW9" s="389">
        <f>'2_MERCADO_PRIVADO'!RW131</f>
        <v/>
      </c>
      <c r="AJX9" s="389">
        <f>'2_MERCADO_PRIVADO'!RX131</f>
        <v/>
      </c>
      <c r="AJY9" s="389">
        <f>'2_MERCADO_PRIVADO'!RY131</f>
        <v/>
      </c>
      <c r="AJZ9" s="389">
        <f>'2_MERCADO_PRIVADO'!RZ131</f>
        <v/>
      </c>
      <c r="AKA9" s="389">
        <f>'2_MERCADO_PRIVADO'!SA131</f>
        <v/>
      </c>
      <c r="AKB9" s="389">
        <f>'2_MERCADO_PRIVADO'!SB131</f>
        <v/>
      </c>
      <c r="AKC9" s="389">
        <f>'2_MERCADO_PRIVADO'!SC131</f>
        <v/>
      </c>
      <c r="AKD9" s="389">
        <f>'2_MERCADO_PRIVADO'!SD131</f>
        <v/>
      </c>
      <c r="AKE9" s="389">
        <f>'2_MERCADO_PRIVADO'!SE131</f>
        <v/>
      </c>
      <c r="AKF9" s="389">
        <f>'2_MERCADO_PRIVADO'!SF131</f>
        <v/>
      </c>
      <c r="AKG9" s="389">
        <f>'2_MERCADO_PRIVADO'!SG131</f>
        <v/>
      </c>
      <c r="AKH9" s="389">
        <f>'2_MERCADO_PRIVADO'!SH131</f>
        <v/>
      </c>
      <c r="AKI9" s="389">
        <f>'2_MERCADO_PRIVADO'!SI131</f>
        <v/>
      </c>
      <c r="AKJ9" s="389">
        <f>'2_MERCADO_PRIVADO'!SJ131</f>
        <v/>
      </c>
      <c r="AKK9" s="389">
        <f>'2_MERCADO_PRIVADO'!SK131</f>
        <v/>
      </c>
      <c r="AKL9" s="389">
        <f>'2_MERCADO_PRIVADO'!SL131</f>
        <v/>
      </c>
      <c r="AKM9" s="389">
        <f>'2_MERCADO_PRIVADO'!SM131</f>
        <v/>
      </c>
      <c r="AKN9" s="389">
        <f>'2_MERCADO_PRIVADO'!SN131</f>
        <v/>
      </c>
      <c r="AKO9" s="389">
        <f>'2_MERCADO_PRIVADO'!SO131</f>
        <v/>
      </c>
      <c r="AKP9" s="389">
        <f>'2_MERCADO_PRIVADO'!SP131</f>
        <v/>
      </c>
      <c r="AKQ9" s="389">
        <f>'2_MERCADO_PRIVADO'!SQ131</f>
        <v/>
      </c>
      <c r="AKR9" s="389">
        <f>'2_MERCADO_PRIVADO'!SR131</f>
        <v/>
      </c>
      <c r="AKS9" s="389">
        <f>'2_MERCADO_PRIVADO'!SS131</f>
        <v/>
      </c>
      <c r="AKT9" s="389">
        <f>'2_MERCADO_PRIVADO'!ST131</f>
        <v/>
      </c>
      <c r="AKU9" s="389">
        <f>'2_MERCADO_PRIVADO'!SU131</f>
        <v/>
      </c>
      <c r="AKV9" s="389">
        <f>'2_MERCADO_PRIVADO'!SV131</f>
        <v/>
      </c>
      <c r="AKW9" s="389">
        <f>'2_MERCADO_PRIVADO'!SW131</f>
        <v/>
      </c>
      <c r="AKX9" s="389">
        <f>'2_MERCADO_PRIVADO'!SX131</f>
        <v/>
      </c>
      <c r="AKY9" s="389">
        <f>'2_MERCADO_PRIVADO'!SY131</f>
        <v/>
      </c>
      <c r="AKZ9" s="389">
        <f>'2_MERCADO_PRIVADO'!SZ131</f>
        <v/>
      </c>
      <c r="ALA9" s="389">
        <f>'2_MERCADO_PRIVADO'!TA131</f>
        <v/>
      </c>
      <c r="ALB9" s="389">
        <f>'2_MERCADO_PRIVADO'!TB131</f>
        <v/>
      </c>
      <c r="ALC9" s="389">
        <f>'2_MERCADO_PRIVADO'!TC131</f>
        <v/>
      </c>
      <c r="ALD9" s="389">
        <f>'2_MERCADO_PRIVADO'!TD131</f>
        <v/>
      </c>
      <c r="ALE9" s="389">
        <f>'2_MERCADO_PRIVADO'!TE131</f>
        <v/>
      </c>
      <c r="ALF9" s="389">
        <f>ANY9</f>
        <v/>
      </c>
      <c r="ALG9" s="389">
        <f>'2_MERCADO_PRIVADO'!TG131</f>
        <v/>
      </c>
      <c r="ALH9" s="389">
        <f>'2_MERCADO_PRIVADO'!TH131</f>
        <v/>
      </c>
      <c r="ALI9" s="389">
        <f>ANZ9</f>
        <v/>
      </c>
      <c r="ALJ9" s="389">
        <f>'2_MERCADO_PRIVADO'!TJ131</f>
        <v/>
      </c>
      <c r="ALK9" s="389">
        <f>'2_MERCADO_PRIVADO'!TK131</f>
        <v/>
      </c>
      <c r="ALL9" s="389">
        <f>AOA9</f>
        <v/>
      </c>
      <c r="ALM9" s="389">
        <f>'2_MERCADO_PRIVADO'!TM131</f>
        <v/>
      </c>
      <c r="ALN9" s="389">
        <f>'2_MERCADO_PRIVADO'!TN131</f>
        <v/>
      </c>
      <c r="ALO9" s="389">
        <f>AOB9</f>
        <v/>
      </c>
      <c r="ALP9" s="389">
        <f>'2_MERCADO_PRIVADO'!TP131</f>
        <v/>
      </c>
      <c r="ALQ9" s="389">
        <f>'2_MERCADO_PRIVADO'!TQ131</f>
        <v/>
      </c>
      <c r="ALR9" s="389">
        <f>AOC9</f>
        <v/>
      </c>
      <c r="ALS9" s="389">
        <f>'2_MERCADO_PRIVADO'!TS131</f>
        <v/>
      </c>
      <c r="ALT9" s="389">
        <f>'2_MERCADO_PRIVADO'!TT131</f>
        <v/>
      </c>
      <c r="ALU9" s="389">
        <f>AOD9</f>
        <v/>
      </c>
      <c r="ALV9" s="389">
        <f>'2_MERCADO_PRIVADO'!TV131</f>
        <v/>
      </c>
      <c r="ALW9" s="389">
        <f>'2_MERCADO_PRIVADO'!TW131</f>
        <v/>
      </c>
      <c r="ALX9" s="389">
        <f>AOE9</f>
        <v/>
      </c>
      <c r="ALY9" s="389">
        <f>'2_MERCADO_PRIVADO'!TY131</f>
        <v/>
      </c>
      <c r="ALZ9" s="389">
        <f>'2_MERCADO_PRIVADO'!TZ131</f>
        <v/>
      </c>
      <c r="AMA9" s="389">
        <f>AOF9</f>
        <v/>
      </c>
      <c r="AMB9" s="389">
        <f>'2_MERCADO_PRIVADO'!UB131</f>
        <v/>
      </c>
      <c r="AMC9" s="389">
        <f>'2_MERCADO_PRIVADO'!UC131</f>
        <v/>
      </c>
      <c r="AMD9" s="389">
        <f>AOG9</f>
        <v/>
      </c>
      <c r="AME9" s="389">
        <f>'2_MERCADO_PRIVADO'!UE131</f>
        <v/>
      </c>
      <c r="AMF9" s="389">
        <f>'2_MERCADO_PRIVADO'!UF131</f>
        <v/>
      </c>
      <c r="AMG9" s="389">
        <f>'2_MERCADO_PRIVADO'!UG131</f>
        <v/>
      </c>
      <c r="AMH9" s="389">
        <f>'2_MERCADO_PRIVADO'!UH131</f>
        <v/>
      </c>
      <c r="AMI9" s="389">
        <f>'2_MERCADO_PRIVADO'!UI131</f>
        <v/>
      </c>
      <c r="AMJ9" s="389">
        <f>'2_MERCADO_PRIVADO'!UJ131</f>
        <v/>
      </c>
      <c r="AMK9" s="389">
        <f>'2_MERCADO_PRIVADO'!UK131</f>
        <v/>
      </c>
      <c r="AML9" s="389">
        <f>'2_MERCADO_PRIVADO'!UL131</f>
        <v/>
      </c>
      <c r="AMM9" s="389">
        <f>'2_MERCADO_PRIVADO'!UM131</f>
        <v/>
      </c>
      <c r="AMN9" s="389">
        <f>'2_MERCADO_PRIVADO'!UN131</f>
        <v/>
      </c>
      <c r="AMO9" s="389">
        <f>'2_MERCADO_PRIVADO'!UO131</f>
        <v/>
      </c>
      <c r="AMP9" s="389">
        <f>'2_MERCADO_PRIVADO'!UP131</f>
        <v/>
      </c>
      <c r="AMQ9" s="389">
        <f>'2_MERCADO_PRIVADO'!UQ131</f>
        <v/>
      </c>
      <c r="AMR9" s="389">
        <f>'2_MERCADO_PRIVADO'!UR131</f>
        <v/>
      </c>
      <c r="AMS9" s="389">
        <f>'2_MERCADO_PRIVADO'!US131</f>
        <v/>
      </c>
      <c r="AMT9" s="389">
        <f>'2_MERCADO_PRIVADO'!UT131</f>
        <v/>
      </c>
      <c r="AMU9" s="389">
        <f>'2_MERCADO_PRIVADO'!UU131</f>
        <v/>
      </c>
      <c r="AMV9" s="389">
        <f>'2_MERCADO_PRIVADO'!UV131</f>
        <v/>
      </c>
      <c r="AMW9" s="389">
        <f>'2_MERCADO_PRIVADO'!UW131</f>
        <v/>
      </c>
      <c r="AMX9" s="389">
        <f>'2_MERCADO_PRIVADO'!UX131</f>
        <v/>
      </c>
      <c r="AMY9" s="389">
        <f>'2_MERCADO_PRIVADO'!UY131</f>
        <v/>
      </c>
      <c r="AMZ9" s="389">
        <f>'2_MERCADO_PRIVADO'!UZ131</f>
        <v/>
      </c>
      <c r="ANA9" s="389">
        <f>'2_MERCADO_PRIVADO'!VA131</f>
        <v/>
      </c>
      <c r="ANB9" s="389">
        <f>'2_MERCADO_PRIVADO'!VB131</f>
        <v/>
      </c>
      <c r="ANC9" s="389">
        <f>'2_MERCADO_PRIVADO'!VC131</f>
        <v/>
      </c>
      <c r="AND9" s="389">
        <f>'2_MERCADO_PRIVADO'!VD131</f>
        <v/>
      </c>
      <c r="ANE9" s="389">
        <f>'2_MERCADO_PRIVADO'!VE131</f>
        <v/>
      </c>
      <c r="ANF9" s="389">
        <f>'2_MERCADO_PRIVADO'!VF131</f>
        <v/>
      </c>
      <c r="ANG9" s="389">
        <f>'2_MERCADO_PRIVADO'!VG131</f>
        <v/>
      </c>
      <c r="ANH9" s="389">
        <f>'2_MERCADO_PRIVADO'!VH131</f>
        <v/>
      </c>
      <c r="ANI9" s="389">
        <f>'2_MERCADO_PRIVADO'!VI131</f>
        <v/>
      </c>
      <c r="ANJ9" s="389">
        <f>'2_MERCADO_PRIVADO'!VJ131</f>
        <v/>
      </c>
      <c r="ANK9" s="389">
        <f>'2_MERCADO_PRIVADO'!VK131</f>
        <v/>
      </c>
      <c r="ANL9" s="389">
        <f>'2_MERCADO_PRIVADO'!VL131</f>
        <v/>
      </c>
      <c r="ANM9" s="393">
        <f>SUM(D9:ANL9)-QE9-QK9-SUM(QN9:QP9)-SUM(QS9:QU9)-SUM(AMU9:AMX9)-SUM(ANA9:AND9)+SUM(AOI9:AOZ9)+APB9+APC9+SUM(APE9:APU9)</f>
        <v/>
      </c>
      <c r="ANN9" s="14" t="n"/>
      <c r="ANO9" s="14" t="n"/>
      <c r="ANP9" s="20">
        <f>'1_PLANTILLA_MENSUAL'!PO123</f>
        <v/>
      </c>
      <c r="ANQ9" s="20">
        <f>'1_PLANTILLA_MENSUAL'!PP123</f>
        <v/>
      </c>
      <c r="ANR9" s="20">
        <f>'1_PLANTILLA_MENSUAL'!PQ123</f>
        <v/>
      </c>
      <c r="ANS9" s="20">
        <f>'1_PLANTILLA_MENSUAL'!PR123</f>
        <v/>
      </c>
      <c r="ANT9" s="20">
        <f>'1_PLANTILLA_MENSUAL'!PS123</f>
        <v/>
      </c>
      <c r="ANU9" s="20">
        <f>'1_PLANTILLA_MENSUAL'!PT123</f>
        <v/>
      </c>
      <c r="ANV9" s="20">
        <f>'1_PLANTILLA_MENSUAL'!PU123</f>
        <v/>
      </c>
      <c r="ANW9" s="20">
        <f>'1_PLANTILLA_MENSUAL'!PV123</f>
        <v/>
      </c>
      <c r="ANX9" s="20">
        <f>'1_PLANTILLA_MENSUAL'!PW123</f>
        <v/>
      </c>
      <c r="ANY9" s="389">
        <f>'2_MERCADO_PRIVADO'!TF123</f>
        <v/>
      </c>
      <c r="ANZ9" s="389">
        <f>'2_MERCADO_PRIVADO'!TI123</f>
        <v/>
      </c>
      <c r="AOA9" s="389">
        <f>'2_MERCADO_PRIVADO'!TL123</f>
        <v/>
      </c>
      <c r="AOB9" s="389">
        <f>'2_MERCADO_PRIVADO'!TO123</f>
        <v/>
      </c>
      <c r="AOC9" s="389">
        <f>'2_MERCADO_PRIVADO'!TR123</f>
        <v/>
      </c>
      <c r="AOD9" s="389">
        <f>'2_MERCADO_PRIVADO'!TU123</f>
        <v/>
      </c>
      <c r="AOE9" s="389">
        <f>'2_MERCADO_PRIVADO'!TX123</f>
        <v/>
      </c>
      <c r="AOF9" s="389">
        <f>'2_MERCADO_PRIVADO'!UA123</f>
        <v/>
      </c>
      <c r="AOG9" s="389">
        <f>'2_MERCADO_PRIVADO'!UD123</f>
        <v/>
      </c>
      <c r="AOI9" s="190">
        <f>'1_PLANTILLA_MENSUAL'!PO124</f>
        <v/>
      </c>
      <c r="AOJ9" s="190">
        <f>'1_PLANTILLA_MENSUAL'!PP124</f>
        <v/>
      </c>
      <c r="AOK9" s="190">
        <f>'1_PLANTILLA_MENSUAL'!PQ124</f>
        <v/>
      </c>
      <c r="AOL9" s="190">
        <f>'1_PLANTILLA_MENSUAL'!PR124</f>
        <v/>
      </c>
      <c r="AOM9" s="190">
        <f>'1_PLANTILLA_MENSUAL'!PS124</f>
        <v/>
      </c>
      <c r="AON9" s="190">
        <f>'1_PLANTILLA_MENSUAL'!PT124</f>
        <v/>
      </c>
      <c r="AOO9" s="190">
        <f>'1_PLANTILLA_MENSUAL'!PU124</f>
        <v/>
      </c>
      <c r="AOP9" s="190">
        <f>'1_PLANTILLA_MENSUAL'!PV124</f>
        <v/>
      </c>
      <c r="AOQ9" s="190">
        <f>'1_PLANTILLA_MENSUAL'!PW124</f>
        <v/>
      </c>
      <c r="AOR9" s="389">
        <f>'2_MERCADO_PRIVADO'!TF124</f>
        <v/>
      </c>
      <c r="AOS9" s="389">
        <f>'2_MERCADO_PRIVADO'!TI124</f>
        <v/>
      </c>
      <c r="AOT9" s="389">
        <f>'2_MERCADO_PRIVADO'!TL124</f>
        <v/>
      </c>
      <c r="AOU9" s="389">
        <f>'2_MERCADO_PRIVADO'!TO124</f>
        <v/>
      </c>
      <c r="AOV9" s="389">
        <f>'2_MERCADO_PRIVADO'!TR124</f>
        <v/>
      </c>
      <c r="AOW9" s="389">
        <f>'2_MERCADO_PRIVADO'!TU124</f>
        <v/>
      </c>
      <c r="AOX9" s="389">
        <f>'2_MERCADO_PRIVADO'!TX124</f>
        <v/>
      </c>
      <c r="AOY9" s="389">
        <f>'2_MERCADO_PRIVADO'!UA124</f>
        <v/>
      </c>
      <c r="AOZ9" s="389">
        <f>'2_MERCADO_PRIVADO'!UD124</f>
        <v/>
      </c>
      <c r="APB9" s="20">
        <f>'1_PLANTILLA_MENSUAL'!TB131</f>
        <v/>
      </c>
      <c r="APC9" s="20">
        <f>'1_PLANTILLA_MENSUAL'!TC131</f>
        <v/>
      </c>
      <c r="APE9" s="20">
        <f>'1_PLANTILLA_MENSUAL'!TE131</f>
        <v/>
      </c>
      <c r="APF9" s="20">
        <f>'1_PLANTILLA_MENSUAL'!TF131</f>
        <v/>
      </c>
      <c r="APG9" s="20">
        <f>'1_PLANTILLA_MENSUAL'!TG131</f>
        <v/>
      </c>
      <c r="APH9" s="20">
        <f>'1_PLANTILLA_MENSUAL'!TH131</f>
        <v/>
      </c>
      <c r="API9" s="20">
        <f>'1_PLANTILLA_MENSUAL'!TI131</f>
        <v/>
      </c>
      <c r="APJ9" s="20">
        <f>'1_PLANTILLA_MENSUAL'!TJ131</f>
        <v/>
      </c>
      <c r="APK9" s="20">
        <f>'1_PLANTILLA_MENSUAL'!TK131</f>
        <v/>
      </c>
      <c r="APL9" s="20">
        <f>'1_PLANTILLA_MENSUAL'!TL131</f>
        <v/>
      </c>
      <c r="APM9" s="20">
        <f>'1_PLANTILLA_MENSUAL'!TM131</f>
        <v/>
      </c>
      <c r="APN9" s="20">
        <f>'1_PLANTILLA_MENSUAL'!TN131</f>
        <v/>
      </c>
      <c r="APO9" s="20">
        <f>'1_PLANTILLA_MENSUAL'!TO131</f>
        <v/>
      </c>
      <c r="APP9" s="20">
        <f>'1_PLANTILLA_MENSUAL'!TP131</f>
        <v/>
      </c>
      <c r="APQ9" s="20">
        <f>'1_PLANTILLA_MENSUAL'!TQ131</f>
        <v/>
      </c>
      <c r="APR9" s="20">
        <f>'1_PLANTILLA_MENSUAL'!TR131</f>
        <v/>
      </c>
      <c r="APS9" s="20">
        <f>'1_PLANTILLA_MENSUAL'!TS131</f>
        <v/>
      </c>
      <c r="APT9" s="20">
        <f>'1_PLANTILLA_MENSUAL'!TT131</f>
        <v/>
      </c>
      <c r="APU9" s="20">
        <f>'1_PLANTILLA_MENSUAL'!TU131</f>
        <v/>
      </c>
    </row>
    <row r="10" ht="15.5" customHeight="1">
      <c r="A10" s="53">
        <f>'1_PLANTILLA_MENSUAL'!A142</f>
        <v/>
      </c>
      <c r="B10" s="53">
        <f>'1_PLANTILLA_MENSUAL'!B142</f>
        <v/>
      </c>
      <c r="C10" s="386">
        <f>'1_PLANTILLA_MENSUAL'!C142</f>
        <v/>
      </c>
      <c r="D10" s="20">
        <f>'1_PLANTILLA_MENSUAL'!E150</f>
        <v/>
      </c>
      <c r="E10" s="20">
        <f>'1_PLANTILLA_MENSUAL'!F150</f>
        <v/>
      </c>
      <c r="F10" s="20">
        <f>'1_PLANTILLA_MENSUAL'!G150</f>
        <v/>
      </c>
      <c r="G10" s="20">
        <f>'1_PLANTILLA_MENSUAL'!H150</f>
        <v/>
      </c>
      <c r="H10" s="20">
        <f>'1_PLANTILLA_MENSUAL'!I150</f>
        <v/>
      </c>
      <c r="I10" s="20">
        <f>'1_PLANTILLA_MENSUAL'!J150</f>
        <v/>
      </c>
      <c r="J10" s="20">
        <f>'1_PLANTILLA_MENSUAL'!K150</f>
        <v/>
      </c>
      <c r="K10" s="20">
        <f>'1_PLANTILLA_MENSUAL'!L150</f>
        <v/>
      </c>
      <c r="L10" s="20">
        <f>'1_PLANTILLA_MENSUAL'!M150</f>
        <v/>
      </c>
      <c r="M10" s="20">
        <f>'1_PLANTILLA_MENSUAL'!N150</f>
        <v/>
      </c>
      <c r="N10" s="20">
        <f>'1_PLANTILLA_MENSUAL'!O150</f>
        <v/>
      </c>
      <c r="O10" s="20">
        <f>'1_PLANTILLA_MENSUAL'!P150</f>
        <v/>
      </c>
      <c r="P10" s="20">
        <f>'1_PLANTILLA_MENSUAL'!Q150</f>
        <v/>
      </c>
      <c r="Q10" s="20">
        <f>'1_PLANTILLA_MENSUAL'!R150</f>
        <v/>
      </c>
      <c r="R10" s="20">
        <f>'1_PLANTILLA_MENSUAL'!S150</f>
        <v/>
      </c>
      <c r="S10" s="20">
        <f>'1_PLANTILLA_MENSUAL'!T150</f>
        <v/>
      </c>
      <c r="T10" s="20">
        <f>'1_PLANTILLA_MENSUAL'!U150</f>
        <v/>
      </c>
      <c r="U10" s="20">
        <f>'1_PLANTILLA_MENSUAL'!V150</f>
        <v/>
      </c>
      <c r="V10" s="20">
        <f>'1_PLANTILLA_MENSUAL'!W150</f>
        <v/>
      </c>
      <c r="W10" s="20">
        <f>'1_PLANTILLA_MENSUAL'!X150</f>
        <v/>
      </c>
      <c r="X10" s="20">
        <f>'1_PLANTILLA_MENSUAL'!Y150</f>
        <v/>
      </c>
      <c r="Y10" s="20">
        <f>'1_PLANTILLA_MENSUAL'!Z150</f>
        <v/>
      </c>
      <c r="Z10" s="20">
        <f>'1_PLANTILLA_MENSUAL'!AA150</f>
        <v/>
      </c>
      <c r="AA10" s="20">
        <f>'1_PLANTILLA_MENSUAL'!AB150</f>
        <v/>
      </c>
      <c r="AB10" s="20">
        <f>'1_PLANTILLA_MENSUAL'!AC150</f>
        <v/>
      </c>
      <c r="AC10" s="20">
        <f>'1_PLANTILLA_MENSUAL'!AD150</f>
        <v/>
      </c>
      <c r="AD10" s="20">
        <f>'1_PLANTILLA_MENSUAL'!AE150</f>
        <v/>
      </c>
      <c r="AE10" s="20">
        <f>'1_PLANTILLA_MENSUAL'!AF150</f>
        <v/>
      </c>
      <c r="AF10" s="20">
        <f>'1_PLANTILLA_MENSUAL'!AG150</f>
        <v/>
      </c>
      <c r="AG10" s="20">
        <f>'1_PLANTILLA_MENSUAL'!AH150</f>
        <v/>
      </c>
      <c r="AH10" s="20">
        <f>'1_PLANTILLA_MENSUAL'!AI150</f>
        <v/>
      </c>
      <c r="AI10" s="20">
        <f>'1_PLANTILLA_MENSUAL'!AJ150</f>
        <v/>
      </c>
      <c r="AJ10" s="20">
        <f>'1_PLANTILLA_MENSUAL'!AK150</f>
        <v/>
      </c>
      <c r="AK10" s="20">
        <f>'1_PLANTILLA_MENSUAL'!AL150</f>
        <v/>
      </c>
      <c r="AL10" s="20">
        <f>'1_PLANTILLA_MENSUAL'!AM150</f>
        <v/>
      </c>
      <c r="AM10" s="20">
        <f>'1_PLANTILLA_MENSUAL'!AN150</f>
        <v/>
      </c>
      <c r="AN10" s="20">
        <f>'1_PLANTILLA_MENSUAL'!AO150</f>
        <v/>
      </c>
      <c r="AO10" s="20">
        <f>'1_PLANTILLA_MENSUAL'!AP150</f>
        <v/>
      </c>
      <c r="AP10" s="20">
        <f>'1_PLANTILLA_MENSUAL'!AQ150</f>
        <v/>
      </c>
      <c r="AQ10" s="20">
        <f>'1_PLANTILLA_MENSUAL'!AR150</f>
        <v/>
      </c>
      <c r="AR10" s="20">
        <f>'1_PLANTILLA_MENSUAL'!AS150</f>
        <v/>
      </c>
      <c r="AS10" s="20">
        <f>'1_PLANTILLA_MENSUAL'!AT150</f>
        <v/>
      </c>
      <c r="AT10" s="20">
        <f>'1_PLANTILLA_MENSUAL'!AU150</f>
        <v/>
      </c>
      <c r="AU10" s="20">
        <f>'1_PLANTILLA_MENSUAL'!AV150</f>
        <v/>
      </c>
      <c r="AV10" s="20">
        <f>'1_PLANTILLA_MENSUAL'!AW150</f>
        <v/>
      </c>
      <c r="AW10" s="20">
        <f>'1_PLANTILLA_MENSUAL'!AX150</f>
        <v/>
      </c>
      <c r="AX10" s="20">
        <f>'1_PLANTILLA_MENSUAL'!AY150</f>
        <v/>
      </c>
      <c r="AY10" s="20">
        <f>'1_PLANTILLA_MENSUAL'!AZ150</f>
        <v/>
      </c>
      <c r="AZ10" s="20">
        <f>'1_PLANTILLA_MENSUAL'!BA150</f>
        <v/>
      </c>
      <c r="BA10" s="20">
        <f>'1_PLANTILLA_MENSUAL'!BB150</f>
        <v/>
      </c>
      <c r="BB10" s="20">
        <f>'1_PLANTILLA_MENSUAL'!BC150</f>
        <v/>
      </c>
      <c r="BC10" s="20">
        <f>'1_PLANTILLA_MENSUAL'!BD150</f>
        <v/>
      </c>
      <c r="BD10" s="20">
        <f>'1_PLANTILLA_MENSUAL'!BE150</f>
        <v/>
      </c>
      <c r="BE10" s="20">
        <f>'1_PLANTILLA_MENSUAL'!BF150</f>
        <v/>
      </c>
      <c r="BF10" s="20">
        <f>'1_PLANTILLA_MENSUAL'!BG150</f>
        <v/>
      </c>
      <c r="BG10" s="20">
        <f>'1_PLANTILLA_MENSUAL'!BH150</f>
        <v/>
      </c>
      <c r="BH10" s="20">
        <f>'1_PLANTILLA_MENSUAL'!BI150</f>
        <v/>
      </c>
      <c r="BI10" s="20">
        <f>'1_PLANTILLA_MENSUAL'!BJ150</f>
        <v/>
      </c>
      <c r="BJ10" s="20">
        <f>'1_PLANTILLA_MENSUAL'!BK150</f>
        <v/>
      </c>
      <c r="BK10" s="20">
        <f>'1_PLANTILLA_MENSUAL'!BL150</f>
        <v/>
      </c>
      <c r="BL10" s="20">
        <f>'1_PLANTILLA_MENSUAL'!BM150</f>
        <v/>
      </c>
      <c r="BM10" s="20">
        <f>'1_PLANTILLA_MENSUAL'!BN150</f>
        <v/>
      </c>
      <c r="BN10" s="20">
        <f>'1_PLANTILLA_MENSUAL'!BO150</f>
        <v/>
      </c>
      <c r="BO10" s="20">
        <f>'1_PLANTILLA_MENSUAL'!BP150</f>
        <v/>
      </c>
      <c r="BP10" s="20">
        <f>'1_PLANTILLA_MENSUAL'!BQ150</f>
        <v/>
      </c>
      <c r="BQ10" s="20">
        <f>'1_PLANTILLA_MENSUAL'!BR150</f>
        <v/>
      </c>
      <c r="BR10" s="20">
        <f>'1_PLANTILLA_MENSUAL'!BS150</f>
        <v/>
      </c>
      <c r="BS10" s="20">
        <f>'1_PLANTILLA_MENSUAL'!BT150</f>
        <v/>
      </c>
      <c r="BT10" s="20">
        <f>'1_PLANTILLA_MENSUAL'!BU150</f>
        <v/>
      </c>
      <c r="BU10" s="20">
        <f>'1_PLANTILLA_MENSUAL'!BV150</f>
        <v/>
      </c>
      <c r="BV10" s="20">
        <f>'1_PLANTILLA_MENSUAL'!BW150</f>
        <v/>
      </c>
      <c r="BW10" s="20">
        <f>'1_PLANTILLA_MENSUAL'!BX150</f>
        <v/>
      </c>
      <c r="BX10" s="20">
        <f>'1_PLANTILLA_MENSUAL'!BY150</f>
        <v/>
      </c>
      <c r="BY10" s="20">
        <f>'1_PLANTILLA_MENSUAL'!BZ150</f>
        <v/>
      </c>
      <c r="BZ10" s="20">
        <f>'1_PLANTILLA_MENSUAL'!CA150</f>
        <v/>
      </c>
      <c r="CA10" s="20">
        <f>'1_PLANTILLA_MENSUAL'!CB150</f>
        <v/>
      </c>
      <c r="CB10" s="20">
        <f>'1_PLANTILLA_MENSUAL'!CC150</f>
        <v/>
      </c>
      <c r="CC10" s="20">
        <f>'1_PLANTILLA_MENSUAL'!CD150</f>
        <v/>
      </c>
      <c r="CD10" s="20">
        <f>'1_PLANTILLA_MENSUAL'!CE150</f>
        <v/>
      </c>
      <c r="CE10" s="20">
        <f>'1_PLANTILLA_MENSUAL'!CF150</f>
        <v/>
      </c>
      <c r="CF10" s="20">
        <f>'1_PLANTILLA_MENSUAL'!CG150</f>
        <v/>
      </c>
      <c r="CG10" s="20">
        <f>'1_PLANTILLA_MENSUAL'!CH150</f>
        <v/>
      </c>
      <c r="CH10" s="20">
        <f>'1_PLANTILLA_MENSUAL'!CI150</f>
        <v/>
      </c>
      <c r="CI10" s="20">
        <f>'1_PLANTILLA_MENSUAL'!CJ150</f>
        <v/>
      </c>
      <c r="CJ10" s="20">
        <f>'1_PLANTILLA_MENSUAL'!CK150</f>
        <v/>
      </c>
      <c r="CK10" s="20">
        <f>'1_PLANTILLA_MENSUAL'!CL150</f>
        <v/>
      </c>
      <c r="CL10" s="20">
        <f>'1_PLANTILLA_MENSUAL'!CM150</f>
        <v/>
      </c>
      <c r="CM10" s="20">
        <f>'1_PLANTILLA_MENSUAL'!CN150</f>
        <v/>
      </c>
      <c r="CN10" s="20">
        <f>'1_PLANTILLA_MENSUAL'!CO150</f>
        <v/>
      </c>
      <c r="CO10" s="20">
        <f>'1_PLANTILLA_MENSUAL'!CP150</f>
        <v/>
      </c>
      <c r="CP10" s="20">
        <f>'1_PLANTILLA_MENSUAL'!CQ150</f>
        <v/>
      </c>
      <c r="CQ10" s="20">
        <f>'1_PLANTILLA_MENSUAL'!CR150</f>
        <v/>
      </c>
      <c r="CR10" s="20">
        <f>'1_PLANTILLA_MENSUAL'!CS150</f>
        <v/>
      </c>
      <c r="CS10" s="20">
        <f>'1_PLANTILLA_MENSUAL'!CT150</f>
        <v/>
      </c>
      <c r="CT10" s="20">
        <f>'1_PLANTILLA_MENSUAL'!CU150</f>
        <v/>
      </c>
      <c r="CU10" s="20">
        <f>'1_PLANTILLA_MENSUAL'!CV150</f>
        <v/>
      </c>
      <c r="CV10" s="20">
        <f>'1_PLANTILLA_MENSUAL'!CW150</f>
        <v/>
      </c>
      <c r="CW10" s="20">
        <f>'1_PLANTILLA_MENSUAL'!CX150</f>
        <v/>
      </c>
      <c r="CX10" s="20">
        <f>'1_PLANTILLA_MENSUAL'!CY150</f>
        <v/>
      </c>
      <c r="CY10" s="20">
        <f>'1_PLANTILLA_MENSUAL'!CZ150</f>
        <v/>
      </c>
      <c r="CZ10" s="20">
        <f>'1_PLANTILLA_MENSUAL'!DA150</f>
        <v/>
      </c>
      <c r="DA10" s="20">
        <f>'1_PLANTILLA_MENSUAL'!DB150</f>
        <v/>
      </c>
      <c r="DB10" s="20">
        <f>'1_PLANTILLA_MENSUAL'!DC150</f>
        <v/>
      </c>
      <c r="DC10" s="20">
        <f>'1_PLANTILLA_MENSUAL'!DD150</f>
        <v/>
      </c>
      <c r="DD10" s="20">
        <f>'1_PLANTILLA_MENSUAL'!DE150</f>
        <v/>
      </c>
      <c r="DE10" s="20">
        <f>'1_PLANTILLA_MENSUAL'!DF150</f>
        <v/>
      </c>
      <c r="DF10" s="20">
        <f>'1_PLANTILLA_MENSUAL'!DG150</f>
        <v/>
      </c>
      <c r="DG10" s="20">
        <f>'1_PLANTILLA_MENSUAL'!DH150</f>
        <v/>
      </c>
      <c r="DH10" s="20">
        <f>'1_PLANTILLA_MENSUAL'!DI150</f>
        <v/>
      </c>
      <c r="DI10" s="20">
        <f>'1_PLANTILLA_MENSUAL'!DJ150</f>
        <v/>
      </c>
      <c r="DJ10" s="20">
        <f>'1_PLANTILLA_MENSUAL'!DK150</f>
        <v/>
      </c>
      <c r="DK10" s="20">
        <f>'1_PLANTILLA_MENSUAL'!DL150</f>
        <v/>
      </c>
      <c r="DL10" s="20">
        <f>'1_PLANTILLA_MENSUAL'!DM150</f>
        <v/>
      </c>
      <c r="DM10" s="20">
        <f>'1_PLANTILLA_MENSUAL'!DN150</f>
        <v/>
      </c>
      <c r="DN10" s="20">
        <f>'1_PLANTILLA_MENSUAL'!DO150</f>
        <v/>
      </c>
      <c r="DO10" s="20">
        <f>'1_PLANTILLA_MENSUAL'!DP150</f>
        <v/>
      </c>
      <c r="DP10" s="20">
        <f>'1_PLANTILLA_MENSUAL'!DQ150</f>
        <v/>
      </c>
      <c r="DQ10" s="20">
        <f>'1_PLANTILLA_MENSUAL'!DR150</f>
        <v/>
      </c>
      <c r="DR10" s="20">
        <f>'1_PLANTILLA_MENSUAL'!DS150</f>
        <v/>
      </c>
      <c r="DS10" s="20">
        <f>'1_PLANTILLA_MENSUAL'!DT150</f>
        <v/>
      </c>
      <c r="DT10" s="20">
        <f>'1_PLANTILLA_MENSUAL'!DU150</f>
        <v/>
      </c>
      <c r="DU10" s="20">
        <f>'1_PLANTILLA_MENSUAL'!DV150</f>
        <v/>
      </c>
      <c r="DV10" s="20">
        <f>'1_PLANTILLA_MENSUAL'!DW150</f>
        <v/>
      </c>
      <c r="DW10" s="20">
        <f>'1_PLANTILLA_MENSUAL'!DX150</f>
        <v/>
      </c>
      <c r="DX10" s="20">
        <f>'1_PLANTILLA_MENSUAL'!DY150</f>
        <v/>
      </c>
      <c r="DY10" s="20">
        <f>'1_PLANTILLA_MENSUAL'!DZ150</f>
        <v/>
      </c>
      <c r="DZ10" s="20">
        <f>'1_PLANTILLA_MENSUAL'!EA150</f>
        <v/>
      </c>
      <c r="EA10" s="20">
        <f>'1_PLANTILLA_MENSUAL'!EB150</f>
        <v/>
      </c>
      <c r="EB10" s="20">
        <f>'1_PLANTILLA_MENSUAL'!EC150</f>
        <v/>
      </c>
      <c r="EC10" s="20">
        <f>'1_PLANTILLA_MENSUAL'!ED150</f>
        <v/>
      </c>
      <c r="ED10" s="20">
        <f>'1_PLANTILLA_MENSUAL'!EE150</f>
        <v/>
      </c>
      <c r="EE10" s="20">
        <f>'1_PLANTILLA_MENSUAL'!EF150</f>
        <v/>
      </c>
      <c r="EF10" s="20">
        <f>'1_PLANTILLA_MENSUAL'!EG150</f>
        <v/>
      </c>
      <c r="EG10" s="20">
        <f>'1_PLANTILLA_MENSUAL'!EH150</f>
        <v/>
      </c>
      <c r="EH10" s="20">
        <f>'1_PLANTILLA_MENSUAL'!EI150</f>
        <v/>
      </c>
      <c r="EI10" s="20">
        <f>'1_PLANTILLA_MENSUAL'!EJ150</f>
        <v/>
      </c>
      <c r="EJ10" s="20">
        <f>'1_PLANTILLA_MENSUAL'!EK150</f>
        <v/>
      </c>
      <c r="EK10" s="20">
        <f>'1_PLANTILLA_MENSUAL'!EL150</f>
        <v/>
      </c>
      <c r="EL10" s="20">
        <f>'1_PLANTILLA_MENSUAL'!EM150</f>
        <v/>
      </c>
      <c r="EM10" s="20">
        <f>'1_PLANTILLA_MENSUAL'!EN150</f>
        <v/>
      </c>
      <c r="EN10" s="20">
        <f>'1_PLANTILLA_MENSUAL'!EO150</f>
        <v/>
      </c>
      <c r="EO10" s="20">
        <f>'1_PLANTILLA_MENSUAL'!EP150</f>
        <v/>
      </c>
      <c r="EP10" s="20">
        <f>'1_PLANTILLA_MENSUAL'!EQ150</f>
        <v/>
      </c>
      <c r="EQ10" s="20">
        <f>'1_PLANTILLA_MENSUAL'!ER150</f>
        <v/>
      </c>
      <c r="ER10" s="20">
        <f>'1_PLANTILLA_MENSUAL'!ES150</f>
        <v/>
      </c>
      <c r="ES10" s="20">
        <f>'1_PLANTILLA_MENSUAL'!ET150</f>
        <v/>
      </c>
      <c r="ET10" s="20">
        <f>'1_PLANTILLA_MENSUAL'!EU150</f>
        <v/>
      </c>
      <c r="EU10" s="20">
        <f>'1_PLANTILLA_MENSUAL'!EV150</f>
        <v/>
      </c>
      <c r="EV10" s="20">
        <f>'1_PLANTILLA_MENSUAL'!EW150</f>
        <v/>
      </c>
      <c r="EW10" s="20">
        <f>'1_PLANTILLA_MENSUAL'!EX150</f>
        <v/>
      </c>
      <c r="EX10" s="20">
        <f>'1_PLANTILLA_MENSUAL'!EY150</f>
        <v/>
      </c>
      <c r="EY10" s="20">
        <f>'1_PLANTILLA_MENSUAL'!EZ150</f>
        <v/>
      </c>
      <c r="EZ10" s="20">
        <f>'1_PLANTILLA_MENSUAL'!FA150</f>
        <v/>
      </c>
      <c r="FA10" s="20">
        <f>'1_PLANTILLA_MENSUAL'!FB150</f>
        <v/>
      </c>
      <c r="FB10" s="20">
        <f>'1_PLANTILLA_MENSUAL'!FC150</f>
        <v/>
      </c>
      <c r="FC10" s="20">
        <f>'1_PLANTILLA_MENSUAL'!FD150</f>
        <v/>
      </c>
      <c r="FD10" s="20">
        <f>'1_PLANTILLA_MENSUAL'!FE150</f>
        <v/>
      </c>
      <c r="FE10" s="20">
        <f>'1_PLANTILLA_MENSUAL'!FF150</f>
        <v/>
      </c>
      <c r="FF10" s="20">
        <f>'1_PLANTILLA_MENSUAL'!FG150</f>
        <v/>
      </c>
      <c r="FG10" s="20">
        <f>'1_PLANTILLA_MENSUAL'!FH150</f>
        <v/>
      </c>
      <c r="FH10" s="20">
        <f>'1_PLANTILLA_MENSUAL'!FI150</f>
        <v/>
      </c>
      <c r="FI10" s="20">
        <f>'1_PLANTILLA_MENSUAL'!FJ150</f>
        <v/>
      </c>
      <c r="FJ10" s="20">
        <f>'1_PLANTILLA_MENSUAL'!FK150</f>
        <v/>
      </c>
      <c r="FK10" s="20">
        <f>'1_PLANTILLA_MENSUAL'!FL150</f>
        <v/>
      </c>
      <c r="FL10" s="20">
        <f>'1_PLANTILLA_MENSUAL'!FM150</f>
        <v/>
      </c>
      <c r="FM10" s="20">
        <f>'1_PLANTILLA_MENSUAL'!FN150</f>
        <v/>
      </c>
      <c r="FN10" s="20">
        <f>'1_PLANTILLA_MENSUAL'!FO150</f>
        <v/>
      </c>
      <c r="FO10" s="20">
        <f>'1_PLANTILLA_MENSUAL'!FP150</f>
        <v/>
      </c>
      <c r="FP10" s="20">
        <f>'1_PLANTILLA_MENSUAL'!FQ150</f>
        <v/>
      </c>
      <c r="FQ10" s="20">
        <f>'1_PLANTILLA_MENSUAL'!FR150</f>
        <v/>
      </c>
      <c r="FR10" s="20">
        <f>'1_PLANTILLA_MENSUAL'!FS150</f>
        <v/>
      </c>
      <c r="FS10" s="20">
        <f>'1_PLANTILLA_MENSUAL'!FT150</f>
        <v/>
      </c>
      <c r="FT10" s="20">
        <f>'1_PLANTILLA_MENSUAL'!FU150</f>
        <v/>
      </c>
      <c r="FU10" s="20">
        <f>'1_PLANTILLA_MENSUAL'!FV150</f>
        <v/>
      </c>
      <c r="FV10" s="20">
        <f>'1_PLANTILLA_MENSUAL'!FW150</f>
        <v/>
      </c>
      <c r="FW10" s="20">
        <f>'1_PLANTILLA_MENSUAL'!FX150</f>
        <v/>
      </c>
      <c r="FX10" s="20">
        <f>'1_PLANTILLA_MENSUAL'!FY150</f>
        <v/>
      </c>
      <c r="FY10" s="20">
        <f>'1_PLANTILLA_MENSUAL'!FZ150</f>
        <v/>
      </c>
      <c r="FZ10" s="20">
        <f>'1_PLANTILLA_MENSUAL'!GA150</f>
        <v/>
      </c>
      <c r="GA10" s="20">
        <f>'1_PLANTILLA_MENSUAL'!GB150</f>
        <v/>
      </c>
      <c r="GB10" s="20">
        <f>'1_PLANTILLA_MENSUAL'!GC150</f>
        <v/>
      </c>
      <c r="GC10" s="20">
        <f>'1_PLANTILLA_MENSUAL'!GD150</f>
        <v/>
      </c>
      <c r="GD10" s="20">
        <f>'1_PLANTILLA_MENSUAL'!GE150</f>
        <v/>
      </c>
      <c r="GE10" s="20">
        <f>'1_PLANTILLA_MENSUAL'!GF150</f>
        <v/>
      </c>
      <c r="GF10" s="20">
        <f>'1_PLANTILLA_MENSUAL'!GG150</f>
        <v/>
      </c>
      <c r="GG10" s="20">
        <f>'1_PLANTILLA_MENSUAL'!GH150</f>
        <v/>
      </c>
      <c r="GH10" s="20">
        <f>'1_PLANTILLA_MENSUAL'!GI150</f>
        <v/>
      </c>
      <c r="GI10" s="20">
        <f>'1_PLANTILLA_MENSUAL'!GJ150</f>
        <v/>
      </c>
      <c r="GJ10" s="20">
        <f>'1_PLANTILLA_MENSUAL'!GK150</f>
        <v/>
      </c>
      <c r="GK10" s="20">
        <f>'1_PLANTILLA_MENSUAL'!GL150</f>
        <v/>
      </c>
      <c r="GL10" s="20">
        <f>'1_PLANTILLA_MENSUAL'!GM150</f>
        <v/>
      </c>
      <c r="GM10" s="20">
        <f>'1_PLANTILLA_MENSUAL'!GN150</f>
        <v/>
      </c>
      <c r="GN10" s="20">
        <f>'1_PLANTILLA_MENSUAL'!GO150</f>
        <v/>
      </c>
      <c r="GO10" s="20">
        <f>'1_PLANTILLA_MENSUAL'!GP150</f>
        <v/>
      </c>
      <c r="GP10" s="20">
        <f>'1_PLANTILLA_MENSUAL'!GQ150</f>
        <v/>
      </c>
      <c r="GQ10" s="20">
        <f>'1_PLANTILLA_MENSUAL'!GR150</f>
        <v/>
      </c>
      <c r="GR10" s="20">
        <f>'1_PLANTILLA_MENSUAL'!GS150</f>
        <v/>
      </c>
      <c r="GS10" s="20">
        <f>'1_PLANTILLA_MENSUAL'!GT150</f>
        <v/>
      </c>
      <c r="GT10" s="20">
        <f>'1_PLANTILLA_MENSUAL'!GU150</f>
        <v/>
      </c>
      <c r="GU10" s="20">
        <f>'1_PLANTILLA_MENSUAL'!GV150</f>
        <v/>
      </c>
      <c r="GV10" s="20">
        <f>'1_PLANTILLA_MENSUAL'!GW150</f>
        <v/>
      </c>
      <c r="GW10" s="20">
        <f>'1_PLANTILLA_MENSUAL'!GX150</f>
        <v/>
      </c>
      <c r="GX10" s="20">
        <f>'1_PLANTILLA_MENSUAL'!GY150</f>
        <v/>
      </c>
      <c r="GY10" s="20">
        <f>'1_PLANTILLA_MENSUAL'!GZ150</f>
        <v/>
      </c>
      <c r="GZ10" s="20">
        <f>'1_PLANTILLA_MENSUAL'!HA150</f>
        <v/>
      </c>
      <c r="HA10" s="20">
        <f>'1_PLANTILLA_MENSUAL'!HB150</f>
        <v/>
      </c>
      <c r="HB10" s="20">
        <f>'1_PLANTILLA_MENSUAL'!HC150</f>
        <v/>
      </c>
      <c r="HC10" s="20">
        <f>'1_PLANTILLA_MENSUAL'!HD150</f>
        <v/>
      </c>
      <c r="HD10" s="20">
        <f>'1_PLANTILLA_MENSUAL'!HE150</f>
        <v/>
      </c>
      <c r="HE10" s="20">
        <f>'1_PLANTILLA_MENSUAL'!HF150</f>
        <v/>
      </c>
      <c r="HF10" s="20">
        <f>'1_PLANTILLA_MENSUAL'!HG150</f>
        <v/>
      </c>
      <c r="HG10" s="20">
        <f>'1_PLANTILLA_MENSUAL'!HH150</f>
        <v/>
      </c>
      <c r="HH10" s="20">
        <f>'1_PLANTILLA_MENSUAL'!HI150</f>
        <v/>
      </c>
      <c r="HI10" s="20">
        <f>'1_PLANTILLA_MENSUAL'!HJ150</f>
        <v/>
      </c>
      <c r="HJ10" s="20">
        <f>'1_PLANTILLA_MENSUAL'!HK150</f>
        <v/>
      </c>
      <c r="HK10" s="20">
        <f>'1_PLANTILLA_MENSUAL'!HL150</f>
        <v/>
      </c>
      <c r="HL10" s="20">
        <f>'1_PLANTILLA_MENSUAL'!HM150</f>
        <v/>
      </c>
      <c r="HM10" s="20">
        <f>'1_PLANTILLA_MENSUAL'!HN150</f>
        <v/>
      </c>
      <c r="HN10" s="20">
        <f>'1_PLANTILLA_MENSUAL'!HO150</f>
        <v/>
      </c>
      <c r="HO10" s="20">
        <f>'1_PLANTILLA_MENSUAL'!HP150</f>
        <v/>
      </c>
      <c r="HP10" s="20">
        <f>'1_PLANTILLA_MENSUAL'!HQ150</f>
        <v/>
      </c>
      <c r="HQ10" s="20">
        <f>'1_PLANTILLA_MENSUAL'!HR150</f>
        <v/>
      </c>
      <c r="HR10" s="20">
        <f>'1_PLANTILLA_MENSUAL'!HS150</f>
        <v/>
      </c>
      <c r="HS10" s="20">
        <f>'1_PLANTILLA_MENSUAL'!HT150</f>
        <v/>
      </c>
      <c r="HT10" s="20">
        <f>'1_PLANTILLA_MENSUAL'!HU150</f>
        <v/>
      </c>
      <c r="HU10" s="20">
        <f>'1_PLANTILLA_MENSUAL'!HV150</f>
        <v/>
      </c>
      <c r="HV10" s="20">
        <f>'1_PLANTILLA_MENSUAL'!HW150</f>
        <v/>
      </c>
      <c r="HW10" s="20">
        <f>'1_PLANTILLA_MENSUAL'!HX150</f>
        <v/>
      </c>
      <c r="HX10" s="20">
        <f>'1_PLANTILLA_MENSUAL'!HY150</f>
        <v/>
      </c>
      <c r="HY10" s="20">
        <f>'1_PLANTILLA_MENSUAL'!HZ150</f>
        <v/>
      </c>
      <c r="HZ10" s="20">
        <f>'1_PLANTILLA_MENSUAL'!IA150</f>
        <v/>
      </c>
      <c r="IA10" s="20">
        <f>'1_PLANTILLA_MENSUAL'!IB150</f>
        <v/>
      </c>
      <c r="IB10" s="20">
        <f>'1_PLANTILLA_MENSUAL'!IC150</f>
        <v/>
      </c>
      <c r="IC10" s="20">
        <f>'1_PLANTILLA_MENSUAL'!ID150</f>
        <v/>
      </c>
      <c r="ID10" s="20">
        <f>'1_PLANTILLA_MENSUAL'!IE150</f>
        <v/>
      </c>
      <c r="IE10" s="20">
        <f>'1_PLANTILLA_MENSUAL'!IF150</f>
        <v/>
      </c>
      <c r="IF10" s="20">
        <f>'1_PLANTILLA_MENSUAL'!IG150</f>
        <v/>
      </c>
      <c r="IG10" s="20">
        <f>'1_PLANTILLA_MENSUAL'!IH150</f>
        <v/>
      </c>
      <c r="IH10" s="20">
        <f>'1_PLANTILLA_MENSUAL'!II150</f>
        <v/>
      </c>
      <c r="II10" s="20">
        <f>'1_PLANTILLA_MENSUAL'!IJ150</f>
        <v/>
      </c>
      <c r="IJ10" s="20">
        <f>'1_PLANTILLA_MENSUAL'!IK150</f>
        <v/>
      </c>
      <c r="IK10" s="20">
        <f>'1_PLANTILLA_MENSUAL'!IL150</f>
        <v/>
      </c>
      <c r="IL10" s="20">
        <f>'1_PLANTILLA_MENSUAL'!IM150</f>
        <v/>
      </c>
      <c r="IM10" s="20">
        <f>'1_PLANTILLA_MENSUAL'!IN150</f>
        <v/>
      </c>
      <c r="IN10" s="20">
        <f>'1_PLANTILLA_MENSUAL'!IO150</f>
        <v/>
      </c>
      <c r="IO10" s="20">
        <f>'1_PLANTILLA_MENSUAL'!IP150</f>
        <v/>
      </c>
      <c r="IP10" s="20">
        <f>'1_PLANTILLA_MENSUAL'!IQ150</f>
        <v/>
      </c>
      <c r="IQ10" s="20">
        <f>'1_PLANTILLA_MENSUAL'!IR150</f>
        <v/>
      </c>
      <c r="IR10" s="20">
        <f>'1_PLANTILLA_MENSUAL'!IS150</f>
        <v/>
      </c>
      <c r="IS10" s="20">
        <f>'1_PLANTILLA_MENSUAL'!IT150</f>
        <v/>
      </c>
      <c r="IT10" s="20">
        <f>'1_PLANTILLA_MENSUAL'!IU150</f>
        <v/>
      </c>
      <c r="IU10" s="20">
        <f>'1_PLANTILLA_MENSUAL'!IV150</f>
        <v/>
      </c>
      <c r="IV10" s="20">
        <f>'1_PLANTILLA_MENSUAL'!IW150</f>
        <v/>
      </c>
      <c r="IW10" s="20">
        <f>'1_PLANTILLA_MENSUAL'!IX150</f>
        <v/>
      </c>
      <c r="IX10" s="20">
        <f>'1_PLANTILLA_MENSUAL'!IY150</f>
        <v/>
      </c>
      <c r="IY10" s="20">
        <f>'1_PLANTILLA_MENSUAL'!IZ150</f>
        <v/>
      </c>
      <c r="IZ10" s="20">
        <f>'1_PLANTILLA_MENSUAL'!JA150</f>
        <v/>
      </c>
      <c r="JA10" s="20">
        <f>'1_PLANTILLA_MENSUAL'!JB150</f>
        <v/>
      </c>
      <c r="JB10" s="20">
        <f>'1_PLANTILLA_MENSUAL'!JC150</f>
        <v/>
      </c>
      <c r="JC10" s="20">
        <f>'1_PLANTILLA_MENSUAL'!JD150</f>
        <v/>
      </c>
      <c r="JD10" s="20">
        <f>'1_PLANTILLA_MENSUAL'!JE150</f>
        <v/>
      </c>
      <c r="JE10" s="20">
        <f>'1_PLANTILLA_MENSUAL'!JF150</f>
        <v/>
      </c>
      <c r="JF10" s="20">
        <f>'1_PLANTILLA_MENSUAL'!JG150</f>
        <v/>
      </c>
      <c r="JG10" s="20">
        <f>'1_PLANTILLA_MENSUAL'!JH150</f>
        <v/>
      </c>
      <c r="JH10" s="20">
        <f>'1_PLANTILLA_MENSUAL'!JI150</f>
        <v/>
      </c>
      <c r="JI10" s="20">
        <f>'1_PLANTILLA_MENSUAL'!JJ150</f>
        <v/>
      </c>
      <c r="JJ10" s="20">
        <f>'1_PLANTILLA_MENSUAL'!JK150</f>
        <v/>
      </c>
      <c r="JK10" s="20">
        <f>'1_PLANTILLA_MENSUAL'!JL150</f>
        <v/>
      </c>
      <c r="JL10" s="20">
        <f>'1_PLANTILLA_MENSUAL'!JM150</f>
        <v/>
      </c>
      <c r="JM10" s="20">
        <f>'1_PLANTILLA_MENSUAL'!JN150</f>
        <v/>
      </c>
      <c r="JN10" s="20">
        <f>'1_PLANTILLA_MENSUAL'!JO150</f>
        <v/>
      </c>
      <c r="JO10" s="20">
        <f>'1_PLANTILLA_MENSUAL'!JP150</f>
        <v/>
      </c>
      <c r="JP10" s="20">
        <f>'1_PLANTILLA_MENSUAL'!JQ150</f>
        <v/>
      </c>
      <c r="JQ10" s="20">
        <f>'1_PLANTILLA_MENSUAL'!JR150</f>
        <v/>
      </c>
      <c r="JR10" s="20">
        <f>'1_PLANTILLA_MENSUAL'!JS150</f>
        <v/>
      </c>
      <c r="JS10" s="20">
        <f>'1_PLANTILLA_MENSUAL'!JT150</f>
        <v/>
      </c>
      <c r="JT10" s="20">
        <f>'1_PLANTILLA_MENSUAL'!JU150</f>
        <v/>
      </c>
      <c r="JU10" s="20">
        <f>'1_PLANTILLA_MENSUAL'!JV150</f>
        <v/>
      </c>
      <c r="JV10" s="20">
        <f>'1_PLANTILLA_MENSUAL'!JW150</f>
        <v/>
      </c>
      <c r="JW10" s="20">
        <f>'1_PLANTILLA_MENSUAL'!JX150</f>
        <v/>
      </c>
      <c r="JX10" s="20">
        <f>'1_PLANTILLA_MENSUAL'!JY150</f>
        <v/>
      </c>
      <c r="JY10" s="20">
        <f>'1_PLANTILLA_MENSUAL'!JZ150</f>
        <v/>
      </c>
      <c r="JZ10" s="20">
        <f>'1_PLANTILLA_MENSUAL'!KA150</f>
        <v/>
      </c>
      <c r="KA10" s="20">
        <f>'1_PLANTILLA_MENSUAL'!KB150</f>
        <v/>
      </c>
      <c r="KB10" s="20">
        <f>'1_PLANTILLA_MENSUAL'!KC150</f>
        <v/>
      </c>
      <c r="KC10" s="20">
        <f>'1_PLANTILLA_MENSUAL'!KD150</f>
        <v/>
      </c>
      <c r="KD10" s="20">
        <f>'1_PLANTILLA_MENSUAL'!KE150</f>
        <v/>
      </c>
      <c r="KE10" s="20">
        <f>'1_PLANTILLA_MENSUAL'!KF150</f>
        <v/>
      </c>
      <c r="KF10" s="20">
        <f>'1_PLANTILLA_MENSUAL'!KG150</f>
        <v/>
      </c>
      <c r="KG10" s="20">
        <f>'1_PLANTILLA_MENSUAL'!KH150</f>
        <v/>
      </c>
      <c r="KH10" s="20">
        <f>'1_PLANTILLA_MENSUAL'!KI150</f>
        <v/>
      </c>
      <c r="KI10" s="20">
        <f>'1_PLANTILLA_MENSUAL'!KJ150</f>
        <v/>
      </c>
      <c r="KJ10" s="20">
        <f>'1_PLANTILLA_MENSUAL'!KK150</f>
        <v/>
      </c>
      <c r="KK10" s="20">
        <f>'1_PLANTILLA_MENSUAL'!KL150</f>
        <v/>
      </c>
      <c r="KL10" s="20">
        <f>'1_PLANTILLA_MENSUAL'!KM150</f>
        <v/>
      </c>
      <c r="KM10" s="20">
        <f>'1_PLANTILLA_MENSUAL'!KN150</f>
        <v/>
      </c>
      <c r="KN10" s="20">
        <f>'1_PLANTILLA_MENSUAL'!KO150</f>
        <v/>
      </c>
      <c r="KO10" s="20">
        <f>'1_PLANTILLA_MENSUAL'!KP150</f>
        <v/>
      </c>
      <c r="KP10" s="20">
        <f>'1_PLANTILLA_MENSUAL'!KQ150</f>
        <v/>
      </c>
      <c r="KQ10" s="20">
        <f>'1_PLANTILLA_MENSUAL'!KR150</f>
        <v/>
      </c>
      <c r="KR10" s="20">
        <f>'1_PLANTILLA_MENSUAL'!KS150</f>
        <v/>
      </c>
      <c r="KS10" s="20">
        <f>'1_PLANTILLA_MENSUAL'!KT150</f>
        <v/>
      </c>
      <c r="KT10" s="20">
        <f>'1_PLANTILLA_MENSUAL'!KU150</f>
        <v/>
      </c>
      <c r="KU10" s="20">
        <f>'1_PLANTILLA_MENSUAL'!KV150</f>
        <v/>
      </c>
      <c r="KV10" s="20">
        <f>'1_PLANTILLA_MENSUAL'!KW150</f>
        <v/>
      </c>
      <c r="KW10" s="20">
        <f>'1_PLANTILLA_MENSUAL'!KX150</f>
        <v/>
      </c>
      <c r="KX10" s="20">
        <f>'1_PLANTILLA_MENSUAL'!KY150</f>
        <v/>
      </c>
      <c r="KY10" s="20">
        <f>'1_PLANTILLA_MENSUAL'!KZ150</f>
        <v/>
      </c>
      <c r="KZ10" s="20">
        <f>'1_PLANTILLA_MENSUAL'!LA150</f>
        <v/>
      </c>
      <c r="LA10" s="20">
        <f>'1_PLANTILLA_MENSUAL'!LB150</f>
        <v/>
      </c>
      <c r="LB10" s="20">
        <f>'1_PLANTILLA_MENSUAL'!LC150</f>
        <v/>
      </c>
      <c r="LC10" s="20">
        <f>'1_PLANTILLA_MENSUAL'!LD150</f>
        <v/>
      </c>
      <c r="LD10" s="20">
        <f>'1_PLANTILLA_MENSUAL'!LE150</f>
        <v/>
      </c>
      <c r="LE10" s="20">
        <f>'1_PLANTILLA_MENSUAL'!LF150</f>
        <v/>
      </c>
      <c r="LF10" s="20">
        <f>'1_PLANTILLA_MENSUAL'!LG150</f>
        <v/>
      </c>
      <c r="LG10" s="20">
        <f>'1_PLANTILLA_MENSUAL'!LH150</f>
        <v/>
      </c>
      <c r="LH10" s="20">
        <f>'1_PLANTILLA_MENSUAL'!LI150</f>
        <v/>
      </c>
      <c r="LI10" s="20">
        <f>'1_PLANTILLA_MENSUAL'!LJ150</f>
        <v/>
      </c>
      <c r="LJ10" s="20">
        <f>'1_PLANTILLA_MENSUAL'!LK150</f>
        <v/>
      </c>
      <c r="LK10" s="20">
        <f>'1_PLANTILLA_MENSUAL'!LL150</f>
        <v/>
      </c>
      <c r="LL10" s="20">
        <f>'1_PLANTILLA_MENSUAL'!LM150</f>
        <v/>
      </c>
      <c r="LM10" s="20">
        <f>'1_PLANTILLA_MENSUAL'!LN150</f>
        <v/>
      </c>
      <c r="LN10" s="20">
        <f>'1_PLANTILLA_MENSUAL'!LO150</f>
        <v/>
      </c>
      <c r="LO10" s="20">
        <f>'1_PLANTILLA_MENSUAL'!LP150</f>
        <v/>
      </c>
      <c r="LP10" s="20">
        <f>'1_PLANTILLA_MENSUAL'!LQ150</f>
        <v/>
      </c>
      <c r="LQ10" s="20">
        <f>'1_PLANTILLA_MENSUAL'!LR150</f>
        <v/>
      </c>
      <c r="LR10" s="20">
        <f>'1_PLANTILLA_MENSUAL'!LS150</f>
        <v/>
      </c>
      <c r="LS10" s="20">
        <f>'1_PLANTILLA_MENSUAL'!LT150</f>
        <v/>
      </c>
      <c r="LT10" s="20">
        <f>'1_PLANTILLA_MENSUAL'!LU150</f>
        <v/>
      </c>
      <c r="LU10" s="20">
        <f>'1_PLANTILLA_MENSUAL'!LV150</f>
        <v/>
      </c>
      <c r="LV10" s="20">
        <f>'1_PLANTILLA_MENSUAL'!LW150</f>
        <v/>
      </c>
      <c r="LW10" s="20">
        <f>'1_PLANTILLA_MENSUAL'!LX150</f>
        <v/>
      </c>
      <c r="LX10" s="20">
        <f>'1_PLANTILLA_MENSUAL'!LY150</f>
        <v/>
      </c>
      <c r="LY10" s="20">
        <f>'1_PLANTILLA_MENSUAL'!LZ150</f>
        <v/>
      </c>
      <c r="LZ10" s="20">
        <f>'1_PLANTILLA_MENSUAL'!MA150</f>
        <v/>
      </c>
      <c r="MA10" s="20">
        <f>'1_PLANTILLA_MENSUAL'!MB150</f>
        <v/>
      </c>
      <c r="MB10" s="20">
        <f>'1_PLANTILLA_MENSUAL'!MC150</f>
        <v/>
      </c>
      <c r="MC10" s="20">
        <f>'1_PLANTILLA_MENSUAL'!MD150</f>
        <v/>
      </c>
      <c r="MD10" s="20">
        <f>'1_PLANTILLA_MENSUAL'!ME150</f>
        <v/>
      </c>
      <c r="ME10" s="20">
        <f>'1_PLANTILLA_MENSUAL'!MF150</f>
        <v/>
      </c>
      <c r="MF10" s="20">
        <f>'1_PLANTILLA_MENSUAL'!MG150</f>
        <v/>
      </c>
      <c r="MG10" s="20">
        <f>'1_PLANTILLA_MENSUAL'!MH150</f>
        <v/>
      </c>
      <c r="MH10" s="20">
        <f>'1_PLANTILLA_MENSUAL'!MI150</f>
        <v/>
      </c>
      <c r="MI10" s="20">
        <f>'1_PLANTILLA_MENSUAL'!MJ150</f>
        <v/>
      </c>
      <c r="MJ10" s="20">
        <f>'1_PLANTILLA_MENSUAL'!MK150</f>
        <v/>
      </c>
      <c r="MK10" s="20">
        <f>'1_PLANTILLA_MENSUAL'!ML150</f>
        <v/>
      </c>
      <c r="ML10" s="20">
        <f>'1_PLANTILLA_MENSUAL'!MM150</f>
        <v/>
      </c>
      <c r="MM10" s="20">
        <f>'1_PLANTILLA_MENSUAL'!MN150</f>
        <v/>
      </c>
      <c r="MN10" s="20">
        <f>'1_PLANTILLA_MENSUAL'!MO150</f>
        <v/>
      </c>
      <c r="MO10" s="20">
        <f>'1_PLANTILLA_MENSUAL'!MP150</f>
        <v/>
      </c>
      <c r="MP10" s="20">
        <f>'1_PLANTILLA_MENSUAL'!MQ150</f>
        <v/>
      </c>
      <c r="MQ10" s="20">
        <f>'1_PLANTILLA_MENSUAL'!MR150</f>
        <v/>
      </c>
      <c r="MR10" s="20">
        <f>'1_PLANTILLA_MENSUAL'!MS150</f>
        <v/>
      </c>
      <c r="MS10" s="20">
        <f>'1_PLANTILLA_MENSUAL'!MT150</f>
        <v/>
      </c>
      <c r="MT10" s="20">
        <f>'1_PLANTILLA_MENSUAL'!MU150</f>
        <v/>
      </c>
      <c r="MU10" s="20">
        <f>'1_PLANTILLA_MENSUAL'!MV150</f>
        <v/>
      </c>
      <c r="MV10" s="20">
        <f>'1_PLANTILLA_MENSUAL'!MW150</f>
        <v/>
      </c>
      <c r="MW10" s="20">
        <f>'1_PLANTILLA_MENSUAL'!MX150</f>
        <v/>
      </c>
      <c r="MX10" s="20">
        <f>'1_PLANTILLA_MENSUAL'!MY150</f>
        <v/>
      </c>
      <c r="MY10" s="20">
        <f>'1_PLANTILLA_MENSUAL'!MZ150</f>
        <v/>
      </c>
      <c r="MZ10" s="20">
        <f>'1_PLANTILLA_MENSUAL'!NA150</f>
        <v/>
      </c>
      <c r="NA10" s="20">
        <f>'1_PLANTILLA_MENSUAL'!NB150</f>
        <v/>
      </c>
      <c r="NB10" s="20">
        <f>'1_PLANTILLA_MENSUAL'!NC150</f>
        <v/>
      </c>
      <c r="NC10" s="20">
        <f>'1_PLANTILLA_MENSUAL'!ND150</f>
        <v/>
      </c>
      <c r="ND10" s="20">
        <f>'1_PLANTILLA_MENSUAL'!NE150</f>
        <v/>
      </c>
      <c r="NE10" s="20">
        <f>'1_PLANTILLA_MENSUAL'!NF150</f>
        <v/>
      </c>
      <c r="NF10" s="20">
        <f>'1_PLANTILLA_MENSUAL'!NG150</f>
        <v/>
      </c>
      <c r="NG10" s="20">
        <f>'1_PLANTILLA_MENSUAL'!NH150</f>
        <v/>
      </c>
      <c r="NH10" s="20">
        <f>'1_PLANTILLA_MENSUAL'!NI150</f>
        <v/>
      </c>
      <c r="NI10" s="20">
        <f>'1_PLANTILLA_MENSUAL'!NJ150</f>
        <v/>
      </c>
      <c r="NJ10" s="20">
        <f>'1_PLANTILLA_MENSUAL'!NK150</f>
        <v/>
      </c>
      <c r="NK10" s="20">
        <f>'1_PLANTILLA_MENSUAL'!NL150</f>
        <v/>
      </c>
      <c r="NL10" s="20">
        <f>'1_PLANTILLA_MENSUAL'!NM150</f>
        <v/>
      </c>
      <c r="NM10" s="20">
        <f>'1_PLANTILLA_MENSUAL'!NN150</f>
        <v/>
      </c>
      <c r="NN10" s="20">
        <f>'1_PLANTILLA_MENSUAL'!NO150</f>
        <v/>
      </c>
      <c r="NO10" s="20">
        <f>'1_PLANTILLA_MENSUAL'!NP150</f>
        <v/>
      </c>
      <c r="NP10" s="20">
        <f>'1_PLANTILLA_MENSUAL'!NQ150</f>
        <v/>
      </c>
      <c r="NQ10" s="20">
        <f>'1_PLANTILLA_MENSUAL'!NR150</f>
        <v/>
      </c>
      <c r="NR10" s="20">
        <f>'1_PLANTILLA_MENSUAL'!NS150</f>
        <v/>
      </c>
      <c r="NS10" s="20">
        <f>'1_PLANTILLA_MENSUAL'!NT150</f>
        <v/>
      </c>
      <c r="NT10" s="20">
        <f>'1_PLANTILLA_MENSUAL'!NU150</f>
        <v/>
      </c>
      <c r="NU10" s="20">
        <f>'1_PLANTILLA_MENSUAL'!NV150</f>
        <v/>
      </c>
      <c r="NV10" s="20">
        <f>'1_PLANTILLA_MENSUAL'!NW150</f>
        <v/>
      </c>
      <c r="NW10" s="20">
        <f>'1_PLANTILLA_MENSUAL'!NX150</f>
        <v/>
      </c>
      <c r="NX10" s="20">
        <f>'1_PLANTILLA_MENSUAL'!NY150</f>
        <v/>
      </c>
      <c r="NY10" s="20">
        <f>'1_PLANTILLA_MENSUAL'!NZ150</f>
        <v/>
      </c>
      <c r="NZ10" s="20">
        <f>'1_PLANTILLA_MENSUAL'!OA150</f>
        <v/>
      </c>
      <c r="OA10" s="20">
        <f>'1_PLANTILLA_MENSUAL'!OB150</f>
        <v/>
      </c>
      <c r="OB10" s="20">
        <f>'1_PLANTILLA_MENSUAL'!OC150</f>
        <v/>
      </c>
      <c r="OC10" s="20">
        <f>'1_PLANTILLA_MENSUAL'!OD150</f>
        <v/>
      </c>
      <c r="OD10" s="20">
        <f>'1_PLANTILLA_MENSUAL'!OE150</f>
        <v/>
      </c>
      <c r="OE10" s="20">
        <f>'1_PLANTILLA_MENSUAL'!OF150</f>
        <v/>
      </c>
      <c r="OF10" s="20">
        <f>'1_PLANTILLA_MENSUAL'!OG150</f>
        <v/>
      </c>
      <c r="OG10" s="20">
        <f>'1_PLANTILLA_MENSUAL'!OH150</f>
        <v/>
      </c>
      <c r="OH10" s="20">
        <f>'1_PLANTILLA_MENSUAL'!OI150</f>
        <v/>
      </c>
      <c r="OI10" s="20">
        <f>'1_PLANTILLA_MENSUAL'!OJ150</f>
        <v/>
      </c>
      <c r="OJ10" s="20">
        <f>'1_PLANTILLA_MENSUAL'!OK150</f>
        <v/>
      </c>
      <c r="OK10" s="20">
        <f>'1_PLANTILLA_MENSUAL'!OL150</f>
        <v/>
      </c>
      <c r="OL10" s="20">
        <f>'1_PLANTILLA_MENSUAL'!OM150</f>
        <v/>
      </c>
      <c r="OM10" s="20">
        <f>'1_PLANTILLA_MENSUAL'!ON150</f>
        <v/>
      </c>
      <c r="ON10" s="20">
        <f>'1_PLANTILLA_MENSUAL'!OO150</f>
        <v/>
      </c>
      <c r="OO10" s="20">
        <f>'1_PLANTILLA_MENSUAL'!OP150</f>
        <v/>
      </c>
      <c r="OP10" s="20">
        <f>'1_PLANTILLA_MENSUAL'!OQ150</f>
        <v/>
      </c>
      <c r="OQ10" s="20">
        <f>'1_PLANTILLA_MENSUAL'!OR150</f>
        <v/>
      </c>
      <c r="OR10" s="20">
        <f>'1_PLANTILLA_MENSUAL'!OS150</f>
        <v/>
      </c>
      <c r="OS10" s="20">
        <f>'1_PLANTILLA_MENSUAL'!OT150</f>
        <v/>
      </c>
      <c r="OT10" s="20">
        <f>'1_PLANTILLA_MENSUAL'!OU150</f>
        <v/>
      </c>
      <c r="OU10" s="20">
        <f>'1_PLANTILLA_MENSUAL'!OV150</f>
        <v/>
      </c>
      <c r="OV10" s="20">
        <f>'1_PLANTILLA_MENSUAL'!OW150</f>
        <v/>
      </c>
      <c r="OW10" s="20">
        <f>'1_PLANTILLA_MENSUAL'!OX150</f>
        <v/>
      </c>
      <c r="OX10" s="20">
        <f>'1_PLANTILLA_MENSUAL'!OY150</f>
        <v/>
      </c>
      <c r="OY10" s="20">
        <f>'1_PLANTILLA_MENSUAL'!OZ150</f>
        <v/>
      </c>
      <c r="OZ10" s="20">
        <f>'1_PLANTILLA_MENSUAL'!PA150</f>
        <v/>
      </c>
      <c r="PA10" s="20">
        <f>'1_PLANTILLA_MENSUAL'!PB150</f>
        <v/>
      </c>
      <c r="PB10" s="20">
        <f>'1_PLANTILLA_MENSUAL'!PC150</f>
        <v/>
      </c>
      <c r="PC10" s="20">
        <f>'1_PLANTILLA_MENSUAL'!PD150</f>
        <v/>
      </c>
      <c r="PD10" s="20">
        <f>'1_PLANTILLA_MENSUAL'!PE150</f>
        <v/>
      </c>
      <c r="PE10" s="20">
        <f>'1_PLANTILLA_MENSUAL'!PF150</f>
        <v/>
      </c>
      <c r="PF10" s="20">
        <f>'1_PLANTILLA_MENSUAL'!PG150</f>
        <v/>
      </c>
      <c r="PG10" s="20">
        <f>'1_PLANTILLA_MENSUAL'!PH150</f>
        <v/>
      </c>
      <c r="PH10" s="20">
        <f>'1_PLANTILLA_MENSUAL'!PI150</f>
        <v/>
      </c>
      <c r="PI10" s="20">
        <f>'1_PLANTILLA_MENSUAL'!PJ150</f>
        <v/>
      </c>
      <c r="PJ10" s="20">
        <f>'1_PLANTILLA_MENSUAL'!PK150</f>
        <v/>
      </c>
      <c r="PK10" s="20">
        <f>'1_PLANTILLA_MENSUAL'!PL150</f>
        <v/>
      </c>
      <c r="PL10" s="20">
        <f>'1_PLANTILLA_MENSUAL'!PM150</f>
        <v/>
      </c>
      <c r="PM10" s="20">
        <f>'1_PLANTILLA_MENSUAL'!PN150</f>
        <v/>
      </c>
      <c r="PN10" s="20">
        <f>ANP10</f>
        <v/>
      </c>
      <c r="PO10" s="20">
        <f>ANQ10</f>
        <v/>
      </c>
      <c r="PP10" s="20">
        <f>ANR10</f>
        <v/>
      </c>
      <c r="PQ10" s="20">
        <f>ANS10</f>
        <v/>
      </c>
      <c r="PR10" s="20">
        <f>ANT10</f>
        <v/>
      </c>
      <c r="PS10" s="20">
        <f>ANU10</f>
        <v/>
      </c>
      <c r="PT10" s="20">
        <f>ANV10</f>
        <v/>
      </c>
      <c r="PU10" s="20">
        <f>ANW10</f>
        <v/>
      </c>
      <c r="PV10" s="20">
        <f>ANX10</f>
        <v/>
      </c>
      <c r="PW10" s="20">
        <f>'1_PLANTILLA_MENSUAL'!PX150</f>
        <v/>
      </c>
      <c r="PX10" s="20">
        <f>'1_PLANTILLA_MENSUAL'!PY150</f>
        <v/>
      </c>
      <c r="PY10" s="20">
        <f>'1_PLANTILLA_MENSUAL'!PZ150</f>
        <v/>
      </c>
      <c r="PZ10" s="20">
        <f>'1_PLANTILLA_MENSUAL'!QA150</f>
        <v/>
      </c>
      <c r="QA10" s="20">
        <f>'1_PLANTILLA_MENSUAL'!QB150</f>
        <v/>
      </c>
      <c r="QB10" s="20">
        <f>'1_PLANTILLA_MENSUAL'!QC150</f>
        <v/>
      </c>
      <c r="QC10" s="20">
        <f>'1_PLANTILLA_MENSUAL'!QD150</f>
        <v/>
      </c>
      <c r="QD10" s="20">
        <f>'1_PLANTILLA_MENSUAL'!QE150</f>
        <v/>
      </c>
      <c r="QE10" s="20">
        <f>'1_PLANTILLA_MENSUAL'!QF150</f>
        <v/>
      </c>
      <c r="QF10" s="20">
        <f>'1_PLANTILLA_MENSUAL'!QG150</f>
        <v/>
      </c>
      <c r="QG10" s="20">
        <f>'1_PLANTILLA_MENSUAL'!QH150</f>
        <v/>
      </c>
      <c r="QH10" s="20">
        <f>'1_PLANTILLA_MENSUAL'!QI150</f>
        <v/>
      </c>
      <c r="QI10" s="20">
        <f>'1_PLANTILLA_MENSUAL'!QJ150</f>
        <v/>
      </c>
      <c r="QJ10" s="20">
        <f>'1_PLANTILLA_MENSUAL'!QK150</f>
        <v/>
      </c>
      <c r="QK10" s="20">
        <f>'1_PLANTILLA_MENSUAL'!QL150</f>
        <v/>
      </c>
      <c r="QL10" s="20">
        <f>'1_PLANTILLA_MENSUAL'!QM150</f>
        <v/>
      </c>
      <c r="QM10" s="20">
        <f>'1_PLANTILLA_MENSUAL'!QN150</f>
        <v/>
      </c>
      <c r="QN10" s="20">
        <f>'1_PLANTILLA_MENSUAL'!QO150</f>
        <v/>
      </c>
      <c r="QO10" s="20">
        <f>'1_PLANTILLA_MENSUAL'!QP150</f>
        <v/>
      </c>
      <c r="QP10" s="20">
        <f>'1_PLANTILLA_MENSUAL'!QQ150</f>
        <v/>
      </c>
      <c r="QQ10" s="20">
        <f>'1_PLANTILLA_MENSUAL'!QR150</f>
        <v/>
      </c>
      <c r="QR10" s="20">
        <f>'1_PLANTILLA_MENSUAL'!QS150</f>
        <v/>
      </c>
      <c r="QS10" s="20">
        <f>'1_PLANTILLA_MENSUAL'!QT150</f>
        <v/>
      </c>
      <c r="QT10" s="20">
        <f>'1_PLANTILLA_MENSUAL'!QU150</f>
        <v/>
      </c>
      <c r="QU10" s="20">
        <f>'1_PLANTILLA_MENSUAL'!QV150</f>
        <v/>
      </c>
      <c r="QV10" s="20">
        <f>'1_PLANTILLA_MENSUAL'!QW150</f>
        <v/>
      </c>
      <c r="QW10" s="20">
        <f>'1_PLANTILLA_MENSUAL'!QX150</f>
        <v/>
      </c>
      <c r="QX10" s="20">
        <f>'1_PLANTILLA_MENSUAL'!QY150</f>
        <v/>
      </c>
      <c r="QY10" s="20">
        <f>'1_PLANTILLA_MENSUAL'!QZ150</f>
        <v/>
      </c>
      <c r="QZ10" s="20">
        <f>'1_PLANTILLA_MENSUAL'!RA150</f>
        <v/>
      </c>
      <c r="RA10" s="20">
        <f>'1_PLANTILLA_MENSUAL'!RB150</f>
        <v/>
      </c>
      <c r="RB10" s="20">
        <f>'1_PLANTILLA_MENSUAL'!RC150</f>
        <v/>
      </c>
      <c r="RC10" s="20">
        <f>'1_PLANTILLA_MENSUAL'!RD150</f>
        <v/>
      </c>
      <c r="RD10" s="20">
        <f>'1_PLANTILLA_MENSUAL'!RE150</f>
        <v/>
      </c>
      <c r="RE10" s="389">
        <f>'2_MERCADO_PRIVADO'!E150</f>
        <v/>
      </c>
      <c r="RF10" s="389">
        <f>'2_MERCADO_PRIVADO'!F150</f>
        <v/>
      </c>
      <c r="RG10" s="389">
        <f>'2_MERCADO_PRIVADO'!G150</f>
        <v/>
      </c>
      <c r="RH10" s="389">
        <f>'2_MERCADO_PRIVADO'!H150</f>
        <v/>
      </c>
      <c r="RI10" s="389">
        <f>'2_MERCADO_PRIVADO'!I150</f>
        <v/>
      </c>
      <c r="RJ10" s="389">
        <f>'2_MERCADO_PRIVADO'!J150</f>
        <v/>
      </c>
      <c r="RK10" s="389">
        <f>'2_MERCADO_PRIVADO'!K150</f>
        <v/>
      </c>
      <c r="RL10" s="389">
        <f>'2_MERCADO_PRIVADO'!L150</f>
        <v/>
      </c>
      <c r="RM10" s="389">
        <f>'2_MERCADO_PRIVADO'!M150</f>
        <v/>
      </c>
      <c r="RN10" s="389">
        <f>'2_MERCADO_PRIVADO'!N150</f>
        <v/>
      </c>
      <c r="RO10" s="389">
        <f>'2_MERCADO_PRIVADO'!O150</f>
        <v/>
      </c>
      <c r="RP10" s="389">
        <f>'2_MERCADO_PRIVADO'!P150</f>
        <v/>
      </c>
      <c r="RQ10" s="389">
        <f>'2_MERCADO_PRIVADO'!Q150</f>
        <v/>
      </c>
      <c r="RR10" s="389">
        <f>'2_MERCADO_PRIVADO'!R150</f>
        <v/>
      </c>
      <c r="RS10" s="389">
        <f>'2_MERCADO_PRIVADO'!S150</f>
        <v/>
      </c>
      <c r="RT10" s="389">
        <f>'2_MERCADO_PRIVADO'!T150</f>
        <v/>
      </c>
      <c r="RU10" s="389">
        <f>'2_MERCADO_PRIVADO'!U150</f>
        <v/>
      </c>
      <c r="RV10" s="389">
        <f>'2_MERCADO_PRIVADO'!V150</f>
        <v/>
      </c>
      <c r="RW10" s="389">
        <f>'2_MERCADO_PRIVADO'!W150</f>
        <v/>
      </c>
      <c r="RX10" s="389">
        <f>'2_MERCADO_PRIVADO'!X150</f>
        <v/>
      </c>
      <c r="RY10" s="389">
        <f>'2_MERCADO_PRIVADO'!Y150</f>
        <v/>
      </c>
      <c r="RZ10" s="389">
        <f>'2_MERCADO_PRIVADO'!Z150</f>
        <v/>
      </c>
      <c r="SA10" s="389">
        <f>'2_MERCADO_PRIVADO'!AA150</f>
        <v/>
      </c>
      <c r="SB10" s="389">
        <f>'2_MERCADO_PRIVADO'!AB150</f>
        <v/>
      </c>
      <c r="SC10" s="389">
        <f>'2_MERCADO_PRIVADO'!AC150</f>
        <v/>
      </c>
      <c r="SD10" s="389">
        <f>'2_MERCADO_PRIVADO'!AD150</f>
        <v/>
      </c>
      <c r="SE10" s="389">
        <f>'2_MERCADO_PRIVADO'!AE150</f>
        <v/>
      </c>
      <c r="SF10" s="389">
        <f>'2_MERCADO_PRIVADO'!AF150</f>
        <v/>
      </c>
      <c r="SG10" s="389">
        <f>'2_MERCADO_PRIVADO'!AG150</f>
        <v/>
      </c>
      <c r="SH10" s="389">
        <f>'2_MERCADO_PRIVADO'!AH150</f>
        <v/>
      </c>
      <c r="SI10" s="389">
        <f>'2_MERCADO_PRIVADO'!AI150</f>
        <v/>
      </c>
      <c r="SJ10" s="389">
        <f>'2_MERCADO_PRIVADO'!AJ150</f>
        <v/>
      </c>
      <c r="SK10" s="389">
        <f>'2_MERCADO_PRIVADO'!AK150</f>
        <v/>
      </c>
      <c r="SL10" s="389">
        <f>'2_MERCADO_PRIVADO'!AL150</f>
        <v/>
      </c>
      <c r="SM10" s="389">
        <f>'2_MERCADO_PRIVADO'!AM150</f>
        <v/>
      </c>
      <c r="SN10" s="389">
        <f>'2_MERCADO_PRIVADO'!AN150</f>
        <v/>
      </c>
      <c r="SO10" s="389">
        <f>'2_MERCADO_PRIVADO'!AO150</f>
        <v/>
      </c>
      <c r="SP10" s="389">
        <f>'2_MERCADO_PRIVADO'!AP150</f>
        <v/>
      </c>
      <c r="SQ10" s="389">
        <f>'2_MERCADO_PRIVADO'!AQ150</f>
        <v/>
      </c>
      <c r="SR10" s="389">
        <f>'2_MERCADO_PRIVADO'!AR150</f>
        <v/>
      </c>
      <c r="SS10" s="389">
        <f>'2_MERCADO_PRIVADO'!AS150</f>
        <v/>
      </c>
      <c r="ST10" s="389">
        <f>'2_MERCADO_PRIVADO'!AT150</f>
        <v/>
      </c>
      <c r="SU10" s="389">
        <f>'2_MERCADO_PRIVADO'!AU150</f>
        <v/>
      </c>
      <c r="SV10" s="389">
        <f>'2_MERCADO_PRIVADO'!AV150</f>
        <v/>
      </c>
      <c r="SW10" s="389">
        <f>'2_MERCADO_PRIVADO'!AW150</f>
        <v/>
      </c>
      <c r="SX10" s="389">
        <f>'2_MERCADO_PRIVADO'!AX150</f>
        <v/>
      </c>
      <c r="SY10" s="389">
        <f>'2_MERCADO_PRIVADO'!AY150</f>
        <v/>
      </c>
      <c r="SZ10" s="389">
        <f>'2_MERCADO_PRIVADO'!AZ150</f>
        <v/>
      </c>
      <c r="TA10" s="389">
        <f>'2_MERCADO_PRIVADO'!BA150</f>
        <v/>
      </c>
      <c r="TB10" s="389">
        <f>'2_MERCADO_PRIVADO'!BB150</f>
        <v/>
      </c>
      <c r="TC10" s="389">
        <f>'2_MERCADO_PRIVADO'!BC150</f>
        <v/>
      </c>
      <c r="TD10" s="389">
        <f>'2_MERCADO_PRIVADO'!BD150</f>
        <v/>
      </c>
      <c r="TE10" s="389">
        <f>'2_MERCADO_PRIVADO'!BE150</f>
        <v/>
      </c>
      <c r="TF10" s="389">
        <f>'2_MERCADO_PRIVADO'!BF150</f>
        <v/>
      </c>
      <c r="TG10" s="389">
        <f>'2_MERCADO_PRIVADO'!BG150</f>
        <v/>
      </c>
      <c r="TH10" s="389">
        <f>'2_MERCADO_PRIVADO'!BH150</f>
        <v/>
      </c>
      <c r="TI10" s="389">
        <f>'2_MERCADO_PRIVADO'!BI150</f>
        <v/>
      </c>
      <c r="TJ10" s="389">
        <f>'2_MERCADO_PRIVADO'!BJ150</f>
        <v/>
      </c>
      <c r="TK10" s="389">
        <f>'2_MERCADO_PRIVADO'!BK150</f>
        <v/>
      </c>
      <c r="TL10" s="389">
        <f>'2_MERCADO_PRIVADO'!BL150</f>
        <v/>
      </c>
      <c r="TM10" s="389">
        <f>'2_MERCADO_PRIVADO'!BM150</f>
        <v/>
      </c>
      <c r="TN10" s="389">
        <f>'2_MERCADO_PRIVADO'!BN150</f>
        <v/>
      </c>
      <c r="TO10" s="389">
        <f>'2_MERCADO_PRIVADO'!BO150</f>
        <v/>
      </c>
      <c r="TP10" s="389">
        <f>'2_MERCADO_PRIVADO'!BP150</f>
        <v/>
      </c>
      <c r="TQ10" s="389">
        <f>'2_MERCADO_PRIVADO'!BQ150</f>
        <v/>
      </c>
      <c r="TR10" s="389">
        <f>'2_MERCADO_PRIVADO'!BR150</f>
        <v/>
      </c>
      <c r="TS10" s="389">
        <f>'2_MERCADO_PRIVADO'!BS150</f>
        <v/>
      </c>
      <c r="TT10" s="389">
        <f>'2_MERCADO_PRIVADO'!BT150</f>
        <v/>
      </c>
      <c r="TU10" s="389">
        <f>'2_MERCADO_PRIVADO'!BU150</f>
        <v/>
      </c>
      <c r="TV10" s="389">
        <f>'2_MERCADO_PRIVADO'!BV150</f>
        <v/>
      </c>
      <c r="TW10" s="389">
        <f>'2_MERCADO_PRIVADO'!BW150</f>
        <v/>
      </c>
      <c r="TX10" s="389">
        <f>'2_MERCADO_PRIVADO'!BX150</f>
        <v/>
      </c>
      <c r="TY10" s="389">
        <f>'2_MERCADO_PRIVADO'!BY150</f>
        <v/>
      </c>
      <c r="TZ10" s="389">
        <f>'2_MERCADO_PRIVADO'!BZ150</f>
        <v/>
      </c>
      <c r="UA10" s="389">
        <f>'2_MERCADO_PRIVADO'!CA150</f>
        <v/>
      </c>
      <c r="UB10" s="389">
        <f>'2_MERCADO_PRIVADO'!CB150</f>
        <v/>
      </c>
      <c r="UC10" s="389">
        <f>'2_MERCADO_PRIVADO'!CC150</f>
        <v/>
      </c>
      <c r="UD10" s="389">
        <f>'2_MERCADO_PRIVADO'!CD150</f>
        <v/>
      </c>
      <c r="UE10" s="389">
        <f>'2_MERCADO_PRIVADO'!CE150</f>
        <v/>
      </c>
      <c r="UF10" s="389">
        <f>'2_MERCADO_PRIVADO'!CF150</f>
        <v/>
      </c>
      <c r="UG10" s="389">
        <f>'2_MERCADO_PRIVADO'!CG150</f>
        <v/>
      </c>
      <c r="UH10" s="389">
        <f>'2_MERCADO_PRIVADO'!CH150</f>
        <v/>
      </c>
      <c r="UI10" s="389">
        <f>'2_MERCADO_PRIVADO'!CI150</f>
        <v/>
      </c>
      <c r="UJ10" s="389">
        <f>'2_MERCADO_PRIVADO'!CJ150</f>
        <v/>
      </c>
      <c r="UK10" s="389">
        <f>'2_MERCADO_PRIVADO'!CK150</f>
        <v/>
      </c>
      <c r="UL10" s="389">
        <f>'2_MERCADO_PRIVADO'!CL150</f>
        <v/>
      </c>
      <c r="UM10" s="389">
        <f>'2_MERCADO_PRIVADO'!CM150</f>
        <v/>
      </c>
      <c r="UN10" s="389">
        <f>'2_MERCADO_PRIVADO'!CN150</f>
        <v/>
      </c>
      <c r="UO10" s="389">
        <f>'2_MERCADO_PRIVADO'!CO150</f>
        <v/>
      </c>
      <c r="UP10" s="389">
        <f>'2_MERCADO_PRIVADO'!CP150</f>
        <v/>
      </c>
      <c r="UQ10" s="389">
        <f>'2_MERCADO_PRIVADO'!CQ150</f>
        <v/>
      </c>
      <c r="UR10" s="389">
        <f>'2_MERCADO_PRIVADO'!CR150</f>
        <v/>
      </c>
      <c r="US10" s="389">
        <f>'2_MERCADO_PRIVADO'!CS150</f>
        <v/>
      </c>
      <c r="UT10" s="389">
        <f>'2_MERCADO_PRIVADO'!CT150</f>
        <v/>
      </c>
      <c r="UU10" s="389">
        <f>'2_MERCADO_PRIVADO'!CU150</f>
        <v/>
      </c>
      <c r="UV10" s="389">
        <f>'2_MERCADO_PRIVADO'!CV150</f>
        <v/>
      </c>
      <c r="UW10" s="389">
        <f>'2_MERCADO_PRIVADO'!CW150</f>
        <v/>
      </c>
      <c r="UX10" s="389">
        <f>'2_MERCADO_PRIVADO'!CX150</f>
        <v/>
      </c>
      <c r="UY10" s="389">
        <f>'2_MERCADO_PRIVADO'!CY150</f>
        <v/>
      </c>
      <c r="UZ10" s="389">
        <f>'2_MERCADO_PRIVADO'!CZ150</f>
        <v/>
      </c>
      <c r="VA10" s="389">
        <f>'2_MERCADO_PRIVADO'!DA150</f>
        <v/>
      </c>
      <c r="VB10" s="389">
        <f>'2_MERCADO_PRIVADO'!DB150</f>
        <v/>
      </c>
      <c r="VC10" s="389">
        <f>'2_MERCADO_PRIVADO'!DC150</f>
        <v/>
      </c>
      <c r="VD10" s="389">
        <f>'2_MERCADO_PRIVADO'!DD150</f>
        <v/>
      </c>
      <c r="VE10" s="389">
        <f>'2_MERCADO_PRIVADO'!DE150</f>
        <v/>
      </c>
      <c r="VF10" s="389">
        <f>'2_MERCADO_PRIVADO'!DF150</f>
        <v/>
      </c>
      <c r="VG10" s="389">
        <f>'2_MERCADO_PRIVADO'!DG150</f>
        <v/>
      </c>
      <c r="VH10" s="389">
        <f>'2_MERCADO_PRIVADO'!DH150</f>
        <v/>
      </c>
      <c r="VI10" s="389">
        <f>'2_MERCADO_PRIVADO'!DI150</f>
        <v/>
      </c>
      <c r="VJ10" s="389">
        <f>'2_MERCADO_PRIVADO'!DJ150</f>
        <v/>
      </c>
      <c r="VK10" s="389">
        <f>'2_MERCADO_PRIVADO'!DK150</f>
        <v/>
      </c>
      <c r="VL10" s="389">
        <f>'2_MERCADO_PRIVADO'!DL150</f>
        <v/>
      </c>
      <c r="VM10" s="389">
        <f>'2_MERCADO_PRIVADO'!DM150</f>
        <v/>
      </c>
      <c r="VN10" s="389">
        <f>'2_MERCADO_PRIVADO'!DN150</f>
        <v/>
      </c>
      <c r="VO10" s="389">
        <f>'2_MERCADO_PRIVADO'!DO150</f>
        <v/>
      </c>
      <c r="VP10" s="389">
        <f>'2_MERCADO_PRIVADO'!DP150</f>
        <v/>
      </c>
      <c r="VQ10" s="389">
        <f>'2_MERCADO_PRIVADO'!DQ150</f>
        <v/>
      </c>
      <c r="VR10" s="389">
        <f>'2_MERCADO_PRIVADO'!DR150</f>
        <v/>
      </c>
      <c r="VS10" s="389">
        <f>'2_MERCADO_PRIVADO'!DS150</f>
        <v/>
      </c>
      <c r="VT10" s="389">
        <f>'2_MERCADO_PRIVADO'!DT150</f>
        <v/>
      </c>
      <c r="VU10" s="389">
        <f>'2_MERCADO_PRIVADO'!DU150</f>
        <v/>
      </c>
      <c r="VV10" s="389">
        <f>'2_MERCADO_PRIVADO'!DV150</f>
        <v/>
      </c>
      <c r="VW10" s="389">
        <f>'2_MERCADO_PRIVADO'!DW150</f>
        <v/>
      </c>
      <c r="VX10" s="389">
        <f>'2_MERCADO_PRIVADO'!DX150</f>
        <v/>
      </c>
      <c r="VY10" s="389">
        <f>'2_MERCADO_PRIVADO'!DY150</f>
        <v/>
      </c>
      <c r="VZ10" s="389">
        <f>'2_MERCADO_PRIVADO'!DZ150</f>
        <v/>
      </c>
      <c r="WA10" s="389">
        <f>'2_MERCADO_PRIVADO'!EA150</f>
        <v/>
      </c>
      <c r="WB10" s="389">
        <f>'2_MERCADO_PRIVADO'!EB150</f>
        <v/>
      </c>
      <c r="WC10" s="389">
        <f>'2_MERCADO_PRIVADO'!EC150</f>
        <v/>
      </c>
      <c r="WD10" s="389">
        <f>'2_MERCADO_PRIVADO'!ED150</f>
        <v/>
      </c>
      <c r="WE10" s="389">
        <f>'2_MERCADO_PRIVADO'!EE150</f>
        <v/>
      </c>
      <c r="WF10" s="389">
        <f>'2_MERCADO_PRIVADO'!EF150</f>
        <v/>
      </c>
      <c r="WG10" s="389">
        <f>'2_MERCADO_PRIVADO'!EG150</f>
        <v/>
      </c>
      <c r="WH10" s="389">
        <f>'2_MERCADO_PRIVADO'!EH150</f>
        <v/>
      </c>
      <c r="WI10" s="389">
        <f>'2_MERCADO_PRIVADO'!EI150</f>
        <v/>
      </c>
      <c r="WJ10" s="389">
        <f>'2_MERCADO_PRIVADO'!EJ150</f>
        <v/>
      </c>
      <c r="WK10" s="389">
        <f>'2_MERCADO_PRIVADO'!EK150</f>
        <v/>
      </c>
      <c r="WL10" s="389">
        <f>'2_MERCADO_PRIVADO'!EL150</f>
        <v/>
      </c>
      <c r="WM10" s="389">
        <f>'2_MERCADO_PRIVADO'!EM150</f>
        <v/>
      </c>
      <c r="WN10" s="389">
        <f>'2_MERCADO_PRIVADO'!EN150</f>
        <v/>
      </c>
      <c r="WO10" s="389">
        <f>'2_MERCADO_PRIVADO'!EO150</f>
        <v/>
      </c>
      <c r="WP10" s="389">
        <f>'2_MERCADO_PRIVADO'!EP150</f>
        <v/>
      </c>
      <c r="WQ10" s="389">
        <f>'2_MERCADO_PRIVADO'!EQ150</f>
        <v/>
      </c>
      <c r="WR10" s="389">
        <f>'2_MERCADO_PRIVADO'!ER150</f>
        <v/>
      </c>
      <c r="WS10" s="389">
        <f>'2_MERCADO_PRIVADO'!ES150</f>
        <v/>
      </c>
      <c r="WT10" s="389">
        <f>'2_MERCADO_PRIVADO'!ET150</f>
        <v/>
      </c>
      <c r="WU10" s="389">
        <f>'2_MERCADO_PRIVADO'!EU150</f>
        <v/>
      </c>
      <c r="WV10" s="389">
        <f>'2_MERCADO_PRIVADO'!EV150</f>
        <v/>
      </c>
      <c r="WW10" s="389">
        <f>'2_MERCADO_PRIVADO'!EW150</f>
        <v/>
      </c>
      <c r="WX10" s="389">
        <f>'2_MERCADO_PRIVADO'!EX150</f>
        <v/>
      </c>
      <c r="WY10" s="389">
        <f>'2_MERCADO_PRIVADO'!EY150</f>
        <v/>
      </c>
      <c r="WZ10" s="389">
        <f>'2_MERCADO_PRIVADO'!EZ150</f>
        <v/>
      </c>
      <c r="XA10" s="389">
        <f>'2_MERCADO_PRIVADO'!FA150</f>
        <v/>
      </c>
      <c r="XB10" s="389">
        <f>'2_MERCADO_PRIVADO'!FB150</f>
        <v/>
      </c>
      <c r="XC10" s="389">
        <f>'2_MERCADO_PRIVADO'!FC150</f>
        <v/>
      </c>
      <c r="XD10" s="389">
        <f>'2_MERCADO_PRIVADO'!FD150</f>
        <v/>
      </c>
      <c r="XE10" s="389">
        <f>'2_MERCADO_PRIVADO'!FE150</f>
        <v/>
      </c>
      <c r="XF10" s="389">
        <f>'2_MERCADO_PRIVADO'!FF150</f>
        <v/>
      </c>
      <c r="XG10" s="389">
        <f>'2_MERCADO_PRIVADO'!FG150</f>
        <v/>
      </c>
      <c r="XH10" s="389">
        <f>'2_MERCADO_PRIVADO'!FH150</f>
        <v/>
      </c>
      <c r="XI10" s="389">
        <f>'2_MERCADO_PRIVADO'!FI150</f>
        <v/>
      </c>
      <c r="XJ10" s="389">
        <f>'2_MERCADO_PRIVADO'!FJ150</f>
        <v/>
      </c>
      <c r="XK10" s="389">
        <f>'2_MERCADO_PRIVADO'!FK150</f>
        <v/>
      </c>
      <c r="XL10" s="389">
        <f>'2_MERCADO_PRIVADO'!FL150</f>
        <v/>
      </c>
      <c r="XM10" s="389">
        <f>'2_MERCADO_PRIVADO'!FM150</f>
        <v/>
      </c>
      <c r="XN10" s="389">
        <f>'2_MERCADO_PRIVADO'!FN150</f>
        <v/>
      </c>
      <c r="XO10" s="389">
        <f>'2_MERCADO_PRIVADO'!FO150</f>
        <v/>
      </c>
      <c r="XP10" s="389">
        <f>'2_MERCADO_PRIVADO'!FP150</f>
        <v/>
      </c>
      <c r="XQ10" s="389">
        <f>'2_MERCADO_PRIVADO'!FQ150</f>
        <v/>
      </c>
      <c r="XR10" s="389">
        <f>'2_MERCADO_PRIVADO'!FR150</f>
        <v/>
      </c>
      <c r="XS10" s="389">
        <f>'2_MERCADO_PRIVADO'!FS150</f>
        <v/>
      </c>
      <c r="XT10" s="389">
        <f>'2_MERCADO_PRIVADO'!FT150</f>
        <v/>
      </c>
      <c r="XU10" s="389">
        <f>'2_MERCADO_PRIVADO'!FU150</f>
        <v/>
      </c>
      <c r="XV10" s="389">
        <f>'2_MERCADO_PRIVADO'!FV150</f>
        <v/>
      </c>
      <c r="XW10" s="389">
        <f>'2_MERCADO_PRIVADO'!FZ150</f>
        <v/>
      </c>
      <c r="XX10" s="389">
        <f>'2_MERCADO_PRIVADO'!FW150</f>
        <v/>
      </c>
      <c r="XY10" s="389">
        <f>'2_MERCADO_PRIVADO'!FX150</f>
        <v/>
      </c>
      <c r="XZ10" s="389">
        <f>'2_MERCADO_PRIVADO'!FY150</f>
        <v/>
      </c>
      <c r="YA10" s="389">
        <f>'2_MERCADO_PRIVADO'!GA150</f>
        <v/>
      </c>
      <c r="YB10" s="389">
        <f>'2_MERCADO_PRIVADO'!GB150</f>
        <v/>
      </c>
      <c r="YC10" s="389">
        <f>'2_MERCADO_PRIVADO'!GC150</f>
        <v/>
      </c>
      <c r="YD10" s="389">
        <f>'2_MERCADO_PRIVADO'!GD150</f>
        <v/>
      </c>
      <c r="YE10" s="389">
        <f>'2_MERCADO_PRIVADO'!GE150</f>
        <v/>
      </c>
      <c r="YF10" s="389">
        <f>'2_MERCADO_PRIVADO'!GF150</f>
        <v/>
      </c>
      <c r="YG10" s="389">
        <f>'2_MERCADO_PRIVADO'!GG150</f>
        <v/>
      </c>
      <c r="YH10" s="389">
        <f>'2_MERCADO_PRIVADO'!GH150</f>
        <v/>
      </c>
      <c r="YI10" s="389">
        <f>'2_MERCADO_PRIVADO'!GI150</f>
        <v/>
      </c>
      <c r="YJ10" s="389">
        <f>'2_MERCADO_PRIVADO'!GJ150</f>
        <v/>
      </c>
      <c r="YK10" s="389">
        <f>'2_MERCADO_PRIVADO'!GK150</f>
        <v/>
      </c>
      <c r="YL10" s="389">
        <f>'2_MERCADO_PRIVADO'!GL150</f>
        <v/>
      </c>
      <c r="YM10" s="389">
        <f>'2_MERCADO_PRIVADO'!GM150</f>
        <v/>
      </c>
      <c r="YN10" s="389">
        <f>'2_MERCADO_PRIVADO'!GN150</f>
        <v/>
      </c>
      <c r="YO10" s="389">
        <f>'2_MERCADO_PRIVADO'!GO150</f>
        <v/>
      </c>
      <c r="YP10" s="389">
        <f>'2_MERCADO_PRIVADO'!GP150</f>
        <v/>
      </c>
      <c r="YQ10" s="389">
        <f>'2_MERCADO_PRIVADO'!GQ150</f>
        <v/>
      </c>
      <c r="YR10" s="389">
        <f>'2_MERCADO_PRIVADO'!GR150</f>
        <v/>
      </c>
      <c r="YS10" s="389">
        <f>'2_MERCADO_PRIVADO'!GS150</f>
        <v/>
      </c>
      <c r="YT10" s="389">
        <f>'2_MERCADO_PRIVADO'!GT150</f>
        <v/>
      </c>
      <c r="YU10" s="389">
        <f>'2_MERCADO_PRIVADO'!GU150</f>
        <v/>
      </c>
      <c r="YV10" s="389">
        <f>'2_MERCADO_PRIVADO'!GV150</f>
        <v/>
      </c>
      <c r="YW10" s="389">
        <f>'2_MERCADO_PRIVADO'!GW150</f>
        <v/>
      </c>
      <c r="YX10" s="389">
        <f>'2_MERCADO_PRIVADO'!GX150</f>
        <v/>
      </c>
      <c r="YY10" s="389">
        <f>'2_MERCADO_PRIVADO'!GY150</f>
        <v/>
      </c>
      <c r="YZ10" s="389">
        <f>'2_MERCADO_PRIVADO'!GZ150</f>
        <v/>
      </c>
      <c r="ZA10" s="389">
        <f>'2_MERCADO_PRIVADO'!HA150</f>
        <v/>
      </c>
      <c r="ZB10" s="389">
        <f>'2_MERCADO_PRIVADO'!HB150</f>
        <v/>
      </c>
      <c r="ZC10" s="389">
        <f>'2_MERCADO_PRIVADO'!HC150</f>
        <v/>
      </c>
      <c r="ZD10" s="389">
        <f>'2_MERCADO_PRIVADO'!HD150</f>
        <v/>
      </c>
      <c r="ZE10" s="389">
        <f>'2_MERCADO_PRIVADO'!HE150</f>
        <v/>
      </c>
      <c r="ZF10" s="389">
        <f>'2_MERCADO_PRIVADO'!HF150</f>
        <v/>
      </c>
      <c r="ZG10" s="389">
        <f>'2_MERCADO_PRIVADO'!HG150</f>
        <v/>
      </c>
      <c r="ZH10" s="389">
        <f>'2_MERCADO_PRIVADO'!HH150</f>
        <v/>
      </c>
      <c r="ZI10" s="389">
        <f>'2_MERCADO_PRIVADO'!HI150</f>
        <v/>
      </c>
      <c r="ZJ10" s="389">
        <f>'2_MERCADO_PRIVADO'!HJ150</f>
        <v/>
      </c>
      <c r="ZK10" s="389">
        <f>'2_MERCADO_PRIVADO'!HK150</f>
        <v/>
      </c>
      <c r="ZL10" s="389">
        <f>'2_MERCADO_PRIVADO'!HL150</f>
        <v/>
      </c>
      <c r="ZM10" s="389">
        <f>'2_MERCADO_PRIVADO'!HM150</f>
        <v/>
      </c>
      <c r="ZN10" s="389">
        <f>'2_MERCADO_PRIVADO'!HN150</f>
        <v/>
      </c>
      <c r="ZO10" s="389">
        <f>'2_MERCADO_PRIVADO'!HO150</f>
        <v/>
      </c>
      <c r="ZP10" s="389">
        <f>'2_MERCADO_PRIVADO'!HP150</f>
        <v/>
      </c>
      <c r="ZQ10" s="389">
        <f>'2_MERCADO_PRIVADO'!HQ150</f>
        <v/>
      </c>
      <c r="ZR10" s="389">
        <f>'2_MERCADO_PRIVADO'!HR150</f>
        <v/>
      </c>
      <c r="ZS10" s="389">
        <f>'2_MERCADO_PRIVADO'!HS150</f>
        <v/>
      </c>
      <c r="ZT10" s="389">
        <f>'2_MERCADO_PRIVADO'!HT150</f>
        <v/>
      </c>
      <c r="ZU10" s="389">
        <f>'2_MERCADO_PRIVADO'!HU150</f>
        <v/>
      </c>
      <c r="ZV10" s="389">
        <f>'2_MERCADO_PRIVADO'!HV150</f>
        <v/>
      </c>
      <c r="ZW10" s="389">
        <f>'2_MERCADO_PRIVADO'!HW150</f>
        <v/>
      </c>
      <c r="ZX10" s="389">
        <f>'2_MERCADO_PRIVADO'!HX150</f>
        <v/>
      </c>
      <c r="ZY10" s="389">
        <f>'2_MERCADO_PRIVADO'!HY150</f>
        <v/>
      </c>
      <c r="ZZ10" s="389">
        <f>'2_MERCADO_PRIVADO'!HZ150</f>
        <v/>
      </c>
      <c r="AAA10" s="389">
        <f>'2_MERCADO_PRIVADO'!IA150</f>
        <v/>
      </c>
      <c r="AAB10" s="389">
        <f>'2_MERCADO_PRIVADO'!IB150</f>
        <v/>
      </c>
      <c r="AAC10" s="389">
        <f>'2_MERCADO_PRIVADO'!IC150</f>
        <v/>
      </c>
      <c r="AAD10" s="389">
        <f>'2_MERCADO_PRIVADO'!ID150</f>
        <v/>
      </c>
      <c r="AAE10" s="389">
        <f>'2_MERCADO_PRIVADO'!IE150</f>
        <v/>
      </c>
      <c r="AAF10" s="389">
        <f>'2_MERCADO_PRIVADO'!IF150</f>
        <v/>
      </c>
      <c r="AAG10" s="389">
        <f>'2_MERCADO_PRIVADO'!IG150</f>
        <v/>
      </c>
      <c r="AAH10" s="389">
        <f>'2_MERCADO_PRIVADO'!IH150</f>
        <v/>
      </c>
      <c r="AAI10" s="389">
        <f>'2_MERCADO_PRIVADO'!II150</f>
        <v/>
      </c>
      <c r="AAJ10" s="389">
        <f>'2_MERCADO_PRIVADO'!IJ150</f>
        <v/>
      </c>
      <c r="AAK10" s="389">
        <f>'2_MERCADO_PRIVADO'!IK150</f>
        <v/>
      </c>
      <c r="AAL10" s="389">
        <f>'2_MERCADO_PRIVADO'!IL150</f>
        <v/>
      </c>
      <c r="AAM10" s="389">
        <f>'2_MERCADO_PRIVADO'!IM150</f>
        <v/>
      </c>
      <c r="AAN10" s="389">
        <f>'2_MERCADO_PRIVADO'!IN150</f>
        <v/>
      </c>
      <c r="AAO10" s="389">
        <f>'2_MERCADO_PRIVADO'!IO150</f>
        <v/>
      </c>
      <c r="AAP10" s="389">
        <f>'2_MERCADO_PRIVADO'!IP150</f>
        <v/>
      </c>
      <c r="AAQ10" s="389">
        <f>'2_MERCADO_PRIVADO'!IQ150</f>
        <v/>
      </c>
      <c r="AAR10" s="389">
        <f>'2_MERCADO_PRIVADO'!IR150</f>
        <v/>
      </c>
      <c r="AAS10" s="389">
        <f>'2_MERCADO_PRIVADO'!IS150</f>
        <v/>
      </c>
      <c r="AAT10" s="389">
        <f>'2_MERCADO_PRIVADO'!IT150</f>
        <v/>
      </c>
      <c r="AAU10" s="389">
        <f>'2_MERCADO_PRIVADO'!IU150</f>
        <v/>
      </c>
      <c r="AAV10" s="389">
        <f>'2_MERCADO_PRIVADO'!IV150</f>
        <v/>
      </c>
      <c r="AAW10" s="389">
        <f>'2_MERCADO_PRIVADO'!IW150</f>
        <v/>
      </c>
      <c r="AAX10" s="389">
        <f>'2_MERCADO_PRIVADO'!IX150</f>
        <v/>
      </c>
      <c r="AAY10" s="389">
        <f>'2_MERCADO_PRIVADO'!IY150</f>
        <v/>
      </c>
      <c r="AAZ10" s="389">
        <f>'2_MERCADO_PRIVADO'!IZ150</f>
        <v/>
      </c>
      <c r="ABA10" s="389">
        <f>'2_MERCADO_PRIVADO'!JA150</f>
        <v/>
      </c>
      <c r="ABB10" s="389">
        <f>'2_MERCADO_PRIVADO'!JB150</f>
        <v/>
      </c>
      <c r="ABC10" s="389">
        <f>'2_MERCADO_PRIVADO'!JC150</f>
        <v/>
      </c>
      <c r="ABD10" s="389">
        <f>'2_MERCADO_PRIVADO'!JD150</f>
        <v/>
      </c>
      <c r="ABE10" s="389">
        <f>'2_MERCADO_PRIVADO'!JE150</f>
        <v/>
      </c>
      <c r="ABF10" s="389">
        <f>'2_MERCADO_PRIVADO'!JF150</f>
        <v/>
      </c>
      <c r="ABG10" s="389">
        <f>'2_MERCADO_PRIVADO'!JG150</f>
        <v/>
      </c>
      <c r="ABH10" s="389">
        <f>'2_MERCADO_PRIVADO'!JH150</f>
        <v/>
      </c>
      <c r="ABI10" s="389">
        <f>'2_MERCADO_PRIVADO'!JI150</f>
        <v/>
      </c>
      <c r="ABJ10" s="389">
        <f>'2_MERCADO_PRIVADO'!JJ150</f>
        <v/>
      </c>
      <c r="ABK10" s="389">
        <f>'2_MERCADO_PRIVADO'!JK150</f>
        <v/>
      </c>
      <c r="ABL10" s="389">
        <f>'2_MERCADO_PRIVADO'!JL150</f>
        <v/>
      </c>
      <c r="ABM10" s="389">
        <f>'2_MERCADO_PRIVADO'!JM150</f>
        <v/>
      </c>
      <c r="ABN10" s="389">
        <f>'2_MERCADO_PRIVADO'!JN150</f>
        <v/>
      </c>
      <c r="ABO10" s="389">
        <f>'2_MERCADO_PRIVADO'!JO150</f>
        <v/>
      </c>
      <c r="ABP10" s="389">
        <f>'2_MERCADO_PRIVADO'!JP150</f>
        <v/>
      </c>
      <c r="ABQ10" s="389">
        <f>'2_MERCADO_PRIVADO'!JQ150</f>
        <v/>
      </c>
      <c r="ABR10" s="389">
        <f>'2_MERCADO_PRIVADO'!JR150</f>
        <v/>
      </c>
      <c r="ABS10" s="389">
        <f>'2_MERCADO_PRIVADO'!JS150</f>
        <v/>
      </c>
      <c r="ABT10" s="389">
        <f>'2_MERCADO_PRIVADO'!JT150</f>
        <v/>
      </c>
      <c r="ABU10" s="389">
        <f>'2_MERCADO_PRIVADO'!JU150</f>
        <v/>
      </c>
      <c r="ABV10" s="389">
        <f>'2_MERCADO_PRIVADO'!JV150</f>
        <v/>
      </c>
      <c r="ABW10" s="389">
        <f>'2_MERCADO_PRIVADO'!JW150</f>
        <v/>
      </c>
      <c r="ABX10" s="389">
        <f>'2_MERCADO_PRIVADO'!JX150</f>
        <v/>
      </c>
      <c r="ABY10" s="389">
        <f>'2_MERCADO_PRIVADO'!JY150</f>
        <v/>
      </c>
      <c r="ABZ10" s="389">
        <f>'2_MERCADO_PRIVADO'!JZ150</f>
        <v/>
      </c>
      <c r="ACA10" s="389">
        <f>'2_MERCADO_PRIVADO'!KA150</f>
        <v/>
      </c>
      <c r="ACB10" s="389">
        <f>'2_MERCADO_PRIVADO'!KB150</f>
        <v/>
      </c>
      <c r="ACC10" s="389">
        <f>'2_MERCADO_PRIVADO'!KC150</f>
        <v/>
      </c>
      <c r="ACD10" s="389">
        <f>'2_MERCADO_PRIVADO'!KD150</f>
        <v/>
      </c>
      <c r="ACE10" s="389">
        <f>'2_MERCADO_PRIVADO'!KE150</f>
        <v/>
      </c>
      <c r="ACF10" s="389">
        <f>'2_MERCADO_PRIVADO'!KF150</f>
        <v/>
      </c>
      <c r="ACG10" s="389">
        <f>'2_MERCADO_PRIVADO'!KG150</f>
        <v/>
      </c>
      <c r="ACH10" s="389">
        <f>'2_MERCADO_PRIVADO'!KH150</f>
        <v/>
      </c>
      <c r="ACI10" s="389">
        <f>'2_MERCADO_PRIVADO'!KI150</f>
        <v/>
      </c>
      <c r="ACJ10" s="389">
        <f>'2_MERCADO_PRIVADO'!KJ150</f>
        <v/>
      </c>
      <c r="ACK10" s="389">
        <f>'2_MERCADO_PRIVADO'!KK150</f>
        <v/>
      </c>
      <c r="ACL10" s="389">
        <f>'2_MERCADO_PRIVADO'!KL150</f>
        <v/>
      </c>
      <c r="ACM10" s="389">
        <f>'2_MERCADO_PRIVADO'!KM150</f>
        <v/>
      </c>
      <c r="ACN10" s="389">
        <f>'2_MERCADO_PRIVADO'!KN150</f>
        <v/>
      </c>
      <c r="ACO10" s="389">
        <f>'2_MERCADO_PRIVADO'!KO150</f>
        <v/>
      </c>
      <c r="ACP10" s="389">
        <f>'2_MERCADO_PRIVADO'!KP150</f>
        <v/>
      </c>
      <c r="ACQ10" s="389">
        <f>'2_MERCADO_PRIVADO'!KQ150</f>
        <v/>
      </c>
      <c r="ACR10" s="389">
        <f>'2_MERCADO_PRIVADO'!KR150</f>
        <v/>
      </c>
      <c r="ACS10" s="389">
        <f>'2_MERCADO_PRIVADO'!KS150</f>
        <v/>
      </c>
      <c r="ACT10" s="389">
        <f>'2_MERCADO_PRIVADO'!KT150</f>
        <v/>
      </c>
      <c r="ACU10" s="389">
        <f>'2_MERCADO_PRIVADO'!KU150</f>
        <v/>
      </c>
      <c r="ACV10" s="389">
        <f>'2_MERCADO_PRIVADO'!KV150</f>
        <v/>
      </c>
      <c r="ACW10" s="389">
        <f>'2_MERCADO_PRIVADO'!KW150</f>
        <v/>
      </c>
      <c r="ACX10" s="389">
        <f>'2_MERCADO_PRIVADO'!KX150</f>
        <v/>
      </c>
      <c r="ACY10" s="389">
        <f>'2_MERCADO_PRIVADO'!KY150</f>
        <v/>
      </c>
      <c r="ACZ10" s="389">
        <f>'2_MERCADO_PRIVADO'!KZ150</f>
        <v/>
      </c>
      <c r="ADA10" s="389">
        <f>'2_MERCADO_PRIVADO'!LA150</f>
        <v/>
      </c>
      <c r="ADB10" s="389">
        <f>'2_MERCADO_PRIVADO'!LB150</f>
        <v/>
      </c>
      <c r="ADC10" s="389">
        <f>'2_MERCADO_PRIVADO'!LC150</f>
        <v/>
      </c>
      <c r="ADD10" s="389">
        <f>'2_MERCADO_PRIVADO'!LD150</f>
        <v/>
      </c>
      <c r="ADE10" s="389">
        <f>'2_MERCADO_PRIVADO'!LE150</f>
        <v/>
      </c>
      <c r="ADF10" s="389">
        <f>'2_MERCADO_PRIVADO'!LF150</f>
        <v/>
      </c>
      <c r="ADG10" s="389">
        <f>'2_MERCADO_PRIVADO'!LG150</f>
        <v/>
      </c>
      <c r="ADH10" s="389">
        <f>'2_MERCADO_PRIVADO'!LH150</f>
        <v/>
      </c>
      <c r="ADI10" s="389">
        <f>'2_MERCADO_PRIVADO'!LI150</f>
        <v/>
      </c>
      <c r="ADJ10" s="389">
        <f>'2_MERCADO_PRIVADO'!LJ150</f>
        <v/>
      </c>
      <c r="ADK10" s="389">
        <f>'2_MERCADO_PRIVADO'!LK150</f>
        <v/>
      </c>
      <c r="ADL10" s="389">
        <f>'2_MERCADO_PRIVADO'!LL150</f>
        <v/>
      </c>
      <c r="ADM10" s="389">
        <f>'2_MERCADO_PRIVADO'!LM150</f>
        <v/>
      </c>
      <c r="ADN10" s="389">
        <f>'2_MERCADO_PRIVADO'!LN150</f>
        <v/>
      </c>
      <c r="ADO10" s="389">
        <f>'2_MERCADO_PRIVADO'!LO150</f>
        <v/>
      </c>
      <c r="ADP10" s="389">
        <f>'2_MERCADO_PRIVADO'!LP150</f>
        <v/>
      </c>
      <c r="ADQ10" s="389">
        <f>'2_MERCADO_PRIVADO'!LQ150</f>
        <v/>
      </c>
      <c r="ADR10" s="389">
        <f>'2_MERCADO_PRIVADO'!LR150</f>
        <v/>
      </c>
      <c r="ADS10" s="389">
        <f>'2_MERCADO_PRIVADO'!LS150</f>
        <v/>
      </c>
      <c r="ADT10" s="389">
        <f>'2_MERCADO_PRIVADO'!LT150</f>
        <v/>
      </c>
      <c r="ADU10" s="389">
        <f>'2_MERCADO_PRIVADO'!LU150</f>
        <v/>
      </c>
      <c r="ADV10" s="389">
        <f>'2_MERCADO_PRIVADO'!LV150</f>
        <v/>
      </c>
      <c r="ADW10" s="389">
        <f>'2_MERCADO_PRIVADO'!LW150</f>
        <v/>
      </c>
      <c r="ADX10" s="389">
        <f>'2_MERCADO_PRIVADO'!LX150</f>
        <v/>
      </c>
      <c r="ADY10" s="389">
        <f>'2_MERCADO_PRIVADO'!LY150</f>
        <v/>
      </c>
      <c r="ADZ10" s="389">
        <f>'2_MERCADO_PRIVADO'!LZ150</f>
        <v/>
      </c>
      <c r="AEA10" s="389">
        <f>'2_MERCADO_PRIVADO'!MA150</f>
        <v/>
      </c>
      <c r="AEB10" s="389">
        <f>'2_MERCADO_PRIVADO'!MB150</f>
        <v/>
      </c>
      <c r="AEC10" s="389">
        <f>'2_MERCADO_PRIVADO'!MC150</f>
        <v/>
      </c>
      <c r="AED10" s="389">
        <f>'2_MERCADO_PRIVADO'!MD150</f>
        <v/>
      </c>
      <c r="AEE10" s="389">
        <f>'2_MERCADO_PRIVADO'!ME150</f>
        <v/>
      </c>
      <c r="AEF10" s="389">
        <f>'2_MERCADO_PRIVADO'!MF150</f>
        <v/>
      </c>
      <c r="AEG10" s="389">
        <f>'2_MERCADO_PRIVADO'!MG150</f>
        <v/>
      </c>
      <c r="AEH10" s="389">
        <f>'2_MERCADO_PRIVADO'!MH150</f>
        <v/>
      </c>
      <c r="AEI10" s="389">
        <f>'2_MERCADO_PRIVADO'!MI150</f>
        <v/>
      </c>
      <c r="AEJ10" s="389">
        <f>'2_MERCADO_PRIVADO'!MJ150</f>
        <v/>
      </c>
      <c r="AEK10" s="389">
        <f>'2_MERCADO_PRIVADO'!MK150</f>
        <v/>
      </c>
      <c r="AEL10" s="389">
        <f>'2_MERCADO_PRIVADO'!ML150</f>
        <v/>
      </c>
      <c r="AEM10" s="389">
        <f>'2_MERCADO_PRIVADO'!MM150</f>
        <v/>
      </c>
      <c r="AEN10" s="389">
        <f>'2_MERCADO_PRIVADO'!MN150</f>
        <v/>
      </c>
      <c r="AEO10" s="389">
        <f>'2_MERCADO_PRIVADO'!MO150</f>
        <v/>
      </c>
      <c r="AEP10" s="389">
        <f>'2_MERCADO_PRIVADO'!MP150</f>
        <v/>
      </c>
      <c r="AEQ10" s="389">
        <f>'2_MERCADO_PRIVADO'!MQ150</f>
        <v/>
      </c>
      <c r="AER10" s="389">
        <f>'2_MERCADO_PRIVADO'!MR150</f>
        <v/>
      </c>
      <c r="AES10" s="389">
        <f>'2_MERCADO_PRIVADO'!MS150</f>
        <v/>
      </c>
      <c r="AET10" s="389">
        <f>'2_MERCADO_PRIVADO'!MT150</f>
        <v/>
      </c>
      <c r="AEU10" s="389">
        <f>'2_MERCADO_PRIVADO'!MU150</f>
        <v/>
      </c>
      <c r="AEV10" s="389">
        <f>'2_MERCADO_PRIVADO'!MV150</f>
        <v/>
      </c>
      <c r="AEW10" s="389">
        <f>'2_MERCADO_PRIVADO'!MW150</f>
        <v/>
      </c>
      <c r="AEX10" s="389">
        <f>'2_MERCADO_PRIVADO'!MX150</f>
        <v/>
      </c>
      <c r="AEY10" s="389">
        <f>'2_MERCADO_PRIVADO'!MY150</f>
        <v/>
      </c>
      <c r="AEZ10" s="389">
        <f>'2_MERCADO_PRIVADO'!MZ150</f>
        <v/>
      </c>
      <c r="AFA10" s="389">
        <f>'2_MERCADO_PRIVADO'!NA150</f>
        <v/>
      </c>
      <c r="AFB10" s="389">
        <f>'2_MERCADO_PRIVADO'!NB150</f>
        <v/>
      </c>
      <c r="AFC10" s="389">
        <f>'2_MERCADO_PRIVADO'!NC150</f>
        <v/>
      </c>
      <c r="AFD10" s="389">
        <f>'2_MERCADO_PRIVADO'!ND150</f>
        <v/>
      </c>
      <c r="AFE10" s="389">
        <f>'2_MERCADO_PRIVADO'!NE150</f>
        <v/>
      </c>
      <c r="AFF10" s="389">
        <f>'2_MERCADO_PRIVADO'!NF150</f>
        <v/>
      </c>
      <c r="AFG10" s="389">
        <f>'2_MERCADO_PRIVADO'!NG150</f>
        <v/>
      </c>
      <c r="AFH10" s="389">
        <f>'2_MERCADO_PRIVADO'!NH150</f>
        <v/>
      </c>
      <c r="AFI10" s="389">
        <f>'2_MERCADO_PRIVADO'!NI150</f>
        <v/>
      </c>
      <c r="AFJ10" s="389">
        <f>'2_MERCADO_PRIVADO'!NJ150</f>
        <v/>
      </c>
      <c r="AFK10" s="389">
        <f>'2_MERCADO_PRIVADO'!NK150</f>
        <v/>
      </c>
      <c r="AFL10" s="389">
        <f>'2_MERCADO_PRIVADO'!NL150</f>
        <v/>
      </c>
      <c r="AFM10" s="389">
        <f>'2_MERCADO_PRIVADO'!NM150</f>
        <v/>
      </c>
      <c r="AFN10" s="389">
        <f>'2_MERCADO_PRIVADO'!NN150</f>
        <v/>
      </c>
      <c r="AFO10" s="389">
        <f>'2_MERCADO_PRIVADO'!NO150</f>
        <v/>
      </c>
      <c r="AFP10" s="389">
        <f>'2_MERCADO_PRIVADO'!NP150</f>
        <v/>
      </c>
      <c r="AFQ10" s="389">
        <f>'2_MERCADO_PRIVADO'!NQ150</f>
        <v/>
      </c>
      <c r="AFR10" s="389">
        <f>'2_MERCADO_PRIVADO'!NR150</f>
        <v/>
      </c>
      <c r="AFS10" s="389">
        <f>'2_MERCADO_PRIVADO'!NS150</f>
        <v/>
      </c>
      <c r="AFT10" s="389">
        <f>'2_MERCADO_PRIVADO'!NT150</f>
        <v/>
      </c>
      <c r="AFU10" s="389">
        <f>'2_MERCADO_PRIVADO'!NU150</f>
        <v/>
      </c>
      <c r="AFV10" s="389">
        <f>'2_MERCADO_PRIVADO'!NV150</f>
        <v/>
      </c>
      <c r="AFW10" s="389">
        <f>'2_MERCADO_PRIVADO'!NW150</f>
        <v/>
      </c>
      <c r="AFX10" s="389">
        <f>'2_MERCADO_PRIVADO'!NX150</f>
        <v/>
      </c>
      <c r="AFY10" s="389">
        <f>'2_MERCADO_PRIVADO'!NY150</f>
        <v/>
      </c>
      <c r="AFZ10" s="389">
        <f>'2_MERCADO_PRIVADO'!NZ150</f>
        <v/>
      </c>
      <c r="AGA10" s="389">
        <f>'2_MERCADO_PRIVADO'!OA150</f>
        <v/>
      </c>
      <c r="AGB10" s="389">
        <f>'2_MERCADO_PRIVADO'!OB150</f>
        <v/>
      </c>
      <c r="AGC10" s="389">
        <f>'2_MERCADO_PRIVADO'!OC150</f>
        <v/>
      </c>
      <c r="AGD10" s="389">
        <f>'2_MERCADO_PRIVADO'!OD150</f>
        <v/>
      </c>
      <c r="AGE10" s="389">
        <f>'2_MERCADO_PRIVADO'!OE150</f>
        <v/>
      </c>
      <c r="AGF10" s="389">
        <f>'2_MERCADO_PRIVADO'!OF150</f>
        <v/>
      </c>
      <c r="AGG10" s="389">
        <f>'2_MERCADO_PRIVADO'!OG150</f>
        <v/>
      </c>
      <c r="AGH10" s="389">
        <f>'2_MERCADO_PRIVADO'!OH150</f>
        <v/>
      </c>
      <c r="AGI10" s="389">
        <f>'2_MERCADO_PRIVADO'!OI150</f>
        <v/>
      </c>
      <c r="AGJ10" s="389">
        <f>'2_MERCADO_PRIVADO'!OJ150</f>
        <v/>
      </c>
      <c r="AGK10" s="389">
        <f>'2_MERCADO_PRIVADO'!OK150</f>
        <v/>
      </c>
      <c r="AGL10" s="389">
        <f>'2_MERCADO_PRIVADO'!OL150</f>
        <v/>
      </c>
      <c r="AGM10" s="389">
        <f>'2_MERCADO_PRIVADO'!OM150</f>
        <v/>
      </c>
      <c r="AGN10" s="389">
        <f>'2_MERCADO_PRIVADO'!ON150</f>
        <v/>
      </c>
      <c r="AGO10" s="389">
        <f>'2_MERCADO_PRIVADO'!OO150</f>
        <v/>
      </c>
      <c r="AGP10" s="389">
        <f>'2_MERCADO_PRIVADO'!OP150</f>
        <v/>
      </c>
      <c r="AGQ10" s="389">
        <f>'2_MERCADO_PRIVADO'!OQ150</f>
        <v/>
      </c>
      <c r="AGR10" s="389">
        <f>'2_MERCADO_PRIVADO'!OR150</f>
        <v/>
      </c>
      <c r="AGS10" s="389">
        <f>'2_MERCADO_PRIVADO'!OS150</f>
        <v/>
      </c>
      <c r="AGT10" s="389">
        <f>'2_MERCADO_PRIVADO'!OT150</f>
        <v/>
      </c>
      <c r="AGU10" s="389">
        <f>'2_MERCADO_PRIVADO'!OU150</f>
        <v/>
      </c>
      <c r="AGV10" s="389">
        <f>'2_MERCADO_PRIVADO'!OV150</f>
        <v/>
      </c>
      <c r="AGW10" s="389">
        <f>'2_MERCADO_PRIVADO'!OW150</f>
        <v/>
      </c>
      <c r="AGX10" s="389">
        <f>'2_MERCADO_PRIVADO'!OX150</f>
        <v/>
      </c>
      <c r="AGY10" s="389">
        <f>'2_MERCADO_PRIVADO'!OY150</f>
        <v/>
      </c>
      <c r="AGZ10" s="389">
        <f>'2_MERCADO_PRIVADO'!OZ150</f>
        <v/>
      </c>
      <c r="AHA10" s="389">
        <f>'2_MERCADO_PRIVADO'!PA150</f>
        <v/>
      </c>
      <c r="AHB10" s="389">
        <f>'2_MERCADO_PRIVADO'!PB150</f>
        <v/>
      </c>
      <c r="AHC10" s="389">
        <f>'2_MERCADO_PRIVADO'!PC150</f>
        <v/>
      </c>
      <c r="AHD10" s="389">
        <f>'2_MERCADO_PRIVADO'!PD150</f>
        <v/>
      </c>
      <c r="AHE10" s="389">
        <f>'2_MERCADO_PRIVADO'!PE150</f>
        <v/>
      </c>
      <c r="AHF10" s="389">
        <f>'2_MERCADO_PRIVADO'!PF150</f>
        <v/>
      </c>
      <c r="AHG10" s="389">
        <f>'2_MERCADO_PRIVADO'!PG150</f>
        <v/>
      </c>
      <c r="AHH10" s="389">
        <f>'2_MERCADO_PRIVADO'!PH150</f>
        <v/>
      </c>
      <c r="AHI10" s="389">
        <f>'2_MERCADO_PRIVADO'!PI150</f>
        <v/>
      </c>
      <c r="AHJ10" s="389">
        <f>'2_MERCADO_PRIVADO'!PJ150</f>
        <v/>
      </c>
      <c r="AHK10" s="389">
        <f>'2_MERCADO_PRIVADO'!PK150</f>
        <v/>
      </c>
      <c r="AHL10" s="389">
        <f>'2_MERCADO_PRIVADO'!PL150</f>
        <v/>
      </c>
      <c r="AHM10" s="389">
        <f>'2_MERCADO_PRIVADO'!PM150</f>
        <v/>
      </c>
      <c r="AHN10" s="389">
        <f>'2_MERCADO_PRIVADO'!PN150</f>
        <v/>
      </c>
      <c r="AHO10" s="389">
        <f>'2_MERCADO_PRIVADO'!PO150</f>
        <v/>
      </c>
      <c r="AHP10" s="389">
        <f>'2_MERCADO_PRIVADO'!PP150</f>
        <v/>
      </c>
      <c r="AHQ10" s="389">
        <f>'2_MERCADO_PRIVADO'!PQ150</f>
        <v/>
      </c>
      <c r="AHR10" s="389">
        <f>'2_MERCADO_PRIVADO'!PR150</f>
        <v/>
      </c>
      <c r="AHS10" s="389">
        <f>'2_MERCADO_PRIVADO'!PS150</f>
        <v/>
      </c>
      <c r="AHT10" s="389">
        <f>'2_MERCADO_PRIVADO'!PT150</f>
        <v/>
      </c>
      <c r="AHU10" s="389">
        <f>'2_MERCADO_PRIVADO'!PU150</f>
        <v/>
      </c>
      <c r="AHV10" s="389">
        <f>'2_MERCADO_PRIVADO'!PV150</f>
        <v/>
      </c>
      <c r="AHW10" s="389">
        <f>'2_MERCADO_PRIVADO'!PW150</f>
        <v/>
      </c>
      <c r="AHX10" s="389">
        <f>'2_MERCADO_PRIVADO'!PX150</f>
        <v/>
      </c>
      <c r="AHY10" s="389">
        <f>'2_MERCADO_PRIVADO'!PY150</f>
        <v/>
      </c>
      <c r="AHZ10" s="389">
        <f>'2_MERCADO_PRIVADO'!PZ150</f>
        <v/>
      </c>
      <c r="AIA10" s="389">
        <f>'2_MERCADO_PRIVADO'!QA150</f>
        <v/>
      </c>
      <c r="AIB10" s="389">
        <f>'2_MERCADO_PRIVADO'!QB150</f>
        <v/>
      </c>
      <c r="AIC10" s="389">
        <f>'2_MERCADO_PRIVADO'!QC150</f>
        <v/>
      </c>
      <c r="AID10" s="389">
        <f>'2_MERCADO_PRIVADO'!QD150</f>
        <v/>
      </c>
      <c r="AIE10" s="389">
        <f>'2_MERCADO_PRIVADO'!QE150</f>
        <v/>
      </c>
      <c r="AIF10" s="389">
        <f>'2_MERCADO_PRIVADO'!QF150</f>
        <v/>
      </c>
      <c r="AIG10" s="389">
        <f>'2_MERCADO_PRIVADO'!QG150</f>
        <v/>
      </c>
      <c r="AIH10" s="389">
        <f>'2_MERCADO_PRIVADO'!QH150</f>
        <v/>
      </c>
      <c r="AII10" s="389">
        <f>'2_MERCADO_PRIVADO'!QI150</f>
        <v/>
      </c>
      <c r="AIJ10" s="389">
        <f>'2_MERCADO_PRIVADO'!QJ150</f>
        <v/>
      </c>
      <c r="AIK10" s="389">
        <f>'2_MERCADO_PRIVADO'!QK150</f>
        <v/>
      </c>
      <c r="AIL10" s="389">
        <f>'2_MERCADO_PRIVADO'!QL150</f>
        <v/>
      </c>
      <c r="AIM10" s="389">
        <f>'2_MERCADO_PRIVADO'!QM150</f>
        <v/>
      </c>
      <c r="AIN10" s="389">
        <f>'2_MERCADO_PRIVADO'!QN150</f>
        <v/>
      </c>
      <c r="AIO10" s="389">
        <f>'2_MERCADO_PRIVADO'!QO150</f>
        <v/>
      </c>
      <c r="AIP10" s="389">
        <f>'2_MERCADO_PRIVADO'!QP150</f>
        <v/>
      </c>
      <c r="AIQ10" s="389">
        <f>'2_MERCADO_PRIVADO'!QQ150</f>
        <v/>
      </c>
      <c r="AIR10" s="389">
        <f>'2_MERCADO_PRIVADO'!QR150</f>
        <v/>
      </c>
      <c r="AIS10" s="389">
        <f>'2_MERCADO_PRIVADO'!QS150</f>
        <v/>
      </c>
      <c r="AIT10" s="389">
        <f>'2_MERCADO_PRIVADO'!QT150</f>
        <v/>
      </c>
      <c r="AIU10" s="389">
        <f>'2_MERCADO_PRIVADO'!QU150</f>
        <v/>
      </c>
      <c r="AIV10" s="389">
        <f>'2_MERCADO_PRIVADO'!QV150</f>
        <v/>
      </c>
      <c r="AIW10" s="389">
        <f>'2_MERCADO_PRIVADO'!QW150</f>
        <v/>
      </c>
      <c r="AIX10" s="389">
        <f>'2_MERCADO_PRIVADO'!QX150</f>
        <v/>
      </c>
      <c r="AIY10" s="389">
        <f>'2_MERCADO_PRIVADO'!QY150</f>
        <v/>
      </c>
      <c r="AIZ10" s="389">
        <f>'2_MERCADO_PRIVADO'!QZ150</f>
        <v/>
      </c>
      <c r="AJA10" s="389">
        <f>'2_MERCADO_PRIVADO'!RA150</f>
        <v/>
      </c>
      <c r="AJB10" s="389">
        <f>'2_MERCADO_PRIVADO'!RB150</f>
        <v/>
      </c>
      <c r="AJC10" s="389">
        <f>'2_MERCADO_PRIVADO'!RC150</f>
        <v/>
      </c>
      <c r="AJD10" s="389">
        <f>'2_MERCADO_PRIVADO'!RD150</f>
        <v/>
      </c>
      <c r="AJE10" s="389">
        <f>'2_MERCADO_PRIVADO'!RE150</f>
        <v/>
      </c>
      <c r="AJF10" s="389">
        <f>'2_MERCADO_PRIVADO'!RF150</f>
        <v/>
      </c>
      <c r="AJG10" s="389">
        <f>'2_MERCADO_PRIVADO'!RG150</f>
        <v/>
      </c>
      <c r="AJH10" s="389">
        <f>'2_MERCADO_PRIVADO'!RH150</f>
        <v/>
      </c>
      <c r="AJI10" s="389">
        <f>'2_MERCADO_PRIVADO'!RI150</f>
        <v/>
      </c>
      <c r="AJJ10" s="389">
        <f>'2_MERCADO_PRIVADO'!RJ150</f>
        <v/>
      </c>
      <c r="AJK10" s="389">
        <f>'2_MERCADO_PRIVADO'!RK150</f>
        <v/>
      </c>
      <c r="AJL10" s="389">
        <f>'2_MERCADO_PRIVADO'!RL150</f>
        <v/>
      </c>
      <c r="AJM10" s="389">
        <f>'2_MERCADO_PRIVADO'!RM150</f>
        <v/>
      </c>
      <c r="AJN10" s="389">
        <f>'2_MERCADO_PRIVADO'!RN150</f>
        <v/>
      </c>
      <c r="AJO10" s="389">
        <f>'2_MERCADO_PRIVADO'!RO150</f>
        <v/>
      </c>
      <c r="AJP10" s="389">
        <f>'2_MERCADO_PRIVADO'!RP150</f>
        <v/>
      </c>
      <c r="AJQ10" s="389">
        <f>'2_MERCADO_PRIVADO'!RQ150</f>
        <v/>
      </c>
      <c r="AJR10" s="389">
        <f>'2_MERCADO_PRIVADO'!RR150</f>
        <v/>
      </c>
      <c r="AJS10" s="389">
        <f>'2_MERCADO_PRIVADO'!RS150</f>
        <v/>
      </c>
      <c r="AJT10" s="389">
        <f>'2_MERCADO_PRIVADO'!RT150</f>
        <v/>
      </c>
      <c r="AJU10" s="389">
        <f>'2_MERCADO_PRIVADO'!RU150</f>
        <v/>
      </c>
      <c r="AJV10" s="389">
        <f>'2_MERCADO_PRIVADO'!RV150</f>
        <v/>
      </c>
      <c r="AJW10" s="389">
        <f>'2_MERCADO_PRIVADO'!RW150</f>
        <v/>
      </c>
      <c r="AJX10" s="389">
        <f>'2_MERCADO_PRIVADO'!RX150</f>
        <v/>
      </c>
      <c r="AJY10" s="389">
        <f>'2_MERCADO_PRIVADO'!RY150</f>
        <v/>
      </c>
      <c r="AJZ10" s="389">
        <f>'2_MERCADO_PRIVADO'!RZ150</f>
        <v/>
      </c>
      <c r="AKA10" s="389">
        <f>'2_MERCADO_PRIVADO'!SA150</f>
        <v/>
      </c>
      <c r="AKB10" s="389">
        <f>'2_MERCADO_PRIVADO'!SB150</f>
        <v/>
      </c>
      <c r="AKC10" s="389">
        <f>'2_MERCADO_PRIVADO'!SC150</f>
        <v/>
      </c>
      <c r="AKD10" s="389">
        <f>'2_MERCADO_PRIVADO'!SD150</f>
        <v/>
      </c>
      <c r="AKE10" s="389">
        <f>'2_MERCADO_PRIVADO'!SE150</f>
        <v/>
      </c>
      <c r="AKF10" s="389">
        <f>'2_MERCADO_PRIVADO'!SF150</f>
        <v/>
      </c>
      <c r="AKG10" s="389">
        <f>'2_MERCADO_PRIVADO'!SG150</f>
        <v/>
      </c>
      <c r="AKH10" s="389">
        <f>'2_MERCADO_PRIVADO'!SH150</f>
        <v/>
      </c>
      <c r="AKI10" s="389">
        <f>'2_MERCADO_PRIVADO'!SI150</f>
        <v/>
      </c>
      <c r="AKJ10" s="389">
        <f>'2_MERCADO_PRIVADO'!SJ150</f>
        <v/>
      </c>
      <c r="AKK10" s="389">
        <f>'2_MERCADO_PRIVADO'!SK150</f>
        <v/>
      </c>
      <c r="AKL10" s="389">
        <f>'2_MERCADO_PRIVADO'!SL150</f>
        <v/>
      </c>
      <c r="AKM10" s="389">
        <f>'2_MERCADO_PRIVADO'!SM150</f>
        <v/>
      </c>
      <c r="AKN10" s="389">
        <f>'2_MERCADO_PRIVADO'!SN150</f>
        <v/>
      </c>
      <c r="AKO10" s="389">
        <f>'2_MERCADO_PRIVADO'!SO150</f>
        <v/>
      </c>
      <c r="AKP10" s="389">
        <f>'2_MERCADO_PRIVADO'!SP150</f>
        <v/>
      </c>
      <c r="AKQ10" s="389">
        <f>'2_MERCADO_PRIVADO'!SQ150</f>
        <v/>
      </c>
      <c r="AKR10" s="389">
        <f>'2_MERCADO_PRIVADO'!SR150</f>
        <v/>
      </c>
      <c r="AKS10" s="389">
        <f>'2_MERCADO_PRIVADO'!SS150</f>
        <v/>
      </c>
      <c r="AKT10" s="389">
        <f>'2_MERCADO_PRIVADO'!ST150</f>
        <v/>
      </c>
      <c r="AKU10" s="389">
        <f>'2_MERCADO_PRIVADO'!SU150</f>
        <v/>
      </c>
      <c r="AKV10" s="389">
        <f>'2_MERCADO_PRIVADO'!SV150</f>
        <v/>
      </c>
      <c r="AKW10" s="389">
        <f>'2_MERCADO_PRIVADO'!SW150</f>
        <v/>
      </c>
      <c r="AKX10" s="389">
        <f>'2_MERCADO_PRIVADO'!SX150</f>
        <v/>
      </c>
      <c r="AKY10" s="389">
        <f>'2_MERCADO_PRIVADO'!SY150</f>
        <v/>
      </c>
      <c r="AKZ10" s="389">
        <f>'2_MERCADO_PRIVADO'!SZ150</f>
        <v/>
      </c>
      <c r="ALA10" s="389">
        <f>'2_MERCADO_PRIVADO'!TA150</f>
        <v/>
      </c>
      <c r="ALB10" s="389">
        <f>'2_MERCADO_PRIVADO'!TB150</f>
        <v/>
      </c>
      <c r="ALC10" s="389">
        <f>'2_MERCADO_PRIVADO'!TC150</f>
        <v/>
      </c>
      <c r="ALD10" s="389">
        <f>'2_MERCADO_PRIVADO'!TD150</f>
        <v/>
      </c>
      <c r="ALE10" s="389">
        <f>'2_MERCADO_PRIVADO'!TE150</f>
        <v/>
      </c>
      <c r="ALF10" s="389">
        <f>ANY10</f>
        <v/>
      </c>
      <c r="ALG10" s="389">
        <f>'2_MERCADO_PRIVADO'!TG150</f>
        <v/>
      </c>
      <c r="ALH10" s="389">
        <f>'2_MERCADO_PRIVADO'!TH150</f>
        <v/>
      </c>
      <c r="ALI10" s="389">
        <f>ANZ10</f>
        <v/>
      </c>
      <c r="ALJ10" s="389">
        <f>'2_MERCADO_PRIVADO'!TJ150</f>
        <v/>
      </c>
      <c r="ALK10" s="389">
        <f>'2_MERCADO_PRIVADO'!TK150</f>
        <v/>
      </c>
      <c r="ALL10" s="389">
        <f>AOA10</f>
        <v/>
      </c>
      <c r="ALM10" s="389">
        <f>'2_MERCADO_PRIVADO'!TM150</f>
        <v/>
      </c>
      <c r="ALN10" s="389">
        <f>'2_MERCADO_PRIVADO'!TN150</f>
        <v/>
      </c>
      <c r="ALO10" s="389">
        <f>AOB10</f>
        <v/>
      </c>
      <c r="ALP10" s="389">
        <f>'2_MERCADO_PRIVADO'!TP150</f>
        <v/>
      </c>
      <c r="ALQ10" s="389">
        <f>'2_MERCADO_PRIVADO'!TQ150</f>
        <v/>
      </c>
      <c r="ALR10" s="389">
        <f>AOC10</f>
        <v/>
      </c>
      <c r="ALS10" s="389">
        <f>'2_MERCADO_PRIVADO'!TS150</f>
        <v/>
      </c>
      <c r="ALT10" s="389">
        <f>'2_MERCADO_PRIVADO'!TT150</f>
        <v/>
      </c>
      <c r="ALU10" s="389">
        <f>AOD10</f>
        <v/>
      </c>
      <c r="ALV10" s="389">
        <f>'2_MERCADO_PRIVADO'!TV150</f>
        <v/>
      </c>
      <c r="ALW10" s="389">
        <f>'2_MERCADO_PRIVADO'!TW150</f>
        <v/>
      </c>
      <c r="ALX10" s="389">
        <f>AOE10</f>
        <v/>
      </c>
      <c r="ALY10" s="389">
        <f>'2_MERCADO_PRIVADO'!TY150</f>
        <v/>
      </c>
      <c r="ALZ10" s="389">
        <f>'2_MERCADO_PRIVADO'!TZ150</f>
        <v/>
      </c>
      <c r="AMA10" s="389">
        <f>AOF10</f>
        <v/>
      </c>
      <c r="AMB10" s="389">
        <f>'2_MERCADO_PRIVADO'!UB150</f>
        <v/>
      </c>
      <c r="AMC10" s="389">
        <f>'2_MERCADO_PRIVADO'!UC150</f>
        <v/>
      </c>
      <c r="AMD10" s="389">
        <f>AOG10</f>
        <v/>
      </c>
      <c r="AME10" s="389">
        <f>'2_MERCADO_PRIVADO'!UE150</f>
        <v/>
      </c>
      <c r="AMF10" s="389">
        <f>'2_MERCADO_PRIVADO'!UF150</f>
        <v/>
      </c>
      <c r="AMG10" s="389">
        <f>'2_MERCADO_PRIVADO'!UG150</f>
        <v/>
      </c>
      <c r="AMH10" s="389">
        <f>'2_MERCADO_PRIVADO'!UH150</f>
        <v/>
      </c>
      <c r="AMI10" s="389">
        <f>'2_MERCADO_PRIVADO'!UI150</f>
        <v/>
      </c>
      <c r="AMJ10" s="389">
        <f>'2_MERCADO_PRIVADO'!UJ150</f>
        <v/>
      </c>
      <c r="AMK10" s="389">
        <f>'2_MERCADO_PRIVADO'!UK150</f>
        <v/>
      </c>
      <c r="AML10" s="389">
        <f>'2_MERCADO_PRIVADO'!UL150</f>
        <v/>
      </c>
      <c r="AMM10" s="389">
        <f>'2_MERCADO_PRIVADO'!UM150</f>
        <v/>
      </c>
      <c r="AMN10" s="389">
        <f>'2_MERCADO_PRIVADO'!UN150</f>
        <v/>
      </c>
      <c r="AMO10" s="389">
        <f>'2_MERCADO_PRIVADO'!UO150</f>
        <v/>
      </c>
      <c r="AMP10" s="389">
        <f>'2_MERCADO_PRIVADO'!UP150</f>
        <v/>
      </c>
      <c r="AMQ10" s="389">
        <f>'2_MERCADO_PRIVADO'!UQ150</f>
        <v/>
      </c>
      <c r="AMR10" s="389">
        <f>'2_MERCADO_PRIVADO'!UR150</f>
        <v/>
      </c>
      <c r="AMS10" s="389">
        <f>'2_MERCADO_PRIVADO'!US150</f>
        <v/>
      </c>
      <c r="AMT10" s="389">
        <f>'2_MERCADO_PRIVADO'!UT150</f>
        <v/>
      </c>
      <c r="AMU10" s="389">
        <f>'2_MERCADO_PRIVADO'!UU150</f>
        <v/>
      </c>
      <c r="AMV10" s="389">
        <f>'2_MERCADO_PRIVADO'!UV150</f>
        <v/>
      </c>
      <c r="AMW10" s="389">
        <f>'2_MERCADO_PRIVADO'!UW150</f>
        <v/>
      </c>
      <c r="AMX10" s="389">
        <f>'2_MERCADO_PRIVADO'!UX150</f>
        <v/>
      </c>
      <c r="AMY10" s="389">
        <f>'2_MERCADO_PRIVADO'!UY150</f>
        <v/>
      </c>
      <c r="AMZ10" s="389">
        <f>'2_MERCADO_PRIVADO'!UZ150</f>
        <v/>
      </c>
      <c r="ANA10" s="389">
        <f>'2_MERCADO_PRIVADO'!VA150</f>
        <v/>
      </c>
      <c r="ANB10" s="389">
        <f>'2_MERCADO_PRIVADO'!VB150</f>
        <v/>
      </c>
      <c r="ANC10" s="389">
        <f>'2_MERCADO_PRIVADO'!VC150</f>
        <v/>
      </c>
      <c r="AND10" s="389">
        <f>'2_MERCADO_PRIVADO'!VD150</f>
        <v/>
      </c>
      <c r="ANE10" s="389">
        <f>'2_MERCADO_PRIVADO'!VE150</f>
        <v/>
      </c>
      <c r="ANF10" s="389">
        <f>'2_MERCADO_PRIVADO'!VF150</f>
        <v/>
      </c>
      <c r="ANG10" s="389">
        <f>'2_MERCADO_PRIVADO'!VG150</f>
        <v/>
      </c>
      <c r="ANH10" s="389">
        <f>'2_MERCADO_PRIVADO'!VH150</f>
        <v/>
      </c>
      <c r="ANI10" s="389">
        <f>'2_MERCADO_PRIVADO'!VI150</f>
        <v/>
      </c>
      <c r="ANJ10" s="389">
        <f>'2_MERCADO_PRIVADO'!VJ150</f>
        <v/>
      </c>
      <c r="ANK10" s="389">
        <f>'2_MERCADO_PRIVADO'!VK150</f>
        <v/>
      </c>
      <c r="ANL10" s="389">
        <f>'2_MERCADO_PRIVADO'!VL150</f>
        <v/>
      </c>
      <c r="ANM10" s="393">
        <f>SUM(D10:ANL10)-QE10-QK10-SUM(QN10:QP10)-SUM(QS10:QU10)-SUM(AMU10:AMX10)-SUM(ANA10:AND10)+SUM(AOI10:AOZ10)+APB10+APC10+SUM(APE10:APU10)</f>
        <v/>
      </c>
      <c r="ANN10" s="14" t="n"/>
      <c r="ANO10" s="14" t="n"/>
      <c r="ANP10" s="20">
        <f>'1_PLANTILLA_MENSUAL'!PO142</f>
        <v/>
      </c>
      <c r="ANQ10" s="20">
        <f>'1_PLANTILLA_MENSUAL'!PP142</f>
        <v/>
      </c>
      <c r="ANR10" s="20">
        <f>'1_PLANTILLA_MENSUAL'!PQ142</f>
        <v/>
      </c>
      <c r="ANS10" s="20">
        <f>'1_PLANTILLA_MENSUAL'!PR142</f>
        <v/>
      </c>
      <c r="ANT10" s="20">
        <f>'1_PLANTILLA_MENSUAL'!PS142</f>
        <v/>
      </c>
      <c r="ANU10" s="20">
        <f>'1_PLANTILLA_MENSUAL'!PT142</f>
        <v/>
      </c>
      <c r="ANV10" s="20">
        <f>'1_PLANTILLA_MENSUAL'!PU142</f>
        <v/>
      </c>
      <c r="ANW10" s="20">
        <f>'1_PLANTILLA_MENSUAL'!PV142</f>
        <v/>
      </c>
      <c r="ANX10" s="20">
        <f>'1_PLANTILLA_MENSUAL'!PW142</f>
        <v/>
      </c>
      <c r="ANY10" s="389">
        <f>'2_MERCADO_PRIVADO'!TF142</f>
        <v/>
      </c>
      <c r="ANZ10" s="389">
        <f>'2_MERCADO_PRIVADO'!TI142</f>
        <v/>
      </c>
      <c r="AOA10" s="389">
        <f>'2_MERCADO_PRIVADO'!TL142</f>
        <v/>
      </c>
      <c r="AOB10" s="389">
        <f>'2_MERCADO_PRIVADO'!TO142</f>
        <v/>
      </c>
      <c r="AOC10" s="389">
        <f>'2_MERCADO_PRIVADO'!TR142</f>
        <v/>
      </c>
      <c r="AOD10" s="389">
        <f>'2_MERCADO_PRIVADO'!TU142</f>
        <v/>
      </c>
      <c r="AOE10" s="389">
        <f>'2_MERCADO_PRIVADO'!TX142</f>
        <v/>
      </c>
      <c r="AOF10" s="389">
        <f>'2_MERCADO_PRIVADO'!UA142</f>
        <v/>
      </c>
      <c r="AOG10" s="389">
        <f>'2_MERCADO_PRIVADO'!UD142</f>
        <v/>
      </c>
      <c r="AOI10" s="190">
        <f>'1_PLANTILLA_MENSUAL'!PO143</f>
        <v/>
      </c>
      <c r="AOJ10" s="190">
        <f>'1_PLANTILLA_MENSUAL'!PP143</f>
        <v/>
      </c>
      <c r="AOK10" s="190">
        <f>'1_PLANTILLA_MENSUAL'!PQ143</f>
        <v/>
      </c>
      <c r="AOL10" s="190">
        <f>'1_PLANTILLA_MENSUAL'!PR143</f>
        <v/>
      </c>
      <c r="AOM10" s="190">
        <f>'1_PLANTILLA_MENSUAL'!PS143</f>
        <v/>
      </c>
      <c r="AON10" s="190">
        <f>'1_PLANTILLA_MENSUAL'!PT143</f>
        <v/>
      </c>
      <c r="AOO10" s="190">
        <f>'1_PLANTILLA_MENSUAL'!PU143</f>
        <v/>
      </c>
      <c r="AOP10" s="190">
        <f>'1_PLANTILLA_MENSUAL'!PV143</f>
        <v/>
      </c>
      <c r="AOQ10" s="190">
        <f>'1_PLANTILLA_MENSUAL'!PW143</f>
        <v/>
      </c>
      <c r="AOR10" s="389">
        <f>'2_MERCADO_PRIVADO'!TF143</f>
        <v/>
      </c>
      <c r="AOS10" s="389">
        <f>'2_MERCADO_PRIVADO'!TI143</f>
        <v/>
      </c>
      <c r="AOT10" s="389">
        <f>'2_MERCADO_PRIVADO'!TL143</f>
        <v/>
      </c>
      <c r="AOU10" s="389">
        <f>'2_MERCADO_PRIVADO'!TO143</f>
        <v/>
      </c>
      <c r="AOV10" s="389">
        <f>'2_MERCADO_PRIVADO'!TR143</f>
        <v/>
      </c>
      <c r="AOW10" s="389">
        <f>'2_MERCADO_PRIVADO'!TU143</f>
        <v/>
      </c>
      <c r="AOX10" s="389">
        <f>'2_MERCADO_PRIVADO'!TX143</f>
        <v/>
      </c>
      <c r="AOY10" s="389">
        <f>'2_MERCADO_PRIVADO'!UA143</f>
        <v/>
      </c>
      <c r="AOZ10" s="389">
        <f>'2_MERCADO_PRIVADO'!UD143</f>
        <v/>
      </c>
      <c r="APB10" s="20">
        <f>'1_PLANTILLA_MENSUAL'!TB150</f>
        <v/>
      </c>
      <c r="APC10" s="20">
        <f>'1_PLANTILLA_MENSUAL'!TC150</f>
        <v/>
      </c>
      <c r="APE10" s="20">
        <f>'1_PLANTILLA_MENSUAL'!TE150</f>
        <v/>
      </c>
      <c r="APF10" s="20">
        <f>'1_PLANTILLA_MENSUAL'!TF150</f>
        <v/>
      </c>
      <c r="APG10" s="20">
        <f>'1_PLANTILLA_MENSUAL'!TG150</f>
        <v/>
      </c>
      <c r="APH10" s="20">
        <f>'1_PLANTILLA_MENSUAL'!TH150</f>
        <v/>
      </c>
      <c r="API10" s="20">
        <f>'1_PLANTILLA_MENSUAL'!TI150</f>
        <v/>
      </c>
      <c r="APJ10" s="20">
        <f>'1_PLANTILLA_MENSUAL'!TJ150</f>
        <v/>
      </c>
      <c r="APK10" s="20">
        <f>'1_PLANTILLA_MENSUAL'!TK150</f>
        <v/>
      </c>
      <c r="APL10" s="20">
        <f>'1_PLANTILLA_MENSUAL'!TL150</f>
        <v/>
      </c>
      <c r="APM10" s="20">
        <f>'1_PLANTILLA_MENSUAL'!TM150</f>
        <v/>
      </c>
      <c r="APN10" s="20">
        <f>'1_PLANTILLA_MENSUAL'!TN150</f>
        <v/>
      </c>
      <c r="APO10" s="20">
        <f>'1_PLANTILLA_MENSUAL'!TO150</f>
        <v/>
      </c>
      <c r="APP10" s="20">
        <f>'1_PLANTILLA_MENSUAL'!TP150</f>
        <v/>
      </c>
      <c r="APQ10" s="20">
        <f>'1_PLANTILLA_MENSUAL'!TQ150</f>
        <v/>
      </c>
      <c r="APR10" s="20">
        <f>'1_PLANTILLA_MENSUAL'!TR150</f>
        <v/>
      </c>
      <c r="APS10" s="20">
        <f>'1_PLANTILLA_MENSUAL'!TS150</f>
        <v/>
      </c>
      <c r="APT10" s="20">
        <f>'1_PLANTILLA_MENSUAL'!TT150</f>
        <v/>
      </c>
      <c r="APU10" s="20">
        <f>'1_PLANTILLA_MENSUAL'!TU150</f>
        <v/>
      </c>
    </row>
    <row r="11" ht="15.5" customHeight="1">
      <c r="A11" s="53">
        <f>'1_PLANTILLA_MENSUAL'!A161</f>
        <v/>
      </c>
      <c r="B11" s="53">
        <f>'1_PLANTILLA_MENSUAL'!B161</f>
        <v/>
      </c>
      <c r="C11" s="386">
        <f>'1_PLANTILLA_MENSUAL'!C161</f>
        <v/>
      </c>
      <c r="D11" s="20">
        <f>'1_PLANTILLA_MENSUAL'!E169</f>
        <v/>
      </c>
      <c r="E11" s="20">
        <f>'1_PLANTILLA_MENSUAL'!F169</f>
        <v/>
      </c>
      <c r="F11" s="20">
        <f>'1_PLANTILLA_MENSUAL'!G169</f>
        <v/>
      </c>
      <c r="G11" s="20">
        <f>'1_PLANTILLA_MENSUAL'!H169</f>
        <v/>
      </c>
      <c r="H11" s="20">
        <f>'1_PLANTILLA_MENSUAL'!I169</f>
        <v/>
      </c>
      <c r="I11" s="20">
        <f>'1_PLANTILLA_MENSUAL'!J169</f>
        <v/>
      </c>
      <c r="J11" s="20">
        <f>'1_PLANTILLA_MENSUAL'!K169</f>
        <v/>
      </c>
      <c r="K11" s="20">
        <f>'1_PLANTILLA_MENSUAL'!L169</f>
        <v/>
      </c>
      <c r="L11" s="20">
        <f>'1_PLANTILLA_MENSUAL'!M169</f>
        <v/>
      </c>
      <c r="M11" s="20">
        <f>'1_PLANTILLA_MENSUAL'!N169</f>
        <v/>
      </c>
      <c r="N11" s="20">
        <f>'1_PLANTILLA_MENSUAL'!O169</f>
        <v/>
      </c>
      <c r="O11" s="20">
        <f>'1_PLANTILLA_MENSUAL'!P169</f>
        <v/>
      </c>
      <c r="P11" s="20">
        <f>'1_PLANTILLA_MENSUAL'!Q169</f>
        <v/>
      </c>
      <c r="Q11" s="20">
        <f>'1_PLANTILLA_MENSUAL'!R169</f>
        <v/>
      </c>
      <c r="R11" s="20">
        <f>'1_PLANTILLA_MENSUAL'!S169</f>
        <v/>
      </c>
      <c r="S11" s="20">
        <f>'1_PLANTILLA_MENSUAL'!T169</f>
        <v/>
      </c>
      <c r="T11" s="20">
        <f>'1_PLANTILLA_MENSUAL'!U169</f>
        <v/>
      </c>
      <c r="U11" s="20">
        <f>'1_PLANTILLA_MENSUAL'!V169</f>
        <v/>
      </c>
      <c r="V11" s="20">
        <f>'1_PLANTILLA_MENSUAL'!W169</f>
        <v/>
      </c>
      <c r="W11" s="20">
        <f>'1_PLANTILLA_MENSUAL'!X169</f>
        <v/>
      </c>
      <c r="X11" s="20">
        <f>'1_PLANTILLA_MENSUAL'!Y169</f>
        <v/>
      </c>
      <c r="Y11" s="20">
        <f>'1_PLANTILLA_MENSUAL'!Z169</f>
        <v/>
      </c>
      <c r="Z11" s="20">
        <f>'1_PLANTILLA_MENSUAL'!AA169</f>
        <v/>
      </c>
      <c r="AA11" s="20">
        <f>'1_PLANTILLA_MENSUAL'!AB169</f>
        <v/>
      </c>
      <c r="AB11" s="20">
        <f>'1_PLANTILLA_MENSUAL'!AC169</f>
        <v/>
      </c>
      <c r="AC11" s="20">
        <f>'1_PLANTILLA_MENSUAL'!AD169</f>
        <v/>
      </c>
      <c r="AD11" s="20">
        <f>'1_PLANTILLA_MENSUAL'!AE169</f>
        <v/>
      </c>
      <c r="AE11" s="20">
        <f>'1_PLANTILLA_MENSUAL'!AF169</f>
        <v/>
      </c>
      <c r="AF11" s="20">
        <f>'1_PLANTILLA_MENSUAL'!AG169</f>
        <v/>
      </c>
      <c r="AG11" s="20">
        <f>'1_PLANTILLA_MENSUAL'!AH169</f>
        <v/>
      </c>
      <c r="AH11" s="20">
        <f>'1_PLANTILLA_MENSUAL'!AI169</f>
        <v/>
      </c>
      <c r="AI11" s="20">
        <f>'1_PLANTILLA_MENSUAL'!AJ169</f>
        <v/>
      </c>
      <c r="AJ11" s="20">
        <f>'1_PLANTILLA_MENSUAL'!AK169</f>
        <v/>
      </c>
      <c r="AK11" s="20">
        <f>'1_PLANTILLA_MENSUAL'!AL169</f>
        <v/>
      </c>
      <c r="AL11" s="20">
        <f>'1_PLANTILLA_MENSUAL'!AM169</f>
        <v/>
      </c>
      <c r="AM11" s="20">
        <f>'1_PLANTILLA_MENSUAL'!AN169</f>
        <v/>
      </c>
      <c r="AN11" s="20">
        <f>'1_PLANTILLA_MENSUAL'!AO169</f>
        <v/>
      </c>
      <c r="AO11" s="20">
        <f>'1_PLANTILLA_MENSUAL'!AP169</f>
        <v/>
      </c>
      <c r="AP11" s="20">
        <f>'1_PLANTILLA_MENSUAL'!AQ169</f>
        <v/>
      </c>
      <c r="AQ11" s="20">
        <f>'1_PLANTILLA_MENSUAL'!AR169</f>
        <v/>
      </c>
      <c r="AR11" s="20">
        <f>'1_PLANTILLA_MENSUAL'!AS169</f>
        <v/>
      </c>
      <c r="AS11" s="20">
        <f>'1_PLANTILLA_MENSUAL'!AT169</f>
        <v/>
      </c>
      <c r="AT11" s="20">
        <f>'1_PLANTILLA_MENSUAL'!AU169</f>
        <v/>
      </c>
      <c r="AU11" s="20">
        <f>'1_PLANTILLA_MENSUAL'!AV169</f>
        <v/>
      </c>
      <c r="AV11" s="20">
        <f>'1_PLANTILLA_MENSUAL'!AW169</f>
        <v/>
      </c>
      <c r="AW11" s="20">
        <f>'1_PLANTILLA_MENSUAL'!AX169</f>
        <v/>
      </c>
      <c r="AX11" s="20">
        <f>'1_PLANTILLA_MENSUAL'!AY169</f>
        <v/>
      </c>
      <c r="AY11" s="20">
        <f>'1_PLANTILLA_MENSUAL'!AZ169</f>
        <v/>
      </c>
      <c r="AZ11" s="20">
        <f>'1_PLANTILLA_MENSUAL'!BA169</f>
        <v/>
      </c>
      <c r="BA11" s="20">
        <f>'1_PLANTILLA_MENSUAL'!BB169</f>
        <v/>
      </c>
      <c r="BB11" s="20">
        <f>'1_PLANTILLA_MENSUAL'!BC169</f>
        <v/>
      </c>
      <c r="BC11" s="20">
        <f>'1_PLANTILLA_MENSUAL'!BD169</f>
        <v/>
      </c>
      <c r="BD11" s="20">
        <f>'1_PLANTILLA_MENSUAL'!BE169</f>
        <v/>
      </c>
      <c r="BE11" s="20">
        <f>'1_PLANTILLA_MENSUAL'!BF169</f>
        <v/>
      </c>
      <c r="BF11" s="20">
        <f>'1_PLANTILLA_MENSUAL'!BG169</f>
        <v/>
      </c>
      <c r="BG11" s="20">
        <f>'1_PLANTILLA_MENSUAL'!BH169</f>
        <v/>
      </c>
      <c r="BH11" s="20">
        <f>'1_PLANTILLA_MENSUAL'!BI169</f>
        <v/>
      </c>
      <c r="BI11" s="20">
        <f>'1_PLANTILLA_MENSUAL'!BJ169</f>
        <v/>
      </c>
      <c r="BJ11" s="20">
        <f>'1_PLANTILLA_MENSUAL'!BK169</f>
        <v/>
      </c>
      <c r="BK11" s="20">
        <f>'1_PLANTILLA_MENSUAL'!BL169</f>
        <v/>
      </c>
      <c r="BL11" s="20">
        <f>'1_PLANTILLA_MENSUAL'!BM169</f>
        <v/>
      </c>
      <c r="BM11" s="20">
        <f>'1_PLANTILLA_MENSUAL'!BN169</f>
        <v/>
      </c>
      <c r="BN11" s="20">
        <f>'1_PLANTILLA_MENSUAL'!BO169</f>
        <v/>
      </c>
      <c r="BO11" s="20">
        <f>'1_PLANTILLA_MENSUAL'!BP169</f>
        <v/>
      </c>
      <c r="BP11" s="20">
        <f>'1_PLANTILLA_MENSUAL'!BQ169</f>
        <v/>
      </c>
      <c r="BQ11" s="20">
        <f>'1_PLANTILLA_MENSUAL'!BR169</f>
        <v/>
      </c>
      <c r="BR11" s="20">
        <f>'1_PLANTILLA_MENSUAL'!BS169</f>
        <v/>
      </c>
      <c r="BS11" s="20">
        <f>'1_PLANTILLA_MENSUAL'!BT169</f>
        <v/>
      </c>
      <c r="BT11" s="20">
        <f>'1_PLANTILLA_MENSUAL'!BU169</f>
        <v/>
      </c>
      <c r="BU11" s="20">
        <f>'1_PLANTILLA_MENSUAL'!BV169</f>
        <v/>
      </c>
      <c r="BV11" s="20">
        <f>'1_PLANTILLA_MENSUAL'!BW169</f>
        <v/>
      </c>
      <c r="BW11" s="20">
        <f>'1_PLANTILLA_MENSUAL'!BX169</f>
        <v/>
      </c>
      <c r="BX11" s="20">
        <f>'1_PLANTILLA_MENSUAL'!BY169</f>
        <v/>
      </c>
      <c r="BY11" s="20">
        <f>'1_PLANTILLA_MENSUAL'!BZ169</f>
        <v/>
      </c>
      <c r="BZ11" s="20">
        <f>'1_PLANTILLA_MENSUAL'!CA169</f>
        <v/>
      </c>
      <c r="CA11" s="20">
        <f>'1_PLANTILLA_MENSUAL'!CB169</f>
        <v/>
      </c>
      <c r="CB11" s="20">
        <f>'1_PLANTILLA_MENSUAL'!CC169</f>
        <v/>
      </c>
      <c r="CC11" s="20">
        <f>'1_PLANTILLA_MENSUAL'!CD169</f>
        <v/>
      </c>
      <c r="CD11" s="20">
        <f>'1_PLANTILLA_MENSUAL'!CE169</f>
        <v/>
      </c>
      <c r="CE11" s="20">
        <f>'1_PLANTILLA_MENSUAL'!CF169</f>
        <v/>
      </c>
      <c r="CF11" s="20">
        <f>'1_PLANTILLA_MENSUAL'!CG169</f>
        <v/>
      </c>
      <c r="CG11" s="20">
        <f>'1_PLANTILLA_MENSUAL'!CH169</f>
        <v/>
      </c>
      <c r="CH11" s="20">
        <f>'1_PLANTILLA_MENSUAL'!CI169</f>
        <v/>
      </c>
      <c r="CI11" s="20">
        <f>'1_PLANTILLA_MENSUAL'!CJ169</f>
        <v/>
      </c>
      <c r="CJ11" s="20">
        <f>'1_PLANTILLA_MENSUAL'!CK169</f>
        <v/>
      </c>
      <c r="CK11" s="20">
        <f>'1_PLANTILLA_MENSUAL'!CL169</f>
        <v/>
      </c>
      <c r="CL11" s="20">
        <f>'1_PLANTILLA_MENSUAL'!CM169</f>
        <v/>
      </c>
      <c r="CM11" s="20">
        <f>'1_PLANTILLA_MENSUAL'!CN169</f>
        <v/>
      </c>
      <c r="CN11" s="20">
        <f>'1_PLANTILLA_MENSUAL'!CO169</f>
        <v/>
      </c>
      <c r="CO11" s="20">
        <f>'1_PLANTILLA_MENSUAL'!CP169</f>
        <v/>
      </c>
      <c r="CP11" s="20">
        <f>'1_PLANTILLA_MENSUAL'!CQ169</f>
        <v/>
      </c>
      <c r="CQ11" s="20">
        <f>'1_PLANTILLA_MENSUAL'!CR169</f>
        <v/>
      </c>
      <c r="CR11" s="20">
        <f>'1_PLANTILLA_MENSUAL'!CS169</f>
        <v/>
      </c>
      <c r="CS11" s="20">
        <f>'1_PLANTILLA_MENSUAL'!CT169</f>
        <v/>
      </c>
      <c r="CT11" s="20">
        <f>'1_PLANTILLA_MENSUAL'!CU169</f>
        <v/>
      </c>
      <c r="CU11" s="20">
        <f>'1_PLANTILLA_MENSUAL'!CV169</f>
        <v/>
      </c>
      <c r="CV11" s="20">
        <f>'1_PLANTILLA_MENSUAL'!CW169</f>
        <v/>
      </c>
      <c r="CW11" s="20">
        <f>'1_PLANTILLA_MENSUAL'!CX169</f>
        <v/>
      </c>
      <c r="CX11" s="20">
        <f>'1_PLANTILLA_MENSUAL'!CY169</f>
        <v/>
      </c>
      <c r="CY11" s="20">
        <f>'1_PLANTILLA_MENSUAL'!CZ169</f>
        <v/>
      </c>
      <c r="CZ11" s="20">
        <f>'1_PLANTILLA_MENSUAL'!DA169</f>
        <v/>
      </c>
      <c r="DA11" s="20">
        <f>'1_PLANTILLA_MENSUAL'!DB169</f>
        <v/>
      </c>
      <c r="DB11" s="20">
        <f>'1_PLANTILLA_MENSUAL'!DC169</f>
        <v/>
      </c>
      <c r="DC11" s="20">
        <f>'1_PLANTILLA_MENSUAL'!DD169</f>
        <v/>
      </c>
      <c r="DD11" s="20">
        <f>'1_PLANTILLA_MENSUAL'!DE169</f>
        <v/>
      </c>
      <c r="DE11" s="20">
        <f>'1_PLANTILLA_MENSUAL'!DF169</f>
        <v/>
      </c>
      <c r="DF11" s="20">
        <f>'1_PLANTILLA_MENSUAL'!DG169</f>
        <v/>
      </c>
      <c r="DG11" s="20">
        <f>'1_PLANTILLA_MENSUAL'!DH169</f>
        <v/>
      </c>
      <c r="DH11" s="20">
        <f>'1_PLANTILLA_MENSUAL'!DI169</f>
        <v/>
      </c>
      <c r="DI11" s="20">
        <f>'1_PLANTILLA_MENSUAL'!DJ169</f>
        <v/>
      </c>
      <c r="DJ11" s="20">
        <f>'1_PLANTILLA_MENSUAL'!DK169</f>
        <v/>
      </c>
      <c r="DK11" s="20">
        <f>'1_PLANTILLA_MENSUAL'!DL169</f>
        <v/>
      </c>
      <c r="DL11" s="20">
        <f>'1_PLANTILLA_MENSUAL'!DM169</f>
        <v/>
      </c>
      <c r="DM11" s="20">
        <f>'1_PLANTILLA_MENSUAL'!DN169</f>
        <v/>
      </c>
      <c r="DN11" s="20">
        <f>'1_PLANTILLA_MENSUAL'!DO169</f>
        <v/>
      </c>
      <c r="DO11" s="20">
        <f>'1_PLANTILLA_MENSUAL'!DP169</f>
        <v/>
      </c>
      <c r="DP11" s="20">
        <f>'1_PLANTILLA_MENSUAL'!DQ169</f>
        <v/>
      </c>
      <c r="DQ11" s="20">
        <f>'1_PLANTILLA_MENSUAL'!DR169</f>
        <v/>
      </c>
      <c r="DR11" s="20">
        <f>'1_PLANTILLA_MENSUAL'!DS169</f>
        <v/>
      </c>
      <c r="DS11" s="20">
        <f>'1_PLANTILLA_MENSUAL'!DT169</f>
        <v/>
      </c>
      <c r="DT11" s="20">
        <f>'1_PLANTILLA_MENSUAL'!DU169</f>
        <v/>
      </c>
      <c r="DU11" s="20">
        <f>'1_PLANTILLA_MENSUAL'!DV169</f>
        <v/>
      </c>
      <c r="DV11" s="20">
        <f>'1_PLANTILLA_MENSUAL'!DW169</f>
        <v/>
      </c>
      <c r="DW11" s="20">
        <f>'1_PLANTILLA_MENSUAL'!DX169</f>
        <v/>
      </c>
      <c r="DX11" s="20">
        <f>'1_PLANTILLA_MENSUAL'!DY169</f>
        <v/>
      </c>
      <c r="DY11" s="20">
        <f>'1_PLANTILLA_MENSUAL'!DZ169</f>
        <v/>
      </c>
      <c r="DZ11" s="20">
        <f>'1_PLANTILLA_MENSUAL'!EA169</f>
        <v/>
      </c>
      <c r="EA11" s="20">
        <f>'1_PLANTILLA_MENSUAL'!EB169</f>
        <v/>
      </c>
      <c r="EB11" s="20">
        <f>'1_PLANTILLA_MENSUAL'!EC169</f>
        <v/>
      </c>
      <c r="EC11" s="20">
        <f>'1_PLANTILLA_MENSUAL'!ED169</f>
        <v/>
      </c>
      <c r="ED11" s="20">
        <f>'1_PLANTILLA_MENSUAL'!EE169</f>
        <v/>
      </c>
      <c r="EE11" s="20">
        <f>'1_PLANTILLA_MENSUAL'!EF169</f>
        <v/>
      </c>
      <c r="EF11" s="20">
        <f>'1_PLANTILLA_MENSUAL'!EG169</f>
        <v/>
      </c>
      <c r="EG11" s="20">
        <f>'1_PLANTILLA_MENSUAL'!EH169</f>
        <v/>
      </c>
      <c r="EH11" s="20">
        <f>'1_PLANTILLA_MENSUAL'!EI169</f>
        <v/>
      </c>
      <c r="EI11" s="20">
        <f>'1_PLANTILLA_MENSUAL'!EJ169</f>
        <v/>
      </c>
      <c r="EJ11" s="20">
        <f>'1_PLANTILLA_MENSUAL'!EK169</f>
        <v/>
      </c>
      <c r="EK11" s="20">
        <f>'1_PLANTILLA_MENSUAL'!EL169</f>
        <v/>
      </c>
      <c r="EL11" s="20">
        <f>'1_PLANTILLA_MENSUAL'!EM169</f>
        <v/>
      </c>
      <c r="EM11" s="20">
        <f>'1_PLANTILLA_MENSUAL'!EN169</f>
        <v/>
      </c>
      <c r="EN11" s="20">
        <f>'1_PLANTILLA_MENSUAL'!EO169</f>
        <v/>
      </c>
      <c r="EO11" s="20">
        <f>'1_PLANTILLA_MENSUAL'!EP169</f>
        <v/>
      </c>
      <c r="EP11" s="20">
        <f>'1_PLANTILLA_MENSUAL'!EQ169</f>
        <v/>
      </c>
      <c r="EQ11" s="20">
        <f>'1_PLANTILLA_MENSUAL'!ER169</f>
        <v/>
      </c>
      <c r="ER11" s="20">
        <f>'1_PLANTILLA_MENSUAL'!ES169</f>
        <v/>
      </c>
      <c r="ES11" s="20">
        <f>'1_PLANTILLA_MENSUAL'!ET169</f>
        <v/>
      </c>
      <c r="ET11" s="20">
        <f>'1_PLANTILLA_MENSUAL'!EU169</f>
        <v/>
      </c>
      <c r="EU11" s="20">
        <f>'1_PLANTILLA_MENSUAL'!EV169</f>
        <v/>
      </c>
      <c r="EV11" s="20">
        <f>'1_PLANTILLA_MENSUAL'!EW169</f>
        <v/>
      </c>
      <c r="EW11" s="20">
        <f>'1_PLANTILLA_MENSUAL'!EX169</f>
        <v/>
      </c>
      <c r="EX11" s="20">
        <f>'1_PLANTILLA_MENSUAL'!EY169</f>
        <v/>
      </c>
      <c r="EY11" s="20">
        <f>'1_PLANTILLA_MENSUAL'!EZ169</f>
        <v/>
      </c>
      <c r="EZ11" s="20">
        <f>'1_PLANTILLA_MENSUAL'!FA169</f>
        <v/>
      </c>
      <c r="FA11" s="20">
        <f>'1_PLANTILLA_MENSUAL'!FB169</f>
        <v/>
      </c>
      <c r="FB11" s="20">
        <f>'1_PLANTILLA_MENSUAL'!FC169</f>
        <v/>
      </c>
      <c r="FC11" s="20">
        <f>'1_PLANTILLA_MENSUAL'!FD169</f>
        <v/>
      </c>
      <c r="FD11" s="20">
        <f>'1_PLANTILLA_MENSUAL'!FE169</f>
        <v/>
      </c>
      <c r="FE11" s="20">
        <f>'1_PLANTILLA_MENSUAL'!FF169</f>
        <v/>
      </c>
      <c r="FF11" s="20">
        <f>'1_PLANTILLA_MENSUAL'!FG169</f>
        <v/>
      </c>
      <c r="FG11" s="20">
        <f>'1_PLANTILLA_MENSUAL'!FH169</f>
        <v/>
      </c>
      <c r="FH11" s="20">
        <f>'1_PLANTILLA_MENSUAL'!FI169</f>
        <v/>
      </c>
      <c r="FI11" s="20">
        <f>'1_PLANTILLA_MENSUAL'!FJ169</f>
        <v/>
      </c>
      <c r="FJ11" s="20">
        <f>'1_PLANTILLA_MENSUAL'!FK169</f>
        <v/>
      </c>
      <c r="FK11" s="20">
        <f>'1_PLANTILLA_MENSUAL'!FL169</f>
        <v/>
      </c>
      <c r="FL11" s="20">
        <f>'1_PLANTILLA_MENSUAL'!FM169</f>
        <v/>
      </c>
      <c r="FM11" s="20">
        <f>'1_PLANTILLA_MENSUAL'!FN169</f>
        <v/>
      </c>
      <c r="FN11" s="20">
        <f>'1_PLANTILLA_MENSUAL'!FO169</f>
        <v/>
      </c>
      <c r="FO11" s="20">
        <f>'1_PLANTILLA_MENSUAL'!FP169</f>
        <v/>
      </c>
      <c r="FP11" s="20">
        <f>'1_PLANTILLA_MENSUAL'!FQ169</f>
        <v/>
      </c>
      <c r="FQ11" s="20">
        <f>'1_PLANTILLA_MENSUAL'!FR169</f>
        <v/>
      </c>
      <c r="FR11" s="20">
        <f>'1_PLANTILLA_MENSUAL'!FS169</f>
        <v/>
      </c>
      <c r="FS11" s="20">
        <f>'1_PLANTILLA_MENSUAL'!FT169</f>
        <v/>
      </c>
      <c r="FT11" s="20">
        <f>'1_PLANTILLA_MENSUAL'!FU169</f>
        <v/>
      </c>
      <c r="FU11" s="20">
        <f>'1_PLANTILLA_MENSUAL'!FV169</f>
        <v/>
      </c>
      <c r="FV11" s="20">
        <f>'1_PLANTILLA_MENSUAL'!FW169</f>
        <v/>
      </c>
      <c r="FW11" s="20">
        <f>'1_PLANTILLA_MENSUAL'!FX169</f>
        <v/>
      </c>
      <c r="FX11" s="20">
        <f>'1_PLANTILLA_MENSUAL'!FY169</f>
        <v/>
      </c>
      <c r="FY11" s="20">
        <f>'1_PLANTILLA_MENSUAL'!FZ169</f>
        <v/>
      </c>
      <c r="FZ11" s="20">
        <f>'1_PLANTILLA_MENSUAL'!GA169</f>
        <v/>
      </c>
      <c r="GA11" s="20">
        <f>'1_PLANTILLA_MENSUAL'!GB169</f>
        <v/>
      </c>
      <c r="GB11" s="20">
        <f>'1_PLANTILLA_MENSUAL'!GC169</f>
        <v/>
      </c>
      <c r="GC11" s="20">
        <f>'1_PLANTILLA_MENSUAL'!GD169</f>
        <v/>
      </c>
      <c r="GD11" s="20">
        <f>'1_PLANTILLA_MENSUAL'!GE169</f>
        <v/>
      </c>
      <c r="GE11" s="20">
        <f>'1_PLANTILLA_MENSUAL'!GF169</f>
        <v/>
      </c>
      <c r="GF11" s="20">
        <f>'1_PLANTILLA_MENSUAL'!GG169</f>
        <v/>
      </c>
      <c r="GG11" s="20">
        <f>'1_PLANTILLA_MENSUAL'!GH169</f>
        <v/>
      </c>
      <c r="GH11" s="20">
        <f>'1_PLANTILLA_MENSUAL'!GI169</f>
        <v/>
      </c>
      <c r="GI11" s="20">
        <f>'1_PLANTILLA_MENSUAL'!GJ169</f>
        <v/>
      </c>
      <c r="GJ11" s="20">
        <f>'1_PLANTILLA_MENSUAL'!GK169</f>
        <v/>
      </c>
      <c r="GK11" s="20">
        <f>'1_PLANTILLA_MENSUAL'!GL169</f>
        <v/>
      </c>
      <c r="GL11" s="20">
        <f>'1_PLANTILLA_MENSUAL'!GM169</f>
        <v/>
      </c>
      <c r="GM11" s="20">
        <f>'1_PLANTILLA_MENSUAL'!GN169</f>
        <v/>
      </c>
      <c r="GN11" s="20">
        <f>'1_PLANTILLA_MENSUAL'!GO169</f>
        <v/>
      </c>
      <c r="GO11" s="20">
        <f>'1_PLANTILLA_MENSUAL'!GP169</f>
        <v/>
      </c>
      <c r="GP11" s="20">
        <f>'1_PLANTILLA_MENSUAL'!GQ169</f>
        <v/>
      </c>
      <c r="GQ11" s="20">
        <f>'1_PLANTILLA_MENSUAL'!GR169</f>
        <v/>
      </c>
      <c r="GR11" s="20">
        <f>'1_PLANTILLA_MENSUAL'!GS169</f>
        <v/>
      </c>
      <c r="GS11" s="20">
        <f>'1_PLANTILLA_MENSUAL'!GT169</f>
        <v/>
      </c>
      <c r="GT11" s="20">
        <f>'1_PLANTILLA_MENSUAL'!GU169</f>
        <v/>
      </c>
      <c r="GU11" s="20">
        <f>'1_PLANTILLA_MENSUAL'!GV169</f>
        <v/>
      </c>
      <c r="GV11" s="20">
        <f>'1_PLANTILLA_MENSUAL'!GW169</f>
        <v/>
      </c>
      <c r="GW11" s="20">
        <f>'1_PLANTILLA_MENSUAL'!GX169</f>
        <v/>
      </c>
      <c r="GX11" s="20">
        <f>'1_PLANTILLA_MENSUAL'!GY169</f>
        <v/>
      </c>
      <c r="GY11" s="20">
        <f>'1_PLANTILLA_MENSUAL'!GZ169</f>
        <v/>
      </c>
      <c r="GZ11" s="20">
        <f>'1_PLANTILLA_MENSUAL'!HA169</f>
        <v/>
      </c>
      <c r="HA11" s="20">
        <f>'1_PLANTILLA_MENSUAL'!HB169</f>
        <v/>
      </c>
      <c r="HB11" s="20">
        <f>'1_PLANTILLA_MENSUAL'!HC169</f>
        <v/>
      </c>
      <c r="HC11" s="20">
        <f>'1_PLANTILLA_MENSUAL'!HD169</f>
        <v/>
      </c>
      <c r="HD11" s="20">
        <f>'1_PLANTILLA_MENSUAL'!HE169</f>
        <v/>
      </c>
      <c r="HE11" s="20">
        <f>'1_PLANTILLA_MENSUAL'!HF169</f>
        <v/>
      </c>
      <c r="HF11" s="20">
        <f>'1_PLANTILLA_MENSUAL'!HG169</f>
        <v/>
      </c>
      <c r="HG11" s="20">
        <f>'1_PLANTILLA_MENSUAL'!HH169</f>
        <v/>
      </c>
      <c r="HH11" s="20">
        <f>'1_PLANTILLA_MENSUAL'!HI169</f>
        <v/>
      </c>
      <c r="HI11" s="20">
        <f>'1_PLANTILLA_MENSUAL'!HJ169</f>
        <v/>
      </c>
      <c r="HJ11" s="20">
        <f>'1_PLANTILLA_MENSUAL'!HK169</f>
        <v/>
      </c>
      <c r="HK11" s="20">
        <f>'1_PLANTILLA_MENSUAL'!HL169</f>
        <v/>
      </c>
      <c r="HL11" s="20">
        <f>'1_PLANTILLA_MENSUAL'!HM169</f>
        <v/>
      </c>
      <c r="HM11" s="20">
        <f>'1_PLANTILLA_MENSUAL'!HN169</f>
        <v/>
      </c>
      <c r="HN11" s="20">
        <f>'1_PLANTILLA_MENSUAL'!HO169</f>
        <v/>
      </c>
      <c r="HO11" s="20">
        <f>'1_PLANTILLA_MENSUAL'!HP169</f>
        <v/>
      </c>
      <c r="HP11" s="20">
        <f>'1_PLANTILLA_MENSUAL'!HQ169</f>
        <v/>
      </c>
      <c r="HQ11" s="20">
        <f>'1_PLANTILLA_MENSUAL'!HR169</f>
        <v/>
      </c>
      <c r="HR11" s="20">
        <f>'1_PLANTILLA_MENSUAL'!HS169</f>
        <v/>
      </c>
      <c r="HS11" s="20">
        <f>'1_PLANTILLA_MENSUAL'!HT169</f>
        <v/>
      </c>
      <c r="HT11" s="20">
        <f>'1_PLANTILLA_MENSUAL'!HU169</f>
        <v/>
      </c>
      <c r="HU11" s="20">
        <f>'1_PLANTILLA_MENSUAL'!HV169</f>
        <v/>
      </c>
      <c r="HV11" s="20">
        <f>'1_PLANTILLA_MENSUAL'!HW169</f>
        <v/>
      </c>
      <c r="HW11" s="20">
        <f>'1_PLANTILLA_MENSUAL'!HX169</f>
        <v/>
      </c>
      <c r="HX11" s="20">
        <f>'1_PLANTILLA_MENSUAL'!HY169</f>
        <v/>
      </c>
      <c r="HY11" s="20">
        <f>'1_PLANTILLA_MENSUAL'!HZ169</f>
        <v/>
      </c>
      <c r="HZ11" s="20">
        <f>'1_PLANTILLA_MENSUAL'!IA169</f>
        <v/>
      </c>
      <c r="IA11" s="20">
        <f>'1_PLANTILLA_MENSUAL'!IB169</f>
        <v/>
      </c>
      <c r="IB11" s="20">
        <f>'1_PLANTILLA_MENSUAL'!IC169</f>
        <v/>
      </c>
      <c r="IC11" s="20">
        <f>'1_PLANTILLA_MENSUAL'!ID169</f>
        <v/>
      </c>
      <c r="ID11" s="20">
        <f>'1_PLANTILLA_MENSUAL'!IE169</f>
        <v/>
      </c>
      <c r="IE11" s="20">
        <f>'1_PLANTILLA_MENSUAL'!IF169</f>
        <v/>
      </c>
      <c r="IF11" s="20">
        <f>'1_PLANTILLA_MENSUAL'!IG169</f>
        <v/>
      </c>
      <c r="IG11" s="20">
        <f>'1_PLANTILLA_MENSUAL'!IH169</f>
        <v/>
      </c>
      <c r="IH11" s="20">
        <f>'1_PLANTILLA_MENSUAL'!II169</f>
        <v/>
      </c>
      <c r="II11" s="20">
        <f>'1_PLANTILLA_MENSUAL'!IJ169</f>
        <v/>
      </c>
      <c r="IJ11" s="20">
        <f>'1_PLANTILLA_MENSUAL'!IK169</f>
        <v/>
      </c>
      <c r="IK11" s="20">
        <f>'1_PLANTILLA_MENSUAL'!IL169</f>
        <v/>
      </c>
      <c r="IL11" s="20">
        <f>'1_PLANTILLA_MENSUAL'!IM169</f>
        <v/>
      </c>
      <c r="IM11" s="20">
        <f>'1_PLANTILLA_MENSUAL'!IN169</f>
        <v/>
      </c>
      <c r="IN11" s="20">
        <f>'1_PLANTILLA_MENSUAL'!IO169</f>
        <v/>
      </c>
      <c r="IO11" s="20">
        <f>'1_PLANTILLA_MENSUAL'!IP169</f>
        <v/>
      </c>
      <c r="IP11" s="20">
        <f>'1_PLANTILLA_MENSUAL'!IQ169</f>
        <v/>
      </c>
      <c r="IQ11" s="20">
        <f>'1_PLANTILLA_MENSUAL'!IR169</f>
        <v/>
      </c>
      <c r="IR11" s="20">
        <f>'1_PLANTILLA_MENSUAL'!IS169</f>
        <v/>
      </c>
      <c r="IS11" s="20">
        <f>'1_PLANTILLA_MENSUAL'!IT169</f>
        <v/>
      </c>
      <c r="IT11" s="20">
        <f>'1_PLANTILLA_MENSUAL'!IU169</f>
        <v/>
      </c>
      <c r="IU11" s="20">
        <f>'1_PLANTILLA_MENSUAL'!IV169</f>
        <v/>
      </c>
      <c r="IV11" s="20">
        <f>'1_PLANTILLA_MENSUAL'!IW169</f>
        <v/>
      </c>
      <c r="IW11" s="20">
        <f>'1_PLANTILLA_MENSUAL'!IX169</f>
        <v/>
      </c>
      <c r="IX11" s="20">
        <f>'1_PLANTILLA_MENSUAL'!IY169</f>
        <v/>
      </c>
      <c r="IY11" s="20">
        <f>'1_PLANTILLA_MENSUAL'!IZ169</f>
        <v/>
      </c>
      <c r="IZ11" s="20">
        <f>'1_PLANTILLA_MENSUAL'!JA169</f>
        <v/>
      </c>
      <c r="JA11" s="20">
        <f>'1_PLANTILLA_MENSUAL'!JB169</f>
        <v/>
      </c>
      <c r="JB11" s="20">
        <f>'1_PLANTILLA_MENSUAL'!JC169</f>
        <v/>
      </c>
      <c r="JC11" s="20">
        <f>'1_PLANTILLA_MENSUAL'!JD169</f>
        <v/>
      </c>
      <c r="JD11" s="20">
        <f>'1_PLANTILLA_MENSUAL'!JE169</f>
        <v/>
      </c>
      <c r="JE11" s="20">
        <f>'1_PLANTILLA_MENSUAL'!JF169</f>
        <v/>
      </c>
      <c r="JF11" s="20">
        <f>'1_PLANTILLA_MENSUAL'!JG169</f>
        <v/>
      </c>
      <c r="JG11" s="20">
        <f>'1_PLANTILLA_MENSUAL'!JH169</f>
        <v/>
      </c>
      <c r="JH11" s="20">
        <f>'1_PLANTILLA_MENSUAL'!JI169</f>
        <v/>
      </c>
      <c r="JI11" s="20">
        <f>'1_PLANTILLA_MENSUAL'!JJ169</f>
        <v/>
      </c>
      <c r="JJ11" s="20">
        <f>'1_PLANTILLA_MENSUAL'!JK169</f>
        <v/>
      </c>
      <c r="JK11" s="20">
        <f>'1_PLANTILLA_MENSUAL'!JL169</f>
        <v/>
      </c>
      <c r="JL11" s="20">
        <f>'1_PLANTILLA_MENSUAL'!JM169</f>
        <v/>
      </c>
      <c r="JM11" s="20">
        <f>'1_PLANTILLA_MENSUAL'!JN169</f>
        <v/>
      </c>
      <c r="JN11" s="20">
        <f>'1_PLANTILLA_MENSUAL'!JO169</f>
        <v/>
      </c>
      <c r="JO11" s="20">
        <f>'1_PLANTILLA_MENSUAL'!JP169</f>
        <v/>
      </c>
      <c r="JP11" s="20">
        <f>'1_PLANTILLA_MENSUAL'!JQ169</f>
        <v/>
      </c>
      <c r="JQ11" s="20">
        <f>'1_PLANTILLA_MENSUAL'!JR169</f>
        <v/>
      </c>
      <c r="JR11" s="20">
        <f>'1_PLANTILLA_MENSUAL'!JS169</f>
        <v/>
      </c>
      <c r="JS11" s="20">
        <f>'1_PLANTILLA_MENSUAL'!JT169</f>
        <v/>
      </c>
      <c r="JT11" s="20">
        <f>'1_PLANTILLA_MENSUAL'!JU169</f>
        <v/>
      </c>
      <c r="JU11" s="20">
        <f>'1_PLANTILLA_MENSUAL'!JV169</f>
        <v/>
      </c>
      <c r="JV11" s="20">
        <f>'1_PLANTILLA_MENSUAL'!JW169</f>
        <v/>
      </c>
      <c r="JW11" s="20">
        <f>'1_PLANTILLA_MENSUAL'!JX169</f>
        <v/>
      </c>
      <c r="JX11" s="20">
        <f>'1_PLANTILLA_MENSUAL'!JY169</f>
        <v/>
      </c>
      <c r="JY11" s="20">
        <f>'1_PLANTILLA_MENSUAL'!JZ169</f>
        <v/>
      </c>
      <c r="JZ11" s="20">
        <f>'1_PLANTILLA_MENSUAL'!KA169</f>
        <v/>
      </c>
      <c r="KA11" s="20">
        <f>'1_PLANTILLA_MENSUAL'!KB169</f>
        <v/>
      </c>
      <c r="KB11" s="20">
        <f>'1_PLANTILLA_MENSUAL'!KC169</f>
        <v/>
      </c>
      <c r="KC11" s="20">
        <f>'1_PLANTILLA_MENSUAL'!KD169</f>
        <v/>
      </c>
      <c r="KD11" s="20">
        <f>'1_PLANTILLA_MENSUAL'!KE169</f>
        <v/>
      </c>
      <c r="KE11" s="20">
        <f>'1_PLANTILLA_MENSUAL'!KF169</f>
        <v/>
      </c>
      <c r="KF11" s="20">
        <f>'1_PLANTILLA_MENSUAL'!KG169</f>
        <v/>
      </c>
      <c r="KG11" s="20">
        <f>'1_PLANTILLA_MENSUAL'!KH169</f>
        <v/>
      </c>
      <c r="KH11" s="20">
        <f>'1_PLANTILLA_MENSUAL'!KI169</f>
        <v/>
      </c>
      <c r="KI11" s="20">
        <f>'1_PLANTILLA_MENSUAL'!KJ169</f>
        <v/>
      </c>
      <c r="KJ11" s="20">
        <f>'1_PLANTILLA_MENSUAL'!KK169</f>
        <v/>
      </c>
      <c r="KK11" s="20">
        <f>'1_PLANTILLA_MENSUAL'!KL169</f>
        <v/>
      </c>
      <c r="KL11" s="20">
        <f>'1_PLANTILLA_MENSUAL'!KM169</f>
        <v/>
      </c>
      <c r="KM11" s="20">
        <f>'1_PLANTILLA_MENSUAL'!KN169</f>
        <v/>
      </c>
      <c r="KN11" s="20">
        <f>'1_PLANTILLA_MENSUAL'!KO169</f>
        <v/>
      </c>
      <c r="KO11" s="20">
        <f>'1_PLANTILLA_MENSUAL'!KP169</f>
        <v/>
      </c>
      <c r="KP11" s="20">
        <f>'1_PLANTILLA_MENSUAL'!KQ169</f>
        <v/>
      </c>
      <c r="KQ11" s="20">
        <f>'1_PLANTILLA_MENSUAL'!KR169</f>
        <v/>
      </c>
      <c r="KR11" s="20">
        <f>'1_PLANTILLA_MENSUAL'!KS169</f>
        <v/>
      </c>
      <c r="KS11" s="20">
        <f>'1_PLANTILLA_MENSUAL'!KT169</f>
        <v/>
      </c>
      <c r="KT11" s="20">
        <f>'1_PLANTILLA_MENSUAL'!KU169</f>
        <v/>
      </c>
      <c r="KU11" s="20">
        <f>'1_PLANTILLA_MENSUAL'!KV169</f>
        <v/>
      </c>
      <c r="KV11" s="20">
        <f>'1_PLANTILLA_MENSUAL'!KW169</f>
        <v/>
      </c>
      <c r="KW11" s="20">
        <f>'1_PLANTILLA_MENSUAL'!KX169</f>
        <v/>
      </c>
      <c r="KX11" s="20">
        <f>'1_PLANTILLA_MENSUAL'!KY169</f>
        <v/>
      </c>
      <c r="KY11" s="20">
        <f>'1_PLANTILLA_MENSUAL'!KZ169</f>
        <v/>
      </c>
      <c r="KZ11" s="20">
        <f>'1_PLANTILLA_MENSUAL'!LA169</f>
        <v/>
      </c>
      <c r="LA11" s="20">
        <f>'1_PLANTILLA_MENSUAL'!LB169</f>
        <v/>
      </c>
      <c r="LB11" s="20">
        <f>'1_PLANTILLA_MENSUAL'!LC169</f>
        <v/>
      </c>
      <c r="LC11" s="20">
        <f>'1_PLANTILLA_MENSUAL'!LD169</f>
        <v/>
      </c>
      <c r="LD11" s="20">
        <f>'1_PLANTILLA_MENSUAL'!LE169</f>
        <v/>
      </c>
      <c r="LE11" s="20">
        <f>'1_PLANTILLA_MENSUAL'!LF169</f>
        <v/>
      </c>
      <c r="LF11" s="20">
        <f>'1_PLANTILLA_MENSUAL'!LG169</f>
        <v/>
      </c>
      <c r="LG11" s="20">
        <f>'1_PLANTILLA_MENSUAL'!LH169</f>
        <v/>
      </c>
      <c r="LH11" s="20">
        <f>'1_PLANTILLA_MENSUAL'!LI169</f>
        <v/>
      </c>
      <c r="LI11" s="20">
        <f>'1_PLANTILLA_MENSUAL'!LJ169</f>
        <v/>
      </c>
      <c r="LJ11" s="20">
        <f>'1_PLANTILLA_MENSUAL'!LK169</f>
        <v/>
      </c>
      <c r="LK11" s="20">
        <f>'1_PLANTILLA_MENSUAL'!LL169</f>
        <v/>
      </c>
      <c r="LL11" s="20">
        <f>'1_PLANTILLA_MENSUAL'!LM169</f>
        <v/>
      </c>
      <c r="LM11" s="20">
        <f>'1_PLANTILLA_MENSUAL'!LN169</f>
        <v/>
      </c>
      <c r="LN11" s="20">
        <f>'1_PLANTILLA_MENSUAL'!LO169</f>
        <v/>
      </c>
      <c r="LO11" s="20">
        <f>'1_PLANTILLA_MENSUAL'!LP169</f>
        <v/>
      </c>
      <c r="LP11" s="20">
        <f>'1_PLANTILLA_MENSUAL'!LQ169</f>
        <v/>
      </c>
      <c r="LQ11" s="20">
        <f>'1_PLANTILLA_MENSUAL'!LR169</f>
        <v/>
      </c>
      <c r="LR11" s="20">
        <f>'1_PLANTILLA_MENSUAL'!LS169</f>
        <v/>
      </c>
      <c r="LS11" s="20">
        <f>'1_PLANTILLA_MENSUAL'!LT169</f>
        <v/>
      </c>
      <c r="LT11" s="20">
        <f>'1_PLANTILLA_MENSUAL'!LU169</f>
        <v/>
      </c>
      <c r="LU11" s="20">
        <f>'1_PLANTILLA_MENSUAL'!LV169</f>
        <v/>
      </c>
      <c r="LV11" s="20">
        <f>'1_PLANTILLA_MENSUAL'!LW169</f>
        <v/>
      </c>
      <c r="LW11" s="20">
        <f>'1_PLANTILLA_MENSUAL'!LX169</f>
        <v/>
      </c>
      <c r="LX11" s="20">
        <f>'1_PLANTILLA_MENSUAL'!LY169</f>
        <v/>
      </c>
      <c r="LY11" s="20">
        <f>'1_PLANTILLA_MENSUAL'!LZ169</f>
        <v/>
      </c>
      <c r="LZ11" s="20">
        <f>'1_PLANTILLA_MENSUAL'!MA169</f>
        <v/>
      </c>
      <c r="MA11" s="20">
        <f>'1_PLANTILLA_MENSUAL'!MB169</f>
        <v/>
      </c>
      <c r="MB11" s="20">
        <f>'1_PLANTILLA_MENSUAL'!MC169</f>
        <v/>
      </c>
      <c r="MC11" s="20">
        <f>'1_PLANTILLA_MENSUAL'!MD169</f>
        <v/>
      </c>
      <c r="MD11" s="20">
        <f>'1_PLANTILLA_MENSUAL'!ME169</f>
        <v/>
      </c>
      <c r="ME11" s="20">
        <f>'1_PLANTILLA_MENSUAL'!MF169</f>
        <v/>
      </c>
      <c r="MF11" s="20">
        <f>'1_PLANTILLA_MENSUAL'!MG169</f>
        <v/>
      </c>
      <c r="MG11" s="20">
        <f>'1_PLANTILLA_MENSUAL'!MH169</f>
        <v/>
      </c>
      <c r="MH11" s="20">
        <f>'1_PLANTILLA_MENSUAL'!MI169</f>
        <v/>
      </c>
      <c r="MI11" s="20">
        <f>'1_PLANTILLA_MENSUAL'!MJ169</f>
        <v/>
      </c>
      <c r="MJ11" s="20">
        <f>'1_PLANTILLA_MENSUAL'!MK169</f>
        <v/>
      </c>
      <c r="MK11" s="20">
        <f>'1_PLANTILLA_MENSUAL'!ML169</f>
        <v/>
      </c>
      <c r="ML11" s="20">
        <f>'1_PLANTILLA_MENSUAL'!MM169</f>
        <v/>
      </c>
      <c r="MM11" s="20">
        <f>'1_PLANTILLA_MENSUAL'!MN169</f>
        <v/>
      </c>
      <c r="MN11" s="20">
        <f>'1_PLANTILLA_MENSUAL'!MO169</f>
        <v/>
      </c>
      <c r="MO11" s="20">
        <f>'1_PLANTILLA_MENSUAL'!MP169</f>
        <v/>
      </c>
      <c r="MP11" s="20">
        <f>'1_PLANTILLA_MENSUAL'!MQ169</f>
        <v/>
      </c>
      <c r="MQ11" s="20">
        <f>'1_PLANTILLA_MENSUAL'!MR169</f>
        <v/>
      </c>
      <c r="MR11" s="20">
        <f>'1_PLANTILLA_MENSUAL'!MS169</f>
        <v/>
      </c>
      <c r="MS11" s="20">
        <f>'1_PLANTILLA_MENSUAL'!MT169</f>
        <v/>
      </c>
      <c r="MT11" s="20">
        <f>'1_PLANTILLA_MENSUAL'!MU169</f>
        <v/>
      </c>
      <c r="MU11" s="20">
        <f>'1_PLANTILLA_MENSUAL'!MV169</f>
        <v/>
      </c>
      <c r="MV11" s="20">
        <f>'1_PLANTILLA_MENSUAL'!MW169</f>
        <v/>
      </c>
      <c r="MW11" s="20">
        <f>'1_PLANTILLA_MENSUAL'!MX169</f>
        <v/>
      </c>
      <c r="MX11" s="20">
        <f>'1_PLANTILLA_MENSUAL'!MY169</f>
        <v/>
      </c>
      <c r="MY11" s="20">
        <f>'1_PLANTILLA_MENSUAL'!MZ169</f>
        <v/>
      </c>
      <c r="MZ11" s="20">
        <f>'1_PLANTILLA_MENSUAL'!NA169</f>
        <v/>
      </c>
      <c r="NA11" s="20">
        <f>'1_PLANTILLA_MENSUAL'!NB169</f>
        <v/>
      </c>
      <c r="NB11" s="20">
        <f>'1_PLANTILLA_MENSUAL'!NC169</f>
        <v/>
      </c>
      <c r="NC11" s="20">
        <f>'1_PLANTILLA_MENSUAL'!ND169</f>
        <v/>
      </c>
      <c r="ND11" s="20">
        <f>'1_PLANTILLA_MENSUAL'!NE169</f>
        <v/>
      </c>
      <c r="NE11" s="20">
        <f>'1_PLANTILLA_MENSUAL'!NF169</f>
        <v/>
      </c>
      <c r="NF11" s="20">
        <f>'1_PLANTILLA_MENSUAL'!NG169</f>
        <v/>
      </c>
      <c r="NG11" s="20">
        <f>'1_PLANTILLA_MENSUAL'!NH169</f>
        <v/>
      </c>
      <c r="NH11" s="20">
        <f>'1_PLANTILLA_MENSUAL'!NI169</f>
        <v/>
      </c>
      <c r="NI11" s="20">
        <f>'1_PLANTILLA_MENSUAL'!NJ169</f>
        <v/>
      </c>
      <c r="NJ11" s="20">
        <f>'1_PLANTILLA_MENSUAL'!NK169</f>
        <v/>
      </c>
      <c r="NK11" s="20">
        <f>'1_PLANTILLA_MENSUAL'!NL169</f>
        <v/>
      </c>
      <c r="NL11" s="20">
        <f>'1_PLANTILLA_MENSUAL'!NM169</f>
        <v/>
      </c>
      <c r="NM11" s="20">
        <f>'1_PLANTILLA_MENSUAL'!NN169</f>
        <v/>
      </c>
      <c r="NN11" s="20">
        <f>'1_PLANTILLA_MENSUAL'!NO169</f>
        <v/>
      </c>
      <c r="NO11" s="20">
        <f>'1_PLANTILLA_MENSUAL'!NP169</f>
        <v/>
      </c>
      <c r="NP11" s="20">
        <f>'1_PLANTILLA_MENSUAL'!NQ169</f>
        <v/>
      </c>
      <c r="NQ11" s="20">
        <f>'1_PLANTILLA_MENSUAL'!NR169</f>
        <v/>
      </c>
      <c r="NR11" s="20">
        <f>'1_PLANTILLA_MENSUAL'!NS169</f>
        <v/>
      </c>
      <c r="NS11" s="20">
        <f>'1_PLANTILLA_MENSUAL'!NT169</f>
        <v/>
      </c>
      <c r="NT11" s="20">
        <f>'1_PLANTILLA_MENSUAL'!NU169</f>
        <v/>
      </c>
      <c r="NU11" s="20">
        <f>'1_PLANTILLA_MENSUAL'!NV169</f>
        <v/>
      </c>
      <c r="NV11" s="20">
        <f>'1_PLANTILLA_MENSUAL'!NW169</f>
        <v/>
      </c>
      <c r="NW11" s="20">
        <f>'1_PLANTILLA_MENSUAL'!NX169</f>
        <v/>
      </c>
      <c r="NX11" s="20">
        <f>'1_PLANTILLA_MENSUAL'!NY169</f>
        <v/>
      </c>
      <c r="NY11" s="20">
        <f>'1_PLANTILLA_MENSUAL'!NZ169</f>
        <v/>
      </c>
      <c r="NZ11" s="20">
        <f>'1_PLANTILLA_MENSUAL'!OA169</f>
        <v/>
      </c>
      <c r="OA11" s="20">
        <f>'1_PLANTILLA_MENSUAL'!OB169</f>
        <v/>
      </c>
      <c r="OB11" s="20">
        <f>'1_PLANTILLA_MENSUAL'!OC169</f>
        <v/>
      </c>
      <c r="OC11" s="20">
        <f>'1_PLANTILLA_MENSUAL'!OD169</f>
        <v/>
      </c>
      <c r="OD11" s="20">
        <f>'1_PLANTILLA_MENSUAL'!OE169</f>
        <v/>
      </c>
      <c r="OE11" s="20">
        <f>'1_PLANTILLA_MENSUAL'!OF169</f>
        <v/>
      </c>
      <c r="OF11" s="20">
        <f>'1_PLANTILLA_MENSUAL'!OG169</f>
        <v/>
      </c>
      <c r="OG11" s="20">
        <f>'1_PLANTILLA_MENSUAL'!OH169</f>
        <v/>
      </c>
      <c r="OH11" s="20">
        <f>'1_PLANTILLA_MENSUAL'!OI169</f>
        <v/>
      </c>
      <c r="OI11" s="20">
        <f>'1_PLANTILLA_MENSUAL'!OJ169</f>
        <v/>
      </c>
      <c r="OJ11" s="20">
        <f>'1_PLANTILLA_MENSUAL'!OK169</f>
        <v/>
      </c>
      <c r="OK11" s="20">
        <f>'1_PLANTILLA_MENSUAL'!OL169</f>
        <v/>
      </c>
      <c r="OL11" s="20">
        <f>'1_PLANTILLA_MENSUAL'!OM169</f>
        <v/>
      </c>
      <c r="OM11" s="20">
        <f>'1_PLANTILLA_MENSUAL'!ON169</f>
        <v/>
      </c>
      <c r="ON11" s="20">
        <f>'1_PLANTILLA_MENSUAL'!OO169</f>
        <v/>
      </c>
      <c r="OO11" s="20">
        <f>'1_PLANTILLA_MENSUAL'!OP169</f>
        <v/>
      </c>
      <c r="OP11" s="20">
        <f>'1_PLANTILLA_MENSUAL'!OQ169</f>
        <v/>
      </c>
      <c r="OQ11" s="20">
        <f>'1_PLANTILLA_MENSUAL'!OR169</f>
        <v/>
      </c>
      <c r="OR11" s="20">
        <f>'1_PLANTILLA_MENSUAL'!OS169</f>
        <v/>
      </c>
      <c r="OS11" s="20">
        <f>'1_PLANTILLA_MENSUAL'!OT169</f>
        <v/>
      </c>
      <c r="OT11" s="20">
        <f>'1_PLANTILLA_MENSUAL'!OU169</f>
        <v/>
      </c>
      <c r="OU11" s="20">
        <f>'1_PLANTILLA_MENSUAL'!OV169</f>
        <v/>
      </c>
      <c r="OV11" s="20">
        <f>'1_PLANTILLA_MENSUAL'!OW169</f>
        <v/>
      </c>
      <c r="OW11" s="20">
        <f>'1_PLANTILLA_MENSUAL'!OX169</f>
        <v/>
      </c>
      <c r="OX11" s="20">
        <f>'1_PLANTILLA_MENSUAL'!OY169</f>
        <v/>
      </c>
      <c r="OY11" s="20">
        <f>'1_PLANTILLA_MENSUAL'!OZ169</f>
        <v/>
      </c>
      <c r="OZ11" s="20">
        <f>'1_PLANTILLA_MENSUAL'!PA169</f>
        <v/>
      </c>
      <c r="PA11" s="20">
        <f>'1_PLANTILLA_MENSUAL'!PB169</f>
        <v/>
      </c>
      <c r="PB11" s="20">
        <f>'1_PLANTILLA_MENSUAL'!PC169</f>
        <v/>
      </c>
      <c r="PC11" s="20">
        <f>'1_PLANTILLA_MENSUAL'!PD169</f>
        <v/>
      </c>
      <c r="PD11" s="20">
        <f>'1_PLANTILLA_MENSUAL'!PE169</f>
        <v/>
      </c>
      <c r="PE11" s="20">
        <f>'1_PLANTILLA_MENSUAL'!PF169</f>
        <v/>
      </c>
      <c r="PF11" s="20">
        <f>'1_PLANTILLA_MENSUAL'!PG169</f>
        <v/>
      </c>
      <c r="PG11" s="20">
        <f>'1_PLANTILLA_MENSUAL'!PH169</f>
        <v/>
      </c>
      <c r="PH11" s="20">
        <f>'1_PLANTILLA_MENSUAL'!PI169</f>
        <v/>
      </c>
      <c r="PI11" s="20">
        <f>'1_PLANTILLA_MENSUAL'!PJ169</f>
        <v/>
      </c>
      <c r="PJ11" s="20">
        <f>'1_PLANTILLA_MENSUAL'!PK169</f>
        <v/>
      </c>
      <c r="PK11" s="20">
        <f>'1_PLANTILLA_MENSUAL'!PL169</f>
        <v/>
      </c>
      <c r="PL11" s="20">
        <f>'1_PLANTILLA_MENSUAL'!PM169</f>
        <v/>
      </c>
      <c r="PM11" s="20">
        <f>'1_PLANTILLA_MENSUAL'!PN169</f>
        <v/>
      </c>
      <c r="PN11" s="20">
        <f>ANP11</f>
        <v/>
      </c>
      <c r="PO11" s="20">
        <f>ANQ11</f>
        <v/>
      </c>
      <c r="PP11" s="20">
        <f>ANR11</f>
        <v/>
      </c>
      <c r="PQ11" s="20">
        <f>ANS11</f>
        <v/>
      </c>
      <c r="PR11" s="20">
        <f>ANT11</f>
        <v/>
      </c>
      <c r="PS11" s="20">
        <f>ANU11</f>
        <v/>
      </c>
      <c r="PT11" s="20">
        <f>ANV11</f>
        <v/>
      </c>
      <c r="PU11" s="20">
        <f>ANW11</f>
        <v/>
      </c>
      <c r="PV11" s="20">
        <f>ANX11</f>
        <v/>
      </c>
      <c r="PW11" s="20">
        <f>'1_PLANTILLA_MENSUAL'!PX169</f>
        <v/>
      </c>
      <c r="PX11" s="20">
        <f>'1_PLANTILLA_MENSUAL'!PY169</f>
        <v/>
      </c>
      <c r="PY11" s="20">
        <f>'1_PLANTILLA_MENSUAL'!PZ169</f>
        <v/>
      </c>
      <c r="PZ11" s="20">
        <f>'1_PLANTILLA_MENSUAL'!QA169</f>
        <v/>
      </c>
      <c r="QA11" s="20">
        <f>'1_PLANTILLA_MENSUAL'!QB169</f>
        <v/>
      </c>
      <c r="QB11" s="20">
        <f>'1_PLANTILLA_MENSUAL'!QC169</f>
        <v/>
      </c>
      <c r="QC11" s="20">
        <f>'1_PLANTILLA_MENSUAL'!QD169</f>
        <v/>
      </c>
      <c r="QD11" s="20">
        <f>'1_PLANTILLA_MENSUAL'!QE169</f>
        <v/>
      </c>
      <c r="QE11" s="20">
        <f>'1_PLANTILLA_MENSUAL'!QF169</f>
        <v/>
      </c>
      <c r="QF11" s="20">
        <f>'1_PLANTILLA_MENSUAL'!QG169</f>
        <v/>
      </c>
      <c r="QG11" s="20">
        <f>'1_PLANTILLA_MENSUAL'!QH169</f>
        <v/>
      </c>
      <c r="QH11" s="20">
        <f>'1_PLANTILLA_MENSUAL'!QI169</f>
        <v/>
      </c>
      <c r="QI11" s="20">
        <f>'1_PLANTILLA_MENSUAL'!QJ169</f>
        <v/>
      </c>
      <c r="QJ11" s="20">
        <f>'1_PLANTILLA_MENSUAL'!QK169</f>
        <v/>
      </c>
      <c r="QK11" s="20">
        <f>'1_PLANTILLA_MENSUAL'!QL169</f>
        <v/>
      </c>
      <c r="QL11" s="20">
        <f>'1_PLANTILLA_MENSUAL'!QM169</f>
        <v/>
      </c>
      <c r="QM11" s="20">
        <f>'1_PLANTILLA_MENSUAL'!QN169</f>
        <v/>
      </c>
      <c r="QN11" s="20">
        <f>'1_PLANTILLA_MENSUAL'!QO169</f>
        <v/>
      </c>
      <c r="QO11" s="20">
        <f>'1_PLANTILLA_MENSUAL'!QP169</f>
        <v/>
      </c>
      <c r="QP11" s="20">
        <f>'1_PLANTILLA_MENSUAL'!QQ169</f>
        <v/>
      </c>
      <c r="QQ11" s="20">
        <f>'1_PLANTILLA_MENSUAL'!QR169</f>
        <v/>
      </c>
      <c r="QR11" s="20">
        <f>'1_PLANTILLA_MENSUAL'!QS169</f>
        <v/>
      </c>
      <c r="QS11" s="20">
        <f>'1_PLANTILLA_MENSUAL'!QT169</f>
        <v/>
      </c>
      <c r="QT11" s="20">
        <f>'1_PLANTILLA_MENSUAL'!QU169</f>
        <v/>
      </c>
      <c r="QU11" s="20">
        <f>'1_PLANTILLA_MENSUAL'!QV169</f>
        <v/>
      </c>
      <c r="QV11" s="20">
        <f>'1_PLANTILLA_MENSUAL'!QW169</f>
        <v/>
      </c>
      <c r="QW11" s="20">
        <f>'1_PLANTILLA_MENSUAL'!QX169</f>
        <v/>
      </c>
      <c r="QX11" s="20">
        <f>'1_PLANTILLA_MENSUAL'!QY169</f>
        <v/>
      </c>
      <c r="QY11" s="20">
        <f>'1_PLANTILLA_MENSUAL'!QZ169</f>
        <v/>
      </c>
      <c r="QZ11" s="20">
        <f>'1_PLANTILLA_MENSUAL'!RA169</f>
        <v/>
      </c>
      <c r="RA11" s="20">
        <f>'1_PLANTILLA_MENSUAL'!RB169</f>
        <v/>
      </c>
      <c r="RB11" s="20">
        <f>'1_PLANTILLA_MENSUAL'!RC169</f>
        <v/>
      </c>
      <c r="RC11" s="20">
        <f>'1_PLANTILLA_MENSUAL'!RD169</f>
        <v/>
      </c>
      <c r="RD11" s="20">
        <f>'1_PLANTILLA_MENSUAL'!RE169</f>
        <v/>
      </c>
      <c r="RE11" s="389">
        <f>'2_MERCADO_PRIVADO'!E169</f>
        <v/>
      </c>
      <c r="RF11" s="389">
        <f>'2_MERCADO_PRIVADO'!F169</f>
        <v/>
      </c>
      <c r="RG11" s="389">
        <f>'2_MERCADO_PRIVADO'!G169</f>
        <v/>
      </c>
      <c r="RH11" s="389">
        <f>'2_MERCADO_PRIVADO'!H169</f>
        <v/>
      </c>
      <c r="RI11" s="389">
        <f>'2_MERCADO_PRIVADO'!I169</f>
        <v/>
      </c>
      <c r="RJ11" s="389">
        <f>'2_MERCADO_PRIVADO'!J169</f>
        <v/>
      </c>
      <c r="RK11" s="389">
        <f>'2_MERCADO_PRIVADO'!K169</f>
        <v/>
      </c>
      <c r="RL11" s="389">
        <f>'2_MERCADO_PRIVADO'!L169</f>
        <v/>
      </c>
      <c r="RM11" s="389">
        <f>'2_MERCADO_PRIVADO'!M169</f>
        <v/>
      </c>
      <c r="RN11" s="389">
        <f>'2_MERCADO_PRIVADO'!N169</f>
        <v/>
      </c>
      <c r="RO11" s="389">
        <f>'2_MERCADO_PRIVADO'!O169</f>
        <v/>
      </c>
      <c r="RP11" s="389">
        <f>'2_MERCADO_PRIVADO'!P169</f>
        <v/>
      </c>
      <c r="RQ11" s="389">
        <f>'2_MERCADO_PRIVADO'!Q169</f>
        <v/>
      </c>
      <c r="RR11" s="389">
        <f>'2_MERCADO_PRIVADO'!R169</f>
        <v/>
      </c>
      <c r="RS11" s="389">
        <f>'2_MERCADO_PRIVADO'!S169</f>
        <v/>
      </c>
      <c r="RT11" s="389">
        <f>'2_MERCADO_PRIVADO'!T169</f>
        <v/>
      </c>
      <c r="RU11" s="389">
        <f>'2_MERCADO_PRIVADO'!U169</f>
        <v/>
      </c>
      <c r="RV11" s="389">
        <f>'2_MERCADO_PRIVADO'!V169</f>
        <v/>
      </c>
      <c r="RW11" s="389">
        <f>'2_MERCADO_PRIVADO'!W169</f>
        <v/>
      </c>
      <c r="RX11" s="389">
        <f>'2_MERCADO_PRIVADO'!X169</f>
        <v/>
      </c>
      <c r="RY11" s="389">
        <f>'2_MERCADO_PRIVADO'!Y169</f>
        <v/>
      </c>
      <c r="RZ11" s="389">
        <f>'2_MERCADO_PRIVADO'!Z169</f>
        <v/>
      </c>
      <c r="SA11" s="389">
        <f>'2_MERCADO_PRIVADO'!AA169</f>
        <v/>
      </c>
      <c r="SB11" s="389">
        <f>'2_MERCADO_PRIVADO'!AB169</f>
        <v/>
      </c>
      <c r="SC11" s="389">
        <f>'2_MERCADO_PRIVADO'!AC169</f>
        <v/>
      </c>
      <c r="SD11" s="389">
        <f>'2_MERCADO_PRIVADO'!AD169</f>
        <v/>
      </c>
      <c r="SE11" s="389">
        <f>'2_MERCADO_PRIVADO'!AE169</f>
        <v/>
      </c>
      <c r="SF11" s="389">
        <f>'2_MERCADO_PRIVADO'!AF169</f>
        <v/>
      </c>
      <c r="SG11" s="389">
        <f>'2_MERCADO_PRIVADO'!AG169</f>
        <v/>
      </c>
      <c r="SH11" s="389">
        <f>'2_MERCADO_PRIVADO'!AH169</f>
        <v/>
      </c>
      <c r="SI11" s="389">
        <f>'2_MERCADO_PRIVADO'!AI169</f>
        <v/>
      </c>
      <c r="SJ11" s="389">
        <f>'2_MERCADO_PRIVADO'!AJ169</f>
        <v/>
      </c>
      <c r="SK11" s="389">
        <f>'2_MERCADO_PRIVADO'!AK169</f>
        <v/>
      </c>
      <c r="SL11" s="389">
        <f>'2_MERCADO_PRIVADO'!AL169</f>
        <v/>
      </c>
      <c r="SM11" s="389">
        <f>'2_MERCADO_PRIVADO'!AM169</f>
        <v/>
      </c>
      <c r="SN11" s="389">
        <f>'2_MERCADO_PRIVADO'!AN169</f>
        <v/>
      </c>
      <c r="SO11" s="389">
        <f>'2_MERCADO_PRIVADO'!AO169</f>
        <v/>
      </c>
      <c r="SP11" s="389">
        <f>'2_MERCADO_PRIVADO'!AP169</f>
        <v/>
      </c>
      <c r="SQ11" s="389">
        <f>'2_MERCADO_PRIVADO'!AQ169</f>
        <v/>
      </c>
      <c r="SR11" s="389">
        <f>'2_MERCADO_PRIVADO'!AR169</f>
        <v/>
      </c>
      <c r="SS11" s="389">
        <f>'2_MERCADO_PRIVADO'!AS169</f>
        <v/>
      </c>
      <c r="ST11" s="389">
        <f>'2_MERCADO_PRIVADO'!AT169</f>
        <v/>
      </c>
      <c r="SU11" s="389">
        <f>'2_MERCADO_PRIVADO'!AU169</f>
        <v/>
      </c>
      <c r="SV11" s="389">
        <f>'2_MERCADO_PRIVADO'!AV169</f>
        <v/>
      </c>
      <c r="SW11" s="389">
        <f>'2_MERCADO_PRIVADO'!AW169</f>
        <v/>
      </c>
      <c r="SX11" s="389">
        <f>'2_MERCADO_PRIVADO'!AX169</f>
        <v/>
      </c>
      <c r="SY11" s="389">
        <f>'2_MERCADO_PRIVADO'!AY169</f>
        <v/>
      </c>
      <c r="SZ11" s="389">
        <f>'2_MERCADO_PRIVADO'!AZ169</f>
        <v/>
      </c>
      <c r="TA11" s="389">
        <f>'2_MERCADO_PRIVADO'!BA169</f>
        <v/>
      </c>
      <c r="TB11" s="389">
        <f>'2_MERCADO_PRIVADO'!BB169</f>
        <v/>
      </c>
      <c r="TC11" s="389">
        <f>'2_MERCADO_PRIVADO'!BC169</f>
        <v/>
      </c>
      <c r="TD11" s="389">
        <f>'2_MERCADO_PRIVADO'!BD169</f>
        <v/>
      </c>
      <c r="TE11" s="389">
        <f>'2_MERCADO_PRIVADO'!BE169</f>
        <v/>
      </c>
      <c r="TF11" s="389">
        <f>'2_MERCADO_PRIVADO'!BF169</f>
        <v/>
      </c>
      <c r="TG11" s="389">
        <f>'2_MERCADO_PRIVADO'!BG169</f>
        <v/>
      </c>
      <c r="TH11" s="389">
        <f>'2_MERCADO_PRIVADO'!BH169</f>
        <v/>
      </c>
      <c r="TI11" s="389">
        <f>'2_MERCADO_PRIVADO'!BI169</f>
        <v/>
      </c>
      <c r="TJ11" s="389">
        <f>'2_MERCADO_PRIVADO'!BJ169</f>
        <v/>
      </c>
      <c r="TK11" s="389">
        <f>'2_MERCADO_PRIVADO'!BK169</f>
        <v/>
      </c>
      <c r="TL11" s="389">
        <f>'2_MERCADO_PRIVADO'!BL169</f>
        <v/>
      </c>
      <c r="TM11" s="389">
        <f>'2_MERCADO_PRIVADO'!BM169</f>
        <v/>
      </c>
      <c r="TN11" s="389">
        <f>'2_MERCADO_PRIVADO'!BN169</f>
        <v/>
      </c>
      <c r="TO11" s="389">
        <f>'2_MERCADO_PRIVADO'!BO169</f>
        <v/>
      </c>
      <c r="TP11" s="389">
        <f>'2_MERCADO_PRIVADO'!BP169</f>
        <v/>
      </c>
      <c r="TQ11" s="389">
        <f>'2_MERCADO_PRIVADO'!BQ169</f>
        <v/>
      </c>
      <c r="TR11" s="389">
        <f>'2_MERCADO_PRIVADO'!BR169</f>
        <v/>
      </c>
      <c r="TS11" s="389">
        <f>'2_MERCADO_PRIVADO'!BS169</f>
        <v/>
      </c>
      <c r="TT11" s="389">
        <f>'2_MERCADO_PRIVADO'!BT169</f>
        <v/>
      </c>
      <c r="TU11" s="389">
        <f>'2_MERCADO_PRIVADO'!BU169</f>
        <v/>
      </c>
      <c r="TV11" s="389">
        <f>'2_MERCADO_PRIVADO'!BV169</f>
        <v/>
      </c>
      <c r="TW11" s="389">
        <f>'2_MERCADO_PRIVADO'!BW169</f>
        <v/>
      </c>
      <c r="TX11" s="389">
        <f>'2_MERCADO_PRIVADO'!BX169</f>
        <v/>
      </c>
      <c r="TY11" s="389">
        <f>'2_MERCADO_PRIVADO'!BY169</f>
        <v/>
      </c>
      <c r="TZ11" s="389">
        <f>'2_MERCADO_PRIVADO'!BZ169</f>
        <v/>
      </c>
      <c r="UA11" s="389">
        <f>'2_MERCADO_PRIVADO'!CA169</f>
        <v/>
      </c>
      <c r="UB11" s="389">
        <f>'2_MERCADO_PRIVADO'!CB169</f>
        <v/>
      </c>
      <c r="UC11" s="389">
        <f>'2_MERCADO_PRIVADO'!CC169</f>
        <v/>
      </c>
      <c r="UD11" s="389">
        <f>'2_MERCADO_PRIVADO'!CD169</f>
        <v/>
      </c>
      <c r="UE11" s="389">
        <f>'2_MERCADO_PRIVADO'!CE169</f>
        <v/>
      </c>
      <c r="UF11" s="389">
        <f>'2_MERCADO_PRIVADO'!CF169</f>
        <v/>
      </c>
      <c r="UG11" s="389">
        <f>'2_MERCADO_PRIVADO'!CG169</f>
        <v/>
      </c>
      <c r="UH11" s="389">
        <f>'2_MERCADO_PRIVADO'!CH169</f>
        <v/>
      </c>
      <c r="UI11" s="389">
        <f>'2_MERCADO_PRIVADO'!CI169</f>
        <v/>
      </c>
      <c r="UJ11" s="389">
        <f>'2_MERCADO_PRIVADO'!CJ169</f>
        <v/>
      </c>
      <c r="UK11" s="389">
        <f>'2_MERCADO_PRIVADO'!CK169</f>
        <v/>
      </c>
      <c r="UL11" s="389">
        <f>'2_MERCADO_PRIVADO'!CL169</f>
        <v/>
      </c>
      <c r="UM11" s="389">
        <f>'2_MERCADO_PRIVADO'!CM169</f>
        <v/>
      </c>
      <c r="UN11" s="389">
        <f>'2_MERCADO_PRIVADO'!CN169</f>
        <v/>
      </c>
      <c r="UO11" s="389">
        <f>'2_MERCADO_PRIVADO'!CO169</f>
        <v/>
      </c>
      <c r="UP11" s="389">
        <f>'2_MERCADO_PRIVADO'!CP169</f>
        <v/>
      </c>
      <c r="UQ11" s="389">
        <f>'2_MERCADO_PRIVADO'!CQ169</f>
        <v/>
      </c>
      <c r="UR11" s="389">
        <f>'2_MERCADO_PRIVADO'!CR169</f>
        <v/>
      </c>
      <c r="US11" s="389">
        <f>'2_MERCADO_PRIVADO'!CS169</f>
        <v/>
      </c>
      <c r="UT11" s="389">
        <f>'2_MERCADO_PRIVADO'!CT169</f>
        <v/>
      </c>
      <c r="UU11" s="389">
        <f>'2_MERCADO_PRIVADO'!CU169</f>
        <v/>
      </c>
      <c r="UV11" s="389">
        <f>'2_MERCADO_PRIVADO'!CV169</f>
        <v/>
      </c>
      <c r="UW11" s="389">
        <f>'2_MERCADO_PRIVADO'!CW169</f>
        <v/>
      </c>
      <c r="UX11" s="389">
        <f>'2_MERCADO_PRIVADO'!CX169</f>
        <v/>
      </c>
      <c r="UY11" s="389">
        <f>'2_MERCADO_PRIVADO'!CY169</f>
        <v/>
      </c>
      <c r="UZ11" s="389">
        <f>'2_MERCADO_PRIVADO'!CZ169</f>
        <v/>
      </c>
      <c r="VA11" s="389">
        <f>'2_MERCADO_PRIVADO'!DA169</f>
        <v/>
      </c>
      <c r="VB11" s="389">
        <f>'2_MERCADO_PRIVADO'!DB169</f>
        <v/>
      </c>
      <c r="VC11" s="389">
        <f>'2_MERCADO_PRIVADO'!DC169</f>
        <v/>
      </c>
      <c r="VD11" s="389">
        <f>'2_MERCADO_PRIVADO'!DD169</f>
        <v/>
      </c>
      <c r="VE11" s="389">
        <f>'2_MERCADO_PRIVADO'!DE169</f>
        <v/>
      </c>
      <c r="VF11" s="389">
        <f>'2_MERCADO_PRIVADO'!DF169</f>
        <v/>
      </c>
      <c r="VG11" s="389">
        <f>'2_MERCADO_PRIVADO'!DG169</f>
        <v/>
      </c>
      <c r="VH11" s="389">
        <f>'2_MERCADO_PRIVADO'!DH169</f>
        <v/>
      </c>
      <c r="VI11" s="389">
        <f>'2_MERCADO_PRIVADO'!DI169</f>
        <v/>
      </c>
      <c r="VJ11" s="389">
        <f>'2_MERCADO_PRIVADO'!DJ169</f>
        <v/>
      </c>
      <c r="VK11" s="389">
        <f>'2_MERCADO_PRIVADO'!DK169</f>
        <v/>
      </c>
      <c r="VL11" s="389">
        <f>'2_MERCADO_PRIVADO'!DL169</f>
        <v/>
      </c>
      <c r="VM11" s="389">
        <f>'2_MERCADO_PRIVADO'!DM169</f>
        <v/>
      </c>
      <c r="VN11" s="389">
        <f>'2_MERCADO_PRIVADO'!DN169</f>
        <v/>
      </c>
      <c r="VO11" s="389">
        <f>'2_MERCADO_PRIVADO'!DO169</f>
        <v/>
      </c>
      <c r="VP11" s="389">
        <f>'2_MERCADO_PRIVADO'!DP169</f>
        <v/>
      </c>
      <c r="VQ11" s="389">
        <f>'2_MERCADO_PRIVADO'!DQ169</f>
        <v/>
      </c>
      <c r="VR11" s="389">
        <f>'2_MERCADO_PRIVADO'!DR169</f>
        <v/>
      </c>
      <c r="VS11" s="389">
        <f>'2_MERCADO_PRIVADO'!DS169</f>
        <v/>
      </c>
      <c r="VT11" s="389">
        <f>'2_MERCADO_PRIVADO'!DT169</f>
        <v/>
      </c>
      <c r="VU11" s="389">
        <f>'2_MERCADO_PRIVADO'!DU169</f>
        <v/>
      </c>
      <c r="VV11" s="389">
        <f>'2_MERCADO_PRIVADO'!DV169</f>
        <v/>
      </c>
      <c r="VW11" s="389">
        <f>'2_MERCADO_PRIVADO'!DW169</f>
        <v/>
      </c>
      <c r="VX11" s="389">
        <f>'2_MERCADO_PRIVADO'!DX169</f>
        <v/>
      </c>
      <c r="VY11" s="389">
        <f>'2_MERCADO_PRIVADO'!DY169</f>
        <v/>
      </c>
      <c r="VZ11" s="389">
        <f>'2_MERCADO_PRIVADO'!DZ169</f>
        <v/>
      </c>
      <c r="WA11" s="389">
        <f>'2_MERCADO_PRIVADO'!EA169</f>
        <v/>
      </c>
      <c r="WB11" s="389">
        <f>'2_MERCADO_PRIVADO'!EB169</f>
        <v/>
      </c>
      <c r="WC11" s="389">
        <f>'2_MERCADO_PRIVADO'!EC169</f>
        <v/>
      </c>
      <c r="WD11" s="389">
        <f>'2_MERCADO_PRIVADO'!ED169</f>
        <v/>
      </c>
      <c r="WE11" s="389">
        <f>'2_MERCADO_PRIVADO'!EE169</f>
        <v/>
      </c>
      <c r="WF11" s="389">
        <f>'2_MERCADO_PRIVADO'!EF169</f>
        <v/>
      </c>
      <c r="WG11" s="389">
        <f>'2_MERCADO_PRIVADO'!EG169</f>
        <v/>
      </c>
      <c r="WH11" s="389">
        <f>'2_MERCADO_PRIVADO'!EH169</f>
        <v/>
      </c>
      <c r="WI11" s="389">
        <f>'2_MERCADO_PRIVADO'!EI169</f>
        <v/>
      </c>
      <c r="WJ11" s="389">
        <f>'2_MERCADO_PRIVADO'!EJ169</f>
        <v/>
      </c>
      <c r="WK11" s="389">
        <f>'2_MERCADO_PRIVADO'!EK169</f>
        <v/>
      </c>
      <c r="WL11" s="389">
        <f>'2_MERCADO_PRIVADO'!EL169</f>
        <v/>
      </c>
      <c r="WM11" s="389">
        <f>'2_MERCADO_PRIVADO'!EM169</f>
        <v/>
      </c>
      <c r="WN11" s="389">
        <f>'2_MERCADO_PRIVADO'!EN169</f>
        <v/>
      </c>
      <c r="WO11" s="389">
        <f>'2_MERCADO_PRIVADO'!EO169</f>
        <v/>
      </c>
      <c r="WP11" s="389">
        <f>'2_MERCADO_PRIVADO'!EP169</f>
        <v/>
      </c>
      <c r="WQ11" s="389">
        <f>'2_MERCADO_PRIVADO'!EQ169</f>
        <v/>
      </c>
      <c r="WR11" s="389">
        <f>'2_MERCADO_PRIVADO'!ER169</f>
        <v/>
      </c>
      <c r="WS11" s="389">
        <f>'2_MERCADO_PRIVADO'!ES169</f>
        <v/>
      </c>
      <c r="WT11" s="389">
        <f>'2_MERCADO_PRIVADO'!ET169</f>
        <v/>
      </c>
      <c r="WU11" s="389">
        <f>'2_MERCADO_PRIVADO'!EU169</f>
        <v/>
      </c>
      <c r="WV11" s="389">
        <f>'2_MERCADO_PRIVADO'!EV169</f>
        <v/>
      </c>
      <c r="WW11" s="389">
        <f>'2_MERCADO_PRIVADO'!EW169</f>
        <v/>
      </c>
      <c r="WX11" s="389">
        <f>'2_MERCADO_PRIVADO'!EX169</f>
        <v/>
      </c>
      <c r="WY11" s="389">
        <f>'2_MERCADO_PRIVADO'!EY169</f>
        <v/>
      </c>
      <c r="WZ11" s="389">
        <f>'2_MERCADO_PRIVADO'!EZ169</f>
        <v/>
      </c>
      <c r="XA11" s="389">
        <f>'2_MERCADO_PRIVADO'!FA169</f>
        <v/>
      </c>
      <c r="XB11" s="389">
        <f>'2_MERCADO_PRIVADO'!FB169</f>
        <v/>
      </c>
      <c r="XC11" s="389">
        <f>'2_MERCADO_PRIVADO'!FC169</f>
        <v/>
      </c>
      <c r="XD11" s="389">
        <f>'2_MERCADO_PRIVADO'!FD169</f>
        <v/>
      </c>
      <c r="XE11" s="389">
        <f>'2_MERCADO_PRIVADO'!FE169</f>
        <v/>
      </c>
      <c r="XF11" s="389">
        <f>'2_MERCADO_PRIVADO'!FF169</f>
        <v/>
      </c>
      <c r="XG11" s="389">
        <f>'2_MERCADO_PRIVADO'!FG169</f>
        <v/>
      </c>
      <c r="XH11" s="389">
        <f>'2_MERCADO_PRIVADO'!FH169</f>
        <v/>
      </c>
      <c r="XI11" s="389">
        <f>'2_MERCADO_PRIVADO'!FI169</f>
        <v/>
      </c>
      <c r="XJ11" s="389">
        <f>'2_MERCADO_PRIVADO'!FJ169</f>
        <v/>
      </c>
      <c r="XK11" s="389">
        <f>'2_MERCADO_PRIVADO'!FK169</f>
        <v/>
      </c>
      <c r="XL11" s="389">
        <f>'2_MERCADO_PRIVADO'!FL169</f>
        <v/>
      </c>
      <c r="XM11" s="389">
        <f>'2_MERCADO_PRIVADO'!FM169</f>
        <v/>
      </c>
      <c r="XN11" s="389">
        <f>'2_MERCADO_PRIVADO'!FN169</f>
        <v/>
      </c>
      <c r="XO11" s="389">
        <f>'2_MERCADO_PRIVADO'!FO169</f>
        <v/>
      </c>
      <c r="XP11" s="389">
        <f>'2_MERCADO_PRIVADO'!FP169</f>
        <v/>
      </c>
      <c r="XQ11" s="389">
        <f>'2_MERCADO_PRIVADO'!FQ169</f>
        <v/>
      </c>
      <c r="XR11" s="389">
        <f>'2_MERCADO_PRIVADO'!FR169</f>
        <v/>
      </c>
      <c r="XS11" s="389">
        <f>'2_MERCADO_PRIVADO'!FS169</f>
        <v/>
      </c>
      <c r="XT11" s="389">
        <f>'2_MERCADO_PRIVADO'!FT169</f>
        <v/>
      </c>
      <c r="XU11" s="389">
        <f>'2_MERCADO_PRIVADO'!FU169</f>
        <v/>
      </c>
      <c r="XV11" s="389">
        <f>'2_MERCADO_PRIVADO'!FV169</f>
        <v/>
      </c>
      <c r="XW11" s="389">
        <f>'2_MERCADO_PRIVADO'!FZ169</f>
        <v/>
      </c>
      <c r="XX11" s="389">
        <f>'2_MERCADO_PRIVADO'!FW169</f>
        <v/>
      </c>
      <c r="XY11" s="389">
        <f>'2_MERCADO_PRIVADO'!FX169</f>
        <v/>
      </c>
      <c r="XZ11" s="389">
        <f>'2_MERCADO_PRIVADO'!FY169</f>
        <v/>
      </c>
      <c r="YA11" s="389">
        <f>'2_MERCADO_PRIVADO'!GA169</f>
        <v/>
      </c>
      <c r="YB11" s="389">
        <f>'2_MERCADO_PRIVADO'!GB169</f>
        <v/>
      </c>
      <c r="YC11" s="389">
        <f>'2_MERCADO_PRIVADO'!GC169</f>
        <v/>
      </c>
      <c r="YD11" s="389">
        <f>'2_MERCADO_PRIVADO'!GD169</f>
        <v/>
      </c>
      <c r="YE11" s="389">
        <f>'2_MERCADO_PRIVADO'!GE169</f>
        <v/>
      </c>
      <c r="YF11" s="389">
        <f>'2_MERCADO_PRIVADO'!GF169</f>
        <v/>
      </c>
      <c r="YG11" s="389">
        <f>'2_MERCADO_PRIVADO'!GG169</f>
        <v/>
      </c>
      <c r="YH11" s="389">
        <f>'2_MERCADO_PRIVADO'!GH169</f>
        <v/>
      </c>
      <c r="YI11" s="389">
        <f>'2_MERCADO_PRIVADO'!GI169</f>
        <v/>
      </c>
      <c r="YJ11" s="389">
        <f>'2_MERCADO_PRIVADO'!GJ169</f>
        <v/>
      </c>
      <c r="YK11" s="389">
        <f>'2_MERCADO_PRIVADO'!GK169</f>
        <v/>
      </c>
      <c r="YL11" s="389">
        <f>'2_MERCADO_PRIVADO'!GL169</f>
        <v/>
      </c>
      <c r="YM11" s="389">
        <f>'2_MERCADO_PRIVADO'!GM169</f>
        <v/>
      </c>
      <c r="YN11" s="389">
        <f>'2_MERCADO_PRIVADO'!GN169</f>
        <v/>
      </c>
      <c r="YO11" s="389">
        <f>'2_MERCADO_PRIVADO'!GO169</f>
        <v/>
      </c>
      <c r="YP11" s="389">
        <f>'2_MERCADO_PRIVADO'!GP169</f>
        <v/>
      </c>
      <c r="YQ11" s="389">
        <f>'2_MERCADO_PRIVADO'!GQ169</f>
        <v/>
      </c>
      <c r="YR11" s="389">
        <f>'2_MERCADO_PRIVADO'!GR169</f>
        <v/>
      </c>
      <c r="YS11" s="389">
        <f>'2_MERCADO_PRIVADO'!GS169</f>
        <v/>
      </c>
      <c r="YT11" s="389">
        <f>'2_MERCADO_PRIVADO'!GT169</f>
        <v/>
      </c>
      <c r="YU11" s="389">
        <f>'2_MERCADO_PRIVADO'!GU169</f>
        <v/>
      </c>
      <c r="YV11" s="389">
        <f>'2_MERCADO_PRIVADO'!GV169</f>
        <v/>
      </c>
      <c r="YW11" s="389">
        <f>'2_MERCADO_PRIVADO'!GW169</f>
        <v/>
      </c>
      <c r="YX11" s="389">
        <f>'2_MERCADO_PRIVADO'!GX169</f>
        <v/>
      </c>
      <c r="YY11" s="389">
        <f>'2_MERCADO_PRIVADO'!GY169</f>
        <v/>
      </c>
      <c r="YZ11" s="389">
        <f>'2_MERCADO_PRIVADO'!GZ169</f>
        <v/>
      </c>
      <c r="ZA11" s="389">
        <f>'2_MERCADO_PRIVADO'!HA169</f>
        <v/>
      </c>
      <c r="ZB11" s="389">
        <f>'2_MERCADO_PRIVADO'!HB169</f>
        <v/>
      </c>
      <c r="ZC11" s="389">
        <f>'2_MERCADO_PRIVADO'!HC169</f>
        <v/>
      </c>
      <c r="ZD11" s="389">
        <f>'2_MERCADO_PRIVADO'!HD169</f>
        <v/>
      </c>
      <c r="ZE11" s="389">
        <f>'2_MERCADO_PRIVADO'!HE169</f>
        <v/>
      </c>
      <c r="ZF11" s="389">
        <f>'2_MERCADO_PRIVADO'!HF169</f>
        <v/>
      </c>
      <c r="ZG11" s="389">
        <f>'2_MERCADO_PRIVADO'!HG169</f>
        <v/>
      </c>
      <c r="ZH11" s="389">
        <f>'2_MERCADO_PRIVADO'!HH169</f>
        <v/>
      </c>
      <c r="ZI11" s="389">
        <f>'2_MERCADO_PRIVADO'!HI169</f>
        <v/>
      </c>
      <c r="ZJ11" s="389">
        <f>'2_MERCADO_PRIVADO'!HJ169</f>
        <v/>
      </c>
      <c r="ZK11" s="389">
        <f>'2_MERCADO_PRIVADO'!HK169</f>
        <v/>
      </c>
      <c r="ZL11" s="389">
        <f>'2_MERCADO_PRIVADO'!HL169</f>
        <v/>
      </c>
      <c r="ZM11" s="389">
        <f>'2_MERCADO_PRIVADO'!HM169</f>
        <v/>
      </c>
      <c r="ZN11" s="389">
        <f>'2_MERCADO_PRIVADO'!HN169</f>
        <v/>
      </c>
      <c r="ZO11" s="389">
        <f>'2_MERCADO_PRIVADO'!HO169</f>
        <v/>
      </c>
      <c r="ZP11" s="389">
        <f>'2_MERCADO_PRIVADO'!HP169</f>
        <v/>
      </c>
      <c r="ZQ11" s="389">
        <f>'2_MERCADO_PRIVADO'!HQ169</f>
        <v/>
      </c>
      <c r="ZR11" s="389">
        <f>'2_MERCADO_PRIVADO'!HR169</f>
        <v/>
      </c>
      <c r="ZS11" s="389">
        <f>'2_MERCADO_PRIVADO'!HS169</f>
        <v/>
      </c>
      <c r="ZT11" s="389">
        <f>'2_MERCADO_PRIVADO'!HT169</f>
        <v/>
      </c>
      <c r="ZU11" s="389">
        <f>'2_MERCADO_PRIVADO'!HU169</f>
        <v/>
      </c>
      <c r="ZV11" s="389">
        <f>'2_MERCADO_PRIVADO'!HV169</f>
        <v/>
      </c>
      <c r="ZW11" s="389">
        <f>'2_MERCADO_PRIVADO'!HW169</f>
        <v/>
      </c>
      <c r="ZX11" s="389">
        <f>'2_MERCADO_PRIVADO'!HX169</f>
        <v/>
      </c>
      <c r="ZY11" s="389">
        <f>'2_MERCADO_PRIVADO'!HY169</f>
        <v/>
      </c>
      <c r="ZZ11" s="389">
        <f>'2_MERCADO_PRIVADO'!HZ169</f>
        <v/>
      </c>
      <c r="AAA11" s="389">
        <f>'2_MERCADO_PRIVADO'!IA169</f>
        <v/>
      </c>
      <c r="AAB11" s="389">
        <f>'2_MERCADO_PRIVADO'!IB169</f>
        <v/>
      </c>
      <c r="AAC11" s="389">
        <f>'2_MERCADO_PRIVADO'!IC169</f>
        <v/>
      </c>
      <c r="AAD11" s="389">
        <f>'2_MERCADO_PRIVADO'!ID169</f>
        <v/>
      </c>
      <c r="AAE11" s="389">
        <f>'2_MERCADO_PRIVADO'!IE169</f>
        <v/>
      </c>
      <c r="AAF11" s="389">
        <f>'2_MERCADO_PRIVADO'!IF169</f>
        <v/>
      </c>
      <c r="AAG11" s="389">
        <f>'2_MERCADO_PRIVADO'!IG169</f>
        <v/>
      </c>
      <c r="AAH11" s="389">
        <f>'2_MERCADO_PRIVADO'!IH169</f>
        <v/>
      </c>
      <c r="AAI11" s="389">
        <f>'2_MERCADO_PRIVADO'!II169</f>
        <v/>
      </c>
      <c r="AAJ11" s="389">
        <f>'2_MERCADO_PRIVADO'!IJ169</f>
        <v/>
      </c>
      <c r="AAK11" s="389">
        <f>'2_MERCADO_PRIVADO'!IK169</f>
        <v/>
      </c>
      <c r="AAL11" s="389">
        <f>'2_MERCADO_PRIVADO'!IL169</f>
        <v/>
      </c>
      <c r="AAM11" s="389">
        <f>'2_MERCADO_PRIVADO'!IM169</f>
        <v/>
      </c>
      <c r="AAN11" s="389">
        <f>'2_MERCADO_PRIVADO'!IN169</f>
        <v/>
      </c>
      <c r="AAO11" s="389">
        <f>'2_MERCADO_PRIVADO'!IO169</f>
        <v/>
      </c>
      <c r="AAP11" s="389">
        <f>'2_MERCADO_PRIVADO'!IP169</f>
        <v/>
      </c>
      <c r="AAQ11" s="389">
        <f>'2_MERCADO_PRIVADO'!IQ169</f>
        <v/>
      </c>
      <c r="AAR11" s="389">
        <f>'2_MERCADO_PRIVADO'!IR169</f>
        <v/>
      </c>
      <c r="AAS11" s="389">
        <f>'2_MERCADO_PRIVADO'!IS169</f>
        <v/>
      </c>
      <c r="AAT11" s="389">
        <f>'2_MERCADO_PRIVADO'!IT169</f>
        <v/>
      </c>
      <c r="AAU11" s="389">
        <f>'2_MERCADO_PRIVADO'!IU169</f>
        <v/>
      </c>
      <c r="AAV11" s="389">
        <f>'2_MERCADO_PRIVADO'!IV169</f>
        <v/>
      </c>
      <c r="AAW11" s="389">
        <f>'2_MERCADO_PRIVADO'!IW169</f>
        <v/>
      </c>
      <c r="AAX11" s="389">
        <f>'2_MERCADO_PRIVADO'!IX169</f>
        <v/>
      </c>
      <c r="AAY11" s="389">
        <f>'2_MERCADO_PRIVADO'!IY169</f>
        <v/>
      </c>
      <c r="AAZ11" s="389">
        <f>'2_MERCADO_PRIVADO'!IZ169</f>
        <v/>
      </c>
      <c r="ABA11" s="389">
        <f>'2_MERCADO_PRIVADO'!JA169</f>
        <v/>
      </c>
      <c r="ABB11" s="389">
        <f>'2_MERCADO_PRIVADO'!JB169</f>
        <v/>
      </c>
      <c r="ABC11" s="389">
        <f>'2_MERCADO_PRIVADO'!JC169</f>
        <v/>
      </c>
      <c r="ABD11" s="389">
        <f>'2_MERCADO_PRIVADO'!JD169</f>
        <v/>
      </c>
      <c r="ABE11" s="389">
        <f>'2_MERCADO_PRIVADO'!JE169</f>
        <v/>
      </c>
      <c r="ABF11" s="389">
        <f>'2_MERCADO_PRIVADO'!JF169</f>
        <v/>
      </c>
      <c r="ABG11" s="389">
        <f>'2_MERCADO_PRIVADO'!JG169</f>
        <v/>
      </c>
      <c r="ABH11" s="389">
        <f>'2_MERCADO_PRIVADO'!JH169</f>
        <v/>
      </c>
      <c r="ABI11" s="389">
        <f>'2_MERCADO_PRIVADO'!JI169</f>
        <v/>
      </c>
      <c r="ABJ11" s="389">
        <f>'2_MERCADO_PRIVADO'!JJ169</f>
        <v/>
      </c>
      <c r="ABK11" s="389">
        <f>'2_MERCADO_PRIVADO'!JK169</f>
        <v/>
      </c>
      <c r="ABL11" s="389">
        <f>'2_MERCADO_PRIVADO'!JL169</f>
        <v/>
      </c>
      <c r="ABM11" s="389">
        <f>'2_MERCADO_PRIVADO'!JM169</f>
        <v/>
      </c>
      <c r="ABN11" s="389">
        <f>'2_MERCADO_PRIVADO'!JN169</f>
        <v/>
      </c>
      <c r="ABO11" s="389">
        <f>'2_MERCADO_PRIVADO'!JO169</f>
        <v/>
      </c>
      <c r="ABP11" s="389">
        <f>'2_MERCADO_PRIVADO'!JP169</f>
        <v/>
      </c>
      <c r="ABQ11" s="389">
        <f>'2_MERCADO_PRIVADO'!JQ169</f>
        <v/>
      </c>
      <c r="ABR11" s="389">
        <f>'2_MERCADO_PRIVADO'!JR169</f>
        <v/>
      </c>
      <c r="ABS11" s="389">
        <f>'2_MERCADO_PRIVADO'!JS169</f>
        <v/>
      </c>
      <c r="ABT11" s="389">
        <f>'2_MERCADO_PRIVADO'!JT169</f>
        <v/>
      </c>
      <c r="ABU11" s="389">
        <f>'2_MERCADO_PRIVADO'!JU169</f>
        <v/>
      </c>
      <c r="ABV11" s="389">
        <f>'2_MERCADO_PRIVADO'!JV169</f>
        <v/>
      </c>
      <c r="ABW11" s="389">
        <f>'2_MERCADO_PRIVADO'!JW169</f>
        <v/>
      </c>
      <c r="ABX11" s="389">
        <f>'2_MERCADO_PRIVADO'!JX169</f>
        <v/>
      </c>
      <c r="ABY11" s="389">
        <f>'2_MERCADO_PRIVADO'!JY169</f>
        <v/>
      </c>
      <c r="ABZ11" s="389">
        <f>'2_MERCADO_PRIVADO'!JZ169</f>
        <v/>
      </c>
      <c r="ACA11" s="389">
        <f>'2_MERCADO_PRIVADO'!KA169</f>
        <v/>
      </c>
      <c r="ACB11" s="389">
        <f>'2_MERCADO_PRIVADO'!KB169</f>
        <v/>
      </c>
      <c r="ACC11" s="389">
        <f>'2_MERCADO_PRIVADO'!KC169</f>
        <v/>
      </c>
      <c r="ACD11" s="389">
        <f>'2_MERCADO_PRIVADO'!KD169</f>
        <v/>
      </c>
      <c r="ACE11" s="389">
        <f>'2_MERCADO_PRIVADO'!KE169</f>
        <v/>
      </c>
      <c r="ACF11" s="389">
        <f>'2_MERCADO_PRIVADO'!KF169</f>
        <v/>
      </c>
      <c r="ACG11" s="389">
        <f>'2_MERCADO_PRIVADO'!KG169</f>
        <v/>
      </c>
      <c r="ACH11" s="389">
        <f>'2_MERCADO_PRIVADO'!KH169</f>
        <v/>
      </c>
      <c r="ACI11" s="389">
        <f>'2_MERCADO_PRIVADO'!KI169</f>
        <v/>
      </c>
      <c r="ACJ11" s="389">
        <f>'2_MERCADO_PRIVADO'!KJ169</f>
        <v/>
      </c>
      <c r="ACK11" s="389">
        <f>'2_MERCADO_PRIVADO'!KK169</f>
        <v/>
      </c>
      <c r="ACL11" s="389">
        <f>'2_MERCADO_PRIVADO'!KL169</f>
        <v/>
      </c>
      <c r="ACM11" s="389">
        <f>'2_MERCADO_PRIVADO'!KM169</f>
        <v/>
      </c>
      <c r="ACN11" s="389">
        <f>'2_MERCADO_PRIVADO'!KN169</f>
        <v/>
      </c>
      <c r="ACO11" s="389">
        <f>'2_MERCADO_PRIVADO'!KO169</f>
        <v/>
      </c>
      <c r="ACP11" s="389">
        <f>'2_MERCADO_PRIVADO'!KP169</f>
        <v/>
      </c>
      <c r="ACQ11" s="389">
        <f>'2_MERCADO_PRIVADO'!KQ169</f>
        <v/>
      </c>
      <c r="ACR11" s="389">
        <f>'2_MERCADO_PRIVADO'!KR169</f>
        <v/>
      </c>
      <c r="ACS11" s="389">
        <f>'2_MERCADO_PRIVADO'!KS169</f>
        <v/>
      </c>
      <c r="ACT11" s="389">
        <f>'2_MERCADO_PRIVADO'!KT169</f>
        <v/>
      </c>
      <c r="ACU11" s="389">
        <f>'2_MERCADO_PRIVADO'!KU169</f>
        <v/>
      </c>
      <c r="ACV11" s="389">
        <f>'2_MERCADO_PRIVADO'!KV169</f>
        <v/>
      </c>
      <c r="ACW11" s="389">
        <f>'2_MERCADO_PRIVADO'!KW169</f>
        <v/>
      </c>
      <c r="ACX11" s="389">
        <f>'2_MERCADO_PRIVADO'!KX169</f>
        <v/>
      </c>
      <c r="ACY11" s="389">
        <f>'2_MERCADO_PRIVADO'!KY169</f>
        <v/>
      </c>
      <c r="ACZ11" s="389">
        <f>'2_MERCADO_PRIVADO'!KZ169</f>
        <v/>
      </c>
      <c r="ADA11" s="389">
        <f>'2_MERCADO_PRIVADO'!LA169</f>
        <v/>
      </c>
      <c r="ADB11" s="389">
        <f>'2_MERCADO_PRIVADO'!LB169</f>
        <v/>
      </c>
      <c r="ADC11" s="389">
        <f>'2_MERCADO_PRIVADO'!LC169</f>
        <v/>
      </c>
      <c r="ADD11" s="389">
        <f>'2_MERCADO_PRIVADO'!LD169</f>
        <v/>
      </c>
      <c r="ADE11" s="389">
        <f>'2_MERCADO_PRIVADO'!LE169</f>
        <v/>
      </c>
      <c r="ADF11" s="389">
        <f>'2_MERCADO_PRIVADO'!LF169</f>
        <v/>
      </c>
      <c r="ADG11" s="389">
        <f>'2_MERCADO_PRIVADO'!LG169</f>
        <v/>
      </c>
      <c r="ADH11" s="389">
        <f>'2_MERCADO_PRIVADO'!LH169</f>
        <v/>
      </c>
      <c r="ADI11" s="389">
        <f>'2_MERCADO_PRIVADO'!LI169</f>
        <v/>
      </c>
      <c r="ADJ11" s="389">
        <f>'2_MERCADO_PRIVADO'!LJ169</f>
        <v/>
      </c>
      <c r="ADK11" s="389">
        <f>'2_MERCADO_PRIVADO'!LK169</f>
        <v/>
      </c>
      <c r="ADL11" s="389">
        <f>'2_MERCADO_PRIVADO'!LL169</f>
        <v/>
      </c>
      <c r="ADM11" s="389">
        <f>'2_MERCADO_PRIVADO'!LM169</f>
        <v/>
      </c>
      <c r="ADN11" s="389">
        <f>'2_MERCADO_PRIVADO'!LN169</f>
        <v/>
      </c>
      <c r="ADO11" s="389">
        <f>'2_MERCADO_PRIVADO'!LO169</f>
        <v/>
      </c>
      <c r="ADP11" s="389">
        <f>'2_MERCADO_PRIVADO'!LP169</f>
        <v/>
      </c>
      <c r="ADQ11" s="389">
        <f>'2_MERCADO_PRIVADO'!LQ169</f>
        <v/>
      </c>
      <c r="ADR11" s="389">
        <f>'2_MERCADO_PRIVADO'!LR169</f>
        <v/>
      </c>
      <c r="ADS11" s="389">
        <f>'2_MERCADO_PRIVADO'!LS169</f>
        <v/>
      </c>
      <c r="ADT11" s="389">
        <f>'2_MERCADO_PRIVADO'!LT169</f>
        <v/>
      </c>
      <c r="ADU11" s="389">
        <f>'2_MERCADO_PRIVADO'!LU169</f>
        <v/>
      </c>
      <c r="ADV11" s="389">
        <f>'2_MERCADO_PRIVADO'!LV169</f>
        <v/>
      </c>
      <c r="ADW11" s="389">
        <f>'2_MERCADO_PRIVADO'!LW169</f>
        <v/>
      </c>
      <c r="ADX11" s="389">
        <f>'2_MERCADO_PRIVADO'!LX169</f>
        <v/>
      </c>
      <c r="ADY11" s="389">
        <f>'2_MERCADO_PRIVADO'!LY169</f>
        <v/>
      </c>
      <c r="ADZ11" s="389">
        <f>'2_MERCADO_PRIVADO'!LZ169</f>
        <v/>
      </c>
      <c r="AEA11" s="389">
        <f>'2_MERCADO_PRIVADO'!MA169</f>
        <v/>
      </c>
      <c r="AEB11" s="389">
        <f>'2_MERCADO_PRIVADO'!MB169</f>
        <v/>
      </c>
      <c r="AEC11" s="389">
        <f>'2_MERCADO_PRIVADO'!MC169</f>
        <v/>
      </c>
      <c r="AED11" s="389">
        <f>'2_MERCADO_PRIVADO'!MD169</f>
        <v/>
      </c>
      <c r="AEE11" s="389">
        <f>'2_MERCADO_PRIVADO'!ME169</f>
        <v/>
      </c>
      <c r="AEF11" s="389">
        <f>'2_MERCADO_PRIVADO'!MF169</f>
        <v/>
      </c>
      <c r="AEG11" s="389">
        <f>'2_MERCADO_PRIVADO'!MG169</f>
        <v/>
      </c>
      <c r="AEH11" s="389">
        <f>'2_MERCADO_PRIVADO'!MH169</f>
        <v/>
      </c>
      <c r="AEI11" s="389">
        <f>'2_MERCADO_PRIVADO'!MI169</f>
        <v/>
      </c>
      <c r="AEJ11" s="389">
        <f>'2_MERCADO_PRIVADO'!MJ169</f>
        <v/>
      </c>
      <c r="AEK11" s="389">
        <f>'2_MERCADO_PRIVADO'!MK169</f>
        <v/>
      </c>
      <c r="AEL11" s="389">
        <f>'2_MERCADO_PRIVADO'!ML169</f>
        <v/>
      </c>
      <c r="AEM11" s="389">
        <f>'2_MERCADO_PRIVADO'!MM169</f>
        <v/>
      </c>
      <c r="AEN11" s="389">
        <f>'2_MERCADO_PRIVADO'!MN169</f>
        <v/>
      </c>
      <c r="AEO11" s="389">
        <f>'2_MERCADO_PRIVADO'!MO169</f>
        <v/>
      </c>
      <c r="AEP11" s="389">
        <f>'2_MERCADO_PRIVADO'!MP169</f>
        <v/>
      </c>
      <c r="AEQ11" s="389">
        <f>'2_MERCADO_PRIVADO'!MQ169</f>
        <v/>
      </c>
      <c r="AER11" s="389">
        <f>'2_MERCADO_PRIVADO'!MR169</f>
        <v/>
      </c>
      <c r="AES11" s="389">
        <f>'2_MERCADO_PRIVADO'!MS169</f>
        <v/>
      </c>
      <c r="AET11" s="389">
        <f>'2_MERCADO_PRIVADO'!MT169</f>
        <v/>
      </c>
      <c r="AEU11" s="389">
        <f>'2_MERCADO_PRIVADO'!MU169</f>
        <v/>
      </c>
      <c r="AEV11" s="389">
        <f>'2_MERCADO_PRIVADO'!MV169</f>
        <v/>
      </c>
      <c r="AEW11" s="389">
        <f>'2_MERCADO_PRIVADO'!MW169</f>
        <v/>
      </c>
      <c r="AEX11" s="389">
        <f>'2_MERCADO_PRIVADO'!MX169</f>
        <v/>
      </c>
      <c r="AEY11" s="389">
        <f>'2_MERCADO_PRIVADO'!MY169</f>
        <v/>
      </c>
      <c r="AEZ11" s="389">
        <f>'2_MERCADO_PRIVADO'!MZ169</f>
        <v/>
      </c>
      <c r="AFA11" s="389">
        <f>'2_MERCADO_PRIVADO'!NA169</f>
        <v/>
      </c>
      <c r="AFB11" s="389">
        <f>'2_MERCADO_PRIVADO'!NB169</f>
        <v/>
      </c>
      <c r="AFC11" s="389">
        <f>'2_MERCADO_PRIVADO'!NC169</f>
        <v/>
      </c>
      <c r="AFD11" s="389">
        <f>'2_MERCADO_PRIVADO'!ND169</f>
        <v/>
      </c>
      <c r="AFE11" s="389">
        <f>'2_MERCADO_PRIVADO'!NE169</f>
        <v/>
      </c>
      <c r="AFF11" s="389">
        <f>'2_MERCADO_PRIVADO'!NF169</f>
        <v/>
      </c>
      <c r="AFG11" s="389">
        <f>'2_MERCADO_PRIVADO'!NG169</f>
        <v/>
      </c>
      <c r="AFH11" s="389">
        <f>'2_MERCADO_PRIVADO'!NH169</f>
        <v/>
      </c>
      <c r="AFI11" s="389">
        <f>'2_MERCADO_PRIVADO'!NI169</f>
        <v/>
      </c>
      <c r="AFJ11" s="389">
        <f>'2_MERCADO_PRIVADO'!NJ169</f>
        <v/>
      </c>
      <c r="AFK11" s="389">
        <f>'2_MERCADO_PRIVADO'!NK169</f>
        <v/>
      </c>
      <c r="AFL11" s="389">
        <f>'2_MERCADO_PRIVADO'!NL169</f>
        <v/>
      </c>
      <c r="AFM11" s="389">
        <f>'2_MERCADO_PRIVADO'!NM169</f>
        <v/>
      </c>
      <c r="AFN11" s="389">
        <f>'2_MERCADO_PRIVADO'!NN169</f>
        <v/>
      </c>
      <c r="AFO11" s="389">
        <f>'2_MERCADO_PRIVADO'!NO169</f>
        <v/>
      </c>
      <c r="AFP11" s="389">
        <f>'2_MERCADO_PRIVADO'!NP169</f>
        <v/>
      </c>
      <c r="AFQ11" s="389">
        <f>'2_MERCADO_PRIVADO'!NQ169</f>
        <v/>
      </c>
      <c r="AFR11" s="389">
        <f>'2_MERCADO_PRIVADO'!NR169</f>
        <v/>
      </c>
      <c r="AFS11" s="389">
        <f>'2_MERCADO_PRIVADO'!NS169</f>
        <v/>
      </c>
      <c r="AFT11" s="389">
        <f>'2_MERCADO_PRIVADO'!NT169</f>
        <v/>
      </c>
      <c r="AFU11" s="389">
        <f>'2_MERCADO_PRIVADO'!NU169</f>
        <v/>
      </c>
      <c r="AFV11" s="389">
        <f>'2_MERCADO_PRIVADO'!NV169</f>
        <v/>
      </c>
      <c r="AFW11" s="389">
        <f>'2_MERCADO_PRIVADO'!NW169</f>
        <v/>
      </c>
      <c r="AFX11" s="389">
        <f>'2_MERCADO_PRIVADO'!NX169</f>
        <v/>
      </c>
      <c r="AFY11" s="389">
        <f>'2_MERCADO_PRIVADO'!NY169</f>
        <v/>
      </c>
      <c r="AFZ11" s="389">
        <f>'2_MERCADO_PRIVADO'!NZ169</f>
        <v/>
      </c>
      <c r="AGA11" s="389">
        <f>'2_MERCADO_PRIVADO'!OA169</f>
        <v/>
      </c>
      <c r="AGB11" s="389">
        <f>'2_MERCADO_PRIVADO'!OB169</f>
        <v/>
      </c>
      <c r="AGC11" s="389">
        <f>'2_MERCADO_PRIVADO'!OC169</f>
        <v/>
      </c>
      <c r="AGD11" s="389">
        <f>'2_MERCADO_PRIVADO'!OD169</f>
        <v/>
      </c>
      <c r="AGE11" s="389">
        <f>'2_MERCADO_PRIVADO'!OE169</f>
        <v/>
      </c>
      <c r="AGF11" s="389">
        <f>'2_MERCADO_PRIVADO'!OF169</f>
        <v/>
      </c>
      <c r="AGG11" s="389">
        <f>'2_MERCADO_PRIVADO'!OG169</f>
        <v/>
      </c>
      <c r="AGH11" s="389">
        <f>'2_MERCADO_PRIVADO'!OH169</f>
        <v/>
      </c>
      <c r="AGI11" s="389">
        <f>'2_MERCADO_PRIVADO'!OI169</f>
        <v/>
      </c>
      <c r="AGJ11" s="389">
        <f>'2_MERCADO_PRIVADO'!OJ169</f>
        <v/>
      </c>
      <c r="AGK11" s="389">
        <f>'2_MERCADO_PRIVADO'!OK169</f>
        <v/>
      </c>
      <c r="AGL11" s="389">
        <f>'2_MERCADO_PRIVADO'!OL169</f>
        <v/>
      </c>
      <c r="AGM11" s="389">
        <f>'2_MERCADO_PRIVADO'!OM169</f>
        <v/>
      </c>
      <c r="AGN11" s="389">
        <f>'2_MERCADO_PRIVADO'!ON169</f>
        <v/>
      </c>
      <c r="AGO11" s="389">
        <f>'2_MERCADO_PRIVADO'!OO169</f>
        <v/>
      </c>
      <c r="AGP11" s="389">
        <f>'2_MERCADO_PRIVADO'!OP169</f>
        <v/>
      </c>
      <c r="AGQ11" s="389">
        <f>'2_MERCADO_PRIVADO'!OQ169</f>
        <v/>
      </c>
      <c r="AGR11" s="389">
        <f>'2_MERCADO_PRIVADO'!OR169</f>
        <v/>
      </c>
      <c r="AGS11" s="389">
        <f>'2_MERCADO_PRIVADO'!OS169</f>
        <v/>
      </c>
      <c r="AGT11" s="389">
        <f>'2_MERCADO_PRIVADO'!OT169</f>
        <v/>
      </c>
      <c r="AGU11" s="389">
        <f>'2_MERCADO_PRIVADO'!OU169</f>
        <v/>
      </c>
      <c r="AGV11" s="389">
        <f>'2_MERCADO_PRIVADO'!OV169</f>
        <v/>
      </c>
      <c r="AGW11" s="389">
        <f>'2_MERCADO_PRIVADO'!OW169</f>
        <v/>
      </c>
      <c r="AGX11" s="389">
        <f>'2_MERCADO_PRIVADO'!OX169</f>
        <v/>
      </c>
      <c r="AGY11" s="389">
        <f>'2_MERCADO_PRIVADO'!OY169</f>
        <v/>
      </c>
      <c r="AGZ11" s="389">
        <f>'2_MERCADO_PRIVADO'!OZ169</f>
        <v/>
      </c>
      <c r="AHA11" s="389">
        <f>'2_MERCADO_PRIVADO'!PA169</f>
        <v/>
      </c>
      <c r="AHB11" s="389">
        <f>'2_MERCADO_PRIVADO'!PB169</f>
        <v/>
      </c>
      <c r="AHC11" s="389">
        <f>'2_MERCADO_PRIVADO'!PC169</f>
        <v/>
      </c>
      <c r="AHD11" s="389">
        <f>'2_MERCADO_PRIVADO'!PD169</f>
        <v/>
      </c>
      <c r="AHE11" s="389">
        <f>'2_MERCADO_PRIVADO'!PE169</f>
        <v/>
      </c>
      <c r="AHF11" s="389">
        <f>'2_MERCADO_PRIVADO'!PF169</f>
        <v/>
      </c>
      <c r="AHG11" s="389">
        <f>'2_MERCADO_PRIVADO'!PG169</f>
        <v/>
      </c>
      <c r="AHH11" s="389">
        <f>'2_MERCADO_PRIVADO'!PH169</f>
        <v/>
      </c>
      <c r="AHI11" s="389">
        <f>'2_MERCADO_PRIVADO'!PI169</f>
        <v/>
      </c>
      <c r="AHJ11" s="389">
        <f>'2_MERCADO_PRIVADO'!PJ169</f>
        <v/>
      </c>
      <c r="AHK11" s="389">
        <f>'2_MERCADO_PRIVADO'!PK169</f>
        <v/>
      </c>
      <c r="AHL11" s="389">
        <f>'2_MERCADO_PRIVADO'!PL169</f>
        <v/>
      </c>
      <c r="AHM11" s="389">
        <f>'2_MERCADO_PRIVADO'!PM169</f>
        <v/>
      </c>
      <c r="AHN11" s="389">
        <f>'2_MERCADO_PRIVADO'!PN169</f>
        <v/>
      </c>
      <c r="AHO11" s="389">
        <f>'2_MERCADO_PRIVADO'!PO169</f>
        <v/>
      </c>
      <c r="AHP11" s="389">
        <f>'2_MERCADO_PRIVADO'!PP169</f>
        <v/>
      </c>
      <c r="AHQ11" s="389">
        <f>'2_MERCADO_PRIVADO'!PQ169</f>
        <v/>
      </c>
      <c r="AHR11" s="389">
        <f>'2_MERCADO_PRIVADO'!PR169</f>
        <v/>
      </c>
      <c r="AHS11" s="389">
        <f>'2_MERCADO_PRIVADO'!PS169</f>
        <v/>
      </c>
      <c r="AHT11" s="389">
        <f>'2_MERCADO_PRIVADO'!PT169</f>
        <v/>
      </c>
      <c r="AHU11" s="389">
        <f>'2_MERCADO_PRIVADO'!PU169</f>
        <v/>
      </c>
      <c r="AHV11" s="389">
        <f>'2_MERCADO_PRIVADO'!PV169</f>
        <v/>
      </c>
      <c r="AHW11" s="389">
        <f>'2_MERCADO_PRIVADO'!PW169</f>
        <v/>
      </c>
      <c r="AHX11" s="389">
        <f>'2_MERCADO_PRIVADO'!PX169</f>
        <v/>
      </c>
      <c r="AHY11" s="389">
        <f>'2_MERCADO_PRIVADO'!PY169</f>
        <v/>
      </c>
      <c r="AHZ11" s="389">
        <f>'2_MERCADO_PRIVADO'!PZ169</f>
        <v/>
      </c>
      <c r="AIA11" s="389">
        <f>'2_MERCADO_PRIVADO'!QA169</f>
        <v/>
      </c>
      <c r="AIB11" s="389">
        <f>'2_MERCADO_PRIVADO'!QB169</f>
        <v/>
      </c>
      <c r="AIC11" s="389">
        <f>'2_MERCADO_PRIVADO'!QC169</f>
        <v/>
      </c>
      <c r="AID11" s="389">
        <f>'2_MERCADO_PRIVADO'!QD169</f>
        <v/>
      </c>
      <c r="AIE11" s="389">
        <f>'2_MERCADO_PRIVADO'!QE169</f>
        <v/>
      </c>
      <c r="AIF11" s="389">
        <f>'2_MERCADO_PRIVADO'!QF169</f>
        <v/>
      </c>
      <c r="AIG11" s="389">
        <f>'2_MERCADO_PRIVADO'!QG169</f>
        <v/>
      </c>
      <c r="AIH11" s="389">
        <f>'2_MERCADO_PRIVADO'!QH169</f>
        <v/>
      </c>
      <c r="AII11" s="389">
        <f>'2_MERCADO_PRIVADO'!QI169</f>
        <v/>
      </c>
      <c r="AIJ11" s="389">
        <f>'2_MERCADO_PRIVADO'!QJ169</f>
        <v/>
      </c>
      <c r="AIK11" s="389">
        <f>'2_MERCADO_PRIVADO'!QK169</f>
        <v/>
      </c>
      <c r="AIL11" s="389">
        <f>'2_MERCADO_PRIVADO'!QL169</f>
        <v/>
      </c>
      <c r="AIM11" s="389">
        <f>'2_MERCADO_PRIVADO'!QM169</f>
        <v/>
      </c>
      <c r="AIN11" s="389">
        <f>'2_MERCADO_PRIVADO'!QN169</f>
        <v/>
      </c>
      <c r="AIO11" s="389">
        <f>'2_MERCADO_PRIVADO'!QO169</f>
        <v/>
      </c>
      <c r="AIP11" s="389">
        <f>'2_MERCADO_PRIVADO'!QP169</f>
        <v/>
      </c>
      <c r="AIQ11" s="389">
        <f>'2_MERCADO_PRIVADO'!QQ169</f>
        <v/>
      </c>
      <c r="AIR11" s="389">
        <f>'2_MERCADO_PRIVADO'!QR169</f>
        <v/>
      </c>
      <c r="AIS11" s="389">
        <f>'2_MERCADO_PRIVADO'!QS169</f>
        <v/>
      </c>
      <c r="AIT11" s="389">
        <f>'2_MERCADO_PRIVADO'!QT169</f>
        <v/>
      </c>
      <c r="AIU11" s="389">
        <f>'2_MERCADO_PRIVADO'!QU169</f>
        <v/>
      </c>
      <c r="AIV11" s="389">
        <f>'2_MERCADO_PRIVADO'!QV169</f>
        <v/>
      </c>
      <c r="AIW11" s="389">
        <f>'2_MERCADO_PRIVADO'!QW169</f>
        <v/>
      </c>
      <c r="AIX11" s="389">
        <f>'2_MERCADO_PRIVADO'!QX169</f>
        <v/>
      </c>
      <c r="AIY11" s="389">
        <f>'2_MERCADO_PRIVADO'!QY169</f>
        <v/>
      </c>
      <c r="AIZ11" s="389">
        <f>'2_MERCADO_PRIVADO'!QZ169</f>
        <v/>
      </c>
      <c r="AJA11" s="389">
        <f>'2_MERCADO_PRIVADO'!RA169</f>
        <v/>
      </c>
      <c r="AJB11" s="389">
        <f>'2_MERCADO_PRIVADO'!RB169</f>
        <v/>
      </c>
      <c r="AJC11" s="389">
        <f>'2_MERCADO_PRIVADO'!RC169</f>
        <v/>
      </c>
      <c r="AJD11" s="389">
        <f>'2_MERCADO_PRIVADO'!RD169</f>
        <v/>
      </c>
      <c r="AJE11" s="389">
        <f>'2_MERCADO_PRIVADO'!RE169</f>
        <v/>
      </c>
      <c r="AJF11" s="389">
        <f>'2_MERCADO_PRIVADO'!RF169</f>
        <v/>
      </c>
      <c r="AJG11" s="389">
        <f>'2_MERCADO_PRIVADO'!RG169</f>
        <v/>
      </c>
      <c r="AJH11" s="389">
        <f>'2_MERCADO_PRIVADO'!RH169</f>
        <v/>
      </c>
      <c r="AJI11" s="389">
        <f>'2_MERCADO_PRIVADO'!RI169</f>
        <v/>
      </c>
      <c r="AJJ11" s="389">
        <f>'2_MERCADO_PRIVADO'!RJ169</f>
        <v/>
      </c>
      <c r="AJK11" s="389">
        <f>'2_MERCADO_PRIVADO'!RK169</f>
        <v/>
      </c>
      <c r="AJL11" s="389">
        <f>'2_MERCADO_PRIVADO'!RL169</f>
        <v/>
      </c>
      <c r="AJM11" s="389">
        <f>'2_MERCADO_PRIVADO'!RM169</f>
        <v/>
      </c>
      <c r="AJN11" s="389">
        <f>'2_MERCADO_PRIVADO'!RN169</f>
        <v/>
      </c>
      <c r="AJO11" s="389">
        <f>'2_MERCADO_PRIVADO'!RO169</f>
        <v/>
      </c>
      <c r="AJP11" s="389">
        <f>'2_MERCADO_PRIVADO'!RP169</f>
        <v/>
      </c>
      <c r="AJQ11" s="389">
        <f>'2_MERCADO_PRIVADO'!RQ169</f>
        <v/>
      </c>
      <c r="AJR11" s="389">
        <f>'2_MERCADO_PRIVADO'!RR169</f>
        <v/>
      </c>
      <c r="AJS11" s="389">
        <f>'2_MERCADO_PRIVADO'!RS169</f>
        <v/>
      </c>
      <c r="AJT11" s="389">
        <f>'2_MERCADO_PRIVADO'!RT169</f>
        <v/>
      </c>
      <c r="AJU11" s="389">
        <f>'2_MERCADO_PRIVADO'!RU169</f>
        <v/>
      </c>
      <c r="AJV11" s="389">
        <f>'2_MERCADO_PRIVADO'!RV169</f>
        <v/>
      </c>
      <c r="AJW11" s="389">
        <f>'2_MERCADO_PRIVADO'!RW169</f>
        <v/>
      </c>
      <c r="AJX11" s="389">
        <f>'2_MERCADO_PRIVADO'!RX169</f>
        <v/>
      </c>
      <c r="AJY11" s="389">
        <f>'2_MERCADO_PRIVADO'!RY169</f>
        <v/>
      </c>
      <c r="AJZ11" s="389">
        <f>'2_MERCADO_PRIVADO'!RZ169</f>
        <v/>
      </c>
      <c r="AKA11" s="389">
        <f>'2_MERCADO_PRIVADO'!SA169</f>
        <v/>
      </c>
      <c r="AKB11" s="389">
        <f>'2_MERCADO_PRIVADO'!SB169</f>
        <v/>
      </c>
      <c r="AKC11" s="389">
        <f>'2_MERCADO_PRIVADO'!SC169</f>
        <v/>
      </c>
      <c r="AKD11" s="389">
        <f>'2_MERCADO_PRIVADO'!SD169</f>
        <v/>
      </c>
      <c r="AKE11" s="389">
        <f>'2_MERCADO_PRIVADO'!SE169</f>
        <v/>
      </c>
      <c r="AKF11" s="389">
        <f>'2_MERCADO_PRIVADO'!SF169</f>
        <v/>
      </c>
      <c r="AKG11" s="389">
        <f>'2_MERCADO_PRIVADO'!SG169</f>
        <v/>
      </c>
      <c r="AKH11" s="389">
        <f>'2_MERCADO_PRIVADO'!SH169</f>
        <v/>
      </c>
      <c r="AKI11" s="389">
        <f>'2_MERCADO_PRIVADO'!SI169</f>
        <v/>
      </c>
      <c r="AKJ11" s="389">
        <f>'2_MERCADO_PRIVADO'!SJ169</f>
        <v/>
      </c>
      <c r="AKK11" s="389">
        <f>'2_MERCADO_PRIVADO'!SK169</f>
        <v/>
      </c>
      <c r="AKL11" s="389">
        <f>'2_MERCADO_PRIVADO'!SL169</f>
        <v/>
      </c>
      <c r="AKM11" s="389">
        <f>'2_MERCADO_PRIVADO'!SM169</f>
        <v/>
      </c>
      <c r="AKN11" s="389">
        <f>'2_MERCADO_PRIVADO'!SN169</f>
        <v/>
      </c>
      <c r="AKO11" s="389">
        <f>'2_MERCADO_PRIVADO'!SO169</f>
        <v/>
      </c>
      <c r="AKP11" s="389">
        <f>'2_MERCADO_PRIVADO'!SP169</f>
        <v/>
      </c>
      <c r="AKQ11" s="389">
        <f>'2_MERCADO_PRIVADO'!SQ169</f>
        <v/>
      </c>
      <c r="AKR11" s="389">
        <f>'2_MERCADO_PRIVADO'!SR169</f>
        <v/>
      </c>
      <c r="AKS11" s="389">
        <f>'2_MERCADO_PRIVADO'!SS169</f>
        <v/>
      </c>
      <c r="AKT11" s="389">
        <f>'2_MERCADO_PRIVADO'!ST169</f>
        <v/>
      </c>
      <c r="AKU11" s="389">
        <f>'2_MERCADO_PRIVADO'!SU169</f>
        <v/>
      </c>
      <c r="AKV11" s="389">
        <f>'2_MERCADO_PRIVADO'!SV169</f>
        <v/>
      </c>
      <c r="AKW11" s="389">
        <f>'2_MERCADO_PRIVADO'!SW169</f>
        <v/>
      </c>
      <c r="AKX11" s="389">
        <f>'2_MERCADO_PRIVADO'!SX169</f>
        <v/>
      </c>
      <c r="AKY11" s="389">
        <f>'2_MERCADO_PRIVADO'!SY169</f>
        <v/>
      </c>
      <c r="AKZ11" s="389">
        <f>'2_MERCADO_PRIVADO'!SZ169</f>
        <v/>
      </c>
      <c r="ALA11" s="389">
        <f>'2_MERCADO_PRIVADO'!TA169</f>
        <v/>
      </c>
      <c r="ALB11" s="389">
        <f>'2_MERCADO_PRIVADO'!TB169</f>
        <v/>
      </c>
      <c r="ALC11" s="389">
        <f>'2_MERCADO_PRIVADO'!TC169</f>
        <v/>
      </c>
      <c r="ALD11" s="389">
        <f>'2_MERCADO_PRIVADO'!TD169</f>
        <v/>
      </c>
      <c r="ALE11" s="389">
        <f>'2_MERCADO_PRIVADO'!TE169</f>
        <v/>
      </c>
      <c r="ALF11" s="389">
        <f>ANY11</f>
        <v/>
      </c>
      <c r="ALG11" s="389">
        <f>'2_MERCADO_PRIVADO'!TG169</f>
        <v/>
      </c>
      <c r="ALH11" s="389">
        <f>'2_MERCADO_PRIVADO'!TH169</f>
        <v/>
      </c>
      <c r="ALI11" s="389">
        <f>ANZ11</f>
        <v/>
      </c>
      <c r="ALJ11" s="389">
        <f>'2_MERCADO_PRIVADO'!TJ169</f>
        <v/>
      </c>
      <c r="ALK11" s="389">
        <f>'2_MERCADO_PRIVADO'!TK169</f>
        <v/>
      </c>
      <c r="ALL11" s="389">
        <f>AOA11</f>
        <v/>
      </c>
      <c r="ALM11" s="389">
        <f>'2_MERCADO_PRIVADO'!TM169</f>
        <v/>
      </c>
      <c r="ALN11" s="389">
        <f>'2_MERCADO_PRIVADO'!TN169</f>
        <v/>
      </c>
      <c r="ALO11" s="389">
        <f>AOB11</f>
        <v/>
      </c>
      <c r="ALP11" s="389">
        <f>'2_MERCADO_PRIVADO'!TP169</f>
        <v/>
      </c>
      <c r="ALQ11" s="389">
        <f>'2_MERCADO_PRIVADO'!TQ169</f>
        <v/>
      </c>
      <c r="ALR11" s="389">
        <f>AOC11</f>
        <v/>
      </c>
      <c r="ALS11" s="389">
        <f>'2_MERCADO_PRIVADO'!TS169</f>
        <v/>
      </c>
      <c r="ALT11" s="389">
        <f>'2_MERCADO_PRIVADO'!TT169</f>
        <v/>
      </c>
      <c r="ALU11" s="389">
        <f>AOD11</f>
        <v/>
      </c>
      <c r="ALV11" s="389">
        <f>'2_MERCADO_PRIVADO'!TV169</f>
        <v/>
      </c>
      <c r="ALW11" s="389">
        <f>'2_MERCADO_PRIVADO'!TW169</f>
        <v/>
      </c>
      <c r="ALX11" s="389">
        <f>AOE11</f>
        <v/>
      </c>
      <c r="ALY11" s="389">
        <f>'2_MERCADO_PRIVADO'!TY169</f>
        <v/>
      </c>
      <c r="ALZ11" s="389">
        <f>'2_MERCADO_PRIVADO'!TZ169</f>
        <v/>
      </c>
      <c r="AMA11" s="389">
        <f>AOF11</f>
        <v/>
      </c>
      <c r="AMB11" s="389">
        <f>'2_MERCADO_PRIVADO'!UB169</f>
        <v/>
      </c>
      <c r="AMC11" s="389">
        <f>'2_MERCADO_PRIVADO'!UC169</f>
        <v/>
      </c>
      <c r="AMD11" s="389">
        <f>AOG11</f>
        <v/>
      </c>
      <c r="AME11" s="389">
        <f>'2_MERCADO_PRIVADO'!UE169</f>
        <v/>
      </c>
      <c r="AMF11" s="389">
        <f>'2_MERCADO_PRIVADO'!UF169</f>
        <v/>
      </c>
      <c r="AMG11" s="389">
        <f>'2_MERCADO_PRIVADO'!UG169</f>
        <v/>
      </c>
      <c r="AMH11" s="389">
        <f>'2_MERCADO_PRIVADO'!UH169</f>
        <v/>
      </c>
      <c r="AMI11" s="389">
        <f>'2_MERCADO_PRIVADO'!UI169</f>
        <v/>
      </c>
      <c r="AMJ11" s="389">
        <f>'2_MERCADO_PRIVADO'!UJ169</f>
        <v/>
      </c>
      <c r="AMK11" s="389">
        <f>'2_MERCADO_PRIVADO'!UK169</f>
        <v/>
      </c>
      <c r="AML11" s="389">
        <f>'2_MERCADO_PRIVADO'!UL169</f>
        <v/>
      </c>
      <c r="AMM11" s="389">
        <f>'2_MERCADO_PRIVADO'!UM169</f>
        <v/>
      </c>
      <c r="AMN11" s="389">
        <f>'2_MERCADO_PRIVADO'!UN169</f>
        <v/>
      </c>
      <c r="AMO11" s="389">
        <f>'2_MERCADO_PRIVADO'!UO169</f>
        <v/>
      </c>
      <c r="AMP11" s="389">
        <f>'2_MERCADO_PRIVADO'!UP169</f>
        <v/>
      </c>
      <c r="AMQ11" s="389">
        <f>'2_MERCADO_PRIVADO'!UQ169</f>
        <v/>
      </c>
      <c r="AMR11" s="389">
        <f>'2_MERCADO_PRIVADO'!UR169</f>
        <v/>
      </c>
      <c r="AMS11" s="389">
        <f>'2_MERCADO_PRIVADO'!US169</f>
        <v/>
      </c>
      <c r="AMT11" s="389">
        <f>'2_MERCADO_PRIVADO'!UT169</f>
        <v/>
      </c>
      <c r="AMU11" s="389">
        <f>'2_MERCADO_PRIVADO'!UU169</f>
        <v/>
      </c>
      <c r="AMV11" s="389">
        <f>'2_MERCADO_PRIVADO'!UV169</f>
        <v/>
      </c>
      <c r="AMW11" s="389">
        <f>'2_MERCADO_PRIVADO'!UW169</f>
        <v/>
      </c>
      <c r="AMX11" s="389">
        <f>'2_MERCADO_PRIVADO'!UX169</f>
        <v/>
      </c>
      <c r="AMY11" s="389">
        <f>'2_MERCADO_PRIVADO'!UY169</f>
        <v/>
      </c>
      <c r="AMZ11" s="389">
        <f>'2_MERCADO_PRIVADO'!UZ169</f>
        <v/>
      </c>
      <c r="ANA11" s="389">
        <f>'2_MERCADO_PRIVADO'!VA169</f>
        <v/>
      </c>
      <c r="ANB11" s="389">
        <f>'2_MERCADO_PRIVADO'!VB169</f>
        <v/>
      </c>
      <c r="ANC11" s="389">
        <f>'2_MERCADO_PRIVADO'!VC169</f>
        <v/>
      </c>
      <c r="AND11" s="389">
        <f>'2_MERCADO_PRIVADO'!VD169</f>
        <v/>
      </c>
      <c r="ANE11" s="389">
        <f>'2_MERCADO_PRIVADO'!VE169</f>
        <v/>
      </c>
      <c r="ANF11" s="389">
        <f>'2_MERCADO_PRIVADO'!VF169</f>
        <v/>
      </c>
      <c r="ANG11" s="389">
        <f>'2_MERCADO_PRIVADO'!VG169</f>
        <v/>
      </c>
      <c r="ANH11" s="389">
        <f>'2_MERCADO_PRIVADO'!VH169</f>
        <v/>
      </c>
      <c r="ANI11" s="389">
        <f>'2_MERCADO_PRIVADO'!VI169</f>
        <v/>
      </c>
      <c r="ANJ11" s="389">
        <f>'2_MERCADO_PRIVADO'!VJ169</f>
        <v/>
      </c>
      <c r="ANK11" s="389">
        <f>'2_MERCADO_PRIVADO'!VK169</f>
        <v/>
      </c>
      <c r="ANL11" s="389">
        <f>'2_MERCADO_PRIVADO'!VL169</f>
        <v/>
      </c>
      <c r="ANM11" s="393">
        <f>SUM(D11:ANL11)-QE11-QK11-SUM(QN11:QP11)-SUM(QS11:QU11)-SUM(AMU11:AMX11)-SUM(ANA11:AND11)+SUM(AOI11:AOZ11)+APB11+APC11+SUM(APE11:APU11)</f>
        <v/>
      </c>
      <c r="ANN11" s="14" t="n"/>
      <c r="ANO11" s="14" t="n"/>
      <c r="ANP11" s="20">
        <f>'1_PLANTILLA_MENSUAL'!PO161</f>
        <v/>
      </c>
      <c r="ANQ11" s="20">
        <f>'1_PLANTILLA_MENSUAL'!PP161</f>
        <v/>
      </c>
      <c r="ANR11" s="20">
        <f>'1_PLANTILLA_MENSUAL'!PQ161</f>
        <v/>
      </c>
      <c r="ANS11" s="20">
        <f>'1_PLANTILLA_MENSUAL'!PR161</f>
        <v/>
      </c>
      <c r="ANT11" s="20">
        <f>'1_PLANTILLA_MENSUAL'!PS161</f>
        <v/>
      </c>
      <c r="ANU11" s="20">
        <f>'1_PLANTILLA_MENSUAL'!PT161</f>
        <v/>
      </c>
      <c r="ANV11" s="20">
        <f>'1_PLANTILLA_MENSUAL'!PU161</f>
        <v/>
      </c>
      <c r="ANW11" s="20">
        <f>'1_PLANTILLA_MENSUAL'!PV161</f>
        <v/>
      </c>
      <c r="ANX11" s="20">
        <f>'1_PLANTILLA_MENSUAL'!PW161</f>
        <v/>
      </c>
      <c r="ANY11" s="389">
        <f>'2_MERCADO_PRIVADO'!TF161</f>
        <v/>
      </c>
      <c r="ANZ11" s="389">
        <f>'2_MERCADO_PRIVADO'!TI161</f>
        <v/>
      </c>
      <c r="AOA11" s="389">
        <f>'2_MERCADO_PRIVADO'!TL161</f>
        <v/>
      </c>
      <c r="AOB11" s="389">
        <f>'2_MERCADO_PRIVADO'!TO161</f>
        <v/>
      </c>
      <c r="AOC11" s="389">
        <f>'2_MERCADO_PRIVADO'!TR161</f>
        <v/>
      </c>
      <c r="AOD11" s="389">
        <f>'2_MERCADO_PRIVADO'!TU161</f>
        <v/>
      </c>
      <c r="AOE11" s="389">
        <f>'2_MERCADO_PRIVADO'!TX161</f>
        <v/>
      </c>
      <c r="AOF11" s="389">
        <f>'2_MERCADO_PRIVADO'!UA161</f>
        <v/>
      </c>
      <c r="AOG11" s="389">
        <f>'2_MERCADO_PRIVADO'!UD161</f>
        <v/>
      </c>
      <c r="AOI11" s="190">
        <f>'1_PLANTILLA_MENSUAL'!PO162</f>
        <v/>
      </c>
      <c r="AOJ11" s="190">
        <f>'1_PLANTILLA_MENSUAL'!PP162</f>
        <v/>
      </c>
      <c r="AOK11" s="190">
        <f>'1_PLANTILLA_MENSUAL'!PQ162</f>
        <v/>
      </c>
      <c r="AOL11" s="190">
        <f>'1_PLANTILLA_MENSUAL'!PR162</f>
        <v/>
      </c>
      <c r="AOM11" s="190">
        <f>'1_PLANTILLA_MENSUAL'!PS162</f>
        <v/>
      </c>
      <c r="AON11" s="190">
        <f>'1_PLANTILLA_MENSUAL'!PT162</f>
        <v/>
      </c>
      <c r="AOO11" s="190">
        <f>'1_PLANTILLA_MENSUAL'!PU162</f>
        <v/>
      </c>
      <c r="AOP11" s="190">
        <f>'1_PLANTILLA_MENSUAL'!PV162</f>
        <v/>
      </c>
      <c r="AOQ11" s="190">
        <f>'1_PLANTILLA_MENSUAL'!PW162</f>
        <v/>
      </c>
      <c r="AOR11" s="389">
        <f>'2_MERCADO_PRIVADO'!TF162</f>
        <v/>
      </c>
      <c r="AOS11" s="389">
        <f>'2_MERCADO_PRIVADO'!TI162</f>
        <v/>
      </c>
      <c r="AOT11" s="389">
        <f>'2_MERCADO_PRIVADO'!TL162</f>
        <v/>
      </c>
      <c r="AOU11" s="389">
        <f>'2_MERCADO_PRIVADO'!TO162</f>
        <v/>
      </c>
      <c r="AOV11" s="389">
        <f>'2_MERCADO_PRIVADO'!TR162</f>
        <v/>
      </c>
      <c r="AOW11" s="389">
        <f>'2_MERCADO_PRIVADO'!TU162</f>
        <v/>
      </c>
      <c r="AOX11" s="389">
        <f>'2_MERCADO_PRIVADO'!TX162</f>
        <v/>
      </c>
      <c r="AOY11" s="389">
        <f>'2_MERCADO_PRIVADO'!UA162</f>
        <v/>
      </c>
      <c r="AOZ11" s="389">
        <f>'2_MERCADO_PRIVADO'!UD162</f>
        <v/>
      </c>
      <c r="APB11" s="20">
        <f>'1_PLANTILLA_MENSUAL'!TB169</f>
        <v/>
      </c>
      <c r="APC11" s="20">
        <f>'1_PLANTILLA_MENSUAL'!TC169</f>
        <v/>
      </c>
      <c r="APE11" s="20">
        <f>'1_PLANTILLA_MENSUAL'!TE169</f>
        <v/>
      </c>
      <c r="APF11" s="20">
        <f>'1_PLANTILLA_MENSUAL'!TF169</f>
        <v/>
      </c>
      <c r="APG11" s="20">
        <f>'1_PLANTILLA_MENSUAL'!TG169</f>
        <v/>
      </c>
      <c r="APH11" s="20">
        <f>'1_PLANTILLA_MENSUAL'!TH169</f>
        <v/>
      </c>
      <c r="API11" s="20">
        <f>'1_PLANTILLA_MENSUAL'!TI169</f>
        <v/>
      </c>
      <c r="APJ11" s="20">
        <f>'1_PLANTILLA_MENSUAL'!TJ169</f>
        <v/>
      </c>
      <c r="APK11" s="20">
        <f>'1_PLANTILLA_MENSUAL'!TK169</f>
        <v/>
      </c>
      <c r="APL11" s="20">
        <f>'1_PLANTILLA_MENSUAL'!TL169</f>
        <v/>
      </c>
      <c r="APM11" s="20">
        <f>'1_PLANTILLA_MENSUAL'!TM169</f>
        <v/>
      </c>
      <c r="APN11" s="20">
        <f>'1_PLANTILLA_MENSUAL'!TN169</f>
        <v/>
      </c>
      <c r="APO11" s="20">
        <f>'1_PLANTILLA_MENSUAL'!TO169</f>
        <v/>
      </c>
      <c r="APP11" s="20">
        <f>'1_PLANTILLA_MENSUAL'!TP169</f>
        <v/>
      </c>
      <c r="APQ11" s="20">
        <f>'1_PLANTILLA_MENSUAL'!TQ169</f>
        <v/>
      </c>
      <c r="APR11" s="20">
        <f>'1_PLANTILLA_MENSUAL'!TR169</f>
        <v/>
      </c>
      <c r="APS11" s="20">
        <f>'1_PLANTILLA_MENSUAL'!TS169</f>
        <v/>
      </c>
      <c r="APT11" s="20">
        <f>'1_PLANTILLA_MENSUAL'!TT169</f>
        <v/>
      </c>
      <c r="APU11" s="20">
        <f>'1_PLANTILLA_MENSUAL'!TU169</f>
        <v/>
      </c>
    </row>
    <row r="12" ht="15.5" customHeight="1">
      <c r="A12" s="53">
        <f>'1_PLANTILLA_MENSUAL'!A180</f>
        <v/>
      </c>
      <c r="B12" s="53">
        <f>'1_PLANTILLA_MENSUAL'!B180</f>
        <v/>
      </c>
      <c r="C12" s="386">
        <f>'1_PLANTILLA_MENSUAL'!C180</f>
        <v/>
      </c>
      <c r="D12" s="20">
        <f>'1_PLANTILLA_MENSUAL'!E188</f>
        <v/>
      </c>
      <c r="E12" s="20">
        <f>'1_PLANTILLA_MENSUAL'!F188</f>
        <v/>
      </c>
      <c r="F12" s="20">
        <f>'1_PLANTILLA_MENSUAL'!G188</f>
        <v/>
      </c>
      <c r="G12" s="20">
        <f>'1_PLANTILLA_MENSUAL'!H188</f>
        <v/>
      </c>
      <c r="H12" s="20">
        <f>'1_PLANTILLA_MENSUAL'!I188</f>
        <v/>
      </c>
      <c r="I12" s="20">
        <f>'1_PLANTILLA_MENSUAL'!J188</f>
        <v/>
      </c>
      <c r="J12" s="20">
        <f>'1_PLANTILLA_MENSUAL'!K188</f>
        <v/>
      </c>
      <c r="K12" s="20">
        <f>'1_PLANTILLA_MENSUAL'!L188</f>
        <v/>
      </c>
      <c r="L12" s="20">
        <f>'1_PLANTILLA_MENSUAL'!M188</f>
        <v/>
      </c>
      <c r="M12" s="20">
        <f>'1_PLANTILLA_MENSUAL'!N188</f>
        <v/>
      </c>
      <c r="N12" s="20">
        <f>'1_PLANTILLA_MENSUAL'!O188</f>
        <v/>
      </c>
      <c r="O12" s="20">
        <f>'1_PLANTILLA_MENSUAL'!P188</f>
        <v/>
      </c>
      <c r="P12" s="20">
        <f>'1_PLANTILLA_MENSUAL'!Q188</f>
        <v/>
      </c>
      <c r="Q12" s="20">
        <f>'1_PLANTILLA_MENSUAL'!R188</f>
        <v/>
      </c>
      <c r="R12" s="20">
        <f>'1_PLANTILLA_MENSUAL'!S188</f>
        <v/>
      </c>
      <c r="S12" s="20">
        <f>'1_PLANTILLA_MENSUAL'!T188</f>
        <v/>
      </c>
      <c r="T12" s="20">
        <f>'1_PLANTILLA_MENSUAL'!U188</f>
        <v/>
      </c>
      <c r="U12" s="20">
        <f>'1_PLANTILLA_MENSUAL'!V188</f>
        <v/>
      </c>
      <c r="V12" s="20">
        <f>'1_PLANTILLA_MENSUAL'!W188</f>
        <v/>
      </c>
      <c r="W12" s="20">
        <f>'1_PLANTILLA_MENSUAL'!X188</f>
        <v/>
      </c>
      <c r="X12" s="20">
        <f>'1_PLANTILLA_MENSUAL'!Y188</f>
        <v/>
      </c>
      <c r="Y12" s="20">
        <f>'1_PLANTILLA_MENSUAL'!Z188</f>
        <v/>
      </c>
      <c r="Z12" s="20">
        <f>'1_PLANTILLA_MENSUAL'!AA188</f>
        <v/>
      </c>
      <c r="AA12" s="20">
        <f>'1_PLANTILLA_MENSUAL'!AB188</f>
        <v/>
      </c>
      <c r="AB12" s="20">
        <f>'1_PLANTILLA_MENSUAL'!AC188</f>
        <v/>
      </c>
      <c r="AC12" s="20">
        <f>'1_PLANTILLA_MENSUAL'!AD188</f>
        <v/>
      </c>
      <c r="AD12" s="20">
        <f>'1_PLANTILLA_MENSUAL'!AE188</f>
        <v/>
      </c>
      <c r="AE12" s="20">
        <f>'1_PLANTILLA_MENSUAL'!AF188</f>
        <v/>
      </c>
      <c r="AF12" s="20">
        <f>'1_PLANTILLA_MENSUAL'!AG188</f>
        <v/>
      </c>
      <c r="AG12" s="20">
        <f>'1_PLANTILLA_MENSUAL'!AH188</f>
        <v/>
      </c>
      <c r="AH12" s="20">
        <f>'1_PLANTILLA_MENSUAL'!AI188</f>
        <v/>
      </c>
      <c r="AI12" s="20">
        <f>'1_PLANTILLA_MENSUAL'!AJ188</f>
        <v/>
      </c>
      <c r="AJ12" s="20">
        <f>'1_PLANTILLA_MENSUAL'!AK188</f>
        <v/>
      </c>
      <c r="AK12" s="20">
        <f>'1_PLANTILLA_MENSUAL'!AL188</f>
        <v/>
      </c>
      <c r="AL12" s="20">
        <f>'1_PLANTILLA_MENSUAL'!AM188</f>
        <v/>
      </c>
      <c r="AM12" s="20">
        <f>'1_PLANTILLA_MENSUAL'!AN188</f>
        <v/>
      </c>
      <c r="AN12" s="20">
        <f>'1_PLANTILLA_MENSUAL'!AO188</f>
        <v/>
      </c>
      <c r="AO12" s="20">
        <f>'1_PLANTILLA_MENSUAL'!AP188</f>
        <v/>
      </c>
      <c r="AP12" s="20">
        <f>'1_PLANTILLA_MENSUAL'!AQ188</f>
        <v/>
      </c>
      <c r="AQ12" s="20">
        <f>'1_PLANTILLA_MENSUAL'!AR188</f>
        <v/>
      </c>
      <c r="AR12" s="20">
        <f>'1_PLANTILLA_MENSUAL'!AS188</f>
        <v/>
      </c>
      <c r="AS12" s="20">
        <f>'1_PLANTILLA_MENSUAL'!AT188</f>
        <v/>
      </c>
      <c r="AT12" s="20">
        <f>'1_PLANTILLA_MENSUAL'!AU188</f>
        <v/>
      </c>
      <c r="AU12" s="20">
        <f>'1_PLANTILLA_MENSUAL'!AV188</f>
        <v/>
      </c>
      <c r="AV12" s="20">
        <f>'1_PLANTILLA_MENSUAL'!AW188</f>
        <v/>
      </c>
      <c r="AW12" s="20">
        <f>'1_PLANTILLA_MENSUAL'!AX188</f>
        <v/>
      </c>
      <c r="AX12" s="20">
        <f>'1_PLANTILLA_MENSUAL'!AY188</f>
        <v/>
      </c>
      <c r="AY12" s="20">
        <f>'1_PLANTILLA_MENSUAL'!AZ188</f>
        <v/>
      </c>
      <c r="AZ12" s="20">
        <f>'1_PLANTILLA_MENSUAL'!BA188</f>
        <v/>
      </c>
      <c r="BA12" s="20">
        <f>'1_PLANTILLA_MENSUAL'!BB188</f>
        <v/>
      </c>
      <c r="BB12" s="20">
        <f>'1_PLANTILLA_MENSUAL'!BC188</f>
        <v/>
      </c>
      <c r="BC12" s="20">
        <f>'1_PLANTILLA_MENSUAL'!BD188</f>
        <v/>
      </c>
      <c r="BD12" s="20">
        <f>'1_PLANTILLA_MENSUAL'!BE188</f>
        <v/>
      </c>
      <c r="BE12" s="20">
        <f>'1_PLANTILLA_MENSUAL'!BF188</f>
        <v/>
      </c>
      <c r="BF12" s="20">
        <f>'1_PLANTILLA_MENSUAL'!BG188</f>
        <v/>
      </c>
      <c r="BG12" s="20">
        <f>'1_PLANTILLA_MENSUAL'!BH188</f>
        <v/>
      </c>
      <c r="BH12" s="20">
        <f>'1_PLANTILLA_MENSUAL'!BI188</f>
        <v/>
      </c>
      <c r="BI12" s="20">
        <f>'1_PLANTILLA_MENSUAL'!BJ188</f>
        <v/>
      </c>
      <c r="BJ12" s="20">
        <f>'1_PLANTILLA_MENSUAL'!BK188</f>
        <v/>
      </c>
      <c r="BK12" s="20">
        <f>'1_PLANTILLA_MENSUAL'!BL188</f>
        <v/>
      </c>
      <c r="BL12" s="20">
        <f>'1_PLANTILLA_MENSUAL'!BM188</f>
        <v/>
      </c>
      <c r="BM12" s="20">
        <f>'1_PLANTILLA_MENSUAL'!BN188</f>
        <v/>
      </c>
      <c r="BN12" s="20">
        <f>'1_PLANTILLA_MENSUAL'!BO188</f>
        <v/>
      </c>
      <c r="BO12" s="20">
        <f>'1_PLANTILLA_MENSUAL'!BP188</f>
        <v/>
      </c>
      <c r="BP12" s="20">
        <f>'1_PLANTILLA_MENSUAL'!BQ188</f>
        <v/>
      </c>
      <c r="BQ12" s="20">
        <f>'1_PLANTILLA_MENSUAL'!BR188</f>
        <v/>
      </c>
      <c r="BR12" s="20">
        <f>'1_PLANTILLA_MENSUAL'!BS188</f>
        <v/>
      </c>
      <c r="BS12" s="20">
        <f>'1_PLANTILLA_MENSUAL'!BT188</f>
        <v/>
      </c>
      <c r="BT12" s="20">
        <f>'1_PLANTILLA_MENSUAL'!BU188</f>
        <v/>
      </c>
      <c r="BU12" s="20">
        <f>'1_PLANTILLA_MENSUAL'!BV188</f>
        <v/>
      </c>
      <c r="BV12" s="20">
        <f>'1_PLANTILLA_MENSUAL'!BW188</f>
        <v/>
      </c>
      <c r="BW12" s="20">
        <f>'1_PLANTILLA_MENSUAL'!BX188</f>
        <v/>
      </c>
      <c r="BX12" s="20">
        <f>'1_PLANTILLA_MENSUAL'!BY188</f>
        <v/>
      </c>
      <c r="BY12" s="20">
        <f>'1_PLANTILLA_MENSUAL'!BZ188</f>
        <v/>
      </c>
      <c r="BZ12" s="20">
        <f>'1_PLANTILLA_MENSUAL'!CA188</f>
        <v/>
      </c>
      <c r="CA12" s="20">
        <f>'1_PLANTILLA_MENSUAL'!CB188</f>
        <v/>
      </c>
      <c r="CB12" s="20">
        <f>'1_PLANTILLA_MENSUAL'!CC188</f>
        <v/>
      </c>
      <c r="CC12" s="20">
        <f>'1_PLANTILLA_MENSUAL'!CD188</f>
        <v/>
      </c>
      <c r="CD12" s="20">
        <f>'1_PLANTILLA_MENSUAL'!CE188</f>
        <v/>
      </c>
      <c r="CE12" s="20">
        <f>'1_PLANTILLA_MENSUAL'!CF188</f>
        <v/>
      </c>
      <c r="CF12" s="20">
        <f>'1_PLANTILLA_MENSUAL'!CG188</f>
        <v/>
      </c>
      <c r="CG12" s="20">
        <f>'1_PLANTILLA_MENSUAL'!CH188</f>
        <v/>
      </c>
      <c r="CH12" s="20">
        <f>'1_PLANTILLA_MENSUAL'!CI188</f>
        <v/>
      </c>
      <c r="CI12" s="20">
        <f>'1_PLANTILLA_MENSUAL'!CJ188</f>
        <v/>
      </c>
      <c r="CJ12" s="20">
        <f>'1_PLANTILLA_MENSUAL'!CK188</f>
        <v/>
      </c>
      <c r="CK12" s="20">
        <f>'1_PLANTILLA_MENSUAL'!CL188</f>
        <v/>
      </c>
      <c r="CL12" s="20">
        <f>'1_PLANTILLA_MENSUAL'!CM188</f>
        <v/>
      </c>
      <c r="CM12" s="20">
        <f>'1_PLANTILLA_MENSUAL'!CN188</f>
        <v/>
      </c>
      <c r="CN12" s="20">
        <f>'1_PLANTILLA_MENSUAL'!CO188</f>
        <v/>
      </c>
      <c r="CO12" s="20">
        <f>'1_PLANTILLA_MENSUAL'!CP188</f>
        <v/>
      </c>
      <c r="CP12" s="20">
        <f>'1_PLANTILLA_MENSUAL'!CQ188</f>
        <v/>
      </c>
      <c r="CQ12" s="20">
        <f>'1_PLANTILLA_MENSUAL'!CR188</f>
        <v/>
      </c>
      <c r="CR12" s="20">
        <f>'1_PLANTILLA_MENSUAL'!CS188</f>
        <v/>
      </c>
      <c r="CS12" s="20">
        <f>'1_PLANTILLA_MENSUAL'!CT188</f>
        <v/>
      </c>
      <c r="CT12" s="20">
        <f>'1_PLANTILLA_MENSUAL'!CU188</f>
        <v/>
      </c>
      <c r="CU12" s="20">
        <f>'1_PLANTILLA_MENSUAL'!CV188</f>
        <v/>
      </c>
      <c r="CV12" s="20">
        <f>'1_PLANTILLA_MENSUAL'!CW188</f>
        <v/>
      </c>
      <c r="CW12" s="20">
        <f>'1_PLANTILLA_MENSUAL'!CX188</f>
        <v/>
      </c>
      <c r="CX12" s="20">
        <f>'1_PLANTILLA_MENSUAL'!CY188</f>
        <v/>
      </c>
      <c r="CY12" s="20">
        <f>'1_PLANTILLA_MENSUAL'!CZ188</f>
        <v/>
      </c>
      <c r="CZ12" s="20">
        <f>'1_PLANTILLA_MENSUAL'!DA188</f>
        <v/>
      </c>
      <c r="DA12" s="20">
        <f>'1_PLANTILLA_MENSUAL'!DB188</f>
        <v/>
      </c>
      <c r="DB12" s="20">
        <f>'1_PLANTILLA_MENSUAL'!DC188</f>
        <v/>
      </c>
      <c r="DC12" s="20">
        <f>'1_PLANTILLA_MENSUAL'!DD188</f>
        <v/>
      </c>
      <c r="DD12" s="20">
        <f>'1_PLANTILLA_MENSUAL'!DE188</f>
        <v/>
      </c>
      <c r="DE12" s="20">
        <f>'1_PLANTILLA_MENSUAL'!DF188</f>
        <v/>
      </c>
      <c r="DF12" s="20">
        <f>'1_PLANTILLA_MENSUAL'!DG188</f>
        <v/>
      </c>
      <c r="DG12" s="20">
        <f>'1_PLANTILLA_MENSUAL'!DH188</f>
        <v/>
      </c>
      <c r="DH12" s="20">
        <f>'1_PLANTILLA_MENSUAL'!DI188</f>
        <v/>
      </c>
      <c r="DI12" s="20">
        <f>'1_PLANTILLA_MENSUAL'!DJ188</f>
        <v/>
      </c>
      <c r="DJ12" s="20">
        <f>'1_PLANTILLA_MENSUAL'!DK188</f>
        <v/>
      </c>
      <c r="DK12" s="20">
        <f>'1_PLANTILLA_MENSUAL'!DL188</f>
        <v/>
      </c>
      <c r="DL12" s="20">
        <f>'1_PLANTILLA_MENSUAL'!DM188</f>
        <v/>
      </c>
      <c r="DM12" s="20">
        <f>'1_PLANTILLA_MENSUAL'!DN188</f>
        <v/>
      </c>
      <c r="DN12" s="20">
        <f>'1_PLANTILLA_MENSUAL'!DO188</f>
        <v/>
      </c>
      <c r="DO12" s="20">
        <f>'1_PLANTILLA_MENSUAL'!DP188</f>
        <v/>
      </c>
      <c r="DP12" s="20">
        <f>'1_PLANTILLA_MENSUAL'!DQ188</f>
        <v/>
      </c>
      <c r="DQ12" s="20">
        <f>'1_PLANTILLA_MENSUAL'!DR188</f>
        <v/>
      </c>
      <c r="DR12" s="20">
        <f>'1_PLANTILLA_MENSUAL'!DS188</f>
        <v/>
      </c>
      <c r="DS12" s="20">
        <f>'1_PLANTILLA_MENSUAL'!DT188</f>
        <v/>
      </c>
      <c r="DT12" s="20">
        <f>'1_PLANTILLA_MENSUAL'!DU188</f>
        <v/>
      </c>
      <c r="DU12" s="20">
        <f>'1_PLANTILLA_MENSUAL'!DV188</f>
        <v/>
      </c>
      <c r="DV12" s="20">
        <f>'1_PLANTILLA_MENSUAL'!DW188</f>
        <v/>
      </c>
      <c r="DW12" s="20">
        <f>'1_PLANTILLA_MENSUAL'!DX188</f>
        <v/>
      </c>
      <c r="DX12" s="20">
        <f>'1_PLANTILLA_MENSUAL'!DY188</f>
        <v/>
      </c>
      <c r="DY12" s="20">
        <f>'1_PLANTILLA_MENSUAL'!DZ188</f>
        <v/>
      </c>
      <c r="DZ12" s="20">
        <f>'1_PLANTILLA_MENSUAL'!EA188</f>
        <v/>
      </c>
      <c r="EA12" s="20">
        <f>'1_PLANTILLA_MENSUAL'!EB188</f>
        <v/>
      </c>
      <c r="EB12" s="20">
        <f>'1_PLANTILLA_MENSUAL'!EC188</f>
        <v/>
      </c>
      <c r="EC12" s="20">
        <f>'1_PLANTILLA_MENSUAL'!ED188</f>
        <v/>
      </c>
      <c r="ED12" s="20">
        <f>'1_PLANTILLA_MENSUAL'!EE188</f>
        <v/>
      </c>
      <c r="EE12" s="20">
        <f>'1_PLANTILLA_MENSUAL'!EF188</f>
        <v/>
      </c>
      <c r="EF12" s="20">
        <f>'1_PLANTILLA_MENSUAL'!EG188</f>
        <v/>
      </c>
      <c r="EG12" s="20">
        <f>'1_PLANTILLA_MENSUAL'!EH188</f>
        <v/>
      </c>
      <c r="EH12" s="20">
        <f>'1_PLANTILLA_MENSUAL'!EI188</f>
        <v/>
      </c>
      <c r="EI12" s="20">
        <f>'1_PLANTILLA_MENSUAL'!EJ188</f>
        <v/>
      </c>
      <c r="EJ12" s="20">
        <f>'1_PLANTILLA_MENSUAL'!EK188</f>
        <v/>
      </c>
      <c r="EK12" s="20">
        <f>'1_PLANTILLA_MENSUAL'!EL188</f>
        <v/>
      </c>
      <c r="EL12" s="20">
        <f>'1_PLANTILLA_MENSUAL'!EM188</f>
        <v/>
      </c>
      <c r="EM12" s="20">
        <f>'1_PLANTILLA_MENSUAL'!EN188</f>
        <v/>
      </c>
      <c r="EN12" s="20">
        <f>'1_PLANTILLA_MENSUAL'!EO188</f>
        <v/>
      </c>
      <c r="EO12" s="20">
        <f>'1_PLANTILLA_MENSUAL'!EP188</f>
        <v/>
      </c>
      <c r="EP12" s="20">
        <f>'1_PLANTILLA_MENSUAL'!EQ188</f>
        <v/>
      </c>
      <c r="EQ12" s="20">
        <f>'1_PLANTILLA_MENSUAL'!ER188</f>
        <v/>
      </c>
      <c r="ER12" s="20">
        <f>'1_PLANTILLA_MENSUAL'!ES188</f>
        <v/>
      </c>
      <c r="ES12" s="20">
        <f>'1_PLANTILLA_MENSUAL'!ET188</f>
        <v/>
      </c>
      <c r="ET12" s="20">
        <f>'1_PLANTILLA_MENSUAL'!EU188</f>
        <v/>
      </c>
      <c r="EU12" s="20">
        <f>'1_PLANTILLA_MENSUAL'!EV188</f>
        <v/>
      </c>
      <c r="EV12" s="20">
        <f>'1_PLANTILLA_MENSUAL'!EW188</f>
        <v/>
      </c>
      <c r="EW12" s="20">
        <f>'1_PLANTILLA_MENSUAL'!EX188</f>
        <v/>
      </c>
      <c r="EX12" s="20">
        <f>'1_PLANTILLA_MENSUAL'!EY188</f>
        <v/>
      </c>
      <c r="EY12" s="20">
        <f>'1_PLANTILLA_MENSUAL'!EZ188</f>
        <v/>
      </c>
      <c r="EZ12" s="20">
        <f>'1_PLANTILLA_MENSUAL'!FA188</f>
        <v/>
      </c>
      <c r="FA12" s="20">
        <f>'1_PLANTILLA_MENSUAL'!FB188</f>
        <v/>
      </c>
      <c r="FB12" s="20">
        <f>'1_PLANTILLA_MENSUAL'!FC188</f>
        <v/>
      </c>
      <c r="FC12" s="20">
        <f>'1_PLANTILLA_MENSUAL'!FD188</f>
        <v/>
      </c>
      <c r="FD12" s="20">
        <f>'1_PLANTILLA_MENSUAL'!FE188</f>
        <v/>
      </c>
      <c r="FE12" s="20">
        <f>'1_PLANTILLA_MENSUAL'!FF188</f>
        <v/>
      </c>
      <c r="FF12" s="20">
        <f>'1_PLANTILLA_MENSUAL'!FG188</f>
        <v/>
      </c>
      <c r="FG12" s="20">
        <f>'1_PLANTILLA_MENSUAL'!FH188</f>
        <v/>
      </c>
      <c r="FH12" s="20">
        <f>'1_PLANTILLA_MENSUAL'!FI188</f>
        <v/>
      </c>
      <c r="FI12" s="20">
        <f>'1_PLANTILLA_MENSUAL'!FJ188</f>
        <v/>
      </c>
      <c r="FJ12" s="20">
        <f>'1_PLANTILLA_MENSUAL'!FK188</f>
        <v/>
      </c>
      <c r="FK12" s="20">
        <f>'1_PLANTILLA_MENSUAL'!FL188</f>
        <v/>
      </c>
      <c r="FL12" s="20">
        <f>'1_PLANTILLA_MENSUAL'!FM188</f>
        <v/>
      </c>
      <c r="FM12" s="20">
        <f>'1_PLANTILLA_MENSUAL'!FN188</f>
        <v/>
      </c>
      <c r="FN12" s="20">
        <f>'1_PLANTILLA_MENSUAL'!FO188</f>
        <v/>
      </c>
      <c r="FO12" s="20">
        <f>'1_PLANTILLA_MENSUAL'!FP188</f>
        <v/>
      </c>
      <c r="FP12" s="20">
        <f>'1_PLANTILLA_MENSUAL'!FQ188</f>
        <v/>
      </c>
      <c r="FQ12" s="20">
        <f>'1_PLANTILLA_MENSUAL'!FR188</f>
        <v/>
      </c>
      <c r="FR12" s="20">
        <f>'1_PLANTILLA_MENSUAL'!FS188</f>
        <v/>
      </c>
      <c r="FS12" s="20">
        <f>'1_PLANTILLA_MENSUAL'!FT188</f>
        <v/>
      </c>
      <c r="FT12" s="20">
        <f>'1_PLANTILLA_MENSUAL'!FU188</f>
        <v/>
      </c>
      <c r="FU12" s="20">
        <f>'1_PLANTILLA_MENSUAL'!FV188</f>
        <v/>
      </c>
      <c r="FV12" s="20">
        <f>'1_PLANTILLA_MENSUAL'!FW188</f>
        <v/>
      </c>
      <c r="FW12" s="20">
        <f>'1_PLANTILLA_MENSUAL'!FX188</f>
        <v/>
      </c>
      <c r="FX12" s="20">
        <f>'1_PLANTILLA_MENSUAL'!FY188</f>
        <v/>
      </c>
      <c r="FY12" s="20">
        <f>'1_PLANTILLA_MENSUAL'!FZ188</f>
        <v/>
      </c>
      <c r="FZ12" s="20">
        <f>'1_PLANTILLA_MENSUAL'!GA188</f>
        <v/>
      </c>
      <c r="GA12" s="20">
        <f>'1_PLANTILLA_MENSUAL'!GB188</f>
        <v/>
      </c>
      <c r="GB12" s="20">
        <f>'1_PLANTILLA_MENSUAL'!GC188</f>
        <v/>
      </c>
      <c r="GC12" s="20">
        <f>'1_PLANTILLA_MENSUAL'!GD188</f>
        <v/>
      </c>
      <c r="GD12" s="20">
        <f>'1_PLANTILLA_MENSUAL'!GE188</f>
        <v/>
      </c>
      <c r="GE12" s="20">
        <f>'1_PLANTILLA_MENSUAL'!GF188</f>
        <v/>
      </c>
      <c r="GF12" s="20">
        <f>'1_PLANTILLA_MENSUAL'!GG188</f>
        <v/>
      </c>
      <c r="GG12" s="20">
        <f>'1_PLANTILLA_MENSUAL'!GH188</f>
        <v/>
      </c>
      <c r="GH12" s="20">
        <f>'1_PLANTILLA_MENSUAL'!GI188</f>
        <v/>
      </c>
      <c r="GI12" s="20">
        <f>'1_PLANTILLA_MENSUAL'!GJ188</f>
        <v/>
      </c>
      <c r="GJ12" s="20">
        <f>'1_PLANTILLA_MENSUAL'!GK188</f>
        <v/>
      </c>
      <c r="GK12" s="20">
        <f>'1_PLANTILLA_MENSUAL'!GL188</f>
        <v/>
      </c>
      <c r="GL12" s="20">
        <f>'1_PLANTILLA_MENSUAL'!GM188</f>
        <v/>
      </c>
      <c r="GM12" s="20">
        <f>'1_PLANTILLA_MENSUAL'!GN188</f>
        <v/>
      </c>
      <c r="GN12" s="20">
        <f>'1_PLANTILLA_MENSUAL'!GO188</f>
        <v/>
      </c>
      <c r="GO12" s="20">
        <f>'1_PLANTILLA_MENSUAL'!GP188</f>
        <v/>
      </c>
      <c r="GP12" s="20">
        <f>'1_PLANTILLA_MENSUAL'!GQ188</f>
        <v/>
      </c>
      <c r="GQ12" s="20">
        <f>'1_PLANTILLA_MENSUAL'!GR188</f>
        <v/>
      </c>
      <c r="GR12" s="20">
        <f>'1_PLANTILLA_MENSUAL'!GS188</f>
        <v/>
      </c>
      <c r="GS12" s="20">
        <f>'1_PLANTILLA_MENSUAL'!GT188</f>
        <v/>
      </c>
      <c r="GT12" s="20">
        <f>'1_PLANTILLA_MENSUAL'!GU188</f>
        <v/>
      </c>
      <c r="GU12" s="20">
        <f>'1_PLANTILLA_MENSUAL'!GV188</f>
        <v/>
      </c>
      <c r="GV12" s="20">
        <f>'1_PLANTILLA_MENSUAL'!GW188</f>
        <v/>
      </c>
      <c r="GW12" s="20">
        <f>'1_PLANTILLA_MENSUAL'!GX188</f>
        <v/>
      </c>
      <c r="GX12" s="20">
        <f>'1_PLANTILLA_MENSUAL'!GY188</f>
        <v/>
      </c>
      <c r="GY12" s="20">
        <f>'1_PLANTILLA_MENSUAL'!GZ188</f>
        <v/>
      </c>
      <c r="GZ12" s="20">
        <f>'1_PLANTILLA_MENSUAL'!HA188</f>
        <v/>
      </c>
      <c r="HA12" s="20">
        <f>'1_PLANTILLA_MENSUAL'!HB188</f>
        <v/>
      </c>
      <c r="HB12" s="20">
        <f>'1_PLANTILLA_MENSUAL'!HC188</f>
        <v/>
      </c>
      <c r="HC12" s="20">
        <f>'1_PLANTILLA_MENSUAL'!HD188</f>
        <v/>
      </c>
      <c r="HD12" s="20">
        <f>'1_PLANTILLA_MENSUAL'!HE188</f>
        <v/>
      </c>
      <c r="HE12" s="20">
        <f>'1_PLANTILLA_MENSUAL'!HF188</f>
        <v/>
      </c>
      <c r="HF12" s="20">
        <f>'1_PLANTILLA_MENSUAL'!HG188</f>
        <v/>
      </c>
      <c r="HG12" s="20">
        <f>'1_PLANTILLA_MENSUAL'!HH188</f>
        <v/>
      </c>
      <c r="HH12" s="20">
        <f>'1_PLANTILLA_MENSUAL'!HI188</f>
        <v/>
      </c>
      <c r="HI12" s="20">
        <f>'1_PLANTILLA_MENSUAL'!HJ188</f>
        <v/>
      </c>
      <c r="HJ12" s="20">
        <f>'1_PLANTILLA_MENSUAL'!HK188</f>
        <v/>
      </c>
      <c r="HK12" s="20">
        <f>'1_PLANTILLA_MENSUAL'!HL188</f>
        <v/>
      </c>
      <c r="HL12" s="20">
        <f>'1_PLANTILLA_MENSUAL'!HM188</f>
        <v/>
      </c>
      <c r="HM12" s="20">
        <f>'1_PLANTILLA_MENSUAL'!HN188</f>
        <v/>
      </c>
      <c r="HN12" s="20">
        <f>'1_PLANTILLA_MENSUAL'!HO188</f>
        <v/>
      </c>
      <c r="HO12" s="20">
        <f>'1_PLANTILLA_MENSUAL'!HP188</f>
        <v/>
      </c>
      <c r="HP12" s="20">
        <f>'1_PLANTILLA_MENSUAL'!HQ188</f>
        <v/>
      </c>
      <c r="HQ12" s="20">
        <f>'1_PLANTILLA_MENSUAL'!HR188</f>
        <v/>
      </c>
      <c r="HR12" s="20">
        <f>'1_PLANTILLA_MENSUAL'!HS188</f>
        <v/>
      </c>
      <c r="HS12" s="20">
        <f>'1_PLANTILLA_MENSUAL'!HT188</f>
        <v/>
      </c>
      <c r="HT12" s="20">
        <f>'1_PLANTILLA_MENSUAL'!HU188</f>
        <v/>
      </c>
      <c r="HU12" s="20">
        <f>'1_PLANTILLA_MENSUAL'!HV188</f>
        <v/>
      </c>
      <c r="HV12" s="20">
        <f>'1_PLANTILLA_MENSUAL'!HW188</f>
        <v/>
      </c>
      <c r="HW12" s="20">
        <f>'1_PLANTILLA_MENSUAL'!HX188</f>
        <v/>
      </c>
      <c r="HX12" s="20">
        <f>'1_PLANTILLA_MENSUAL'!HY188</f>
        <v/>
      </c>
      <c r="HY12" s="20">
        <f>'1_PLANTILLA_MENSUAL'!HZ188</f>
        <v/>
      </c>
      <c r="HZ12" s="20">
        <f>'1_PLANTILLA_MENSUAL'!IA188</f>
        <v/>
      </c>
      <c r="IA12" s="20">
        <f>'1_PLANTILLA_MENSUAL'!IB188</f>
        <v/>
      </c>
      <c r="IB12" s="20">
        <f>'1_PLANTILLA_MENSUAL'!IC188</f>
        <v/>
      </c>
      <c r="IC12" s="20">
        <f>'1_PLANTILLA_MENSUAL'!ID188</f>
        <v/>
      </c>
      <c r="ID12" s="20">
        <f>'1_PLANTILLA_MENSUAL'!IE188</f>
        <v/>
      </c>
      <c r="IE12" s="20">
        <f>'1_PLANTILLA_MENSUAL'!IF188</f>
        <v/>
      </c>
      <c r="IF12" s="20">
        <f>'1_PLANTILLA_MENSUAL'!IG188</f>
        <v/>
      </c>
      <c r="IG12" s="20">
        <f>'1_PLANTILLA_MENSUAL'!IH188</f>
        <v/>
      </c>
      <c r="IH12" s="20">
        <f>'1_PLANTILLA_MENSUAL'!II188</f>
        <v/>
      </c>
      <c r="II12" s="20">
        <f>'1_PLANTILLA_MENSUAL'!IJ188</f>
        <v/>
      </c>
      <c r="IJ12" s="20">
        <f>'1_PLANTILLA_MENSUAL'!IK188</f>
        <v/>
      </c>
      <c r="IK12" s="20">
        <f>'1_PLANTILLA_MENSUAL'!IL188</f>
        <v/>
      </c>
      <c r="IL12" s="20">
        <f>'1_PLANTILLA_MENSUAL'!IM188</f>
        <v/>
      </c>
      <c r="IM12" s="20">
        <f>'1_PLANTILLA_MENSUAL'!IN188</f>
        <v/>
      </c>
      <c r="IN12" s="20">
        <f>'1_PLANTILLA_MENSUAL'!IO188</f>
        <v/>
      </c>
      <c r="IO12" s="20">
        <f>'1_PLANTILLA_MENSUAL'!IP188</f>
        <v/>
      </c>
      <c r="IP12" s="20">
        <f>'1_PLANTILLA_MENSUAL'!IQ188</f>
        <v/>
      </c>
      <c r="IQ12" s="20">
        <f>'1_PLANTILLA_MENSUAL'!IR188</f>
        <v/>
      </c>
      <c r="IR12" s="20">
        <f>'1_PLANTILLA_MENSUAL'!IS188</f>
        <v/>
      </c>
      <c r="IS12" s="20">
        <f>'1_PLANTILLA_MENSUAL'!IT188</f>
        <v/>
      </c>
      <c r="IT12" s="20">
        <f>'1_PLANTILLA_MENSUAL'!IU188</f>
        <v/>
      </c>
      <c r="IU12" s="20">
        <f>'1_PLANTILLA_MENSUAL'!IV188</f>
        <v/>
      </c>
      <c r="IV12" s="20">
        <f>'1_PLANTILLA_MENSUAL'!IW188</f>
        <v/>
      </c>
      <c r="IW12" s="20">
        <f>'1_PLANTILLA_MENSUAL'!IX188</f>
        <v/>
      </c>
      <c r="IX12" s="20">
        <f>'1_PLANTILLA_MENSUAL'!IY188</f>
        <v/>
      </c>
      <c r="IY12" s="20">
        <f>'1_PLANTILLA_MENSUAL'!IZ188</f>
        <v/>
      </c>
      <c r="IZ12" s="20">
        <f>'1_PLANTILLA_MENSUAL'!JA188</f>
        <v/>
      </c>
      <c r="JA12" s="20">
        <f>'1_PLANTILLA_MENSUAL'!JB188</f>
        <v/>
      </c>
      <c r="JB12" s="20">
        <f>'1_PLANTILLA_MENSUAL'!JC188</f>
        <v/>
      </c>
      <c r="JC12" s="20">
        <f>'1_PLANTILLA_MENSUAL'!JD188</f>
        <v/>
      </c>
      <c r="JD12" s="20">
        <f>'1_PLANTILLA_MENSUAL'!JE188</f>
        <v/>
      </c>
      <c r="JE12" s="20">
        <f>'1_PLANTILLA_MENSUAL'!JF188</f>
        <v/>
      </c>
      <c r="JF12" s="20">
        <f>'1_PLANTILLA_MENSUAL'!JG188</f>
        <v/>
      </c>
      <c r="JG12" s="20">
        <f>'1_PLANTILLA_MENSUAL'!JH188</f>
        <v/>
      </c>
      <c r="JH12" s="20">
        <f>'1_PLANTILLA_MENSUAL'!JI188</f>
        <v/>
      </c>
      <c r="JI12" s="20">
        <f>'1_PLANTILLA_MENSUAL'!JJ188</f>
        <v/>
      </c>
      <c r="JJ12" s="20">
        <f>'1_PLANTILLA_MENSUAL'!JK188</f>
        <v/>
      </c>
      <c r="JK12" s="20">
        <f>'1_PLANTILLA_MENSUAL'!JL188</f>
        <v/>
      </c>
      <c r="JL12" s="20">
        <f>'1_PLANTILLA_MENSUAL'!JM188</f>
        <v/>
      </c>
      <c r="JM12" s="20">
        <f>'1_PLANTILLA_MENSUAL'!JN188</f>
        <v/>
      </c>
      <c r="JN12" s="20">
        <f>'1_PLANTILLA_MENSUAL'!JO188</f>
        <v/>
      </c>
      <c r="JO12" s="20">
        <f>'1_PLANTILLA_MENSUAL'!JP188</f>
        <v/>
      </c>
      <c r="JP12" s="20">
        <f>'1_PLANTILLA_MENSUAL'!JQ188</f>
        <v/>
      </c>
      <c r="JQ12" s="20">
        <f>'1_PLANTILLA_MENSUAL'!JR188</f>
        <v/>
      </c>
      <c r="JR12" s="20">
        <f>'1_PLANTILLA_MENSUAL'!JS188</f>
        <v/>
      </c>
      <c r="JS12" s="20">
        <f>'1_PLANTILLA_MENSUAL'!JT188</f>
        <v/>
      </c>
      <c r="JT12" s="20">
        <f>'1_PLANTILLA_MENSUAL'!JU188</f>
        <v/>
      </c>
      <c r="JU12" s="20">
        <f>'1_PLANTILLA_MENSUAL'!JV188</f>
        <v/>
      </c>
      <c r="JV12" s="20">
        <f>'1_PLANTILLA_MENSUAL'!JW188</f>
        <v/>
      </c>
      <c r="JW12" s="20">
        <f>'1_PLANTILLA_MENSUAL'!JX188</f>
        <v/>
      </c>
      <c r="JX12" s="20">
        <f>'1_PLANTILLA_MENSUAL'!JY188</f>
        <v/>
      </c>
      <c r="JY12" s="20">
        <f>'1_PLANTILLA_MENSUAL'!JZ188</f>
        <v/>
      </c>
      <c r="JZ12" s="20">
        <f>'1_PLANTILLA_MENSUAL'!KA188</f>
        <v/>
      </c>
      <c r="KA12" s="20">
        <f>'1_PLANTILLA_MENSUAL'!KB188</f>
        <v/>
      </c>
      <c r="KB12" s="20">
        <f>'1_PLANTILLA_MENSUAL'!KC188</f>
        <v/>
      </c>
      <c r="KC12" s="20">
        <f>'1_PLANTILLA_MENSUAL'!KD188</f>
        <v/>
      </c>
      <c r="KD12" s="20">
        <f>'1_PLANTILLA_MENSUAL'!KE188</f>
        <v/>
      </c>
      <c r="KE12" s="20">
        <f>'1_PLANTILLA_MENSUAL'!KF188</f>
        <v/>
      </c>
      <c r="KF12" s="20">
        <f>'1_PLANTILLA_MENSUAL'!KG188</f>
        <v/>
      </c>
      <c r="KG12" s="20">
        <f>'1_PLANTILLA_MENSUAL'!KH188</f>
        <v/>
      </c>
      <c r="KH12" s="20">
        <f>'1_PLANTILLA_MENSUAL'!KI188</f>
        <v/>
      </c>
      <c r="KI12" s="20">
        <f>'1_PLANTILLA_MENSUAL'!KJ188</f>
        <v/>
      </c>
      <c r="KJ12" s="20">
        <f>'1_PLANTILLA_MENSUAL'!KK188</f>
        <v/>
      </c>
      <c r="KK12" s="20">
        <f>'1_PLANTILLA_MENSUAL'!KL188</f>
        <v/>
      </c>
      <c r="KL12" s="20">
        <f>'1_PLANTILLA_MENSUAL'!KM188</f>
        <v/>
      </c>
      <c r="KM12" s="20">
        <f>'1_PLANTILLA_MENSUAL'!KN188</f>
        <v/>
      </c>
      <c r="KN12" s="20">
        <f>'1_PLANTILLA_MENSUAL'!KO188</f>
        <v/>
      </c>
      <c r="KO12" s="20">
        <f>'1_PLANTILLA_MENSUAL'!KP188</f>
        <v/>
      </c>
      <c r="KP12" s="20">
        <f>'1_PLANTILLA_MENSUAL'!KQ188</f>
        <v/>
      </c>
      <c r="KQ12" s="20">
        <f>'1_PLANTILLA_MENSUAL'!KR188</f>
        <v/>
      </c>
      <c r="KR12" s="20">
        <f>'1_PLANTILLA_MENSUAL'!KS188</f>
        <v/>
      </c>
      <c r="KS12" s="20">
        <f>'1_PLANTILLA_MENSUAL'!KT188</f>
        <v/>
      </c>
      <c r="KT12" s="20">
        <f>'1_PLANTILLA_MENSUAL'!KU188</f>
        <v/>
      </c>
      <c r="KU12" s="20">
        <f>'1_PLANTILLA_MENSUAL'!KV188</f>
        <v/>
      </c>
      <c r="KV12" s="20">
        <f>'1_PLANTILLA_MENSUAL'!KW188</f>
        <v/>
      </c>
      <c r="KW12" s="20">
        <f>'1_PLANTILLA_MENSUAL'!KX188</f>
        <v/>
      </c>
      <c r="KX12" s="20">
        <f>'1_PLANTILLA_MENSUAL'!KY188</f>
        <v/>
      </c>
      <c r="KY12" s="20">
        <f>'1_PLANTILLA_MENSUAL'!KZ188</f>
        <v/>
      </c>
      <c r="KZ12" s="20">
        <f>'1_PLANTILLA_MENSUAL'!LA188</f>
        <v/>
      </c>
      <c r="LA12" s="20">
        <f>'1_PLANTILLA_MENSUAL'!LB188</f>
        <v/>
      </c>
      <c r="LB12" s="20">
        <f>'1_PLANTILLA_MENSUAL'!LC188</f>
        <v/>
      </c>
      <c r="LC12" s="20">
        <f>'1_PLANTILLA_MENSUAL'!LD188</f>
        <v/>
      </c>
      <c r="LD12" s="20">
        <f>'1_PLANTILLA_MENSUAL'!LE188</f>
        <v/>
      </c>
      <c r="LE12" s="20">
        <f>'1_PLANTILLA_MENSUAL'!LF188</f>
        <v/>
      </c>
      <c r="LF12" s="20">
        <f>'1_PLANTILLA_MENSUAL'!LG188</f>
        <v/>
      </c>
      <c r="LG12" s="20">
        <f>'1_PLANTILLA_MENSUAL'!LH188</f>
        <v/>
      </c>
      <c r="LH12" s="20">
        <f>'1_PLANTILLA_MENSUAL'!LI188</f>
        <v/>
      </c>
      <c r="LI12" s="20">
        <f>'1_PLANTILLA_MENSUAL'!LJ188</f>
        <v/>
      </c>
      <c r="LJ12" s="20">
        <f>'1_PLANTILLA_MENSUAL'!LK188</f>
        <v/>
      </c>
      <c r="LK12" s="20">
        <f>'1_PLANTILLA_MENSUAL'!LL188</f>
        <v/>
      </c>
      <c r="LL12" s="20">
        <f>'1_PLANTILLA_MENSUAL'!LM188</f>
        <v/>
      </c>
      <c r="LM12" s="20">
        <f>'1_PLANTILLA_MENSUAL'!LN188</f>
        <v/>
      </c>
      <c r="LN12" s="20">
        <f>'1_PLANTILLA_MENSUAL'!LO188</f>
        <v/>
      </c>
      <c r="LO12" s="20">
        <f>'1_PLANTILLA_MENSUAL'!LP188</f>
        <v/>
      </c>
      <c r="LP12" s="20">
        <f>'1_PLANTILLA_MENSUAL'!LQ188</f>
        <v/>
      </c>
      <c r="LQ12" s="20">
        <f>'1_PLANTILLA_MENSUAL'!LR188</f>
        <v/>
      </c>
      <c r="LR12" s="20">
        <f>'1_PLANTILLA_MENSUAL'!LS188</f>
        <v/>
      </c>
      <c r="LS12" s="20">
        <f>'1_PLANTILLA_MENSUAL'!LT188</f>
        <v/>
      </c>
      <c r="LT12" s="20">
        <f>'1_PLANTILLA_MENSUAL'!LU188</f>
        <v/>
      </c>
      <c r="LU12" s="20">
        <f>'1_PLANTILLA_MENSUAL'!LV188</f>
        <v/>
      </c>
      <c r="LV12" s="20">
        <f>'1_PLANTILLA_MENSUAL'!LW188</f>
        <v/>
      </c>
      <c r="LW12" s="20">
        <f>'1_PLANTILLA_MENSUAL'!LX188</f>
        <v/>
      </c>
      <c r="LX12" s="20">
        <f>'1_PLANTILLA_MENSUAL'!LY188</f>
        <v/>
      </c>
      <c r="LY12" s="20">
        <f>'1_PLANTILLA_MENSUAL'!LZ188</f>
        <v/>
      </c>
      <c r="LZ12" s="20">
        <f>'1_PLANTILLA_MENSUAL'!MA188</f>
        <v/>
      </c>
      <c r="MA12" s="20">
        <f>'1_PLANTILLA_MENSUAL'!MB188</f>
        <v/>
      </c>
      <c r="MB12" s="20">
        <f>'1_PLANTILLA_MENSUAL'!MC188</f>
        <v/>
      </c>
      <c r="MC12" s="20">
        <f>'1_PLANTILLA_MENSUAL'!MD188</f>
        <v/>
      </c>
      <c r="MD12" s="20">
        <f>'1_PLANTILLA_MENSUAL'!ME188</f>
        <v/>
      </c>
      <c r="ME12" s="20">
        <f>'1_PLANTILLA_MENSUAL'!MF188</f>
        <v/>
      </c>
      <c r="MF12" s="20">
        <f>'1_PLANTILLA_MENSUAL'!MG188</f>
        <v/>
      </c>
      <c r="MG12" s="20">
        <f>'1_PLANTILLA_MENSUAL'!MH188</f>
        <v/>
      </c>
      <c r="MH12" s="20">
        <f>'1_PLANTILLA_MENSUAL'!MI188</f>
        <v/>
      </c>
      <c r="MI12" s="20">
        <f>'1_PLANTILLA_MENSUAL'!MJ188</f>
        <v/>
      </c>
      <c r="MJ12" s="20">
        <f>'1_PLANTILLA_MENSUAL'!MK188</f>
        <v/>
      </c>
      <c r="MK12" s="20">
        <f>'1_PLANTILLA_MENSUAL'!ML188</f>
        <v/>
      </c>
      <c r="ML12" s="20">
        <f>'1_PLANTILLA_MENSUAL'!MM188</f>
        <v/>
      </c>
      <c r="MM12" s="20">
        <f>'1_PLANTILLA_MENSUAL'!MN188</f>
        <v/>
      </c>
      <c r="MN12" s="20">
        <f>'1_PLANTILLA_MENSUAL'!MO188</f>
        <v/>
      </c>
      <c r="MO12" s="20">
        <f>'1_PLANTILLA_MENSUAL'!MP188</f>
        <v/>
      </c>
      <c r="MP12" s="20">
        <f>'1_PLANTILLA_MENSUAL'!MQ188</f>
        <v/>
      </c>
      <c r="MQ12" s="20">
        <f>'1_PLANTILLA_MENSUAL'!MR188</f>
        <v/>
      </c>
      <c r="MR12" s="20">
        <f>'1_PLANTILLA_MENSUAL'!MS188</f>
        <v/>
      </c>
      <c r="MS12" s="20">
        <f>'1_PLANTILLA_MENSUAL'!MT188</f>
        <v/>
      </c>
      <c r="MT12" s="20">
        <f>'1_PLANTILLA_MENSUAL'!MU188</f>
        <v/>
      </c>
      <c r="MU12" s="20">
        <f>'1_PLANTILLA_MENSUAL'!MV188</f>
        <v/>
      </c>
      <c r="MV12" s="20">
        <f>'1_PLANTILLA_MENSUAL'!MW188</f>
        <v/>
      </c>
      <c r="MW12" s="20">
        <f>'1_PLANTILLA_MENSUAL'!MX188</f>
        <v/>
      </c>
      <c r="MX12" s="20">
        <f>'1_PLANTILLA_MENSUAL'!MY188</f>
        <v/>
      </c>
      <c r="MY12" s="20">
        <f>'1_PLANTILLA_MENSUAL'!MZ188</f>
        <v/>
      </c>
      <c r="MZ12" s="20">
        <f>'1_PLANTILLA_MENSUAL'!NA188</f>
        <v/>
      </c>
      <c r="NA12" s="20">
        <f>'1_PLANTILLA_MENSUAL'!NB188</f>
        <v/>
      </c>
      <c r="NB12" s="20">
        <f>'1_PLANTILLA_MENSUAL'!NC188</f>
        <v/>
      </c>
      <c r="NC12" s="20">
        <f>'1_PLANTILLA_MENSUAL'!ND188</f>
        <v/>
      </c>
      <c r="ND12" s="20">
        <f>'1_PLANTILLA_MENSUAL'!NE188</f>
        <v/>
      </c>
      <c r="NE12" s="20">
        <f>'1_PLANTILLA_MENSUAL'!NF188</f>
        <v/>
      </c>
      <c r="NF12" s="20">
        <f>'1_PLANTILLA_MENSUAL'!NG188</f>
        <v/>
      </c>
      <c r="NG12" s="20">
        <f>'1_PLANTILLA_MENSUAL'!NH188</f>
        <v/>
      </c>
      <c r="NH12" s="20">
        <f>'1_PLANTILLA_MENSUAL'!NI188</f>
        <v/>
      </c>
      <c r="NI12" s="20">
        <f>'1_PLANTILLA_MENSUAL'!NJ188</f>
        <v/>
      </c>
      <c r="NJ12" s="20">
        <f>'1_PLANTILLA_MENSUAL'!NK188</f>
        <v/>
      </c>
      <c r="NK12" s="20">
        <f>'1_PLANTILLA_MENSUAL'!NL188</f>
        <v/>
      </c>
      <c r="NL12" s="20">
        <f>'1_PLANTILLA_MENSUAL'!NM188</f>
        <v/>
      </c>
      <c r="NM12" s="20">
        <f>'1_PLANTILLA_MENSUAL'!NN188</f>
        <v/>
      </c>
      <c r="NN12" s="20">
        <f>'1_PLANTILLA_MENSUAL'!NO188</f>
        <v/>
      </c>
      <c r="NO12" s="20">
        <f>'1_PLANTILLA_MENSUAL'!NP188</f>
        <v/>
      </c>
      <c r="NP12" s="20">
        <f>'1_PLANTILLA_MENSUAL'!NQ188</f>
        <v/>
      </c>
      <c r="NQ12" s="20">
        <f>'1_PLANTILLA_MENSUAL'!NR188</f>
        <v/>
      </c>
      <c r="NR12" s="20">
        <f>'1_PLANTILLA_MENSUAL'!NS188</f>
        <v/>
      </c>
      <c r="NS12" s="20">
        <f>'1_PLANTILLA_MENSUAL'!NT188</f>
        <v/>
      </c>
      <c r="NT12" s="20">
        <f>'1_PLANTILLA_MENSUAL'!NU188</f>
        <v/>
      </c>
      <c r="NU12" s="20">
        <f>'1_PLANTILLA_MENSUAL'!NV188</f>
        <v/>
      </c>
      <c r="NV12" s="20">
        <f>'1_PLANTILLA_MENSUAL'!NW188</f>
        <v/>
      </c>
      <c r="NW12" s="20">
        <f>'1_PLANTILLA_MENSUAL'!NX188</f>
        <v/>
      </c>
      <c r="NX12" s="20">
        <f>'1_PLANTILLA_MENSUAL'!NY188</f>
        <v/>
      </c>
      <c r="NY12" s="20">
        <f>'1_PLANTILLA_MENSUAL'!NZ188</f>
        <v/>
      </c>
      <c r="NZ12" s="20">
        <f>'1_PLANTILLA_MENSUAL'!OA188</f>
        <v/>
      </c>
      <c r="OA12" s="20">
        <f>'1_PLANTILLA_MENSUAL'!OB188</f>
        <v/>
      </c>
      <c r="OB12" s="20">
        <f>'1_PLANTILLA_MENSUAL'!OC188</f>
        <v/>
      </c>
      <c r="OC12" s="20">
        <f>'1_PLANTILLA_MENSUAL'!OD188</f>
        <v/>
      </c>
      <c r="OD12" s="20">
        <f>'1_PLANTILLA_MENSUAL'!OE188</f>
        <v/>
      </c>
      <c r="OE12" s="20">
        <f>'1_PLANTILLA_MENSUAL'!OF188</f>
        <v/>
      </c>
      <c r="OF12" s="20">
        <f>'1_PLANTILLA_MENSUAL'!OG188</f>
        <v/>
      </c>
      <c r="OG12" s="20">
        <f>'1_PLANTILLA_MENSUAL'!OH188</f>
        <v/>
      </c>
      <c r="OH12" s="20">
        <f>'1_PLANTILLA_MENSUAL'!OI188</f>
        <v/>
      </c>
      <c r="OI12" s="20">
        <f>'1_PLANTILLA_MENSUAL'!OJ188</f>
        <v/>
      </c>
      <c r="OJ12" s="20">
        <f>'1_PLANTILLA_MENSUAL'!OK188</f>
        <v/>
      </c>
      <c r="OK12" s="20">
        <f>'1_PLANTILLA_MENSUAL'!OL188</f>
        <v/>
      </c>
      <c r="OL12" s="20">
        <f>'1_PLANTILLA_MENSUAL'!OM188</f>
        <v/>
      </c>
      <c r="OM12" s="20">
        <f>'1_PLANTILLA_MENSUAL'!ON188</f>
        <v/>
      </c>
      <c r="ON12" s="20">
        <f>'1_PLANTILLA_MENSUAL'!OO188</f>
        <v/>
      </c>
      <c r="OO12" s="20">
        <f>'1_PLANTILLA_MENSUAL'!OP188</f>
        <v/>
      </c>
      <c r="OP12" s="20">
        <f>'1_PLANTILLA_MENSUAL'!OQ188</f>
        <v/>
      </c>
      <c r="OQ12" s="20">
        <f>'1_PLANTILLA_MENSUAL'!OR188</f>
        <v/>
      </c>
      <c r="OR12" s="20">
        <f>'1_PLANTILLA_MENSUAL'!OS188</f>
        <v/>
      </c>
      <c r="OS12" s="20">
        <f>'1_PLANTILLA_MENSUAL'!OT188</f>
        <v/>
      </c>
      <c r="OT12" s="20">
        <f>'1_PLANTILLA_MENSUAL'!OU188</f>
        <v/>
      </c>
      <c r="OU12" s="20">
        <f>'1_PLANTILLA_MENSUAL'!OV188</f>
        <v/>
      </c>
      <c r="OV12" s="20">
        <f>'1_PLANTILLA_MENSUAL'!OW188</f>
        <v/>
      </c>
      <c r="OW12" s="20">
        <f>'1_PLANTILLA_MENSUAL'!OX188</f>
        <v/>
      </c>
      <c r="OX12" s="20">
        <f>'1_PLANTILLA_MENSUAL'!OY188</f>
        <v/>
      </c>
      <c r="OY12" s="20">
        <f>'1_PLANTILLA_MENSUAL'!OZ188</f>
        <v/>
      </c>
      <c r="OZ12" s="20">
        <f>'1_PLANTILLA_MENSUAL'!PA188</f>
        <v/>
      </c>
      <c r="PA12" s="20">
        <f>'1_PLANTILLA_MENSUAL'!PB188</f>
        <v/>
      </c>
      <c r="PB12" s="20">
        <f>'1_PLANTILLA_MENSUAL'!PC188</f>
        <v/>
      </c>
      <c r="PC12" s="20">
        <f>'1_PLANTILLA_MENSUAL'!PD188</f>
        <v/>
      </c>
      <c r="PD12" s="20">
        <f>'1_PLANTILLA_MENSUAL'!PE188</f>
        <v/>
      </c>
      <c r="PE12" s="20">
        <f>'1_PLANTILLA_MENSUAL'!PF188</f>
        <v/>
      </c>
      <c r="PF12" s="20">
        <f>'1_PLANTILLA_MENSUAL'!PG188</f>
        <v/>
      </c>
      <c r="PG12" s="20">
        <f>'1_PLANTILLA_MENSUAL'!PH188</f>
        <v/>
      </c>
      <c r="PH12" s="20">
        <f>'1_PLANTILLA_MENSUAL'!PI188</f>
        <v/>
      </c>
      <c r="PI12" s="20">
        <f>'1_PLANTILLA_MENSUAL'!PJ188</f>
        <v/>
      </c>
      <c r="PJ12" s="20">
        <f>'1_PLANTILLA_MENSUAL'!PK188</f>
        <v/>
      </c>
      <c r="PK12" s="20">
        <f>'1_PLANTILLA_MENSUAL'!PL188</f>
        <v/>
      </c>
      <c r="PL12" s="20">
        <f>'1_PLANTILLA_MENSUAL'!PM188</f>
        <v/>
      </c>
      <c r="PM12" s="20">
        <f>'1_PLANTILLA_MENSUAL'!PN188</f>
        <v/>
      </c>
      <c r="PN12" s="20">
        <f>ANP12</f>
        <v/>
      </c>
      <c r="PO12" s="20">
        <f>ANQ12</f>
        <v/>
      </c>
      <c r="PP12" s="20">
        <f>ANR12</f>
        <v/>
      </c>
      <c r="PQ12" s="20">
        <f>ANS12</f>
        <v/>
      </c>
      <c r="PR12" s="20">
        <f>ANT12</f>
        <v/>
      </c>
      <c r="PS12" s="20">
        <f>ANU12</f>
        <v/>
      </c>
      <c r="PT12" s="20">
        <f>ANV12</f>
        <v/>
      </c>
      <c r="PU12" s="20">
        <f>ANW12</f>
        <v/>
      </c>
      <c r="PV12" s="20">
        <f>ANX12</f>
        <v/>
      </c>
      <c r="PW12" s="20">
        <f>'1_PLANTILLA_MENSUAL'!PX188</f>
        <v/>
      </c>
      <c r="PX12" s="20">
        <f>'1_PLANTILLA_MENSUAL'!PY188</f>
        <v/>
      </c>
      <c r="PY12" s="20">
        <f>'1_PLANTILLA_MENSUAL'!PZ188</f>
        <v/>
      </c>
      <c r="PZ12" s="20">
        <f>'1_PLANTILLA_MENSUAL'!QA188</f>
        <v/>
      </c>
      <c r="QA12" s="20">
        <f>'1_PLANTILLA_MENSUAL'!QB188</f>
        <v/>
      </c>
      <c r="QB12" s="20">
        <f>'1_PLANTILLA_MENSUAL'!QC188</f>
        <v/>
      </c>
      <c r="QC12" s="20">
        <f>'1_PLANTILLA_MENSUAL'!QD188</f>
        <v/>
      </c>
      <c r="QD12" s="20">
        <f>'1_PLANTILLA_MENSUAL'!QE188</f>
        <v/>
      </c>
      <c r="QE12" s="20">
        <f>'1_PLANTILLA_MENSUAL'!QF188</f>
        <v/>
      </c>
      <c r="QF12" s="20">
        <f>'1_PLANTILLA_MENSUAL'!QG188</f>
        <v/>
      </c>
      <c r="QG12" s="20">
        <f>'1_PLANTILLA_MENSUAL'!QH188</f>
        <v/>
      </c>
      <c r="QH12" s="20">
        <f>'1_PLANTILLA_MENSUAL'!QI188</f>
        <v/>
      </c>
      <c r="QI12" s="20">
        <f>'1_PLANTILLA_MENSUAL'!QJ188</f>
        <v/>
      </c>
      <c r="QJ12" s="20">
        <f>'1_PLANTILLA_MENSUAL'!QK188</f>
        <v/>
      </c>
      <c r="QK12" s="20">
        <f>'1_PLANTILLA_MENSUAL'!QL188</f>
        <v/>
      </c>
      <c r="QL12" s="20">
        <f>'1_PLANTILLA_MENSUAL'!QM188</f>
        <v/>
      </c>
      <c r="QM12" s="20">
        <f>'1_PLANTILLA_MENSUAL'!QN188</f>
        <v/>
      </c>
      <c r="QN12" s="20">
        <f>'1_PLANTILLA_MENSUAL'!QO188</f>
        <v/>
      </c>
      <c r="QO12" s="20">
        <f>'1_PLANTILLA_MENSUAL'!QP188</f>
        <v/>
      </c>
      <c r="QP12" s="20">
        <f>'1_PLANTILLA_MENSUAL'!QQ188</f>
        <v/>
      </c>
      <c r="QQ12" s="20">
        <f>'1_PLANTILLA_MENSUAL'!QR188</f>
        <v/>
      </c>
      <c r="QR12" s="20">
        <f>'1_PLANTILLA_MENSUAL'!QS188</f>
        <v/>
      </c>
      <c r="QS12" s="20">
        <f>'1_PLANTILLA_MENSUAL'!QT188</f>
        <v/>
      </c>
      <c r="QT12" s="20">
        <f>'1_PLANTILLA_MENSUAL'!QU188</f>
        <v/>
      </c>
      <c r="QU12" s="20">
        <f>'1_PLANTILLA_MENSUAL'!QV188</f>
        <v/>
      </c>
      <c r="QV12" s="20">
        <f>'1_PLANTILLA_MENSUAL'!QW188</f>
        <v/>
      </c>
      <c r="QW12" s="20">
        <f>'1_PLANTILLA_MENSUAL'!QX188</f>
        <v/>
      </c>
      <c r="QX12" s="20">
        <f>'1_PLANTILLA_MENSUAL'!QY188</f>
        <v/>
      </c>
      <c r="QY12" s="20">
        <f>'1_PLANTILLA_MENSUAL'!QZ188</f>
        <v/>
      </c>
      <c r="QZ12" s="20">
        <f>'1_PLANTILLA_MENSUAL'!RA188</f>
        <v/>
      </c>
      <c r="RA12" s="20">
        <f>'1_PLANTILLA_MENSUAL'!RB188</f>
        <v/>
      </c>
      <c r="RB12" s="20">
        <f>'1_PLANTILLA_MENSUAL'!RC188</f>
        <v/>
      </c>
      <c r="RC12" s="20">
        <f>'1_PLANTILLA_MENSUAL'!RD188</f>
        <v/>
      </c>
      <c r="RD12" s="20">
        <f>'1_PLANTILLA_MENSUAL'!RE188</f>
        <v/>
      </c>
      <c r="RE12" s="389">
        <f>'2_MERCADO_PRIVADO'!E188</f>
        <v/>
      </c>
      <c r="RF12" s="389">
        <f>'2_MERCADO_PRIVADO'!F188</f>
        <v/>
      </c>
      <c r="RG12" s="389">
        <f>'2_MERCADO_PRIVADO'!G188</f>
        <v/>
      </c>
      <c r="RH12" s="389">
        <f>'2_MERCADO_PRIVADO'!H188</f>
        <v/>
      </c>
      <c r="RI12" s="389">
        <f>'2_MERCADO_PRIVADO'!I188</f>
        <v/>
      </c>
      <c r="RJ12" s="389">
        <f>'2_MERCADO_PRIVADO'!J188</f>
        <v/>
      </c>
      <c r="RK12" s="389">
        <f>'2_MERCADO_PRIVADO'!K188</f>
        <v/>
      </c>
      <c r="RL12" s="389">
        <f>'2_MERCADO_PRIVADO'!L188</f>
        <v/>
      </c>
      <c r="RM12" s="389">
        <f>'2_MERCADO_PRIVADO'!M188</f>
        <v/>
      </c>
      <c r="RN12" s="389">
        <f>'2_MERCADO_PRIVADO'!N188</f>
        <v/>
      </c>
      <c r="RO12" s="389">
        <f>'2_MERCADO_PRIVADO'!O188</f>
        <v/>
      </c>
      <c r="RP12" s="389">
        <f>'2_MERCADO_PRIVADO'!P188</f>
        <v/>
      </c>
      <c r="RQ12" s="389">
        <f>'2_MERCADO_PRIVADO'!Q188</f>
        <v/>
      </c>
      <c r="RR12" s="389">
        <f>'2_MERCADO_PRIVADO'!R188</f>
        <v/>
      </c>
      <c r="RS12" s="389">
        <f>'2_MERCADO_PRIVADO'!S188</f>
        <v/>
      </c>
      <c r="RT12" s="389">
        <f>'2_MERCADO_PRIVADO'!T188</f>
        <v/>
      </c>
      <c r="RU12" s="389">
        <f>'2_MERCADO_PRIVADO'!U188</f>
        <v/>
      </c>
      <c r="RV12" s="389">
        <f>'2_MERCADO_PRIVADO'!V188</f>
        <v/>
      </c>
      <c r="RW12" s="389">
        <f>'2_MERCADO_PRIVADO'!W188</f>
        <v/>
      </c>
      <c r="RX12" s="389">
        <f>'2_MERCADO_PRIVADO'!X188</f>
        <v/>
      </c>
      <c r="RY12" s="389">
        <f>'2_MERCADO_PRIVADO'!Y188</f>
        <v/>
      </c>
      <c r="RZ12" s="389">
        <f>'2_MERCADO_PRIVADO'!Z188</f>
        <v/>
      </c>
      <c r="SA12" s="389">
        <f>'2_MERCADO_PRIVADO'!AA188</f>
        <v/>
      </c>
      <c r="SB12" s="389">
        <f>'2_MERCADO_PRIVADO'!AB188</f>
        <v/>
      </c>
      <c r="SC12" s="389">
        <f>'2_MERCADO_PRIVADO'!AC188</f>
        <v/>
      </c>
      <c r="SD12" s="389">
        <f>'2_MERCADO_PRIVADO'!AD188</f>
        <v/>
      </c>
      <c r="SE12" s="389">
        <f>'2_MERCADO_PRIVADO'!AE188</f>
        <v/>
      </c>
      <c r="SF12" s="389">
        <f>'2_MERCADO_PRIVADO'!AF188</f>
        <v/>
      </c>
      <c r="SG12" s="389">
        <f>'2_MERCADO_PRIVADO'!AG188</f>
        <v/>
      </c>
      <c r="SH12" s="389">
        <f>'2_MERCADO_PRIVADO'!AH188</f>
        <v/>
      </c>
      <c r="SI12" s="389">
        <f>'2_MERCADO_PRIVADO'!AI188</f>
        <v/>
      </c>
      <c r="SJ12" s="389">
        <f>'2_MERCADO_PRIVADO'!AJ188</f>
        <v/>
      </c>
      <c r="SK12" s="389">
        <f>'2_MERCADO_PRIVADO'!AK188</f>
        <v/>
      </c>
      <c r="SL12" s="389">
        <f>'2_MERCADO_PRIVADO'!AL188</f>
        <v/>
      </c>
      <c r="SM12" s="389">
        <f>'2_MERCADO_PRIVADO'!AM188</f>
        <v/>
      </c>
      <c r="SN12" s="389">
        <f>'2_MERCADO_PRIVADO'!AN188</f>
        <v/>
      </c>
      <c r="SO12" s="389">
        <f>'2_MERCADO_PRIVADO'!AO188</f>
        <v/>
      </c>
      <c r="SP12" s="389">
        <f>'2_MERCADO_PRIVADO'!AP188</f>
        <v/>
      </c>
      <c r="SQ12" s="389">
        <f>'2_MERCADO_PRIVADO'!AQ188</f>
        <v/>
      </c>
      <c r="SR12" s="389">
        <f>'2_MERCADO_PRIVADO'!AR188</f>
        <v/>
      </c>
      <c r="SS12" s="389">
        <f>'2_MERCADO_PRIVADO'!AS188</f>
        <v/>
      </c>
      <c r="ST12" s="389">
        <f>'2_MERCADO_PRIVADO'!AT188</f>
        <v/>
      </c>
      <c r="SU12" s="389">
        <f>'2_MERCADO_PRIVADO'!AU188</f>
        <v/>
      </c>
      <c r="SV12" s="389">
        <f>'2_MERCADO_PRIVADO'!AV188</f>
        <v/>
      </c>
      <c r="SW12" s="389">
        <f>'2_MERCADO_PRIVADO'!AW188</f>
        <v/>
      </c>
      <c r="SX12" s="389">
        <f>'2_MERCADO_PRIVADO'!AX188</f>
        <v/>
      </c>
      <c r="SY12" s="389">
        <f>'2_MERCADO_PRIVADO'!AY188</f>
        <v/>
      </c>
      <c r="SZ12" s="389">
        <f>'2_MERCADO_PRIVADO'!AZ188</f>
        <v/>
      </c>
      <c r="TA12" s="389">
        <f>'2_MERCADO_PRIVADO'!BA188</f>
        <v/>
      </c>
      <c r="TB12" s="389">
        <f>'2_MERCADO_PRIVADO'!BB188</f>
        <v/>
      </c>
      <c r="TC12" s="389">
        <f>'2_MERCADO_PRIVADO'!BC188</f>
        <v/>
      </c>
      <c r="TD12" s="389">
        <f>'2_MERCADO_PRIVADO'!BD188</f>
        <v/>
      </c>
      <c r="TE12" s="389">
        <f>'2_MERCADO_PRIVADO'!BE188</f>
        <v/>
      </c>
      <c r="TF12" s="389">
        <f>'2_MERCADO_PRIVADO'!BF188</f>
        <v/>
      </c>
      <c r="TG12" s="389">
        <f>'2_MERCADO_PRIVADO'!BG188</f>
        <v/>
      </c>
      <c r="TH12" s="389">
        <f>'2_MERCADO_PRIVADO'!BH188</f>
        <v/>
      </c>
      <c r="TI12" s="389">
        <f>'2_MERCADO_PRIVADO'!BI188</f>
        <v/>
      </c>
      <c r="TJ12" s="389">
        <f>'2_MERCADO_PRIVADO'!BJ188</f>
        <v/>
      </c>
      <c r="TK12" s="389">
        <f>'2_MERCADO_PRIVADO'!BK188</f>
        <v/>
      </c>
      <c r="TL12" s="389">
        <f>'2_MERCADO_PRIVADO'!BL188</f>
        <v/>
      </c>
      <c r="TM12" s="389">
        <f>'2_MERCADO_PRIVADO'!BM188</f>
        <v/>
      </c>
      <c r="TN12" s="389">
        <f>'2_MERCADO_PRIVADO'!BN188</f>
        <v/>
      </c>
      <c r="TO12" s="389">
        <f>'2_MERCADO_PRIVADO'!BO188</f>
        <v/>
      </c>
      <c r="TP12" s="389">
        <f>'2_MERCADO_PRIVADO'!BP188</f>
        <v/>
      </c>
      <c r="TQ12" s="389">
        <f>'2_MERCADO_PRIVADO'!BQ188</f>
        <v/>
      </c>
      <c r="TR12" s="389">
        <f>'2_MERCADO_PRIVADO'!BR188</f>
        <v/>
      </c>
      <c r="TS12" s="389">
        <f>'2_MERCADO_PRIVADO'!BS188</f>
        <v/>
      </c>
      <c r="TT12" s="389">
        <f>'2_MERCADO_PRIVADO'!BT188</f>
        <v/>
      </c>
      <c r="TU12" s="389">
        <f>'2_MERCADO_PRIVADO'!BU188</f>
        <v/>
      </c>
      <c r="TV12" s="389">
        <f>'2_MERCADO_PRIVADO'!BV188</f>
        <v/>
      </c>
      <c r="TW12" s="389">
        <f>'2_MERCADO_PRIVADO'!BW188</f>
        <v/>
      </c>
      <c r="TX12" s="389">
        <f>'2_MERCADO_PRIVADO'!BX188</f>
        <v/>
      </c>
      <c r="TY12" s="389">
        <f>'2_MERCADO_PRIVADO'!BY188</f>
        <v/>
      </c>
      <c r="TZ12" s="389">
        <f>'2_MERCADO_PRIVADO'!BZ188</f>
        <v/>
      </c>
      <c r="UA12" s="389">
        <f>'2_MERCADO_PRIVADO'!CA188</f>
        <v/>
      </c>
      <c r="UB12" s="389">
        <f>'2_MERCADO_PRIVADO'!CB188</f>
        <v/>
      </c>
      <c r="UC12" s="389">
        <f>'2_MERCADO_PRIVADO'!CC188</f>
        <v/>
      </c>
      <c r="UD12" s="389">
        <f>'2_MERCADO_PRIVADO'!CD188</f>
        <v/>
      </c>
      <c r="UE12" s="389">
        <f>'2_MERCADO_PRIVADO'!CE188</f>
        <v/>
      </c>
      <c r="UF12" s="389">
        <f>'2_MERCADO_PRIVADO'!CF188</f>
        <v/>
      </c>
      <c r="UG12" s="389">
        <f>'2_MERCADO_PRIVADO'!CG188</f>
        <v/>
      </c>
      <c r="UH12" s="389">
        <f>'2_MERCADO_PRIVADO'!CH188</f>
        <v/>
      </c>
      <c r="UI12" s="389">
        <f>'2_MERCADO_PRIVADO'!CI188</f>
        <v/>
      </c>
      <c r="UJ12" s="389">
        <f>'2_MERCADO_PRIVADO'!CJ188</f>
        <v/>
      </c>
      <c r="UK12" s="389">
        <f>'2_MERCADO_PRIVADO'!CK188</f>
        <v/>
      </c>
      <c r="UL12" s="389">
        <f>'2_MERCADO_PRIVADO'!CL188</f>
        <v/>
      </c>
      <c r="UM12" s="389">
        <f>'2_MERCADO_PRIVADO'!CM188</f>
        <v/>
      </c>
      <c r="UN12" s="389">
        <f>'2_MERCADO_PRIVADO'!CN188</f>
        <v/>
      </c>
      <c r="UO12" s="389">
        <f>'2_MERCADO_PRIVADO'!CO188</f>
        <v/>
      </c>
      <c r="UP12" s="389">
        <f>'2_MERCADO_PRIVADO'!CP188</f>
        <v/>
      </c>
      <c r="UQ12" s="389">
        <f>'2_MERCADO_PRIVADO'!CQ188</f>
        <v/>
      </c>
      <c r="UR12" s="389">
        <f>'2_MERCADO_PRIVADO'!CR188</f>
        <v/>
      </c>
      <c r="US12" s="389">
        <f>'2_MERCADO_PRIVADO'!CS188</f>
        <v/>
      </c>
      <c r="UT12" s="389">
        <f>'2_MERCADO_PRIVADO'!CT188</f>
        <v/>
      </c>
      <c r="UU12" s="389">
        <f>'2_MERCADO_PRIVADO'!CU188</f>
        <v/>
      </c>
      <c r="UV12" s="389">
        <f>'2_MERCADO_PRIVADO'!CV188</f>
        <v/>
      </c>
      <c r="UW12" s="389">
        <f>'2_MERCADO_PRIVADO'!CW188</f>
        <v/>
      </c>
      <c r="UX12" s="389">
        <f>'2_MERCADO_PRIVADO'!CX188</f>
        <v/>
      </c>
      <c r="UY12" s="389">
        <f>'2_MERCADO_PRIVADO'!CY188</f>
        <v/>
      </c>
      <c r="UZ12" s="389">
        <f>'2_MERCADO_PRIVADO'!CZ188</f>
        <v/>
      </c>
      <c r="VA12" s="389">
        <f>'2_MERCADO_PRIVADO'!DA188</f>
        <v/>
      </c>
      <c r="VB12" s="389">
        <f>'2_MERCADO_PRIVADO'!DB188</f>
        <v/>
      </c>
      <c r="VC12" s="389">
        <f>'2_MERCADO_PRIVADO'!DC188</f>
        <v/>
      </c>
      <c r="VD12" s="389">
        <f>'2_MERCADO_PRIVADO'!DD188</f>
        <v/>
      </c>
      <c r="VE12" s="389">
        <f>'2_MERCADO_PRIVADO'!DE188</f>
        <v/>
      </c>
      <c r="VF12" s="389">
        <f>'2_MERCADO_PRIVADO'!DF188</f>
        <v/>
      </c>
      <c r="VG12" s="389">
        <f>'2_MERCADO_PRIVADO'!DG188</f>
        <v/>
      </c>
      <c r="VH12" s="389">
        <f>'2_MERCADO_PRIVADO'!DH188</f>
        <v/>
      </c>
      <c r="VI12" s="389">
        <f>'2_MERCADO_PRIVADO'!DI188</f>
        <v/>
      </c>
      <c r="VJ12" s="389">
        <f>'2_MERCADO_PRIVADO'!DJ188</f>
        <v/>
      </c>
      <c r="VK12" s="389">
        <f>'2_MERCADO_PRIVADO'!DK188</f>
        <v/>
      </c>
      <c r="VL12" s="389">
        <f>'2_MERCADO_PRIVADO'!DL188</f>
        <v/>
      </c>
      <c r="VM12" s="389">
        <f>'2_MERCADO_PRIVADO'!DM188</f>
        <v/>
      </c>
      <c r="VN12" s="389">
        <f>'2_MERCADO_PRIVADO'!DN188</f>
        <v/>
      </c>
      <c r="VO12" s="389">
        <f>'2_MERCADO_PRIVADO'!DO188</f>
        <v/>
      </c>
      <c r="VP12" s="389">
        <f>'2_MERCADO_PRIVADO'!DP188</f>
        <v/>
      </c>
      <c r="VQ12" s="389">
        <f>'2_MERCADO_PRIVADO'!DQ188</f>
        <v/>
      </c>
      <c r="VR12" s="389">
        <f>'2_MERCADO_PRIVADO'!DR188</f>
        <v/>
      </c>
      <c r="VS12" s="389">
        <f>'2_MERCADO_PRIVADO'!DS188</f>
        <v/>
      </c>
      <c r="VT12" s="389">
        <f>'2_MERCADO_PRIVADO'!DT188</f>
        <v/>
      </c>
      <c r="VU12" s="389">
        <f>'2_MERCADO_PRIVADO'!DU188</f>
        <v/>
      </c>
      <c r="VV12" s="389">
        <f>'2_MERCADO_PRIVADO'!DV188</f>
        <v/>
      </c>
      <c r="VW12" s="389">
        <f>'2_MERCADO_PRIVADO'!DW188</f>
        <v/>
      </c>
      <c r="VX12" s="389">
        <f>'2_MERCADO_PRIVADO'!DX188</f>
        <v/>
      </c>
      <c r="VY12" s="389">
        <f>'2_MERCADO_PRIVADO'!DY188</f>
        <v/>
      </c>
      <c r="VZ12" s="389">
        <f>'2_MERCADO_PRIVADO'!DZ188</f>
        <v/>
      </c>
      <c r="WA12" s="389">
        <f>'2_MERCADO_PRIVADO'!EA188</f>
        <v/>
      </c>
      <c r="WB12" s="389">
        <f>'2_MERCADO_PRIVADO'!EB188</f>
        <v/>
      </c>
      <c r="WC12" s="389">
        <f>'2_MERCADO_PRIVADO'!EC188</f>
        <v/>
      </c>
      <c r="WD12" s="389">
        <f>'2_MERCADO_PRIVADO'!ED188</f>
        <v/>
      </c>
      <c r="WE12" s="389">
        <f>'2_MERCADO_PRIVADO'!EE188</f>
        <v/>
      </c>
      <c r="WF12" s="389">
        <f>'2_MERCADO_PRIVADO'!EF188</f>
        <v/>
      </c>
      <c r="WG12" s="389">
        <f>'2_MERCADO_PRIVADO'!EG188</f>
        <v/>
      </c>
      <c r="WH12" s="389">
        <f>'2_MERCADO_PRIVADO'!EH188</f>
        <v/>
      </c>
      <c r="WI12" s="389">
        <f>'2_MERCADO_PRIVADO'!EI188</f>
        <v/>
      </c>
      <c r="WJ12" s="389">
        <f>'2_MERCADO_PRIVADO'!EJ188</f>
        <v/>
      </c>
      <c r="WK12" s="389">
        <f>'2_MERCADO_PRIVADO'!EK188</f>
        <v/>
      </c>
      <c r="WL12" s="389">
        <f>'2_MERCADO_PRIVADO'!EL188</f>
        <v/>
      </c>
      <c r="WM12" s="389">
        <f>'2_MERCADO_PRIVADO'!EM188</f>
        <v/>
      </c>
      <c r="WN12" s="389">
        <f>'2_MERCADO_PRIVADO'!EN188</f>
        <v/>
      </c>
      <c r="WO12" s="389">
        <f>'2_MERCADO_PRIVADO'!EO188</f>
        <v/>
      </c>
      <c r="WP12" s="389">
        <f>'2_MERCADO_PRIVADO'!EP188</f>
        <v/>
      </c>
      <c r="WQ12" s="389">
        <f>'2_MERCADO_PRIVADO'!EQ188</f>
        <v/>
      </c>
      <c r="WR12" s="389">
        <f>'2_MERCADO_PRIVADO'!ER188</f>
        <v/>
      </c>
      <c r="WS12" s="389">
        <f>'2_MERCADO_PRIVADO'!ES188</f>
        <v/>
      </c>
      <c r="WT12" s="389">
        <f>'2_MERCADO_PRIVADO'!ET188</f>
        <v/>
      </c>
      <c r="WU12" s="389">
        <f>'2_MERCADO_PRIVADO'!EU188</f>
        <v/>
      </c>
      <c r="WV12" s="389">
        <f>'2_MERCADO_PRIVADO'!EV188</f>
        <v/>
      </c>
      <c r="WW12" s="389">
        <f>'2_MERCADO_PRIVADO'!EW188</f>
        <v/>
      </c>
      <c r="WX12" s="389">
        <f>'2_MERCADO_PRIVADO'!EX188</f>
        <v/>
      </c>
      <c r="WY12" s="389">
        <f>'2_MERCADO_PRIVADO'!EY188</f>
        <v/>
      </c>
      <c r="WZ12" s="389">
        <f>'2_MERCADO_PRIVADO'!EZ188</f>
        <v/>
      </c>
      <c r="XA12" s="389">
        <f>'2_MERCADO_PRIVADO'!FA188</f>
        <v/>
      </c>
      <c r="XB12" s="389">
        <f>'2_MERCADO_PRIVADO'!FB188</f>
        <v/>
      </c>
      <c r="XC12" s="389">
        <f>'2_MERCADO_PRIVADO'!FC188</f>
        <v/>
      </c>
      <c r="XD12" s="389">
        <f>'2_MERCADO_PRIVADO'!FD188</f>
        <v/>
      </c>
      <c r="XE12" s="389">
        <f>'2_MERCADO_PRIVADO'!FE188</f>
        <v/>
      </c>
      <c r="XF12" s="389">
        <f>'2_MERCADO_PRIVADO'!FF188</f>
        <v/>
      </c>
      <c r="XG12" s="389">
        <f>'2_MERCADO_PRIVADO'!FG188</f>
        <v/>
      </c>
      <c r="XH12" s="389">
        <f>'2_MERCADO_PRIVADO'!FH188</f>
        <v/>
      </c>
      <c r="XI12" s="389">
        <f>'2_MERCADO_PRIVADO'!FI188</f>
        <v/>
      </c>
      <c r="XJ12" s="389">
        <f>'2_MERCADO_PRIVADO'!FJ188</f>
        <v/>
      </c>
      <c r="XK12" s="389">
        <f>'2_MERCADO_PRIVADO'!FK188</f>
        <v/>
      </c>
      <c r="XL12" s="389">
        <f>'2_MERCADO_PRIVADO'!FL188</f>
        <v/>
      </c>
      <c r="XM12" s="389">
        <f>'2_MERCADO_PRIVADO'!FM188</f>
        <v/>
      </c>
      <c r="XN12" s="389">
        <f>'2_MERCADO_PRIVADO'!FN188</f>
        <v/>
      </c>
      <c r="XO12" s="389">
        <f>'2_MERCADO_PRIVADO'!FO188</f>
        <v/>
      </c>
      <c r="XP12" s="389">
        <f>'2_MERCADO_PRIVADO'!FP188</f>
        <v/>
      </c>
      <c r="XQ12" s="389">
        <f>'2_MERCADO_PRIVADO'!FQ188</f>
        <v/>
      </c>
      <c r="XR12" s="389">
        <f>'2_MERCADO_PRIVADO'!FR188</f>
        <v/>
      </c>
      <c r="XS12" s="389">
        <f>'2_MERCADO_PRIVADO'!FS188</f>
        <v/>
      </c>
      <c r="XT12" s="389">
        <f>'2_MERCADO_PRIVADO'!FT188</f>
        <v/>
      </c>
      <c r="XU12" s="389">
        <f>'2_MERCADO_PRIVADO'!FU188</f>
        <v/>
      </c>
      <c r="XV12" s="389">
        <f>'2_MERCADO_PRIVADO'!FV188</f>
        <v/>
      </c>
      <c r="XW12" s="389">
        <f>'2_MERCADO_PRIVADO'!FZ188</f>
        <v/>
      </c>
      <c r="XX12" s="389">
        <f>'2_MERCADO_PRIVADO'!FW188</f>
        <v/>
      </c>
      <c r="XY12" s="389">
        <f>'2_MERCADO_PRIVADO'!FX188</f>
        <v/>
      </c>
      <c r="XZ12" s="389">
        <f>'2_MERCADO_PRIVADO'!FY188</f>
        <v/>
      </c>
      <c r="YA12" s="389">
        <f>'2_MERCADO_PRIVADO'!GA188</f>
        <v/>
      </c>
      <c r="YB12" s="389">
        <f>'2_MERCADO_PRIVADO'!GB188</f>
        <v/>
      </c>
      <c r="YC12" s="389">
        <f>'2_MERCADO_PRIVADO'!GC188</f>
        <v/>
      </c>
      <c r="YD12" s="389">
        <f>'2_MERCADO_PRIVADO'!GD188</f>
        <v/>
      </c>
      <c r="YE12" s="389">
        <f>'2_MERCADO_PRIVADO'!GE188</f>
        <v/>
      </c>
      <c r="YF12" s="389">
        <f>'2_MERCADO_PRIVADO'!GF188</f>
        <v/>
      </c>
      <c r="YG12" s="389">
        <f>'2_MERCADO_PRIVADO'!GG188</f>
        <v/>
      </c>
      <c r="YH12" s="389">
        <f>'2_MERCADO_PRIVADO'!GH188</f>
        <v/>
      </c>
      <c r="YI12" s="389">
        <f>'2_MERCADO_PRIVADO'!GI188</f>
        <v/>
      </c>
      <c r="YJ12" s="389">
        <f>'2_MERCADO_PRIVADO'!GJ188</f>
        <v/>
      </c>
      <c r="YK12" s="389">
        <f>'2_MERCADO_PRIVADO'!GK188</f>
        <v/>
      </c>
      <c r="YL12" s="389">
        <f>'2_MERCADO_PRIVADO'!GL188</f>
        <v/>
      </c>
      <c r="YM12" s="389">
        <f>'2_MERCADO_PRIVADO'!GM188</f>
        <v/>
      </c>
      <c r="YN12" s="389">
        <f>'2_MERCADO_PRIVADO'!GN188</f>
        <v/>
      </c>
      <c r="YO12" s="389">
        <f>'2_MERCADO_PRIVADO'!GO188</f>
        <v/>
      </c>
      <c r="YP12" s="389">
        <f>'2_MERCADO_PRIVADO'!GP188</f>
        <v/>
      </c>
      <c r="YQ12" s="389">
        <f>'2_MERCADO_PRIVADO'!GQ188</f>
        <v/>
      </c>
      <c r="YR12" s="389">
        <f>'2_MERCADO_PRIVADO'!GR188</f>
        <v/>
      </c>
      <c r="YS12" s="389">
        <f>'2_MERCADO_PRIVADO'!GS188</f>
        <v/>
      </c>
      <c r="YT12" s="389">
        <f>'2_MERCADO_PRIVADO'!GT188</f>
        <v/>
      </c>
      <c r="YU12" s="389">
        <f>'2_MERCADO_PRIVADO'!GU188</f>
        <v/>
      </c>
      <c r="YV12" s="389">
        <f>'2_MERCADO_PRIVADO'!GV188</f>
        <v/>
      </c>
      <c r="YW12" s="389">
        <f>'2_MERCADO_PRIVADO'!GW188</f>
        <v/>
      </c>
      <c r="YX12" s="389">
        <f>'2_MERCADO_PRIVADO'!GX188</f>
        <v/>
      </c>
      <c r="YY12" s="389">
        <f>'2_MERCADO_PRIVADO'!GY188</f>
        <v/>
      </c>
      <c r="YZ12" s="389">
        <f>'2_MERCADO_PRIVADO'!GZ188</f>
        <v/>
      </c>
      <c r="ZA12" s="389">
        <f>'2_MERCADO_PRIVADO'!HA188</f>
        <v/>
      </c>
      <c r="ZB12" s="389">
        <f>'2_MERCADO_PRIVADO'!HB188</f>
        <v/>
      </c>
      <c r="ZC12" s="389">
        <f>'2_MERCADO_PRIVADO'!HC188</f>
        <v/>
      </c>
      <c r="ZD12" s="389">
        <f>'2_MERCADO_PRIVADO'!HD188</f>
        <v/>
      </c>
      <c r="ZE12" s="389">
        <f>'2_MERCADO_PRIVADO'!HE188</f>
        <v/>
      </c>
      <c r="ZF12" s="389">
        <f>'2_MERCADO_PRIVADO'!HF188</f>
        <v/>
      </c>
      <c r="ZG12" s="389">
        <f>'2_MERCADO_PRIVADO'!HG188</f>
        <v/>
      </c>
      <c r="ZH12" s="389">
        <f>'2_MERCADO_PRIVADO'!HH188</f>
        <v/>
      </c>
      <c r="ZI12" s="389">
        <f>'2_MERCADO_PRIVADO'!HI188</f>
        <v/>
      </c>
      <c r="ZJ12" s="389">
        <f>'2_MERCADO_PRIVADO'!HJ188</f>
        <v/>
      </c>
      <c r="ZK12" s="389">
        <f>'2_MERCADO_PRIVADO'!HK188</f>
        <v/>
      </c>
      <c r="ZL12" s="389">
        <f>'2_MERCADO_PRIVADO'!HL188</f>
        <v/>
      </c>
      <c r="ZM12" s="389">
        <f>'2_MERCADO_PRIVADO'!HM188</f>
        <v/>
      </c>
      <c r="ZN12" s="389">
        <f>'2_MERCADO_PRIVADO'!HN188</f>
        <v/>
      </c>
      <c r="ZO12" s="389">
        <f>'2_MERCADO_PRIVADO'!HO188</f>
        <v/>
      </c>
      <c r="ZP12" s="389">
        <f>'2_MERCADO_PRIVADO'!HP188</f>
        <v/>
      </c>
      <c r="ZQ12" s="389">
        <f>'2_MERCADO_PRIVADO'!HQ188</f>
        <v/>
      </c>
      <c r="ZR12" s="389">
        <f>'2_MERCADO_PRIVADO'!HR188</f>
        <v/>
      </c>
      <c r="ZS12" s="389">
        <f>'2_MERCADO_PRIVADO'!HS188</f>
        <v/>
      </c>
      <c r="ZT12" s="389">
        <f>'2_MERCADO_PRIVADO'!HT188</f>
        <v/>
      </c>
      <c r="ZU12" s="389">
        <f>'2_MERCADO_PRIVADO'!HU188</f>
        <v/>
      </c>
      <c r="ZV12" s="389">
        <f>'2_MERCADO_PRIVADO'!HV188</f>
        <v/>
      </c>
      <c r="ZW12" s="389">
        <f>'2_MERCADO_PRIVADO'!HW188</f>
        <v/>
      </c>
      <c r="ZX12" s="389">
        <f>'2_MERCADO_PRIVADO'!HX188</f>
        <v/>
      </c>
      <c r="ZY12" s="389">
        <f>'2_MERCADO_PRIVADO'!HY188</f>
        <v/>
      </c>
      <c r="ZZ12" s="389">
        <f>'2_MERCADO_PRIVADO'!HZ188</f>
        <v/>
      </c>
      <c r="AAA12" s="389">
        <f>'2_MERCADO_PRIVADO'!IA188</f>
        <v/>
      </c>
      <c r="AAB12" s="389">
        <f>'2_MERCADO_PRIVADO'!IB188</f>
        <v/>
      </c>
      <c r="AAC12" s="389">
        <f>'2_MERCADO_PRIVADO'!IC188</f>
        <v/>
      </c>
      <c r="AAD12" s="389">
        <f>'2_MERCADO_PRIVADO'!ID188</f>
        <v/>
      </c>
      <c r="AAE12" s="389">
        <f>'2_MERCADO_PRIVADO'!IE188</f>
        <v/>
      </c>
      <c r="AAF12" s="389">
        <f>'2_MERCADO_PRIVADO'!IF188</f>
        <v/>
      </c>
      <c r="AAG12" s="389">
        <f>'2_MERCADO_PRIVADO'!IG188</f>
        <v/>
      </c>
      <c r="AAH12" s="389">
        <f>'2_MERCADO_PRIVADO'!IH188</f>
        <v/>
      </c>
      <c r="AAI12" s="389">
        <f>'2_MERCADO_PRIVADO'!II188</f>
        <v/>
      </c>
      <c r="AAJ12" s="389">
        <f>'2_MERCADO_PRIVADO'!IJ188</f>
        <v/>
      </c>
      <c r="AAK12" s="389">
        <f>'2_MERCADO_PRIVADO'!IK188</f>
        <v/>
      </c>
      <c r="AAL12" s="389">
        <f>'2_MERCADO_PRIVADO'!IL188</f>
        <v/>
      </c>
      <c r="AAM12" s="389">
        <f>'2_MERCADO_PRIVADO'!IM188</f>
        <v/>
      </c>
      <c r="AAN12" s="389">
        <f>'2_MERCADO_PRIVADO'!IN188</f>
        <v/>
      </c>
      <c r="AAO12" s="389">
        <f>'2_MERCADO_PRIVADO'!IO188</f>
        <v/>
      </c>
      <c r="AAP12" s="389">
        <f>'2_MERCADO_PRIVADO'!IP188</f>
        <v/>
      </c>
      <c r="AAQ12" s="389">
        <f>'2_MERCADO_PRIVADO'!IQ188</f>
        <v/>
      </c>
      <c r="AAR12" s="389">
        <f>'2_MERCADO_PRIVADO'!IR188</f>
        <v/>
      </c>
      <c r="AAS12" s="389">
        <f>'2_MERCADO_PRIVADO'!IS188</f>
        <v/>
      </c>
      <c r="AAT12" s="389">
        <f>'2_MERCADO_PRIVADO'!IT188</f>
        <v/>
      </c>
      <c r="AAU12" s="389">
        <f>'2_MERCADO_PRIVADO'!IU188</f>
        <v/>
      </c>
      <c r="AAV12" s="389">
        <f>'2_MERCADO_PRIVADO'!IV188</f>
        <v/>
      </c>
      <c r="AAW12" s="389">
        <f>'2_MERCADO_PRIVADO'!IW188</f>
        <v/>
      </c>
      <c r="AAX12" s="389">
        <f>'2_MERCADO_PRIVADO'!IX188</f>
        <v/>
      </c>
      <c r="AAY12" s="389">
        <f>'2_MERCADO_PRIVADO'!IY188</f>
        <v/>
      </c>
      <c r="AAZ12" s="389">
        <f>'2_MERCADO_PRIVADO'!IZ188</f>
        <v/>
      </c>
      <c r="ABA12" s="389">
        <f>'2_MERCADO_PRIVADO'!JA188</f>
        <v/>
      </c>
      <c r="ABB12" s="389">
        <f>'2_MERCADO_PRIVADO'!JB188</f>
        <v/>
      </c>
      <c r="ABC12" s="389">
        <f>'2_MERCADO_PRIVADO'!JC188</f>
        <v/>
      </c>
      <c r="ABD12" s="389">
        <f>'2_MERCADO_PRIVADO'!JD188</f>
        <v/>
      </c>
      <c r="ABE12" s="389">
        <f>'2_MERCADO_PRIVADO'!JE188</f>
        <v/>
      </c>
      <c r="ABF12" s="389">
        <f>'2_MERCADO_PRIVADO'!JF188</f>
        <v/>
      </c>
      <c r="ABG12" s="389">
        <f>'2_MERCADO_PRIVADO'!JG188</f>
        <v/>
      </c>
      <c r="ABH12" s="389">
        <f>'2_MERCADO_PRIVADO'!JH188</f>
        <v/>
      </c>
      <c r="ABI12" s="389">
        <f>'2_MERCADO_PRIVADO'!JI188</f>
        <v/>
      </c>
      <c r="ABJ12" s="389">
        <f>'2_MERCADO_PRIVADO'!JJ188</f>
        <v/>
      </c>
      <c r="ABK12" s="389">
        <f>'2_MERCADO_PRIVADO'!JK188</f>
        <v/>
      </c>
      <c r="ABL12" s="389">
        <f>'2_MERCADO_PRIVADO'!JL188</f>
        <v/>
      </c>
      <c r="ABM12" s="389">
        <f>'2_MERCADO_PRIVADO'!JM188</f>
        <v/>
      </c>
      <c r="ABN12" s="389">
        <f>'2_MERCADO_PRIVADO'!JN188</f>
        <v/>
      </c>
      <c r="ABO12" s="389">
        <f>'2_MERCADO_PRIVADO'!JO188</f>
        <v/>
      </c>
      <c r="ABP12" s="389">
        <f>'2_MERCADO_PRIVADO'!JP188</f>
        <v/>
      </c>
      <c r="ABQ12" s="389">
        <f>'2_MERCADO_PRIVADO'!JQ188</f>
        <v/>
      </c>
      <c r="ABR12" s="389">
        <f>'2_MERCADO_PRIVADO'!JR188</f>
        <v/>
      </c>
      <c r="ABS12" s="389">
        <f>'2_MERCADO_PRIVADO'!JS188</f>
        <v/>
      </c>
      <c r="ABT12" s="389">
        <f>'2_MERCADO_PRIVADO'!JT188</f>
        <v/>
      </c>
      <c r="ABU12" s="389">
        <f>'2_MERCADO_PRIVADO'!JU188</f>
        <v/>
      </c>
      <c r="ABV12" s="389">
        <f>'2_MERCADO_PRIVADO'!JV188</f>
        <v/>
      </c>
      <c r="ABW12" s="389">
        <f>'2_MERCADO_PRIVADO'!JW188</f>
        <v/>
      </c>
      <c r="ABX12" s="389">
        <f>'2_MERCADO_PRIVADO'!JX188</f>
        <v/>
      </c>
      <c r="ABY12" s="389">
        <f>'2_MERCADO_PRIVADO'!JY188</f>
        <v/>
      </c>
      <c r="ABZ12" s="389">
        <f>'2_MERCADO_PRIVADO'!JZ188</f>
        <v/>
      </c>
      <c r="ACA12" s="389">
        <f>'2_MERCADO_PRIVADO'!KA188</f>
        <v/>
      </c>
      <c r="ACB12" s="389">
        <f>'2_MERCADO_PRIVADO'!KB188</f>
        <v/>
      </c>
      <c r="ACC12" s="389">
        <f>'2_MERCADO_PRIVADO'!KC188</f>
        <v/>
      </c>
      <c r="ACD12" s="389">
        <f>'2_MERCADO_PRIVADO'!KD188</f>
        <v/>
      </c>
      <c r="ACE12" s="389">
        <f>'2_MERCADO_PRIVADO'!KE188</f>
        <v/>
      </c>
      <c r="ACF12" s="389">
        <f>'2_MERCADO_PRIVADO'!KF188</f>
        <v/>
      </c>
      <c r="ACG12" s="389">
        <f>'2_MERCADO_PRIVADO'!KG188</f>
        <v/>
      </c>
      <c r="ACH12" s="389">
        <f>'2_MERCADO_PRIVADO'!KH188</f>
        <v/>
      </c>
      <c r="ACI12" s="389">
        <f>'2_MERCADO_PRIVADO'!KI188</f>
        <v/>
      </c>
      <c r="ACJ12" s="389">
        <f>'2_MERCADO_PRIVADO'!KJ188</f>
        <v/>
      </c>
      <c r="ACK12" s="389">
        <f>'2_MERCADO_PRIVADO'!KK188</f>
        <v/>
      </c>
      <c r="ACL12" s="389">
        <f>'2_MERCADO_PRIVADO'!KL188</f>
        <v/>
      </c>
      <c r="ACM12" s="389">
        <f>'2_MERCADO_PRIVADO'!KM188</f>
        <v/>
      </c>
      <c r="ACN12" s="389">
        <f>'2_MERCADO_PRIVADO'!KN188</f>
        <v/>
      </c>
      <c r="ACO12" s="389">
        <f>'2_MERCADO_PRIVADO'!KO188</f>
        <v/>
      </c>
      <c r="ACP12" s="389">
        <f>'2_MERCADO_PRIVADO'!KP188</f>
        <v/>
      </c>
      <c r="ACQ12" s="389">
        <f>'2_MERCADO_PRIVADO'!KQ188</f>
        <v/>
      </c>
      <c r="ACR12" s="389">
        <f>'2_MERCADO_PRIVADO'!KR188</f>
        <v/>
      </c>
      <c r="ACS12" s="389">
        <f>'2_MERCADO_PRIVADO'!KS188</f>
        <v/>
      </c>
      <c r="ACT12" s="389">
        <f>'2_MERCADO_PRIVADO'!KT188</f>
        <v/>
      </c>
      <c r="ACU12" s="389">
        <f>'2_MERCADO_PRIVADO'!KU188</f>
        <v/>
      </c>
      <c r="ACV12" s="389">
        <f>'2_MERCADO_PRIVADO'!KV188</f>
        <v/>
      </c>
      <c r="ACW12" s="389">
        <f>'2_MERCADO_PRIVADO'!KW188</f>
        <v/>
      </c>
      <c r="ACX12" s="389">
        <f>'2_MERCADO_PRIVADO'!KX188</f>
        <v/>
      </c>
      <c r="ACY12" s="389">
        <f>'2_MERCADO_PRIVADO'!KY188</f>
        <v/>
      </c>
      <c r="ACZ12" s="389">
        <f>'2_MERCADO_PRIVADO'!KZ188</f>
        <v/>
      </c>
      <c r="ADA12" s="389">
        <f>'2_MERCADO_PRIVADO'!LA188</f>
        <v/>
      </c>
      <c r="ADB12" s="389">
        <f>'2_MERCADO_PRIVADO'!LB188</f>
        <v/>
      </c>
      <c r="ADC12" s="389">
        <f>'2_MERCADO_PRIVADO'!LC188</f>
        <v/>
      </c>
      <c r="ADD12" s="389">
        <f>'2_MERCADO_PRIVADO'!LD188</f>
        <v/>
      </c>
      <c r="ADE12" s="389">
        <f>'2_MERCADO_PRIVADO'!LE188</f>
        <v/>
      </c>
      <c r="ADF12" s="389">
        <f>'2_MERCADO_PRIVADO'!LF188</f>
        <v/>
      </c>
      <c r="ADG12" s="389">
        <f>'2_MERCADO_PRIVADO'!LG188</f>
        <v/>
      </c>
      <c r="ADH12" s="389">
        <f>'2_MERCADO_PRIVADO'!LH188</f>
        <v/>
      </c>
      <c r="ADI12" s="389">
        <f>'2_MERCADO_PRIVADO'!LI188</f>
        <v/>
      </c>
      <c r="ADJ12" s="389">
        <f>'2_MERCADO_PRIVADO'!LJ188</f>
        <v/>
      </c>
      <c r="ADK12" s="389">
        <f>'2_MERCADO_PRIVADO'!LK188</f>
        <v/>
      </c>
      <c r="ADL12" s="389">
        <f>'2_MERCADO_PRIVADO'!LL188</f>
        <v/>
      </c>
      <c r="ADM12" s="389">
        <f>'2_MERCADO_PRIVADO'!LM188</f>
        <v/>
      </c>
      <c r="ADN12" s="389">
        <f>'2_MERCADO_PRIVADO'!LN188</f>
        <v/>
      </c>
      <c r="ADO12" s="389">
        <f>'2_MERCADO_PRIVADO'!LO188</f>
        <v/>
      </c>
      <c r="ADP12" s="389">
        <f>'2_MERCADO_PRIVADO'!LP188</f>
        <v/>
      </c>
      <c r="ADQ12" s="389">
        <f>'2_MERCADO_PRIVADO'!LQ188</f>
        <v/>
      </c>
      <c r="ADR12" s="389">
        <f>'2_MERCADO_PRIVADO'!LR188</f>
        <v/>
      </c>
      <c r="ADS12" s="389">
        <f>'2_MERCADO_PRIVADO'!LS188</f>
        <v/>
      </c>
      <c r="ADT12" s="389">
        <f>'2_MERCADO_PRIVADO'!LT188</f>
        <v/>
      </c>
      <c r="ADU12" s="389">
        <f>'2_MERCADO_PRIVADO'!LU188</f>
        <v/>
      </c>
      <c r="ADV12" s="389">
        <f>'2_MERCADO_PRIVADO'!LV188</f>
        <v/>
      </c>
      <c r="ADW12" s="389">
        <f>'2_MERCADO_PRIVADO'!LW188</f>
        <v/>
      </c>
      <c r="ADX12" s="389">
        <f>'2_MERCADO_PRIVADO'!LX188</f>
        <v/>
      </c>
      <c r="ADY12" s="389">
        <f>'2_MERCADO_PRIVADO'!LY188</f>
        <v/>
      </c>
      <c r="ADZ12" s="389">
        <f>'2_MERCADO_PRIVADO'!LZ188</f>
        <v/>
      </c>
      <c r="AEA12" s="389">
        <f>'2_MERCADO_PRIVADO'!MA188</f>
        <v/>
      </c>
      <c r="AEB12" s="389">
        <f>'2_MERCADO_PRIVADO'!MB188</f>
        <v/>
      </c>
      <c r="AEC12" s="389">
        <f>'2_MERCADO_PRIVADO'!MC188</f>
        <v/>
      </c>
      <c r="AED12" s="389">
        <f>'2_MERCADO_PRIVADO'!MD188</f>
        <v/>
      </c>
      <c r="AEE12" s="389">
        <f>'2_MERCADO_PRIVADO'!ME188</f>
        <v/>
      </c>
      <c r="AEF12" s="389">
        <f>'2_MERCADO_PRIVADO'!MF188</f>
        <v/>
      </c>
      <c r="AEG12" s="389">
        <f>'2_MERCADO_PRIVADO'!MG188</f>
        <v/>
      </c>
      <c r="AEH12" s="389">
        <f>'2_MERCADO_PRIVADO'!MH188</f>
        <v/>
      </c>
      <c r="AEI12" s="389">
        <f>'2_MERCADO_PRIVADO'!MI188</f>
        <v/>
      </c>
      <c r="AEJ12" s="389">
        <f>'2_MERCADO_PRIVADO'!MJ188</f>
        <v/>
      </c>
      <c r="AEK12" s="389">
        <f>'2_MERCADO_PRIVADO'!MK188</f>
        <v/>
      </c>
      <c r="AEL12" s="389">
        <f>'2_MERCADO_PRIVADO'!ML188</f>
        <v/>
      </c>
      <c r="AEM12" s="389">
        <f>'2_MERCADO_PRIVADO'!MM188</f>
        <v/>
      </c>
      <c r="AEN12" s="389">
        <f>'2_MERCADO_PRIVADO'!MN188</f>
        <v/>
      </c>
      <c r="AEO12" s="389">
        <f>'2_MERCADO_PRIVADO'!MO188</f>
        <v/>
      </c>
      <c r="AEP12" s="389">
        <f>'2_MERCADO_PRIVADO'!MP188</f>
        <v/>
      </c>
      <c r="AEQ12" s="389">
        <f>'2_MERCADO_PRIVADO'!MQ188</f>
        <v/>
      </c>
      <c r="AER12" s="389">
        <f>'2_MERCADO_PRIVADO'!MR188</f>
        <v/>
      </c>
      <c r="AES12" s="389">
        <f>'2_MERCADO_PRIVADO'!MS188</f>
        <v/>
      </c>
      <c r="AET12" s="389">
        <f>'2_MERCADO_PRIVADO'!MT188</f>
        <v/>
      </c>
      <c r="AEU12" s="389">
        <f>'2_MERCADO_PRIVADO'!MU188</f>
        <v/>
      </c>
      <c r="AEV12" s="389">
        <f>'2_MERCADO_PRIVADO'!MV188</f>
        <v/>
      </c>
      <c r="AEW12" s="389">
        <f>'2_MERCADO_PRIVADO'!MW188</f>
        <v/>
      </c>
      <c r="AEX12" s="389">
        <f>'2_MERCADO_PRIVADO'!MX188</f>
        <v/>
      </c>
      <c r="AEY12" s="389">
        <f>'2_MERCADO_PRIVADO'!MY188</f>
        <v/>
      </c>
      <c r="AEZ12" s="389">
        <f>'2_MERCADO_PRIVADO'!MZ188</f>
        <v/>
      </c>
      <c r="AFA12" s="389">
        <f>'2_MERCADO_PRIVADO'!NA188</f>
        <v/>
      </c>
      <c r="AFB12" s="389">
        <f>'2_MERCADO_PRIVADO'!NB188</f>
        <v/>
      </c>
      <c r="AFC12" s="389">
        <f>'2_MERCADO_PRIVADO'!NC188</f>
        <v/>
      </c>
      <c r="AFD12" s="389">
        <f>'2_MERCADO_PRIVADO'!ND188</f>
        <v/>
      </c>
      <c r="AFE12" s="389">
        <f>'2_MERCADO_PRIVADO'!NE188</f>
        <v/>
      </c>
      <c r="AFF12" s="389">
        <f>'2_MERCADO_PRIVADO'!NF188</f>
        <v/>
      </c>
      <c r="AFG12" s="389">
        <f>'2_MERCADO_PRIVADO'!NG188</f>
        <v/>
      </c>
      <c r="AFH12" s="389">
        <f>'2_MERCADO_PRIVADO'!NH188</f>
        <v/>
      </c>
      <c r="AFI12" s="389">
        <f>'2_MERCADO_PRIVADO'!NI188</f>
        <v/>
      </c>
      <c r="AFJ12" s="389">
        <f>'2_MERCADO_PRIVADO'!NJ188</f>
        <v/>
      </c>
      <c r="AFK12" s="389">
        <f>'2_MERCADO_PRIVADO'!NK188</f>
        <v/>
      </c>
      <c r="AFL12" s="389">
        <f>'2_MERCADO_PRIVADO'!NL188</f>
        <v/>
      </c>
      <c r="AFM12" s="389">
        <f>'2_MERCADO_PRIVADO'!NM188</f>
        <v/>
      </c>
      <c r="AFN12" s="389">
        <f>'2_MERCADO_PRIVADO'!NN188</f>
        <v/>
      </c>
      <c r="AFO12" s="389">
        <f>'2_MERCADO_PRIVADO'!NO188</f>
        <v/>
      </c>
      <c r="AFP12" s="389">
        <f>'2_MERCADO_PRIVADO'!NP188</f>
        <v/>
      </c>
      <c r="AFQ12" s="389">
        <f>'2_MERCADO_PRIVADO'!NQ188</f>
        <v/>
      </c>
      <c r="AFR12" s="389">
        <f>'2_MERCADO_PRIVADO'!NR188</f>
        <v/>
      </c>
      <c r="AFS12" s="389">
        <f>'2_MERCADO_PRIVADO'!NS188</f>
        <v/>
      </c>
      <c r="AFT12" s="389">
        <f>'2_MERCADO_PRIVADO'!NT188</f>
        <v/>
      </c>
      <c r="AFU12" s="389">
        <f>'2_MERCADO_PRIVADO'!NU188</f>
        <v/>
      </c>
      <c r="AFV12" s="389">
        <f>'2_MERCADO_PRIVADO'!NV188</f>
        <v/>
      </c>
      <c r="AFW12" s="389">
        <f>'2_MERCADO_PRIVADO'!NW188</f>
        <v/>
      </c>
      <c r="AFX12" s="389">
        <f>'2_MERCADO_PRIVADO'!NX188</f>
        <v/>
      </c>
      <c r="AFY12" s="389">
        <f>'2_MERCADO_PRIVADO'!NY188</f>
        <v/>
      </c>
      <c r="AFZ12" s="389">
        <f>'2_MERCADO_PRIVADO'!NZ188</f>
        <v/>
      </c>
      <c r="AGA12" s="389">
        <f>'2_MERCADO_PRIVADO'!OA188</f>
        <v/>
      </c>
      <c r="AGB12" s="389">
        <f>'2_MERCADO_PRIVADO'!OB188</f>
        <v/>
      </c>
      <c r="AGC12" s="389">
        <f>'2_MERCADO_PRIVADO'!OC188</f>
        <v/>
      </c>
      <c r="AGD12" s="389">
        <f>'2_MERCADO_PRIVADO'!OD188</f>
        <v/>
      </c>
      <c r="AGE12" s="389">
        <f>'2_MERCADO_PRIVADO'!OE188</f>
        <v/>
      </c>
      <c r="AGF12" s="389">
        <f>'2_MERCADO_PRIVADO'!OF188</f>
        <v/>
      </c>
      <c r="AGG12" s="389">
        <f>'2_MERCADO_PRIVADO'!OG188</f>
        <v/>
      </c>
      <c r="AGH12" s="389">
        <f>'2_MERCADO_PRIVADO'!OH188</f>
        <v/>
      </c>
      <c r="AGI12" s="389">
        <f>'2_MERCADO_PRIVADO'!OI188</f>
        <v/>
      </c>
      <c r="AGJ12" s="389">
        <f>'2_MERCADO_PRIVADO'!OJ188</f>
        <v/>
      </c>
      <c r="AGK12" s="389">
        <f>'2_MERCADO_PRIVADO'!OK188</f>
        <v/>
      </c>
      <c r="AGL12" s="389">
        <f>'2_MERCADO_PRIVADO'!OL188</f>
        <v/>
      </c>
      <c r="AGM12" s="389">
        <f>'2_MERCADO_PRIVADO'!OM188</f>
        <v/>
      </c>
      <c r="AGN12" s="389">
        <f>'2_MERCADO_PRIVADO'!ON188</f>
        <v/>
      </c>
      <c r="AGO12" s="389">
        <f>'2_MERCADO_PRIVADO'!OO188</f>
        <v/>
      </c>
      <c r="AGP12" s="389">
        <f>'2_MERCADO_PRIVADO'!OP188</f>
        <v/>
      </c>
      <c r="AGQ12" s="389">
        <f>'2_MERCADO_PRIVADO'!OQ188</f>
        <v/>
      </c>
      <c r="AGR12" s="389">
        <f>'2_MERCADO_PRIVADO'!OR188</f>
        <v/>
      </c>
      <c r="AGS12" s="389">
        <f>'2_MERCADO_PRIVADO'!OS188</f>
        <v/>
      </c>
      <c r="AGT12" s="389">
        <f>'2_MERCADO_PRIVADO'!OT188</f>
        <v/>
      </c>
      <c r="AGU12" s="389">
        <f>'2_MERCADO_PRIVADO'!OU188</f>
        <v/>
      </c>
      <c r="AGV12" s="389">
        <f>'2_MERCADO_PRIVADO'!OV188</f>
        <v/>
      </c>
      <c r="AGW12" s="389">
        <f>'2_MERCADO_PRIVADO'!OW188</f>
        <v/>
      </c>
      <c r="AGX12" s="389">
        <f>'2_MERCADO_PRIVADO'!OX188</f>
        <v/>
      </c>
      <c r="AGY12" s="389">
        <f>'2_MERCADO_PRIVADO'!OY188</f>
        <v/>
      </c>
      <c r="AGZ12" s="389">
        <f>'2_MERCADO_PRIVADO'!OZ188</f>
        <v/>
      </c>
      <c r="AHA12" s="389">
        <f>'2_MERCADO_PRIVADO'!PA188</f>
        <v/>
      </c>
      <c r="AHB12" s="389">
        <f>'2_MERCADO_PRIVADO'!PB188</f>
        <v/>
      </c>
      <c r="AHC12" s="389">
        <f>'2_MERCADO_PRIVADO'!PC188</f>
        <v/>
      </c>
      <c r="AHD12" s="389">
        <f>'2_MERCADO_PRIVADO'!PD188</f>
        <v/>
      </c>
      <c r="AHE12" s="389">
        <f>'2_MERCADO_PRIVADO'!PE188</f>
        <v/>
      </c>
      <c r="AHF12" s="389">
        <f>'2_MERCADO_PRIVADO'!PF188</f>
        <v/>
      </c>
      <c r="AHG12" s="389">
        <f>'2_MERCADO_PRIVADO'!PG188</f>
        <v/>
      </c>
      <c r="AHH12" s="389">
        <f>'2_MERCADO_PRIVADO'!PH188</f>
        <v/>
      </c>
      <c r="AHI12" s="389">
        <f>'2_MERCADO_PRIVADO'!PI188</f>
        <v/>
      </c>
      <c r="AHJ12" s="389">
        <f>'2_MERCADO_PRIVADO'!PJ188</f>
        <v/>
      </c>
      <c r="AHK12" s="389">
        <f>'2_MERCADO_PRIVADO'!PK188</f>
        <v/>
      </c>
      <c r="AHL12" s="389">
        <f>'2_MERCADO_PRIVADO'!PL188</f>
        <v/>
      </c>
      <c r="AHM12" s="389">
        <f>'2_MERCADO_PRIVADO'!PM188</f>
        <v/>
      </c>
      <c r="AHN12" s="389">
        <f>'2_MERCADO_PRIVADO'!PN188</f>
        <v/>
      </c>
      <c r="AHO12" s="389">
        <f>'2_MERCADO_PRIVADO'!PO188</f>
        <v/>
      </c>
      <c r="AHP12" s="389">
        <f>'2_MERCADO_PRIVADO'!PP188</f>
        <v/>
      </c>
      <c r="AHQ12" s="389">
        <f>'2_MERCADO_PRIVADO'!PQ188</f>
        <v/>
      </c>
      <c r="AHR12" s="389">
        <f>'2_MERCADO_PRIVADO'!PR188</f>
        <v/>
      </c>
      <c r="AHS12" s="389">
        <f>'2_MERCADO_PRIVADO'!PS188</f>
        <v/>
      </c>
      <c r="AHT12" s="389">
        <f>'2_MERCADO_PRIVADO'!PT188</f>
        <v/>
      </c>
      <c r="AHU12" s="389">
        <f>'2_MERCADO_PRIVADO'!PU188</f>
        <v/>
      </c>
      <c r="AHV12" s="389">
        <f>'2_MERCADO_PRIVADO'!PV188</f>
        <v/>
      </c>
      <c r="AHW12" s="389">
        <f>'2_MERCADO_PRIVADO'!PW188</f>
        <v/>
      </c>
      <c r="AHX12" s="389">
        <f>'2_MERCADO_PRIVADO'!PX188</f>
        <v/>
      </c>
      <c r="AHY12" s="389">
        <f>'2_MERCADO_PRIVADO'!PY188</f>
        <v/>
      </c>
      <c r="AHZ12" s="389">
        <f>'2_MERCADO_PRIVADO'!PZ188</f>
        <v/>
      </c>
      <c r="AIA12" s="389">
        <f>'2_MERCADO_PRIVADO'!QA188</f>
        <v/>
      </c>
      <c r="AIB12" s="389">
        <f>'2_MERCADO_PRIVADO'!QB188</f>
        <v/>
      </c>
      <c r="AIC12" s="389">
        <f>'2_MERCADO_PRIVADO'!QC188</f>
        <v/>
      </c>
      <c r="AID12" s="389">
        <f>'2_MERCADO_PRIVADO'!QD188</f>
        <v/>
      </c>
      <c r="AIE12" s="389">
        <f>'2_MERCADO_PRIVADO'!QE188</f>
        <v/>
      </c>
      <c r="AIF12" s="389">
        <f>'2_MERCADO_PRIVADO'!QF188</f>
        <v/>
      </c>
      <c r="AIG12" s="389">
        <f>'2_MERCADO_PRIVADO'!QG188</f>
        <v/>
      </c>
      <c r="AIH12" s="389">
        <f>'2_MERCADO_PRIVADO'!QH188</f>
        <v/>
      </c>
      <c r="AII12" s="389">
        <f>'2_MERCADO_PRIVADO'!QI188</f>
        <v/>
      </c>
      <c r="AIJ12" s="389">
        <f>'2_MERCADO_PRIVADO'!QJ188</f>
        <v/>
      </c>
      <c r="AIK12" s="389">
        <f>'2_MERCADO_PRIVADO'!QK188</f>
        <v/>
      </c>
      <c r="AIL12" s="389">
        <f>'2_MERCADO_PRIVADO'!QL188</f>
        <v/>
      </c>
      <c r="AIM12" s="389">
        <f>'2_MERCADO_PRIVADO'!QM188</f>
        <v/>
      </c>
      <c r="AIN12" s="389">
        <f>'2_MERCADO_PRIVADO'!QN188</f>
        <v/>
      </c>
      <c r="AIO12" s="389">
        <f>'2_MERCADO_PRIVADO'!QO188</f>
        <v/>
      </c>
      <c r="AIP12" s="389">
        <f>'2_MERCADO_PRIVADO'!QP188</f>
        <v/>
      </c>
      <c r="AIQ12" s="389">
        <f>'2_MERCADO_PRIVADO'!QQ188</f>
        <v/>
      </c>
      <c r="AIR12" s="389">
        <f>'2_MERCADO_PRIVADO'!QR188</f>
        <v/>
      </c>
      <c r="AIS12" s="389">
        <f>'2_MERCADO_PRIVADO'!QS188</f>
        <v/>
      </c>
      <c r="AIT12" s="389">
        <f>'2_MERCADO_PRIVADO'!QT188</f>
        <v/>
      </c>
      <c r="AIU12" s="389">
        <f>'2_MERCADO_PRIVADO'!QU188</f>
        <v/>
      </c>
      <c r="AIV12" s="389">
        <f>'2_MERCADO_PRIVADO'!QV188</f>
        <v/>
      </c>
      <c r="AIW12" s="389">
        <f>'2_MERCADO_PRIVADO'!QW188</f>
        <v/>
      </c>
      <c r="AIX12" s="389">
        <f>'2_MERCADO_PRIVADO'!QX188</f>
        <v/>
      </c>
      <c r="AIY12" s="389">
        <f>'2_MERCADO_PRIVADO'!QY188</f>
        <v/>
      </c>
      <c r="AIZ12" s="389">
        <f>'2_MERCADO_PRIVADO'!QZ188</f>
        <v/>
      </c>
      <c r="AJA12" s="389">
        <f>'2_MERCADO_PRIVADO'!RA188</f>
        <v/>
      </c>
      <c r="AJB12" s="389">
        <f>'2_MERCADO_PRIVADO'!RB188</f>
        <v/>
      </c>
      <c r="AJC12" s="389">
        <f>'2_MERCADO_PRIVADO'!RC188</f>
        <v/>
      </c>
      <c r="AJD12" s="389">
        <f>'2_MERCADO_PRIVADO'!RD188</f>
        <v/>
      </c>
      <c r="AJE12" s="389">
        <f>'2_MERCADO_PRIVADO'!RE188</f>
        <v/>
      </c>
      <c r="AJF12" s="389">
        <f>'2_MERCADO_PRIVADO'!RF188</f>
        <v/>
      </c>
      <c r="AJG12" s="389">
        <f>'2_MERCADO_PRIVADO'!RG188</f>
        <v/>
      </c>
      <c r="AJH12" s="389">
        <f>'2_MERCADO_PRIVADO'!RH188</f>
        <v/>
      </c>
      <c r="AJI12" s="389">
        <f>'2_MERCADO_PRIVADO'!RI188</f>
        <v/>
      </c>
      <c r="AJJ12" s="389">
        <f>'2_MERCADO_PRIVADO'!RJ188</f>
        <v/>
      </c>
      <c r="AJK12" s="389">
        <f>'2_MERCADO_PRIVADO'!RK188</f>
        <v/>
      </c>
      <c r="AJL12" s="389">
        <f>'2_MERCADO_PRIVADO'!RL188</f>
        <v/>
      </c>
      <c r="AJM12" s="389">
        <f>'2_MERCADO_PRIVADO'!RM188</f>
        <v/>
      </c>
      <c r="AJN12" s="389">
        <f>'2_MERCADO_PRIVADO'!RN188</f>
        <v/>
      </c>
      <c r="AJO12" s="389">
        <f>'2_MERCADO_PRIVADO'!RO188</f>
        <v/>
      </c>
      <c r="AJP12" s="389">
        <f>'2_MERCADO_PRIVADO'!RP188</f>
        <v/>
      </c>
      <c r="AJQ12" s="389">
        <f>'2_MERCADO_PRIVADO'!RQ188</f>
        <v/>
      </c>
      <c r="AJR12" s="389">
        <f>'2_MERCADO_PRIVADO'!RR188</f>
        <v/>
      </c>
      <c r="AJS12" s="389">
        <f>'2_MERCADO_PRIVADO'!RS188</f>
        <v/>
      </c>
      <c r="AJT12" s="389">
        <f>'2_MERCADO_PRIVADO'!RT188</f>
        <v/>
      </c>
      <c r="AJU12" s="389">
        <f>'2_MERCADO_PRIVADO'!RU188</f>
        <v/>
      </c>
      <c r="AJV12" s="389">
        <f>'2_MERCADO_PRIVADO'!RV188</f>
        <v/>
      </c>
      <c r="AJW12" s="389">
        <f>'2_MERCADO_PRIVADO'!RW188</f>
        <v/>
      </c>
      <c r="AJX12" s="389">
        <f>'2_MERCADO_PRIVADO'!RX188</f>
        <v/>
      </c>
      <c r="AJY12" s="389">
        <f>'2_MERCADO_PRIVADO'!RY188</f>
        <v/>
      </c>
      <c r="AJZ12" s="389">
        <f>'2_MERCADO_PRIVADO'!RZ188</f>
        <v/>
      </c>
      <c r="AKA12" s="389">
        <f>'2_MERCADO_PRIVADO'!SA188</f>
        <v/>
      </c>
      <c r="AKB12" s="389">
        <f>'2_MERCADO_PRIVADO'!SB188</f>
        <v/>
      </c>
      <c r="AKC12" s="389">
        <f>'2_MERCADO_PRIVADO'!SC188</f>
        <v/>
      </c>
      <c r="AKD12" s="389">
        <f>'2_MERCADO_PRIVADO'!SD188</f>
        <v/>
      </c>
      <c r="AKE12" s="389">
        <f>'2_MERCADO_PRIVADO'!SE188</f>
        <v/>
      </c>
      <c r="AKF12" s="389">
        <f>'2_MERCADO_PRIVADO'!SF188</f>
        <v/>
      </c>
      <c r="AKG12" s="389">
        <f>'2_MERCADO_PRIVADO'!SG188</f>
        <v/>
      </c>
      <c r="AKH12" s="389">
        <f>'2_MERCADO_PRIVADO'!SH188</f>
        <v/>
      </c>
      <c r="AKI12" s="389">
        <f>'2_MERCADO_PRIVADO'!SI188</f>
        <v/>
      </c>
      <c r="AKJ12" s="389">
        <f>'2_MERCADO_PRIVADO'!SJ188</f>
        <v/>
      </c>
      <c r="AKK12" s="389">
        <f>'2_MERCADO_PRIVADO'!SK188</f>
        <v/>
      </c>
      <c r="AKL12" s="389">
        <f>'2_MERCADO_PRIVADO'!SL188</f>
        <v/>
      </c>
      <c r="AKM12" s="389">
        <f>'2_MERCADO_PRIVADO'!SM188</f>
        <v/>
      </c>
      <c r="AKN12" s="389">
        <f>'2_MERCADO_PRIVADO'!SN188</f>
        <v/>
      </c>
      <c r="AKO12" s="389">
        <f>'2_MERCADO_PRIVADO'!SO188</f>
        <v/>
      </c>
      <c r="AKP12" s="389">
        <f>'2_MERCADO_PRIVADO'!SP188</f>
        <v/>
      </c>
      <c r="AKQ12" s="389">
        <f>'2_MERCADO_PRIVADO'!SQ188</f>
        <v/>
      </c>
      <c r="AKR12" s="389">
        <f>'2_MERCADO_PRIVADO'!SR188</f>
        <v/>
      </c>
      <c r="AKS12" s="389">
        <f>'2_MERCADO_PRIVADO'!SS188</f>
        <v/>
      </c>
      <c r="AKT12" s="389">
        <f>'2_MERCADO_PRIVADO'!ST188</f>
        <v/>
      </c>
      <c r="AKU12" s="389">
        <f>'2_MERCADO_PRIVADO'!SU188</f>
        <v/>
      </c>
      <c r="AKV12" s="389">
        <f>'2_MERCADO_PRIVADO'!SV188</f>
        <v/>
      </c>
      <c r="AKW12" s="389">
        <f>'2_MERCADO_PRIVADO'!SW188</f>
        <v/>
      </c>
      <c r="AKX12" s="389">
        <f>'2_MERCADO_PRIVADO'!SX188</f>
        <v/>
      </c>
      <c r="AKY12" s="389">
        <f>'2_MERCADO_PRIVADO'!SY188</f>
        <v/>
      </c>
      <c r="AKZ12" s="389">
        <f>'2_MERCADO_PRIVADO'!SZ188</f>
        <v/>
      </c>
      <c r="ALA12" s="389">
        <f>'2_MERCADO_PRIVADO'!TA188</f>
        <v/>
      </c>
      <c r="ALB12" s="389">
        <f>'2_MERCADO_PRIVADO'!TB188</f>
        <v/>
      </c>
      <c r="ALC12" s="389">
        <f>'2_MERCADO_PRIVADO'!TC188</f>
        <v/>
      </c>
      <c r="ALD12" s="389">
        <f>'2_MERCADO_PRIVADO'!TD188</f>
        <v/>
      </c>
      <c r="ALE12" s="389">
        <f>'2_MERCADO_PRIVADO'!TE188</f>
        <v/>
      </c>
      <c r="ALF12" s="389">
        <f>ANY12</f>
        <v/>
      </c>
      <c r="ALG12" s="389">
        <f>'2_MERCADO_PRIVADO'!TG188</f>
        <v/>
      </c>
      <c r="ALH12" s="389">
        <f>'2_MERCADO_PRIVADO'!TH188</f>
        <v/>
      </c>
      <c r="ALI12" s="389">
        <f>ANZ12</f>
        <v/>
      </c>
      <c r="ALJ12" s="389">
        <f>'2_MERCADO_PRIVADO'!TJ188</f>
        <v/>
      </c>
      <c r="ALK12" s="389">
        <f>'2_MERCADO_PRIVADO'!TK188</f>
        <v/>
      </c>
      <c r="ALL12" s="389">
        <f>AOA12</f>
        <v/>
      </c>
      <c r="ALM12" s="389">
        <f>'2_MERCADO_PRIVADO'!TM188</f>
        <v/>
      </c>
      <c r="ALN12" s="389">
        <f>'2_MERCADO_PRIVADO'!TN188</f>
        <v/>
      </c>
      <c r="ALO12" s="389">
        <f>AOB12</f>
        <v/>
      </c>
      <c r="ALP12" s="389">
        <f>'2_MERCADO_PRIVADO'!TP188</f>
        <v/>
      </c>
      <c r="ALQ12" s="389">
        <f>'2_MERCADO_PRIVADO'!TQ188</f>
        <v/>
      </c>
      <c r="ALR12" s="389">
        <f>AOC12</f>
        <v/>
      </c>
      <c r="ALS12" s="389">
        <f>'2_MERCADO_PRIVADO'!TS188</f>
        <v/>
      </c>
      <c r="ALT12" s="389">
        <f>'2_MERCADO_PRIVADO'!TT188</f>
        <v/>
      </c>
      <c r="ALU12" s="389">
        <f>AOD12</f>
        <v/>
      </c>
      <c r="ALV12" s="389">
        <f>'2_MERCADO_PRIVADO'!TV188</f>
        <v/>
      </c>
      <c r="ALW12" s="389">
        <f>'2_MERCADO_PRIVADO'!TW188</f>
        <v/>
      </c>
      <c r="ALX12" s="389">
        <f>AOE12</f>
        <v/>
      </c>
      <c r="ALY12" s="389">
        <f>'2_MERCADO_PRIVADO'!TY188</f>
        <v/>
      </c>
      <c r="ALZ12" s="389">
        <f>'2_MERCADO_PRIVADO'!TZ188</f>
        <v/>
      </c>
      <c r="AMA12" s="389">
        <f>AOF12</f>
        <v/>
      </c>
      <c r="AMB12" s="389">
        <f>'2_MERCADO_PRIVADO'!UB188</f>
        <v/>
      </c>
      <c r="AMC12" s="389">
        <f>'2_MERCADO_PRIVADO'!UC188</f>
        <v/>
      </c>
      <c r="AMD12" s="389">
        <f>AOG12</f>
        <v/>
      </c>
      <c r="AME12" s="389">
        <f>'2_MERCADO_PRIVADO'!UE188</f>
        <v/>
      </c>
      <c r="AMF12" s="389">
        <f>'2_MERCADO_PRIVADO'!UF188</f>
        <v/>
      </c>
      <c r="AMG12" s="389">
        <f>'2_MERCADO_PRIVADO'!UG188</f>
        <v/>
      </c>
      <c r="AMH12" s="389">
        <f>'2_MERCADO_PRIVADO'!UH188</f>
        <v/>
      </c>
      <c r="AMI12" s="389">
        <f>'2_MERCADO_PRIVADO'!UI188</f>
        <v/>
      </c>
      <c r="AMJ12" s="389">
        <f>'2_MERCADO_PRIVADO'!UJ188</f>
        <v/>
      </c>
      <c r="AMK12" s="389">
        <f>'2_MERCADO_PRIVADO'!UK188</f>
        <v/>
      </c>
      <c r="AML12" s="389">
        <f>'2_MERCADO_PRIVADO'!UL188</f>
        <v/>
      </c>
      <c r="AMM12" s="389">
        <f>'2_MERCADO_PRIVADO'!UM188</f>
        <v/>
      </c>
      <c r="AMN12" s="389">
        <f>'2_MERCADO_PRIVADO'!UN188</f>
        <v/>
      </c>
      <c r="AMO12" s="389">
        <f>'2_MERCADO_PRIVADO'!UO188</f>
        <v/>
      </c>
      <c r="AMP12" s="389">
        <f>'2_MERCADO_PRIVADO'!UP188</f>
        <v/>
      </c>
      <c r="AMQ12" s="389">
        <f>'2_MERCADO_PRIVADO'!UQ188</f>
        <v/>
      </c>
      <c r="AMR12" s="389">
        <f>'2_MERCADO_PRIVADO'!UR188</f>
        <v/>
      </c>
      <c r="AMS12" s="389">
        <f>'2_MERCADO_PRIVADO'!US188</f>
        <v/>
      </c>
      <c r="AMT12" s="389">
        <f>'2_MERCADO_PRIVADO'!UT188</f>
        <v/>
      </c>
      <c r="AMU12" s="389">
        <f>'2_MERCADO_PRIVADO'!UU188</f>
        <v/>
      </c>
      <c r="AMV12" s="389">
        <f>'2_MERCADO_PRIVADO'!UV188</f>
        <v/>
      </c>
      <c r="AMW12" s="389">
        <f>'2_MERCADO_PRIVADO'!UW188</f>
        <v/>
      </c>
      <c r="AMX12" s="389">
        <f>'2_MERCADO_PRIVADO'!UX188</f>
        <v/>
      </c>
      <c r="AMY12" s="389">
        <f>'2_MERCADO_PRIVADO'!UY188</f>
        <v/>
      </c>
      <c r="AMZ12" s="389">
        <f>'2_MERCADO_PRIVADO'!UZ188</f>
        <v/>
      </c>
      <c r="ANA12" s="389">
        <f>'2_MERCADO_PRIVADO'!VA188</f>
        <v/>
      </c>
      <c r="ANB12" s="389">
        <f>'2_MERCADO_PRIVADO'!VB188</f>
        <v/>
      </c>
      <c r="ANC12" s="389">
        <f>'2_MERCADO_PRIVADO'!VC188</f>
        <v/>
      </c>
      <c r="AND12" s="389">
        <f>'2_MERCADO_PRIVADO'!VD188</f>
        <v/>
      </c>
      <c r="ANE12" s="389">
        <f>'2_MERCADO_PRIVADO'!VE188</f>
        <v/>
      </c>
      <c r="ANF12" s="389">
        <f>'2_MERCADO_PRIVADO'!VF188</f>
        <v/>
      </c>
      <c r="ANG12" s="389">
        <f>'2_MERCADO_PRIVADO'!VG188</f>
        <v/>
      </c>
      <c r="ANH12" s="389">
        <f>'2_MERCADO_PRIVADO'!VH188</f>
        <v/>
      </c>
      <c r="ANI12" s="389">
        <f>'2_MERCADO_PRIVADO'!VI188</f>
        <v/>
      </c>
      <c r="ANJ12" s="389">
        <f>'2_MERCADO_PRIVADO'!VJ188</f>
        <v/>
      </c>
      <c r="ANK12" s="389">
        <f>'2_MERCADO_PRIVADO'!VK188</f>
        <v/>
      </c>
      <c r="ANL12" s="389">
        <f>'2_MERCADO_PRIVADO'!VL188</f>
        <v/>
      </c>
      <c r="ANM12" s="393">
        <f>SUM(D12:ANL12)-QE12-QK12-SUM(QN12:QP12)-SUM(QS12:QU12)-SUM(AMU12:AMX12)-SUM(ANA12:AND12)+SUM(AOI12:AOZ12)+APB12+APC12+SUM(APE12:APU12)</f>
        <v/>
      </c>
      <c r="ANN12" s="14" t="n"/>
      <c r="ANO12" s="14" t="n"/>
      <c r="ANP12" s="20">
        <f>'1_PLANTILLA_MENSUAL'!PO180</f>
        <v/>
      </c>
      <c r="ANQ12" s="20">
        <f>'1_PLANTILLA_MENSUAL'!PP180</f>
        <v/>
      </c>
      <c r="ANR12" s="20">
        <f>'1_PLANTILLA_MENSUAL'!PQ180</f>
        <v/>
      </c>
      <c r="ANS12" s="20">
        <f>'1_PLANTILLA_MENSUAL'!PR180</f>
        <v/>
      </c>
      <c r="ANT12" s="20">
        <f>'1_PLANTILLA_MENSUAL'!PS180</f>
        <v/>
      </c>
      <c r="ANU12" s="20">
        <f>'1_PLANTILLA_MENSUAL'!PT180</f>
        <v/>
      </c>
      <c r="ANV12" s="20">
        <f>'1_PLANTILLA_MENSUAL'!PU180</f>
        <v/>
      </c>
      <c r="ANW12" s="20">
        <f>'1_PLANTILLA_MENSUAL'!PV180</f>
        <v/>
      </c>
      <c r="ANX12" s="20">
        <f>'1_PLANTILLA_MENSUAL'!PW180</f>
        <v/>
      </c>
      <c r="ANY12" s="389">
        <f>'2_MERCADO_PRIVADO'!TF180</f>
        <v/>
      </c>
      <c r="ANZ12" s="389">
        <f>'2_MERCADO_PRIVADO'!TI180</f>
        <v/>
      </c>
      <c r="AOA12" s="389">
        <f>'2_MERCADO_PRIVADO'!TL180</f>
        <v/>
      </c>
      <c r="AOB12" s="389">
        <f>'2_MERCADO_PRIVADO'!TO180</f>
        <v/>
      </c>
      <c r="AOC12" s="389">
        <f>'2_MERCADO_PRIVADO'!TR180</f>
        <v/>
      </c>
      <c r="AOD12" s="389">
        <f>'2_MERCADO_PRIVADO'!TU180</f>
        <v/>
      </c>
      <c r="AOE12" s="389">
        <f>'2_MERCADO_PRIVADO'!TX180</f>
        <v/>
      </c>
      <c r="AOF12" s="389">
        <f>'2_MERCADO_PRIVADO'!UA180</f>
        <v/>
      </c>
      <c r="AOG12" s="389">
        <f>'2_MERCADO_PRIVADO'!UD180</f>
        <v/>
      </c>
      <c r="AOI12" s="190">
        <f>'1_PLANTILLA_MENSUAL'!PO181</f>
        <v/>
      </c>
      <c r="AOJ12" s="190">
        <f>'1_PLANTILLA_MENSUAL'!PP181</f>
        <v/>
      </c>
      <c r="AOK12" s="190">
        <f>'1_PLANTILLA_MENSUAL'!PQ181</f>
        <v/>
      </c>
      <c r="AOL12" s="190">
        <f>'1_PLANTILLA_MENSUAL'!PR181</f>
        <v/>
      </c>
      <c r="AOM12" s="190">
        <f>'1_PLANTILLA_MENSUAL'!PS181</f>
        <v/>
      </c>
      <c r="AON12" s="190">
        <f>'1_PLANTILLA_MENSUAL'!PT181</f>
        <v/>
      </c>
      <c r="AOO12" s="190">
        <f>'1_PLANTILLA_MENSUAL'!PU181</f>
        <v/>
      </c>
      <c r="AOP12" s="190">
        <f>'1_PLANTILLA_MENSUAL'!PV181</f>
        <v/>
      </c>
      <c r="AOQ12" s="190">
        <f>'1_PLANTILLA_MENSUAL'!PW181</f>
        <v/>
      </c>
      <c r="AOR12" s="389">
        <f>'2_MERCADO_PRIVADO'!TF181</f>
        <v/>
      </c>
      <c r="AOS12" s="389">
        <f>'2_MERCADO_PRIVADO'!TI181</f>
        <v/>
      </c>
      <c r="AOT12" s="389">
        <f>'2_MERCADO_PRIVADO'!TL181</f>
        <v/>
      </c>
      <c r="AOU12" s="389">
        <f>'2_MERCADO_PRIVADO'!TO181</f>
        <v/>
      </c>
      <c r="AOV12" s="389">
        <f>'2_MERCADO_PRIVADO'!TR181</f>
        <v/>
      </c>
      <c r="AOW12" s="389">
        <f>'2_MERCADO_PRIVADO'!TU181</f>
        <v/>
      </c>
      <c r="AOX12" s="389">
        <f>'2_MERCADO_PRIVADO'!TX181</f>
        <v/>
      </c>
      <c r="AOY12" s="389">
        <f>'2_MERCADO_PRIVADO'!UA181</f>
        <v/>
      </c>
      <c r="AOZ12" s="389">
        <f>'2_MERCADO_PRIVADO'!UD181</f>
        <v/>
      </c>
      <c r="APB12" s="20">
        <f>'1_PLANTILLA_MENSUAL'!TB188</f>
        <v/>
      </c>
      <c r="APC12" s="20">
        <f>'1_PLANTILLA_MENSUAL'!TC188</f>
        <v/>
      </c>
      <c r="APE12" s="20">
        <f>'1_PLANTILLA_MENSUAL'!TE188</f>
        <v/>
      </c>
      <c r="APF12" s="20">
        <f>'1_PLANTILLA_MENSUAL'!TF188</f>
        <v/>
      </c>
      <c r="APG12" s="20">
        <f>'1_PLANTILLA_MENSUAL'!TG188</f>
        <v/>
      </c>
      <c r="APH12" s="20">
        <f>'1_PLANTILLA_MENSUAL'!TH188</f>
        <v/>
      </c>
      <c r="API12" s="20">
        <f>'1_PLANTILLA_MENSUAL'!TI188</f>
        <v/>
      </c>
      <c r="APJ12" s="20">
        <f>'1_PLANTILLA_MENSUAL'!TJ188</f>
        <v/>
      </c>
      <c r="APK12" s="20">
        <f>'1_PLANTILLA_MENSUAL'!TK188</f>
        <v/>
      </c>
      <c r="APL12" s="20">
        <f>'1_PLANTILLA_MENSUAL'!TL188</f>
        <v/>
      </c>
      <c r="APM12" s="20">
        <f>'1_PLANTILLA_MENSUAL'!TM188</f>
        <v/>
      </c>
      <c r="APN12" s="20">
        <f>'1_PLANTILLA_MENSUAL'!TN188</f>
        <v/>
      </c>
      <c r="APO12" s="20">
        <f>'1_PLANTILLA_MENSUAL'!TO188</f>
        <v/>
      </c>
      <c r="APP12" s="20">
        <f>'1_PLANTILLA_MENSUAL'!TP188</f>
        <v/>
      </c>
      <c r="APQ12" s="20">
        <f>'1_PLANTILLA_MENSUAL'!TQ188</f>
        <v/>
      </c>
      <c r="APR12" s="20">
        <f>'1_PLANTILLA_MENSUAL'!TR188</f>
        <v/>
      </c>
      <c r="APS12" s="20">
        <f>'1_PLANTILLA_MENSUAL'!TS188</f>
        <v/>
      </c>
      <c r="APT12" s="20">
        <f>'1_PLANTILLA_MENSUAL'!TT188</f>
        <v/>
      </c>
      <c r="APU12" s="20">
        <f>'1_PLANTILLA_MENSUAL'!TU188</f>
        <v/>
      </c>
    </row>
    <row r="13" ht="15.5" customHeight="1">
      <c r="A13" s="53">
        <f>'1_PLANTILLA_MENSUAL'!A199</f>
        <v/>
      </c>
      <c r="B13" s="53">
        <f>'1_PLANTILLA_MENSUAL'!B199</f>
        <v/>
      </c>
      <c r="C13" s="386">
        <f>'1_PLANTILLA_MENSUAL'!C199</f>
        <v/>
      </c>
      <c r="D13" s="20">
        <f>'1_PLANTILLA_MENSUAL'!E207</f>
        <v/>
      </c>
      <c r="E13" s="20">
        <f>'1_PLANTILLA_MENSUAL'!F207</f>
        <v/>
      </c>
      <c r="F13" s="20">
        <f>'1_PLANTILLA_MENSUAL'!G207</f>
        <v/>
      </c>
      <c r="G13" s="20">
        <f>'1_PLANTILLA_MENSUAL'!H207</f>
        <v/>
      </c>
      <c r="H13" s="20">
        <f>'1_PLANTILLA_MENSUAL'!I207</f>
        <v/>
      </c>
      <c r="I13" s="20">
        <f>'1_PLANTILLA_MENSUAL'!J207</f>
        <v/>
      </c>
      <c r="J13" s="20">
        <f>'1_PLANTILLA_MENSUAL'!K207</f>
        <v/>
      </c>
      <c r="K13" s="20">
        <f>'1_PLANTILLA_MENSUAL'!L207</f>
        <v/>
      </c>
      <c r="L13" s="20">
        <f>'1_PLANTILLA_MENSUAL'!M207</f>
        <v/>
      </c>
      <c r="M13" s="20">
        <f>'1_PLANTILLA_MENSUAL'!N207</f>
        <v/>
      </c>
      <c r="N13" s="20">
        <f>'1_PLANTILLA_MENSUAL'!O207</f>
        <v/>
      </c>
      <c r="O13" s="20">
        <f>'1_PLANTILLA_MENSUAL'!P207</f>
        <v/>
      </c>
      <c r="P13" s="20">
        <f>'1_PLANTILLA_MENSUAL'!Q207</f>
        <v/>
      </c>
      <c r="Q13" s="20">
        <f>'1_PLANTILLA_MENSUAL'!R207</f>
        <v/>
      </c>
      <c r="R13" s="20">
        <f>'1_PLANTILLA_MENSUAL'!S207</f>
        <v/>
      </c>
      <c r="S13" s="20">
        <f>'1_PLANTILLA_MENSUAL'!T207</f>
        <v/>
      </c>
      <c r="T13" s="20">
        <f>'1_PLANTILLA_MENSUAL'!U207</f>
        <v/>
      </c>
      <c r="U13" s="20">
        <f>'1_PLANTILLA_MENSUAL'!V207</f>
        <v/>
      </c>
      <c r="V13" s="20">
        <f>'1_PLANTILLA_MENSUAL'!W207</f>
        <v/>
      </c>
      <c r="W13" s="20">
        <f>'1_PLANTILLA_MENSUAL'!X207</f>
        <v/>
      </c>
      <c r="X13" s="20">
        <f>'1_PLANTILLA_MENSUAL'!Y207</f>
        <v/>
      </c>
      <c r="Y13" s="20">
        <f>'1_PLANTILLA_MENSUAL'!Z207</f>
        <v/>
      </c>
      <c r="Z13" s="20">
        <f>'1_PLANTILLA_MENSUAL'!AA207</f>
        <v/>
      </c>
      <c r="AA13" s="20">
        <f>'1_PLANTILLA_MENSUAL'!AB207</f>
        <v/>
      </c>
      <c r="AB13" s="20">
        <f>'1_PLANTILLA_MENSUAL'!AC207</f>
        <v/>
      </c>
      <c r="AC13" s="20">
        <f>'1_PLANTILLA_MENSUAL'!AD207</f>
        <v/>
      </c>
      <c r="AD13" s="20">
        <f>'1_PLANTILLA_MENSUAL'!AE207</f>
        <v/>
      </c>
      <c r="AE13" s="20">
        <f>'1_PLANTILLA_MENSUAL'!AF207</f>
        <v/>
      </c>
      <c r="AF13" s="20">
        <f>'1_PLANTILLA_MENSUAL'!AG207</f>
        <v/>
      </c>
      <c r="AG13" s="20">
        <f>'1_PLANTILLA_MENSUAL'!AH207</f>
        <v/>
      </c>
      <c r="AH13" s="20">
        <f>'1_PLANTILLA_MENSUAL'!AI207</f>
        <v/>
      </c>
      <c r="AI13" s="20">
        <f>'1_PLANTILLA_MENSUAL'!AJ207</f>
        <v/>
      </c>
      <c r="AJ13" s="20">
        <f>'1_PLANTILLA_MENSUAL'!AK207</f>
        <v/>
      </c>
      <c r="AK13" s="20">
        <f>'1_PLANTILLA_MENSUAL'!AL207</f>
        <v/>
      </c>
      <c r="AL13" s="20">
        <f>'1_PLANTILLA_MENSUAL'!AM207</f>
        <v/>
      </c>
      <c r="AM13" s="20">
        <f>'1_PLANTILLA_MENSUAL'!AN207</f>
        <v/>
      </c>
      <c r="AN13" s="20">
        <f>'1_PLANTILLA_MENSUAL'!AO207</f>
        <v/>
      </c>
      <c r="AO13" s="20">
        <f>'1_PLANTILLA_MENSUAL'!AP207</f>
        <v/>
      </c>
      <c r="AP13" s="20">
        <f>'1_PLANTILLA_MENSUAL'!AQ207</f>
        <v/>
      </c>
      <c r="AQ13" s="20">
        <f>'1_PLANTILLA_MENSUAL'!AR207</f>
        <v/>
      </c>
      <c r="AR13" s="20">
        <f>'1_PLANTILLA_MENSUAL'!AS207</f>
        <v/>
      </c>
      <c r="AS13" s="20">
        <f>'1_PLANTILLA_MENSUAL'!AT207</f>
        <v/>
      </c>
      <c r="AT13" s="20">
        <f>'1_PLANTILLA_MENSUAL'!AU207</f>
        <v/>
      </c>
      <c r="AU13" s="20">
        <f>'1_PLANTILLA_MENSUAL'!AV207</f>
        <v/>
      </c>
      <c r="AV13" s="20">
        <f>'1_PLANTILLA_MENSUAL'!AW207</f>
        <v/>
      </c>
      <c r="AW13" s="20">
        <f>'1_PLANTILLA_MENSUAL'!AX207</f>
        <v/>
      </c>
      <c r="AX13" s="20">
        <f>'1_PLANTILLA_MENSUAL'!AY207</f>
        <v/>
      </c>
      <c r="AY13" s="20">
        <f>'1_PLANTILLA_MENSUAL'!AZ207</f>
        <v/>
      </c>
      <c r="AZ13" s="20">
        <f>'1_PLANTILLA_MENSUAL'!BA207</f>
        <v/>
      </c>
      <c r="BA13" s="20">
        <f>'1_PLANTILLA_MENSUAL'!BB207</f>
        <v/>
      </c>
      <c r="BB13" s="20">
        <f>'1_PLANTILLA_MENSUAL'!BC207</f>
        <v/>
      </c>
      <c r="BC13" s="20">
        <f>'1_PLANTILLA_MENSUAL'!BD207</f>
        <v/>
      </c>
      <c r="BD13" s="20">
        <f>'1_PLANTILLA_MENSUAL'!BE207</f>
        <v/>
      </c>
      <c r="BE13" s="20">
        <f>'1_PLANTILLA_MENSUAL'!BF207</f>
        <v/>
      </c>
      <c r="BF13" s="20">
        <f>'1_PLANTILLA_MENSUAL'!BG207</f>
        <v/>
      </c>
      <c r="BG13" s="20">
        <f>'1_PLANTILLA_MENSUAL'!BH207</f>
        <v/>
      </c>
      <c r="BH13" s="20">
        <f>'1_PLANTILLA_MENSUAL'!BI207</f>
        <v/>
      </c>
      <c r="BI13" s="20">
        <f>'1_PLANTILLA_MENSUAL'!BJ207</f>
        <v/>
      </c>
      <c r="BJ13" s="20">
        <f>'1_PLANTILLA_MENSUAL'!BK207</f>
        <v/>
      </c>
      <c r="BK13" s="20">
        <f>'1_PLANTILLA_MENSUAL'!BL207</f>
        <v/>
      </c>
      <c r="BL13" s="20">
        <f>'1_PLANTILLA_MENSUAL'!BM207</f>
        <v/>
      </c>
      <c r="BM13" s="20">
        <f>'1_PLANTILLA_MENSUAL'!BN207</f>
        <v/>
      </c>
      <c r="BN13" s="20">
        <f>'1_PLANTILLA_MENSUAL'!BO207</f>
        <v/>
      </c>
      <c r="BO13" s="20">
        <f>'1_PLANTILLA_MENSUAL'!BP207</f>
        <v/>
      </c>
      <c r="BP13" s="20">
        <f>'1_PLANTILLA_MENSUAL'!BQ207</f>
        <v/>
      </c>
      <c r="BQ13" s="20">
        <f>'1_PLANTILLA_MENSUAL'!BR207</f>
        <v/>
      </c>
      <c r="BR13" s="20">
        <f>'1_PLANTILLA_MENSUAL'!BS207</f>
        <v/>
      </c>
      <c r="BS13" s="20">
        <f>'1_PLANTILLA_MENSUAL'!BT207</f>
        <v/>
      </c>
      <c r="BT13" s="20">
        <f>'1_PLANTILLA_MENSUAL'!BU207</f>
        <v/>
      </c>
      <c r="BU13" s="20">
        <f>'1_PLANTILLA_MENSUAL'!BV207</f>
        <v/>
      </c>
      <c r="BV13" s="20">
        <f>'1_PLANTILLA_MENSUAL'!BW207</f>
        <v/>
      </c>
      <c r="BW13" s="20">
        <f>'1_PLANTILLA_MENSUAL'!BX207</f>
        <v/>
      </c>
      <c r="BX13" s="20">
        <f>'1_PLANTILLA_MENSUAL'!BY207</f>
        <v/>
      </c>
      <c r="BY13" s="20">
        <f>'1_PLANTILLA_MENSUAL'!BZ207</f>
        <v/>
      </c>
      <c r="BZ13" s="20">
        <f>'1_PLANTILLA_MENSUAL'!CA207</f>
        <v/>
      </c>
      <c r="CA13" s="20">
        <f>'1_PLANTILLA_MENSUAL'!CB207</f>
        <v/>
      </c>
      <c r="CB13" s="20">
        <f>'1_PLANTILLA_MENSUAL'!CC207</f>
        <v/>
      </c>
      <c r="CC13" s="20">
        <f>'1_PLANTILLA_MENSUAL'!CD207</f>
        <v/>
      </c>
      <c r="CD13" s="20">
        <f>'1_PLANTILLA_MENSUAL'!CE207</f>
        <v/>
      </c>
      <c r="CE13" s="20">
        <f>'1_PLANTILLA_MENSUAL'!CF207</f>
        <v/>
      </c>
      <c r="CF13" s="20">
        <f>'1_PLANTILLA_MENSUAL'!CG207</f>
        <v/>
      </c>
      <c r="CG13" s="20">
        <f>'1_PLANTILLA_MENSUAL'!CH207</f>
        <v/>
      </c>
      <c r="CH13" s="20">
        <f>'1_PLANTILLA_MENSUAL'!CI207</f>
        <v/>
      </c>
      <c r="CI13" s="20">
        <f>'1_PLANTILLA_MENSUAL'!CJ207</f>
        <v/>
      </c>
      <c r="CJ13" s="20">
        <f>'1_PLANTILLA_MENSUAL'!CK207</f>
        <v/>
      </c>
      <c r="CK13" s="20">
        <f>'1_PLANTILLA_MENSUAL'!CL207</f>
        <v/>
      </c>
      <c r="CL13" s="20">
        <f>'1_PLANTILLA_MENSUAL'!CM207</f>
        <v/>
      </c>
      <c r="CM13" s="20">
        <f>'1_PLANTILLA_MENSUAL'!CN207</f>
        <v/>
      </c>
      <c r="CN13" s="20">
        <f>'1_PLANTILLA_MENSUAL'!CO207</f>
        <v/>
      </c>
      <c r="CO13" s="20">
        <f>'1_PLANTILLA_MENSUAL'!CP207</f>
        <v/>
      </c>
      <c r="CP13" s="20">
        <f>'1_PLANTILLA_MENSUAL'!CQ207</f>
        <v/>
      </c>
      <c r="CQ13" s="20">
        <f>'1_PLANTILLA_MENSUAL'!CR207</f>
        <v/>
      </c>
      <c r="CR13" s="20">
        <f>'1_PLANTILLA_MENSUAL'!CS207</f>
        <v/>
      </c>
      <c r="CS13" s="20">
        <f>'1_PLANTILLA_MENSUAL'!CT207</f>
        <v/>
      </c>
      <c r="CT13" s="20">
        <f>'1_PLANTILLA_MENSUAL'!CU207</f>
        <v/>
      </c>
      <c r="CU13" s="20">
        <f>'1_PLANTILLA_MENSUAL'!CV207</f>
        <v/>
      </c>
      <c r="CV13" s="20">
        <f>'1_PLANTILLA_MENSUAL'!CW207</f>
        <v/>
      </c>
      <c r="CW13" s="20">
        <f>'1_PLANTILLA_MENSUAL'!CX207</f>
        <v/>
      </c>
      <c r="CX13" s="20">
        <f>'1_PLANTILLA_MENSUAL'!CY207</f>
        <v/>
      </c>
      <c r="CY13" s="20">
        <f>'1_PLANTILLA_MENSUAL'!CZ207</f>
        <v/>
      </c>
      <c r="CZ13" s="20">
        <f>'1_PLANTILLA_MENSUAL'!DA207</f>
        <v/>
      </c>
      <c r="DA13" s="20">
        <f>'1_PLANTILLA_MENSUAL'!DB207</f>
        <v/>
      </c>
      <c r="DB13" s="20">
        <f>'1_PLANTILLA_MENSUAL'!DC207</f>
        <v/>
      </c>
      <c r="DC13" s="20">
        <f>'1_PLANTILLA_MENSUAL'!DD207</f>
        <v/>
      </c>
      <c r="DD13" s="20">
        <f>'1_PLANTILLA_MENSUAL'!DE207</f>
        <v/>
      </c>
      <c r="DE13" s="20">
        <f>'1_PLANTILLA_MENSUAL'!DF207</f>
        <v/>
      </c>
      <c r="DF13" s="20">
        <f>'1_PLANTILLA_MENSUAL'!DG207</f>
        <v/>
      </c>
      <c r="DG13" s="20">
        <f>'1_PLANTILLA_MENSUAL'!DH207</f>
        <v/>
      </c>
      <c r="DH13" s="20">
        <f>'1_PLANTILLA_MENSUAL'!DI207</f>
        <v/>
      </c>
      <c r="DI13" s="20">
        <f>'1_PLANTILLA_MENSUAL'!DJ207</f>
        <v/>
      </c>
      <c r="DJ13" s="20">
        <f>'1_PLANTILLA_MENSUAL'!DK207</f>
        <v/>
      </c>
      <c r="DK13" s="20">
        <f>'1_PLANTILLA_MENSUAL'!DL207</f>
        <v/>
      </c>
      <c r="DL13" s="20">
        <f>'1_PLANTILLA_MENSUAL'!DM207</f>
        <v/>
      </c>
      <c r="DM13" s="20">
        <f>'1_PLANTILLA_MENSUAL'!DN207</f>
        <v/>
      </c>
      <c r="DN13" s="20">
        <f>'1_PLANTILLA_MENSUAL'!DO207</f>
        <v/>
      </c>
      <c r="DO13" s="20">
        <f>'1_PLANTILLA_MENSUAL'!DP207</f>
        <v/>
      </c>
      <c r="DP13" s="20">
        <f>'1_PLANTILLA_MENSUAL'!DQ207</f>
        <v/>
      </c>
      <c r="DQ13" s="20">
        <f>'1_PLANTILLA_MENSUAL'!DR207</f>
        <v/>
      </c>
      <c r="DR13" s="20">
        <f>'1_PLANTILLA_MENSUAL'!DS207</f>
        <v/>
      </c>
      <c r="DS13" s="20">
        <f>'1_PLANTILLA_MENSUAL'!DT207</f>
        <v/>
      </c>
      <c r="DT13" s="20">
        <f>'1_PLANTILLA_MENSUAL'!DU207</f>
        <v/>
      </c>
      <c r="DU13" s="20">
        <f>'1_PLANTILLA_MENSUAL'!DV207</f>
        <v/>
      </c>
      <c r="DV13" s="20">
        <f>'1_PLANTILLA_MENSUAL'!DW207</f>
        <v/>
      </c>
      <c r="DW13" s="20">
        <f>'1_PLANTILLA_MENSUAL'!DX207</f>
        <v/>
      </c>
      <c r="DX13" s="20">
        <f>'1_PLANTILLA_MENSUAL'!DY207</f>
        <v/>
      </c>
      <c r="DY13" s="20">
        <f>'1_PLANTILLA_MENSUAL'!DZ207</f>
        <v/>
      </c>
      <c r="DZ13" s="20">
        <f>'1_PLANTILLA_MENSUAL'!EA207</f>
        <v/>
      </c>
      <c r="EA13" s="20">
        <f>'1_PLANTILLA_MENSUAL'!EB207</f>
        <v/>
      </c>
      <c r="EB13" s="20">
        <f>'1_PLANTILLA_MENSUAL'!EC207</f>
        <v/>
      </c>
      <c r="EC13" s="20">
        <f>'1_PLANTILLA_MENSUAL'!ED207</f>
        <v/>
      </c>
      <c r="ED13" s="20">
        <f>'1_PLANTILLA_MENSUAL'!EE207</f>
        <v/>
      </c>
      <c r="EE13" s="20">
        <f>'1_PLANTILLA_MENSUAL'!EF207</f>
        <v/>
      </c>
      <c r="EF13" s="20">
        <f>'1_PLANTILLA_MENSUAL'!EG207</f>
        <v/>
      </c>
      <c r="EG13" s="20">
        <f>'1_PLANTILLA_MENSUAL'!EH207</f>
        <v/>
      </c>
      <c r="EH13" s="20">
        <f>'1_PLANTILLA_MENSUAL'!EI207</f>
        <v/>
      </c>
      <c r="EI13" s="20">
        <f>'1_PLANTILLA_MENSUAL'!EJ207</f>
        <v/>
      </c>
      <c r="EJ13" s="20">
        <f>'1_PLANTILLA_MENSUAL'!EK207</f>
        <v/>
      </c>
      <c r="EK13" s="20">
        <f>'1_PLANTILLA_MENSUAL'!EL207</f>
        <v/>
      </c>
      <c r="EL13" s="20">
        <f>'1_PLANTILLA_MENSUAL'!EM207</f>
        <v/>
      </c>
      <c r="EM13" s="20">
        <f>'1_PLANTILLA_MENSUAL'!EN207</f>
        <v/>
      </c>
      <c r="EN13" s="20">
        <f>'1_PLANTILLA_MENSUAL'!EO207</f>
        <v/>
      </c>
      <c r="EO13" s="20">
        <f>'1_PLANTILLA_MENSUAL'!EP207</f>
        <v/>
      </c>
      <c r="EP13" s="20">
        <f>'1_PLANTILLA_MENSUAL'!EQ207</f>
        <v/>
      </c>
      <c r="EQ13" s="20">
        <f>'1_PLANTILLA_MENSUAL'!ER207</f>
        <v/>
      </c>
      <c r="ER13" s="20">
        <f>'1_PLANTILLA_MENSUAL'!ES207</f>
        <v/>
      </c>
      <c r="ES13" s="20">
        <f>'1_PLANTILLA_MENSUAL'!ET207</f>
        <v/>
      </c>
      <c r="ET13" s="20">
        <f>'1_PLANTILLA_MENSUAL'!EU207</f>
        <v/>
      </c>
      <c r="EU13" s="20">
        <f>'1_PLANTILLA_MENSUAL'!EV207</f>
        <v/>
      </c>
      <c r="EV13" s="20">
        <f>'1_PLANTILLA_MENSUAL'!EW207</f>
        <v/>
      </c>
      <c r="EW13" s="20">
        <f>'1_PLANTILLA_MENSUAL'!EX207</f>
        <v/>
      </c>
      <c r="EX13" s="20">
        <f>'1_PLANTILLA_MENSUAL'!EY207</f>
        <v/>
      </c>
      <c r="EY13" s="20">
        <f>'1_PLANTILLA_MENSUAL'!EZ207</f>
        <v/>
      </c>
      <c r="EZ13" s="20">
        <f>'1_PLANTILLA_MENSUAL'!FA207</f>
        <v/>
      </c>
      <c r="FA13" s="20">
        <f>'1_PLANTILLA_MENSUAL'!FB207</f>
        <v/>
      </c>
      <c r="FB13" s="20">
        <f>'1_PLANTILLA_MENSUAL'!FC207</f>
        <v/>
      </c>
      <c r="FC13" s="20">
        <f>'1_PLANTILLA_MENSUAL'!FD207</f>
        <v/>
      </c>
      <c r="FD13" s="20">
        <f>'1_PLANTILLA_MENSUAL'!FE207</f>
        <v/>
      </c>
      <c r="FE13" s="20">
        <f>'1_PLANTILLA_MENSUAL'!FF207</f>
        <v/>
      </c>
      <c r="FF13" s="20">
        <f>'1_PLANTILLA_MENSUAL'!FG207</f>
        <v/>
      </c>
      <c r="FG13" s="20">
        <f>'1_PLANTILLA_MENSUAL'!FH207</f>
        <v/>
      </c>
      <c r="FH13" s="20">
        <f>'1_PLANTILLA_MENSUAL'!FI207</f>
        <v/>
      </c>
      <c r="FI13" s="20">
        <f>'1_PLANTILLA_MENSUAL'!FJ207</f>
        <v/>
      </c>
      <c r="FJ13" s="20">
        <f>'1_PLANTILLA_MENSUAL'!FK207</f>
        <v/>
      </c>
      <c r="FK13" s="20">
        <f>'1_PLANTILLA_MENSUAL'!FL207</f>
        <v/>
      </c>
      <c r="FL13" s="20">
        <f>'1_PLANTILLA_MENSUAL'!FM207</f>
        <v/>
      </c>
      <c r="FM13" s="20">
        <f>'1_PLANTILLA_MENSUAL'!FN207</f>
        <v/>
      </c>
      <c r="FN13" s="20">
        <f>'1_PLANTILLA_MENSUAL'!FO207</f>
        <v/>
      </c>
      <c r="FO13" s="20">
        <f>'1_PLANTILLA_MENSUAL'!FP207</f>
        <v/>
      </c>
      <c r="FP13" s="20">
        <f>'1_PLANTILLA_MENSUAL'!FQ207</f>
        <v/>
      </c>
      <c r="FQ13" s="20">
        <f>'1_PLANTILLA_MENSUAL'!FR207</f>
        <v/>
      </c>
      <c r="FR13" s="20">
        <f>'1_PLANTILLA_MENSUAL'!FS207</f>
        <v/>
      </c>
      <c r="FS13" s="20">
        <f>'1_PLANTILLA_MENSUAL'!FT207</f>
        <v/>
      </c>
      <c r="FT13" s="20">
        <f>'1_PLANTILLA_MENSUAL'!FU207</f>
        <v/>
      </c>
      <c r="FU13" s="20">
        <f>'1_PLANTILLA_MENSUAL'!FV207</f>
        <v/>
      </c>
      <c r="FV13" s="20">
        <f>'1_PLANTILLA_MENSUAL'!FW207</f>
        <v/>
      </c>
      <c r="FW13" s="20">
        <f>'1_PLANTILLA_MENSUAL'!FX207</f>
        <v/>
      </c>
      <c r="FX13" s="20">
        <f>'1_PLANTILLA_MENSUAL'!FY207</f>
        <v/>
      </c>
      <c r="FY13" s="20">
        <f>'1_PLANTILLA_MENSUAL'!FZ207</f>
        <v/>
      </c>
      <c r="FZ13" s="20">
        <f>'1_PLANTILLA_MENSUAL'!GA207</f>
        <v/>
      </c>
      <c r="GA13" s="20">
        <f>'1_PLANTILLA_MENSUAL'!GB207</f>
        <v/>
      </c>
      <c r="GB13" s="20">
        <f>'1_PLANTILLA_MENSUAL'!GC207</f>
        <v/>
      </c>
      <c r="GC13" s="20">
        <f>'1_PLANTILLA_MENSUAL'!GD207</f>
        <v/>
      </c>
      <c r="GD13" s="20">
        <f>'1_PLANTILLA_MENSUAL'!GE207</f>
        <v/>
      </c>
      <c r="GE13" s="20">
        <f>'1_PLANTILLA_MENSUAL'!GF207</f>
        <v/>
      </c>
      <c r="GF13" s="20">
        <f>'1_PLANTILLA_MENSUAL'!GG207</f>
        <v/>
      </c>
      <c r="GG13" s="20">
        <f>'1_PLANTILLA_MENSUAL'!GH207</f>
        <v/>
      </c>
      <c r="GH13" s="20">
        <f>'1_PLANTILLA_MENSUAL'!GI207</f>
        <v/>
      </c>
      <c r="GI13" s="20">
        <f>'1_PLANTILLA_MENSUAL'!GJ207</f>
        <v/>
      </c>
      <c r="GJ13" s="20">
        <f>'1_PLANTILLA_MENSUAL'!GK207</f>
        <v/>
      </c>
      <c r="GK13" s="20">
        <f>'1_PLANTILLA_MENSUAL'!GL207</f>
        <v/>
      </c>
      <c r="GL13" s="20">
        <f>'1_PLANTILLA_MENSUAL'!GM207</f>
        <v/>
      </c>
      <c r="GM13" s="20">
        <f>'1_PLANTILLA_MENSUAL'!GN207</f>
        <v/>
      </c>
      <c r="GN13" s="20">
        <f>'1_PLANTILLA_MENSUAL'!GO207</f>
        <v/>
      </c>
      <c r="GO13" s="20">
        <f>'1_PLANTILLA_MENSUAL'!GP207</f>
        <v/>
      </c>
      <c r="GP13" s="20">
        <f>'1_PLANTILLA_MENSUAL'!GQ207</f>
        <v/>
      </c>
      <c r="GQ13" s="20">
        <f>'1_PLANTILLA_MENSUAL'!GR207</f>
        <v/>
      </c>
      <c r="GR13" s="20">
        <f>'1_PLANTILLA_MENSUAL'!GS207</f>
        <v/>
      </c>
      <c r="GS13" s="20">
        <f>'1_PLANTILLA_MENSUAL'!GT207</f>
        <v/>
      </c>
      <c r="GT13" s="20">
        <f>'1_PLANTILLA_MENSUAL'!GU207</f>
        <v/>
      </c>
      <c r="GU13" s="20">
        <f>'1_PLANTILLA_MENSUAL'!GV207</f>
        <v/>
      </c>
      <c r="GV13" s="20">
        <f>'1_PLANTILLA_MENSUAL'!GW207</f>
        <v/>
      </c>
      <c r="GW13" s="20">
        <f>'1_PLANTILLA_MENSUAL'!GX207</f>
        <v/>
      </c>
      <c r="GX13" s="20">
        <f>'1_PLANTILLA_MENSUAL'!GY207</f>
        <v/>
      </c>
      <c r="GY13" s="20">
        <f>'1_PLANTILLA_MENSUAL'!GZ207</f>
        <v/>
      </c>
      <c r="GZ13" s="20">
        <f>'1_PLANTILLA_MENSUAL'!HA207</f>
        <v/>
      </c>
      <c r="HA13" s="20">
        <f>'1_PLANTILLA_MENSUAL'!HB207</f>
        <v/>
      </c>
      <c r="HB13" s="20">
        <f>'1_PLANTILLA_MENSUAL'!HC207</f>
        <v/>
      </c>
      <c r="HC13" s="20">
        <f>'1_PLANTILLA_MENSUAL'!HD207</f>
        <v/>
      </c>
      <c r="HD13" s="20">
        <f>'1_PLANTILLA_MENSUAL'!HE207</f>
        <v/>
      </c>
      <c r="HE13" s="20">
        <f>'1_PLANTILLA_MENSUAL'!HF207</f>
        <v/>
      </c>
      <c r="HF13" s="20">
        <f>'1_PLANTILLA_MENSUAL'!HG207</f>
        <v/>
      </c>
      <c r="HG13" s="20">
        <f>'1_PLANTILLA_MENSUAL'!HH207</f>
        <v/>
      </c>
      <c r="HH13" s="20">
        <f>'1_PLANTILLA_MENSUAL'!HI207</f>
        <v/>
      </c>
      <c r="HI13" s="20">
        <f>'1_PLANTILLA_MENSUAL'!HJ207</f>
        <v/>
      </c>
      <c r="HJ13" s="20">
        <f>'1_PLANTILLA_MENSUAL'!HK207</f>
        <v/>
      </c>
      <c r="HK13" s="20">
        <f>'1_PLANTILLA_MENSUAL'!HL207</f>
        <v/>
      </c>
      <c r="HL13" s="20">
        <f>'1_PLANTILLA_MENSUAL'!HM207</f>
        <v/>
      </c>
      <c r="HM13" s="20">
        <f>'1_PLANTILLA_MENSUAL'!HN207</f>
        <v/>
      </c>
      <c r="HN13" s="20">
        <f>'1_PLANTILLA_MENSUAL'!HO207</f>
        <v/>
      </c>
      <c r="HO13" s="20">
        <f>'1_PLANTILLA_MENSUAL'!HP207</f>
        <v/>
      </c>
      <c r="HP13" s="20">
        <f>'1_PLANTILLA_MENSUAL'!HQ207</f>
        <v/>
      </c>
      <c r="HQ13" s="20">
        <f>'1_PLANTILLA_MENSUAL'!HR207</f>
        <v/>
      </c>
      <c r="HR13" s="20">
        <f>'1_PLANTILLA_MENSUAL'!HS207</f>
        <v/>
      </c>
      <c r="HS13" s="20">
        <f>'1_PLANTILLA_MENSUAL'!HT207</f>
        <v/>
      </c>
      <c r="HT13" s="20">
        <f>'1_PLANTILLA_MENSUAL'!HU207</f>
        <v/>
      </c>
      <c r="HU13" s="20">
        <f>'1_PLANTILLA_MENSUAL'!HV207</f>
        <v/>
      </c>
      <c r="HV13" s="20">
        <f>'1_PLANTILLA_MENSUAL'!HW207</f>
        <v/>
      </c>
      <c r="HW13" s="20">
        <f>'1_PLANTILLA_MENSUAL'!HX207</f>
        <v/>
      </c>
      <c r="HX13" s="20">
        <f>'1_PLANTILLA_MENSUAL'!HY207</f>
        <v/>
      </c>
      <c r="HY13" s="20">
        <f>'1_PLANTILLA_MENSUAL'!HZ207</f>
        <v/>
      </c>
      <c r="HZ13" s="20">
        <f>'1_PLANTILLA_MENSUAL'!IA207</f>
        <v/>
      </c>
      <c r="IA13" s="20">
        <f>'1_PLANTILLA_MENSUAL'!IB207</f>
        <v/>
      </c>
      <c r="IB13" s="20">
        <f>'1_PLANTILLA_MENSUAL'!IC207</f>
        <v/>
      </c>
      <c r="IC13" s="20">
        <f>'1_PLANTILLA_MENSUAL'!ID207</f>
        <v/>
      </c>
      <c r="ID13" s="20">
        <f>'1_PLANTILLA_MENSUAL'!IE207</f>
        <v/>
      </c>
      <c r="IE13" s="20">
        <f>'1_PLANTILLA_MENSUAL'!IF207</f>
        <v/>
      </c>
      <c r="IF13" s="20">
        <f>'1_PLANTILLA_MENSUAL'!IG207</f>
        <v/>
      </c>
      <c r="IG13" s="20">
        <f>'1_PLANTILLA_MENSUAL'!IH207</f>
        <v/>
      </c>
      <c r="IH13" s="20">
        <f>'1_PLANTILLA_MENSUAL'!II207</f>
        <v/>
      </c>
      <c r="II13" s="20">
        <f>'1_PLANTILLA_MENSUAL'!IJ207</f>
        <v/>
      </c>
      <c r="IJ13" s="20">
        <f>'1_PLANTILLA_MENSUAL'!IK207</f>
        <v/>
      </c>
      <c r="IK13" s="20">
        <f>'1_PLANTILLA_MENSUAL'!IL207</f>
        <v/>
      </c>
      <c r="IL13" s="20">
        <f>'1_PLANTILLA_MENSUAL'!IM207</f>
        <v/>
      </c>
      <c r="IM13" s="20">
        <f>'1_PLANTILLA_MENSUAL'!IN207</f>
        <v/>
      </c>
      <c r="IN13" s="20">
        <f>'1_PLANTILLA_MENSUAL'!IO207</f>
        <v/>
      </c>
      <c r="IO13" s="20">
        <f>'1_PLANTILLA_MENSUAL'!IP207</f>
        <v/>
      </c>
      <c r="IP13" s="20">
        <f>'1_PLANTILLA_MENSUAL'!IQ207</f>
        <v/>
      </c>
      <c r="IQ13" s="20">
        <f>'1_PLANTILLA_MENSUAL'!IR207</f>
        <v/>
      </c>
      <c r="IR13" s="20">
        <f>'1_PLANTILLA_MENSUAL'!IS207</f>
        <v/>
      </c>
      <c r="IS13" s="20">
        <f>'1_PLANTILLA_MENSUAL'!IT207</f>
        <v/>
      </c>
      <c r="IT13" s="20">
        <f>'1_PLANTILLA_MENSUAL'!IU207</f>
        <v/>
      </c>
      <c r="IU13" s="20">
        <f>'1_PLANTILLA_MENSUAL'!IV207</f>
        <v/>
      </c>
      <c r="IV13" s="20">
        <f>'1_PLANTILLA_MENSUAL'!IW207</f>
        <v/>
      </c>
      <c r="IW13" s="20">
        <f>'1_PLANTILLA_MENSUAL'!IX207</f>
        <v/>
      </c>
      <c r="IX13" s="20">
        <f>'1_PLANTILLA_MENSUAL'!IY207</f>
        <v/>
      </c>
      <c r="IY13" s="20">
        <f>'1_PLANTILLA_MENSUAL'!IZ207</f>
        <v/>
      </c>
      <c r="IZ13" s="20">
        <f>'1_PLANTILLA_MENSUAL'!JA207</f>
        <v/>
      </c>
      <c r="JA13" s="20">
        <f>'1_PLANTILLA_MENSUAL'!JB207</f>
        <v/>
      </c>
      <c r="JB13" s="20">
        <f>'1_PLANTILLA_MENSUAL'!JC207</f>
        <v/>
      </c>
      <c r="JC13" s="20">
        <f>'1_PLANTILLA_MENSUAL'!JD207</f>
        <v/>
      </c>
      <c r="JD13" s="20">
        <f>'1_PLANTILLA_MENSUAL'!JE207</f>
        <v/>
      </c>
      <c r="JE13" s="20">
        <f>'1_PLANTILLA_MENSUAL'!JF207</f>
        <v/>
      </c>
      <c r="JF13" s="20">
        <f>'1_PLANTILLA_MENSUAL'!JG207</f>
        <v/>
      </c>
      <c r="JG13" s="20">
        <f>'1_PLANTILLA_MENSUAL'!JH207</f>
        <v/>
      </c>
      <c r="JH13" s="20">
        <f>'1_PLANTILLA_MENSUAL'!JI207</f>
        <v/>
      </c>
      <c r="JI13" s="20">
        <f>'1_PLANTILLA_MENSUAL'!JJ207</f>
        <v/>
      </c>
      <c r="JJ13" s="20">
        <f>'1_PLANTILLA_MENSUAL'!JK207</f>
        <v/>
      </c>
      <c r="JK13" s="20">
        <f>'1_PLANTILLA_MENSUAL'!JL207</f>
        <v/>
      </c>
      <c r="JL13" s="20">
        <f>'1_PLANTILLA_MENSUAL'!JM207</f>
        <v/>
      </c>
      <c r="JM13" s="20">
        <f>'1_PLANTILLA_MENSUAL'!JN207</f>
        <v/>
      </c>
      <c r="JN13" s="20">
        <f>'1_PLANTILLA_MENSUAL'!JO207</f>
        <v/>
      </c>
      <c r="JO13" s="20">
        <f>'1_PLANTILLA_MENSUAL'!JP207</f>
        <v/>
      </c>
      <c r="JP13" s="20">
        <f>'1_PLANTILLA_MENSUAL'!JQ207</f>
        <v/>
      </c>
      <c r="JQ13" s="20">
        <f>'1_PLANTILLA_MENSUAL'!JR207</f>
        <v/>
      </c>
      <c r="JR13" s="20">
        <f>'1_PLANTILLA_MENSUAL'!JS207</f>
        <v/>
      </c>
      <c r="JS13" s="20">
        <f>'1_PLANTILLA_MENSUAL'!JT207</f>
        <v/>
      </c>
      <c r="JT13" s="20">
        <f>'1_PLANTILLA_MENSUAL'!JU207</f>
        <v/>
      </c>
      <c r="JU13" s="20">
        <f>'1_PLANTILLA_MENSUAL'!JV207</f>
        <v/>
      </c>
      <c r="JV13" s="20">
        <f>'1_PLANTILLA_MENSUAL'!JW207</f>
        <v/>
      </c>
      <c r="JW13" s="20">
        <f>'1_PLANTILLA_MENSUAL'!JX207</f>
        <v/>
      </c>
      <c r="JX13" s="20">
        <f>'1_PLANTILLA_MENSUAL'!JY207</f>
        <v/>
      </c>
      <c r="JY13" s="20">
        <f>'1_PLANTILLA_MENSUAL'!JZ207</f>
        <v/>
      </c>
      <c r="JZ13" s="20">
        <f>'1_PLANTILLA_MENSUAL'!KA207</f>
        <v/>
      </c>
      <c r="KA13" s="20">
        <f>'1_PLANTILLA_MENSUAL'!KB207</f>
        <v/>
      </c>
      <c r="KB13" s="20">
        <f>'1_PLANTILLA_MENSUAL'!KC207</f>
        <v/>
      </c>
      <c r="KC13" s="20">
        <f>'1_PLANTILLA_MENSUAL'!KD207</f>
        <v/>
      </c>
      <c r="KD13" s="20">
        <f>'1_PLANTILLA_MENSUAL'!KE207</f>
        <v/>
      </c>
      <c r="KE13" s="20">
        <f>'1_PLANTILLA_MENSUAL'!KF207</f>
        <v/>
      </c>
      <c r="KF13" s="20">
        <f>'1_PLANTILLA_MENSUAL'!KG207</f>
        <v/>
      </c>
      <c r="KG13" s="20">
        <f>'1_PLANTILLA_MENSUAL'!KH207</f>
        <v/>
      </c>
      <c r="KH13" s="20">
        <f>'1_PLANTILLA_MENSUAL'!KI207</f>
        <v/>
      </c>
      <c r="KI13" s="20">
        <f>'1_PLANTILLA_MENSUAL'!KJ207</f>
        <v/>
      </c>
      <c r="KJ13" s="20">
        <f>'1_PLANTILLA_MENSUAL'!KK207</f>
        <v/>
      </c>
      <c r="KK13" s="20">
        <f>'1_PLANTILLA_MENSUAL'!KL207</f>
        <v/>
      </c>
      <c r="KL13" s="20">
        <f>'1_PLANTILLA_MENSUAL'!KM207</f>
        <v/>
      </c>
      <c r="KM13" s="20">
        <f>'1_PLANTILLA_MENSUAL'!KN207</f>
        <v/>
      </c>
      <c r="KN13" s="20">
        <f>'1_PLANTILLA_MENSUAL'!KO207</f>
        <v/>
      </c>
      <c r="KO13" s="20">
        <f>'1_PLANTILLA_MENSUAL'!KP207</f>
        <v/>
      </c>
      <c r="KP13" s="20">
        <f>'1_PLANTILLA_MENSUAL'!KQ207</f>
        <v/>
      </c>
      <c r="KQ13" s="20">
        <f>'1_PLANTILLA_MENSUAL'!KR207</f>
        <v/>
      </c>
      <c r="KR13" s="20">
        <f>'1_PLANTILLA_MENSUAL'!KS207</f>
        <v/>
      </c>
      <c r="KS13" s="20">
        <f>'1_PLANTILLA_MENSUAL'!KT207</f>
        <v/>
      </c>
      <c r="KT13" s="20">
        <f>'1_PLANTILLA_MENSUAL'!KU207</f>
        <v/>
      </c>
      <c r="KU13" s="20">
        <f>'1_PLANTILLA_MENSUAL'!KV207</f>
        <v/>
      </c>
      <c r="KV13" s="20">
        <f>'1_PLANTILLA_MENSUAL'!KW207</f>
        <v/>
      </c>
      <c r="KW13" s="20">
        <f>'1_PLANTILLA_MENSUAL'!KX207</f>
        <v/>
      </c>
      <c r="KX13" s="20">
        <f>'1_PLANTILLA_MENSUAL'!KY207</f>
        <v/>
      </c>
      <c r="KY13" s="20">
        <f>'1_PLANTILLA_MENSUAL'!KZ207</f>
        <v/>
      </c>
      <c r="KZ13" s="20">
        <f>'1_PLANTILLA_MENSUAL'!LA207</f>
        <v/>
      </c>
      <c r="LA13" s="20">
        <f>'1_PLANTILLA_MENSUAL'!LB207</f>
        <v/>
      </c>
      <c r="LB13" s="20">
        <f>'1_PLANTILLA_MENSUAL'!LC207</f>
        <v/>
      </c>
      <c r="LC13" s="20">
        <f>'1_PLANTILLA_MENSUAL'!LD207</f>
        <v/>
      </c>
      <c r="LD13" s="20">
        <f>'1_PLANTILLA_MENSUAL'!LE207</f>
        <v/>
      </c>
      <c r="LE13" s="20">
        <f>'1_PLANTILLA_MENSUAL'!LF207</f>
        <v/>
      </c>
      <c r="LF13" s="20">
        <f>'1_PLANTILLA_MENSUAL'!LG207</f>
        <v/>
      </c>
      <c r="LG13" s="20">
        <f>'1_PLANTILLA_MENSUAL'!LH207</f>
        <v/>
      </c>
      <c r="LH13" s="20">
        <f>'1_PLANTILLA_MENSUAL'!LI207</f>
        <v/>
      </c>
      <c r="LI13" s="20">
        <f>'1_PLANTILLA_MENSUAL'!LJ207</f>
        <v/>
      </c>
      <c r="LJ13" s="20">
        <f>'1_PLANTILLA_MENSUAL'!LK207</f>
        <v/>
      </c>
      <c r="LK13" s="20">
        <f>'1_PLANTILLA_MENSUAL'!LL207</f>
        <v/>
      </c>
      <c r="LL13" s="20">
        <f>'1_PLANTILLA_MENSUAL'!LM207</f>
        <v/>
      </c>
      <c r="LM13" s="20">
        <f>'1_PLANTILLA_MENSUAL'!LN207</f>
        <v/>
      </c>
      <c r="LN13" s="20">
        <f>'1_PLANTILLA_MENSUAL'!LO207</f>
        <v/>
      </c>
      <c r="LO13" s="20">
        <f>'1_PLANTILLA_MENSUAL'!LP207</f>
        <v/>
      </c>
      <c r="LP13" s="20">
        <f>'1_PLANTILLA_MENSUAL'!LQ207</f>
        <v/>
      </c>
      <c r="LQ13" s="20">
        <f>'1_PLANTILLA_MENSUAL'!LR207</f>
        <v/>
      </c>
      <c r="LR13" s="20">
        <f>'1_PLANTILLA_MENSUAL'!LS207</f>
        <v/>
      </c>
      <c r="LS13" s="20">
        <f>'1_PLANTILLA_MENSUAL'!LT207</f>
        <v/>
      </c>
      <c r="LT13" s="20">
        <f>'1_PLANTILLA_MENSUAL'!LU207</f>
        <v/>
      </c>
      <c r="LU13" s="20">
        <f>'1_PLANTILLA_MENSUAL'!LV207</f>
        <v/>
      </c>
      <c r="LV13" s="20">
        <f>'1_PLANTILLA_MENSUAL'!LW207</f>
        <v/>
      </c>
      <c r="LW13" s="20">
        <f>'1_PLANTILLA_MENSUAL'!LX207</f>
        <v/>
      </c>
      <c r="LX13" s="20">
        <f>'1_PLANTILLA_MENSUAL'!LY207</f>
        <v/>
      </c>
      <c r="LY13" s="20">
        <f>'1_PLANTILLA_MENSUAL'!LZ207</f>
        <v/>
      </c>
      <c r="LZ13" s="20">
        <f>'1_PLANTILLA_MENSUAL'!MA207</f>
        <v/>
      </c>
      <c r="MA13" s="20">
        <f>'1_PLANTILLA_MENSUAL'!MB207</f>
        <v/>
      </c>
      <c r="MB13" s="20">
        <f>'1_PLANTILLA_MENSUAL'!MC207</f>
        <v/>
      </c>
      <c r="MC13" s="20">
        <f>'1_PLANTILLA_MENSUAL'!MD207</f>
        <v/>
      </c>
      <c r="MD13" s="20">
        <f>'1_PLANTILLA_MENSUAL'!ME207</f>
        <v/>
      </c>
      <c r="ME13" s="20">
        <f>'1_PLANTILLA_MENSUAL'!MF207</f>
        <v/>
      </c>
      <c r="MF13" s="20">
        <f>'1_PLANTILLA_MENSUAL'!MG207</f>
        <v/>
      </c>
      <c r="MG13" s="20">
        <f>'1_PLANTILLA_MENSUAL'!MH207</f>
        <v/>
      </c>
      <c r="MH13" s="20">
        <f>'1_PLANTILLA_MENSUAL'!MI207</f>
        <v/>
      </c>
      <c r="MI13" s="20">
        <f>'1_PLANTILLA_MENSUAL'!MJ207</f>
        <v/>
      </c>
      <c r="MJ13" s="20">
        <f>'1_PLANTILLA_MENSUAL'!MK207</f>
        <v/>
      </c>
      <c r="MK13" s="20">
        <f>'1_PLANTILLA_MENSUAL'!ML207</f>
        <v/>
      </c>
      <c r="ML13" s="20">
        <f>'1_PLANTILLA_MENSUAL'!MM207</f>
        <v/>
      </c>
      <c r="MM13" s="20">
        <f>'1_PLANTILLA_MENSUAL'!MN207</f>
        <v/>
      </c>
      <c r="MN13" s="20">
        <f>'1_PLANTILLA_MENSUAL'!MO207</f>
        <v/>
      </c>
      <c r="MO13" s="20">
        <f>'1_PLANTILLA_MENSUAL'!MP207</f>
        <v/>
      </c>
      <c r="MP13" s="20">
        <f>'1_PLANTILLA_MENSUAL'!MQ207</f>
        <v/>
      </c>
      <c r="MQ13" s="20">
        <f>'1_PLANTILLA_MENSUAL'!MR207</f>
        <v/>
      </c>
      <c r="MR13" s="20">
        <f>'1_PLANTILLA_MENSUAL'!MS207</f>
        <v/>
      </c>
      <c r="MS13" s="20">
        <f>'1_PLANTILLA_MENSUAL'!MT207</f>
        <v/>
      </c>
      <c r="MT13" s="20">
        <f>'1_PLANTILLA_MENSUAL'!MU207</f>
        <v/>
      </c>
      <c r="MU13" s="20">
        <f>'1_PLANTILLA_MENSUAL'!MV207</f>
        <v/>
      </c>
      <c r="MV13" s="20">
        <f>'1_PLANTILLA_MENSUAL'!MW207</f>
        <v/>
      </c>
      <c r="MW13" s="20">
        <f>'1_PLANTILLA_MENSUAL'!MX207</f>
        <v/>
      </c>
      <c r="MX13" s="20">
        <f>'1_PLANTILLA_MENSUAL'!MY207</f>
        <v/>
      </c>
      <c r="MY13" s="20">
        <f>'1_PLANTILLA_MENSUAL'!MZ207</f>
        <v/>
      </c>
      <c r="MZ13" s="20">
        <f>'1_PLANTILLA_MENSUAL'!NA207</f>
        <v/>
      </c>
      <c r="NA13" s="20">
        <f>'1_PLANTILLA_MENSUAL'!NB207</f>
        <v/>
      </c>
      <c r="NB13" s="20">
        <f>'1_PLANTILLA_MENSUAL'!NC207</f>
        <v/>
      </c>
      <c r="NC13" s="20">
        <f>'1_PLANTILLA_MENSUAL'!ND207</f>
        <v/>
      </c>
      <c r="ND13" s="20">
        <f>'1_PLANTILLA_MENSUAL'!NE207</f>
        <v/>
      </c>
      <c r="NE13" s="20">
        <f>'1_PLANTILLA_MENSUAL'!NF207</f>
        <v/>
      </c>
      <c r="NF13" s="20">
        <f>'1_PLANTILLA_MENSUAL'!NG207</f>
        <v/>
      </c>
      <c r="NG13" s="20">
        <f>'1_PLANTILLA_MENSUAL'!NH207</f>
        <v/>
      </c>
      <c r="NH13" s="20">
        <f>'1_PLANTILLA_MENSUAL'!NI207</f>
        <v/>
      </c>
      <c r="NI13" s="20">
        <f>'1_PLANTILLA_MENSUAL'!NJ207</f>
        <v/>
      </c>
      <c r="NJ13" s="20">
        <f>'1_PLANTILLA_MENSUAL'!NK207</f>
        <v/>
      </c>
      <c r="NK13" s="20">
        <f>'1_PLANTILLA_MENSUAL'!NL207</f>
        <v/>
      </c>
      <c r="NL13" s="20">
        <f>'1_PLANTILLA_MENSUAL'!NM207</f>
        <v/>
      </c>
      <c r="NM13" s="20">
        <f>'1_PLANTILLA_MENSUAL'!NN207</f>
        <v/>
      </c>
      <c r="NN13" s="20">
        <f>'1_PLANTILLA_MENSUAL'!NO207</f>
        <v/>
      </c>
      <c r="NO13" s="20">
        <f>'1_PLANTILLA_MENSUAL'!NP207</f>
        <v/>
      </c>
      <c r="NP13" s="20">
        <f>'1_PLANTILLA_MENSUAL'!NQ207</f>
        <v/>
      </c>
      <c r="NQ13" s="20">
        <f>'1_PLANTILLA_MENSUAL'!NR207</f>
        <v/>
      </c>
      <c r="NR13" s="20">
        <f>'1_PLANTILLA_MENSUAL'!NS207</f>
        <v/>
      </c>
      <c r="NS13" s="20">
        <f>'1_PLANTILLA_MENSUAL'!NT207</f>
        <v/>
      </c>
      <c r="NT13" s="20">
        <f>'1_PLANTILLA_MENSUAL'!NU207</f>
        <v/>
      </c>
      <c r="NU13" s="20">
        <f>'1_PLANTILLA_MENSUAL'!NV207</f>
        <v/>
      </c>
      <c r="NV13" s="20">
        <f>'1_PLANTILLA_MENSUAL'!NW207</f>
        <v/>
      </c>
      <c r="NW13" s="20">
        <f>'1_PLANTILLA_MENSUAL'!NX207</f>
        <v/>
      </c>
      <c r="NX13" s="20">
        <f>'1_PLANTILLA_MENSUAL'!NY207</f>
        <v/>
      </c>
      <c r="NY13" s="20">
        <f>'1_PLANTILLA_MENSUAL'!NZ207</f>
        <v/>
      </c>
      <c r="NZ13" s="20">
        <f>'1_PLANTILLA_MENSUAL'!OA207</f>
        <v/>
      </c>
      <c r="OA13" s="20">
        <f>'1_PLANTILLA_MENSUAL'!OB207</f>
        <v/>
      </c>
      <c r="OB13" s="20">
        <f>'1_PLANTILLA_MENSUAL'!OC207</f>
        <v/>
      </c>
      <c r="OC13" s="20">
        <f>'1_PLANTILLA_MENSUAL'!OD207</f>
        <v/>
      </c>
      <c r="OD13" s="20">
        <f>'1_PLANTILLA_MENSUAL'!OE207</f>
        <v/>
      </c>
      <c r="OE13" s="20">
        <f>'1_PLANTILLA_MENSUAL'!OF207</f>
        <v/>
      </c>
      <c r="OF13" s="20">
        <f>'1_PLANTILLA_MENSUAL'!OG207</f>
        <v/>
      </c>
      <c r="OG13" s="20">
        <f>'1_PLANTILLA_MENSUAL'!OH207</f>
        <v/>
      </c>
      <c r="OH13" s="20">
        <f>'1_PLANTILLA_MENSUAL'!OI207</f>
        <v/>
      </c>
      <c r="OI13" s="20">
        <f>'1_PLANTILLA_MENSUAL'!OJ207</f>
        <v/>
      </c>
      <c r="OJ13" s="20">
        <f>'1_PLANTILLA_MENSUAL'!OK207</f>
        <v/>
      </c>
      <c r="OK13" s="20">
        <f>'1_PLANTILLA_MENSUAL'!OL207</f>
        <v/>
      </c>
      <c r="OL13" s="20">
        <f>'1_PLANTILLA_MENSUAL'!OM207</f>
        <v/>
      </c>
      <c r="OM13" s="20">
        <f>'1_PLANTILLA_MENSUAL'!ON207</f>
        <v/>
      </c>
      <c r="ON13" s="20">
        <f>'1_PLANTILLA_MENSUAL'!OO207</f>
        <v/>
      </c>
      <c r="OO13" s="20">
        <f>'1_PLANTILLA_MENSUAL'!OP207</f>
        <v/>
      </c>
      <c r="OP13" s="20">
        <f>'1_PLANTILLA_MENSUAL'!OQ207</f>
        <v/>
      </c>
      <c r="OQ13" s="20">
        <f>'1_PLANTILLA_MENSUAL'!OR207</f>
        <v/>
      </c>
      <c r="OR13" s="20">
        <f>'1_PLANTILLA_MENSUAL'!OS207</f>
        <v/>
      </c>
      <c r="OS13" s="20">
        <f>'1_PLANTILLA_MENSUAL'!OT207</f>
        <v/>
      </c>
      <c r="OT13" s="20">
        <f>'1_PLANTILLA_MENSUAL'!OU207</f>
        <v/>
      </c>
      <c r="OU13" s="20">
        <f>'1_PLANTILLA_MENSUAL'!OV207</f>
        <v/>
      </c>
      <c r="OV13" s="20">
        <f>'1_PLANTILLA_MENSUAL'!OW207</f>
        <v/>
      </c>
      <c r="OW13" s="20">
        <f>'1_PLANTILLA_MENSUAL'!OX207</f>
        <v/>
      </c>
      <c r="OX13" s="20">
        <f>'1_PLANTILLA_MENSUAL'!OY207</f>
        <v/>
      </c>
      <c r="OY13" s="20">
        <f>'1_PLANTILLA_MENSUAL'!OZ207</f>
        <v/>
      </c>
      <c r="OZ13" s="20">
        <f>'1_PLANTILLA_MENSUAL'!PA207</f>
        <v/>
      </c>
      <c r="PA13" s="20">
        <f>'1_PLANTILLA_MENSUAL'!PB207</f>
        <v/>
      </c>
      <c r="PB13" s="20">
        <f>'1_PLANTILLA_MENSUAL'!PC207</f>
        <v/>
      </c>
      <c r="PC13" s="20">
        <f>'1_PLANTILLA_MENSUAL'!PD207</f>
        <v/>
      </c>
      <c r="PD13" s="20">
        <f>'1_PLANTILLA_MENSUAL'!PE207</f>
        <v/>
      </c>
      <c r="PE13" s="20">
        <f>'1_PLANTILLA_MENSUAL'!PF207</f>
        <v/>
      </c>
      <c r="PF13" s="20">
        <f>'1_PLANTILLA_MENSUAL'!PG207</f>
        <v/>
      </c>
      <c r="PG13" s="20">
        <f>'1_PLANTILLA_MENSUAL'!PH207</f>
        <v/>
      </c>
      <c r="PH13" s="20">
        <f>'1_PLANTILLA_MENSUAL'!PI207</f>
        <v/>
      </c>
      <c r="PI13" s="20">
        <f>'1_PLANTILLA_MENSUAL'!PJ207</f>
        <v/>
      </c>
      <c r="PJ13" s="20">
        <f>'1_PLANTILLA_MENSUAL'!PK207</f>
        <v/>
      </c>
      <c r="PK13" s="20">
        <f>'1_PLANTILLA_MENSUAL'!PL207</f>
        <v/>
      </c>
      <c r="PL13" s="20">
        <f>'1_PLANTILLA_MENSUAL'!PM207</f>
        <v/>
      </c>
      <c r="PM13" s="20">
        <f>'1_PLANTILLA_MENSUAL'!PN207</f>
        <v/>
      </c>
      <c r="PN13" s="20">
        <f>ANP13</f>
        <v/>
      </c>
      <c r="PO13" s="20">
        <f>ANQ13</f>
        <v/>
      </c>
      <c r="PP13" s="20">
        <f>ANR13</f>
        <v/>
      </c>
      <c r="PQ13" s="20">
        <f>ANS13</f>
        <v/>
      </c>
      <c r="PR13" s="20">
        <f>ANT13</f>
        <v/>
      </c>
      <c r="PS13" s="20">
        <f>ANU13</f>
        <v/>
      </c>
      <c r="PT13" s="20">
        <f>ANV13</f>
        <v/>
      </c>
      <c r="PU13" s="20">
        <f>ANW13</f>
        <v/>
      </c>
      <c r="PV13" s="20">
        <f>ANX13</f>
        <v/>
      </c>
      <c r="PW13" s="20">
        <f>'1_PLANTILLA_MENSUAL'!PX207</f>
        <v/>
      </c>
      <c r="PX13" s="20">
        <f>'1_PLANTILLA_MENSUAL'!PY207</f>
        <v/>
      </c>
      <c r="PY13" s="20">
        <f>'1_PLANTILLA_MENSUAL'!PZ207</f>
        <v/>
      </c>
      <c r="PZ13" s="20">
        <f>'1_PLANTILLA_MENSUAL'!QA207</f>
        <v/>
      </c>
      <c r="QA13" s="20">
        <f>'1_PLANTILLA_MENSUAL'!QB207</f>
        <v/>
      </c>
      <c r="QB13" s="20">
        <f>'1_PLANTILLA_MENSUAL'!QC207</f>
        <v/>
      </c>
      <c r="QC13" s="20">
        <f>'1_PLANTILLA_MENSUAL'!QD207</f>
        <v/>
      </c>
      <c r="QD13" s="20">
        <f>'1_PLANTILLA_MENSUAL'!QE207</f>
        <v/>
      </c>
      <c r="QE13" s="20">
        <f>'1_PLANTILLA_MENSUAL'!QF207</f>
        <v/>
      </c>
      <c r="QF13" s="20">
        <f>'1_PLANTILLA_MENSUAL'!QG207</f>
        <v/>
      </c>
      <c r="QG13" s="20">
        <f>'1_PLANTILLA_MENSUAL'!QH207</f>
        <v/>
      </c>
      <c r="QH13" s="20">
        <f>'1_PLANTILLA_MENSUAL'!QI207</f>
        <v/>
      </c>
      <c r="QI13" s="20">
        <f>'1_PLANTILLA_MENSUAL'!QJ207</f>
        <v/>
      </c>
      <c r="QJ13" s="20">
        <f>'1_PLANTILLA_MENSUAL'!QK207</f>
        <v/>
      </c>
      <c r="QK13" s="20">
        <f>'1_PLANTILLA_MENSUAL'!QL207</f>
        <v/>
      </c>
      <c r="QL13" s="20">
        <f>'1_PLANTILLA_MENSUAL'!QM207</f>
        <v/>
      </c>
      <c r="QM13" s="20">
        <f>'1_PLANTILLA_MENSUAL'!QN207</f>
        <v/>
      </c>
      <c r="QN13" s="20">
        <f>'1_PLANTILLA_MENSUAL'!QO207</f>
        <v/>
      </c>
      <c r="QO13" s="20">
        <f>'1_PLANTILLA_MENSUAL'!QP207</f>
        <v/>
      </c>
      <c r="QP13" s="20">
        <f>'1_PLANTILLA_MENSUAL'!QQ207</f>
        <v/>
      </c>
      <c r="QQ13" s="20">
        <f>'1_PLANTILLA_MENSUAL'!QR207</f>
        <v/>
      </c>
      <c r="QR13" s="20">
        <f>'1_PLANTILLA_MENSUAL'!QS207</f>
        <v/>
      </c>
      <c r="QS13" s="20">
        <f>'1_PLANTILLA_MENSUAL'!QT207</f>
        <v/>
      </c>
      <c r="QT13" s="20">
        <f>'1_PLANTILLA_MENSUAL'!QU207</f>
        <v/>
      </c>
      <c r="QU13" s="20">
        <f>'1_PLANTILLA_MENSUAL'!QV207</f>
        <v/>
      </c>
      <c r="QV13" s="20">
        <f>'1_PLANTILLA_MENSUAL'!QW207</f>
        <v/>
      </c>
      <c r="QW13" s="20">
        <f>'1_PLANTILLA_MENSUAL'!QX207</f>
        <v/>
      </c>
      <c r="QX13" s="20">
        <f>'1_PLANTILLA_MENSUAL'!QY207</f>
        <v/>
      </c>
      <c r="QY13" s="20">
        <f>'1_PLANTILLA_MENSUAL'!QZ207</f>
        <v/>
      </c>
      <c r="QZ13" s="20">
        <f>'1_PLANTILLA_MENSUAL'!RA207</f>
        <v/>
      </c>
      <c r="RA13" s="20">
        <f>'1_PLANTILLA_MENSUAL'!RB207</f>
        <v/>
      </c>
      <c r="RB13" s="20">
        <f>'1_PLANTILLA_MENSUAL'!RC207</f>
        <v/>
      </c>
      <c r="RC13" s="20">
        <f>'1_PLANTILLA_MENSUAL'!RD207</f>
        <v/>
      </c>
      <c r="RD13" s="20">
        <f>'1_PLANTILLA_MENSUAL'!RE207</f>
        <v/>
      </c>
      <c r="RE13" s="389">
        <f>'2_MERCADO_PRIVADO'!E207</f>
        <v/>
      </c>
      <c r="RF13" s="389">
        <f>'2_MERCADO_PRIVADO'!F207</f>
        <v/>
      </c>
      <c r="RG13" s="389">
        <f>'2_MERCADO_PRIVADO'!G207</f>
        <v/>
      </c>
      <c r="RH13" s="389">
        <f>'2_MERCADO_PRIVADO'!H207</f>
        <v/>
      </c>
      <c r="RI13" s="389">
        <f>'2_MERCADO_PRIVADO'!I207</f>
        <v/>
      </c>
      <c r="RJ13" s="389">
        <f>'2_MERCADO_PRIVADO'!J207</f>
        <v/>
      </c>
      <c r="RK13" s="389">
        <f>'2_MERCADO_PRIVADO'!K207</f>
        <v/>
      </c>
      <c r="RL13" s="389">
        <f>'2_MERCADO_PRIVADO'!L207</f>
        <v/>
      </c>
      <c r="RM13" s="389">
        <f>'2_MERCADO_PRIVADO'!M207</f>
        <v/>
      </c>
      <c r="RN13" s="389">
        <f>'2_MERCADO_PRIVADO'!N207</f>
        <v/>
      </c>
      <c r="RO13" s="389">
        <f>'2_MERCADO_PRIVADO'!O207</f>
        <v/>
      </c>
      <c r="RP13" s="389">
        <f>'2_MERCADO_PRIVADO'!P207</f>
        <v/>
      </c>
      <c r="RQ13" s="389">
        <f>'2_MERCADO_PRIVADO'!Q207</f>
        <v/>
      </c>
      <c r="RR13" s="389">
        <f>'2_MERCADO_PRIVADO'!R207</f>
        <v/>
      </c>
      <c r="RS13" s="389">
        <f>'2_MERCADO_PRIVADO'!S207</f>
        <v/>
      </c>
      <c r="RT13" s="389">
        <f>'2_MERCADO_PRIVADO'!T207</f>
        <v/>
      </c>
      <c r="RU13" s="389">
        <f>'2_MERCADO_PRIVADO'!U207</f>
        <v/>
      </c>
      <c r="RV13" s="389">
        <f>'2_MERCADO_PRIVADO'!V207</f>
        <v/>
      </c>
      <c r="RW13" s="389">
        <f>'2_MERCADO_PRIVADO'!W207</f>
        <v/>
      </c>
      <c r="RX13" s="389">
        <f>'2_MERCADO_PRIVADO'!X207</f>
        <v/>
      </c>
      <c r="RY13" s="389">
        <f>'2_MERCADO_PRIVADO'!Y207</f>
        <v/>
      </c>
      <c r="RZ13" s="389">
        <f>'2_MERCADO_PRIVADO'!Z207</f>
        <v/>
      </c>
      <c r="SA13" s="389">
        <f>'2_MERCADO_PRIVADO'!AA207</f>
        <v/>
      </c>
      <c r="SB13" s="389">
        <f>'2_MERCADO_PRIVADO'!AB207</f>
        <v/>
      </c>
      <c r="SC13" s="389">
        <f>'2_MERCADO_PRIVADO'!AC207</f>
        <v/>
      </c>
      <c r="SD13" s="389">
        <f>'2_MERCADO_PRIVADO'!AD207</f>
        <v/>
      </c>
      <c r="SE13" s="389">
        <f>'2_MERCADO_PRIVADO'!AE207</f>
        <v/>
      </c>
      <c r="SF13" s="389">
        <f>'2_MERCADO_PRIVADO'!AF207</f>
        <v/>
      </c>
      <c r="SG13" s="389">
        <f>'2_MERCADO_PRIVADO'!AG207</f>
        <v/>
      </c>
      <c r="SH13" s="389">
        <f>'2_MERCADO_PRIVADO'!AH207</f>
        <v/>
      </c>
      <c r="SI13" s="389">
        <f>'2_MERCADO_PRIVADO'!AI207</f>
        <v/>
      </c>
      <c r="SJ13" s="389">
        <f>'2_MERCADO_PRIVADO'!AJ207</f>
        <v/>
      </c>
      <c r="SK13" s="389">
        <f>'2_MERCADO_PRIVADO'!AK207</f>
        <v/>
      </c>
      <c r="SL13" s="389">
        <f>'2_MERCADO_PRIVADO'!AL207</f>
        <v/>
      </c>
      <c r="SM13" s="389">
        <f>'2_MERCADO_PRIVADO'!AM207</f>
        <v/>
      </c>
      <c r="SN13" s="389">
        <f>'2_MERCADO_PRIVADO'!AN207</f>
        <v/>
      </c>
      <c r="SO13" s="389">
        <f>'2_MERCADO_PRIVADO'!AO207</f>
        <v/>
      </c>
      <c r="SP13" s="389">
        <f>'2_MERCADO_PRIVADO'!AP207</f>
        <v/>
      </c>
      <c r="SQ13" s="389">
        <f>'2_MERCADO_PRIVADO'!AQ207</f>
        <v/>
      </c>
      <c r="SR13" s="389">
        <f>'2_MERCADO_PRIVADO'!AR207</f>
        <v/>
      </c>
      <c r="SS13" s="389">
        <f>'2_MERCADO_PRIVADO'!AS207</f>
        <v/>
      </c>
      <c r="ST13" s="389">
        <f>'2_MERCADO_PRIVADO'!AT207</f>
        <v/>
      </c>
      <c r="SU13" s="389">
        <f>'2_MERCADO_PRIVADO'!AU207</f>
        <v/>
      </c>
      <c r="SV13" s="389">
        <f>'2_MERCADO_PRIVADO'!AV207</f>
        <v/>
      </c>
      <c r="SW13" s="389">
        <f>'2_MERCADO_PRIVADO'!AW207</f>
        <v/>
      </c>
      <c r="SX13" s="389">
        <f>'2_MERCADO_PRIVADO'!AX207</f>
        <v/>
      </c>
      <c r="SY13" s="389">
        <f>'2_MERCADO_PRIVADO'!AY207</f>
        <v/>
      </c>
      <c r="SZ13" s="389">
        <f>'2_MERCADO_PRIVADO'!AZ207</f>
        <v/>
      </c>
      <c r="TA13" s="389">
        <f>'2_MERCADO_PRIVADO'!BA207</f>
        <v/>
      </c>
      <c r="TB13" s="389">
        <f>'2_MERCADO_PRIVADO'!BB207</f>
        <v/>
      </c>
      <c r="TC13" s="389">
        <f>'2_MERCADO_PRIVADO'!BC207</f>
        <v/>
      </c>
      <c r="TD13" s="389">
        <f>'2_MERCADO_PRIVADO'!BD207</f>
        <v/>
      </c>
      <c r="TE13" s="389">
        <f>'2_MERCADO_PRIVADO'!BE207</f>
        <v/>
      </c>
      <c r="TF13" s="389">
        <f>'2_MERCADO_PRIVADO'!BF207</f>
        <v/>
      </c>
      <c r="TG13" s="389">
        <f>'2_MERCADO_PRIVADO'!BG207</f>
        <v/>
      </c>
      <c r="TH13" s="389">
        <f>'2_MERCADO_PRIVADO'!BH207</f>
        <v/>
      </c>
      <c r="TI13" s="389">
        <f>'2_MERCADO_PRIVADO'!BI207</f>
        <v/>
      </c>
      <c r="TJ13" s="389">
        <f>'2_MERCADO_PRIVADO'!BJ207</f>
        <v/>
      </c>
      <c r="TK13" s="389">
        <f>'2_MERCADO_PRIVADO'!BK207</f>
        <v/>
      </c>
      <c r="TL13" s="389">
        <f>'2_MERCADO_PRIVADO'!BL207</f>
        <v/>
      </c>
      <c r="TM13" s="389">
        <f>'2_MERCADO_PRIVADO'!BM207</f>
        <v/>
      </c>
      <c r="TN13" s="389">
        <f>'2_MERCADO_PRIVADO'!BN207</f>
        <v/>
      </c>
      <c r="TO13" s="389">
        <f>'2_MERCADO_PRIVADO'!BO207</f>
        <v/>
      </c>
      <c r="TP13" s="389">
        <f>'2_MERCADO_PRIVADO'!BP207</f>
        <v/>
      </c>
      <c r="TQ13" s="389">
        <f>'2_MERCADO_PRIVADO'!BQ207</f>
        <v/>
      </c>
      <c r="TR13" s="389">
        <f>'2_MERCADO_PRIVADO'!BR207</f>
        <v/>
      </c>
      <c r="TS13" s="389">
        <f>'2_MERCADO_PRIVADO'!BS207</f>
        <v/>
      </c>
      <c r="TT13" s="389">
        <f>'2_MERCADO_PRIVADO'!BT207</f>
        <v/>
      </c>
      <c r="TU13" s="389">
        <f>'2_MERCADO_PRIVADO'!BU207</f>
        <v/>
      </c>
      <c r="TV13" s="389">
        <f>'2_MERCADO_PRIVADO'!BV207</f>
        <v/>
      </c>
      <c r="TW13" s="389">
        <f>'2_MERCADO_PRIVADO'!BW207</f>
        <v/>
      </c>
      <c r="TX13" s="389">
        <f>'2_MERCADO_PRIVADO'!BX207</f>
        <v/>
      </c>
      <c r="TY13" s="389">
        <f>'2_MERCADO_PRIVADO'!BY207</f>
        <v/>
      </c>
      <c r="TZ13" s="389">
        <f>'2_MERCADO_PRIVADO'!BZ207</f>
        <v/>
      </c>
      <c r="UA13" s="389">
        <f>'2_MERCADO_PRIVADO'!CA207</f>
        <v/>
      </c>
      <c r="UB13" s="389">
        <f>'2_MERCADO_PRIVADO'!CB207</f>
        <v/>
      </c>
      <c r="UC13" s="389">
        <f>'2_MERCADO_PRIVADO'!CC207</f>
        <v/>
      </c>
      <c r="UD13" s="389">
        <f>'2_MERCADO_PRIVADO'!CD207</f>
        <v/>
      </c>
      <c r="UE13" s="389">
        <f>'2_MERCADO_PRIVADO'!CE207</f>
        <v/>
      </c>
      <c r="UF13" s="389">
        <f>'2_MERCADO_PRIVADO'!CF207</f>
        <v/>
      </c>
      <c r="UG13" s="389">
        <f>'2_MERCADO_PRIVADO'!CG207</f>
        <v/>
      </c>
      <c r="UH13" s="389">
        <f>'2_MERCADO_PRIVADO'!CH207</f>
        <v/>
      </c>
      <c r="UI13" s="389">
        <f>'2_MERCADO_PRIVADO'!CI207</f>
        <v/>
      </c>
      <c r="UJ13" s="389">
        <f>'2_MERCADO_PRIVADO'!CJ207</f>
        <v/>
      </c>
      <c r="UK13" s="389">
        <f>'2_MERCADO_PRIVADO'!CK207</f>
        <v/>
      </c>
      <c r="UL13" s="389">
        <f>'2_MERCADO_PRIVADO'!CL207</f>
        <v/>
      </c>
      <c r="UM13" s="389">
        <f>'2_MERCADO_PRIVADO'!CM207</f>
        <v/>
      </c>
      <c r="UN13" s="389">
        <f>'2_MERCADO_PRIVADO'!CN207</f>
        <v/>
      </c>
      <c r="UO13" s="389">
        <f>'2_MERCADO_PRIVADO'!CO207</f>
        <v/>
      </c>
      <c r="UP13" s="389">
        <f>'2_MERCADO_PRIVADO'!CP207</f>
        <v/>
      </c>
      <c r="UQ13" s="389">
        <f>'2_MERCADO_PRIVADO'!CQ207</f>
        <v/>
      </c>
      <c r="UR13" s="389">
        <f>'2_MERCADO_PRIVADO'!CR207</f>
        <v/>
      </c>
      <c r="US13" s="389">
        <f>'2_MERCADO_PRIVADO'!CS207</f>
        <v/>
      </c>
      <c r="UT13" s="389">
        <f>'2_MERCADO_PRIVADO'!CT207</f>
        <v/>
      </c>
      <c r="UU13" s="389">
        <f>'2_MERCADO_PRIVADO'!CU207</f>
        <v/>
      </c>
      <c r="UV13" s="389">
        <f>'2_MERCADO_PRIVADO'!CV207</f>
        <v/>
      </c>
      <c r="UW13" s="389">
        <f>'2_MERCADO_PRIVADO'!CW207</f>
        <v/>
      </c>
      <c r="UX13" s="389">
        <f>'2_MERCADO_PRIVADO'!CX207</f>
        <v/>
      </c>
      <c r="UY13" s="389">
        <f>'2_MERCADO_PRIVADO'!CY207</f>
        <v/>
      </c>
      <c r="UZ13" s="389">
        <f>'2_MERCADO_PRIVADO'!CZ207</f>
        <v/>
      </c>
      <c r="VA13" s="389">
        <f>'2_MERCADO_PRIVADO'!DA207</f>
        <v/>
      </c>
      <c r="VB13" s="389">
        <f>'2_MERCADO_PRIVADO'!DB207</f>
        <v/>
      </c>
      <c r="VC13" s="389">
        <f>'2_MERCADO_PRIVADO'!DC207</f>
        <v/>
      </c>
      <c r="VD13" s="389">
        <f>'2_MERCADO_PRIVADO'!DD207</f>
        <v/>
      </c>
      <c r="VE13" s="389">
        <f>'2_MERCADO_PRIVADO'!DE207</f>
        <v/>
      </c>
      <c r="VF13" s="389">
        <f>'2_MERCADO_PRIVADO'!DF207</f>
        <v/>
      </c>
      <c r="VG13" s="389">
        <f>'2_MERCADO_PRIVADO'!DG207</f>
        <v/>
      </c>
      <c r="VH13" s="389">
        <f>'2_MERCADO_PRIVADO'!DH207</f>
        <v/>
      </c>
      <c r="VI13" s="389">
        <f>'2_MERCADO_PRIVADO'!DI207</f>
        <v/>
      </c>
      <c r="VJ13" s="389">
        <f>'2_MERCADO_PRIVADO'!DJ207</f>
        <v/>
      </c>
      <c r="VK13" s="389">
        <f>'2_MERCADO_PRIVADO'!DK207</f>
        <v/>
      </c>
      <c r="VL13" s="389">
        <f>'2_MERCADO_PRIVADO'!DL207</f>
        <v/>
      </c>
      <c r="VM13" s="389">
        <f>'2_MERCADO_PRIVADO'!DM207</f>
        <v/>
      </c>
      <c r="VN13" s="389">
        <f>'2_MERCADO_PRIVADO'!DN207</f>
        <v/>
      </c>
      <c r="VO13" s="389">
        <f>'2_MERCADO_PRIVADO'!DO207</f>
        <v/>
      </c>
      <c r="VP13" s="389">
        <f>'2_MERCADO_PRIVADO'!DP207</f>
        <v/>
      </c>
      <c r="VQ13" s="389">
        <f>'2_MERCADO_PRIVADO'!DQ207</f>
        <v/>
      </c>
      <c r="VR13" s="389">
        <f>'2_MERCADO_PRIVADO'!DR207</f>
        <v/>
      </c>
      <c r="VS13" s="389">
        <f>'2_MERCADO_PRIVADO'!DS207</f>
        <v/>
      </c>
      <c r="VT13" s="389">
        <f>'2_MERCADO_PRIVADO'!DT207</f>
        <v/>
      </c>
      <c r="VU13" s="389">
        <f>'2_MERCADO_PRIVADO'!DU207</f>
        <v/>
      </c>
      <c r="VV13" s="389">
        <f>'2_MERCADO_PRIVADO'!DV207</f>
        <v/>
      </c>
      <c r="VW13" s="389">
        <f>'2_MERCADO_PRIVADO'!DW207</f>
        <v/>
      </c>
      <c r="VX13" s="389">
        <f>'2_MERCADO_PRIVADO'!DX207</f>
        <v/>
      </c>
      <c r="VY13" s="389">
        <f>'2_MERCADO_PRIVADO'!DY207</f>
        <v/>
      </c>
      <c r="VZ13" s="389">
        <f>'2_MERCADO_PRIVADO'!DZ207</f>
        <v/>
      </c>
      <c r="WA13" s="389">
        <f>'2_MERCADO_PRIVADO'!EA207</f>
        <v/>
      </c>
      <c r="WB13" s="389">
        <f>'2_MERCADO_PRIVADO'!EB207</f>
        <v/>
      </c>
      <c r="WC13" s="389">
        <f>'2_MERCADO_PRIVADO'!EC207</f>
        <v/>
      </c>
      <c r="WD13" s="389">
        <f>'2_MERCADO_PRIVADO'!ED207</f>
        <v/>
      </c>
      <c r="WE13" s="389">
        <f>'2_MERCADO_PRIVADO'!EE207</f>
        <v/>
      </c>
      <c r="WF13" s="389">
        <f>'2_MERCADO_PRIVADO'!EF207</f>
        <v/>
      </c>
      <c r="WG13" s="389">
        <f>'2_MERCADO_PRIVADO'!EG207</f>
        <v/>
      </c>
      <c r="WH13" s="389">
        <f>'2_MERCADO_PRIVADO'!EH207</f>
        <v/>
      </c>
      <c r="WI13" s="389">
        <f>'2_MERCADO_PRIVADO'!EI207</f>
        <v/>
      </c>
      <c r="WJ13" s="389">
        <f>'2_MERCADO_PRIVADO'!EJ207</f>
        <v/>
      </c>
      <c r="WK13" s="389">
        <f>'2_MERCADO_PRIVADO'!EK207</f>
        <v/>
      </c>
      <c r="WL13" s="389">
        <f>'2_MERCADO_PRIVADO'!EL207</f>
        <v/>
      </c>
      <c r="WM13" s="389">
        <f>'2_MERCADO_PRIVADO'!EM207</f>
        <v/>
      </c>
      <c r="WN13" s="389">
        <f>'2_MERCADO_PRIVADO'!EN207</f>
        <v/>
      </c>
      <c r="WO13" s="389">
        <f>'2_MERCADO_PRIVADO'!EO207</f>
        <v/>
      </c>
      <c r="WP13" s="389">
        <f>'2_MERCADO_PRIVADO'!EP207</f>
        <v/>
      </c>
      <c r="WQ13" s="389">
        <f>'2_MERCADO_PRIVADO'!EQ207</f>
        <v/>
      </c>
      <c r="WR13" s="389">
        <f>'2_MERCADO_PRIVADO'!ER207</f>
        <v/>
      </c>
      <c r="WS13" s="389">
        <f>'2_MERCADO_PRIVADO'!ES207</f>
        <v/>
      </c>
      <c r="WT13" s="389">
        <f>'2_MERCADO_PRIVADO'!ET207</f>
        <v/>
      </c>
      <c r="WU13" s="389">
        <f>'2_MERCADO_PRIVADO'!EU207</f>
        <v/>
      </c>
      <c r="WV13" s="389">
        <f>'2_MERCADO_PRIVADO'!EV207</f>
        <v/>
      </c>
      <c r="WW13" s="389">
        <f>'2_MERCADO_PRIVADO'!EW207</f>
        <v/>
      </c>
      <c r="WX13" s="389">
        <f>'2_MERCADO_PRIVADO'!EX207</f>
        <v/>
      </c>
      <c r="WY13" s="389">
        <f>'2_MERCADO_PRIVADO'!EY207</f>
        <v/>
      </c>
      <c r="WZ13" s="389">
        <f>'2_MERCADO_PRIVADO'!EZ207</f>
        <v/>
      </c>
      <c r="XA13" s="389">
        <f>'2_MERCADO_PRIVADO'!FA207</f>
        <v/>
      </c>
      <c r="XB13" s="389">
        <f>'2_MERCADO_PRIVADO'!FB207</f>
        <v/>
      </c>
      <c r="XC13" s="389">
        <f>'2_MERCADO_PRIVADO'!FC207</f>
        <v/>
      </c>
      <c r="XD13" s="389">
        <f>'2_MERCADO_PRIVADO'!FD207</f>
        <v/>
      </c>
      <c r="XE13" s="389">
        <f>'2_MERCADO_PRIVADO'!FE207</f>
        <v/>
      </c>
      <c r="XF13" s="389">
        <f>'2_MERCADO_PRIVADO'!FF207</f>
        <v/>
      </c>
      <c r="XG13" s="389">
        <f>'2_MERCADO_PRIVADO'!FG207</f>
        <v/>
      </c>
      <c r="XH13" s="389">
        <f>'2_MERCADO_PRIVADO'!FH207</f>
        <v/>
      </c>
      <c r="XI13" s="389">
        <f>'2_MERCADO_PRIVADO'!FI207</f>
        <v/>
      </c>
      <c r="XJ13" s="389">
        <f>'2_MERCADO_PRIVADO'!FJ207</f>
        <v/>
      </c>
      <c r="XK13" s="389">
        <f>'2_MERCADO_PRIVADO'!FK207</f>
        <v/>
      </c>
      <c r="XL13" s="389">
        <f>'2_MERCADO_PRIVADO'!FL207</f>
        <v/>
      </c>
      <c r="XM13" s="389">
        <f>'2_MERCADO_PRIVADO'!FM207</f>
        <v/>
      </c>
      <c r="XN13" s="389">
        <f>'2_MERCADO_PRIVADO'!FN207</f>
        <v/>
      </c>
      <c r="XO13" s="389">
        <f>'2_MERCADO_PRIVADO'!FO207</f>
        <v/>
      </c>
      <c r="XP13" s="389">
        <f>'2_MERCADO_PRIVADO'!FP207</f>
        <v/>
      </c>
      <c r="XQ13" s="389">
        <f>'2_MERCADO_PRIVADO'!FQ207</f>
        <v/>
      </c>
      <c r="XR13" s="389">
        <f>'2_MERCADO_PRIVADO'!FR207</f>
        <v/>
      </c>
      <c r="XS13" s="389">
        <f>'2_MERCADO_PRIVADO'!FS207</f>
        <v/>
      </c>
      <c r="XT13" s="389">
        <f>'2_MERCADO_PRIVADO'!FT207</f>
        <v/>
      </c>
      <c r="XU13" s="389">
        <f>'2_MERCADO_PRIVADO'!FU207</f>
        <v/>
      </c>
      <c r="XV13" s="389">
        <f>'2_MERCADO_PRIVADO'!FV207</f>
        <v/>
      </c>
      <c r="XW13" s="389">
        <f>'2_MERCADO_PRIVADO'!FZ207</f>
        <v/>
      </c>
      <c r="XX13" s="389">
        <f>'2_MERCADO_PRIVADO'!FW207</f>
        <v/>
      </c>
      <c r="XY13" s="389">
        <f>'2_MERCADO_PRIVADO'!FX207</f>
        <v/>
      </c>
      <c r="XZ13" s="389">
        <f>'2_MERCADO_PRIVADO'!FY207</f>
        <v/>
      </c>
      <c r="YA13" s="389">
        <f>'2_MERCADO_PRIVADO'!GA207</f>
        <v/>
      </c>
      <c r="YB13" s="389">
        <f>'2_MERCADO_PRIVADO'!GB207</f>
        <v/>
      </c>
      <c r="YC13" s="389">
        <f>'2_MERCADO_PRIVADO'!GC207</f>
        <v/>
      </c>
      <c r="YD13" s="389">
        <f>'2_MERCADO_PRIVADO'!GD207</f>
        <v/>
      </c>
      <c r="YE13" s="389">
        <f>'2_MERCADO_PRIVADO'!GE207</f>
        <v/>
      </c>
      <c r="YF13" s="389">
        <f>'2_MERCADO_PRIVADO'!GF207</f>
        <v/>
      </c>
      <c r="YG13" s="389">
        <f>'2_MERCADO_PRIVADO'!GG207</f>
        <v/>
      </c>
      <c r="YH13" s="389">
        <f>'2_MERCADO_PRIVADO'!GH207</f>
        <v/>
      </c>
      <c r="YI13" s="389">
        <f>'2_MERCADO_PRIVADO'!GI207</f>
        <v/>
      </c>
      <c r="YJ13" s="389">
        <f>'2_MERCADO_PRIVADO'!GJ207</f>
        <v/>
      </c>
      <c r="YK13" s="389">
        <f>'2_MERCADO_PRIVADO'!GK207</f>
        <v/>
      </c>
      <c r="YL13" s="389">
        <f>'2_MERCADO_PRIVADO'!GL207</f>
        <v/>
      </c>
      <c r="YM13" s="389">
        <f>'2_MERCADO_PRIVADO'!GM207</f>
        <v/>
      </c>
      <c r="YN13" s="389">
        <f>'2_MERCADO_PRIVADO'!GN207</f>
        <v/>
      </c>
      <c r="YO13" s="389">
        <f>'2_MERCADO_PRIVADO'!GO207</f>
        <v/>
      </c>
      <c r="YP13" s="389">
        <f>'2_MERCADO_PRIVADO'!GP207</f>
        <v/>
      </c>
      <c r="YQ13" s="389">
        <f>'2_MERCADO_PRIVADO'!GQ207</f>
        <v/>
      </c>
      <c r="YR13" s="389">
        <f>'2_MERCADO_PRIVADO'!GR207</f>
        <v/>
      </c>
      <c r="YS13" s="389">
        <f>'2_MERCADO_PRIVADO'!GS207</f>
        <v/>
      </c>
      <c r="YT13" s="389">
        <f>'2_MERCADO_PRIVADO'!GT207</f>
        <v/>
      </c>
      <c r="YU13" s="389">
        <f>'2_MERCADO_PRIVADO'!GU207</f>
        <v/>
      </c>
      <c r="YV13" s="389">
        <f>'2_MERCADO_PRIVADO'!GV207</f>
        <v/>
      </c>
      <c r="YW13" s="389">
        <f>'2_MERCADO_PRIVADO'!GW207</f>
        <v/>
      </c>
      <c r="YX13" s="389">
        <f>'2_MERCADO_PRIVADO'!GX207</f>
        <v/>
      </c>
      <c r="YY13" s="389">
        <f>'2_MERCADO_PRIVADO'!GY207</f>
        <v/>
      </c>
      <c r="YZ13" s="389">
        <f>'2_MERCADO_PRIVADO'!GZ207</f>
        <v/>
      </c>
      <c r="ZA13" s="389">
        <f>'2_MERCADO_PRIVADO'!HA207</f>
        <v/>
      </c>
      <c r="ZB13" s="389">
        <f>'2_MERCADO_PRIVADO'!HB207</f>
        <v/>
      </c>
      <c r="ZC13" s="389">
        <f>'2_MERCADO_PRIVADO'!HC207</f>
        <v/>
      </c>
      <c r="ZD13" s="389">
        <f>'2_MERCADO_PRIVADO'!HD207</f>
        <v/>
      </c>
      <c r="ZE13" s="389">
        <f>'2_MERCADO_PRIVADO'!HE207</f>
        <v/>
      </c>
      <c r="ZF13" s="389">
        <f>'2_MERCADO_PRIVADO'!HF207</f>
        <v/>
      </c>
      <c r="ZG13" s="389">
        <f>'2_MERCADO_PRIVADO'!HG207</f>
        <v/>
      </c>
      <c r="ZH13" s="389">
        <f>'2_MERCADO_PRIVADO'!HH207</f>
        <v/>
      </c>
      <c r="ZI13" s="389">
        <f>'2_MERCADO_PRIVADO'!HI207</f>
        <v/>
      </c>
      <c r="ZJ13" s="389">
        <f>'2_MERCADO_PRIVADO'!HJ207</f>
        <v/>
      </c>
      <c r="ZK13" s="389">
        <f>'2_MERCADO_PRIVADO'!HK207</f>
        <v/>
      </c>
      <c r="ZL13" s="389">
        <f>'2_MERCADO_PRIVADO'!HL207</f>
        <v/>
      </c>
      <c r="ZM13" s="389">
        <f>'2_MERCADO_PRIVADO'!HM207</f>
        <v/>
      </c>
      <c r="ZN13" s="389">
        <f>'2_MERCADO_PRIVADO'!HN207</f>
        <v/>
      </c>
      <c r="ZO13" s="389">
        <f>'2_MERCADO_PRIVADO'!HO207</f>
        <v/>
      </c>
      <c r="ZP13" s="389">
        <f>'2_MERCADO_PRIVADO'!HP207</f>
        <v/>
      </c>
      <c r="ZQ13" s="389">
        <f>'2_MERCADO_PRIVADO'!HQ207</f>
        <v/>
      </c>
      <c r="ZR13" s="389">
        <f>'2_MERCADO_PRIVADO'!HR207</f>
        <v/>
      </c>
      <c r="ZS13" s="389">
        <f>'2_MERCADO_PRIVADO'!HS207</f>
        <v/>
      </c>
      <c r="ZT13" s="389">
        <f>'2_MERCADO_PRIVADO'!HT207</f>
        <v/>
      </c>
      <c r="ZU13" s="389">
        <f>'2_MERCADO_PRIVADO'!HU207</f>
        <v/>
      </c>
      <c r="ZV13" s="389">
        <f>'2_MERCADO_PRIVADO'!HV207</f>
        <v/>
      </c>
      <c r="ZW13" s="389">
        <f>'2_MERCADO_PRIVADO'!HW207</f>
        <v/>
      </c>
      <c r="ZX13" s="389">
        <f>'2_MERCADO_PRIVADO'!HX207</f>
        <v/>
      </c>
      <c r="ZY13" s="389">
        <f>'2_MERCADO_PRIVADO'!HY207</f>
        <v/>
      </c>
      <c r="ZZ13" s="389">
        <f>'2_MERCADO_PRIVADO'!HZ207</f>
        <v/>
      </c>
      <c r="AAA13" s="389">
        <f>'2_MERCADO_PRIVADO'!IA207</f>
        <v/>
      </c>
      <c r="AAB13" s="389">
        <f>'2_MERCADO_PRIVADO'!IB207</f>
        <v/>
      </c>
      <c r="AAC13" s="389">
        <f>'2_MERCADO_PRIVADO'!IC207</f>
        <v/>
      </c>
      <c r="AAD13" s="389">
        <f>'2_MERCADO_PRIVADO'!ID207</f>
        <v/>
      </c>
      <c r="AAE13" s="389">
        <f>'2_MERCADO_PRIVADO'!IE207</f>
        <v/>
      </c>
      <c r="AAF13" s="389">
        <f>'2_MERCADO_PRIVADO'!IF207</f>
        <v/>
      </c>
      <c r="AAG13" s="389">
        <f>'2_MERCADO_PRIVADO'!IG207</f>
        <v/>
      </c>
      <c r="AAH13" s="389">
        <f>'2_MERCADO_PRIVADO'!IH207</f>
        <v/>
      </c>
      <c r="AAI13" s="389">
        <f>'2_MERCADO_PRIVADO'!II207</f>
        <v/>
      </c>
      <c r="AAJ13" s="389">
        <f>'2_MERCADO_PRIVADO'!IJ207</f>
        <v/>
      </c>
      <c r="AAK13" s="389">
        <f>'2_MERCADO_PRIVADO'!IK207</f>
        <v/>
      </c>
      <c r="AAL13" s="389">
        <f>'2_MERCADO_PRIVADO'!IL207</f>
        <v/>
      </c>
      <c r="AAM13" s="389">
        <f>'2_MERCADO_PRIVADO'!IM207</f>
        <v/>
      </c>
      <c r="AAN13" s="389">
        <f>'2_MERCADO_PRIVADO'!IN207</f>
        <v/>
      </c>
      <c r="AAO13" s="389">
        <f>'2_MERCADO_PRIVADO'!IO207</f>
        <v/>
      </c>
      <c r="AAP13" s="389">
        <f>'2_MERCADO_PRIVADO'!IP207</f>
        <v/>
      </c>
      <c r="AAQ13" s="389">
        <f>'2_MERCADO_PRIVADO'!IQ207</f>
        <v/>
      </c>
      <c r="AAR13" s="389">
        <f>'2_MERCADO_PRIVADO'!IR207</f>
        <v/>
      </c>
      <c r="AAS13" s="389">
        <f>'2_MERCADO_PRIVADO'!IS207</f>
        <v/>
      </c>
      <c r="AAT13" s="389">
        <f>'2_MERCADO_PRIVADO'!IT207</f>
        <v/>
      </c>
      <c r="AAU13" s="389">
        <f>'2_MERCADO_PRIVADO'!IU207</f>
        <v/>
      </c>
      <c r="AAV13" s="389">
        <f>'2_MERCADO_PRIVADO'!IV207</f>
        <v/>
      </c>
      <c r="AAW13" s="389">
        <f>'2_MERCADO_PRIVADO'!IW207</f>
        <v/>
      </c>
      <c r="AAX13" s="389">
        <f>'2_MERCADO_PRIVADO'!IX207</f>
        <v/>
      </c>
      <c r="AAY13" s="389">
        <f>'2_MERCADO_PRIVADO'!IY207</f>
        <v/>
      </c>
      <c r="AAZ13" s="389">
        <f>'2_MERCADO_PRIVADO'!IZ207</f>
        <v/>
      </c>
      <c r="ABA13" s="389">
        <f>'2_MERCADO_PRIVADO'!JA207</f>
        <v/>
      </c>
      <c r="ABB13" s="389">
        <f>'2_MERCADO_PRIVADO'!JB207</f>
        <v/>
      </c>
      <c r="ABC13" s="389">
        <f>'2_MERCADO_PRIVADO'!JC207</f>
        <v/>
      </c>
      <c r="ABD13" s="389">
        <f>'2_MERCADO_PRIVADO'!JD207</f>
        <v/>
      </c>
      <c r="ABE13" s="389">
        <f>'2_MERCADO_PRIVADO'!JE207</f>
        <v/>
      </c>
      <c r="ABF13" s="389">
        <f>'2_MERCADO_PRIVADO'!JF207</f>
        <v/>
      </c>
      <c r="ABG13" s="389">
        <f>'2_MERCADO_PRIVADO'!JG207</f>
        <v/>
      </c>
      <c r="ABH13" s="389">
        <f>'2_MERCADO_PRIVADO'!JH207</f>
        <v/>
      </c>
      <c r="ABI13" s="389">
        <f>'2_MERCADO_PRIVADO'!JI207</f>
        <v/>
      </c>
      <c r="ABJ13" s="389">
        <f>'2_MERCADO_PRIVADO'!JJ207</f>
        <v/>
      </c>
      <c r="ABK13" s="389">
        <f>'2_MERCADO_PRIVADO'!JK207</f>
        <v/>
      </c>
      <c r="ABL13" s="389">
        <f>'2_MERCADO_PRIVADO'!JL207</f>
        <v/>
      </c>
      <c r="ABM13" s="389">
        <f>'2_MERCADO_PRIVADO'!JM207</f>
        <v/>
      </c>
      <c r="ABN13" s="389">
        <f>'2_MERCADO_PRIVADO'!JN207</f>
        <v/>
      </c>
      <c r="ABO13" s="389">
        <f>'2_MERCADO_PRIVADO'!JO207</f>
        <v/>
      </c>
      <c r="ABP13" s="389">
        <f>'2_MERCADO_PRIVADO'!JP207</f>
        <v/>
      </c>
      <c r="ABQ13" s="389">
        <f>'2_MERCADO_PRIVADO'!JQ207</f>
        <v/>
      </c>
      <c r="ABR13" s="389">
        <f>'2_MERCADO_PRIVADO'!JR207</f>
        <v/>
      </c>
      <c r="ABS13" s="389">
        <f>'2_MERCADO_PRIVADO'!JS207</f>
        <v/>
      </c>
      <c r="ABT13" s="389">
        <f>'2_MERCADO_PRIVADO'!JT207</f>
        <v/>
      </c>
      <c r="ABU13" s="389">
        <f>'2_MERCADO_PRIVADO'!JU207</f>
        <v/>
      </c>
      <c r="ABV13" s="389">
        <f>'2_MERCADO_PRIVADO'!JV207</f>
        <v/>
      </c>
      <c r="ABW13" s="389">
        <f>'2_MERCADO_PRIVADO'!JW207</f>
        <v/>
      </c>
      <c r="ABX13" s="389">
        <f>'2_MERCADO_PRIVADO'!JX207</f>
        <v/>
      </c>
      <c r="ABY13" s="389">
        <f>'2_MERCADO_PRIVADO'!JY207</f>
        <v/>
      </c>
      <c r="ABZ13" s="389">
        <f>'2_MERCADO_PRIVADO'!JZ207</f>
        <v/>
      </c>
      <c r="ACA13" s="389">
        <f>'2_MERCADO_PRIVADO'!KA207</f>
        <v/>
      </c>
      <c r="ACB13" s="389">
        <f>'2_MERCADO_PRIVADO'!KB207</f>
        <v/>
      </c>
      <c r="ACC13" s="389">
        <f>'2_MERCADO_PRIVADO'!KC207</f>
        <v/>
      </c>
      <c r="ACD13" s="389">
        <f>'2_MERCADO_PRIVADO'!KD207</f>
        <v/>
      </c>
      <c r="ACE13" s="389">
        <f>'2_MERCADO_PRIVADO'!KE207</f>
        <v/>
      </c>
      <c r="ACF13" s="389">
        <f>'2_MERCADO_PRIVADO'!KF207</f>
        <v/>
      </c>
      <c r="ACG13" s="389">
        <f>'2_MERCADO_PRIVADO'!KG207</f>
        <v/>
      </c>
      <c r="ACH13" s="389">
        <f>'2_MERCADO_PRIVADO'!KH207</f>
        <v/>
      </c>
      <c r="ACI13" s="389">
        <f>'2_MERCADO_PRIVADO'!KI207</f>
        <v/>
      </c>
      <c r="ACJ13" s="389">
        <f>'2_MERCADO_PRIVADO'!KJ207</f>
        <v/>
      </c>
      <c r="ACK13" s="389">
        <f>'2_MERCADO_PRIVADO'!KK207</f>
        <v/>
      </c>
      <c r="ACL13" s="389">
        <f>'2_MERCADO_PRIVADO'!KL207</f>
        <v/>
      </c>
      <c r="ACM13" s="389">
        <f>'2_MERCADO_PRIVADO'!KM207</f>
        <v/>
      </c>
      <c r="ACN13" s="389">
        <f>'2_MERCADO_PRIVADO'!KN207</f>
        <v/>
      </c>
      <c r="ACO13" s="389">
        <f>'2_MERCADO_PRIVADO'!KO207</f>
        <v/>
      </c>
      <c r="ACP13" s="389">
        <f>'2_MERCADO_PRIVADO'!KP207</f>
        <v/>
      </c>
      <c r="ACQ13" s="389">
        <f>'2_MERCADO_PRIVADO'!KQ207</f>
        <v/>
      </c>
      <c r="ACR13" s="389">
        <f>'2_MERCADO_PRIVADO'!KR207</f>
        <v/>
      </c>
      <c r="ACS13" s="389">
        <f>'2_MERCADO_PRIVADO'!KS207</f>
        <v/>
      </c>
      <c r="ACT13" s="389">
        <f>'2_MERCADO_PRIVADO'!KT207</f>
        <v/>
      </c>
      <c r="ACU13" s="389">
        <f>'2_MERCADO_PRIVADO'!KU207</f>
        <v/>
      </c>
      <c r="ACV13" s="389">
        <f>'2_MERCADO_PRIVADO'!KV207</f>
        <v/>
      </c>
      <c r="ACW13" s="389">
        <f>'2_MERCADO_PRIVADO'!KW207</f>
        <v/>
      </c>
      <c r="ACX13" s="389">
        <f>'2_MERCADO_PRIVADO'!KX207</f>
        <v/>
      </c>
      <c r="ACY13" s="389">
        <f>'2_MERCADO_PRIVADO'!KY207</f>
        <v/>
      </c>
      <c r="ACZ13" s="389">
        <f>'2_MERCADO_PRIVADO'!KZ207</f>
        <v/>
      </c>
      <c r="ADA13" s="389">
        <f>'2_MERCADO_PRIVADO'!LA207</f>
        <v/>
      </c>
      <c r="ADB13" s="389">
        <f>'2_MERCADO_PRIVADO'!LB207</f>
        <v/>
      </c>
      <c r="ADC13" s="389">
        <f>'2_MERCADO_PRIVADO'!LC207</f>
        <v/>
      </c>
      <c r="ADD13" s="389">
        <f>'2_MERCADO_PRIVADO'!LD207</f>
        <v/>
      </c>
      <c r="ADE13" s="389">
        <f>'2_MERCADO_PRIVADO'!LE207</f>
        <v/>
      </c>
      <c r="ADF13" s="389">
        <f>'2_MERCADO_PRIVADO'!LF207</f>
        <v/>
      </c>
      <c r="ADG13" s="389">
        <f>'2_MERCADO_PRIVADO'!LG207</f>
        <v/>
      </c>
      <c r="ADH13" s="389">
        <f>'2_MERCADO_PRIVADO'!LH207</f>
        <v/>
      </c>
      <c r="ADI13" s="389">
        <f>'2_MERCADO_PRIVADO'!LI207</f>
        <v/>
      </c>
      <c r="ADJ13" s="389">
        <f>'2_MERCADO_PRIVADO'!LJ207</f>
        <v/>
      </c>
      <c r="ADK13" s="389">
        <f>'2_MERCADO_PRIVADO'!LK207</f>
        <v/>
      </c>
      <c r="ADL13" s="389">
        <f>'2_MERCADO_PRIVADO'!LL207</f>
        <v/>
      </c>
      <c r="ADM13" s="389">
        <f>'2_MERCADO_PRIVADO'!LM207</f>
        <v/>
      </c>
      <c r="ADN13" s="389">
        <f>'2_MERCADO_PRIVADO'!LN207</f>
        <v/>
      </c>
      <c r="ADO13" s="389">
        <f>'2_MERCADO_PRIVADO'!LO207</f>
        <v/>
      </c>
      <c r="ADP13" s="389">
        <f>'2_MERCADO_PRIVADO'!LP207</f>
        <v/>
      </c>
      <c r="ADQ13" s="389">
        <f>'2_MERCADO_PRIVADO'!LQ207</f>
        <v/>
      </c>
      <c r="ADR13" s="389">
        <f>'2_MERCADO_PRIVADO'!LR207</f>
        <v/>
      </c>
      <c r="ADS13" s="389">
        <f>'2_MERCADO_PRIVADO'!LS207</f>
        <v/>
      </c>
      <c r="ADT13" s="389">
        <f>'2_MERCADO_PRIVADO'!LT207</f>
        <v/>
      </c>
      <c r="ADU13" s="389">
        <f>'2_MERCADO_PRIVADO'!LU207</f>
        <v/>
      </c>
      <c r="ADV13" s="389">
        <f>'2_MERCADO_PRIVADO'!LV207</f>
        <v/>
      </c>
      <c r="ADW13" s="389">
        <f>'2_MERCADO_PRIVADO'!LW207</f>
        <v/>
      </c>
      <c r="ADX13" s="389">
        <f>'2_MERCADO_PRIVADO'!LX207</f>
        <v/>
      </c>
      <c r="ADY13" s="389">
        <f>'2_MERCADO_PRIVADO'!LY207</f>
        <v/>
      </c>
      <c r="ADZ13" s="389">
        <f>'2_MERCADO_PRIVADO'!LZ207</f>
        <v/>
      </c>
      <c r="AEA13" s="389">
        <f>'2_MERCADO_PRIVADO'!MA207</f>
        <v/>
      </c>
      <c r="AEB13" s="389">
        <f>'2_MERCADO_PRIVADO'!MB207</f>
        <v/>
      </c>
      <c r="AEC13" s="389">
        <f>'2_MERCADO_PRIVADO'!MC207</f>
        <v/>
      </c>
      <c r="AED13" s="389">
        <f>'2_MERCADO_PRIVADO'!MD207</f>
        <v/>
      </c>
      <c r="AEE13" s="389">
        <f>'2_MERCADO_PRIVADO'!ME207</f>
        <v/>
      </c>
      <c r="AEF13" s="389">
        <f>'2_MERCADO_PRIVADO'!MF207</f>
        <v/>
      </c>
      <c r="AEG13" s="389">
        <f>'2_MERCADO_PRIVADO'!MG207</f>
        <v/>
      </c>
      <c r="AEH13" s="389">
        <f>'2_MERCADO_PRIVADO'!MH207</f>
        <v/>
      </c>
      <c r="AEI13" s="389">
        <f>'2_MERCADO_PRIVADO'!MI207</f>
        <v/>
      </c>
      <c r="AEJ13" s="389">
        <f>'2_MERCADO_PRIVADO'!MJ207</f>
        <v/>
      </c>
      <c r="AEK13" s="389">
        <f>'2_MERCADO_PRIVADO'!MK207</f>
        <v/>
      </c>
      <c r="AEL13" s="389">
        <f>'2_MERCADO_PRIVADO'!ML207</f>
        <v/>
      </c>
      <c r="AEM13" s="389">
        <f>'2_MERCADO_PRIVADO'!MM207</f>
        <v/>
      </c>
      <c r="AEN13" s="389">
        <f>'2_MERCADO_PRIVADO'!MN207</f>
        <v/>
      </c>
      <c r="AEO13" s="389">
        <f>'2_MERCADO_PRIVADO'!MO207</f>
        <v/>
      </c>
      <c r="AEP13" s="389">
        <f>'2_MERCADO_PRIVADO'!MP207</f>
        <v/>
      </c>
      <c r="AEQ13" s="389">
        <f>'2_MERCADO_PRIVADO'!MQ207</f>
        <v/>
      </c>
      <c r="AER13" s="389">
        <f>'2_MERCADO_PRIVADO'!MR207</f>
        <v/>
      </c>
      <c r="AES13" s="389">
        <f>'2_MERCADO_PRIVADO'!MS207</f>
        <v/>
      </c>
      <c r="AET13" s="389">
        <f>'2_MERCADO_PRIVADO'!MT207</f>
        <v/>
      </c>
      <c r="AEU13" s="389">
        <f>'2_MERCADO_PRIVADO'!MU207</f>
        <v/>
      </c>
      <c r="AEV13" s="389">
        <f>'2_MERCADO_PRIVADO'!MV207</f>
        <v/>
      </c>
      <c r="AEW13" s="389">
        <f>'2_MERCADO_PRIVADO'!MW207</f>
        <v/>
      </c>
      <c r="AEX13" s="389">
        <f>'2_MERCADO_PRIVADO'!MX207</f>
        <v/>
      </c>
      <c r="AEY13" s="389">
        <f>'2_MERCADO_PRIVADO'!MY207</f>
        <v/>
      </c>
      <c r="AEZ13" s="389">
        <f>'2_MERCADO_PRIVADO'!MZ207</f>
        <v/>
      </c>
      <c r="AFA13" s="389">
        <f>'2_MERCADO_PRIVADO'!NA207</f>
        <v/>
      </c>
      <c r="AFB13" s="389">
        <f>'2_MERCADO_PRIVADO'!NB207</f>
        <v/>
      </c>
      <c r="AFC13" s="389">
        <f>'2_MERCADO_PRIVADO'!NC207</f>
        <v/>
      </c>
      <c r="AFD13" s="389">
        <f>'2_MERCADO_PRIVADO'!ND207</f>
        <v/>
      </c>
      <c r="AFE13" s="389">
        <f>'2_MERCADO_PRIVADO'!NE207</f>
        <v/>
      </c>
      <c r="AFF13" s="389">
        <f>'2_MERCADO_PRIVADO'!NF207</f>
        <v/>
      </c>
      <c r="AFG13" s="389">
        <f>'2_MERCADO_PRIVADO'!NG207</f>
        <v/>
      </c>
      <c r="AFH13" s="389">
        <f>'2_MERCADO_PRIVADO'!NH207</f>
        <v/>
      </c>
      <c r="AFI13" s="389">
        <f>'2_MERCADO_PRIVADO'!NI207</f>
        <v/>
      </c>
      <c r="AFJ13" s="389">
        <f>'2_MERCADO_PRIVADO'!NJ207</f>
        <v/>
      </c>
      <c r="AFK13" s="389">
        <f>'2_MERCADO_PRIVADO'!NK207</f>
        <v/>
      </c>
      <c r="AFL13" s="389">
        <f>'2_MERCADO_PRIVADO'!NL207</f>
        <v/>
      </c>
      <c r="AFM13" s="389">
        <f>'2_MERCADO_PRIVADO'!NM207</f>
        <v/>
      </c>
      <c r="AFN13" s="389">
        <f>'2_MERCADO_PRIVADO'!NN207</f>
        <v/>
      </c>
      <c r="AFO13" s="389">
        <f>'2_MERCADO_PRIVADO'!NO207</f>
        <v/>
      </c>
      <c r="AFP13" s="389">
        <f>'2_MERCADO_PRIVADO'!NP207</f>
        <v/>
      </c>
      <c r="AFQ13" s="389">
        <f>'2_MERCADO_PRIVADO'!NQ207</f>
        <v/>
      </c>
      <c r="AFR13" s="389">
        <f>'2_MERCADO_PRIVADO'!NR207</f>
        <v/>
      </c>
      <c r="AFS13" s="389">
        <f>'2_MERCADO_PRIVADO'!NS207</f>
        <v/>
      </c>
      <c r="AFT13" s="389">
        <f>'2_MERCADO_PRIVADO'!NT207</f>
        <v/>
      </c>
      <c r="AFU13" s="389">
        <f>'2_MERCADO_PRIVADO'!NU207</f>
        <v/>
      </c>
      <c r="AFV13" s="389">
        <f>'2_MERCADO_PRIVADO'!NV207</f>
        <v/>
      </c>
      <c r="AFW13" s="389">
        <f>'2_MERCADO_PRIVADO'!NW207</f>
        <v/>
      </c>
      <c r="AFX13" s="389">
        <f>'2_MERCADO_PRIVADO'!NX207</f>
        <v/>
      </c>
      <c r="AFY13" s="389">
        <f>'2_MERCADO_PRIVADO'!NY207</f>
        <v/>
      </c>
      <c r="AFZ13" s="389">
        <f>'2_MERCADO_PRIVADO'!NZ207</f>
        <v/>
      </c>
      <c r="AGA13" s="389">
        <f>'2_MERCADO_PRIVADO'!OA207</f>
        <v/>
      </c>
      <c r="AGB13" s="389">
        <f>'2_MERCADO_PRIVADO'!OB207</f>
        <v/>
      </c>
      <c r="AGC13" s="389">
        <f>'2_MERCADO_PRIVADO'!OC207</f>
        <v/>
      </c>
      <c r="AGD13" s="389">
        <f>'2_MERCADO_PRIVADO'!OD207</f>
        <v/>
      </c>
      <c r="AGE13" s="389">
        <f>'2_MERCADO_PRIVADO'!OE207</f>
        <v/>
      </c>
      <c r="AGF13" s="389">
        <f>'2_MERCADO_PRIVADO'!OF207</f>
        <v/>
      </c>
      <c r="AGG13" s="389">
        <f>'2_MERCADO_PRIVADO'!OG207</f>
        <v/>
      </c>
      <c r="AGH13" s="389">
        <f>'2_MERCADO_PRIVADO'!OH207</f>
        <v/>
      </c>
      <c r="AGI13" s="389">
        <f>'2_MERCADO_PRIVADO'!OI207</f>
        <v/>
      </c>
      <c r="AGJ13" s="389">
        <f>'2_MERCADO_PRIVADO'!OJ207</f>
        <v/>
      </c>
      <c r="AGK13" s="389">
        <f>'2_MERCADO_PRIVADO'!OK207</f>
        <v/>
      </c>
      <c r="AGL13" s="389">
        <f>'2_MERCADO_PRIVADO'!OL207</f>
        <v/>
      </c>
      <c r="AGM13" s="389">
        <f>'2_MERCADO_PRIVADO'!OM207</f>
        <v/>
      </c>
      <c r="AGN13" s="389">
        <f>'2_MERCADO_PRIVADO'!ON207</f>
        <v/>
      </c>
      <c r="AGO13" s="389">
        <f>'2_MERCADO_PRIVADO'!OO207</f>
        <v/>
      </c>
      <c r="AGP13" s="389">
        <f>'2_MERCADO_PRIVADO'!OP207</f>
        <v/>
      </c>
      <c r="AGQ13" s="389">
        <f>'2_MERCADO_PRIVADO'!OQ207</f>
        <v/>
      </c>
      <c r="AGR13" s="389">
        <f>'2_MERCADO_PRIVADO'!OR207</f>
        <v/>
      </c>
      <c r="AGS13" s="389">
        <f>'2_MERCADO_PRIVADO'!OS207</f>
        <v/>
      </c>
      <c r="AGT13" s="389">
        <f>'2_MERCADO_PRIVADO'!OT207</f>
        <v/>
      </c>
      <c r="AGU13" s="389">
        <f>'2_MERCADO_PRIVADO'!OU207</f>
        <v/>
      </c>
      <c r="AGV13" s="389">
        <f>'2_MERCADO_PRIVADO'!OV207</f>
        <v/>
      </c>
      <c r="AGW13" s="389">
        <f>'2_MERCADO_PRIVADO'!OW207</f>
        <v/>
      </c>
      <c r="AGX13" s="389">
        <f>'2_MERCADO_PRIVADO'!OX207</f>
        <v/>
      </c>
      <c r="AGY13" s="389">
        <f>'2_MERCADO_PRIVADO'!OY207</f>
        <v/>
      </c>
      <c r="AGZ13" s="389">
        <f>'2_MERCADO_PRIVADO'!OZ207</f>
        <v/>
      </c>
      <c r="AHA13" s="389">
        <f>'2_MERCADO_PRIVADO'!PA207</f>
        <v/>
      </c>
      <c r="AHB13" s="389">
        <f>'2_MERCADO_PRIVADO'!PB207</f>
        <v/>
      </c>
      <c r="AHC13" s="389">
        <f>'2_MERCADO_PRIVADO'!PC207</f>
        <v/>
      </c>
      <c r="AHD13" s="389">
        <f>'2_MERCADO_PRIVADO'!PD207</f>
        <v/>
      </c>
      <c r="AHE13" s="389">
        <f>'2_MERCADO_PRIVADO'!PE207</f>
        <v/>
      </c>
      <c r="AHF13" s="389">
        <f>'2_MERCADO_PRIVADO'!PF207</f>
        <v/>
      </c>
      <c r="AHG13" s="389">
        <f>'2_MERCADO_PRIVADO'!PG207</f>
        <v/>
      </c>
      <c r="AHH13" s="389">
        <f>'2_MERCADO_PRIVADO'!PH207</f>
        <v/>
      </c>
      <c r="AHI13" s="389">
        <f>'2_MERCADO_PRIVADO'!PI207</f>
        <v/>
      </c>
      <c r="AHJ13" s="389">
        <f>'2_MERCADO_PRIVADO'!PJ207</f>
        <v/>
      </c>
      <c r="AHK13" s="389">
        <f>'2_MERCADO_PRIVADO'!PK207</f>
        <v/>
      </c>
      <c r="AHL13" s="389">
        <f>'2_MERCADO_PRIVADO'!PL207</f>
        <v/>
      </c>
      <c r="AHM13" s="389">
        <f>'2_MERCADO_PRIVADO'!PM207</f>
        <v/>
      </c>
      <c r="AHN13" s="389">
        <f>'2_MERCADO_PRIVADO'!PN207</f>
        <v/>
      </c>
      <c r="AHO13" s="389">
        <f>'2_MERCADO_PRIVADO'!PO207</f>
        <v/>
      </c>
      <c r="AHP13" s="389">
        <f>'2_MERCADO_PRIVADO'!PP207</f>
        <v/>
      </c>
      <c r="AHQ13" s="389">
        <f>'2_MERCADO_PRIVADO'!PQ207</f>
        <v/>
      </c>
      <c r="AHR13" s="389">
        <f>'2_MERCADO_PRIVADO'!PR207</f>
        <v/>
      </c>
      <c r="AHS13" s="389">
        <f>'2_MERCADO_PRIVADO'!PS207</f>
        <v/>
      </c>
      <c r="AHT13" s="389">
        <f>'2_MERCADO_PRIVADO'!PT207</f>
        <v/>
      </c>
      <c r="AHU13" s="389">
        <f>'2_MERCADO_PRIVADO'!PU207</f>
        <v/>
      </c>
      <c r="AHV13" s="389">
        <f>'2_MERCADO_PRIVADO'!PV207</f>
        <v/>
      </c>
      <c r="AHW13" s="389">
        <f>'2_MERCADO_PRIVADO'!PW207</f>
        <v/>
      </c>
      <c r="AHX13" s="389">
        <f>'2_MERCADO_PRIVADO'!PX207</f>
        <v/>
      </c>
      <c r="AHY13" s="389">
        <f>'2_MERCADO_PRIVADO'!PY207</f>
        <v/>
      </c>
      <c r="AHZ13" s="389">
        <f>'2_MERCADO_PRIVADO'!PZ207</f>
        <v/>
      </c>
      <c r="AIA13" s="389">
        <f>'2_MERCADO_PRIVADO'!QA207</f>
        <v/>
      </c>
      <c r="AIB13" s="389">
        <f>'2_MERCADO_PRIVADO'!QB207</f>
        <v/>
      </c>
      <c r="AIC13" s="389">
        <f>'2_MERCADO_PRIVADO'!QC207</f>
        <v/>
      </c>
      <c r="AID13" s="389">
        <f>'2_MERCADO_PRIVADO'!QD207</f>
        <v/>
      </c>
      <c r="AIE13" s="389">
        <f>'2_MERCADO_PRIVADO'!QE207</f>
        <v/>
      </c>
      <c r="AIF13" s="389">
        <f>'2_MERCADO_PRIVADO'!QF207</f>
        <v/>
      </c>
      <c r="AIG13" s="389">
        <f>'2_MERCADO_PRIVADO'!QG207</f>
        <v/>
      </c>
      <c r="AIH13" s="389">
        <f>'2_MERCADO_PRIVADO'!QH207</f>
        <v/>
      </c>
      <c r="AII13" s="389">
        <f>'2_MERCADO_PRIVADO'!QI207</f>
        <v/>
      </c>
      <c r="AIJ13" s="389">
        <f>'2_MERCADO_PRIVADO'!QJ207</f>
        <v/>
      </c>
      <c r="AIK13" s="389">
        <f>'2_MERCADO_PRIVADO'!QK207</f>
        <v/>
      </c>
      <c r="AIL13" s="389">
        <f>'2_MERCADO_PRIVADO'!QL207</f>
        <v/>
      </c>
      <c r="AIM13" s="389">
        <f>'2_MERCADO_PRIVADO'!QM207</f>
        <v/>
      </c>
      <c r="AIN13" s="389">
        <f>'2_MERCADO_PRIVADO'!QN207</f>
        <v/>
      </c>
      <c r="AIO13" s="389">
        <f>'2_MERCADO_PRIVADO'!QO207</f>
        <v/>
      </c>
      <c r="AIP13" s="389">
        <f>'2_MERCADO_PRIVADO'!QP207</f>
        <v/>
      </c>
      <c r="AIQ13" s="389">
        <f>'2_MERCADO_PRIVADO'!QQ207</f>
        <v/>
      </c>
      <c r="AIR13" s="389">
        <f>'2_MERCADO_PRIVADO'!QR207</f>
        <v/>
      </c>
      <c r="AIS13" s="389">
        <f>'2_MERCADO_PRIVADO'!QS207</f>
        <v/>
      </c>
      <c r="AIT13" s="389">
        <f>'2_MERCADO_PRIVADO'!QT207</f>
        <v/>
      </c>
      <c r="AIU13" s="389">
        <f>'2_MERCADO_PRIVADO'!QU207</f>
        <v/>
      </c>
      <c r="AIV13" s="389">
        <f>'2_MERCADO_PRIVADO'!QV207</f>
        <v/>
      </c>
      <c r="AIW13" s="389">
        <f>'2_MERCADO_PRIVADO'!QW207</f>
        <v/>
      </c>
      <c r="AIX13" s="389">
        <f>'2_MERCADO_PRIVADO'!QX207</f>
        <v/>
      </c>
      <c r="AIY13" s="389">
        <f>'2_MERCADO_PRIVADO'!QY207</f>
        <v/>
      </c>
      <c r="AIZ13" s="389">
        <f>'2_MERCADO_PRIVADO'!QZ207</f>
        <v/>
      </c>
      <c r="AJA13" s="389">
        <f>'2_MERCADO_PRIVADO'!RA207</f>
        <v/>
      </c>
      <c r="AJB13" s="389">
        <f>'2_MERCADO_PRIVADO'!RB207</f>
        <v/>
      </c>
      <c r="AJC13" s="389">
        <f>'2_MERCADO_PRIVADO'!RC207</f>
        <v/>
      </c>
      <c r="AJD13" s="389">
        <f>'2_MERCADO_PRIVADO'!RD207</f>
        <v/>
      </c>
      <c r="AJE13" s="389">
        <f>'2_MERCADO_PRIVADO'!RE207</f>
        <v/>
      </c>
      <c r="AJF13" s="389">
        <f>'2_MERCADO_PRIVADO'!RF207</f>
        <v/>
      </c>
      <c r="AJG13" s="389">
        <f>'2_MERCADO_PRIVADO'!RG207</f>
        <v/>
      </c>
      <c r="AJH13" s="389">
        <f>'2_MERCADO_PRIVADO'!RH207</f>
        <v/>
      </c>
      <c r="AJI13" s="389">
        <f>'2_MERCADO_PRIVADO'!RI207</f>
        <v/>
      </c>
      <c r="AJJ13" s="389">
        <f>'2_MERCADO_PRIVADO'!RJ207</f>
        <v/>
      </c>
      <c r="AJK13" s="389">
        <f>'2_MERCADO_PRIVADO'!RK207</f>
        <v/>
      </c>
      <c r="AJL13" s="389">
        <f>'2_MERCADO_PRIVADO'!RL207</f>
        <v/>
      </c>
      <c r="AJM13" s="389">
        <f>'2_MERCADO_PRIVADO'!RM207</f>
        <v/>
      </c>
      <c r="AJN13" s="389">
        <f>'2_MERCADO_PRIVADO'!RN207</f>
        <v/>
      </c>
      <c r="AJO13" s="389">
        <f>'2_MERCADO_PRIVADO'!RO207</f>
        <v/>
      </c>
      <c r="AJP13" s="389">
        <f>'2_MERCADO_PRIVADO'!RP207</f>
        <v/>
      </c>
      <c r="AJQ13" s="389">
        <f>'2_MERCADO_PRIVADO'!RQ207</f>
        <v/>
      </c>
      <c r="AJR13" s="389">
        <f>'2_MERCADO_PRIVADO'!RR207</f>
        <v/>
      </c>
      <c r="AJS13" s="389">
        <f>'2_MERCADO_PRIVADO'!RS207</f>
        <v/>
      </c>
      <c r="AJT13" s="389">
        <f>'2_MERCADO_PRIVADO'!RT207</f>
        <v/>
      </c>
      <c r="AJU13" s="389">
        <f>'2_MERCADO_PRIVADO'!RU207</f>
        <v/>
      </c>
      <c r="AJV13" s="389">
        <f>'2_MERCADO_PRIVADO'!RV207</f>
        <v/>
      </c>
      <c r="AJW13" s="389">
        <f>'2_MERCADO_PRIVADO'!RW207</f>
        <v/>
      </c>
      <c r="AJX13" s="389">
        <f>'2_MERCADO_PRIVADO'!RX207</f>
        <v/>
      </c>
      <c r="AJY13" s="389">
        <f>'2_MERCADO_PRIVADO'!RY207</f>
        <v/>
      </c>
      <c r="AJZ13" s="389">
        <f>'2_MERCADO_PRIVADO'!RZ207</f>
        <v/>
      </c>
      <c r="AKA13" s="389">
        <f>'2_MERCADO_PRIVADO'!SA207</f>
        <v/>
      </c>
      <c r="AKB13" s="389">
        <f>'2_MERCADO_PRIVADO'!SB207</f>
        <v/>
      </c>
      <c r="AKC13" s="389">
        <f>'2_MERCADO_PRIVADO'!SC207</f>
        <v/>
      </c>
      <c r="AKD13" s="389">
        <f>'2_MERCADO_PRIVADO'!SD207</f>
        <v/>
      </c>
      <c r="AKE13" s="389">
        <f>'2_MERCADO_PRIVADO'!SE207</f>
        <v/>
      </c>
      <c r="AKF13" s="389">
        <f>'2_MERCADO_PRIVADO'!SF207</f>
        <v/>
      </c>
      <c r="AKG13" s="389">
        <f>'2_MERCADO_PRIVADO'!SG207</f>
        <v/>
      </c>
      <c r="AKH13" s="389">
        <f>'2_MERCADO_PRIVADO'!SH207</f>
        <v/>
      </c>
      <c r="AKI13" s="389">
        <f>'2_MERCADO_PRIVADO'!SI207</f>
        <v/>
      </c>
      <c r="AKJ13" s="389">
        <f>'2_MERCADO_PRIVADO'!SJ207</f>
        <v/>
      </c>
      <c r="AKK13" s="389">
        <f>'2_MERCADO_PRIVADO'!SK207</f>
        <v/>
      </c>
      <c r="AKL13" s="389">
        <f>'2_MERCADO_PRIVADO'!SL207</f>
        <v/>
      </c>
      <c r="AKM13" s="389">
        <f>'2_MERCADO_PRIVADO'!SM207</f>
        <v/>
      </c>
      <c r="AKN13" s="389">
        <f>'2_MERCADO_PRIVADO'!SN207</f>
        <v/>
      </c>
      <c r="AKO13" s="389">
        <f>'2_MERCADO_PRIVADO'!SO207</f>
        <v/>
      </c>
      <c r="AKP13" s="389">
        <f>'2_MERCADO_PRIVADO'!SP207</f>
        <v/>
      </c>
      <c r="AKQ13" s="389">
        <f>'2_MERCADO_PRIVADO'!SQ207</f>
        <v/>
      </c>
      <c r="AKR13" s="389">
        <f>'2_MERCADO_PRIVADO'!SR207</f>
        <v/>
      </c>
      <c r="AKS13" s="389">
        <f>'2_MERCADO_PRIVADO'!SS207</f>
        <v/>
      </c>
      <c r="AKT13" s="389">
        <f>'2_MERCADO_PRIVADO'!ST207</f>
        <v/>
      </c>
      <c r="AKU13" s="389">
        <f>'2_MERCADO_PRIVADO'!SU207</f>
        <v/>
      </c>
      <c r="AKV13" s="389">
        <f>'2_MERCADO_PRIVADO'!SV207</f>
        <v/>
      </c>
      <c r="AKW13" s="389">
        <f>'2_MERCADO_PRIVADO'!SW207</f>
        <v/>
      </c>
      <c r="AKX13" s="389">
        <f>'2_MERCADO_PRIVADO'!SX207</f>
        <v/>
      </c>
      <c r="AKY13" s="389">
        <f>'2_MERCADO_PRIVADO'!SY207</f>
        <v/>
      </c>
      <c r="AKZ13" s="389">
        <f>'2_MERCADO_PRIVADO'!SZ207</f>
        <v/>
      </c>
      <c r="ALA13" s="389">
        <f>'2_MERCADO_PRIVADO'!TA207</f>
        <v/>
      </c>
      <c r="ALB13" s="389">
        <f>'2_MERCADO_PRIVADO'!TB207</f>
        <v/>
      </c>
      <c r="ALC13" s="389">
        <f>'2_MERCADO_PRIVADO'!TC207</f>
        <v/>
      </c>
      <c r="ALD13" s="389">
        <f>'2_MERCADO_PRIVADO'!TD207</f>
        <v/>
      </c>
      <c r="ALE13" s="389">
        <f>'2_MERCADO_PRIVADO'!TE207</f>
        <v/>
      </c>
      <c r="ALF13" s="389">
        <f>ANY13</f>
        <v/>
      </c>
      <c r="ALG13" s="389">
        <f>'2_MERCADO_PRIVADO'!TG207</f>
        <v/>
      </c>
      <c r="ALH13" s="389">
        <f>'2_MERCADO_PRIVADO'!TH207</f>
        <v/>
      </c>
      <c r="ALI13" s="389">
        <f>ANZ13</f>
        <v/>
      </c>
      <c r="ALJ13" s="389">
        <f>'2_MERCADO_PRIVADO'!TJ207</f>
        <v/>
      </c>
      <c r="ALK13" s="389">
        <f>'2_MERCADO_PRIVADO'!TK207</f>
        <v/>
      </c>
      <c r="ALL13" s="389">
        <f>AOA13</f>
        <v/>
      </c>
      <c r="ALM13" s="389">
        <f>'2_MERCADO_PRIVADO'!TM207</f>
        <v/>
      </c>
      <c r="ALN13" s="389">
        <f>'2_MERCADO_PRIVADO'!TN207</f>
        <v/>
      </c>
      <c r="ALO13" s="389">
        <f>AOB13</f>
        <v/>
      </c>
      <c r="ALP13" s="389">
        <f>'2_MERCADO_PRIVADO'!TP207</f>
        <v/>
      </c>
      <c r="ALQ13" s="389">
        <f>'2_MERCADO_PRIVADO'!TQ207</f>
        <v/>
      </c>
      <c r="ALR13" s="389">
        <f>AOC13</f>
        <v/>
      </c>
      <c r="ALS13" s="389">
        <f>'2_MERCADO_PRIVADO'!TS207</f>
        <v/>
      </c>
      <c r="ALT13" s="389">
        <f>'2_MERCADO_PRIVADO'!TT207</f>
        <v/>
      </c>
      <c r="ALU13" s="389">
        <f>AOD13</f>
        <v/>
      </c>
      <c r="ALV13" s="389">
        <f>'2_MERCADO_PRIVADO'!TV207</f>
        <v/>
      </c>
      <c r="ALW13" s="389">
        <f>'2_MERCADO_PRIVADO'!TW207</f>
        <v/>
      </c>
      <c r="ALX13" s="389">
        <f>AOE13</f>
        <v/>
      </c>
      <c r="ALY13" s="389">
        <f>'2_MERCADO_PRIVADO'!TY207</f>
        <v/>
      </c>
      <c r="ALZ13" s="389">
        <f>'2_MERCADO_PRIVADO'!TZ207</f>
        <v/>
      </c>
      <c r="AMA13" s="389">
        <f>AOF13</f>
        <v/>
      </c>
      <c r="AMB13" s="389">
        <f>'2_MERCADO_PRIVADO'!UB207</f>
        <v/>
      </c>
      <c r="AMC13" s="389">
        <f>'2_MERCADO_PRIVADO'!UC207</f>
        <v/>
      </c>
      <c r="AMD13" s="389">
        <f>AOG13</f>
        <v/>
      </c>
      <c r="AME13" s="389">
        <f>'2_MERCADO_PRIVADO'!UE207</f>
        <v/>
      </c>
      <c r="AMF13" s="389">
        <f>'2_MERCADO_PRIVADO'!UF207</f>
        <v/>
      </c>
      <c r="AMG13" s="389">
        <f>'2_MERCADO_PRIVADO'!UG207</f>
        <v/>
      </c>
      <c r="AMH13" s="389">
        <f>'2_MERCADO_PRIVADO'!UH207</f>
        <v/>
      </c>
      <c r="AMI13" s="389">
        <f>'2_MERCADO_PRIVADO'!UI207</f>
        <v/>
      </c>
      <c r="AMJ13" s="389">
        <f>'2_MERCADO_PRIVADO'!UJ207</f>
        <v/>
      </c>
      <c r="AMK13" s="389">
        <f>'2_MERCADO_PRIVADO'!UK207</f>
        <v/>
      </c>
      <c r="AML13" s="389">
        <f>'2_MERCADO_PRIVADO'!UL207</f>
        <v/>
      </c>
      <c r="AMM13" s="389">
        <f>'2_MERCADO_PRIVADO'!UM207</f>
        <v/>
      </c>
      <c r="AMN13" s="389">
        <f>'2_MERCADO_PRIVADO'!UN207</f>
        <v/>
      </c>
      <c r="AMO13" s="389">
        <f>'2_MERCADO_PRIVADO'!UO207</f>
        <v/>
      </c>
      <c r="AMP13" s="389">
        <f>'2_MERCADO_PRIVADO'!UP207</f>
        <v/>
      </c>
      <c r="AMQ13" s="389">
        <f>'2_MERCADO_PRIVADO'!UQ207</f>
        <v/>
      </c>
      <c r="AMR13" s="389">
        <f>'2_MERCADO_PRIVADO'!UR207</f>
        <v/>
      </c>
      <c r="AMS13" s="389">
        <f>'2_MERCADO_PRIVADO'!US207</f>
        <v/>
      </c>
      <c r="AMT13" s="389">
        <f>'2_MERCADO_PRIVADO'!UT207</f>
        <v/>
      </c>
      <c r="AMU13" s="389">
        <f>'2_MERCADO_PRIVADO'!UU207</f>
        <v/>
      </c>
      <c r="AMV13" s="389">
        <f>'2_MERCADO_PRIVADO'!UV207</f>
        <v/>
      </c>
      <c r="AMW13" s="389">
        <f>'2_MERCADO_PRIVADO'!UW207</f>
        <v/>
      </c>
      <c r="AMX13" s="389">
        <f>'2_MERCADO_PRIVADO'!UX207</f>
        <v/>
      </c>
      <c r="AMY13" s="389">
        <f>'2_MERCADO_PRIVADO'!UY207</f>
        <v/>
      </c>
      <c r="AMZ13" s="389">
        <f>'2_MERCADO_PRIVADO'!UZ207</f>
        <v/>
      </c>
      <c r="ANA13" s="389">
        <f>'2_MERCADO_PRIVADO'!VA207</f>
        <v/>
      </c>
      <c r="ANB13" s="389">
        <f>'2_MERCADO_PRIVADO'!VB207</f>
        <v/>
      </c>
      <c r="ANC13" s="389">
        <f>'2_MERCADO_PRIVADO'!VC207</f>
        <v/>
      </c>
      <c r="AND13" s="389">
        <f>'2_MERCADO_PRIVADO'!VD207</f>
        <v/>
      </c>
      <c r="ANE13" s="389">
        <f>'2_MERCADO_PRIVADO'!VE207</f>
        <v/>
      </c>
      <c r="ANF13" s="389">
        <f>'2_MERCADO_PRIVADO'!VF207</f>
        <v/>
      </c>
      <c r="ANG13" s="389">
        <f>'2_MERCADO_PRIVADO'!VG207</f>
        <v/>
      </c>
      <c r="ANH13" s="389">
        <f>'2_MERCADO_PRIVADO'!VH207</f>
        <v/>
      </c>
      <c r="ANI13" s="389">
        <f>'2_MERCADO_PRIVADO'!VI207</f>
        <v/>
      </c>
      <c r="ANJ13" s="389">
        <f>'2_MERCADO_PRIVADO'!VJ207</f>
        <v/>
      </c>
      <c r="ANK13" s="389">
        <f>'2_MERCADO_PRIVADO'!VK207</f>
        <v/>
      </c>
      <c r="ANL13" s="389">
        <f>'2_MERCADO_PRIVADO'!VL207</f>
        <v/>
      </c>
      <c r="ANM13" s="393">
        <f>SUM(D13:ANL13)-QE13-QK13-SUM(QN13:QP13)-SUM(QS13:QU13)-SUM(AMU13:AMX13)-SUM(ANA13:AND13)+SUM(AOI13:AOZ13)+APB13+APC13+SUM(APE13:APU13)</f>
        <v/>
      </c>
      <c r="ANN13" s="14" t="n"/>
      <c r="ANO13" s="14" t="n"/>
      <c r="ANP13" s="20">
        <f>'1_PLANTILLA_MENSUAL'!PO199</f>
        <v/>
      </c>
      <c r="ANQ13" s="20">
        <f>'1_PLANTILLA_MENSUAL'!PP199</f>
        <v/>
      </c>
      <c r="ANR13" s="20">
        <f>'1_PLANTILLA_MENSUAL'!PQ199</f>
        <v/>
      </c>
      <c r="ANS13" s="20">
        <f>'1_PLANTILLA_MENSUAL'!PR199</f>
        <v/>
      </c>
      <c r="ANT13" s="20">
        <f>'1_PLANTILLA_MENSUAL'!PS199</f>
        <v/>
      </c>
      <c r="ANU13" s="20">
        <f>'1_PLANTILLA_MENSUAL'!PT199</f>
        <v/>
      </c>
      <c r="ANV13" s="20">
        <f>'1_PLANTILLA_MENSUAL'!PU199</f>
        <v/>
      </c>
      <c r="ANW13" s="20">
        <f>'1_PLANTILLA_MENSUAL'!PV199</f>
        <v/>
      </c>
      <c r="ANX13" s="20">
        <f>'1_PLANTILLA_MENSUAL'!PW199</f>
        <v/>
      </c>
      <c r="ANY13" s="389">
        <f>'2_MERCADO_PRIVADO'!TF199</f>
        <v/>
      </c>
      <c r="ANZ13" s="389">
        <f>'2_MERCADO_PRIVADO'!TI199</f>
        <v/>
      </c>
      <c r="AOA13" s="389">
        <f>'2_MERCADO_PRIVADO'!TL199</f>
        <v/>
      </c>
      <c r="AOB13" s="389">
        <f>'2_MERCADO_PRIVADO'!TO199</f>
        <v/>
      </c>
      <c r="AOC13" s="389">
        <f>'2_MERCADO_PRIVADO'!TR199</f>
        <v/>
      </c>
      <c r="AOD13" s="389">
        <f>'2_MERCADO_PRIVADO'!TU199</f>
        <v/>
      </c>
      <c r="AOE13" s="389">
        <f>'2_MERCADO_PRIVADO'!TX199</f>
        <v/>
      </c>
      <c r="AOF13" s="389">
        <f>'2_MERCADO_PRIVADO'!UA199</f>
        <v/>
      </c>
      <c r="AOG13" s="389">
        <f>'2_MERCADO_PRIVADO'!UD199</f>
        <v/>
      </c>
      <c r="AOI13" s="190">
        <f>'1_PLANTILLA_MENSUAL'!PO200</f>
        <v/>
      </c>
      <c r="AOJ13" s="190">
        <f>'1_PLANTILLA_MENSUAL'!PP200</f>
        <v/>
      </c>
      <c r="AOK13" s="190">
        <f>'1_PLANTILLA_MENSUAL'!PQ200</f>
        <v/>
      </c>
      <c r="AOL13" s="190">
        <f>'1_PLANTILLA_MENSUAL'!PR200</f>
        <v/>
      </c>
      <c r="AOM13" s="190">
        <f>'1_PLANTILLA_MENSUAL'!PS200</f>
        <v/>
      </c>
      <c r="AON13" s="190">
        <f>'1_PLANTILLA_MENSUAL'!PT200</f>
        <v/>
      </c>
      <c r="AOO13" s="190">
        <f>'1_PLANTILLA_MENSUAL'!PU200</f>
        <v/>
      </c>
      <c r="AOP13" s="190">
        <f>'1_PLANTILLA_MENSUAL'!PV200</f>
        <v/>
      </c>
      <c r="AOQ13" s="190">
        <f>'1_PLANTILLA_MENSUAL'!PW200</f>
        <v/>
      </c>
      <c r="AOR13" s="389">
        <f>'2_MERCADO_PRIVADO'!TF200</f>
        <v/>
      </c>
      <c r="AOS13" s="389">
        <f>'2_MERCADO_PRIVADO'!TI200</f>
        <v/>
      </c>
      <c r="AOT13" s="389">
        <f>'2_MERCADO_PRIVADO'!TL200</f>
        <v/>
      </c>
      <c r="AOU13" s="389">
        <f>'2_MERCADO_PRIVADO'!TO200</f>
        <v/>
      </c>
      <c r="AOV13" s="389">
        <f>'2_MERCADO_PRIVADO'!TR200</f>
        <v/>
      </c>
      <c r="AOW13" s="389">
        <f>'2_MERCADO_PRIVADO'!TU200</f>
        <v/>
      </c>
      <c r="AOX13" s="389">
        <f>'2_MERCADO_PRIVADO'!TX200</f>
        <v/>
      </c>
      <c r="AOY13" s="389">
        <f>'2_MERCADO_PRIVADO'!UA200</f>
        <v/>
      </c>
      <c r="AOZ13" s="389">
        <f>'2_MERCADO_PRIVADO'!UD200</f>
        <v/>
      </c>
      <c r="APB13" s="20">
        <f>'1_PLANTILLA_MENSUAL'!TB207</f>
        <v/>
      </c>
      <c r="APC13" s="20">
        <f>'1_PLANTILLA_MENSUAL'!TC207</f>
        <v/>
      </c>
      <c r="APE13" s="20">
        <f>'1_PLANTILLA_MENSUAL'!TE207</f>
        <v/>
      </c>
      <c r="APF13" s="20">
        <f>'1_PLANTILLA_MENSUAL'!TF207</f>
        <v/>
      </c>
      <c r="APG13" s="20">
        <f>'1_PLANTILLA_MENSUAL'!TG207</f>
        <v/>
      </c>
      <c r="APH13" s="20">
        <f>'1_PLANTILLA_MENSUAL'!TH207</f>
        <v/>
      </c>
      <c r="API13" s="20">
        <f>'1_PLANTILLA_MENSUAL'!TI207</f>
        <v/>
      </c>
      <c r="APJ13" s="20">
        <f>'1_PLANTILLA_MENSUAL'!TJ207</f>
        <v/>
      </c>
      <c r="APK13" s="20">
        <f>'1_PLANTILLA_MENSUAL'!TK207</f>
        <v/>
      </c>
      <c r="APL13" s="20">
        <f>'1_PLANTILLA_MENSUAL'!TL207</f>
        <v/>
      </c>
      <c r="APM13" s="20">
        <f>'1_PLANTILLA_MENSUAL'!TM207</f>
        <v/>
      </c>
      <c r="APN13" s="20">
        <f>'1_PLANTILLA_MENSUAL'!TN207</f>
        <v/>
      </c>
      <c r="APO13" s="20">
        <f>'1_PLANTILLA_MENSUAL'!TO207</f>
        <v/>
      </c>
      <c r="APP13" s="20">
        <f>'1_PLANTILLA_MENSUAL'!TP207</f>
        <v/>
      </c>
      <c r="APQ13" s="20">
        <f>'1_PLANTILLA_MENSUAL'!TQ207</f>
        <v/>
      </c>
      <c r="APR13" s="20">
        <f>'1_PLANTILLA_MENSUAL'!TR207</f>
        <v/>
      </c>
      <c r="APS13" s="20">
        <f>'1_PLANTILLA_MENSUAL'!TS207</f>
        <v/>
      </c>
      <c r="APT13" s="20">
        <f>'1_PLANTILLA_MENSUAL'!TT207</f>
        <v/>
      </c>
      <c r="APU13" s="20">
        <f>'1_PLANTILLA_MENSUAL'!TU207</f>
        <v/>
      </c>
    </row>
    <row r="14" ht="15.5" customHeight="1">
      <c r="A14" s="53">
        <f>'1_PLANTILLA_MENSUAL'!A218</f>
        <v/>
      </c>
      <c r="B14" s="53">
        <f>'1_PLANTILLA_MENSUAL'!B218</f>
        <v/>
      </c>
      <c r="C14" s="386">
        <f>'1_PLANTILLA_MENSUAL'!C218</f>
        <v/>
      </c>
      <c r="D14" s="20">
        <f>'1_PLANTILLA_MENSUAL'!E226</f>
        <v/>
      </c>
      <c r="E14" s="20">
        <f>'1_PLANTILLA_MENSUAL'!F226</f>
        <v/>
      </c>
      <c r="F14" s="20">
        <f>'1_PLANTILLA_MENSUAL'!G226</f>
        <v/>
      </c>
      <c r="G14" s="20">
        <f>'1_PLANTILLA_MENSUAL'!H226</f>
        <v/>
      </c>
      <c r="H14" s="20">
        <f>'1_PLANTILLA_MENSUAL'!I226</f>
        <v/>
      </c>
      <c r="I14" s="20">
        <f>'1_PLANTILLA_MENSUAL'!J226</f>
        <v/>
      </c>
      <c r="J14" s="20">
        <f>'1_PLANTILLA_MENSUAL'!K226</f>
        <v/>
      </c>
      <c r="K14" s="20">
        <f>'1_PLANTILLA_MENSUAL'!L226</f>
        <v/>
      </c>
      <c r="L14" s="20">
        <f>'1_PLANTILLA_MENSUAL'!M226</f>
        <v/>
      </c>
      <c r="M14" s="20">
        <f>'1_PLANTILLA_MENSUAL'!N226</f>
        <v/>
      </c>
      <c r="N14" s="20">
        <f>'1_PLANTILLA_MENSUAL'!O226</f>
        <v/>
      </c>
      <c r="O14" s="20">
        <f>'1_PLANTILLA_MENSUAL'!P226</f>
        <v/>
      </c>
      <c r="P14" s="20">
        <f>'1_PLANTILLA_MENSUAL'!Q226</f>
        <v/>
      </c>
      <c r="Q14" s="20">
        <f>'1_PLANTILLA_MENSUAL'!R226</f>
        <v/>
      </c>
      <c r="R14" s="20">
        <f>'1_PLANTILLA_MENSUAL'!S226</f>
        <v/>
      </c>
      <c r="S14" s="20">
        <f>'1_PLANTILLA_MENSUAL'!T226</f>
        <v/>
      </c>
      <c r="T14" s="20">
        <f>'1_PLANTILLA_MENSUAL'!U226</f>
        <v/>
      </c>
      <c r="U14" s="20">
        <f>'1_PLANTILLA_MENSUAL'!V226</f>
        <v/>
      </c>
      <c r="V14" s="20">
        <f>'1_PLANTILLA_MENSUAL'!W226</f>
        <v/>
      </c>
      <c r="W14" s="20">
        <f>'1_PLANTILLA_MENSUAL'!X226</f>
        <v/>
      </c>
      <c r="X14" s="20">
        <f>'1_PLANTILLA_MENSUAL'!Y226</f>
        <v/>
      </c>
      <c r="Y14" s="20">
        <f>'1_PLANTILLA_MENSUAL'!Z226</f>
        <v/>
      </c>
      <c r="Z14" s="20">
        <f>'1_PLANTILLA_MENSUAL'!AA226</f>
        <v/>
      </c>
      <c r="AA14" s="20">
        <f>'1_PLANTILLA_MENSUAL'!AB226</f>
        <v/>
      </c>
      <c r="AB14" s="20">
        <f>'1_PLANTILLA_MENSUAL'!AC226</f>
        <v/>
      </c>
      <c r="AC14" s="20">
        <f>'1_PLANTILLA_MENSUAL'!AD226</f>
        <v/>
      </c>
      <c r="AD14" s="20">
        <f>'1_PLANTILLA_MENSUAL'!AE226</f>
        <v/>
      </c>
      <c r="AE14" s="20">
        <f>'1_PLANTILLA_MENSUAL'!AF226</f>
        <v/>
      </c>
      <c r="AF14" s="20">
        <f>'1_PLANTILLA_MENSUAL'!AG226</f>
        <v/>
      </c>
      <c r="AG14" s="20">
        <f>'1_PLANTILLA_MENSUAL'!AH226</f>
        <v/>
      </c>
      <c r="AH14" s="20">
        <f>'1_PLANTILLA_MENSUAL'!AI226</f>
        <v/>
      </c>
      <c r="AI14" s="20">
        <f>'1_PLANTILLA_MENSUAL'!AJ226</f>
        <v/>
      </c>
      <c r="AJ14" s="20">
        <f>'1_PLANTILLA_MENSUAL'!AK226</f>
        <v/>
      </c>
      <c r="AK14" s="20">
        <f>'1_PLANTILLA_MENSUAL'!AL226</f>
        <v/>
      </c>
      <c r="AL14" s="20">
        <f>'1_PLANTILLA_MENSUAL'!AM226</f>
        <v/>
      </c>
      <c r="AM14" s="20">
        <f>'1_PLANTILLA_MENSUAL'!AN226</f>
        <v/>
      </c>
      <c r="AN14" s="20">
        <f>'1_PLANTILLA_MENSUAL'!AO226</f>
        <v/>
      </c>
      <c r="AO14" s="20">
        <f>'1_PLANTILLA_MENSUAL'!AP226</f>
        <v/>
      </c>
      <c r="AP14" s="20">
        <f>'1_PLANTILLA_MENSUAL'!AQ226</f>
        <v/>
      </c>
      <c r="AQ14" s="20">
        <f>'1_PLANTILLA_MENSUAL'!AR226</f>
        <v/>
      </c>
      <c r="AR14" s="20">
        <f>'1_PLANTILLA_MENSUAL'!AS226</f>
        <v/>
      </c>
      <c r="AS14" s="20">
        <f>'1_PLANTILLA_MENSUAL'!AT226</f>
        <v/>
      </c>
      <c r="AT14" s="20">
        <f>'1_PLANTILLA_MENSUAL'!AU226</f>
        <v/>
      </c>
      <c r="AU14" s="20">
        <f>'1_PLANTILLA_MENSUAL'!AV226</f>
        <v/>
      </c>
      <c r="AV14" s="20">
        <f>'1_PLANTILLA_MENSUAL'!AW226</f>
        <v/>
      </c>
      <c r="AW14" s="20">
        <f>'1_PLANTILLA_MENSUAL'!AX226</f>
        <v/>
      </c>
      <c r="AX14" s="20">
        <f>'1_PLANTILLA_MENSUAL'!AY226</f>
        <v/>
      </c>
      <c r="AY14" s="20">
        <f>'1_PLANTILLA_MENSUAL'!AZ226</f>
        <v/>
      </c>
      <c r="AZ14" s="20">
        <f>'1_PLANTILLA_MENSUAL'!BA226</f>
        <v/>
      </c>
      <c r="BA14" s="20">
        <f>'1_PLANTILLA_MENSUAL'!BB226</f>
        <v/>
      </c>
      <c r="BB14" s="20">
        <f>'1_PLANTILLA_MENSUAL'!BC226</f>
        <v/>
      </c>
      <c r="BC14" s="20">
        <f>'1_PLANTILLA_MENSUAL'!BD226</f>
        <v/>
      </c>
      <c r="BD14" s="20">
        <f>'1_PLANTILLA_MENSUAL'!BE226</f>
        <v/>
      </c>
      <c r="BE14" s="20">
        <f>'1_PLANTILLA_MENSUAL'!BF226</f>
        <v/>
      </c>
      <c r="BF14" s="20">
        <f>'1_PLANTILLA_MENSUAL'!BG226</f>
        <v/>
      </c>
      <c r="BG14" s="20">
        <f>'1_PLANTILLA_MENSUAL'!BH226</f>
        <v/>
      </c>
      <c r="BH14" s="20">
        <f>'1_PLANTILLA_MENSUAL'!BI226</f>
        <v/>
      </c>
      <c r="BI14" s="20">
        <f>'1_PLANTILLA_MENSUAL'!BJ226</f>
        <v/>
      </c>
      <c r="BJ14" s="20">
        <f>'1_PLANTILLA_MENSUAL'!BK226</f>
        <v/>
      </c>
      <c r="BK14" s="20">
        <f>'1_PLANTILLA_MENSUAL'!BL226</f>
        <v/>
      </c>
      <c r="BL14" s="20">
        <f>'1_PLANTILLA_MENSUAL'!BM226</f>
        <v/>
      </c>
      <c r="BM14" s="20">
        <f>'1_PLANTILLA_MENSUAL'!BN226</f>
        <v/>
      </c>
      <c r="BN14" s="20">
        <f>'1_PLANTILLA_MENSUAL'!BO226</f>
        <v/>
      </c>
      <c r="BO14" s="20">
        <f>'1_PLANTILLA_MENSUAL'!BP226</f>
        <v/>
      </c>
      <c r="BP14" s="20">
        <f>'1_PLANTILLA_MENSUAL'!BQ226</f>
        <v/>
      </c>
      <c r="BQ14" s="20">
        <f>'1_PLANTILLA_MENSUAL'!BR226</f>
        <v/>
      </c>
      <c r="BR14" s="20">
        <f>'1_PLANTILLA_MENSUAL'!BS226</f>
        <v/>
      </c>
      <c r="BS14" s="20">
        <f>'1_PLANTILLA_MENSUAL'!BT226</f>
        <v/>
      </c>
      <c r="BT14" s="20">
        <f>'1_PLANTILLA_MENSUAL'!BU226</f>
        <v/>
      </c>
      <c r="BU14" s="20">
        <f>'1_PLANTILLA_MENSUAL'!BV226</f>
        <v/>
      </c>
      <c r="BV14" s="20">
        <f>'1_PLANTILLA_MENSUAL'!BW226</f>
        <v/>
      </c>
      <c r="BW14" s="20">
        <f>'1_PLANTILLA_MENSUAL'!BX226</f>
        <v/>
      </c>
      <c r="BX14" s="20">
        <f>'1_PLANTILLA_MENSUAL'!BY226</f>
        <v/>
      </c>
      <c r="BY14" s="20">
        <f>'1_PLANTILLA_MENSUAL'!BZ226</f>
        <v/>
      </c>
      <c r="BZ14" s="20">
        <f>'1_PLANTILLA_MENSUAL'!CA226</f>
        <v/>
      </c>
      <c r="CA14" s="20">
        <f>'1_PLANTILLA_MENSUAL'!CB226</f>
        <v/>
      </c>
      <c r="CB14" s="20">
        <f>'1_PLANTILLA_MENSUAL'!CC226</f>
        <v/>
      </c>
      <c r="CC14" s="20">
        <f>'1_PLANTILLA_MENSUAL'!CD226</f>
        <v/>
      </c>
      <c r="CD14" s="20">
        <f>'1_PLANTILLA_MENSUAL'!CE226</f>
        <v/>
      </c>
      <c r="CE14" s="20">
        <f>'1_PLANTILLA_MENSUAL'!CF226</f>
        <v/>
      </c>
      <c r="CF14" s="20">
        <f>'1_PLANTILLA_MENSUAL'!CG226</f>
        <v/>
      </c>
      <c r="CG14" s="20">
        <f>'1_PLANTILLA_MENSUAL'!CH226</f>
        <v/>
      </c>
      <c r="CH14" s="20">
        <f>'1_PLANTILLA_MENSUAL'!CI226</f>
        <v/>
      </c>
      <c r="CI14" s="20">
        <f>'1_PLANTILLA_MENSUAL'!CJ226</f>
        <v/>
      </c>
      <c r="CJ14" s="20">
        <f>'1_PLANTILLA_MENSUAL'!CK226</f>
        <v/>
      </c>
      <c r="CK14" s="20">
        <f>'1_PLANTILLA_MENSUAL'!CL226</f>
        <v/>
      </c>
      <c r="CL14" s="20">
        <f>'1_PLANTILLA_MENSUAL'!CM226</f>
        <v/>
      </c>
      <c r="CM14" s="20">
        <f>'1_PLANTILLA_MENSUAL'!CN226</f>
        <v/>
      </c>
      <c r="CN14" s="20">
        <f>'1_PLANTILLA_MENSUAL'!CO226</f>
        <v/>
      </c>
      <c r="CO14" s="20">
        <f>'1_PLANTILLA_MENSUAL'!CP226</f>
        <v/>
      </c>
      <c r="CP14" s="20">
        <f>'1_PLANTILLA_MENSUAL'!CQ226</f>
        <v/>
      </c>
      <c r="CQ14" s="20">
        <f>'1_PLANTILLA_MENSUAL'!CR226</f>
        <v/>
      </c>
      <c r="CR14" s="20">
        <f>'1_PLANTILLA_MENSUAL'!CS226</f>
        <v/>
      </c>
      <c r="CS14" s="20">
        <f>'1_PLANTILLA_MENSUAL'!CT226</f>
        <v/>
      </c>
      <c r="CT14" s="20">
        <f>'1_PLANTILLA_MENSUAL'!CU226</f>
        <v/>
      </c>
      <c r="CU14" s="20">
        <f>'1_PLANTILLA_MENSUAL'!CV226</f>
        <v/>
      </c>
      <c r="CV14" s="20">
        <f>'1_PLANTILLA_MENSUAL'!CW226</f>
        <v/>
      </c>
      <c r="CW14" s="20">
        <f>'1_PLANTILLA_MENSUAL'!CX226</f>
        <v/>
      </c>
      <c r="CX14" s="20">
        <f>'1_PLANTILLA_MENSUAL'!CY226</f>
        <v/>
      </c>
      <c r="CY14" s="20">
        <f>'1_PLANTILLA_MENSUAL'!CZ226</f>
        <v/>
      </c>
      <c r="CZ14" s="20">
        <f>'1_PLANTILLA_MENSUAL'!DA226</f>
        <v/>
      </c>
      <c r="DA14" s="20">
        <f>'1_PLANTILLA_MENSUAL'!DB226</f>
        <v/>
      </c>
      <c r="DB14" s="20">
        <f>'1_PLANTILLA_MENSUAL'!DC226</f>
        <v/>
      </c>
      <c r="DC14" s="20">
        <f>'1_PLANTILLA_MENSUAL'!DD226</f>
        <v/>
      </c>
      <c r="DD14" s="20">
        <f>'1_PLANTILLA_MENSUAL'!DE226</f>
        <v/>
      </c>
      <c r="DE14" s="20">
        <f>'1_PLANTILLA_MENSUAL'!DF226</f>
        <v/>
      </c>
      <c r="DF14" s="20">
        <f>'1_PLANTILLA_MENSUAL'!DG226</f>
        <v/>
      </c>
      <c r="DG14" s="20">
        <f>'1_PLANTILLA_MENSUAL'!DH226</f>
        <v/>
      </c>
      <c r="DH14" s="20">
        <f>'1_PLANTILLA_MENSUAL'!DI226</f>
        <v/>
      </c>
      <c r="DI14" s="20">
        <f>'1_PLANTILLA_MENSUAL'!DJ226</f>
        <v/>
      </c>
      <c r="DJ14" s="20">
        <f>'1_PLANTILLA_MENSUAL'!DK226</f>
        <v/>
      </c>
      <c r="DK14" s="20">
        <f>'1_PLANTILLA_MENSUAL'!DL226</f>
        <v/>
      </c>
      <c r="DL14" s="20">
        <f>'1_PLANTILLA_MENSUAL'!DM226</f>
        <v/>
      </c>
      <c r="DM14" s="20">
        <f>'1_PLANTILLA_MENSUAL'!DN226</f>
        <v/>
      </c>
      <c r="DN14" s="20">
        <f>'1_PLANTILLA_MENSUAL'!DO226</f>
        <v/>
      </c>
      <c r="DO14" s="20">
        <f>'1_PLANTILLA_MENSUAL'!DP226</f>
        <v/>
      </c>
      <c r="DP14" s="20">
        <f>'1_PLANTILLA_MENSUAL'!DQ226</f>
        <v/>
      </c>
      <c r="DQ14" s="20">
        <f>'1_PLANTILLA_MENSUAL'!DR226</f>
        <v/>
      </c>
      <c r="DR14" s="20">
        <f>'1_PLANTILLA_MENSUAL'!DS226</f>
        <v/>
      </c>
      <c r="DS14" s="20">
        <f>'1_PLANTILLA_MENSUAL'!DT226</f>
        <v/>
      </c>
      <c r="DT14" s="20">
        <f>'1_PLANTILLA_MENSUAL'!DU226</f>
        <v/>
      </c>
      <c r="DU14" s="20">
        <f>'1_PLANTILLA_MENSUAL'!DV226</f>
        <v/>
      </c>
      <c r="DV14" s="20">
        <f>'1_PLANTILLA_MENSUAL'!DW226</f>
        <v/>
      </c>
      <c r="DW14" s="20">
        <f>'1_PLANTILLA_MENSUAL'!DX226</f>
        <v/>
      </c>
      <c r="DX14" s="20">
        <f>'1_PLANTILLA_MENSUAL'!DY226</f>
        <v/>
      </c>
      <c r="DY14" s="20">
        <f>'1_PLANTILLA_MENSUAL'!DZ226</f>
        <v/>
      </c>
      <c r="DZ14" s="20">
        <f>'1_PLANTILLA_MENSUAL'!EA226</f>
        <v/>
      </c>
      <c r="EA14" s="20">
        <f>'1_PLANTILLA_MENSUAL'!EB226</f>
        <v/>
      </c>
      <c r="EB14" s="20">
        <f>'1_PLANTILLA_MENSUAL'!EC226</f>
        <v/>
      </c>
      <c r="EC14" s="20">
        <f>'1_PLANTILLA_MENSUAL'!ED226</f>
        <v/>
      </c>
      <c r="ED14" s="20">
        <f>'1_PLANTILLA_MENSUAL'!EE226</f>
        <v/>
      </c>
      <c r="EE14" s="20">
        <f>'1_PLANTILLA_MENSUAL'!EF226</f>
        <v/>
      </c>
      <c r="EF14" s="20">
        <f>'1_PLANTILLA_MENSUAL'!EG226</f>
        <v/>
      </c>
      <c r="EG14" s="20">
        <f>'1_PLANTILLA_MENSUAL'!EH226</f>
        <v/>
      </c>
      <c r="EH14" s="20">
        <f>'1_PLANTILLA_MENSUAL'!EI226</f>
        <v/>
      </c>
      <c r="EI14" s="20">
        <f>'1_PLANTILLA_MENSUAL'!EJ226</f>
        <v/>
      </c>
      <c r="EJ14" s="20">
        <f>'1_PLANTILLA_MENSUAL'!EK226</f>
        <v/>
      </c>
      <c r="EK14" s="20">
        <f>'1_PLANTILLA_MENSUAL'!EL226</f>
        <v/>
      </c>
      <c r="EL14" s="20">
        <f>'1_PLANTILLA_MENSUAL'!EM226</f>
        <v/>
      </c>
      <c r="EM14" s="20">
        <f>'1_PLANTILLA_MENSUAL'!EN226</f>
        <v/>
      </c>
      <c r="EN14" s="20">
        <f>'1_PLANTILLA_MENSUAL'!EO226</f>
        <v/>
      </c>
      <c r="EO14" s="20">
        <f>'1_PLANTILLA_MENSUAL'!EP226</f>
        <v/>
      </c>
      <c r="EP14" s="20">
        <f>'1_PLANTILLA_MENSUAL'!EQ226</f>
        <v/>
      </c>
      <c r="EQ14" s="20">
        <f>'1_PLANTILLA_MENSUAL'!ER226</f>
        <v/>
      </c>
      <c r="ER14" s="20">
        <f>'1_PLANTILLA_MENSUAL'!ES226</f>
        <v/>
      </c>
      <c r="ES14" s="20">
        <f>'1_PLANTILLA_MENSUAL'!ET226</f>
        <v/>
      </c>
      <c r="ET14" s="20">
        <f>'1_PLANTILLA_MENSUAL'!EU226</f>
        <v/>
      </c>
      <c r="EU14" s="20">
        <f>'1_PLANTILLA_MENSUAL'!EV226</f>
        <v/>
      </c>
      <c r="EV14" s="20">
        <f>'1_PLANTILLA_MENSUAL'!EW226</f>
        <v/>
      </c>
      <c r="EW14" s="20">
        <f>'1_PLANTILLA_MENSUAL'!EX226</f>
        <v/>
      </c>
      <c r="EX14" s="20">
        <f>'1_PLANTILLA_MENSUAL'!EY226</f>
        <v/>
      </c>
      <c r="EY14" s="20">
        <f>'1_PLANTILLA_MENSUAL'!EZ226</f>
        <v/>
      </c>
      <c r="EZ14" s="20">
        <f>'1_PLANTILLA_MENSUAL'!FA226</f>
        <v/>
      </c>
      <c r="FA14" s="20">
        <f>'1_PLANTILLA_MENSUAL'!FB226</f>
        <v/>
      </c>
      <c r="FB14" s="20">
        <f>'1_PLANTILLA_MENSUAL'!FC226</f>
        <v/>
      </c>
      <c r="FC14" s="20">
        <f>'1_PLANTILLA_MENSUAL'!FD226</f>
        <v/>
      </c>
      <c r="FD14" s="20">
        <f>'1_PLANTILLA_MENSUAL'!FE226</f>
        <v/>
      </c>
      <c r="FE14" s="20">
        <f>'1_PLANTILLA_MENSUAL'!FF226</f>
        <v/>
      </c>
      <c r="FF14" s="20">
        <f>'1_PLANTILLA_MENSUAL'!FG226</f>
        <v/>
      </c>
      <c r="FG14" s="20">
        <f>'1_PLANTILLA_MENSUAL'!FH226</f>
        <v/>
      </c>
      <c r="FH14" s="20">
        <f>'1_PLANTILLA_MENSUAL'!FI226</f>
        <v/>
      </c>
      <c r="FI14" s="20">
        <f>'1_PLANTILLA_MENSUAL'!FJ226</f>
        <v/>
      </c>
      <c r="FJ14" s="20">
        <f>'1_PLANTILLA_MENSUAL'!FK226</f>
        <v/>
      </c>
      <c r="FK14" s="20">
        <f>'1_PLANTILLA_MENSUAL'!FL226</f>
        <v/>
      </c>
      <c r="FL14" s="20">
        <f>'1_PLANTILLA_MENSUAL'!FM226</f>
        <v/>
      </c>
      <c r="FM14" s="20">
        <f>'1_PLANTILLA_MENSUAL'!FN226</f>
        <v/>
      </c>
      <c r="FN14" s="20">
        <f>'1_PLANTILLA_MENSUAL'!FO226</f>
        <v/>
      </c>
      <c r="FO14" s="20">
        <f>'1_PLANTILLA_MENSUAL'!FP226</f>
        <v/>
      </c>
      <c r="FP14" s="20">
        <f>'1_PLANTILLA_MENSUAL'!FQ226</f>
        <v/>
      </c>
      <c r="FQ14" s="20">
        <f>'1_PLANTILLA_MENSUAL'!FR226</f>
        <v/>
      </c>
      <c r="FR14" s="20">
        <f>'1_PLANTILLA_MENSUAL'!FS226</f>
        <v/>
      </c>
      <c r="FS14" s="20">
        <f>'1_PLANTILLA_MENSUAL'!FT226</f>
        <v/>
      </c>
      <c r="FT14" s="20">
        <f>'1_PLANTILLA_MENSUAL'!FU226</f>
        <v/>
      </c>
      <c r="FU14" s="20">
        <f>'1_PLANTILLA_MENSUAL'!FV226</f>
        <v/>
      </c>
      <c r="FV14" s="20">
        <f>'1_PLANTILLA_MENSUAL'!FW226</f>
        <v/>
      </c>
      <c r="FW14" s="20">
        <f>'1_PLANTILLA_MENSUAL'!FX226</f>
        <v/>
      </c>
      <c r="FX14" s="20">
        <f>'1_PLANTILLA_MENSUAL'!FY226</f>
        <v/>
      </c>
      <c r="FY14" s="20">
        <f>'1_PLANTILLA_MENSUAL'!FZ226</f>
        <v/>
      </c>
      <c r="FZ14" s="20">
        <f>'1_PLANTILLA_MENSUAL'!GA226</f>
        <v/>
      </c>
      <c r="GA14" s="20">
        <f>'1_PLANTILLA_MENSUAL'!GB226</f>
        <v/>
      </c>
      <c r="GB14" s="20">
        <f>'1_PLANTILLA_MENSUAL'!GC226</f>
        <v/>
      </c>
      <c r="GC14" s="20">
        <f>'1_PLANTILLA_MENSUAL'!GD226</f>
        <v/>
      </c>
      <c r="GD14" s="20">
        <f>'1_PLANTILLA_MENSUAL'!GE226</f>
        <v/>
      </c>
      <c r="GE14" s="20">
        <f>'1_PLANTILLA_MENSUAL'!GF226</f>
        <v/>
      </c>
      <c r="GF14" s="20">
        <f>'1_PLANTILLA_MENSUAL'!GG226</f>
        <v/>
      </c>
      <c r="GG14" s="20">
        <f>'1_PLANTILLA_MENSUAL'!GH226</f>
        <v/>
      </c>
      <c r="GH14" s="20">
        <f>'1_PLANTILLA_MENSUAL'!GI226</f>
        <v/>
      </c>
      <c r="GI14" s="20">
        <f>'1_PLANTILLA_MENSUAL'!GJ226</f>
        <v/>
      </c>
      <c r="GJ14" s="20">
        <f>'1_PLANTILLA_MENSUAL'!GK226</f>
        <v/>
      </c>
      <c r="GK14" s="20">
        <f>'1_PLANTILLA_MENSUAL'!GL226</f>
        <v/>
      </c>
      <c r="GL14" s="20">
        <f>'1_PLANTILLA_MENSUAL'!GM226</f>
        <v/>
      </c>
      <c r="GM14" s="20">
        <f>'1_PLANTILLA_MENSUAL'!GN226</f>
        <v/>
      </c>
      <c r="GN14" s="20">
        <f>'1_PLANTILLA_MENSUAL'!GO226</f>
        <v/>
      </c>
      <c r="GO14" s="20">
        <f>'1_PLANTILLA_MENSUAL'!GP226</f>
        <v/>
      </c>
      <c r="GP14" s="20">
        <f>'1_PLANTILLA_MENSUAL'!GQ226</f>
        <v/>
      </c>
      <c r="GQ14" s="20">
        <f>'1_PLANTILLA_MENSUAL'!GR226</f>
        <v/>
      </c>
      <c r="GR14" s="20">
        <f>'1_PLANTILLA_MENSUAL'!GS226</f>
        <v/>
      </c>
      <c r="GS14" s="20">
        <f>'1_PLANTILLA_MENSUAL'!GT226</f>
        <v/>
      </c>
      <c r="GT14" s="20">
        <f>'1_PLANTILLA_MENSUAL'!GU226</f>
        <v/>
      </c>
      <c r="GU14" s="20">
        <f>'1_PLANTILLA_MENSUAL'!GV226</f>
        <v/>
      </c>
      <c r="GV14" s="20">
        <f>'1_PLANTILLA_MENSUAL'!GW226</f>
        <v/>
      </c>
      <c r="GW14" s="20">
        <f>'1_PLANTILLA_MENSUAL'!GX226</f>
        <v/>
      </c>
      <c r="GX14" s="20">
        <f>'1_PLANTILLA_MENSUAL'!GY226</f>
        <v/>
      </c>
      <c r="GY14" s="20">
        <f>'1_PLANTILLA_MENSUAL'!GZ226</f>
        <v/>
      </c>
      <c r="GZ14" s="20">
        <f>'1_PLANTILLA_MENSUAL'!HA226</f>
        <v/>
      </c>
      <c r="HA14" s="20">
        <f>'1_PLANTILLA_MENSUAL'!HB226</f>
        <v/>
      </c>
      <c r="HB14" s="20">
        <f>'1_PLANTILLA_MENSUAL'!HC226</f>
        <v/>
      </c>
      <c r="HC14" s="20">
        <f>'1_PLANTILLA_MENSUAL'!HD226</f>
        <v/>
      </c>
      <c r="HD14" s="20">
        <f>'1_PLANTILLA_MENSUAL'!HE226</f>
        <v/>
      </c>
      <c r="HE14" s="20">
        <f>'1_PLANTILLA_MENSUAL'!HF226</f>
        <v/>
      </c>
      <c r="HF14" s="20">
        <f>'1_PLANTILLA_MENSUAL'!HG226</f>
        <v/>
      </c>
      <c r="HG14" s="20">
        <f>'1_PLANTILLA_MENSUAL'!HH226</f>
        <v/>
      </c>
      <c r="HH14" s="20">
        <f>'1_PLANTILLA_MENSUAL'!HI226</f>
        <v/>
      </c>
      <c r="HI14" s="20">
        <f>'1_PLANTILLA_MENSUAL'!HJ226</f>
        <v/>
      </c>
      <c r="HJ14" s="20">
        <f>'1_PLANTILLA_MENSUAL'!HK226</f>
        <v/>
      </c>
      <c r="HK14" s="20">
        <f>'1_PLANTILLA_MENSUAL'!HL226</f>
        <v/>
      </c>
      <c r="HL14" s="20">
        <f>'1_PLANTILLA_MENSUAL'!HM226</f>
        <v/>
      </c>
      <c r="HM14" s="20">
        <f>'1_PLANTILLA_MENSUAL'!HN226</f>
        <v/>
      </c>
      <c r="HN14" s="20">
        <f>'1_PLANTILLA_MENSUAL'!HO226</f>
        <v/>
      </c>
      <c r="HO14" s="20">
        <f>'1_PLANTILLA_MENSUAL'!HP226</f>
        <v/>
      </c>
      <c r="HP14" s="20">
        <f>'1_PLANTILLA_MENSUAL'!HQ226</f>
        <v/>
      </c>
      <c r="HQ14" s="20">
        <f>'1_PLANTILLA_MENSUAL'!HR226</f>
        <v/>
      </c>
      <c r="HR14" s="20">
        <f>'1_PLANTILLA_MENSUAL'!HS226</f>
        <v/>
      </c>
      <c r="HS14" s="20">
        <f>'1_PLANTILLA_MENSUAL'!HT226</f>
        <v/>
      </c>
      <c r="HT14" s="20">
        <f>'1_PLANTILLA_MENSUAL'!HU226</f>
        <v/>
      </c>
      <c r="HU14" s="20">
        <f>'1_PLANTILLA_MENSUAL'!HV226</f>
        <v/>
      </c>
      <c r="HV14" s="20">
        <f>'1_PLANTILLA_MENSUAL'!HW226</f>
        <v/>
      </c>
      <c r="HW14" s="20">
        <f>'1_PLANTILLA_MENSUAL'!HX226</f>
        <v/>
      </c>
      <c r="HX14" s="20">
        <f>'1_PLANTILLA_MENSUAL'!HY226</f>
        <v/>
      </c>
      <c r="HY14" s="20">
        <f>'1_PLANTILLA_MENSUAL'!HZ226</f>
        <v/>
      </c>
      <c r="HZ14" s="20">
        <f>'1_PLANTILLA_MENSUAL'!IA226</f>
        <v/>
      </c>
      <c r="IA14" s="20">
        <f>'1_PLANTILLA_MENSUAL'!IB226</f>
        <v/>
      </c>
      <c r="IB14" s="20">
        <f>'1_PLANTILLA_MENSUAL'!IC226</f>
        <v/>
      </c>
      <c r="IC14" s="20">
        <f>'1_PLANTILLA_MENSUAL'!ID226</f>
        <v/>
      </c>
      <c r="ID14" s="20">
        <f>'1_PLANTILLA_MENSUAL'!IE226</f>
        <v/>
      </c>
      <c r="IE14" s="20">
        <f>'1_PLANTILLA_MENSUAL'!IF226</f>
        <v/>
      </c>
      <c r="IF14" s="20">
        <f>'1_PLANTILLA_MENSUAL'!IG226</f>
        <v/>
      </c>
      <c r="IG14" s="20">
        <f>'1_PLANTILLA_MENSUAL'!IH226</f>
        <v/>
      </c>
      <c r="IH14" s="20">
        <f>'1_PLANTILLA_MENSUAL'!II226</f>
        <v/>
      </c>
      <c r="II14" s="20">
        <f>'1_PLANTILLA_MENSUAL'!IJ226</f>
        <v/>
      </c>
      <c r="IJ14" s="20">
        <f>'1_PLANTILLA_MENSUAL'!IK226</f>
        <v/>
      </c>
      <c r="IK14" s="20">
        <f>'1_PLANTILLA_MENSUAL'!IL226</f>
        <v/>
      </c>
      <c r="IL14" s="20">
        <f>'1_PLANTILLA_MENSUAL'!IM226</f>
        <v/>
      </c>
      <c r="IM14" s="20">
        <f>'1_PLANTILLA_MENSUAL'!IN226</f>
        <v/>
      </c>
      <c r="IN14" s="20">
        <f>'1_PLANTILLA_MENSUAL'!IO226</f>
        <v/>
      </c>
      <c r="IO14" s="20">
        <f>'1_PLANTILLA_MENSUAL'!IP226</f>
        <v/>
      </c>
      <c r="IP14" s="20">
        <f>'1_PLANTILLA_MENSUAL'!IQ226</f>
        <v/>
      </c>
      <c r="IQ14" s="20">
        <f>'1_PLANTILLA_MENSUAL'!IR226</f>
        <v/>
      </c>
      <c r="IR14" s="20">
        <f>'1_PLANTILLA_MENSUAL'!IS226</f>
        <v/>
      </c>
      <c r="IS14" s="20">
        <f>'1_PLANTILLA_MENSUAL'!IT226</f>
        <v/>
      </c>
      <c r="IT14" s="20">
        <f>'1_PLANTILLA_MENSUAL'!IU226</f>
        <v/>
      </c>
      <c r="IU14" s="20">
        <f>'1_PLANTILLA_MENSUAL'!IV226</f>
        <v/>
      </c>
      <c r="IV14" s="20">
        <f>'1_PLANTILLA_MENSUAL'!IW226</f>
        <v/>
      </c>
      <c r="IW14" s="20">
        <f>'1_PLANTILLA_MENSUAL'!IX226</f>
        <v/>
      </c>
      <c r="IX14" s="20">
        <f>'1_PLANTILLA_MENSUAL'!IY226</f>
        <v/>
      </c>
      <c r="IY14" s="20">
        <f>'1_PLANTILLA_MENSUAL'!IZ226</f>
        <v/>
      </c>
      <c r="IZ14" s="20">
        <f>'1_PLANTILLA_MENSUAL'!JA226</f>
        <v/>
      </c>
      <c r="JA14" s="20">
        <f>'1_PLANTILLA_MENSUAL'!JB226</f>
        <v/>
      </c>
      <c r="JB14" s="20">
        <f>'1_PLANTILLA_MENSUAL'!JC226</f>
        <v/>
      </c>
      <c r="JC14" s="20">
        <f>'1_PLANTILLA_MENSUAL'!JD226</f>
        <v/>
      </c>
      <c r="JD14" s="20">
        <f>'1_PLANTILLA_MENSUAL'!JE226</f>
        <v/>
      </c>
      <c r="JE14" s="20">
        <f>'1_PLANTILLA_MENSUAL'!JF226</f>
        <v/>
      </c>
      <c r="JF14" s="20">
        <f>'1_PLANTILLA_MENSUAL'!JG226</f>
        <v/>
      </c>
      <c r="JG14" s="20">
        <f>'1_PLANTILLA_MENSUAL'!JH226</f>
        <v/>
      </c>
      <c r="JH14" s="20">
        <f>'1_PLANTILLA_MENSUAL'!JI226</f>
        <v/>
      </c>
      <c r="JI14" s="20">
        <f>'1_PLANTILLA_MENSUAL'!JJ226</f>
        <v/>
      </c>
      <c r="JJ14" s="20">
        <f>'1_PLANTILLA_MENSUAL'!JK226</f>
        <v/>
      </c>
      <c r="JK14" s="20">
        <f>'1_PLANTILLA_MENSUAL'!JL226</f>
        <v/>
      </c>
      <c r="JL14" s="20">
        <f>'1_PLANTILLA_MENSUAL'!JM226</f>
        <v/>
      </c>
      <c r="JM14" s="20">
        <f>'1_PLANTILLA_MENSUAL'!JN226</f>
        <v/>
      </c>
      <c r="JN14" s="20">
        <f>'1_PLANTILLA_MENSUAL'!JO226</f>
        <v/>
      </c>
      <c r="JO14" s="20">
        <f>'1_PLANTILLA_MENSUAL'!JP226</f>
        <v/>
      </c>
      <c r="JP14" s="20">
        <f>'1_PLANTILLA_MENSUAL'!JQ226</f>
        <v/>
      </c>
      <c r="JQ14" s="20">
        <f>'1_PLANTILLA_MENSUAL'!JR226</f>
        <v/>
      </c>
      <c r="JR14" s="20">
        <f>'1_PLANTILLA_MENSUAL'!JS226</f>
        <v/>
      </c>
      <c r="JS14" s="20">
        <f>'1_PLANTILLA_MENSUAL'!JT226</f>
        <v/>
      </c>
      <c r="JT14" s="20">
        <f>'1_PLANTILLA_MENSUAL'!JU226</f>
        <v/>
      </c>
      <c r="JU14" s="20">
        <f>'1_PLANTILLA_MENSUAL'!JV226</f>
        <v/>
      </c>
      <c r="JV14" s="20">
        <f>'1_PLANTILLA_MENSUAL'!JW226</f>
        <v/>
      </c>
      <c r="JW14" s="20">
        <f>'1_PLANTILLA_MENSUAL'!JX226</f>
        <v/>
      </c>
      <c r="JX14" s="20">
        <f>'1_PLANTILLA_MENSUAL'!JY226</f>
        <v/>
      </c>
      <c r="JY14" s="20">
        <f>'1_PLANTILLA_MENSUAL'!JZ226</f>
        <v/>
      </c>
      <c r="JZ14" s="20">
        <f>'1_PLANTILLA_MENSUAL'!KA226</f>
        <v/>
      </c>
      <c r="KA14" s="20">
        <f>'1_PLANTILLA_MENSUAL'!KB226</f>
        <v/>
      </c>
      <c r="KB14" s="20">
        <f>'1_PLANTILLA_MENSUAL'!KC226</f>
        <v/>
      </c>
      <c r="KC14" s="20">
        <f>'1_PLANTILLA_MENSUAL'!KD226</f>
        <v/>
      </c>
      <c r="KD14" s="20">
        <f>'1_PLANTILLA_MENSUAL'!KE226</f>
        <v/>
      </c>
      <c r="KE14" s="20">
        <f>'1_PLANTILLA_MENSUAL'!KF226</f>
        <v/>
      </c>
      <c r="KF14" s="20">
        <f>'1_PLANTILLA_MENSUAL'!KG226</f>
        <v/>
      </c>
      <c r="KG14" s="20">
        <f>'1_PLANTILLA_MENSUAL'!KH226</f>
        <v/>
      </c>
      <c r="KH14" s="20">
        <f>'1_PLANTILLA_MENSUAL'!KI226</f>
        <v/>
      </c>
      <c r="KI14" s="20">
        <f>'1_PLANTILLA_MENSUAL'!KJ226</f>
        <v/>
      </c>
      <c r="KJ14" s="20">
        <f>'1_PLANTILLA_MENSUAL'!KK226</f>
        <v/>
      </c>
      <c r="KK14" s="20">
        <f>'1_PLANTILLA_MENSUAL'!KL226</f>
        <v/>
      </c>
      <c r="KL14" s="20">
        <f>'1_PLANTILLA_MENSUAL'!KM226</f>
        <v/>
      </c>
      <c r="KM14" s="20">
        <f>'1_PLANTILLA_MENSUAL'!KN226</f>
        <v/>
      </c>
      <c r="KN14" s="20">
        <f>'1_PLANTILLA_MENSUAL'!KO226</f>
        <v/>
      </c>
      <c r="KO14" s="20">
        <f>'1_PLANTILLA_MENSUAL'!KP226</f>
        <v/>
      </c>
      <c r="KP14" s="20">
        <f>'1_PLANTILLA_MENSUAL'!KQ226</f>
        <v/>
      </c>
      <c r="KQ14" s="20">
        <f>'1_PLANTILLA_MENSUAL'!KR226</f>
        <v/>
      </c>
      <c r="KR14" s="20">
        <f>'1_PLANTILLA_MENSUAL'!KS226</f>
        <v/>
      </c>
      <c r="KS14" s="20">
        <f>'1_PLANTILLA_MENSUAL'!KT226</f>
        <v/>
      </c>
      <c r="KT14" s="20">
        <f>'1_PLANTILLA_MENSUAL'!KU226</f>
        <v/>
      </c>
      <c r="KU14" s="20">
        <f>'1_PLANTILLA_MENSUAL'!KV226</f>
        <v/>
      </c>
      <c r="KV14" s="20">
        <f>'1_PLANTILLA_MENSUAL'!KW226</f>
        <v/>
      </c>
      <c r="KW14" s="20">
        <f>'1_PLANTILLA_MENSUAL'!KX226</f>
        <v/>
      </c>
      <c r="KX14" s="20">
        <f>'1_PLANTILLA_MENSUAL'!KY226</f>
        <v/>
      </c>
      <c r="KY14" s="20">
        <f>'1_PLANTILLA_MENSUAL'!KZ226</f>
        <v/>
      </c>
      <c r="KZ14" s="20">
        <f>'1_PLANTILLA_MENSUAL'!LA226</f>
        <v/>
      </c>
      <c r="LA14" s="20">
        <f>'1_PLANTILLA_MENSUAL'!LB226</f>
        <v/>
      </c>
      <c r="LB14" s="20">
        <f>'1_PLANTILLA_MENSUAL'!LC226</f>
        <v/>
      </c>
      <c r="LC14" s="20">
        <f>'1_PLANTILLA_MENSUAL'!LD226</f>
        <v/>
      </c>
      <c r="LD14" s="20">
        <f>'1_PLANTILLA_MENSUAL'!LE226</f>
        <v/>
      </c>
      <c r="LE14" s="20">
        <f>'1_PLANTILLA_MENSUAL'!LF226</f>
        <v/>
      </c>
      <c r="LF14" s="20">
        <f>'1_PLANTILLA_MENSUAL'!LG226</f>
        <v/>
      </c>
      <c r="LG14" s="20">
        <f>'1_PLANTILLA_MENSUAL'!LH226</f>
        <v/>
      </c>
      <c r="LH14" s="20">
        <f>'1_PLANTILLA_MENSUAL'!LI226</f>
        <v/>
      </c>
      <c r="LI14" s="20">
        <f>'1_PLANTILLA_MENSUAL'!LJ226</f>
        <v/>
      </c>
      <c r="LJ14" s="20">
        <f>'1_PLANTILLA_MENSUAL'!LK226</f>
        <v/>
      </c>
      <c r="LK14" s="20">
        <f>'1_PLANTILLA_MENSUAL'!LL226</f>
        <v/>
      </c>
      <c r="LL14" s="20">
        <f>'1_PLANTILLA_MENSUAL'!LM226</f>
        <v/>
      </c>
      <c r="LM14" s="20">
        <f>'1_PLANTILLA_MENSUAL'!LN226</f>
        <v/>
      </c>
      <c r="LN14" s="20">
        <f>'1_PLANTILLA_MENSUAL'!LO226</f>
        <v/>
      </c>
      <c r="LO14" s="20">
        <f>'1_PLANTILLA_MENSUAL'!LP226</f>
        <v/>
      </c>
      <c r="LP14" s="20">
        <f>'1_PLANTILLA_MENSUAL'!LQ226</f>
        <v/>
      </c>
      <c r="LQ14" s="20">
        <f>'1_PLANTILLA_MENSUAL'!LR226</f>
        <v/>
      </c>
      <c r="LR14" s="20">
        <f>'1_PLANTILLA_MENSUAL'!LS226</f>
        <v/>
      </c>
      <c r="LS14" s="20">
        <f>'1_PLANTILLA_MENSUAL'!LT226</f>
        <v/>
      </c>
      <c r="LT14" s="20">
        <f>'1_PLANTILLA_MENSUAL'!LU226</f>
        <v/>
      </c>
      <c r="LU14" s="20">
        <f>'1_PLANTILLA_MENSUAL'!LV226</f>
        <v/>
      </c>
      <c r="LV14" s="20">
        <f>'1_PLANTILLA_MENSUAL'!LW226</f>
        <v/>
      </c>
      <c r="LW14" s="20">
        <f>'1_PLANTILLA_MENSUAL'!LX226</f>
        <v/>
      </c>
      <c r="LX14" s="20">
        <f>'1_PLANTILLA_MENSUAL'!LY226</f>
        <v/>
      </c>
      <c r="LY14" s="20">
        <f>'1_PLANTILLA_MENSUAL'!LZ226</f>
        <v/>
      </c>
      <c r="LZ14" s="20">
        <f>'1_PLANTILLA_MENSUAL'!MA226</f>
        <v/>
      </c>
      <c r="MA14" s="20">
        <f>'1_PLANTILLA_MENSUAL'!MB226</f>
        <v/>
      </c>
      <c r="MB14" s="20">
        <f>'1_PLANTILLA_MENSUAL'!MC226</f>
        <v/>
      </c>
      <c r="MC14" s="20">
        <f>'1_PLANTILLA_MENSUAL'!MD226</f>
        <v/>
      </c>
      <c r="MD14" s="20">
        <f>'1_PLANTILLA_MENSUAL'!ME226</f>
        <v/>
      </c>
      <c r="ME14" s="20">
        <f>'1_PLANTILLA_MENSUAL'!MF226</f>
        <v/>
      </c>
      <c r="MF14" s="20">
        <f>'1_PLANTILLA_MENSUAL'!MG226</f>
        <v/>
      </c>
      <c r="MG14" s="20">
        <f>'1_PLANTILLA_MENSUAL'!MH226</f>
        <v/>
      </c>
      <c r="MH14" s="20">
        <f>'1_PLANTILLA_MENSUAL'!MI226</f>
        <v/>
      </c>
      <c r="MI14" s="20">
        <f>'1_PLANTILLA_MENSUAL'!MJ226</f>
        <v/>
      </c>
      <c r="MJ14" s="20">
        <f>'1_PLANTILLA_MENSUAL'!MK226</f>
        <v/>
      </c>
      <c r="MK14" s="20">
        <f>'1_PLANTILLA_MENSUAL'!ML226</f>
        <v/>
      </c>
      <c r="ML14" s="20">
        <f>'1_PLANTILLA_MENSUAL'!MM226</f>
        <v/>
      </c>
      <c r="MM14" s="20">
        <f>'1_PLANTILLA_MENSUAL'!MN226</f>
        <v/>
      </c>
      <c r="MN14" s="20">
        <f>'1_PLANTILLA_MENSUAL'!MO226</f>
        <v/>
      </c>
      <c r="MO14" s="20">
        <f>'1_PLANTILLA_MENSUAL'!MP226</f>
        <v/>
      </c>
      <c r="MP14" s="20">
        <f>'1_PLANTILLA_MENSUAL'!MQ226</f>
        <v/>
      </c>
      <c r="MQ14" s="20">
        <f>'1_PLANTILLA_MENSUAL'!MR226</f>
        <v/>
      </c>
      <c r="MR14" s="20">
        <f>'1_PLANTILLA_MENSUAL'!MS226</f>
        <v/>
      </c>
      <c r="MS14" s="20">
        <f>'1_PLANTILLA_MENSUAL'!MT226</f>
        <v/>
      </c>
      <c r="MT14" s="20">
        <f>'1_PLANTILLA_MENSUAL'!MU226</f>
        <v/>
      </c>
      <c r="MU14" s="20">
        <f>'1_PLANTILLA_MENSUAL'!MV226</f>
        <v/>
      </c>
      <c r="MV14" s="20">
        <f>'1_PLANTILLA_MENSUAL'!MW226</f>
        <v/>
      </c>
      <c r="MW14" s="20">
        <f>'1_PLANTILLA_MENSUAL'!MX226</f>
        <v/>
      </c>
      <c r="MX14" s="20">
        <f>'1_PLANTILLA_MENSUAL'!MY226</f>
        <v/>
      </c>
      <c r="MY14" s="20">
        <f>'1_PLANTILLA_MENSUAL'!MZ226</f>
        <v/>
      </c>
      <c r="MZ14" s="20">
        <f>'1_PLANTILLA_MENSUAL'!NA226</f>
        <v/>
      </c>
      <c r="NA14" s="20">
        <f>'1_PLANTILLA_MENSUAL'!NB226</f>
        <v/>
      </c>
      <c r="NB14" s="20">
        <f>'1_PLANTILLA_MENSUAL'!NC226</f>
        <v/>
      </c>
      <c r="NC14" s="20">
        <f>'1_PLANTILLA_MENSUAL'!ND226</f>
        <v/>
      </c>
      <c r="ND14" s="20">
        <f>'1_PLANTILLA_MENSUAL'!NE226</f>
        <v/>
      </c>
      <c r="NE14" s="20">
        <f>'1_PLANTILLA_MENSUAL'!NF226</f>
        <v/>
      </c>
      <c r="NF14" s="20">
        <f>'1_PLANTILLA_MENSUAL'!NG226</f>
        <v/>
      </c>
      <c r="NG14" s="20">
        <f>'1_PLANTILLA_MENSUAL'!NH226</f>
        <v/>
      </c>
      <c r="NH14" s="20">
        <f>'1_PLANTILLA_MENSUAL'!NI226</f>
        <v/>
      </c>
      <c r="NI14" s="20">
        <f>'1_PLANTILLA_MENSUAL'!NJ226</f>
        <v/>
      </c>
      <c r="NJ14" s="20">
        <f>'1_PLANTILLA_MENSUAL'!NK226</f>
        <v/>
      </c>
      <c r="NK14" s="20">
        <f>'1_PLANTILLA_MENSUAL'!NL226</f>
        <v/>
      </c>
      <c r="NL14" s="20">
        <f>'1_PLANTILLA_MENSUAL'!NM226</f>
        <v/>
      </c>
      <c r="NM14" s="20">
        <f>'1_PLANTILLA_MENSUAL'!NN226</f>
        <v/>
      </c>
      <c r="NN14" s="20">
        <f>'1_PLANTILLA_MENSUAL'!NO226</f>
        <v/>
      </c>
      <c r="NO14" s="20">
        <f>'1_PLANTILLA_MENSUAL'!NP226</f>
        <v/>
      </c>
      <c r="NP14" s="20">
        <f>'1_PLANTILLA_MENSUAL'!NQ226</f>
        <v/>
      </c>
      <c r="NQ14" s="20">
        <f>'1_PLANTILLA_MENSUAL'!NR226</f>
        <v/>
      </c>
      <c r="NR14" s="20">
        <f>'1_PLANTILLA_MENSUAL'!NS226</f>
        <v/>
      </c>
      <c r="NS14" s="20">
        <f>'1_PLANTILLA_MENSUAL'!NT226</f>
        <v/>
      </c>
      <c r="NT14" s="20">
        <f>'1_PLANTILLA_MENSUAL'!NU226</f>
        <v/>
      </c>
      <c r="NU14" s="20">
        <f>'1_PLANTILLA_MENSUAL'!NV226</f>
        <v/>
      </c>
      <c r="NV14" s="20">
        <f>'1_PLANTILLA_MENSUAL'!NW226</f>
        <v/>
      </c>
      <c r="NW14" s="20">
        <f>'1_PLANTILLA_MENSUAL'!NX226</f>
        <v/>
      </c>
      <c r="NX14" s="20">
        <f>'1_PLANTILLA_MENSUAL'!NY226</f>
        <v/>
      </c>
      <c r="NY14" s="20">
        <f>'1_PLANTILLA_MENSUAL'!NZ226</f>
        <v/>
      </c>
      <c r="NZ14" s="20">
        <f>'1_PLANTILLA_MENSUAL'!OA226</f>
        <v/>
      </c>
      <c r="OA14" s="20">
        <f>'1_PLANTILLA_MENSUAL'!OB226</f>
        <v/>
      </c>
      <c r="OB14" s="20">
        <f>'1_PLANTILLA_MENSUAL'!OC226</f>
        <v/>
      </c>
      <c r="OC14" s="20">
        <f>'1_PLANTILLA_MENSUAL'!OD226</f>
        <v/>
      </c>
      <c r="OD14" s="20">
        <f>'1_PLANTILLA_MENSUAL'!OE226</f>
        <v/>
      </c>
      <c r="OE14" s="20">
        <f>'1_PLANTILLA_MENSUAL'!OF226</f>
        <v/>
      </c>
      <c r="OF14" s="20">
        <f>'1_PLANTILLA_MENSUAL'!OG226</f>
        <v/>
      </c>
      <c r="OG14" s="20">
        <f>'1_PLANTILLA_MENSUAL'!OH226</f>
        <v/>
      </c>
      <c r="OH14" s="20">
        <f>'1_PLANTILLA_MENSUAL'!OI226</f>
        <v/>
      </c>
      <c r="OI14" s="20">
        <f>'1_PLANTILLA_MENSUAL'!OJ226</f>
        <v/>
      </c>
      <c r="OJ14" s="20">
        <f>'1_PLANTILLA_MENSUAL'!OK226</f>
        <v/>
      </c>
      <c r="OK14" s="20">
        <f>'1_PLANTILLA_MENSUAL'!OL226</f>
        <v/>
      </c>
      <c r="OL14" s="20">
        <f>'1_PLANTILLA_MENSUAL'!OM226</f>
        <v/>
      </c>
      <c r="OM14" s="20">
        <f>'1_PLANTILLA_MENSUAL'!ON226</f>
        <v/>
      </c>
      <c r="ON14" s="20">
        <f>'1_PLANTILLA_MENSUAL'!OO226</f>
        <v/>
      </c>
      <c r="OO14" s="20">
        <f>'1_PLANTILLA_MENSUAL'!OP226</f>
        <v/>
      </c>
      <c r="OP14" s="20">
        <f>'1_PLANTILLA_MENSUAL'!OQ226</f>
        <v/>
      </c>
      <c r="OQ14" s="20">
        <f>'1_PLANTILLA_MENSUAL'!OR226</f>
        <v/>
      </c>
      <c r="OR14" s="20">
        <f>'1_PLANTILLA_MENSUAL'!OS226</f>
        <v/>
      </c>
      <c r="OS14" s="20">
        <f>'1_PLANTILLA_MENSUAL'!OT226</f>
        <v/>
      </c>
      <c r="OT14" s="20">
        <f>'1_PLANTILLA_MENSUAL'!OU226</f>
        <v/>
      </c>
      <c r="OU14" s="20">
        <f>'1_PLANTILLA_MENSUAL'!OV226</f>
        <v/>
      </c>
      <c r="OV14" s="20">
        <f>'1_PLANTILLA_MENSUAL'!OW226</f>
        <v/>
      </c>
      <c r="OW14" s="20">
        <f>'1_PLANTILLA_MENSUAL'!OX226</f>
        <v/>
      </c>
      <c r="OX14" s="20">
        <f>'1_PLANTILLA_MENSUAL'!OY226</f>
        <v/>
      </c>
      <c r="OY14" s="20">
        <f>'1_PLANTILLA_MENSUAL'!OZ226</f>
        <v/>
      </c>
      <c r="OZ14" s="20">
        <f>'1_PLANTILLA_MENSUAL'!PA226</f>
        <v/>
      </c>
      <c r="PA14" s="20">
        <f>'1_PLANTILLA_MENSUAL'!PB226</f>
        <v/>
      </c>
      <c r="PB14" s="20">
        <f>'1_PLANTILLA_MENSUAL'!PC226</f>
        <v/>
      </c>
      <c r="PC14" s="20">
        <f>'1_PLANTILLA_MENSUAL'!PD226</f>
        <v/>
      </c>
      <c r="PD14" s="20">
        <f>'1_PLANTILLA_MENSUAL'!PE226</f>
        <v/>
      </c>
      <c r="PE14" s="20">
        <f>'1_PLANTILLA_MENSUAL'!PF226</f>
        <v/>
      </c>
      <c r="PF14" s="20">
        <f>'1_PLANTILLA_MENSUAL'!PG226</f>
        <v/>
      </c>
      <c r="PG14" s="20">
        <f>'1_PLANTILLA_MENSUAL'!PH226</f>
        <v/>
      </c>
      <c r="PH14" s="20">
        <f>'1_PLANTILLA_MENSUAL'!PI226</f>
        <v/>
      </c>
      <c r="PI14" s="20">
        <f>'1_PLANTILLA_MENSUAL'!PJ226</f>
        <v/>
      </c>
      <c r="PJ14" s="20">
        <f>'1_PLANTILLA_MENSUAL'!PK226</f>
        <v/>
      </c>
      <c r="PK14" s="20">
        <f>'1_PLANTILLA_MENSUAL'!PL226</f>
        <v/>
      </c>
      <c r="PL14" s="20">
        <f>'1_PLANTILLA_MENSUAL'!PM226</f>
        <v/>
      </c>
      <c r="PM14" s="20">
        <f>'1_PLANTILLA_MENSUAL'!PN226</f>
        <v/>
      </c>
      <c r="PN14" s="20">
        <f>ANP14</f>
        <v/>
      </c>
      <c r="PO14" s="20">
        <f>ANQ14</f>
        <v/>
      </c>
      <c r="PP14" s="20">
        <f>ANR14</f>
        <v/>
      </c>
      <c r="PQ14" s="20">
        <f>ANS14</f>
        <v/>
      </c>
      <c r="PR14" s="20">
        <f>ANT14</f>
        <v/>
      </c>
      <c r="PS14" s="20">
        <f>ANU14</f>
        <v/>
      </c>
      <c r="PT14" s="20">
        <f>ANV14</f>
        <v/>
      </c>
      <c r="PU14" s="20">
        <f>ANW14</f>
        <v/>
      </c>
      <c r="PV14" s="20">
        <f>ANX14</f>
        <v/>
      </c>
      <c r="PW14" s="20">
        <f>'1_PLANTILLA_MENSUAL'!PX226</f>
        <v/>
      </c>
      <c r="PX14" s="20">
        <f>'1_PLANTILLA_MENSUAL'!PY226</f>
        <v/>
      </c>
      <c r="PY14" s="20">
        <f>'1_PLANTILLA_MENSUAL'!PZ226</f>
        <v/>
      </c>
      <c r="PZ14" s="20">
        <f>'1_PLANTILLA_MENSUAL'!QA226</f>
        <v/>
      </c>
      <c r="QA14" s="20">
        <f>'1_PLANTILLA_MENSUAL'!QB226</f>
        <v/>
      </c>
      <c r="QB14" s="20">
        <f>'1_PLANTILLA_MENSUAL'!QC226</f>
        <v/>
      </c>
      <c r="QC14" s="20">
        <f>'1_PLANTILLA_MENSUAL'!QD226</f>
        <v/>
      </c>
      <c r="QD14" s="20">
        <f>'1_PLANTILLA_MENSUAL'!QE226</f>
        <v/>
      </c>
      <c r="QE14" s="20">
        <f>'1_PLANTILLA_MENSUAL'!QF226</f>
        <v/>
      </c>
      <c r="QF14" s="20">
        <f>'1_PLANTILLA_MENSUAL'!QG226</f>
        <v/>
      </c>
      <c r="QG14" s="20">
        <f>'1_PLANTILLA_MENSUAL'!QH226</f>
        <v/>
      </c>
      <c r="QH14" s="20">
        <f>'1_PLANTILLA_MENSUAL'!QI226</f>
        <v/>
      </c>
      <c r="QI14" s="20">
        <f>'1_PLANTILLA_MENSUAL'!QJ226</f>
        <v/>
      </c>
      <c r="QJ14" s="20">
        <f>'1_PLANTILLA_MENSUAL'!QK226</f>
        <v/>
      </c>
      <c r="QK14" s="20">
        <f>'1_PLANTILLA_MENSUAL'!QL226</f>
        <v/>
      </c>
      <c r="QL14" s="20">
        <f>'1_PLANTILLA_MENSUAL'!QM226</f>
        <v/>
      </c>
      <c r="QM14" s="20">
        <f>'1_PLANTILLA_MENSUAL'!QN226</f>
        <v/>
      </c>
      <c r="QN14" s="20">
        <f>'1_PLANTILLA_MENSUAL'!QO226</f>
        <v/>
      </c>
      <c r="QO14" s="20">
        <f>'1_PLANTILLA_MENSUAL'!QP226</f>
        <v/>
      </c>
      <c r="QP14" s="20">
        <f>'1_PLANTILLA_MENSUAL'!QQ226</f>
        <v/>
      </c>
      <c r="QQ14" s="20">
        <f>'1_PLANTILLA_MENSUAL'!QR226</f>
        <v/>
      </c>
      <c r="QR14" s="20">
        <f>'1_PLANTILLA_MENSUAL'!QS226</f>
        <v/>
      </c>
      <c r="QS14" s="20">
        <f>'1_PLANTILLA_MENSUAL'!QT226</f>
        <v/>
      </c>
      <c r="QT14" s="20">
        <f>'1_PLANTILLA_MENSUAL'!QU226</f>
        <v/>
      </c>
      <c r="QU14" s="20">
        <f>'1_PLANTILLA_MENSUAL'!QV226</f>
        <v/>
      </c>
      <c r="QV14" s="20">
        <f>'1_PLANTILLA_MENSUAL'!QW226</f>
        <v/>
      </c>
      <c r="QW14" s="20">
        <f>'1_PLANTILLA_MENSUAL'!QX226</f>
        <v/>
      </c>
      <c r="QX14" s="20">
        <f>'1_PLANTILLA_MENSUAL'!QY226</f>
        <v/>
      </c>
      <c r="QY14" s="20">
        <f>'1_PLANTILLA_MENSUAL'!QZ226</f>
        <v/>
      </c>
      <c r="QZ14" s="20">
        <f>'1_PLANTILLA_MENSUAL'!RA226</f>
        <v/>
      </c>
      <c r="RA14" s="20">
        <f>'1_PLANTILLA_MENSUAL'!RB226</f>
        <v/>
      </c>
      <c r="RB14" s="20">
        <f>'1_PLANTILLA_MENSUAL'!RC226</f>
        <v/>
      </c>
      <c r="RC14" s="20">
        <f>'1_PLANTILLA_MENSUAL'!RD226</f>
        <v/>
      </c>
      <c r="RD14" s="20">
        <f>'1_PLANTILLA_MENSUAL'!RE226</f>
        <v/>
      </c>
      <c r="RE14" s="389">
        <f>'2_MERCADO_PRIVADO'!E226</f>
        <v/>
      </c>
      <c r="RF14" s="389">
        <f>'2_MERCADO_PRIVADO'!F226</f>
        <v/>
      </c>
      <c r="RG14" s="389">
        <f>'2_MERCADO_PRIVADO'!G226</f>
        <v/>
      </c>
      <c r="RH14" s="389">
        <f>'2_MERCADO_PRIVADO'!H226</f>
        <v/>
      </c>
      <c r="RI14" s="389">
        <f>'2_MERCADO_PRIVADO'!I226</f>
        <v/>
      </c>
      <c r="RJ14" s="389">
        <f>'2_MERCADO_PRIVADO'!J226</f>
        <v/>
      </c>
      <c r="RK14" s="389">
        <f>'2_MERCADO_PRIVADO'!K226</f>
        <v/>
      </c>
      <c r="RL14" s="389">
        <f>'2_MERCADO_PRIVADO'!L226</f>
        <v/>
      </c>
      <c r="RM14" s="389">
        <f>'2_MERCADO_PRIVADO'!M226</f>
        <v/>
      </c>
      <c r="RN14" s="389">
        <f>'2_MERCADO_PRIVADO'!N226</f>
        <v/>
      </c>
      <c r="RO14" s="389">
        <f>'2_MERCADO_PRIVADO'!O226</f>
        <v/>
      </c>
      <c r="RP14" s="389">
        <f>'2_MERCADO_PRIVADO'!P226</f>
        <v/>
      </c>
      <c r="RQ14" s="389">
        <f>'2_MERCADO_PRIVADO'!Q226</f>
        <v/>
      </c>
      <c r="RR14" s="389">
        <f>'2_MERCADO_PRIVADO'!R226</f>
        <v/>
      </c>
      <c r="RS14" s="389">
        <f>'2_MERCADO_PRIVADO'!S226</f>
        <v/>
      </c>
      <c r="RT14" s="389">
        <f>'2_MERCADO_PRIVADO'!T226</f>
        <v/>
      </c>
      <c r="RU14" s="389">
        <f>'2_MERCADO_PRIVADO'!U226</f>
        <v/>
      </c>
      <c r="RV14" s="389">
        <f>'2_MERCADO_PRIVADO'!V226</f>
        <v/>
      </c>
      <c r="RW14" s="389">
        <f>'2_MERCADO_PRIVADO'!W226</f>
        <v/>
      </c>
      <c r="RX14" s="389">
        <f>'2_MERCADO_PRIVADO'!X226</f>
        <v/>
      </c>
      <c r="RY14" s="389">
        <f>'2_MERCADO_PRIVADO'!Y226</f>
        <v/>
      </c>
      <c r="RZ14" s="389">
        <f>'2_MERCADO_PRIVADO'!Z226</f>
        <v/>
      </c>
      <c r="SA14" s="389">
        <f>'2_MERCADO_PRIVADO'!AA226</f>
        <v/>
      </c>
      <c r="SB14" s="389">
        <f>'2_MERCADO_PRIVADO'!AB226</f>
        <v/>
      </c>
      <c r="SC14" s="389">
        <f>'2_MERCADO_PRIVADO'!AC226</f>
        <v/>
      </c>
      <c r="SD14" s="389">
        <f>'2_MERCADO_PRIVADO'!AD226</f>
        <v/>
      </c>
      <c r="SE14" s="389">
        <f>'2_MERCADO_PRIVADO'!AE226</f>
        <v/>
      </c>
      <c r="SF14" s="389">
        <f>'2_MERCADO_PRIVADO'!AF226</f>
        <v/>
      </c>
      <c r="SG14" s="389">
        <f>'2_MERCADO_PRIVADO'!AG226</f>
        <v/>
      </c>
      <c r="SH14" s="389">
        <f>'2_MERCADO_PRIVADO'!AH226</f>
        <v/>
      </c>
      <c r="SI14" s="389">
        <f>'2_MERCADO_PRIVADO'!AI226</f>
        <v/>
      </c>
      <c r="SJ14" s="389">
        <f>'2_MERCADO_PRIVADO'!AJ226</f>
        <v/>
      </c>
      <c r="SK14" s="389">
        <f>'2_MERCADO_PRIVADO'!AK226</f>
        <v/>
      </c>
      <c r="SL14" s="389">
        <f>'2_MERCADO_PRIVADO'!AL226</f>
        <v/>
      </c>
      <c r="SM14" s="389">
        <f>'2_MERCADO_PRIVADO'!AM226</f>
        <v/>
      </c>
      <c r="SN14" s="389">
        <f>'2_MERCADO_PRIVADO'!AN226</f>
        <v/>
      </c>
      <c r="SO14" s="389">
        <f>'2_MERCADO_PRIVADO'!AO226</f>
        <v/>
      </c>
      <c r="SP14" s="389">
        <f>'2_MERCADO_PRIVADO'!AP226</f>
        <v/>
      </c>
      <c r="SQ14" s="389">
        <f>'2_MERCADO_PRIVADO'!AQ226</f>
        <v/>
      </c>
      <c r="SR14" s="389">
        <f>'2_MERCADO_PRIVADO'!AR226</f>
        <v/>
      </c>
      <c r="SS14" s="389">
        <f>'2_MERCADO_PRIVADO'!AS226</f>
        <v/>
      </c>
      <c r="ST14" s="389">
        <f>'2_MERCADO_PRIVADO'!AT226</f>
        <v/>
      </c>
      <c r="SU14" s="389">
        <f>'2_MERCADO_PRIVADO'!AU226</f>
        <v/>
      </c>
      <c r="SV14" s="389">
        <f>'2_MERCADO_PRIVADO'!AV226</f>
        <v/>
      </c>
      <c r="SW14" s="389">
        <f>'2_MERCADO_PRIVADO'!AW226</f>
        <v/>
      </c>
      <c r="SX14" s="389">
        <f>'2_MERCADO_PRIVADO'!AX226</f>
        <v/>
      </c>
      <c r="SY14" s="389">
        <f>'2_MERCADO_PRIVADO'!AY226</f>
        <v/>
      </c>
      <c r="SZ14" s="389">
        <f>'2_MERCADO_PRIVADO'!AZ226</f>
        <v/>
      </c>
      <c r="TA14" s="389">
        <f>'2_MERCADO_PRIVADO'!BA226</f>
        <v/>
      </c>
      <c r="TB14" s="389">
        <f>'2_MERCADO_PRIVADO'!BB226</f>
        <v/>
      </c>
      <c r="TC14" s="389">
        <f>'2_MERCADO_PRIVADO'!BC226</f>
        <v/>
      </c>
      <c r="TD14" s="389">
        <f>'2_MERCADO_PRIVADO'!BD226</f>
        <v/>
      </c>
      <c r="TE14" s="389">
        <f>'2_MERCADO_PRIVADO'!BE226</f>
        <v/>
      </c>
      <c r="TF14" s="389">
        <f>'2_MERCADO_PRIVADO'!BF226</f>
        <v/>
      </c>
      <c r="TG14" s="389">
        <f>'2_MERCADO_PRIVADO'!BG226</f>
        <v/>
      </c>
      <c r="TH14" s="389">
        <f>'2_MERCADO_PRIVADO'!BH226</f>
        <v/>
      </c>
      <c r="TI14" s="389">
        <f>'2_MERCADO_PRIVADO'!BI226</f>
        <v/>
      </c>
      <c r="TJ14" s="389">
        <f>'2_MERCADO_PRIVADO'!BJ226</f>
        <v/>
      </c>
      <c r="TK14" s="389">
        <f>'2_MERCADO_PRIVADO'!BK226</f>
        <v/>
      </c>
      <c r="TL14" s="389">
        <f>'2_MERCADO_PRIVADO'!BL226</f>
        <v/>
      </c>
      <c r="TM14" s="389">
        <f>'2_MERCADO_PRIVADO'!BM226</f>
        <v/>
      </c>
      <c r="TN14" s="389">
        <f>'2_MERCADO_PRIVADO'!BN226</f>
        <v/>
      </c>
      <c r="TO14" s="389">
        <f>'2_MERCADO_PRIVADO'!BO226</f>
        <v/>
      </c>
      <c r="TP14" s="389">
        <f>'2_MERCADO_PRIVADO'!BP226</f>
        <v/>
      </c>
      <c r="TQ14" s="389">
        <f>'2_MERCADO_PRIVADO'!BQ226</f>
        <v/>
      </c>
      <c r="TR14" s="389">
        <f>'2_MERCADO_PRIVADO'!BR226</f>
        <v/>
      </c>
      <c r="TS14" s="389">
        <f>'2_MERCADO_PRIVADO'!BS226</f>
        <v/>
      </c>
      <c r="TT14" s="389">
        <f>'2_MERCADO_PRIVADO'!BT226</f>
        <v/>
      </c>
      <c r="TU14" s="389">
        <f>'2_MERCADO_PRIVADO'!BU226</f>
        <v/>
      </c>
      <c r="TV14" s="389">
        <f>'2_MERCADO_PRIVADO'!BV226</f>
        <v/>
      </c>
      <c r="TW14" s="389">
        <f>'2_MERCADO_PRIVADO'!BW226</f>
        <v/>
      </c>
      <c r="TX14" s="389">
        <f>'2_MERCADO_PRIVADO'!BX226</f>
        <v/>
      </c>
      <c r="TY14" s="389">
        <f>'2_MERCADO_PRIVADO'!BY226</f>
        <v/>
      </c>
      <c r="TZ14" s="389">
        <f>'2_MERCADO_PRIVADO'!BZ226</f>
        <v/>
      </c>
      <c r="UA14" s="389">
        <f>'2_MERCADO_PRIVADO'!CA226</f>
        <v/>
      </c>
      <c r="UB14" s="389">
        <f>'2_MERCADO_PRIVADO'!CB226</f>
        <v/>
      </c>
      <c r="UC14" s="389">
        <f>'2_MERCADO_PRIVADO'!CC226</f>
        <v/>
      </c>
      <c r="UD14" s="389">
        <f>'2_MERCADO_PRIVADO'!CD226</f>
        <v/>
      </c>
      <c r="UE14" s="389">
        <f>'2_MERCADO_PRIVADO'!CE226</f>
        <v/>
      </c>
      <c r="UF14" s="389">
        <f>'2_MERCADO_PRIVADO'!CF226</f>
        <v/>
      </c>
      <c r="UG14" s="389">
        <f>'2_MERCADO_PRIVADO'!CG226</f>
        <v/>
      </c>
      <c r="UH14" s="389">
        <f>'2_MERCADO_PRIVADO'!CH226</f>
        <v/>
      </c>
      <c r="UI14" s="389">
        <f>'2_MERCADO_PRIVADO'!CI226</f>
        <v/>
      </c>
      <c r="UJ14" s="389">
        <f>'2_MERCADO_PRIVADO'!CJ226</f>
        <v/>
      </c>
      <c r="UK14" s="389">
        <f>'2_MERCADO_PRIVADO'!CK226</f>
        <v/>
      </c>
      <c r="UL14" s="389">
        <f>'2_MERCADO_PRIVADO'!CL226</f>
        <v/>
      </c>
      <c r="UM14" s="389">
        <f>'2_MERCADO_PRIVADO'!CM226</f>
        <v/>
      </c>
      <c r="UN14" s="389">
        <f>'2_MERCADO_PRIVADO'!CN226</f>
        <v/>
      </c>
      <c r="UO14" s="389">
        <f>'2_MERCADO_PRIVADO'!CO226</f>
        <v/>
      </c>
      <c r="UP14" s="389">
        <f>'2_MERCADO_PRIVADO'!CP226</f>
        <v/>
      </c>
      <c r="UQ14" s="389">
        <f>'2_MERCADO_PRIVADO'!CQ226</f>
        <v/>
      </c>
      <c r="UR14" s="389">
        <f>'2_MERCADO_PRIVADO'!CR226</f>
        <v/>
      </c>
      <c r="US14" s="389">
        <f>'2_MERCADO_PRIVADO'!CS226</f>
        <v/>
      </c>
      <c r="UT14" s="389">
        <f>'2_MERCADO_PRIVADO'!CT226</f>
        <v/>
      </c>
      <c r="UU14" s="389">
        <f>'2_MERCADO_PRIVADO'!CU226</f>
        <v/>
      </c>
      <c r="UV14" s="389">
        <f>'2_MERCADO_PRIVADO'!CV226</f>
        <v/>
      </c>
      <c r="UW14" s="389">
        <f>'2_MERCADO_PRIVADO'!CW226</f>
        <v/>
      </c>
      <c r="UX14" s="389">
        <f>'2_MERCADO_PRIVADO'!CX226</f>
        <v/>
      </c>
      <c r="UY14" s="389">
        <f>'2_MERCADO_PRIVADO'!CY226</f>
        <v/>
      </c>
      <c r="UZ14" s="389">
        <f>'2_MERCADO_PRIVADO'!CZ226</f>
        <v/>
      </c>
      <c r="VA14" s="389">
        <f>'2_MERCADO_PRIVADO'!DA226</f>
        <v/>
      </c>
      <c r="VB14" s="389">
        <f>'2_MERCADO_PRIVADO'!DB226</f>
        <v/>
      </c>
      <c r="VC14" s="389">
        <f>'2_MERCADO_PRIVADO'!DC226</f>
        <v/>
      </c>
      <c r="VD14" s="389">
        <f>'2_MERCADO_PRIVADO'!DD226</f>
        <v/>
      </c>
      <c r="VE14" s="389">
        <f>'2_MERCADO_PRIVADO'!DE226</f>
        <v/>
      </c>
      <c r="VF14" s="389">
        <f>'2_MERCADO_PRIVADO'!DF226</f>
        <v/>
      </c>
      <c r="VG14" s="389">
        <f>'2_MERCADO_PRIVADO'!DG226</f>
        <v/>
      </c>
      <c r="VH14" s="389">
        <f>'2_MERCADO_PRIVADO'!DH226</f>
        <v/>
      </c>
      <c r="VI14" s="389">
        <f>'2_MERCADO_PRIVADO'!DI226</f>
        <v/>
      </c>
      <c r="VJ14" s="389">
        <f>'2_MERCADO_PRIVADO'!DJ226</f>
        <v/>
      </c>
      <c r="VK14" s="389">
        <f>'2_MERCADO_PRIVADO'!DK226</f>
        <v/>
      </c>
      <c r="VL14" s="389">
        <f>'2_MERCADO_PRIVADO'!DL226</f>
        <v/>
      </c>
      <c r="VM14" s="389">
        <f>'2_MERCADO_PRIVADO'!DM226</f>
        <v/>
      </c>
      <c r="VN14" s="389">
        <f>'2_MERCADO_PRIVADO'!DN226</f>
        <v/>
      </c>
      <c r="VO14" s="389">
        <f>'2_MERCADO_PRIVADO'!DO226</f>
        <v/>
      </c>
      <c r="VP14" s="389">
        <f>'2_MERCADO_PRIVADO'!DP226</f>
        <v/>
      </c>
      <c r="VQ14" s="389">
        <f>'2_MERCADO_PRIVADO'!DQ226</f>
        <v/>
      </c>
      <c r="VR14" s="389">
        <f>'2_MERCADO_PRIVADO'!DR226</f>
        <v/>
      </c>
      <c r="VS14" s="389">
        <f>'2_MERCADO_PRIVADO'!DS226</f>
        <v/>
      </c>
      <c r="VT14" s="389">
        <f>'2_MERCADO_PRIVADO'!DT226</f>
        <v/>
      </c>
      <c r="VU14" s="389">
        <f>'2_MERCADO_PRIVADO'!DU226</f>
        <v/>
      </c>
      <c r="VV14" s="389">
        <f>'2_MERCADO_PRIVADO'!DV226</f>
        <v/>
      </c>
      <c r="VW14" s="389">
        <f>'2_MERCADO_PRIVADO'!DW226</f>
        <v/>
      </c>
      <c r="VX14" s="389">
        <f>'2_MERCADO_PRIVADO'!DX226</f>
        <v/>
      </c>
      <c r="VY14" s="389">
        <f>'2_MERCADO_PRIVADO'!DY226</f>
        <v/>
      </c>
      <c r="VZ14" s="389">
        <f>'2_MERCADO_PRIVADO'!DZ226</f>
        <v/>
      </c>
      <c r="WA14" s="389">
        <f>'2_MERCADO_PRIVADO'!EA226</f>
        <v/>
      </c>
      <c r="WB14" s="389">
        <f>'2_MERCADO_PRIVADO'!EB226</f>
        <v/>
      </c>
      <c r="WC14" s="389">
        <f>'2_MERCADO_PRIVADO'!EC226</f>
        <v/>
      </c>
      <c r="WD14" s="389">
        <f>'2_MERCADO_PRIVADO'!ED226</f>
        <v/>
      </c>
      <c r="WE14" s="389">
        <f>'2_MERCADO_PRIVADO'!EE226</f>
        <v/>
      </c>
      <c r="WF14" s="389">
        <f>'2_MERCADO_PRIVADO'!EF226</f>
        <v/>
      </c>
      <c r="WG14" s="389">
        <f>'2_MERCADO_PRIVADO'!EG226</f>
        <v/>
      </c>
      <c r="WH14" s="389">
        <f>'2_MERCADO_PRIVADO'!EH226</f>
        <v/>
      </c>
      <c r="WI14" s="389">
        <f>'2_MERCADO_PRIVADO'!EI226</f>
        <v/>
      </c>
      <c r="WJ14" s="389">
        <f>'2_MERCADO_PRIVADO'!EJ226</f>
        <v/>
      </c>
      <c r="WK14" s="389">
        <f>'2_MERCADO_PRIVADO'!EK226</f>
        <v/>
      </c>
      <c r="WL14" s="389">
        <f>'2_MERCADO_PRIVADO'!EL226</f>
        <v/>
      </c>
      <c r="WM14" s="389">
        <f>'2_MERCADO_PRIVADO'!EM226</f>
        <v/>
      </c>
      <c r="WN14" s="389">
        <f>'2_MERCADO_PRIVADO'!EN226</f>
        <v/>
      </c>
      <c r="WO14" s="389">
        <f>'2_MERCADO_PRIVADO'!EO226</f>
        <v/>
      </c>
      <c r="WP14" s="389">
        <f>'2_MERCADO_PRIVADO'!EP226</f>
        <v/>
      </c>
      <c r="WQ14" s="389">
        <f>'2_MERCADO_PRIVADO'!EQ226</f>
        <v/>
      </c>
      <c r="WR14" s="389">
        <f>'2_MERCADO_PRIVADO'!ER226</f>
        <v/>
      </c>
      <c r="WS14" s="389">
        <f>'2_MERCADO_PRIVADO'!ES226</f>
        <v/>
      </c>
      <c r="WT14" s="389">
        <f>'2_MERCADO_PRIVADO'!ET226</f>
        <v/>
      </c>
      <c r="WU14" s="389">
        <f>'2_MERCADO_PRIVADO'!EU226</f>
        <v/>
      </c>
      <c r="WV14" s="389">
        <f>'2_MERCADO_PRIVADO'!EV226</f>
        <v/>
      </c>
      <c r="WW14" s="389">
        <f>'2_MERCADO_PRIVADO'!EW226</f>
        <v/>
      </c>
      <c r="WX14" s="389">
        <f>'2_MERCADO_PRIVADO'!EX226</f>
        <v/>
      </c>
      <c r="WY14" s="389">
        <f>'2_MERCADO_PRIVADO'!EY226</f>
        <v/>
      </c>
      <c r="WZ14" s="389">
        <f>'2_MERCADO_PRIVADO'!EZ226</f>
        <v/>
      </c>
      <c r="XA14" s="389">
        <f>'2_MERCADO_PRIVADO'!FA226</f>
        <v/>
      </c>
      <c r="XB14" s="389">
        <f>'2_MERCADO_PRIVADO'!FB226</f>
        <v/>
      </c>
      <c r="XC14" s="389">
        <f>'2_MERCADO_PRIVADO'!FC226</f>
        <v/>
      </c>
      <c r="XD14" s="389">
        <f>'2_MERCADO_PRIVADO'!FD226</f>
        <v/>
      </c>
      <c r="XE14" s="389">
        <f>'2_MERCADO_PRIVADO'!FE226</f>
        <v/>
      </c>
      <c r="XF14" s="389">
        <f>'2_MERCADO_PRIVADO'!FF226</f>
        <v/>
      </c>
      <c r="XG14" s="389">
        <f>'2_MERCADO_PRIVADO'!FG226</f>
        <v/>
      </c>
      <c r="XH14" s="389">
        <f>'2_MERCADO_PRIVADO'!FH226</f>
        <v/>
      </c>
      <c r="XI14" s="389">
        <f>'2_MERCADO_PRIVADO'!FI226</f>
        <v/>
      </c>
      <c r="XJ14" s="389">
        <f>'2_MERCADO_PRIVADO'!FJ226</f>
        <v/>
      </c>
      <c r="XK14" s="389">
        <f>'2_MERCADO_PRIVADO'!FK226</f>
        <v/>
      </c>
      <c r="XL14" s="389">
        <f>'2_MERCADO_PRIVADO'!FL226</f>
        <v/>
      </c>
      <c r="XM14" s="389">
        <f>'2_MERCADO_PRIVADO'!FM226</f>
        <v/>
      </c>
      <c r="XN14" s="389">
        <f>'2_MERCADO_PRIVADO'!FN226</f>
        <v/>
      </c>
      <c r="XO14" s="389">
        <f>'2_MERCADO_PRIVADO'!FO226</f>
        <v/>
      </c>
      <c r="XP14" s="389">
        <f>'2_MERCADO_PRIVADO'!FP226</f>
        <v/>
      </c>
      <c r="XQ14" s="389">
        <f>'2_MERCADO_PRIVADO'!FQ226</f>
        <v/>
      </c>
      <c r="XR14" s="389">
        <f>'2_MERCADO_PRIVADO'!FR226</f>
        <v/>
      </c>
      <c r="XS14" s="389">
        <f>'2_MERCADO_PRIVADO'!FS226</f>
        <v/>
      </c>
      <c r="XT14" s="389">
        <f>'2_MERCADO_PRIVADO'!FT226</f>
        <v/>
      </c>
      <c r="XU14" s="389">
        <f>'2_MERCADO_PRIVADO'!FU226</f>
        <v/>
      </c>
      <c r="XV14" s="389">
        <f>'2_MERCADO_PRIVADO'!FV226</f>
        <v/>
      </c>
      <c r="XW14" s="389">
        <f>'2_MERCADO_PRIVADO'!FZ226</f>
        <v/>
      </c>
      <c r="XX14" s="389">
        <f>'2_MERCADO_PRIVADO'!FW226</f>
        <v/>
      </c>
      <c r="XY14" s="389">
        <f>'2_MERCADO_PRIVADO'!FX226</f>
        <v/>
      </c>
      <c r="XZ14" s="389">
        <f>'2_MERCADO_PRIVADO'!FY226</f>
        <v/>
      </c>
      <c r="YA14" s="389">
        <f>'2_MERCADO_PRIVADO'!GA226</f>
        <v/>
      </c>
      <c r="YB14" s="389">
        <f>'2_MERCADO_PRIVADO'!GB226</f>
        <v/>
      </c>
      <c r="YC14" s="389">
        <f>'2_MERCADO_PRIVADO'!GC226</f>
        <v/>
      </c>
      <c r="YD14" s="389">
        <f>'2_MERCADO_PRIVADO'!GD226</f>
        <v/>
      </c>
      <c r="YE14" s="389">
        <f>'2_MERCADO_PRIVADO'!GE226</f>
        <v/>
      </c>
      <c r="YF14" s="389">
        <f>'2_MERCADO_PRIVADO'!GF226</f>
        <v/>
      </c>
      <c r="YG14" s="389">
        <f>'2_MERCADO_PRIVADO'!GG226</f>
        <v/>
      </c>
      <c r="YH14" s="389">
        <f>'2_MERCADO_PRIVADO'!GH226</f>
        <v/>
      </c>
      <c r="YI14" s="389">
        <f>'2_MERCADO_PRIVADO'!GI226</f>
        <v/>
      </c>
      <c r="YJ14" s="389">
        <f>'2_MERCADO_PRIVADO'!GJ226</f>
        <v/>
      </c>
      <c r="YK14" s="389">
        <f>'2_MERCADO_PRIVADO'!GK226</f>
        <v/>
      </c>
      <c r="YL14" s="389">
        <f>'2_MERCADO_PRIVADO'!GL226</f>
        <v/>
      </c>
      <c r="YM14" s="389">
        <f>'2_MERCADO_PRIVADO'!GM226</f>
        <v/>
      </c>
      <c r="YN14" s="389">
        <f>'2_MERCADO_PRIVADO'!GN226</f>
        <v/>
      </c>
      <c r="YO14" s="389">
        <f>'2_MERCADO_PRIVADO'!GO226</f>
        <v/>
      </c>
      <c r="YP14" s="389">
        <f>'2_MERCADO_PRIVADO'!GP226</f>
        <v/>
      </c>
      <c r="YQ14" s="389">
        <f>'2_MERCADO_PRIVADO'!GQ226</f>
        <v/>
      </c>
      <c r="YR14" s="389">
        <f>'2_MERCADO_PRIVADO'!GR226</f>
        <v/>
      </c>
      <c r="YS14" s="389">
        <f>'2_MERCADO_PRIVADO'!GS226</f>
        <v/>
      </c>
      <c r="YT14" s="389">
        <f>'2_MERCADO_PRIVADO'!GT226</f>
        <v/>
      </c>
      <c r="YU14" s="389">
        <f>'2_MERCADO_PRIVADO'!GU226</f>
        <v/>
      </c>
      <c r="YV14" s="389">
        <f>'2_MERCADO_PRIVADO'!GV226</f>
        <v/>
      </c>
      <c r="YW14" s="389">
        <f>'2_MERCADO_PRIVADO'!GW226</f>
        <v/>
      </c>
      <c r="YX14" s="389">
        <f>'2_MERCADO_PRIVADO'!GX226</f>
        <v/>
      </c>
      <c r="YY14" s="389">
        <f>'2_MERCADO_PRIVADO'!GY226</f>
        <v/>
      </c>
      <c r="YZ14" s="389">
        <f>'2_MERCADO_PRIVADO'!GZ226</f>
        <v/>
      </c>
      <c r="ZA14" s="389">
        <f>'2_MERCADO_PRIVADO'!HA226</f>
        <v/>
      </c>
      <c r="ZB14" s="389">
        <f>'2_MERCADO_PRIVADO'!HB226</f>
        <v/>
      </c>
      <c r="ZC14" s="389">
        <f>'2_MERCADO_PRIVADO'!HC226</f>
        <v/>
      </c>
      <c r="ZD14" s="389">
        <f>'2_MERCADO_PRIVADO'!HD226</f>
        <v/>
      </c>
      <c r="ZE14" s="389">
        <f>'2_MERCADO_PRIVADO'!HE226</f>
        <v/>
      </c>
      <c r="ZF14" s="389">
        <f>'2_MERCADO_PRIVADO'!HF226</f>
        <v/>
      </c>
      <c r="ZG14" s="389">
        <f>'2_MERCADO_PRIVADO'!HG226</f>
        <v/>
      </c>
      <c r="ZH14" s="389">
        <f>'2_MERCADO_PRIVADO'!HH226</f>
        <v/>
      </c>
      <c r="ZI14" s="389">
        <f>'2_MERCADO_PRIVADO'!HI226</f>
        <v/>
      </c>
      <c r="ZJ14" s="389">
        <f>'2_MERCADO_PRIVADO'!HJ226</f>
        <v/>
      </c>
      <c r="ZK14" s="389">
        <f>'2_MERCADO_PRIVADO'!HK226</f>
        <v/>
      </c>
      <c r="ZL14" s="389">
        <f>'2_MERCADO_PRIVADO'!HL226</f>
        <v/>
      </c>
      <c r="ZM14" s="389">
        <f>'2_MERCADO_PRIVADO'!HM226</f>
        <v/>
      </c>
      <c r="ZN14" s="389">
        <f>'2_MERCADO_PRIVADO'!HN226</f>
        <v/>
      </c>
      <c r="ZO14" s="389">
        <f>'2_MERCADO_PRIVADO'!HO226</f>
        <v/>
      </c>
      <c r="ZP14" s="389">
        <f>'2_MERCADO_PRIVADO'!HP226</f>
        <v/>
      </c>
      <c r="ZQ14" s="389">
        <f>'2_MERCADO_PRIVADO'!HQ226</f>
        <v/>
      </c>
      <c r="ZR14" s="389">
        <f>'2_MERCADO_PRIVADO'!HR226</f>
        <v/>
      </c>
      <c r="ZS14" s="389">
        <f>'2_MERCADO_PRIVADO'!HS226</f>
        <v/>
      </c>
      <c r="ZT14" s="389">
        <f>'2_MERCADO_PRIVADO'!HT226</f>
        <v/>
      </c>
      <c r="ZU14" s="389">
        <f>'2_MERCADO_PRIVADO'!HU226</f>
        <v/>
      </c>
      <c r="ZV14" s="389">
        <f>'2_MERCADO_PRIVADO'!HV226</f>
        <v/>
      </c>
      <c r="ZW14" s="389">
        <f>'2_MERCADO_PRIVADO'!HW226</f>
        <v/>
      </c>
      <c r="ZX14" s="389">
        <f>'2_MERCADO_PRIVADO'!HX226</f>
        <v/>
      </c>
      <c r="ZY14" s="389">
        <f>'2_MERCADO_PRIVADO'!HY226</f>
        <v/>
      </c>
      <c r="ZZ14" s="389">
        <f>'2_MERCADO_PRIVADO'!HZ226</f>
        <v/>
      </c>
      <c r="AAA14" s="389">
        <f>'2_MERCADO_PRIVADO'!IA226</f>
        <v/>
      </c>
      <c r="AAB14" s="389">
        <f>'2_MERCADO_PRIVADO'!IB226</f>
        <v/>
      </c>
      <c r="AAC14" s="389">
        <f>'2_MERCADO_PRIVADO'!IC226</f>
        <v/>
      </c>
      <c r="AAD14" s="389">
        <f>'2_MERCADO_PRIVADO'!ID226</f>
        <v/>
      </c>
      <c r="AAE14" s="389">
        <f>'2_MERCADO_PRIVADO'!IE226</f>
        <v/>
      </c>
      <c r="AAF14" s="389">
        <f>'2_MERCADO_PRIVADO'!IF226</f>
        <v/>
      </c>
      <c r="AAG14" s="389">
        <f>'2_MERCADO_PRIVADO'!IG226</f>
        <v/>
      </c>
      <c r="AAH14" s="389">
        <f>'2_MERCADO_PRIVADO'!IH226</f>
        <v/>
      </c>
      <c r="AAI14" s="389">
        <f>'2_MERCADO_PRIVADO'!II226</f>
        <v/>
      </c>
      <c r="AAJ14" s="389">
        <f>'2_MERCADO_PRIVADO'!IJ226</f>
        <v/>
      </c>
      <c r="AAK14" s="389">
        <f>'2_MERCADO_PRIVADO'!IK226</f>
        <v/>
      </c>
      <c r="AAL14" s="389">
        <f>'2_MERCADO_PRIVADO'!IL226</f>
        <v/>
      </c>
      <c r="AAM14" s="389">
        <f>'2_MERCADO_PRIVADO'!IM226</f>
        <v/>
      </c>
      <c r="AAN14" s="389">
        <f>'2_MERCADO_PRIVADO'!IN226</f>
        <v/>
      </c>
      <c r="AAO14" s="389">
        <f>'2_MERCADO_PRIVADO'!IO226</f>
        <v/>
      </c>
      <c r="AAP14" s="389">
        <f>'2_MERCADO_PRIVADO'!IP226</f>
        <v/>
      </c>
      <c r="AAQ14" s="389">
        <f>'2_MERCADO_PRIVADO'!IQ226</f>
        <v/>
      </c>
      <c r="AAR14" s="389">
        <f>'2_MERCADO_PRIVADO'!IR226</f>
        <v/>
      </c>
      <c r="AAS14" s="389">
        <f>'2_MERCADO_PRIVADO'!IS226</f>
        <v/>
      </c>
      <c r="AAT14" s="389">
        <f>'2_MERCADO_PRIVADO'!IT226</f>
        <v/>
      </c>
      <c r="AAU14" s="389">
        <f>'2_MERCADO_PRIVADO'!IU226</f>
        <v/>
      </c>
      <c r="AAV14" s="389">
        <f>'2_MERCADO_PRIVADO'!IV226</f>
        <v/>
      </c>
      <c r="AAW14" s="389">
        <f>'2_MERCADO_PRIVADO'!IW226</f>
        <v/>
      </c>
      <c r="AAX14" s="389">
        <f>'2_MERCADO_PRIVADO'!IX226</f>
        <v/>
      </c>
      <c r="AAY14" s="389">
        <f>'2_MERCADO_PRIVADO'!IY226</f>
        <v/>
      </c>
      <c r="AAZ14" s="389">
        <f>'2_MERCADO_PRIVADO'!IZ226</f>
        <v/>
      </c>
      <c r="ABA14" s="389">
        <f>'2_MERCADO_PRIVADO'!JA226</f>
        <v/>
      </c>
      <c r="ABB14" s="389">
        <f>'2_MERCADO_PRIVADO'!JB226</f>
        <v/>
      </c>
      <c r="ABC14" s="389">
        <f>'2_MERCADO_PRIVADO'!JC226</f>
        <v/>
      </c>
      <c r="ABD14" s="389">
        <f>'2_MERCADO_PRIVADO'!JD226</f>
        <v/>
      </c>
      <c r="ABE14" s="389">
        <f>'2_MERCADO_PRIVADO'!JE226</f>
        <v/>
      </c>
      <c r="ABF14" s="389">
        <f>'2_MERCADO_PRIVADO'!JF226</f>
        <v/>
      </c>
      <c r="ABG14" s="389">
        <f>'2_MERCADO_PRIVADO'!JG226</f>
        <v/>
      </c>
      <c r="ABH14" s="389">
        <f>'2_MERCADO_PRIVADO'!JH226</f>
        <v/>
      </c>
      <c r="ABI14" s="389">
        <f>'2_MERCADO_PRIVADO'!JI226</f>
        <v/>
      </c>
      <c r="ABJ14" s="389">
        <f>'2_MERCADO_PRIVADO'!JJ226</f>
        <v/>
      </c>
      <c r="ABK14" s="389">
        <f>'2_MERCADO_PRIVADO'!JK226</f>
        <v/>
      </c>
      <c r="ABL14" s="389">
        <f>'2_MERCADO_PRIVADO'!JL226</f>
        <v/>
      </c>
      <c r="ABM14" s="389">
        <f>'2_MERCADO_PRIVADO'!JM226</f>
        <v/>
      </c>
      <c r="ABN14" s="389">
        <f>'2_MERCADO_PRIVADO'!JN226</f>
        <v/>
      </c>
      <c r="ABO14" s="389">
        <f>'2_MERCADO_PRIVADO'!JO226</f>
        <v/>
      </c>
      <c r="ABP14" s="389">
        <f>'2_MERCADO_PRIVADO'!JP226</f>
        <v/>
      </c>
      <c r="ABQ14" s="389">
        <f>'2_MERCADO_PRIVADO'!JQ226</f>
        <v/>
      </c>
      <c r="ABR14" s="389">
        <f>'2_MERCADO_PRIVADO'!JR226</f>
        <v/>
      </c>
      <c r="ABS14" s="389">
        <f>'2_MERCADO_PRIVADO'!JS226</f>
        <v/>
      </c>
      <c r="ABT14" s="389">
        <f>'2_MERCADO_PRIVADO'!JT226</f>
        <v/>
      </c>
      <c r="ABU14" s="389">
        <f>'2_MERCADO_PRIVADO'!JU226</f>
        <v/>
      </c>
      <c r="ABV14" s="389">
        <f>'2_MERCADO_PRIVADO'!JV226</f>
        <v/>
      </c>
      <c r="ABW14" s="389">
        <f>'2_MERCADO_PRIVADO'!JW226</f>
        <v/>
      </c>
      <c r="ABX14" s="389">
        <f>'2_MERCADO_PRIVADO'!JX226</f>
        <v/>
      </c>
      <c r="ABY14" s="389">
        <f>'2_MERCADO_PRIVADO'!JY226</f>
        <v/>
      </c>
      <c r="ABZ14" s="389">
        <f>'2_MERCADO_PRIVADO'!JZ226</f>
        <v/>
      </c>
      <c r="ACA14" s="389">
        <f>'2_MERCADO_PRIVADO'!KA226</f>
        <v/>
      </c>
      <c r="ACB14" s="389">
        <f>'2_MERCADO_PRIVADO'!KB226</f>
        <v/>
      </c>
      <c r="ACC14" s="389">
        <f>'2_MERCADO_PRIVADO'!KC226</f>
        <v/>
      </c>
      <c r="ACD14" s="389">
        <f>'2_MERCADO_PRIVADO'!KD226</f>
        <v/>
      </c>
      <c r="ACE14" s="389">
        <f>'2_MERCADO_PRIVADO'!KE226</f>
        <v/>
      </c>
      <c r="ACF14" s="389">
        <f>'2_MERCADO_PRIVADO'!KF226</f>
        <v/>
      </c>
      <c r="ACG14" s="389">
        <f>'2_MERCADO_PRIVADO'!KG226</f>
        <v/>
      </c>
      <c r="ACH14" s="389">
        <f>'2_MERCADO_PRIVADO'!KH226</f>
        <v/>
      </c>
      <c r="ACI14" s="389">
        <f>'2_MERCADO_PRIVADO'!KI226</f>
        <v/>
      </c>
      <c r="ACJ14" s="389">
        <f>'2_MERCADO_PRIVADO'!KJ226</f>
        <v/>
      </c>
      <c r="ACK14" s="389">
        <f>'2_MERCADO_PRIVADO'!KK226</f>
        <v/>
      </c>
      <c r="ACL14" s="389">
        <f>'2_MERCADO_PRIVADO'!KL226</f>
        <v/>
      </c>
      <c r="ACM14" s="389">
        <f>'2_MERCADO_PRIVADO'!KM226</f>
        <v/>
      </c>
      <c r="ACN14" s="389">
        <f>'2_MERCADO_PRIVADO'!KN226</f>
        <v/>
      </c>
      <c r="ACO14" s="389">
        <f>'2_MERCADO_PRIVADO'!KO226</f>
        <v/>
      </c>
      <c r="ACP14" s="389">
        <f>'2_MERCADO_PRIVADO'!KP226</f>
        <v/>
      </c>
      <c r="ACQ14" s="389">
        <f>'2_MERCADO_PRIVADO'!KQ226</f>
        <v/>
      </c>
      <c r="ACR14" s="389">
        <f>'2_MERCADO_PRIVADO'!KR226</f>
        <v/>
      </c>
      <c r="ACS14" s="389">
        <f>'2_MERCADO_PRIVADO'!KS226</f>
        <v/>
      </c>
      <c r="ACT14" s="389">
        <f>'2_MERCADO_PRIVADO'!KT226</f>
        <v/>
      </c>
      <c r="ACU14" s="389">
        <f>'2_MERCADO_PRIVADO'!KU226</f>
        <v/>
      </c>
      <c r="ACV14" s="389">
        <f>'2_MERCADO_PRIVADO'!KV226</f>
        <v/>
      </c>
      <c r="ACW14" s="389">
        <f>'2_MERCADO_PRIVADO'!KW226</f>
        <v/>
      </c>
      <c r="ACX14" s="389">
        <f>'2_MERCADO_PRIVADO'!KX226</f>
        <v/>
      </c>
      <c r="ACY14" s="389">
        <f>'2_MERCADO_PRIVADO'!KY226</f>
        <v/>
      </c>
      <c r="ACZ14" s="389">
        <f>'2_MERCADO_PRIVADO'!KZ226</f>
        <v/>
      </c>
      <c r="ADA14" s="389">
        <f>'2_MERCADO_PRIVADO'!LA226</f>
        <v/>
      </c>
      <c r="ADB14" s="389">
        <f>'2_MERCADO_PRIVADO'!LB226</f>
        <v/>
      </c>
      <c r="ADC14" s="389">
        <f>'2_MERCADO_PRIVADO'!LC226</f>
        <v/>
      </c>
      <c r="ADD14" s="389">
        <f>'2_MERCADO_PRIVADO'!LD226</f>
        <v/>
      </c>
      <c r="ADE14" s="389">
        <f>'2_MERCADO_PRIVADO'!LE226</f>
        <v/>
      </c>
      <c r="ADF14" s="389">
        <f>'2_MERCADO_PRIVADO'!LF226</f>
        <v/>
      </c>
      <c r="ADG14" s="389">
        <f>'2_MERCADO_PRIVADO'!LG226</f>
        <v/>
      </c>
      <c r="ADH14" s="389">
        <f>'2_MERCADO_PRIVADO'!LH226</f>
        <v/>
      </c>
      <c r="ADI14" s="389">
        <f>'2_MERCADO_PRIVADO'!LI226</f>
        <v/>
      </c>
      <c r="ADJ14" s="389">
        <f>'2_MERCADO_PRIVADO'!LJ226</f>
        <v/>
      </c>
      <c r="ADK14" s="389">
        <f>'2_MERCADO_PRIVADO'!LK226</f>
        <v/>
      </c>
      <c r="ADL14" s="389">
        <f>'2_MERCADO_PRIVADO'!LL226</f>
        <v/>
      </c>
      <c r="ADM14" s="389">
        <f>'2_MERCADO_PRIVADO'!LM226</f>
        <v/>
      </c>
      <c r="ADN14" s="389">
        <f>'2_MERCADO_PRIVADO'!LN226</f>
        <v/>
      </c>
      <c r="ADO14" s="389">
        <f>'2_MERCADO_PRIVADO'!LO226</f>
        <v/>
      </c>
      <c r="ADP14" s="389">
        <f>'2_MERCADO_PRIVADO'!LP226</f>
        <v/>
      </c>
      <c r="ADQ14" s="389">
        <f>'2_MERCADO_PRIVADO'!LQ226</f>
        <v/>
      </c>
      <c r="ADR14" s="389">
        <f>'2_MERCADO_PRIVADO'!LR226</f>
        <v/>
      </c>
      <c r="ADS14" s="389">
        <f>'2_MERCADO_PRIVADO'!LS226</f>
        <v/>
      </c>
      <c r="ADT14" s="389">
        <f>'2_MERCADO_PRIVADO'!LT226</f>
        <v/>
      </c>
      <c r="ADU14" s="389">
        <f>'2_MERCADO_PRIVADO'!LU226</f>
        <v/>
      </c>
      <c r="ADV14" s="389">
        <f>'2_MERCADO_PRIVADO'!LV226</f>
        <v/>
      </c>
      <c r="ADW14" s="389">
        <f>'2_MERCADO_PRIVADO'!LW226</f>
        <v/>
      </c>
      <c r="ADX14" s="389">
        <f>'2_MERCADO_PRIVADO'!LX226</f>
        <v/>
      </c>
      <c r="ADY14" s="389">
        <f>'2_MERCADO_PRIVADO'!LY226</f>
        <v/>
      </c>
      <c r="ADZ14" s="389">
        <f>'2_MERCADO_PRIVADO'!LZ226</f>
        <v/>
      </c>
      <c r="AEA14" s="389">
        <f>'2_MERCADO_PRIVADO'!MA226</f>
        <v/>
      </c>
      <c r="AEB14" s="389">
        <f>'2_MERCADO_PRIVADO'!MB226</f>
        <v/>
      </c>
      <c r="AEC14" s="389">
        <f>'2_MERCADO_PRIVADO'!MC226</f>
        <v/>
      </c>
      <c r="AED14" s="389">
        <f>'2_MERCADO_PRIVADO'!MD226</f>
        <v/>
      </c>
      <c r="AEE14" s="389">
        <f>'2_MERCADO_PRIVADO'!ME226</f>
        <v/>
      </c>
      <c r="AEF14" s="389">
        <f>'2_MERCADO_PRIVADO'!MF226</f>
        <v/>
      </c>
      <c r="AEG14" s="389">
        <f>'2_MERCADO_PRIVADO'!MG226</f>
        <v/>
      </c>
      <c r="AEH14" s="389">
        <f>'2_MERCADO_PRIVADO'!MH226</f>
        <v/>
      </c>
      <c r="AEI14" s="389">
        <f>'2_MERCADO_PRIVADO'!MI226</f>
        <v/>
      </c>
      <c r="AEJ14" s="389">
        <f>'2_MERCADO_PRIVADO'!MJ226</f>
        <v/>
      </c>
      <c r="AEK14" s="389">
        <f>'2_MERCADO_PRIVADO'!MK226</f>
        <v/>
      </c>
      <c r="AEL14" s="389">
        <f>'2_MERCADO_PRIVADO'!ML226</f>
        <v/>
      </c>
      <c r="AEM14" s="389">
        <f>'2_MERCADO_PRIVADO'!MM226</f>
        <v/>
      </c>
      <c r="AEN14" s="389">
        <f>'2_MERCADO_PRIVADO'!MN226</f>
        <v/>
      </c>
      <c r="AEO14" s="389">
        <f>'2_MERCADO_PRIVADO'!MO226</f>
        <v/>
      </c>
      <c r="AEP14" s="389">
        <f>'2_MERCADO_PRIVADO'!MP226</f>
        <v/>
      </c>
      <c r="AEQ14" s="389">
        <f>'2_MERCADO_PRIVADO'!MQ226</f>
        <v/>
      </c>
      <c r="AER14" s="389">
        <f>'2_MERCADO_PRIVADO'!MR226</f>
        <v/>
      </c>
      <c r="AES14" s="389">
        <f>'2_MERCADO_PRIVADO'!MS226</f>
        <v/>
      </c>
      <c r="AET14" s="389">
        <f>'2_MERCADO_PRIVADO'!MT226</f>
        <v/>
      </c>
      <c r="AEU14" s="389">
        <f>'2_MERCADO_PRIVADO'!MU226</f>
        <v/>
      </c>
      <c r="AEV14" s="389">
        <f>'2_MERCADO_PRIVADO'!MV226</f>
        <v/>
      </c>
      <c r="AEW14" s="389">
        <f>'2_MERCADO_PRIVADO'!MW226</f>
        <v/>
      </c>
      <c r="AEX14" s="389">
        <f>'2_MERCADO_PRIVADO'!MX226</f>
        <v/>
      </c>
      <c r="AEY14" s="389">
        <f>'2_MERCADO_PRIVADO'!MY226</f>
        <v/>
      </c>
      <c r="AEZ14" s="389">
        <f>'2_MERCADO_PRIVADO'!MZ226</f>
        <v/>
      </c>
      <c r="AFA14" s="389">
        <f>'2_MERCADO_PRIVADO'!NA226</f>
        <v/>
      </c>
      <c r="AFB14" s="389">
        <f>'2_MERCADO_PRIVADO'!NB226</f>
        <v/>
      </c>
      <c r="AFC14" s="389">
        <f>'2_MERCADO_PRIVADO'!NC226</f>
        <v/>
      </c>
      <c r="AFD14" s="389">
        <f>'2_MERCADO_PRIVADO'!ND226</f>
        <v/>
      </c>
      <c r="AFE14" s="389">
        <f>'2_MERCADO_PRIVADO'!NE226</f>
        <v/>
      </c>
      <c r="AFF14" s="389">
        <f>'2_MERCADO_PRIVADO'!NF226</f>
        <v/>
      </c>
      <c r="AFG14" s="389">
        <f>'2_MERCADO_PRIVADO'!NG226</f>
        <v/>
      </c>
      <c r="AFH14" s="389">
        <f>'2_MERCADO_PRIVADO'!NH226</f>
        <v/>
      </c>
      <c r="AFI14" s="389">
        <f>'2_MERCADO_PRIVADO'!NI226</f>
        <v/>
      </c>
      <c r="AFJ14" s="389">
        <f>'2_MERCADO_PRIVADO'!NJ226</f>
        <v/>
      </c>
      <c r="AFK14" s="389">
        <f>'2_MERCADO_PRIVADO'!NK226</f>
        <v/>
      </c>
      <c r="AFL14" s="389">
        <f>'2_MERCADO_PRIVADO'!NL226</f>
        <v/>
      </c>
      <c r="AFM14" s="389">
        <f>'2_MERCADO_PRIVADO'!NM226</f>
        <v/>
      </c>
      <c r="AFN14" s="389">
        <f>'2_MERCADO_PRIVADO'!NN226</f>
        <v/>
      </c>
      <c r="AFO14" s="389">
        <f>'2_MERCADO_PRIVADO'!NO226</f>
        <v/>
      </c>
      <c r="AFP14" s="389">
        <f>'2_MERCADO_PRIVADO'!NP226</f>
        <v/>
      </c>
      <c r="AFQ14" s="389">
        <f>'2_MERCADO_PRIVADO'!NQ226</f>
        <v/>
      </c>
      <c r="AFR14" s="389">
        <f>'2_MERCADO_PRIVADO'!NR226</f>
        <v/>
      </c>
      <c r="AFS14" s="389">
        <f>'2_MERCADO_PRIVADO'!NS226</f>
        <v/>
      </c>
      <c r="AFT14" s="389">
        <f>'2_MERCADO_PRIVADO'!NT226</f>
        <v/>
      </c>
      <c r="AFU14" s="389">
        <f>'2_MERCADO_PRIVADO'!NU226</f>
        <v/>
      </c>
      <c r="AFV14" s="389">
        <f>'2_MERCADO_PRIVADO'!NV226</f>
        <v/>
      </c>
      <c r="AFW14" s="389">
        <f>'2_MERCADO_PRIVADO'!NW226</f>
        <v/>
      </c>
      <c r="AFX14" s="389">
        <f>'2_MERCADO_PRIVADO'!NX226</f>
        <v/>
      </c>
      <c r="AFY14" s="389">
        <f>'2_MERCADO_PRIVADO'!NY226</f>
        <v/>
      </c>
      <c r="AFZ14" s="389">
        <f>'2_MERCADO_PRIVADO'!NZ226</f>
        <v/>
      </c>
      <c r="AGA14" s="389">
        <f>'2_MERCADO_PRIVADO'!OA226</f>
        <v/>
      </c>
      <c r="AGB14" s="389">
        <f>'2_MERCADO_PRIVADO'!OB226</f>
        <v/>
      </c>
      <c r="AGC14" s="389">
        <f>'2_MERCADO_PRIVADO'!OC226</f>
        <v/>
      </c>
      <c r="AGD14" s="389">
        <f>'2_MERCADO_PRIVADO'!OD226</f>
        <v/>
      </c>
      <c r="AGE14" s="389">
        <f>'2_MERCADO_PRIVADO'!OE226</f>
        <v/>
      </c>
      <c r="AGF14" s="389">
        <f>'2_MERCADO_PRIVADO'!OF226</f>
        <v/>
      </c>
      <c r="AGG14" s="389">
        <f>'2_MERCADO_PRIVADO'!OG226</f>
        <v/>
      </c>
      <c r="AGH14" s="389">
        <f>'2_MERCADO_PRIVADO'!OH226</f>
        <v/>
      </c>
      <c r="AGI14" s="389">
        <f>'2_MERCADO_PRIVADO'!OI226</f>
        <v/>
      </c>
      <c r="AGJ14" s="389">
        <f>'2_MERCADO_PRIVADO'!OJ226</f>
        <v/>
      </c>
      <c r="AGK14" s="389">
        <f>'2_MERCADO_PRIVADO'!OK226</f>
        <v/>
      </c>
      <c r="AGL14" s="389">
        <f>'2_MERCADO_PRIVADO'!OL226</f>
        <v/>
      </c>
      <c r="AGM14" s="389">
        <f>'2_MERCADO_PRIVADO'!OM226</f>
        <v/>
      </c>
      <c r="AGN14" s="389">
        <f>'2_MERCADO_PRIVADO'!ON226</f>
        <v/>
      </c>
      <c r="AGO14" s="389">
        <f>'2_MERCADO_PRIVADO'!OO226</f>
        <v/>
      </c>
      <c r="AGP14" s="389">
        <f>'2_MERCADO_PRIVADO'!OP226</f>
        <v/>
      </c>
      <c r="AGQ14" s="389">
        <f>'2_MERCADO_PRIVADO'!OQ226</f>
        <v/>
      </c>
      <c r="AGR14" s="389">
        <f>'2_MERCADO_PRIVADO'!OR226</f>
        <v/>
      </c>
      <c r="AGS14" s="389">
        <f>'2_MERCADO_PRIVADO'!OS226</f>
        <v/>
      </c>
      <c r="AGT14" s="389">
        <f>'2_MERCADO_PRIVADO'!OT226</f>
        <v/>
      </c>
      <c r="AGU14" s="389">
        <f>'2_MERCADO_PRIVADO'!OU226</f>
        <v/>
      </c>
      <c r="AGV14" s="389">
        <f>'2_MERCADO_PRIVADO'!OV226</f>
        <v/>
      </c>
      <c r="AGW14" s="389">
        <f>'2_MERCADO_PRIVADO'!OW226</f>
        <v/>
      </c>
      <c r="AGX14" s="389">
        <f>'2_MERCADO_PRIVADO'!OX226</f>
        <v/>
      </c>
      <c r="AGY14" s="389">
        <f>'2_MERCADO_PRIVADO'!OY226</f>
        <v/>
      </c>
      <c r="AGZ14" s="389">
        <f>'2_MERCADO_PRIVADO'!OZ226</f>
        <v/>
      </c>
      <c r="AHA14" s="389">
        <f>'2_MERCADO_PRIVADO'!PA226</f>
        <v/>
      </c>
      <c r="AHB14" s="389">
        <f>'2_MERCADO_PRIVADO'!PB226</f>
        <v/>
      </c>
      <c r="AHC14" s="389">
        <f>'2_MERCADO_PRIVADO'!PC226</f>
        <v/>
      </c>
      <c r="AHD14" s="389">
        <f>'2_MERCADO_PRIVADO'!PD226</f>
        <v/>
      </c>
      <c r="AHE14" s="389">
        <f>'2_MERCADO_PRIVADO'!PE226</f>
        <v/>
      </c>
      <c r="AHF14" s="389">
        <f>'2_MERCADO_PRIVADO'!PF226</f>
        <v/>
      </c>
      <c r="AHG14" s="389">
        <f>'2_MERCADO_PRIVADO'!PG226</f>
        <v/>
      </c>
      <c r="AHH14" s="389">
        <f>'2_MERCADO_PRIVADO'!PH226</f>
        <v/>
      </c>
      <c r="AHI14" s="389">
        <f>'2_MERCADO_PRIVADO'!PI226</f>
        <v/>
      </c>
      <c r="AHJ14" s="389">
        <f>'2_MERCADO_PRIVADO'!PJ226</f>
        <v/>
      </c>
      <c r="AHK14" s="389">
        <f>'2_MERCADO_PRIVADO'!PK226</f>
        <v/>
      </c>
      <c r="AHL14" s="389">
        <f>'2_MERCADO_PRIVADO'!PL226</f>
        <v/>
      </c>
      <c r="AHM14" s="389">
        <f>'2_MERCADO_PRIVADO'!PM226</f>
        <v/>
      </c>
      <c r="AHN14" s="389">
        <f>'2_MERCADO_PRIVADO'!PN226</f>
        <v/>
      </c>
      <c r="AHO14" s="389">
        <f>'2_MERCADO_PRIVADO'!PO226</f>
        <v/>
      </c>
      <c r="AHP14" s="389">
        <f>'2_MERCADO_PRIVADO'!PP226</f>
        <v/>
      </c>
      <c r="AHQ14" s="389">
        <f>'2_MERCADO_PRIVADO'!PQ226</f>
        <v/>
      </c>
      <c r="AHR14" s="389">
        <f>'2_MERCADO_PRIVADO'!PR226</f>
        <v/>
      </c>
      <c r="AHS14" s="389">
        <f>'2_MERCADO_PRIVADO'!PS226</f>
        <v/>
      </c>
      <c r="AHT14" s="389">
        <f>'2_MERCADO_PRIVADO'!PT226</f>
        <v/>
      </c>
      <c r="AHU14" s="389">
        <f>'2_MERCADO_PRIVADO'!PU226</f>
        <v/>
      </c>
      <c r="AHV14" s="389">
        <f>'2_MERCADO_PRIVADO'!PV226</f>
        <v/>
      </c>
      <c r="AHW14" s="389">
        <f>'2_MERCADO_PRIVADO'!PW226</f>
        <v/>
      </c>
      <c r="AHX14" s="389">
        <f>'2_MERCADO_PRIVADO'!PX226</f>
        <v/>
      </c>
      <c r="AHY14" s="389">
        <f>'2_MERCADO_PRIVADO'!PY226</f>
        <v/>
      </c>
      <c r="AHZ14" s="389">
        <f>'2_MERCADO_PRIVADO'!PZ226</f>
        <v/>
      </c>
      <c r="AIA14" s="389">
        <f>'2_MERCADO_PRIVADO'!QA226</f>
        <v/>
      </c>
      <c r="AIB14" s="389">
        <f>'2_MERCADO_PRIVADO'!QB226</f>
        <v/>
      </c>
      <c r="AIC14" s="389">
        <f>'2_MERCADO_PRIVADO'!QC226</f>
        <v/>
      </c>
      <c r="AID14" s="389">
        <f>'2_MERCADO_PRIVADO'!QD226</f>
        <v/>
      </c>
      <c r="AIE14" s="389">
        <f>'2_MERCADO_PRIVADO'!QE226</f>
        <v/>
      </c>
      <c r="AIF14" s="389">
        <f>'2_MERCADO_PRIVADO'!QF226</f>
        <v/>
      </c>
      <c r="AIG14" s="389">
        <f>'2_MERCADO_PRIVADO'!QG226</f>
        <v/>
      </c>
      <c r="AIH14" s="389">
        <f>'2_MERCADO_PRIVADO'!QH226</f>
        <v/>
      </c>
      <c r="AII14" s="389">
        <f>'2_MERCADO_PRIVADO'!QI226</f>
        <v/>
      </c>
      <c r="AIJ14" s="389">
        <f>'2_MERCADO_PRIVADO'!QJ226</f>
        <v/>
      </c>
      <c r="AIK14" s="389">
        <f>'2_MERCADO_PRIVADO'!QK226</f>
        <v/>
      </c>
      <c r="AIL14" s="389">
        <f>'2_MERCADO_PRIVADO'!QL226</f>
        <v/>
      </c>
      <c r="AIM14" s="389">
        <f>'2_MERCADO_PRIVADO'!QM226</f>
        <v/>
      </c>
      <c r="AIN14" s="389">
        <f>'2_MERCADO_PRIVADO'!QN226</f>
        <v/>
      </c>
      <c r="AIO14" s="389">
        <f>'2_MERCADO_PRIVADO'!QO226</f>
        <v/>
      </c>
      <c r="AIP14" s="389">
        <f>'2_MERCADO_PRIVADO'!QP226</f>
        <v/>
      </c>
      <c r="AIQ14" s="389">
        <f>'2_MERCADO_PRIVADO'!QQ226</f>
        <v/>
      </c>
      <c r="AIR14" s="389">
        <f>'2_MERCADO_PRIVADO'!QR226</f>
        <v/>
      </c>
      <c r="AIS14" s="389">
        <f>'2_MERCADO_PRIVADO'!QS226</f>
        <v/>
      </c>
      <c r="AIT14" s="389">
        <f>'2_MERCADO_PRIVADO'!QT226</f>
        <v/>
      </c>
      <c r="AIU14" s="389">
        <f>'2_MERCADO_PRIVADO'!QU226</f>
        <v/>
      </c>
      <c r="AIV14" s="389">
        <f>'2_MERCADO_PRIVADO'!QV226</f>
        <v/>
      </c>
      <c r="AIW14" s="389">
        <f>'2_MERCADO_PRIVADO'!QW226</f>
        <v/>
      </c>
      <c r="AIX14" s="389">
        <f>'2_MERCADO_PRIVADO'!QX226</f>
        <v/>
      </c>
      <c r="AIY14" s="389">
        <f>'2_MERCADO_PRIVADO'!QY226</f>
        <v/>
      </c>
      <c r="AIZ14" s="389">
        <f>'2_MERCADO_PRIVADO'!QZ226</f>
        <v/>
      </c>
      <c r="AJA14" s="389">
        <f>'2_MERCADO_PRIVADO'!RA226</f>
        <v/>
      </c>
      <c r="AJB14" s="389">
        <f>'2_MERCADO_PRIVADO'!RB226</f>
        <v/>
      </c>
      <c r="AJC14" s="389">
        <f>'2_MERCADO_PRIVADO'!RC226</f>
        <v/>
      </c>
      <c r="AJD14" s="389">
        <f>'2_MERCADO_PRIVADO'!RD226</f>
        <v/>
      </c>
      <c r="AJE14" s="389">
        <f>'2_MERCADO_PRIVADO'!RE226</f>
        <v/>
      </c>
      <c r="AJF14" s="389">
        <f>'2_MERCADO_PRIVADO'!RF226</f>
        <v/>
      </c>
      <c r="AJG14" s="389">
        <f>'2_MERCADO_PRIVADO'!RG226</f>
        <v/>
      </c>
      <c r="AJH14" s="389">
        <f>'2_MERCADO_PRIVADO'!RH226</f>
        <v/>
      </c>
      <c r="AJI14" s="389">
        <f>'2_MERCADO_PRIVADO'!RI226</f>
        <v/>
      </c>
      <c r="AJJ14" s="389">
        <f>'2_MERCADO_PRIVADO'!RJ226</f>
        <v/>
      </c>
      <c r="AJK14" s="389">
        <f>'2_MERCADO_PRIVADO'!RK226</f>
        <v/>
      </c>
      <c r="AJL14" s="389">
        <f>'2_MERCADO_PRIVADO'!RL226</f>
        <v/>
      </c>
      <c r="AJM14" s="389">
        <f>'2_MERCADO_PRIVADO'!RM226</f>
        <v/>
      </c>
      <c r="AJN14" s="389">
        <f>'2_MERCADO_PRIVADO'!RN226</f>
        <v/>
      </c>
      <c r="AJO14" s="389">
        <f>'2_MERCADO_PRIVADO'!RO226</f>
        <v/>
      </c>
      <c r="AJP14" s="389">
        <f>'2_MERCADO_PRIVADO'!RP226</f>
        <v/>
      </c>
      <c r="AJQ14" s="389">
        <f>'2_MERCADO_PRIVADO'!RQ226</f>
        <v/>
      </c>
      <c r="AJR14" s="389">
        <f>'2_MERCADO_PRIVADO'!RR226</f>
        <v/>
      </c>
      <c r="AJS14" s="389">
        <f>'2_MERCADO_PRIVADO'!RS226</f>
        <v/>
      </c>
      <c r="AJT14" s="389">
        <f>'2_MERCADO_PRIVADO'!RT226</f>
        <v/>
      </c>
      <c r="AJU14" s="389">
        <f>'2_MERCADO_PRIVADO'!RU226</f>
        <v/>
      </c>
      <c r="AJV14" s="389">
        <f>'2_MERCADO_PRIVADO'!RV226</f>
        <v/>
      </c>
      <c r="AJW14" s="389">
        <f>'2_MERCADO_PRIVADO'!RW226</f>
        <v/>
      </c>
      <c r="AJX14" s="389">
        <f>'2_MERCADO_PRIVADO'!RX226</f>
        <v/>
      </c>
      <c r="AJY14" s="389">
        <f>'2_MERCADO_PRIVADO'!RY226</f>
        <v/>
      </c>
      <c r="AJZ14" s="389">
        <f>'2_MERCADO_PRIVADO'!RZ226</f>
        <v/>
      </c>
      <c r="AKA14" s="389">
        <f>'2_MERCADO_PRIVADO'!SA226</f>
        <v/>
      </c>
      <c r="AKB14" s="389">
        <f>'2_MERCADO_PRIVADO'!SB226</f>
        <v/>
      </c>
      <c r="AKC14" s="389">
        <f>'2_MERCADO_PRIVADO'!SC226</f>
        <v/>
      </c>
      <c r="AKD14" s="389">
        <f>'2_MERCADO_PRIVADO'!SD226</f>
        <v/>
      </c>
      <c r="AKE14" s="389">
        <f>'2_MERCADO_PRIVADO'!SE226</f>
        <v/>
      </c>
      <c r="AKF14" s="389">
        <f>'2_MERCADO_PRIVADO'!SF226</f>
        <v/>
      </c>
      <c r="AKG14" s="389">
        <f>'2_MERCADO_PRIVADO'!SG226</f>
        <v/>
      </c>
      <c r="AKH14" s="389">
        <f>'2_MERCADO_PRIVADO'!SH226</f>
        <v/>
      </c>
      <c r="AKI14" s="389">
        <f>'2_MERCADO_PRIVADO'!SI226</f>
        <v/>
      </c>
      <c r="AKJ14" s="389">
        <f>'2_MERCADO_PRIVADO'!SJ226</f>
        <v/>
      </c>
      <c r="AKK14" s="389">
        <f>'2_MERCADO_PRIVADO'!SK226</f>
        <v/>
      </c>
      <c r="AKL14" s="389">
        <f>'2_MERCADO_PRIVADO'!SL226</f>
        <v/>
      </c>
      <c r="AKM14" s="389">
        <f>'2_MERCADO_PRIVADO'!SM226</f>
        <v/>
      </c>
      <c r="AKN14" s="389">
        <f>'2_MERCADO_PRIVADO'!SN226</f>
        <v/>
      </c>
      <c r="AKO14" s="389">
        <f>'2_MERCADO_PRIVADO'!SO226</f>
        <v/>
      </c>
      <c r="AKP14" s="389">
        <f>'2_MERCADO_PRIVADO'!SP226</f>
        <v/>
      </c>
      <c r="AKQ14" s="389">
        <f>'2_MERCADO_PRIVADO'!SQ226</f>
        <v/>
      </c>
      <c r="AKR14" s="389">
        <f>'2_MERCADO_PRIVADO'!SR226</f>
        <v/>
      </c>
      <c r="AKS14" s="389">
        <f>'2_MERCADO_PRIVADO'!SS226</f>
        <v/>
      </c>
      <c r="AKT14" s="389">
        <f>'2_MERCADO_PRIVADO'!ST226</f>
        <v/>
      </c>
      <c r="AKU14" s="389">
        <f>'2_MERCADO_PRIVADO'!SU226</f>
        <v/>
      </c>
      <c r="AKV14" s="389">
        <f>'2_MERCADO_PRIVADO'!SV226</f>
        <v/>
      </c>
      <c r="AKW14" s="389">
        <f>'2_MERCADO_PRIVADO'!SW226</f>
        <v/>
      </c>
      <c r="AKX14" s="389">
        <f>'2_MERCADO_PRIVADO'!SX226</f>
        <v/>
      </c>
      <c r="AKY14" s="389">
        <f>'2_MERCADO_PRIVADO'!SY226</f>
        <v/>
      </c>
      <c r="AKZ14" s="389">
        <f>'2_MERCADO_PRIVADO'!SZ226</f>
        <v/>
      </c>
      <c r="ALA14" s="389">
        <f>'2_MERCADO_PRIVADO'!TA226</f>
        <v/>
      </c>
      <c r="ALB14" s="389">
        <f>'2_MERCADO_PRIVADO'!TB226</f>
        <v/>
      </c>
      <c r="ALC14" s="389">
        <f>'2_MERCADO_PRIVADO'!TC226</f>
        <v/>
      </c>
      <c r="ALD14" s="389">
        <f>'2_MERCADO_PRIVADO'!TD226</f>
        <v/>
      </c>
      <c r="ALE14" s="389">
        <f>'2_MERCADO_PRIVADO'!TE226</f>
        <v/>
      </c>
      <c r="ALF14" s="389">
        <f>ANY14</f>
        <v/>
      </c>
      <c r="ALG14" s="389">
        <f>'2_MERCADO_PRIVADO'!TG226</f>
        <v/>
      </c>
      <c r="ALH14" s="389">
        <f>'2_MERCADO_PRIVADO'!TH226</f>
        <v/>
      </c>
      <c r="ALI14" s="389">
        <f>ANZ14</f>
        <v/>
      </c>
      <c r="ALJ14" s="389">
        <f>'2_MERCADO_PRIVADO'!TJ226</f>
        <v/>
      </c>
      <c r="ALK14" s="389">
        <f>'2_MERCADO_PRIVADO'!TK226</f>
        <v/>
      </c>
      <c r="ALL14" s="389">
        <f>AOA14</f>
        <v/>
      </c>
      <c r="ALM14" s="389">
        <f>'2_MERCADO_PRIVADO'!TM226</f>
        <v/>
      </c>
      <c r="ALN14" s="389">
        <f>'2_MERCADO_PRIVADO'!TN226</f>
        <v/>
      </c>
      <c r="ALO14" s="389">
        <f>AOB14</f>
        <v/>
      </c>
      <c r="ALP14" s="389">
        <f>'2_MERCADO_PRIVADO'!TP226</f>
        <v/>
      </c>
      <c r="ALQ14" s="389">
        <f>'2_MERCADO_PRIVADO'!TQ226</f>
        <v/>
      </c>
      <c r="ALR14" s="389">
        <f>AOC14</f>
        <v/>
      </c>
      <c r="ALS14" s="389">
        <f>'2_MERCADO_PRIVADO'!TS226</f>
        <v/>
      </c>
      <c r="ALT14" s="389">
        <f>'2_MERCADO_PRIVADO'!TT226</f>
        <v/>
      </c>
      <c r="ALU14" s="389">
        <f>AOD14</f>
        <v/>
      </c>
      <c r="ALV14" s="389">
        <f>'2_MERCADO_PRIVADO'!TV226</f>
        <v/>
      </c>
      <c r="ALW14" s="389">
        <f>'2_MERCADO_PRIVADO'!TW226</f>
        <v/>
      </c>
      <c r="ALX14" s="389">
        <f>AOE14</f>
        <v/>
      </c>
      <c r="ALY14" s="389">
        <f>'2_MERCADO_PRIVADO'!TY226</f>
        <v/>
      </c>
      <c r="ALZ14" s="389">
        <f>'2_MERCADO_PRIVADO'!TZ226</f>
        <v/>
      </c>
      <c r="AMA14" s="389">
        <f>AOF14</f>
        <v/>
      </c>
      <c r="AMB14" s="389">
        <f>'2_MERCADO_PRIVADO'!UB226</f>
        <v/>
      </c>
      <c r="AMC14" s="389">
        <f>'2_MERCADO_PRIVADO'!UC226</f>
        <v/>
      </c>
      <c r="AMD14" s="389">
        <f>AOG14</f>
        <v/>
      </c>
      <c r="AME14" s="389">
        <f>'2_MERCADO_PRIVADO'!UE226</f>
        <v/>
      </c>
      <c r="AMF14" s="389">
        <f>'2_MERCADO_PRIVADO'!UF226</f>
        <v/>
      </c>
      <c r="AMG14" s="389">
        <f>'2_MERCADO_PRIVADO'!UG226</f>
        <v/>
      </c>
      <c r="AMH14" s="389">
        <f>'2_MERCADO_PRIVADO'!UH226</f>
        <v/>
      </c>
      <c r="AMI14" s="389">
        <f>'2_MERCADO_PRIVADO'!UI226</f>
        <v/>
      </c>
      <c r="AMJ14" s="389">
        <f>'2_MERCADO_PRIVADO'!UJ226</f>
        <v/>
      </c>
      <c r="AMK14" s="389">
        <f>'2_MERCADO_PRIVADO'!UK226</f>
        <v/>
      </c>
      <c r="AML14" s="389">
        <f>'2_MERCADO_PRIVADO'!UL226</f>
        <v/>
      </c>
      <c r="AMM14" s="389">
        <f>'2_MERCADO_PRIVADO'!UM226</f>
        <v/>
      </c>
      <c r="AMN14" s="389">
        <f>'2_MERCADO_PRIVADO'!UN226</f>
        <v/>
      </c>
      <c r="AMO14" s="389">
        <f>'2_MERCADO_PRIVADO'!UO226</f>
        <v/>
      </c>
      <c r="AMP14" s="389">
        <f>'2_MERCADO_PRIVADO'!UP226</f>
        <v/>
      </c>
      <c r="AMQ14" s="389">
        <f>'2_MERCADO_PRIVADO'!UQ226</f>
        <v/>
      </c>
      <c r="AMR14" s="389">
        <f>'2_MERCADO_PRIVADO'!UR226</f>
        <v/>
      </c>
      <c r="AMS14" s="389">
        <f>'2_MERCADO_PRIVADO'!US226</f>
        <v/>
      </c>
      <c r="AMT14" s="389">
        <f>'2_MERCADO_PRIVADO'!UT226</f>
        <v/>
      </c>
      <c r="AMU14" s="389">
        <f>'2_MERCADO_PRIVADO'!UU226</f>
        <v/>
      </c>
      <c r="AMV14" s="389">
        <f>'2_MERCADO_PRIVADO'!UV226</f>
        <v/>
      </c>
      <c r="AMW14" s="389">
        <f>'2_MERCADO_PRIVADO'!UW226</f>
        <v/>
      </c>
      <c r="AMX14" s="389">
        <f>'2_MERCADO_PRIVADO'!UX226</f>
        <v/>
      </c>
      <c r="AMY14" s="389">
        <f>'2_MERCADO_PRIVADO'!UY226</f>
        <v/>
      </c>
      <c r="AMZ14" s="389">
        <f>'2_MERCADO_PRIVADO'!UZ226</f>
        <v/>
      </c>
      <c r="ANA14" s="389">
        <f>'2_MERCADO_PRIVADO'!VA226</f>
        <v/>
      </c>
      <c r="ANB14" s="389">
        <f>'2_MERCADO_PRIVADO'!VB226</f>
        <v/>
      </c>
      <c r="ANC14" s="389">
        <f>'2_MERCADO_PRIVADO'!VC226</f>
        <v/>
      </c>
      <c r="AND14" s="389">
        <f>'2_MERCADO_PRIVADO'!VD226</f>
        <v/>
      </c>
      <c r="ANE14" s="389">
        <f>'2_MERCADO_PRIVADO'!VE226</f>
        <v/>
      </c>
      <c r="ANF14" s="389">
        <f>'2_MERCADO_PRIVADO'!VF226</f>
        <v/>
      </c>
      <c r="ANG14" s="389">
        <f>'2_MERCADO_PRIVADO'!VG226</f>
        <v/>
      </c>
      <c r="ANH14" s="389">
        <f>'2_MERCADO_PRIVADO'!VH226</f>
        <v/>
      </c>
      <c r="ANI14" s="389">
        <f>'2_MERCADO_PRIVADO'!VI226</f>
        <v/>
      </c>
      <c r="ANJ14" s="389">
        <f>'2_MERCADO_PRIVADO'!VJ226</f>
        <v/>
      </c>
      <c r="ANK14" s="389">
        <f>'2_MERCADO_PRIVADO'!VK226</f>
        <v/>
      </c>
      <c r="ANL14" s="389">
        <f>'2_MERCADO_PRIVADO'!VL226</f>
        <v/>
      </c>
      <c r="ANM14" s="393">
        <f>SUM(D14:ANL14)-QE14-QK14-SUM(QN14:QP14)-SUM(QS14:QU14)-SUM(AMU14:AMX14)-SUM(ANA14:AND14)+SUM(AOI14:AOZ14)+APB14+APC14+SUM(APE14:APU14)</f>
        <v/>
      </c>
      <c r="ANN14" s="14" t="n"/>
      <c r="ANO14" s="14" t="n"/>
      <c r="ANP14" s="20">
        <f>'1_PLANTILLA_MENSUAL'!PO218</f>
        <v/>
      </c>
      <c r="ANQ14" s="20">
        <f>'1_PLANTILLA_MENSUAL'!PP218</f>
        <v/>
      </c>
      <c r="ANR14" s="20">
        <f>'1_PLANTILLA_MENSUAL'!PQ218</f>
        <v/>
      </c>
      <c r="ANS14" s="20">
        <f>'1_PLANTILLA_MENSUAL'!PR218</f>
        <v/>
      </c>
      <c r="ANT14" s="20">
        <f>'1_PLANTILLA_MENSUAL'!PS218</f>
        <v/>
      </c>
      <c r="ANU14" s="20">
        <f>'1_PLANTILLA_MENSUAL'!PT218</f>
        <v/>
      </c>
      <c r="ANV14" s="20">
        <f>'1_PLANTILLA_MENSUAL'!PU218</f>
        <v/>
      </c>
      <c r="ANW14" s="20">
        <f>'1_PLANTILLA_MENSUAL'!PV218</f>
        <v/>
      </c>
      <c r="ANX14" s="20">
        <f>'1_PLANTILLA_MENSUAL'!PW218</f>
        <v/>
      </c>
      <c r="ANY14" s="389">
        <f>'2_MERCADO_PRIVADO'!TF218</f>
        <v/>
      </c>
      <c r="ANZ14" s="389">
        <f>'2_MERCADO_PRIVADO'!TI218</f>
        <v/>
      </c>
      <c r="AOA14" s="389">
        <f>'2_MERCADO_PRIVADO'!TL218</f>
        <v/>
      </c>
      <c r="AOB14" s="389">
        <f>'2_MERCADO_PRIVADO'!TO218</f>
        <v/>
      </c>
      <c r="AOC14" s="389">
        <f>'2_MERCADO_PRIVADO'!TR218</f>
        <v/>
      </c>
      <c r="AOD14" s="389">
        <f>'2_MERCADO_PRIVADO'!TU218</f>
        <v/>
      </c>
      <c r="AOE14" s="389">
        <f>'2_MERCADO_PRIVADO'!TX218</f>
        <v/>
      </c>
      <c r="AOF14" s="389">
        <f>'2_MERCADO_PRIVADO'!UA218</f>
        <v/>
      </c>
      <c r="AOG14" s="389">
        <f>'2_MERCADO_PRIVADO'!UD218</f>
        <v/>
      </c>
      <c r="AOI14" s="190">
        <f>'1_PLANTILLA_MENSUAL'!PO219</f>
        <v/>
      </c>
      <c r="AOJ14" s="190">
        <f>'1_PLANTILLA_MENSUAL'!PP219</f>
        <v/>
      </c>
      <c r="AOK14" s="190">
        <f>'1_PLANTILLA_MENSUAL'!PQ219</f>
        <v/>
      </c>
      <c r="AOL14" s="190">
        <f>'1_PLANTILLA_MENSUAL'!PR219</f>
        <v/>
      </c>
      <c r="AOM14" s="190">
        <f>'1_PLANTILLA_MENSUAL'!PS219</f>
        <v/>
      </c>
      <c r="AON14" s="190">
        <f>'1_PLANTILLA_MENSUAL'!PT219</f>
        <v/>
      </c>
      <c r="AOO14" s="190">
        <f>'1_PLANTILLA_MENSUAL'!PU219</f>
        <v/>
      </c>
      <c r="AOP14" s="190">
        <f>'1_PLANTILLA_MENSUAL'!PV219</f>
        <v/>
      </c>
      <c r="AOQ14" s="190">
        <f>'1_PLANTILLA_MENSUAL'!PW219</f>
        <v/>
      </c>
      <c r="AOR14" s="389">
        <f>'2_MERCADO_PRIVADO'!TF219</f>
        <v/>
      </c>
      <c r="AOS14" s="389">
        <f>'2_MERCADO_PRIVADO'!TI219</f>
        <v/>
      </c>
      <c r="AOT14" s="389">
        <f>'2_MERCADO_PRIVADO'!TL219</f>
        <v/>
      </c>
      <c r="AOU14" s="389">
        <f>'2_MERCADO_PRIVADO'!TO219</f>
        <v/>
      </c>
      <c r="AOV14" s="389">
        <f>'2_MERCADO_PRIVADO'!TR219</f>
        <v/>
      </c>
      <c r="AOW14" s="389">
        <f>'2_MERCADO_PRIVADO'!TU219</f>
        <v/>
      </c>
      <c r="AOX14" s="389">
        <f>'2_MERCADO_PRIVADO'!TX219</f>
        <v/>
      </c>
      <c r="AOY14" s="389">
        <f>'2_MERCADO_PRIVADO'!UA219</f>
        <v/>
      </c>
      <c r="AOZ14" s="389">
        <f>'2_MERCADO_PRIVADO'!UD219</f>
        <v/>
      </c>
      <c r="APB14" s="20">
        <f>'1_PLANTILLA_MENSUAL'!TB226</f>
        <v/>
      </c>
      <c r="APC14" s="20">
        <f>'1_PLANTILLA_MENSUAL'!TC226</f>
        <v/>
      </c>
      <c r="APE14" s="20">
        <f>'1_PLANTILLA_MENSUAL'!TE226</f>
        <v/>
      </c>
      <c r="APF14" s="20">
        <f>'1_PLANTILLA_MENSUAL'!TF226</f>
        <v/>
      </c>
      <c r="APG14" s="20">
        <f>'1_PLANTILLA_MENSUAL'!TG226</f>
        <v/>
      </c>
      <c r="APH14" s="20">
        <f>'1_PLANTILLA_MENSUAL'!TH226</f>
        <v/>
      </c>
      <c r="API14" s="20">
        <f>'1_PLANTILLA_MENSUAL'!TI226</f>
        <v/>
      </c>
      <c r="APJ14" s="20">
        <f>'1_PLANTILLA_MENSUAL'!TJ226</f>
        <v/>
      </c>
      <c r="APK14" s="20">
        <f>'1_PLANTILLA_MENSUAL'!TK226</f>
        <v/>
      </c>
      <c r="APL14" s="20">
        <f>'1_PLANTILLA_MENSUAL'!TL226</f>
        <v/>
      </c>
      <c r="APM14" s="20">
        <f>'1_PLANTILLA_MENSUAL'!TM226</f>
        <v/>
      </c>
      <c r="APN14" s="20">
        <f>'1_PLANTILLA_MENSUAL'!TN226</f>
        <v/>
      </c>
      <c r="APO14" s="20">
        <f>'1_PLANTILLA_MENSUAL'!TO226</f>
        <v/>
      </c>
      <c r="APP14" s="20">
        <f>'1_PLANTILLA_MENSUAL'!TP226</f>
        <v/>
      </c>
      <c r="APQ14" s="20">
        <f>'1_PLANTILLA_MENSUAL'!TQ226</f>
        <v/>
      </c>
      <c r="APR14" s="20">
        <f>'1_PLANTILLA_MENSUAL'!TR226</f>
        <v/>
      </c>
      <c r="APS14" s="20">
        <f>'1_PLANTILLA_MENSUAL'!TS226</f>
        <v/>
      </c>
      <c r="APT14" s="20">
        <f>'1_PLANTILLA_MENSUAL'!TT226</f>
        <v/>
      </c>
      <c r="APU14" s="20">
        <f>'1_PLANTILLA_MENSUAL'!TU226</f>
        <v/>
      </c>
    </row>
    <row r="15" ht="15.5" customHeight="1">
      <c r="A15" s="53">
        <f>'1_PLANTILLA_MENSUAL'!A237</f>
        <v/>
      </c>
      <c r="B15" s="53">
        <f>'1_PLANTILLA_MENSUAL'!B237</f>
        <v/>
      </c>
      <c r="C15" s="386">
        <f>'1_PLANTILLA_MENSUAL'!C237</f>
        <v/>
      </c>
      <c r="D15" s="20">
        <f>'1_PLANTILLA_MENSUAL'!E245</f>
        <v/>
      </c>
      <c r="E15" s="20">
        <f>'1_PLANTILLA_MENSUAL'!F245</f>
        <v/>
      </c>
      <c r="F15" s="20">
        <f>'1_PLANTILLA_MENSUAL'!G245</f>
        <v/>
      </c>
      <c r="G15" s="20">
        <f>'1_PLANTILLA_MENSUAL'!H245</f>
        <v/>
      </c>
      <c r="H15" s="20">
        <f>'1_PLANTILLA_MENSUAL'!I245</f>
        <v/>
      </c>
      <c r="I15" s="20">
        <f>'1_PLANTILLA_MENSUAL'!J245</f>
        <v/>
      </c>
      <c r="J15" s="20">
        <f>'1_PLANTILLA_MENSUAL'!K245</f>
        <v/>
      </c>
      <c r="K15" s="20">
        <f>'1_PLANTILLA_MENSUAL'!L245</f>
        <v/>
      </c>
      <c r="L15" s="20">
        <f>'1_PLANTILLA_MENSUAL'!M245</f>
        <v/>
      </c>
      <c r="M15" s="20">
        <f>'1_PLANTILLA_MENSUAL'!N245</f>
        <v/>
      </c>
      <c r="N15" s="20">
        <f>'1_PLANTILLA_MENSUAL'!O245</f>
        <v/>
      </c>
      <c r="O15" s="20">
        <f>'1_PLANTILLA_MENSUAL'!P245</f>
        <v/>
      </c>
      <c r="P15" s="20">
        <f>'1_PLANTILLA_MENSUAL'!Q245</f>
        <v/>
      </c>
      <c r="Q15" s="20">
        <f>'1_PLANTILLA_MENSUAL'!R245</f>
        <v/>
      </c>
      <c r="R15" s="20">
        <f>'1_PLANTILLA_MENSUAL'!S245</f>
        <v/>
      </c>
      <c r="S15" s="20">
        <f>'1_PLANTILLA_MENSUAL'!T245</f>
        <v/>
      </c>
      <c r="T15" s="20">
        <f>'1_PLANTILLA_MENSUAL'!U245</f>
        <v/>
      </c>
      <c r="U15" s="20">
        <f>'1_PLANTILLA_MENSUAL'!V245</f>
        <v/>
      </c>
      <c r="V15" s="20">
        <f>'1_PLANTILLA_MENSUAL'!W245</f>
        <v/>
      </c>
      <c r="W15" s="20">
        <f>'1_PLANTILLA_MENSUAL'!X245</f>
        <v/>
      </c>
      <c r="X15" s="20">
        <f>'1_PLANTILLA_MENSUAL'!Y245</f>
        <v/>
      </c>
      <c r="Y15" s="20">
        <f>'1_PLANTILLA_MENSUAL'!Z245</f>
        <v/>
      </c>
      <c r="Z15" s="20">
        <f>'1_PLANTILLA_MENSUAL'!AA245</f>
        <v/>
      </c>
      <c r="AA15" s="20">
        <f>'1_PLANTILLA_MENSUAL'!AB245</f>
        <v/>
      </c>
      <c r="AB15" s="20">
        <f>'1_PLANTILLA_MENSUAL'!AC245</f>
        <v/>
      </c>
      <c r="AC15" s="20">
        <f>'1_PLANTILLA_MENSUAL'!AD245</f>
        <v/>
      </c>
      <c r="AD15" s="20">
        <f>'1_PLANTILLA_MENSUAL'!AE245</f>
        <v/>
      </c>
      <c r="AE15" s="20">
        <f>'1_PLANTILLA_MENSUAL'!AF245</f>
        <v/>
      </c>
      <c r="AF15" s="20">
        <f>'1_PLANTILLA_MENSUAL'!AG245</f>
        <v/>
      </c>
      <c r="AG15" s="20">
        <f>'1_PLANTILLA_MENSUAL'!AH245</f>
        <v/>
      </c>
      <c r="AH15" s="20">
        <f>'1_PLANTILLA_MENSUAL'!AI245</f>
        <v/>
      </c>
      <c r="AI15" s="20">
        <f>'1_PLANTILLA_MENSUAL'!AJ245</f>
        <v/>
      </c>
      <c r="AJ15" s="20">
        <f>'1_PLANTILLA_MENSUAL'!AK245</f>
        <v/>
      </c>
      <c r="AK15" s="20">
        <f>'1_PLANTILLA_MENSUAL'!AL245</f>
        <v/>
      </c>
      <c r="AL15" s="20">
        <f>'1_PLANTILLA_MENSUAL'!AM245</f>
        <v/>
      </c>
      <c r="AM15" s="20">
        <f>'1_PLANTILLA_MENSUAL'!AN245</f>
        <v/>
      </c>
      <c r="AN15" s="20">
        <f>'1_PLANTILLA_MENSUAL'!AO245</f>
        <v/>
      </c>
      <c r="AO15" s="20">
        <f>'1_PLANTILLA_MENSUAL'!AP245</f>
        <v/>
      </c>
      <c r="AP15" s="20">
        <f>'1_PLANTILLA_MENSUAL'!AQ245</f>
        <v/>
      </c>
      <c r="AQ15" s="20">
        <f>'1_PLANTILLA_MENSUAL'!AR245</f>
        <v/>
      </c>
      <c r="AR15" s="20">
        <f>'1_PLANTILLA_MENSUAL'!AS245</f>
        <v/>
      </c>
      <c r="AS15" s="20">
        <f>'1_PLANTILLA_MENSUAL'!AT245</f>
        <v/>
      </c>
      <c r="AT15" s="20">
        <f>'1_PLANTILLA_MENSUAL'!AU245</f>
        <v/>
      </c>
      <c r="AU15" s="20">
        <f>'1_PLANTILLA_MENSUAL'!AV245</f>
        <v/>
      </c>
      <c r="AV15" s="20">
        <f>'1_PLANTILLA_MENSUAL'!AW245</f>
        <v/>
      </c>
      <c r="AW15" s="20">
        <f>'1_PLANTILLA_MENSUAL'!AX245</f>
        <v/>
      </c>
      <c r="AX15" s="20">
        <f>'1_PLANTILLA_MENSUAL'!AY245</f>
        <v/>
      </c>
      <c r="AY15" s="20">
        <f>'1_PLANTILLA_MENSUAL'!AZ245</f>
        <v/>
      </c>
      <c r="AZ15" s="20">
        <f>'1_PLANTILLA_MENSUAL'!BA245</f>
        <v/>
      </c>
      <c r="BA15" s="20">
        <f>'1_PLANTILLA_MENSUAL'!BB245</f>
        <v/>
      </c>
      <c r="BB15" s="20">
        <f>'1_PLANTILLA_MENSUAL'!BC245</f>
        <v/>
      </c>
      <c r="BC15" s="20">
        <f>'1_PLANTILLA_MENSUAL'!BD245</f>
        <v/>
      </c>
      <c r="BD15" s="20">
        <f>'1_PLANTILLA_MENSUAL'!BE245</f>
        <v/>
      </c>
      <c r="BE15" s="20">
        <f>'1_PLANTILLA_MENSUAL'!BF245</f>
        <v/>
      </c>
      <c r="BF15" s="20">
        <f>'1_PLANTILLA_MENSUAL'!BG245</f>
        <v/>
      </c>
      <c r="BG15" s="20">
        <f>'1_PLANTILLA_MENSUAL'!BH245</f>
        <v/>
      </c>
      <c r="BH15" s="20">
        <f>'1_PLANTILLA_MENSUAL'!BI245</f>
        <v/>
      </c>
      <c r="BI15" s="20">
        <f>'1_PLANTILLA_MENSUAL'!BJ245</f>
        <v/>
      </c>
      <c r="BJ15" s="20">
        <f>'1_PLANTILLA_MENSUAL'!BK245</f>
        <v/>
      </c>
      <c r="BK15" s="20">
        <f>'1_PLANTILLA_MENSUAL'!BL245</f>
        <v/>
      </c>
      <c r="BL15" s="20">
        <f>'1_PLANTILLA_MENSUAL'!BM245</f>
        <v/>
      </c>
      <c r="BM15" s="20">
        <f>'1_PLANTILLA_MENSUAL'!BN245</f>
        <v/>
      </c>
      <c r="BN15" s="20">
        <f>'1_PLANTILLA_MENSUAL'!BO245</f>
        <v/>
      </c>
      <c r="BO15" s="20">
        <f>'1_PLANTILLA_MENSUAL'!BP245</f>
        <v/>
      </c>
      <c r="BP15" s="20">
        <f>'1_PLANTILLA_MENSUAL'!BQ245</f>
        <v/>
      </c>
      <c r="BQ15" s="20">
        <f>'1_PLANTILLA_MENSUAL'!BR245</f>
        <v/>
      </c>
      <c r="BR15" s="20">
        <f>'1_PLANTILLA_MENSUAL'!BS245</f>
        <v/>
      </c>
      <c r="BS15" s="20">
        <f>'1_PLANTILLA_MENSUAL'!BT245</f>
        <v/>
      </c>
      <c r="BT15" s="20">
        <f>'1_PLANTILLA_MENSUAL'!BU245</f>
        <v/>
      </c>
      <c r="BU15" s="20">
        <f>'1_PLANTILLA_MENSUAL'!BV245</f>
        <v/>
      </c>
      <c r="BV15" s="20">
        <f>'1_PLANTILLA_MENSUAL'!BW245</f>
        <v/>
      </c>
      <c r="BW15" s="20">
        <f>'1_PLANTILLA_MENSUAL'!BX245</f>
        <v/>
      </c>
      <c r="BX15" s="20">
        <f>'1_PLANTILLA_MENSUAL'!BY245</f>
        <v/>
      </c>
      <c r="BY15" s="20">
        <f>'1_PLANTILLA_MENSUAL'!BZ245</f>
        <v/>
      </c>
      <c r="BZ15" s="20">
        <f>'1_PLANTILLA_MENSUAL'!CA245</f>
        <v/>
      </c>
      <c r="CA15" s="20">
        <f>'1_PLANTILLA_MENSUAL'!CB245</f>
        <v/>
      </c>
      <c r="CB15" s="20">
        <f>'1_PLANTILLA_MENSUAL'!CC245</f>
        <v/>
      </c>
      <c r="CC15" s="20">
        <f>'1_PLANTILLA_MENSUAL'!CD245</f>
        <v/>
      </c>
      <c r="CD15" s="20">
        <f>'1_PLANTILLA_MENSUAL'!CE245</f>
        <v/>
      </c>
      <c r="CE15" s="20">
        <f>'1_PLANTILLA_MENSUAL'!CF245</f>
        <v/>
      </c>
      <c r="CF15" s="20">
        <f>'1_PLANTILLA_MENSUAL'!CG245</f>
        <v/>
      </c>
      <c r="CG15" s="20">
        <f>'1_PLANTILLA_MENSUAL'!CH245</f>
        <v/>
      </c>
      <c r="CH15" s="20">
        <f>'1_PLANTILLA_MENSUAL'!CI245</f>
        <v/>
      </c>
      <c r="CI15" s="20">
        <f>'1_PLANTILLA_MENSUAL'!CJ245</f>
        <v/>
      </c>
      <c r="CJ15" s="20">
        <f>'1_PLANTILLA_MENSUAL'!CK245</f>
        <v/>
      </c>
      <c r="CK15" s="20">
        <f>'1_PLANTILLA_MENSUAL'!CL245</f>
        <v/>
      </c>
      <c r="CL15" s="20">
        <f>'1_PLANTILLA_MENSUAL'!CM245</f>
        <v/>
      </c>
      <c r="CM15" s="20">
        <f>'1_PLANTILLA_MENSUAL'!CN245</f>
        <v/>
      </c>
      <c r="CN15" s="20">
        <f>'1_PLANTILLA_MENSUAL'!CO245</f>
        <v/>
      </c>
      <c r="CO15" s="20">
        <f>'1_PLANTILLA_MENSUAL'!CP245</f>
        <v/>
      </c>
      <c r="CP15" s="20">
        <f>'1_PLANTILLA_MENSUAL'!CQ245</f>
        <v/>
      </c>
      <c r="CQ15" s="20">
        <f>'1_PLANTILLA_MENSUAL'!CR245</f>
        <v/>
      </c>
      <c r="CR15" s="20">
        <f>'1_PLANTILLA_MENSUAL'!CS245</f>
        <v/>
      </c>
      <c r="CS15" s="20">
        <f>'1_PLANTILLA_MENSUAL'!CT245</f>
        <v/>
      </c>
      <c r="CT15" s="20">
        <f>'1_PLANTILLA_MENSUAL'!CU245</f>
        <v/>
      </c>
      <c r="CU15" s="20">
        <f>'1_PLANTILLA_MENSUAL'!CV245</f>
        <v/>
      </c>
      <c r="CV15" s="20">
        <f>'1_PLANTILLA_MENSUAL'!CW245</f>
        <v/>
      </c>
      <c r="CW15" s="20">
        <f>'1_PLANTILLA_MENSUAL'!CX245</f>
        <v/>
      </c>
      <c r="CX15" s="20">
        <f>'1_PLANTILLA_MENSUAL'!CY245</f>
        <v/>
      </c>
      <c r="CY15" s="20">
        <f>'1_PLANTILLA_MENSUAL'!CZ245</f>
        <v/>
      </c>
      <c r="CZ15" s="20">
        <f>'1_PLANTILLA_MENSUAL'!DA245</f>
        <v/>
      </c>
      <c r="DA15" s="20">
        <f>'1_PLANTILLA_MENSUAL'!DB245</f>
        <v/>
      </c>
      <c r="DB15" s="20">
        <f>'1_PLANTILLA_MENSUAL'!DC245</f>
        <v/>
      </c>
      <c r="DC15" s="20">
        <f>'1_PLANTILLA_MENSUAL'!DD245</f>
        <v/>
      </c>
      <c r="DD15" s="20">
        <f>'1_PLANTILLA_MENSUAL'!DE245</f>
        <v/>
      </c>
      <c r="DE15" s="20">
        <f>'1_PLANTILLA_MENSUAL'!DF245</f>
        <v/>
      </c>
      <c r="DF15" s="20">
        <f>'1_PLANTILLA_MENSUAL'!DG245</f>
        <v/>
      </c>
      <c r="DG15" s="20">
        <f>'1_PLANTILLA_MENSUAL'!DH245</f>
        <v/>
      </c>
      <c r="DH15" s="20">
        <f>'1_PLANTILLA_MENSUAL'!DI245</f>
        <v/>
      </c>
      <c r="DI15" s="20">
        <f>'1_PLANTILLA_MENSUAL'!DJ245</f>
        <v/>
      </c>
      <c r="DJ15" s="20">
        <f>'1_PLANTILLA_MENSUAL'!DK245</f>
        <v/>
      </c>
      <c r="DK15" s="20">
        <f>'1_PLANTILLA_MENSUAL'!DL245</f>
        <v/>
      </c>
      <c r="DL15" s="20">
        <f>'1_PLANTILLA_MENSUAL'!DM245</f>
        <v/>
      </c>
      <c r="DM15" s="20">
        <f>'1_PLANTILLA_MENSUAL'!DN245</f>
        <v/>
      </c>
      <c r="DN15" s="20">
        <f>'1_PLANTILLA_MENSUAL'!DO245</f>
        <v/>
      </c>
      <c r="DO15" s="20">
        <f>'1_PLANTILLA_MENSUAL'!DP245</f>
        <v/>
      </c>
      <c r="DP15" s="20">
        <f>'1_PLANTILLA_MENSUAL'!DQ245</f>
        <v/>
      </c>
      <c r="DQ15" s="20">
        <f>'1_PLANTILLA_MENSUAL'!DR245</f>
        <v/>
      </c>
      <c r="DR15" s="20">
        <f>'1_PLANTILLA_MENSUAL'!DS245</f>
        <v/>
      </c>
      <c r="DS15" s="20">
        <f>'1_PLANTILLA_MENSUAL'!DT245</f>
        <v/>
      </c>
      <c r="DT15" s="20">
        <f>'1_PLANTILLA_MENSUAL'!DU245</f>
        <v/>
      </c>
      <c r="DU15" s="20">
        <f>'1_PLANTILLA_MENSUAL'!DV245</f>
        <v/>
      </c>
      <c r="DV15" s="20">
        <f>'1_PLANTILLA_MENSUAL'!DW245</f>
        <v/>
      </c>
      <c r="DW15" s="20">
        <f>'1_PLANTILLA_MENSUAL'!DX245</f>
        <v/>
      </c>
      <c r="DX15" s="20">
        <f>'1_PLANTILLA_MENSUAL'!DY245</f>
        <v/>
      </c>
      <c r="DY15" s="20">
        <f>'1_PLANTILLA_MENSUAL'!DZ245</f>
        <v/>
      </c>
      <c r="DZ15" s="20">
        <f>'1_PLANTILLA_MENSUAL'!EA245</f>
        <v/>
      </c>
      <c r="EA15" s="20">
        <f>'1_PLANTILLA_MENSUAL'!EB245</f>
        <v/>
      </c>
      <c r="EB15" s="20">
        <f>'1_PLANTILLA_MENSUAL'!EC245</f>
        <v/>
      </c>
      <c r="EC15" s="20">
        <f>'1_PLANTILLA_MENSUAL'!ED245</f>
        <v/>
      </c>
      <c r="ED15" s="20">
        <f>'1_PLANTILLA_MENSUAL'!EE245</f>
        <v/>
      </c>
      <c r="EE15" s="20">
        <f>'1_PLANTILLA_MENSUAL'!EF245</f>
        <v/>
      </c>
      <c r="EF15" s="20">
        <f>'1_PLANTILLA_MENSUAL'!EG245</f>
        <v/>
      </c>
      <c r="EG15" s="20">
        <f>'1_PLANTILLA_MENSUAL'!EH245</f>
        <v/>
      </c>
      <c r="EH15" s="20">
        <f>'1_PLANTILLA_MENSUAL'!EI245</f>
        <v/>
      </c>
      <c r="EI15" s="20">
        <f>'1_PLANTILLA_MENSUAL'!EJ245</f>
        <v/>
      </c>
      <c r="EJ15" s="20">
        <f>'1_PLANTILLA_MENSUAL'!EK245</f>
        <v/>
      </c>
      <c r="EK15" s="20">
        <f>'1_PLANTILLA_MENSUAL'!EL245</f>
        <v/>
      </c>
      <c r="EL15" s="20">
        <f>'1_PLANTILLA_MENSUAL'!EM245</f>
        <v/>
      </c>
      <c r="EM15" s="20">
        <f>'1_PLANTILLA_MENSUAL'!EN245</f>
        <v/>
      </c>
      <c r="EN15" s="20">
        <f>'1_PLANTILLA_MENSUAL'!EO245</f>
        <v/>
      </c>
      <c r="EO15" s="20">
        <f>'1_PLANTILLA_MENSUAL'!EP245</f>
        <v/>
      </c>
      <c r="EP15" s="20">
        <f>'1_PLANTILLA_MENSUAL'!EQ245</f>
        <v/>
      </c>
      <c r="EQ15" s="20">
        <f>'1_PLANTILLA_MENSUAL'!ER245</f>
        <v/>
      </c>
      <c r="ER15" s="20">
        <f>'1_PLANTILLA_MENSUAL'!ES245</f>
        <v/>
      </c>
      <c r="ES15" s="20">
        <f>'1_PLANTILLA_MENSUAL'!ET245</f>
        <v/>
      </c>
      <c r="ET15" s="20">
        <f>'1_PLANTILLA_MENSUAL'!EU245</f>
        <v/>
      </c>
      <c r="EU15" s="20">
        <f>'1_PLANTILLA_MENSUAL'!EV245</f>
        <v/>
      </c>
      <c r="EV15" s="20">
        <f>'1_PLANTILLA_MENSUAL'!EW245</f>
        <v/>
      </c>
      <c r="EW15" s="20">
        <f>'1_PLANTILLA_MENSUAL'!EX245</f>
        <v/>
      </c>
      <c r="EX15" s="20">
        <f>'1_PLANTILLA_MENSUAL'!EY245</f>
        <v/>
      </c>
      <c r="EY15" s="20">
        <f>'1_PLANTILLA_MENSUAL'!EZ245</f>
        <v/>
      </c>
      <c r="EZ15" s="20">
        <f>'1_PLANTILLA_MENSUAL'!FA245</f>
        <v/>
      </c>
      <c r="FA15" s="20">
        <f>'1_PLANTILLA_MENSUAL'!FB245</f>
        <v/>
      </c>
      <c r="FB15" s="20">
        <f>'1_PLANTILLA_MENSUAL'!FC245</f>
        <v/>
      </c>
      <c r="FC15" s="20">
        <f>'1_PLANTILLA_MENSUAL'!FD245</f>
        <v/>
      </c>
      <c r="FD15" s="20">
        <f>'1_PLANTILLA_MENSUAL'!FE245</f>
        <v/>
      </c>
      <c r="FE15" s="20">
        <f>'1_PLANTILLA_MENSUAL'!FF245</f>
        <v/>
      </c>
      <c r="FF15" s="20">
        <f>'1_PLANTILLA_MENSUAL'!FG245</f>
        <v/>
      </c>
      <c r="FG15" s="20">
        <f>'1_PLANTILLA_MENSUAL'!FH245</f>
        <v/>
      </c>
      <c r="FH15" s="20">
        <f>'1_PLANTILLA_MENSUAL'!FI245</f>
        <v/>
      </c>
      <c r="FI15" s="20">
        <f>'1_PLANTILLA_MENSUAL'!FJ245</f>
        <v/>
      </c>
      <c r="FJ15" s="20">
        <f>'1_PLANTILLA_MENSUAL'!FK245</f>
        <v/>
      </c>
      <c r="FK15" s="20">
        <f>'1_PLANTILLA_MENSUAL'!FL245</f>
        <v/>
      </c>
      <c r="FL15" s="20">
        <f>'1_PLANTILLA_MENSUAL'!FM245</f>
        <v/>
      </c>
      <c r="FM15" s="20">
        <f>'1_PLANTILLA_MENSUAL'!FN245</f>
        <v/>
      </c>
      <c r="FN15" s="20">
        <f>'1_PLANTILLA_MENSUAL'!FO245</f>
        <v/>
      </c>
      <c r="FO15" s="20">
        <f>'1_PLANTILLA_MENSUAL'!FP245</f>
        <v/>
      </c>
      <c r="FP15" s="20">
        <f>'1_PLANTILLA_MENSUAL'!FQ245</f>
        <v/>
      </c>
      <c r="FQ15" s="20">
        <f>'1_PLANTILLA_MENSUAL'!FR245</f>
        <v/>
      </c>
      <c r="FR15" s="20">
        <f>'1_PLANTILLA_MENSUAL'!FS245</f>
        <v/>
      </c>
      <c r="FS15" s="20">
        <f>'1_PLANTILLA_MENSUAL'!FT245</f>
        <v/>
      </c>
      <c r="FT15" s="20">
        <f>'1_PLANTILLA_MENSUAL'!FU245</f>
        <v/>
      </c>
      <c r="FU15" s="20">
        <f>'1_PLANTILLA_MENSUAL'!FV245</f>
        <v/>
      </c>
      <c r="FV15" s="20">
        <f>'1_PLANTILLA_MENSUAL'!FW245</f>
        <v/>
      </c>
      <c r="FW15" s="20">
        <f>'1_PLANTILLA_MENSUAL'!FX245</f>
        <v/>
      </c>
      <c r="FX15" s="20">
        <f>'1_PLANTILLA_MENSUAL'!FY245</f>
        <v/>
      </c>
      <c r="FY15" s="20">
        <f>'1_PLANTILLA_MENSUAL'!FZ245</f>
        <v/>
      </c>
      <c r="FZ15" s="20">
        <f>'1_PLANTILLA_MENSUAL'!GA245</f>
        <v/>
      </c>
      <c r="GA15" s="20">
        <f>'1_PLANTILLA_MENSUAL'!GB245</f>
        <v/>
      </c>
      <c r="GB15" s="20">
        <f>'1_PLANTILLA_MENSUAL'!GC245</f>
        <v/>
      </c>
      <c r="GC15" s="20">
        <f>'1_PLANTILLA_MENSUAL'!GD245</f>
        <v/>
      </c>
      <c r="GD15" s="20">
        <f>'1_PLANTILLA_MENSUAL'!GE245</f>
        <v/>
      </c>
      <c r="GE15" s="20">
        <f>'1_PLANTILLA_MENSUAL'!GF245</f>
        <v/>
      </c>
      <c r="GF15" s="20">
        <f>'1_PLANTILLA_MENSUAL'!GG245</f>
        <v/>
      </c>
      <c r="GG15" s="20">
        <f>'1_PLANTILLA_MENSUAL'!GH245</f>
        <v/>
      </c>
      <c r="GH15" s="20">
        <f>'1_PLANTILLA_MENSUAL'!GI245</f>
        <v/>
      </c>
      <c r="GI15" s="20">
        <f>'1_PLANTILLA_MENSUAL'!GJ245</f>
        <v/>
      </c>
      <c r="GJ15" s="20">
        <f>'1_PLANTILLA_MENSUAL'!GK245</f>
        <v/>
      </c>
      <c r="GK15" s="20">
        <f>'1_PLANTILLA_MENSUAL'!GL245</f>
        <v/>
      </c>
      <c r="GL15" s="20">
        <f>'1_PLANTILLA_MENSUAL'!GM245</f>
        <v/>
      </c>
      <c r="GM15" s="20">
        <f>'1_PLANTILLA_MENSUAL'!GN245</f>
        <v/>
      </c>
      <c r="GN15" s="20">
        <f>'1_PLANTILLA_MENSUAL'!GO245</f>
        <v/>
      </c>
      <c r="GO15" s="20">
        <f>'1_PLANTILLA_MENSUAL'!GP245</f>
        <v/>
      </c>
      <c r="GP15" s="20">
        <f>'1_PLANTILLA_MENSUAL'!GQ245</f>
        <v/>
      </c>
      <c r="GQ15" s="20">
        <f>'1_PLANTILLA_MENSUAL'!GR245</f>
        <v/>
      </c>
      <c r="GR15" s="20">
        <f>'1_PLANTILLA_MENSUAL'!GS245</f>
        <v/>
      </c>
      <c r="GS15" s="20">
        <f>'1_PLANTILLA_MENSUAL'!GT245</f>
        <v/>
      </c>
      <c r="GT15" s="20">
        <f>'1_PLANTILLA_MENSUAL'!GU245</f>
        <v/>
      </c>
      <c r="GU15" s="20">
        <f>'1_PLANTILLA_MENSUAL'!GV245</f>
        <v/>
      </c>
      <c r="GV15" s="20">
        <f>'1_PLANTILLA_MENSUAL'!GW245</f>
        <v/>
      </c>
      <c r="GW15" s="20">
        <f>'1_PLANTILLA_MENSUAL'!GX245</f>
        <v/>
      </c>
      <c r="GX15" s="20">
        <f>'1_PLANTILLA_MENSUAL'!GY245</f>
        <v/>
      </c>
      <c r="GY15" s="20">
        <f>'1_PLANTILLA_MENSUAL'!GZ245</f>
        <v/>
      </c>
      <c r="GZ15" s="20">
        <f>'1_PLANTILLA_MENSUAL'!HA245</f>
        <v/>
      </c>
      <c r="HA15" s="20">
        <f>'1_PLANTILLA_MENSUAL'!HB245</f>
        <v/>
      </c>
      <c r="HB15" s="20">
        <f>'1_PLANTILLA_MENSUAL'!HC245</f>
        <v/>
      </c>
      <c r="HC15" s="20">
        <f>'1_PLANTILLA_MENSUAL'!HD245</f>
        <v/>
      </c>
      <c r="HD15" s="20">
        <f>'1_PLANTILLA_MENSUAL'!HE245</f>
        <v/>
      </c>
      <c r="HE15" s="20">
        <f>'1_PLANTILLA_MENSUAL'!HF245</f>
        <v/>
      </c>
      <c r="HF15" s="20">
        <f>'1_PLANTILLA_MENSUAL'!HG245</f>
        <v/>
      </c>
      <c r="HG15" s="20">
        <f>'1_PLANTILLA_MENSUAL'!HH245</f>
        <v/>
      </c>
      <c r="HH15" s="20">
        <f>'1_PLANTILLA_MENSUAL'!HI245</f>
        <v/>
      </c>
      <c r="HI15" s="20">
        <f>'1_PLANTILLA_MENSUAL'!HJ245</f>
        <v/>
      </c>
      <c r="HJ15" s="20">
        <f>'1_PLANTILLA_MENSUAL'!HK245</f>
        <v/>
      </c>
      <c r="HK15" s="20">
        <f>'1_PLANTILLA_MENSUAL'!HL245</f>
        <v/>
      </c>
      <c r="HL15" s="20">
        <f>'1_PLANTILLA_MENSUAL'!HM245</f>
        <v/>
      </c>
      <c r="HM15" s="20">
        <f>'1_PLANTILLA_MENSUAL'!HN245</f>
        <v/>
      </c>
      <c r="HN15" s="20">
        <f>'1_PLANTILLA_MENSUAL'!HO245</f>
        <v/>
      </c>
      <c r="HO15" s="20">
        <f>'1_PLANTILLA_MENSUAL'!HP245</f>
        <v/>
      </c>
      <c r="HP15" s="20">
        <f>'1_PLANTILLA_MENSUAL'!HQ245</f>
        <v/>
      </c>
      <c r="HQ15" s="20">
        <f>'1_PLANTILLA_MENSUAL'!HR245</f>
        <v/>
      </c>
      <c r="HR15" s="20">
        <f>'1_PLANTILLA_MENSUAL'!HS245</f>
        <v/>
      </c>
      <c r="HS15" s="20">
        <f>'1_PLANTILLA_MENSUAL'!HT245</f>
        <v/>
      </c>
      <c r="HT15" s="20">
        <f>'1_PLANTILLA_MENSUAL'!HU245</f>
        <v/>
      </c>
      <c r="HU15" s="20">
        <f>'1_PLANTILLA_MENSUAL'!HV245</f>
        <v/>
      </c>
      <c r="HV15" s="20">
        <f>'1_PLANTILLA_MENSUAL'!HW245</f>
        <v/>
      </c>
      <c r="HW15" s="20">
        <f>'1_PLANTILLA_MENSUAL'!HX245</f>
        <v/>
      </c>
      <c r="HX15" s="20">
        <f>'1_PLANTILLA_MENSUAL'!HY245</f>
        <v/>
      </c>
      <c r="HY15" s="20">
        <f>'1_PLANTILLA_MENSUAL'!HZ245</f>
        <v/>
      </c>
      <c r="HZ15" s="20">
        <f>'1_PLANTILLA_MENSUAL'!IA245</f>
        <v/>
      </c>
      <c r="IA15" s="20">
        <f>'1_PLANTILLA_MENSUAL'!IB245</f>
        <v/>
      </c>
      <c r="IB15" s="20">
        <f>'1_PLANTILLA_MENSUAL'!IC245</f>
        <v/>
      </c>
      <c r="IC15" s="20">
        <f>'1_PLANTILLA_MENSUAL'!ID245</f>
        <v/>
      </c>
      <c r="ID15" s="20">
        <f>'1_PLANTILLA_MENSUAL'!IE245</f>
        <v/>
      </c>
      <c r="IE15" s="20">
        <f>'1_PLANTILLA_MENSUAL'!IF245</f>
        <v/>
      </c>
      <c r="IF15" s="20">
        <f>'1_PLANTILLA_MENSUAL'!IG245</f>
        <v/>
      </c>
      <c r="IG15" s="20">
        <f>'1_PLANTILLA_MENSUAL'!IH245</f>
        <v/>
      </c>
      <c r="IH15" s="20">
        <f>'1_PLANTILLA_MENSUAL'!II245</f>
        <v/>
      </c>
      <c r="II15" s="20">
        <f>'1_PLANTILLA_MENSUAL'!IJ245</f>
        <v/>
      </c>
      <c r="IJ15" s="20">
        <f>'1_PLANTILLA_MENSUAL'!IK245</f>
        <v/>
      </c>
      <c r="IK15" s="20">
        <f>'1_PLANTILLA_MENSUAL'!IL245</f>
        <v/>
      </c>
      <c r="IL15" s="20">
        <f>'1_PLANTILLA_MENSUAL'!IM245</f>
        <v/>
      </c>
      <c r="IM15" s="20">
        <f>'1_PLANTILLA_MENSUAL'!IN245</f>
        <v/>
      </c>
      <c r="IN15" s="20">
        <f>'1_PLANTILLA_MENSUAL'!IO245</f>
        <v/>
      </c>
      <c r="IO15" s="20">
        <f>'1_PLANTILLA_MENSUAL'!IP245</f>
        <v/>
      </c>
      <c r="IP15" s="20">
        <f>'1_PLANTILLA_MENSUAL'!IQ245</f>
        <v/>
      </c>
      <c r="IQ15" s="20">
        <f>'1_PLANTILLA_MENSUAL'!IR245</f>
        <v/>
      </c>
      <c r="IR15" s="20">
        <f>'1_PLANTILLA_MENSUAL'!IS245</f>
        <v/>
      </c>
      <c r="IS15" s="20">
        <f>'1_PLANTILLA_MENSUAL'!IT245</f>
        <v/>
      </c>
      <c r="IT15" s="20">
        <f>'1_PLANTILLA_MENSUAL'!IU245</f>
        <v/>
      </c>
      <c r="IU15" s="20">
        <f>'1_PLANTILLA_MENSUAL'!IV245</f>
        <v/>
      </c>
      <c r="IV15" s="20">
        <f>'1_PLANTILLA_MENSUAL'!IW245</f>
        <v/>
      </c>
      <c r="IW15" s="20">
        <f>'1_PLANTILLA_MENSUAL'!IX245</f>
        <v/>
      </c>
      <c r="IX15" s="20">
        <f>'1_PLANTILLA_MENSUAL'!IY245</f>
        <v/>
      </c>
      <c r="IY15" s="20">
        <f>'1_PLANTILLA_MENSUAL'!IZ245</f>
        <v/>
      </c>
      <c r="IZ15" s="20">
        <f>'1_PLANTILLA_MENSUAL'!JA245</f>
        <v/>
      </c>
      <c r="JA15" s="20">
        <f>'1_PLANTILLA_MENSUAL'!JB245</f>
        <v/>
      </c>
      <c r="JB15" s="20">
        <f>'1_PLANTILLA_MENSUAL'!JC245</f>
        <v/>
      </c>
      <c r="JC15" s="20">
        <f>'1_PLANTILLA_MENSUAL'!JD245</f>
        <v/>
      </c>
      <c r="JD15" s="20">
        <f>'1_PLANTILLA_MENSUAL'!JE245</f>
        <v/>
      </c>
      <c r="JE15" s="20">
        <f>'1_PLANTILLA_MENSUAL'!JF245</f>
        <v/>
      </c>
      <c r="JF15" s="20">
        <f>'1_PLANTILLA_MENSUAL'!JG245</f>
        <v/>
      </c>
      <c r="JG15" s="20">
        <f>'1_PLANTILLA_MENSUAL'!JH245</f>
        <v/>
      </c>
      <c r="JH15" s="20">
        <f>'1_PLANTILLA_MENSUAL'!JI245</f>
        <v/>
      </c>
      <c r="JI15" s="20">
        <f>'1_PLANTILLA_MENSUAL'!JJ245</f>
        <v/>
      </c>
      <c r="JJ15" s="20">
        <f>'1_PLANTILLA_MENSUAL'!JK245</f>
        <v/>
      </c>
      <c r="JK15" s="20">
        <f>'1_PLANTILLA_MENSUAL'!JL245</f>
        <v/>
      </c>
      <c r="JL15" s="20">
        <f>'1_PLANTILLA_MENSUAL'!JM245</f>
        <v/>
      </c>
      <c r="JM15" s="20">
        <f>'1_PLANTILLA_MENSUAL'!JN245</f>
        <v/>
      </c>
      <c r="JN15" s="20">
        <f>'1_PLANTILLA_MENSUAL'!JO245</f>
        <v/>
      </c>
      <c r="JO15" s="20">
        <f>'1_PLANTILLA_MENSUAL'!JP245</f>
        <v/>
      </c>
      <c r="JP15" s="20">
        <f>'1_PLANTILLA_MENSUAL'!JQ245</f>
        <v/>
      </c>
      <c r="JQ15" s="20">
        <f>'1_PLANTILLA_MENSUAL'!JR245</f>
        <v/>
      </c>
      <c r="JR15" s="20">
        <f>'1_PLANTILLA_MENSUAL'!JS245</f>
        <v/>
      </c>
      <c r="JS15" s="20">
        <f>'1_PLANTILLA_MENSUAL'!JT245</f>
        <v/>
      </c>
      <c r="JT15" s="20">
        <f>'1_PLANTILLA_MENSUAL'!JU245</f>
        <v/>
      </c>
      <c r="JU15" s="20">
        <f>'1_PLANTILLA_MENSUAL'!JV245</f>
        <v/>
      </c>
      <c r="JV15" s="20">
        <f>'1_PLANTILLA_MENSUAL'!JW245</f>
        <v/>
      </c>
      <c r="JW15" s="20">
        <f>'1_PLANTILLA_MENSUAL'!JX245</f>
        <v/>
      </c>
      <c r="JX15" s="20">
        <f>'1_PLANTILLA_MENSUAL'!JY245</f>
        <v/>
      </c>
      <c r="JY15" s="20">
        <f>'1_PLANTILLA_MENSUAL'!JZ245</f>
        <v/>
      </c>
      <c r="JZ15" s="20">
        <f>'1_PLANTILLA_MENSUAL'!KA245</f>
        <v/>
      </c>
      <c r="KA15" s="20">
        <f>'1_PLANTILLA_MENSUAL'!KB245</f>
        <v/>
      </c>
      <c r="KB15" s="20">
        <f>'1_PLANTILLA_MENSUAL'!KC245</f>
        <v/>
      </c>
      <c r="KC15" s="20">
        <f>'1_PLANTILLA_MENSUAL'!KD245</f>
        <v/>
      </c>
      <c r="KD15" s="20">
        <f>'1_PLANTILLA_MENSUAL'!KE245</f>
        <v/>
      </c>
      <c r="KE15" s="20">
        <f>'1_PLANTILLA_MENSUAL'!KF245</f>
        <v/>
      </c>
      <c r="KF15" s="20">
        <f>'1_PLANTILLA_MENSUAL'!KG245</f>
        <v/>
      </c>
      <c r="KG15" s="20">
        <f>'1_PLANTILLA_MENSUAL'!KH245</f>
        <v/>
      </c>
      <c r="KH15" s="20">
        <f>'1_PLANTILLA_MENSUAL'!KI245</f>
        <v/>
      </c>
      <c r="KI15" s="20">
        <f>'1_PLANTILLA_MENSUAL'!KJ245</f>
        <v/>
      </c>
      <c r="KJ15" s="20">
        <f>'1_PLANTILLA_MENSUAL'!KK245</f>
        <v/>
      </c>
      <c r="KK15" s="20">
        <f>'1_PLANTILLA_MENSUAL'!KL245</f>
        <v/>
      </c>
      <c r="KL15" s="20">
        <f>'1_PLANTILLA_MENSUAL'!KM245</f>
        <v/>
      </c>
      <c r="KM15" s="20">
        <f>'1_PLANTILLA_MENSUAL'!KN245</f>
        <v/>
      </c>
      <c r="KN15" s="20">
        <f>'1_PLANTILLA_MENSUAL'!KO245</f>
        <v/>
      </c>
      <c r="KO15" s="20">
        <f>'1_PLANTILLA_MENSUAL'!KP245</f>
        <v/>
      </c>
      <c r="KP15" s="20">
        <f>'1_PLANTILLA_MENSUAL'!KQ245</f>
        <v/>
      </c>
      <c r="KQ15" s="20">
        <f>'1_PLANTILLA_MENSUAL'!KR245</f>
        <v/>
      </c>
      <c r="KR15" s="20">
        <f>'1_PLANTILLA_MENSUAL'!KS245</f>
        <v/>
      </c>
      <c r="KS15" s="20">
        <f>'1_PLANTILLA_MENSUAL'!KT245</f>
        <v/>
      </c>
      <c r="KT15" s="20">
        <f>'1_PLANTILLA_MENSUAL'!KU245</f>
        <v/>
      </c>
      <c r="KU15" s="20">
        <f>'1_PLANTILLA_MENSUAL'!KV245</f>
        <v/>
      </c>
      <c r="KV15" s="20">
        <f>'1_PLANTILLA_MENSUAL'!KW245</f>
        <v/>
      </c>
      <c r="KW15" s="20">
        <f>'1_PLANTILLA_MENSUAL'!KX245</f>
        <v/>
      </c>
      <c r="KX15" s="20">
        <f>'1_PLANTILLA_MENSUAL'!KY245</f>
        <v/>
      </c>
      <c r="KY15" s="20">
        <f>'1_PLANTILLA_MENSUAL'!KZ245</f>
        <v/>
      </c>
      <c r="KZ15" s="20">
        <f>'1_PLANTILLA_MENSUAL'!LA245</f>
        <v/>
      </c>
      <c r="LA15" s="20">
        <f>'1_PLANTILLA_MENSUAL'!LB245</f>
        <v/>
      </c>
      <c r="LB15" s="20">
        <f>'1_PLANTILLA_MENSUAL'!LC245</f>
        <v/>
      </c>
      <c r="LC15" s="20">
        <f>'1_PLANTILLA_MENSUAL'!LD245</f>
        <v/>
      </c>
      <c r="LD15" s="20">
        <f>'1_PLANTILLA_MENSUAL'!LE245</f>
        <v/>
      </c>
      <c r="LE15" s="20">
        <f>'1_PLANTILLA_MENSUAL'!LF245</f>
        <v/>
      </c>
      <c r="LF15" s="20">
        <f>'1_PLANTILLA_MENSUAL'!LG245</f>
        <v/>
      </c>
      <c r="LG15" s="20">
        <f>'1_PLANTILLA_MENSUAL'!LH245</f>
        <v/>
      </c>
      <c r="LH15" s="20">
        <f>'1_PLANTILLA_MENSUAL'!LI245</f>
        <v/>
      </c>
      <c r="LI15" s="20">
        <f>'1_PLANTILLA_MENSUAL'!LJ245</f>
        <v/>
      </c>
      <c r="LJ15" s="20">
        <f>'1_PLANTILLA_MENSUAL'!LK245</f>
        <v/>
      </c>
      <c r="LK15" s="20">
        <f>'1_PLANTILLA_MENSUAL'!LL245</f>
        <v/>
      </c>
      <c r="LL15" s="20">
        <f>'1_PLANTILLA_MENSUAL'!LM245</f>
        <v/>
      </c>
      <c r="LM15" s="20">
        <f>'1_PLANTILLA_MENSUAL'!LN245</f>
        <v/>
      </c>
      <c r="LN15" s="20">
        <f>'1_PLANTILLA_MENSUAL'!LO245</f>
        <v/>
      </c>
      <c r="LO15" s="20">
        <f>'1_PLANTILLA_MENSUAL'!LP245</f>
        <v/>
      </c>
      <c r="LP15" s="20">
        <f>'1_PLANTILLA_MENSUAL'!LQ245</f>
        <v/>
      </c>
      <c r="LQ15" s="20">
        <f>'1_PLANTILLA_MENSUAL'!LR245</f>
        <v/>
      </c>
      <c r="LR15" s="20">
        <f>'1_PLANTILLA_MENSUAL'!LS245</f>
        <v/>
      </c>
      <c r="LS15" s="20">
        <f>'1_PLANTILLA_MENSUAL'!LT245</f>
        <v/>
      </c>
      <c r="LT15" s="20">
        <f>'1_PLANTILLA_MENSUAL'!LU245</f>
        <v/>
      </c>
      <c r="LU15" s="20">
        <f>'1_PLANTILLA_MENSUAL'!LV245</f>
        <v/>
      </c>
      <c r="LV15" s="20">
        <f>'1_PLANTILLA_MENSUAL'!LW245</f>
        <v/>
      </c>
      <c r="LW15" s="20">
        <f>'1_PLANTILLA_MENSUAL'!LX245</f>
        <v/>
      </c>
      <c r="LX15" s="20">
        <f>'1_PLANTILLA_MENSUAL'!LY245</f>
        <v/>
      </c>
      <c r="LY15" s="20">
        <f>'1_PLANTILLA_MENSUAL'!LZ245</f>
        <v/>
      </c>
      <c r="LZ15" s="20">
        <f>'1_PLANTILLA_MENSUAL'!MA245</f>
        <v/>
      </c>
      <c r="MA15" s="20">
        <f>'1_PLANTILLA_MENSUAL'!MB245</f>
        <v/>
      </c>
      <c r="MB15" s="20">
        <f>'1_PLANTILLA_MENSUAL'!MC245</f>
        <v/>
      </c>
      <c r="MC15" s="20">
        <f>'1_PLANTILLA_MENSUAL'!MD245</f>
        <v/>
      </c>
      <c r="MD15" s="20">
        <f>'1_PLANTILLA_MENSUAL'!ME245</f>
        <v/>
      </c>
      <c r="ME15" s="20">
        <f>'1_PLANTILLA_MENSUAL'!MF245</f>
        <v/>
      </c>
      <c r="MF15" s="20">
        <f>'1_PLANTILLA_MENSUAL'!MG245</f>
        <v/>
      </c>
      <c r="MG15" s="20">
        <f>'1_PLANTILLA_MENSUAL'!MH245</f>
        <v/>
      </c>
      <c r="MH15" s="20">
        <f>'1_PLANTILLA_MENSUAL'!MI245</f>
        <v/>
      </c>
      <c r="MI15" s="20">
        <f>'1_PLANTILLA_MENSUAL'!MJ245</f>
        <v/>
      </c>
      <c r="MJ15" s="20">
        <f>'1_PLANTILLA_MENSUAL'!MK245</f>
        <v/>
      </c>
      <c r="MK15" s="20">
        <f>'1_PLANTILLA_MENSUAL'!ML245</f>
        <v/>
      </c>
      <c r="ML15" s="20">
        <f>'1_PLANTILLA_MENSUAL'!MM245</f>
        <v/>
      </c>
      <c r="MM15" s="20">
        <f>'1_PLANTILLA_MENSUAL'!MN245</f>
        <v/>
      </c>
      <c r="MN15" s="20">
        <f>'1_PLANTILLA_MENSUAL'!MO245</f>
        <v/>
      </c>
      <c r="MO15" s="20">
        <f>'1_PLANTILLA_MENSUAL'!MP245</f>
        <v/>
      </c>
      <c r="MP15" s="20">
        <f>'1_PLANTILLA_MENSUAL'!MQ245</f>
        <v/>
      </c>
      <c r="MQ15" s="20">
        <f>'1_PLANTILLA_MENSUAL'!MR245</f>
        <v/>
      </c>
      <c r="MR15" s="20">
        <f>'1_PLANTILLA_MENSUAL'!MS245</f>
        <v/>
      </c>
      <c r="MS15" s="20">
        <f>'1_PLANTILLA_MENSUAL'!MT245</f>
        <v/>
      </c>
      <c r="MT15" s="20">
        <f>'1_PLANTILLA_MENSUAL'!MU245</f>
        <v/>
      </c>
      <c r="MU15" s="20">
        <f>'1_PLANTILLA_MENSUAL'!MV245</f>
        <v/>
      </c>
      <c r="MV15" s="20">
        <f>'1_PLANTILLA_MENSUAL'!MW245</f>
        <v/>
      </c>
      <c r="MW15" s="20">
        <f>'1_PLANTILLA_MENSUAL'!MX245</f>
        <v/>
      </c>
      <c r="MX15" s="20">
        <f>'1_PLANTILLA_MENSUAL'!MY245</f>
        <v/>
      </c>
      <c r="MY15" s="20">
        <f>'1_PLANTILLA_MENSUAL'!MZ245</f>
        <v/>
      </c>
      <c r="MZ15" s="20">
        <f>'1_PLANTILLA_MENSUAL'!NA245</f>
        <v/>
      </c>
      <c r="NA15" s="20">
        <f>'1_PLANTILLA_MENSUAL'!NB245</f>
        <v/>
      </c>
      <c r="NB15" s="20">
        <f>'1_PLANTILLA_MENSUAL'!NC245</f>
        <v/>
      </c>
      <c r="NC15" s="20">
        <f>'1_PLANTILLA_MENSUAL'!ND245</f>
        <v/>
      </c>
      <c r="ND15" s="20">
        <f>'1_PLANTILLA_MENSUAL'!NE245</f>
        <v/>
      </c>
      <c r="NE15" s="20">
        <f>'1_PLANTILLA_MENSUAL'!NF245</f>
        <v/>
      </c>
      <c r="NF15" s="20">
        <f>'1_PLANTILLA_MENSUAL'!NG245</f>
        <v/>
      </c>
      <c r="NG15" s="20">
        <f>'1_PLANTILLA_MENSUAL'!NH245</f>
        <v/>
      </c>
      <c r="NH15" s="20">
        <f>'1_PLANTILLA_MENSUAL'!NI245</f>
        <v/>
      </c>
      <c r="NI15" s="20">
        <f>'1_PLANTILLA_MENSUAL'!NJ245</f>
        <v/>
      </c>
      <c r="NJ15" s="20">
        <f>'1_PLANTILLA_MENSUAL'!NK245</f>
        <v/>
      </c>
      <c r="NK15" s="20">
        <f>'1_PLANTILLA_MENSUAL'!NL245</f>
        <v/>
      </c>
      <c r="NL15" s="20">
        <f>'1_PLANTILLA_MENSUAL'!NM245</f>
        <v/>
      </c>
      <c r="NM15" s="20">
        <f>'1_PLANTILLA_MENSUAL'!NN245</f>
        <v/>
      </c>
      <c r="NN15" s="20">
        <f>'1_PLANTILLA_MENSUAL'!NO245</f>
        <v/>
      </c>
      <c r="NO15" s="20">
        <f>'1_PLANTILLA_MENSUAL'!NP245</f>
        <v/>
      </c>
      <c r="NP15" s="20">
        <f>'1_PLANTILLA_MENSUAL'!NQ245</f>
        <v/>
      </c>
      <c r="NQ15" s="20">
        <f>'1_PLANTILLA_MENSUAL'!NR245</f>
        <v/>
      </c>
      <c r="NR15" s="20">
        <f>'1_PLANTILLA_MENSUAL'!NS245</f>
        <v/>
      </c>
      <c r="NS15" s="20">
        <f>'1_PLANTILLA_MENSUAL'!NT245</f>
        <v/>
      </c>
      <c r="NT15" s="20">
        <f>'1_PLANTILLA_MENSUAL'!NU245</f>
        <v/>
      </c>
      <c r="NU15" s="20">
        <f>'1_PLANTILLA_MENSUAL'!NV245</f>
        <v/>
      </c>
      <c r="NV15" s="20">
        <f>'1_PLANTILLA_MENSUAL'!NW245</f>
        <v/>
      </c>
      <c r="NW15" s="20">
        <f>'1_PLANTILLA_MENSUAL'!NX245</f>
        <v/>
      </c>
      <c r="NX15" s="20">
        <f>'1_PLANTILLA_MENSUAL'!NY245</f>
        <v/>
      </c>
      <c r="NY15" s="20">
        <f>'1_PLANTILLA_MENSUAL'!NZ245</f>
        <v/>
      </c>
      <c r="NZ15" s="20">
        <f>'1_PLANTILLA_MENSUAL'!OA245</f>
        <v/>
      </c>
      <c r="OA15" s="20">
        <f>'1_PLANTILLA_MENSUAL'!OB245</f>
        <v/>
      </c>
      <c r="OB15" s="20">
        <f>'1_PLANTILLA_MENSUAL'!OC245</f>
        <v/>
      </c>
      <c r="OC15" s="20">
        <f>'1_PLANTILLA_MENSUAL'!OD245</f>
        <v/>
      </c>
      <c r="OD15" s="20">
        <f>'1_PLANTILLA_MENSUAL'!OE245</f>
        <v/>
      </c>
      <c r="OE15" s="20">
        <f>'1_PLANTILLA_MENSUAL'!OF245</f>
        <v/>
      </c>
      <c r="OF15" s="20">
        <f>'1_PLANTILLA_MENSUAL'!OG245</f>
        <v/>
      </c>
      <c r="OG15" s="20">
        <f>'1_PLANTILLA_MENSUAL'!OH245</f>
        <v/>
      </c>
      <c r="OH15" s="20">
        <f>'1_PLANTILLA_MENSUAL'!OI245</f>
        <v/>
      </c>
      <c r="OI15" s="20">
        <f>'1_PLANTILLA_MENSUAL'!OJ245</f>
        <v/>
      </c>
      <c r="OJ15" s="20">
        <f>'1_PLANTILLA_MENSUAL'!OK245</f>
        <v/>
      </c>
      <c r="OK15" s="20">
        <f>'1_PLANTILLA_MENSUAL'!OL245</f>
        <v/>
      </c>
      <c r="OL15" s="20">
        <f>'1_PLANTILLA_MENSUAL'!OM245</f>
        <v/>
      </c>
      <c r="OM15" s="20">
        <f>'1_PLANTILLA_MENSUAL'!ON245</f>
        <v/>
      </c>
      <c r="ON15" s="20">
        <f>'1_PLANTILLA_MENSUAL'!OO245</f>
        <v/>
      </c>
      <c r="OO15" s="20">
        <f>'1_PLANTILLA_MENSUAL'!OP245</f>
        <v/>
      </c>
      <c r="OP15" s="20">
        <f>'1_PLANTILLA_MENSUAL'!OQ245</f>
        <v/>
      </c>
      <c r="OQ15" s="20">
        <f>'1_PLANTILLA_MENSUAL'!OR245</f>
        <v/>
      </c>
      <c r="OR15" s="20">
        <f>'1_PLANTILLA_MENSUAL'!OS245</f>
        <v/>
      </c>
      <c r="OS15" s="20">
        <f>'1_PLANTILLA_MENSUAL'!OT245</f>
        <v/>
      </c>
      <c r="OT15" s="20">
        <f>'1_PLANTILLA_MENSUAL'!OU245</f>
        <v/>
      </c>
      <c r="OU15" s="20">
        <f>'1_PLANTILLA_MENSUAL'!OV245</f>
        <v/>
      </c>
      <c r="OV15" s="20">
        <f>'1_PLANTILLA_MENSUAL'!OW245</f>
        <v/>
      </c>
      <c r="OW15" s="20">
        <f>'1_PLANTILLA_MENSUAL'!OX245</f>
        <v/>
      </c>
      <c r="OX15" s="20">
        <f>'1_PLANTILLA_MENSUAL'!OY245</f>
        <v/>
      </c>
      <c r="OY15" s="20">
        <f>'1_PLANTILLA_MENSUAL'!OZ245</f>
        <v/>
      </c>
      <c r="OZ15" s="20">
        <f>'1_PLANTILLA_MENSUAL'!PA245</f>
        <v/>
      </c>
      <c r="PA15" s="20">
        <f>'1_PLANTILLA_MENSUAL'!PB245</f>
        <v/>
      </c>
      <c r="PB15" s="20">
        <f>'1_PLANTILLA_MENSUAL'!PC245</f>
        <v/>
      </c>
      <c r="PC15" s="20">
        <f>'1_PLANTILLA_MENSUAL'!PD245</f>
        <v/>
      </c>
      <c r="PD15" s="20">
        <f>'1_PLANTILLA_MENSUAL'!PE245</f>
        <v/>
      </c>
      <c r="PE15" s="20">
        <f>'1_PLANTILLA_MENSUAL'!PF245</f>
        <v/>
      </c>
      <c r="PF15" s="20">
        <f>'1_PLANTILLA_MENSUAL'!PG245</f>
        <v/>
      </c>
      <c r="PG15" s="20">
        <f>'1_PLANTILLA_MENSUAL'!PH245</f>
        <v/>
      </c>
      <c r="PH15" s="20">
        <f>'1_PLANTILLA_MENSUAL'!PI245</f>
        <v/>
      </c>
      <c r="PI15" s="20">
        <f>'1_PLANTILLA_MENSUAL'!PJ245</f>
        <v/>
      </c>
      <c r="PJ15" s="20">
        <f>'1_PLANTILLA_MENSUAL'!PK245</f>
        <v/>
      </c>
      <c r="PK15" s="20">
        <f>'1_PLANTILLA_MENSUAL'!PL245</f>
        <v/>
      </c>
      <c r="PL15" s="20">
        <f>'1_PLANTILLA_MENSUAL'!PM245</f>
        <v/>
      </c>
      <c r="PM15" s="20">
        <f>'1_PLANTILLA_MENSUAL'!PN245</f>
        <v/>
      </c>
      <c r="PN15" s="20">
        <f>ANP15</f>
        <v/>
      </c>
      <c r="PO15" s="20">
        <f>ANQ15</f>
        <v/>
      </c>
      <c r="PP15" s="20">
        <f>ANR15</f>
        <v/>
      </c>
      <c r="PQ15" s="20">
        <f>ANS15</f>
        <v/>
      </c>
      <c r="PR15" s="20">
        <f>ANT15</f>
        <v/>
      </c>
      <c r="PS15" s="20">
        <f>ANU15</f>
        <v/>
      </c>
      <c r="PT15" s="20">
        <f>ANV15</f>
        <v/>
      </c>
      <c r="PU15" s="20">
        <f>ANW15</f>
        <v/>
      </c>
      <c r="PV15" s="20">
        <f>ANX15</f>
        <v/>
      </c>
      <c r="PW15" s="20">
        <f>'1_PLANTILLA_MENSUAL'!PX245</f>
        <v/>
      </c>
      <c r="PX15" s="20">
        <f>'1_PLANTILLA_MENSUAL'!PY245</f>
        <v/>
      </c>
      <c r="PY15" s="20">
        <f>'1_PLANTILLA_MENSUAL'!PZ245</f>
        <v/>
      </c>
      <c r="PZ15" s="20">
        <f>'1_PLANTILLA_MENSUAL'!QA245</f>
        <v/>
      </c>
      <c r="QA15" s="20">
        <f>'1_PLANTILLA_MENSUAL'!QB245</f>
        <v/>
      </c>
      <c r="QB15" s="20">
        <f>'1_PLANTILLA_MENSUAL'!QC245</f>
        <v/>
      </c>
      <c r="QC15" s="20">
        <f>'1_PLANTILLA_MENSUAL'!QD245</f>
        <v/>
      </c>
      <c r="QD15" s="20">
        <f>'1_PLANTILLA_MENSUAL'!QE245</f>
        <v/>
      </c>
      <c r="QE15" s="20">
        <f>'1_PLANTILLA_MENSUAL'!QF245</f>
        <v/>
      </c>
      <c r="QF15" s="20">
        <f>'1_PLANTILLA_MENSUAL'!QG245</f>
        <v/>
      </c>
      <c r="QG15" s="20">
        <f>'1_PLANTILLA_MENSUAL'!QH245</f>
        <v/>
      </c>
      <c r="QH15" s="20">
        <f>'1_PLANTILLA_MENSUAL'!QI245</f>
        <v/>
      </c>
      <c r="QI15" s="20">
        <f>'1_PLANTILLA_MENSUAL'!QJ245</f>
        <v/>
      </c>
      <c r="QJ15" s="20">
        <f>'1_PLANTILLA_MENSUAL'!QK245</f>
        <v/>
      </c>
      <c r="QK15" s="20">
        <f>'1_PLANTILLA_MENSUAL'!QL245</f>
        <v/>
      </c>
      <c r="QL15" s="20">
        <f>'1_PLANTILLA_MENSUAL'!QM245</f>
        <v/>
      </c>
      <c r="QM15" s="20">
        <f>'1_PLANTILLA_MENSUAL'!QN245</f>
        <v/>
      </c>
      <c r="QN15" s="20">
        <f>'1_PLANTILLA_MENSUAL'!QO245</f>
        <v/>
      </c>
      <c r="QO15" s="20">
        <f>'1_PLANTILLA_MENSUAL'!QP245</f>
        <v/>
      </c>
      <c r="QP15" s="20">
        <f>'1_PLANTILLA_MENSUAL'!QQ245</f>
        <v/>
      </c>
      <c r="QQ15" s="20">
        <f>'1_PLANTILLA_MENSUAL'!QR245</f>
        <v/>
      </c>
      <c r="QR15" s="20">
        <f>'1_PLANTILLA_MENSUAL'!QS245</f>
        <v/>
      </c>
      <c r="QS15" s="20">
        <f>'1_PLANTILLA_MENSUAL'!QT245</f>
        <v/>
      </c>
      <c r="QT15" s="20">
        <f>'1_PLANTILLA_MENSUAL'!QU245</f>
        <v/>
      </c>
      <c r="QU15" s="20">
        <f>'1_PLANTILLA_MENSUAL'!QV245</f>
        <v/>
      </c>
      <c r="QV15" s="20">
        <f>'1_PLANTILLA_MENSUAL'!QW245</f>
        <v/>
      </c>
      <c r="QW15" s="20">
        <f>'1_PLANTILLA_MENSUAL'!QX245</f>
        <v/>
      </c>
      <c r="QX15" s="20">
        <f>'1_PLANTILLA_MENSUAL'!QY245</f>
        <v/>
      </c>
      <c r="QY15" s="20">
        <f>'1_PLANTILLA_MENSUAL'!QZ245</f>
        <v/>
      </c>
      <c r="QZ15" s="20">
        <f>'1_PLANTILLA_MENSUAL'!RA245</f>
        <v/>
      </c>
      <c r="RA15" s="20">
        <f>'1_PLANTILLA_MENSUAL'!RB245</f>
        <v/>
      </c>
      <c r="RB15" s="20">
        <f>'1_PLANTILLA_MENSUAL'!RC245</f>
        <v/>
      </c>
      <c r="RC15" s="20">
        <f>'1_PLANTILLA_MENSUAL'!RD245</f>
        <v/>
      </c>
      <c r="RD15" s="20">
        <f>'1_PLANTILLA_MENSUAL'!RE245</f>
        <v/>
      </c>
      <c r="RE15" s="389">
        <f>'2_MERCADO_PRIVADO'!E245</f>
        <v/>
      </c>
      <c r="RF15" s="389">
        <f>'2_MERCADO_PRIVADO'!F245</f>
        <v/>
      </c>
      <c r="RG15" s="389">
        <f>'2_MERCADO_PRIVADO'!G245</f>
        <v/>
      </c>
      <c r="RH15" s="389">
        <f>'2_MERCADO_PRIVADO'!H245</f>
        <v/>
      </c>
      <c r="RI15" s="389">
        <f>'2_MERCADO_PRIVADO'!I245</f>
        <v/>
      </c>
      <c r="RJ15" s="389">
        <f>'2_MERCADO_PRIVADO'!J245</f>
        <v/>
      </c>
      <c r="RK15" s="389">
        <f>'2_MERCADO_PRIVADO'!K245</f>
        <v/>
      </c>
      <c r="RL15" s="389">
        <f>'2_MERCADO_PRIVADO'!L245</f>
        <v/>
      </c>
      <c r="RM15" s="389">
        <f>'2_MERCADO_PRIVADO'!M245</f>
        <v/>
      </c>
      <c r="RN15" s="389">
        <f>'2_MERCADO_PRIVADO'!N245</f>
        <v/>
      </c>
      <c r="RO15" s="389">
        <f>'2_MERCADO_PRIVADO'!O245</f>
        <v/>
      </c>
      <c r="RP15" s="389">
        <f>'2_MERCADO_PRIVADO'!P245</f>
        <v/>
      </c>
      <c r="RQ15" s="389">
        <f>'2_MERCADO_PRIVADO'!Q245</f>
        <v/>
      </c>
      <c r="RR15" s="389">
        <f>'2_MERCADO_PRIVADO'!R245</f>
        <v/>
      </c>
      <c r="RS15" s="389">
        <f>'2_MERCADO_PRIVADO'!S245</f>
        <v/>
      </c>
      <c r="RT15" s="389">
        <f>'2_MERCADO_PRIVADO'!T245</f>
        <v/>
      </c>
      <c r="RU15" s="389">
        <f>'2_MERCADO_PRIVADO'!U245</f>
        <v/>
      </c>
      <c r="RV15" s="389">
        <f>'2_MERCADO_PRIVADO'!V245</f>
        <v/>
      </c>
      <c r="RW15" s="389">
        <f>'2_MERCADO_PRIVADO'!W245</f>
        <v/>
      </c>
      <c r="RX15" s="389">
        <f>'2_MERCADO_PRIVADO'!X245</f>
        <v/>
      </c>
      <c r="RY15" s="389">
        <f>'2_MERCADO_PRIVADO'!Y245</f>
        <v/>
      </c>
      <c r="RZ15" s="389">
        <f>'2_MERCADO_PRIVADO'!Z245</f>
        <v/>
      </c>
      <c r="SA15" s="389">
        <f>'2_MERCADO_PRIVADO'!AA245</f>
        <v/>
      </c>
      <c r="SB15" s="389">
        <f>'2_MERCADO_PRIVADO'!AB245</f>
        <v/>
      </c>
      <c r="SC15" s="389">
        <f>'2_MERCADO_PRIVADO'!AC245</f>
        <v/>
      </c>
      <c r="SD15" s="389">
        <f>'2_MERCADO_PRIVADO'!AD245</f>
        <v/>
      </c>
      <c r="SE15" s="389">
        <f>'2_MERCADO_PRIVADO'!AE245</f>
        <v/>
      </c>
      <c r="SF15" s="389">
        <f>'2_MERCADO_PRIVADO'!AF245</f>
        <v/>
      </c>
      <c r="SG15" s="389">
        <f>'2_MERCADO_PRIVADO'!AG245</f>
        <v/>
      </c>
      <c r="SH15" s="389">
        <f>'2_MERCADO_PRIVADO'!AH245</f>
        <v/>
      </c>
      <c r="SI15" s="389">
        <f>'2_MERCADO_PRIVADO'!AI245</f>
        <v/>
      </c>
      <c r="SJ15" s="389">
        <f>'2_MERCADO_PRIVADO'!AJ245</f>
        <v/>
      </c>
      <c r="SK15" s="389">
        <f>'2_MERCADO_PRIVADO'!AK245</f>
        <v/>
      </c>
      <c r="SL15" s="389">
        <f>'2_MERCADO_PRIVADO'!AL245</f>
        <v/>
      </c>
      <c r="SM15" s="389">
        <f>'2_MERCADO_PRIVADO'!AM245</f>
        <v/>
      </c>
      <c r="SN15" s="389">
        <f>'2_MERCADO_PRIVADO'!AN245</f>
        <v/>
      </c>
      <c r="SO15" s="389">
        <f>'2_MERCADO_PRIVADO'!AO245</f>
        <v/>
      </c>
      <c r="SP15" s="389">
        <f>'2_MERCADO_PRIVADO'!AP245</f>
        <v/>
      </c>
      <c r="SQ15" s="389">
        <f>'2_MERCADO_PRIVADO'!AQ245</f>
        <v/>
      </c>
      <c r="SR15" s="389">
        <f>'2_MERCADO_PRIVADO'!AR245</f>
        <v/>
      </c>
      <c r="SS15" s="389">
        <f>'2_MERCADO_PRIVADO'!AS245</f>
        <v/>
      </c>
      <c r="ST15" s="389">
        <f>'2_MERCADO_PRIVADO'!AT245</f>
        <v/>
      </c>
      <c r="SU15" s="389">
        <f>'2_MERCADO_PRIVADO'!AU245</f>
        <v/>
      </c>
      <c r="SV15" s="389">
        <f>'2_MERCADO_PRIVADO'!AV245</f>
        <v/>
      </c>
      <c r="SW15" s="389">
        <f>'2_MERCADO_PRIVADO'!AW245</f>
        <v/>
      </c>
      <c r="SX15" s="389">
        <f>'2_MERCADO_PRIVADO'!AX245</f>
        <v/>
      </c>
      <c r="SY15" s="389">
        <f>'2_MERCADO_PRIVADO'!AY245</f>
        <v/>
      </c>
      <c r="SZ15" s="389">
        <f>'2_MERCADO_PRIVADO'!AZ245</f>
        <v/>
      </c>
      <c r="TA15" s="389">
        <f>'2_MERCADO_PRIVADO'!BA245</f>
        <v/>
      </c>
      <c r="TB15" s="389">
        <f>'2_MERCADO_PRIVADO'!BB245</f>
        <v/>
      </c>
      <c r="TC15" s="389">
        <f>'2_MERCADO_PRIVADO'!BC245</f>
        <v/>
      </c>
      <c r="TD15" s="389">
        <f>'2_MERCADO_PRIVADO'!BD245</f>
        <v/>
      </c>
      <c r="TE15" s="389">
        <f>'2_MERCADO_PRIVADO'!BE245</f>
        <v/>
      </c>
      <c r="TF15" s="389">
        <f>'2_MERCADO_PRIVADO'!BF245</f>
        <v/>
      </c>
      <c r="TG15" s="389">
        <f>'2_MERCADO_PRIVADO'!BG245</f>
        <v/>
      </c>
      <c r="TH15" s="389">
        <f>'2_MERCADO_PRIVADO'!BH245</f>
        <v/>
      </c>
      <c r="TI15" s="389">
        <f>'2_MERCADO_PRIVADO'!BI245</f>
        <v/>
      </c>
      <c r="TJ15" s="389">
        <f>'2_MERCADO_PRIVADO'!BJ245</f>
        <v/>
      </c>
      <c r="TK15" s="389">
        <f>'2_MERCADO_PRIVADO'!BK245</f>
        <v/>
      </c>
      <c r="TL15" s="389">
        <f>'2_MERCADO_PRIVADO'!BL245</f>
        <v/>
      </c>
      <c r="TM15" s="389">
        <f>'2_MERCADO_PRIVADO'!BM245</f>
        <v/>
      </c>
      <c r="TN15" s="389">
        <f>'2_MERCADO_PRIVADO'!BN245</f>
        <v/>
      </c>
      <c r="TO15" s="389">
        <f>'2_MERCADO_PRIVADO'!BO245</f>
        <v/>
      </c>
      <c r="TP15" s="389">
        <f>'2_MERCADO_PRIVADO'!BP245</f>
        <v/>
      </c>
      <c r="TQ15" s="389">
        <f>'2_MERCADO_PRIVADO'!BQ245</f>
        <v/>
      </c>
      <c r="TR15" s="389">
        <f>'2_MERCADO_PRIVADO'!BR245</f>
        <v/>
      </c>
      <c r="TS15" s="389">
        <f>'2_MERCADO_PRIVADO'!BS245</f>
        <v/>
      </c>
      <c r="TT15" s="389">
        <f>'2_MERCADO_PRIVADO'!BT245</f>
        <v/>
      </c>
      <c r="TU15" s="389">
        <f>'2_MERCADO_PRIVADO'!BU245</f>
        <v/>
      </c>
      <c r="TV15" s="389">
        <f>'2_MERCADO_PRIVADO'!BV245</f>
        <v/>
      </c>
      <c r="TW15" s="389">
        <f>'2_MERCADO_PRIVADO'!BW245</f>
        <v/>
      </c>
      <c r="TX15" s="389">
        <f>'2_MERCADO_PRIVADO'!BX245</f>
        <v/>
      </c>
      <c r="TY15" s="389">
        <f>'2_MERCADO_PRIVADO'!BY245</f>
        <v/>
      </c>
      <c r="TZ15" s="389">
        <f>'2_MERCADO_PRIVADO'!BZ245</f>
        <v/>
      </c>
      <c r="UA15" s="389">
        <f>'2_MERCADO_PRIVADO'!CA245</f>
        <v/>
      </c>
      <c r="UB15" s="389">
        <f>'2_MERCADO_PRIVADO'!CB245</f>
        <v/>
      </c>
      <c r="UC15" s="389">
        <f>'2_MERCADO_PRIVADO'!CC245</f>
        <v/>
      </c>
      <c r="UD15" s="389">
        <f>'2_MERCADO_PRIVADO'!CD245</f>
        <v/>
      </c>
      <c r="UE15" s="389">
        <f>'2_MERCADO_PRIVADO'!CE245</f>
        <v/>
      </c>
      <c r="UF15" s="389">
        <f>'2_MERCADO_PRIVADO'!CF245</f>
        <v/>
      </c>
      <c r="UG15" s="389">
        <f>'2_MERCADO_PRIVADO'!CG245</f>
        <v/>
      </c>
      <c r="UH15" s="389">
        <f>'2_MERCADO_PRIVADO'!CH245</f>
        <v/>
      </c>
      <c r="UI15" s="389">
        <f>'2_MERCADO_PRIVADO'!CI245</f>
        <v/>
      </c>
      <c r="UJ15" s="389">
        <f>'2_MERCADO_PRIVADO'!CJ245</f>
        <v/>
      </c>
      <c r="UK15" s="389">
        <f>'2_MERCADO_PRIVADO'!CK245</f>
        <v/>
      </c>
      <c r="UL15" s="389">
        <f>'2_MERCADO_PRIVADO'!CL245</f>
        <v/>
      </c>
      <c r="UM15" s="389">
        <f>'2_MERCADO_PRIVADO'!CM245</f>
        <v/>
      </c>
      <c r="UN15" s="389">
        <f>'2_MERCADO_PRIVADO'!CN245</f>
        <v/>
      </c>
      <c r="UO15" s="389">
        <f>'2_MERCADO_PRIVADO'!CO245</f>
        <v/>
      </c>
      <c r="UP15" s="389">
        <f>'2_MERCADO_PRIVADO'!CP245</f>
        <v/>
      </c>
      <c r="UQ15" s="389">
        <f>'2_MERCADO_PRIVADO'!CQ245</f>
        <v/>
      </c>
      <c r="UR15" s="389">
        <f>'2_MERCADO_PRIVADO'!CR245</f>
        <v/>
      </c>
      <c r="US15" s="389">
        <f>'2_MERCADO_PRIVADO'!CS245</f>
        <v/>
      </c>
      <c r="UT15" s="389">
        <f>'2_MERCADO_PRIVADO'!CT245</f>
        <v/>
      </c>
      <c r="UU15" s="389">
        <f>'2_MERCADO_PRIVADO'!CU245</f>
        <v/>
      </c>
      <c r="UV15" s="389">
        <f>'2_MERCADO_PRIVADO'!CV245</f>
        <v/>
      </c>
      <c r="UW15" s="389">
        <f>'2_MERCADO_PRIVADO'!CW245</f>
        <v/>
      </c>
      <c r="UX15" s="389">
        <f>'2_MERCADO_PRIVADO'!CX245</f>
        <v/>
      </c>
      <c r="UY15" s="389">
        <f>'2_MERCADO_PRIVADO'!CY245</f>
        <v/>
      </c>
      <c r="UZ15" s="389">
        <f>'2_MERCADO_PRIVADO'!CZ245</f>
        <v/>
      </c>
      <c r="VA15" s="389">
        <f>'2_MERCADO_PRIVADO'!DA245</f>
        <v/>
      </c>
      <c r="VB15" s="389">
        <f>'2_MERCADO_PRIVADO'!DB245</f>
        <v/>
      </c>
      <c r="VC15" s="389">
        <f>'2_MERCADO_PRIVADO'!DC245</f>
        <v/>
      </c>
      <c r="VD15" s="389">
        <f>'2_MERCADO_PRIVADO'!DD245</f>
        <v/>
      </c>
      <c r="VE15" s="389">
        <f>'2_MERCADO_PRIVADO'!DE245</f>
        <v/>
      </c>
      <c r="VF15" s="389">
        <f>'2_MERCADO_PRIVADO'!DF245</f>
        <v/>
      </c>
      <c r="VG15" s="389">
        <f>'2_MERCADO_PRIVADO'!DG245</f>
        <v/>
      </c>
      <c r="VH15" s="389">
        <f>'2_MERCADO_PRIVADO'!DH245</f>
        <v/>
      </c>
      <c r="VI15" s="389">
        <f>'2_MERCADO_PRIVADO'!DI245</f>
        <v/>
      </c>
      <c r="VJ15" s="389">
        <f>'2_MERCADO_PRIVADO'!DJ245</f>
        <v/>
      </c>
      <c r="VK15" s="389">
        <f>'2_MERCADO_PRIVADO'!DK245</f>
        <v/>
      </c>
      <c r="VL15" s="389">
        <f>'2_MERCADO_PRIVADO'!DL245</f>
        <v/>
      </c>
      <c r="VM15" s="389">
        <f>'2_MERCADO_PRIVADO'!DM245</f>
        <v/>
      </c>
      <c r="VN15" s="389">
        <f>'2_MERCADO_PRIVADO'!DN245</f>
        <v/>
      </c>
      <c r="VO15" s="389">
        <f>'2_MERCADO_PRIVADO'!DO245</f>
        <v/>
      </c>
      <c r="VP15" s="389">
        <f>'2_MERCADO_PRIVADO'!DP245</f>
        <v/>
      </c>
      <c r="VQ15" s="389">
        <f>'2_MERCADO_PRIVADO'!DQ245</f>
        <v/>
      </c>
      <c r="VR15" s="389">
        <f>'2_MERCADO_PRIVADO'!DR245</f>
        <v/>
      </c>
      <c r="VS15" s="389">
        <f>'2_MERCADO_PRIVADO'!DS245</f>
        <v/>
      </c>
      <c r="VT15" s="389">
        <f>'2_MERCADO_PRIVADO'!DT245</f>
        <v/>
      </c>
      <c r="VU15" s="389">
        <f>'2_MERCADO_PRIVADO'!DU245</f>
        <v/>
      </c>
      <c r="VV15" s="389">
        <f>'2_MERCADO_PRIVADO'!DV245</f>
        <v/>
      </c>
      <c r="VW15" s="389">
        <f>'2_MERCADO_PRIVADO'!DW245</f>
        <v/>
      </c>
      <c r="VX15" s="389">
        <f>'2_MERCADO_PRIVADO'!DX245</f>
        <v/>
      </c>
      <c r="VY15" s="389">
        <f>'2_MERCADO_PRIVADO'!DY245</f>
        <v/>
      </c>
      <c r="VZ15" s="389">
        <f>'2_MERCADO_PRIVADO'!DZ245</f>
        <v/>
      </c>
      <c r="WA15" s="389">
        <f>'2_MERCADO_PRIVADO'!EA245</f>
        <v/>
      </c>
      <c r="WB15" s="389">
        <f>'2_MERCADO_PRIVADO'!EB245</f>
        <v/>
      </c>
      <c r="WC15" s="389">
        <f>'2_MERCADO_PRIVADO'!EC245</f>
        <v/>
      </c>
      <c r="WD15" s="389">
        <f>'2_MERCADO_PRIVADO'!ED245</f>
        <v/>
      </c>
      <c r="WE15" s="389">
        <f>'2_MERCADO_PRIVADO'!EE245</f>
        <v/>
      </c>
      <c r="WF15" s="389">
        <f>'2_MERCADO_PRIVADO'!EF245</f>
        <v/>
      </c>
      <c r="WG15" s="389">
        <f>'2_MERCADO_PRIVADO'!EG245</f>
        <v/>
      </c>
      <c r="WH15" s="389">
        <f>'2_MERCADO_PRIVADO'!EH245</f>
        <v/>
      </c>
      <c r="WI15" s="389">
        <f>'2_MERCADO_PRIVADO'!EI245</f>
        <v/>
      </c>
      <c r="WJ15" s="389">
        <f>'2_MERCADO_PRIVADO'!EJ245</f>
        <v/>
      </c>
      <c r="WK15" s="389">
        <f>'2_MERCADO_PRIVADO'!EK245</f>
        <v/>
      </c>
      <c r="WL15" s="389">
        <f>'2_MERCADO_PRIVADO'!EL245</f>
        <v/>
      </c>
      <c r="WM15" s="389">
        <f>'2_MERCADO_PRIVADO'!EM245</f>
        <v/>
      </c>
      <c r="WN15" s="389">
        <f>'2_MERCADO_PRIVADO'!EN245</f>
        <v/>
      </c>
      <c r="WO15" s="389">
        <f>'2_MERCADO_PRIVADO'!EO245</f>
        <v/>
      </c>
      <c r="WP15" s="389">
        <f>'2_MERCADO_PRIVADO'!EP245</f>
        <v/>
      </c>
      <c r="WQ15" s="389">
        <f>'2_MERCADO_PRIVADO'!EQ245</f>
        <v/>
      </c>
      <c r="WR15" s="389">
        <f>'2_MERCADO_PRIVADO'!ER245</f>
        <v/>
      </c>
      <c r="WS15" s="389">
        <f>'2_MERCADO_PRIVADO'!ES245</f>
        <v/>
      </c>
      <c r="WT15" s="389">
        <f>'2_MERCADO_PRIVADO'!ET245</f>
        <v/>
      </c>
      <c r="WU15" s="389">
        <f>'2_MERCADO_PRIVADO'!EU245</f>
        <v/>
      </c>
      <c r="WV15" s="389">
        <f>'2_MERCADO_PRIVADO'!EV245</f>
        <v/>
      </c>
      <c r="WW15" s="389">
        <f>'2_MERCADO_PRIVADO'!EW245</f>
        <v/>
      </c>
      <c r="WX15" s="389">
        <f>'2_MERCADO_PRIVADO'!EX245</f>
        <v/>
      </c>
      <c r="WY15" s="389">
        <f>'2_MERCADO_PRIVADO'!EY245</f>
        <v/>
      </c>
      <c r="WZ15" s="389">
        <f>'2_MERCADO_PRIVADO'!EZ245</f>
        <v/>
      </c>
      <c r="XA15" s="389">
        <f>'2_MERCADO_PRIVADO'!FA245</f>
        <v/>
      </c>
      <c r="XB15" s="389">
        <f>'2_MERCADO_PRIVADO'!FB245</f>
        <v/>
      </c>
      <c r="XC15" s="389">
        <f>'2_MERCADO_PRIVADO'!FC245</f>
        <v/>
      </c>
      <c r="XD15" s="389">
        <f>'2_MERCADO_PRIVADO'!FD245</f>
        <v/>
      </c>
      <c r="XE15" s="389">
        <f>'2_MERCADO_PRIVADO'!FE245</f>
        <v/>
      </c>
      <c r="XF15" s="389">
        <f>'2_MERCADO_PRIVADO'!FF245</f>
        <v/>
      </c>
      <c r="XG15" s="389">
        <f>'2_MERCADO_PRIVADO'!FG245</f>
        <v/>
      </c>
      <c r="XH15" s="389">
        <f>'2_MERCADO_PRIVADO'!FH245</f>
        <v/>
      </c>
      <c r="XI15" s="389">
        <f>'2_MERCADO_PRIVADO'!FI245</f>
        <v/>
      </c>
      <c r="XJ15" s="389">
        <f>'2_MERCADO_PRIVADO'!FJ245</f>
        <v/>
      </c>
      <c r="XK15" s="389">
        <f>'2_MERCADO_PRIVADO'!FK245</f>
        <v/>
      </c>
      <c r="XL15" s="389">
        <f>'2_MERCADO_PRIVADO'!FL245</f>
        <v/>
      </c>
      <c r="XM15" s="389">
        <f>'2_MERCADO_PRIVADO'!FM245</f>
        <v/>
      </c>
      <c r="XN15" s="389">
        <f>'2_MERCADO_PRIVADO'!FN245</f>
        <v/>
      </c>
      <c r="XO15" s="389">
        <f>'2_MERCADO_PRIVADO'!FO245</f>
        <v/>
      </c>
      <c r="XP15" s="389">
        <f>'2_MERCADO_PRIVADO'!FP245</f>
        <v/>
      </c>
      <c r="XQ15" s="389">
        <f>'2_MERCADO_PRIVADO'!FQ245</f>
        <v/>
      </c>
      <c r="XR15" s="389">
        <f>'2_MERCADO_PRIVADO'!FR245</f>
        <v/>
      </c>
      <c r="XS15" s="389">
        <f>'2_MERCADO_PRIVADO'!FS245</f>
        <v/>
      </c>
      <c r="XT15" s="389">
        <f>'2_MERCADO_PRIVADO'!FT245</f>
        <v/>
      </c>
      <c r="XU15" s="389">
        <f>'2_MERCADO_PRIVADO'!FU245</f>
        <v/>
      </c>
      <c r="XV15" s="389">
        <f>'2_MERCADO_PRIVADO'!FV245</f>
        <v/>
      </c>
      <c r="XW15" s="389">
        <f>'2_MERCADO_PRIVADO'!FZ245</f>
        <v/>
      </c>
      <c r="XX15" s="389">
        <f>'2_MERCADO_PRIVADO'!FW245</f>
        <v/>
      </c>
      <c r="XY15" s="389">
        <f>'2_MERCADO_PRIVADO'!FX245</f>
        <v/>
      </c>
      <c r="XZ15" s="389">
        <f>'2_MERCADO_PRIVADO'!FY245</f>
        <v/>
      </c>
      <c r="YA15" s="389">
        <f>'2_MERCADO_PRIVADO'!GA245</f>
        <v/>
      </c>
      <c r="YB15" s="389">
        <f>'2_MERCADO_PRIVADO'!GB245</f>
        <v/>
      </c>
      <c r="YC15" s="389">
        <f>'2_MERCADO_PRIVADO'!GC245</f>
        <v/>
      </c>
      <c r="YD15" s="389">
        <f>'2_MERCADO_PRIVADO'!GD245</f>
        <v/>
      </c>
      <c r="YE15" s="389">
        <f>'2_MERCADO_PRIVADO'!GE245</f>
        <v/>
      </c>
      <c r="YF15" s="389">
        <f>'2_MERCADO_PRIVADO'!GF245</f>
        <v/>
      </c>
      <c r="YG15" s="389">
        <f>'2_MERCADO_PRIVADO'!GG245</f>
        <v/>
      </c>
      <c r="YH15" s="389">
        <f>'2_MERCADO_PRIVADO'!GH245</f>
        <v/>
      </c>
      <c r="YI15" s="389">
        <f>'2_MERCADO_PRIVADO'!GI245</f>
        <v/>
      </c>
      <c r="YJ15" s="389">
        <f>'2_MERCADO_PRIVADO'!GJ245</f>
        <v/>
      </c>
      <c r="YK15" s="389">
        <f>'2_MERCADO_PRIVADO'!GK245</f>
        <v/>
      </c>
      <c r="YL15" s="389">
        <f>'2_MERCADO_PRIVADO'!GL245</f>
        <v/>
      </c>
      <c r="YM15" s="389">
        <f>'2_MERCADO_PRIVADO'!GM245</f>
        <v/>
      </c>
      <c r="YN15" s="389">
        <f>'2_MERCADO_PRIVADO'!GN245</f>
        <v/>
      </c>
      <c r="YO15" s="389">
        <f>'2_MERCADO_PRIVADO'!GO245</f>
        <v/>
      </c>
      <c r="YP15" s="389">
        <f>'2_MERCADO_PRIVADO'!GP245</f>
        <v/>
      </c>
      <c r="YQ15" s="389">
        <f>'2_MERCADO_PRIVADO'!GQ245</f>
        <v/>
      </c>
      <c r="YR15" s="389">
        <f>'2_MERCADO_PRIVADO'!GR245</f>
        <v/>
      </c>
      <c r="YS15" s="389">
        <f>'2_MERCADO_PRIVADO'!GS245</f>
        <v/>
      </c>
      <c r="YT15" s="389">
        <f>'2_MERCADO_PRIVADO'!GT245</f>
        <v/>
      </c>
      <c r="YU15" s="389">
        <f>'2_MERCADO_PRIVADO'!GU245</f>
        <v/>
      </c>
      <c r="YV15" s="389">
        <f>'2_MERCADO_PRIVADO'!GV245</f>
        <v/>
      </c>
      <c r="YW15" s="389">
        <f>'2_MERCADO_PRIVADO'!GW245</f>
        <v/>
      </c>
      <c r="YX15" s="389">
        <f>'2_MERCADO_PRIVADO'!GX245</f>
        <v/>
      </c>
      <c r="YY15" s="389">
        <f>'2_MERCADO_PRIVADO'!GY245</f>
        <v/>
      </c>
      <c r="YZ15" s="389">
        <f>'2_MERCADO_PRIVADO'!GZ245</f>
        <v/>
      </c>
      <c r="ZA15" s="389">
        <f>'2_MERCADO_PRIVADO'!HA245</f>
        <v/>
      </c>
      <c r="ZB15" s="389">
        <f>'2_MERCADO_PRIVADO'!HB245</f>
        <v/>
      </c>
      <c r="ZC15" s="389">
        <f>'2_MERCADO_PRIVADO'!HC245</f>
        <v/>
      </c>
      <c r="ZD15" s="389">
        <f>'2_MERCADO_PRIVADO'!HD245</f>
        <v/>
      </c>
      <c r="ZE15" s="389">
        <f>'2_MERCADO_PRIVADO'!HE245</f>
        <v/>
      </c>
      <c r="ZF15" s="389">
        <f>'2_MERCADO_PRIVADO'!HF245</f>
        <v/>
      </c>
      <c r="ZG15" s="389">
        <f>'2_MERCADO_PRIVADO'!HG245</f>
        <v/>
      </c>
      <c r="ZH15" s="389">
        <f>'2_MERCADO_PRIVADO'!HH245</f>
        <v/>
      </c>
      <c r="ZI15" s="389">
        <f>'2_MERCADO_PRIVADO'!HI245</f>
        <v/>
      </c>
      <c r="ZJ15" s="389">
        <f>'2_MERCADO_PRIVADO'!HJ245</f>
        <v/>
      </c>
      <c r="ZK15" s="389">
        <f>'2_MERCADO_PRIVADO'!HK245</f>
        <v/>
      </c>
      <c r="ZL15" s="389">
        <f>'2_MERCADO_PRIVADO'!HL245</f>
        <v/>
      </c>
      <c r="ZM15" s="389">
        <f>'2_MERCADO_PRIVADO'!HM245</f>
        <v/>
      </c>
      <c r="ZN15" s="389">
        <f>'2_MERCADO_PRIVADO'!HN245</f>
        <v/>
      </c>
      <c r="ZO15" s="389">
        <f>'2_MERCADO_PRIVADO'!HO245</f>
        <v/>
      </c>
      <c r="ZP15" s="389">
        <f>'2_MERCADO_PRIVADO'!HP245</f>
        <v/>
      </c>
      <c r="ZQ15" s="389">
        <f>'2_MERCADO_PRIVADO'!HQ245</f>
        <v/>
      </c>
      <c r="ZR15" s="389">
        <f>'2_MERCADO_PRIVADO'!HR245</f>
        <v/>
      </c>
      <c r="ZS15" s="389">
        <f>'2_MERCADO_PRIVADO'!HS245</f>
        <v/>
      </c>
      <c r="ZT15" s="389">
        <f>'2_MERCADO_PRIVADO'!HT245</f>
        <v/>
      </c>
      <c r="ZU15" s="389">
        <f>'2_MERCADO_PRIVADO'!HU245</f>
        <v/>
      </c>
      <c r="ZV15" s="389">
        <f>'2_MERCADO_PRIVADO'!HV245</f>
        <v/>
      </c>
      <c r="ZW15" s="389">
        <f>'2_MERCADO_PRIVADO'!HW245</f>
        <v/>
      </c>
      <c r="ZX15" s="389">
        <f>'2_MERCADO_PRIVADO'!HX245</f>
        <v/>
      </c>
      <c r="ZY15" s="389">
        <f>'2_MERCADO_PRIVADO'!HY245</f>
        <v/>
      </c>
      <c r="ZZ15" s="389">
        <f>'2_MERCADO_PRIVADO'!HZ245</f>
        <v/>
      </c>
      <c r="AAA15" s="389">
        <f>'2_MERCADO_PRIVADO'!IA245</f>
        <v/>
      </c>
      <c r="AAB15" s="389">
        <f>'2_MERCADO_PRIVADO'!IB245</f>
        <v/>
      </c>
      <c r="AAC15" s="389">
        <f>'2_MERCADO_PRIVADO'!IC245</f>
        <v/>
      </c>
      <c r="AAD15" s="389">
        <f>'2_MERCADO_PRIVADO'!ID245</f>
        <v/>
      </c>
      <c r="AAE15" s="389">
        <f>'2_MERCADO_PRIVADO'!IE245</f>
        <v/>
      </c>
      <c r="AAF15" s="389">
        <f>'2_MERCADO_PRIVADO'!IF245</f>
        <v/>
      </c>
      <c r="AAG15" s="389">
        <f>'2_MERCADO_PRIVADO'!IG245</f>
        <v/>
      </c>
      <c r="AAH15" s="389">
        <f>'2_MERCADO_PRIVADO'!IH245</f>
        <v/>
      </c>
      <c r="AAI15" s="389">
        <f>'2_MERCADO_PRIVADO'!II245</f>
        <v/>
      </c>
      <c r="AAJ15" s="389">
        <f>'2_MERCADO_PRIVADO'!IJ245</f>
        <v/>
      </c>
      <c r="AAK15" s="389">
        <f>'2_MERCADO_PRIVADO'!IK245</f>
        <v/>
      </c>
      <c r="AAL15" s="389">
        <f>'2_MERCADO_PRIVADO'!IL245</f>
        <v/>
      </c>
      <c r="AAM15" s="389">
        <f>'2_MERCADO_PRIVADO'!IM245</f>
        <v/>
      </c>
      <c r="AAN15" s="389">
        <f>'2_MERCADO_PRIVADO'!IN245</f>
        <v/>
      </c>
      <c r="AAO15" s="389">
        <f>'2_MERCADO_PRIVADO'!IO245</f>
        <v/>
      </c>
      <c r="AAP15" s="389">
        <f>'2_MERCADO_PRIVADO'!IP245</f>
        <v/>
      </c>
      <c r="AAQ15" s="389">
        <f>'2_MERCADO_PRIVADO'!IQ245</f>
        <v/>
      </c>
      <c r="AAR15" s="389">
        <f>'2_MERCADO_PRIVADO'!IR245</f>
        <v/>
      </c>
      <c r="AAS15" s="389">
        <f>'2_MERCADO_PRIVADO'!IS245</f>
        <v/>
      </c>
      <c r="AAT15" s="389">
        <f>'2_MERCADO_PRIVADO'!IT245</f>
        <v/>
      </c>
      <c r="AAU15" s="389">
        <f>'2_MERCADO_PRIVADO'!IU245</f>
        <v/>
      </c>
      <c r="AAV15" s="389">
        <f>'2_MERCADO_PRIVADO'!IV245</f>
        <v/>
      </c>
      <c r="AAW15" s="389">
        <f>'2_MERCADO_PRIVADO'!IW245</f>
        <v/>
      </c>
      <c r="AAX15" s="389">
        <f>'2_MERCADO_PRIVADO'!IX245</f>
        <v/>
      </c>
      <c r="AAY15" s="389">
        <f>'2_MERCADO_PRIVADO'!IY245</f>
        <v/>
      </c>
      <c r="AAZ15" s="389">
        <f>'2_MERCADO_PRIVADO'!IZ245</f>
        <v/>
      </c>
      <c r="ABA15" s="389">
        <f>'2_MERCADO_PRIVADO'!JA245</f>
        <v/>
      </c>
      <c r="ABB15" s="389">
        <f>'2_MERCADO_PRIVADO'!JB245</f>
        <v/>
      </c>
      <c r="ABC15" s="389">
        <f>'2_MERCADO_PRIVADO'!JC245</f>
        <v/>
      </c>
      <c r="ABD15" s="389">
        <f>'2_MERCADO_PRIVADO'!JD245</f>
        <v/>
      </c>
      <c r="ABE15" s="389">
        <f>'2_MERCADO_PRIVADO'!JE245</f>
        <v/>
      </c>
      <c r="ABF15" s="389">
        <f>'2_MERCADO_PRIVADO'!JF245</f>
        <v/>
      </c>
      <c r="ABG15" s="389">
        <f>'2_MERCADO_PRIVADO'!JG245</f>
        <v/>
      </c>
      <c r="ABH15" s="389">
        <f>'2_MERCADO_PRIVADO'!JH245</f>
        <v/>
      </c>
      <c r="ABI15" s="389">
        <f>'2_MERCADO_PRIVADO'!JI245</f>
        <v/>
      </c>
      <c r="ABJ15" s="389">
        <f>'2_MERCADO_PRIVADO'!JJ245</f>
        <v/>
      </c>
      <c r="ABK15" s="389">
        <f>'2_MERCADO_PRIVADO'!JK245</f>
        <v/>
      </c>
      <c r="ABL15" s="389">
        <f>'2_MERCADO_PRIVADO'!JL245</f>
        <v/>
      </c>
      <c r="ABM15" s="389">
        <f>'2_MERCADO_PRIVADO'!JM245</f>
        <v/>
      </c>
      <c r="ABN15" s="389">
        <f>'2_MERCADO_PRIVADO'!JN245</f>
        <v/>
      </c>
      <c r="ABO15" s="389">
        <f>'2_MERCADO_PRIVADO'!JO245</f>
        <v/>
      </c>
      <c r="ABP15" s="389">
        <f>'2_MERCADO_PRIVADO'!JP245</f>
        <v/>
      </c>
      <c r="ABQ15" s="389">
        <f>'2_MERCADO_PRIVADO'!JQ245</f>
        <v/>
      </c>
      <c r="ABR15" s="389">
        <f>'2_MERCADO_PRIVADO'!JR245</f>
        <v/>
      </c>
      <c r="ABS15" s="389">
        <f>'2_MERCADO_PRIVADO'!JS245</f>
        <v/>
      </c>
      <c r="ABT15" s="389">
        <f>'2_MERCADO_PRIVADO'!JT245</f>
        <v/>
      </c>
      <c r="ABU15" s="389">
        <f>'2_MERCADO_PRIVADO'!JU245</f>
        <v/>
      </c>
      <c r="ABV15" s="389">
        <f>'2_MERCADO_PRIVADO'!JV245</f>
        <v/>
      </c>
      <c r="ABW15" s="389">
        <f>'2_MERCADO_PRIVADO'!JW245</f>
        <v/>
      </c>
      <c r="ABX15" s="389">
        <f>'2_MERCADO_PRIVADO'!JX245</f>
        <v/>
      </c>
      <c r="ABY15" s="389">
        <f>'2_MERCADO_PRIVADO'!JY245</f>
        <v/>
      </c>
      <c r="ABZ15" s="389">
        <f>'2_MERCADO_PRIVADO'!JZ245</f>
        <v/>
      </c>
      <c r="ACA15" s="389">
        <f>'2_MERCADO_PRIVADO'!KA245</f>
        <v/>
      </c>
      <c r="ACB15" s="389">
        <f>'2_MERCADO_PRIVADO'!KB245</f>
        <v/>
      </c>
      <c r="ACC15" s="389">
        <f>'2_MERCADO_PRIVADO'!KC245</f>
        <v/>
      </c>
      <c r="ACD15" s="389">
        <f>'2_MERCADO_PRIVADO'!KD245</f>
        <v/>
      </c>
      <c r="ACE15" s="389">
        <f>'2_MERCADO_PRIVADO'!KE245</f>
        <v/>
      </c>
      <c r="ACF15" s="389">
        <f>'2_MERCADO_PRIVADO'!KF245</f>
        <v/>
      </c>
      <c r="ACG15" s="389">
        <f>'2_MERCADO_PRIVADO'!KG245</f>
        <v/>
      </c>
      <c r="ACH15" s="389">
        <f>'2_MERCADO_PRIVADO'!KH245</f>
        <v/>
      </c>
      <c r="ACI15" s="389">
        <f>'2_MERCADO_PRIVADO'!KI245</f>
        <v/>
      </c>
      <c r="ACJ15" s="389">
        <f>'2_MERCADO_PRIVADO'!KJ245</f>
        <v/>
      </c>
      <c r="ACK15" s="389">
        <f>'2_MERCADO_PRIVADO'!KK245</f>
        <v/>
      </c>
      <c r="ACL15" s="389">
        <f>'2_MERCADO_PRIVADO'!KL245</f>
        <v/>
      </c>
      <c r="ACM15" s="389">
        <f>'2_MERCADO_PRIVADO'!KM245</f>
        <v/>
      </c>
      <c r="ACN15" s="389">
        <f>'2_MERCADO_PRIVADO'!KN245</f>
        <v/>
      </c>
      <c r="ACO15" s="389">
        <f>'2_MERCADO_PRIVADO'!KO245</f>
        <v/>
      </c>
      <c r="ACP15" s="389">
        <f>'2_MERCADO_PRIVADO'!KP245</f>
        <v/>
      </c>
      <c r="ACQ15" s="389">
        <f>'2_MERCADO_PRIVADO'!KQ245</f>
        <v/>
      </c>
      <c r="ACR15" s="389">
        <f>'2_MERCADO_PRIVADO'!KR245</f>
        <v/>
      </c>
      <c r="ACS15" s="389">
        <f>'2_MERCADO_PRIVADO'!KS245</f>
        <v/>
      </c>
      <c r="ACT15" s="389">
        <f>'2_MERCADO_PRIVADO'!KT245</f>
        <v/>
      </c>
      <c r="ACU15" s="389">
        <f>'2_MERCADO_PRIVADO'!KU245</f>
        <v/>
      </c>
      <c r="ACV15" s="389">
        <f>'2_MERCADO_PRIVADO'!KV245</f>
        <v/>
      </c>
      <c r="ACW15" s="389">
        <f>'2_MERCADO_PRIVADO'!KW245</f>
        <v/>
      </c>
      <c r="ACX15" s="389">
        <f>'2_MERCADO_PRIVADO'!KX245</f>
        <v/>
      </c>
      <c r="ACY15" s="389">
        <f>'2_MERCADO_PRIVADO'!KY245</f>
        <v/>
      </c>
      <c r="ACZ15" s="389">
        <f>'2_MERCADO_PRIVADO'!KZ245</f>
        <v/>
      </c>
      <c r="ADA15" s="389">
        <f>'2_MERCADO_PRIVADO'!LA245</f>
        <v/>
      </c>
      <c r="ADB15" s="389">
        <f>'2_MERCADO_PRIVADO'!LB245</f>
        <v/>
      </c>
      <c r="ADC15" s="389">
        <f>'2_MERCADO_PRIVADO'!LC245</f>
        <v/>
      </c>
      <c r="ADD15" s="389">
        <f>'2_MERCADO_PRIVADO'!LD245</f>
        <v/>
      </c>
      <c r="ADE15" s="389">
        <f>'2_MERCADO_PRIVADO'!LE245</f>
        <v/>
      </c>
      <c r="ADF15" s="389">
        <f>'2_MERCADO_PRIVADO'!LF245</f>
        <v/>
      </c>
      <c r="ADG15" s="389">
        <f>'2_MERCADO_PRIVADO'!LG245</f>
        <v/>
      </c>
      <c r="ADH15" s="389">
        <f>'2_MERCADO_PRIVADO'!LH245</f>
        <v/>
      </c>
      <c r="ADI15" s="389">
        <f>'2_MERCADO_PRIVADO'!LI245</f>
        <v/>
      </c>
      <c r="ADJ15" s="389">
        <f>'2_MERCADO_PRIVADO'!LJ245</f>
        <v/>
      </c>
      <c r="ADK15" s="389">
        <f>'2_MERCADO_PRIVADO'!LK245</f>
        <v/>
      </c>
      <c r="ADL15" s="389">
        <f>'2_MERCADO_PRIVADO'!LL245</f>
        <v/>
      </c>
      <c r="ADM15" s="389">
        <f>'2_MERCADO_PRIVADO'!LM245</f>
        <v/>
      </c>
      <c r="ADN15" s="389">
        <f>'2_MERCADO_PRIVADO'!LN245</f>
        <v/>
      </c>
      <c r="ADO15" s="389">
        <f>'2_MERCADO_PRIVADO'!LO245</f>
        <v/>
      </c>
      <c r="ADP15" s="389">
        <f>'2_MERCADO_PRIVADO'!LP245</f>
        <v/>
      </c>
      <c r="ADQ15" s="389">
        <f>'2_MERCADO_PRIVADO'!LQ245</f>
        <v/>
      </c>
      <c r="ADR15" s="389">
        <f>'2_MERCADO_PRIVADO'!LR245</f>
        <v/>
      </c>
      <c r="ADS15" s="389">
        <f>'2_MERCADO_PRIVADO'!LS245</f>
        <v/>
      </c>
      <c r="ADT15" s="389">
        <f>'2_MERCADO_PRIVADO'!LT245</f>
        <v/>
      </c>
      <c r="ADU15" s="389">
        <f>'2_MERCADO_PRIVADO'!LU245</f>
        <v/>
      </c>
      <c r="ADV15" s="389">
        <f>'2_MERCADO_PRIVADO'!LV245</f>
        <v/>
      </c>
      <c r="ADW15" s="389">
        <f>'2_MERCADO_PRIVADO'!LW245</f>
        <v/>
      </c>
      <c r="ADX15" s="389">
        <f>'2_MERCADO_PRIVADO'!LX245</f>
        <v/>
      </c>
      <c r="ADY15" s="389">
        <f>'2_MERCADO_PRIVADO'!LY245</f>
        <v/>
      </c>
      <c r="ADZ15" s="389">
        <f>'2_MERCADO_PRIVADO'!LZ245</f>
        <v/>
      </c>
      <c r="AEA15" s="389">
        <f>'2_MERCADO_PRIVADO'!MA245</f>
        <v/>
      </c>
      <c r="AEB15" s="389">
        <f>'2_MERCADO_PRIVADO'!MB245</f>
        <v/>
      </c>
      <c r="AEC15" s="389">
        <f>'2_MERCADO_PRIVADO'!MC245</f>
        <v/>
      </c>
      <c r="AED15" s="389">
        <f>'2_MERCADO_PRIVADO'!MD245</f>
        <v/>
      </c>
      <c r="AEE15" s="389">
        <f>'2_MERCADO_PRIVADO'!ME245</f>
        <v/>
      </c>
      <c r="AEF15" s="389">
        <f>'2_MERCADO_PRIVADO'!MF245</f>
        <v/>
      </c>
      <c r="AEG15" s="389">
        <f>'2_MERCADO_PRIVADO'!MG245</f>
        <v/>
      </c>
      <c r="AEH15" s="389">
        <f>'2_MERCADO_PRIVADO'!MH245</f>
        <v/>
      </c>
      <c r="AEI15" s="389">
        <f>'2_MERCADO_PRIVADO'!MI245</f>
        <v/>
      </c>
      <c r="AEJ15" s="389">
        <f>'2_MERCADO_PRIVADO'!MJ245</f>
        <v/>
      </c>
      <c r="AEK15" s="389">
        <f>'2_MERCADO_PRIVADO'!MK245</f>
        <v/>
      </c>
      <c r="AEL15" s="389">
        <f>'2_MERCADO_PRIVADO'!ML245</f>
        <v/>
      </c>
      <c r="AEM15" s="389">
        <f>'2_MERCADO_PRIVADO'!MM245</f>
        <v/>
      </c>
      <c r="AEN15" s="389">
        <f>'2_MERCADO_PRIVADO'!MN245</f>
        <v/>
      </c>
      <c r="AEO15" s="389">
        <f>'2_MERCADO_PRIVADO'!MO245</f>
        <v/>
      </c>
      <c r="AEP15" s="389">
        <f>'2_MERCADO_PRIVADO'!MP245</f>
        <v/>
      </c>
      <c r="AEQ15" s="389">
        <f>'2_MERCADO_PRIVADO'!MQ245</f>
        <v/>
      </c>
      <c r="AER15" s="389">
        <f>'2_MERCADO_PRIVADO'!MR245</f>
        <v/>
      </c>
      <c r="AES15" s="389">
        <f>'2_MERCADO_PRIVADO'!MS245</f>
        <v/>
      </c>
      <c r="AET15" s="389">
        <f>'2_MERCADO_PRIVADO'!MT245</f>
        <v/>
      </c>
      <c r="AEU15" s="389">
        <f>'2_MERCADO_PRIVADO'!MU245</f>
        <v/>
      </c>
      <c r="AEV15" s="389">
        <f>'2_MERCADO_PRIVADO'!MV245</f>
        <v/>
      </c>
      <c r="AEW15" s="389">
        <f>'2_MERCADO_PRIVADO'!MW245</f>
        <v/>
      </c>
      <c r="AEX15" s="389">
        <f>'2_MERCADO_PRIVADO'!MX245</f>
        <v/>
      </c>
      <c r="AEY15" s="389">
        <f>'2_MERCADO_PRIVADO'!MY245</f>
        <v/>
      </c>
      <c r="AEZ15" s="389">
        <f>'2_MERCADO_PRIVADO'!MZ245</f>
        <v/>
      </c>
      <c r="AFA15" s="389">
        <f>'2_MERCADO_PRIVADO'!NA245</f>
        <v/>
      </c>
      <c r="AFB15" s="389">
        <f>'2_MERCADO_PRIVADO'!NB245</f>
        <v/>
      </c>
      <c r="AFC15" s="389">
        <f>'2_MERCADO_PRIVADO'!NC245</f>
        <v/>
      </c>
      <c r="AFD15" s="389">
        <f>'2_MERCADO_PRIVADO'!ND245</f>
        <v/>
      </c>
      <c r="AFE15" s="389">
        <f>'2_MERCADO_PRIVADO'!NE245</f>
        <v/>
      </c>
      <c r="AFF15" s="389">
        <f>'2_MERCADO_PRIVADO'!NF245</f>
        <v/>
      </c>
      <c r="AFG15" s="389">
        <f>'2_MERCADO_PRIVADO'!NG245</f>
        <v/>
      </c>
      <c r="AFH15" s="389">
        <f>'2_MERCADO_PRIVADO'!NH245</f>
        <v/>
      </c>
      <c r="AFI15" s="389">
        <f>'2_MERCADO_PRIVADO'!NI245</f>
        <v/>
      </c>
      <c r="AFJ15" s="389">
        <f>'2_MERCADO_PRIVADO'!NJ245</f>
        <v/>
      </c>
      <c r="AFK15" s="389">
        <f>'2_MERCADO_PRIVADO'!NK245</f>
        <v/>
      </c>
      <c r="AFL15" s="389">
        <f>'2_MERCADO_PRIVADO'!NL245</f>
        <v/>
      </c>
      <c r="AFM15" s="389">
        <f>'2_MERCADO_PRIVADO'!NM245</f>
        <v/>
      </c>
      <c r="AFN15" s="389">
        <f>'2_MERCADO_PRIVADO'!NN245</f>
        <v/>
      </c>
      <c r="AFO15" s="389">
        <f>'2_MERCADO_PRIVADO'!NO245</f>
        <v/>
      </c>
      <c r="AFP15" s="389">
        <f>'2_MERCADO_PRIVADO'!NP245</f>
        <v/>
      </c>
      <c r="AFQ15" s="389">
        <f>'2_MERCADO_PRIVADO'!NQ245</f>
        <v/>
      </c>
      <c r="AFR15" s="389">
        <f>'2_MERCADO_PRIVADO'!NR245</f>
        <v/>
      </c>
      <c r="AFS15" s="389">
        <f>'2_MERCADO_PRIVADO'!NS245</f>
        <v/>
      </c>
      <c r="AFT15" s="389">
        <f>'2_MERCADO_PRIVADO'!NT245</f>
        <v/>
      </c>
      <c r="AFU15" s="389">
        <f>'2_MERCADO_PRIVADO'!NU245</f>
        <v/>
      </c>
      <c r="AFV15" s="389">
        <f>'2_MERCADO_PRIVADO'!NV245</f>
        <v/>
      </c>
      <c r="AFW15" s="389">
        <f>'2_MERCADO_PRIVADO'!NW245</f>
        <v/>
      </c>
      <c r="AFX15" s="389">
        <f>'2_MERCADO_PRIVADO'!NX245</f>
        <v/>
      </c>
      <c r="AFY15" s="389">
        <f>'2_MERCADO_PRIVADO'!NY245</f>
        <v/>
      </c>
      <c r="AFZ15" s="389">
        <f>'2_MERCADO_PRIVADO'!NZ245</f>
        <v/>
      </c>
      <c r="AGA15" s="389">
        <f>'2_MERCADO_PRIVADO'!OA245</f>
        <v/>
      </c>
      <c r="AGB15" s="389">
        <f>'2_MERCADO_PRIVADO'!OB245</f>
        <v/>
      </c>
      <c r="AGC15" s="389">
        <f>'2_MERCADO_PRIVADO'!OC245</f>
        <v/>
      </c>
      <c r="AGD15" s="389">
        <f>'2_MERCADO_PRIVADO'!OD245</f>
        <v/>
      </c>
      <c r="AGE15" s="389">
        <f>'2_MERCADO_PRIVADO'!OE245</f>
        <v/>
      </c>
      <c r="AGF15" s="389">
        <f>'2_MERCADO_PRIVADO'!OF245</f>
        <v/>
      </c>
      <c r="AGG15" s="389">
        <f>'2_MERCADO_PRIVADO'!OG245</f>
        <v/>
      </c>
      <c r="AGH15" s="389">
        <f>'2_MERCADO_PRIVADO'!OH245</f>
        <v/>
      </c>
      <c r="AGI15" s="389">
        <f>'2_MERCADO_PRIVADO'!OI245</f>
        <v/>
      </c>
      <c r="AGJ15" s="389">
        <f>'2_MERCADO_PRIVADO'!OJ245</f>
        <v/>
      </c>
      <c r="AGK15" s="389">
        <f>'2_MERCADO_PRIVADO'!OK245</f>
        <v/>
      </c>
      <c r="AGL15" s="389">
        <f>'2_MERCADO_PRIVADO'!OL245</f>
        <v/>
      </c>
      <c r="AGM15" s="389">
        <f>'2_MERCADO_PRIVADO'!OM245</f>
        <v/>
      </c>
      <c r="AGN15" s="389">
        <f>'2_MERCADO_PRIVADO'!ON245</f>
        <v/>
      </c>
      <c r="AGO15" s="389">
        <f>'2_MERCADO_PRIVADO'!OO245</f>
        <v/>
      </c>
      <c r="AGP15" s="389">
        <f>'2_MERCADO_PRIVADO'!OP245</f>
        <v/>
      </c>
      <c r="AGQ15" s="389">
        <f>'2_MERCADO_PRIVADO'!OQ245</f>
        <v/>
      </c>
      <c r="AGR15" s="389">
        <f>'2_MERCADO_PRIVADO'!OR245</f>
        <v/>
      </c>
      <c r="AGS15" s="389">
        <f>'2_MERCADO_PRIVADO'!OS245</f>
        <v/>
      </c>
      <c r="AGT15" s="389">
        <f>'2_MERCADO_PRIVADO'!OT245</f>
        <v/>
      </c>
      <c r="AGU15" s="389">
        <f>'2_MERCADO_PRIVADO'!OU245</f>
        <v/>
      </c>
      <c r="AGV15" s="389">
        <f>'2_MERCADO_PRIVADO'!OV245</f>
        <v/>
      </c>
      <c r="AGW15" s="389">
        <f>'2_MERCADO_PRIVADO'!OW245</f>
        <v/>
      </c>
      <c r="AGX15" s="389">
        <f>'2_MERCADO_PRIVADO'!OX245</f>
        <v/>
      </c>
      <c r="AGY15" s="389">
        <f>'2_MERCADO_PRIVADO'!OY245</f>
        <v/>
      </c>
      <c r="AGZ15" s="389">
        <f>'2_MERCADO_PRIVADO'!OZ245</f>
        <v/>
      </c>
      <c r="AHA15" s="389">
        <f>'2_MERCADO_PRIVADO'!PA245</f>
        <v/>
      </c>
      <c r="AHB15" s="389">
        <f>'2_MERCADO_PRIVADO'!PB245</f>
        <v/>
      </c>
      <c r="AHC15" s="389">
        <f>'2_MERCADO_PRIVADO'!PC245</f>
        <v/>
      </c>
      <c r="AHD15" s="389">
        <f>'2_MERCADO_PRIVADO'!PD245</f>
        <v/>
      </c>
      <c r="AHE15" s="389">
        <f>'2_MERCADO_PRIVADO'!PE245</f>
        <v/>
      </c>
      <c r="AHF15" s="389">
        <f>'2_MERCADO_PRIVADO'!PF245</f>
        <v/>
      </c>
      <c r="AHG15" s="389">
        <f>'2_MERCADO_PRIVADO'!PG245</f>
        <v/>
      </c>
      <c r="AHH15" s="389">
        <f>'2_MERCADO_PRIVADO'!PH245</f>
        <v/>
      </c>
      <c r="AHI15" s="389">
        <f>'2_MERCADO_PRIVADO'!PI245</f>
        <v/>
      </c>
      <c r="AHJ15" s="389">
        <f>'2_MERCADO_PRIVADO'!PJ245</f>
        <v/>
      </c>
      <c r="AHK15" s="389">
        <f>'2_MERCADO_PRIVADO'!PK245</f>
        <v/>
      </c>
      <c r="AHL15" s="389">
        <f>'2_MERCADO_PRIVADO'!PL245</f>
        <v/>
      </c>
      <c r="AHM15" s="389">
        <f>'2_MERCADO_PRIVADO'!PM245</f>
        <v/>
      </c>
      <c r="AHN15" s="389">
        <f>'2_MERCADO_PRIVADO'!PN245</f>
        <v/>
      </c>
      <c r="AHO15" s="389">
        <f>'2_MERCADO_PRIVADO'!PO245</f>
        <v/>
      </c>
      <c r="AHP15" s="389">
        <f>'2_MERCADO_PRIVADO'!PP245</f>
        <v/>
      </c>
      <c r="AHQ15" s="389">
        <f>'2_MERCADO_PRIVADO'!PQ245</f>
        <v/>
      </c>
      <c r="AHR15" s="389">
        <f>'2_MERCADO_PRIVADO'!PR245</f>
        <v/>
      </c>
      <c r="AHS15" s="389">
        <f>'2_MERCADO_PRIVADO'!PS245</f>
        <v/>
      </c>
      <c r="AHT15" s="389">
        <f>'2_MERCADO_PRIVADO'!PT245</f>
        <v/>
      </c>
      <c r="AHU15" s="389">
        <f>'2_MERCADO_PRIVADO'!PU245</f>
        <v/>
      </c>
      <c r="AHV15" s="389">
        <f>'2_MERCADO_PRIVADO'!PV245</f>
        <v/>
      </c>
      <c r="AHW15" s="389">
        <f>'2_MERCADO_PRIVADO'!PW245</f>
        <v/>
      </c>
      <c r="AHX15" s="389">
        <f>'2_MERCADO_PRIVADO'!PX245</f>
        <v/>
      </c>
      <c r="AHY15" s="389">
        <f>'2_MERCADO_PRIVADO'!PY245</f>
        <v/>
      </c>
      <c r="AHZ15" s="389">
        <f>'2_MERCADO_PRIVADO'!PZ245</f>
        <v/>
      </c>
      <c r="AIA15" s="389">
        <f>'2_MERCADO_PRIVADO'!QA245</f>
        <v/>
      </c>
      <c r="AIB15" s="389">
        <f>'2_MERCADO_PRIVADO'!QB245</f>
        <v/>
      </c>
      <c r="AIC15" s="389">
        <f>'2_MERCADO_PRIVADO'!QC245</f>
        <v/>
      </c>
      <c r="AID15" s="389">
        <f>'2_MERCADO_PRIVADO'!QD245</f>
        <v/>
      </c>
      <c r="AIE15" s="389">
        <f>'2_MERCADO_PRIVADO'!QE245</f>
        <v/>
      </c>
      <c r="AIF15" s="389">
        <f>'2_MERCADO_PRIVADO'!QF245</f>
        <v/>
      </c>
      <c r="AIG15" s="389">
        <f>'2_MERCADO_PRIVADO'!QG245</f>
        <v/>
      </c>
      <c r="AIH15" s="389">
        <f>'2_MERCADO_PRIVADO'!QH245</f>
        <v/>
      </c>
      <c r="AII15" s="389">
        <f>'2_MERCADO_PRIVADO'!QI245</f>
        <v/>
      </c>
      <c r="AIJ15" s="389">
        <f>'2_MERCADO_PRIVADO'!QJ245</f>
        <v/>
      </c>
      <c r="AIK15" s="389">
        <f>'2_MERCADO_PRIVADO'!QK245</f>
        <v/>
      </c>
      <c r="AIL15" s="389">
        <f>'2_MERCADO_PRIVADO'!QL245</f>
        <v/>
      </c>
      <c r="AIM15" s="389">
        <f>'2_MERCADO_PRIVADO'!QM245</f>
        <v/>
      </c>
      <c r="AIN15" s="389">
        <f>'2_MERCADO_PRIVADO'!QN245</f>
        <v/>
      </c>
      <c r="AIO15" s="389">
        <f>'2_MERCADO_PRIVADO'!QO245</f>
        <v/>
      </c>
      <c r="AIP15" s="389">
        <f>'2_MERCADO_PRIVADO'!QP245</f>
        <v/>
      </c>
      <c r="AIQ15" s="389">
        <f>'2_MERCADO_PRIVADO'!QQ245</f>
        <v/>
      </c>
      <c r="AIR15" s="389">
        <f>'2_MERCADO_PRIVADO'!QR245</f>
        <v/>
      </c>
      <c r="AIS15" s="389">
        <f>'2_MERCADO_PRIVADO'!QS245</f>
        <v/>
      </c>
      <c r="AIT15" s="389">
        <f>'2_MERCADO_PRIVADO'!QT245</f>
        <v/>
      </c>
      <c r="AIU15" s="389">
        <f>'2_MERCADO_PRIVADO'!QU245</f>
        <v/>
      </c>
      <c r="AIV15" s="389">
        <f>'2_MERCADO_PRIVADO'!QV245</f>
        <v/>
      </c>
      <c r="AIW15" s="389">
        <f>'2_MERCADO_PRIVADO'!QW245</f>
        <v/>
      </c>
      <c r="AIX15" s="389">
        <f>'2_MERCADO_PRIVADO'!QX245</f>
        <v/>
      </c>
      <c r="AIY15" s="389">
        <f>'2_MERCADO_PRIVADO'!QY245</f>
        <v/>
      </c>
      <c r="AIZ15" s="389">
        <f>'2_MERCADO_PRIVADO'!QZ245</f>
        <v/>
      </c>
      <c r="AJA15" s="389">
        <f>'2_MERCADO_PRIVADO'!RA245</f>
        <v/>
      </c>
      <c r="AJB15" s="389">
        <f>'2_MERCADO_PRIVADO'!RB245</f>
        <v/>
      </c>
      <c r="AJC15" s="389">
        <f>'2_MERCADO_PRIVADO'!RC245</f>
        <v/>
      </c>
      <c r="AJD15" s="389">
        <f>'2_MERCADO_PRIVADO'!RD245</f>
        <v/>
      </c>
      <c r="AJE15" s="389">
        <f>'2_MERCADO_PRIVADO'!RE245</f>
        <v/>
      </c>
      <c r="AJF15" s="389">
        <f>'2_MERCADO_PRIVADO'!RF245</f>
        <v/>
      </c>
      <c r="AJG15" s="389">
        <f>'2_MERCADO_PRIVADO'!RG245</f>
        <v/>
      </c>
      <c r="AJH15" s="389">
        <f>'2_MERCADO_PRIVADO'!RH245</f>
        <v/>
      </c>
      <c r="AJI15" s="389">
        <f>'2_MERCADO_PRIVADO'!RI245</f>
        <v/>
      </c>
      <c r="AJJ15" s="389">
        <f>'2_MERCADO_PRIVADO'!RJ245</f>
        <v/>
      </c>
      <c r="AJK15" s="389">
        <f>'2_MERCADO_PRIVADO'!RK245</f>
        <v/>
      </c>
      <c r="AJL15" s="389">
        <f>'2_MERCADO_PRIVADO'!RL245</f>
        <v/>
      </c>
      <c r="AJM15" s="389">
        <f>'2_MERCADO_PRIVADO'!RM245</f>
        <v/>
      </c>
      <c r="AJN15" s="389">
        <f>'2_MERCADO_PRIVADO'!RN245</f>
        <v/>
      </c>
      <c r="AJO15" s="389">
        <f>'2_MERCADO_PRIVADO'!RO245</f>
        <v/>
      </c>
      <c r="AJP15" s="389">
        <f>'2_MERCADO_PRIVADO'!RP245</f>
        <v/>
      </c>
      <c r="AJQ15" s="389">
        <f>'2_MERCADO_PRIVADO'!RQ245</f>
        <v/>
      </c>
      <c r="AJR15" s="389">
        <f>'2_MERCADO_PRIVADO'!RR245</f>
        <v/>
      </c>
      <c r="AJS15" s="389">
        <f>'2_MERCADO_PRIVADO'!RS245</f>
        <v/>
      </c>
      <c r="AJT15" s="389">
        <f>'2_MERCADO_PRIVADO'!RT245</f>
        <v/>
      </c>
      <c r="AJU15" s="389">
        <f>'2_MERCADO_PRIVADO'!RU245</f>
        <v/>
      </c>
      <c r="AJV15" s="389">
        <f>'2_MERCADO_PRIVADO'!RV245</f>
        <v/>
      </c>
      <c r="AJW15" s="389">
        <f>'2_MERCADO_PRIVADO'!RW245</f>
        <v/>
      </c>
      <c r="AJX15" s="389">
        <f>'2_MERCADO_PRIVADO'!RX245</f>
        <v/>
      </c>
      <c r="AJY15" s="389">
        <f>'2_MERCADO_PRIVADO'!RY245</f>
        <v/>
      </c>
      <c r="AJZ15" s="389">
        <f>'2_MERCADO_PRIVADO'!RZ245</f>
        <v/>
      </c>
      <c r="AKA15" s="389">
        <f>'2_MERCADO_PRIVADO'!SA245</f>
        <v/>
      </c>
      <c r="AKB15" s="389">
        <f>'2_MERCADO_PRIVADO'!SB245</f>
        <v/>
      </c>
      <c r="AKC15" s="389">
        <f>'2_MERCADO_PRIVADO'!SC245</f>
        <v/>
      </c>
      <c r="AKD15" s="389">
        <f>'2_MERCADO_PRIVADO'!SD245</f>
        <v/>
      </c>
      <c r="AKE15" s="389">
        <f>'2_MERCADO_PRIVADO'!SE245</f>
        <v/>
      </c>
      <c r="AKF15" s="389">
        <f>'2_MERCADO_PRIVADO'!SF245</f>
        <v/>
      </c>
      <c r="AKG15" s="389">
        <f>'2_MERCADO_PRIVADO'!SG245</f>
        <v/>
      </c>
      <c r="AKH15" s="389">
        <f>'2_MERCADO_PRIVADO'!SH245</f>
        <v/>
      </c>
      <c r="AKI15" s="389">
        <f>'2_MERCADO_PRIVADO'!SI245</f>
        <v/>
      </c>
      <c r="AKJ15" s="389">
        <f>'2_MERCADO_PRIVADO'!SJ245</f>
        <v/>
      </c>
      <c r="AKK15" s="389">
        <f>'2_MERCADO_PRIVADO'!SK245</f>
        <v/>
      </c>
      <c r="AKL15" s="389">
        <f>'2_MERCADO_PRIVADO'!SL245</f>
        <v/>
      </c>
      <c r="AKM15" s="389">
        <f>'2_MERCADO_PRIVADO'!SM245</f>
        <v/>
      </c>
      <c r="AKN15" s="389">
        <f>'2_MERCADO_PRIVADO'!SN245</f>
        <v/>
      </c>
      <c r="AKO15" s="389">
        <f>'2_MERCADO_PRIVADO'!SO245</f>
        <v/>
      </c>
      <c r="AKP15" s="389">
        <f>'2_MERCADO_PRIVADO'!SP245</f>
        <v/>
      </c>
      <c r="AKQ15" s="389">
        <f>'2_MERCADO_PRIVADO'!SQ245</f>
        <v/>
      </c>
      <c r="AKR15" s="389">
        <f>'2_MERCADO_PRIVADO'!SR245</f>
        <v/>
      </c>
      <c r="AKS15" s="389">
        <f>'2_MERCADO_PRIVADO'!SS245</f>
        <v/>
      </c>
      <c r="AKT15" s="389">
        <f>'2_MERCADO_PRIVADO'!ST245</f>
        <v/>
      </c>
      <c r="AKU15" s="389">
        <f>'2_MERCADO_PRIVADO'!SU245</f>
        <v/>
      </c>
      <c r="AKV15" s="389">
        <f>'2_MERCADO_PRIVADO'!SV245</f>
        <v/>
      </c>
      <c r="AKW15" s="389">
        <f>'2_MERCADO_PRIVADO'!SW245</f>
        <v/>
      </c>
      <c r="AKX15" s="389">
        <f>'2_MERCADO_PRIVADO'!SX245</f>
        <v/>
      </c>
      <c r="AKY15" s="389">
        <f>'2_MERCADO_PRIVADO'!SY245</f>
        <v/>
      </c>
      <c r="AKZ15" s="389">
        <f>'2_MERCADO_PRIVADO'!SZ245</f>
        <v/>
      </c>
      <c r="ALA15" s="389">
        <f>'2_MERCADO_PRIVADO'!TA245</f>
        <v/>
      </c>
      <c r="ALB15" s="389">
        <f>'2_MERCADO_PRIVADO'!TB245</f>
        <v/>
      </c>
      <c r="ALC15" s="389">
        <f>'2_MERCADO_PRIVADO'!TC245</f>
        <v/>
      </c>
      <c r="ALD15" s="389">
        <f>'2_MERCADO_PRIVADO'!TD245</f>
        <v/>
      </c>
      <c r="ALE15" s="389">
        <f>'2_MERCADO_PRIVADO'!TE245</f>
        <v/>
      </c>
      <c r="ALF15" s="389">
        <f>ANY15</f>
        <v/>
      </c>
      <c r="ALG15" s="389">
        <f>'2_MERCADO_PRIVADO'!TG245</f>
        <v/>
      </c>
      <c r="ALH15" s="389">
        <f>'2_MERCADO_PRIVADO'!TH245</f>
        <v/>
      </c>
      <c r="ALI15" s="389">
        <f>ANZ15</f>
        <v/>
      </c>
      <c r="ALJ15" s="389">
        <f>'2_MERCADO_PRIVADO'!TJ245</f>
        <v/>
      </c>
      <c r="ALK15" s="389">
        <f>'2_MERCADO_PRIVADO'!TK245</f>
        <v/>
      </c>
      <c r="ALL15" s="389">
        <f>AOA15</f>
        <v/>
      </c>
      <c r="ALM15" s="389">
        <f>'2_MERCADO_PRIVADO'!TM245</f>
        <v/>
      </c>
      <c r="ALN15" s="389">
        <f>'2_MERCADO_PRIVADO'!TN245</f>
        <v/>
      </c>
      <c r="ALO15" s="389">
        <f>AOB15</f>
        <v/>
      </c>
      <c r="ALP15" s="389">
        <f>'2_MERCADO_PRIVADO'!TP245</f>
        <v/>
      </c>
      <c r="ALQ15" s="389">
        <f>'2_MERCADO_PRIVADO'!TQ245</f>
        <v/>
      </c>
      <c r="ALR15" s="389">
        <f>AOC15</f>
        <v/>
      </c>
      <c r="ALS15" s="389">
        <f>'2_MERCADO_PRIVADO'!TS245</f>
        <v/>
      </c>
      <c r="ALT15" s="389">
        <f>'2_MERCADO_PRIVADO'!TT245</f>
        <v/>
      </c>
      <c r="ALU15" s="389">
        <f>AOD15</f>
        <v/>
      </c>
      <c r="ALV15" s="389">
        <f>'2_MERCADO_PRIVADO'!TV245</f>
        <v/>
      </c>
      <c r="ALW15" s="389">
        <f>'2_MERCADO_PRIVADO'!TW245</f>
        <v/>
      </c>
      <c r="ALX15" s="389">
        <f>AOE15</f>
        <v/>
      </c>
      <c r="ALY15" s="389">
        <f>'2_MERCADO_PRIVADO'!TY245</f>
        <v/>
      </c>
      <c r="ALZ15" s="389">
        <f>'2_MERCADO_PRIVADO'!TZ245</f>
        <v/>
      </c>
      <c r="AMA15" s="389">
        <f>AOF15</f>
        <v/>
      </c>
      <c r="AMB15" s="389">
        <f>'2_MERCADO_PRIVADO'!UB245</f>
        <v/>
      </c>
      <c r="AMC15" s="389">
        <f>'2_MERCADO_PRIVADO'!UC245</f>
        <v/>
      </c>
      <c r="AMD15" s="389">
        <f>AOG15</f>
        <v/>
      </c>
      <c r="AME15" s="389">
        <f>'2_MERCADO_PRIVADO'!UE245</f>
        <v/>
      </c>
      <c r="AMF15" s="389">
        <f>'2_MERCADO_PRIVADO'!UF245</f>
        <v/>
      </c>
      <c r="AMG15" s="389">
        <f>'2_MERCADO_PRIVADO'!UG245</f>
        <v/>
      </c>
      <c r="AMH15" s="389">
        <f>'2_MERCADO_PRIVADO'!UH245</f>
        <v/>
      </c>
      <c r="AMI15" s="389">
        <f>'2_MERCADO_PRIVADO'!UI245</f>
        <v/>
      </c>
      <c r="AMJ15" s="389">
        <f>'2_MERCADO_PRIVADO'!UJ245</f>
        <v/>
      </c>
      <c r="AMK15" s="389">
        <f>'2_MERCADO_PRIVADO'!UK245</f>
        <v/>
      </c>
      <c r="AML15" s="389">
        <f>'2_MERCADO_PRIVADO'!UL245</f>
        <v/>
      </c>
      <c r="AMM15" s="389">
        <f>'2_MERCADO_PRIVADO'!UM245</f>
        <v/>
      </c>
      <c r="AMN15" s="389">
        <f>'2_MERCADO_PRIVADO'!UN245</f>
        <v/>
      </c>
      <c r="AMO15" s="389">
        <f>'2_MERCADO_PRIVADO'!UO245</f>
        <v/>
      </c>
      <c r="AMP15" s="389">
        <f>'2_MERCADO_PRIVADO'!UP245</f>
        <v/>
      </c>
      <c r="AMQ15" s="389">
        <f>'2_MERCADO_PRIVADO'!UQ245</f>
        <v/>
      </c>
      <c r="AMR15" s="389">
        <f>'2_MERCADO_PRIVADO'!UR245</f>
        <v/>
      </c>
      <c r="AMS15" s="389">
        <f>'2_MERCADO_PRIVADO'!US245</f>
        <v/>
      </c>
      <c r="AMT15" s="389">
        <f>'2_MERCADO_PRIVADO'!UT245</f>
        <v/>
      </c>
      <c r="AMU15" s="389">
        <f>'2_MERCADO_PRIVADO'!UU245</f>
        <v/>
      </c>
      <c r="AMV15" s="389">
        <f>'2_MERCADO_PRIVADO'!UV245</f>
        <v/>
      </c>
      <c r="AMW15" s="389">
        <f>'2_MERCADO_PRIVADO'!UW245</f>
        <v/>
      </c>
      <c r="AMX15" s="389">
        <f>'2_MERCADO_PRIVADO'!UX245</f>
        <v/>
      </c>
      <c r="AMY15" s="389">
        <f>'2_MERCADO_PRIVADO'!UY245</f>
        <v/>
      </c>
      <c r="AMZ15" s="389">
        <f>'2_MERCADO_PRIVADO'!UZ245</f>
        <v/>
      </c>
      <c r="ANA15" s="389">
        <f>'2_MERCADO_PRIVADO'!VA245</f>
        <v/>
      </c>
      <c r="ANB15" s="389">
        <f>'2_MERCADO_PRIVADO'!VB245</f>
        <v/>
      </c>
      <c r="ANC15" s="389">
        <f>'2_MERCADO_PRIVADO'!VC245</f>
        <v/>
      </c>
      <c r="AND15" s="389">
        <f>'2_MERCADO_PRIVADO'!VD245</f>
        <v/>
      </c>
      <c r="ANE15" s="389">
        <f>'2_MERCADO_PRIVADO'!VE245</f>
        <v/>
      </c>
      <c r="ANF15" s="389">
        <f>'2_MERCADO_PRIVADO'!VF245</f>
        <v/>
      </c>
      <c r="ANG15" s="389">
        <f>'2_MERCADO_PRIVADO'!VG245</f>
        <v/>
      </c>
      <c r="ANH15" s="389">
        <f>'2_MERCADO_PRIVADO'!VH245</f>
        <v/>
      </c>
      <c r="ANI15" s="389">
        <f>'2_MERCADO_PRIVADO'!VI245</f>
        <v/>
      </c>
      <c r="ANJ15" s="389">
        <f>'2_MERCADO_PRIVADO'!VJ245</f>
        <v/>
      </c>
      <c r="ANK15" s="389">
        <f>'2_MERCADO_PRIVADO'!VK245</f>
        <v/>
      </c>
      <c r="ANL15" s="389">
        <f>'2_MERCADO_PRIVADO'!VL245</f>
        <v/>
      </c>
      <c r="ANM15" s="393">
        <f>SUM(D15:ANL15)-QE15-QK15-SUM(QN15:QP15)-SUM(QS15:QU15)-SUM(AMU15:AMX15)-SUM(ANA15:AND15)+SUM(AOI15:AOZ15)+APB15+APC15+SUM(APE15:APU15)</f>
        <v/>
      </c>
      <c r="ANN15" s="14" t="n"/>
      <c r="ANO15" s="14" t="n"/>
      <c r="ANP15" s="20">
        <f>'1_PLANTILLA_MENSUAL'!PO237</f>
        <v/>
      </c>
      <c r="ANQ15" s="20">
        <f>'1_PLANTILLA_MENSUAL'!PP237</f>
        <v/>
      </c>
      <c r="ANR15" s="20">
        <f>'1_PLANTILLA_MENSUAL'!PQ237</f>
        <v/>
      </c>
      <c r="ANS15" s="20">
        <f>'1_PLANTILLA_MENSUAL'!PR237</f>
        <v/>
      </c>
      <c r="ANT15" s="20">
        <f>'1_PLANTILLA_MENSUAL'!PS237</f>
        <v/>
      </c>
      <c r="ANU15" s="20">
        <f>'1_PLANTILLA_MENSUAL'!PT237</f>
        <v/>
      </c>
      <c r="ANV15" s="20">
        <f>'1_PLANTILLA_MENSUAL'!PU237</f>
        <v/>
      </c>
      <c r="ANW15" s="20">
        <f>'1_PLANTILLA_MENSUAL'!PV237</f>
        <v/>
      </c>
      <c r="ANX15" s="20">
        <f>'1_PLANTILLA_MENSUAL'!PW237</f>
        <v/>
      </c>
      <c r="ANY15" s="389">
        <f>'2_MERCADO_PRIVADO'!TF237</f>
        <v/>
      </c>
      <c r="ANZ15" s="389">
        <f>'2_MERCADO_PRIVADO'!TI237</f>
        <v/>
      </c>
      <c r="AOA15" s="389">
        <f>'2_MERCADO_PRIVADO'!TL237</f>
        <v/>
      </c>
      <c r="AOB15" s="389">
        <f>'2_MERCADO_PRIVADO'!TO237</f>
        <v/>
      </c>
      <c r="AOC15" s="389">
        <f>'2_MERCADO_PRIVADO'!TR237</f>
        <v/>
      </c>
      <c r="AOD15" s="389">
        <f>'2_MERCADO_PRIVADO'!TU237</f>
        <v/>
      </c>
      <c r="AOE15" s="389">
        <f>'2_MERCADO_PRIVADO'!TX237</f>
        <v/>
      </c>
      <c r="AOF15" s="389">
        <f>'2_MERCADO_PRIVADO'!UA237</f>
        <v/>
      </c>
      <c r="AOG15" s="389">
        <f>'2_MERCADO_PRIVADO'!UD237</f>
        <v/>
      </c>
      <c r="AOI15" s="190">
        <f>'1_PLANTILLA_MENSUAL'!PO238</f>
        <v/>
      </c>
      <c r="AOJ15" s="190">
        <f>'1_PLANTILLA_MENSUAL'!PP238</f>
        <v/>
      </c>
      <c r="AOK15" s="190">
        <f>'1_PLANTILLA_MENSUAL'!PQ238</f>
        <v/>
      </c>
      <c r="AOL15" s="190">
        <f>'1_PLANTILLA_MENSUAL'!PR238</f>
        <v/>
      </c>
      <c r="AOM15" s="190">
        <f>'1_PLANTILLA_MENSUAL'!PS238</f>
        <v/>
      </c>
      <c r="AON15" s="190">
        <f>'1_PLANTILLA_MENSUAL'!PT238</f>
        <v/>
      </c>
      <c r="AOO15" s="190">
        <f>'1_PLANTILLA_MENSUAL'!PU238</f>
        <v/>
      </c>
      <c r="AOP15" s="190">
        <f>'1_PLANTILLA_MENSUAL'!PV238</f>
        <v/>
      </c>
      <c r="AOQ15" s="190">
        <f>'1_PLANTILLA_MENSUAL'!PW238</f>
        <v/>
      </c>
      <c r="AOR15" s="389">
        <f>'2_MERCADO_PRIVADO'!TF238</f>
        <v/>
      </c>
      <c r="AOS15" s="389">
        <f>'2_MERCADO_PRIVADO'!TI238</f>
        <v/>
      </c>
      <c r="AOT15" s="389">
        <f>'2_MERCADO_PRIVADO'!TL238</f>
        <v/>
      </c>
      <c r="AOU15" s="389">
        <f>'2_MERCADO_PRIVADO'!TO238</f>
        <v/>
      </c>
      <c r="AOV15" s="389">
        <f>'2_MERCADO_PRIVADO'!TR238</f>
        <v/>
      </c>
      <c r="AOW15" s="389">
        <f>'2_MERCADO_PRIVADO'!TU238</f>
        <v/>
      </c>
      <c r="AOX15" s="389">
        <f>'2_MERCADO_PRIVADO'!TX238</f>
        <v/>
      </c>
      <c r="AOY15" s="389">
        <f>'2_MERCADO_PRIVADO'!UA238</f>
        <v/>
      </c>
      <c r="AOZ15" s="389">
        <f>'2_MERCADO_PRIVADO'!UD238</f>
        <v/>
      </c>
      <c r="APB15" s="20">
        <f>'1_PLANTILLA_MENSUAL'!TB245</f>
        <v/>
      </c>
      <c r="APC15" s="20">
        <f>'1_PLANTILLA_MENSUAL'!TC245</f>
        <v/>
      </c>
      <c r="APE15" s="20">
        <f>'1_PLANTILLA_MENSUAL'!TE245</f>
        <v/>
      </c>
      <c r="APF15" s="20">
        <f>'1_PLANTILLA_MENSUAL'!TF245</f>
        <v/>
      </c>
      <c r="APG15" s="20">
        <f>'1_PLANTILLA_MENSUAL'!TG245</f>
        <v/>
      </c>
      <c r="APH15" s="20">
        <f>'1_PLANTILLA_MENSUAL'!TH245</f>
        <v/>
      </c>
      <c r="API15" s="20">
        <f>'1_PLANTILLA_MENSUAL'!TI245</f>
        <v/>
      </c>
      <c r="APJ15" s="20">
        <f>'1_PLANTILLA_MENSUAL'!TJ245</f>
        <v/>
      </c>
      <c r="APK15" s="20">
        <f>'1_PLANTILLA_MENSUAL'!TK245</f>
        <v/>
      </c>
      <c r="APL15" s="20">
        <f>'1_PLANTILLA_MENSUAL'!TL245</f>
        <v/>
      </c>
      <c r="APM15" s="20">
        <f>'1_PLANTILLA_MENSUAL'!TM245</f>
        <v/>
      </c>
      <c r="APN15" s="20">
        <f>'1_PLANTILLA_MENSUAL'!TN245</f>
        <v/>
      </c>
      <c r="APO15" s="20">
        <f>'1_PLANTILLA_MENSUAL'!TO245</f>
        <v/>
      </c>
      <c r="APP15" s="20">
        <f>'1_PLANTILLA_MENSUAL'!TP245</f>
        <v/>
      </c>
      <c r="APQ15" s="20">
        <f>'1_PLANTILLA_MENSUAL'!TQ245</f>
        <v/>
      </c>
      <c r="APR15" s="20">
        <f>'1_PLANTILLA_MENSUAL'!TR245</f>
        <v/>
      </c>
      <c r="APS15" s="20">
        <f>'1_PLANTILLA_MENSUAL'!TS245</f>
        <v/>
      </c>
      <c r="APT15" s="20">
        <f>'1_PLANTILLA_MENSUAL'!TT245</f>
        <v/>
      </c>
      <c r="APU15" s="20">
        <f>'1_PLANTILLA_MENSUAL'!TU245</f>
        <v/>
      </c>
    </row>
    <row r="16" ht="15.5" customHeight="1">
      <c r="A16" s="53">
        <f>'1_PLANTILLA_MENSUAL'!A256</f>
        <v/>
      </c>
      <c r="B16" s="53">
        <f>'1_PLANTILLA_MENSUAL'!B256</f>
        <v/>
      </c>
      <c r="C16" s="386">
        <f>'1_PLANTILLA_MENSUAL'!C256</f>
        <v/>
      </c>
      <c r="D16" s="20">
        <f>'1_PLANTILLA_MENSUAL'!E264</f>
        <v/>
      </c>
      <c r="E16" s="20">
        <f>'1_PLANTILLA_MENSUAL'!F264</f>
        <v/>
      </c>
      <c r="F16" s="20">
        <f>'1_PLANTILLA_MENSUAL'!G264</f>
        <v/>
      </c>
      <c r="G16" s="20">
        <f>'1_PLANTILLA_MENSUAL'!H264</f>
        <v/>
      </c>
      <c r="H16" s="20">
        <f>'1_PLANTILLA_MENSUAL'!I264</f>
        <v/>
      </c>
      <c r="I16" s="20">
        <f>'1_PLANTILLA_MENSUAL'!J264</f>
        <v/>
      </c>
      <c r="J16" s="20">
        <f>'1_PLANTILLA_MENSUAL'!K264</f>
        <v/>
      </c>
      <c r="K16" s="20">
        <f>'1_PLANTILLA_MENSUAL'!L264</f>
        <v/>
      </c>
      <c r="L16" s="20">
        <f>'1_PLANTILLA_MENSUAL'!M264</f>
        <v/>
      </c>
      <c r="M16" s="20">
        <f>'1_PLANTILLA_MENSUAL'!N264</f>
        <v/>
      </c>
      <c r="N16" s="20">
        <f>'1_PLANTILLA_MENSUAL'!O264</f>
        <v/>
      </c>
      <c r="O16" s="20">
        <f>'1_PLANTILLA_MENSUAL'!P264</f>
        <v/>
      </c>
      <c r="P16" s="20">
        <f>'1_PLANTILLA_MENSUAL'!Q264</f>
        <v/>
      </c>
      <c r="Q16" s="20">
        <f>'1_PLANTILLA_MENSUAL'!R264</f>
        <v/>
      </c>
      <c r="R16" s="20">
        <f>'1_PLANTILLA_MENSUAL'!S264</f>
        <v/>
      </c>
      <c r="S16" s="20">
        <f>'1_PLANTILLA_MENSUAL'!T264</f>
        <v/>
      </c>
      <c r="T16" s="20">
        <f>'1_PLANTILLA_MENSUAL'!U264</f>
        <v/>
      </c>
      <c r="U16" s="20">
        <f>'1_PLANTILLA_MENSUAL'!V264</f>
        <v/>
      </c>
      <c r="V16" s="20">
        <f>'1_PLANTILLA_MENSUAL'!W264</f>
        <v/>
      </c>
      <c r="W16" s="20">
        <f>'1_PLANTILLA_MENSUAL'!X264</f>
        <v/>
      </c>
      <c r="X16" s="20">
        <f>'1_PLANTILLA_MENSUAL'!Y264</f>
        <v/>
      </c>
      <c r="Y16" s="20">
        <f>'1_PLANTILLA_MENSUAL'!Z264</f>
        <v/>
      </c>
      <c r="Z16" s="20">
        <f>'1_PLANTILLA_MENSUAL'!AA264</f>
        <v/>
      </c>
      <c r="AA16" s="20">
        <f>'1_PLANTILLA_MENSUAL'!AB264</f>
        <v/>
      </c>
      <c r="AB16" s="20">
        <f>'1_PLANTILLA_MENSUAL'!AC264</f>
        <v/>
      </c>
      <c r="AC16" s="20">
        <f>'1_PLANTILLA_MENSUAL'!AD264</f>
        <v/>
      </c>
      <c r="AD16" s="20">
        <f>'1_PLANTILLA_MENSUAL'!AE264</f>
        <v/>
      </c>
      <c r="AE16" s="20">
        <f>'1_PLANTILLA_MENSUAL'!AF264</f>
        <v/>
      </c>
      <c r="AF16" s="20">
        <f>'1_PLANTILLA_MENSUAL'!AG264</f>
        <v/>
      </c>
      <c r="AG16" s="20">
        <f>'1_PLANTILLA_MENSUAL'!AH264</f>
        <v/>
      </c>
      <c r="AH16" s="20">
        <f>'1_PLANTILLA_MENSUAL'!AI264</f>
        <v/>
      </c>
      <c r="AI16" s="20">
        <f>'1_PLANTILLA_MENSUAL'!AJ264</f>
        <v/>
      </c>
      <c r="AJ16" s="20">
        <f>'1_PLANTILLA_MENSUAL'!AK264</f>
        <v/>
      </c>
      <c r="AK16" s="20">
        <f>'1_PLANTILLA_MENSUAL'!AL264</f>
        <v/>
      </c>
      <c r="AL16" s="20">
        <f>'1_PLANTILLA_MENSUAL'!AM264</f>
        <v/>
      </c>
      <c r="AM16" s="20">
        <f>'1_PLANTILLA_MENSUAL'!AN264</f>
        <v/>
      </c>
      <c r="AN16" s="20">
        <f>'1_PLANTILLA_MENSUAL'!AO264</f>
        <v/>
      </c>
      <c r="AO16" s="20">
        <f>'1_PLANTILLA_MENSUAL'!AP264</f>
        <v/>
      </c>
      <c r="AP16" s="20">
        <f>'1_PLANTILLA_MENSUAL'!AQ264</f>
        <v/>
      </c>
      <c r="AQ16" s="20">
        <f>'1_PLANTILLA_MENSUAL'!AR264</f>
        <v/>
      </c>
      <c r="AR16" s="20">
        <f>'1_PLANTILLA_MENSUAL'!AS264</f>
        <v/>
      </c>
      <c r="AS16" s="20">
        <f>'1_PLANTILLA_MENSUAL'!AT264</f>
        <v/>
      </c>
      <c r="AT16" s="20">
        <f>'1_PLANTILLA_MENSUAL'!AU264</f>
        <v/>
      </c>
      <c r="AU16" s="20">
        <f>'1_PLANTILLA_MENSUAL'!AV264</f>
        <v/>
      </c>
      <c r="AV16" s="20">
        <f>'1_PLANTILLA_MENSUAL'!AW264</f>
        <v/>
      </c>
      <c r="AW16" s="20">
        <f>'1_PLANTILLA_MENSUAL'!AX264</f>
        <v/>
      </c>
      <c r="AX16" s="20">
        <f>'1_PLANTILLA_MENSUAL'!AY264</f>
        <v/>
      </c>
      <c r="AY16" s="20">
        <f>'1_PLANTILLA_MENSUAL'!AZ264</f>
        <v/>
      </c>
      <c r="AZ16" s="20">
        <f>'1_PLANTILLA_MENSUAL'!BA264</f>
        <v/>
      </c>
      <c r="BA16" s="20">
        <f>'1_PLANTILLA_MENSUAL'!BB264</f>
        <v/>
      </c>
      <c r="BB16" s="20">
        <f>'1_PLANTILLA_MENSUAL'!BC264</f>
        <v/>
      </c>
      <c r="BC16" s="20">
        <f>'1_PLANTILLA_MENSUAL'!BD264</f>
        <v/>
      </c>
      <c r="BD16" s="20">
        <f>'1_PLANTILLA_MENSUAL'!BE264</f>
        <v/>
      </c>
      <c r="BE16" s="20">
        <f>'1_PLANTILLA_MENSUAL'!BF264</f>
        <v/>
      </c>
      <c r="BF16" s="20">
        <f>'1_PLANTILLA_MENSUAL'!BG264</f>
        <v/>
      </c>
      <c r="BG16" s="20">
        <f>'1_PLANTILLA_MENSUAL'!BH264</f>
        <v/>
      </c>
      <c r="BH16" s="20">
        <f>'1_PLANTILLA_MENSUAL'!BI264</f>
        <v/>
      </c>
      <c r="BI16" s="20">
        <f>'1_PLANTILLA_MENSUAL'!BJ264</f>
        <v/>
      </c>
      <c r="BJ16" s="20">
        <f>'1_PLANTILLA_MENSUAL'!BK264</f>
        <v/>
      </c>
      <c r="BK16" s="20">
        <f>'1_PLANTILLA_MENSUAL'!BL264</f>
        <v/>
      </c>
      <c r="BL16" s="20">
        <f>'1_PLANTILLA_MENSUAL'!BM264</f>
        <v/>
      </c>
      <c r="BM16" s="20">
        <f>'1_PLANTILLA_MENSUAL'!BN264</f>
        <v/>
      </c>
      <c r="BN16" s="20">
        <f>'1_PLANTILLA_MENSUAL'!BO264</f>
        <v/>
      </c>
      <c r="BO16" s="20">
        <f>'1_PLANTILLA_MENSUAL'!BP264</f>
        <v/>
      </c>
      <c r="BP16" s="20">
        <f>'1_PLANTILLA_MENSUAL'!BQ264</f>
        <v/>
      </c>
      <c r="BQ16" s="20">
        <f>'1_PLANTILLA_MENSUAL'!BR264</f>
        <v/>
      </c>
      <c r="BR16" s="20">
        <f>'1_PLANTILLA_MENSUAL'!BS264</f>
        <v/>
      </c>
      <c r="BS16" s="20">
        <f>'1_PLANTILLA_MENSUAL'!BT264</f>
        <v/>
      </c>
      <c r="BT16" s="20">
        <f>'1_PLANTILLA_MENSUAL'!BU264</f>
        <v/>
      </c>
      <c r="BU16" s="20">
        <f>'1_PLANTILLA_MENSUAL'!BV264</f>
        <v/>
      </c>
      <c r="BV16" s="20">
        <f>'1_PLANTILLA_MENSUAL'!BW264</f>
        <v/>
      </c>
      <c r="BW16" s="20">
        <f>'1_PLANTILLA_MENSUAL'!BX264</f>
        <v/>
      </c>
      <c r="BX16" s="20">
        <f>'1_PLANTILLA_MENSUAL'!BY264</f>
        <v/>
      </c>
      <c r="BY16" s="20">
        <f>'1_PLANTILLA_MENSUAL'!BZ264</f>
        <v/>
      </c>
      <c r="BZ16" s="20">
        <f>'1_PLANTILLA_MENSUAL'!CA264</f>
        <v/>
      </c>
      <c r="CA16" s="20">
        <f>'1_PLANTILLA_MENSUAL'!CB264</f>
        <v/>
      </c>
      <c r="CB16" s="20">
        <f>'1_PLANTILLA_MENSUAL'!CC264</f>
        <v/>
      </c>
      <c r="CC16" s="20">
        <f>'1_PLANTILLA_MENSUAL'!CD264</f>
        <v/>
      </c>
      <c r="CD16" s="20">
        <f>'1_PLANTILLA_MENSUAL'!CE264</f>
        <v/>
      </c>
      <c r="CE16" s="20">
        <f>'1_PLANTILLA_MENSUAL'!CF264</f>
        <v/>
      </c>
      <c r="CF16" s="20">
        <f>'1_PLANTILLA_MENSUAL'!CG264</f>
        <v/>
      </c>
      <c r="CG16" s="20">
        <f>'1_PLANTILLA_MENSUAL'!CH264</f>
        <v/>
      </c>
      <c r="CH16" s="20">
        <f>'1_PLANTILLA_MENSUAL'!CI264</f>
        <v/>
      </c>
      <c r="CI16" s="20">
        <f>'1_PLANTILLA_MENSUAL'!CJ264</f>
        <v/>
      </c>
      <c r="CJ16" s="20">
        <f>'1_PLANTILLA_MENSUAL'!CK264</f>
        <v/>
      </c>
      <c r="CK16" s="20">
        <f>'1_PLANTILLA_MENSUAL'!CL264</f>
        <v/>
      </c>
      <c r="CL16" s="20">
        <f>'1_PLANTILLA_MENSUAL'!CM264</f>
        <v/>
      </c>
      <c r="CM16" s="20">
        <f>'1_PLANTILLA_MENSUAL'!CN264</f>
        <v/>
      </c>
      <c r="CN16" s="20">
        <f>'1_PLANTILLA_MENSUAL'!CO264</f>
        <v/>
      </c>
      <c r="CO16" s="20">
        <f>'1_PLANTILLA_MENSUAL'!CP264</f>
        <v/>
      </c>
      <c r="CP16" s="20">
        <f>'1_PLANTILLA_MENSUAL'!CQ264</f>
        <v/>
      </c>
      <c r="CQ16" s="20">
        <f>'1_PLANTILLA_MENSUAL'!CR264</f>
        <v/>
      </c>
      <c r="CR16" s="20">
        <f>'1_PLANTILLA_MENSUAL'!CS264</f>
        <v/>
      </c>
      <c r="CS16" s="20">
        <f>'1_PLANTILLA_MENSUAL'!CT264</f>
        <v/>
      </c>
      <c r="CT16" s="20">
        <f>'1_PLANTILLA_MENSUAL'!CU264</f>
        <v/>
      </c>
      <c r="CU16" s="20">
        <f>'1_PLANTILLA_MENSUAL'!CV264</f>
        <v/>
      </c>
      <c r="CV16" s="20">
        <f>'1_PLANTILLA_MENSUAL'!CW264</f>
        <v/>
      </c>
      <c r="CW16" s="20">
        <f>'1_PLANTILLA_MENSUAL'!CX264</f>
        <v/>
      </c>
      <c r="CX16" s="20">
        <f>'1_PLANTILLA_MENSUAL'!CY264</f>
        <v/>
      </c>
      <c r="CY16" s="20">
        <f>'1_PLANTILLA_MENSUAL'!CZ264</f>
        <v/>
      </c>
      <c r="CZ16" s="20">
        <f>'1_PLANTILLA_MENSUAL'!DA264</f>
        <v/>
      </c>
      <c r="DA16" s="20">
        <f>'1_PLANTILLA_MENSUAL'!DB264</f>
        <v/>
      </c>
      <c r="DB16" s="20">
        <f>'1_PLANTILLA_MENSUAL'!DC264</f>
        <v/>
      </c>
      <c r="DC16" s="20">
        <f>'1_PLANTILLA_MENSUAL'!DD264</f>
        <v/>
      </c>
      <c r="DD16" s="20">
        <f>'1_PLANTILLA_MENSUAL'!DE264</f>
        <v/>
      </c>
      <c r="DE16" s="20">
        <f>'1_PLANTILLA_MENSUAL'!DF264</f>
        <v/>
      </c>
      <c r="DF16" s="20">
        <f>'1_PLANTILLA_MENSUAL'!DG264</f>
        <v/>
      </c>
      <c r="DG16" s="20">
        <f>'1_PLANTILLA_MENSUAL'!DH264</f>
        <v/>
      </c>
      <c r="DH16" s="20">
        <f>'1_PLANTILLA_MENSUAL'!DI264</f>
        <v/>
      </c>
      <c r="DI16" s="20">
        <f>'1_PLANTILLA_MENSUAL'!DJ264</f>
        <v/>
      </c>
      <c r="DJ16" s="20">
        <f>'1_PLANTILLA_MENSUAL'!DK264</f>
        <v/>
      </c>
      <c r="DK16" s="20">
        <f>'1_PLANTILLA_MENSUAL'!DL264</f>
        <v/>
      </c>
      <c r="DL16" s="20">
        <f>'1_PLANTILLA_MENSUAL'!DM264</f>
        <v/>
      </c>
      <c r="DM16" s="20">
        <f>'1_PLANTILLA_MENSUAL'!DN264</f>
        <v/>
      </c>
      <c r="DN16" s="20">
        <f>'1_PLANTILLA_MENSUAL'!DO264</f>
        <v/>
      </c>
      <c r="DO16" s="20">
        <f>'1_PLANTILLA_MENSUAL'!DP264</f>
        <v/>
      </c>
      <c r="DP16" s="20">
        <f>'1_PLANTILLA_MENSUAL'!DQ264</f>
        <v/>
      </c>
      <c r="DQ16" s="20">
        <f>'1_PLANTILLA_MENSUAL'!DR264</f>
        <v/>
      </c>
      <c r="DR16" s="20">
        <f>'1_PLANTILLA_MENSUAL'!DS264</f>
        <v/>
      </c>
      <c r="DS16" s="20">
        <f>'1_PLANTILLA_MENSUAL'!DT264</f>
        <v/>
      </c>
      <c r="DT16" s="20">
        <f>'1_PLANTILLA_MENSUAL'!DU264</f>
        <v/>
      </c>
      <c r="DU16" s="20">
        <f>'1_PLANTILLA_MENSUAL'!DV264</f>
        <v/>
      </c>
      <c r="DV16" s="20">
        <f>'1_PLANTILLA_MENSUAL'!DW264</f>
        <v/>
      </c>
      <c r="DW16" s="20">
        <f>'1_PLANTILLA_MENSUAL'!DX264</f>
        <v/>
      </c>
      <c r="DX16" s="20">
        <f>'1_PLANTILLA_MENSUAL'!DY264</f>
        <v/>
      </c>
      <c r="DY16" s="20">
        <f>'1_PLANTILLA_MENSUAL'!DZ264</f>
        <v/>
      </c>
      <c r="DZ16" s="20">
        <f>'1_PLANTILLA_MENSUAL'!EA264</f>
        <v/>
      </c>
      <c r="EA16" s="20">
        <f>'1_PLANTILLA_MENSUAL'!EB264</f>
        <v/>
      </c>
      <c r="EB16" s="20">
        <f>'1_PLANTILLA_MENSUAL'!EC264</f>
        <v/>
      </c>
      <c r="EC16" s="20">
        <f>'1_PLANTILLA_MENSUAL'!ED264</f>
        <v/>
      </c>
      <c r="ED16" s="20">
        <f>'1_PLANTILLA_MENSUAL'!EE264</f>
        <v/>
      </c>
      <c r="EE16" s="20">
        <f>'1_PLANTILLA_MENSUAL'!EF264</f>
        <v/>
      </c>
      <c r="EF16" s="20">
        <f>'1_PLANTILLA_MENSUAL'!EG264</f>
        <v/>
      </c>
      <c r="EG16" s="20">
        <f>'1_PLANTILLA_MENSUAL'!EH264</f>
        <v/>
      </c>
      <c r="EH16" s="20">
        <f>'1_PLANTILLA_MENSUAL'!EI264</f>
        <v/>
      </c>
      <c r="EI16" s="20">
        <f>'1_PLANTILLA_MENSUAL'!EJ264</f>
        <v/>
      </c>
      <c r="EJ16" s="20">
        <f>'1_PLANTILLA_MENSUAL'!EK264</f>
        <v/>
      </c>
      <c r="EK16" s="20">
        <f>'1_PLANTILLA_MENSUAL'!EL264</f>
        <v/>
      </c>
      <c r="EL16" s="20">
        <f>'1_PLANTILLA_MENSUAL'!EM264</f>
        <v/>
      </c>
      <c r="EM16" s="20">
        <f>'1_PLANTILLA_MENSUAL'!EN264</f>
        <v/>
      </c>
      <c r="EN16" s="20">
        <f>'1_PLANTILLA_MENSUAL'!EO264</f>
        <v/>
      </c>
      <c r="EO16" s="20">
        <f>'1_PLANTILLA_MENSUAL'!EP264</f>
        <v/>
      </c>
      <c r="EP16" s="20">
        <f>'1_PLANTILLA_MENSUAL'!EQ264</f>
        <v/>
      </c>
      <c r="EQ16" s="20">
        <f>'1_PLANTILLA_MENSUAL'!ER264</f>
        <v/>
      </c>
      <c r="ER16" s="20">
        <f>'1_PLANTILLA_MENSUAL'!ES264</f>
        <v/>
      </c>
      <c r="ES16" s="20">
        <f>'1_PLANTILLA_MENSUAL'!ET264</f>
        <v/>
      </c>
      <c r="ET16" s="20">
        <f>'1_PLANTILLA_MENSUAL'!EU264</f>
        <v/>
      </c>
      <c r="EU16" s="20">
        <f>'1_PLANTILLA_MENSUAL'!EV264</f>
        <v/>
      </c>
      <c r="EV16" s="20">
        <f>'1_PLANTILLA_MENSUAL'!EW264</f>
        <v/>
      </c>
      <c r="EW16" s="20">
        <f>'1_PLANTILLA_MENSUAL'!EX264</f>
        <v/>
      </c>
      <c r="EX16" s="20">
        <f>'1_PLANTILLA_MENSUAL'!EY264</f>
        <v/>
      </c>
      <c r="EY16" s="20">
        <f>'1_PLANTILLA_MENSUAL'!EZ264</f>
        <v/>
      </c>
      <c r="EZ16" s="20">
        <f>'1_PLANTILLA_MENSUAL'!FA264</f>
        <v/>
      </c>
      <c r="FA16" s="20">
        <f>'1_PLANTILLA_MENSUAL'!FB264</f>
        <v/>
      </c>
      <c r="FB16" s="20">
        <f>'1_PLANTILLA_MENSUAL'!FC264</f>
        <v/>
      </c>
      <c r="FC16" s="20">
        <f>'1_PLANTILLA_MENSUAL'!FD264</f>
        <v/>
      </c>
      <c r="FD16" s="20">
        <f>'1_PLANTILLA_MENSUAL'!FE264</f>
        <v/>
      </c>
      <c r="FE16" s="20">
        <f>'1_PLANTILLA_MENSUAL'!FF264</f>
        <v/>
      </c>
      <c r="FF16" s="20">
        <f>'1_PLANTILLA_MENSUAL'!FG264</f>
        <v/>
      </c>
      <c r="FG16" s="20">
        <f>'1_PLANTILLA_MENSUAL'!FH264</f>
        <v/>
      </c>
      <c r="FH16" s="20">
        <f>'1_PLANTILLA_MENSUAL'!FI264</f>
        <v/>
      </c>
      <c r="FI16" s="20">
        <f>'1_PLANTILLA_MENSUAL'!FJ264</f>
        <v/>
      </c>
      <c r="FJ16" s="20">
        <f>'1_PLANTILLA_MENSUAL'!FK264</f>
        <v/>
      </c>
      <c r="FK16" s="20">
        <f>'1_PLANTILLA_MENSUAL'!FL264</f>
        <v/>
      </c>
      <c r="FL16" s="20">
        <f>'1_PLANTILLA_MENSUAL'!FM264</f>
        <v/>
      </c>
      <c r="FM16" s="20">
        <f>'1_PLANTILLA_MENSUAL'!FN264</f>
        <v/>
      </c>
      <c r="FN16" s="20">
        <f>'1_PLANTILLA_MENSUAL'!FO264</f>
        <v/>
      </c>
      <c r="FO16" s="20">
        <f>'1_PLANTILLA_MENSUAL'!FP264</f>
        <v/>
      </c>
      <c r="FP16" s="20">
        <f>'1_PLANTILLA_MENSUAL'!FQ264</f>
        <v/>
      </c>
      <c r="FQ16" s="20">
        <f>'1_PLANTILLA_MENSUAL'!FR264</f>
        <v/>
      </c>
      <c r="FR16" s="20">
        <f>'1_PLANTILLA_MENSUAL'!FS264</f>
        <v/>
      </c>
      <c r="FS16" s="20">
        <f>'1_PLANTILLA_MENSUAL'!FT264</f>
        <v/>
      </c>
      <c r="FT16" s="20">
        <f>'1_PLANTILLA_MENSUAL'!FU264</f>
        <v/>
      </c>
      <c r="FU16" s="20">
        <f>'1_PLANTILLA_MENSUAL'!FV264</f>
        <v/>
      </c>
      <c r="FV16" s="20">
        <f>'1_PLANTILLA_MENSUAL'!FW264</f>
        <v/>
      </c>
      <c r="FW16" s="20">
        <f>'1_PLANTILLA_MENSUAL'!FX264</f>
        <v/>
      </c>
      <c r="FX16" s="20">
        <f>'1_PLANTILLA_MENSUAL'!FY264</f>
        <v/>
      </c>
      <c r="FY16" s="20">
        <f>'1_PLANTILLA_MENSUAL'!FZ264</f>
        <v/>
      </c>
      <c r="FZ16" s="20">
        <f>'1_PLANTILLA_MENSUAL'!GA264</f>
        <v/>
      </c>
      <c r="GA16" s="20">
        <f>'1_PLANTILLA_MENSUAL'!GB264</f>
        <v/>
      </c>
      <c r="GB16" s="20">
        <f>'1_PLANTILLA_MENSUAL'!GC264</f>
        <v/>
      </c>
      <c r="GC16" s="20">
        <f>'1_PLANTILLA_MENSUAL'!GD264</f>
        <v/>
      </c>
      <c r="GD16" s="20">
        <f>'1_PLANTILLA_MENSUAL'!GE264</f>
        <v/>
      </c>
      <c r="GE16" s="20">
        <f>'1_PLANTILLA_MENSUAL'!GF264</f>
        <v/>
      </c>
      <c r="GF16" s="20">
        <f>'1_PLANTILLA_MENSUAL'!GG264</f>
        <v/>
      </c>
      <c r="GG16" s="20">
        <f>'1_PLANTILLA_MENSUAL'!GH264</f>
        <v/>
      </c>
      <c r="GH16" s="20">
        <f>'1_PLANTILLA_MENSUAL'!GI264</f>
        <v/>
      </c>
      <c r="GI16" s="20">
        <f>'1_PLANTILLA_MENSUAL'!GJ264</f>
        <v/>
      </c>
      <c r="GJ16" s="20">
        <f>'1_PLANTILLA_MENSUAL'!GK264</f>
        <v/>
      </c>
      <c r="GK16" s="20">
        <f>'1_PLANTILLA_MENSUAL'!GL264</f>
        <v/>
      </c>
      <c r="GL16" s="20">
        <f>'1_PLANTILLA_MENSUAL'!GM264</f>
        <v/>
      </c>
      <c r="GM16" s="20">
        <f>'1_PLANTILLA_MENSUAL'!GN264</f>
        <v/>
      </c>
      <c r="GN16" s="20">
        <f>'1_PLANTILLA_MENSUAL'!GO264</f>
        <v/>
      </c>
      <c r="GO16" s="20">
        <f>'1_PLANTILLA_MENSUAL'!GP264</f>
        <v/>
      </c>
      <c r="GP16" s="20">
        <f>'1_PLANTILLA_MENSUAL'!GQ264</f>
        <v/>
      </c>
      <c r="GQ16" s="20">
        <f>'1_PLANTILLA_MENSUAL'!GR264</f>
        <v/>
      </c>
      <c r="GR16" s="20">
        <f>'1_PLANTILLA_MENSUAL'!GS264</f>
        <v/>
      </c>
      <c r="GS16" s="20">
        <f>'1_PLANTILLA_MENSUAL'!GT264</f>
        <v/>
      </c>
      <c r="GT16" s="20">
        <f>'1_PLANTILLA_MENSUAL'!GU264</f>
        <v/>
      </c>
      <c r="GU16" s="20">
        <f>'1_PLANTILLA_MENSUAL'!GV264</f>
        <v/>
      </c>
      <c r="GV16" s="20">
        <f>'1_PLANTILLA_MENSUAL'!GW264</f>
        <v/>
      </c>
      <c r="GW16" s="20">
        <f>'1_PLANTILLA_MENSUAL'!GX264</f>
        <v/>
      </c>
      <c r="GX16" s="20">
        <f>'1_PLANTILLA_MENSUAL'!GY264</f>
        <v/>
      </c>
      <c r="GY16" s="20">
        <f>'1_PLANTILLA_MENSUAL'!GZ264</f>
        <v/>
      </c>
      <c r="GZ16" s="20">
        <f>'1_PLANTILLA_MENSUAL'!HA264</f>
        <v/>
      </c>
      <c r="HA16" s="20">
        <f>'1_PLANTILLA_MENSUAL'!HB264</f>
        <v/>
      </c>
      <c r="HB16" s="20">
        <f>'1_PLANTILLA_MENSUAL'!HC264</f>
        <v/>
      </c>
      <c r="HC16" s="20">
        <f>'1_PLANTILLA_MENSUAL'!HD264</f>
        <v/>
      </c>
      <c r="HD16" s="20">
        <f>'1_PLANTILLA_MENSUAL'!HE264</f>
        <v/>
      </c>
      <c r="HE16" s="20">
        <f>'1_PLANTILLA_MENSUAL'!HF264</f>
        <v/>
      </c>
      <c r="HF16" s="20">
        <f>'1_PLANTILLA_MENSUAL'!HG264</f>
        <v/>
      </c>
      <c r="HG16" s="20">
        <f>'1_PLANTILLA_MENSUAL'!HH264</f>
        <v/>
      </c>
      <c r="HH16" s="20">
        <f>'1_PLANTILLA_MENSUAL'!HI264</f>
        <v/>
      </c>
      <c r="HI16" s="20">
        <f>'1_PLANTILLA_MENSUAL'!HJ264</f>
        <v/>
      </c>
      <c r="HJ16" s="20">
        <f>'1_PLANTILLA_MENSUAL'!HK264</f>
        <v/>
      </c>
      <c r="HK16" s="20">
        <f>'1_PLANTILLA_MENSUAL'!HL264</f>
        <v/>
      </c>
      <c r="HL16" s="20">
        <f>'1_PLANTILLA_MENSUAL'!HM264</f>
        <v/>
      </c>
      <c r="HM16" s="20">
        <f>'1_PLANTILLA_MENSUAL'!HN264</f>
        <v/>
      </c>
      <c r="HN16" s="20">
        <f>'1_PLANTILLA_MENSUAL'!HO264</f>
        <v/>
      </c>
      <c r="HO16" s="20">
        <f>'1_PLANTILLA_MENSUAL'!HP264</f>
        <v/>
      </c>
      <c r="HP16" s="20">
        <f>'1_PLANTILLA_MENSUAL'!HQ264</f>
        <v/>
      </c>
      <c r="HQ16" s="20">
        <f>'1_PLANTILLA_MENSUAL'!HR264</f>
        <v/>
      </c>
      <c r="HR16" s="20">
        <f>'1_PLANTILLA_MENSUAL'!HS264</f>
        <v/>
      </c>
      <c r="HS16" s="20">
        <f>'1_PLANTILLA_MENSUAL'!HT264</f>
        <v/>
      </c>
      <c r="HT16" s="20">
        <f>'1_PLANTILLA_MENSUAL'!HU264</f>
        <v/>
      </c>
      <c r="HU16" s="20">
        <f>'1_PLANTILLA_MENSUAL'!HV264</f>
        <v/>
      </c>
      <c r="HV16" s="20">
        <f>'1_PLANTILLA_MENSUAL'!HW264</f>
        <v/>
      </c>
      <c r="HW16" s="20">
        <f>'1_PLANTILLA_MENSUAL'!HX264</f>
        <v/>
      </c>
      <c r="HX16" s="20">
        <f>'1_PLANTILLA_MENSUAL'!HY264</f>
        <v/>
      </c>
      <c r="HY16" s="20">
        <f>'1_PLANTILLA_MENSUAL'!HZ264</f>
        <v/>
      </c>
      <c r="HZ16" s="20">
        <f>'1_PLANTILLA_MENSUAL'!IA264</f>
        <v/>
      </c>
      <c r="IA16" s="20">
        <f>'1_PLANTILLA_MENSUAL'!IB264</f>
        <v/>
      </c>
      <c r="IB16" s="20">
        <f>'1_PLANTILLA_MENSUAL'!IC264</f>
        <v/>
      </c>
      <c r="IC16" s="20">
        <f>'1_PLANTILLA_MENSUAL'!ID264</f>
        <v/>
      </c>
      <c r="ID16" s="20">
        <f>'1_PLANTILLA_MENSUAL'!IE264</f>
        <v/>
      </c>
      <c r="IE16" s="20">
        <f>'1_PLANTILLA_MENSUAL'!IF264</f>
        <v/>
      </c>
      <c r="IF16" s="20">
        <f>'1_PLANTILLA_MENSUAL'!IG264</f>
        <v/>
      </c>
      <c r="IG16" s="20">
        <f>'1_PLANTILLA_MENSUAL'!IH264</f>
        <v/>
      </c>
      <c r="IH16" s="20">
        <f>'1_PLANTILLA_MENSUAL'!II264</f>
        <v/>
      </c>
      <c r="II16" s="20">
        <f>'1_PLANTILLA_MENSUAL'!IJ264</f>
        <v/>
      </c>
      <c r="IJ16" s="20">
        <f>'1_PLANTILLA_MENSUAL'!IK264</f>
        <v/>
      </c>
      <c r="IK16" s="20">
        <f>'1_PLANTILLA_MENSUAL'!IL264</f>
        <v/>
      </c>
      <c r="IL16" s="20">
        <f>'1_PLANTILLA_MENSUAL'!IM264</f>
        <v/>
      </c>
      <c r="IM16" s="20">
        <f>'1_PLANTILLA_MENSUAL'!IN264</f>
        <v/>
      </c>
      <c r="IN16" s="20">
        <f>'1_PLANTILLA_MENSUAL'!IO264</f>
        <v/>
      </c>
      <c r="IO16" s="20">
        <f>'1_PLANTILLA_MENSUAL'!IP264</f>
        <v/>
      </c>
      <c r="IP16" s="20">
        <f>'1_PLANTILLA_MENSUAL'!IQ264</f>
        <v/>
      </c>
      <c r="IQ16" s="20">
        <f>'1_PLANTILLA_MENSUAL'!IR264</f>
        <v/>
      </c>
      <c r="IR16" s="20">
        <f>'1_PLANTILLA_MENSUAL'!IS264</f>
        <v/>
      </c>
      <c r="IS16" s="20">
        <f>'1_PLANTILLA_MENSUAL'!IT264</f>
        <v/>
      </c>
      <c r="IT16" s="20">
        <f>'1_PLANTILLA_MENSUAL'!IU264</f>
        <v/>
      </c>
      <c r="IU16" s="20">
        <f>'1_PLANTILLA_MENSUAL'!IV264</f>
        <v/>
      </c>
      <c r="IV16" s="20">
        <f>'1_PLANTILLA_MENSUAL'!IW264</f>
        <v/>
      </c>
      <c r="IW16" s="20">
        <f>'1_PLANTILLA_MENSUAL'!IX264</f>
        <v/>
      </c>
      <c r="IX16" s="20">
        <f>'1_PLANTILLA_MENSUAL'!IY264</f>
        <v/>
      </c>
      <c r="IY16" s="20">
        <f>'1_PLANTILLA_MENSUAL'!IZ264</f>
        <v/>
      </c>
      <c r="IZ16" s="20">
        <f>'1_PLANTILLA_MENSUAL'!JA264</f>
        <v/>
      </c>
      <c r="JA16" s="20">
        <f>'1_PLANTILLA_MENSUAL'!JB264</f>
        <v/>
      </c>
      <c r="JB16" s="20">
        <f>'1_PLANTILLA_MENSUAL'!JC264</f>
        <v/>
      </c>
      <c r="JC16" s="20">
        <f>'1_PLANTILLA_MENSUAL'!JD264</f>
        <v/>
      </c>
      <c r="JD16" s="20">
        <f>'1_PLANTILLA_MENSUAL'!JE264</f>
        <v/>
      </c>
      <c r="JE16" s="20">
        <f>'1_PLANTILLA_MENSUAL'!JF264</f>
        <v/>
      </c>
      <c r="JF16" s="20">
        <f>'1_PLANTILLA_MENSUAL'!JG264</f>
        <v/>
      </c>
      <c r="JG16" s="20">
        <f>'1_PLANTILLA_MENSUAL'!JH264</f>
        <v/>
      </c>
      <c r="JH16" s="20">
        <f>'1_PLANTILLA_MENSUAL'!JI264</f>
        <v/>
      </c>
      <c r="JI16" s="20">
        <f>'1_PLANTILLA_MENSUAL'!JJ264</f>
        <v/>
      </c>
      <c r="JJ16" s="20">
        <f>'1_PLANTILLA_MENSUAL'!JK264</f>
        <v/>
      </c>
      <c r="JK16" s="20">
        <f>'1_PLANTILLA_MENSUAL'!JL264</f>
        <v/>
      </c>
      <c r="JL16" s="20">
        <f>'1_PLANTILLA_MENSUAL'!JM264</f>
        <v/>
      </c>
      <c r="JM16" s="20">
        <f>'1_PLANTILLA_MENSUAL'!JN264</f>
        <v/>
      </c>
      <c r="JN16" s="20">
        <f>'1_PLANTILLA_MENSUAL'!JO264</f>
        <v/>
      </c>
      <c r="JO16" s="20">
        <f>'1_PLANTILLA_MENSUAL'!JP264</f>
        <v/>
      </c>
      <c r="JP16" s="20">
        <f>'1_PLANTILLA_MENSUAL'!JQ264</f>
        <v/>
      </c>
      <c r="JQ16" s="20">
        <f>'1_PLANTILLA_MENSUAL'!JR264</f>
        <v/>
      </c>
      <c r="JR16" s="20">
        <f>'1_PLANTILLA_MENSUAL'!JS264</f>
        <v/>
      </c>
      <c r="JS16" s="20">
        <f>'1_PLANTILLA_MENSUAL'!JT264</f>
        <v/>
      </c>
      <c r="JT16" s="20">
        <f>'1_PLANTILLA_MENSUAL'!JU264</f>
        <v/>
      </c>
      <c r="JU16" s="20">
        <f>'1_PLANTILLA_MENSUAL'!JV264</f>
        <v/>
      </c>
      <c r="JV16" s="20">
        <f>'1_PLANTILLA_MENSUAL'!JW264</f>
        <v/>
      </c>
      <c r="JW16" s="20">
        <f>'1_PLANTILLA_MENSUAL'!JX264</f>
        <v/>
      </c>
      <c r="JX16" s="20">
        <f>'1_PLANTILLA_MENSUAL'!JY264</f>
        <v/>
      </c>
      <c r="JY16" s="20">
        <f>'1_PLANTILLA_MENSUAL'!JZ264</f>
        <v/>
      </c>
      <c r="JZ16" s="20">
        <f>'1_PLANTILLA_MENSUAL'!KA264</f>
        <v/>
      </c>
      <c r="KA16" s="20">
        <f>'1_PLANTILLA_MENSUAL'!KB264</f>
        <v/>
      </c>
      <c r="KB16" s="20">
        <f>'1_PLANTILLA_MENSUAL'!KC264</f>
        <v/>
      </c>
      <c r="KC16" s="20">
        <f>'1_PLANTILLA_MENSUAL'!KD264</f>
        <v/>
      </c>
      <c r="KD16" s="20">
        <f>'1_PLANTILLA_MENSUAL'!KE264</f>
        <v/>
      </c>
      <c r="KE16" s="20">
        <f>'1_PLANTILLA_MENSUAL'!KF264</f>
        <v/>
      </c>
      <c r="KF16" s="20">
        <f>'1_PLANTILLA_MENSUAL'!KG264</f>
        <v/>
      </c>
      <c r="KG16" s="20">
        <f>'1_PLANTILLA_MENSUAL'!KH264</f>
        <v/>
      </c>
      <c r="KH16" s="20">
        <f>'1_PLANTILLA_MENSUAL'!KI264</f>
        <v/>
      </c>
      <c r="KI16" s="20">
        <f>'1_PLANTILLA_MENSUAL'!KJ264</f>
        <v/>
      </c>
      <c r="KJ16" s="20">
        <f>'1_PLANTILLA_MENSUAL'!KK264</f>
        <v/>
      </c>
      <c r="KK16" s="20">
        <f>'1_PLANTILLA_MENSUAL'!KL264</f>
        <v/>
      </c>
      <c r="KL16" s="20">
        <f>'1_PLANTILLA_MENSUAL'!KM264</f>
        <v/>
      </c>
      <c r="KM16" s="20">
        <f>'1_PLANTILLA_MENSUAL'!KN264</f>
        <v/>
      </c>
      <c r="KN16" s="20">
        <f>'1_PLANTILLA_MENSUAL'!KO264</f>
        <v/>
      </c>
      <c r="KO16" s="20">
        <f>'1_PLANTILLA_MENSUAL'!KP264</f>
        <v/>
      </c>
      <c r="KP16" s="20">
        <f>'1_PLANTILLA_MENSUAL'!KQ264</f>
        <v/>
      </c>
      <c r="KQ16" s="20">
        <f>'1_PLANTILLA_MENSUAL'!KR264</f>
        <v/>
      </c>
      <c r="KR16" s="20">
        <f>'1_PLANTILLA_MENSUAL'!KS264</f>
        <v/>
      </c>
      <c r="KS16" s="20">
        <f>'1_PLANTILLA_MENSUAL'!KT264</f>
        <v/>
      </c>
      <c r="KT16" s="20">
        <f>'1_PLANTILLA_MENSUAL'!KU264</f>
        <v/>
      </c>
      <c r="KU16" s="20">
        <f>'1_PLANTILLA_MENSUAL'!KV264</f>
        <v/>
      </c>
      <c r="KV16" s="20">
        <f>'1_PLANTILLA_MENSUAL'!KW264</f>
        <v/>
      </c>
      <c r="KW16" s="20">
        <f>'1_PLANTILLA_MENSUAL'!KX264</f>
        <v/>
      </c>
      <c r="KX16" s="20">
        <f>'1_PLANTILLA_MENSUAL'!KY264</f>
        <v/>
      </c>
      <c r="KY16" s="20">
        <f>'1_PLANTILLA_MENSUAL'!KZ264</f>
        <v/>
      </c>
      <c r="KZ16" s="20">
        <f>'1_PLANTILLA_MENSUAL'!LA264</f>
        <v/>
      </c>
      <c r="LA16" s="20">
        <f>'1_PLANTILLA_MENSUAL'!LB264</f>
        <v/>
      </c>
      <c r="LB16" s="20">
        <f>'1_PLANTILLA_MENSUAL'!LC264</f>
        <v/>
      </c>
      <c r="LC16" s="20">
        <f>'1_PLANTILLA_MENSUAL'!LD264</f>
        <v/>
      </c>
      <c r="LD16" s="20">
        <f>'1_PLANTILLA_MENSUAL'!LE264</f>
        <v/>
      </c>
      <c r="LE16" s="20">
        <f>'1_PLANTILLA_MENSUAL'!LF264</f>
        <v/>
      </c>
      <c r="LF16" s="20">
        <f>'1_PLANTILLA_MENSUAL'!LG264</f>
        <v/>
      </c>
      <c r="LG16" s="20">
        <f>'1_PLANTILLA_MENSUAL'!LH264</f>
        <v/>
      </c>
      <c r="LH16" s="20">
        <f>'1_PLANTILLA_MENSUAL'!LI264</f>
        <v/>
      </c>
      <c r="LI16" s="20">
        <f>'1_PLANTILLA_MENSUAL'!LJ264</f>
        <v/>
      </c>
      <c r="LJ16" s="20">
        <f>'1_PLANTILLA_MENSUAL'!LK264</f>
        <v/>
      </c>
      <c r="LK16" s="20">
        <f>'1_PLANTILLA_MENSUAL'!LL264</f>
        <v/>
      </c>
      <c r="LL16" s="20">
        <f>'1_PLANTILLA_MENSUAL'!LM264</f>
        <v/>
      </c>
      <c r="LM16" s="20">
        <f>'1_PLANTILLA_MENSUAL'!LN264</f>
        <v/>
      </c>
      <c r="LN16" s="20">
        <f>'1_PLANTILLA_MENSUAL'!LO264</f>
        <v/>
      </c>
      <c r="LO16" s="20">
        <f>'1_PLANTILLA_MENSUAL'!LP264</f>
        <v/>
      </c>
      <c r="LP16" s="20">
        <f>'1_PLANTILLA_MENSUAL'!LQ264</f>
        <v/>
      </c>
      <c r="LQ16" s="20">
        <f>'1_PLANTILLA_MENSUAL'!LR264</f>
        <v/>
      </c>
      <c r="LR16" s="20">
        <f>'1_PLANTILLA_MENSUAL'!LS264</f>
        <v/>
      </c>
      <c r="LS16" s="20">
        <f>'1_PLANTILLA_MENSUAL'!LT264</f>
        <v/>
      </c>
      <c r="LT16" s="20">
        <f>'1_PLANTILLA_MENSUAL'!LU264</f>
        <v/>
      </c>
      <c r="LU16" s="20">
        <f>'1_PLANTILLA_MENSUAL'!LV264</f>
        <v/>
      </c>
      <c r="LV16" s="20">
        <f>'1_PLANTILLA_MENSUAL'!LW264</f>
        <v/>
      </c>
      <c r="LW16" s="20">
        <f>'1_PLANTILLA_MENSUAL'!LX264</f>
        <v/>
      </c>
      <c r="LX16" s="20">
        <f>'1_PLANTILLA_MENSUAL'!LY264</f>
        <v/>
      </c>
      <c r="LY16" s="20">
        <f>'1_PLANTILLA_MENSUAL'!LZ264</f>
        <v/>
      </c>
      <c r="LZ16" s="20">
        <f>'1_PLANTILLA_MENSUAL'!MA264</f>
        <v/>
      </c>
      <c r="MA16" s="20">
        <f>'1_PLANTILLA_MENSUAL'!MB264</f>
        <v/>
      </c>
      <c r="MB16" s="20">
        <f>'1_PLANTILLA_MENSUAL'!MC264</f>
        <v/>
      </c>
      <c r="MC16" s="20">
        <f>'1_PLANTILLA_MENSUAL'!MD264</f>
        <v/>
      </c>
      <c r="MD16" s="20">
        <f>'1_PLANTILLA_MENSUAL'!ME264</f>
        <v/>
      </c>
      <c r="ME16" s="20">
        <f>'1_PLANTILLA_MENSUAL'!MF264</f>
        <v/>
      </c>
      <c r="MF16" s="20">
        <f>'1_PLANTILLA_MENSUAL'!MG264</f>
        <v/>
      </c>
      <c r="MG16" s="20">
        <f>'1_PLANTILLA_MENSUAL'!MH264</f>
        <v/>
      </c>
      <c r="MH16" s="20">
        <f>'1_PLANTILLA_MENSUAL'!MI264</f>
        <v/>
      </c>
      <c r="MI16" s="20">
        <f>'1_PLANTILLA_MENSUAL'!MJ264</f>
        <v/>
      </c>
      <c r="MJ16" s="20">
        <f>'1_PLANTILLA_MENSUAL'!MK264</f>
        <v/>
      </c>
      <c r="MK16" s="20">
        <f>'1_PLANTILLA_MENSUAL'!ML264</f>
        <v/>
      </c>
      <c r="ML16" s="20">
        <f>'1_PLANTILLA_MENSUAL'!MM264</f>
        <v/>
      </c>
      <c r="MM16" s="20">
        <f>'1_PLANTILLA_MENSUAL'!MN264</f>
        <v/>
      </c>
      <c r="MN16" s="20">
        <f>'1_PLANTILLA_MENSUAL'!MO264</f>
        <v/>
      </c>
      <c r="MO16" s="20">
        <f>'1_PLANTILLA_MENSUAL'!MP264</f>
        <v/>
      </c>
      <c r="MP16" s="20">
        <f>'1_PLANTILLA_MENSUAL'!MQ264</f>
        <v/>
      </c>
      <c r="MQ16" s="20">
        <f>'1_PLANTILLA_MENSUAL'!MR264</f>
        <v/>
      </c>
      <c r="MR16" s="20">
        <f>'1_PLANTILLA_MENSUAL'!MS264</f>
        <v/>
      </c>
      <c r="MS16" s="20">
        <f>'1_PLANTILLA_MENSUAL'!MT264</f>
        <v/>
      </c>
      <c r="MT16" s="20">
        <f>'1_PLANTILLA_MENSUAL'!MU264</f>
        <v/>
      </c>
      <c r="MU16" s="20">
        <f>'1_PLANTILLA_MENSUAL'!MV264</f>
        <v/>
      </c>
      <c r="MV16" s="20">
        <f>'1_PLANTILLA_MENSUAL'!MW264</f>
        <v/>
      </c>
      <c r="MW16" s="20">
        <f>'1_PLANTILLA_MENSUAL'!MX264</f>
        <v/>
      </c>
      <c r="MX16" s="20">
        <f>'1_PLANTILLA_MENSUAL'!MY264</f>
        <v/>
      </c>
      <c r="MY16" s="20">
        <f>'1_PLANTILLA_MENSUAL'!MZ264</f>
        <v/>
      </c>
      <c r="MZ16" s="20">
        <f>'1_PLANTILLA_MENSUAL'!NA264</f>
        <v/>
      </c>
      <c r="NA16" s="20">
        <f>'1_PLANTILLA_MENSUAL'!NB264</f>
        <v/>
      </c>
      <c r="NB16" s="20">
        <f>'1_PLANTILLA_MENSUAL'!NC264</f>
        <v/>
      </c>
      <c r="NC16" s="20">
        <f>'1_PLANTILLA_MENSUAL'!ND264</f>
        <v/>
      </c>
      <c r="ND16" s="20">
        <f>'1_PLANTILLA_MENSUAL'!NE264</f>
        <v/>
      </c>
      <c r="NE16" s="20">
        <f>'1_PLANTILLA_MENSUAL'!NF264</f>
        <v/>
      </c>
      <c r="NF16" s="20">
        <f>'1_PLANTILLA_MENSUAL'!NG264</f>
        <v/>
      </c>
      <c r="NG16" s="20">
        <f>'1_PLANTILLA_MENSUAL'!NH264</f>
        <v/>
      </c>
      <c r="NH16" s="20">
        <f>'1_PLANTILLA_MENSUAL'!NI264</f>
        <v/>
      </c>
      <c r="NI16" s="20">
        <f>'1_PLANTILLA_MENSUAL'!NJ264</f>
        <v/>
      </c>
      <c r="NJ16" s="20">
        <f>'1_PLANTILLA_MENSUAL'!NK264</f>
        <v/>
      </c>
      <c r="NK16" s="20">
        <f>'1_PLANTILLA_MENSUAL'!NL264</f>
        <v/>
      </c>
      <c r="NL16" s="20">
        <f>'1_PLANTILLA_MENSUAL'!NM264</f>
        <v/>
      </c>
      <c r="NM16" s="20">
        <f>'1_PLANTILLA_MENSUAL'!NN264</f>
        <v/>
      </c>
      <c r="NN16" s="20">
        <f>'1_PLANTILLA_MENSUAL'!NO264</f>
        <v/>
      </c>
      <c r="NO16" s="20">
        <f>'1_PLANTILLA_MENSUAL'!NP264</f>
        <v/>
      </c>
      <c r="NP16" s="20">
        <f>'1_PLANTILLA_MENSUAL'!NQ264</f>
        <v/>
      </c>
      <c r="NQ16" s="20">
        <f>'1_PLANTILLA_MENSUAL'!NR264</f>
        <v/>
      </c>
      <c r="NR16" s="20">
        <f>'1_PLANTILLA_MENSUAL'!NS264</f>
        <v/>
      </c>
      <c r="NS16" s="20">
        <f>'1_PLANTILLA_MENSUAL'!NT264</f>
        <v/>
      </c>
      <c r="NT16" s="20">
        <f>'1_PLANTILLA_MENSUAL'!NU264</f>
        <v/>
      </c>
      <c r="NU16" s="20">
        <f>'1_PLANTILLA_MENSUAL'!NV264</f>
        <v/>
      </c>
      <c r="NV16" s="20">
        <f>'1_PLANTILLA_MENSUAL'!NW264</f>
        <v/>
      </c>
      <c r="NW16" s="20">
        <f>'1_PLANTILLA_MENSUAL'!NX264</f>
        <v/>
      </c>
      <c r="NX16" s="20">
        <f>'1_PLANTILLA_MENSUAL'!NY264</f>
        <v/>
      </c>
      <c r="NY16" s="20">
        <f>'1_PLANTILLA_MENSUAL'!NZ264</f>
        <v/>
      </c>
      <c r="NZ16" s="20">
        <f>'1_PLANTILLA_MENSUAL'!OA264</f>
        <v/>
      </c>
      <c r="OA16" s="20">
        <f>'1_PLANTILLA_MENSUAL'!OB264</f>
        <v/>
      </c>
      <c r="OB16" s="20">
        <f>'1_PLANTILLA_MENSUAL'!OC264</f>
        <v/>
      </c>
      <c r="OC16" s="20">
        <f>'1_PLANTILLA_MENSUAL'!OD264</f>
        <v/>
      </c>
      <c r="OD16" s="20">
        <f>'1_PLANTILLA_MENSUAL'!OE264</f>
        <v/>
      </c>
      <c r="OE16" s="20">
        <f>'1_PLANTILLA_MENSUAL'!OF264</f>
        <v/>
      </c>
      <c r="OF16" s="20">
        <f>'1_PLANTILLA_MENSUAL'!OG264</f>
        <v/>
      </c>
      <c r="OG16" s="20">
        <f>'1_PLANTILLA_MENSUAL'!OH264</f>
        <v/>
      </c>
      <c r="OH16" s="20">
        <f>'1_PLANTILLA_MENSUAL'!OI264</f>
        <v/>
      </c>
      <c r="OI16" s="20">
        <f>'1_PLANTILLA_MENSUAL'!OJ264</f>
        <v/>
      </c>
      <c r="OJ16" s="20">
        <f>'1_PLANTILLA_MENSUAL'!OK264</f>
        <v/>
      </c>
      <c r="OK16" s="20">
        <f>'1_PLANTILLA_MENSUAL'!OL264</f>
        <v/>
      </c>
      <c r="OL16" s="20">
        <f>'1_PLANTILLA_MENSUAL'!OM264</f>
        <v/>
      </c>
      <c r="OM16" s="20">
        <f>'1_PLANTILLA_MENSUAL'!ON264</f>
        <v/>
      </c>
      <c r="ON16" s="20">
        <f>'1_PLANTILLA_MENSUAL'!OO264</f>
        <v/>
      </c>
      <c r="OO16" s="20">
        <f>'1_PLANTILLA_MENSUAL'!OP264</f>
        <v/>
      </c>
      <c r="OP16" s="20">
        <f>'1_PLANTILLA_MENSUAL'!OQ264</f>
        <v/>
      </c>
      <c r="OQ16" s="20">
        <f>'1_PLANTILLA_MENSUAL'!OR264</f>
        <v/>
      </c>
      <c r="OR16" s="20">
        <f>'1_PLANTILLA_MENSUAL'!OS264</f>
        <v/>
      </c>
      <c r="OS16" s="20">
        <f>'1_PLANTILLA_MENSUAL'!OT264</f>
        <v/>
      </c>
      <c r="OT16" s="20">
        <f>'1_PLANTILLA_MENSUAL'!OU264</f>
        <v/>
      </c>
      <c r="OU16" s="20">
        <f>'1_PLANTILLA_MENSUAL'!OV264</f>
        <v/>
      </c>
      <c r="OV16" s="20">
        <f>'1_PLANTILLA_MENSUAL'!OW264</f>
        <v/>
      </c>
      <c r="OW16" s="20">
        <f>'1_PLANTILLA_MENSUAL'!OX264</f>
        <v/>
      </c>
      <c r="OX16" s="20">
        <f>'1_PLANTILLA_MENSUAL'!OY264</f>
        <v/>
      </c>
      <c r="OY16" s="20">
        <f>'1_PLANTILLA_MENSUAL'!OZ264</f>
        <v/>
      </c>
      <c r="OZ16" s="20">
        <f>'1_PLANTILLA_MENSUAL'!PA264</f>
        <v/>
      </c>
      <c r="PA16" s="20">
        <f>'1_PLANTILLA_MENSUAL'!PB264</f>
        <v/>
      </c>
      <c r="PB16" s="20">
        <f>'1_PLANTILLA_MENSUAL'!PC264</f>
        <v/>
      </c>
      <c r="PC16" s="20">
        <f>'1_PLANTILLA_MENSUAL'!PD264</f>
        <v/>
      </c>
      <c r="PD16" s="20">
        <f>'1_PLANTILLA_MENSUAL'!PE264</f>
        <v/>
      </c>
      <c r="PE16" s="20">
        <f>'1_PLANTILLA_MENSUAL'!PF264</f>
        <v/>
      </c>
      <c r="PF16" s="20">
        <f>'1_PLANTILLA_MENSUAL'!PG264</f>
        <v/>
      </c>
      <c r="PG16" s="20">
        <f>'1_PLANTILLA_MENSUAL'!PH264</f>
        <v/>
      </c>
      <c r="PH16" s="20">
        <f>'1_PLANTILLA_MENSUAL'!PI264</f>
        <v/>
      </c>
      <c r="PI16" s="20">
        <f>'1_PLANTILLA_MENSUAL'!PJ264</f>
        <v/>
      </c>
      <c r="PJ16" s="20">
        <f>'1_PLANTILLA_MENSUAL'!PK264</f>
        <v/>
      </c>
      <c r="PK16" s="20">
        <f>'1_PLANTILLA_MENSUAL'!PL264</f>
        <v/>
      </c>
      <c r="PL16" s="20">
        <f>'1_PLANTILLA_MENSUAL'!PM264</f>
        <v/>
      </c>
      <c r="PM16" s="20">
        <f>'1_PLANTILLA_MENSUAL'!PN264</f>
        <v/>
      </c>
      <c r="PN16" s="20">
        <f>ANP16</f>
        <v/>
      </c>
      <c r="PO16" s="20">
        <f>ANQ16</f>
        <v/>
      </c>
      <c r="PP16" s="20">
        <f>ANR16</f>
        <v/>
      </c>
      <c r="PQ16" s="20">
        <f>ANS16</f>
        <v/>
      </c>
      <c r="PR16" s="20">
        <f>ANT16</f>
        <v/>
      </c>
      <c r="PS16" s="20">
        <f>ANU16</f>
        <v/>
      </c>
      <c r="PT16" s="20">
        <f>ANV16</f>
        <v/>
      </c>
      <c r="PU16" s="20">
        <f>ANW16</f>
        <v/>
      </c>
      <c r="PV16" s="20">
        <f>ANX16</f>
        <v/>
      </c>
      <c r="PW16" s="20">
        <f>'1_PLANTILLA_MENSUAL'!PX264</f>
        <v/>
      </c>
      <c r="PX16" s="20">
        <f>'1_PLANTILLA_MENSUAL'!PY264</f>
        <v/>
      </c>
      <c r="PY16" s="20">
        <f>'1_PLANTILLA_MENSUAL'!PZ264</f>
        <v/>
      </c>
      <c r="PZ16" s="20">
        <f>'1_PLANTILLA_MENSUAL'!QA264</f>
        <v/>
      </c>
      <c r="QA16" s="20">
        <f>'1_PLANTILLA_MENSUAL'!QB264</f>
        <v/>
      </c>
      <c r="QB16" s="20">
        <f>'1_PLANTILLA_MENSUAL'!QC264</f>
        <v/>
      </c>
      <c r="QC16" s="20">
        <f>'1_PLANTILLA_MENSUAL'!QD264</f>
        <v/>
      </c>
      <c r="QD16" s="20">
        <f>'1_PLANTILLA_MENSUAL'!QE264</f>
        <v/>
      </c>
      <c r="QE16" s="20">
        <f>'1_PLANTILLA_MENSUAL'!QF264</f>
        <v/>
      </c>
      <c r="QF16" s="20">
        <f>'1_PLANTILLA_MENSUAL'!QG264</f>
        <v/>
      </c>
      <c r="QG16" s="20">
        <f>'1_PLANTILLA_MENSUAL'!QH264</f>
        <v/>
      </c>
      <c r="QH16" s="20">
        <f>'1_PLANTILLA_MENSUAL'!QI264</f>
        <v/>
      </c>
      <c r="QI16" s="20">
        <f>'1_PLANTILLA_MENSUAL'!QJ264</f>
        <v/>
      </c>
      <c r="QJ16" s="20">
        <f>'1_PLANTILLA_MENSUAL'!QK264</f>
        <v/>
      </c>
      <c r="QK16" s="20">
        <f>'1_PLANTILLA_MENSUAL'!QL264</f>
        <v/>
      </c>
      <c r="QL16" s="20">
        <f>'1_PLANTILLA_MENSUAL'!QM264</f>
        <v/>
      </c>
      <c r="QM16" s="20">
        <f>'1_PLANTILLA_MENSUAL'!QN264</f>
        <v/>
      </c>
      <c r="QN16" s="20">
        <f>'1_PLANTILLA_MENSUAL'!QO264</f>
        <v/>
      </c>
      <c r="QO16" s="20">
        <f>'1_PLANTILLA_MENSUAL'!QP264</f>
        <v/>
      </c>
      <c r="QP16" s="20">
        <f>'1_PLANTILLA_MENSUAL'!QQ264</f>
        <v/>
      </c>
      <c r="QQ16" s="20">
        <f>'1_PLANTILLA_MENSUAL'!QR264</f>
        <v/>
      </c>
      <c r="QR16" s="20">
        <f>'1_PLANTILLA_MENSUAL'!QS264</f>
        <v/>
      </c>
      <c r="QS16" s="20">
        <f>'1_PLANTILLA_MENSUAL'!QT264</f>
        <v/>
      </c>
      <c r="QT16" s="20">
        <f>'1_PLANTILLA_MENSUAL'!QU264</f>
        <v/>
      </c>
      <c r="QU16" s="20">
        <f>'1_PLANTILLA_MENSUAL'!QV264</f>
        <v/>
      </c>
      <c r="QV16" s="20">
        <f>'1_PLANTILLA_MENSUAL'!QW264</f>
        <v/>
      </c>
      <c r="QW16" s="20">
        <f>'1_PLANTILLA_MENSUAL'!QX264</f>
        <v/>
      </c>
      <c r="QX16" s="20">
        <f>'1_PLANTILLA_MENSUAL'!QY264</f>
        <v/>
      </c>
      <c r="QY16" s="20">
        <f>'1_PLANTILLA_MENSUAL'!QZ264</f>
        <v/>
      </c>
      <c r="QZ16" s="20">
        <f>'1_PLANTILLA_MENSUAL'!RA264</f>
        <v/>
      </c>
      <c r="RA16" s="20">
        <f>'1_PLANTILLA_MENSUAL'!RB264</f>
        <v/>
      </c>
      <c r="RB16" s="20">
        <f>'1_PLANTILLA_MENSUAL'!RC264</f>
        <v/>
      </c>
      <c r="RC16" s="20">
        <f>'1_PLANTILLA_MENSUAL'!RD264</f>
        <v/>
      </c>
      <c r="RD16" s="20">
        <f>'1_PLANTILLA_MENSUAL'!RE264</f>
        <v/>
      </c>
      <c r="RE16" s="389">
        <f>'2_MERCADO_PRIVADO'!E264</f>
        <v/>
      </c>
      <c r="RF16" s="389">
        <f>'2_MERCADO_PRIVADO'!F264</f>
        <v/>
      </c>
      <c r="RG16" s="389">
        <f>'2_MERCADO_PRIVADO'!G264</f>
        <v/>
      </c>
      <c r="RH16" s="389">
        <f>'2_MERCADO_PRIVADO'!H264</f>
        <v/>
      </c>
      <c r="RI16" s="389">
        <f>'2_MERCADO_PRIVADO'!I264</f>
        <v/>
      </c>
      <c r="RJ16" s="389">
        <f>'2_MERCADO_PRIVADO'!J264</f>
        <v/>
      </c>
      <c r="RK16" s="389">
        <f>'2_MERCADO_PRIVADO'!K264</f>
        <v/>
      </c>
      <c r="RL16" s="389">
        <f>'2_MERCADO_PRIVADO'!L264</f>
        <v/>
      </c>
      <c r="RM16" s="389">
        <f>'2_MERCADO_PRIVADO'!M264</f>
        <v/>
      </c>
      <c r="RN16" s="389">
        <f>'2_MERCADO_PRIVADO'!N264</f>
        <v/>
      </c>
      <c r="RO16" s="389">
        <f>'2_MERCADO_PRIVADO'!O264</f>
        <v/>
      </c>
      <c r="RP16" s="389">
        <f>'2_MERCADO_PRIVADO'!P264</f>
        <v/>
      </c>
      <c r="RQ16" s="389">
        <f>'2_MERCADO_PRIVADO'!Q264</f>
        <v/>
      </c>
      <c r="RR16" s="389">
        <f>'2_MERCADO_PRIVADO'!R264</f>
        <v/>
      </c>
      <c r="RS16" s="389">
        <f>'2_MERCADO_PRIVADO'!S264</f>
        <v/>
      </c>
      <c r="RT16" s="389">
        <f>'2_MERCADO_PRIVADO'!T264</f>
        <v/>
      </c>
      <c r="RU16" s="389">
        <f>'2_MERCADO_PRIVADO'!U264</f>
        <v/>
      </c>
      <c r="RV16" s="389">
        <f>'2_MERCADO_PRIVADO'!V264</f>
        <v/>
      </c>
      <c r="RW16" s="389">
        <f>'2_MERCADO_PRIVADO'!W264</f>
        <v/>
      </c>
      <c r="RX16" s="389">
        <f>'2_MERCADO_PRIVADO'!X264</f>
        <v/>
      </c>
      <c r="RY16" s="389">
        <f>'2_MERCADO_PRIVADO'!Y264</f>
        <v/>
      </c>
      <c r="RZ16" s="389">
        <f>'2_MERCADO_PRIVADO'!Z264</f>
        <v/>
      </c>
      <c r="SA16" s="389">
        <f>'2_MERCADO_PRIVADO'!AA264</f>
        <v/>
      </c>
      <c r="SB16" s="389">
        <f>'2_MERCADO_PRIVADO'!AB264</f>
        <v/>
      </c>
      <c r="SC16" s="389">
        <f>'2_MERCADO_PRIVADO'!AC264</f>
        <v/>
      </c>
      <c r="SD16" s="389">
        <f>'2_MERCADO_PRIVADO'!AD264</f>
        <v/>
      </c>
      <c r="SE16" s="389">
        <f>'2_MERCADO_PRIVADO'!AE264</f>
        <v/>
      </c>
      <c r="SF16" s="389">
        <f>'2_MERCADO_PRIVADO'!AF264</f>
        <v/>
      </c>
      <c r="SG16" s="389">
        <f>'2_MERCADO_PRIVADO'!AG264</f>
        <v/>
      </c>
      <c r="SH16" s="389">
        <f>'2_MERCADO_PRIVADO'!AH264</f>
        <v/>
      </c>
      <c r="SI16" s="389">
        <f>'2_MERCADO_PRIVADO'!AI264</f>
        <v/>
      </c>
      <c r="SJ16" s="389">
        <f>'2_MERCADO_PRIVADO'!AJ264</f>
        <v/>
      </c>
      <c r="SK16" s="389">
        <f>'2_MERCADO_PRIVADO'!AK264</f>
        <v/>
      </c>
      <c r="SL16" s="389">
        <f>'2_MERCADO_PRIVADO'!AL264</f>
        <v/>
      </c>
      <c r="SM16" s="389">
        <f>'2_MERCADO_PRIVADO'!AM264</f>
        <v/>
      </c>
      <c r="SN16" s="389">
        <f>'2_MERCADO_PRIVADO'!AN264</f>
        <v/>
      </c>
      <c r="SO16" s="389">
        <f>'2_MERCADO_PRIVADO'!AO264</f>
        <v/>
      </c>
      <c r="SP16" s="389">
        <f>'2_MERCADO_PRIVADO'!AP264</f>
        <v/>
      </c>
      <c r="SQ16" s="389">
        <f>'2_MERCADO_PRIVADO'!AQ264</f>
        <v/>
      </c>
      <c r="SR16" s="389">
        <f>'2_MERCADO_PRIVADO'!AR264</f>
        <v/>
      </c>
      <c r="SS16" s="389">
        <f>'2_MERCADO_PRIVADO'!AS264</f>
        <v/>
      </c>
      <c r="ST16" s="389">
        <f>'2_MERCADO_PRIVADO'!AT264</f>
        <v/>
      </c>
      <c r="SU16" s="389">
        <f>'2_MERCADO_PRIVADO'!AU264</f>
        <v/>
      </c>
      <c r="SV16" s="389">
        <f>'2_MERCADO_PRIVADO'!AV264</f>
        <v/>
      </c>
      <c r="SW16" s="389">
        <f>'2_MERCADO_PRIVADO'!AW264</f>
        <v/>
      </c>
      <c r="SX16" s="389">
        <f>'2_MERCADO_PRIVADO'!AX264</f>
        <v/>
      </c>
      <c r="SY16" s="389">
        <f>'2_MERCADO_PRIVADO'!AY264</f>
        <v/>
      </c>
      <c r="SZ16" s="389">
        <f>'2_MERCADO_PRIVADO'!AZ264</f>
        <v/>
      </c>
      <c r="TA16" s="389">
        <f>'2_MERCADO_PRIVADO'!BA264</f>
        <v/>
      </c>
      <c r="TB16" s="389">
        <f>'2_MERCADO_PRIVADO'!BB264</f>
        <v/>
      </c>
      <c r="TC16" s="389">
        <f>'2_MERCADO_PRIVADO'!BC264</f>
        <v/>
      </c>
      <c r="TD16" s="389">
        <f>'2_MERCADO_PRIVADO'!BD264</f>
        <v/>
      </c>
      <c r="TE16" s="389">
        <f>'2_MERCADO_PRIVADO'!BE264</f>
        <v/>
      </c>
      <c r="TF16" s="389">
        <f>'2_MERCADO_PRIVADO'!BF264</f>
        <v/>
      </c>
      <c r="TG16" s="389">
        <f>'2_MERCADO_PRIVADO'!BG264</f>
        <v/>
      </c>
      <c r="TH16" s="389">
        <f>'2_MERCADO_PRIVADO'!BH264</f>
        <v/>
      </c>
      <c r="TI16" s="389">
        <f>'2_MERCADO_PRIVADO'!BI264</f>
        <v/>
      </c>
      <c r="TJ16" s="389">
        <f>'2_MERCADO_PRIVADO'!BJ264</f>
        <v/>
      </c>
      <c r="TK16" s="389">
        <f>'2_MERCADO_PRIVADO'!BK264</f>
        <v/>
      </c>
      <c r="TL16" s="389">
        <f>'2_MERCADO_PRIVADO'!BL264</f>
        <v/>
      </c>
      <c r="TM16" s="389">
        <f>'2_MERCADO_PRIVADO'!BM264</f>
        <v/>
      </c>
      <c r="TN16" s="389">
        <f>'2_MERCADO_PRIVADO'!BN264</f>
        <v/>
      </c>
      <c r="TO16" s="389">
        <f>'2_MERCADO_PRIVADO'!BO264</f>
        <v/>
      </c>
      <c r="TP16" s="389">
        <f>'2_MERCADO_PRIVADO'!BP264</f>
        <v/>
      </c>
      <c r="TQ16" s="389">
        <f>'2_MERCADO_PRIVADO'!BQ264</f>
        <v/>
      </c>
      <c r="TR16" s="389">
        <f>'2_MERCADO_PRIVADO'!BR264</f>
        <v/>
      </c>
      <c r="TS16" s="389">
        <f>'2_MERCADO_PRIVADO'!BS264</f>
        <v/>
      </c>
      <c r="TT16" s="389">
        <f>'2_MERCADO_PRIVADO'!BT264</f>
        <v/>
      </c>
      <c r="TU16" s="389">
        <f>'2_MERCADO_PRIVADO'!BU264</f>
        <v/>
      </c>
      <c r="TV16" s="389">
        <f>'2_MERCADO_PRIVADO'!BV264</f>
        <v/>
      </c>
      <c r="TW16" s="389">
        <f>'2_MERCADO_PRIVADO'!BW264</f>
        <v/>
      </c>
      <c r="TX16" s="389">
        <f>'2_MERCADO_PRIVADO'!BX264</f>
        <v/>
      </c>
      <c r="TY16" s="389">
        <f>'2_MERCADO_PRIVADO'!BY264</f>
        <v/>
      </c>
      <c r="TZ16" s="389">
        <f>'2_MERCADO_PRIVADO'!BZ264</f>
        <v/>
      </c>
      <c r="UA16" s="389">
        <f>'2_MERCADO_PRIVADO'!CA264</f>
        <v/>
      </c>
      <c r="UB16" s="389">
        <f>'2_MERCADO_PRIVADO'!CB264</f>
        <v/>
      </c>
      <c r="UC16" s="389">
        <f>'2_MERCADO_PRIVADO'!CC264</f>
        <v/>
      </c>
      <c r="UD16" s="389">
        <f>'2_MERCADO_PRIVADO'!CD264</f>
        <v/>
      </c>
      <c r="UE16" s="389">
        <f>'2_MERCADO_PRIVADO'!CE264</f>
        <v/>
      </c>
      <c r="UF16" s="389">
        <f>'2_MERCADO_PRIVADO'!CF264</f>
        <v/>
      </c>
      <c r="UG16" s="389">
        <f>'2_MERCADO_PRIVADO'!CG264</f>
        <v/>
      </c>
      <c r="UH16" s="389">
        <f>'2_MERCADO_PRIVADO'!CH264</f>
        <v/>
      </c>
      <c r="UI16" s="389">
        <f>'2_MERCADO_PRIVADO'!CI264</f>
        <v/>
      </c>
      <c r="UJ16" s="389">
        <f>'2_MERCADO_PRIVADO'!CJ264</f>
        <v/>
      </c>
      <c r="UK16" s="389">
        <f>'2_MERCADO_PRIVADO'!CK264</f>
        <v/>
      </c>
      <c r="UL16" s="389">
        <f>'2_MERCADO_PRIVADO'!CL264</f>
        <v/>
      </c>
      <c r="UM16" s="389">
        <f>'2_MERCADO_PRIVADO'!CM264</f>
        <v/>
      </c>
      <c r="UN16" s="389">
        <f>'2_MERCADO_PRIVADO'!CN264</f>
        <v/>
      </c>
      <c r="UO16" s="389">
        <f>'2_MERCADO_PRIVADO'!CO264</f>
        <v/>
      </c>
      <c r="UP16" s="389">
        <f>'2_MERCADO_PRIVADO'!CP264</f>
        <v/>
      </c>
      <c r="UQ16" s="389">
        <f>'2_MERCADO_PRIVADO'!CQ264</f>
        <v/>
      </c>
      <c r="UR16" s="389">
        <f>'2_MERCADO_PRIVADO'!CR264</f>
        <v/>
      </c>
      <c r="US16" s="389">
        <f>'2_MERCADO_PRIVADO'!CS264</f>
        <v/>
      </c>
      <c r="UT16" s="389">
        <f>'2_MERCADO_PRIVADO'!CT264</f>
        <v/>
      </c>
      <c r="UU16" s="389">
        <f>'2_MERCADO_PRIVADO'!CU264</f>
        <v/>
      </c>
      <c r="UV16" s="389">
        <f>'2_MERCADO_PRIVADO'!CV264</f>
        <v/>
      </c>
      <c r="UW16" s="389">
        <f>'2_MERCADO_PRIVADO'!CW264</f>
        <v/>
      </c>
      <c r="UX16" s="389">
        <f>'2_MERCADO_PRIVADO'!CX264</f>
        <v/>
      </c>
      <c r="UY16" s="389">
        <f>'2_MERCADO_PRIVADO'!CY264</f>
        <v/>
      </c>
      <c r="UZ16" s="389">
        <f>'2_MERCADO_PRIVADO'!CZ264</f>
        <v/>
      </c>
      <c r="VA16" s="389">
        <f>'2_MERCADO_PRIVADO'!DA264</f>
        <v/>
      </c>
      <c r="VB16" s="389">
        <f>'2_MERCADO_PRIVADO'!DB264</f>
        <v/>
      </c>
      <c r="VC16" s="389">
        <f>'2_MERCADO_PRIVADO'!DC264</f>
        <v/>
      </c>
      <c r="VD16" s="389">
        <f>'2_MERCADO_PRIVADO'!DD264</f>
        <v/>
      </c>
      <c r="VE16" s="389">
        <f>'2_MERCADO_PRIVADO'!DE264</f>
        <v/>
      </c>
      <c r="VF16" s="389">
        <f>'2_MERCADO_PRIVADO'!DF264</f>
        <v/>
      </c>
      <c r="VG16" s="389">
        <f>'2_MERCADO_PRIVADO'!DG264</f>
        <v/>
      </c>
      <c r="VH16" s="389">
        <f>'2_MERCADO_PRIVADO'!DH264</f>
        <v/>
      </c>
      <c r="VI16" s="389">
        <f>'2_MERCADO_PRIVADO'!DI264</f>
        <v/>
      </c>
      <c r="VJ16" s="389">
        <f>'2_MERCADO_PRIVADO'!DJ264</f>
        <v/>
      </c>
      <c r="VK16" s="389">
        <f>'2_MERCADO_PRIVADO'!DK264</f>
        <v/>
      </c>
      <c r="VL16" s="389">
        <f>'2_MERCADO_PRIVADO'!DL264</f>
        <v/>
      </c>
      <c r="VM16" s="389">
        <f>'2_MERCADO_PRIVADO'!DM264</f>
        <v/>
      </c>
      <c r="VN16" s="389">
        <f>'2_MERCADO_PRIVADO'!DN264</f>
        <v/>
      </c>
      <c r="VO16" s="389">
        <f>'2_MERCADO_PRIVADO'!DO264</f>
        <v/>
      </c>
      <c r="VP16" s="389">
        <f>'2_MERCADO_PRIVADO'!DP264</f>
        <v/>
      </c>
      <c r="VQ16" s="389">
        <f>'2_MERCADO_PRIVADO'!DQ264</f>
        <v/>
      </c>
      <c r="VR16" s="389">
        <f>'2_MERCADO_PRIVADO'!DR264</f>
        <v/>
      </c>
      <c r="VS16" s="389">
        <f>'2_MERCADO_PRIVADO'!DS264</f>
        <v/>
      </c>
      <c r="VT16" s="389">
        <f>'2_MERCADO_PRIVADO'!DT264</f>
        <v/>
      </c>
      <c r="VU16" s="389">
        <f>'2_MERCADO_PRIVADO'!DU264</f>
        <v/>
      </c>
      <c r="VV16" s="389">
        <f>'2_MERCADO_PRIVADO'!DV264</f>
        <v/>
      </c>
      <c r="VW16" s="389">
        <f>'2_MERCADO_PRIVADO'!DW264</f>
        <v/>
      </c>
      <c r="VX16" s="389">
        <f>'2_MERCADO_PRIVADO'!DX264</f>
        <v/>
      </c>
      <c r="VY16" s="389">
        <f>'2_MERCADO_PRIVADO'!DY264</f>
        <v/>
      </c>
      <c r="VZ16" s="389">
        <f>'2_MERCADO_PRIVADO'!DZ264</f>
        <v/>
      </c>
      <c r="WA16" s="389">
        <f>'2_MERCADO_PRIVADO'!EA264</f>
        <v/>
      </c>
      <c r="WB16" s="389">
        <f>'2_MERCADO_PRIVADO'!EB264</f>
        <v/>
      </c>
      <c r="WC16" s="389">
        <f>'2_MERCADO_PRIVADO'!EC264</f>
        <v/>
      </c>
      <c r="WD16" s="389">
        <f>'2_MERCADO_PRIVADO'!ED264</f>
        <v/>
      </c>
      <c r="WE16" s="389">
        <f>'2_MERCADO_PRIVADO'!EE264</f>
        <v/>
      </c>
      <c r="WF16" s="389">
        <f>'2_MERCADO_PRIVADO'!EF264</f>
        <v/>
      </c>
      <c r="WG16" s="389">
        <f>'2_MERCADO_PRIVADO'!EG264</f>
        <v/>
      </c>
      <c r="WH16" s="389">
        <f>'2_MERCADO_PRIVADO'!EH264</f>
        <v/>
      </c>
      <c r="WI16" s="389">
        <f>'2_MERCADO_PRIVADO'!EI264</f>
        <v/>
      </c>
      <c r="WJ16" s="389">
        <f>'2_MERCADO_PRIVADO'!EJ264</f>
        <v/>
      </c>
      <c r="WK16" s="389">
        <f>'2_MERCADO_PRIVADO'!EK264</f>
        <v/>
      </c>
      <c r="WL16" s="389">
        <f>'2_MERCADO_PRIVADO'!EL264</f>
        <v/>
      </c>
      <c r="WM16" s="389">
        <f>'2_MERCADO_PRIVADO'!EM264</f>
        <v/>
      </c>
      <c r="WN16" s="389">
        <f>'2_MERCADO_PRIVADO'!EN264</f>
        <v/>
      </c>
      <c r="WO16" s="389">
        <f>'2_MERCADO_PRIVADO'!EO264</f>
        <v/>
      </c>
      <c r="WP16" s="389">
        <f>'2_MERCADO_PRIVADO'!EP264</f>
        <v/>
      </c>
      <c r="WQ16" s="389">
        <f>'2_MERCADO_PRIVADO'!EQ264</f>
        <v/>
      </c>
      <c r="WR16" s="389">
        <f>'2_MERCADO_PRIVADO'!ER264</f>
        <v/>
      </c>
      <c r="WS16" s="389">
        <f>'2_MERCADO_PRIVADO'!ES264</f>
        <v/>
      </c>
      <c r="WT16" s="389">
        <f>'2_MERCADO_PRIVADO'!ET264</f>
        <v/>
      </c>
      <c r="WU16" s="389">
        <f>'2_MERCADO_PRIVADO'!EU264</f>
        <v/>
      </c>
      <c r="WV16" s="389">
        <f>'2_MERCADO_PRIVADO'!EV264</f>
        <v/>
      </c>
      <c r="WW16" s="389">
        <f>'2_MERCADO_PRIVADO'!EW264</f>
        <v/>
      </c>
      <c r="WX16" s="389">
        <f>'2_MERCADO_PRIVADO'!EX264</f>
        <v/>
      </c>
      <c r="WY16" s="389">
        <f>'2_MERCADO_PRIVADO'!EY264</f>
        <v/>
      </c>
      <c r="WZ16" s="389">
        <f>'2_MERCADO_PRIVADO'!EZ264</f>
        <v/>
      </c>
      <c r="XA16" s="389">
        <f>'2_MERCADO_PRIVADO'!FA264</f>
        <v/>
      </c>
      <c r="XB16" s="389">
        <f>'2_MERCADO_PRIVADO'!FB264</f>
        <v/>
      </c>
      <c r="XC16" s="389">
        <f>'2_MERCADO_PRIVADO'!FC264</f>
        <v/>
      </c>
      <c r="XD16" s="389">
        <f>'2_MERCADO_PRIVADO'!FD264</f>
        <v/>
      </c>
      <c r="XE16" s="389">
        <f>'2_MERCADO_PRIVADO'!FE264</f>
        <v/>
      </c>
      <c r="XF16" s="389">
        <f>'2_MERCADO_PRIVADO'!FF264</f>
        <v/>
      </c>
      <c r="XG16" s="389">
        <f>'2_MERCADO_PRIVADO'!FG264</f>
        <v/>
      </c>
      <c r="XH16" s="389">
        <f>'2_MERCADO_PRIVADO'!FH264</f>
        <v/>
      </c>
      <c r="XI16" s="389">
        <f>'2_MERCADO_PRIVADO'!FI264</f>
        <v/>
      </c>
      <c r="XJ16" s="389">
        <f>'2_MERCADO_PRIVADO'!FJ264</f>
        <v/>
      </c>
      <c r="XK16" s="389">
        <f>'2_MERCADO_PRIVADO'!FK264</f>
        <v/>
      </c>
      <c r="XL16" s="389">
        <f>'2_MERCADO_PRIVADO'!FL264</f>
        <v/>
      </c>
      <c r="XM16" s="389">
        <f>'2_MERCADO_PRIVADO'!FM264</f>
        <v/>
      </c>
      <c r="XN16" s="389">
        <f>'2_MERCADO_PRIVADO'!FN264</f>
        <v/>
      </c>
      <c r="XO16" s="389">
        <f>'2_MERCADO_PRIVADO'!FO264</f>
        <v/>
      </c>
      <c r="XP16" s="389">
        <f>'2_MERCADO_PRIVADO'!FP264</f>
        <v/>
      </c>
      <c r="XQ16" s="389">
        <f>'2_MERCADO_PRIVADO'!FQ264</f>
        <v/>
      </c>
      <c r="XR16" s="389">
        <f>'2_MERCADO_PRIVADO'!FR264</f>
        <v/>
      </c>
      <c r="XS16" s="389">
        <f>'2_MERCADO_PRIVADO'!FS264</f>
        <v/>
      </c>
      <c r="XT16" s="389">
        <f>'2_MERCADO_PRIVADO'!FT264</f>
        <v/>
      </c>
      <c r="XU16" s="389">
        <f>'2_MERCADO_PRIVADO'!FU264</f>
        <v/>
      </c>
      <c r="XV16" s="389">
        <f>'2_MERCADO_PRIVADO'!FV264</f>
        <v/>
      </c>
      <c r="XW16" s="389">
        <f>'2_MERCADO_PRIVADO'!FZ264</f>
        <v/>
      </c>
      <c r="XX16" s="389">
        <f>'2_MERCADO_PRIVADO'!FW264</f>
        <v/>
      </c>
      <c r="XY16" s="389">
        <f>'2_MERCADO_PRIVADO'!FX264</f>
        <v/>
      </c>
      <c r="XZ16" s="389">
        <f>'2_MERCADO_PRIVADO'!FY264</f>
        <v/>
      </c>
      <c r="YA16" s="389">
        <f>'2_MERCADO_PRIVADO'!GA264</f>
        <v/>
      </c>
      <c r="YB16" s="389">
        <f>'2_MERCADO_PRIVADO'!GB264</f>
        <v/>
      </c>
      <c r="YC16" s="389">
        <f>'2_MERCADO_PRIVADO'!GC264</f>
        <v/>
      </c>
      <c r="YD16" s="389">
        <f>'2_MERCADO_PRIVADO'!GD264</f>
        <v/>
      </c>
      <c r="YE16" s="389">
        <f>'2_MERCADO_PRIVADO'!GE264</f>
        <v/>
      </c>
      <c r="YF16" s="389">
        <f>'2_MERCADO_PRIVADO'!GF264</f>
        <v/>
      </c>
      <c r="YG16" s="389">
        <f>'2_MERCADO_PRIVADO'!GG264</f>
        <v/>
      </c>
      <c r="YH16" s="389">
        <f>'2_MERCADO_PRIVADO'!GH264</f>
        <v/>
      </c>
      <c r="YI16" s="389">
        <f>'2_MERCADO_PRIVADO'!GI264</f>
        <v/>
      </c>
      <c r="YJ16" s="389">
        <f>'2_MERCADO_PRIVADO'!GJ264</f>
        <v/>
      </c>
      <c r="YK16" s="389">
        <f>'2_MERCADO_PRIVADO'!GK264</f>
        <v/>
      </c>
      <c r="YL16" s="389">
        <f>'2_MERCADO_PRIVADO'!GL264</f>
        <v/>
      </c>
      <c r="YM16" s="389">
        <f>'2_MERCADO_PRIVADO'!GM264</f>
        <v/>
      </c>
      <c r="YN16" s="389">
        <f>'2_MERCADO_PRIVADO'!GN264</f>
        <v/>
      </c>
      <c r="YO16" s="389">
        <f>'2_MERCADO_PRIVADO'!GO264</f>
        <v/>
      </c>
      <c r="YP16" s="389">
        <f>'2_MERCADO_PRIVADO'!GP264</f>
        <v/>
      </c>
      <c r="YQ16" s="389">
        <f>'2_MERCADO_PRIVADO'!GQ264</f>
        <v/>
      </c>
      <c r="YR16" s="389">
        <f>'2_MERCADO_PRIVADO'!GR264</f>
        <v/>
      </c>
      <c r="YS16" s="389">
        <f>'2_MERCADO_PRIVADO'!GS264</f>
        <v/>
      </c>
      <c r="YT16" s="389">
        <f>'2_MERCADO_PRIVADO'!GT264</f>
        <v/>
      </c>
      <c r="YU16" s="389">
        <f>'2_MERCADO_PRIVADO'!GU264</f>
        <v/>
      </c>
      <c r="YV16" s="389">
        <f>'2_MERCADO_PRIVADO'!GV264</f>
        <v/>
      </c>
      <c r="YW16" s="389">
        <f>'2_MERCADO_PRIVADO'!GW264</f>
        <v/>
      </c>
      <c r="YX16" s="389">
        <f>'2_MERCADO_PRIVADO'!GX264</f>
        <v/>
      </c>
      <c r="YY16" s="389">
        <f>'2_MERCADO_PRIVADO'!GY264</f>
        <v/>
      </c>
      <c r="YZ16" s="389">
        <f>'2_MERCADO_PRIVADO'!GZ264</f>
        <v/>
      </c>
      <c r="ZA16" s="389">
        <f>'2_MERCADO_PRIVADO'!HA264</f>
        <v/>
      </c>
      <c r="ZB16" s="389">
        <f>'2_MERCADO_PRIVADO'!HB264</f>
        <v/>
      </c>
      <c r="ZC16" s="389">
        <f>'2_MERCADO_PRIVADO'!HC264</f>
        <v/>
      </c>
      <c r="ZD16" s="389">
        <f>'2_MERCADO_PRIVADO'!HD264</f>
        <v/>
      </c>
      <c r="ZE16" s="389">
        <f>'2_MERCADO_PRIVADO'!HE264</f>
        <v/>
      </c>
      <c r="ZF16" s="389">
        <f>'2_MERCADO_PRIVADO'!HF264</f>
        <v/>
      </c>
      <c r="ZG16" s="389">
        <f>'2_MERCADO_PRIVADO'!HG264</f>
        <v/>
      </c>
      <c r="ZH16" s="389">
        <f>'2_MERCADO_PRIVADO'!HH264</f>
        <v/>
      </c>
      <c r="ZI16" s="389">
        <f>'2_MERCADO_PRIVADO'!HI264</f>
        <v/>
      </c>
      <c r="ZJ16" s="389">
        <f>'2_MERCADO_PRIVADO'!HJ264</f>
        <v/>
      </c>
      <c r="ZK16" s="389">
        <f>'2_MERCADO_PRIVADO'!HK264</f>
        <v/>
      </c>
      <c r="ZL16" s="389">
        <f>'2_MERCADO_PRIVADO'!HL264</f>
        <v/>
      </c>
      <c r="ZM16" s="389">
        <f>'2_MERCADO_PRIVADO'!HM264</f>
        <v/>
      </c>
      <c r="ZN16" s="389">
        <f>'2_MERCADO_PRIVADO'!HN264</f>
        <v/>
      </c>
      <c r="ZO16" s="389">
        <f>'2_MERCADO_PRIVADO'!HO264</f>
        <v/>
      </c>
      <c r="ZP16" s="389">
        <f>'2_MERCADO_PRIVADO'!HP264</f>
        <v/>
      </c>
      <c r="ZQ16" s="389">
        <f>'2_MERCADO_PRIVADO'!HQ264</f>
        <v/>
      </c>
      <c r="ZR16" s="389">
        <f>'2_MERCADO_PRIVADO'!HR264</f>
        <v/>
      </c>
      <c r="ZS16" s="389">
        <f>'2_MERCADO_PRIVADO'!HS264</f>
        <v/>
      </c>
      <c r="ZT16" s="389">
        <f>'2_MERCADO_PRIVADO'!HT264</f>
        <v/>
      </c>
      <c r="ZU16" s="389">
        <f>'2_MERCADO_PRIVADO'!HU264</f>
        <v/>
      </c>
      <c r="ZV16" s="389">
        <f>'2_MERCADO_PRIVADO'!HV264</f>
        <v/>
      </c>
      <c r="ZW16" s="389">
        <f>'2_MERCADO_PRIVADO'!HW264</f>
        <v/>
      </c>
      <c r="ZX16" s="389">
        <f>'2_MERCADO_PRIVADO'!HX264</f>
        <v/>
      </c>
      <c r="ZY16" s="389">
        <f>'2_MERCADO_PRIVADO'!HY264</f>
        <v/>
      </c>
      <c r="ZZ16" s="389">
        <f>'2_MERCADO_PRIVADO'!HZ264</f>
        <v/>
      </c>
      <c r="AAA16" s="389">
        <f>'2_MERCADO_PRIVADO'!IA264</f>
        <v/>
      </c>
      <c r="AAB16" s="389">
        <f>'2_MERCADO_PRIVADO'!IB264</f>
        <v/>
      </c>
      <c r="AAC16" s="389">
        <f>'2_MERCADO_PRIVADO'!IC264</f>
        <v/>
      </c>
      <c r="AAD16" s="389">
        <f>'2_MERCADO_PRIVADO'!ID264</f>
        <v/>
      </c>
      <c r="AAE16" s="389">
        <f>'2_MERCADO_PRIVADO'!IE264</f>
        <v/>
      </c>
      <c r="AAF16" s="389">
        <f>'2_MERCADO_PRIVADO'!IF264</f>
        <v/>
      </c>
      <c r="AAG16" s="389">
        <f>'2_MERCADO_PRIVADO'!IG264</f>
        <v/>
      </c>
      <c r="AAH16" s="389">
        <f>'2_MERCADO_PRIVADO'!IH264</f>
        <v/>
      </c>
      <c r="AAI16" s="389">
        <f>'2_MERCADO_PRIVADO'!II264</f>
        <v/>
      </c>
      <c r="AAJ16" s="389">
        <f>'2_MERCADO_PRIVADO'!IJ264</f>
        <v/>
      </c>
      <c r="AAK16" s="389">
        <f>'2_MERCADO_PRIVADO'!IK264</f>
        <v/>
      </c>
      <c r="AAL16" s="389">
        <f>'2_MERCADO_PRIVADO'!IL264</f>
        <v/>
      </c>
      <c r="AAM16" s="389">
        <f>'2_MERCADO_PRIVADO'!IM264</f>
        <v/>
      </c>
      <c r="AAN16" s="389">
        <f>'2_MERCADO_PRIVADO'!IN264</f>
        <v/>
      </c>
      <c r="AAO16" s="389">
        <f>'2_MERCADO_PRIVADO'!IO264</f>
        <v/>
      </c>
      <c r="AAP16" s="389">
        <f>'2_MERCADO_PRIVADO'!IP264</f>
        <v/>
      </c>
      <c r="AAQ16" s="389">
        <f>'2_MERCADO_PRIVADO'!IQ264</f>
        <v/>
      </c>
      <c r="AAR16" s="389">
        <f>'2_MERCADO_PRIVADO'!IR264</f>
        <v/>
      </c>
      <c r="AAS16" s="389">
        <f>'2_MERCADO_PRIVADO'!IS264</f>
        <v/>
      </c>
      <c r="AAT16" s="389">
        <f>'2_MERCADO_PRIVADO'!IT264</f>
        <v/>
      </c>
      <c r="AAU16" s="389">
        <f>'2_MERCADO_PRIVADO'!IU264</f>
        <v/>
      </c>
      <c r="AAV16" s="389">
        <f>'2_MERCADO_PRIVADO'!IV264</f>
        <v/>
      </c>
      <c r="AAW16" s="389">
        <f>'2_MERCADO_PRIVADO'!IW264</f>
        <v/>
      </c>
      <c r="AAX16" s="389">
        <f>'2_MERCADO_PRIVADO'!IX264</f>
        <v/>
      </c>
      <c r="AAY16" s="389">
        <f>'2_MERCADO_PRIVADO'!IY264</f>
        <v/>
      </c>
      <c r="AAZ16" s="389">
        <f>'2_MERCADO_PRIVADO'!IZ264</f>
        <v/>
      </c>
      <c r="ABA16" s="389">
        <f>'2_MERCADO_PRIVADO'!JA264</f>
        <v/>
      </c>
      <c r="ABB16" s="389">
        <f>'2_MERCADO_PRIVADO'!JB264</f>
        <v/>
      </c>
      <c r="ABC16" s="389">
        <f>'2_MERCADO_PRIVADO'!JC264</f>
        <v/>
      </c>
      <c r="ABD16" s="389">
        <f>'2_MERCADO_PRIVADO'!JD264</f>
        <v/>
      </c>
      <c r="ABE16" s="389">
        <f>'2_MERCADO_PRIVADO'!JE264</f>
        <v/>
      </c>
      <c r="ABF16" s="389">
        <f>'2_MERCADO_PRIVADO'!JF264</f>
        <v/>
      </c>
      <c r="ABG16" s="389">
        <f>'2_MERCADO_PRIVADO'!JG264</f>
        <v/>
      </c>
      <c r="ABH16" s="389">
        <f>'2_MERCADO_PRIVADO'!JH264</f>
        <v/>
      </c>
      <c r="ABI16" s="389">
        <f>'2_MERCADO_PRIVADO'!JI264</f>
        <v/>
      </c>
      <c r="ABJ16" s="389">
        <f>'2_MERCADO_PRIVADO'!JJ264</f>
        <v/>
      </c>
      <c r="ABK16" s="389">
        <f>'2_MERCADO_PRIVADO'!JK264</f>
        <v/>
      </c>
      <c r="ABL16" s="389">
        <f>'2_MERCADO_PRIVADO'!JL264</f>
        <v/>
      </c>
      <c r="ABM16" s="389">
        <f>'2_MERCADO_PRIVADO'!JM264</f>
        <v/>
      </c>
      <c r="ABN16" s="389">
        <f>'2_MERCADO_PRIVADO'!JN264</f>
        <v/>
      </c>
      <c r="ABO16" s="389">
        <f>'2_MERCADO_PRIVADO'!JO264</f>
        <v/>
      </c>
      <c r="ABP16" s="389">
        <f>'2_MERCADO_PRIVADO'!JP264</f>
        <v/>
      </c>
      <c r="ABQ16" s="389">
        <f>'2_MERCADO_PRIVADO'!JQ264</f>
        <v/>
      </c>
      <c r="ABR16" s="389">
        <f>'2_MERCADO_PRIVADO'!JR264</f>
        <v/>
      </c>
      <c r="ABS16" s="389">
        <f>'2_MERCADO_PRIVADO'!JS264</f>
        <v/>
      </c>
      <c r="ABT16" s="389">
        <f>'2_MERCADO_PRIVADO'!JT264</f>
        <v/>
      </c>
      <c r="ABU16" s="389">
        <f>'2_MERCADO_PRIVADO'!JU264</f>
        <v/>
      </c>
      <c r="ABV16" s="389">
        <f>'2_MERCADO_PRIVADO'!JV264</f>
        <v/>
      </c>
      <c r="ABW16" s="389">
        <f>'2_MERCADO_PRIVADO'!JW264</f>
        <v/>
      </c>
      <c r="ABX16" s="389">
        <f>'2_MERCADO_PRIVADO'!JX264</f>
        <v/>
      </c>
      <c r="ABY16" s="389">
        <f>'2_MERCADO_PRIVADO'!JY264</f>
        <v/>
      </c>
      <c r="ABZ16" s="389">
        <f>'2_MERCADO_PRIVADO'!JZ264</f>
        <v/>
      </c>
      <c r="ACA16" s="389">
        <f>'2_MERCADO_PRIVADO'!KA264</f>
        <v/>
      </c>
      <c r="ACB16" s="389">
        <f>'2_MERCADO_PRIVADO'!KB264</f>
        <v/>
      </c>
      <c r="ACC16" s="389">
        <f>'2_MERCADO_PRIVADO'!KC264</f>
        <v/>
      </c>
      <c r="ACD16" s="389">
        <f>'2_MERCADO_PRIVADO'!KD264</f>
        <v/>
      </c>
      <c r="ACE16" s="389">
        <f>'2_MERCADO_PRIVADO'!KE264</f>
        <v/>
      </c>
      <c r="ACF16" s="389">
        <f>'2_MERCADO_PRIVADO'!KF264</f>
        <v/>
      </c>
      <c r="ACG16" s="389">
        <f>'2_MERCADO_PRIVADO'!KG264</f>
        <v/>
      </c>
      <c r="ACH16" s="389">
        <f>'2_MERCADO_PRIVADO'!KH264</f>
        <v/>
      </c>
      <c r="ACI16" s="389">
        <f>'2_MERCADO_PRIVADO'!KI264</f>
        <v/>
      </c>
      <c r="ACJ16" s="389">
        <f>'2_MERCADO_PRIVADO'!KJ264</f>
        <v/>
      </c>
      <c r="ACK16" s="389">
        <f>'2_MERCADO_PRIVADO'!KK264</f>
        <v/>
      </c>
      <c r="ACL16" s="389">
        <f>'2_MERCADO_PRIVADO'!KL264</f>
        <v/>
      </c>
      <c r="ACM16" s="389">
        <f>'2_MERCADO_PRIVADO'!KM264</f>
        <v/>
      </c>
      <c r="ACN16" s="389">
        <f>'2_MERCADO_PRIVADO'!KN264</f>
        <v/>
      </c>
      <c r="ACO16" s="389">
        <f>'2_MERCADO_PRIVADO'!KO264</f>
        <v/>
      </c>
      <c r="ACP16" s="389">
        <f>'2_MERCADO_PRIVADO'!KP264</f>
        <v/>
      </c>
      <c r="ACQ16" s="389">
        <f>'2_MERCADO_PRIVADO'!KQ264</f>
        <v/>
      </c>
      <c r="ACR16" s="389">
        <f>'2_MERCADO_PRIVADO'!KR264</f>
        <v/>
      </c>
      <c r="ACS16" s="389">
        <f>'2_MERCADO_PRIVADO'!KS264</f>
        <v/>
      </c>
      <c r="ACT16" s="389">
        <f>'2_MERCADO_PRIVADO'!KT264</f>
        <v/>
      </c>
      <c r="ACU16" s="389">
        <f>'2_MERCADO_PRIVADO'!KU264</f>
        <v/>
      </c>
      <c r="ACV16" s="389">
        <f>'2_MERCADO_PRIVADO'!KV264</f>
        <v/>
      </c>
      <c r="ACW16" s="389">
        <f>'2_MERCADO_PRIVADO'!KW264</f>
        <v/>
      </c>
      <c r="ACX16" s="389">
        <f>'2_MERCADO_PRIVADO'!KX264</f>
        <v/>
      </c>
      <c r="ACY16" s="389">
        <f>'2_MERCADO_PRIVADO'!KY264</f>
        <v/>
      </c>
      <c r="ACZ16" s="389">
        <f>'2_MERCADO_PRIVADO'!KZ264</f>
        <v/>
      </c>
      <c r="ADA16" s="389">
        <f>'2_MERCADO_PRIVADO'!LA264</f>
        <v/>
      </c>
      <c r="ADB16" s="389">
        <f>'2_MERCADO_PRIVADO'!LB264</f>
        <v/>
      </c>
      <c r="ADC16" s="389">
        <f>'2_MERCADO_PRIVADO'!LC264</f>
        <v/>
      </c>
      <c r="ADD16" s="389">
        <f>'2_MERCADO_PRIVADO'!LD264</f>
        <v/>
      </c>
      <c r="ADE16" s="389">
        <f>'2_MERCADO_PRIVADO'!LE264</f>
        <v/>
      </c>
      <c r="ADF16" s="389">
        <f>'2_MERCADO_PRIVADO'!LF264</f>
        <v/>
      </c>
      <c r="ADG16" s="389">
        <f>'2_MERCADO_PRIVADO'!LG264</f>
        <v/>
      </c>
      <c r="ADH16" s="389">
        <f>'2_MERCADO_PRIVADO'!LH264</f>
        <v/>
      </c>
      <c r="ADI16" s="389">
        <f>'2_MERCADO_PRIVADO'!LI264</f>
        <v/>
      </c>
      <c r="ADJ16" s="389">
        <f>'2_MERCADO_PRIVADO'!LJ264</f>
        <v/>
      </c>
      <c r="ADK16" s="389">
        <f>'2_MERCADO_PRIVADO'!LK264</f>
        <v/>
      </c>
      <c r="ADL16" s="389">
        <f>'2_MERCADO_PRIVADO'!LL264</f>
        <v/>
      </c>
      <c r="ADM16" s="389">
        <f>'2_MERCADO_PRIVADO'!LM264</f>
        <v/>
      </c>
      <c r="ADN16" s="389">
        <f>'2_MERCADO_PRIVADO'!LN264</f>
        <v/>
      </c>
      <c r="ADO16" s="389">
        <f>'2_MERCADO_PRIVADO'!LO264</f>
        <v/>
      </c>
      <c r="ADP16" s="389">
        <f>'2_MERCADO_PRIVADO'!LP264</f>
        <v/>
      </c>
      <c r="ADQ16" s="389">
        <f>'2_MERCADO_PRIVADO'!LQ264</f>
        <v/>
      </c>
      <c r="ADR16" s="389">
        <f>'2_MERCADO_PRIVADO'!LR264</f>
        <v/>
      </c>
      <c r="ADS16" s="389">
        <f>'2_MERCADO_PRIVADO'!LS264</f>
        <v/>
      </c>
      <c r="ADT16" s="389">
        <f>'2_MERCADO_PRIVADO'!LT264</f>
        <v/>
      </c>
      <c r="ADU16" s="389">
        <f>'2_MERCADO_PRIVADO'!LU264</f>
        <v/>
      </c>
      <c r="ADV16" s="389">
        <f>'2_MERCADO_PRIVADO'!LV264</f>
        <v/>
      </c>
      <c r="ADW16" s="389">
        <f>'2_MERCADO_PRIVADO'!LW264</f>
        <v/>
      </c>
      <c r="ADX16" s="389">
        <f>'2_MERCADO_PRIVADO'!LX264</f>
        <v/>
      </c>
      <c r="ADY16" s="389">
        <f>'2_MERCADO_PRIVADO'!LY264</f>
        <v/>
      </c>
      <c r="ADZ16" s="389">
        <f>'2_MERCADO_PRIVADO'!LZ264</f>
        <v/>
      </c>
      <c r="AEA16" s="389">
        <f>'2_MERCADO_PRIVADO'!MA264</f>
        <v/>
      </c>
      <c r="AEB16" s="389">
        <f>'2_MERCADO_PRIVADO'!MB264</f>
        <v/>
      </c>
      <c r="AEC16" s="389">
        <f>'2_MERCADO_PRIVADO'!MC264</f>
        <v/>
      </c>
      <c r="AED16" s="389">
        <f>'2_MERCADO_PRIVADO'!MD264</f>
        <v/>
      </c>
      <c r="AEE16" s="389">
        <f>'2_MERCADO_PRIVADO'!ME264</f>
        <v/>
      </c>
      <c r="AEF16" s="389">
        <f>'2_MERCADO_PRIVADO'!MF264</f>
        <v/>
      </c>
      <c r="AEG16" s="389">
        <f>'2_MERCADO_PRIVADO'!MG264</f>
        <v/>
      </c>
      <c r="AEH16" s="389">
        <f>'2_MERCADO_PRIVADO'!MH264</f>
        <v/>
      </c>
      <c r="AEI16" s="389">
        <f>'2_MERCADO_PRIVADO'!MI264</f>
        <v/>
      </c>
      <c r="AEJ16" s="389">
        <f>'2_MERCADO_PRIVADO'!MJ264</f>
        <v/>
      </c>
      <c r="AEK16" s="389">
        <f>'2_MERCADO_PRIVADO'!MK264</f>
        <v/>
      </c>
      <c r="AEL16" s="389">
        <f>'2_MERCADO_PRIVADO'!ML264</f>
        <v/>
      </c>
      <c r="AEM16" s="389">
        <f>'2_MERCADO_PRIVADO'!MM264</f>
        <v/>
      </c>
      <c r="AEN16" s="389">
        <f>'2_MERCADO_PRIVADO'!MN264</f>
        <v/>
      </c>
      <c r="AEO16" s="389">
        <f>'2_MERCADO_PRIVADO'!MO264</f>
        <v/>
      </c>
      <c r="AEP16" s="389">
        <f>'2_MERCADO_PRIVADO'!MP264</f>
        <v/>
      </c>
      <c r="AEQ16" s="389">
        <f>'2_MERCADO_PRIVADO'!MQ264</f>
        <v/>
      </c>
      <c r="AER16" s="389">
        <f>'2_MERCADO_PRIVADO'!MR264</f>
        <v/>
      </c>
      <c r="AES16" s="389">
        <f>'2_MERCADO_PRIVADO'!MS264</f>
        <v/>
      </c>
      <c r="AET16" s="389">
        <f>'2_MERCADO_PRIVADO'!MT264</f>
        <v/>
      </c>
      <c r="AEU16" s="389">
        <f>'2_MERCADO_PRIVADO'!MU264</f>
        <v/>
      </c>
      <c r="AEV16" s="389">
        <f>'2_MERCADO_PRIVADO'!MV264</f>
        <v/>
      </c>
      <c r="AEW16" s="389">
        <f>'2_MERCADO_PRIVADO'!MW264</f>
        <v/>
      </c>
      <c r="AEX16" s="389">
        <f>'2_MERCADO_PRIVADO'!MX264</f>
        <v/>
      </c>
      <c r="AEY16" s="389">
        <f>'2_MERCADO_PRIVADO'!MY264</f>
        <v/>
      </c>
      <c r="AEZ16" s="389">
        <f>'2_MERCADO_PRIVADO'!MZ264</f>
        <v/>
      </c>
      <c r="AFA16" s="389">
        <f>'2_MERCADO_PRIVADO'!NA264</f>
        <v/>
      </c>
      <c r="AFB16" s="389">
        <f>'2_MERCADO_PRIVADO'!NB264</f>
        <v/>
      </c>
      <c r="AFC16" s="389">
        <f>'2_MERCADO_PRIVADO'!NC264</f>
        <v/>
      </c>
      <c r="AFD16" s="389">
        <f>'2_MERCADO_PRIVADO'!ND264</f>
        <v/>
      </c>
      <c r="AFE16" s="389">
        <f>'2_MERCADO_PRIVADO'!NE264</f>
        <v/>
      </c>
      <c r="AFF16" s="389">
        <f>'2_MERCADO_PRIVADO'!NF264</f>
        <v/>
      </c>
      <c r="AFG16" s="389">
        <f>'2_MERCADO_PRIVADO'!NG264</f>
        <v/>
      </c>
      <c r="AFH16" s="389">
        <f>'2_MERCADO_PRIVADO'!NH264</f>
        <v/>
      </c>
      <c r="AFI16" s="389">
        <f>'2_MERCADO_PRIVADO'!NI264</f>
        <v/>
      </c>
      <c r="AFJ16" s="389">
        <f>'2_MERCADO_PRIVADO'!NJ264</f>
        <v/>
      </c>
      <c r="AFK16" s="389">
        <f>'2_MERCADO_PRIVADO'!NK264</f>
        <v/>
      </c>
      <c r="AFL16" s="389">
        <f>'2_MERCADO_PRIVADO'!NL264</f>
        <v/>
      </c>
      <c r="AFM16" s="389">
        <f>'2_MERCADO_PRIVADO'!NM264</f>
        <v/>
      </c>
      <c r="AFN16" s="389">
        <f>'2_MERCADO_PRIVADO'!NN264</f>
        <v/>
      </c>
      <c r="AFO16" s="389">
        <f>'2_MERCADO_PRIVADO'!NO264</f>
        <v/>
      </c>
      <c r="AFP16" s="389">
        <f>'2_MERCADO_PRIVADO'!NP264</f>
        <v/>
      </c>
      <c r="AFQ16" s="389">
        <f>'2_MERCADO_PRIVADO'!NQ264</f>
        <v/>
      </c>
      <c r="AFR16" s="389">
        <f>'2_MERCADO_PRIVADO'!NR264</f>
        <v/>
      </c>
      <c r="AFS16" s="389">
        <f>'2_MERCADO_PRIVADO'!NS264</f>
        <v/>
      </c>
      <c r="AFT16" s="389">
        <f>'2_MERCADO_PRIVADO'!NT264</f>
        <v/>
      </c>
      <c r="AFU16" s="389">
        <f>'2_MERCADO_PRIVADO'!NU264</f>
        <v/>
      </c>
      <c r="AFV16" s="389">
        <f>'2_MERCADO_PRIVADO'!NV264</f>
        <v/>
      </c>
      <c r="AFW16" s="389">
        <f>'2_MERCADO_PRIVADO'!NW264</f>
        <v/>
      </c>
      <c r="AFX16" s="389">
        <f>'2_MERCADO_PRIVADO'!NX264</f>
        <v/>
      </c>
      <c r="AFY16" s="389">
        <f>'2_MERCADO_PRIVADO'!NY264</f>
        <v/>
      </c>
      <c r="AFZ16" s="389">
        <f>'2_MERCADO_PRIVADO'!NZ264</f>
        <v/>
      </c>
      <c r="AGA16" s="389">
        <f>'2_MERCADO_PRIVADO'!OA264</f>
        <v/>
      </c>
      <c r="AGB16" s="389">
        <f>'2_MERCADO_PRIVADO'!OB264</f>
        <v/>
      </c>
      <c r="AGC16" s="389">
        <f>'2_MERCADO_PRIVADO'!OC264</f>
        <v/>
      </c>
      <c r="AGD16" s="389">
        <f>'2_MERCADO_PRIVADO'!OD264</f>
        <v/>
      </c>
      <c r="AGE16" s="389">
        <f>'2_MERCADO_PRIVADO'!OE264</f>
        <v/>
      </c>
      <c r="AGF16" s="389">
        <f>'2_MERCADO_PRIVADO'!OF264</f>
        <v/>
      </c>
      <c r="AGG16" s="389">
        <f>'2_MERCADO_PRIVADO'!OG264</f>
        <v/>
      </c>
      <c r="AGH16" s="389">
        <f>'2_MERCADO_PRIVADO'!OH264</f>
        <v/>
      </c>
      <c r="AGI16" s="389">
        <f>'2_MERCADO_PRIVADO'!OI264</f>
        <v/>
      </c>
      <c r="AGJ16" s="389">
        <f>'2_MERCADO_PRIVADO'!OJ264</f>
        <v/>
      </c>
      <c r="AGK16" s="389">
        <f>'2_MERCADO_PRIVADO'!OK264</f>
        <v/>
      </c>
      <c r="AGL16" s="389">
        <f>'2_MERCADO_PRIVADO'!OL264</f>
        <v/>
      </c>
      <c r="AGM16" s="389">
        <f>'2_MERCADO_PRIVADO'!OM264</f>
        <v/>
      </c>
      <c r="AGN16" s="389">
        <f>'2_MERCADO_PRIVADO'!ON264</f>
        <v/>
      </c>
      <c r="AGO16" s="389">
        <f>'2_MERCADO_PRIVADO'!OO264</f>
        <v/>
      </c>
      <c r="AGP16" s="389">
        <f>'2_MERCADO_PRIVADO'!OP264</f>
        <v/>
      </c>
      <c r="AGQ16" s="389">
        <f>'2_MERCADO_PRIVADO'!OQ264</f>
        <v/>
      </c>
      <c r="AGR16" s="389">
        <f>'2_MERCADO_PRIVADO'!OR264</f>
        <v/>
      </c>
      <c r="AGS16" s="389">
        <f>'2_MERCADO_PRIVADO'!OS264</f>
        <v/>
      </c>
      <c r="AGT16" s="389">
        <f>'2_MERCADO_PRIVADO'!OT264</f>
        <v/>
      </c>
      <c r="AGU16" s="389">
        <f>'2_MERCADO_PRIVADO'!OU264</f>
        <v/>
      </c>
      <c r="AGV16" s="389">
        <f>'2_MERCADO_PRIVADO'!OV264</f>
        <v/>
      </c>
      <c r="AGW16" s="389">
        <f>'2_MERCADO_PRIVADO'!OW264</f>
        <v/>
      </c>
      <c r="AGX16" s="389">
        <f>'2_MERCADO_PRIVADO'!OX264</f>
        <v/>
      </c>
      <c r="AGY16" s="389">
        <f>'2_MERCADO_PRIVADO'!OY264</f>
        <v/>
      </c>
      <c r="AGZ16" s="389">
        <f>'2_MERCADO_PRIVADO'!OZ264</f>
        <v/>
      </c>
      <c r="AHA16" s="389">
        <f>'2_MERCADO_PRIVADO'!PA264</f>
        <v/>
      </c>
      <c r="AHB16" s="389">
        <f>'2_MERCADO_PRIVADO'!PB264</f>
        <v/>
      </c>
      <c r="AHC16" s="389">
        <f>'2_MERCADO_PRIVADO'!PC264</f>
        <v/>
      </c>
      <c r="AHD16" s="389">
        <f>'2_MERCADO_PRIVADO'!PD264</f>
        <v/>
      </c>
      <c r="AHE16" s="389">
        <f>'2_MERCADO_PRIVADO'!PE264</f>
        <v/>
      </c>
      <c r="AHF16" s="389">
        <f>'2_MERCADO_PRIVADO'!PF264</f>
        <v/>
      </c>
      <c r="AHG16" s="389">
        <f>'2_MERCADO_PRIVADO'!PG264</f>
        <v/>
      </c>
      <c r="AHH16" s="389">
        <f>'2_MERCADO_PRIVADO'!PH264</f>
        <v/>
      </c>
      <c r="AHI16" s="389">
        <f>'2_MERCADO_PRIVADO'!PI264</f>
        <v/>
      </c>
      <c r="AHJ16" s="389">
        <f>'2_MERCADO_PRIVADO'!PJ264</f>
        <v/>
      </c>
      <c r="AHK16" s="389">
        <f>'2_MERCADO_PRIVADO'!PK264</f>
        <v/>
      </c>
      <c r="AHL16" s="389">
        <f>'2_MERCADO_PRIVADO'!PL264</f>
        <v/>
      </c>
      <c r="AHM16" s="389">
        <f>'2_MERCADO_PRIVADO'!PM264</f>
        <v/>
      </c>
      <c r="AHN16" s="389">
        <f>'2_MERCADO_PRIVADO'!PN264</f>
        <v/>
      </c>
      <c r="AHO16" s="389">
        <f>'2_MERCADO_PRIVADO'!PO264</f>
        <v/>
      </c>
      <c r="AHP16" s="389">
        <f>'2_MERCADO_PRIVADO'!PP264</f>
        <v/>
      </c>
      <c r="AHQ16" s="389">
        <f>'2_MERCADO_PRIVADO'!PQ264</f>
        <v/>
      </c>
      <c r="AHR16" s="389">
        <f>'2_MERCADO_PRIVADO'!PR264</f>
        <v/>
      </c>
      <c r="AHS16" s="389">
        <f>'2_MERCADO_PRIVADO'!PS264</f>
        <v/>
      </c>
      <c r="AHT16" s="389">
        <f>'2_MERCADO_PRIVADO'!PT264</f>
        <v/>
      </c>
      <c r="AHU16" s="389">
        <f>'2_MERCADO_PRIVADO'!PU264</f>
        <v/>
      </c>
      <c r="AHV16" s="389">
        <f>'2_MERCADO_PRIVADO'!PV264</f>
        <v/>
      </c>
      <c r="AHW16" s="389">
        <f>'2_MERCADO_PRIVADO'!PW264</f>
        <v/>
      </c>
      <c r="AHX16" s="389">
        <f>'2_MERCADO_PRIVADO'!PX264</f>
        <v/>
      </c>
      <c r="AHY16" s="389">
        <f>'2_MERCADO_PRIVADO'!PY264</f>
        <v/>
      </c>
      <c r="AHZ16" s="389">
        <f>'2_MERCADO_PRIVADO'!PZ264</f>
        <v/>
      </c>
      <c r="AIA16" s="389">
        <f>'2_MERCADO_PRIVADO'!QA264</f>
        <v/>
      </c>
      <c r="AIB16" s="389">
        <f>'2_MERCADO_PRIVADO'!QB264</f>
        <v/>
      </c>
      <c r="AIC16" s="389">
        <f>'2_MERCADO_PRIVADO'!QC264</f>
        <v/>
      </c>
      <c r="AID16" s="389">
        <f>'2_MERCADO_PRIVADO'!QD264</f>
        <v/>
      </c>
      <c r="AIE16" s="389">
        <f>'2_MERCADO_PRIVADO'!QE264</f>
        <v/>
      </c>
      <c r="AIF16" s="389">
        <f>'2_MERCADO_PRIVADO'!QF264</f>
        <v/>
      </c>
      <c r="AIG16" s="389">
        <f>'2_MERCADO_PRIVADO'!QG264</f>
        <v/>
      </c>
      <c r="AIH16" s="389">
        <f>'2_MERCADO_PRIVADO'!QH264</f>
        <v/>
      </c>
      <c r="AII16" s="389">
        <f>'2_MERCADO_PRIVADO'!QI264</f>
        <v/>
      </c>
      <c r="AIJ16" s="389">
        <f>'2_MERCADO_PRIVADO'!QJ264</f>
        <v/>
      </c>
      <c r="AIK16" s="389">
        <f>'2_MERCADO_PRIVADO'!QK264</f>
        <v/>
      </c>
      <c r="AIL16" s="389">
        <f>'2_MERCADO_PRIVADO'!QL264</f>
        <v/>
      </c>
      <c r="AIM16" s="389">
        <f>'2_MERCADO_PRIVADO'!QM264</f>
        <v/>
      </c>
      <c r="AIN16" s="389">
        <f>'2_MERCADO_PRIVADO'!QN264</f>
        <v/>
      </c>
      <c r="AIO16" s="389">
        <f>'2_MERCADO_PRIVADO'!QO264</f>
        <v/>
      </c>
      <c r="AIP16" s="389">
        <f>'2_MERCADO_PRIVADO'!QP264</f>
        <v/>
      </c>
      <c r="AIQ16" s="389">
        <f>'2_MERCADO_PRIVADO'!QQ264</f>
        <v/>
      </c>
      <c r="AIR16" s="389">
        <f>'2_MERCADO_PRIVADO'!QR264</f>
        <v/>
      </c>
      <c r="AIS16" s="389">
        <f>'2_MERCADO_PRIVADO'!QS264</f>
        <v/>
      </c>
      <c r="AIT16" s="389">
        <f>'2_MERCADO_PRIVADO'!QT264</f>
        <v/>
      </c>
      <c r="AIU16" s="389">
        <f>'2_MERCADO_PRIVADO'!QU264</f>
        <v/>
      </c>
      <c r="AIV16" s="389">
        <f>'2_MERCADO_PRIVADO'!QV264</f>
        <v/>
      </c>
      <c r="AIW16" s="389">
        <f>'2_MERCADO_PRIVADO'!QW264</f>
        <v/>
      </c>
      <c r="AIX16" s="389">
        <f>'2_MERCADO_PRIVADO'!QX264</f>
        <v/>
      </c>
      <c r="AIY16" s="389">
        <f>'2_MERCADO_PRIVADO'!QY264</f>
        <v/>
      </c>
      <c r="AIZ16" s="389">
        <f>'2_MERCADO_PRIVADO'!QZ264</f>
        <v/>
      </c>
      <c r="AJA16" s="389">
        <f>'2_MERCADO_PRIVADO'!RA264</f>
        <v/>
      </c>
      <c r="AJB16" s="389">
        <f>'2_MERCADO_PRIVADO'!RB264</f>
        <v/>
      </c>
      <c r="AJC16" s="389">
        <f>'2_MERCADO_PRIVADO'!RC264</f>
        <v/>
      </c>
      <c r="AJD16" s="389">
        <f>'2_MERCADO_PRIVADO'!RD264</f>
        <v/>
      </c>
      <c r="AJE16" s="389">
        <f>'2_MERCADO_PRIVADO'!RE264</f>
        <v/>
      </c>
      <c r="AJF16" s="389">
        <f>'2_MERCADO_PRIVADO'!RF264</f>
        <v/>
      </c>
      <c r="AJG16" s="389">
        <f>'2_MERCADO_PRIVADO'!RG264</f>
        <v/>
      </c>
      <c r="AJH16" s="389">
        <f>'2_MERCADO_PRIVADO'!RH264</f>
        <v/>
      </c>
      <c r="AJI16" s="389">
        <f>'2_MERCADO_PRIVADO'!RI264</f>
        <v/>
      </c>
      <c r="AJJ16" s="389">
        <f>'2_MERCADO_PRIVADO'!RJ264</f>
        <v/>
      </c>
      <c r="AJK16" s="389">
        <f>'2_MERCADO_PRIVADO'!RK264</f>
        <v/>
      </c>
      <c r="AJL16" s="389">
        <f>'2_MERCADO_PRIVADO'!RL264</f>
        <v/>
      </c>
      <c r="AJM16" s="389">
        <f>'2_MERCADO_PRIVADO'!RM264</f>
        <v/>
      </c>
      <c r="AJN16" s="389">
        <f>'2_MERCADO_PRIVADO'!RN264</f>
        <v/>
      </c>
      <c r="AJO16" s="389">
        <f>'2_MERCADO_PRIVADO'!RO264</f>
        <v/>
      </c>
      <c r="AJP16" s="389">
        <f>'2_MERCADO_PRIVADO'!RP264</f>
        <v/>
      </c>
      <c r="AJQ16" s="389">
        <f>'2_MERCADO_PRIVADO'!RQ264</f>
        <v/>
      </c>
      <c r="AJR16" s="389">
        <f>'2_MERCADO_PRIVADO'!RR264</f>
        <v/>
      </c>
      <c r="AJS16" s="389">
        <f>'2_MERCADO_PRIVADO'!RS264</f>
        <v/>
      </c>
      <c r="AJT16" s="389">
        <f>'2_MERCADO_PRIVADO'!RT264</f>
        <v/>
      </c>
      <c r="AJU16" s="389">
        <f>'2_MERCADO_PRIVADO'!RU264</f>
        <v/>
      </c>
      <c r="AJV16" s="389">
        <f>'2_MERCADO_PRIVADO'!RV264</f>
        <v/>
      </c>
      <c r="AJW16" s="389">
        <f>'2_MERCADO_PRIVADO'!RW264</f>
        <v/>
      </c>
      <c r="AJX16" s="389">
        <f>'2_MERCADO_PRIVADO'!RX264</f>
        <v/>
      </c>
      <c r="AJY16" s="389">
        <f>'2_MERCADO_PRIVADO'!RY264</f>
        <v/>
      </c>
      <c r="AJZ16" s="389">
        <f>'2_MERCADO_PRIVADO'!RZ264</f>
        <v/>
      </c>
      <c r="AKA16" s="389">
        <f>'2_MERCADO_PRIVADO'!SA264</f>
        <v/>
      </c>
      <c r="AKB16" s="389">
        <f>'2_MERCADO_PRIVADO'!SB264</f>
        <v/>
      </c>
      <c r="AKC16" s="389">
        <f>'2_MERCADO_PRIVADO'!SC264</f>
        <v/>
      </c>
      <c r="AKD16" s="389">
        <f>'2_MERCADO_PRIVADO'!SD264</f>
        <v/>
      </c>
      <c r="AKE16" s="389">
        <f>'2_MERCADO_PRIVADO'!SE264</f>
        <v/>
      </c>
      <c r="AKF16" s="389">
        <f>'2_MERCADO_PRIVADO'!SF264</f>
        <v/>
      </c>
      <c r="AKG16" s="389">
        <f>'2_MERCADO_PRIVADO'!SG264</f>
        <v/>
      </c>
      <c r="AKH16" s="389">
        <f>'2_MERCADO_PRIVADO'!SH264</f>
        <v/>
      </c>
      <c r="AKI16" s="389">
        <f>'2_MERCADO_PRIVADO'!SI264</f>
        <v/>
      </c>
      <c r="AKJ16" s="389">
        <f>'2_MERCADO_PRIVADO'!SJ264</f>
        <v/>
      </c>
      <c r="AKK16" s="389">
        <f>'2_MERCADO_PRIVADO'!SK264</f>
        <v/>
      </c>
      <c r="AKL16" s="389">
        <f>'2_MERCADO_PRIVADO'!SL264</f>
        <v/>
      </c>
      <c r="AKM16" s="389">
        <f>'2_MERCADO_PRIVADO'!SM264</f>
        <v/>
      </c>
      <c r="AKN16" s="389">
        <f>'2_MERCADO_PRIVADO'!SN264</f>
        <v/>
      </c>
      <c r="AKO16" s="389">
        <f>'2_MERCADO_PRIVADO'!SO264</f>
        <v/>
      </c>
      <c r="AKP16" s="389">
        <f>'2_MERCADO_PRIVADO'!SP264</f>
        <v/>
      </c>
      <c r="AKQ16" s="389">
        <f>'2_MERCADO_PRIVADO'!SQ264</f>
        <v/>
      </c>
      <c r="AKR16" s="389">
        <f>'2_MERCADO_PRIVADO'!SR264</f>
        <v/>
      </c>
      <c r="AKS16" s="389">
        <f>'2_MERCADO_PRIVADO'!SS264</f>
        <v/>
      </c>
      <c r="AKT16" s="389">
        <f>'2_MERCADO_PRIVADO'!ST264</f>
        <v/>
      </c>
      <c r="AKU16" s="389">
        <f>'2_MERCADO_PRIVADO'!SU264</f>
        <v/>
      </c>
      <c r="AKV16" s="389">
        <f>'2_MERCADO_PRIVADO'!SV264</f>
        <v/>
      </c>
      <c r="AKW16" s="389">
        <f>'2_MERCADO_PRIVADO'!SW264</f>
        <v/>
      </c>
      <c r="AKX16" s="389">
        <f>'2_MERCADO_PRIVADO'!SX264</f>
        <v/>
      </c>
      <c r="AKY16" s="389">
        <f>'2_MERCADO_PRIVADO'!SY264</f>
        <v/>
      </c>
      <c r="AKZ16" s="389">
        <f>'2_MERCADO_PRIVADO'!SZ264</f>
        <v/>
      </c>
      <c r="ALA16" s="389">
        <f>'2_MERCADO_PRIVADO'!TA264</f>
        <v/>
      </c>
      <c r="ALB16" s="389">
        <f>'2_MERCADO_PRIVADO'!TB264</f>
        <v/>
      </c>
      <c r="ALC16" s="389">
        <f>'2_MERCADO_PRIVADO'!TC264</f>
        <v/>
      </c>
      <c r="ALD16" s="389">
        <f>'2_MERCADO_PRIVADO'!TD264</f>
        <v/>
      </c>
      <c r="ALE16" s="389">
        <f>'2_MERCADO_PRIVADO'!TE264</f>
        <v/>
      </c>
      <c r="ALF16" s="389">
        <f>ANY16</f>
        <v/>
      </c>
      <c r="ALG16" s="389">
        <f>'2_MERCADO_PRIVADO'!TG264</f>
        <v/>
      </c>
      <c r="ALH16" s="389">
        <f>'2_MERCADO_PRIVADO'!TH264</f>
        <v/>
      </c>
      <c r="ALI16" s="389">
        <f>ANZ16</f>
        <v/>
      </c>
      <c r="ALJ16" s="389">
        <f>'2_MERCADO_PRIVADO'!TJ264</f>
        <v/>
      </c>
      <c r="ALK16" s="389">
        <f>'2_MERCADO_PRIVADO'!TK264</f>
        <v/>
      </c>
      <c r="ALL16" s="389">
        <f>AOA16</f>
        <v/>
      </c>
      <c r="ALM16" s="389">
        <f>'2_MERCADO_PRIVADO'!TM264</f>
        <v/>
      </c>
      <c r="ALN16" s="389">
        <f>'2_MERCADO_PRIVADO'!TN264</f>
        <v/>
      </c>
      <c r="ALO16" s="389">
        <f>AOB16</f>
        <v/>
      </c>
      <c r="ALP16" s="389">
        <f>'2_MERCADO_PRIVADO'!TP264</f>
        <v/>
      </c>
      <c r="ALQ16" s="389">
        <f>'2_MERCADO_PRIVADO'!TQ264</f>
        <v/>
      </c>
      <c r="ALR16" s="389">
        <f>AOC16</f>
        <v/>
      </c>
      <c r="ALS16" s="389">
        <f>'2_MERCADO_PRIVADO'!TS264</f>
        <v/>
      </c>
      <c r="ALT16" s="389">
        <f>'2_MERCADO_PRIVADO'!TT264</f>
        <v/>
      </c>
      <c r="ALU16" s="389">
        <f>AOD16</f>
        <v/>
      </c>
      <c r="ALV16" s="389">
        <f>'2_MERCADO_PRIVADO'!TV264</f>
        <v/>
      </c>
      <c r="ALW16" s="389">
        <f>'2_MERCADO_PRIVADO'!TW264</f>
        <v/>
      </c>
      <c r="ALX16" s="389">
        <f>AOE16</f>
        <v/>
      </c>
      <c r="ALY16" s="389">
        <f>'2_MERCADO_PRIVADO'!TY264</f>
        <v/>
      </c>
      <c r="ALZ16" s="389">
        <f>'2_MERCADO_PRIVADO'!TZ264</f>
        <v/>
      </c>
      <c r="AMA16" s="389">
        <f>AOF16</f>
        <v/>
      </c>
      <c r="AMB16" s="389">
        <f>'2_MERCADO_PRIVADO'!UB264</f>
        <v/>
      </c>
      <c r="AMC16" s="389">
        <f>'2_MERCADO_PRIVADO'!UC264</f>
        <v/>
      </c>
      <c r="AMD16" s="389">
        <f>AOG16</f>
        <v/>
      </c>
      <c r="AME16" s="389">
        <f>'2_MERCADO_PRIVADO'!UE264</f>
        <v/>
      </c>
      <c r="AMF16" s="389">
        <f>'2_MERCADO_PRIVADO'!UF264</f>
        <v/>
      </c>
      <c r="AMG16" s="389">
        <f>'2_MERCADO_PRIVADO'!UG264</f>
        <v/>
      </c>
      <c r="AMH16" s="389">
        <f>'2_MERCADO_PRIVADO'!UH264</f>
        <v/>
      </c>
      <c r="AMI16" s="389">
        <f>'2_MERCADO_PRIVADO'!UI264</f>
        <v/>
      </c>
      <c r="AMJ16" s="389">
        <f>'2_MERCADO_PRIVADO'!UJ264</f>
        <v/>
      </c>
      <c r="AMK16" s="389">
        <f>'2_MERCADO_PRIVADO'!UK264</f>
        <v/>
      </c>
      <c r="AML16" s="389">
        <f>'2_MERCADO_PRIVADO'!UL264</f>
        <v/>
      </c>
      <c r="AMM16" s="389">
        <f>'2_MERCADO_PRIVADO'!UM264</f>
        <v/>
      </c>
      <c r="AMN16" s="389">
        <f>'2_MERCADO_PRIVADO'!UN264</f>
        <v/>
      </c>
      <c r="AMO16" s="389">
        <f>'2_MERCADO_PRIVADO'!UO264</f>
        <v/>
      </c>
      <c r="AMP16" s="389">
        <f>'2_MERCADO_PRIVADO'!UP264</f>
        <v/>
      </c>
      <c r="AMQ16" s="389">
        <f>'2_MERCADO_PRIVADO'!UQ264</f>
        <v/>
      </c>
      <c r="AMR16" s="389">
        <f>'2_MERCADO_PRIVADO'!UR264</f>
        <v/>
      </c>
      <c r="AMS16" s="389">
        <f>'2_MERCADO_PRIVADO'!US264</f>
        <v/>
      </c>
      <c r="AMT16" s="389">
        <f>'2_MERCADO_PRIVADO'!UT264</f>
        <v/>
      </c>
      <c r="AMU16" s="389">
        <f>'2_MERCADO_PRIVADO'!UU264</f>
        <v/>
      </c>
      <c r="AMV16" s="389">
        <f>'2_MERCADO_PRIVADO'!UV264</f>
        <v/>
      </c>
      <c r="AMW16" s="389">
        <f>'2_MERCADO_PRIVADO'!UW264</f>
        <v/>
      </c>
      <c r="AMX16" s="389">
        <f>'2_MERCADO_PRIVADO'!UX264</f>
        <v/>
      </c>
      <c r="AMY16" s="389">
        <f>'2_MERCADO_PRIVADO'!UY264</f>
        <v/>
      </c>
      <c r="AMZ16" s="389">
        <f>'2_MERCADO_PRIVADO'!UZ264</f>
        <v/>
      </c>
      <c r="ANA16" s="389">
        <f>'2_MERCADO_PRIVADO'!VA264</f>
        <v/>
      </c>
      <c r="ANB16" s="389">
        <f>'2_MERCADO_PRIVADO'!VB264</f>
        <v/>
      </c>
      <c r="ANC16" s="389">
        <f>'2_MERCADO_PRIVADO'!VC264</f>
        <v/>
      </c>
      <c r="AND16" s="389">
        <f>'2_MERCADO_PRIVADO'!VD264</f>
        <v/>
      </c>
      <c r="ANE16" s="389">
        <f>'2_MERCADO_PRIVADO'!VE264</f>
        <v/>
      </c>
      <c r="ANF16" s="389">
        <f>'2_MERCADO_PRIVADO'!VF264</f>
        <v/>
      </c>
      <c r="ANG16" s="389">
        <f>'2_MERCADO_PRIVADO'!VG264</f>
        <v/>
      </c>
      <c r="ANH16" s="389">
        <f>'2_MERCADO_PRIVADO'!VH264</f>
        <v/>
      </c>
      <c r="ANI16" s="389">
        <f>'2_MERCADO_PRIVADO'!VI264</f>
        <v/>
      </c>
      <c r="ANJ16" s="389">
        <f>'2_MERCADO_PRIVADO'!VJ264</f>
        <v/>
      </c>
      <c r="ANK16" s="389">
        <f>'2_MERCADO_PRIVADO'!VK264</f>
        <v/>
      </c>
      <c r="ANL16" s="389">
        <f>'2_MERCADO_PRIVADO'!VL264</f>
        <v/>
      </c>
      <c r="ANM16" s="393">
        <f>SUM(D16:ANL16)-QE16-QK16-SUM(QN16:QP16)-SUM(QS16:QU16)-SUM(AMU16:AMX16)-SUM(ANA16:AND16)+SUM(AOI16:AOZ16)+APB16+APC16+SUM(APE16:APU16)</f>
        <v/>
      </c>
      <c r="ANN16" s="14" t="n"/>
      <c r="ANO16" s="14" t="n"/>
      <c r="ANP16" s="20">
        <f>'1_PLANTILLA_MENSUAL'!PO256</f>
        <v/>
      </c>
      <c r="ANQ16" s="20">
        <f>'1_PLANTILLA_MENSUAL'!PP256</f>
        <v/>
      </c>
      <c r="ANR16" s="20">
        <f>'1_PLANTILLA_MENSUAL'!PQ256</f>
        <v/>
      </c>
      <c r="ANS16" s="20">
        <f>'1_PLANTILLA_MENSUAL'!PR256</f>
        <v/>
      </c>
      <c r="ANT16" s="20">
        <f>'1_PLANTILLA_MENSUAL'!PS256</f>
        <v/>
      </c>
      <c r="ANU16" s="20">
        <f>'1_PLANTILLA_MENSUAL'!PT256</f>
        <v/>
      </c>
      <c r="ANV16" s="20">
        <f>'1_PLANTILLA_MENSUAL'!PU256</f>
        <v/>
      </c>
      <c r="ANW16" s="20">
        <f>'1_PLANTILLA_MENSUAL'!PV256</f>
        <v/>
      </c>
      <c r="ANX16" s="20">
        <f>'1_PLANTILLA_MENSUAL'!PW256</f>
        <v/>
      </c>
      <c r="ANY16" s="389">
        <f>'2_MERCADO_PRIVADO'!TF256</f>
        <v/>
      </c>
      <c r="ANZ16" s="389">
        <f>'2_MERCADO_PRIVADO'!TI256</f>
        <v/>
      </c>
      <c r="AOA16" s="389">
        <f>'2_MERCADO_PRIVADO'!TL256</f>
        <v/>
      </c>
      <c r="AOB16" s="389">
        <f>'2_MERCADO_PRIVADO'!TO256</f>
        <v/>
      </c>
      <c r="AOC16" s="389">
        <f>'2_MERCADO_PRIVADO'!TR256</f>
        <v/>
      </c>
      <c r="AOD16" s="389">
        <f>'2_MERCADO_PRIVADO'!TU256</f>
        <v/>
      </c>
      <c r="AOE16" s="389">
        <f>'2_MERCADO_PRIVADO'!TX256</f>
        <v/>
      </c>
      <c r="AOF16" s="389">
        <f>'2_MERCADO_PRIVADO'!UA256</f>
        <v/>
      </c>
      <c r="AOG16" s="389">
        <f>'2_MERCADO_PRIVADO'!UD256</f>
        <v/>
      </c>
      <c r="AOI16" s="190">
        <f>'1_PLANTILLA_MENSUAL'!PO257</f>
        <v/>
      </c>
      <c r="AOJ16" s="190">
        <f>'1_PLANTILLA_MENSUAL'!PP257</f>
        <v/>
      </c>
      <c r="AOK16" s="190">
        <f>'1_PLANTILLA_MENSUAL'!PQ257</f>
        <v/>
      </c>
      <c r="AOL16" s="190">
        <f>'1_PLANTILLA_MENSUAL'!PR257</f>
        <v/>
      </c>
      <c r="AOM16" s="190">
        <f>'1_PLANTILLA_MENSUAL'!PS257</f>
        <v/>
      </c>
      <c r="AON16" s="190">
        <f>'1_PLANTILLA_MENSUAL'!PT257</f>
        <v/>
      </c>
      <c r="AOO16" s="190">
        <f>'1_PLANTILLA_MENSUAL'!PU257</f>
        <v/>
      </c>
      <c r="AOP16" s="190">
        <f>'1_PLANTILLA_MENSUAL'!PV257</f>
        <v/>
      </c>
      <c r="AOQ16" s="190">
        <f>'1_PLANTILLA_MENSUAL'!PW257</f>
        <v/>
      </c>
      <c r="AOR16" s="389">
        <f>'2_MERCADO_PRIVADO'!TF257</f>
        <v/>
      </c>
      <c r="AOS16" s="389">
        <f>'2_MERCADO_PRIVADO'!TI257</f>
        <v/>
      </c>
      <c r="AOT16" s="389">
        <f>'2_MERCADO_PRIVADO'!TL257</f>
        <v/>
      </c>
      <c r="AOU16" s="389">
        <f>'2_MERCADO_PRIVADO'!TO257</f>
        <v/>
      </c>
      <c r="AOV16" s="389">
        <f>'2_MERCADO_PRIVADO'!TR257</f>
        <v/>
      </c>
      <c r="AOW16" s="389">
        <f>'2_MERCADO_PRIVADO'!TU257</f>
        <v/>
      </c>
      <c r="AOX16" s="389">
        <f>'2_MERCADO_PRIVADO'!TX257</f>
        <v/>
      </c>
      <c r="AOY16" s="389">
        <f>'2_MERCADO_PRIVADO'!UA257</f>
        <v/>
      </c>
      <c r="AOZ16" s="389">
        <f>'2_MERCADO_PRIVADO'!UD257</f>
        <v/>
      </c>
      <c r="APB16" s="20">
        <f>'1_PLANTILLA_MENSUAL'!TB264</f>
        <v/>
      </c>
      <c r="APC16" s="20">
        <f>'1_PLANTILLA_MENSUAL'!TC264</f>
        <v/>
      </c>
      <c r="APE16" s="20">
        <f>'1_PLANTILLA_MENSUAL'!TE264</f>
        <v/>
      </c>
      <c r="APF16" s="20">
        <f>'1_PLANTILLA_MENSUAL'!TF264</f>
        <v/>
      </c>
      <c r="APG16" s="20">
        <f>'1_PLANTILLA_MENSUAL'!TG264</f>
        <v/>
      </c>
      <c r="APH16" s="20">
        <f>'1_PLANTILLA_MENSUAL'!TH264</f>
        <v/>
      </c>
      <c r="API16" s="20">
        <f>'1_PLANTILLA_MENSUAL'!TI264</f>
        <v/>
      </c>
      <c r="APJ16" s="20">
        <f>'1_PLANTILLA_MENSUAL'!TJ264</f>
        <v/>
      </c>
      <c r="APK16" s="20">
        <f>'1_PLANTILLA_MENSUAL'!TK264</f>
        <v/>
      </c>
      <c r="APL16" s="20">
        <f>'1_PLANTILLA_MENSUAL'!TL264</f>
        <v/>
      </c>
      <c r="APM16" s="20">
        <f>'1_PLANTILLA_MENSUAL'!TM264</f>
        <v/>
      </c>
      <c r="APN16" s="20">
        <f>'1_PLANTILLA_MENSUAL'!TN264</f>
        <v/>
      </c>
      <c r="APO16" s="20">
        <f>'1_PLANTILLA_MENSUAL'!TO264</f>
        <v/>
      </c>
      <c r="APP16" s="20">
        <f>'1_PLANTILLA_MENSUAL'!TP264</f>
        <v/>
      </c>
      <c r="APQ16" s="20">
        <f>'1_PLANTILLA_MENSUAL'!TQ264</f>
        <v/>
      </c>
      <c r="APR16" s="20">
        <f>'1_PLANTILLA_MENSUAL'!TR264</f>
        <v/>
      </c>
      <c r="APS16" s="20">
        <f>'1_PLANTILLA_MENSUAL'!TS264</f>
        <v/>
      </c>
      <c r="APT16" s="20">
        <f>'1_PLANTILLA_MENSUAL'!TT264</f>
        <v/>
      </c>
      <c r="APU16" s="20">
        <f>'1_PLANTILLA_MENSUAL'!TU264</f>
        <v/>
      </c>
    </row>
    <row r="17" ht="15" customHeight="1" thickBot="1">
      <c r="A17" s="382" t="n"/>
      <c r="B17" s="382" t="n"/>
      <c r="C17" s="383" t="n"/>
      <c r="D17" s="384" t="n"/>
      <c r="E17" s="384" t="n"/>
      <c r="F17" s="384" t="n"/>
      <c r="G17" s="384" t="n"/>
      <c r="H17" s="384" t="n"/>
      <c r="I17" s="384" t="n"/>
      <c r="J17" s="384" t="n"/>
      <c r="K17" s="384" t="n"/>
      <c r="L17" s="384" t="n"/>
      <c r="M17" s="384" t="n"/>
      <c r="N17" s="384" t="n"/>
      <c r="O17" s="384" t="n"/>
      <c r="P17" s="384" t="n"/>
      <c r="Q17" s="384" t="n"/>
      <c r="R17" s="384" t="n"/>
      <c r="S17" s="384" t="n"/>
      <c r="T17" s="384" t="n"/>
      <c r="U17" s="384" t="n"/>
      <c r="V17" s="384" t="n"/>
      <c r="W17" s="384" t="n"/>
      <c r="X17" s="384" t="n"/>
      <c r="Y17" s="384" t="n"/>
      <c r="Z17" s="384" t="n"/>
      <c r="AA17" s="384" t="n"/>
      <c r="AB17" s="384" t="n"/>
      <c r="AC17" s="384" t="n"/>
      <c r="AD17" s="384" t="n"/>
      <c r="AE17" s="384" t="n"/>
      <c r="AF17" s="384" t="n"/>
      <c r="AG17" s="384" t="n"/>
      <c r="AH17" s="384" t="n"/>
      <c r="AI17" s="384" t="n"/>
      <c r="AJ17" s="384" t="n"/>
      <c r="AK17" s="384" t="n"/>
      <c r="AL17" s="384" t="n"/>
      <c r="AM17" s="384" t="n"/>
      <c r="AN17" s="384" t="n"/>
      <c r="AO17" s="384" t="n"/>
      <c r="AP17" s="384" t="n"/>
      <c r="AQ17" s="384" t="n"/>
      <c r="AR17" s="384" t="n"/>
      <c r="AS17" s="384" t="n"/>
      <c r="AT17" s="384" t="n"/>
      <c r="AU17" s="384" t="n"/>
      <c r="AV17" s="384" t="n"/>
      <c r="AW17" s="384" t="n"/>
      <c r="AX17" s="384" t="n"/>
      <c r="AY17" s="384" t="n"/>
      <c r="AZ17" s="384" t="n"/>
      <c r="BA17" s="384" t="n"/>
      <c r="BB17" s="384" t="n"/>
      <c r="BC17" s="384" t="n"/>
      <c r="BD17" s="384" t="n"/>
      <c r="BE17" s="384" t="n"/>
      <c r="BF17" s="384" t="n"/>
      <c r="BG17" s="384" t="n"/>
      <c r="BH17" s="384" t="n"/>
      <c r="BI17" s="384" t="n"/>
      <c r="BJ17" s="384" t="n"/>
      <c r="BK17" s="384" t="n"/>
      <c r="BL17" s="384" t="n"/>
      <c r="BM17" s="384" t="n"/>
      <c r="BN17" s="384" t="n"/>
      <c r="BO17" s="384" t="n"/>
      <c r="BP17" s="384" t="n"/>
      <c r="BQ17" s="384" t="n"/>
      <c r="BR17" s="384" t="n"/>
      <c r="BS17" s="384" t="n"/>
      <c r="BT17" s="384" t="n"/>
      <c r="BU17" s="384" t="n"/>
      <c r="BV17" s="384" t="n"/>
      <c r="BW17" s="384" t="n"/>
      <c r="BX17" s="384" t="n"/>
      <c r="BY17" s="384" t="n"/>
      <c r="BZ17" s="384" t="n"/>
      <c r="CA17" s="384" t="n"/>
      <c r="CB17" s="384" t="n"/>
      <c r="CC17" s="384" t="n"/>
      <c r="CD17" s="384" t="n"/>
      <c r="CE17" s="384" t="n"/>
      <c r="CF17" s="384" t="n"/>
      <c r="CG17" s="384" t="n"/>
      <c r="CH17" s="384" t="n"/>
      <c r="CI17" s="384" t="n"/>
      <c r="CJ17" s="384" t="n"/>
      <c r="CK17" s="384" t="n"/>
      <c r="CL17" s="384" t="n"/>
      <c r="CM17" s="384" t="n"/>
      <c r="CN17" s="384" t="n"/>
      <c r="CO17" s="384" t="n"/>
      <c r="CP17" s="384" t="n"/>
      <c r="CQ17" s="384" t="n"/>
      <c r="CR17" s="384" t="n"/>
      <c r="CS17" s="384" t="n"/>
      <c r="CT17" s="384" t="n"/>
      <c r="CU17" s="384" t="n"/>
      <c r="CV17" s="384" t="n"/>
      <c r="CW17" s="384" t="n"/>
      <c r="CX17" s="384" t="n"/>
      <c r="CY17" s="384" t="n"/>
      <c r="CZ17" s="384" t="n"/>
      <c r="DA17" s="384" t="n"/>
      <c r="DB17" s="384" t="n"/>
      <c r="DC17" s="384" t="n"/>
      <c r="DD17" s="384" t="n"/>
      <c r="DE17" s="384" t="n"/>
      <c r="DF17" s="384" t="n"/>
      <c r="DG17" s="384" t="n"/>
      <c r="DH17" s="384" t="n"/>
      <c r="DI17" s="384" t="n"/>
      <c r="DJ17" s="384" t="n"/>
      <c r="DK17" s="384" t="n"/>
      <c r="DL17" s="384" t="n"/>
      <c r="DM17" s="384" t="n"/>
      <c r="DN17" s="384" t="n"/>
      <c r="DO17" s="384" t="n"/>
      <c r="DP17" s="384" t="n"/>
      <c r="DQ17" s="384" t="n"/>
      <c r="DR17" s="384" t="n"/>
      <c r="DS17" s="384" t="n"/>
      <c r="DT17" s="384" t="n"/>
      <c r="DU17" s="384" t="n"/>
      <c r="DV17" s="384" t="n"/>
      <c r="DW17" s="384" t="n"/>
      <c r="DX17" s="384" t="n"/>
      <c r="DY17" s="384" t="n"/>
      <c r="DZ17" s="384" t="n"/>
      <c r="EA17" s="384" t="n"/>
      <c r="EB17" s="384" t="n"/>
      <c r="EC17" s="384" t="n"/>
      <c r="ED17" s="384" t="n"/>
      <c r="EE17" s="384" t="n"/>
      <c r="EF17" s="384" t="n"/>
      <c r="EG17" s="384" t="n"/>
      <c r="EH17" s="384" t="n"/>
      <c r="EI17" s="384" t="n"/>
      <c r="EJ17" s="384" t="n"/>
      <c r="EK17" s="384" t="n"/>
      <c r="EL17" s="384" t="n"/>
      <c r="EM17" s="384" t="n"/>
      <c r="EN17" s="384" t="n"/>
      <c r="EO17" s="384" t="n"/>
      <c r="EP17" s="384" t="n"/>
      <c r="EQ17" s="384" t="n"/>
      <c r="ER17" s="384" t="n"/>
      <c r="ES17" s="384" t="n"/>
      <c r="ET17" s="384" t="n"/>
      <c r="EU17" s="384" t="n"/>
      <c r="EV17" s="384" t="n"/>
      <c r="EW17" s="384" t="n"/>
      <c r="EX17" s="384" t="n"/>
      <c r="EY17" s="384" t="n"/>
      <c r="EZ17" s="384" t="n"/>
      <c r="FA17" s="384" t="n"/>
      <c r="FB17" s="384" t="n"/>
      <c r="FC17" s="384" t="n"/>
      <c r="FD17" s="384" t="n"/>
      <c r="FE17" s="384" t="n"/>
      <c r="FF17" s="384" t="n"/>
      <c r="FG17" s="384" t="n"/>
      <c r="FH17" s="384" t="n"/>
      <c r="FI17" s="384" t="n"/>
      <c r="FJ17" s="384" t="n"/>
      <c r="FK17" s="384" t="n"/>
      <c r="FL17" s="384" t="n"/>
      <c r="FM17" s="384" t="n"/>
      <c r="FN17" s="384" t="n"/>
      <c r="FO17" s="384" t="n"/>
      <c r="FP17" s="384" t="n"/>
      <c r="FQ17" s="384" t="n"/>
      <c r="FR17" s="384" t="n"/>
      <c r="FS17" s="384" t="n"/>
      <c r="FT17" s="384" t="n"/>
      <c r="FU17" s="384" t="n"/>
      <c r="FV17" s="384" t="n"/>
      <c r="FW17" s="384" t="n"/>
      <c r="FX17" s="384" t="n"/>
      <c r="FY17" s="384" t="n"/>
      <c r="FZ17" s="384" t="n"/>
      <c r="GA17" s="384" t="n"/>
      <c r="GB17" s="384" t="n"/>
      <c r="GC17" s="384" t="n"/>
      <c r="GD17" s="384" t="n"/>
      <c r="GE17" s="384" t="n"/>
      <c r="GF17" s="384" t="n"/>
      <c r="GG17" s="384" t="n"/>
      <c r="GH17" s="384" t="n"/>
      <c r="GI17" s="384" t="n"/>
      <c r="GJ17" s="384" t="n"/>
      <c r="GK17" s="384" t="n"/>
      <c r="GL17" s="384" t="n"/>
      <c r="GM17" s="384" t="n"/>
      <c r="GN17" s="384" t="n"/>
      <c r="GO17" s="384" t="n"/>
      <c r="GP17" s="384" t="n"/>
      <c r="GQ17" s="384" t="n"/>
      <c r="GR17" s="384" t="n"/>
      <c r="GS17" s="384" t="n"/>
      <c r="GT17" s="384" t="n"/>
      <c r="GU17" s="384" t="n"/>
      <c r="GV17" s="384" t="n"/>
      <c r="GW17" s="384" t="n"/>
      <c r="GX17" s="384" t="n"/>
      <c r="GY17" s="384" t="n"/>
      <c r="GZ17" s="384" t="n"/>
      <c r="HA17" s="384" t="n"/>
      <c r="HB17" s="384" t="n"/>
      <c r="HC17" s="384" t="n"/>
      <c r="HD17" s="384" t="n"/>
      <c r="HE17" s="384" t="n"/>
      <c r="HF17" s="384" t="n"/>
      <c r="HG17" s="384" t="n"/>
      <c r="HH17" s="384" t="n"/>
      <c r="HI17" s="384" t="n"/>
      <c r="HJ17" s="384" t="n"/>
      <c r="HK17" s="384" t="n"/>
      <c r="HL17" s="384" t="n"/>
      <c r="HM17" s="384" t="n"/>
      <c r="HN17" s="384" t="n"/>
      <c r="HO17" s="384" t="n"/>
      <c r="HP17" s="384" t="n"/>
      <c r="HQ17" s="384" t="n"/>
      <c r="HR17" s="384" t="n"/>
      <c r="HS17" s="384" t="n"/>
      <c r="HT17" s="384" t="n"/>
      <c r="HU17" s="384" t="n"/>
      <c r="HV17" s="384" t="n"/>
      <c r="HW17" s="384" t="n"/>
      <c r="HX17" s="384" t="n"/>
      <c r="HY17" s="384" t="n"/>
      <c r="HZ17" s="384" t="n"/>
      <c r="IA17" s="384" t="n"/>
      <c r="IB17" s="384" t="n"/>
      <c r="IC17" s="384" t="n"/>
      <c r="ID17" s="384" t="n"/>
      <c r="IE17" s="384" t="n"/>
      <c r="IF17" s="384" t="n"/>
      <c r="IG17" s="384" t="n"/>
      <c r="IH17" s="384" t="n"/>
      <c r="II17" s="384" t="n"/>
      <c r="IJ17" s="384" t="n"/>
      <c r="IK17" s="384" t="n"/>
      <c r="IL17" s="384" t="n"/>
      <c r="IM17" s="384" t="n"/>
      <c r="IN17" s="384" t="n"/>
      <c r="IO17" s="384" t="n"/>
      <c r="IP17" s="384" t="n"/>
      <c r="IQ17" s="384" t="n"/>
      <c r="IR17" s="384" t="n"/>
      <c r="IS17" s="384" t="n"/>
      <c r="IT17" s="384" t="n"/>
      <c r="IU17" s="384" t="n"/>
      <c r="IV17" s="384" t="n"/>
      <c r="IW17" s="384" t="n"/>
      <c r="IX17" s="384" t="n"/>
      <c r="IY17" s="384" t="n"/>
      <c r="IZ17" s="384" t="n"/>
      <c r="JA17" s="384" t="n"/>
      <c r="JB17" s="384" t="n"/>
      <c r="JC17" s="384" t="n"/>
      <c r="JD17" s="384" t="n"/>
      <c r="JE17" s="384" t="n"/>
      <c r="JF17" s="384" t="n"/>
      <c r="JG17" s="384" t="n"/>
      <c r="JH17" s="384" t="n"/>
      <c r="JI17" s="384" t="n"/>
      <c r="JJ17" s="384" t="n"/>
      <c r="JK17" s="384" t="n"/>
      <c r="JL17" s="384" t="n"/>
      <c r="JM17" s="384" t="n"/>
      <c r="JN17" s="384" t="n"/>
      <c r="JO17" s="384" t="n"/>
      <c r="JP17" s="384" t="n"/>
      <c r="JQ17" s="384" t="n"/>
      <c r="JR17" s="384" t="n"/>
      <c r="JS17" s="384" t="n"/>
      <c r="JT17" s="384" t="n"/>
      <c r="JU17" s="384" t="n"/>
      <c r="JV17" s="384" t="n"/>
      <c r="JW17" s="384" t="n"/>
      <c r="JX17" s="384" t="n"/>
      <c r="JY17" s="384" t="n"/>
      <c r="JZ17" s="384" t="n"/>
      <c r="KA17" s="384" t="n"/>
      <c r="KB17" s="384" t="n"/>
      <c r="KC17" s="384" t="n"/>
      <c r="KD17" s="384" t="n"/>
      <c r="KE17" s="384" t="n"/>
      <c r="KF17" s="384" t="n"/>
      <c r="KG17" s="384" t="n"/>
      <c r="KH17" s="384" t="n"/>
      <c r="KI17" s="384" t="n"/>
      <c r="KJ17" s="384" t="n"/>
      <c r="KK17" s="384" t="n"/>
      <c r="KL17" s="384" t="n"/>
      <c r="KM17" s="384" t="n"/>
      <c r="KN17" s="384" t="n"/>
      <c r="KO17" s="384" t="n"/>
      <c r="KP17" s="384" t="n"/>
      <c r="KQ17" s="384" t="n"/>
      <c r="KR17" s="384" t="n"/>
      <c r="KS17" s="384" t="n"/>
      <c r="KT17" s="384" t="n"/>
      <c r="KU17" s="384" t="n"/>
      <c r="KV17" s="384" t="n"/>
      <c r="KW17" s="384" t="n"/>
      <c r="KX17" s="384" t="n"/>
      <c r="KY17" s="384" t="n"/>
      <c r="KZ17" s="384" t="n"/>
      <c r="LA17" s="384" t="n"/>
      <c r="LB17" s="384" t="n"/>
      <c r="LC17" s="384" t="n"/>
      <c r="LD17" s="384" t="n"/>
      <c r="LE17" s="384" t="n"/>
      <c r="LF17" s="384" t="n"/>
      <c r="LG17" s="384" t="n"/>
      <c r="LH17" s="384" t="n"/>
      <c r="LI17" s="384" t="n"/>
      <c r="LJ17" s="384" t="n"/>
      <c r="LK17" s="384" t="n"/>
      <c r="LL17" s="384" t="n"/>
      <c r="LM17" s="384" t="n"/>
      <c r="LN17" s="384" t="n"/>
      <c r="LO17" s="384" t="n"/>
      <c r="LP17" s="384" t="n"/>
      <c r="LQ17" s="384" t="n"/>
      <c r="LR17" s="384" t="n"/>
      <c r="LS17" s="384" t="n"/>
      <c r="LT17" s="384" t="n"/>
      <c r="LU17" s="384" t="n"/>
      <c r="LV17" s="384" t="n"/>
      <c r="LW17" s="384" t="n"/>
      <c r="LX17" s="384" t="n"/>
      <c r="LY17" s="384" t="n"/>
      <c r="LZ17" s="384" t="n"/>
      <c r="MA17" s="384" t="n"/>
      <c r="MB17" s="384" t="n"/>
      <c r="MC17" s="384" t="n"/>
      <c r="MD17" s="384" t="n"/>
      <c r="ME17" s="384" t="n"/>
      <c r="MF17" s="384" t="n"/>
      <c r="MG17" s="384" t="n"/>
      <c r="MH17" s="384" t="n"/>
      <c r="MI17" s="384" t="n"/>
      <c r="MJ17" s="384" t="n"/>
      <c r="MK17" s="384" t="n"/>
      <c r="ML17" s="384" t="n"/>
      <c r="MM17" s="384" t="n"/>
      <c r="MN17" s="384" t="n"/>
      <c r="MO17" s="384" t="n"/>
      <c r="MP17" s="384" t="n"/>
      <c r="MQ17" s="384" t="n"/>
      <c r="MR17" s="384" t="n"/>
      <c r="MS17" s="384" t="n"/>
      <c r="MT17" s="384" t="n"/>
      <c r="MU17" s="384" t="n"/>
      <c r="MV17" s="384" t="n"/>
      <c r="MW17" s="384" t="n"/>
      <c r="MX17" s="384" t="n"/>
      <c r="MY17" s="384" t="n"/>
      <c r="MZ17" s="384" t="n"/>
      <c r="NA17" s="384" t="n"/>
      <c r="NB17" s="384" t="n"/>
      <c r="NC17" s="384" t="n"/>
      <c r="ND17" s="384" t="n"/>
      <c r="NE17" s="384" t="n"/>
      <c r="NF17" s="384" t="n"/>
      <c r="NG17" s="384" t="n"/>
      <c r="NH17" s="384" t="n"/>
      <c r="NI17" s="384" t="n"/>
      <c r="NJ17" s="384" t="n"/>
      <c r="NK17" s="384" t="n"/>
      <c r="NL17" s="384" t="n"/>
      <c r="NM17" s="384" t="n"/>
      <c r="NN17" s="384" t="n"/>
      <c r="NO17" s="384" t="n"/>
      <c r="NP17" s="384" t="n"/>
      <c r="NQ17" s="384" t="n"/>
      <c r="NR17" s="384" t="n"/>
      <c r="NS17" s="384" t="n"/>
      <c r="NT17" s="384" t="n"/>
      <c r="NU17" s="384" t="n"/>
      <c r="NV17" s="384" t="n"/>
      <c r="NW17" s="384" t="n"/>
      <c r="NX17" s="384" t="n"/>
      <c r="NY17" s="384" t="n"/>
      <c r="NZ17" s="384" t="n"/>
      <c r="OA17" s="384" t="n"/>
      <c r="OB17" s="384" t="n"/>
      <c r="OC17" s="384" t="n"/>
      <c r="OD17" s="384" t="n"/>
      <c r="OE17" s="384" t="n"/>
      <c r="OF17" s="384" t="n"/>
      <c r="OG17" s="384" t="n"/>
      <c r="OH17" s="384" t="n"/>
      <c r="OI17" s="384" t="n"/>
      <c r="OJ17" s="384" t="n"/>
      <c r="OK17" s="384" t="n"/>
      <c r="OL17" s="384" t="n"/>
      <c r="OM17" s="384" t="n"/>
      <c r="ON17" s="384" t="n"/>
      <c r="OO17" s="384" t="n"/>
      <c r="OP17" s="384" t="n"/>
      <c r="OQ17" s="384" t="n"/>
      <c r="OR17" s="384" t="n"/>
      <c r="OS17" s="384" t="n"/>
      <c r="OT17" s="384" t="n"/>
      <c r="OU17" s="384" t="n"/>
      <c r="OV17" s="384" t="n"/>
      <c r="OW17" s="384" t="n"/>
      <c r="OX17" s="384" t="n"/>
      <c r="OY17" s="384" t="n"/>
      <c r="OZ17" s="384" t="n"/>
      <c r="PA17" s="384" t="n"/>
      <c r="PB17" s="384" t="n"/>
      <c r="PC17" s="384" t="n"/>
      <c r="PD17" s="384" t="n"/>
      <c r="PE17" s="384" t="n"/>
      <c r="PF17" s="384" t="n"/>
      <c r="PG17" s="384" t="n"/>
      <c r="PH17" s="384" t="n"/>
      <c r="PI17" s="384" t="n"/>
      <c r="PJ17" s="384" t="n"/>
      <c r="PK17" s="384" t="n"/>
      <c r="PL17" s="384" t="n"/>
      <c r="PM17" s="384" t="n"/>
      <c r="PN17" s="384" t="n"/>
      <c r="PO17" s="384" t="n"/>
      <c r="PP17" s="384" t="n"/>
      <c r="PQ17" s="384" t="n"/>
      <c r="PR17" s="384" t="n"/>
      <c r="PS17" s="384" t="n"/>
      <c r="PT17" s="384" t="n"/>
      <c r="PU17" s="384" t="n"/>
      <c r="PV17" s="384" t="n"/>
      <c r="PW17" s="384" t="n"/>
      <c r="PX17" s="384" t="n"/>
      <c r="PY17" s="384" t="n"/>
      <c r="PZ17" s="384" t="n"/>
      <c r="QA17" s="384" t="n"/>
      <c r="QB17" s="384" t="n"/>
      <c r="QC17" s="384" t="n"/>
      <c r="QD17" s="384" t="n"/>
      <c r="QE17" s="384" t="n"/>
      <c r="QF17" s="384" t="n"/>
      <c r="QG17" s="384" t="n"/>
      <c r="QH17" s="384" t="n"/>
      <c r="QI17" s="384" t="n"/>
      <c r="QJ17" s="384" t="n"/>
      <c r="QK17" s="384" t="n"/>
      <c r="QL17" s="384" t="n"/>
      <c r="QM17" s="384" t="n"/>
      <c r="QN17" s="384" t="n"/>
      <c r="QO17" s="384" t="n"/>
      <c r="QP17" s="384" t="n"/>
      <c r="QQ17" s="384" t="n"/>
      <c r="QR17" s="384" t="n"/>
      <c r="QS17" s="384" t="n"/>
      <c r="QT17" s="384" t="n"/>
      <c r="QU17" s="384" t="n"/>
      <c r="QV17" s="384" t="n"/>
      <c r="QW17" s="384" t="n"/>
      <c r="QX17" s="384" t="n"/>
      <c r="QY17" s="384" t="n"/>
      <c r="QZ17" s="384" t="n"/>
      <c r="RA17" s="384" t="n"/>
      <c r="RB17" s="384" t="n"/>
      <c r="RC17" s="384" t="n"/>
      <c r="RD17" s="384" t="n"/>
      <c r="RE17" s="385" t="n">
        <v>0</v>
      </c>
      <c r="RF17" s="385" t="n"/>
      <c r="RG17" s="385" t="n"/>
      <c r="RH17" s="385" t="n"/>
      <c r="RI17" s="385" t="n"/>
      <c r="RJ17" s="385" t="n"/>
      <c r="RK17" s="385" t="n"/>
      <c r="RL17" s="385" t="n"/>
      <c r="RM17" s="385" t="n"/>
      <c r="RN17" s="385" t="n"/>
      <c r="RO17" s="385" t="n"/>
      <c r="RP17" s="385" t="n"/>
      <c r="RQ17" s="385" t="n"/>
      <c r="RR17" s="385" t="n"/>
      <c r="RS17" s="385" t="n"/>
      <c r="RT17" s="385" t="n"/>
      <c r="RU17" s="385" t="n"/>
      <c r="RV17" s="385" t="n"/>
      <c r="RW17" s="385" t="n"/>
      <c r="RX17" s="385" t="n"/>
      <c r="RY17" s="385" t="n"/>
      <c r="RZ17" s="385" t="n"/>
      <c r="SA17" s="385" t="n"/>
      <c r="SB17" s="385" t="n"/>
      <c r="SC17" s="385" t="n"/>
      <c r="SD17" s="385" t="n"/>
      <c r="SE17" s="385" t="n"/>
      <c r="SF17" s="385" t="n"/>
      <c r="SG17" s="385" t="n"/>
      <c r="SH17" s="385" t="n"/>
      <c r="SI17" s="385" t="n"/>
      <c r="SJ17" s="385" t="n"/>
      <c r="SK17" s="385" t="n"/>
      <c r="SL17" s="385" t="n"/>
      <c r="SM17" s="385" t="n"/>
      <c r="SN17" s="385" t="n"/>
      <c r="SO17" s="385" t="n"/>
      <c r="SP17" s="385" t="n"/>
      <c r="SQ17" s="385" t="n"/>
      <c r="SR17" s="385" t="n"/>
      <c r="SS17" s="385" t="n"/>
      <c r="ST17" s="385" t="n"/>
      <c r="SU17" s="385" t="n"/>
      <c r="SV17" s="385" t="n"/>
      <c r="SW17" s="385" t="n"/>
      <c r="SX17" s="385" t="n"/>
      <c r="SY17" s="385" t="n"/>
      <c r="SZ17" s="385" t="n"/>
      <c r="TA17" s="385" t="n"/>
      <c r="TB17" s="385" t="n"/>
      <c r="TC17" s="385" t="n"/>
      <c r="TD17" s="385" t="n"/>
      <c r="TE17" s="385" t="n"/>
      <c r="TF17" s="385" t="n"/>
      <c r="TG17" s="385" t="n"/>
      <c r="TH17" s="385" t="n"/>
      <c r="TI17" s="385" t="n"/>
      <c r="TJ17" s="385" t="n"/>
      <c r="TK17" s="385" t="n"/>
      <c r="TL17" s="385" t="n"/>
      <c r="TM17" s="385" t="n"/>
      <c r="TN17" s="385" t="n"/>
      <c r="TO17" s="385" t="n"/>
      <c r="TP17" s="385" t="n"/>
      <c r="TQ17" s="385" t="n"/>
      <c r="TR17" s="385" t="n"/>
      <c r="TS17" s="385" t="n"/>
      <c r="TT17" s="385" t="n"/>
      <c r="TU17" s="385" t="n"/>
      <c r="TV17" s="385" t="n"/>
      <c r="TW17" s="385" t="n"/>
      <c r="TX17" s="385" t="n"/>
      <c r="TY17" s="385" t="n"/>
      <c r="TZ17" s="385" t="n"/>
      <c r="UA17" s="385" t="n"/>
      <c r="UB17" s="385" t="n"/>
      <c r="UC17" s="385" t="n"/>
      <c r="UD17" s="385" t="n"/>
      <c r="UE17" s="385" t="n"/>
      <c r="UF17" s="385" t="n"/>
      <c r="UG17" s="385" t="n"/>
      <c r="UH17" s="385" t="n"/>
      <c r="UI17" s="385" t="n"/>
      <c r="UJ17" s="385" t="n"/>
      <c r="UK17" s="385" t="n"/>
      <c r="UL17" s="385" t="n"/>
      <c r="UM17" s="385" t="n"/>
      <c r="UN17" s="385" t="n"/>
      <c r="UO17" s="385" t="n"/>
      <c r="UP17" s="385" t="n"/>
      <c r="UQ17" s="385" t="n"/>
      <c r="UR17" s="385" t="n"/>
      <c r="US17" s="385" t="n"/>
      <c r="UT17" s="385" t="n"/>
      <c r="UU17" s="385" t="n"/>
      <c r="UV17" s="385" t="n"/>
      <c r="UW17" s="385" t="n"/>
      <c r="UX17" s="385" t="n"/>
      <c r="UY17" s="385" t="n"/>
      <c r="UZ17" s="385" t="n"/>
      <c r="VA17" s="385" t="n"/>
      <c r="VB17" s="385" t="n"/>
      <c r="VC17" s="385" t="n"/>
      <c r="VD17" s="385" t="n"/>
      <c r="VE17" s="385" t="n"/>
      <c r="VF17" s="385" t="n"/>
      <c r="VG17" s="385" t="n"/>
      <c r="VH17" s="385" t="n"/>
      <c r="VI17" s="385" t="n"/>
      <c r="VJ17" s="385" t="n"/>
      <c r="VK17" s="385" t="n"/>
      <c r="VL17" s="385" t="n"/>
      <c r="VM17" s="385" t="n"/>
      <c r="VN17" s="385" t="n"/>
      <c r="VO17" s="385" t="n"/>
      <c r="VP17" s="385" t="n"/>
      <c r="VQ17" s="385" t="n"/>
      <c r="VR17" s="385" t="n"/>
      <c r="VS17" s="385" t="n"/>
      <c r="VT17" s="385" t="n"/>
      <c r="VU17" s="385" t="n"/>
      <c r="VV17" s="385" t="n"/>
      <c r="VW17" s="385" t="n"/>
      <c r="VX17" s="385" t="n"/>
      <c r="VY17" s="385" t="n"/>
      <c r="VZ17" s="385" t="n"/>
      <c r="WA17" s="385" t="n"/>
      <c r="WB17" s="385" t="n"/>
      <c r="WC17" s="385" t="n"/>
      <c r="WD17" s="385" t="n"/>
      <c r="WE17" s="385" t="n"/>
      <c r="WF17" s="385" t="n"/>
      <c r="WG17" s="385" t="n"/>
      <c r="WH17" s="385" t="n"/>
      <c r="WI17" s="385" t="n"/>
      <c r="WJ17" s="385" t="n"/>
      <c r="WK17" s="385" t="n"/>
      <c r="WL17" s="385" t="n"/>
      <c r="WM17" s="385" t="n"/>
      <c r="WN17" s="385" t="n"/>
      <c r="WO17" s="385" t="n"/>
      <c r="WP17" s="385" t="n"/>
      <c r="WQ17" s="385" t="n"/>
      <c r="WR17" s="385" t="n"/>
      <c r="WS17" s="385" t="n"/>
      <c r="WT17" s="385" t="n"/>
      <c r="WU17" s="385" t="n"/>
      <c r="WV17" s="385" t="n"/>
      <c r="WW17" s="385" t="n"/>
      <c r="WX17" s="385" t="n"/>
      <c r="WY17" s="385" t="n"/>
      <c r="WZ17" s="385" t="n"/>
      <c r="XA17" s="385" t="n"/>
      <c r="XB17" s="385" t="n"/>
      <c r="XC17" s="385" t="n"/>
      <c r="XD17" s="385" t="n"/>
      <c r="XE17" s="385" t="n"/>
      <c r="XF17" s="385" t="n"/>
      <c r="XG17" s="385" t="n"/>
      <c r="XH17" s="385" t="n"/>
      <c r="XI17" s="385" t="n"/>
      <c r="XJ17" s="385" t="n"/>
      <c r="XK17" s="385" t="n"/>
      <c r="XL17" s="385" t="n"/>
      <c r="XM17" s="385" t="n"/>
      <c r="XN17" s="385" t="n"/>
      <c r="XO17" s="385" t="n"/>
      <c r="XP17" s="385" t="n"/>
      <c r="XQ17" s="385" t="n"/>
      <c r="XR17" s="385" t="n"/>
      <c r="XS17" s="385" t="n"/>
      <c r="XT17" s="385" t="n"/>
      <c r="XU17" s="385" t="n"/>
      <c r="XV17" s="385" t="n"/>
      <c r="XW17" s="385" t="n"/>
      <c r="XX17" s="385" t="n"/>
      <c r="XY17" s="385" t="n"/>
      <c r="XZ17" s="385" t="n"/>
      <c r="YA17" s="385" t="n"/>
      <c r="YB17" s="385" t="n"/>
      <c r="YC17" s="385" t="n"/>
      <c r="YD17" s="385" t="n"/>
      <c r="YE17" s="385" t="n"/>
      <c r="YF17" s="385" t="n"/>
      <c r="YG17" s="385" t="n"/>
      <c r="YH17" s="385" t="n"/>
      <c r="YI17" s="385" t="n"/>
      <c r="YJ17" s="385" t="n"/>
      <c r="YK17" s="385" t="n"/>
      <c r="YL17" s="385" t="n"/>
      <c r="YM17" s="385" t="n"/>
      <c r="YN17" s="385" t="n"/>
      <c r="YO17" s="385" t="n"/>
      <c r="YP17" s="385" t="n"/>
      <c r="YQ17" s="385" t="n"/>
      <c r="YR17" s="385" t="n"/>
      <c r="YS17" s="385" t="n"/>
      <c r="YT17" s="385" t="n"/>
      <c r="YU17" s="385" t="n"/>
      <c r="YV17" s="385" t="n"/>
      <c r="YW17" s="385" t="n"/>
      <c r="YX17" s="385" t="n"/>
      <c r="YY17" s="385" t="n"/>
      <c r="YZ17" s="385" t="n"/>
      <c r="ZA17" s="385" t="n"/>
      <c r="ZB17" s="385" t="n"/>
      <c r="ZC17" s="385" t="n"/>
      <c r="ZD17" s="385" t="n"/>
      <c r="ZE17" s="385" t="n"/>
      <c r="ZF17" s="385" t="n"/>
      <c r="ZG17" s="385" t="n"/>
      <c r="ZH17" s="385" t="n"/>
      <c r="ZI17" s="385" t="n"/>
      <c r="ZJ17" s="385" t="n"/>
      <c r="ZK17" s="385" t="n"/>
      <c r="ZL17" s="385" t="n"/>
      <c r="ZM17" s="385" t="n"/>
      <c r="ZN17" s="385" t="n"/>
      <c r="ZO17" s="385" t="n"/>
      <c r="ZP17" s="385" t="n"/>
      <c r="ZQ17" s="385" t="n"/>
      <c r="ZR17" s="385" t="n"/>
      <c r="ZS17" s="385" t="n"/>
      <c r="ZT17" s="385" t="n"/>
      <c r="ZU17" s="385" t="n"/>
      <c r="ZV17" s="385" t="n"/>
      <c r="ZW17" s="385" t="n"/>
      <c r="ZX17" s="385" t="n"/>
      <c r="ZY17" s="385" t="n"/>
      <c r="ZZ17" s="385" t="n"/>
      <c r="AAA17" s="385" t="n"/>
      <c r="AAB17" s="385" t="n"/>
      <c r="AAC17" s="385" t="n"/>
      <c r="AAD17" s="385" t="n"/>
      <c r="AAE17" s="385" t="n"/>
      <c r="AAF17" s="385" t="n"/>
      <c r="AAG17" s="385" t="n"/>
      <c r="AAH17" s="385" t="n"/>
      <c r="AAI17" s="385" t="n"/>
      <c r="AAJ17" s="385" t="n"/>
      <c r="AAK17" s="385" t="n"/>
      <c r="AAL17" s="385" t="n"/>
      <c r="AAM17" s="385" t="n"/>
      <c r="AAN17" s="385" t="n"/>
      <c r="AAO17" s="385" t="n"/>
      <c r="AAP17" s="385" t="n"/>
      <c r="AAQ17" s="385" t="n"/>
      <c r="AAR17" s="385" t="n"/>
      <c r="AAS17" s="385" t="n"/>
      <c r="AAT17" s="385" t="n"/>
      <c r="AAU17" s="385" t="n"/>
      <c r="AAV17" s="385" t="n"/>
      <c r="AAW17" s="385" t="n"/>
      <c r="AAX17" s="385" t="n"/>
      <c r="AAY17" s="385" t="n"/>
      <c r="AAZ17" s="385" t="n"/>
      <c r="ABA17" s="385" t="n"/>
      <c r="ABB17" s="385" t="n"/>
      <c r="ABC17" s="385" t="n"/>
      <c r="ABD17" s="385" t="n"/>
      <c r="ABE17" s="385" t="n"/>
      <c r="ABF17" s="385" t="n"/>
      <c r="ABG17" s="385" t="n"/>
      <c r="ABH17" s="385" t="n"/>
      <c r="ABI17" s="385" t="n"/>
      <c r="ABJ17" s="385" t="n"/>
      <c r="ABK17" s="385" t="n"/>
      <c r="ABL17" s="385" t="n"/>
      <c r="ABM17" s="385" t="n"/>
      <c r="ABN17" s="385" t="n"/>
      <c r="ABO17" s="385" t="n"/>
      <c r="ABP17" s="385" t="n"/>
      <c r="ABQ17" s="385" t="n"/>
      <c r="ABR17" s="385" t="n"/>
      <c r="ABS17" s="385" t="n"/>
      <c r="ABT17" s="385" t="n"/>
      <c r="ABU17" s="385" t="n"/>
      <c r="ABV17" s="385" t="n"/>
      <c r="ABW17" s="385" t="n"/>
      <c r="ABX17" s="385" t="n"/>
      <c r="ABY17" s="385" t="n"/>
      <c r="ABZ17" s="385" t="n"/>
      <c r="ACA17" s="385" t="n"/>
      <c r="ACB17" s="385" t="n"/>
      <c r="ACC17" s="385" t="n"/>
      <c r="ACD17" s="385" t="n"/>
      <c r="ACE17" s="385" t="n"/>
      <c r="ACF17" s="385" t="n"/>
      <c r="ACG17" s="385" t="n"/>
      <c r="ACH17" s="385" t="n"/>
      <c r="ACI17" s="385" t="n"/>
      <c r="ACJ17" s="385" t="n"/>
      <c r="ACK17" s="385" t="n"/>
      <c r="ACL17" s="385" t="n"/>
      <c r="ACM17" s="385" t="n"/>
      <c r="ACN17" s="385" t="n"/>
      <c r="ACO17" s="385" t="n"/>
      <c r="ACP17" s="385" t="n"/>
      <c r="ACQ17" s="385" t="n"/>
      <c r="ACR17" s="385" t="n"/>
      <c r="ACS17" s="385" t="n"/>
      <c r="ACT17" s="385" t="n"/>
      <c r="ACU17" s="385" t="n"/>
      <c r="ACV17" s="385" t="n"/>
      <c r="ACW17" s="385" t="n"/>
      <c r="ACX17" s="385" t="n"/>
      <c r="ACY17" s="385" t="n"/>
      <c r="ACZ17" s="385" t="n"/>
      <c r="ADA17" s="385" t="n"/>
      <c r="ADB17" s="385" t="n"/>
      <c r="ADC17" s="385" t="n"/>
      <c r="ADD17" s="385" t="n"/>
      <c r="ADE17" s="385" t="n"/>
      <c r="ADF17" s="385" t="n"/>
      <c r="ADG17" s="385" t="n"/>
      <c r="ADH17" s="385" t="n"/>
      <c r="ADI17" s="385" t="n"/>
      <c r="ADJ17" s="385" t="n"/>
      <c r="ADK17" s="385" t="n"/>
      <c r="ADL17" s="385" t="n"/>
      <c r="ADM17" s="385" t="n"/>
      <c r="ADN17" s="385" t="n"/>
      <c r="ADO17" s="385" t="n"/>
      <c r="ADP17" s="385" t="n"/>
      <c r="ADQ17" s="385" t="n"/>
      <c r="ADR17" s="385" t="n"/>
      <c r="ADS17" s="385" t="n"/>
      <c r="ADT17" s="385" t="n"/>
      <c r="ADU17" s="385" t="n"/>
      <c r="ADV17" s="385" t="n"/>
      <c r="ADW17" s="385" t="n"/>
      <c r="ADX17" s="385" t="n"/>
      <c r="ADY17" s="385" t="n"/>
      <c r="ADZ17" s="385" t="n"/>
      <c r="AEA17" s="385" t="n"/>
      <c r="AEB17" s="385" t="n"/>
      <c r="AEC17" s="385" t="n"/>
      <c r="AED17" s="385" t="n"/>
      <c r="AEE17" s="385" t="n"/>
      <c r="AEF17" s="385" t="n"/>
      <c r="AEG17" s="385" t="n"/>
      <c r="AEH17" s="385" t="n"/>
      <c r="AEI17" s="385" t="n"/>
      <c r="AEJ17" s="385" t="n"/>
      <c r="AEK17" s="385" t="n"/>
      <c r="AEL17" s="385" t="n"/>
      <c r="AEM17" s="385" t="n"/>
      <c r="AEN17" s="385" t="n"/>
      <c r="AEO17" s="385" t="n"/>
      <c r="AEP17" s="385" t="n"/>
      <c r="AEQ17" s="385" t="n"/>
      <c r="AER17" s="385" t="n"/>
      <c r="AES17" s="385" t="n"/>
      <c r="AET17" s="385" t="n"/>
      <c r="AEU17" s="385" t="n"/>
      <c r="AEV17" s="385" t="n"/>
      <c r="AEW17" s="385" t="n"/>
      <c r="AEX17" s="385" t="n"/>
      <c r="AEY17" s="385" t="n"/>
      <c r="AEZ17" s="385" t="n"/>
      <c r="AFA17" s="385" t="n"/>
      <c r="AFB17" s="385" t="n"/>
      <c r="AFC17" s="385" t="n"/>
      <c r="AFD17" s="385" t="n"/>
      <c r="AFE17" s="385" t="n"/>
      <c r="AFF17" s="385" t="n"/>
      <c r="AFG17" s="385" t="n"/>
      <c r="AFH17" s="385" t="n"/>
      <c r="AFI17" s="385" t="n"/>
      <c r="AFJ17" s="385" t="n"/>
      <c r="AFK17" s="385" t="n"/>
      <c r="AFL17" s="385" t="n"/>
      <c r="AFM17" s="385" t="n"/>
      <c r="AFN17" s="385" t="n"/>
      <c r="AFO17" s="385" t="n"/>
      <c r="AFP17" s="385" t="n"/>
      <c r="AFQ17" s="385" t="n"/>
      <c r="AFR17" s="385" t="n"/>
      <c r="AFS17" s="385" t="n"/>
      <c r="AFT17" s="385" t="n"/>
      <c r="AFU17" s="385" t="n"/>
      <c r="AFV17" s="385" t="n"/>
      <c r="AFW17" s="385" t="n"/>
      <c r="AFX17" s="385" t="n"/>
      <c r="AFY17" s="385" t="n"/>
      <c r="AFZ17" s="385" t="n"/>
      <c r="AGA17" s="385" t="n"/>
      <c r="AGB17" s="385" t="n"/>
      <c r="AGC17" s="385" t="n"/>
      <c r="AGD17" s="385" t="n"/>
      <c r="AGE17" s="385" t="n"/>
      <c r="AGF17" s="385" t="n"/>
      <c r="AGG17" s="385" t="n"/>
      <c r="AGH17" s="385" t="n"/>
      <c r="AGI17" s="385" t="n"/>
      <c r="AGJ17" s="385" t="n"/>
      <c r="AGK17" s="385" t="n"/>
      <c r="AGL17" s="385" t="n"/>
      <c r="AGM17" s="385" t="n"/>
      <c r="AGN17" s="385" t="n"/>
      <c r="AGO17" s="385" t="n"/>
      <c r="AGP17" s="385" t="n"/>
      <c r="AGQ17" s="385" t="n"/>
      <c r="AGR17" s="385" t="n"/>
      <c r="AGS17" s="385" t="n"/>
      <c r="AGT17" s="385" t="n"/>
      <c r="AGU17" s="385" t="n"/>
      <c r="AGV17" s="385" t="n"/>
      <c r="AGW17" s="385" t="n"/>
      <c r="AGX17" s="385" t="n"/>
      <c r="AGY17" s="385" t="n"/>
      <c r="AGZ17" s="385" t="n"/>
      <c r="AHA17" s="385" t="n"/>
      <c r="AHB17" s="385" t="n"/>
      <c r="AHC17" s="385" t="n"/>
      <c r="AHD17" s="385" t="n"/>
      <c r="AHE17" s="385" t="n"/>
      <c r="AHF17" s="385" t="n"/>
      <c r="AHG17" s="385" t="n"/>
      <c r="AHH17" s="385" t="n"/>
      <c r="AHI17" s="385" t="n"/>
      <c r="AHJ17" s="385" t="n"/>
      <c r="AHK17" s="385" t="n"/>
      <c r="AHL17" s="385" t="n"/>
      <c r="AHM17" s="385" t="n"/>
      <c r="AHN17" s="385" t="n"/>
      <c r="AHO17" s="385" t="n"/>
      <c r="AHP17" s="385" t="n"/>
      <c r="AHQ17" s="385" t="n"/>
      <c r="AHR17" s="385" t="n"/>
      <c r="AHS17" s="385" t="n"/>
      <c r="AHT17" s="385" t="n"/>
      <c r="AHU17" s="385" t="n"/>
      <c r="AHV17" s="385" t="n"/>
      <c r="AHW17" s="385" t="n"/>
      <c r="AHX17" s="385" t="n"/>
      <c r="AHY17" s="385" t="n"/>
      <c r="AHZ17" s="385" t="n"/>
      <c r="AIA17" s="385" t="n"/>
      <c r="AIB17" s="385" t="n"/>
      <c r="AIC17" s="385" t="n"/>
      <c r="AID17" s="385" t="n"/>
      <c r="AIE17" s="385" t="n"/>
      <c r="AIF17" s="385" t="n"/>
      <c r="AIG17" s="385" t="n"/>
      <c r="AIH17" s="385" t="n"/>
      <c r="AII17" s="385" t="n"/>
      <c r="AIJ17" s="385" t="n"/>
      <c r="AIK17" s="385" t="n"/>
      <c r="AIL17" s="385" t="n"/>
      <c r="AIM17" s="385" t="n"/>
      <c r="AIN17" s="385" t="n"/>
      <c r="AIO17" s="385" t="n"/>
      <c r="AIP17" s="385" t="n"/>
      <c r="AIQ17" s="385" t="n"/>
      <c r="AIR17" s="385" t="n"/>
      <c r="AIS17" s="385" t="n"/>
      <c r="AIT17" s="385" t="n"/>
      <c r="AIU17" s="385" t="n"/>
      <c r="AIV17" s="385" t="n"/>
      <c r="AIW17" s="385" t="n"/>
      <c r="AIX17" s="385" t="n"/>
      <c r="AIY17" s="385" t="n"/>
      <c r="AIZ17" s="385" t="n"/>
      <c r="AJA17" s="385" t="n"/>
      <c r="AJB17" s="385" t="n"/>
      <c r="AJC17" s="385" t="n"/>
      <c r="AJD17" s="385" t="n"/>
      <c r="AJE17" s="385" t="n"/>
      <c r="AJF17" s="385" t="n"/>
      <c r="AJG17" s="385" t="n"/>
      <c r="AJH17" s="385" t="n"/>
      <c r="AJI17" s="385" t="n"/>
      <c r="AJJ17" s="385" t="n"/>
      <c r="AJK17" s="385" t="n"/>
      <c r="AJL17" s="385" t="n"/>
      <c r="AJM17" s="385" t="n"/>
      <c r="AJN17" s="385" t="n"/>
      <c r="AJO17" s="385" t="n"/>
      <c r="AJP17" s="385" t="n"/>
      <c r="AJQ17" s="385" t="n"/>
      <c r="AJR17" s="385" t="n"/>
      <c r="AJS17" s="385" t="n"/>
      <c r="AJT17" s="385" t="n"/>
      <c r="AJU17" s="385" t="n"/>
      <c r="AJV17" s="385" t="n"/>
      <c r="AJW17" s="385" t="n"/>
      <c r="AJX17" s="385" t="n"/>
      <c r="AJY17" s="385" t="n"/>
      <c r="AJZ17" s="385" t="n"/>
      <c r="AKA17" s="385" t="n"/>
      <c r="AKB17" s="385" t="n"/>
      <c r="AKC17" s="385" t="n"/>
      <c r="AKD17" s="385" t="n"/>
      <c r="AKE17" s="385" t="n"/>
      <c r="AKF17" s="385" t="n"/>
      <c r="AKG17" s="385" t="n"/>
      <c r="AKH17" s="385" t="n"/>
      <c r="AKI17" s="385" t="n"/>
      <c r="AKJ17" s="385" t="n"/>
      <c r="AKK17" s="385" t="n"/>
      <c r="AKL17" s="385" t="n"/>
      <c r="AKM17" s="385" t="n"/>
      <c r="AKN17" s="385" t="n"/>
      <c r="AKO17" s="385" t="n"/>
      <c r="AKP17" s="385" t="n"/>
      <c r="AKQ17" s="385" t="n"/>
      <c r="AKR17" s="385" t="n"/>
      <c r="AKS17" s="385" t="n"/>
      <c r="AKT17" s="385" t="n"/>
      <c r="AKU17" s="385" t="n"/>
      <c r="AKV17" s="385" t="n"/>
      <c r="AKW17" s="385" t="n"/>
      <c r="AKX17" s="385" t="n"/>
      <c r="AKY17" s="385" t="n"/>
      <c r="AKZ17" s="385" t="n"/>
      <c r="ALA17" s="385" t="n"/>
      <c r="ALB17" s="385" t="n"/>
      <c r="ALC17" s="385" t="n"/>
      <c r="ALD17" s="385" t="n"/>
      <c r="ALE17" s="385" t="n"/>
      <c r="ALF17" s="385" t="n"/>
      <c r="ALG17" s="385" t="n"/>
      <c r="ALH17" s="385" t="n"/>
      <c r="ALI17" s="385" t="n"/>
      <c r="ALJ17" s="385" t="n"/>
      <c r="ALK17" s="385" t="n"/>
      <c r="ALL17" s="385" t="n"/>
      <c r="ALM17" s="385" t="n"/>
      <c r="ALN17" s="385" t="n"/>
      <c r="ALO17" s="385" t="n"/>
      <c r="ALP17" s="385" t="n"/>
      <c r="ALQ17" s="385" t="n"/>
      <c r="ALR17" s="385" t="n"/>
      <c r="ALS17" s="385" t="n"/>
      <c r="ALT17" s="385" t="n"/>
      <c r="ALU17" s="385" t="n"/>
      <c r="ALV17" s="385" t="n"/>
      <c r="ALW17" s="385" t="n"/>
      <c r="ALX17" s="385" t="n"/>
      <c r="ALY17" s="385" t="n"/>
      <c r="ALZ17" s="385" t="n"/>
      <c r="AMA17" s="385" t="n"/>
      <c r="AMB17" s="385" t="n"/>
      <c r="AMC17" s="385" t="n"/>
      <c r="AMD17" s="385" t="n"/>
      <c r="AME17" s="385" t="n"/>
      <c r="AMF17" s="385" t="n"/>
      <c r="AMG17" s="385" t="n"/>
      <c r="AMH17" s="385" t="n"/>
      <c r="AMI17" s="385" t="n"/>
      <c r="AMJ17" s="385" t="n"/>
      <c r="AMK17" s="385" t="n"/>
      <c r="AML17" s="385" t="n"/>
      <c r="AMM17" s="385" t="n"/>
      <c r="AMN17" s="385" t="n"/>
      <c r="AMO17" s="385" t="n"/>
      <c r="AMP17" s="385" t="n"/>
      <c r="AMQ17" s="385" t="n"/>
      <c r="AMR17" s="385" t="n"/>
      <c r="AMS17" s="385" t="n"/>
      <c r="AMT17" s="385" t="n"/>
      <c r="AMU17" s="385" t="n"/>
      <c r="AMV17" s="385" t="n"/>
      <c r="AMW17" s="385" t="n"/>
      <c r="AMX17" s="385" t="n"/>
      <c r="AMY17" s="385" t="n"/>
      <c r="AMZ17" s="385" t="n"/>
      <c r="ANA17" s="385" t="n"/>
      <c r="ANB17" s="385" t="n"/>
      <c r="ANC17" s="385" t="n"/>
      <c r="AND17" s="385" t="n"/>
      <c r="ANE17" s="385" t="n"/>
      <c r="ANF17" s="385" t="n"/>
      <c r="ANG17" s="385" t="n"/>
      <c r="ANH17" s="385" t="n"/>
      <c r="ANI17" s="385" t="n"/>
      <c r="ANJ17" s="385" t="n"/>
      <c r="ANK17" s="385" t="n"/>
      <c r="ANL17" s="385" t="n"/>
      <c r="ANM17" s="384" t="n"/>
      <c r="ANN17" s="14" t="inlineStr">
        <is>
          <t>,</t>
        </is>
      </c>
      <c r="ANO17" s="14" t="n"/>
      <c r="ANP17" s="14" t="n"/>
      <c r="ANQ17" s="14" t="n"/>
      <c r="ANR17" s="14" t="n"/>
      <c r="ANS17" s="14" t="n"/>
      <c r="ANT17" s="14" t="n"/>
      <c r="ANU17" s="14" t="n"/>
      <c r="ANV17" s="14" t="n"/>
      <c r="ANW17" s="14" t="n"/>
      <c r="ANX17" s="14" t="n"/>
      <c r="ANY17" s="14" t="n"/>
      <c r="ANZ17" s="14" t="n"/>
      <c r="AOA17" s="14" t="n"/>
      <c r="AOB17" s="14" t="n"/>
      <c r="AOC17" s="14" t="n"/>
      <c r="AOD17" s="14" t="n"/>
      <c r="AOE17" s="14" t="n"/>
      <c r="AOF17" s="14" t="n"/>
      <c r="AOG17" s="14" t="n"/>
      <c r="AOH17" s="14" t="n"/>
      <c r="AOI17" s="14" t="n"/>
      <c r="AOJ17" s="14" t="n"/>
      <c r="AOK17" s="14" t="n"/>
      <c r="AOL17" s="14" t="n"/>
      <c r="AOM17" s="14" t="n"/>
      <c r="AON17" s="14" t="n"/>
      <c r="AOO17" s="14" t="n"/>
      <c r="AOP17" s="14" t="n"/>
      <c r="AOQ17" s="14" t="n"/>
      <c r="AOS17" s="14" t="n"/>
      <c r="AOT17" s="14" t="n"/>
      <c r="AOU17" s="14" t="n"/>
      <c r="AOV17" s="14" t="n"/>
      <c r="AOW17" s="14" t="n"/>
      <c r="AOX17" s="14" t="n"/>
      <c r="AOY17" s="14" t="n"/>
      <c r="AOZ17" s="14" t="n"/>
    </row>
    <row r="18" ht="19" customHeight="1" thickBot="1">
      <c r="C18" s="21" t="inlineStr">
        <is>
          <t>TOTALES</t>
        </is>
      </c>
      <c r="D18" s="397">
        <f>SUM(D3:D16)</f>
        <v/>
      </c>
      <c r="E18" s="397">
        <f>SUM(E3:E16)</f>
        <v/>
      </c>
      <c r="F18" s="397">
        <f>SUM(F3:F16)</f>
        <v/>
      </c>
      <c r="G18" s="397">
        <f>SUM(G3:G16)</f>
        <v/>
      </c>
      <c r="H18" s="397">
        <f>SUM(H3:H16)</f>
        <v/>
      </c>
      <c r="I18" s="397">
        <f>SUM(I3:I16)</f>
        <v/>
      </c>
      <c r="J18" s="397">
        <f>SUM(J3:J16)</f>
        <v/>
      </c>
      <c r="K18" s="397">
        <f>SUM(K3:K16)</f>
        <v/>
      </c>
      <c r="L18" s="397">
        <f>SUM(L3:L16)</f>
        <v/>
      </c>
      <c r="M18" s="397">
        <f>SUM(M3:M16)</f>
        <v/>
      </c>
      <c r="N18" s="397">
        <f>SUM(N3:N16)</f>
        <v/>
      </c>
      <c r="O18" s="397">
        <f>SUM(O3:O16)</f>
        <v/>
      </c>
      <c r="P18" s="397">
        <f>SUM(P3:P16)</f>
        <v/>
      </c>
      <c r="Q18" s="397">
        <f>SUM(Q3:Q16)</f>
        <v/>
      </c>
      <c r="R18" s="397">
        <f>SUM(R3:R16)</f>
        <v/>
      </c>
      <c r="S18" s="397">
        <f>SUM(S3:S16)</f>
        <v/>
      </c>
      <c r="T18" s="397">
        <f>SUM(T3:T16)</f>
        <v/>
      </c>
      <c r="U18" s="397">
        <f>SUM(U3:U16)</f>
        <v/>
      </c>
      <c r="V18" s="397">
        <f>SUM(V3:V16)</f>
        <v/>
      </c>
      <c r="W18" s="397">
        <f>SUM(W3:W16)</f>
        <v/>
      </c>
      <c r="X18" s="397">
        <f>SUM(X3:X16)</f>
        <v/>
      </c>
      <c r="Y18" s="397">
        <f>SUM(Y3:Y16)</f>
        <v/>
      </c>
      <c r="Z18" s="397">
        <f>SUM(Z3:Z16)</f>
        <v/>
      </c>
      <c r="AA18" s="397">
        <f>SUM(AA3:AA16)</f>
        <v/>
      </c>
      <c r="AB18" s="397">
        <f>SUM(AB3:AB16)</f>
        <v/>
      </c>
      <c r="AC18" s="397">
        <f>SUM(AC3:AC16)</f>
        <v/>
      </c>
      <c r="AD18" s="397">
        <f>SUM(AD3:AD16)</f>
        <v/>
      </c>
      <c r="AE18" s="397">
        <f>SUM(AE3:AE16)</f>
        <v/>
      </c>
      <c r="AF18" s="397">
        <f>SUM(AF3:AF16)</f>
        <v/>
      </c>
      <c r="AG18" s="397">
        <f>SUM(AG3:AG16)</f>
        <v/>
      </c>
      <c r="AH18" s="397">
        <f>SUM(AH3:AH16)</f>
        <v/>
      </c>
      <c r="AI18" s="397">
        <f>SUM(AI3:AI16)</f>
        <v/>
      </c>
      <c r="AJ18" s="397">
        <f>SUM(AJ3:AJ16)</f>
        <v/>
      </c>
      <c r="AK18" s="397">
        <f>SUM(AK3:AK16)</f>
        <v/>
      </c>
      <c r="AL18" s="397">
        <f>SUM(AL3:AL16)</f>
        <v/>
      </c>
      <c r="AM18" s="397">
        <f>SUM(AM3:AM16)</f>
        <v/>
      </c>
      <c r="AN18" s="397">
        <f>SUM(AN3:AN16)</f>
        <v/>
      </c>
      <c r="AO18" s="397">
        <f>SUM(AO3:AO16)</f>
        <v/>
      </c>
      <c r="AP18" s="397">
        <f>SUM(AP3:AP16)</f>
        <v/>
      </c>
      <c r="AQ18" s="397">
        <f>SUM(AQ3:AQ16)</f>
        <v/>
      </c>
      <c r="AR18" s="397">
        <f>SUM(AR3:AR16)</f>
        <v/>
      </c>
      <c r="AS18" s="397">
        <f>SUM(AS3:AS16)</f>
        <v/>
      </c>
      <c r="AT18" s="397">
        <f>SUM(AT3:AT16)</f>
        <v/>
      </c>
      <c r="AU18" s="397">
        <f>SUM(AU3:AU16)</f>
        <v/>
      </c>
      <c r="AV18" s="397">
        <f>SUM(AV3:AV16)</f>
        <v/>
      </c>
      <c r="AW18" s="397">
        <f>SUM(AW3:AW16)</f>
        <v/>
      </c>
      <c r="AX18" s="397">
        <f>SUM(AX3:AX16)</f>
        <v/>
      </c>
      <c r="AY18" s="397">
        <f>SUM(AY3:AY16)</f>
        <v/>
      </c>
      <c r="AZ18" s="397">
        <f>SUM(AZ3:AZ16)</f>
        <v/>
      </c>
      <c r="BA18" s="397">
        <f>SUM(BA3:BA16)</f>
        <v/>
      </c>
      <c r="BB18" s="397">
        <f>SUM(BB3:BB16)</f>
        <v/>
      </c>
      <c r="BC18" s="397">
        <f>SUM(BC3:BC16)</f>
        <v/>
      </c>
      <c r="BD18" s="397">
        <f>SUM(BD3:BD16)</f>
        <v/>
      </c>
      <c r="BE18" s="397">
        <f>SUM(BE3:BE16)</f>
        <v/>
      </c>
      <c r="BF18" s="397">
        <f>SUM(BF3:BF16)</f>
        <v/>
      </c>
      <c r="BG18" s="397">
        <f>SUM(BG3:BG16)</f>
        <v/>
      </c>
      <c r="BH18" s="397">
        <f>SUM(BH3:BH16)</f>
        <v/>
      </c>
      <c r="BI18" s="397">
        <f>SUM(BI3:BI16)</f>
        <v/>
      </c>
      <c r="BJ18" s="397">
        <f>SUM(BJ3:BJ16)</f>
        <v/>
      </c>
      <c r="BK18" s="397">
        <f>SUM(BK3:BK16)</f>
        <v/>
      </c>
      <c r="BL18" s="397">
        <f>SUM(BL3:BL16)</f>
        <v/>
      </c>
      <c r="BM18" s="397">
        <f>SUM(BM3:BM16)</f>
        <v/>
      </c>
      <c r="BN18" s="397">
        <f>SUM(BN3:BN16)</f>
        <v/>
      </c>
      <c r="BO18" s="397">
        <f>SUM(BO3:BO16)</f>
        <v/>
      </c>
      <c r="BP18" s="397">
        <f>SUM(BP3:BP16)</f>
        <v/>
      </c>
      <c r="BQ18" s="397">
        <f>SUM(BQ3:BQ16)</f>
        <v/>
      </c>
      <c r="BR18" s="397">
        <f>SUM(BR3:BR16)</f>
        <v/>
      </c>
      <c r="BS18" s="397">
        <f>SUM(BS3:BS16)</f>
        <v/>
      </c>
      <c r="BT18" s="397">
        <f>SUM(BT3:BT16)</f>
        <v/>
      </c>
      <c r="BU18" s="397">
        <f>SUM(BU3:BU16)</f>
        <v/>
      </c>
      <c r="BV18" s="397">
        <f>SUM(BV3:BV16)</f>
        <v/>
      </c>
      <c r="BW18" s="397">
        <f>SUM(BW3:BW16)</f>
        <v/>
      </c>
      <c r="BX18" s="397">
        <f>SUM(BX3:BX16)</f>
        <v/>
      </c>
      <c r="BY18" s="397">
        <f>SUM(BY3:BY16)</f>
        <v/>
      </c>
      <c r="BZ18" s="397">
        <f>SUM(BZ3:BZ16)</f>
        <v/>
      </c>
      <c r="CA18" s="397">
        <f>SUM(CA3:CA16)</f>
        <v/>
      </c>
      <c r="CB18" s="397">
        <f>SUM(CB3:CB16)</f>
        <v/>
      </c>
      <c r="CC18" s="397">
        <f>SUM(CC3:CC16)</f>
        <v/>
      </c>
      <c r="CD18" s="397">
        <f>SUM(CD3:CD16)</f>
        <v/>
      </c>
      <c r="CE18" s="397">
        <f>SUM(CE3:CE16)</f>
        <v/>
      </c>
      <c r="CF18" s="397">
        <f>SUM(CF3:CF16)</f>
        <v/>
      </c>
      <c r="CG18" s="397">
        <f>SUM(CG3:CG16)</f>
        <v/>
      </c>
      <c r="CH18" s="397">
        <f>SUM(CH3:CH16)</f>
        <v/>
      </c>
      <c r="CI18" s="397">
        <f>SUM(CI3:CI16)</f>
        <v/>
      </c>
      <c r="CJ18" s="397">
        <f>SUM(CJ3:CJ16)</f>
        <v/>
      </c>
      <c r="CK18" s="397">
        <f>SUM(CK3:CK16)</f>
        <v/>
      </c>
      <c r="CL18" s="397">
        <f>SUM(CL3:CL16)</f>
        <v/>
      </c>
      <c r="CM18" s="397">
        <f>SUM(CM3:CM16)</f>
        <v/>
      </c>
      <c r="CN18" s="397">
        <f>SUM(CN3:CN16)</f>
        <v/>
      </c>
      <c r="CO18" s="397">
        <f>SUM(CO3:CO16)</f>
        <v/>
      </c>
      <c r="CP18" s="397">
        <f>SUM(CP3:CP16)</f>
        <v/>
      </c>
      <c r="CQ18" s="397">
        <f>SUM(CQ3:CQ16)</f>
        <v/>
      </c>
      <c r="CR18" s="397">
        <f>SUM(CR3:CR16)</f>
        <v/>
      </c>
      <c r="CS18" s="397">
        <f>SUM(CS3:CS16)</f>
        <v/>
      </c>
      <c r="CT18" s="397">
        <f>SUM(CT3:CT16)</f>
        <v/>
      </c>
      <c r="CU18" s="397">
        <f>SUM(CU3:CU16)</f>
        <v/>
      </c>
      <c r="CV18" s="397">
        <f>SUM(CV3:CV16)</f>
        <v/>
      </c>
      <c r="CW18" s="397">
        <f>SUM(CW3:CW16)</f>
        <v/>
      </c>
      <c r="CX18" s="397">
        <f>SUM(CX3:CX16)</f>
        <v/>
      </c>
      <c r="CY18" s="397">
        <f>SUM(CY3:CY16)</f>
        <v/>
      </c>
      <c r="CZ18" s="397">
        <f>SUM(CZ3:CZ16)</f>
        <v/>
      </c>
      <c r="DA18" s="397">
        <f>SUM(DA3:DA16)</f>
        <v/>
      </c>
      <c r="DB18" s="397">
        <f>SUM(DB3:DB16)</f>
        <v/>
      </c>
      <c r="DC18" s="397">
        <f>SUM(DC3:DC16)</f>
        <v/>
      </c>
      <c r="DD18" s="397">
        <f>SUM(DD3:DD16)</f>
        <v/>
      </c>
      <c r="DE18" s="397">
        <f>SUM(DE3:DE16)</f>
        <v/>
      </c>
      <c r="DF18" s="397">
        <f>SUM(DF3:DF16)</f>
        <v/>
      </c>
      <c r="DG18" s="397">
        <f>SUM(DG3:DG16)</f>
        <v/>
      </c>
      <c r="DH18" s="397">
        <f>SUM(DH3:DH16)</f>
        <v/>
      </c>
      <c r="DI18" s="397">
        <f>SUM(DI3:DI16)</f>
        <v/>
      </c>
      <c r="DJ18" s="397">
        <f>SUM(DJ3:DJ16)</f>
        <v/>
      </c>
      <c r="DK18" s="397">
        <f>SUM(DK3:DK16)</f>
        <v/>
      </c>
      <c r="DL18" s="397">
        <f>SUM(DL3:DL16)</f>
        <v/>
      </c>
      <c r="DM18" s="397">
        <f>SUM(DM3:DM16)</f>
        <v/>
      </c>
      <c r="DN18" s="397">
        <f>SUM(DN3:DN16)</f>
        <v/>
      </c>
      <c r="DO18" s="397">
        <f>SUM(DO3:DO16)</f>
        <v/>
      </c>
      <c r="DP18" s="397">
        <f>SUM(DP3:DP16)</f>
        <v/>
      </c>
      <c r="DQ18" s="397">
        <f>SUM(DQ3:DQ16)</f>
        <v/>
      </c>
      <c r="DR18" s="397">
        <f>SUM(DR3:DR16)</f>
        <v/>
      </c>
      <c r="DS18" s="397">
        <f>SUM(DS3:DS16)</f>
        <v/>
      </c>
      <c r="DT18" s="397">
        <f>SUM(DT3:DT16)</f>
        <v/>
      </c>
      <c r="DU18" s="397">
        <f>SUM(DU3:DU16)</f>
        <v/>
      </c>
      <c r="DV18" s="397">
        <f>SUM(DV3:DV16)</f>
        <v/>
      </c>
      <c r="DW18" s="397">
        <f>SUM(DW3:DW16)</f>
        <v/>
      </c>
      <c r="DX18" s="397">
        <f>SUM(DX3:DX16)</f>
        <v/>
      </c>
      <c r="DY18" s="397">
        <f>SUM(DY3:DY16)</f>
        <v/>
      </c>
      <c r="DZ18" s="397">
        <f>SUM(DZ3:DZ16)</f>
        <v/>
      </c>
      <c r="EA18" s="397">
        <f>SUM(EA3:EA16)</f>
        <v/>
      </c>
      <c r="EB18" s="397">
        <f>SUM(EB3:EB16)</f>
        <v/>
      </c>
      <c r="EC18" s="397">
        <f>SUM(EC3:EC16)</f>
        <v/>
      </c>
      <c r="ED18" s="397">
        <f>SUM(ED3:ED16)</f>
        <v/>
      </c>
      <c r="EE18" s="397">
        <f>SUM(EE3:EE16)</f>
        <v/>
      </c>
      <c r="EF18" s="397">
        <f>SUM(EF3:EF16)</f>
        <v/>
      </c>
      <c r="EG18" s="397">
        <f>SUM(EG3:EG16)</f>
        <v/>
      </c>
      <c r="EH18" s="397">
        <f>SUM(EH3:EH16)</f>
        <v/>
      </c>
      <c r="EI18" s="397">
        <f>SUM(EI3:EI16)</f>
        <v/>
      </c>
      <c r="EJ18" s="397">
        <f>SUM(EJ3:EJ16)</f>
        <v/>
      </c>
      <c r="EK18" s="397">
        <f>SUM(EK3:EK16)</f>
        <v/>
      </c>
      <c r="EL18" s="397">
        <f>SUM(EL3:EL16)</f>
        <v/>
      </c>
      <c r="EM18" s="397">
        <f>SUM(EM3:EM16)</f>
        <v/>
      </c>
      <c r="EN18" s="397">
        <f>SUM(EN3:EN16)</f>
        <v/>
      </c>
      <c r="EO18" s="397">
        <f>SUM(EO3:EO16)</f>
        <v/>
      </c>
      <c r="EP18" s="397">
        <f>SUM(EP3:EP16)</f>
        <v/>
      </c>
      <c r="EQ18" s="397">
        <f>SUM(EQ3:EQ16)</f>
        <v/>
      </c>
      <c r="ER18" s="397">
        <f>SUM(ER3:ER16)</f>
        <v/>
      </c>
      <c r="ES18" s="397">
        <f>SUM(ES3:ES16)</f>
        <v/>
      </c>
      <c r="ET18" s="397">
        <f>SUM(ET3:ET16)</f>
        <v/>
      </c>
      <c r="EU18" s="397">
        <f>SUM(EU3:EU16)</f>
        <v/>
      </c>
      <c r="EV18" s="397">
        <f>SUM(EV3:EV16)</f>
        <v/>
      </c>
      <c r="EW18" s="397">
        <f>SUM(EW3:EW16)</f>
        <v/>
      </c>
      <c r="EX18" s="397">
        <f>SUM(EX3:EX16)</f>
        <v/>
      </c>
      <c r="EY18" s="397">
        <f>SUM(EY3:EY16)</f>
        <v/>
      </c>
      <c r="EZ18" s="397">
        <f>SUM(EZ3:EZ16)</f>
        <v/>
      </c>
      <c r="FA18" s="397">
        <f>SUM(FA3:FA16)</f>
        <v/>
      </c>
      <c r="FB18" s="397">
        <f>SUM(FB3:FB16)</f>
        <v/>
      </c>
      <c r="FC18" s="397">
        <f>SUM(FC3:FC16)</f>
        <v/>
      </c>
      <c r="FD18" s="397">
        <f>SUM(FD3:FD16)</f>
        <v/>
      </c>
      <c r="FE18" s="397">
        <f>SUM(FE3:FE16)</f>
        <v/>
      </c>
      <c r="FF18" s="397">
        <f>SUM(FF3:FF16)</f>
        <v/>
      </c>
      <c r="FG18" s="397">
        <f>SUM(FG3:FG16)</f>
        <v/>
      </c>
      <c r="FH18" s="397">
        <f>SUM(FH3:FH16)</f>
        <v/>
      </c>
      <c r="FI18" s="397">
        <f>SUM(FI3:FI16)</f>
        <v/>
      </c>
      <c r="FJ18" s="397">
        <f>SUM(FJ3:FJ16)</f>
        <v/>
      </c>
      <c r="FK18" s="397">
        <f>SUM(FK3:FK16)</f>
        <v/>
      </c>
      <c r="FL18" s="397">
        <f>SUM(FL3:FL16)</f>
        <v/>
      </c>
      <c r="FM18" s="397">
        <f>SUM(FM3:FM16)</f>
        <v/>
      </c>
      <c r="FN18" s="397">
        <f>SUM(FN3:FN16)</f>
        <v/>
      </c>
      <c r="FO18" s="397">
        <f>SUM(FO3:FO16)</f>
        <v/>
      </c>
      <c r="FP18" s="397">
        <f>SUM(FP3:FP16)</f>
        <v/>
      </c>
      <c r="FQ18" s="397">
        <f>SUM(FQ3:FQ16)</f>
        <v/>
      </c>
      <c r="FR18" s="397">
        <f>SUM(FR3:FR16)</f>
        <v/>
      </c>
      <c r="FS18" s="397">
        <f>SUM(FS3:FS16)</f>
        <v/>
      </c>
      <c r="FT18" s="397">
        <f>SUM(FT3:FT16)</f>
        <v/>
      </c>
      <c r="FU18" s="397">
        <f>SUM(FU3:FU16)</f>
        <v/>
      </c>
      <c r="FV18" s="397">
        <f>SUM(FV3:FV16)</f>
        <v/>
      </c>
      <c r="FW18" s="397">
        <f>SUM(FW3:FW16)</f>
        <v/>
      </c>
      <c r="FX18" s="397">
        <f>SUM(FX3:FX16)</f>
        <v/>
      </c>
      <c r="FY18" s="397">
        <f>SUM(FY3:FY16)</f>
        <v/>
      </c>
      <c r="FZ18" s="397">
        <f>SUM(FZ3:FZ16)</f>
        <v/>
      </c>
      <c r="GA18" s="397">
        <f>SUM(GA3:GA16)</f>
        <v/>
      </c>
      <c r="GB18" s="397">
        <f>SUM(GB3:GB16)</f>
        <v/>
      </c>
      <c r="GC18" s="397">
        <f>SUM(GC3:GC16)</f>
        <v/>
      </c>
      <c r="GD18" s="397">
        <f>SUM(GD3:GD16)</f>
        <v/>
      </c>
      <c r="GE18" s="397">
        <f>SUM(GE3:GE16)</f>
        <v/>
      </c>
      <c r="GF18" s="397">
        <f>SUM(GF3:GF16)</f>
        <v/>
      </c>
      <c r="GG18" s="397">
        <f>SUM(GG3:GG16)</f>
        <v/>
      </c>
      <c r="GH18" s="397">
        <f>SUM(GH3:GH16)</f>
        <v/>
      </c>
      <c r="GI18" s="397">
        <f>SUM(GI3:GI16)</f>
        <v/>
      </c>
      <c r="GJ18" s="397">
        <f>SUM(GJ3:GJ16)</f>
        <v/>
      </c>
      <c r="GK18" s="397">
        <f>SUM(GK3:GK16)</f>
        <v/>
      </c>
      <c r="GL18" s="397">
        <f>SUM(GL3:GL16)</f>
        <v/>
      </c>
      <c r="GM18" s="397">
        <f>SUM(GM3:GM16)</f>
        <v/>
      </c>
      <c r="GN18" s="397">
        <f>SUM(GN3:GN16)</f>
        <v/>
      </c>
      <c r="GO18" s="397">
        <f>SUM(GO3:GO16)</f>
        <v/>
      </c>
      <c r="GP18" s="397">
        <f>SUM(GP3:GP16)</f>
        <v/>
      </c>
      <c r="GQ18" s="397">
        <f>SUM(GQ3:GQ16)</f>
        <v/>
      </c>
      <c r="GR18" s="397">
        <f>SUM(GR3:GR16)</f>
        <v/>
      </c>
      <c r="GS18" s="397">
        <f>SUM(GS3:GS16)</f>
        <v/>
      </c>
      <c r="GT18" s="397">
        <f>SUM(GT3:GT16)</f>
        <v/>
      </c>
      <c r="GU18" s="397">
        <f>SUM(GU3:GU16)</f>
        <v/>
      </c>
      <c r="GV18" s="397">
        <f>SUM(GV3:GV16)</f>
        <v/>
      </c>
      <c r="GW18" s="397">
        <f>SUM(GW3:GW16)</f>
        <v/>
      </c>
      <c r="GX18" s="397">
        <f>SUM(GX3:GX16)</f>
        <v/>
      </c>
      <c r="GY18" s="397">
        <f>SUM(GY3:GY16)</f>
        <v/>
      </c>
      <c r="GZ18" s="397">
        <f>SUM(GZ3:GZ16)</f>
        <v/>
      </c>
      <c r="HA18" s="397">
        <f>SUM(HA3:HA16)</f>
        <v/>
      </c>
      <c r="HB18" s="397">
        <f>SUM(HB3:HB16)</f>
        <v/>
      </c>
      <c r="HC18" s="397">
        <f>SUM(HC3:HC16)</f>
        <v/>
      </c>
      <c r="HD18" s="397">
        <f>SUM(HD3:HD16)</f>
        <v/>
      </c>
      <c r="HE18" s="397">
        <f>SUM(HE3:HE16)</f>
        <v/>
      </c>
      <c r="HF18" s="397">
        <f>SUM(HF3:HF16)</f>
        <v/>
      </c>
      <c r="HG18" s="397">
        <f>SUM(HG3:HG16)</f>
        <v/>
      </c>
      <c r="HH18" s="397">
        <f>SUM(HH3:HH16)</f>
        <v/>
      </c>
      <c r="HI18" s="397">
        <f>SUM(HI3:HI16)</f>
        <v/>
      </c>
      <c r="HJ18" s="397">
        <f>SUM(HJ3:HJ16)</f>
        <v/>
      </c>
      <c r="HK18" s="397">
        <f>SUM(HK3:HK16)</f>
        <v/>
      </c>
      <c r="HL18" s="397">
        <f>SUM(HL3:HL16)</f>
        <v/>
      </c>
      <c r="HM18" s="397">
        <f>SUM(HM3:HM16)</f>
        <v/>
      </c>
      <c r="HN18" s="397">
        <f>SUM(HN3:HN16)</f>
        <v/>
      </c>
      <c r="HO18" s="397">
        <f>SUM(HO3:HO16)</f>
        <v/>
      </c>
      <c r="HP18" s="397">
        <f>SUM(HP3:HP16)</f>
        <v/>
      </c>
      <c r="HQ18" s="397">
        <f>SUM(HQ3:HQ16)</f>
        <v/>
      </c>
      <c r="HR18" s="397">
        <f>SUM(HR3:HR16)</f>
        <v/>
      </c>
      <c r="HS18" s="397">
        <f>SUM(HS3:HS16)</f>
        <v/>
      </c>
      <c r="HT18" s="397">
        <f>SUM(HT3:HT16)</f>
        <v/>
      </c>
      <c r="HU18" s="397">
        <f>SUM(HU3:HU16)</f>
        <v/>
      </c>
      <c r="HV18" s="397">
        <f>SUM(HV3:HV16)</f>
        <v/>
      </c>
      <c r="HW18" s="397">
        <f>SUM(HW3:HW16)</f>
        <v/>
      </c>
      <c r="HX18" s="397">
        <f>SUM(HX3:HX16)</f>
        <v/>
      </c>
      <c r="HY18" s="397">
        <f>SUM(HY3:HY16)</f>
        <v/>
      </c>
      <c r="HZ18" s="397">
        <f>SUM(HZ3:HZ16)</f>
        <v/>
      </c>
      <c r="IA18" s="397">
        <f>SUM(IA3:IA16)</f>
        <v/>
      </c>
      <c r="IB18" s="397">
        <f>SUM(IB3:IB16)</f>
        <v/>
      </c>
      <c r="IC18" s="397">
        <f>SUM(IC3:IC16)</f>
        <v/>
      </c>
      <c r="ID18" s="397">
        <f>SUM(ID3:ID16)</f>
        <v/>
      </c>
      <c r="IE18" s="397">
        <f>SUM(IE3:IE16)</f>
        <v/>
      </c>
      <c r="IF18" s="397">
        <f>SUM(IF3:IF16)</f>
        <v/>
      </c>
      <c r="IG18" s="397">
        <f>SUM(IG3:IG16)</f>
        <v/>
      </c>
      <c r="IH18" s="397">
        <f>SUM(IH3:IH16)</f>
        <v/>
      </c>
      <c r="II18" s="397">
        <f>SUM(II3:II16)</f>
        <v/>
      </c>
      <c r="IJ18" s="397">
        <f>SUM(IJ3:IJ16)</f>
        <v/>
      </c>
      <c r="IK18" s="397">
        <f>SUM(IK3:IK16)</f>
        <v/>
      </c>
      <c r="IL18" s="397">
        <f>SUM(IL3:IL16)</f>
        <v/>
      </c>
      <c r="IM18" s="397">
        <f>SUM(IM3:IM16)</f>
        <v/>
      </c>
      <c r="IN18" s="397">
        <f>SUM(IN3:IN16)</f>
        <v/>
      </c>
      <c r="IO18" s="397">
        <f>SUM(IO3:IO16)</f>
        <v/>
      </c>
      <c r="IP18" s="397">
        <f>SUM(IP3:IP16)</f>
        <v/>
      </c>
      <c r="IQ18" s="397">
        <f>SUM(IQ3:IQ16)</f>
        <v/>
      </c>
      <c r="IR18" s="397">
        <f>SUM(IR3:IR16)</f>
        <v/>
      </c>
      <c r="IS18" s="397">
        <f>SUM(IS3:IS16)</f>
        <v/>
      </c>
      <c r="IT18" s="397">
        <f>SUM(IT3:IT16)</f>
        <v/>
      </c>
      <c r="IU18" s="397">
        <f>SUM(IU3:IU16)</f>
        <v/>
      </c>
      <c r="IV18" s="397">
        <f>SUM(IV3:IV16)</f>
        <v/>
      </c>
      <c r="IW18" s="397">
        <f>SUM(IW3:IW16)</f>
        <v/>
      </c>
      <c r="IX18" s="397">
        <f>SUM(IX3:IX16)</f>
        <v/>
      </c>
      <c r="IY18" s="397">
        <f>SUM(IY3:IY16)</f>
        <v/>
      </c>
      <c r="IZ18" s="397">
        <f>SUM(IZ3:IZ16)</f>
        <v/>
      </c>
      <c r="JA18" s="397">
        <f>SUM(JA3:JA16)</f>
        <v/>
      </c>
      <c r="JB18" s="397">
        <f>SUM(JB3:JB16)</f>
        <v/>
      </c>
      <c r="JC18" s="397">
        <f>SUM(JC3:JC16)</f>
        <v/>
      </c>
      <c r="JD18" s="397">
        <f>SUM(JD3:JD16)</f>
        <v/>
      </c>
      <c r="JE18" s="397">
        <f>SUM(JE3:JE16)</f>
        <v/>
      </c>
      <c r="JF18" s="397">
        <f>SUM(JF3:JF16)</f>
        <v/>
      </c>
      <c r="JG18" s="397">
        <f>SUM(JG3:JG16)</f>
        <v/>
      </c>
      <c r="JH18" s="397">
        <f>SUM(JH3:JH16)</f>
        <v/>
      </c>
      <c r="JI18" s="397">
        <f>SUM(JI3:JI16)</f>
        <v/>
      </c>
      <c r="JJ18" s="397">
        <f>SUM(JJ3:JJ16)</f>
        <v/>
      </c>
      <c r="JK18" s="397">
        <f>SUM(JK3:JK16)</f>
        <v/>
      </c>
      <c r="JL18" s="397">
        <f>SUM(JL3:JL16)</f>
        <v/>
      </c>
      <c r="JM18" s="397">
        <f>SUM(JM3:JM16)</f>
        <v/>
      </c>
      <c r="JN18" s="397">
        <f>SUM(JN3:JN16)</f>
        <v/>
      </c>
      <c r="JO18" s="397">
        <f>SUM(JO3:JO16)</f>
        <v/>
      </c>
      <c r="JP18" s="397">
        <f>SUM(JP3:JP16)</f>
        <v/>
      </c>
      <c r="JQ18" s="397">
        <f>SUM(JQ3:JQ16)</f>
        <v/>
      </c>
      <c r="JR18" s="397">
        <f>SUM(JR3:JR16)</f>
        <v/>
      </c>
      <c r="JS18" s="397">
        <f>SUM(JS3:JS16)</f>
        <v/>
      </c>
      <c r="JT18" s="397">
        <f>SUM(JT3:JT16)</f>
        <v/>
      </c>
      <c r="JU18" s="397">
        <f>SUM(JU3:JU16)</f>
        <v/>
      </c>
      <c r="JV18" s="397">
        <f>SUM(JV3:JV16)</f>
        <v/>
      </c>
      <c r="JW18" s="397">
        <f>SUM(JW3:JW16)</f>
        <v/>
      </c>
      <c r="JX18" s="397">
        <f>SUM(JX3:JX16)</f>
        <v/>
      </c>
      <c r="JY18" s="397">
        <f>SUM(JY3:JY16)</f>
        <v/>
      </c>
      <c r="JZ18" s="397">
        <f>SUM(JZ3:JZ16)</f>
        <v/>
      </c>
      <c r="KA18" s="397">
        <f>SUM(KA3:KA16)</f>
        <v/>
      </c>
      <c r="KB18" s="397">
        <f>SUM(KB3:KB16)</f>
        <v/>
      </c>
      <c r="KC18" s="397">
        <f>SUM(KC3:KC16)</f>
        <v/>
      </c>
      <c r="KD18" s="397">
        <f>SUM(KD3:KD16)</f>
        <v/>
      </c>
      <c r="KE18" s="397">
        <f>SUM(KE3:KE16)</f>
        <v/>
      </c>
      <c r="KF18" s="397">
        <f>SUM(KF3:KF16)</f>
        <v/>
      </c>
      <c r="KG18" s="397">
        <f>SUM(KG3:KG16)</f>
        <v/>
      </c>
      <c r="KH18" s="397">
        <f>SUM(KH3:KH16)</f>
        <v/>
      </c>
      <c r="KI18" s="397">
        <f>SUM(KI3:KI16)</f>
        <v/>
      </c>
      <c r="KJ18" s="397">
        <f>SUM(KJ3:KJ16)</f>
        <v/>
      </c>
      <c r="KK18" s="397">
        <f>SUM(KK3:KK16)</f>
        <v/>
      </c>
      <c r="KL18" s="397">
        <f>SUM(KL3:KL16)</f>
        <v/>
      </c>
      <c r="KM18" s="397">
        <f>SUM(KM3:KM16)</f>
        <v/>
      </c>
      <c r="KN18" s="397">
        <f>SUM(KN3:KN16)</f>
        <v/>
      </c>
      <c r="KO18" s="397">
        <f>SUM(KO3:KO16)</f>
        <v/>
      </c>
      <c r="KP18" s="397">
        <f>SUM(KP3:KP16)</f>
        <v/>
      </c>
      <c r="KQ18" s="397">
        <f>SUM(KQ3:KQ16)</f>
        <v/>
      </c>
      <c r="KR18" s="397">
        <f>SUM(KR3:KR16)</f>
        <v/>
      </c>
      <c r="KS18" s="397">
        <f>SUM(KS3:KS16)</f>
        <v/>
      </c>
      <c r="KT18" s="397">
        <f>SUM(KT3:KT16)</f>
        <v/>
      </c>
      <c r="KU18" s="397">
        <f>SUM(KU3:KU16)</f>
        <v/>
      </c>
      <c r="KV18" s="397">
        <f>SUM(KV3:KV16)</f>
        <v/>
      </c>
      <c r="KW18" s="397">
        <f>SUM(KW3:KW16)</f>
        <v/>
      </c>
      <c r="KX18" s="397">
        <f>SUM(KX3:KX16)</f>
        <v/>
      </c>
      <c r="KY18" s="397">
        <f>SUM(KY3:KY16)</f>
        <v/>
      </c>
      <c r="KZ18" s="397">
        <f>SUM(KZ3:KZ16)</f>
        <v/>
      </c>
      <c r="LA18" s="397">
        <f>SUM(LA3:LA16)</f>
        <v/>
      </c>
      <c r="LB18" s="397">
        <f>SUM(LB3:LB16)</f>
        <v/>
      </c>
      <c r="LC18" s="397">
        <f>SUM(LC3:LC16)</f>
        <v/>
      </c>
      <c r="LD18" s="397">
        <f>SUM(LD3:LD16)</f>
        <v/>
      </c>
      <c r="LE18" s="397">
        <f>SUM(LE3:LE16)</f>
        <v/>
      </c>
      <c r="LF18" s="397">
        <f>SUM(LF3:LF16)</f>
        <v/>
      </c>
      <c r="LG18" s="397">
        <f>SUM(LG3:LG16)</f>
        <v/>
      </c>
      <c r="LH18" s="397">
        <f>SUM(LH3:LH16)</f>
        <v/>
      </c>
      <c r="LI18" s="397">
        <f>SUM(LI3:LI16)</f>
        <v/>
      </c>
      <c r="LJ18" s="397">
        <f>SUM(LJ3:LJ16)</f>
        <v/>
      </c>
      <c r="LK18" s="397">
        <f>SUM(LK3:LK16)</f>
        <v/>
      </c>
      <c r="LL18" s="397">
        <f>SUM(LL3:LL16)</f>
        <v/>
      </c>
      <c r="LM18" s="397">
        <f>SUM(LM3:LM16)</f>
        <v/>
      </c>
      <c r="LN18" s="397">
        <f>SUM(LN3:LN16)</f>
        <v/>
      </c>
      <c r="LO18" s="397">
        <f>SUM(LO3:LO16)</f>
        <v/>
      </c>
      <c r="LP18" s="397">
        <f>SUM(LP3:LP16)</f>
        <v/>
      </c>
      <c r="LQ18" s="397">
        <f>SUM(LQ3:LQ16)</f>
        <v/>
      </c>
      <c r="LR18" s="397">
        <f>SUM(LR3:LR16)</f>
        <v/>
      </c>
      <c r="LS18" s="397">
        <f>SUM(LS3:LS16)</f>
        <v/>
      </c>
      <c r="LT18" s="397">
        <f>SUM(LT3:LT16)</f>
        <v/>
      </c>
      <c r="LU18" s="397">
        <f>SUM(LU3:LU16)</f>
        <v/>
      </c>
      <c r="LV18" s="397">
        <f>SUM(LV3:LV16)</f>
        <v/>
      </c>
      <c r="LW18" s="397">
        <f>SUM(LW3:LW16)</f>
        <v/>
      </c>
      <c r="LX18" s="397">
        <f>SUM(LX3:LX16)</f>
        <v/>
      </c>
      <c r="LY18" s="397">
        <f>SUM(LY3:LY16)</f>
        <v/>
      </c>
      <c r="LZ18" s="397">
        <f>SUM(LZ3:LZ16)</f>
        <v/>
      </c>
      <c r="MA18" s="397">
        <f>SUM(MA3:MA16)</f>
        <v/>
      </c>
      <c r="MB18" s="397">
        <f>SUM(MB3:MB16)</f>
        <v/>
      </c>
      <c r="MC18" s="397">
        <f>SUM(MC3:MC16)</f>
        <v/>
      </c>
      <c r="MD18" s="397">
        <f>SUM(MD3:MD16)</f>
        <v/>
      </c>
      <c r="ME18" s="397">
        <f>SUM(ME3:ME16)</f>
        <v/>
      </c>
      <c r="MF18" s="397">
        <f>SUM(MF3:MF16)</f>
        <v/>
      </c>
      <c r="MG18" s="397">
        <f>SUM(MG3:MG16)</f>
        <v/>
      </c>
      <c r="MH18" s="397">
        <f>SUM(MH3:MH16)</f>
        <v/>
      </c>
      <c r="MI18" s="397">
        <f>SUM(MI3:MI16)</f>
        <v/>
      </c>
      <c r="MJ18" s="397">
        <f>SUM(MJ3:MJ16)</f>
        <v/>
      </c>
      <c r="MK18" s="397">
        <f>SUM(MK3:MK16)</f>
        <v/>
      </c>
      <c r="ML18" s="397">
        <f>SUM(ML3:ML16)</f>
        <v/>
      </c>
      <c r="MM18" s="397">
        <f>SUM(MM3:MM16)</f>
        <v/>
      </c>
      <c r="MN18" s="397">
        <f>SUM(MN3:MN16)</f>
        <v/>
      </c>
      <c r="MO18" s="397">
        <f>SUM(MO3:MO16)</f>
        <v/>
      </c>
      <c r="MP18" s="397">
        <f>SUM(MP3:MP16)</f>
        <v/>
      </c>
      <c r="MQ18" s="397">
        <f>SUM(MQ3:MQ16)</f>
        <v/>
      </c>
      <c r="MR18" s="397">
        <f>SUM(MR3:MR16)</f>
        <v/>
      </c>
      <c r="MS18" s="397">
        <f>SUM(MS3:MS16)</f>
        <v/>
      </c>
      <c r="MT18" s="397">
        <f>SUM(MT3:MT16)</f>
        <v/>
      </c>
      <c r="MU18" s="397">
        <f>SUM(MU3:MU16)</f>
        <v/>
      </c>
      <c r="MV18" s="397">
        <f>SUM(MV3:MV16)</f>
        <v/>
      </c>
      <c r="MW18" s="397">
        <f>SUM(MW3:MW16)</f>
        <v/>
      </c>
      <c r="MX18" s="397">
        <f>SUM(MX3:MX16)</f>
        <v/>
      </c>
      <c r="MY18" s="397">
        <f>SUM(MY3:MY16)</f>
        <v/>
      </c>
      <c r="MZ18" s="397">
        <f>SUM(MZ3:MZ16)</f>
        <v/>
      </c>
      <c r="NA18" s="397">
        <f>SUM(NA3:NA16)</f>
        <v/>
      </c>
      <c r="NB18" s="397">
        <f>SUM(NB3:NB16)</f>
        <v/>
      </c>
      <c r="NC18" s="397">
        <f>SUM(NC3:NC16)</f>
        <v/>
      </c>
      <c r="ND18" s="397">
        <f>SUM(ND3:ND16)</f>
        <v/>
      </c>
      <c r="NE18" s="397">
        <f>SUM(NE3:NE16)</f>
        <v/>
      </c>
      <c r="NF18" s="397">
        <f>SUM(NF3:NF16)</f>
        <v/>
      </c>
      <c r="NG18" s="397">
        <f>SUM(NG3:NG16)</f>
        <v/>
      </c>
      <c r="NH18" s="397">
        <f>SUM(NH3:NH16)</f>
        <v/>
      </c>
      <c r="NI18" s="397">
        <f>SUM(NI3:NI16)</f>
        <v/>
      </c>
      <c r="NJ18" s="397">
        <f>SUM(NJ3:NJ16)</f>
        <v/>
      </c>
      <c r="NK18" s="397">
        <f>SUM(NK3:NK16)</f>
        <v/>
      </c>
      <c r="NL18" s="397">
        <f>SUM(NL3:NL16)</f>
        <v/>
      </c>
      <c r="NM18" s="397">
        <f>SUM(NM3:NM16)</f>
        <v/>
      </c>
      <c r="NN18" s="397">
        <f>SUM(NN3:NN16)</f>
        <v/>
      </c>
      <c r="NO18" s="397">
        <f>SUM(NO3:NO16)</f>
        <v/>
      </c>
      <c r="NP18" s="397">
        <f>SUM(NP3:NP16)</f>
        <v/>
      </c>
      <c r="NQ18" s="397">
        <f>SUM(NQ3:NQ16)</f>
        <v/>
      </c>
      <c r="NR18" s="397">
        <f>SUM(NR3:NR16)</f>
        <v/>
      </c>
      <c r="NS18" s="397">
        <f>SUM(NS3:NS16)</f>
        <v/>
      </c>
      <c r="NT18" s="397">
        <f>SUM(NT3:NT16)</f>
        <v/>
      </c>
      <c r="NU18" s="397">
        <f>SUM(NU3:NU16)</f>
        <v/>
      </c>
      <c r="NV18" s="397">
        <f>SUM(NV3:NV16)</f>
        <v/>
      </c>
      <c r="NW18" s="397">
        <f>SUM(NW3:NW16)</f>
        <v/>
      </c>
      <c r="NX18" s="397">
        <f>SUM(NX3:NX16)</f>
        <v/>
      </c>
      <c r="NY18" s="397">
        <f>SUM(NY3:NY16)</f>
        <v/>
      </c>
      <c r="NZ18" s="397">
        <f>SUM(NZ3:NZ16)</f>
        <v/>
      </c>
      <c r="OA18" s="397">
        <f>SUM(OA3:OA16)</f>
        <v/>
      </c>
      <c r="OB18" s="397">
        <f>SUM(OB3:OB16)</f>
        <v/>
      </c>
      <c r="OC18" s="397">
        <f>SUM(OC3:OC16)</f>
        <v/>
      </c>
      <c r="OD18" s="397">
        <f>SUM(OD3:OD16)</f>
        <v/>
      </c>
      <c r="OE18" s="397">
        <f>SUM(OE3:OE16)</f>
        <v/>
      </c>
      <c r="OF18" s="397">
        <f>SUM(OF3:OF16)</f>
        <v/>
      </c>
      <c r="OG18" s="397">
        <f>SUM(OG3:OG16)</f>
        <v/>
      </c>
      <c r="OH18" s="397">
        <f>SUM(OH3:OH16)</f>
        <v/>
      </c>
      <c r="OI18" s="397">
        <f>SUM(OI3:OI16)</f>
        <v/>
      </c>
      <c r="OJ18" s="397">
        <f>SUM(OJ3:OJ16)</f>
        <v/>
      </c>
      <c r="OK18" s="397">
        <f>SUM(OK3:OK16)</f>
        <v/>
      </c>
      <c r="OL18" s="397">
        <f>SUM(OL3:OL16)</f>
        <v/>
      </c>
      <c r="OM18" s="397">
        <f>SUM(OM3:OM16)</f>
        <v/>
      </c>
      <c r="ON18" s="397">
        <f>SUM(ON3:ON16)</f>
        <v/>
      </c>
      <c r="OO18" s="397">
        <f>SUM(OO3:OO16)</f>
        <v/>
      </c>
      <c r="OP18" s="397">
        <f>SUM(OP3:OP16)</f>
        <v/>
      </c>
      <c r="OQ18" s="397">
        <f>SUM(OQ3:OQ16)</f>
        <v/>
      </c>
      <c r="OR18" s="397">
        <f>SUM(OR3:OR16)</f>
        <v/>
      </c>
      <c r="OS18" s="397">
        <f>SUM(OS3:OS16)</f>
        <v/>
      </c>
      <c r="OT18" s="397">
        <f>SUM(OT3:OT16)</f>
        <v/>
      </c>
      <c r="OU18" s="397">
        <f>SUM(OU3:OU16)</f>
        <v/>
      </c>
      <c r="OV18" s="397">
        <f>SUM(OV3:OV16)</f>
        <v/>
      </c>
      <c r="OW18" s="397">
        <f>SUM(OW3:OW16)</f>
        <v/>
      </c>
      <c r="OX18" s="397">
        <f>SUM(OX3:OX16)</f>
        <v/>
      </c>
      <c r="OY18" s="397">
        <f>SUM(OY3:OY16)</f>
        <v/>
      </c>
      <c r="OZ18" s="397">
        <f>SUM(OZ3:OZ16)</f>
        <v/>
      </c>
      <c r="PA18" s="397">
        <f>SUM(PA3:PA16)</f>
        <v/>
      </c>
      <c r="PB18" s="397">
        <f>SUM(PB3:PB16)</f>
        <v/>
      </c>
      <c r="PC18" s="397">
        <f>SUM(PC3:PC16)</f>
        <v/>
      </c>
      <c r="PD18" s="397">
        <f>SUM(PD3:PD16)</f>
        <v/>
      </c>
      <c r="PE18" s="397">
        <f>SUM(PE3:PE16)</f>
        <v/>
      </c>
      <c r="PF18" s="397">
        <f>SUM(PF3:PF16)</f>
        <v/>
      </c>
      <c r="PG18" s="397">
        <f>SUM(PG3:PG16)</f>
        <v/>
      </c>
      <c r="PH18" s="397">
        <f>SUM(PH3:PH16)</f>
        <v/>
      </c>
      <c r="PI18" s="397">
        <f>SUM(PI3:PI16)</f>
        <v/>
      </c>
      <c r="PJ18" s="397">
        <f>SUM(PJ3:PJ16)</f>
        <v/>
      </c>
      <c r="PK18" s="397">
        <f>SUM(PK3:PK16)</f>
        <v/>
      </c>
      <c r="PL18" s="397">
        <f>SUM(PL3:PL16)</f>
        <v/>
      </c>
      <c r="PM18" s="397">
        <f>SUM(PM3:PM16)</f>
        <v/>
      </c>
      <c r="PN18" s="397">
        <f>SUM(PN3:PN16)</f>
        <v/>
      </c>
      <c r="PO18" s="397">
        <f>SUM(PO3:PO16)</f>
        <v/>
      </c>
      <c r="PP18" s="397">
        <f>SUM(PP3:PP16)</f>
        <v/>
      </c>
      <c r="PQ18" s="397">
        <f>SUM(PQ3:PQ16)</f>
        <v/>
      </c>
      <c r="PR18" s="397">
        <f>SUM(PR3:PR16)</f>
        <v/>
      </c>
      <c r="PS18" s="397">
        <f>SUM(PS3:PS16)</f>
        <v/>
      </c>
      <c r="PT18" s="397">
        <f>SUM(PT3:PT16)</f>
        <v/>
      </c>
      <c r="PU18" s="397">
        <f>SUM(PU3:PU16)</f>
        <v/>
      </c>
      <c r="PV18" s="397">
        <f>SUM(PV3:PV16)</f>
        <v/>
      </c>
      <c r="PW18" s="397">
        <f>SUM(PW3:PW16)</f>
        <v/>
      </c>
      <c r="PX18" s="397">
        <f>SUM(PX3:PX16)</f>
        <v/>
      </c>
      <c r="PY18" s="397">
        <f>SUM(PY3:PY16)</f>
        <v/>
      </c>
      <c r="PZ18" s="397">
        <f>SUM(PZ3:PZ16)</f>
        <v/>
      </c>
      <c r="QA18" s="397">
        <f>SUM(QA3:QA16)</f>
        <v/>
      </c>
      <c r="QB18" s="397">
        <f>SUM(QB3:QB16)</f>
        <v/>
      </c>
      <c r="QC18" s="397">
        <f>SUM(QC3:QC16)</f>
        <v/>
      </c>
      <c r="QD18" s="397">
        <f>SUM(QD3:QD16)</f>
        <v/>
      </c>
      <c r="QE18" s="397">
        <f>SUM(QE3:QE16)</f>
        <v/>
      </c>
      <c r="QF18" s="397">
        <f>SUM(QF3:QF16)</f>
        <v/>
      </c>
      <c r="QG18" s="397">
        <f>SUM(QG3:QG16)</f>
        <v/>
      </c>
      <c r="QH18" s="397">
        <f>SUM(QH3:QH16)</f>
        <v/>
      </c>
      <c r="QI18" s="397">
        <f>SUM(QI3:QI16)</f>
        <v/>
      </c>
      <c r="QJ18" s="397">
        <f>SUM(QJ3:QJ16)</f>
        <v/>
      </c>
      <c r="QK18" s="397">
        <f>SUM(QK3:QK16)</f>
        <v/>
      </c>
      <c r="QL18" s="397">
        <f>SUM(QL3:QL16)</f>
        <v/>
      </c>
      <c r="QM18" s="397">
        <f>SUM(QM3:QM16)</f>
        <v/>
      </c>
      <c r="QN18" s="397">
        <f>SUM(QN3:QN16)</f>
        <v/>
      </c>
      <c r="QO18" s="397">
        <f>SUM(QO3:QO16)</f>
        <v/>
      </c>
      <c r="QP18" s="397">
        <f>SUM(QP3:QP16)</f>
        <v/>
      </c>
      <c r="QQ18" s="397">
        <f>SUM(QQ3:QQ16)</f>
        <v/>
      </c>
      <c r="QR18" s="397">
        <f>SUM(QR3:QR16)</f>
        <v/>
      </c>
      <c r="QS18" s="397">
        <f>SUM(QS3:QS16)</f>
        <v/>
      </c>
      <c r="QT18" s="397">
        <f>SUM(QT3:QT16)</f>
        <v/>
      </c>
      <c r="QU18" s="397">
        <f>SUM(QU3:QU16)</f>
        <v/>
      </c>
      <c r="QV18" s="397">
        <f>SUM(QV3:QV16)</f>
        <v/>
      </c>
      <c r="QW18" s="397">
        <f>SUM(QW3:QW16)</f>
        <v/>
      </c>
      <c r="QX18" s="397">
        <f>SUM(QX3:QX16)</f>
        <v/>
      </c>
      <c r="QY18" s="397">
        <f>SUM(QY3:QY16)</f>
        <v/>
      </c>
      <c r="QZ18" s="397">
        <f>SUM(QZ3:QZ16)</f>
        <v/>
      </c>
      <c r="RA18" s="397">
        <f>SUM(RA3:RA16)</f>
        <v/>
      </c>
      <c r="RB18" s="397">
        <f>SUM(RB3:RB16)</f>
        <v/>
      </c>
      <c r="RC18" s="397">
        <f>SUM(RC3:RC16)</f>
        <v/>
      </c>
      <c r="RD18" s="397">
        <f>SUM(RD3:RD16)</f>
        <v/>
      </c>
      <c r="RE18" s="397">
        <f>SUM(RE3:RE16)</f>
        <v/>
      </c>
      <c r="RF18" s="397">
        <f>SUM(RF3:RF16)</f>
        <v/>
      </c>
      <c r="RG18" s="397">
        <f>SUM(RG3:RG16)</f>
        <v/>
      </c>
      <c r="RH18" s="397">
        <f>SUM(RH3:RH16)</f>
        <v/>
      </c>
      <c r="RI18" s="397">
        <f>SUM(RI3:RI16)</f>
        <v/>
      </c>
      <c r="RJ18" s="397">
        <f>SUM(RJ3:RJ16)</f>
        <v/>
      </c>
      <c r="RK18" s="397">
        <f>SUM(RK3:RK16)</f>
        <v/>
      </c>
      <c r="RL18" s="397">
        <f>SUM(RL3:RL16)</f>
        <v/>
      </c>
      <c r="RM18" s="397">
        <f>SUM(RM3:RM16)</f>
        <v/>
      </c>
      <c r="RN18" s="397">
        <f>SUM(RN3:RN16)</f>
        <v/>
      </c>
      <c r="RO18" s="397">
        <f>SUM(RO3:RO16)</f>
        <v/>
      </c>
      <c r="RP18" s="397">
        <f>SUM(RP3:RP16)</f>
        <v/>
      </c>
      <c r="RQ18" s="397">
        <f>SUM(RQ3:RQ16)</f>
        <v/>
      </c>
      <c r="RR18" s="397">
        <f>SUM(RR3:RR16)</f>
        <v/>
      </c>
      <c r="RS18" s="397">
        <f>SUM(RS3:RS16)</f>
        <v/>
      </c>
      <c r="RT18" s="397">
        <f>SUM(RT3:RT16)</f>
        <v/>
      </c>
      <c r="RU18" s="397">
        <f>SUM(RU3:RU16)</f>
        <v/>
      </c>
      <c r="RV18" s="397">
        <f>SUM(RV3:RV16)</f>
        <v/>
      </c>
      <c r="RW18" s="397">
        <f>SUM(RW3:RW16)</f>
        <v/>
      </c>
      <c r="RX18" s="397">
        <f>SUM(RX3:RX16)</f>
        <v/>
      </c>
      <c r="RY18" s="397">
        <f>SUM(RY3:RY16)</f>
        <v/>
      </c>
      <c r="RZ18" s="397">
        <f>SUM(RZ3:RZ16)</f>
        <v/>
      </c>
      <c r="SA18" s="397">
        <f>SUM(SA3:SA16)</f>
        <v/>
      </c>
      <c r="SB18" s="397">
        <f>SUM(SB3:SB16)</f>
        <v/>
      </c>
      <c r="SC18" s="397">
        <f>SUM(SC3:SC16)</f>
        <v/>
      </c>
      <c r="SD18" s="397">
        <f>SUM(SD3:SD16)</f>
        <v/>
      </c>
      <c r="SE18" s="397">
        <f>SUM(SE3:SE16)</f>
        <v/>
      </c>
      <c r="SF18" s="397">
        <f>SUM(SF3:SF16)</f>
        <v/>
      </c>
      <c r="SG18" s="397">
        <f>SUM(SG3:SG16)</f>
        <v/>
      </c>
      <c r="SH18" s="397">
        <f>SUM(SH3:SH16)</f>
        <v/>
      </c>
      <c r="SI18" s="397">
        <f>SUM(SI3:SI16)</f>
        <v/>
      </c>
      <c r="SJ18" s="397">
        <f>SUM(SJ3:SJ16)</f>
        <v/>
      </c>
      <c r="SK18" s="397">
        <f>SUM(SK3:SK16)</f>
        <v/>
      </c>
      <c r="SL18" s="397">
        <f>SUM(SL3:SL16)</f>
        <v/>
      </c>
      <c r="SM18" s="397">
        <f>SUM(SM3:SM16)</f>
        <v/>
      </c>
      <c r="SN18" s="397">
        <f>SUM(SN3:SN16)</f>
        <v/>
      </c>
      <c r="SO18" s="397">
        <f>SUM(SO3:SO16)</f>
        <v/>
      </c>
      <c r="SP18" s="397">
        <f>SUM(SP3:SP16)</f>
        <v/>
      </c>
      <c r="SQ18" s="397">
        <f>SUM(SQ3:SQ16)</f>
        <v/>
      </c>
      <c r="SR18" s="397">
        <f>SUM(SR3:SR16)</f>
        <v/>
      </c>
      <c r="SS18" s="397">
        <f>SUM(SS3:SS16)</f>
        <v/>
      </c>
      <c r="ST18" s="397">
        <f>SUM(ST3:ST16)</f>
        <v/>
      </c>
      <c r="SU18" s="397">
        <f>SUM(SU3:SU16)</f>
        <v/>
      </c>
      <c r="SV18" s="397">
        <f>SUM(SV3:SV16)</f>
        <v/>
      </c>
      <c r="SW18" s="397">
        <f>SUM(SW3:SW16)</f>
        <v/>
      </c>
      <c r="SX18" s="397">
        <f>SUM(SX3:SX16)</f>
        <v/>
      </c>
      <c r="SY18" s="397">
        <f>SUM(SY3:SY16)</f>
        <v/>
      </c>
      <c r="SZ18" s="397">
        <f>SUM(SZ3:SZ16)</f>
        <v/>
      </c>
      <c r="TA18" s="397">
        <f>SUM(TA3:TA16)</f>
        <v/>
      </c>
      <c r="TB18" s="397">
        <f>SUM(TB3:TB16)</f>
        <v/>
      </c>
      <c r="TC18" s="397">
        <f>SUM(TC3:TC16)</f>
        <v/>
      </c>
      <c r="TD18" s="397">
        <f>SUM(TD3:TD16)</f>
        <v/>
      </c>
      <c r="TE18" s="397">
        <f>SUM(TE3:TE16)</f>
        <v/>
      </c>
      <c r="TF18" s="397">
        <f>SUM(TF3:TF16)</f>
        <v/>
      </c>
      <c r="TG18" s="397">
        <f>SUM(TG3:TG16)</f>
        <v/>
      </c>
      <c r="TH18" s="397">
        <f>SUM(TH3:TH16)</f>
        <v/>
      </c>
      <c r="TI18" s="397">
        <f>SUM(TI3:TI16)</f>
        <v/>
      </c>
      <c r="TJ18" s="397">
        <f>SUM(TJ3:TJ16)</f>
        <v/>
      </c>
      <c r="TK18" s="397">
        <f>SUM(TK3:TK16)</f>
        <v/>
      </c>
      <c r="TL18" s="397">
        <f>SUM(TL3:TL16)</f>
        <v/>
      </c>
      <c r="TM18" s="397">
        <f>SUM(TM3:TM16)</f>
        <v/>
      </c>
      <c r="TN18" s="397">
        <f>SUM(TN3:TN16)</f>
        <v/>
      </c>
      <c r="TO18" s="397">
        <f>SUM(TO3:TO16)</f>
        <v/>
      </c>
      <c r="TP18" s="397">
        <f>SUM(TP3:TP16)</f>
        <v/>
      </c>
      <c r="TQ18" s="397">
        <f>SUM(TQ3:TQ16)</f>
        <v/>
      </c>
      <c r="TR18" s="397">
        <f>SUM(TR3:TR16)</f>
        <v/>
      </c>
      <c r="TS18" s="397">
        <f>SUM(TS3:TS16)</f>
        <v/>
      </c>
      <c r="TT18" s="397">
        <f>SUM(TT3:TT16)</f>
        <v/>
      </c>
      <c r="TU18" s="397">
        <f>SUM(TU3:TU16)</f>
        <v/>
      </c>
      <c r="TV18" s="397">
        <f>SUM(TV3:TV16)</f>
        <v/>
      </c>
      <c r="TW18" s="397">
        <f>SUM(TW3:TW16)</f>
        <v/>
      </c>
      <c r="TX18" s="397">
        <f>SUM(TX3:TX16)</f>
        <v/>
      </c>
      <c r="TY18" s="397">
        <f>SUM(TY3:TY16)</f>
        <v/>
      </c>
      <c r="TZ18" s="397">
        <f>SUM(TZ3:TZ16)</f>
        <v/>
      </c>
      <c r="UA18" s="397">
        <f>SUM(UA3:UA16)</f>
        <v/>
      </c>
      <c r="UB18" s="397">
        <f>SUM(UB3:UB16)</f>
        <v/>
      </c>
      <c r="UC18" s="397">
        <f>SUM(UC3:UC16)</f>
        <v/>
      </c>
      <c r="UD18" s="397">
        <f>SUM(UD3:UD16)</f>
        <v/>
      </c>
      <c r="UE18" s="397">
        <f>SUM(UE3:UE16)</f>
        <v/>
      </c>
      <c r="UF18" s="397">
        <f>SUM(UF3:UF16)</f>
        <v/>
      </c>
      <c r="UG18" s="397">
        <f>SUM(UG3:UG16)</f>
        <v/>
      </c>
      <c r="UH18" s="397">
        <f>SUM(UH3:UH16)</f>
        <v/>
      </c>
      <c r="UI18" s="397">
        <f>SUM(UI3:UI16)</f>
        <v/>
      </c>
      <c r="UJ18" s="397">
        <f>SUM(UJ3:UJ16)</f>
        <v/>
      </c>
      <c r="UK18" s="397">
        <f>SUM(UK3:UK16)</f>
        <v/>
      </c>
      <c r="UL18" s="397">
        <f>SUM(UL3:UL16)</f>
        <v/>
      </c>
      <c r="UM18" s="397">
        <f>SUM(UM3:UM16)</f>
        <v/>
      </c>
      <c r="UN18" s="397">
        <f>SUM(UN3:UN16)</f>
        <v/>
      </c>
      <c r="UO18" s="397">
        <f>SUM(UO3:UO16)</f>
        <v/>
      </c>
      <c r="UP18" s="397">
        <f>SUM(UP3:UP16)</f>
        <v/>
      </c>
      <c r="UQ18" s="397">
        <f>SUM(UQ3:UQ16)</f>
        <v/>
      </c>
      <c r="UR18" s="397">
        <f>SUM(UR3:UR16)</f>
        <v/>
      </c>
      <c r="US18" s="397">
        <f>SUM(US3:US16)</f>
        <v/>
      </c>
      <c r="UT18" s="397">
        <f>SUM(UT3:UT16)</f>
        <v/>
      </c>
      <c r="UU18" s="397">
        <f>SUM(UU3:UU16)</f>
        <v/>
      </c>
      <c r="UV18" s="397">
        <f>SUM(UV3:UV16)</f>
        <v/>
      </c>
      <c r="UW18" s="397">
        <f>SUM(UW3:UW16)</f>
        <v/>
      </c>
      <c r="UX18" s="397">
        <f>SUM(UX3:UX16)</f>
        <v/>
      </c>
      <c r="UY18" s="397">
        <f>SUM(UY3:UY16)</f>
        <v/>
      </c>
      <c r="UZ18" s="397">
        <f>SUM(UZ3:UZ16)</f>
        <v/>
      </c>
      <c r="VA18" s="397">
        <f>SUM(VA3:VA16)</f>
        <v/>
      </c>
      <c r="VB18" s="397">
        <f>SUM(VB3:VB16)</f>
        <v/>
      </c>
      <c r="VC18" s="397">
        <f>SUM(VC3:VC16)</f>
        <v/>
      </c>
      <c r="VD18" s="397">
        <f>SUM(VD3:VD16)</f>
        <v/>
      </c>
      <c r="VE18" s="397">
        <f>SUM(VE3:VE16)</f>
        <v/>
      </c>
      <c r="VF18" s="397">
        <f>SUM(VF3:VF16)</f>
        <v/>
      </c>
      <c r="VG18" s="397">
        <f>SUM(VG3:VG16)</f>
        <v/>
      </c>
      <c r="VH18" s="397">
        <f>SUM(VH3:VH16)</f>
        <v/>
      </c>
      <c r="VI18" s="397">
        <f>SUM(VI3:VI16)</f>
        <v/>
      </c>
      <c r="VJ18" s="397">
        <f>SUM(VJ3:VJ16)</f>
        <v/>
      </c>
      <c r="VK18" s="397">
        <f>SUM(VK3:VK16)</f>
        <v/>
      </c>
      <c r="VL18" s="397">
        <f>SUM(VL3:VL16)</f>
        <v/>
      </c>
      <c r="VM18" s="397">
        <f>SUM(VM3:VM16)</f>
        <v/>
      </c>
      <c r="VN18" s="397">
        <f>SUM(VN3:VN16)</f>
        <v/>
      </c>
      <c r="VO18" s="397">
        <f>SUM(VO3:VO16)</f>
        <v/>
      </c>
      <c r="VP18" s="397">
        <f>SUM(VP3:VP16)</f>
        <v/>
      </c>
      <c r="VQ18" s="397">
        <f>SUM(VQ3:VQ16)</f>
        <v/>
      </c>
      <c r="VR18" s="397">
        <f>SUM(VR3:VR16)</f>
        <v/>
      </c>
      <c r="VS18" s="397">
        <f>SUM(VS3:VS16)</f>
        <v/>
      </c>
      <c r="VT18" s="397">
        <f>SUM(VT3:VT16)</f>
        <v/>
      </c>
      <c r="VU18" s="397">
        <f>SUM(VU3:VU16)</f>
        <v/>
      </c>
      <c r="VV18" s="397">
        <f>SUM(VV3:VV16)</f>
        <v/>
      </c>
      <c r="VW18" s="397">
        <f>SUM(VW3:VW16)</f>
        <v/>
      </c>
      <c r="VX18" s="397">
        <f>SUM(VX3:VX16)</f>
        <v/>
      </c>
      <c r="VY18" s="397">
        <f>SUM(VY3:VY16)</f>
        <v/>
      </c>
      <c r="VZ18" s="397">
        <f>SUM(VZ3:VZ16)</f>
        <v/>
      </c>
      <c r="WA18" s="397">
        <f>SUM(WA3:WA16)</f>
        <v/>
      </c>
      <c r="WB18" s="397">
        <f>SUM(WB3:WB16)</f>
        <v/>
      </c>
      <c r="WC18" s="397">
        <f>SUM(WC3:WC16)</f>
        <v/>
      </c>
      <c r="WD18" s="397">
        <f>SUM(WD3:WD16)</f>
        <v/>
      </c>
      <c r="WE18" s="397">
        <f>SUM(WE3:WE16)</f>
        <v/>
      </c>
      <c r="WF18" s="397">
        <f>SUM(WF3:WF16)</f>
        <v/>
      </c>
      <c r="WG18" s="397">
        <f>SUM(WG3:WG16)</f>
        <v/>
      </c>
      <c r="WH18" s="397">
        <f>SUM(WH3:WH16)</f>
        <v/>
      </c>
      <c r="WI18" s="397">
        <f>SUM(WI3:WI16)</f>
        <v/>
      </c>
      <c r="WJ18" s="397">
        <f>SUM(WJ3:WJ16)</f>
        <v/>
      </c>
      <c r="WK18" s="397">
        <f>SUM(WK3:WK16)</f>
        <v/>
      </c>
      <c r="WL18" s="397">
        <f>SUM(WL3:WL16)</f>
        <v/>
      </c>
      <c r="WM18" s="397">
        <f>SUM(WM3:WM16)</f>
        <v/>
      </c>
      <c r="WN18" s="397">
        <f>SUM(WN3:WN16)</f>
        <v/>
      </c>
      <c r="WO18" s="397">
        <f>SUM(WO3:WO16)</f>
        <v/>
      </c>
      <c r="WP18" s="397">
        <f>SUM(WP3:WP16)</f>
        <v/>
      </c>
      <c r="WQ18" s="397">
        <f>SUM(WQ3:WQ16)</f>
        <v/>
      </c>
      <c r="WR18" s="397">
        <f>SUM(WR3:WR16)</f>
        <v/>
      </c>
      <c r="WS18" s="397">
        <f>SUM(WS3:WS16)</f>
        <v/>
      </c>
      <c r="WT18" s="397">
        <f>SUM(WT3:WT16)</f>
        <v/>
      </c>
      <c r="WU18" s="397">
        <f>SUM(WU3:WU16)</f>
        <v/>
      </c>
      <c r="WV18" s="397">
        <f>SUM(WV3:WV16)</f>
        <v/>
      </c>
      <c r="WW18" s="397">
        <f>SUM(WW3:WW16)</f>
        <v/>
      </c>
      <c r="WX18" s="397">
        <f>SUM(WX3:WX16)</f>
        <v/>
      </c>
      <c r="WY18" s="397">
        <f>SUM(WY3:WY16)</f>
        <v/>
      </c>
      <c r="WZ18" s="397">
        <f>SUM(WZ3:WZ16)</f>
        <v/>
      </c>
      <c r="XA18" s="397">
        <f>SUM(XA3:XA16)</f>
        <v/>
      </c>
      <c r="XB18" s="397">
        <f>SUM(XB3:XB16)</f>
        <v/>
      </c>
      <c r="XC18" s="397">
        <f>SUM(XC3:XC16)</f>
        <v/>
      </c>
      <c r="XD18" s="397">
        <f>SUM(XD3:XD16)</f>
        <v/>
      </c>
      <c r="XE18" s="397">
        <f>SUM(XE3:XE16)</f>
        <v/>
      </c>
      <c r="XF18" s="397">
        <f>SUM(XF3:XF16)</f>
        <v/>
      </c>
      <c r="XG18" s="397">
        <f>SUM(XG3:XG16)</f>
        <v/>
      </c>
      <c r="XH18" s="397">
        <f>SUM(XH3:XH16)</f>
        <v/>
      </c>
      <c r="XI18" s="397">
        <f>SUM(XI3:XI16)</f>
        <v/>
      </c>
      <c r="XJ18" s="397">
        <f>SUM(XJ3:XJ16)</f>
        <v/>
      </c>
      <c r="XK18" s="397">
        <f>SUM(XK3:XK16)</f>
        <v/>
      </c>
      <c r="XL18" s="397">
        <f>SUM(XL3:XL16)</f>
        <v/>
      </c>
      <c r="XM18" s="397">
        <f>SUM(XM3:XM16)</f>
        <v/>
      </c>
      <c r="XN18" s="397">
        <f>SUM(XN3:XN16)</f>
        <v/>
      </c>
      <c r="XO18" s="397">
        <f>SUM(XO3:XO16)</f>
        <v/>
      </c>
      <c r="XP18" s="397">
        <f>SUM(XP3:XP16)</f>
        <v/>
      </c>
      <c r="XQ18" s="397">
        <f>SUM(XQ3:XQ16)</f>
        <v/>
      </c>
      <c r="XR18" s="397">
        <f>SUM(XR3:XR16)</f>
        <v/>
      </c>
      <c r="XS18" s="397">
        <f>SUM(XS3:XS16)</f>
        <v/>
      </c>
      <c r="XT18" s="397">
        <f>SUM(XT3:XT16)</f>
        <v/>
      </c>
      <c r="XU18" s="397">
        <f>SUM(XU3:XU16)</f>
        <v/>
      </c>
      <c r="XV18" s="397">
        <f>SUM(XV3:XV16)</f>
        <v/>
      </c>
      <c r="XW18" s="397">
        <f>SUM(XW3:XW16)</f>
        <v/>
      </c>
      <c r="XX18" s="397">
        <f>SUM(XX3:XX16)</f>
        <v/>
      </c>
      <c r="XY18" s="397">
        <f>SUM(XY3:XY16)</f>
        <v/>
      </c>
      <c r="XZ18" s="397">
        <f>SUM(XZ3:XZ16)</f>
        <v/>
      </c>
      <c r="YA18" s="397">
        <f>SUM(YA3:YA16)</f>
        <v/>
      </c>
      <c r="YB18" s="397">
        <f>SUM(YB3:YB16)</f>
        <v/>
      </c>
      <c r="YC18" s="397">
        <f>SUM(YC3:YC16)</f>
        <v/>
      </c>
      <c r="YD18" s="397">
        <f>SUM(YD3:YD16)</f>
        <v/>
      </c>
      <c r="YE18" s="397">
        <f>SUM(YE3:YE16)</f>
        <v/>
      </c>
      <c r="YF18" s="397">
        <f>SUM(YF3:YF16)</f>
        <v/>
      </c>
      <c r="YG18" s="397">
        <f>SUM(YG3:YG16)</f>
        <v/>
      </c>
      <c r="YH18" s="397">
        <f>SUM(YH3:YH16)</f>
        <v/>
      </c>
      <c r="YI18" s="397">
        <f>SUM(YI3:YI16)</f>
        <v/>
      </c>
      <c r="YJ18" s="397">
        <f>SUM(YJ3:YJ16)</f>
        <v/>
      </c>
      <c r="YK18" s="397">
        <f>SUM(YK3:YK16)</f>
        <v/>
      </c>
      <c r="YL18" s="397">
        <f>SUM(YL3:YL16)</f>
        <v/>
      </c>
      <c r="YM18" s="397">
        <f>SUM(YM3:YM16)</f>
        <v/>
      </c>
      <c r="YN18" s="397">
        <f>SUM(YN3:YN16)</f>
        <v/>
      </c>
      <c r="YO18" s="397">
        <f>SUM(YO3:YO16)</f>
        <v/>
      </c>
      <c r="YP18" s="397">
        <f>SUM(YP3:YP16)</f>
        <v/>
      </c>
      <c r="YQ18" s="397">
        <f>SUM(YQ3:YQ16)</f>
        <v/>
      </c>
      <c r="YR18" s="397">
        <f>SUM(YR3:YR16)</f>
        <v/>
      </c>
      <c r="YS18" s="397">
        <f>SUM(YS3:YS16)</f>
        <v/>
      </c>
      <c r="YT18" s="397">
        <f>SUM(YT3:YT16)</f>
        <v/>
      </c>
      <c r="YU18" s="397">
        <f>SUM(YU3:YU16)</f>
        <v/>
      </c>
      <c r="YV18" s="397">
        <f>SUM(YV3:YV16)</f>
        <v/>
      </c>
      <c r="YW18" s="397">
        <f>SUM(YW3:YW16)</f>
        <v/>
      </c>
      <c r="YX18" s="397">
        <f>SUM(YX3:YX16)</f>
        <v/>
      </c>
      <c r="YY18" s="397">
        <f>SUM(YY3:YY16)</f>
        <v/>
      </c>
      <c r="YZ18" s="397">
        <f>SUM(YZ3:YZ16)</f>
        <v/>
      </c>
      <c r="ZA18" s="397">
        <f>SUM(ZA3:ZA16)</f>
        <v/>
      </c>
      <c r="ZB18" s="397">
        <f>SUM(ZB3:ZB16)</f>
        <v/>
      </c>
      <c r="ZC18" s="397">
        <f>SUM(ZC3:ZC16)</f>
        <v/>
      </c>
      <c r="ZD18" s="397">
        <f>SUM(ZD3:ZD16)</f>
        <v/>
      </c>
      <c r="ZE18" s="397">
        <f>SUM(ZE3:ZE16)</f>
        <v/>
      </c>
      <c r="ZF18" s="397">
        <f>SUM(ZF3:ZF16)</f>
        <v/>
      </c>
      <c r="ZG18" s="397">
        <f>SUM(ZG3:ZG16)</f>
        <v/>
      </c>
      <c r="ZH18" s="397">
        <f>SUM(ZH3:ZH16)</f>
        <v/>
      </c>
      <c r="ZI18" s="397">
        <f>SUM(ZI3:ZI16)</f>
        <v/>
      </c>
      <c r="ZJ18" s="397">
        <f>SUM(ZJ3:ZJ16)</f>
        <v/>
      </c>
      <c r="ZK18" s="397">
        <f>SUM(ZK3:ZK16)</f>
        <v/>
      </c>
      <c r="ZL18" s="397">
        <f>SUM(ZL3:ZL16)</f>
        <v/>
      </c>
      <c r="ZM18" s="397">
        <f>SUM(ZM3:ZM16)</f>
        <v/>
      </c>
      <c r="ZN18" s="397">
        <f>SUM(ZN3:ZN16)</f>
        <v/>
      </c>
      <c r="ZO18" s="397">
        <f>SUM(ZO3:ZO16)</f>
        <v/>
      </c>
      <c r="ZP18" s="397">
        <f>SUM(ZP3:ZP16)</f>
        <v/>
      </c>
      <c r="ZQ18" s="397">
        <f>SUM(ZQ3:ZQ16)</f>
        <v/>
      </c>
      <c r="ZR18" s="397">
        <f>SUM(ZR3:ZR16)</f>
        <v/>
      </c>
      <c r="ZS18" s="397">
        <f>SUM(ZS3:ZS16)</f>
        <v/>
      </c>
      <c r="ZT18" s="397">
        <f>SUM(ZT3:ZT16)</f>
        <v/>
      </c>
      <c r="ZU18" s="397">
        <f>SUM(ZU3:ZU16)</f>
        <v/>
      </c>
      <c r="ZV18" s="397">
        <f>SUM(ZV3:ZV16)</f>
        <v/>
      </c>
      <c r="ZW18" s="397">
        <f>SUM(ZW3:ZW16)</f>
        <v/>
      </c>
      <c r="ZX18" s="397">
        <f>SUM(ZX3:ZX16)</f>
        <v/>
      </c>
      <c r="ZY18" s="397">
        <f>SUM(ZY3:ZY16)</f>
        <v/>
      </c>
      <c r="ZZ18" s="397">
        <f>SUM(ZZ3:ZZ16)</f>
        <v/>
      </c>
      <c r="AAA18" s="397">
        <f>SUM(AAA3:AAA16)</f>
        <v/>
      </c>
      <c r="AAB18" s="397">
        <f>SUM(AAB3:AAB16)</f>
        <v/>
      </c>
      <c r="AAC18" s="397">
        <f>SUM(AAC3:AAC16)</f>
        <v/>
      </c>
      <c r="AAD18" s="397">
        <f>SUM(AAD3:AAD16)</f>
        <v/>
      </c>
      <c r="AAE18" s="397">
        <f>SUM(AAE3:AAE16)</f>
        <v/>
      </c>
      <c r="AAF18" s="397">
        <f>SUM(AAF3:AAF16)</f>
        <v/>
      </c>
      <c r="AAG18" s="397">
        <f>SUM(AAG3:AAG16)</f>
        <v/>
      </c>
      <c r="AAH18" s="397">
        <f>SUM(AAH3:AAH16)</f>
        <v/>
      </c>
      <c r="AAI18" s="397">
        <f>SUM(AAI3:AAI16)</f>
        <v/>
      </c>
      <c r="AAJ18" s="397">
        <f>SUM(AAJ3:AAJ16)</f>
        <v/>
      </c>
      <c r="AAK18" s="397">
        <f>SUM(AAK3:AAK16)</f>
        <v/>
      </c>
      <c r="AAL18" s="397">
        <f>SUM(AAL3:AAL16)</f>
        <v/>
      </c>
      <c r="AAM18" s="397">
        <f>SUM(AAM3:AAM16)</f>
        <v/>
      </c>
      <c r="AAN18" s="397">
        <f>SUM(AAN3:AAN16)</f>
        <v/>
      </c>
      <c r="AAO18" s="397">
        <f>SUM(AAO3:AAO16)</f>
        <v/>
      </c>
      <c r="AAP18" s="397">
        <f>SUM(AAP3:AAP16)</f>
        <v/>
      </c>
      <c r="AAQ18" s="397">
        <f>SUM(AAQ3:AAQ16)</f>
        <v/>
      </c>
      <c r="AAR18" s="397">
        <f>SUM(AAR3:AAR16)</f>
        <v/>
      </c>
      <c r="AAS18" s="397">
        <f>SUM(AAS3:AAS16)</f>
        <v/>
      </c>
      <c r="AAT18" s="397">
        <f>SUM(AAT3:AAT16)</f>
        <v/>
      </c>
      <c r="AAU18" s="397">
        <f>SUM(AAU3:AAU16)</f>
        <v/>
      </c>
      <c r="AAV18" s="397">
        <f>SUM(AAV3:AAV16)</f>
        <v/>
      </c>
      <c r="AAW18" s="397">
        <f>SUM(AAW3:AAW16)</f>
        <v/>
      </c>
      <c r="AAX18" s="397">
        <f>SUM(AAX3:AAX16)</f>
        <v/>
      </c>
      <c r="AAY18" s="397">
        <f>SUM(AAY3:AAY16)</f>
        <v/>
      </c>
      <c r="AAZ18" s="397">
        <f>SUM(AAZ3:AAZ16)</f>
        <v/>
      </c>
      <c r="ABA18" s="397">
        <f>SUM(ABA3:ABA16)</f>
        <v/>
      </c>
      <c r="ABB18" s="397">
        <f>SUM(ABB3:ABB16)</f>
        <v/>
      </c>
      <c r="ABC18" s="397">
        <f>SUM(ABC3:ABC16)</f>
        <v/>
      </c>
      <c r="ABD18" s="397">
        <f>SUM(ABD3:ABD16)</f>
        <v/>
      </c>
      <c r="ABE18" s="397">
        <f>SUM(ABE3:ABE16)</f>
        <v/>
      </c>
      <c r="ABF18" s="397">
        <f>SUM(ABF3:ABF16)</f>
        <v/>
      </c>
      <c r="ABG18" s="397">
        <f>SUM(ABG3:ABG16)</f>
        <v/>
      </c>
      <c r="ABH18" s="397">
        <f>SUM(ABH3:ABH16)</f>
        <v/>
      </c>
      <c r="ABI18" s="397">
        <f>SUM(ABI3:ABI16)</f>
        <v/>
      </c>
      <c r="ABJ18" s="397">
        <f>SUM(ABJ3:ABJ16)</f>
        <v/>
      </c>
      <c r="ABK18" s="397">
        <f>SUM(ABK3:ABK16)</f>
        <v/>
      </c>
      <c r="ABL18" s="397">
        <f>SUM(ABL3:ABL16)</f>
        <v/>
      </c>
      <c r="ABM18" s="397">
        <f>SUM(ABM3:ABM16)</f>
        <v/>
      </c>
      <c r="ABN18" s="397">
        <f>SUM(ABN3:ABN16)</f>
        <v/>
      </c>
      <c r="ABO18" s="397">
        <f>SUM(ABO3:ABO16)</f>
        <v/>
      </c>
      <c r="ABP18" s="397">
        <f>SUM(ABP3:ABP16)</f>
        <v/>
      </c>
      <c r="ABQ18" s="397">
        <f>SUM(ABQ3:ABQ16)</f>
        <v/>
      </c>
      <c r="ABR18" s="397">
        <f>SUM(ABR3:ABR16)</f>
        <v/>
      </c>
      <c r="ABS18" s="397">
        <f>SUM(ABS3:ABS16)</f>
        <v/>
      </c>
      <c r="ABT18" s="397">
        <f>SUM(ABT3:ABT16)</f>
        <v/>
      </c>
      <c r="ABU18" s="397">
        <f>SUM(ABU3:ABU16)</f>
        <v/>
      </c>
      <c r="ABV18" s="397">
        <f>SUM(ABV3:ABV16)</f>
        <v/>
      </c>
      <c r="ABW18" s="397">
        <f>SUM(ABW3:ABW16)</f>
        <v/>
      </c>
      <c r="ABX18" s="397">
        <f>SUM(ABX3:ABX16)</f>
        <v/>
      </c>
      <c r="ABY18" s="397">
        <f>SUM(ABY3:ABY16)</f>
        <v/>
      </c>
      <c r="ABZ18" s="397">
        <f>SUM(ABZ3:ABZ16)</f>
        <v/>
      </c>
      <c r="ACA18" s="397">
        <f>SUM(ACA3:ACA16)</f>
        <v/>
      </c>
      <c r="ACB18" s="397">
        <f>SUM(ACB3:ACB16)</f>
        <v/>
      </c>
      <c r="ACC18" s="397">
        <f>SUM(ACC3:ACC16)</f>
        <v/>
      </c>
      <c r="ACD18" s="397">
        <f>SUM(ACD3:ACD16)</f>
        <v/>
      </c>
      <c r="ACE18" s="397">
        <f>SUM(ACE3:ACE16)</f>
        <v/>
      </c>
      <c r="ACF18" s="397">
        <f>SUM(ACF3:ACF16)</f>
        <v/>
      </c>
      <c r="ACG18" s="397">
        <f>SUM(ACG3:ACG16)</f>
        <v/>
      </c>
      <c r="ACH18" s="397">
        <f>SUM(ACH3:ACH16)</f>
        <v/>
      </c>
      <c r="ACI18" s="397">
        <f>SUM(ACI3:ACI16)</f>
        <v/>
      </c>
      <c r="ACJ18" s="397">
        <f>SUM(ACJ3:ACJ16)</f>
        <v/>
      </c>
      <c r="ACK18" s="397">
        <f>SUM(ACK3:ACK16)</f>
        <v/>
      </c>
      <c r="ACL18" s="397">
        <f>SUM(ACL3:ACL16)</f>
        <v/>
      </c>
      <c r="ACM18" s="397">
        <f>SUM(ACM3:ACM16)</f>
        <v/>
      </c>
      <c r="ACN18" s="397">
        <f>SUM(ACN3:ACN16)</f>
        <v/>
      </c>
      <c r="ACO18" s="397">
        <f>SUM(ACO3:ACO16)</f>
        <v/>
      </c>
      <c r="ACP18" s="397">
        <f>SUM(ACP3:ACP16)</f>
        <v/>
      </c>
      <c r="ACQ18" s="397">
        <f>SUM(ACQ3:ACQ16)</f>
        <v/>
      </c>
      <c r="ACR18" s="397">
        <f>SUM(ACR3:ACR16)</f>
        <v/>
      </c>
      <c r="ACS18" s="397">
        <f>SUM(ACS3:ACS16)</f>
        <v/>
      </c>
      <c r="ACT18" s="397">
        <f>SUM(ACT3:ACT16)</f>
        <v/>
      </c>
      <c r="ACU18" s="397">
        <f>SUM(ACU3:ACU16)</f>
        <v/>
      </c>
      <c r="ACV18" s="397">
        <f>SUM(ACV3:ACV16)</f>
        <v/>
      </c>
      <c r="ACW18" s="397">
        <f>SUM(ACW3:ACW16)</f>
        <v/>
      </c>
      <c r="ACX18" s="397">
        <f>SUM(ACX3:ACX16)</f>
        <v/>
      </c>
      <c r="ACY18" s="397">
        <f>SUM(ACY3:ACY16)</f>
        <v/>
      </c>
      <c r="ACZ18" s="397">
        <f>SUM(ACZ3:ACZ16)</f>
        <v/>
      </c>
      <c r="ADA18" s="397">
        <f>SUM(ADA3:ADA16)</f>
        <v/>
      </c>
      <c r="ADB18" s="397">
        <f>SUM(ADB3:ADB16)</f>
        <v/>
      </c>
      <c r="ADC18" s="397">
        <f>SUM(ADC3:ADC16)</f>
        <v/>
      </c>
      <c r="ADD18" s="397">
        <f>SUM(ADD3:ADD16)</f>
        <v/>
      </c>
      <c r="ADE18" s="397">
        <f>SUM(ADE3:ADE16)</f>
        <v/>
      </c>
      <c r="ADF18" s="397">
        <f>SUM(ADF3:ADF16)</f>
        <v/>
      </c>
      <c r="ADG18" s="397">
        <f>SUM(ADG3:ADG16)</f>
        <v/>
      </c>
      <c r="ADH18" s="397">
        <f>SUM(ADH3:ADH16)</f>
        <v/>
      </c>
      <c r="ADI18" s="397">
        <f>SUM(ADI3:ADI16)</f>
        <v/>
      </c>
      <c r="ADJ18" s="397">
        <f>SUM(ADJ3:ADJ16)</f>
        <v/>
      </c>
      <c r="ADK18" s="397">
        <f>SUM(ADK3:ADK16)</f>
        <v/>
      </c>
      <c r="ADL18" s="397">
        <f>SUM(ADL3:ADL16)</f>
        <v/>
      </c>
      <c r="ADM18" s="397">
        <f>SUM(ADM3:ADM16)</f>
        <v/>
      </c>
      <c r="ADN18" s="397">
        <f>SUM(ADN3:ADN16)</f>
        <v/>
      </c>
      <c r="ADO18" s="397">
        <f>SUM(ADO3:ADO16)</f>
        <v/>
      </c>
      <c r="ADP18" s="397">
        <f>SUM(ADP3:ADP16)</f>
        <v/>
      </c>
      <c r="ADQ18" s="397">
        <f>SUM(ADQ3:ADQ16)</f>
        <v/>
      </c>
      <c r="ADR18" s="397">
        <f>SUM(ADR3:ADR16)</f>
        <v/>
      </c>
      <c r="ADS18" s="397">
        <f>SUM(ADS3:ADS16)</f>
        <v/>
      </c>
      <c r="ADT18" s="397">
        <f>SUM(ADT3:ADT16)</f>
        <v/>
      </c>
      <c r="ADU18" s="397">
        <f>SUM(ADU3:ADU16)</f>
        <v/>
      </c>
      <c r="ADV18" s="397">
        <f>SUM(ADV3:ADV16)</f>
        <v/>
      </c>
      <c r="ADW18" s="397">
        <f>SUM(ADW3:ADW16)</f>
        <v/>
      </c>
      <c r="ADX18" s="397">
        <f>SUM(ADX3:ADX16)</f>
        <v/>
      </c>
      <c r="ADY18" s="397">
        <f>SUM(ADY3:ADY16)</f>
        <v/>
      </c>
      <c r="ADZ18" s="397">
        <f>SUM(ADZ3:ADZ16)</f>
        <v/>
      </c>
      <c r="AEA18" s="397">
        <f>SUM(AEA3:AEA16)</f>
        <v/>
      </c>
      <c r="AEB18" s="397">
        <f>SUM(AEB3:AEB16)</f>
        <v/>
      </c>
      <c r="AEC18" s="397">
        <f>SUM(AEC3:AEC16)</f>
        <v/>
      </c>
      <c r="AED18" s="397">
        <f>SUM(AED3:AED16)</f>
        <v/>
      </c>
      <c r="AEE18" s="397">
        <f>SUM(AEE3:AEE16)</f>
        <v/>
      </c>
      <c r="AEF18" s="397">
        <f>SUM(AEF3:AEF16)</f>
        <v/>
      </c>
      <c r="AEG18" s="397">
        <f>SUM(AEG3:AEG16)</f>
        <v/>
      </c>
      <c r="AEH18" s="397">
        <f>SUM(AEH3:AEH16)</f>
        <v/>
      </c>
      <c r="AEI18" s="397">
        <f>SUM(AEI3:AEI16)</f>
        <v/>
      </c>
      <c r="AEJ18" s="397">
        <f>SUM(AEJ3:AEJ16)</f>
        <v/>
      </c>
      <c r="AEK18" s="397">
        <f>SUM(AEK3:AEK16)</f>
        <v/>
      </c>
      <c r="AEL18" s="397">
        <f>SUM(AEL3:AEL16)</f>
        <v/>
      </c>
      <c r="AEM18" s="397">
        <f>SUM(AEM3:AEM16)</f>
        <v/>
      </c>
      <c r="AEN18" s="397">
        <f>SUM(AEN3:AEN16)</f>
        <v/>
      </c>
      <c r="AEO18" s="397">
        <f>SUM(AEO3:AEO16)</f>
        <v/>
      </c>
      <c r="AEP18" s="397">
        <f>SUM(AEP3:AEP16)</f>
        <v/>
      </c>
      <c r="AEQ18" s="397">
        <f>SUM(AEQ3:AEQ16)</f>
        <v/>
      </c>
      <c r="AER18" s="397">
        <f>SUM(AER3:AER16)</f>
        <v/>
      </c>
      <c r="AES18" s="397">
        <f>SUM(AES3:AES16)</f>
        <v/>
      </c>
      <c r="AET18" s="397">
        <f>SUM(AET3:AET16)</f>
        <v/>
      </c>
      <c r="AEU18" s="397">
        <f>SUM(AEU3:AEU16)</f>
        <v/>
      </c>
      <c r="AEV18" s="397">
        <f>SUM(AEV3:AEV16)</f>
        <v/>
      </c>
      <c r="AEW18" s="397">
        <f>SUM(AEW3:AEW16)</f>
        <v/>
      </c>
      <c r="AEX18" s="397">
        <f>SUM(AEX3:AEX16)</f>
        <v/>
      </c>
      <c r="AEY18" s="397">
        <f>SUM(AEY3:AEY16)</f>
        <v/>
      </c>
      <c r="AEZ18" s="397">
        <f>SUM(AEZ3:AEZ16)</f>
        <v/>
      </c>
      <c r="AFA18" s="397">
        <f>SUM(AFA3:AFA16)</f>
        <v/>
      </c>
      <c r="AFB18" s="397">
        <f>SUM(AFB3:AFB16)</f>
        <v/>
      </c>
      <c r="AFC18" s="397">
        <f>SUM(AFC3:AFC16)</f>
        <v/>
      </c>
      <c r="AFD18" s="397">
        <f>SUM(AFD3:AFD16)</f>
        <v/>
      </c>
      <c r="AFE18" s="397">
        <f>SUM(AFE3:AFE16)</f>
        <v/>
      </c>
      <c r="AFF18" s="397">
        <f>SUM(AFF3:AFF16)</f>
        <v/>
      </c>
      <c r="AFG18" s="397">
        <f>SUM(AFG3:AFG16)</f>
        <v/>
      </c>
      <c r="AFH18" s="397">
        <f>SUM(AFH3:AFH16)</f>
        <v/>
      </c>
      <c r="AFI18" s="397">
        <f>SUM(AFI3:AFI16)</f>
        <v/>
      </c>
      <c r="AFJ18" s="397">
        <f>SUM(AFJ3:AFJ16)</f>
        <v/>
      </c>
      <c r="AFK18" s="397">
        <f>SUM(AFK3:AFK16)</f>
        <v/>
      </c>
      <c r="AFL18" s="397">
        <f>SUM(AFL3:AFL16)</f>
        <v/>
      </c>
      <c r="AFM18" s="397">
        <f>SUM(AFM3:AFM16)</f>
        <v/>
      </c>
      <c r="AFN18" s="397">
        <f>SUM(AFN3:AFN16)</f>
        <v/>
      </c>
      <c r="AFO18" s="397">
        <f>SUM(AFO3:AFO16)</f>
        <v/>
      </c>
      <c r="AFP18" s="397">
        <f>SUM(AFP3:AFP16)</f>
        <v/>
      </c>
      <c r="AFQ18" s="397">
        <f>SUM(AFQ3:AFQ16)</f>
        <v/>
      </c>
      <c r="AFR18" s="397">
        <f>SUM(AFR3:AFR16)</f>
        <v/>
      </c>
      <c r="AFS18" s="397">
        <f>SUM(AFS3:AFS16)</f>
        <v/>
      </c>
      <c r="AFT18" s="397">
        <f>SUM(AFT3:AFT16)</f>
        <v/>
      </c>
      <c r="AFU18" s="397">
        <f>SUM(AFU3:AFU16)</f>
        <v/>
      </c>
      <c r="AFV18" s="397">
        <f>SUM(AFV3:AFV16)</f>
        <v/>
      </c>
      <c r="AFW18" s="397">
        <f>SUM(AFW3:AFW16)</f>
        <v/>
      </c>
      <c r="AFX18" s="397">
        <f>SUM(AFX3:AFX16)</f>
        <v/>
      </c>
      <c r="AFY18" s="397">
        <f>SUM(AFY3:AFY16)</f>
        <v/>
      </c>
      <c r="AFZ18" s="397">
        <f>SUM(AFZ3:AFZ16)</f>
        <v/>
      </c>
      <c r="AGA18" s="397">
        <f>SUM(AGA3:AGA16)</f>
        <v/>
      </c>
      <c r="AGB18" s="397">
        <f>SUM(AGB3:AGB16)</f>
        <v/>
      </c>
      <c r="AGC18" s="397">
        <f>SUM(AGC3:AGC16)</f>
        <v/>
      </c>
      <c r="AGD18" s="397">
        <f>SUM(AGD3:AGD16)</f>
        <v/>
      </c>
      <c r="AGE18" s="397">
        <f>SUM(AGE3:AGE16)</f>
        <v/>
      </c>
      <c r="AGF18" s="397">
        <f>SUM(AGF3:AGF16)</f>
        <v/>
      </c>
      <c r="AGG18" s="397">
        <f>SUM(AGG3:AGG16)</f>
        <v/>
      </c>
      <c r="AGH18" s="397">
        <f>SUM(AGH3:AGH16)</f>
        <v/>
      </c>
      <c r="AGI18" s="397">
        <f>SUM(AGI3:AGI16)</f>
        <v/>
      </c>
      <c r="AGJ18" s="397">
        <f>SUM(AGJ3:AGJ16)</f>
        <v/>
      </c>
      <c r="AGK18" s="397">
        <f>SUM(AGK3:AGK16)</f>
        <v/>
      </c>
      <c r="AGL18" s="397">
        <f>SUM(AGL3:AGL16)</f>
        <v/>
      </c>
      <c r="AGM18" s="397">
        <f>SUM(AGM3:AGM16)</f>
        <v/>
      </c>
      <c r="AGN18" s="397">
        <f>SUM(AGN3:AGN16)</f>
        <v/>
      </c>
      <c r="AGO18" s="397">
        <f>SUM(AGO3:AGO16)</f>
        <v/>
      </c>
      <c r="AGP18" s="397">
        <f>SUM(AGP3:AGP16)</f>
        <v/>
      </c>
      <c r="AGQ18" s="397">
        <f>SUM(AGQ3:AGQ16)</f>
        <v/>
      </c>
      <c r="AGR18" s="397">
        <f>SUM(AGR3:AGR16)</f>
        <v/>
      </c>
      <c r="AGS18" s="397">
        <f>SUM(AGS3:AGS16)</f>
        <v/>
      </c>
      <c r="AGT18" s="397">
        <f>SUM(AGT3:AGT16)</f>
        <v/>
      </c>
      <c r="AGU18" s="397">
        <f>SUM(AGU3:AGU16)</f>
        <v/>
      </c>
      <c r="AGV18" s="397">
        <f>SUM(AGV3:AGV16)</f>
        <v/>
      </c>
      <c r="AGW18" s="397">
        <f>SUM(AGW3:AGW16)</f>
        <v/>
      </c>
      <c r="AGX18" s="397">
        <f>SUM(AGX3:AGX16)</f>
        <v/>
      </c>
      <c r="AGY18" s="397">
        <f>SUM(AGY3:AGY16)</f>
        <v/>
      </c>
      <c r="AGZ18" s="397">
        <f>SUM(AGZ3:AGZ16)</f>
        <v/>
      </c>
      <c r="AHA18" s="397">
        <f>SUM(AHA3:AHA16)</f>
        <v/>
      </c>
      <c r="AHB18" s="397">
        <f>SUM(AHB3:AHB16)</f>
        <v/>
      </c>
      <c r="AHC18" s="397">
        <f>SUM(AHC3:AHC16)</f>
        <v/>
      </c>
      <c r="AHD18" s="397">
        <f>SUM(AHD3:AHD16)</f>
        <v/>
      </c>
      <c r="AHE18" s="397">
        <f>SUM(AHE3:AHE16)</f>
        <v/>
      </c>
      <c r="AHF18" s="397">
        <f>SUM(AHF3:AHF16)</f>
        <v/>
      </c>
      <c r="AHG18" s="397">
        <f>SUM(AHG3:AHG16)</f>
        <v/>
      </c>
      <c r="AHH18" s="397">
        <f>SUM(AHH3:AHH16)</f>
        <v/>
      </c>
      <c r="AHI18" s="397">
        <f>SUM(AHI3:AHI16)</f>
        <v/>
      </c>
      <c r="AHJ18" s="397">
        <f>SUM(AHJ3:AHJ16)</f>
        <v/>
      </c>
      <c r="AHK18" s="397">
        <f>SUM(AHK3:AHK16)</f>
        <v/>
      </c>
      <c r="AHL18" s="397">
        <f>SUM(AHL3:AHL16)</f>
        <v/>
      </c>
      <c r="AHM18" s="397">
        <f>SUM(AHM3:AHM16)</f>
        <v/>
      </c>
      <c r="AHN18" s="397">
        <f>SUM(AHN3:AHN16)</f>
        <v/>
      </c>
      <c r="AHO18" s="397">
        <f>SUM(AHO3:AHO16)</f>
        <v/>
      </c>
      <c r="AHP18" s="397">
        <f>SUM(AHP3:AHP16)</f>
        <v/>
      </c>
      <c r="AHQ18" s="397">
        <f>SUM(AHQ3:AHQ16)</f>
        <v/>
      </c>
      <c r="AHR18" s="397">
        <f>SUM(AHR3:AHR16)</f>
        <v/>
      </c>
      <c r="AHS18" s="397">
        <f>SUM(AHS3:AHS16)</f>
        <v/>
      </c>
      <c r="AHT18" s="397">
        <f>SUM(AHT3:AHT16)</f>
        <v/>
      </c>
      <c r="AHU18" s="397">
        <f>SUM(AHU3:AHU16)</f>
        <v/>
      </c>
      <c r="AHV18" s="397">
        <f>SUM(AHV3:AHV16)</f>
        <v/>
      </c>
      <c r="AHW18" s="397">
        <f>SUM(AHW3:AHW16)</f>
        <v/>
      </c>
      <c r="AHX18" s="397">
        <f>SUM(AHX3:AHX16)</f>
        <v/>
      </c>
      <c r="AHY18" s="397">
        <f>SUM(AHY3:AHY16)</f>
        <v/>
      </c>
      <c r="AHZ18" s="397">
        <f>SUM(AHZ3:AHZ16)</f>
        <v/>
      </c>
      <c r="AIA18" s="397">
        <f>SUM(AIA3:AIA16)</f>
        <v/>
      </c>
      <c r="AIB18" s="397">
        <f>SUM(AIB3:AIB16)</f>
        <v/>
      </c>
      <c r="AIC18" s="397">
        <f>SUM(AIC3:AIC16)</f>
        <v/>
      </c>
      <c r="AID18" s="397">
        <f>SUM(AID3:AID16)</f>
        <v/>
      </c>
      <c r="AIE18" s="397">
        <f>SUM(AIE3:AIE16)</f>
        <v/>
      </c>
      <c r="AIF18" s="397">
        <f>SUM(AIF3:AIF16)</f>
        <v/>
      </c>
      <c r="AIG18" s="397">
        <f>SUM(AIG3:AIG16)</f>
        <v/>
      </c>
      <c r="AIH18" s="397">
        <f>SUM(AIH3:AIH16)</f>
        <v/>
      </c>
      <c r="AII18" s="397">
        <f>SUM(AII3:AII16)</f>
        <v/>
      </c>
      <c r="AIJ18" s="397">
        <f>SUM(AIJ3:AIJ16)</f>
        <v/>
      </c>
      <c r="AIK18" s="397">
        <f>SUM(AIK3:AIK16)</f>
        <v/>
      </c>
      <c r="AIL18" s="397">
        <f>SUM(AIL3:AIL16)</f>
        <v/>
      </c>
      <c r="AIM18" s="397">
        <f>SUM(AIM3:AIM16)</f>
        <v/>
      </c>
      <c r="AIN18" s="397">
        <f>SUM(AIN3:AIN16)</f>
        <v/>
      </c>
      <c r="AIO18" s="397">
        <f>SUM(AIO3:AIO16)</f>
        <v/>
      </c>
      <c r="AIP18" s="397">
        <f>SUM(AIP3:AIP16)</f>
        <v/>
      </c>
      <c r="AIQ18" s="397">
        <f>SUM(AIQ3:AIQ16)</f>
        <v/>
      </c>
      <c r="AIR18" s="397">
        <f>SUM(AIR3:AIR16)</f>
        <v/>
      </c>
      <c r="AIS18" s="397">
        <f>SUM(AIS3:AIS16)</f>
        <v/>
      </c>
      <c r="AIT18" s="397">
        <f>SUM(AIT3:AIT16)</f>
        <v/>
      </c>
      <c r="AIU18" s="397">
        <f>SUM(AIU3:AIU16)</f>
        <v/>
      </c>
      <c r="AIV18" s="397">
        <f>SUM(AIV3:AIV16)</f>
        <v/>
      </c>
      <c r="AIW18" s="397">
        <f>SUM(AIW3:AIW16)</f>
        <v/>
      </c>
      <c r="AIX18" s="397">
        <f>SUM(AIX3:AIX16)</f>
        <v/>
      </c>
      <c r="AIY18" s="397">
        <f>SUM(AIY3:AIY16)</f>
        <v/>
      </c>
      <c r="AIZ18" s="397">
        <f>SUM(AIZ3:AIZ16)</f>
        <v/>
      </c>
      <c r="AJA18" s="397">
        <f>SUM(AJA3:AJA16)</f>
        <v/>
      </c>
      <c r="AJB18" s="397">
        <f>SUM(AJB3:AJB16)</f>
        <v/>
      </c>
      <c r="AJC18" s="397">
        <f>SUM(AJC3:AJC16)</f>
        <v/>
      </c>
      <c r="AJD18" s="397">
        <f>SUM(AJD3:AJD16)</f>
        <v/>
      </c>
      <c r="AJE18" s="397">
        <f>SUM(AJE3:AJE16)</f>
        <v/>
      </c>
      <c r="AJF18" s="397">
        <f>SUM(AJF3:AJF16)</f>
        <v/>
      </c>
      <c r="AJG18" s="397">
        <f>SUM(AJG3:AJG16)</f>
        <v/>
      </c>
      <c r="AJH18" s="397">
        <f>SUM(AJH3:AJH16)</f>
        <v/>
      </c>
      <c r="AJI18" s="397">
        <f>SUM(AJI3:AJI16)</f>
        <v/>
      </c>
      <c r="AJJ18" s="397">
        <f>SUM(AJJ3:AJJ16)</f>
        <v/>
      </c>
      <c r="AJK18" s="397">
        <f>SUM(AJK3:AJK16)</f>
        <v/>
      </c>
      <c r="AJL18" s="397">
        <f>SUM(AJL3:AJL16)</f>
        <v/>
      </c>
      <c r="AJM18" s="397">
        <f>SUM(AJM3:AJM16)</f>
        <v/>
      </c>
      <c r="AJN18" s="397">
        <f>SUM(AJN3:AJN16)</f>
        <v/>
      </c>
      <c r="AJO18" s="397">
        <f>SUM(AJO3:AJO16)</f>
        <v/>
      </c>
      <c r="AJP18" s="397">
        <f>SUM(AJP3:AJP16)</f>
        <v/>
      </c>
      <c r="AJQ18" s="397">
        <f>SUM(AJQ3:AJQ16)</f>
        <v/>
      </c>
      <c r="AJR18" s="397">
        <f>SUM(AJR3:AJR16)</f>
        <v/>
      </c>
      <c r="AJS18" s="397">
        <f>SUM(AJS3:AJS16)</f>
        <v/>
      </c>
      <c r="AJT18" s="397">
        <f>SUM(AJT3:AJT16)</f>
        <v/>
      </c>
      <c r="AJU18" s="397">
        <f>SUM(AJU3:AJU16)</f>
        <v/>
      </c>
      <c r="AJV18" s="397">
        <f>SUM(AJV3:AJV16)</f>
        <v/>
      </c>
      <c r="AJW18" s="397">
        <f>SUM(AJW3:AJW16)</f>
        <v/>
      </c>
      <c r="AJX18" s="397">
        <f>SUM(AJX3:AJX16)</f>
        <v/>
      </c>
      <c r="AJY18" s="397">
        <f>SUM(AJY3:AJY16)</f>
        <v/>
      </c>
      <c r="AJZ18" s="397">
        <f>SUM(AJZ3:AJZ16)</f>
        <v/>
      </c>
      <c r="AKA18" s="397">
        <f>SUM(AKA3:AKA16)</f>
        <v/>
      </c>
      <c r="AKB18" s="397">
        <f>SUM(AKB3:AKB16)</f>
        <v/>
      </c>
      <c r="AKC18" s="397">
        <f>SUM(AKC3:AKC16)</f>
        <v/>
      </c>
      <c r="AKD18" s="397">
        <f>SUM(AKD3:AKD16)</f>
        <v/>
      </c>
      <c r="AKE18" s="397">
        <f>SUM(AKE3:AKE16)</f>
        <v/>
      </c>
      <c r="AKF18" s="397">
        <f>SUM(AKF3:AKF16)</f>
        <v/>
      </c>
      <c r="AKG18" s="397">
        <f>SUM(AKG3:AKG16)</f>
        <v/>
      </c>
      <c r="AKH18" s="397">
        <f>SUM(AKH3:AKH16)</f>
        <v/>
      </c>
      <c r="AKI18" s="397">
        <f>SUM(AKI3:AKI16)</f>
        <v/>
      </c>
      <c r="AKJ18" s="397">
        <f>SUM(AKJ3:AKJ16)</f>
        <v/>
      </c>
      <c r="AKK18" s="397">
        <f>SUM(AKK3:AKK16)</f>
        <v/>
      </c>
      <c r="AKL18" s="397">
        <f>SUM(AKL3:AKL16)</f>
        <v/>
      </c>
      <c r="AKM18" s="397">
        <f>SUM(AKM3:AKM16)</f>
        <v/>
      </c>
      <c r="AKN18" s="397">
        <f>SUM(AKN3:AKN16)</f>
        <v/>
      </c>
      <c r="AKO18" s="397">
        <f>SUM(AKO3:AKO16)</f>
        <v/>
      </c>
      <c r="AKP18" s="397">
        <f>SUM(AKP3:AKP16)</f>
        <v/>
      </c>
      <c r="AKQ18" s="397">
        <f>SUM(AKQ3:AKQ16)</f>
        <v/>
      </c>
      <c r="AKR18" s="397">
        <f>SUM(AKR3:AKR16)</f>
        <v/>
      </c>
      <c r="AKS18" s="397">
        <f>SUM(AKS3:AKS16)</f>
        <v/>
      </c>
      <c r="AKT18" s="397">
        <f>SUM(AKT3:AKT16)</f>
        <v/>
      </c>
      <c r="AKU18" s="397">
        <f>SUM(AKU3:AKU16)</f>
        <v/>
      </c>
      <c r="AKV18" s="397">
        <f>SUM(AKV3:AKV16)</f>
        <v/>
      </c>
      <c r="AKW18" s="397">
        <f>SUM(AKW3:AKW16)</f>
        <v/>
      </c>
      <c r="AKX18" s="397">
        <f>SUM(AKX3:AKX16)</f>
        <v/>
      </c>
      <c r="AKY18" s="397">
        <f>SUM(AKY3:AKY16)</f>
        <v/>
      </c>
      <c r="AKZ18" s="397">
        <f>SUM(AKZ3:AKZ16)</f>
        <v/>
      </c>
      <c r="ALA18" s="397">
        <f>SUM(ALA3:ALA16)</f>
        <v/>
      </c>
      <c r="ALB18" s="397">
        <f>SUM(ALB3:ALB16)</f>
        <v/>
      </c>
      <c r="ALC18" s="397">
        <f>SUM(ALC3:ALC16)</f>
        <v/>
      </c>
      <c r="ALD18" s="397">
        <f>SUM(ALD3:ALD16)</f>
        <v/>
      </c>
      <c r="ALE18" s="397">
        <f>SUM(ALE3:ALE16)</f>
        <v/>
      </c>
      <c r="ALF18" s="397">
        <f>SUM(ALF3:ALF16)</f>
        <v/>
      </c>
      <c r="ALG18" s="397">
        <f>SUM(ALG3:ALG16)</f>
        <v/>
      </c>
      <c r="ALH18" s="397">
        <f>SUM(ALH3:ALH16)</f>
        <v/>
      </c>
      <c r="ALI18" s="397">
        <f>SUM(ALI3:ALI16)</f>
        <v/>
      </c>
      <c r="ALJ18" s="397">
        <f>SUM(ALJ3:ALJ16)</f>
        <v/>
      </c>
      <c r="ALK18" s="397">
        <f>SUM(ALK3:ALK16)</f>
        <v/>
      </c>
      <c r="ALL18" s="397">
        <f>SUM(ALL3:ALL16)</f>
        <v/>
      </c>
      <c r="ALM18" s="397">
        <f>SUM(ALM3:ALM16)</f>
        <v/>
      </c>
      <c r="ALN18" s="397">
        <f>SUM(ALN3:ALN16)</f>
        <v/>
      </c>
      <c r="ALO18" s="397">
        <f>SUM(ALO3:ALO16)</f>
        <v/>
      </c>
      <c r="ALP18" s="397">
        <f>SUM(ALP3:ALP16)</f>
        <v/>
      </c>
      <c r="ALQ18" s="397">
        <f>SUM(ALQ3:ALQ16)</f>
        <v/>
      </c>
      <c r="ALR18" s="397">
        <f>SUM(ALR3:ALR16)</f>
        <v/>
      </c>
      <c r="ALS18" s="397">
        <f>SUM(ALS3:ALS16)</f>
        <v/>
      </c>
      <c r="ALT18" s="397">
        <f>SUM(ALT3:ALT16)</f>
        <v/>
      </c>
      <c r="ALU18" s="397">
        <f>SUM(ALU3:ALU16)</f>
        <v/>
      </c>
      <c r="ALV18" s="397">
        <f>SUM(ALV3:ALV16)</f>
        <v/>
      </c>
      <c r="ALW18" s="397">
        <f>SUM(ALW3:ALW16)</f>
        <v/>
      </c>
      <c r="ALX18" s="397">
        <f>SUM(ALX3:ALX16)</f>
        <v/>
      </c>
      <c r="ALY18" s="397">
        <f>SUM(ALY3:ALY16)</f>
        <v/>
      </c>
      <c r="ALZ18" s="397">
        <f>SUM(ALZ3:ALZ16)</f>
        <v/>
      </c>
      <c r="AMA18" s="397">
        <f>SUM(AMA3:AMA16)</f>
        <v/>
      </c>
      <c r="AMB18" s="397">
        <f>SUM(AMB3:AMB16)</f>
        <v/>
      </c>
      <c r="AMC18" s="397">
        <f>SUM(AMC3:AMC16)</f>
        <v/>
      </c>
      <c r="AMD18" s="397">
        <f>SUM(AMD3:AMD16)</f>
        <v/>
      </c>
      <c r="AME18" s="397">
        <f>SUM(AME3:AME16)</f>
        <v/>
      </c>
      <c r="AMF18" s="397">
        <f>SUM(AMF3:AMF16)</f>
        <v/>
      </c>
      <c r="AMG18" s="397">
        <f>SUM(AMG3:AMG16)</f>
        <v/>
      </c>
      <c r="AMH18" s="397">
        <f>SUM(AMH3:AMH16)</f>
        <v/>
      </c>
      <c r="AMI18" s="397">
        <f>SUM(AMI3:AMI16)</f>
        <v/>
      </c>
      <c r="AMJ18" s="397">
        <f>SUM(AMJ3:AMJ16)</f>
        <v/>
      </c>
      <c r="AMK18" s="397">
        <f>SUM(AMK3:AMK16)</f>
        <v/>
      </c>
      <c r="AML18" s="397">
        <f>SUM(AML3:AML16)</f>
        <v/>
      </c>
      <c r="AMM18" s="397">
        <f>SUM(AMM3:AMM16)</f>
        <v/>
      </c>
      <c r="AMN18" s="397">
        <f>SUM(AMN3:AMN16)</f>
        <v/>
      </c>
      <c r="AMO18" s="397">
        <f>SUM(AMO3:AMO16)</f>
        <v/>
      </c>
      <c r="AMP18" s="397">
        <f>SUM(AMP3:AMP16)</f>
        <v/>
      </c>
      <c r="AMQ18" s="397">
        <f>SUM(AMQ3:AMQ16)</f>
        <v/>
      </c>
      <c r="AMR18" s="397">
        <f>SUM(AMR3:AMR16)</f>
        <v/>
      </c>
      <c r="AMS18" s="397">
        <f>SUM(AMS3:AMS16)</f>
        <v/>
      </c>
      <c r="AMT18" s="397">
        <f>SUM(AMT3:AMT16)</f>
        <v/>
      </c>
      <c r="AMU18" s="397">
        <f>SUM(AMU3:AMU16)</f>
        <v/>
      </c>
      <c r="AMV18" s="397">
        <f>SUM(AMV3:AMV16)</f>
        <v/>
      </c>
      <c r="AMW18" s="397">
        <f>SUM(AMW3:AMW16)</f>
        <v/>
      </c>
      <c r="AMX18" s="397">
        <f>SUM(AMX3:AMX16)</f>
        <v/>
      </c>
      <c r="AMY18" s="397">
        <f>SUM(AMY3:AMY16)</f>
        <v/>
      </c>
      <c r="AMZ18" s="397">
        <f>SUM(AMZ3:AMZ16)</f>
        <v/>
      </c>
      <c r="ANA18" s="397">
        <f>SUM(ANA3:ANA16)</f>
        <v/>
      </c>
      <c r="ANB18" s="397">
        <f>SUM(ANB3:ANB16)</f>
        <v/>
      </c>
      <c r="ANC18" s="397">
        <f>SUM(ANC3:ANC16)</f>
        <v/>
      </c>
      <c r="AND18" s="397">
        <f>SUM(AND3:AND16)</f>
        <v/>
      </c>
      <c r="ANE18" s="397">
        <f>SUM(ANE3:ANE16)</f>
        <v/>
      </c>
      <c r="ANF18" s="397">
        <f>SUM(ANF3:ANF16)</f>
        <v/>
      </c>
      <c r="ANG18" s="397">
        <f>SUM(ANG3:ANG16)</f>
        <v/>
      </c>
      <c r="ANH18" s="397">
        <f>SUM(ANH3:ANH16)</f>
        <v/>
      </c>
      <c r="ANI18" s="397">
        <f>SUM(ANI3:ANI16)</f>
        <v/>
      </c>
      <c r="ANJ18" s="397">
        <f>SUM(ANJ3:ANJ16)</f>
        <v/>
      </c>
      <c r="ANK18" s="397">
        <f>SUM(ANK3:ANK16)</f>
        <v/>
      </c>
      <c r="ANL18" s="397">
        <f>SUM(ANL3:ANL16)</f>
        <v/>
      </c>
      <c r="ANM18" s="397">
        <f>SUM(ANM3:ANM16)</f>
        <v/>
      </c>
      <c r="ANN18" s="14" t="n"/>
      <c r="ANO18" s="14" t="n"/>
      <c r="ANP18" s="398">
        <f>SUM(ANP3:ANP16)</f>
        <v/>
      </c>
      <c r="ANQ18" s="399">
        <f>SUM(ANQ3:ANQ16)</f>
        <v/>
      </c>
      <c r="ANR18" s="399">
        <f>SUM(ANR3:ANR16)</f>
        <v/>
      </c>
      <c r="ANS18" s="399">
        <f>SUM(ANS3:ANS16)</f>
        <v/>
      </c>
      <c r="ANT18" s="399">
        <f>SUM(ANT3:ANT16)</f>
        <v/>
      </c>
      <c r="ANU18" s="399">
        <f>SUM(ANU3:ANU16)</f>
        <v/>
      </c>
      <c r="ANV18" s="399">
        <f>SUM(ANV3:ANV16)</f>
        <v/>
      </c>
      <c r="ANW18" s="399">
        <f>SUM(ANW3:ANW16)</f>
        <v/>
      </c>
      <c r="ANX18" s="399">
        <f>SUM(ANX3:ANX16)</f>
        <v/>
      </c>
      <c r="ANY18" s="399">
        <f>SUM(ANY3:ANY16)</f>
        <v/>
      </c>
      <c r="ANZ18" s="399">
        <f>SUM(ANZ3:ANZ16)</f>
        <v/>
      </c>
      <c r="AOA18" s="399">
        <f>SUM(AOA3:AOA16)</f>
        <v/>
      </c>
      <c r="AOB18" s="399">
        <f>SUM(AOB3:AOB16)</f>
        <v/>
      </c>
      <c r="AOC18" s="399">
        <f>SUM(AOC3:AOC16)</f>
        <v/>
      </c>
      <c r="AOD18" s="399">
        <f>SUM(AOD3:AOD16)</f>
        <v/>
      </c>
      <c r="AOE18" s="399">
        <f>SUM(AOE3:AOE16)</f>
        <v/>
      </c>
      <c r="AOF18" s="399">
        <f>SUM(AOF3:AOF16)</f>
        <v/>
      </c>
      <c r="AOG18" s="399">
        <f>SUM(AOG3:AOG16)</f>
        <v/>
      </c>
      <c r="AOH18" s="399" t="n"/>
      <c r="AOI18" s="399">
        <f>SUM(AOI3:AOI16)</f>
        <v/>
      </c>
      <c r="AOJ18" s="399">
        <f>SUM(AOJ3:AOJ16)</f>
        <v/>
      </c>
      <c r="AOK18" s="399">
        <f>SUM(AOK3:AOK16)</f>
        <v/>
      </c>
      <c r="AOL18" s="399">
        <f>SUM(AOL3:AOL16)</f>
        <v/>
      </c>
      <c r="AOM18" s="399">
        <f>SUM(AOM3:AOM16)</f>
        <v/>
      </c>
      <c r="AON18" s="399">
        <f>SUM(AON3:AON16)</f>
        <v/>
      </c>
      <c r="AOO18" s="399">
        <f>SUM(AOO3:AOO16)</f>
        <v/>
      </c>
      <c r="AOP18" s="399">
        <f>SUM(AOP3:AOP16)</f>
        <v/>
      </c>
      <c r="AOQ18" s="399">
        <f>SUM(AOQ3:AOQ16)</f>
        <v/>
      </c>
      <c r="AOR18" s="399">
        <f>SUM(AOR3:AOR16)</f>
        <v/>
      </c>
      <c r="AOS18" s="399">
        <f>SUM(AOS3:AOS16)</f>
        <v/>
      </c>
      <c r="AOT18" s="399">
        <f>SUM(AOT3:AOT16)</f>
        <v/>
      </c>
      <c r="AOU18" s="399">
        <f>SUM(AOU3:AOU16)</f>
        <v/>
      </c>
      <c r="AOV18" s="399">
        <f>SUM(AOV3:AOV16)</f>
        <v/>
      </c>
      <c r="AOW18" s="399">
        <f>SUM(AOW3:AOW16)</f>
        <v/>
      </c>
      <c r="AOX18" s="399">
        <f>SUM(AOX3:AOX16)</f>
        <v/>
      </c>
      <c r="AOY18" s="399">
        <f>SUM(AOY3:AOY16)</f>
        <v/>
      </c>
      <c r="AOZ18" s="399">
        <f>SUM(AOZ3:AOZ16)</f>
        <v/>
      </c>
      <c r="APB18" s="399">
        <f>SUM(APB3:APB16)</f>
        <v/>
      </c>
      <c r="APC18" s="399">
        <f>SUM(APC3:APC16)</f>
        <v/>
      </c>
      <c r="APE18" s="399">
        <f>SUM(APE3:APE16)</f>
        <v/>
      </c>
      <c r="APF18" s="399">
        <f>SUM(APF3:APF16)</f>
        <v/>
      </c>
      <c r="APG18" s="399">
        <f>SUM(APG3:APG16)</f>
        <v/>
      </c>
      <c r="APH18" s="399">
        <f>SUM(APH3:APH16)</f>
        <v/>
      </c>
      <c r="API18" s="399">
        <f>SUM(API3:API16)</f>
        <v/>
      </c>
      <c r="APJ18" s="399">
        <f>SUM(APJ3:APJ16)</f>
        <v/>
      </c>
      <c r="APK18" s="399">
        <f>SUM(APK3:APK16)</f>
        <v/>
      </c>
      <c r="APL18" s="399">
        <f>SUM(APL3:APL16)</f>
        <v/>
      </c>
      <c r="APM18" s="399">
        <f>SUM(APM3:APM16)</f>
        <v/>
      </c>
      <c r="APN18" s="399">
        <f>SUM(APN3:APN16)</f>
        <v/>
      </c>
      <c r="APO18" s="399">
        <f>SUM(APO3:APO16)</f>
        <v/>
      </c>
      <c r="APP18" s="399">
        <f>SUM(APP3:APP16)</f>
        <v/>
      </c>
      <c r="APQ18" s="399">
        <f>SUM(APQ3:APQ16)</f>
        <v/>
      </c>
      <c r="APR18" s="399">
        <f>SUM(APR3:APR16)</f>
        <v/>
      </c>
      <c r="APS18" s="399">
        <f>SUM(APS3:APS16)</f>
        <v/>
      </c>
      <c r="APT18" s="399">
        <f>SUM(APT3:APT16)</f>
        <v/>
      </c>
      <c r="APU18" s="399">
        <f>SUM(APU3:APU16)</f>
        <v/>
      </c>
    </row>
    <row r="19">
      <c r="D19" s="54">
        <f>D18='1_PLANTILLA_MENSUAL'!E283</f>
        <v/>
      </c>
      <c r="E19" s="54">
        <f>E18='1_PLANTILLA_MENSUAL'!F283</f>
        <v/>
      </c>
      <c r="F19" s="54">
        <f>F18='1_PLANTILLA_MENSUAL'!G283</f>
        <v/>
      </c>
      <c r="G19" s="54">
        <f>G18='1_PLANTILLA_MENSUAL'!H283</f>
        <v/>
      </c>
      <c r="H19" s="54">
        <f>H18='1_PLANTILLA_MENSUAL'!I283</f>
        <v/>
      </c>
      <c r="I19" s="54">
        <f>I18='1_PLANTILLA_MENSUAL'!J283</f>
        <v/>
      </c>
      <c r="J19" s="54">
        <f>J18='1_PLANTILLA_MENSUAL'!K283</f>
        <v/>
      </c>
      <c r="K19" s="54">
        <f>K18='1_PLANTILLA_MENSUAL'!L283</f>
        <v/>
      </c>
      <c r="L19" s="54">
        <f>L18='1_PLANTILLA_MENSUAL'!M283</f>
        <v/>
      </c>
      <c r="M19" s="54">
        <f>M18='1_PLANTILLA_MENSUAL'!N283</f>
        <v/>
      </c>
      <c r="N19" s="54">
        <f>N18='1_PLANTILLA_MENSUAL'!O283</f>
        <v/>
      </c>
      <c r="O19" s="54">
        <f>O18='1_PLANTILLA_MENSUAL'!P283</f>
        <v/>
      </c>
      <c r="P19" s="54">
        <f>P18='1_PLANTILLA_MENSUAL'!Q283</f>
        <v/>
      </c>
      <c r="Q19" s="54">
        <f>Q18='1_PLANTILLA_MENSUAL'!R283</f>
        <v/>
      </c>
      <c r="R19" s="54">
        <f>R18='1_PLANTILLA_MENSUAL'!S283</f>
        <v/>
      </c>
      <c r="S19" s="54">
        <f>S18='1_PLANTILLA_MENSUAL'!T283</f>
        <v/>
      </c>
      <c r="T19" s="54">
        <f>T18='1_PLANTILLA_MENSUAL'!U283</f>
        <v/>
      </c>
      <c r="U19" s="54">
        <f>U18='1_PLANTILLA_MENSUAL'!V283</f>
        <v/>
      </c>
      <c r="V19" s="54">
        <f>V18='1_PLANTILLA_MENSUAL'!W283</f>
        <v/>
      </c>
      <c r="W19" s="54">
        <f>W18='1_PLANTILLA_MENSUAL'!X283</f>
        <v/>
      </c>
      <c r="X19" s="54">
        <f>X18='1_PLANTILLA_MENSUAL'!Y283</f>
        <v/>
      </c>
      <c r="Y19" s="54">
        <f>Y18='1_PLANTILLA_MENSUAL'!Z283</f>
        <v/>
      </c>
      <c r="Z19" s="54">
        <f>Z18='1_PLANTILLA_MENSUAL'!AA283</f>
        <v/>
      </c>
      <c r="AA19" s="54">
        <f>AA18='1_PLANTILLA_MENSUAL'!AB283</f>
        <v/>
      </c>
      <c r="AB19" s="54">
        <f>AB18='1_PLANTILLA_MENSUAL'!AC283</f>
        <v/>
      </c>
      <c r="AC19" s="54">
        <f>AC18='1_PLANTILLA_MENSUAL'!AD283</f>
        <v/>
      </c>
      <c r="AD19" s="54">
        <f>AD18='1_PLANTILLA_MENSUAL'!AE283</f>
        <v/>
      </c>
      <c r="AE19" s="54">
        <f>AE18='1_PLANTILLA_MENSUAL'!AF283</f>
        <v/>
      </c>
      <c r="AF19" s="54">
        <f>AF18='1_PLANTILLA_MENSUAL'!AG283</f>
        <v/>
      </c>
      <c r="AG19" s="54">
        <f>AG18='1_PLANTILLA_MENSUAL'!AH283</f>
        <v/>
      </c>
      <c r="AH19" s="54">
        <f>AH18='1_PLANTILLA_MENSUAL'!AI283</f>
        <v/>
      </c>
      <c r="AI19" s="54">
        <f>AI18='1_PLANTILLA_MENSUAL'!AJ283</f>
        <v/>
      </c>
      <c r="AJ19" s="54">
        <f>AJ18='1_PLANTILLA_MENSUAL'!AK283</f>
        <v/>
      </c>
      <c r="AK19" s="54">
        <f>AK18='1_PLANTILLA_MENSUAL'!AL283</f>
        <v/>
      </c>
      <c r="AL19" s="54">
        <f>AL18='1_PLANTILLA_MENSUAL'!AM283</f>
        <v/>
      </c>
      <c r="AM19" s="54">
        <f>AM18='1_PLANTILLA_MENSUAL'!AN283</f>
        <v/>
      </c>
      <c r="AN19" s="54">
        <f>AN18='1_PLANTILLA_MENSUAL'!AO283</f>
        <v/>
      </c>
      <c r="AO19" s="54">
        <f>AO18='1_PLANTILLA_MENSUAL'!AP283</f>
        <v/>
      </c>
      <c r="AP19" s="54">
        <f>AP18='1_PLANTILLA_MENSUAL'!AQ283</f>
        <v/>
      </c>
      <c r="AQ19" s="54">
        <f>AQ18='1_PLANTILLA_MENSUAL'!AR283</f>
        <v/>
      </c>
      <c r="AR19" s="54">
        <f>AR18='1_PLANTILLA_MENSUAL'!AS283</f>
        <v/>
      </c>
      <c r="AS19" s="54">
        <f>AS18='1_PLANTILLA_MENSUAL'!AT283</f>
        <v/>
      </c>
      <c r="AT19" s="54">
        <f>AT18='1_PLANTILLA_MENSUAL'!AU283</f>
        <v/>
      </c>
      <c r="AU19" s="54">
        <f>AU18='1_PLANTILLA_MENSUAL'!AV283</f>
        <v/>
      </c>
      <c r="AV19" s="54">
        <f>AV18='1_PLANTILLA_MENSUAL'!AW283</f>
        <v/>
      </c>
      <c r="AW19" s="54">
        <f>AW18='1_PLANTILLA_MENSUAL'!AX283</f>
        <v/>
      </c>
      <c r="AX19" s="54">
        <f>AX18='1_PLANTILLA_MENSUAL'!AY283</f>
        <v/>
      </c>
      <c r="AY19" s="54">
        <f>AY18='1_PLANTILLA_MENSUAL'!AZ283</f>
        <v/>
      </c>
      <c r="AZ19" s="54">
        <f>AZ18='1_PLANTILLA_MENSUAL'!BA283</f>
        <v/>
      </c>
      <c r="BA19" s="54">
        <f>BA18='1_PLANTILLA_MENSUAL'!BB283</f>
        <v/>
      </c>
      <c r="BB19" s="54">
        <f>BB18='1_PLANTILLA_MENSUAL'!BC283</f>
        <v/>
      </c>
      <c r="BC19" s="54">
        <f>BC18='1_PLANTILLA_MENSUAL'!BD283</f>
        <v/>
      </c>
      <c r="BD19" s="54">
        <f>BD18='1_PLANTILLA_MENSUAL'!BE283</f>
        <v/>
      </c>
      <c r="BE19" s="54">
        <f>BE18='1_PLANTILLA_MENSUAL'!BF283</f>
        <v/>
      </c>
      <c r="BF19" s="54">
        <f>BF18='1_PLANTILLA_MENSUAL'!BG283</f>
        <v/>
      </c>
      <c r="BG19" s="54">
        <f>BG18='1_PLANTILLA_MENSUAL'!BH283</f>
        <v/>
      </c>
      <c r="BH19" s="54">
        <f>BH18='1_PLANTILLA_MENSUAL'!BI283</f>
        <v/>
      </c>
      <c r="BI19" s="54">
        <f>BI18='1_PLANTILLA_MENSUAL'!BJ283</f>
        <v/>
      </c>
      <c r="BJ19" s="54">
        <f>BJ18='1_PLANTILLA_MENSUAL'!BK283</f>
        <v/>
      </c>
      <c r="BK19" s="54">
        <f>BK18='1_PLANTILLA_MENSUAL'!BL283</f>
        <v/>
      </c>
      <c r="BL19" s="54">
        <f>BL18='1_PLANTILLA_MENSUAL'!BM283</f>
        <v/>
      </c>
      <c r="BM19" s="54">
        <f>BM18='1_PLANTILLA_MENSUAL'!BN283</f>
        <v/>
      </c>
      <c r="BN19" s="54">
        <f>BN18='1_PLANTILLA_MENSUAL'!BO283</f>
        <v/>
      </c>
      <c r="BO19" s="54">
        <f>BO18='1_PLANTILLA_MENSUAL'!BP283</f>
        <v/>
      </c>
      <c r="BP19" s="54">
        <f>BP18='1_PLANTILLA_MENSUAL'!BQ283</f>
        <v/>
      </c>
      <c r="BQ19" s="54">
        <f>BQ18='1_PLANTILLA_MENSUAL'!BR283</f>
        <v/>
      </c>
      <c r="BR19" s="54">
        <f>BR18='1_PLANTILLA_MENSUAL'!BS283</f>
        <v/>
      </c>
      <c r="BS19" s="54">
        <f>BS18='1_PLANTILLA_MENSUAL'!BT283</f>
        <v/>
      </c>
      <c r="BT19" s="54">
        <f>BT18='1_PLANTILLA_MENSUAL'!BU283</f>
        <v/>
      </c>
      <c r="BU19" s="54">
        <f>BU18='1_PLANTILLA_MENSUAL'!BV283</f>
        <v/>
      </c>
      <c r="BV19" s="54">
        <f>BV18='1_PLANTILLA_MENSUAL'!BW283</f>
        <v/>
      </c>
      <c r="BW19" s="54">
        <f>BW18='1_PLANTILLA_MENSUAL'!BX283</f>
        <v/>
      </c>
      <c r="BX19" s="54">
        <f>BX18='1_PLANTILLA_MENSUAL'!BY283</f>
        <v/>
      </c>
      <c r="BY19" s="54">
        <f>BY18='1_PLANTILLA_MENSUAL'!BZ283</f>
        <v/>
      </c>
      <c r="BZ19" s="54">
        <f>BZ18='1_PLANTILLA_MENSUAL'!CA283</f>
        <v/>
      </c>
      <c r="CA19" s="54">
        <f>CA18='1_PLANTILLA_MENSUAL'!CB283</f>
        <v/>
      </c>
      <c r="CB19" s="54">
        <f>CB18='1_PLANTILLA_MENSUAL'!CC283</f>
        <v/>
      </c>
      <c r="CC19" s="54">
        <f>CC18='1_PLANTILLA_MENSUAL'!CD283</f>
        <v/>
      </c>
      <c r="CD19" s="54">
        <f>CD18='1_PLANTILLA_MENSUAL'!CE283</f>
        <v/>
      </c>
      <c r="CE19" s="54">
        <f>CE18='1_PLANTILLA_MENSUAL'!CF283</f>
        <v/>
      </c>
      <c r="CF19" s="54">
        <f>CF18='1_PLANTILLA_MENSUAL'!CG283</f>
        <v/>
      </c>
      <c r="CG19" s="54">
        <f>CG18='1_PLANTILLA_MENSUAL'!CH283</f>
        <v/>
      </c>
      <c r="CH19" s="54">
        <f>CH18='1_PLANTILLA_MENSUAL'!CI283</f>
        <v/>
      </c>
      <c r="CI19" s="54">
        <f>CI18='1_PLANTILLA_MENSUAL'!CJ283</f>
        <v/>
      </c>
      <c r="CJ19" s="54">
        <f>CJ18='1_PLANTILLA_MENSUAL'!CK283</f>
        <v/>
      </c>
      <c r="CK19" s="54">
        <f>CK18='1_PLANTILLA_MENSUAL'!CL283</f>
        <v/>
      </c>
      <c r="CL19" s="54">
        <f>CL18='1_PLANTILLA_MENSUAL'!CM283</f>
        <v/>
      </c>
      <c r="CM19" s="54">
        <f>CM18='1_PLANTILLA_MENSUAL'!CN283</f>
        <v/>
      </c>
      <c r="CN19" s="54">
        <f>CN18='1_PLANTILLA_MENSUAL'!CO283</f>
        <v/>
      </c>
      <c r="CO19" s="54">
        <f>CO18='1_PLANTILLA_MENSUAL'!CP283</f>
        <v/>
      </c>
      <c r="CP19" s="54">
        <f>CP18='1_PLANTILLA_MENSUAL'!CQ283</f>
        <v/>
      </c>
      <c r="CQ19" s="54">
        <f>CQ18='1_PLANTILLA_MENSUAL'!CR283</f>
        <v/>
      </c>
      <c r="CR19" s="54">
        <f>CR18='1_PLANTILLA_MENSUAL'!CS283</f>
        <v/>
      </c>
      <c r="CS19" s="54">
        <f>CS18='1_PLANTILLA_MENSUAL'!CT283</f>
        <v/>
      </c>
      <c r="CT19" s="54">
        <f>CT18='1_PLANTILLA_MENSUAL'!CU283</f>
        <v/>
      </c>
      <c r="CU19" s="54">
        <f>CU18='1_PLANTILLA_MENSUAL'!CV283</f>
        <v/>
      </c>
      <c r="CV19" s="54">
        <f>CV18='1_PLANTILLA_MENSUAL'!CW283</f>
        <v/>
      </c>
      <c r="CW19" s="54">
        <f>CW18='1_PLANTILLA_MENSUAL'!CX283</f>
        <v/>
      </c>
      <c r="CX19" s="54">
        <f>CX18='1_PLANTILLA_MENSUAL'!CY283</f>
        <v/>
      </c>
      <c r="CY19" s="54">
        <f>CY18='1_PLANTILLA_MENSUAL'!CZ283</f>
        <v/>
      </c>
      <c r="CZ19" s="54">
        <f>CZ18='1_PLANTILLA_MENSUAL'!DA283</f>
        <v/>
      </c>
      <c r="DA19" s="54">
        <f>DA18='1_PLANTILLA_MENSUAL'!DB283</f>
        <v/>
      </c>
      <c r="DB19" s="54">
        <f>DB18='1_PLANTILLA_MENSUAL'!DC283</f>
        <v/>
      </c>
      <c r="DC19" s="54">
        <f>DC18='1_PLANTILLA_MENSUAL'!DD283</f>
        <v/>
      </c>
      <c r="DD19" s="54">
        <f>DD18='1_PLANTILLA_MENSUAL'!DE283</f>
        <v/>
      </c>
      <c r="DE19" s="54">
        <f>DE18='1_PLANTILLA_MENSUAL'!DF283</f>
        <v/>
      </c>
      <c r="DF19" s="54">
        <f>DF18='1_PLANTILLA_MENSUAL'!DG283</f>
        <v/>
      </c>
      <c r="DG19" s="54">
        <f>DG18='1_PLANTILLA_MENSUAL'!DH283</f>
        <v/>
      </c>
      <c r="DH19" s="54">
        <f>DH18='1_PLANTILLA_MENSUAL'!DI283</f>
        <v/>
      </c>
      <c r="DI19" s="54">
        <f>DI18='1_PLANTILLA_MENSUAL'!DJ283</f>
        <v/>
      </c>
      <c r="DJ19" s="54">
        <f>DJ18='1_PLANTILLA_MENSUAL'!DK283</f>
        <v/>
      </c>
      <c r="DK19" s="54">
        <f>DK18='1_PLANTILLA_MENSUAL'!DL283</f>
        <v/>
      </c>
      <c r="DL19" s="54">
        <f>DL18='1_PLANTILLA_MENSUAL'!DM283</f>
        <v/>
      </c>
      <c r="DM19" s="54">
        <f>DM18='1_PLANTILLA_MENSUAL'!DN283</f>
        <v/>
      </c>
      <c r="DN19" s="54">
        <f>DN18='1_PLANTILLA_MENSUAL'!DO283</f>
        <v/>
      </c>
      <c r="DO19" s="54">
        <f>DO18='1_PLANTILLA_MENSUAL'!DP283</f>
        <v/>
      </c>
      <c r="DP19" s="54">
        <f>DP18='1_PLANTILLA_MENSUAL'!DQ283</f>
        <v/>
      </c>
      <c r="DQ19" s="54">
        <f>DQ18='1_PLANTILLA_MENSUAL'!DR283</f>
        <v/>
      </c>
      <c r="DR19" s="54">
        <f>DR18='1_PLANTILLA_MENSUAL'!DS283</f>
        <v/>
      </c>
      <c r="DS19" s="54">
        <f>DS18='1_PLANTILLA_MENSUAL'!DT283</f>
        <v/>
      </c>
      <c r="DT19" s="54">
        <f>DT18='1_PLANTILLA_MENSUAL'!DU283</f>
        <v/>
      </c>
      <c r="DU19" s="54">
        <f>DU18='1_PLANTILLA_MENSUAL'!DV283</f>
        <v/>
      </c>
      <c r="DV19" s="54">
        <f>DV18='1_PLANTILLA_MENSUAL'!DW283</f>
        <v/>
      </c>
      <c r="DW19" s="54">
        <f>DW18='1_PLANTILLA_MENSUAL'!DX283</f>
        <v/>
      </c>
      <c r="DX19" s="54">
        <f>DX18='1_PLANTILLA_MENSUAL'!DY283</f>
        <v/>
      </c>
      <c r="DY19" s="54">
        <f>DY18='1_PLANTILLA_MENSUAL'!DZ283</f>
        <v/>
      </c>
      <c r="DZ19" s="54">
        <f>DZ18='1_PLANTILLA_MENSUAL'!EA283</f>
        <v/>
      </c>
      <c r="EA19" s="54">
        <f>EA18='1_PLANTILLA_MENSUAL'!EB283</f>
        <v/>
      </c>
      <c r="EB19" s="54">
        <f>EB18='1_PLANTILLA_MENSUAL'!EC283</f>
        <v/>
      </c>
      <c r="EC19" s="54">
        <f>EC18='1_PLANTILLA_MENSUAL'!ED283</f>
        <v/>
      </c>
      <c r="ED19" s="54">
        <f>ED18='1_PLANTILLA_MENSUAL'!EE283</f>
        <v/>
      </c>
      <c r="EE19" s="54">
        <f>EE18='1_PLANTILLA_MENSUAL'!EF283</f>
        <v/>
      </c>
      <c r="EF19" s="54">
        <f>EF18='1_PLANTILLA_MENSUAL'!EG283</f>
        <v/>
      </c>
      <c r="EG19" s="54">
        <f>EG18='1_PLANTILLA_MENSUAL'!EH283</f>
        <v/>
      </c>
      <c r="EH19" s="54">
        <f>EH18='1_PLANTILLA_MENSUAL'!EI283</f>
        <v/>
      </c>
      <c r="EI19" s="54">
        <f>EI18='1_PLANTILLA_MENSUAL'!EJ283</f>
        <v/>
      </c>
      <c r="EJ19" s="54">
        <f>EJ18='1_PLANTILLA_MENSUAL'!EK283</f>
        <v/>
      </c>
      <c r="EK19" s="54">
        <f>EK18='1_PLANTILLA_MENSUAL'!EL283</f>
        <v/>
      </c>
      <c r="EL19" s="54">
        <f>EL18='1_PLANTILLA_MENSUAL'!EM283</f>
        <v/>
      </c>
      <c r="EM19" s="54">
        <f>EM18='1_PLANTILLA_MENSUAL'!EN283</f>
        <v/>
      </c>
      <c r="EN19" s="54">
        <f>EN18='1_PLANTILLA_MENSUAL'!EO283</f>
        <v/>
      </c>
      <c r="EO19" s="54">
        <f>EO18='1_PLANTILLA_MENSUAL'!EP283</f>
        <v/>
      </c>
      <c r="EP19" s="54">
        <f>EP18='1_PLANTILLA_MENSUAL'!EQ283</f>
        <v/>
      </c>
      <c r="EQ19" s="54">
        <f>EQ18='1_PLANTILLA_MENSUAL'!ER283</f>
        <v/>
      </c>
      <c r="ER19" s="54">
        <f>ER18='1_PLANTILLA_MENSUAL'!ES283</f>
        <v/>
      </c>
      <c r="ES19" s="54">
        <f>ES18='1_PLANTILLA_MENSUAL'!ET283</f>
        <v/>
      </c>
      <c r="ET19" s="54">
        <f>ET18='1_PLANTILLA_MENSUAL'!EU283</f>
        <v/>
      </c>
      <c r="EU19" s="54">
        <f>EU18='1_PLANTILLA_MENSUAL'!EV283</f>
        <v/>
      </c>
      <c r="EV19" s="54">
        <f>EV18='1_PLANTILLA_MENSUAL'!EW283</f>
        <v/>
      </c>
      <c r="EW19" s="54">
        <f>EW18='1_PLANTILLA_MENSUAL'!EX283</f>
        <v/>
      </c>
      <c r="EX19" s="54">
        <f>EX18='1_PLANTILLA_MENSUAL'!EY283</f>
        <v/>
      </c>
      <c r="EY19" s="54">
        <f>EY18='1_PLANTILLA_MENSUAL'!EZ283</f>
        <v/>
      </c>
      <c r="EZ19" s="54">
        <f>EZ18='1_PLANTILLA_MENSUAL'!FA283</f>
        <v/>
      </c>
      <c r="FA19" s="54">
        <f>FA18='1_PLANTILLA_MENSUAL'!FB283</f>
        <v/>
      </c>
      <c r="FB19" s="54">
        <f>FB18='1_PLANTILLA_MENSUAL'!FC283</f>
        <v/>
      </c>
      <c r="FC19" s="54">
        <f>FC18='1_PLANTILLA_MENSUAL'!FD283</f>
        <v/>
      </c>
      <c r="FD19" s="54">
        <f>FD18='1_PLANTILLA_MENSUAL'!FE283</f>
        <v/>
      </c>
      <c r="FE19" s="54">
        <f>FE18='1_PLANTILLA_MENSUAL'!FF283</f>
        <v/>
      </c>
      <c r="FF19" s="54">
        <f>FF18='1_PLANTILLA_MENSUAL'!FG283</f>
        <v/>
      </c>
      <c r="FG19" s="54">
        <f>FG18='1_PLANTILLA_MENSUAL'!FH283</f>
        <v/>
      </c>
      <c r="FH19" s="54">
        <f>FH18='1_PLANTILLA_MENSUAL'!FI283</f>
        <v/>
      </c>
      <c r="FI19" s="54">
        <f>FI18='1_PLANTILLA_MENSUAL'!FJ283</f>
        <v/>
      </c>
      <c r="FJ19" s="54">
        <f>FJ18='1_PLANTILLA_MENSUAL'!FK283</f>
        <v/>
      </c>
      <c r="FK19" s="54">
        <f>FK18='1_PLANTILLA_MENSUAL'!FL283</f>
        <v/>
      </c>
      <c r="FL19" s="54">
        <f>FL18='1_PLANTILLA_MENSUAL'!FM283</f>
        <v/>
      </c>
      <c r="FM19" s="54">
        <f>FM18='1_PLANTILLA_MENSUAL'!FN283</f>
        <v/>
      </c>
      <c r="FN19" s="54">
        <f>FN18='1_PLANTILLA_MENSUAL'!FO283</f>
        <v/>
      </c>
      <c r="FO19" s="54">
        <f>FO18='1_PLANTILLA_MENSUAL'!FP283</f>
        <v/>
      </c>
      <c r="FP19" s="54">
        <f>FP18='1_PLANTILLA_MENSUAL'!FQ283</f>
        <v/>
      </c>
      <c r="FQ19" s="54">
        <f>FQ18='1_PLANTILLA_MENSUAL'!FR283</f>
        <v/>
      </c>
      <c r="FR19" s="54">
        <f>FR18='1_PLANTILLA_MENSUAL'!FS283</f>
        <v/>
      </c>
      <c r="FS19" s="54">
        <f>FS18='1_PLANTILLA_MENSUAL'!FT283</f>
        <v/>
      </c>
      <c r="FT19" s="54">
        <f>FT18='1_PLANTILLA_MENSUAL'!FU283</f>
        <v/>
      </c>
      <c r="FU19" s="54">
        <f>FU18='1_PLANTILLA_MENSUAL'!FV283</f>
        <v/>
      </c>
      <c r="FV19" s="54">
        <f>FV18='1_PLANTILLA_MENSUAL'!FW283</f>
        <v/>
      </c>
      <c r="FW19" s="54">
        <f>FW18='1_PLANTILLA_MENSUAL'!FX283</f>
        <v/>
      </c>
      <c r="FX19" s="54">
        <f>FX18='1_PLANTILLA_MENSUAL'!FY283</f>
        <v/>
      </c>
      <c r="FY19" s="54">
        <f>FY18='1_PLANTILLA_MENSUAL'!FZ283</f>
        <v/>
      </c>
      <c r="FZ19" s="54">
        <f>FZ18='1_PLANTILLA_MENSUAL'!GA283</f>
        <v/>
      </c>
      <c r="GA19" s="54">
        <f>GA18='1_PLANTILLA_MENSUAL'!GB283</f>
        <v/>
      </c>
      <c r="GB19" s="54">
        <f>GB18='1_PLANTILLA_MENSUAL'!GC283</f>
        <v/>
      </c>
      <c r="GC19" s="54">
        <f>GC18='1_PLANTILLA_MENSUAL'!GD283</f>
        <v/>
      </c>
      <c r="GD19" s="54">
        <f>GD18='1_PLANTILLA_MENSUAL'!GE283</f>
        <v/>
      </c>
      <c r="GE19" s="54">
        <f>GE18='1_PLANTILLA_MENSUAL'!GF283</f>
        <v/>
      </c>
      <c r="GF19" s="54">
        <f>GF18='1_PLANTILLA_MENSUAL'!GG283</f>
        <v/>
      </c>
      <c r="GG19" s="54">
        <f>GG18='1_PLANTILLA_MENSUAL'!GH283</f>
        <v/>
      </c>
      <c r="GH19" s="54">
        <f>GH18='1_PLANTILLA_MENSUAL'!GI283</f>
        <v/>
      </c>
      <c r="GI19" s="54">
        <f>GI18='1_PLANTILLA_MENSUAL'!GJ283</f>
        <v/>
      </c>
      <c r="GJ19" s="54">
        <f>GJ18='1_PLANTILLA_MENSUAL'!GK283</f>
        <v/>
      </c>
      <c r="GK19" s="54">
        <f>GK18='1_PLANTILLA_MENSUAL'!GL283</f>
        <v/>
      </c>
      <c r="GL19" s="54">
        <f>GL18='1_PLANTILLA_MENSUAL'!GM283</f>
        <v/>
      </c>
      <c r="GM19" s="54">
        <f>GM18='1_PLANTILLA_MENSUAL'!GN283</f>
        <v/>
      </c>
      <c r="GN19" s="54">
        <f>GN18='1_PLANTILLA_MENSUAL'!GO283</f>
        <v/>
      </c>
      <c r="GO19" s="54">
        <f>GO18='1_PLANTILLA_MENSUAL'!GP283</f>
        <v/>
      </c>
      <c r="GP19" s="54">
        <f>GP18='1_PLANTILLA_MENSUAL'!GQ283</f>
        <v/>
      </c>
      <c r="GQ19" s="54">
        <f>GQ18='1_PLANTILLA_MENSUAL'!GR283</f>
        <v/>
      </c>
      <c r="GR19" s="54">
        <f>GR18='1_PLANTILLA_MENSUAL'!GS283</f>
        <v/>
      </c>
      <c r="GS19" s="54">
        <f>GS18='1_PLANTILLA_MENSUAL'!GT283</f>
        <v/>
      </c>
      <c r="GT19" s="54">
        <f>GT18='1_PLANTILLA_MENSUAL'!GU283</f>
        <v/>
      </c>
      <c r="GU19" s="54">
        <f>GU18='1_PLANTILLA_MENSUAL'!GV283</f>
        <v/>
      </c>
      <c r="GV19" s="54">
        <f>GV18='1_PLANTILLA_MENSUAL'!GW283</f>
        <v/>
      </c>
      <c r="GW19" s="54">
        <f>GW18='1_PLANTILLA_MENSUAL'!GX283</f>
        <v/>
      </c>
      <c r="GX19" s="54">
        <f>GX18='1_PLANTILLA_MENSUAL'!GY283</f>
        <v/>
      </c>
      <c r="GY19" s="54">
        <f>GY18='1_PLANTILLA_MENSUAL'!GZ283</f>
        <v/>
      </c>
      <c r="GZ19" s="54">
        <f>GZ18='1_PLANTILLA_MENSUAL'!HA283</f>
        <v/>
      </c>
      <c r="HA19" s="54">
        <f>HA18='1_PLANTILLA_MENSUAL'!HB283</f>
        <v/>
      </c>
      <c r="HB19" s="54">
        <f>HB18='1_PLANTILLA_MENSUAL'!HC283</f>
        <v/>
      </c>
      <c r="HC19" s="54">
        <f>HC18='1_PLANTILLA_MENSUAL'!HD283</f>
        <v/>
      </c>
      <c r="HD19" s="54">
        <f>HD18='1_PLANTILLA_MENSUAL'!HE283</f>
        <v/>
      </c>
      <c r="HE19" s="54">
        <f>HE18='1_PLANTILLA_MENSUAL'!HF283</f>
        <v/>
      </c>
      <c r="HF19" s="54">
        <f>HF18='1_PLANTILLA_MENSUAL'!HG283</f>
        <v/>
      </c>
      <c r="HG19" s="54">
        <f>HG18='1_PLANTILLA_MENSUAL'!HH283</f>
        <v/>
      </c>
      <c r="HH19" s="54">
        <f>HH18='1_PLANTILLA_MENSUAL'!HI283</f>
        <v/>
      </c>
      <c r="HI19" s="54">
        <f>HI18='1_PLANTILLA_MENSUAL'!HJ283</f>
        <v/>
      </c>
      <c r="HJ19" s="54">
        <f>HJ18='1_PLANTILLA_MENSUAL'!HK283</f>
        <v/>
      </c>
      <c r="HK19" s="54">
        <f>HK18='1_PLANTILLA_MENSUAL'!HL283</f>
        <v/>
      </c>
      <c r="HL19" s="54">
        <f>HL18='1_PLANTILLA_MENSUAL'!HM283</f>
        <v/>
      </c>
      <c r="HM19" s="54">
        <f>HM18='1_PLANTILLA_MENSUAL'!HN283</f>
        <v/>
      </c>
      <c r="HN19" s="54">
        <f>HN18='1_PLANTILLA_MENSUAL'!HO283</f>
        <v/>
      </c>
      <c r="HO19" s="54">
        <f>HO18='1_PLANTILLA_MENSUAL'!HP283</f>
        <v/>
      </c>
      <c r="HP19" s="54">
        <f>HP18='1_PLANTILLA_MENSUAL'!HQ283</f>
        <v/>
      </c>
      <c r="HQ19" s="54">
        <f>HQ18='1_PLANTILLA_MENSUAL'!HR283</f>
        <v/>
      </c>
      <c r="HR19" s="54">
        <f>HR18='1_PLANTILLA_MENSUAL'!HS283</f>
        <v/>
      </c>
      <c r="HS19" s="54">
        <f>HS18='1_PLANTILLA_MENSUAL'!HT283</f>
        <v/>
      </c>
      <c r="HT19" s="54">
        <f>HT18='1_PLANTILLA_MENSUAL'!HU283</f>
        <v/>
      </c>
      <c r="HU19" s="54">
        <f>HU18='1_PLANTILLA_MENSUAL'!HV283</f>
        <v/>
      </c>
      <c r="HV19" s="54">
        <f>HV18='1_PLANTILLA_MENSUAL'!HW283</f>
        <v/>
      </c>
      <c r="HW19" s="54">
        <f>HW18='1_PLANTILLA_MENSUAL'!HX283</f>
        <v/>
      </c>
      <c r="HX19" s="54">
        <f>HX18='1_PLANTILLA_MENSUAL'!HY283</f>
        <v/>
      </c>
      <c r="HY19" s="54">
        <f>HY18='1_PLANTILLA_MENSUAL'!HZ283</f>
        <v/>
      </c>
      <c r="HZ19" s="54">
        <f>HZ18='1_PLANTILLA_MENSUAL'!IA283</f>
        <v/>
      </c>
      <c r="IA19" s="54">
        <f>IA18='1_PLANTILLA_MENSUAL'!IB283</f>
        <v/>
      </c>
      <c r="IB19" s="54">
        <f>IB18='1_PLANTILLA_MENSUAL'!IC283</f>
        <v/>
      </c>
      <c r="IC19" s="54">
        <f>IC18='1_PLANTILLA_MENSUAL'!ID283</f>
        <v/>
      </c>
      <c r="ID19" s="54">
        <f>ID18='1_PLANTILLA_MENSUAL'!IE283</f>
        <v/>
      </c>
      <c r="IE19" s="54">
        <f>IE18='1_PLANTILLA_MENSUAL'!IF283</f>
        <v/>
      </c>
      <c r="IF19" s="54">
        <f>IF18='1_PLANTILLA_MENSUAL'!IG283</f>
        <v/>
      </c>
      <c r="IG19" s="54">
        <f>IG18='1_PLANTILLA_MENSUAL'!IH283</f>
        <v/>
      </c>
      <c r="IH19" s="54">
        <f>IH18='1_PLANTILLA_MENSUAL'!II283</f>
        <v/>
      </c>
      <c r="II19" s="54">
        <f>II18='1_PLANTILLA_MENSUAL'!IJ283</f>
        <v/>
      </c>
      <c r="IJ19" s="54">
        <f>IJ18='1_PLANTILLA_MENSUAL'!IK283</f>
        <v/>
      </c>
      <c r="IK19" s="54">
        <f>IK18='1_PLANTILLA_MENSUAL'!IL283</f>
        <v/>
      </c>
      <c r="IL19" s="54">
        <f>IL18='1_PLANTILLA_MENSUAL'!IM283</f>
        <v/>
      </c>
      <c r="IM19" s="54">
        <f>IM18='1_PLANTILLA_MENSUAL'!IN283</f>
        <v/>
      </c>
      <c r="IN19" s="54">
        <f>IN18='1_PLANTILLA_MENSUAL'!IO283</f>
        <v/>
      </c>
      <c r="IO19" s="54">
        <f>IO18='1_PLANTILLA_MENSUAL'!IP283</f>
        <v/>
      </c>
      <c r="IP19" s="54">
        <f>IP18='1_PLANTILLA_MENSUAL'!IQ283</f>
        <v/>
      </c>
      <c r="IQ19" s="54">
        <f>IQ18='1_PLANTILLA_MENSUAL'!IR283</f>
        <v/>
      </c>
      <c r="IR19" s="54">
        <f>IR18='1_PLANTILLA_MENSUAL'!IS283</f>
        <v/>
      </c>
      <c r="IS19" s="54">
        <f>IS18='1_PLANTILLA_MENSUAL'!IT283</f>
        <v/>
      </c>
      <c r="IT19" s="54">
        <f>IT18='1_PLANTILLA_MENSUAL'!IU283</f>
        <v/>
      </c>
      <c r="IU19" s="54">
        <f>IU18='1_PLANTILLA_MENSUAL'!IV283</f>
        <v/>
      </c>
      <c r="IV19" s="54">
        <f>IV18='1_PLANTILLA_MENSUAL'!IW283</f>
        <v/>
      </c>
      <c r="IW19" s="54">
        <f>IW18='1_PLANTILLA_MENSUAL'!IX283</f>
        <v/>
      </c>
      <c r="IX19" s="54">
        <f>IX18='1_PLANTILLA_MENSUAL'!IY283</f>
        <v/>
      </c>
      <c r="IY19" s="54">
        <f>IY18='1_PLANTILLA_MENSUAL'!IZ283</f>
        <v/>
      </c>
      <c r="IZ19" s="54">
        <f>IZ18='1_PLANTILLA_MENSUAL'!JA283</f>
        <v/>
      </c>
      <c r="JA19" s="54">
        <f>JA18='1_PLANTILLA_MENSUAL'!JB283</f>
        <v/>
      </c>
      <c r="JB19" s="54">
        <f>JB18='1_PLANTILLA_MENSUAL'!JC283</f>
        <v/>
      </c>
      <c r="JC19" s="54">
        <f>JC18='1_PLANTILLA_MENSUAL'!JD283</f>
        <v/>
      </c>
      <c r="JD19" s="54">
        <f>JD18='1_PLANTILLA_MENSUAL'!JE283</f>
        <v/>
      </c>
      <c r="JE19" s="54">
        <f>JE18='1_PLANTILLA_MENSUAL'!JF283</f>
        <v/>
      </c>
      <c r="JF19" s="54">
        <f>JF18='1_PLANTILLA_MENSUAL'!JG283</f>
        <v/>
      </c>
      <c r="JG19" s="54">
        <f>JG18='1_PLANTILLA_MENSUAL'!JH283</f>
        <v/>
      </c>
      <c r="JH19" s="54">
        <f>JH18='1_PLANTILLA_MENSUAL'!JI283</f>
        <v/>
      </c>
      <c r="JI19" s="54">
        <f>JI18='1_PLANTILLA_MENSUAL'!JJ283</f>
        <v/>
      </c>
      <c r="JJ19" s="54">
        <f>JJ18='1_PLANTILLA_MENSUAL'!JK283</f>
        <v/>
      </c>
      <c r="JK19" s="54">
        <f>JK18='1_PLANTILLA_MENSUAL'!JL283</f>
        <v/>
      </c>
      <c r="JL19" s="54">
        <f>JL18='1_PLANTILLA_MENSUAL'!JM283</f>
        <v/>
      </c>
      <c r="JM19" s="54">
        <f>JM18='1_PLANTILLA_MENSUAL'!JN283</f>
        <v/>
      </c>
      <c r="JN19" s="54">
        <f>JN18='1_PLANTILLA_MENSUAL'!JO283</f>
        <v/>
      </c>
      <c r="JO19" s="54">
        <f>JO18='1_PLANTILLA_MENSUAL'!JP283</f>
        <v/>
      </c>
      <c r="JP19" s="54">
        <f>JP18='1_PLANTILLA_MENSUAL'!JQ283</f>
        <v/>
      </c>
      <c r="JQ19" s="54">
        <f>JQ18='1_PLANTILLA_MENSUAL'!JR283</f>
        <v/>
      </c>
      <c r="JR19" s="54">
        <f>JR18='1_PLANTILLA_MENSUAL'!JS283</f>
        <v/>
      </c>
      <c r="JS19" s="54">
        <f>JS18='1_PLANTILLA_MENSUAL'!JT283</f>
        <v/>
      </c>
      <c r="JT19" s="54">
        <f>JT18='1_PLANTILLA_MENSUAL'!JU283</f>
        <v/>
      </c>
      <c r="JU19" s="54">
        <f>JU18='1_PLANTILLA_MENSUAL'!JV283</f>
        <v/>
      </c>
      <c r="JV19" s="54">
        <f>JV18='1_PLANTILLA_MENSUAL'!JW283</f>
        <v/>
      </c>
      <c r="JW19" s="54">
        <f>JW18='1_PLANTILLA_MENSUAL'!JX283</f>
        <v/>
      </c>
      <c r="JX19" s="54">
        <f>JX18='1_PLANTILLA_MENSUAL'!JY283</f>
        <v/>
      </c>
      <c r="JY19" s="54">
        <f>JY18='1_PLANTILLA_MENSUAL'!JZ283</f>
        <v/>
      </c>
      <c r="JZ19" s="54">
        <f>JZ18='1_PLANTILLA_MENSUAL'!KA283</f>
        <v/>
      </c>
      <c r="KA19" s="54">
        <f>KA18='1_PLANTILLA_MENSUAL'!KB283</f>
        <v/>
      </c>
      <c r="KB19" s="54">
        <f>KB18='1_PLANTILLA_MENSUAL'!KC283</f>
        <v/>
      </c>
      <c r="KC19" s="54">
        <f>KC18='1_PLANTILLA_MENSUAL'!KD283</f>
        <v/>
      </c>
      <c r="KD19" s="54">
        <f>KD18='1_PLANTILLA_MENSUAL'!KE283</f>
        <v/>
      </c>
      <c r="KE19" s="54">
        <f>KE18='1_PLANTILLA_MENSUAL'!KF283</f>
        <v/>
      </c>
      <c r="KF19" s="54">
        <f>KF18='1_PLANTILLA_MENSUAL'!KG283</f>
        <v/>
      </c>
      <c r="KG19" s="54">
        <f>KG18='1_PLANTILLA_MENSUAL'!KH283</f>
        <v/>
      </c>
      <c r="KH19" s="54">
        <f>KH18='1_PLANTILLA_MENSUAL'!KI283</f>
        <v/>
      </c>
      <c r="KI19" s="54">
        <f>KI18='1_PLANTILLA_MENSUAL'!KJ283</f>
        <v/>
      </c>
      <c r="KJ19" s="54">
        <f>KJ18='1_PLANTILLA_MENSUAL'!KK283</f>
        <v/>
      </c>
      <c r="KK19" s="54">
        <f>KK18='1_PLANTILLA_MENSUAL'!KL283</f>
        <v/>
      </c>
      <c r="KL19" s="54">
        <f>KL18='1_PLANTILLA_MENSUAL'!KM283</f>
        <v/>
      </c>
      <c r="KM19" s="54">
        <f>KM18='1_PLANTILLA_MENSUAL'!KN283</f>
        <v/>
      </c>
      <c r="KN19" s="54">
        <f>KN18='1_PLANTILLA_MENSUAL'!KO283</f>
        <v/>
      </c>
      <c r="KO19" s="54">
        <f>KO18='1_PLANTILLA_MENSUAL'!KP283</f>
        <v/>
      </c>
      <c r="KP19" s="54">
        <f>KP18='1_PLANTILLA_MENSUAL'!KQ283</f>
        <v/>
      </c>
      <c r="KQ19" s="54">
        <f>KQ18='1_PLANTILLA_MENSUAL'!KR283</f>
        <v/>
      </c>
      <c r="KR19" s="54">
        <f>KR18='1_PLANTILLA_MENSUAL'!KS283</f>
        <v/>
      </c>
      <c r="KS19" s="54">
        <f>KS18='1_PLANTILLA_MENSUAL'!KT283</f>
        <v/>
      </c>
      <c r="KT19" s="54">
        <f>KT18='1_PLANTILLA_MENSUAL'!KU283</f>
        <v/>
      </c>
      <c r="KU19" s="54">
        <f>KU18='1_PLANTILLA_MENSUAL'!KV283</f>
        <v/>
      </c>
      <c r="KV19" s="54">
        <f>KV18='1_PLANTILLA_MENSUAL'!KW283</f>
        <v/>
      </c>
      <c r="KW19" s="54">
        <f>KW18='1_PLANTILLA_MENSUAL'!KX283</f>
        <v/>
      </c>
      <c r="KX19" s="54">
        <f>KX18='1_PLANTILLA_MENSUAL'!KY283</f>
        <v/>
      </c>
      <c r="KY19" s="54">
        <f>KY18='1_PLANTILLA_MENSUAL'!KZ283</f>
        <v/>
      </c>
      <c r="KZ19" s="54">
        <f>KZ18='1_PLANTILLA_MENSUAL'!LA283</f>
        <v/>
      </c>
      <c r="LA19" s="54">
        <f>LA18='1_PLANTILLA_MENSUAL'!LB283</f>
        <v/>
      </c>
      <c r="LB19" s="54">
        <f>LB18='1_PLANTILLA_MENSUAL'!LC283</f>
        <v/>
      </c>
      <c r="LC19" s="54">
        <f>LC18='1_PLANTILLA_MENSUAL'!LD283</f>
        <v/>
      </c>
      <c r="LD19" s="54">
        <f>LD18='1_PLANTILLA_MENSUAL'!LE283</f>
        <v/>
      </c>
      <c r="LE19" s="54">
        <f>LE18='1_PLANTILLA_MENSUAL'!LF283</f>
        <v/>
      </c>
      <c r="LF19" s="54">
        <f>LF18='1_PLANTILLA_MENSUAL'!LG283</f>
        <v/>
      </c>
      <c r="LG19" s="54">
        <f>LG18='1_PLANTILLA_MENSUAL'!LH283</f>
        <v/>
      </c>
      <c r="LH19" s="54">
        <f>LH18='1_PLANTILLA_MENSUAL'!LI283</f>
        <v/>
      </c>
      <c r="LI19" s="54">
        <f>LI18='1_PLANTILLA_MENSUAL'!LJ283</f>
        <v/>
      </c>
      <c r="LJ19" s="54">
        <f>LJ18='1_PLANTILLA_MENSUAL'!LK283</f>
        <v/>
      </c>
      <c r="LK19" s="54">
        <f>LK18='1_PLANTILLA_MENSUAL'!LL283</f>
        <v/>
      </c>
      <c r="LL19" s="54">
        <f>LL18='1_PLANTILLA_MENSUAL'!LM283</f>
        <v/>
      </c>
      <c r="LM19" s="54">
        <f>LM18='1_PLANTILLA_MENSUAL'!LN283</f>
        <v/>
      </c>
      <c r="LN19" s="54">
        <f>LN18='1_PLANTILLA_MENSUAL'!LO283</f>
        <v/>
      </c>
      <c r="LO19" s="54">
        <f>LO18='1_PLANTILLA_MENSUAL'!LP283</f>
        <v/>
      </c>
      <c r="LP19" s="54">
        <f>LP18='1_PLANTILLA_MENSUAL'!LQ283</f>
        <v/>
      </c>
      <c r="LQ19" s="54">
        <f>LQ18='1_PLANTILLA_MENSUAL'!LR283</f>
        <v/>
      </c>
      <c r="LR19" s="54">
        <f>LR18='1_PLANTILLA_MENSUAL'!LS283</f>
        <v/>
      </c>
      <c r="LS19" s="54">
        <f>LS18='1_PLANTILLA_MENSUAL'!LT283</f>
        <v/>
      </c>
      <c r="LT19" s="54">
        <f>LT18='1_PLANTILLA_MENSUAL'!LU283</f>
        <v/>
      </c>
      <c r="LU19" s="54">
        <f>LU18='1_PLANTILLA_MENSUAL'!LV283</f>
        <v/>
      </c>
      <c r="LV19" s="54">
        <f>LV18='1_PLANTILLA_MENSUAL'!LW283</f>
        <v/>
      </c>
      <c r="LW19" s="54">
        <f>LW18='1_PLANTILLA_MENSUAL'!LX283</f>
        <v/>
      </c>
      <c r="LX19" s="54">
        <f>LX18='1_PLANTILLA_MENSUAL'!LY283</f>
        <v/>
      </c>
      <c r="LY19" s="54">
        <f>LY18='1_PLANTILLA_MENSUAL'!LZ283</f>
        <v/>
      </c>
      <c r="LZ19" s="54">
        <f>LZ18='1_PLANTILLA_MENSUAL'!MA283</f>
        <v/>
      </c>
      <c r="MA19" s="54">
        <f>MA18='1_PLANTILLA_MENSUAL'!MB283</f>
        <v/>
      </c>
      <c r="MB19" s="54">
        <f>MB18='1_PLANTILLA_MENSUAL'!MC283</f>
        <v/>
      </c>
      <c r="MC19" s="54">
        <f>MC18='1_PLANTILLA_MENSUAL'!MD283</f>
        <v/>
      </c>
      <c r="MD19" s="54">
        <f>MD18='1_PLANTILLA_MENSUAL'!ME283</f>
        <v/>
      </c>
      <c r="ME19" s="54">
        <f>ME18='1_PLANTILLA_MENSUAL'!MF283</f>
        <v/>
      </c>
      <c r="MF19" s="54">
        <f>MF18='1_PLANTILLA_MENSUAL'!MG283</f>
        <v/>
      </c>
      <c r="MG19" s="54">
        <f>MG18='1_PLANTILLA_MENSUAL'!MH283</f>
        <v/>
      </c>
      <c r="MH19" s="54">
        <f>MH18='1_PLANTILLA_MENSUAL'!MI283</f>
        <v/>
      </c>
      <c r="MI19" s="54">
        <f>MI18='1_PLANTILLA_MENSUAL'!MJ283</f>
        <v/>
      </c>
      <c r="MJ19" s="54">
        <f>MJ18='1_PLANTILLA_MENSUAL'!MK283</f>
        <v/>
      </c>
      <c r="MK19" s="54">
        <f>MK18='1_PLANTILLA_MENSUAL'!ML283</f>
        <v/>
      </c>
      <c r="ML19" s="54">
        <f>ML18='1_PLANTILLA_MENSUAL'!MM283</f>
        <v/>
      </c>
      <c r="MM19" s="54">
        <f>MM18='1_PLANTILLA_MENSUAL'!MN283</f>
        <v/>
      </c>
      <c r="MN19" s="54">
        <f>MN18='1_PLANTILLA_MENSUAL'!MO283</f>
        <v/>
      </c>
      <c r="MO19" s="54">
        <f>MO18='1_PLANTILLA_MENSUAL'!MP283</f>
        <v/>
      </c>
      <c r="MP19" s="54">
        <f>MP18='1_PLANTILLA_MENSUAL'!MQ283</f>
        <v/>
      </c>
      <c r="MQ19" s="54">
        <f>MQ18='1_PLANTILLA_MENSUAL'!MR283</f>
        <v/>
      </c>
      <c r="MR19" s="54">
        <f>MR18='1_PLANTILLA_MENSUAL'!MS283</f>
        <v/>
      </c>
      <c r="MS19" s="54">
        <f>MS18='1_PLANTILLA_MENSUAL'!MT283</f>
        <v/>
      </c>
      <c r="MT19" s="54">
        <f>MT18='1_PLANTILLA_MENSUAL'!MU283</f>
        <v/>
      </c>
      <c r="MU19" s="54">
        <f>MU18='1_PLANTILLA_MENSUAL'!MV283</f>
        <v/>
      </c>
      <c r="MV19" s="54">
        <f>MV18='1_PLANTILLA_MENSUAL'!MW283</f>
        <v/>
      </c>
      <c r="MW19" s="54">
        <f>MW18='1_PLANTILLA_MENSUAL'!MX283</f>
        <v/>
      </c>
      <c r="MX19" s="54">
        <f>MX18='1_PLANTILLA_MENSUAL'!MY283</f>
        <v/>
      </c>
      <c r="MY19" s="54">
        <f>MY18='1_PLANTILLA_MENSUAL'!MZ283</f>
        <v/>
      </c>
      <c r="MZ19" s="54">
        <f>MZ18='1_PLANTILLA_MENSUAL'!NA283</f>
        <v/>
      </c>
      <c r="NA19" s="54">
        <f>NA18='1_PLANTILLA_MENSUAL'!NB283</f>
        <v/>
      </c>
      <c r="NB19" s="54">
        <f>NB18='1_PLANTILLA_MENSUAL'!NC283</f>
        <v/>
      </c>
      <c r="NC19" s="54">
        <f>NC18='1_PLANTILLA_MENSUAL'!ND283</f>
        <v/>
      </c>
      <c r="ND19" s="54">
        <f>ND18='1_PLANTILLA_MENSUAL'!NE283</f>
        <v/>
      </c>
      <c r="NE19" s="54">
        <f>NE18='1_PLANTILLA_MENSUAL'!NF283</f>
        <v/>
      </c>
      <c r="NF19" s="54">
        <f>NF18='1_PLANTILLA_MENSUAL'!NG283</f>
        <v/>
      </c>
      <c r="NG19" s="54">
        <f>NG18='1_PLANTILLA_MENSUAL'!NH283</f>
        <v/>
      </c>
      <c r="NH19" s="54">
        <f>NH18='1_PLANTILLA_MENSUAL'!NI283</f>
        <v/>
      </c>
      <c r="NI19" s="54">
        <f>NI18='1_PLANTILLA_MENSUAL'!NJ283</f>
        <v/>
      </c>
      <c r="NJ19" s="54">
        <f>NJ18='1_PLANTILLA_MENSUAL'!NK283</f>
        <v/>
      </c>
      <c r="NK19" s="54">
        <f>NK18='1_PLANTILLA_MENSUAL'!NL283</f>
        <v/>
      </c>
      <c r="NL19" s="54">
        <f>NL18='1_PLANTILLA_MENSUAL'!NM283</f>
        <v/>
      </c>
      <c r="NM19" s="54">
        <f>NM18='1_PLANTILLA_MENSUAL'!NN283</f>
        <v/>
      </c>
      <c r="NN19" s="54">
        <f>NN18='1_PLANTILLA_MENSUAL'!NO283</f>
        <v/>
      </c>
      <c r="NO19" s="54">
        <f>NO18='1_PLANTILLA_MENSUAL'!NP283</f>
        <v/>
      </c>
      <c r="NP19" s="54">
        <f>NP18='1_PLANTILLA_MENSUAL'!NQ283</f>
        <v/>
      </c>
      <c r="NQ19" s="54">
        <f>NQ18='1_PLANTILLA_MENSUAL'!NR283</f>
        <v/>
      </c>
      <c r="NR19" s="54">
        <f>NR18='1_PLANTILLA_MENSUAL'!NS283</f>
        <v/>
      </c>
      <c r="NS19" s="54">
        <f>NS18='1_PLANTILLA_MENSUAL'!NT283</f>
        <v/>
      </c>
      <c r="NT19" s="54">
        <f>NT18='1_PLANTILLA_MENSUAL'!NU283</f>
        <v/>
      </c>
      <c r="NU19" s="54">
        <f>NU18='1_PLANTILLA_MENSUAL'!NV283</f>
        <v/>
      </c>
      <c r="NV19" s="54">
        <f>NV18='1_PLANTILLA_MENSUAL'!NW283</f>
        <v/>
      </c>
      <c r="NW19" s="54">
        <f>NW18='1_PLANTILLA_MENSUAL'!NX283</f>
        <v/>
      </c>
      <c r="NX19" s="54">
        <f>NX18='1_PLANTILLA_MENSUAL'!NY283</f>
        <v/>
      </c>
      <c r="NY19" s="54">
        <f>NY18='1_PLANTILLA_MENSUAL'!NZ283</f>
        <v/>
      </c>
      <c r="NZ19" s="54">
        <f>NZ18='1_PLANTILLA_MENSUAL'!OA283</f>
        <v/>
      </c>
      <c r="OA19" s="54">
        <f>OA18='1_PLANTILLA_MENSUAL'!OB283</f>
        <v/>
      </c>
      <c r="OB19" s="54">
        <f>OB18='1_PLANTILLA_MENSUAL'!OC283</f>
        <v/>
      </c>
      <c r="OC19" s="54">
        <f>OC18='1_PLANTILLA_MENSUAL'!OD283</f>
        <v/>
      </c>
      <c r="OD19" s="54">
        <f>OD18='1_PLANTILLA_MENSUAL'!OE283</f>
        <v/>
      </c>
      <c r="OE19" s="54">
        <f>OE18='1_PLANTILLA_MENSUAL'!OF283</f>
        <v/>
      </c>
      <c r="OF19" s="54">
        <f>OF18='1_PLANTILLA_MENSUAL'!OG283</f>
        <v/>
      </c>
      <c r="OG19" s="54">
        <f>OG18='1_PLANTILLA_MENSUAL'!OH283</f>
        <v/>
      </c>
      <c r="OH19" s="54">
        <f>OH18='1_PLANTILLA_MENSUAL'!OI283</f>
        <v/>
      </c>
      <c r="OI19" s="54">
        <f>OI18='1_PLANTILLA_MENSUAL'!OJ283</f>
        <v/>
      </c>
      <c r="OJ19" s="54">
        <f>OJ18='1_PLANTILLA_MENSUAL'!OK283</f>
        <v/>
      </c>
      <c r="OK19" s="54">
        <f>OK18='1_PLANTILLA_MENSUAL'!OL283</f>
        <v/>
      </c>
      <c r="OL19" s="54">
        <f>OL18='1_PLANTILLA_MENSUAL'!OM283</f>
        <v/>
      </c>
      <c r="OM19" s="54">
        <f>OM18='1_PLANTILLA_MENSUAL'!ON283</f>
        <v/>
      </c>
      <c r="ON19" s="54">
        <f>ON18='1_PLANTILLA_MENSUAL'!OO283</f>
        <v/>
      </c>
      <c r="OO19" s="54">
        <f>OO18='1_PLANTILLA_MENSUAL'!OP283</f>
        <v/>
      </c>
      <c r="OP19" s="54">
        <f>OP18='1_PLANTILLA_MENSUAL'!OQ283</f>
        <v/>
      </c>
      <c r="OQ19" s="54">
        <f>OQ18='1_PLANTILLA_MENSUAL'!OR283</f>
        <v/>
      </c>
      <c r="OR19" s="54">
        <f>OR18='1_PLANTILLA_MENSUAL'!OS283</f>
        <v/>
      </c>
      <c r="OS19" s="54">
        <f>OS18='1_PLANTILLA_MENSUAL'!OT283</f>
        <v/>
      </c>
      <c r="OT19" s="54">
        <f>OT18='1_PLANTILLA_MENSUAL'!OU283</f>
        <v/>
      </c>
      <c r="OU19" s="54">
        <f>OU18='1_PLANTILLA_MENSUAL'!OV283</f>
        <v/>
      </c>
      <c r="OV19" s="54">
        <f>OV18='1_PLANTILLA_MENSUAL'!OW283</f>
        <v/>
      </c>
      <c r="OW19" s="54">
        <f>OW18='1_PLANTILLA_MENSUAL'!OX283</f>
        <v/>
      </c>
      <c r="OX19" s="54">
        <f>OX18='1_PLANTILLA_MENSUAL'!OY283</f>
        <v/>
      </c>
      <c r="OY19" s="54">
        <f>OY18='1_PLANTILLA_MENSUAL'!OZ283</f>
        <v/>
      </c>
      <c r="OZ19" s="54">
        <f>OZ18='1_PLANTILLA_MENSUAL'!PA283</f>
        <v/>
      </c>
      <c r="PA19" s="54">
        <f>PA18='1_PLANTILLA_MENSUAL'!PB283</f>
        <v/>
      </c>
      <c r="PB19" s="54">
        <f>PB18='1_PLANTILLA_MENSUAL'!PC283</f>
        <v/>
      </c>
      <c r="PC19" s="54">
        <f>PC18='1_PLANTILLA_MENSUAL'!PD283</f>
        <v/>
      </c>
      <c r="PD19" s="54">
        <f>PD18='1_PLANTILLA_MENSUAL'!PE283</f>
        <v/>
      </c>
      <c r="PE19" s="54">
        <f>PE18='1_PLANTILLA_MENSUAL'!PF283</f>
        <v/>
      </c>
      <c r="PF19" s="54">
        <f>PF18='1_PLANTILLA_MENSUAL'!PG283</f>
        <v/>
      </c>
      <c r="PG19" s="54">
        <f>PG18='1_PLANTILLA_MENSUAL'!PH283</f>
        <v/>
      </c>
      <c r="PH19" s="54">
        <f>PH18='1_PLANTILLA_MENSUAL'!PI283</f>
        <v/>
      </c>
      <c r="PI19" s="54">
        <f>PI18='1_PLANTILLA_MENSUAL'!PJ283</f>
        <v/>
      </c>
      <c r="PJ19" s="54">
        <f>PJ18='1_PLANTILLA_MENSUAL'!PK283</f>
        <v/>
      </c>
      <c r="PK19" s="54">
        <f>PK18='1_PLANTILLA_MENSUAL'!PL283</f>
        <v/>
      </c>
      <c r="PL19" s="54">
        <f>PL18='1_PLANTILLA_MENSUAL'!PM283</f>
        <v/>
      </c>
      <c r="PM19" s="54">
        <f>PM18='1_PLANTILLA_MENSUAL'!PN283</f>
        <v/>
      </c>
      <c r="PN19" s="54">
        <f>PN18='1_PLANTILLA_MENSUAL'!PO275</f>
        <v/>
      </c>
      <c r="PO19" s="54">
        <f>PO18='1_PLANTILLA_MENSUAL'!PP275</f>
        <v/>
      </c>
      <c r="PP19" s="54">
        <f>PP18='1_PLANTILLA_MENSUAL'!PQ275</f>
        <v/>
      </c>
      <c r="PQ19" s="54">
        <f>PQ18='1_PLANTILLA_MENSUAL'!PR275</f>
        <v/>
      </c>
      <c r="PR19" s="54">
        <f>PR18='1_PLANTILLA_MENSUAL'!PS275</f>
        <v/>
      </c>
      <c r="PS19" s="54">
        <f>PS18='1_PLANTILLA_MENSUAL'!PT275</f>
        <v/>
      </c>
      <c r="PT19" s="54">
        <f>PT18='1_PLANTILLA_MENSUAL'!PU275</f>
        <v/>
      </c>
      <c r="PU19" s="54">
        <f>PU18='1_PLANTILLA_MENSUAL'!PV275</f>
        <v/>
      </c>
      <c r="PV19" s="54">
        <f>PV18='1_PLANTILLA_MENSUAL'!PW275</f>
        <v/>
      </c>
      <c r="PW19" s="54">
        <f>PW18='1_PLANTILLA_MENSUAL'!PX283</f>
        <v/>
      </c>
      <c r="PX19" s="54">
        <f>PX18='1_PLANTILLA_MENSUAL'!PY283</f>
        <v/>
      </c>
      <c r="PY19" s="54">
        <f>PY18='1_PLANTILLA_MENSUAL'!PZ283</f>
        <v/>
      </c>
      <c r="PZ19" s="54">
        <f>PZ18='1_PLANTILLA_MENSUAL'!QA283</f>
        <v/>
      </c>
      <c r="QA19" s="54">
        <f>QA18='1_PLANTILLA_MENSUAL'!QB283</f>
        <v/>
      </c>
      <c r="QB19" s="54">
        <f>QB18='1_PLANTILLA_MENSUAL'!QC283</f>
        <v/>
      </c>
      <c r="QC19" s="54">
        <f>QC18='1_PLANTILLA_MENSUAL'!QD283</f>
        <v/>
      </c>
      <c r="QD19" s="54">
        <f>QD18='1_PLANTILLA_MENSUAL'!QE283</f>
        <v/>
      </c>
      <c r="QE19" s="54">
        <f>QE18='1_PLANTILLA_MENSUAL'!QF283</f>
        <v/>
      </c>
      <c r="QF19" s="54">
        <f>QF18='1_PLANTILLA_MENSUAL'!QG283</f>
        <v/>
      </c>
      <c r="QG19" s="54">
        <f>QG18='1_PLANTILLA_MENSUAL'!QH283</f>
        <v/>
      </c>
      <c r="QH19" s="54">
        <f>QH18='1_PLANTILLA_MENSUAL'!QI283</f>
        <v/>
      </c>
      <c r="QI19" s="54">
        <f>QI18='1_PLANTILLA_MENSUAL'!QJ283</f>
        <v/>
      </c>
      <c r="QJ19" s="54">
        <f>QJ18='1_PLANTILLA_MENSUAL'!QK283</f>
        <v/>
      </c>
      <c r="QK19" s="54">
        <f>QK18='1_PLANTILLA_MENSUAL'!QL283</f>
        <v/>
      </c>
      <c r="QL19" s="54">
        <f>QL18='1_PLANTILLA_MENSUAL'!QM283</f>
        <v/>
      </c>
      <c r="QM19" s="54">
        <f>QM18='1_PLANTILLA_MENSUAL'!QN283</f>
        <v/>
      </c>
      <c r="QN19" s="54">
        <f>QN18='1_PLANTILLA_MENSUAL'!QO283</f>
        <v/>
      </c>
      <c r="QO19" s="54">
        <f>QO18='1_PLANTILLA_MENSUAL'!QP283</f>
        <v/>
      </c>
      <c r="QP19" s="54">
        <f>QP18='1_PLANTILLA_MENSUAL'!QQ283</f>
        <v/>
      </c>
      <c r="QQ19" s="54">
        <f>QQ18='1_PLANTILLA_MENSUAL'!QR283</f>
        <v/>
      </c>
      <c r="QR19" s="54">
        <f>QR18='1_PLANTILLA_MENSUAL'!QS283</f>
        <v/>
      </c>
      <c r="QS19" s="54">
        <f>QS18='1_PLANTILLA_MENSUAL'!QT283</f>
        <v/>
      </c>
      <c r="QT19" s="54">
        <f>QT18='1_PLANTILLA_MENSUAL'!QU283</f>
        <v/>
      </c>
      <c r="QU19" s="54">
        <f>QU18='1_PLANTILLA_MENSUAL'!QV283</f>
        <v/>
      </c>
      <c r="QV19" s="54">
        <f>QV18='1_PLANTILLA_MENSUAL'!QW283</f>
        <v/>
      </c>
      <c r="QW19" s="54">
        <f>QW18='1_PLANTILLA_MENSUAL'!QX283</f>
        <v/>
      </c>
      <c r="QX19" s="54">
        <f>QX18='1_PLANTILLA_MENSUAL'!QY283</f>
        <v/>
      </c>
      <c r="QY19" s="54">
        <f>QY18='1_PLANTILLA_MENSUAL'!QZ283</f>
        <v/>
      </c>
      <c r="QZ19" s="54">
        <f>QZ18='1_PLANTILLA_MENSUAL'!RA283</f>
        <v/>
      </c>
      <c r="RA19" s="54">
        <f>RA18='1_PLANTILLA_MENSUAL'!RB283</f>
        <v/>
      </c>
      <c r="RB19" s="54">
        <f>RB18='1_PLANTILLA_MENSUAL'!RC283</f>
        <v/>
      </c>
      <c r="RC19" s="54">
        <f>RC18='1_PLANTILLA_MENSUAL'!RD283</f>
        <v/>
      </c>
      <c r="RD19" s="54">
        <f>RD18='1_PLANTILLA_MENSUAL'!RE283</f>
        <v/>
      </c>
      <c r="RE19" s="54">
        <f>RE18='2_MERCADO_PRIVADO'!E283</f>
        <v/>
      </c>
      <c r="RF19" s="54">
        <f>RF18='2_MERCADO_PRIVADO'!F283</f>
        <v/>
      </c>
      <c r="RG19" s="54">
        <f>RG18='2_MERCADO_PRIVADO'!G283</f>
        <v/>
      </c>
      <c r="RH19" s="54">
        <f>RH18='2_MERCADO_PRIVADO'!H283</f>
        <v/>
      </c>
      <c r="RI19" s="54">
        <f>RI18='2_MERCADO_PRIVADO'!I283</f>
        <v/>
      </c>
      <c r="RJ19" s="54">
        <f>RJ18='2_MERCADO_PRIVADO'!J283</f>
        <v/>
      </c>
      <c r="RK19" s="54">
        <f>RK18='2_MERCADO_PRIVADO'!K283</f>
        <v/>
      </c>
      <c r="RL19" s="54">
        <f>RL18='2_MERCADO_PRIVADO'!L283</f>
        <v/>
      </c>
      <c r="RM19" s="54">
        <f>RM18='2_MERCADO_PRIVADO'!M283</f>
        <v/>
      </c>
      <c r="RN19" s="54">
        <f>RN18='2_MERCADO_PRIVADO'!N283</f>
        <v/>
      </c>
      <c r="RO19" s="54">
        <f>RO18='2_MERCADO_PRIVADO'!O283</f>
        <v/>
      </c>
      <c r="RP19" s="54">
        <f>RP18='2_MERCADO_PRIVADO'!P283</f>
        <v/>
      </c>
      <c r="RQ19" s="54">
        <f>RQ18='2_MERCADO_PRIVADO'!Q283</f>
        <v/>
      </c>
      <c r="RR19" s="54">
        <f>RR18='2_MERCADO_PRIVADO'!R283</f>
        <v/>
      </c>
      <c r="RS19" s="54">
        <f>RS18='2_MERCADO_PRIVADO'!S283</f>
        <v/>
      </c>
      <c r="RT19" s="54">
        <f>RT18='2_MERCADO_PRIVADO'!T283</f>
        <v/>
      </c>
      <c r="RU19" s="54">
        <f>RU18='2_MERCADO_PRIVADO'!U283</f>
        <v/>
      </c>
      <c r="RV19" s="54">
        <f>RV18='2_MERCADO_PRIVADO'!V283</f>
        <v/>
      </c>
      <c r="RW19" s="54">
        <f>RW18='2_MERCADO_PRIVADO'!W283</f>
        <v/>
      </c>
      <c r="RX19" s="54">
        <f>RX18='2_MERCADO_PRIVADO'!X283</f>
        <v/>
      </c>
      <c r="RY19" s="54">
        <f>RY18='2_MERCADO_PRIVADO'!Y283</f>
        <v/>
      </c>
      <c r="RZ19" s="54">
        <f>RZ18='2_MERCADO_PRIVADO'!Z283</f>
        <v/>
      </c>
      <c r="SA19" s="54">
        <f>SA18='2_MERCADO_PRIVADO'!AA283</f>
        <v/>
      </c>
      <c r="SB19" s="54">
        <f>SB18='2_MERCADO_PRIVADO'!AB283</f>
        <v/>
      </c>
      <c r="SC19" s="54">
        <f>SC18='2_MERCADO_PRIVADO'!AC283</f>
        <v/>
      </c>
      <c r="SD19" s="54">
        <f>SD18='2_MERCADO_PRIVADO'!AD283</f>
        <v/>
      </c>
      <c r="SE19" s="54">
        <f>SE18='2_MERCADO_PRIVADO'!AE283</f>
        <v/>
      </c>
      <c r="SF19" s="54">
        <f>SF18='2_MERCADO_PRIVADO'!AF283</f>
        <v/>
      </c>
      <c r="SG19" s="54">
        <f>SG18='2_MERCADO_PRIVADO'!AG283</f>
        <v/>
      </c>
      <c r="SH19" s="54">
        <f>SH18='2_MERCADO_PRIVADO'!AH283</f>
        <v/>
      </c>
      <c r="SI19" s="54">
        <f>SI18='2_MERCADO_PRIVADO'!AI283</f>
        <v/>
      </c>
      <c r="SJ19" s="54">
        <f>SJ18='2_MERCADO_PRIVADO'!AJ283</f>
        <v/>
      </c>
      <c r="SK19" s="54">
        <f>SK18='2_MERCADO_PRIVADO'!AK283</f>
        <v/>
      </c>
      <c r="SL19" s="54">
        <f>SL18='2_MERCADO_PRIVADO'!AL283</f>
        <v/>
      </c>
      <c r="SM19" s="54">
        <f>SM18='2_MERCADO_PRIVADO'!AM283</f>
        <v/>
      </c>
      <c r="SN19" s="54">
        <f>SN18='2_MERCADO_PRIVADO'!AN283</f>
        <v/>
      </c>
      <c r="SO19" s="54">
        <f>SO18='2_MERCADO_PRIVADO'!AO283</f>
        <v/>
      </c>
      <c r="SP19" s="54">
        <f>SP18='2_MERCADO_PRIVADO'!AP283</f>
        <v/>
      </c>
      <c r="SQ19" s="54">
        <f>SQ18='2_MERCADO_PRIVADO'!AQ283</f>
        <v/>
      </c>
      <c r="SR19" s="54">
        <f>SR18='2_MERCADO_PRIVADO'!AR283</f>
        <v/>
      </c>
      <c r="SS19" s="54">
        <f>SS18='2_MERCADO_PRIVADO'!AS283</f>
        <v/>
      </c>
      <c r="ST19" s="54">
        <f>ST18='2_MERCADO_PRIVADO'!AT283</f>
        <v/>
      </c>
      <c r="SU19" s="54">
        <f>SU18='2_MERCADO_PRIVADO'!AU283</f>
        <v/>
      </c>
      <c r="SV19" s="54">
        <f>SV18='2_MERCADO_PRIVADO'!AV283</f>
        <v/>
      </c>
      <c r="SW19" s="54">
        <f>SW18='2_MERCADO_PRIVADO'!AW283</f>
        <v/>
      </c>
      <c r="SX19" s="54">
        <f>SX18='2_MERCADO_PRIVADO'!AX283</f>
        <v/>
      </c>
      <c r="SY19" s="54">
        <f>SY18='2_MERCADO_PRIVADO'!AY283</f>
        <v/>
      </c>
      <c r="SZ19" s="54">
        <f>SZ18='2_MERCADO_PRIVADO'!AZ283</f>
        <v/>
      </c>
      <c r="TA19" s="54">
        <f>TA18='2_MERCADO_PRIVADO'!BA283</f>
        <v/>
      </c>
      <c r="TB19" s="54">
        <f>TB18='2_MERCADO_PRIVADO'!BB283</f>
        <v/>
      </c>
      <c r="TC19" s="54">
        <f>TC18='2_MERCADO_PRIVADO'!BC283</f>
        <v/>
      </c>
      <c r="TD19" s="54">
        <f>TD18='2_MERCADO_PRIVADO'!BD283</f>
        <v/>
      </c>
      <c r="TE19" s="54">
        <f>TE18='2_MERCADO_PRIVADO'!BE283</f>
        <v/>
      </c>
      <c r="TF19" s="54">
        <f>TF18='2_MERCADO_PRIVADO'!BF283</f>
        <v/>
      </c>
      <c r="TG19" s="54">
        <f>TG18='2_MERCADO_PRIVADO'!BG283</f>
        <v/>
      </c>
      <c r="TH19" s="54">
        <f>TH18='2_MERCADO_PRIVADO'!BH283</f>
        <v/>
      </c>
      <c r="TI19" s="54">
        <f>TI18='2_MERCADO_PRIVADO'!BI283</f>
        <v/>
      </c>
      <c r="TJ19" s="54">
        <f>TJ18='2_MERCADO_PRIVADO'!BJ283</f>
        <v/>
      </c>
      <c r="TK19" s="54">
        <f>TK18='2_MERCADO_PRIVADO'!BK283</f>
        <v/>
      </c>
      <c r="TL19" s="54">
        <f>TL18='2_MERCADO_PRIVADO'!BL283</f>
        <v/>
      </c>
      <c r="TM19" s="54">
        <f>TM18='2_MERCADO_PRIVADO'!BM283</f>
        <v/>
      </c>
      <c r="TN19" s="54">
        <f>TN18='2_MERCADO_PRIVADO'!BN283</f>
        <v/>
      </c>
      <c r="TO19" s="54">
        <f>TO18='2_MERCADO_PRIVADO'!BO283</f>
        <v/>
      </c>
      <c r="TP19" s="54">
        <f>TP18='2_MERCADO_PRIVADO'!BP283</f>
        <v/>
      </c>
      <c r="TQ19" s="54">
        <f>TQ18='2_MERCADO_PRIVADO'!BQ283</f>
        <v/>
      </c>
      <c r="TR19" s="54">
        <f>TR18='2_MERCADO_PRIVADO'!BR283</f>
        <v/>
      </c>
      <c r="TS19" s="54">
        <f>TS18='2_MERCADO_PRIVADO'!BS283</f>
        <v/>
      </c>
      <c r="TT19" s="54">
        <f>TT18='2_MERCADO_PRIVADO'!BT283</f>
        <v/>
      </c>
      <c r="TU19" s="54">
        <f>TU18='2_MERCADO_PRIVADO'!BU283</f>
        <v/>
      </c>
      <c r="TV19" s="54">
        <f>TV18='2_MERCADO_PRIVADO'!BV283</f>
        <v/>
      </c>
      <c r="TW19" s="54">
        <f>TW18='2_MERCADO_PRIVADO'!BW283</f>
        <v/>
      </c>
      <c r="TX19" s="54">
        <f>TX18='2_MERCADO_PRIVADO'!BX283</f>
        <v/>
      </c>
      <c r="TY19" s="54">
        <f>TY18='2_MERCADO_PRIVADO'!BY283</f>
        <v/>
      </c>
      <c r="TZ19" s="54">
        <f>TZ18='2_MERCADO_PRIVADO'!BZ283</f>
        <v/>
      </c>
      <c r="UA19" s="54">
        <f>UA18='2_MERCADO_PRIVADO'!CA283</f>
        <v/>
      </c>
      <c r="UB19" s="54">
        <f>UB18='2_MERCADO_PRIVADO'!CB283</f>
        <v/>
      </c>
      <c r="UC19" s="54">
        <f>UC18='2_MERCADO_PRIVADO'!CC283</f>
        <v/>
      </c>
      <c r="UD19" s="54">
        <f>UD18='2_MERCADO_PRIVADO'!CD283</f>
        <v/>
      </c>
      <c r="UE19" s="54">
        <f>UE18='2_MERCADO_PRIVADO'!CE283</f>
        <v/>
      </c>
      <c r="UF19" s="54">
        <f>UF18='2_MERCADO_PRIVADO'!CF283</f>
        <v/>
      </c>
      <c r="UG19" s="54">
        <f>UG18='2_MERCADO_PRIVADO'!CG283</f>
        <v/>
      </c>
      <c r="UH19" s="54">
        <f>UH18='2_MERCADO_PRIVADO'!CH283</f>
        <v/>
      </c>
      <c r="UI19" s="54">
        <f>UI18='2_MERCADO_PRIVADO'!CI283</f>
        <v/>
      </c>
      <c r="UJ19" s="54">
        <f>UJ18='2_MERCADO_PRIVADO'!CJ283</f>
        <v/>
      </c>
      <c r="UK19" s="54">
        <f>UK18='2_MERCADO_PRIVADO'!CK283</f>
        <v/>
      </c>
      <c r="UL19" s="54">
        <f>UL18='2_MERCADO_PRIVADO'!CL283</f>
        <v/>
      </c>
      <c r="UM19" s="54">
        <f>UM18='2_MERCADO_PRIVADO'!CM283</f>
        <v/>
      </c>
      <c r="UN19" s="54">
        <f>UN18='2_MERCADO_PRIVADO'!CN283</f>
        <v/>
      </c>
      <c r="UO19" s="54">
        <f>UO18='2_MERCADO_PRIVADO'!CO283</f>
        <v/>
      </c>
      <c r="UP19" s="54">
        <f>UP18='2_MERCADO_PRIVADO'!CP283</f>
        <v/>
      </c>
      <c r="UQ19" s="54">
        <f>UQ18='2_MERCADO_PRIVADO'!CQ283</f>
        <v/>
      </c>
      <c r="UR19" s="54">
        <f>UR18='2_MERCADO_PRIVADO'!CR283</f>
        <v/>
      </c>
      <c r="US19" s="54">
        <f>US18='2_MERCADO_PRIVADO'!CS283</f>
        <v/>
      </c>
      <c r="UT19" s="54">
        <f>UT18='2_MERCADO_PRIVADO'!CT283</f>
        <v/>
      </c>
      <c r="UU19" s="54">
        <f>UU18='2_MERCADO_PRIVADO'!CU283</f>
        <v/>
      </c>
      <c r="UV19" s="54">
        <f>UV18='2_MERCADO_PRIVADO'!CV283</f>
        <v/>
      </c>
      <c r="UW19" s="54">
        <f>UW18='2_MERCADO_PRIVADO'!CW283</f>
        <v/>
      </c>
      <c r="UX19" s="54">
        <f>UX18='2_MERCADO_PRIVADO'!CX283</f>
        <v/>
      </c>
      <c r="UY19" s="54">
        <f>UY18='2_MERCADO_PRIVADO'!CY283</f>
        <v/>
      </c>
      <c r="UZ19" s="54">
        <f>UZ18='2_MERCADO_PRIVADO'!CZ283</f>
        <v/>
      </c>
      <c r="VA19" s="54">
        <f>VA18='2_MERCADO_PRIVADO'!DA283</f>
        <v/>
      </c>
      <c r="VB19" s="54">
        <f>VB18='2_MERCADO_PRIVADO'!DB283</f>
        <v/>
      </c>
      <c r="VC19" s="54">
        <f>VC18='2_MERCADO_PRIVADO'!DC283</f>
        <v/>
      </c>
      <c r="VD19" s="54">
        <f>VD18='2_MERCADO_PRIVADO'!DD283</f>
        <v/>
      </c>
      <c r="VE19" s="54">
        <f>VE18='2_MERCADO_PRIVADO'!DE283</f>
        <v/>
      </c>
      <c r="VF19" s="54">
        <f>VF18='2_MERCADO_PRIVADO'!DF283</f>
        <v/>
      </c>
      <c r="VG19" s="54">
        <f>VG18='2_MERCADO_PRIVADO'!DG283</f>
        <v/>
      </c>
      <c r="VH19" s="54">
        <f>VH18='2_MERCADO_PRIVADO'!DH283</f>
        <v/>
      </c>
      <c r="VI19" s="54">
        <f>VI18='2_MERCADO_PRIVADO'!DI283</f>
        <v/>
      </c>
      <c r="VJ19" s="54">
        <f>VJ18='2_MERCADO_PRIVADO'!DJ283</f>
        <v/>
      </c>
      <c r="VK19" s="54">
        <f>VK18='2_MERCADO_PRIVADO'!DK283</f>
        <v/>
      </c>
      <c r="VL19" s="54">
        <f>VL18='2_MERCADO_PRIVADO'!DL283</f>
        <v/>
      </c>
      <c r="VM19" s="54">
        <f>VM18='2_MERCADO_PRIVADO'!DM283</f>
        <v/>
      </c>
      <c r="VN19" s="54">
        <f>VN18='2_MERCADO_PRIVADO'!DN283</f>
        <v/>
      </c>
      <c r="VO19" s="54">
        <f>VO18='2_MERCADO_PRIVADO'!DO283</f>
        <v/>
      </c>
      <c r="VP19" s="54">
        <f>VP18='2_MERCADO_PRIVADO'!DP283</f>
        <v/>
      </c>
      <c r="VQ19" s="54">
        <f>VQ18='2_MERCADO_PRIVADO'!DQ283</f>
        <v/>
      </c>
      <c r="VR19" s="54">
        <f>VR18='2_MERCADO_PRIVADO'!DR283</f>
        <v/>
      </c>
      <c r="VS19" s="54">
        <f>VS18='2_MERCADO_PRIVADO'!DS283</f>
        <v/>
      </c>
      <c r="VT19" s="54">
        <f>VT18='2_MERCADO_PRIVADO'!DT283</f>
        <v/>
      </c>
      <c r="VU19" s="54">
        <f>VU18='2_MERCADO_PRIVADO'!DU283</f>
        <v/>
      </c>
      <c r="VV19" s="54">
        <f>VV18='2_MERCADO_PRIVADO'!DV283</f>
        <v/>
      </c>
      <c r="VW19" s="54">
        <f>VW18='2_MERCADO_PRIVADO'!DW283</f>
        <v/>
      </c>
      <c r="VX19" s="54">
        <f>VX18='2_MERCADO_PRIVADO'!DX283</f>
        <v/>
      </c>
      <c r="VY19" s="54">
        <f>VY18='2_MERCADO_PRIVADO'!DY283</f>
        <v/>
      </c>
      <c r="VZ19" s="54">
        <f>VZ18='2_MERCADO_PRIVADO'!DZ283</f>
        <v/>
      </c>
      <c r="WA19" s="54">
        <f>WA18='2_MERCADO_PRIVADO'!EA283</f>
        <v/>
      </c>
      <c r="WB19" s="54">
        <f>WB18='2_MERCADO_PRIVADO'!EB283</f>
        <v/>
      </c>
      <c r="WC19" s="54">
        <f>WC18='2_MERCADO_PRIVADO'!EC283</f>
        <v/>
      </c>
      <c r="WD19" s="54">
        <f>WD18='2_MERCADO_PRIVADO'!ED283</f>
        <v/>
      </c>
      <c r="WE19" s="54">
        <f>WE18='2_MERCADO_PRIVADO'!EE283</f>
        <v/>
      </c>
      <c r="WF19" s="54">
        <f>WF18='2_MERCADO_PRIVADO'!EF283</f>
        <v/>
      </c>
      <c r="WG19" s="54">
        <f>WG18='2_MERCADO_PRIVADO'!EG283</f>
        <v/>
      </c>
      <c r="WH19" s="54">
        <f>WH18='2_MERCADO_PRIVADO'!EH283</f>
        <v/>
      </c>
      <c r="WI19" s="54">
        <f>WI18='2_MERCADO_PRIVADO'!EI283</f>
        <v/>
      </c>
      <c r="WJ19" s="54">
        <f>WJ18='2_MERCADO_PRIVADO'!EJ283</f>
        <v/>
      </c>
      <c r="WK19" s="54">
        <f>WK18='2_MERCADO_PRIVADO'!EK283</f>
        <v/>
      </c>
      <c r="WL19" s="54">
        <f>WL18='2_MERCADO_PRIVADO'!EL283</f>
        <v/>
      </c>
      <c r="WM19" s="54">
        <f>WM18='2_MERCADO_PRIVADO'!EM283</f>
        <v/>
      </c>
      <c r="WN19" s="54">
        <f>WN18='2_MERCADO_PRIVADO'!EN283</f>
        <v/>
      </c>
      <c r="WO19" s="54">
        <f>WO18='2_MERCADO_PRIVADO'!EO283</f>
        <v/>
      </c>
      <c r="WP19" s="54">
        <f>WP18='2_MERCADO_PRIVADO'!EP283</f>
        <v/>
      </c>
      <c r="WQ19" s="54">
        <f>WQ18='2_MERCADO_PRIVADO'!EQ283</f>
        <v/>
      </c>
      <c r="WR19" s="54">
        <f>WR18='2_MERCADO_PRIVADO'!ER283</f>
        <v/>
      </c>
      <c r="WS19" s="54">
        <f>WS18='2_MERCADO_PRIVADO'!ES283</f>
        <v/>
      </c>
      <c r="WT19" s="54">
        <f>WT18='2_MERCADO_PRIVADO'!ET283</f>
        <v/>
      </c>
      <c r="WU19" s="54">
        <f>WU18='2_MERCADO_PRIVADO'!EU283</f>
        <v/>
      </c>
      <c r="WV19" s="54">
        <f>WV18='2_MERCADO_PRIVADO'!EV283</f>
        <v/>
      </c>
      <c r="WW19" s="54">
        <f>WW18='2_MERCADO_PRIVADO'!EW283</f>
        <v/>
      </c>
      <c r="WX19" s="54">
        <f>WX18='2_MERCADO_PRIVADO'!EX283</f>
        <v/>
      </c>
      <c r="WY19" s="54">
        <f>WY18='2_MERCADO_PRIVADO'!EY283</f>
        <v/>
      </c>
      <c r="WZ19" s="54">
        <f>WZ18='2_MERCADO_PRIVADO'!EZ283</f>
        <v/>
      </c>
      <c r="XA19" s="54">
        <f>XA18='2_MERCADO_PRIVADO'!FA283</f>
        <v/>
      </c>
      <c r="XB19" s="54">
        <f>XB18='2_MERCADO_PRIVADO'!FB283</f>
        <v/>
      </c>
      <c r="XC19" s="54">
        <f>XC18='2_MERCADO_PRIVADO'!FC283</f>
        <v/>
      </c>
      <c r="XD19" s="54">
        <f>XD18='2_MERCADO_PRIVADO'!FD283</f>
        <v/>
      </c>
      <c r="XE19" s="54">
        <f>XE18='2_MERCADO_PRIVADO'!FE283</f>
        <v/>
      </c>
      <c r="XF19" s="54">
        <f>XF18='2_MERCADO_PRIVADO'!FF283</f>
        <v/>
      </c>
      <c r="XG19" s="54">
        <f>XG18='2_MERCADO_PRIVADO'!FG283</f>
        <v/>
      </c>
      <c r="XH19" s="54">
        <f>XH18='2_MERCADO_PRIVADO'!FH283</f>
        <v/>
      </c>
      <c r="XI19" s="54">
        <f>XI18='2_MERCADO_PRIVADO'!FI283</f>
        <v/>
      </c>
      <c r="XJ19" s="54">
        <f>XJ18='2_MERCADO_PRIVADO'!FJ283</f>
        <v/>
      </c>
      <c r="XK19" s="54">
        <f>XK18='2_MERCADO_PRIVADO'!FK283</f>
        <v/>
      </c>
      <c r="XL19" s="54">
        <f>XL18='2_MERCADO_PRIVADO'!FL283</f>
        <v/>
      </c>
      <c r="XM19" s="54">
        <f>XM18='2_MERCADO_PRIVADO'!FM283</f>
        <v/>
      </c>
      <c r="XN19" s="54">
        <f>XN18='2_MERCADO_PRIVADO'!FN283</f>
        <v/>
      </c>
      <c r="XO19" s="54">
        <f>XO18='2_MERCADO_PRIVADO'!FO283</f>
        <v/>
      </c>
      <c r="XP19" s="54">
        <f>XP18='2_MERCADO_PRIVADO'!FP283</f>
        <v/>
      </c>
      <c r="XQ19" s="54">
        <f>XQ18='2_MERCADO_PRIVADO'!FQ283</f>
        <v/>
      </c>
      <c r="XR19" s="54">
        <f>XR18='2_MERCADO_PRIVADO'!FR283</f>
        <v/>
      </c>
      <c r="XS19" s="54">
        <f>XS18='2_MERCADO_PRIVADO'!FS283</f>
        <v/>
      </c>
      <c r="XT19" s="54">
        <f>XT18='2_MERCADO_PRIVADO'!FT283</f>
        <v/>
      </c>
      <c r="XU19" s="54">
        <f>XU18='2_MERCADO_PRIVADO'!FU283</f>
        <v/>
      </c>
      <c r="XV19" s="54">
        <f>XV18='2_MERCADO_PRIVADO'!FV283</f>
        <v/>
      </c>
      <c r="XW19" s="54">
        <f>XW18='2_MERCADO_PRIVADO'!FZ283</f>
        <v/>
      </c>
      <c r="XX19" s="54">
        <f>XX18='2_MERCADO_PRIVADO'!FW283</f>
        <v/>
      </c>
      <c r="XY19" s="54">
        <f>XY18='2_MERCADO_PRIVADO'!FX283</f>
        <v/>
      </c>
      <c r="XZ19" s="54">
        <f>XZ18='2_MERCADO_PRIVADO'!FY283</f>
        <v/>
      </c>
      <c r="YA19" s="54">
        <f>YA18='2_MERCADO_PRIVADO'!GA283</f>
        <v/>
      </c>
      <c r="YB19" s="54">
        <f>YB18='2_MERCADO_PRIVADO'!GB283</f>
        <v/>
      </c>
      <c r="YC19" s="54">
        <f>YC18='2_MERCADO_PRIVADO'!GC283</f>
        <v/>
      </c>
      <c r="YD19" s="54">
        <f>YD18='2_MERCADO_PRIVADO'!GD283</f>
        <v/>
      </c>
      <c r="YE19" s="54">
        <f>YE18='2_MERCADO_PRIVADO'!GE283</f>
        <v/>
      </c>
      <c r="YF19" s="54">
        <f>YF18='2_MERCADO_PRIVADO'!GF283</f>
        <v/>
      </c>
      <c r="YG19" s="54">
        <f>YG18='2_MERCADO_PRIVADO'!GG283</f>
        <v/>
      </c>
      <c r="YH19" s="54">
        <f>YH18='2_MERCADO_PRIVADO'!GH283</f>
        <v/>
      </c>
      <c r="YI19" s="54">
        <f>YI18='2_MERCADO_PRIVADO'!GI283</f>
        <v/>
      </c>
      <c r="YJ19" s="54">
        <f>YJ18='2_MERCADO_PRIVADO'!GJ283</f>
        <v/>
      </c>
      <c r="YK19" s="54">
        <f>YK18='2_MERCADO_PRIVADO'!GK283</f>
        <v/>
      </c>
      <c r="YL19" s="54">
        <f>YL18='2_MERCADO_PRIVADO'!GL283</f>
        <v/>
      </c>
      <c r="YM19" s="54">
        <f>YM18='2_MERCADO_PRIVADO'!GM283</f>
        <v/>
      </c>
      <c r="YN19" s="54">
        <f>YN18='2_MERCADO_PRIVADO'!GN283</f>
        <v/>
      </c>
      <c r="YO19" s="54">
        <f>YO18='2_MERCADO_PRIVADO'!GO283</f>
        <v/>
      </c>
      <c r="YP19" s="54">
        <f>YP18='2_MERCADO_PRIVADO'!GP283</f>
        <v/>
      </c>
      <c r="YQ19" s="54">
        <f>YQ18='2_MERCADO_PRIVADO'!GQ283</f>
        <v/>
      </c>
      <c r="YR19" s="54">
        <f>YR18='2_MERCADO_PRIVADO'!GR283</f>
        <v/>
      </c>
      <c r="YS19" s="54">
        <f>YS18='2_MERCADO_PRIVADO'!GS283</f>
        <v/>
      </c>
      <c r="YT19" s="54">
        <f>YT18='2_MERCADO_PRIVADO'!GT283</f>
        <v/>
      </c>
      <c r="YU19" s="54">
        <f>YU18='2_MERCADO_PRIVADO'!GU283</f>
        <v/>
      </c>
      <c r="YV19" s="54">
        <f>YV18='2_MERCADO_PRIVADO'!GV283</f>
        <v/>
      </c>
      <c r="YW19" s="54">
        <f>YW18='2_MERCADO_PRIVADO'!GW283</f>
        <v/>
      </c>
      <c r="YX19" s="54">
        <f>YX18='2_MERCADO_PRIVADO'!GX283</f>
        <v/>
      </c>
      <c r="YY19" s="54">
        <f>YY18='2_MERCADO_PRIVADO'!GY283</f>
        <v/>
      </c>
      <c r="YZ19" s="54">
        <f>YZ18='2_MERCADO_PRIVADO'!GZ283</f>
        <v/>
      </c>
      <c r="ZA19" s="54">
        <f>ZA18='2_MERCADO_PRIVADO'!HA283</f>
        <v/>
      </c>
      <c r="ZB19" s="54">
        <f>ZB18='2_MERCADO_PRIVADO'!HB283</f>
        <v/>
      </c>
      <c r="ZC19" s="54">
        <f>ZC18='2_MERCADO_PRIVADO'!HC283</f>
        <v/>
      </c>
      <c r="ZD19" s="54">
        <f>ZD18='2_MERCADO_PRIVADO'!HD283</f>
        <v/>
      </c>
      <c r="ZE19" s="54">
        <f>ZE18='2_MERCADO_PRIVADO'!HE283</f>
        <v/>
      </c>
      <c r="ZF19" s="54">
        <f>ZF18='2_MERCADO_PRIVADO'!HF283</f>
        <v/>
      </c>
      <c r="ZG19" s="54">
        <f>ZG18='2_MERCADO_PRIVADO'!HG283</f>
        <v/>
      </c>
      <c r="ZH19" s="54">
        <f>ZH18='2_MERCADO_PRIVADO'!HH283</f>
        <v/>
      </c>
      <c r="ZI19" s="54">
        <f>ZI18='2_MERCADO_PRIVADO'!HI283</f>
        <v/>
      </c>
      <c r="ZJ19" s="54">
        <f>ZJ18='2_MERCADO_PRIVADO'!HJ283</f>
        <v/>
      </c>
      <c r="ZK19" s="54">
        <f>ZK18='2_MERCADO_PRIVADO'!HK283</f>
        <v/>
      </c>
      <c r="ZL19" s="54">
        <f>ZL18='2_MERCADO_PRIVADO'!HL283</f>
        <v/>
      </c>
      <c r="ZM19" s="54">
        <f>ZM18='2_MERCADO_PRIVADO'!HM283</f>
        <v/>
      </c>
      <c r="ZN19" s="54">
        <f>ZN18='2_MERCADO_PRIVADO'!HN283</f>
        <v/>
      </c>
      <c r="ZO19" s="54">
        <f>ZO18='2_MERCADO_PRIVADO'!HO283</f>
        <v/>
      </c>
      <c r="ZP19" s="54">
        <f>ZP18='2_MERCADO_PRIVADO'!HP283</f>
        <v/>
      </c>
      <c r="ZQ19" s="54">
        <f>ZQ18='2_MERCADO_PRIVADO'!HQ283</f>
        <v/>
      </c>
      <c r="ZR19" s="54">
        <f>ZR18='2_MERCADO_PRIVADO'!HR283</f>
        <v/>
      </c>
      <c r="ZS19" s="54">
        <f>ZS18='2_MERCADO_PRIVADO'!HS283</f>
        <v/>
      </c>
      <c r="ZT19" s="54">
        <f>ZT18='2_MERCADO_PRIVADO'!HT283</f>
        <v/>
      </c>
      <c r="ZU19" s="54">
        <f>ZU18='2_MERCADO_PRIVADO'!HU283</f>
        <v/>
      </c>
      <c r="ZV19" s="54">
        <f>ZV18='2_MERCADO_PRIVADO'!HV283</f>
        <v/>
      </c>
      <c r="ZW19" s="54">
        <f>ZW18='2_MERCADO_PRIVADO'!HW283</f>
        <v/>
      </c>
      <c r="ZX19" s="54">
        <f>ZX18='2_MERCADO_PRIVADO'!HX283</f>
        <v/>
      </c>
      <c r="ZY19" s="54">
        <f>ZY18='2_MERCADO_PRIVADO'!HY283</f>
        <v/>
      </c>
      <c r="ZZ19" s="54">
        <f>ZZ18='2_MERCADO_PRIVADO'!HZ283</f>
        <v/>
      </c>
      <c r="AAA19" s="54">
        <f>AAA18='2_MERCADO_PRIVADO'!IA283</f>
        <v/>
      </c>
      <c r="AAB19" s="54">
        <f>AAB18='2_MERCADO_PRIVADO'!IB283</f>
        <v/>
      </c>
      <c r="AAC19" s="54">
        <f>AAC18='2_MERCADO_PRIVADO'!IC283</f>
        <v/>
      </c>
      <c r="AAD19" s="54">
        <f>AAD18='2_MERCADO_PRIVADO'!ID283</f>
        <v/>
      </c>
      <c r="AAE19" s="54">
        <f>AAE18='2_MERCADO_PRIVADO'!IE283</f>
        <v/>
      </c>
      <c r="AAF19" s="54">
        <f>AAF18='2_MERCADO_PRIVADO'!IF283</f>
        <v/>
      </c>
      <c r="AAG19" s="54">
        <f>AAG18='2_MERCADO_PRIVADO'!IG283</f>
        <v/>
      </c>
      <c r="AAH19" s="54">
        <f>AAH18='2_MERCADO_PRIVADO'!IH283</f>
        <v/>
      </c>
      <c r="AAI19" s="54">
        <f>AAI18='2_MERCADO_PRIVADO'!II283</f>
        <v/>
      </c>
      <c r="AAJ19" s="54">
        <f>AAJ18='2_MERCADO_PRIVADO'!IJ283</f>
        <v/>
      </c>
      <c r="AAK19" s="54">
        <f>AAK18='2_MERCADO_PRIVADO'!IK283</f>
        <v/>
      </c>
      <c r="AAL19" s="54">
        <f>AAL18='2_MERCADO_PRIVADO'!IL283</f>
        <v/>
      </c>
      <c r="AAM19" s="54">
        <f>AAM18='2_MERCADO_PRIVADO'!IM283</f>
        <v/>
      </c>
      <c r="AAN19" s="54">
        <f>AAN18='2_MERCADO_PRIVADO'!IN283</f>
        <v/>
      </c>
      <c r="AAO19" s="54">
        <f>AAO18='2_MERCADO_PRIVADO'!IO283</f>
        <v/>
      </c>
      <c r="AAP19" s="54">
        <f>AAP18='2_MERCADO_PRIVADO'!IP283</f>
        <v/>
      </c>
      <c r="AAQ19" s="54">
        <f>AAQ18='2_MERCADO_PRIVADO'!IQ283</f>
        <v/>
      </c>
      <c r="AAR19" s="54">
        <f>AAR18='2_MERCADO_PRIVADO'!IR283</f>
        <v/>
      </c>
      <c r="AAS19" s="54">
        <f>AAS18='2_MERCADO_PRIVADO'!IS283</f>
        <v/>
      </c>
      <c r="AAT19" s="54">
        <f>AAT18='2_MERCADO_PRIVADO'!IT283</f>
        <v/>
      </c>
      <c r="AAU19" s="54">
        <f>AAU18='2_MERCADO_PRIVADO'!IU283</f>
        <v/>
      </c>
      <c r="AAV19" s="54">
        <f>AAV18='2_MERCADO_PRIVADO'!IV283</f>
        <v/>
      </c>
      <c r="AAW19" s="54">
        <f>AAW18='2_MERCADO_PRIVADO'!IW283</f>
        <v/>
      </c>
      <c r="AAX19" s="54">
        <f>AAX18='2_MERCADO_PRIVADO'!IX283</f>
        <v/>
      </c>
      <c r="AAY19" s="54">
        <f>AAY18='2_MERCADO_PRIVADO'!IY283</f>
        <v/>
      </c>
      <c r="AAZ19" s="54">
        <f>AAZ18='2_MERCADO_PRIVADO'!IZ283</f>
        <v/>
      </c>
      <c r="ABA19" s="54">
        <f>ABA18='2_MERCADO_PRIVADO'!JA283</f>
        <v/>
      </c>
      <c r="ABB19" s="54">
        <f>ABB18='2_MERCADO_PRIVADO'!JB283</f>
        <v/>
      </c>
      <c r="ABC19" s="54">
        <f>ABC18='2_MERCADO_PRIVADO'!JC283</f>
        <v/>
      </c>
      <c r="ABD19" s="54">
        <f>ABD18='2_MERCADO_PRIVADO'!JD283</f>
        <v/>
      </c>
      <c r="ABE19" s="54">
        <f>ABE18='2_MERCADO_PRIVADO'!JE283</f>
        <v/>
      </c>
      <c r="ABF19" s="54">
        <f>ABF18='2_MERCADO_PRIVADO'!JF283</f>
        <v/>
      </c>
      <c r="ABG19" s="54">
        <f>ABG18='2_MERCADO_PRIVADO'!JG283</f>
        <v/>
      </c>
      <c r="ABH19" s="54">
        <f>ABH18='2_MERCADO_PRIVADO'!JH283</f>
        <v/>
      </c>
      <c r="ABI19" s="54">
        <f>ABI18='2_MERCADO_PRIVADO'!JI283</f>
        <v/>
      </c>
      <c r="ABJ19" s="54">
        <f>ABJ18='2_MERCADO_PRIVADO'!JJ283</f>
        <v/>
      </c>
      <c r="ABK19" s="54">
        <f>ABK18='2_MERCADO_PRIVADO'!JK283</f>
        <v/>
      </c>
      <c r="ABL19" s="54">
        <f>ABL18='2_MERCADO_PRIVADO'!JL283</f>
        <v/>
      </c>
      <c r="ABM19" s="54">
        <f>ABM18='2_MERCADO_PRIVADO'!JM283</f>
        <v/>
      </c>
      <c r="ABN19" s="54">
        <f>ABN18='2_MERCADO_PRIVADO'!JN283</f>
        <v/>
      </c>
      <c r="ABO19" s="54">
        <f>ABO18='2_MERCADO_PRIVADO'!JO283</f>
        <v/>
      </c>
      <c r="ABP19" s="54">
        <f>ABP18='2_MERCADO_PRIVADO'!JP283</f>
        <v/>
      </c>
      <c r="ABQ19" s="54">
        <f>ABQ18='2_MERCADO_PRIVADO'!JQ283</f>
        <v/>
      </c>
      <c r="ABR19" s="54">
        <f>ABR18='2_MERCADO_PRIVADO'!JR283</f>
        <v/>
      </c>
      <c r="ABS19" s="54">
        <f>ABS18='2_MERCADO_PRIVADO'!JS283</f>
        <v/>
      </c>
      <c r="ABT19" s="54">
        <f>ABT18='2_MERCADO_PRIVADO'!JT283</f>
        <v/>
      </c>
      <c r="ABU19" s="54">
        <f>ABU18='2_MERCADO_PRIVADO'!JU283</f>
        <v/>
      </c>
      <c r="ABV19" s="54">
        <f>ABV18='2_MERCADO_PRIVADO'!JV283</f>
        <v/>
      </c>
      <c r="ABW19" s="54">
        <f>ABW18='2_MERCADO_PRIVADO'!JW283</f>
        <v/>
      </c>
      <c r="ABX19" s="54">
        <f>ABX18='2_MERCADO_PRIVADO'!JX283</f>
        <v/>
      </c>
      <c r="ABY19" s="54">
        <f>ABY18='2_MERCADO_PRIVADO'!JY283</f>
        <v/>
      </c>
      <c r="ABZ19" s="54">
        <f>ABZ18='2_MERCADO_PRIVADO'!JZ283</f>
        <v/>
      </c>
      <c r="ACA19" s="54">
        <f>ACA18='2_MERCADO_PRIVADO'!KA283</f>
        <v/>
      </c>
      <c r="ACB19" s="54">
        <f>ACB18='2_MERCADO_PRIVADO'!KB283</f>
        <v/>
      </c>
      <c r="ACC19" s="54">
        <f>ACC18='2_MERCADO_PRIVADO'!KC283</f>
        <v/>
      </c>
      <c r="ACD19" s="54">
        <f>ACD18='2_MERCADO_PRIVADO'!KD283</f>
        <v/>
      </c>
      <c r="ACE19" s="54">
        <f>ACE18='2_MERCADO_PRIVADO'!KE283</f>
        <v/>
      </c>
      <c r="ACF19" s="54">
        <f>ACF18='2_MERCADO_PRIVADO'!KF283</f>
        <v/>
      </c>
      <c r="ACG19" s="54">
        <f>ACG18='2_MERCADO_PRIVADO'!KG283</f>
        <v/>
      </c>
      <c r="ACH19" s="54">
        <f>ACH18='2_MERCADO_PRIVADO'!KH283</f>
        <v/>
      </c>
      <c r="ACI19" s="54">
        <f>ACI18='2_MERCADO_PRIVADO'!KI283</f>
        <v/>
      </c>
      <c r="ACJ19" s="54">
        <f>ACJ18='2_MERCADO_PRIVADO'!KJ283</f>
        <v/>
      </c>
      <c r="ACK19" s="54">
        <f>ACK18='2_MERCADO_PRIVADO'!KK283</f>
        <v/>
      </c>
      <c r="ACL19" s="54">
        <f>ACL18='2_MERCADO_PRIVADO'!KL283</f>
        <v/>
      </c>
      <c r="ACM19" s="54">
        <f>ACM18='2_MERCADO_PRIVADO'!KM283</f>
        <v/>
      </c>
      <c r="ACN19" s="54">
        <f>ACN18='2_MERCADO_PRIVADO'!KN283</f>
        <v/>
      </c>
      <c r="ACO19" s="54">
        <f>ACO18='2_MERCADO_PRIVADO'!KO283</f>
        <v/>
      </c>
      <c r="ACP19" s="54">
        <f>ACP18='2_MERCADO_PRIVADO'!KP283</f>
        <v/>
      </c>
      <c r="ACQ19" s="54">
        <f>ACQ18='2_MERCADO_PRIVADO'!KQ283</f>
        <v/>
      </c>
      <c r="ACR19" s="54">
        <f>ACR18='2_MERCADO_PRIVADO'!KR283</f>
        <v/>
      </c>
      <c r="ACS19" s="54">
        <f>ACS18='2_MERCADO_PRIVADO'!KS283</f>
        <v/>
      </c>
      <c r="ACT19" s="54">
        <f>ACT18='2_MERCADO_PRIVADO'!KT283</f>
        <v/>
      </c>
      <c r="ACU19" s="54">
        <f>ACU18='2_MERCADO_PRIVADO'!KU283</f>
        <v/>
      </c>
      <c r="ACV19" s="54">
        <f>ACV18='2_MERCADO_PRIVADO'!KV283</f>
        <v/>
      </c>
      <c r="ACW19" s="54">
        <f>ACW18='2_MERCADO_PRIVADO'!KW283</f>
        <v/>
      </c>
      <c r="ACX19" s="54">
        <f>ACX18='2_MERCADO_PRIVADO'!KX283</f>
        <v/>
      </c>
      <c r="ACY19" s="54">
        <f>ACY18='2_MERCADO_PRIVADO'!KY283</f>
        <v/>
      </c>
      <c r="ACZ19" s="54">
        <f>ACZ18='2_MERCADO_PRIVADO'!KZ283</f>
        <v/>
      </c>
      <c r="ADA19" s="54">
        <f>ADA18='2_MERCADO_PRIVADO'!LA283</f>
        <v/>
      </c>
      <c r="ADB19" s="54">
        <f>ADB18='2_MERCADO_PRIVADO'!LB283</f>
        <v/>
      </c>
      <c r="ADC19" s="54">
        <f>ADC18='2_MERCADO_PRIVADO'!LC283</f>
        <v/>
      </c>
      <c r="ADD19" s="54">
        <f>ADD18='2_MERCADO_PRIVADO'!LD283</f>
        <v/>
      </c>
      <c r="ADE19" s="54">
        <f>ADE18='2_MERCADO_PRIVADO'!LE283</f>
        <v/>
      </c>
      <c r="ADF19" s="54">
        <f>ADF18='2_MERCADO_PRIVADO'!LF283</f>
        <v/>
      </c>
      <c r="ADG19" s="54">
        <f>ADG18='2_MERCADO_PRIVADO'!LG283</f>
        <v/>
      </c>
      <c r="ADH19" s="54">
        <f>ADH18='2_MERCADO_PRIVADO'!LH283</f>
        <v/>
      </c>
      <c r="ADI19" s="54">
        <f>ADI18='2_MERCADO_PRIVADO'!LI283</f>
        <v/>
      </c>
      <c r="ADJ19" s="54">
        <f>ADJ18='2_MERCADO_PRIVADO'!LJ283</f>
        <v/>
      </c>
      <c r="ADK19" s="54">
        <f>ADK18='2_MERCADO_PRIVADO'!LK283</f>
        <v/>
      </c>
      <c r="ADL19" s="54">
        <f>ADL18='2_MERCADO_PRIVADO'!LL283</f>
        <v/>
      </c>
      <c r="ADM19" s="54">
        <f>ADM18='2_MERCADO_PRIVADO'!LM283</f>
        <v/>
      </c>
      <c r="ADN19" s="54">
        <f>ADN18='2_MERCADO_PRIVADO'!LN283</f>
        <v/>
      </c>
      <c r="ADO19" s="54">
        <f>ADO18='2_MERCADO_PRIVADO'!LO283</f>
        <v/>
      </c>
      <c r="ADP19" s="54">
        <f>ADP18='2_MERCADO_PRIVADO'!LP283</f>
        <v/>
      </c>
      <c r="ADQ19" s="54">
        <f>ADQ18='2_MERCADO_PRIVADO'!LQ283</f>
        <v/>
      </c>
      <c r="ADR19" s="54">
        <f>ADR18='2_MERCADO_PRIVADO'!LR283</f>
        <v/>
      </c>
      <c r="ADS19" s="54">
        <f>ADS18='2_MERCADO_PRIVADO'!LS283</f>
        <v/>
      </c>
      <c r="ADT19" s="54">
        <f>ADT18='2_MERCADO_PRIVADO'!LT283</f>
        <v/>
      </c>
      <c r="ADU19" s="54">
        <f>ADU18='2_MERCADO_PRIVADO'!LU283</f>
        <v/>
      </c>
      <c r="ADV19" s="54">
        <f>ADV18='2_MERCADO_PRIVADO'!LV283</f>
        <v/>
      </c>
      <c r="ADW19" s="54">
        <f>ADW18='2_MERCADO_PRIVADO'!LW283</f>
        <v/>
      </c>
      <c r="ADX19" s="54">
        <f>ADX18='2_MERCADO_PRIVADO'!LX283</f>
        <v/>
      </c>
      <c r="ADY19" s="54">
        <f>ADY18='2_MERCADO_PRIVADO'!LY283</f>
        <v/>
      </c>
      <c r="ADZ19" s="54">
        <f>ADZ18='2_MERCADO_PRIVADO'!LZ283</f>
        <v/>
      </c>
      <c r="AEA19" s="54">
        <f>AEA18='2_MERCADO_PRIVADO'!MA283</f>
        <v/>
      </c>
      <c r="AEB19" s="54">
        <f>AEB18='2_MERCADO_PRIVADO'!MB283</f>
        <v/>
      </c>
      <c r="AEC19" s="54">
        <f>AEC18='2_MERCADO_PRIVADO'!MC283</f>
        <v/>
      </c>
      <c r="AED19" s="54">
        <f>AED18='2_MERCADO_PRIVADO'!MD283</f>
        <v/>
      </c>
      <c r="AEE19" s="54">
        <f>AEE18='2_MERCADO_PRIVADO'!ME283</f>
        <v/>
      </c>
      <c r="AEF19" s="54">
        <f>AEF18='2_MERCADO_PRIVADO'!MF283</f>
        <v/>
      </c>
      <c r="AEG19" s="54">
        <f>AEG18='2_MERCADO_PRIVADO'!MG283</f>
        <v/>
      </c>
      <c r="AEH19" s="54">
        <f>AEH18='2_MERCADO_PRIVADO'!MH283</f>
        <v/>
      </c>
      <c r="AEI19" s="54">
        <f>AEI18='2_MERCADO_PRIVADO'!MI283</f>
        <v/>
      </c>
      <c r="AEJ19" s="54">
        <f>AEJ18='2_MERCADO_PRIVADO'!MJ283</f>
        <v/>
      </c>
      <c r="AEK19" s="54">
        <f>AEK18='2_MERCADO_PRIVADO'!MK283</f>
        <v/>
      </c>
      <c r="AEL19" s="54">
        <f>AEL18='2_MERCADO_PRIVADO'!ML283</f>
        <v/>
      </c>
      <c r="AEM19" s="54">
        <f>AEM18='2_MERCADO_PRIVADO'!MM283</f>
        <v/>
      </c>
      <c r="AEN19" s="54">
        <f>AEN18='2_MERCADO_PRIVADO'!MN283</f>
        <v/>
      </c>
      <c r="AEO19" s="54">
        <f>AEO18='2_MERCADO_PRIVADO'!MO283</f>
        <v/>
      </c>
      <c r="AEP19" s="54">
        <f>AEP18='2_MERCADO_PRIVADO'!MP283</f>
        <v/>
      </c>
      <c r="AEQ19" s="54">
        <f>AEQ18='2_MERCADO_PRIVADO'!MQ283</f>
        <v/>
      </c>
      <c r="AER19" s="54">
        <f>AER18='2_MERCADO_PRIVADO'!MR283</f>
        <v/>
      </c>
      <c r="AES19" s="54">
        <f>AES18='2_MERCADO_PRIVADO'!MS283</f>
        <v/>
      </c>
      <c r="AET19" s="54">
        <f>AET18='2_MERCADO_PRIVADO'!MT283</f>
        <v/>
      </c>
      <c r="AEU19" s="54">
        <f>AEU18='2_MERCADO_PRIVADO'!MU283</f>
        <v/>
      </c>
      <c r="AEV19" s="54">
        <f>AEV18='2_MERCADO_PRIVADO'!MV283</f>
        <v/>
      </c>
      <c r="AEW19" s="54">
        <f>AEW18='2_MERCADO_PRIVADO'!MW283</f>
        <v/>
      </c>
      <c r="AEX19" s="54">
        <f>AEX18='2_MERCADO_PRIVADO'!MX283</f>
        <v/>
      </c>
      <c r="AEY19" s="54">
        <f>AEY18='2_MERCADO_PRIVADO'!MY283</f>
        <v/>
      </c>
      <c r="AEZ19" s="54">
        <f>AEZ18='2_MERCADO_PRIVADO'!MZ283</f>
        <v/>
      </c>
      <c r="AFA19" s="54">
        <f>AFA18='2_MERCADO_PRIVADO'!NA283</f>
        <v/>
      </c>
      <c r="AFB19" s="54">
        <f>AFB18='2_MERCADO_PRIVADO'!NB283</f>
        <v/>
      </c>
      <c r="AFC19" s="54">
        <f>AFC18='2_MERCADO_PRIVADO'!NC283</f>
        <v/>
      </c>
      <c r="AFD19" s="54">
        <f>AFD18='2_MERCADO_PRIVADO'!ND283</f>
        <v/>
      </c>
      <c r="AFE19" s="54">
        <f>AFE18='2_MERCADO_PRIVADO'!NE283</f>
        <v/>
      </c>
      <c r="AFF19" s="54">
        <f>AFF18='2_MERCADO_PRIVADO'!NF283</f>
        <v/>
      </c>
      <c r="AFG19" s="54">
        <f>AFG18='2_MERCADO_PRIVADO'!NG283</f>
        <v/>
      </c>
      <c r="AFH19" s="54">
        <f>AFH18='2_MERCADO_PRIVADO'!NH283</f>
        <v/>
      </c>
      <c r="AFI19" s="54">
        <f>AFI18='2_MERCADO_PRIVADO'!NI283</f>
        <v/>
      </c>
      <c r="AFJ19" s="54">
        <f>AFJ18='2_MERCADO_PRIVADO'!NJ283</f>
        <v/>
      </c>
      <c r="AFK19" s="54">
        <f>AFK18='2_MERCADO_PRIVADO'!NK283</f>
        <v/>
      </c>
      <c r="AFL19" s="54">
        <f>AFL18='2_MERCADO_PRIVADO'!NL283</f>
        <v/>
      </c>
      <c r="AFM19" s="54">
        <f>AFM18='2_MERCADO_PRIVADO'!NM283</f>
        <v/>
      </c>
      <c r="AFN19" s="54">
        <f>AFN18='2_MERCADO_PRIVADO'!NN283</f>
        <v/>
      </c>
      <c r="AFO19" s="54">
        <f>AFO18='2_MERCADO_PRIVADO'!NO283</f>
        <v/>
      </c>
      <c r="AFP19" s="54">
        <f>AFP18='2_MERCADO_PRIVADO'!NP283</f>
        <v/>
      </c>
      <c r="AFQ19" s="54">
        <f>AFQ18='2_MERCADO_PRIVADO'!NQ283</f>
        <v/>
      </c>
      <c r="AFR19" s="54">
        <f>AFR18='2_MERCADO_PRIVADO'!NR283</f>
        <v/>
      </c>
      <c r="AFS19" s="54">
        <f>AFS18='2_MERCADO_PRIVADO'!NS283</f>
        <v/>
      </c>
      <c r="AFT19" s="54">
        <f>AFT18='2_MERCADO_PRIVADO'!NT283</f>
        <v/>
      </c>
      <c r="AFU19" s="54">
        <f>AFU18='2_MERCADO_PRIVADO'!NU283</f>
        <v/>
      </c>
      <c r="AFV19" s="54">
        <f>AFV18='2_MERCADO_PRIVADO'!NV283</f>
        <v/>
      </c>
      <c r="AFW19" s="54">
        <f>AFW18='2_MERCADO_PRIVADO'!NW283</f>
        <v/>
      </c>
      <c r="AFX19" s="54">
        <f>AFX18='2_MERCADO_PRIVADO'!NX283</f>
        <v/>
      </c>
      <c r="AFY19" s="54">
        <f>AFY18='2_MERCADO_PRIVADO'!NY283</f>
        <v/>
      </c>
      <c r="AFZ19" s="54">
        <f>AFZ18='2_MERCADO_PRIVADO'!NZ283</f>
        <v/>
      </c>
      <c r="AGA19" s="54">
        <f>AGA18='2_MERCADO_PRIVADO'!OA283</f>
        <v/>
      </c>
      <c r="AGB19" s="54">
        <f>AGB18='2_MERCADO_PRIVADO'!OB283</f>
        <v/>
      </c>
      <c r="AGC19" s="54">
        <f>AGC18='2_MERCADO_PRIVADO'!OC283</f>
        <v/>
      </c>
      <c r="AGD19" s="54">
        <f>AGD18='2_MERCADO_PRIVADO'!OD283</f>
        <v/>
      </c>
      <c r="AGE19" s="54">
        <f>AGE18='2_MERCADO_PRIVADO'!OE283</f>
        <v/>
      </c>
      <c r="AGF19" s="54">
        <f>AGF18='2_MERCADO_PRIVADO'!OF283</f>
        <v/>
      </c>
      <c r="AGG19" s="54">
        <f>AGG18='2_MERCADO_PRIVADO'!OG283</f>
        <v/>
      </c>
      <c r="AGH19" s="54">
        <f>AGH18='2_MERCADO_PRIVADO'!OH283</f>
        <v/>
      </c>
      <c r="AGI19" s="54">
        <f>AGI18='2_MERCADO_PRIVADO'!OI283</f>
        <v/>
      </c>
      <c r="AGJ19" s="54">
        <f>AGJ18='2_MERCADO_PRIVADO'!OJ283</f>
        <v/>
      </c>
      <c r="AGK19" s="54">
        <f>AGK18='2_MERCADO_PRIVADO'!OK283</f>
        <v/>
      </c>
      <c r="AGL19" s="54">
        <f>AGL18='2_MERCADO_PRIVADO'!OL283</f>
        <v/>
      </c>
      <c r="AGM19" s="54">
        <f>AGM18='2_MERCADO_PRIVADO'!OM283</f>
        <v/>
      </c>
      <c r="AGN19" s="54">
        <f>AGN18='2_MERCADO_PRIVADO'!ON283</f>
        <v/>
      </c>
      <c r="AGO19" s="54">
        <f>AGO18='2_MERCADO_PRIVADO'!OO283</f>
        <v/>
      </c>
      <c r="AGP19" s="54">
        <f>AGP18='2_MERCADO_PRIVADO'!OP283</f>
        <v/>
      </c>
      <c r="AGQ19" s="54">
        <f>AGQ18='2_MERCADO_PRIVADO'!OQ283</f>
        <v/>
      </c>
      <c r="AGR19" s="54">
        <f>AGR18='2_MERCADO_PRIVADO'!OR283</f>
        <v/>
      </c>
      <c r="AGS19" s="54">
        <f>AGS18='2_MERCADO_PRIVADO'!OS283</f>
        <v/>
      </c>
      <c r="AGT19" s="54">
        <f>AGT18='2_MERCADO_PRIVADO'!OT283</f>
        <v/>
      </c>
      <c r="AGU19" s="54">
        <f>AGU18='2_MERCADO_PRIVADO'!OU283</f>
        <v/>
      </c>
      <c r="AGV19" s="54">
        <f>AGV18='2_MERCADO_PRIVADO'!OV283</f>
        <v/>
      </c>
      <c r="AGW19" s="54">
        <f>AGW18='2_MERCADO_PRIVADO'!OW283</f>
        <v/>
      </c>
      <c r="AGX19" s="54">
        <f>AGX18='2_MERCADO_PRIVADO'!OX283</f>
        <v/>
      </c>
      <c r="AGY19" s="54">
        <f>AGY18='2_MERCADO_PRIVADO'!OY283</f>
        <v/>
      </c>
      <c r="AGZ19" s="54">
        <f>AGZ18='2_MERCADO_PRIVADO'!OZ283</f>
        <v/>
      </c>
      <c r="AHA19" s="54">
        <f>AHA18='2_MERCADO_PRIVADO'!PA283</f>
        <v/>
      </c>
      <c r="AHB19" s="54">
        <f>AHB18='2_MERCADO_PRIVADO'!PB283</f>
        <v/>
      </c>
      <c r="AHC19" s="54">
        <f>AHC18='2_MERCADO_PRIVADO'!PC283</f>
        <v/>
      </c>
      <c r="AHD19" s="54">
        <f>AHD18='2_MERCADO_PRIVADO'!PD283</f>
        <v/>
      </c>
      <c r="AHE19" s="54">
        <f>AHE18='2_MERCADO_PRIVADO'!PE283</f>
        <v/>
      </c>
      <c r="AHF19" s="54">
        <f>AHF18='2_MERCADO_PRIVADO'!PF283</f>
        <v/>
      </c>
      <c r="AHG19" s="54">
        <f>AHG18='2_MERCADO_PRIVADO'!PG283</f>
        <v/>
      </c>
      <c r="AHH19" s="54">
        <f>AHH18='2_MERCADO_PRIVADO'!PH283</f>
        <v/>
      </c>
      <c r="AHI19" s="54">
        <f>AHI18='2_MERCADO_PRIVADO'!PI283</f>
        <v/>
      </c>
      <c r="AHJ19" s="54">
        <f>AHJ18='2_MERCADO_PRIVADO'!PJ283</f>
        <v/>
      </c>
      <c r="AHK19" s="54">
        <f>AHK18='2_MERCADO_PRIVADO'!PK283</f>
        <v/>
      </c>
      <c r="AHL19" s="54">
        <f>AHL18='2_MERCADO_PRIVADO'!PL283</f>
        <v/>
      </c>
      <c r="AHM19" s="54">
        <f>AHM18='2_MERCADO_PRIVADO'!PM283</f>
        <v/>
      </c>
      <c r="AHN19" s="54">
        <f>AHN18='2_MERCADO_PRIVADO'!PN283</f>
        <v/>
      </c>
      <c r="AHO19" s="54">
        <f>AHO18='2_MERCADO_PRIVADO'!PO283</f>
        <v/>
      </c>
      <c r="AHP19" s="54">
        <f>AHP18='2_MERCADO_PRIVADO'!PP283</f>
        <v/>
      </c>
      <c r="AHQ19" s="54">
        <f>AHQ18='2_MERCADO_PRIVADO'!PQ283</f>
        <v/>
      </c>
      <c r="AHR19" s="54">
        <f>AHR18='2_MERCADO_PRIVADO'!PR283</f>
        <v/>
      </c>
      <c r="AHS19" s="54">
        <f>AHS18='2_MERCADO_PRIVADO'!PS283</f>
        <v/>
      </c>
      <c r="AHT19" s="54">
        <f>AHT18='2_MERCADO_PRIVADO'!PT283</f>
        <v/>
      </c>
      <c r="AHU19" s="54">
        <f>AHU18='2_MERCADO_PRIVADO'!PU283</f>
        <v/>
      </c>
      <c r="AHV19" s="54">
        <f>AHV18='2_MERCADO_PRIVADO'!PV283</f>
        <v/>
      </c>
      <c r="AHW19" s="54">
        <f>AHW18='2_MERCADO_PRIVADO'!PW283</f>
        <v/>
      </c>
      <c r="AHX19" s="54">
        <f>AHX18='2_MERCADO_PRIVADO'!PX283</f>
        <v/>
      </c>
      <c r="AHY19" s="54">
        <f>AHY18='2_MERCADO_PRIVADO'!PY283</f>
        <v/>
      </c>
      <c r="AHZ19" s="54">
        <f>AHZ18='2_MERCADO_PRIVADO'!PZ283</f>
        <v/>
      </c>
      <c r="AIA19" s="54">
        <f>AIA18='2_MERCADO_PRIVADO'!QA283</f>
        <v/>
      </c>
      <c r="AIB19" s="54">
        <f>AIB18='2_MERCADO_PRIVADO'!QB283</f>
        <v/>
      </c>
      <c r="AIC19" s="54">
        <f>AIC18='2_MERCADO_PRIVADO'!QC283</f>
        <v/>
      </c>
      <c r="AID19" s="54">
        <f>AID18='2_MERCADO_PRIVADO'!QD283</f>
        <v/>
      </c>
      <c r="AIE19" s="54">
        <f>AIE18='2_MERCADO_PRIVADO'!QE283</f>
        <v/>
      </c>
      <c r="AIF19" s="54">
        <f>AIF18='2_MERCADO_PRIVADO'!QF283</f>
        <v/>
      </c>
      <c r="AIG19" s="54">
        <f>AIG18='2_MERCADO_PRIVADO'!QG283</f>
        <v/>
      </c>
      <c r="AIH19" s="54">
        <f>AIH18='2_MERCADO_PRIVADO'!QH283</f>
        <v/>
      </c>
      <c r="AII19" s="54">
        <f>AII18='2_MERCADO_PRIVADO'!QI283</f>
        <v/>
      </c>
      <c r="AIJ19" s="54">
        <f>AIJ18='2_MERCADO_PRIVADO'!QJ283</f>
        <v/>
      </c>
      <c r="AIK19" s="54">
        <f>AIK18='2_MERCADO_PRIVADO'!QK283</f>
        <v/>
      </c>
      <c r="AIL19" s="54">
        <f>AIL18='2_MERCADO_PRIVADO'!QL283</f>
        <v/>
      </c>
      <c r="AIM19" s="54">
        <f>AIM18='2_MERCADO_PRIVADO'!QM283</f>
        <v/>
      </c>
      <c r="AIN19" s="54">
        <f>AIN18='2_MERCADO_PRIVADO'!QN283</f>
        <v/>
      </c>
      <c r="AIO19" s="54">
        <f>AIO18='2_MERCADO_PRIVADO'!QO283</f>
        <v/>
      </c>
      <c r="AIP19" s="54">
        <f>AIP18='2_MERCADO_PRIVADO'!QP283</f>
        <v/>
      </c>
      <c r="AIQ19" s="54">
        <f>AIQ18='2_MERCADO_PRIVADO'!QQ283</f>
        <v/>
      </c>
      <c r="AIR19" s="54">
        <f>AIR18='2_MERCADO_PRIVADO'!QR283</f>
        <v/>
      </c>
      <c r="AIS19" s="54">
        <f>AIS18='2_MERCADO_PRIVADO'!QS283</f>
        <v/>
      </c>
      <c r="AIT19" s="54">
        <f>AIT18='2_MERCADO_PRIVADO'!QT283</f>
        <v/>
      </c>
      <c r="AIU19" s="54">
        <f>AIU18='2_MERCADO_PRIVADO'!QU283</f>
        <v/>
      </c>
      <c r="AIV19" s="54">
        <f>AIV18='2_MERCADO_PRIVADO'!QV283</f>
        <v/>
      </c>
      <c r="AIW19" s="54">
        <f>AIW18='2_MERCADO_PRIVADO'!QW283</f>
        <v/>
      </c>
      <c r="AIX19" s="54">
        <f>AIX18='2_MERCADO_PRIVADO'!QX283</f>
        <v/>
      </c>
      <c r="AIY19" s="54">
        <f>AIY18='2_MERCADO_PRIVADO'!QY283</f>
        <v/>
      </c>
      <c r="AIZ19" s="54">
        <f>AIZ18='2_MERCADO_PRIVADO'!QZ283</f>
        <v/>
      </c>
      <c r="AJA19" s="54">
        <f>AJA18='2_MERCADO_PRIVADO'!RA283</f>
        <v/>
      </c>
      <c r="AJB19" s="54">
        <f>AJB18='2_MERCADO_PRIVADO'!RB283</f>
        <v/>
      </c>
      <c r="AJC19" s="54">
        <f>AJC18='2_MERCADO_PRIVADO'!RC283</f>
        <v/>
      </c>
      <c r="AJD19" s="54">
        <f>AJD18='2_MERCADO_PRIVADO'!RD283</f>
        <v/>
      </c>
      <c r="AJE19" s="54">
        <f>AJE18='2_MERCADO_PRIVADO'!RE283</f>
        <v/>
      </c>
      <c r="AJF19" s="54">
        <f>AJF18='2_MERCADO_PRIVADO'!RF283</f>
        <v/>
      </c>
      <c r="AJG19" s="54">
        <f>AJG18='2_MERCADO_PRIVADO'!RG283</f>
        <v/>
      </c>
      <c r="AJH19" s="54">
        <f>AJH18='2_MERCADO_PRIVADO'!RH283</f>
        <v/>
      </c>
      <c r="AJI19" s="54">
        <f>AJI18='2_MERCADO_PRIVADO'!RI283</f>
        <v/>
      </c>
      <c r="AJJ19" s="54">
        <f>AJJ18='2_MERCADO_PRIVADO'!RJ283</f>
        <v/>
      </c>
      <c r="AJK19" s="54">
        <f>AJK18='2_MERCADO_PRIVADO'!RK283</f>
        <v/>
      </c>
      <c r="AJL19" s="54">
        <f>AJL18='2_MERCADO_PRIVADO'!RL283</f>
        <v/>
      </c>
      <c r="AJM19" s="54">
        <f>AJM18='2_MERCADO_PRIVADO'!RM283</f>
        <v/>
      </c>
      <c r="AJN19" s="54">
        <f>AJN18='2_MERCADO_PRIVADO'!RN283</f>
        <v/>
      </c>
      <c r="AJO19" s="54">
        <f>AJO18='2_MERCADO_PRIVADO'!RO283</f>
        <v/>
      </c>
      <c r="AJP19" s="54">
        <f>AJP18='2_MERCADO_PRIVADO'!RP283</f>
        <v/>
      </c>
      <c r="AJQ19" s="54">
        <f>AJQ18='2_MERCADO_PRIVADO'!RQ283</f>
        <v/>
      </c>
      <c r="AJR19" s="54">
        <f>AJR18='2_MERCADO_PRIVADO'!RR283</f>
        <v/>
      </c>
      <c r="AJS19" s="54">
        <f>AJS18='2_MERCADO_PRIVADO'!RS283</f>
        <v/>
      </c>
      <c r="AJT19" s="54">
        <f>AJT18='2_MERCADO_PRIVADO'!RT283</f>
        <v/>
      </c>
      <c r="AJU19" s="54">
        <f>AJU18='2_MERCADO_PRIVADO'!RU283</f>
        <v/>
      </c>
      <c r="AJV19" s="54">
        <f>AJV18='2_MERCADO_PRIVADO'!RV283</f>
        <v/>
      </c>
      <c r="AJW19" s="54">
        <f>AJW18='2_MERCADO_PRIVADO'!RW283</f>
        <v/>
      </c>
      <c r="AJX19" s="54">
        <f>AJX18='2_MERCADO_PRIVADO'!RX283</f>
        <v/>
      </c>
      <c r="AJY19" s="54">
        <f>AJY18='2_MERCADO_PRIVADO'!RY283</f>
        <v/>
      </c>
      <c r="AJZ19" s="54">
        <f>AJZ18='2_MERCADO_PRIVADO'!RZ283</f>
        <v/>
      </c>
      <c r="AKA19" s="54">
        <f>AKA18='2_MERCADO_PRIVADO'!SA283</f>
        <v/>
      </c>
      <c r="AKB19" s="54">
        <f>AKB18='2_MERCADO_PRIVADO'!SB283</f>
        <v/>
      </c>
      <c r="AKC19" s="54">
        <f>AKC18='2_MERCADO_PRIVADO'!SC283</f>
        <v/>
      </c>
      <c r="AKD19" s="54">
        <f>AKD18='2_MERCADO_PRIVADO'!SD283</f>
        <v/>
      </c>
      <c r="AKE19" s="54">
        <f>AKE18='2_MERCADO_PRIVADO'!SE283</f>
        <v/>
      </c>
      <c r="AKF19" s="54">
        <f>AKF18='2_MERCADO_PRIVADO'!SF283</f>
        <v/>
      </c>
      <c r="AKG19" s="54">
        <f>AKG18='2_MERCADO_PRIVADO'!SG283</f>
        <v/>
      </c>
      <c r="AKH19" s="54">
        <f>AKH18='2_MERCADO_PRIVADO'!SH283</f>
        <v/>
      </c>
      <c r="AKI19" s="54">
        <f>AKI18='2_MERCADO_PRIVADO'!SI283</f>
        <v/>
      </c>
      <c r="AKJ19" s="54">
        <f>AKJ18='2_MERCADO_PRIVADO'!SJ283</f>
        <v/>
      </c>
      <c r="AKK19" s="54">
        <f>AKK18='2_MERCADO_PRIVADO'!SK283</f>
        <v/>
      </c>
      <c r="AKL19" s="54">
        <f>AKL18='2_MERCADO_PRIVADO'!SL283</f>
        <v/>
      </c>
      <c r="AKM19" s="54">
        <f>AKM18='2_MERCADO_PRIVADO'!SM283</f>
        <v/>
      </c>
      <c r="AKN19" s="54">
        <f>AKN18='2_MERCADO_PRIVADO'!SN283</f>
        <v/>
      </c>
      <c r="AKO19" s="54">
        <f>AKO18='2_MERCADO_PRIVADO'!SO283</f>
        <v/>
      </c>
      <c r="AKP19" s="54">
        <f>AKP18='2_MERCADO_PRIVADO'!SP283</f>
        <v/>
      </c>
      <c r="AKQ19" s="54">
        <f>AKQ18='2_MERCADO_PRIVADO'!SQ283</f>
        <v/>
      </c>
      <c r="AKR19" s="54">
        <f>AKR18='2_MERCADO_PRIVADO'!SR283</f>
        <v/>
      </c>
      <c r="AKS19" s="54">
        <f>AKS18='2_MERCADO_PRIVADO'!SS283</f>
        <v/>
      </c>
      <c r="AKT19" s="54">
        <f>AKT18='2_MERCADO_PRIVADO'!ST283</f>
        <v/>
      </c>
      <c r="AKU19" s="54">
        <f>AKU18='2_MERCADO_PRIVADO'!SU283</f>
        <v/>
      </c>
      <c r="AKV19" s="54">
        <f>AKV18='2_MERCADO_PRIVADO'!SV283</f>
        <v/>
      </c>
      <c r="AKW19" s="54">
        <f>AKW18='2_MERCADO_PRIVADO'!SW283</f>
        <v/>
      </c>
      <c r="AKX19" s="54">
        <f>AKX18='2_MERCADO_PRIVADO'!SX283</f>
        <v/>
      </c>
      <c r="AKY19" s="54">
        <f>AKY18='2_MERCADO_PRIVADO'!SY283</f>
        <v/>
      </c>
      <c r="AKZ19" s="54">
        <f>AKZ18='2_MERCADO_PRIVADO'!SZ283</f>
        <v/>
      </c>
      <c r="ALA19" s="54">
        <f>ALA18='2_MERCADO_PRIVADO'!TA283</f>
        <v/>
      </c>
      <c r="ALB19" s="54">
        <f>ALB18='2_MERCADO_PRIVADO'!TB283</f>
        <v/>
      </c>
      <c r="ALC19" s="54">
        <f>ALC18='2_MERCADO_PRIVADO'!TC283</f>
        <v/>
      </c>
      <c r="ALD19" s="54">
        <f>ALD18='2_MERCADO_PRIVADO'!TD283</f>
        <v/>
      </c>
      <c r="ALE19" s="54">
        <f>ALE18='2_MERCADO_PRIVADO'!TE283</f>
        <v/>
      </c>
      <c r="ALF19" s="54">
        <f>ALF18='2_MERCADO_PRIVADO'!TF275</f>
        <v/>
      </c>
      <c r="ALG19" s="54">
        <f>ALG18='2_MERCADO_PRIVADO'!TG283</f>
        <v/>
      </c>
      <c r="ALH19" s="54">
        <f>ALH18='2_MERCADO_PRIVADO'!TH283</f>
        <v/>
      </c>
      <c r="ALI19" s="54">
        <f>ALI18='2_MERCADO_PRIVADO'!TI275</f>
        <v/>
      </c>
      <c r="ALJ19" s="54">
        <f>ALJ18='2_MERCADO_PRIVADO'!TJ283</f>
        <v/>
      </c>
      <c r="ALK19" s="54">
        <f>ALK18='2_MERCADO_PRIVADO'!TK283</f>
        <v/>
      </c>
      <c r="ALL19" s="54">
        <f>ALL18='2_MERCADO_PRIVADO'!TL275</f>
        <v/>
      </c>
      <c r="ALM19" s="54">
        <f>ALM18='2_MERCADO_PRIVADO'!TM283</f>
        <v/>
      </c>
      <c r="ALN19" s="54">
        <f>ALN18='2_MERCADO_PRIVADO'!TN283</f>
        <v/>
      </c>
      <c r="ALO19" s="54">
        <f>ALO18='2_MERCADO_PRIVADO'!TO275</f>
        <v/>
      </c>
      <c r="ALP19" s="54">
        <f>ALP18='2_MERCADO_PRIVADO'!TP283</f>
        <v/>
      </c>
      <c r="ALQ19" s="54">
        <f>ALQ18='2_MERCADO_PRIVADO'!TQ283</f>
        <v/>
      </c>
      <c r="ALR19" s="54">
        <f>ALR18='2_MERCADO_PRIVADO'!TR275</f>
        <v/>
      </c>
      <c r="ALS19" s="54">
        <f>ALS18='2_MERCADO_PRIVADO'!TS283</f>
        <v/>
      </c>
      <c r="ALT19" s="54">
        <f>ALT18='2_MERCADO_PRIVADO'!TT283</f>
        <v/>
      </c>
      <c r="ALU19" s="54">
        <f>ALU18='2_MERCADO_PRIVADO'!TU275</f>
        <v/>
      </c>
      <c r="ALV19" s="54">
        <f>ALV18='2_MERCADO_PRIVADO'!TV283</f>
        <v/>
      </c>
      <c r="ALW19" s="54">
        <f>ALW18='2_MERCADO_PRIVADO'!TW283</f>
        <v/>
      </c>
      <c r="ALX19" s="54">
        <f>ALX18='2_MERCADO_PRIVADO'!TX275</f>
        <v/>
      </c>
      <c r="ALY19" s="54">
        <f>ALY18='2_MERCADO_PRIVADO'!TY283</f>
        <v/>
      </c>
      <c r="ALZ19" s="54">
        <f>ALZ18='2_MERCADO_PRIVADO'!TZ283</f>
        <v/>
      </c>
      <c r="AMA19" s="54">
        <f>AMA18='2_MERCADO_PRIVADO'!UA275</f>
        <v/>
      </c>
      <c r="AMB19" s="54">
        <f>AMB18='2_MERCADO_PRIVADO'!UB283</f>
        <v/>
      </c>
      <c r="AMC19" s="54">
        <f>AMC18='2_MERCADO_PRIVADO'!UC283</f>
        <v/>
      </c>
      <c r="AMD19" s="54">
        <f>AMD18='2_MERCADO_PRIVADO'!UD275</f>
        <v/>
      </c>
      <c r="AME19" s="54">
        <f>AME18='2_MERCADO_PRIVADO'!UE283</f>
        <v/>
      </c>
      <c r="AMF19" s="54">
        <f>AMF18='2_MERCADO_PRIVADO'!UF283</f>
        <v/>
      </c>
      <c r="AMG19" s="54">
        <f>AMG18='2_MERCADO_PRIVADO'!UG283</f>
        <v/>
      </c>
      <c r="AMH19" s="54">
        <f>AMH18='2_MERCADO_PRIVADO'!UH283</f>
        <v/>
      </c>
      <c r="AMI19" s="54">
        <f>AMI18='2_MERCADO_PRIVADO'!UI283</f>
        <v/>
      </c>
      <c r="AMJ19" s="54">
        <f>AMJ18='2_MERCADO_PRIVADO'!UJ283</f>
        <v/>
      </c>
      <c r="AMK19" s="54">
        <f>AMK18='2_MERCADO_PRIVADO'!UK283</f>
        <v/>
      </c>
      <c r="AML19" s="54">
        <f>AML18='2_MERCADO_PRIVADO'!UL283</f>
        <v/>
      </c>
      <c r="AMM19" s="54">
        <f>AMM18='2_MERCADO_PRIVADO'!UM283</f>
        <v/>
      </c>
      <c r="AMN19" s="54">
        <f>AMN18='2_MERCADO_PRIVADO'!UN283</f>
        <v/>
      </c>
      <c r="AMO19" s="54">
        <f>AMO18='2_MERCADO_PRIVADO'!UO283</f>
        <v/>
      </c>
      <c r="AMP19" s="54">
        <f>AMP18='2_MERCADO_PRIVADO'!UP283</f>
        <v/>
      </c>
      <c r="AMQ19" s="54">
        <f>AMQ18='2_MERCADO_PRIVADO'!UQ283</f>
        <v/>
      </c>
      <c r="AMR19" s="54">
        <f>AMR18='2_MERCADO_PRIVADO'!UR283</f>
        <v/>
      </c>
      <c r="AMS19" s="54">
        <f>AMS18='2_MERCADO_PRIVADO'!US283</f>
        <v/>
      </c>
      <c r="AMT19" s="54">
        <f>AMT18='2_MERCADO_PRIVADO'!UT283</f>
        <v/>
      </c>
      <c r="AMU19" s="54">
        <f>AMU18='2_MERCADO_PRIVADO'!UU283</f>
        <v/>
      </c>
      <c r="AMV19" s="54">
        <f>AMV18='2_MERCADO_PRIVADO'!UV283</f>
        <v/>
      </c>
      <c r="AMW19" s="54">
        <f>AMW18='2_MERCADO_PRIVADO'!UW283</f>
        <v/>
      </c>
      <c r="AMX19" s="54">
        <f>AMX18='2_MERCADO_PRIVADO'!UX283</f>
        <v/>
      </c>
      <c r="AMY19" s="54">
        <f>AMY18='2_MERCADO_PRIVADO'!UY283</f>
        <v/>
      </c>
      <c r="AMZ19" s="54">
        <f>AMZ18='2_MERCADO_PRIVADO'!UZ283</f>
        <v/>
      </c>
      <c r="ANA19" s="54">
        <f>ANA18='2_MERCADO_PRIVADO'!VA283</f>
        <v/>
      </c>
      <c r="ANB19" s="54">
        <f>ANB18='2_MERCADO_PRIVADO'!VB283</f>
        <v/>
      </c>
      <c r="ANC19" s="54">
        <f>ANC18='2_MERCADO_PRIVADO'!VC283</f>
        <v/>
      </c>
      <c r="AND19" s="54">
        <f>AND18='2_MERCADO_PRIVADO'!VD283</f>
        <v/>
      </c>
      <c r="ANE19" s="54">
        <f>ANE18='2_MERCADO_PRIVADO'!VE283</f>
        <v/>
      </c>
      <c r="ANF19" s="54">
        <f>ANF18='2_MERCADO_PRIVADO'!VF283</f>
        <v/>
      </c>
      <c r="ANG19" s="54">
        <f>ANG18='2_MERCADO_PRIVADO'!VG283</f>
        <v/>
      </c>
      <c r="ANH19" s="54">
        <f>ANH18='2_MERCADO_PRIVADO'!VH283</f>
        <v/>
      </c>
      <c r="ANI19" s="54">
        <f>ANI18='2_MERCADO_PRIVADO'!VI283</f>
        <v/>
      </c>
      <c r="ANJ19" s="54">
        <f>ANJ18='2_MERCADO_PRIVADO'!VJ283</f>
        <v/>
      </c>
      <c r="ANK19" s="54">
        <f>ANK18='2_MERCADO_PRIVADO'!VK283</f>
        <v/>
      </c>
      <c r="ANL19" s="54">
        <f>ANL18='2_MERCADO_PRIVADO'!VL283</f>
        <v/>
      </c>
    </row>
    <row r="20" ht="18.5" customHeight="1">
      <c r="B20" s="118">
        <f>COUNTIF(ANM3:ANM16,"=0")</f>
        <v/>
      </c>
      <c r="C20" s="117" t="inlineStr">
        <is>
          <t>Mpios Cero</t>
        </is>
      </c>
      <c r="PN20" t="n">
        <v>0</v>
      </c>
      <c r="QT20" s="116" t="n"/>
      <c r="RD20" s="433">
        <f>SUM(D18:RD18)-QE18-QK18-SUM(QN18:QP18)-SUM(QS18:QU18)+SUM(AOI18:AOQ18)</f>
        <v/>
      </c>
      <c r="ALF20" t="n">
        <v>0</v>
      </c>
      <c r="ANL20" s="433">
        <f>SUM(RE18:ANL18)-SUM(AMU18:AMX18)-SUM(ANA18:AND18)+SUM(AOR18:AOZ18)</f>
        <v/>
      </c>
    </row>
    <row r="21" ht="18.5" customHeight="1">
      <c r="B21" s="118">
        <f>COUNTIF($D$19:$AMU$19,"FALSO")</f>
        <v/>
      </c>
      <c r="C21" s="117" t="inlineStr">
        <is>
          <t>BiolXedad. Falso</t>
        </is>
      </c>
      <c r="D21" s="21" t="n">
        <v>1</v>
      </c>
      <c r="E21" s="21">
        <f>+D21+1</f>
        <v/>
      </c>
      <c r="F21" s="21">
        <f>+E21+1</f>
        <v/>
      </c>
      <c r="G21" s="21">
        <f>+F21+1</f>
        <v/>
      </c>
      <c r="H21" s="21">
        <f>+G21+1</f>
        <v/>
      </c>
      <c r="I21" s="21">
        <f>+H21+1</f>
        <v/>
      </c>
      <c r="J21" s="21">
        <f>+I21+1</f>
        <v/>
      </c>
      <c r="K21" s="21">
        <f>+J21+1</f>
        <v/>
      </c>
      <c r="L21" s="21">
        <f>+K21+1</f>
        <v/>
      </c>
      <c r="M21" s="21">
        <f>+L21+1</f>
        <v/>
      </c>
      <c r="N21" s="21">
        <f>+M21+1</f>
        <v/>
      </c>
      <c r="O21" s="21">
        <f>+N21+1</f>
        <v/>
      </c>
      <c r="P21" s="21">
        <f>+O21+1</f>
        <v/>
      </c>
      <c r="Q21" s="21">
        <f>+P21+1</f>
        <v/>
      </c>
      <c r="R21" s="21">
        <f>+Q21+1</f>
        <v/>
      </c>
      <c r="S21" s="21">
        <f>+R21+1</f>
        <v/>
      </c>
      <c r="T21" s="21">
        <f>+S21+1</f>
        <v/>
      </c>
      <c r="U21" s="21">
        <f>+T21+1</f>
        <v/>
      </c>
      <c r="V21" s="21">
        <f>+U21+1</f>
        <v/>
      </c>
      <c r="W21" s="21">
        <f>+V21+1</f>
        <v/>
      </c>
      <c r="X21" s="21">
        <f>+W21+1</f>
        <v/>
      </c>
      <c r="Y21" s="21">
        <f>+X21+1</f>
        <v/>
      </c>
      <c r="Z21" s="21">
        <f>+Y21+1</f>
        <v/>
      </c>
      <c r="AA21" s="21">
        <f>+Z21+1</f>
        <v/>
      </c>
      <c r="AB21" s="21">
        <f>+AA21+1</f>
        <v/>
      </c>
      <c r="AC21" s="21">
        <f>+AB21+1</f>
        <v/>
      </c>
      <c r="AD21" s="21">
        <f>+AC21+1</f>
        <v/>
      </c>
      <c r="AE21" s="21">
        <f>+AD21+1</f>
        <v/>
      </c>
      <c r="AF21" s="21">
        <f>+AE21+1</f>
        <v/>
      </c>
      <c r="AG21" s="21">
        <f>+AF21+1</f>
        <v/>
      </c>
      <c r="AH21" s="21">
        <f>+AG21+1</f>
        <v/>
      </c>
      <c r="AI21" s="21">
        <f>+AH21+1</f>
        <v/>
      </c>
      <c r="AJ21" s="21">
        <f>+AI21+1</f>
        <v/>
      </c>
      <c r="AK21" s="21">
        <f>+AJ21+1</f>
        <v/>
      </c>
      <c r="AL21" s="21">
        <f>+AK21+1</f>
        <v/>
      </c>
      <c r="AM21" s="21">
        <f>+AL21+1</f>
        <v/>
      </c>
      <c r="AN21" s="21">
        <f>+AM21+1</f>
        <v/>
      </c>
      <c r="AO21" s="21">
        <f>+AN21+1</f>
        <v/>
      </c>
      <c r="AP21" s="21">
        <f>+AO21+1</f>
        <v/>
      </c>
      <c r="AQ21" s="21">
        <f>+AP21+1</f>
        <v/>
      </c>
      <c r="AR21" s="21">
        <f>+AQ21+1</f>
        <v/>
      </c>
      <c r="AS21" s="21">
        <f>+AR21+1</f>
        <v/>
      </c>
      <c r="AT21" s="21">
        <f>+AS21+1</f>
        <v/>
      </c>
      <c r="AU21" s="21">
        <f>+AT21+1</f>
        <v/>
      </c>
      <c r="AV21" s="21">
        <f>+AU21+1</f>
        <v/>
      </c>
      <c r="AW21" s="21">
        <f>+AV21+1</f>
        <v/>
      </c>
      <c r="AX21" s="21">
        <f>+AW21+1</f>
        <v/>
      </c>
      <c r="AY21" s="21">
        <f>+AX21+1</f>
        <v/>
      </c>
      <c r="AZ21" s="21">
        <f>+AY21+1</f>
        <v/>
      </c>
      <c r="BA21" s="21">
        <f>+AZ21+1</f>
        <v/>
      </c>
      <c r="BB21" s="21">
        <f>+BA21+1</f>
        <v/>
      </c>
      <c r="BC21" s="21">
        <f>+BB21+1</f>
        <v/>
      </c>
      <c r="BD21" s="21">
        <f>+BC21+1</f>
        <v/>
      </c>
      <c r="BE21" s="21">
        <f>+BD21+1</f>
        <v/>
      </c>
      <c r="BF21" s="21">
        <f>+BE21+1</f>
        <v/>
      </c>
      <c r="BG21" s="21">
        <f>+BF21+1</f>
        <v/>
      </c>
      <c r="BH21" s="21">
        <f>+BG21+1</f>
        <v/>
      </c>
      <c r="BI21" s="21">
        <f>+BH21+1</f>
        <v/>
      </c>
      <c r="BJ21" s="21">
        <f>+BI21+1</f>
        <v/>
      </c>
      <c r="BK21" s="21">
        <f>+BJ21+1</f>
        <v/>
      </c>
      <c r="BL21" s="21">
        <f>+BK21+1</f>
        <v/>
      </c>
      <c r="BM21" s="21">
        <f>+BL21+1</f>
        <v/>
      </c>
      <c r="BN21" s="21">
        <f>+BM21+1</f>
        <v/>
      </c>
      <c r="BO21" s="21">
        <f>+BN21+1</f>
        <v/>
      </c>
      <c r="BP21" s="21">
        <f>+BO21+1</f>
        <v/>
      </c>
      <c r="BQ21" s="21">
        <f>+BP21+1</f>
        <v/>
      </c>
      <c r="BR21" s="21">
        <f>+BQ21+1</f>
        <v/>
      </c>
      <c r="BS21" s="21">
        <f>+BR21+1</f>
        <v/>
      </c>
      <c r="BT21" s="21">
        <f>+BS21+1</f>
        <v/>
      </c>
      <c r="BU21" s="21">
        <f>+BT21+1</f>
        <v/>
      </c>
      <c r="BV21" s="21">
        <f>+BU21+1</f>
        <v/>
      </c>
      <c r="BW21" s="21">
        <f>+BV21+1</f>
        <v/>
      </c>
      <c r="BX21" s="21">
        <f>+BW21+1</f>
        <v/>
      </c>
      <c r="BY21" s="21">
        <f>+BX21+1</f>
        <v/>
      </c>
      <c r="BZ21" s="21">
        <f>+BY21+1</f>
        <v/>
      </c>
      <c r="CA21" s="21">
        <f>+BZ21+1</f>
        <v/>
      </c>
      <c r="CB21" s="21">
        <f>+CA21+1</f>
        <v/>
      </c>
      <c r="CC21" s="21">
        <f>+CB21+1</f>
        <v/>
      </c>
      <c r="CD21" s="21">
        <f>+CC21+1</f>
        <v/>
      </c>
      <c r="CE21" s="21">
        <f>+CD21+1</f>
        <v/>
      </c>
      <c r="CF21" s="21">
        <f>+CE21+1</f>
        <v/>
      </c>
      <c r="CG21" s="21">
        <f>+CF21+1</f>
        <v/>
      </c>
      <c r="CH21" s="21">
        <f>+CG21+1</f>
        <v/>
      </c>
      <c r="CI21" s="21">
        <f>+CH21+1</f>
        <v/>
      </c>
      <c r="CJ21" s="21">
        <f>+CI21+1</f>
        <v/>
      </c>
      <c r="CK21" s="21">
        <f>+CJ21+1</f>
        <v/>
      </c>
      <c r="CL21" s="21">
        <f>+CK21+1</f>
        <v/>
      </c>
      <c r="CM21" s="21">
        <f>+CL21+1</f>
        <v/>
      </c>
      <c r="CN21" s="21">
        <f>+CM21+1</f>
        <v/>
      </c>
      <c r="CO21" s="21">
        <f>+CN21+1</f>
        <v/>
      </c>
      <c r="CP21" s="21">
        <f>+CO21+1</f>
        <v/>
      </c>
      <c r="CQ21" s="21">
        <f>+CP21+1</f>
        <v/>
      </c>
      <c r="CR21" s="21">
        <f>+CQ21+1</f>
        <v/>
      </c>
      <c r="CS21" s="21">
        <f>+CR21+1</f>
        <v/>
      </c>
      <c r="CT21" s="21">
        <f>+CS21+1</f>
        <v/>
      </c>
      <c r="CU21" s="21">
        <f>+CT21+1</f>
        <v/>
      </c>
      <c r="CV21" s="21">
        <f>+CU21+1</f>
        <v/>
      </c>
      <c r="CW21" s="21">
        <f>+CV21+1</f>
        <v/>
      </c>
      <c r="CX21" s="21">
        <f>+CW21+1</f>
        <v/>
      </c>
      <c r="CY21" s="21">
        <f>+CX21+1</f>
        <v/>
      </c>
      <c r="CZ21" s="21">
        <f>+CY21+1</f>
        <v/>
      </c>
      <c r="DA21" s="21">
        <f>+CZ21+1</f>
        <v/>
      </c>
      <c r="DB21" s="21">
        <f>+DA21+1</f>
        <v/>
      </c>
      <c r="DC21" s="21">
        <f>+DB21+1</f>
        <v/>
      </c>
      <c r="DD21" s="21">
        <f>+DC21+1</f>
        <v/>
      </c>
      <c r="DE21" s="21">
        <f>+DD21+1</f>
        <v/>
      </c>
      <c r="DF21" s="21">
        <f>+DE21+1</f>
        <v/>
      </c>
      <c r="DG21" s="21">
        <f>+DF21+1</f>
        <v/>
      </c>
      <c r="DH21" s="21">
        <f>+DG21+1</f>
        <v/>
      </c>
      <c r="DI21" s="21">
        <f>+DH21+1</f>
        <v/>
      </c>
      <c r="DJ21" s="21">
        <f>+DI21+1</f>
        <v/>
      </c>
      <c r="DK21" s="21">
        <f>+DJ21+1</f>
        <v/>
      </c>
      <c r="DL21" s="21">
        <f>+DK21+1</f>
        <v/>
      </c>
      <c r="DM21" s="21">
        <f>+DL21+1</f>
        <v/>
      </c>
      <c r="DN21" s="21">
        <f>+DM21+1</f>
        <v/>
      </c>
      <c r="DO21" s="21">
        <f>+DN21+1</f>
        <v/>
      </c>
      <c r="DP21" s="21">
        <f>+DO21+1</f>
        <v/>
      </c>
      <c r="DQ21" s="21">
        <f>+DP21+1</f>
        <v/>
      </c>
      <c r="DR21" s="21">
        <f>+DQ21+1</f>
        <v/>
      </c>
      <c r="DS21" s="21">
        <f>+DR21+1</f>
        <v/>
      </c>
      <c r="DT21" s="21">
        <f>+DS21+1</f>
        <v/>
      </c>
      <c r="DU21" s="21">
        <f>+DT21+1</f>
        <v/>
      </c>
      <c r="DV21" s="21">
        <f>+DU21+1</f>
        <v/>
      </c>
      <c r="DW21" s="21">
        <f>+DV21+1</f>
        <v/>
      </c>
      <c r="DX21" s="21">
        <f>+DW21+1</f>
        <v/>
      </c>
      <c r="DY21" s="21">
        <f>+DX21+1</f>
        <v/>
      </c>
      <c r="DZ21" s="21">
        <f>+DY21+1</f>
        <v/>
      </c>
      <c r="EA21" s="21">
        <f>+DZ21+1</f>
        <v/>
      </c>
      <c r="EB21" s="21">
        <f>+EA21+1</f>
        <v/>
      </c>
      <c r="EC21" s="21">
        <f>+EB21+1</f>
        <v/>
      </c>
      <c r="ED21" s="21">
        <f>+EC21+1</f>
        <v/>
      </c>
      <c r="EE21" s="21">
        <f>+ED21+1</f>
        <v/>
      </c>
      <c r="EF21" s="21">
        <f>+EE21+1</f>
        <v/>
      </c>
      <c r="EG21" s="21">
        <f>+EF21+1</f>
        <v/>
      </c>
      <c r="EH21" s="21">
        <f>+EG21+1</f>
        <v/>
      </c>
      <c r="EI21" s="21">
        <f>+EH21+1</f>
        <v/>
      </c>
      <c r="EJ21" s="21">
        <f>+EI21+1</f>
        <v/>
      </c>
      <c r="EK21" s="21">
        <f>+EJ21+1</f>
        <v/>
      </c>
      <c r="EL21" s="21">
        <f>+EK21+1</f>
        <v/>
      </c>
      <c r="EM21" s="21">
        <f>+EL21+1</f>
        <v/>
      </c>
      <c r="EN21" s="21">
        <f>+EM21+1</f>
        <v/>
      </c>
      <c r="EO21" s="21">
        <f>+EN21+1</f>
        <v/>
      </c>
      <c r="EP21" s="21">
        <f>+EO21+1</f>
        <v/>
      </c>
      <c r="EQ21" s="21">
        <f>+EP21+1</f>
        <v/>
      </c>
      <c r="ER21" s="21">
        <f>+EQ21+1</f>
        <v/>
      </c>
      <c r="ES21" s="21">
        <f>+ER21+1</f>
        <v/>
      </c>
      <c r="ET21" s="21">
        <f>+ES21+1</f>
        <v/>
      </c>
      <c r="EU21" s="21">
        <f>+ET21+1</f>
        <v/>
      </c>
      <c r="EV21" s="21">
        <f>+EU21+1</f>
        <v/>
      </c>
      <c r="EW21" s="21">
        <f>+EV21+1</f>
        <v/>
      </c>
      <c r="EX21" s="21">
        <f>+EW21+1</f>
        <v/>
      </c>
      <c r="EY21" s="21">
        <f>+EX21+1</f>
        <v/>
      </c>
      <c r="EZ21" s="21">
        <f>+EY21+1</f>
        <v/>
      </c>
      <c r="FA21" s="21">
        <f>+EZ21+1</f>
        <v/>
      </c>
      <c r="FB21" s="21">
        <f>+FA21+1</f>
        <v/>
      </c>
      <c r="FC21" s="21">
        <f>+FB21+1</f>
        <v/>
      </c>
      <c r="FD21" s="21">
        <f>+FC21+1</f>
        <v/>
      </c>
      <c r="FE21" s="21">
        <f>+FD21+1</f>
        <v/>
      </c>
      <c r="FF21" s="21">
        <f>+FE21+1</f>
        <v/>
      </c>
      <c r="FG21" s="21">
        <f>+FF21+1</f>
        <v/>
      </c>
      <c r="FH21" s="21">
        <f>+FG21+1</f>
        <v/>
      </c>
      <c r="FI21" s="21">
        <f>+FH21+1</f>
        <v/>
      </c>
      <c r="FJ21" s="21">
        <f>+FI21+1</f>
        <v/>
      </c>
      <c r="FK21" s="21">
        <f>+FJ21+1</f>
        <v/>
      </c>
      <c r="FL21" s="21">
        <f>+FK21+1</f>
        <v/>
      </c>
      <c r="FM21" s="21">
        <f>+FL21+1</f>
        <v/>
      </c>
      <c r="FN21" s="21">
        <f>+FM21+1</f>
        <v/>
      </c>
      <c r="FO21" s="21">
        <f>+FN21+1</f>
        <v/>
      </c>
      <c r="FP21" s="21">
        <f>+FO21+1</f>
        <v/>
      </c>
      <c r="FQ21" s="21">
        <f>+FP21+1</f>
        <v/>
      </c>
      <c r="FR21" s="21">
        <f>+FQ21+1</f>
        <v/>
      </c>
      <c r="FS21" s="21">
        <f>+FR21+1</f>
        <v/>
      </c>
      <c r="FT21" s="21">
        <f>+FS21+1</f>
        <v/>
      </c>
      <c r="FU21" s="21">
        <f>+FT21+1</f>
        <v/>
      </c>
      <c r="FV21" s="21">
        <f>+FU21+1</f>
        <v/>
      </c>
      <c r="FW21" s="21">
        <f>+FV21+1</f>
        <v/>
      </c>
      <c r="FX21" s="21">
        <f>+FW21+1</f>
        <v/>
      </c>
      <c r="FY21" s="21">
        <f>+FX21+1</f>
        <v/>
      </c>
      <c r="FZ21" s="21">
        <f>+FY21+1</f>
        <v/>
      </c>
      <c r="GA21" s="21">
        <f>+FZ21+1</f>
        <v/>
      </c>
      <c r="GB21" s="21">
        <f>+GA21+1</f>
        <v/>
      </c>
      <c r="GC21" s="21">
        <f>+GB21+1</f>
        <v/>
      </c>
      <c r="GD21" s="21">
        <f>+GC21+1</f>
        <v/>
      </c>
      <c r="GE21" s="21">
        <f>+GD21+1</f>
        <v/>
      </c>
      <c r="GF21" s="21">
        <f>+GE21+1</f>
        <v/>
      </c>
      <c r="GG21" s="21">
        <f>+GF21+1</f>
        <v/>
      </c>
      <c r="GH21" s="21">
        <f>+GG21+1</f>
        <v/>
      </c>
      <c r="GI21" s="21">
        <f>+GH21+1</f>
        <v/>
      </c>
      <c r="GJ21" s="21">
        <f>+GI21+1</f>
        <v/>
      </c>
      <c r="GK21" s="21">
        <f>+GJ21+1</f>
        <v/>
      </c>
      <c r="GL21" s="21">
        <f>+GK21+1</f>
        <v/>
      </c>
      <c r="GM21" s="21">
        <f>+GL21+1</f>
        <v/>
      </c>
      <c r="GN21" s="21">
        <f>+GM21+1</f>
        <v/>
      </c>
      <c r="GO21" s="21">
        <f>+GN21+1</f>
        <v/>
      </c>
      <c r="GP21" s="21">
        <f>+GO21+1</f>
        <v/>
      </c>
      <c r="GQ21" s="21">
        <f>+GP21+1</f>
        <v/>
      </c>
      <c r="GR21" s="21">
        <f>+GQ21+1</f>
        <v/>
      </c>
      <c r="GS21" s="21">
        <f>+GR21+1</f>
        <v/>
      </c>
      <c r="GT21" s="21">
        <f>+GS21+1</f>
        <v/>
      </c>
      <c r="GU21" s="21">
        <f>+GT21+1</f>
        <v/>
      </c>
      <c r="GV21" s="21">
        <f>+GU21+1</f>
        <v/>
      </c>
      <c r="GW21" s="21">
        <f>+GV21+1</f>
        <v/>
      </c>
      <c r="GX21" s="21">
        <f>+GW21+1</f>
        <v/>
      </c>
      <c r="GY21" s="21">
        <f>+GX21+1</f>
        <v/>
      </c>
      <c r="GZ21" s="21">
        <f>+GY21+1</f>
        <v/>
      </c>
      <c r="HA21" s="21">
        <f>+GZ21+1</f>
        <v/>
      </c>
      <c r="HB21" s="21">
        <f>+HA21+1</f>
        <v/>
      </c>
      <c r="HC21" s="21">
        <f>+HB21+1</f>
        <v/>
      </c>
      <c r="HD21" s="21">
        <f>+HC21+1</f>
        <v/>
      </c>
      <c r="HE21" s="21">
        <f>+HD21+1</f>
        <v/>
      </c>
      <c r="HF21" s="21">
        <f>+HE21+1</f>
        <v/>
      </c>
      <c r="HG21" s="21">
        <f>+HF21+1</f>
        <v/>
      </c>
      <c r="HH21" s="21">
        <f>+HG21+1</f>
        <v/>
      </c>
      <c r="HI21" s="21">
        <f>+HH21+1</f>
        <v/>
      </c>
      <c r="HJ21" s="21">
        <f>+HI21+1</f>
        <v/>
      </c>
      <c r="HK21" s="21">
        <f>+HJ21+1</f>
        <v/>
      </c>
      <c r="HL21" s="21">
        <f>+HK21+1</f>
        <v/>
      </c>
      <c r="HM21" s="21">
        <f>+HL21+1</f>
        <v/>
      </c>
      <c r="HN21" s="21">
        <f>+HM21+1</f>
        <v/>
      </c>
      <c r="HO21" s="21">
        <f>+HN21+1</f>
        <v/>
      </c>
      <c r="HP21" s="21">
        <f>+HO21+1</f>
        <v/>
      </c>
      <c r="HQ21" s="21">
        <f>+HP21+1</f>
        <v/>
      </c>
      <c r="HR21" s="21">
        <f>+HQ21+1</f>
        <v/>
      </c>
      <c r="HS21" s="21">
        <f>+HR21+1</f>
        <v/>
      </c>
      <c r="HT21" s="21">
        <f>+HS21+1</f>
        <v/>
      </c>
      <c r="HU21" s="21">
        <f>+HT21+1</f>
        <v/>
      </c>
      <c r="HV21" s="21">
        <f>+HU21+1</f>
        <v/>
      </c>
      <c r="HW21" s="21">
        <f>+HV21+1</f>
        <v/>
      </c>
      <c r="HX21" s="21">
        <f>+HW21+1</f>
        <v/>
      </c>
      <c r="HY21" s="21">
        <f>+HX21+1</f>
        <v/>
      </c>
      <c r="HZ21" s="21">
        <f>+HY21+1</f>
        <v/>
      </c>
      <c r="IA21" s="21">
        <f>+HZ21+1</f>
        <v/>
      </c>
      <c r="IB21" s="21">
        <f>+IA21+1</f>
        <v/>
      </c>
      <c r="IC21" s="21">
        <f>+IB21+1</f>
        <v/>
      </c>
      <c r="ID21" s="21">
        <f>+IC21+1</f>
        <v/>
      </c>
      <c r="IE21" s="21">
        <f>+ID21+1</f>
        <v/>
      </c>
      <c r="IF21" s="21">
        <f>+IE21+1</f>
        <v/>
      </c>
      <c r="IG21" s="21">
        <f>+IF21+1</f>
        <v/>
      </c>
      <c r="IH21" s="21">
        <f>+IG21+1</f>
        <v/>
      </c>
      <c r="II21" s="21">
        <f>+IH21+1</f>
        <v/>
      </c>
      <c r="IJ21" s="21">
        <f>+II21+1</f>
        <v/>
      </c>
      <c r="IK21" s="21">
        <f>+IJ21+1</f>
        <v/>
      </c>
      <c r="IL21" s="21">
        <f>+IK21+1</f>
        <v/>
      </c>
      <c r="IM21" s="21">
        <f>+IL21+1</f>
        <v/>
      </c>
      <c r="IN21" s="21">
        <f>+IM21+1</f>
        <v/>
      </c>
      <c r="IO21" s="21">
        <f>+IN21+1</f>
        <v/>
      </c>
      <c r="IP21" s="21">
        <f>+IO21+1</f>
        <v/>
      </c>
      <c r="IQ21" s="21">
        <f>+IP21+1</f>
        <v/>
      </c>
      <c r="IR21" s="21">
        <f>+IQ21+1</f>
        <v/>
      </c>
      <c r="IS21" s="21">
        <f>+IR21+1</f>
        <v/>
      </c>
      <c r="IT21" s="21">
        <f>+IS21+1</f>
        <v/>
      </c>
      <c r="IU21" s="21">
        <f>+IT21+1</f>
        <v/>
      </c>
      <c r="IV21" s="21">
        <f>+IU21+1</f>
        <v/>
      </c>
      <c r="IW21" s="21">
        <f>+IV21+1</f>
        <v/>
      </c>
      <c r="IX21" s="21">
        <f>+IW21+1</f>
        <v/>
      </c>
      <c r="IY21" s="21">
        <f>+IX21+1</f>
        <v/>
      </c>
      <c r="IZ21" s="21">
        <f>+IY21+1</f>
        <v/>
      </c>
      <c r="JA21" s="21">
        <f>+IZ21+1</f>
        <v/>
      </c>
      <c r="JB21" s="21">
        <f>+JA21+1</f>
        <v/>
      </c>
      <c r="JC21" s="21">
        <f>+JB21+1</f>
        <v/>
      </c>
      <c r="JD21" s="21">
        <f>+JC21+1</f>
        <v/>
      </c>
      <c r="JE21" s="21">
        <f>+JD21+1</f>
        <v/>
      </c>
      <c r="JF21" s="21">
        <f>+JE21+1</f>
        <v/>
      </c>
      <c r="JG21" s="21">
        <f>+JF21+1</f>
        <v/>
      </c>
      <c r="JH21" s="21">
        <f>+JG21+1</f>
        <v/>
      </c>
      <c r="JI21" s="21">
        <f>+JH21+1</f>
        <v/>
      </c>
      <c r="JJ21" s="21">
        <f>+JI21+1</f>
        <v/>
      </c>
      <c r="JK21" s="21">
        <f>+JJ21+1</f>
        <v/>
      </c>
      <c r="JL21" s="21">
        <f>+JK21+1</f>
        <v/>
      </c>
      <c r="JM21" s="21">
        <f>+JL21+1</f>
        <v/>
      </c>
      <c r="JN21" s="21">
        <f>+JM21+1</f>
        <v/>
      </c>
      <c r="JO21" s="21">
        <f>+JN21+1</f>
        <v/>
      </c>
      <c r="JP21" s="21">
        <f>+JO21+1</f>
        <v/>
      </c>
      <c r="JQ21" s="21">
        <f>+JP21+1</f>
        <v/>
      </c>
      <c r="JR21" s="21">
        <f>+JQ21+1</f>
        <v/>
      </c>
      <c r="JS21" s="21">
        <f>+JR21+1</f>
        <v/>
      </c>
      <c r="JT21" s="21">
        <f>+JS21+1</f>
        <v/>
      </c>
      <c r="JU21" s="21">
        <f>+JT21+1</f>
        <v/>
      </c>
      <c r="JV21" s="21">
        <f>+JU21+1</f>
        <v/>
      </c>
      <c r="JW21" s="21">
        <f>+JV21+1</f>
        <v/>
      </c>
      <c r="JX21" s="21">
        <f>+JW21+1</f>
        <v/>
      </c>
      <c r="JY21" s="21">
        <f>+JX21+1</f>
        <v/>
      </c>
      <c r="JZ21" s="21">
        <f>+JY21+1</f>
        <v/>
      </c>
      <c r="KA21" s="21">
        <f>+JZ21+1</f>
        <v/>
      </c>
      <c r="KB21" s="21">
        <f>+KA21+1</f>
        <v/>
      </c>
      <c r="KC21" s="21">
        <f>+KB21+1</f>
        <v/>
      </c>
      <c r="KD21" s="21">
        <f>+KC21+1</f>
        <v/>
      </c>
      <c r="KE21" s="21">
        <f>+KD21+1</f>
        <v/>
      </c>
      <c r="KF21" s="21">
        <f>+KE21+1</f>
        <v/>
      </c>
      <c r="KG21" s="21">
        <f>+KF21+1</f>
        <v/>
      </c>
      <c r="KH21" s="21">
        <f>+KG21+1</f>
        <v/>
      </c>
      <c r="KI21" s="21">
        <f>+KH21+1</f>
        <v/>
      </c>
      <c r="KJ21" s="21">
        <f>+KI21+1</f>
        <v/>
      </c>
      <c r="KK21" s="21">
        <f>+KJ21+1</f>
        <v/>
      </c>
      <c r="KL21" s="21">
        <f>+KK21+1</f>
        <v/>
      </c>
      <c r="KM21" s="21">
        <f>+KL21+1</f>
        <v/>
      </c>
      <c r="KN21" s="21">
        <f>+KM21+1</f>
        <v/>
      </c>
      <c r="KO21" s="21">
        <f>+KN21+1</f>
        <v/>
      </c>
      <c r="KP21" s="21">
        <f>+KO21+1</f>
        <v/>
      </c>
      <c r="KQ21" s="21">
        <f>+KP21+1</f>
        <v/>
      </c>
      <c r="KR21" s="21">
        <f>+KQ21+1</f>
        <v/>
      </c>
      <c r="KS21" s="21">
        <f>+KR21+1</f>
        <v/>
      </c>
      <c r="KT21" s="21">
        <f>+KS21+1</f>
        <v/>
      </c>
      <c r="KU21" s="21">
        <f>+KT21+1</f>
        <v/>
      </c>
      <c r="KV21" s="21">
        <f>+KU21+1</f>
        <v/>
      </c>
      <c r="KW21" s="21">
        <f>+KV21+1</f>
        <v/>
      </c>
      <c r="KX21" s="21">
        <f>+KW21+1</f>
        <v/>
      </c>
      <c r="KY21" s="21">
        <f>+KX21+1</f>
        <v/>
      </c>
      <c r="KZ21" s="21">
        <f>+KY21+1</f>
        <v/>
      </c>
      <c r="LA21" s="21">
        <f>+KZ21+1</f>
        <v/>
      </c>
      <c r="LB21" s="21">
        <f>+LA21+1</f>
        <v/>
      </c>
      <c r="LC21" s="21">
        <f>+LB21+1</f>
        <v/>
      </c>
      <c r="LD21" s="21">
        <f>+LC21+1</f>
        <v/>
      </c>
      <c r="LE21" s="21">
        <f>+LD21+1</f>
        <v/>
      </c>
      <c r="LF21" s="21">
        <f>+LE21+1</f>
        <v/>
      </c>
      <c r="LG21" s="21">
        <f>+LF21+1</f>
        <v/>
      </c>
      <c r="LH21" s="21">
        <f>+LG21+1</f>
        <v/>
      </c>
      <c r="LI21" s="21">
        <f>+LH21+1</f>
        <v/>
      </c>
      <c r="LJ21" s="21">
        <f>+LI21+1</f>
        <v/>
      </c>
      <c r="LK21" s="21">
        <f>+LJ21+1</f>
        <v/>
      </c>
      <c r="LL21" s="21">
        <f>+LK21+1</f>
        <v/>
      </c>
      <c r="LM21" s="21">
        <f>+LL21+1</f>
        <v/>
      </c>
      <c r="LN21" s="21">
        <f>+LM21+1</f>
        <v/>
      </c>
      <c r="LO21" s="21">
        <f>+LN21+1</f>
        <v/>
      </c>
      <c r="LP21" s="21">
        <f>+LO21+1</f>
        <v/>
      </c>
      <c r="LQ21" s="21">
        <f>+LP21+1</f>
        <v/>
      </c>
      <c r="LR21" s="21">
        <f>+LQ21+1</f>
        <v/>
      </c>
      <c r="LS21" s="21">
        <f>+LR21+1</f>
        <v/>
      </c>
      <c r="LT21" s="21">
        <f>+LS21+1</f>
        <v/>
      </c>
      <c r="LU21" s="21">
        <f>+LT21+1</f>
        <v/>
      </c>
      <c r="LV21" s="21">
        <f>+LU21+1</f>
        <v/>
      </c>
      <c r="LW21" s="21">
        <f>+LV21+1</f>
        <v/>
      </c>
      <c r="LX21" s="21">
        <f>+LW21+1</f>
        <v/>
      </c>
      <c r="LY21" s="21">
        <f>+LX21+1</f>
        <v/>
      </c>
      <c r="LZ21" s="21">
        <f>+LY21+1</f>
        <v/>
      </c>
      <c r="MA21" s="21">
        <f>+LZ21+1</f>
        <v/>
      </c>
      <c r="MB21" s="21">
        <f>+MA21+1</f>
        <v/>
      </c>
      <c r="MC21" s="21">
        <f>+MB21+1</f>
        <v/>
      </c>
      <c r="MD21" s="21">
        <f>+MC21+1</f>
        <v/>
      </c>
      <c r="ME21" s="21">
        <f>+MD21+1</f>
        <v/>
      </c>
      <c r="MF21" s="21">
        <f>+ME21+1</f>
        <v/>
      </c>
      <c r="MG21" s="21">
        <f>+MF21+1</f>
        <v/>
      </c>
      <c r="MH21" s="21">
        <f>+MG21+1</f>
        <v/>
      </c>
      <c r="MI21" s="21">
        <f>+MH21+1</f>
        <v/>
      </c>
      <c r="MJ21" s="21">
        <f>+MI21+1</f>
        <v/>
      </c>
      <c r="MK21" s="21">
        <f>+MJ21+1</f>
        <v/>
      </c>
      <c r="ML21" s="21">
        <f>+MK21+1</f>
        <v/>
      </c>
      <c r="MM21" s="21">
        <f>+ML21+1</f>
        <v/>
      </c>
      <c r="MN21" s="21">
        <f>+MM21+1</f>
        <v/>
      </c>
      <c r="MO21" s="21">
        <f>+MN21+1</f>
        <v/>
      </c>
      <c r="MP21" s="21">
        <f>+MO21+1</f>
        <v/>
      </c>
      <c r="MQ21" s="21">
        <f>+MP21+1</f>
        <v/>
      </c>
      <c r="MR21" s="21">
        <f>+MQ21+1</f>
        <v/>
      </c>
      <c r="MS21" s="21">
        <f>+MR21+1</f>
        <v/>
      </c>
      <c r="MT21" s="21">
        <f>+MS21+1</f>
        <v/>
      </c>
      <c r="MU21" s="21">
        <f>+MT21+1</f>
        <v/>
      </c>
      <c r="MV21" s="21">
        <f>+MU21+1</f>
        <v/>
      </c>
      <c r="MW21" s="21">
        <f>+MV21+1</f>
        <v/>
      </c>
      <c r="MX21" s="21">
        <f>+MW21+1</f>
        <v/>
      </c>
      <c r="MY21" s="21">
        <f>+MX21+1</f>
        <v/>
      </c>
      <c r="MZ21" s="21">
        <f>+MY21+1</f>
        <v/>
      </c>
      <c r="NA21" s="21">
        <f>+MZ21+1</f>
        <v/>
      </c>
      <c r="NB21" s="21">
        <f>+NA21+1</f>
        <v/>
      </c>
      <c r="NC21" s="21">
        <f>+NB21+1</f>
        <v/>
      </c>
      <c r="ND21" s="21">
        <f>+NC21+1</f>
        <v/>
      </c>
      <c r="NE21" s="21">
        <f>+ND21+1</f>
        <v/>
      </c>
      <c r="NF21" s="21">
        <f>+NE21+1</f>
        <v/>
      </c>
      <c r="NG21" s="21">
        <f>+NF21+1</f>
        <v/>
      </c>
      <c r="NH21" s="21">
        <f>+NG21+1</f>
        <v/>
      </c>
      <c r="NI21" s="21">
        <f>+NH21+1</f>
        <v/>
      </c>
      <c r="NJ21" s="21">
        <f>+NI21+1</f>
        <v/>
      </c>
      <c r="NK21" s="21">
        <f>+NJ21+1</f>
        <v/>
      </c>
      <c r="NL21" s="21">
        <f>+NK21+1</f>
        <v/>
      </c>
      <c r="NM21" s="21">
        <f>+NL21+1</f>
        <v/>
      </c>
      <c r="NN21" s="21">
        <f>+NM21+1</f>
        <v/>
      </c>
      <c r="NO21" s="21">
        <f>+NN21+1</f>
        <v/>
      </c>
      <c r="NP21" s="21">
        <f>+NO21+1</f>
        <v/>
      </c>
      <c r="NQ21" s="21">
        <f>+NP21+1</f>
        <v/>
      </c>
      <c r="NR21" s="21">
        <f>+NQ21+1</f>
        <v/>
      </c>
      <c r="NS21" s="21">
        <f>+NR21+1</f>
        <v/>
      </c>
      <c r="NT21" s="21">
        <f>+NS21+1</f>
        <v/>
      </c>
      <c r="NU21" s="21">
        <f>+NT21+1</f>
        <v/>
      </c>
      <c r="NV21" s="21">
        <f>+NU21+1</f>
        <v/>
      </c>
      <c r="NW21" s="21">
        <f>+NV21+1</f>
        <v/>
      </c>
      <c r="NX21" s="21">
        <f>+NW21+1</f>
        <v/>
      </c>
      <c r="NY21" s="21">
        <f>+NX21+1</f>
        <v/>
      </c>
      <c r="NZ21" s="21">
        <f>+NY21+1</f>
        <v/>
      </c>
      <c r="OA21" s="21">
        <f>+NZ21+1</f>
        <v/>
      </c>
      <c r="OB21" s="21">
        <f>+OA21+1</f>
        <v/>
      </c>
      <c r="OC21" s="21">
        <f>+OB21+1</f>
        <v/>
      </c>
      <c r="OD21" s="21">
        <f>+OC21+1</f>
        <v/>
      </c>
      <c r="OE21" s="21">
        <f>+OD21+1</f>
        <v/>
      </c>
      <c r="OF21" s="21">
        <f>+OE21+1</f>
        <v/>
      </c>
      <c r="OG21" s="21">
        <f>+OF21+1</f>
        <v/>
      </c>
      <c r="OH21" s="21">
        <f>+OG21+1</f>
        <v/>
      </c>
      <c r="OI21" s="21">
        <f>+OH21+1</f>
        <v/>
      </c>
      <c r="OJ21" s="21">
        <f>+OI21+1</f>
        <v/>
      </c>
      <c r="OK21" s="21">
        <f>+OJ21+1</f>
        <v/>
      </c>
      <c r="OL21" s="21">
        <f>+OK21+1</f>
        <v/>
      </c>
      <c r="OM21" s="21">
        <f>+OL21+1</f>
        <v/>
      </c>
      <c r="ON21" s="21">
        <f>+OM21+1</f>
        <v/>
      </c>
      <c r="OO21" s="21">
        <f>+ON21+1</f>
        <v/>
      </c>
      <c r="OP21" s="21">
        <f>+OO21+1</f>
        <v/>
      </c>
      <c r="OQ21" s="21">
        <f>+OP21+1</f>
        <v/>
      </c>
      <c r="OR21" s="21">
        <f>+OQ21+1</f>
        <v/>
      </c>
      <c r="OS21" s="21">
        <f>+OR21+1</f>
        <v/>
      </c>
      <c r="OT21" s="21">
        <f>+OS21+1</f>
        <v/>
      </c>
      <c r="OU21" s="21">
        <f>+OT21+1</f>
        <v/>
      </c>
      <c r="OV21" s="21">
        <f>+OU21+1</f>
        <v/>
      </c>
      <c r="OW21" s="21">
        <f>+OV21+1</f>
        <v/>
      </c>
      <c r="OX21" s="21">
        <f>+OW21+1</f>
        <v/>
      </c>
      <c r="OY21" s="21">
        <f>+OX21+1</f>
        <v/>
      </c>
      <c r="OZ21" s="21">
        <f>+OY21+1</f>
        <v/>
      </c>
      <c r="PA21" s="21">
        <f>+OZ21+1</f>
        <v/>
      </c>
      <c r="PB21" s="21">
        <f>+PA21+1</f>
        <v/>
      </c>
      <c r="PC21" s="21">
        <f>+PB21+1</f>
        <v/>
      </c>
      <c r="PD21" s="21">
        <f>+PC21+1</f>
        <v/>
      </c>
      <c r="PE21" s="21">
        <f>+PD21+1</f>
        <v/>
      </c>
      <c r="PF21" s="21">
        <f>+PE21+1</f>
        <v/>
      </c>
      <c r="PG21" s="21">
        <f>+PF21+1</f>
        <v/>
      </c>
      <c r="PH21" s="21">
        <f>+PG21+1</f>
        <v/>
      </c>
      <c r="PI21" s="21">
        <f>+PH21+1</f>
        <v/>
      </c>
      <c r="PJ21" s="21">
        <f>+PI21+1</f>
        <v/>
      </c>
      <c r="PK21" s="21">
        <f>+PJ21+1</f>
        <v/>
      </c>
      <c r="PL21" s="21">
        <f>+PK21+1</f>
        <v/>
      </c>
      <c r="PM21" s="21">
        <f>+PL21+1</f>
        <v/>
      </c>
      <c r="PN21" s="21">
        <f>+PM21+1</f>
        <v/>
      </c>
      <c r="PO21" s="21">
        <f>+PN21+1</f>
        <v/>
      </c>
      <c r="PP21" s="21">
        <f>+PO21+1</f>
        <v/>
      </c>
      <c r="PQ21" s="21">
        <f>+PP21+1</f>
        <v/>
      </c>
      <c r="PR21" s="21">
        <f>+PQ21+1</f>
        <v/>
      </c>
      <c r="PS21" s="21">
        <f>+PR21+1</f>
        <v/>
      </c>
      <c r="PT21" s="21">
        <f>+PS21+1</f>
        <v/>
      </c>
      <c r="PU21" s="21">
        <f>+PT21+1</f>
        <v/>
      </c>
      <c r="PV21" s="21">
        <f>+PU21+1</f>
        <v/>
      </c>
      <c r="PW21" s="21">
        <f>+PV21+1</f>
        <v/>
      </c>
      <c r="PX21" s="21">
        <f>+PW21+1</f>
        <v/>
      </c>
      <c r="PY21" s="21">
        <f>+PX21+1</f>
        <v/>
      </c>
      <c r="PZ21" s="21">
        <f>+PY21+1</f>
        <v/>
      </c>
      <c r="QA21" s="21">
        <f>+PZ21+1</f>
        <v/>
      </c>
      <c r="QB21" s="21">
        <f>+QA21+1</f>
        <v/>
      </c>
      <c r="QC21" s="21">
        <f>+QB21+1</f>
        <v/>
      </c>
      <c r="QD21" s="21">
        <f>+QC21+1</f>
        <v/>
      </c>
      <c r="QE21" s="21">
        <f>+QD21+1</f>
        <v/>
      </c>
      <c r="QF21" s="21">
        <f>+QE21+1</f>
        <v/>
      </c>
      <c r="QG21" s="21">
        <f>+QF21+1</f>
        <v/>
      </c>
      <c r="QH21" s="21">
        <f>+QG21+1</f>
        <v/>
      </c>
      <c r="QI21" s="21">
        <f>+QH21+1</f>
        <v/>
      </c>
      <c r="QJ21" s="21">
        <f>+QI21+1</f>
        <v/>
      </c>
      <c r="QK21" s="21">
        <f>+QJ21+1</f>
        <v/>
      </c>
      <c r="QL21" s="21">
        <f>+QK21+1</f>
        <v/>
      </c>
      <c r="QM21" s="21">
        <f>+QL21+1</f>
        <v/>
      </c>
      <c r="QN21" s="21">
        <f>+QM21+1</f>
        <v/>
      </c>
      <c r="QO21" s="21">
        <f>+QN21+1</f>
        <v/>
      </c>
      <c r="QP21" s="21">
        <f>+QO21+1</f>
        <v/>
      </c>
      <c r="QQ21" s="21">
        <f>+QP21+1</f>
        <v/>
      </c>
      <c r="QR21" s="21">
        <f>+QQ21+1</f>
        <v/>
      </c>
      <c r="QS21" s="21">
        <f>+QR21+1</f>
        <v/>
      </c>
      <c r="QT21" s="21">
        <f>+QS21+1</f>
        <v/>
      </c>
      <c r="QU21" s="21">
        <f>+QT21+1</f>
        <v/>
      </c>
      <c r="QV21" s="21">
        <f>+QU21+1</f>
        <v/>
      </c>
      <c r="QW21" s="21">
        <f>+QV21+1</f>
        <v/>
      </c>
      <c r="QX21" s="21">
        <f>+QW21+1</f>
        <v/>
      </c>
      <c r="QY21" s="21">
        <f>+QX21+1</f>
        <v/>
      </c>
      <c r="QZ21" s="21">
        <f>+QY21+1</f>
        <v/>
      </c>
      <c r="RA21" s="21">
        <f>+QZ21+1</f>
        <v/>
      </c>
      <c r="RB21" s="21">
        <f>+RA21+1</f>
        <v/>
      </c>
      <c r="RC21" s="21">
        <f>+RB21+1</f>
        <v/>
      </c>
      <c r="RD21" s="21">
        <f>+RC21+1</f>
        <v/>
      </c>
      <c r="RE21" s="21">
        <f>+RD21+1</f>
        <v/>
      </c>
      <c r="RF21" s="21">
        <f>+RE21+1</f>
        <v/>
      </c>
      <c r="RG21" s="21">
        <f>+RF21+1</f>
        <v/>
      </c>
      <c r="RH21" s="21">
        <f>+RG21+1</f>
        <v/>
      </c>
      <c r="RI21" s="21">
        <f>+RH21+1</f>
        <v/>
      </c>
      <c r="RJ21" s="21">
        <f>+RI21+1</f>
        <v/>
      </c>
      <c r="RK21" s="21">
        <f>+RJ21+1</f>
        <v/>
      </c>
      <c r="RL21" s="21">
        <f>+RK21+1</f>
        <v/>
      </c>
      <c r="RM21" s="21">
        <f>+RL21+1</f>
        <v/>
      </c>
      <c r="RN21" s="21">
        <f>+RM21+1</f>
        <v/>
      </c>
      <c r="RO21" s="21">
        <f>+RN21+1</f>
        <v/>
      </c>
      <c r="RP21" s="21">
        <f>+RO21+1</f>
        <v/>
      </c>
      <c r="RQ21" s="21">
        <f>+RP21+1</f>
        <v/>
      </c>
      <c r="RR21" s="21">
        <f>+RQ21+1</f>
        <v/>
      </c>
      <c r="RS21" s="21">
        <f>+RR21+1</f>
        <v/>
      </c>
      <c r="RT21" s="21">
        <f>+RS21+1</f>
        <v/>
      </c>
      <c r="RU21" s="21">
        <f>+RT21+1</f>
        <v/>
      </c>
      <c r="RV21" s="21">
        <f>+RU21+1</f>
        <v/>
      </c>
      <c r="RW21" s="21">
        <f>+RV21+1</f>
        <v/>
      </c>
      <c r="RX21" s="21">
        <f>+RW21+1</f>
        <v/>
      </c>
      <c r="RY21" s="21">
        <f>+RX21+1</f>
        <v/>
      </c>
      <c r="RZ21" s="21">
        <f>+RY21+1</f>
        <v/>
      </c>
      <c r="SA21" s="21">
        <f>+RZ21+1</f>
        <v/>
      </c>
      <c r="SB21" s="21">
        <f>+SA21+1</f>
        <v/>
      </c>
      <c r="SC21" s="21">
        <f>+SB21+1</f>
        <v/>
      </c>
      <c r="SD21" s="21">
        <f>+SC21+1</f>
        <v/>
      </c>
      <c r="SE21" s="21">
        <f>+SD21+1</f>
        <v/>
      </c>
      <c r="SF21" s="21">
        <f>+SE21+1</f>
        <v/>
      </c>
      <c r="SG21" s="21">
        <f>+SF21+1</f>
        <v/>
      </c>
      <c r="SH21" s="21">
        <f>+SG21+1</f>
        <v/>
      </c>
      <c r="SI21" s="21">
        <f>+SH21+1</f>
        <v/>
      </c>
      <c r="SJ21" s="21">
        <f>+SI21+1</f>
        <v/>
      </c>
      <c r="SK21" s="21">
        <f>+SJ21+1</f>
        <v/>
      </c>
      <c r="SL21" s="21">
        <f>+SK21+1</f>
        <v/>
      </c>
      <c r="SM21" s="21">
        <f>+SL21+1</f>
        <v/>
      </c>
      <c r="SN21" s="21">
        <f>+SM21+1</f>
        <v/>
      </c>
      <c r="SO21" s="21">
        <f>+SN21+1</f>
        <v/>
      </c>
      <c r="SP21" s="21">
        <f>+SO21+1</f>
        <v/>
      </c>
      <c r="SQ21" s="21">
        <f>+SP21+1</f>
        <v/>
      </c>
      <c r="SR21" s="21">
        <f>+SQ21+1</f>
        <v/>
      </c>
      <c r="SS21" s="21">
        <f>+SR21+1</f>
        <v/>
      </c>
      <c r="ST21" s="21">
        <f>+SS21+1</f>
        <v/>
      </c>
      <c r="SU21" s="21">
        <f>+ST21+1</f>
        <v/>
      </c>
      <c r="SV21" s="21">
        <f>+SU21+1</f>
        <v/>
      </c>
      <c r="SW21" s="21">
        <f>+SV21+1</f>
        <v/>
      </c>
      <c r="SX21" s="21">
        <f>+SW21+1</f>
        <v/>
      </c>
      <c r="SY21" s="21">
        <f>+SX21+1</f>
        <v/>
      </c>
      <c r="SZ21" s="21">
        <f>+SY21+1</f>
        <v/>
      </c>
      <c r="TA21" s="21">
        <f>+SZ21+1</f>
        <v/>
      </c>
      <c r="TB21" s="21">
        <f>+TA21+1</f>
        <v/>
      </c>
      <c r="TC21" s="21">
        <f>+TB21+1</f>
        <v/>
      </c>
      <c r="TD21" s="21">
        <f>+TC21+1</f>
        <v/>
      </c>
      <c r="TE21" s="21">
        <f>+TD21+1</f>
        <v/>
      </c>
      <c r="TF21" s="21">
        <f>+TE21+1</f>
        <v/>
      </c>
      <c r="TG21" s="21">
        <f>+TF21+1</f>
        <v/>
      </c>
      <c r="TH21" s="21">
        <f>+TG21+1</f>
        <v/>
      </c>
      <c r="TI21" s="21">
        <f>+TH21+1</f>
        <v/>
      </c>
      <c r="TJ21" s="21">
        <f>+TI21+1</f>
        <v/>
      </c>
      <c r="TK21" s="21">
        <f>+TJ21+1</f>
        <v/>
      </c>
      <c r="TL21" s="21">
        <f>+TK21+1</f>
        <v/>
      </c>
      <c r="TM21" s="21">
        <f>+TL21+1</f>
        <v/>
      </c>
      <c r="TN21" s="21">
        <f>+TM21+1</f>
        <v/>
      </c>
      <c r="TO21" s="21">
        <f>+TN21+1</f>
        <v/>
      </c>
      <c r="TP21" s="21">
        <f>+TO21+1</f>
        <v/>
      </c>
      <c r="TQ21" s="21">
        <f>+TP21+1</f>
        <v/>
      </c>
      <c r="TR21" s="21">
        <f>+TQ21+1</f>
        <v/>
      </c>
      <c r="TS21" s="21">
        <f>+TR21+1</f>
        <v/>
      </c>
      <c r="TT21" s="21">
        <f>+TS21+1</f>
        <v/>
      </c>
      <c r="TU21" s="21">
        <f>+TT21+1</f>
        <v/>
      </c>
      <c r="TV21" s="21">
        <f>+TU21+1</f>
        <v/>
      </c>
      <c r="TW21" s="21">
        <f>+TV21+1</f>
        <v/>
      </c>
      <c r="TX21" s="21">
        <f>+TW21+1</f>
        <v/>
      </c>
      <c r="TY21" s="21">
        <f>+TX21+1</f>
        <v/>
      </c>
      <c r="TZ21" s="21">
        <f>+TY21+1</f>
        <v/>
      </c>
      <c r="UA21" s="21">
        <f>+TZ21+1</f>
        <v/>
      </c>
      <c r="UB21" s="21">
        <f>+UA21+1</f>
        <v/>
      </c>
      <c r="UC21" s="21">
        <f>+UB21+1</f>
        <v/>
      </c>
      <c r="UD21" s="21">
        <f>+UC21+1</f>
        <v/>
      </c>
      <c r="UE21" s="21">
        <f>+UD21+1</f>
        <v/>
      </c>
      <c r="UF21" s="21">
        <f>+UE21+1</f>
        <v/>
      </c>
      <c r="UG21" s="21">
        <f>+UF21+1</f>
        <v/>
      </c>
      <c r="UH21" s="21">
        <f>+UG21+1</f>
        <v/>
      </c>
      <c r="UI21" s="21">
        <f>+UH21+1</f>
        <v/>
      </c>
      <c r="UJ21" s="21">
        <f>+UI21+1</f>
        <v/>
      </c>
      <c r="UK21" s="21">
        <f>+UJ21+1</f>
        <v/>
      </c>
      <c r="UL21" s="21">
        <f>+UK21+1</f>
        <v/>
      </c>
      <c r="UM21" s="21">
        <f>+UL21+1</f>
        <v/>
      </c>
      <c r="UN21" s="21">
        <f>+UM21+1</f>
        <v/>
      </c>
      <c r="UO21" s="21">
        <f>+UN21+1</f>
        <v/>
      </c>
      <c r="UP21" s="21">
        <f>+UO21+1</f>
        <v/>
      </c>
      <c r="UQ21" s="21">
        <f>+UP21+1</f>
        <v/>
      </c>
      <c r="UR21" s="21">
        <f>+UQ21+1</f>
        <v/>
      </c>
      <c r="US21" s="21">
        <f>+UR21+1</f>
        <v/>
      </c>
      <c r="UT21" s="21">
        <f>+US21+1</f>
        <v/>
      </c>
      <c r="UU21" s="21">
        <f>+UT21+1</f>
        <v/>
      </c>
      <c r="UV21" s="21">
        <f>+UU21+1</f>
        <v/>
      </c>
      <c r="UW21" s="21">
        <f>+UV21+1</f>
        <v/>
      </c>
      <c r="UX21" s="21">
        <f>+UW21+1</f>
        <v/>
      </c>
      <c r="UY21" s="21">
        <f>+UX21+1</f>
        <v/>
      </c>
      <c r="UZ21" s="21">
        <f>+UY21+1</f>
        <v/>
      </c>
      <c r="VA21" s="21">
        <f>+UZ21+1</f>
        <v/>
      </c>
      <c r="VB21" s="21">
        <f>+VA21+1</f>
        <v/>
      </c>
      <c r="VC21" s="21">
        <f>+VB21+1</f>
        <v/>
      </c>
      <c r="VD21" s="21">
        <f>+VC21+1</f>
        <v/>
      </c>
      <c r="VE21" s="21">
        <f>+VD21+1</f>
        <v/>
      </c>
      <c r="VF21" s="21">
        <f>+VE21+1</f>
        <v/>
      </c>
      <c r="VG21" s="21">
        <f>+VF21+1</f>
        <v/>
      </c>
      <c r="VH21" s="21">
        <f>+VG21+1</f>
        <v/>
      </c>
      <c r="VI21" s="21">
        <f>+VH21+1</f>
        <v/>
      </c>
      <c r="VJ21" s="21">
        <f>+VI21+1</f>
        <v/>
      </c>
      <c r="VK21" s="21">
        <f>+VJ21+1</f>
        <v/>
      </c>
      <c r="VL21" s="21">
        <f>+VK21+1</f>
        <v/>
      </c>
      <c r="VM21" s="21">
        <f>+VL21+1</f>
        <v/>
      </c>
      <c r="VN21" s="21">
        <f>+VM21+1</f>
        <v/>
      </c>
      <c r="VO21" s="21">
        <f>+VN21+1</f>
        <v/>
      </c>
      <c r="VP21" s="21">
        <f>+VO21+1</f>
        <v/>
      </c>
      <c r="VQ21" s="21">
        <f>+VP21+1</f>
        <v/>
      </c>
      <c r="VR21" s="21">
        <f>+VQ21+1</f>
        <v/>
      </c>
      <c r="VS21" s="21">
        <f>+VR21+1</f>
        <v/>
      </c>
      <c r="VT21" s="21">
        <f>+VS21+1</f>
        <v/>
      </c>
      <c r="VU21" s="21">
        <f>+VT21+1</f>
        <v/>
      </c>
      <c r="VV21" s="21">
        <f>+VU21+1</f>
        <v/>
      </c>
      <c r="VW21" s="21">
        <f>+VV21+1</f>
        <v/>
      </c>
      <c r="VX21" s="21">
        <f>+VW21+1</f>
        <v/>
      </c>
      <c r="VY21" s="21">
        <f>+VX21+1</f>
        <v/>
      </c>
      <c r="VZ21" s="21">
        <f>+VY21+1</f>
        <v/>
      </c>
      <c r="WA21" s="21">
        <f>+VZ21+1</f>
        <v/>
      </c>
      <c r="WB21" s="21">
        <f>+WA21+1</f>
        <v/>
      </c>
      <c r="WC21" s="21">
        <f>+WB21+1</f>
        <v/>
      </c>
      <c r="WD21" s="21">
        <f>+WC21+1</f>
        <v/>
      </c>
      <c r="WE21" s="21">
        <f>+WD21+1</f>
        <v/>
      </c>
      <c r="WF21" s="21">
        <f>+WE21+1</f>
        <v/>
      </c>
      <c r="WG21" s="21">
        <f>+WF21+1</f>
        <v/>
      </c>
      <c r="WH21" s="21">
        <f>+WG21+1</f>
        <v/>
      </c>
      <c r="WI21" s="21">
        <f>+WH21+1</f>
        <v/>
      </c>
      <c r="WJ21" s="21">
        <f>+WI21+1</f>
        <v/>
      </c>
      <c r="WK21" s="21">
        <f>+WJ21+1</f>
        <v/>
      </c>
      <c r="WL21" s="21">
        <f>+WK21+1</f>
        <v/>
      </c>
      <c r="WM21" s="21">
        <f>+WL21+1</f>
        <v/>
      </c>
      <c r="WN21" s="21">
        <f>+WM21+1</f>
        <v/>
      </c>
      <c r="WO21" s="21">
        <f>+WN21+1</f>
        <v/>
      </c>
      <c r="WP21" s="21">
        <f>+WO21+1</f>
        <v/>
      </c>
      <c r="WQ21" s="21">
        <f>+WP21+1</f>
        <v/>
      </c>
      <c r="WR21" s="21">
        <f>+WQ21+1</f>
        <v/>
      </c>
      <c r="WS21" s="21">
        <f>+WR21+1</f>
        <v/>
      </c>
      <c r="WT21" s="21">
        <f>+WS21+1</f>
        <v/>
      </c>
      <c r="WU21" s="21">
        <f>+WT21+1</f>
        <v/>
      </c>
      <c r="WV21" s="21">
        <f>+WU21+1</f>
        <v/>
      </c>
      <c r="WW21" s="21">
        <f>+WV21+1</f>
        <v/>
      </c>
      <c r="WX21" s="21">
        <f>+WW21+1</f>
        <v/>
      </c>
      <c r="WY21" s="21">
        <f>+WX21+1</f>
        <v/>
      </c>
      <c r="WZ21" s="21">
        <f>+WY21+1</f>
        <v/>
      </c>
      <c r="XA21" s="21">
        <f>+WZ21+1</f>
        <v/>
      </c>
      <c r="XB21" s="21">
        <f>+XA21+1</f>
        <v/>
      </c>
      <c r="XC21" s="21">
        <f>+XB21+1</f>
        <v/>
      </c>
      <c r="XD21" s="21">
        <f>+XC21+1</f>
        <v/>
      </c>
      <c r="XE21" s="21">
        <f>+XD21+1</f>
        <v/>
      </c>
      <c r="XF21" s="21">
        <f>+XE21+1</f>
        <v/>
      </c>
      <c r="XG21" s="21">
        <f>+XF21+1</f>
        <v/>
      </c>
      <c r="XH21" s="21">
        <f>+XG21+1</f>
        <v/>
      </c>
      <c r="XI21" s="21">
        <f>+XH21+1</f>
        <v/>
      </c>
      <c r="XJ21" s="21">
        <f>+XI21+1</f>
        <v/>
      </c>
      <c r="XK21" s="21">
        <f>+XJ21+1</f>
        <v/>
      </c>
      <c r="XL21" s="21">
        <f>+XK21+1</f>
        <v/>
      </c>
      <c r="XM21" s="21">
        <f>+XL21+1</f>
        <v/>
      </c>
      <c r="XN21" s="21">
        <f>+XM21+1</f>
        <v/>
      </c>
      <c r="XO21" s="21">
        <f>+XN21+1</f>
        <v/>
      </c>
      <c r="XP21" s="21">
        <f>+XO21+1</f>
        <v/>
      </c>
      <c r="XQ21" s="21">
        <f>+XP21+1</f>
        <v/>
      </c>
      <c r="XR21" s="21">
        <f>+XQ21+1</f>
        <v/>
      </c>
      <c r="XS21" s="21">
        <f>+XR21+1</f>
        <v/>
      </c>
      <c r="XT21" s="21">
        <f>+XS21+1</f>
        <v/>
      </c>
      <c r="XU21" s="21">
        <f>+XT21+1</f>
        <v/>
      </c>
      <c r="XV21" s="21">
        <f>+XU21+1</f>
        <v/>
      </c>
      <c r="XW21" s="21">
        <f>+XV21+1</f>
        <v/>
      </c>
      <c r="XX21" s="21">
        <f>+XW21+1</f>
        <v/>
      </c>
      <c r="XY21" s="21">
        <f>+XX21+1</f>
        <v/>
      </c>
      <c r="XZ21" s="21">
        <f>+XY21+1</f>
        <v/>
      </c>
      <c r="YA21" s="21">
        <f>+XZ21+1</f>
        <v/>
      </c>
      <c r="YB21" s="21">
        <f>+YA21+1</f>
        <v/>
      </c>
      <c r="YC21" s="21">
        <f>+YB21+1</f>
        <v/>
      </c>
      <c r="YD21" s="21">
        <f>+YC21+1</f>
        <v/>
      </c>
      <c r="YE21" s="21">
        <f>+YD21+1</f>
        <v/>
      </c>
      <c r="YF21" s="21">
        <f>+YE21+1</f>
        <v/>
      </c>
      <c r="YG21" s="21">
        <f>+YF21+1</f>
        <v/>
      </c>
      <c r="YH21" s="21">
        <f>+YG21+1</f>
        <v/>
      </c>
      <c r="YI21" s="21">
        <f>+YH21+1</f>
        <v/>
      </c>
      <c r="YJ21" s="21">
        <f>+YI21+1</f>
        <v/>
      </c>
      <c r="YK21" s="21">
        <f>+YJ21+1</f>
        <v/>
      </c>
      <c r="YL21" s="21">
        <f>+YK21+1</f>
        <v/>
      </c>
      <c r="YM21" s="21">
        <f>+YL21+1</f>
        <v/>
      </c>
      <c r="YN21" s="21">
        <f>+YM21+1</f>
        <v/>
      </c>
      <c r="YO21" s="21">
        <f>+YN21+1</f>
        <v/>
      </c>
      <c r="YP21" s="21">
        <f>+YO21+1</f>
        <v/>
      </c>
      <c r="YQ21" s="21">
        <f>+YP21+1</f>
        <v/>
      </c>
      <c r="YR21" s="21">
        <f>+YQ21+1</f>
        <v/>
      </c>
      <c r="YS21" s="21">
        <f>+YR21+1</f>
        <v/>
      </c>
      <c r="YT21" s="21">
        <f>+YS21+1</f>
        <v/>
      </c>
      <c r="YU21" s="21">
        <f>+YT21+1</f>
        <v/>
      </c>
      <c r="YV21" s="21">
        <f>+YU21+1</f>
        <v/>
      </c>
      <c r="YW21" s="21">
        <f>+YV21+1</f>
        <v/>
      </c>
      <c r="YX21" s="21">
        <f>+YW21+1</f>
        <v/>
      </c>
      <c r="YY21" s="21">
        <f>+YX21+1</f>
        <v/>
      </c>
      <c r="YZ21" s="21">
        <f>+YY21+1</f>
        <v/>
      </c>
      <c r="ZA21" s="21">
        <f>+YZ21+1</f>
        <v/>
      </c>
      <c r="ZB21" s="21">
        <f>+ZA21+1</f>
        <v/>
      </c>
      <c r="ZC21" s="21">
        <f>+ZB21+1</f>
        <v/>
      </c>
      <c r="ZD21" s="21">
        <f>+ZC21+1</f>
        <v/>
      </c>
      <c r="ZE21" s="21">
        <f>+ZD21+1</f>
        <v/>
      </c>
      <c r="ZF21" s="21">
        <f>+ZE21+1</f>
        <v/>
      </c>
      <c r="ZG21" s="21">
        <f>+ZF21+1</f>
        <v/>
      </c>
      <c r="ZH21" s="21">
        <f>+ZG21+1</f>
        <v/>
      </c>
      <c r="ZI21" s="21">
        <f>+ZH21+1</f>
        <v/>
      </c>
      <c r="ZJ21" s="21">
        <f>+ZI21+1</f>
        <v/>
      </c>
      <c r="ZK21" s="21">
        <f>+ZJ21+1</f>
        <v/>
      </c>
      <c r="ZL21" s="21">
        <f>+ZK21+1</f>
        <v/>
      </c>
      <c r="ZM21" s="21">
        <f>+ZL21+1</f>
        <v/>
      </c>
      <c r="ZN21" s="21">
        <f>+ZM21+1</f>
        <v/>
      </c>
      <c r="ZO21" s="21">
        <f>+ZN21+1</f>
        <v/>
      </c>
      <c r="ZP21" s="21">
        <f>+ZO21+1</f>
        <v/>
      </c>
      <c r="ZQ21" s="21">
        <f>+ZP21+1</f>
        <v/>
      </c>
      <c r="ZR21" s="21">
        <f>+ZQ21+1</f>
        <v/>
      </c>
      <c r="ZS21" s="21">
        <f>+ZR21+1</f>
        <v/>
      </c>
      <c r="ZT21" s="21">
        <f>+ZS21+1</f>
        <v/>
      </c>
      <c r="ZU21" s="21">
        <f>+ZT21+1</f>
        <v/>
      </c>
      <c r="ZV21" s="21">
        <f>+ZU21+1</f>
        <v/>
      </c>
      <c r="ZW21" s="21">
        <f>+ZV21+1</f>
        <v/>
      </c>
      <c r="ZX21" s="21">
        <f>+ZW21+1</f>
        <v/>
      </c>
      <c r="ZY21" s="21">
        <f>+ZX21+1</f>
        <v/>
      </c>
      <c r="ZZ21" s="21">
        <f>+ZY21+1</f>
        <v/>
      </c>
      <c r="AAA21" s="21">
        <f>+ZZ21+1</f>
        <v/>
      </c>
      <c r="AAB21" s="21">
        <f>+AAA21+1</f>
        <v/>
      </c>
      <c r="AAC21" s="21">
        <f>+AAB21+1</f>
        <v/>
      </c>
      <c r="AAD21" s="21">
        <f>+AAC21+1</f>
        <v/>
      </c>
      <c r="AAE21" s="21">
        <f>+AAD21+1</f>
        <v/>
      </c>
      <c r="AAF21" s="21">
        <f>+AAE21+1</f>
        <v/>
      </c>
      <c r="AAG21" s="21">
        <f>+AAF21+1</f>
        <v/>
      </c>
      <c r="AAH21" s="21">
        <f>+AAG21+1</f>
        <v/>
      </c>
      <c r="AAI21" s="21">
        <f>+AAH21+1</f>
        <v/>
      </c>
      <c r="AAJ21" s="21">
        <f>+AAI21+1</f>
        <v/>
      </c>
      <c r="AAK21" s="21">
        <f>+AAJ21+1</f>
        <v/>
      </c>
      <c r="AAL21" s="21">
        <f>+AAK21+1</f>
        <v/>
      </c>
      <c r="AAM21" s="21">
        <f>+AAL21+1</f>
        <v/>
      </c>
      <c r="AAN21" s="21">
        <f>+AAM21+1</f>
        <v/>
      </c>
      <c r="AAO21" s="21">
        <f>+AAN21+1</f>
        <v/>
      </c>
      <c r="AAP21" s="21">
        <f>+AAO21+1</f>
        <v/>
      </c>
      <c r="AAQ21" s="21">
        <f>+AAP21+1</f>
        <v/>
      </c>
      <c r="AAR21" s="21">
        <f>+AAQ21+1</f>
        <v/>
      </c>
      <c r="AAS21" s="21">
        <f>+AAR21+1</f>
        <v/>
      </c>
      <c r="AAT21" s="21">
        <f>+AAS21+1</f>
        <v/>
      </c>
      <c r="AAU21" s="21">
        <f>+AAT21+1</f>
        <v/>
      </c>
      <c r="AAV21" s="21">
        <f>+AAU21+1</f>
        <v/>
      </c>
      <c r="AAW21" s="21">
        <f>+AAV21+1</f>
        <v/>
      </c>
      <c r="AAX21" s="21">
        <f>+AAW21+1</f>
        <v/>
      </c>
      <c r="AAY21" s="21">
        <f>+AAX21+1</f>
        <v/>
      </c>
      <c r="AAZ21" s="21">
        <f>+AAY21+1</f>
        <v/>
      </c>
      <c r="ABA21" s="21">
        <f>+AAZ21+1</f>
        <v/>
      </c>
      <c r="ABB21" s="21">
        <f>+ABA21+1</f>
        <v/>
      </c>
      <c r="ABC21" s="21">
        <f>+ABB21+1</f>
        <v/>
      </c>
      <c r="ABD21" s="21">
        <f>+ABC21+1</f>
        <v/>
      </c>
      <c r="ABE21" s="21">
        <f>+ABD21+1</f>
        <v/>
      </c>
      <c r="ABF21" s="21">
        <f>+ABE21+1</f>
        <v/>
      </c>
      <c r="ABG21" s="21">
        <f>+ABF21+1</f>
        <v/>
      </c>
      <c r="ABH21" s="21">
        <f>+ABG21+1</f>
        <v/>
      </c>
      <c r="ABI21" s="21">
        <f>+ABH21+1</f>
        <v/>
      </c>
      <c r="ABJ21" s="21">
        <f>+ABI21+1</f>
        <v/>
      </c>
      <c r="ABK21" s="21">
        <f>+ABJ21+1</f>
        <v/>
      </c>
      <c r="ABL21" s="21">
        <f>+ABK21+1</f>
        <v/>
      </c>
      <c r="ABM21" s="21">
        <f>+ABL21+1</f>
        <v/>
      </c>
      <c r="ABN21" s="21">
        <f>+ABM21+1</f>
        <v/>
      </c>
      <c r="ABO21" s="21">
        <f>+ABN21+1</f>
        <v/>
      </c>
      <c r="ABP21" s="21">
        <f>+ABO21+1</f>
        <v/>
      </c>
      <c r="ABQ21" s="21">
        <f>+ABP21+1</f>
        <v/>
      </c>
      <c r="ABR21" s="21">
        <f>+ABQ21+1</f>
        <v/>
      </c>
      <c r="ABS21" s="21">
        <f>+ABR21+1</f>
        <v/>
      </c>
      <c r="ABT21" s="21">
        <f>+ABS21+1</f>
        <v/>
      </c>
      <c r="ABU21" s="21">
        <f>+ABT21+1</f>
        <v/>
      </c>
      <c r="ABV21" s="21" t="n"/>
      <c r="ABW21" s="21">
        <f>+ABU21+1</f>
        <v/>
      </c>
      <c r="ABX21" s="21">
        <f>+ABW21+1</f>
        <v/>
      </c>
      <c r="ABY21" s="21">
        <f>+ABX21+1</f>
        <v/>
      </c>
      <c r="ABZ21" s="21">
        <f>+ABY21+1</f>
        <v/>
      </c>
      <c r="ACA21" s="21">
        <f>+ABZ21+1</f>
        <v/>
      </c>
      <c r="ACB21" s="21">
        <f>+ACA21+1</f>
        <v/>
      </c>
      <c r="ACC21" s="21">
        <f>+ACB21+1</f>
        <v/>
      </c>
      <c r="ACD21" s="21">
        <f>+ACC21+1</f>
        <v/>
      </c>
      <c r="ACE21" s="21">
        <f>+ACD21+1</f>
        <v/>
      </c>
      <c r="ACF21" s="21">
        <f>+ACE21+1</f>
        <v/>
      </c>
      <c r="ACG21" s="21">
        <f>+ACF21+1</f>
        <v/>
      </c>
      <c r="ACH21" s="21">
        <f>+ACG21+1</f>
        <v/>
      </c>
      <c r="ACI21" s="21">
        <f>+ACH21+1</f>
        <v/>
      </c>
      <c r="ACJ21" s="21">
        <f>+ACI21+1</f>
        <v/>
      </c>
      <c r="ACK21" s="21">
        <f>+ACJ21+1</f>
        <v/>
      </c>
      <c r="ACL21" s="21">
        <f>+ACK21+1</f>
        <v/>
      </c>
      <c r="ACM21" s="21">
        <f>+ACL21+1</f>
        <v/>
      </c>
      <c r="ACN21" s="21">
        <f>+ACM21+1</f>
        <v/>
      </c>
      <c r="ACO21" s="21">
        <f>+ACN21+1</f>
        <v/>
      </c>
      <c r="ACP21" s="21">
        <f>+ACO21+1</f>
        <v/>
      </c>
      <c r="ACQ21" s="21">
        <f>+ACP21+1</f>
        <v/>
      </c>
      <c r="ACR21" s="21">
        <f>+ACQ21+1</f>
        <v/>
      </c>
      <c r="ACS21" s="21">
        <f>+ACR21+1</f>
        <v/>
      </c>
      <c r="ACT21" s="21" t="n"/>
      <c r="ACU21" s="21" t="n"/>
      <c r="ACV21" s="21">
        <f>+ACS21+1</f>
        <v/>
      </c>
      <c r="ACW21" s="21">
        <f>+ACV21+1</f>
        <v/>
      </c>
      <c r="ACX21" s="21">
        <f>+ACW21+1</f>
        <v/>
      </c>
      <c r="ACY21" s="21">
        <f>+ACX21+1</f>
        <v/>
      </c>
      <c r="ACZ21" s="21">
        <f>+ACY21+1</f>
        <v/>
      </c>
      <c r="ADA21" s="21">
        <f>+ACZ21+1</f>
        <v/>
      </c>
      <c r="ADB21" s="21">
        <f>+ADA21+1</f>
        <v/>
      </c>
      <c r="ADC21" s="21">
        <f>+ADB21+1</f>
        <v/>
      </c>
      <c r="ADD21" s="21">
        <f>+ADC21+1</f>
        <v/>
      </c>
      <c r="ADE21" s="21">
        <f>+ADD21+1</f>
        <v/>
      </c>
      <c r="ADF21" s="21">
        <f>+ADE21+1</f>
        <v/>
      </c>
      <c r="ADG21" s="21">
        <f>+ADF21+1</f>
        <v/>
      </c>
      <c r="ADH21" s="21">
        <f>+ADG21+1</f>
        <v/>
      </c>
      <c r="ADI21" s="21">
        <f>+ADH21+1</f>
        <v/>
      </c>
      <c r="ADJ21" s="21">
        <f>+ADI21+1</f>
        <v/>
      </c>
      <c r="ADK21" s="21">
        <f>+ADJ21+1</f>
        <v/>
      </c>
      <c r="ADL21" s="21">
        <f>+ADK21+1</f>
        <v/>
      </c>
      <c r="ADM21" s="21">
        <f>+ADL21+1</f>
        <v/>
      </c>
      <c r="ADN21" s="21">
        <f>+ADM21+1</f>
        <v/>
      </c>
      <c r="ADO21" s="21">
        <f>+ADN21+1</f>
        <v/>
      </c>
      <c r="ADP21" s="21">
        <f>+ADO21+1</f>
        <v/>
      </c>
      <c r="ADQ21" s="21">
        <f>+ADP21+1</f>
        <v/>
      </c>
      <c r="ADR21" s="21">
        <f>+ADQ21+1</f>
        <v/>
      </c>
      <c r="ADS21" s="21">
        <f>+ADR21+1</f>
        <v/>
      </c>
      <c r="ADT21" s="21">
        <f>+ADS21+1</f>
        <v/>
      </c>
      <c r="ADU21" s="21">
        <f>+ADT21+1</f>
        <v/>
      </c>
      <c r="ADV21" s="21">
        <f>+ADU21+1</f>
        <v/>
      </c>
      <c r="ADW21" s="21">
        <f>+ADV21+1</f>
        <v/>
      </c>
      <c r="ADX21" s="21">
        <f>+ADW21+1</f>
        <v/>
      </c>
      <c r="ADY21" s="21">
        <f>+ADX21+1</f>
        <v/>
      </c>
      <c r="ADZ21" s="21">
        <f>+ADY21+1</f>
        <v/>
      </c>
      <c r="AEA21" s="21" t="n"/>
      <c r="AEB21" s="21" t="n"/>
      <c r="AEC21" s="21" t="n"/>
      <c r="AED21" s="21">
        <f>+ADZ21+1</f>
        <v/>
      </c>
      <c r="AEE21" s="21">
        <f>+AED21+1</f>
        <v/>
      </c>
      <c r="AEF21" s="21">
        <f>+AEE21+1</f>
        <v/>
      </c>
      <c r="AEG21" s="21">
        <f>+AEF21+1</f>
        <v/>
      </c>
      <c r="AEH21" s="21">
        <f>+AEG21+1</f>
        <v/>
      </c>
      <c r="AEI21" s="21">
        <f>+AEH21+1</f>
        <v/>
      </c>
      <c r="AEJ21" s="21">
        <f>+AEI21+1</f>
        <v/>
      </c>
      <c r="AEK21" s="21">
        <f>+AEJ21+1</f>
        <v/>
      </c>
      <c r="AEL21" s="21">
        <f>+AEK21+1</f>
        <v/>
      </c>
      <c r="AEM21" s="21">
        <f>+AEL21+1</f>
        <v/>
      </c>
      <c r="AEN21" s="21">
        <f>+AEM21+1</f>
        <v/>
      </c>
      <c r="AEO21" s="21">
        <f>+AEN21+1</f>
        <v/>
      </c>
      <c r="AEP21" s="21">
        <f>+AEO21+1</f>
        <v/>
      </c>
      <c r="AEQ21" s="21">
        <f>+AEP21+1</f>
        <v/>
      </c>
      <c r="AER21" s="21">
        <f>+AEQ21+1</f>
        <v/>
      </c>
      <c r="AES21" s="21">
        <f>+AER21+1</f>
        <v/>
      </c>
      <c r="AET21" s="21">
        <f>+AES21+1</f>
        <v/>
      </c>
      <c r="AEU21" s="21">
        <f>+AET21+1</f>
        <v/>
      </c>
      <c r="AEV21" s="21">
        <f>+AEU21+1</f>
        <v/>
      </c>
      <c r="AEW21" s="21">
        <f>+AEV21+1</f>
        <v/>
      </c>
      <c r="AEX21" s="21">
        <f>+AEW21+1</f>
        <v/>
      </c>
      <c r="AEY21" s="21">
        <f>+AEX21+1</f>
        <v/>
      </c>
      <c r="AEZ21" s="21">
        <f>+AEY21+1</f>
        <v/>
      </c>
      <c r="AFA21" s="21">
        <f>+AEZ21+1</f>
        <v/>
      </c>
      <c r="AFB21" s="21">
        <f>+AFA21+1</f>
        <v/>
      </c>
      <c r="AFC21" s="21">
        <f>+AFB21+1</f>
        <v/>
      </c>
      <c r="AFD21" s="21">
        <f>+AFC21+1</f>
        <v/>
      </c>
      <c r="AFE21" s="21">
        <f>+AFD21+1</f>
        <v/>
      </c>
      <c r="AFF21" s="21">
        <f>+AFE21+1</f>
        <v/>
      </c>
      <c r="AFG21" s="21">
        <f>+AFF21+1</f>
        <v/>
      </c>
      <c r="AFH21" s="21">
        <f>+AFG21+1</f>
        <v/>
      </c>
      <c r="AFI21" s="21">
        <f>+AFH21+1</f>
        <v/>
      </c>
      <c r="AFJ21" s="21">
        <f>+AFI21+1</f>
        <v/>
      </c>
      <c r="AFK21" s="21">
        <f>+AFJ21+1</f>
        <v/>
      </c>
      <c r="AFL21" s="21">
        <f>+AFK21+1</f>
        <v/>
      </c>
      <c r="AFM21" s="21">
        <f>+AFL21+1</f>
        <v/>
      </c>
      <c r="AFN21" s="21">
        <f>+AFM21+1</f>
        <v/>
      </c>
      <c r="AFO21" s="21">
        <f>+AFN21+1</f>
        <v/>
      </c>
      <c r="AFP21" s="21">
        <f>+AFO21+1</f>
        <v/>
      </c>
      <c r="AFQ21" s="21">
        <f>+AFP21+1</f>
        <v/>
      </c>
      <c r="AFR21" s="21">
        <f>+AFQ21+1</f>
        <v/>
      </c>
      <c r="AFS21" s="21">
        <f>+AFR21+1</f>
        <v/>
      </c>
      <c r="AFT21" s="21">
        <f>+AFS21+1</f>
        <v/>
      </c>
      <c r="AFU21" s="21">
        <f>+AFT21+1</f>
        <v/>
      </c>
      <c r="AFV21" s="21">
        <f>+AFU21+1</f>
        <v/>
      </c>
      <c r="AFW21" s="21">
        <f>+AFV21+1</f>
        <v/>
      </c>
      <c r="AFX21" s="21">
        <f>+AFW21+1</f>
        <v/>
      </c>
      <c r="AFY21" s="21">
        <f>+AFX21+1</f>
        <v/>
      </c>
      <c r="AFZ21" s="21">
        <f>+AFY21+1</f>
        <v/>
      </c>
      <c r="AGA21" s="21">
        <f>+AFZ21+1</f>
        <v/>
      </c>
      <c r="AGB21" s="21">
        <f>+AGA21+1</f>
        <v/>
      </c>
      <c r="AGC21" s="21">
        <f>+AGB21+1</f>
        <v/>
      </c>
      <c r="AGD21" s="21">
        <f>+AGC21+1</f>
        <v/>
      </c>
      <c r="AGE21" s="21">
        <f>+AGD21+1</f>
        <v/>
      </c>
      <c r="AGF21" s="21">
        <f>+AGE21+1</f>
        <v/>
      </c>
      <c r="AGG21" s="21">
        <f>+AGF21+1</f>
        <v/>
      </c>
      <c r="AGH21" s="21">
        <f>+AGG21+1</f>
        <v/>
      </c>
      <c r="AGI21" s="21">
        <f>+AGH21+1</f>
        <v/>
      </c>
      <c r="AGJ21" s="21">
        <f>+AGI21+1</f>
        <v/>
      </c>
      <c r="AGK21" s="21">
        <f>+AGJ21+1</f>
        <v/>
      </c>
      <c r="AGL21" s="21">
        <f>+AGK21+1</f>
        <v/>
      </c>
      <c r="AGM21" s="21">
        <f>+AGL21+1</f>
        <v/>
      </c>
      <c r="AGN21" s="21">
        <f>+AGM21+1</f>
        <v/>
      </c>
      <c r="AGO21" s="21">
        <f>+AGN21+1</f>
        <v/>
      </c>
      <c r="AGP21" s="21">
        <f>+AGO21+1</f>
        <v/>
      </c>
      <c r="AGQ21" s="21">
        <f>+AGP21+1</f>
        <v/>
      </c>
      <c r="AGR21" s="21">
        <f>+AGQ21+1</f>
        <v/>
      </c>
      <c r="AGS21" s="21">
        <f>+AGR21+1</f>
        <v/>
      </c>
      <c r="AGT21" s="21">
        <f>+AGS21+1</f>
        <v/>
      </c>
      <c r="AGU21" s="21">
        <f>+AGT21+1</f>
        <v/>
      </c>
      <c r="AGV21" s="21">
        <f>+AGU21+1</f>
        <v/>
      </c>
      <c r="AGW21" s="21">
        <f>+AGV21+1</f>
        <v/>
      </c>
      <c r="AGX21" s="21">
        <f>+AGW21+1</f>
        <v/>
      </c>
      <c r="AGY21" s="21">
        <f>+AGX21+1</f>
        <v/>
      </c>
      <c r="AGZ21" s="21">
        <f>+AGY21+1</f>
        <v/>
      </c>
      <c r="AHA21" s="21">
        <f>+AGZ21+1</f>
        <v/>
      </c>
      <c r="AHB21" s="21">
        <f>+AHA21+1</f>
        <v/>
      </c>
      <c r="AHC21" s="21">
        <f>+AHB21+1</f>
        <v/>
      </c>
      <c r="AHD21" s="21">
        <f>+AHC21+1</f>
        <v/>
      </c>
      <c r="AHE21" s="21">
        <f>+AHD21+1</f>
        <v/>
      </c>
      <c r="AHF21" s="21">
        <f>+AHE21+1</f>
        <v/>
      </c>
      <c r="AHG21" s="21">
        <f>+AHF21+1</f>
        <v/>
      </c>
      <c r="AHH21" s="21">
        <f>+AHG21+1</f>
        <v/>
      </c>
      <c r="AHI21" s="21">
        <f>+AHH21+1</f>
        <v/>
      </c>
      <c r="AHJ21" s="21">
        <f>+AHI21+1</f>
        <v/>
      </c>
      <c r="AHK21" s="21">
        <f>+AHJ21+1</f>
        <v/>
      </c>
      <c r="AHL21" s="21">
        <f>+AHK21+1</f>
        <v/>
      </c>
      <c r="AHM21" s="21">
        <f>+AHL21+1</f>
        <v/>
      </c>
      <c r="AHN21" s="21">
        <f>+AHM21+1</f>
        <v/>
      </c>
      <c r="AHO21" s="21">
        <f>+AHN21+1</f>
        <v/>
      </c>
      <c r="AHP21" s="21">
        <f>+AHO21+1</f>
        <v/>
      </c>
      <c r="AHQ21" s="21">
        <f>+AHP21+1</f>
        <v/>
      </c>
      <c r="AHR21" s="21">
        <f>+AHQ21+1</f>
        <v/>
      </c>
      <c r="AHS21" s="21">
        <f>+AHR21+1</f>
        <v/>
      </c>
      <c r="AHT21" s="21">
        <f>+AHS21+1</f>
        <v/>
      </c>
      <c r="AHU21" s="21">
        <f>+AHT21+1</f>
        <v/>
      </c>
      <c r="AHV21" s="21">
        <f>+AHU21+1</f>
        <v/>
      </c>
      <c r="AHW21" s="21">
        <f>+AHV21+1</f>
        <v/>
      </c>
      <c r="AHX21" s="21">
        <f>+AHW21+1</f>
        <v/>
      </c>
      <c r="AHY21" s="21">
        <f>+AHX21+1</f>
        <v/>
      </c>
      <c r="AHZ21" s="21">
        <f>+AHY21+1</f>
        <v/>
      </c>
      <c r="AIA21" s="21">
        <f>+AHZ21+1</f>
        <v/>
      </c>
      <c r="AIB21" s="21">
        <f>+AIA21+1</f>
        <v/>
      </c>
      <c r="AIC21" s="21">
        <f>+AIB21+1</f>
        <v/>
      </c>
      <c r="AID21" s="21">
        <f>+AIC21+1</f>
        <v/>
      </c>
      <c r="AIE21" s="21">
        <f>+AID21+1</f>
        <v/>
      </c>
      <c r="AIF21" s="21">
        <f>+AIE21+1</f>
        <v/>
      </c>
      <c r="AIG21" s="21">
        <f>+AIF21+1</f>
        <v/>
      </c>
      <c r="AIH21" s="21">
        <f>+AIG21+1</f>
        <v/>
      </c>
      <c r="AII21" s="21">
        <f>+AIH21+1</f>
        <v/>
      </c>
      <c r="AIJ21" s="21">
        <f>+AII21+1</f>
        <v/>
      </c>
      <c r="AIK21" s="21">
        <f>+AIJ21+1</f>
        <v/>
      </c>
      <c r="AIL21" s="21">
        <f>+AIK21+1</f>
        <v/>
      </c>
      <c r="AIM21" s="21">
        <f>+AIL21+1</f>
        <v/>
      </c>
      <c r="AIN21" s="21">
        <f>+AIM21+1</f>
        <v/>
      </c>
      <c r="AIO21" s="21">
        <f>+AIN21+1</f>
        <v/>
      </c>
      <c r="AIP21" s="21">
        <f>+AIO21+1</f>
        <v/>
      </c>
      <c r="AIQ21" s="21">
        <f>+AIP21+1</f>
        <v/>
      </c>
      <c r="AIR21" s="21">
        <f>+AIQ21+1</f>
        <v/>
      </c>
      <c r="AIS21" s="21">
        <f>+AIR21+1</f>
        <v/>
      </c>
      <c r="AIT21" s="21">
        <f>+AIS21+1</f>
        <v/>
      </c>
      <c r="AIU21" s="21">
        <f>+AIT21+1</f>
        <v/>
      </c>
      <c r="AIV21" s="21">
        <f>+AIU21+1</f>
        <v/>
      </c>
      <c r="AIW21" s="21">
        <f>+AIV21+1</f>
        <v/>
      </c>
      <c r="AIX21" s="21">
        <f>+AIW21+1</f>
        <v/>
      </c>
      <c r="AIY21" s="21">
        <f>+AIX21+1</f>
        <v/>
      </c>
      <c r="AIZ21" s="21">
        <f>+AIY21+1</f>
        <v/>
      </c>
      <c r="AJA21" s="21">
        <f>+AIZ21+1</f>
        <v/>
      </c>
      <c r="AJB21" s="21">
        <f>+AJA21+1</f>
        <v/>
      </c>
      <c r="AJC21" s="21">
        <f>+AJB21+1</f>
        <v/>
      </c>
      <c r="AJD21" s="21">
        <f>+AJC21+1</f>
        <v/>
      </c>
      <c r="AJE21" s="21">
        <f>+AJD21+1</f>
        <v/>
      </c>
      <c r="AJF21" s="21">
        <f>+AJE21+1</f>
        <v/>
      </c>
      <c r="AJG21" s="21">
        <f>+AJF21+1</f>
        <v/>
      </c>
      <c r="AJH21" s="21">
        <f>+AJG21+1</f>
        <v/>
      </c>
      <c r="AJI21" s="21">
        <f>+AJH21+1</f>
        <v/>
      </c>
      <c r="AJJ21" s="21">
        <f>+AJI21+1</f>
        <v/>
      </c>
      <c r="AJK21" s="21">
        <f>+AJJ21+1</f>
        <v/>
      </c>
      <c r="AJL21" s="21">
        <f>+AJK21+1</f>
        <v/>
      </c>
      <c r="AJM21" s="21">
        <f>+AJL21+1</f>
        <v/>
      </c>
      <c r="AJN21" s="21">
        <f>+AJM21+1</f>
        <v/>
      </c>
      <c r="AJO21" s="21">
        <f>+AJN21+1</f>
        <v/>
      </c>
      <c r="AJP21" s="21">
        <f>+AJO21+1</f>
        <v/>
      </c>
      <c r="AJQ21" s="21">
        <f>+AJP21+1</f>
        <v/>
      </c>
      <c r="AJR21" s="21">
        <f>+AJQ21+1</f>
        <v/>
      </c>
      <c r="AJS21" s="21">
        <f>+AJR21+1</f>
        <v/>
      </c>
      <c r="AJT21" s="21">
        <f>+AJS21+1</f>
        <v/>
      </c>
      <c r="AJU21" s="21">
        <f>+AJT21+1</f>
        <v/>
      </c>
      <c r="AJV21" s="21">
        <f>+AJU21+1</f>
        <v/>
      </c>
      <c r="AJW21" s="21">
        <f>+AJV21+1</f>
        <v/>
      </c>
      <c r="AJX21" s="21">
        <f>+AJW21+1</f>
        <v/>
      </c>
      <c r="AJY21" s="21">
        <f>+AJX21+1</f>
        <v/>
      </c>
      <c r="AJZ21" s="21">
        <f>+AJY21+1</f>
        <v/>
      </c>
      <c r="AKA21" s="21">
        <f>+AJZ21+1</f>
        <v/>
      </c>
      <c r="AKB21" s="21">
        <f>+AKA21+1</f>
        <v/>
      </c>
      <c r="AKC21" s="21">
        <f>+AKB21+1</f>
        <v/>
      </c>
      <c r="AKD21" s="21">
        <f>+AKC21+1</f>
        <v/>
      </c>
      <c r="AKE21" s="21">
        <f>+AKD21+1</f>
        <v/>
      </c>
      <c r="AKF21" s="21">
        <f>+AKE21+1</f>
        <v/>
      </c>
      <c r="AKG21" s="21">
        <f>+AKF21+1</f>
        <v/>
      </c>
      <c r="AKH21" s="21">
        <f>+AKG21+1</f>
        <v/>
      </c>
      <c r="AKI21" s="21">
        <f>+AKH21+1</f>
        <v/>
      </c>
      <c r="AKJ21" s="21">
        <f>+AKI21+1</f>
        <v/>
      </c>
      <c r="AKK21" s="21">
        <f>+AKJ21+1</f>
        <v/>
      </c>
      <c r="AKL21" s="21">
        <f>+AKK21+1</f>
        <v/>
      </c>
      <c r="AKM21" s="21">
        <f>+AKL21+1</f>
        <v/>
      </c>
      <c r="AKN21" s="21">
        <f>+AKM21+1</f>
        <v/>
      </c>
      <c r="AKO21" s="21">
        <f>+AKN21+1</f>
        <v/>
      </c>
      <c r="AKP21" s="21">
        <f>+AKO21+1</f>
        <v/>
      </c>
      <c r="AKQ21" s="21">
        <f>+AKP21+1</f>
        <v/>
      </c>
      <c r="AKR21" s="21">
        <f>+AKQ21+1</f>
        <v/>
      </c>
      <c r="AKS21" s="21">
        <f>+AKR21+1</f>
        <v/>
      </c>
      <c r="AKT21" s="21">
        <f>+AKS21+1</f>
        <v/>
      </c>
      <c r="AKU21" s="21">
        <f>+AKT21+1</f>
        <v/>
      </c>
      <c r="AKV21" s="21">
        <f>+AKU21+1</f>
        <v/>
      </c>
      <c r="AKW21" s="21">
        <f>+AKV21+1</f>
        <v/>
      </c>
      <c r="AKX21" s="21">
        <f>+AKW21+1</f>
        <v/>
      </c>
      <c r="AKY21" s="21">
        <f>+AKX21+1</f>
        <v/>
      </c>
      <c r="AKZ21" s="21">
        <f>+AKY21+1</f>
        <v/>
      </c>
      <c r="ALA21" s="21">
        <f>+AKZ21+1</f>
        <v/>
      </c>
      <c r="ALB21" s="21">
        <f>+ALA21+1</f>
        <v/>
      </c>
      <c r="ALC21" s="21">
        <f>+ALB21+1</f>
        <v/>
      </c>
      <c r="ALD21" s="21">
        <f>+ALC21+1</f>
        <v/>
      </c>
      <c r="ALE21" s="21">
        <f>+ALD21+1</f>
        <v/>
      </c>
      <c r="ALF21" s="21">
        <f>+ALE21+1</f>
        <v/>
      </c>
      <c r="ALG21" s="21">
        <f>+ALF21+1</f>
        <v/>
      </c>
      <c r="ALH21" s="21">
        <f>+ALG21+1</f>
        <v/>
      </c>
      <c r="ALI21" s="21">
        <f>+ALH21+1</f>
        <v/>
      </c>
      <c r="ALJ21" s="21">
        <f>+ALI21+1</f>
        <v/>
      </c>
      <c r="ALK21" s="21">
        <f>+ALJ21+1</f>
        <v/>
      </c>
      <c r="ALL21" s="21">
        <f>+ALK21+1</f>
        <v/>
      </c>
      <c r="ALM21" s="21">
        <f>+ALL21+1</f>
        <v/>
      </c>
      <c r="ALN21" s="21">
        <f>+ALM21+1</f>
        <v/>
      </c>
      <c r="ALO21" s="21">
        <f>+ALN21+1</f>
        <v/>
      </c>
      <c r="ALP21" s="21">
        <f>+ALO21+1</f>
        <v/>
      </c>
      <c r="ALQ21" s="21">
        <f>+ALP21+1</f>
        <v/>
      </c>
      <c r="ALR21" s="21">
        <f>+ALQ21+1</f>
        <v/>
      </c>
      <c r="ALS21" s="21">
        <f>+ALR21+1</f>
        <v/>
      </c>
      <c r="ALT21" s="21">
        <f>+ALS21+1</f>
        <v/>
      </c>
      <c r="ALU21" s="21">
        <f>+ALT21+1</f>
        <v/>
      </c>
      <c r="ALV21" s="21">
        <f>+ALU21+1</f>
        <v/>
      </c>
      <c r="ALW21" s="21">
        <f>+ALV21+1</f>
        <v/>
      </c>
      <c r="ALX21" s="21">
        <f>+ALW21+1</f>
        <v/>
      </c>
      <c r="ALY21" s="21">
        <f>+ALX21+1</f>
        <v/>
      </c>
      <c r="ALZ21" s="21">
        <f>+ALY21+1</f>
        <v/>
      </c>
      <c r="AMA21" s="21">
        <f>+ALZ21+1</f>
        <v/>
      </c>
      <c r="AMB21" s="21">
        <f>+AMA21+1</f>
        <v/>
      </c>
      <c r="AMC21" s="21">
        <f>+AMB21+1</f>
        <v/>
      </c>
      <c r="AMD21" s="21">
        <f>+AMC21+1</f>
        <v/>
      </c>
      <c r="AME21" s="21">
        <f>+AMD21+1</f>
        <v/>
      </c>
      <c r="AMF21" s="21">
        <f>+AME21+1</f>
        <v/>
      </c>
      <c r="AMG21" s="21">
        <f>+AMF21+1</f>
        <v/>
      </c>
      <c r="AMH21" s="21">
        <f>+AMG21+1</f>
        <v/>
      </c>
      <c r="AMI21" s="21">
        <f>+AMH21+1</f>
        <v/>
      </c>
      <c r="AMJ21" s="21">
        <f>+AMI21+1</f>
        <v/>
      </c>
      <c r="AMK21" s="21">
        <f>+AMJ21+1</f>
        <v/>
      </c>
      <c r="AML21" s="21">
        <f>+AMK21+1</f>
        <v/>
      </c>
      <c r="AMM21" s="21">
        <f>+AML21+1</f>
        <v/>
      </c>
      <c r="AMN21" s="21">
        <f>+AMM21+1</f>
        <v/>
      </c>
      <c r="AMO21" s="21">
        <f>+AMN21+1</f>
        <v/>
      </c>
      <c r="AMP21" s="21">
        <f>+AMO21+1</f>
        <v/>
      </c>
      <c r="AMQ21" s="21">
        <f>+AMP21+1</f>
        <v/>
      </c>
      <c r="AMR21" s="21">
        <f>+AMQ21+1</f>
        <v/>
      </c>
      <c r="AMS21" s="21">
        <f>+AMR21+1</f>
        <v/>
      </c>
      <c r="AMT21" s="21">
        <f>+AMS21+1</f>
        <v/>
      </c>
      <c r="AMU21" s="21">
        <f>+AMT21+1</f>
        <v/>
      </c>
      <c r="AMV21" s="21">
        <f>+AMU21+1</f>
        <v/>
      </c>
      <c r="AMW21" s="21">
        <f>+AMV21+1</f>
        <v/>
      </c>
      <c r="AMX21" s="21">
        <f>+AMW21+1</f>
        <v/>
      </c>
      <c r="AMY21" s="21">
        <f>+AMX21+1</f>
        <v/>
      </c>
      <c r="AMZ21" s="21">
        <f>+AMY21+1</f>
        <v/>
      </c>
      <c r="ANA21" s="21">
        <f>+AMZ21+1</f>
        <v/>
      </c>
      <c r="ANB21" s="21">
        <f>+ANA21+1</f>
        <v/>
      </c>
      <c r="ANC21" s="21">
        <f>+ANB21+1</f>
        <v/>
      </c>
      <c r="AND21" s="21">
        <f>+ANC21+1</f>
        <v/>
      </c>
      <c r="ANE21" s="21">
        <f>+AND21+1</f>
        <v/>
      </c>
      <c r="ANF21" s="21">
        <f>+ANE21+1</f>
        <v/>
      </c>
      <c r="ANG21" s="21">
        <f>+ANF21+1</f>
        <v/>
      </c>
      <c r="ANH21" s="21">
        <f>+ANG21+1</f>
        <v/>
      </c>
      <c r="ANI21" s="21">
        <f>+ANH21+1</f>
        <v/>
      </c>
      <c r="ANJ21" s="21">
        <f>+ANI21+1</f>
        <v/>
      </c>
      <c r="ANK21" s="21">
        <f>+ANJ21+1</f>
        <v/>
      </c>
      <c r="ANL21" s="21">
        <f>+ANK21+1</f>
        <v/>
      </c>
      <c r="ANM21" s="426">
        <f>'1_PLANTILLA_MENSUAL'!RF283</f>
        <v/>
      </c>
      <c r="ANN21" s="117" t="inlineStr">
        <is>
          <t>PAI</t>
        </is>
      </c>
      <c r="AOI21" t="n">
        <v>0</v>
      </c>
      <c r="AOZ21" t="n">
        <v>0</v>
      </c>
    </row>
    <row r="22" ht="18.5" customHeight="1">
      <c r="AMV22" s="13">
        <f>'2_MERCADO_PRIVADO'!VM283</f>
        <v/>
      </c>
      <c r="AMW22" s="117" t="inlineStr">
        <is>
          <t>PRIVADO</t>
        </is>
      </c>
      <c r="ANM22" s="426">
        <f>'2_MERCADO_PRIVADO'!VM283</f>
        <v/>
      </c>
      <c r="ANN22" s="117" t="inlineStr">
        <is>
          <t>PRIVADO</t>
        </is>
      </c>
    </row>
    <row r="23" ht="18.5" customHeight="1">
      <c r="ANM23" s="426">
        <f>+ANM21+ANM22</f>
        <v/>
      </c>
      <c r="ANN23" s="117" t="inlineStr">
        <is>
          <t>TOTAL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0" formatCells="1" formatRows="0" sort="1" password="909C"/>
  <mergeCells count="5">
    <mergeCell ref="AOR1:AOX1"/>
    <mergeCell ref="APL1:APO1"/>
    <mergeCell ref="APF1:APK1"/>
    <mergeCell ref="APP1:APU1"/>
    <mergeCell ref="ANY1:AOE1"/>
  </mergeCells>
  <conditionalFormatting sqref="C3">
    <cfRule type="expression" priority="15" dxfId="8" stopIfTrue="1">
      <formula>IF(#REF!=0,#REF!=0)</formula>
    </cfRule>
  </conditionalFormatting>
  <conditionalFormatting sqref="C17">
    <cfRule type="expression" priority="18" dxfId="8" stopIfTrue="1">
      <formula>IF(#REF!=0,#REF!=0)</formula>
    </cfRule>
  </conditionalFormatting>
  <conditionalFormatting sqref="D19:HX19 IP19:NO19 RE19:ABU19">
    <cfRule type="cellIs" priority="10" operator="equal" dxfId="2" stopIfTrue="1">
      <formula>FALSE</formula>
    </cfRule>
  </conditionalFormatting>
  <conditionalFormatting sqref="ANM3:ANM16">
    <cfRule type="cellIs" priority="13" operator="equal" dxfId="6">
      <formula>0</formula>
    </cfRule>
  </conditionalFormatting>
  <conditionalFormatting sqref="HY19:IO19">
    <cfRule type="cellIs" priority="7" operator="equal" dxfId="2" stopIfTrue="1">
      <formula>FALSE</formula>
    </cfRule>
  </conditionalFormatting>
  <conditionalFormatting sqref="ABV19:ACB19">
    <cfRule type="cellIs" priority="5" operator="equal" dxfId="2" stopIfTrue="1">
      <formula>FALSE</formula>
    </cfRule>
  </conditionalFormatting>
  <conditionalFormatting sqref="ACC19:ANL19">
    <cfRule type="cellIs" priority="2" operator="equal" dxfId="2" stopIfTrue="1">
      <formula>FALSE</formula>
    </cfRule>
  </conditionalFormatting>
  <conditionalFormatting sqref="NP19:RD19">
    <cfRule type="cellIs" priority="1" operator="equal" dxfId="2" stopIfTrue="1">
      <formula>FALSE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Hoja4">
    <outlinePr summaryBelow="1" summaryRight="1"/>
    <pageSetUpPr/>
  </sheetPr>
  <dimension ref="A1:CA1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" defaultRowHeight="14.5"/>
  <cols>
    <col width="4" bestFit="1" customWidth="1" min="1" max="1"/>
    <col width="5.453125" bestFit="1" customWidth="1" min="2" max="2"/>
    <col width="26.453125" customWidth="1" min="3" max="3"/>
    <col width="18" customWidth="1" min="4" max="4"/>
    <col width="26" customWidth="1" min="5" max="5"/>
    <col width="10.54296875" customWidth="1" min="6" max="6"/>
    <col width="19.81640625" customWidth="1" min="7" max="7"/>
    <col width="11" customWidth="1" min="8" max="8"/>
    <col width="15.1796875" customWidth="1" min="9" max="9"/>
    <col width="9.453125" customWidth="1" min="11" max="11"/>
    <col width="11" customWidth="1" min="12" max="12"/>
    <col width="9" customWidth="1" min="13" max="13"/>
    <col width="10.26953125" bestFit="1" customWidth="1" min="14" max="14"/>
    <col width="9.54296875" bestFit="1" customWidth="1" min="15" max="15"/>
    <col width="9.7265625" bestFit="1" customWidth="1" min="16" max="16"/>
    <col width="10.7265625" customWidth="1" min="17" max="17"/>
    <col width="10.81640625" customWidth="1" min="19" max="19"/>
    <col width="9.81640625" customWidth="1" min="21" max="21"/>
    <col width="8.26953125" bestFit="1" customWidth="1" min="23" max="23"/>
    <col width="9.26953125" bestFit="1" customWidth="1" min="25" max="25"/>
    <col width="8.26953125" bestFit="1" customWidth="1" min="31" max="31"/>
    <col width="8.26953125" bestFit="1" customWidth="1" min="33" max="33"/>
    <col width="11.26953125" bestFit="1" customWidth="1" min="36" max="36"/>
    <col width="10.7265625" bestFit="1" customWidth="1" min="37" max="38"/>
    <col width="10.54296875" bestFit="1" customWidth="1" min="40" max="40"/>
    <col width="8.81640625" customWidth="1" min="48" max="48"/>
    <col width="7.26953125" customWidth="1" min="50" max="50"/>
    <col width="10.7265625" customWidth="1" min="53" max="54"/>
    <col width="10.54296875" customWidth="1" min="59" max="59"/>
    <col width="9" bestFit="1" customWidth="1" min="61" max="61"/>
    <col width="10.54296875" bestFit="1" customWidth="1" min="63" max="63"/>
    <col width="11.7265625" bestFit="1" customWidth="1" min="66" max="66"/>
    <col width="10.81640625" bestFit="1" customWidth="1" min="68" max="68"/>
    <col width="14.453125" customWidth="1" min="69" max="69"/>
    <col width="8.1796875" bestFit="1" customWidth="1" min="70" max="70"/>
    <col width="13.1796875" customWidth="1" min="71" max="71"/>
    <col width="10.54296875" customWidth="1" min="72" max="72"/>
    <col width="9.54296875" customWidth="1" min="74" max="74"/>
    <col width="8.7265625" customWidth="1" min="75" max="75"/>
    <col width="9.81640625" customWidth="1" min="77" max="77"/>
    <col width="11.1796875" customWidth="1" min="78" max="78"/>
    <col width="4.453125" bestFit="1" customWidth="1" min="79" max="79"/>
  </cols>
  <sheetData>
    <row r="1" ht="72" customFormat="1" customHeight="1" s="154">
      <c r="A1" s="127" t="inlineStr">
        <is>
          <t>Nº</t>
        </is>
      </c>
      <c r="B1" s="128" t="inlineStr">
        <is>
          <t>COD
MPIO</t>
        </is>
      </c>
      <c r="C1" s="127" t="inlineStr">
        <is>
          <t>NOMBRE MUNICIPIO</t>
        </is>
      </c>
      <c r="D1" s="57" t="inlineStr">
        <is>
          <t>Meta Programatica2026 (20251228) RN</t>
        </is>
      </c>
      <c r="E1" s="1113" t="inlineStr">
        <is>
          <t>BCG RECIEN NACIDO (HASTA 28 DÍAS) + MENOR UN AÑO (29 DÍAS A 11 MESES 29 DIAS) Unica</t>
        </is>
      </c>
      <c r="F1" s="1114" t="inlineStr">
        <is>
          <t>% BCG</t>
        </is>
      </c>
      <c r="G1" s="131" t="inlineStr">
        <is>
          <t>HB RECIEN NACIDO (HASTA 29 DÍAS)</t>
        </is>
      </c>
      <c r="H1" s="132" t="inlineStr">
        <is>
          <t>% HB</t>
        </is>
      </c>
      <c r="I1" s="225" t="inlineStr">
        <is>
          <t>Población meta programatica 2026 (20251228) 
menores 1 año</t>
        </is>
      </c>
      <c r="J1" s="133" t="inlineStr">
        <is>
          <t>(VIP) PARENTERAL
&lt; 1 AÑO
1a</t>
        </is>
      </c>
      <c r="K1" s="133" t="inlineStr">
        <is>
          <t>% (VIP) 
&lt; 1 AÑO
1a</t>
        </is>
      </c>
      <c r="L1" s="133" t="inlineStr">
        <is>
          <t>VIP &lt; 1 AÑO 2a</t>
        </is>
      </c>
      <c r="M1" s="1115" t="inlineStr">
        <is>
          <t>% VIP 2as</t>
        </is>
      </c>
      <c r="N1" s="1115" t="inlineStr">
        <is>
          <t xml:space="preserve">VIP &lt; 1 AÑO 3ras </t>
        </is>
      </c>
      <c r="O1" s="1115" t="inlineStr">
        <is>
          <t>% VIP 3ras</t>
        </is>
      </c>
      <c r="P1" s="135" t="inlineStr">
        <is>
          <t>PENTA &lt; UN AÑO 1a</t>
        </is>
      </c>
      <c r="Q1" s="1116" t="inlineStr">
        <is>
          <t>% PENTA 1ras</t>
        </is>
      </c>
      <c r="R1" s="135" t="inlineStr">
        <is>
          <t>PENTA &lt; UN AÑO 2a</t>
        </is>
      </c>
      <c r="S1" s="1116" t="inlineStr">
        <is>
          <t>% PENTA 2das</t>
        </is>
      </c>
      <c r="T1" s="122" t="inlineStr">
        <is>
          <t>PENTA &lt; UN AÑO 3a</t>
        </is>
      </c>
      <c r="U1" s="1116" t="inlineStr">
        <is>
          <t>% PENTA 3ras</t>
        </is>
      </c>
      <c r="V1" s="137" t="inlineStr">
        <is>
          <t>ROTAVIRUS DE 2 A 3 MESES 29 DIAS 1a</t>
        </is>
      </c>
      <c r="W1" s="138" t="inlineStr">
        <is>
          <t>% Rota 1a Dosis</t>
        </is>
      </c>
      <c r="X1" s="137" t="inlineStr">
        <is>
          <t>ROTAVIRUS DE 4 A 11 MESES 29 DIAS 2a</t>
        </is>
      </c>
      <c r="Y1" s="138" t="inlineStr">
        <is>
          <t>% Rota 2da Dosis</t>
        </is>
      </c>
      <c r="Z1" s="139" t="inlineStr">
        <is>
          <t>FLU DE 6 A 11 MESES 1a</t>
        </is>
      </c>
      <c r="AA1" s="139" t="inlineStr">
        <is>
          <t>% FLU de 6 a 11 Meses 1da</t>
        </is>
      </c>
      <c r="AB1" s="139" t="inlineStr">
        <is>
          <t>FLU DE 6 A 11 MESES 2a</t>
        </is>
      </c>
      <c r="AC1" s="139" t="inlineStr">
        <is>
          <t>% FLU de 6 a 11 Meses 2da</t>
        </is>
      </c>
      <c r="AD1" s="140" t="inlineStr">
        <is>
          <t>Neumococo 
De (2 a 11 Meses 29 Dias)  
1ra Dosis</t>
        </is>
      </c>
      <c r="AE1" s="141" t="inlineStr">
        <is>
          <t>% Neumo
1ra dosis</t>
        </is>
      </c>
      <c r="AF1" s="140" t="inlineStr">
        <is>
          <t>Neumo (2 a 11 Meses 29 Dias)  2da Dosis</t>
        </is>
      </c>
      <c r="AG1" s="141" t="inlineStr">
        <is>
          <t>% Neumo
2ra dosis</t>
        </is>
      </c>
      <c r="AH1" s="414" t="inlineStr">
        <is>
          <t>Población meta programatica2026 (20251228)  niños de 1 año</t>
        </is>
      </c>
      <c r="AI1" s="142" t="inlineStr">
        <is>
          <t>SRP (T.V.) DE UN AÑO - Única</t>
        </is>
      </c>
      <c r="AJ1" s="1117" t="inlineStr">
        <is>
          <t>%Triple Viral UN AÑO</t>
        </is>
      </c>
      <c r="AK1" s="144" t="inlineStr">
        <is>
          <t>HA
1 AÑO UNICA</t>
        </is>
      </c>
      <c r="AL1" s="144" t="inlineStr">
        <is>
          <t>% HA
1 AÑO UNICA</t>
        </is>
      </c>
      <c r="AM1" s="893" t="inlineStr">
        <is>
          <t>VARICELA DE 1 AÑO
1a</t>
        </is>
      </c>
      <c r="AN1" s="893" t="inlineStr">
        <is>
          <t>% VARICELA</t>
        </is>
      </c>
      <c r="AO1" s="141" t="inlineStr">
        <is>
          <t>Neumococo
De (12 a 23 meses)
REF.</t>
        </is>
      </c>
      <c r="AP1" s="141" t="inlineStr">
        <is>
          <t>% Neumococo
De 12 a 23 meses
Ref</t>
        </is>
      </c>
      <c r="AQ1" s="146" t="inlineStr">
        <is>
          <t xml:space="preserve">Neumococo 
De (12-23 meses)
1ra </t>
        </is>
      </c>
      <c r="AR1" s="146" t="inlineStr">
        <is>
          <t>Neumococo 
De  (12-23 meses) 
2da</t>
        </is>
      </c>
      <c r="AS1" s="146" t="inlineStr">
        <is>
          <t>Neumococo
De (24 - 71 MESES 29 DIAS) 
Unica</t>
        </is>
      </c>
      <c r="AT1" s="423" t="inlineStr">
        <is>
          <t>POB. Susceptibles
01/01/2025
 9m_23m</t>
        </is>
      </c>
      <c r="AU1" s="147" t="inlineStr">
        <is>
          <t>F.A. UN AÑO  (18 Meses de Edad) + 9 A 11 Meses)
Dosis Unica</t>
        </is>
      </c>
      <c r="AV1" s="1118" t="inlineStr">
        <is>
          <t>%F.A.</t>
        </is>
      </c>
      <c r="AW1" s="191" t="inlineStr">
        <is>
          <t>ANTIPOLIO INACTIVADA (VIP) AL AÑO DE LA 3ra DOSIS (De 18 a 23 meses) 1er REF.</t>
        </is>
      </c>
      <c r="AX1" s="191" t="inlineStr">
        <is>
          <t>% VOP
1er Ref.</t>
        </is>
      </c>
      <c r="AY1" s="192" t="inlineStr">
        <is>
          <t>Pentavalente Al año de la 3ra Dosis (De 18 a 23 meses)
1er. Ref.</t>
        </is>
      </c>
      <c r="AZ1" s="149" t="inlineStr">
        <is>
          <t>% Pentavalente Al año de la 3ra Dosis 
1er Ref.</t>
        </is>
      </c>
      <c r="BA1" s="150" t="inlineStr">
        <is>
          <t>T. V.
18 Meses Segunda Dosis</t>
        </is>
      </c>
      <c r="BB1" s="150" t="inlineStr">
        <is>
          <t>% TV
18 Meses Segunda Dosis</t>
        </is>
      </c>
      <c r="BC1" s="139" t="inlineStr">
        <is>
          <t>FLU DE 12 A 23 MESES 2a + UNICA</t>
        </is>
      </c>
      <c r="BD1" s="139" t="inlineStr">
        <is>
          <t>% FLU DE 12 A 23 MESES 2a + UNICA</t>
        </is>
      </c>
      <c r="BE1" s="151" t="inlineStr">
        <is>
          <t>Pob. 5 años  (Meta Programatica)
2025</t>
        </is>
      </c>
      <c r="BF1" s="193" t="inlineStr">
        <is>
          <t>ANTIPOLIO INACTIVADA (VIP) 
5 AÑOS 
2° REF.</t>
        </is>
      </c>
      <c r="BG1" s="193" t="inlineStr">
        <is>
          <t>% VOP
2do Ref. 5 Años</t>
        </is>
      </c>
      <c r="BH1" s="149" t="inlineStr">
        <is>
          <t>DPT 2do. Ref. 5 AÑOS</t>
        </is>
      </c>
      <c r="BI1" s="149" t="inlineStr">
        <is>
          <t>% DPT
2do Ref. 
3 a 5 Años</t>
        </is>
      </c>
      <c r="BJ1" s="893" t="inlineStr">
        <is>
          <t>VARICELA REF. 
DE 5 AÑOS</t>
        </is>
      </c>
      <c r="BK1" s="893" t="inlineStr">
        <is>
          <t>% VARICELA REF.</t>
        </is>
      </c>
      <c r="BL1" s="194" t="inlineStr">
        <is>
          <t>POBLACION DE 60 AÑOS Y MAS (META DANE 30%) - 2026</t>
        </is>
      </c>
      <c r="BM1" s="139" t="inlineStr">
        <is>
          <t>FLU DE 60 Y MAS AÑOS 
U.</t>
        </is>
      </c>
      <c r="BN1" s="139" t="inlineStr">
        <is>
          <t>% FLU 60 AÑOS Y MAS - U</t>
        </is>
      </c>
      <c r="BO1" s="152" t="inlineStr">
        <is>
          <t>Gestantes a partir de la semana 14 ÚNICA</t>
        </is>
      </c>
      <c r="BP1" s="152" t="inlineStr">
        <is>
          <t>% Gestantes apartir de sem 14 U</t>
        </is>
      </c>
      <c r="BQ1" s="153" t="inlineStr">
        <is>
          <t>TdaP ACELULAR DE 9 AÑOS Y MAS * GESTANTES 
UNICA DOSIS EN CADA EMBARAZO</t>
        </is>
      </c>
      <c r="BR1" s="153" t="inlineStr">
        <is>
          <t>% TdaP A</t>
        </is>
      </c>
      <c r="BS1" s="628" t="inlineStr">
        <is>
          <t>VSR GESTANTES (A PARTIR DE LA SEMANA 28 A 36) U Dosis  C/EMBARAZO</t>
        </is>
      </c>
      <c r="BT1" s="628" t="inlineStr">
        <is>
          <t xml:space="preserve">% VSR GESTANTES </t>
        </is>
      </c>
      <c r="BU1" s="629" t="inlineStr">
        <is>
          <t>POBLACION VPH NIÑAS DE 9 AÑOS
Est_Deno_20260317</t>
        </is>
      </c>
      <c r="BV1" s="128" t="inlineStr">
        <is>
          <t>NIÑAS VPH 9 Años 
1a Dosis</t>
        </is>
      </c>
      <c r="BW1" s="128" t="inlineStr">
        <is>
          <t xml:space="preserve">% VPH Niñas
1 Dosis </t>
        </is>
      </c>
      <c r="BX1" s="630" t="inlineStr">
        <is>
          <t>Pob. VPH Niños de 9 años
Est_Deno_20260317</t>
        </is>
      </c>
      <c r="BY1" s="204" t="inlineStr">
        <is>
          <t>VPH Niños 9 años 1a Dosis</t>
        </is>
      </c>
      <c r="BZ1" s="204" t="inlineStr">
        <is>
          <t>% VPH Niños de 9 años 1as Dosis</t>
        </is>
      </c>
      <c r="CA1" s="1119">
        <f>MID('1_PLANTILLA_MENSUAL'!G3,1,2)</f>
        <v/>
      </c>
    </row>
    <row r="2">
      <c r="A2" s="158">
        <f>'3_CONSOLIDADO REGIMEN'!A3</f>
        <v/>
      </c>
      <c r="B2" s="158">
        <f>'3_CONSOLIDADO REGIMEN'!B3</f>
        <v/>
      </c>
      <c r="C2" s="158">
        <f>'3_CONSOLIDADO REGIMEN'!C3</f>
        <v/>
      </c>
      <c r="D2" s="91">
        <f>VLOOKUP($CA2,Tabla1[[Divipola]:[Meta Programatica2026 (20251228) RN]],2,0)</f>
        <v/>
      </c>
      <c r="E2" s="20">
        <f>'3_CONSOLIDADO REGIMEN'!D3+'3_CONSOLIDADO REGIMEN'!E3</f>
        <v/>
      </c>
      <c r="F2" s="1120">
        <f>E2/$D2*100</f>
        <v/>
      </c>
      <c r="G2" s="20">
        <f>'3_CONSOLIDADO REGIMEN'!G3+'3_CONSOLIDADO REGIMEN'!H3</f>
        <v/>
      </c>
      <c r="H2" s="1120">
        <f>G2/$D2*100</f>
        <v/>
      </c>
      <c r="I2" s="413">
        <f>VLOOKUP($CA2,Tabla1[[Divipola]:[Población meta programatica 2026 (20251228) 
menores 1 año]],4,0)</f>
        <v/>
      </c>
      <c r="J2" s="20">
        <f>'3_CONSOLIDADO REGIMEN'!BN3+'3_CONSOLIDADO REGIMEN'!CT3+'3_CONSOLIDADO REGIMEN'!SN3+'3_CONSOLIDADO REGIMEN'!TU3+'3_CONSOLIDADO REGIMEN'!VB3</f>
        <v/>
      </c>
      <c r="K2" s="1120">
        <f>J2/$I2*100</f>
        <v/>
      </c>
      <c r="L2" s="20">
        <f>'3_CONSOLIDADO REGIMEN'!BO3+'3_CONSOLIDADO REGIMEN'!CU3+'3_CONSOLIDADO REGIMEN'!SO3+'3_CONSOLIDADO REGIMEN'!TV3+'3_CONSOLIDADO REGIMEN'!VC3</f>
        <v/>
      </c>
      <c r="M2" s="1120">
        <f>L2/$I2*100</f>
        <v/>
      </c>
      <c r="N2" s="20">
        <f>'3_CONSOLIDADO REGIMEN'!BP3+'3_CONSOLIDADO REGIMEN'!CV3+'3_CONSOLIDADO REGIMEN'!SP3+'3_CONSOLIDADO REGIMEN'!TW3+'3_CONSOLIDADO REGIMEN'!VD3</f>
        <v/>
      </c>
      <c r="O2" s="1120">
        <f>N2/$I2*100</f>
        <v/>
      </c>
      <c r="P2" s="250">
        <f>'3_CONSOLIDADO REGIMEN'!CT3+'3_CONSOLIDADO REGIMEN'!CW3+'3_CONSOLIDADO REGIMEN'!SN3+'3_CONSOLIDADO REGIMEN'!TU3+'3_CONSOLIDADO REGIMEN'!VB3</f>
        <v/>
      </c>
      <c r="Q2" s="1120">
        <f>P2/$I2*100</f>
        <v/>
      </c>
      <c r="R2" s="250">
        <f>'3_CONSOLIDADO REGIMEN'!CU3+'3_CONSOLIDADO REGIMEN'!CX3+'3_CONSOLIDADO REGIMEN'!SO3+'3_CONSOLIDADO REGIMEN'!TV3+'3_CONSOLIDADO REGIMEN'!VC3</f>
        <v/>
      </c>
      <c r="S2" s="1120">
        <f>R2/$I2*100</f>
        <v/>
      </c>
      <c r="T2" s="250">
        <f>'3_CONSOLIDADO REGIMEN'!CV3+'3_CONSOLIDADO REGIMEN'!CY3+'3_CONSOLIDADO REGIMEN'!SP3+'3_CONSOLIDADO REGIMEN'!TW3+'3_CONSOLIDADO REGIMEN'!VD3</f>
        <v/>
      </c>
      <c r="U2" s="1120">
        <f>T2/$I2*100</f>
        <v/>
      </c>
      <c r="V2" s="20">
        <f>'3_CONSOLIDADO REGIMEN'!EZ3+'3_CONSOLIDADO REGIMEN'!XQ3</f>
        <v/>
      </c>
      <c r="W2" s="1120">
        <f>V2/$I2*100</f>
        <v/>
      </c>
      <c r="X2" s="20">
        <f>'3_CONSOLIDADO REGIMEN'!FA3+'3_CONSOLIDADO REGIMEN'!XS3</f>
        <v/>
      </c>
      <c r="Y2" s="1120">
        <f>X2/$I2*100</f>
        <v/>
      </c>
      <c r="Z2" s="20">
        <f>'3_CONSOLIDADO REGIMEN'!MO3+'3_CONSOLIDADO REGIMEN'!AIN3</f>
        <v/>
      </c>
      <c r="AA2" s="1120">
        <f>Z2/(I2/12*9)*100</f>
        <v/>
      </c>
      <c r="AB2" s="20">
        <f>'3_CONSOLIDADO REGIMEN'!MP3+'3_CONSOLIDADO REGIMEN'!AIO3</f>
        <v/>
      </c>
      <c r="AC2" s="1120">
        <f>AB2/(I2/12*9)*100</f>
        <v/>
      </c>
      <c r="AD2" s="20">
        <f>'3_CONSOLIDADO REGIMEN'!FB3+'3_CONSOLIDADO REGIMEN'!XT3+'3_CONSOLIDADO REGIMEN'!YB3+'3_CONSOLIDADO REGIMEN'!YM3</f>
        <v/>
      </c>
      <c r="AE2" s="1120">
        <f>AD2/$I2*100</f>
        <v/>
      </c>
      <c r="AF2" s="20">
        <f>'3_CONSOLIDADO REGIMEN'!FC3+'3_CONSOLIDADO REGIMEN'!XU3+'3_CONSOLIDADO REGIMEN'!YC3+'3_CONSOLIDADO REGIMEN'!YN3</f>
        <v/>
      </c>
      <c r="AG2" s="1120">
        <f>AF2/$I2*100</f>
        <v/>
      </c>
      <c r="AH2" s="22">
        <f>VLOOKUP($CA2,Tabla1[[Divipola]:[Poblacion DANE De 60 años y mas 30%  ]],6,0)</f>
        <v/>
      </c>
      <c r="AI2" s="20">
        <f>'3_CONSOLIDADO REGIMEN'!FH3+'3_CONSOLIDADO REGIMEN'!ZD3+'3_CONSOLIDADO REGIMEN'!AAD3</f>
        <v/>
      </c>
      <c r="AJ2" s="1120">
        <f>AI2/$AH2*100</f>
        <v/>
      </c>
      <c r="AK2" s="20">
        <f>'3_CONSOLIDADO REGIMEN'!IP3+'3_CONSOLIDADO REGIMEN'!ACB3+'3_CONSOLIDADO REGIMEN'!ACZ3</f>
        <v/>
      </c>
      <c r="AL2" s="1120">
        <f>AK2/$AH2*100</f>
        <v/>
      </c>
      <c r="AM2" s="20">
        <f>'3_CONSOLIDADO REGIMEN'!JC3+'3_CONSOLIDADO REGIMEN'!AAD3+'3_CONSOLIDADO REGIMEN'!AEJ3</f>
        <v/>
      </c>
      <c r="AN2" s="1120">
        <f>AM2/$AH2*100</f>
        <v/>
      </c>
      <c r="AO2" s="20">
        <f>'3_CONSOLIDADO REGIMEN'!FD3+'3_CONSOLIDADO REGIMEN'!XW3+'3_CONSOLIDADO REGIMEN'!YE3+'3_CONSOLIDADO REGIMEN'!YP3</f>
        <v/>
      </c>
      <c r="AP2" s="1120">
        <f>AO2/$AH2*100</f>
        <v/>
      </c>
      <c r="AQ2" s="20">
        <f>'3_CONSOLIDADO REGIMEN'!FE3+'3_CONSOLIDADO REGIMEN'!XX3+'3_CONSOLIDADO REGIMEN'!YF3+'3_CONSOLIDADO REGIMEN'!YQ3</f>
        <v/>
      </c>
      <c r="AR2" s="20">
        <f>'3_CONSOLIDADO REGIMEN'!FF3+'3_CONSOLIDADO REGIMEN'!XY3+'3_CONSOLIDADO REGIMEN'!YG3+'3_CONSOLIDADO REGIMEN'!YR3</f>
        <v/>
      </c>
      <c r="AS2" s="20">
        <f>'3_CONSOLIDADO REGIMEN'!FG3+'3_CONSOLIDADO REGIMEN'!YA3+'3_CONSOLIDADO REGIMEN'!YI3+'3_CONSOLIDADO REGIMEN'!YT3</f>
        <v/>
      </c>
      <c r="AT2" s="424">
        <f>VLOOKUP($CA2,Tabla1[[Divipola]:[POB. Susceptibles FIEBRE AMARILLA
01/01/2025
 9m_23m]],8,0)</f>
        <v/>
      </c>
      <c r="AU2" s="20">
        <f>'3_CONSOLIDADO REGIMEN'!GX3+'3_CONSOLIDADO REGIMEN'!GW3+'3_CONSOLIDADO REGIMEN'!ABC3</f>
        <v/>
      </c>
      <c r="AV2" s="1120">
        <f>AU2/$AT2*100</f>
        <v/>
      </c>
      <c r="AW2" s="20">
        <f>'3_CONSOLIDADO REGIMEN'!CF3+'3_CONSOLIDADO REGIMEN'!TF3+'3_CONSOLIDADO REGIMEN'!UM3+'3_CONSOLIDADO REGIMEN'!VT3</f>
        <v/>
      </c>
      <c r="AX2" s="1120">
        <f>AW2/$AH2*100</f>
        <v/>
      </c>
      <c r="AY2" s="20">
        <f>'3_CONSOLIDADO REGIMEN'!CZ3+'3_CONSOLIDADO REGIMEN'!EM3+'3_CONSOLIDADO REGIMEN'!TF3+'3_CONSOLIDADO REGIMEN'!UM3+'3_CONSOLIDADO REGIMEN'!VT3+'3_CONSOLIDADO REGIMEN'!WY3</f>
        <v/>
      </c>
      <c r="AZ2" s="1120">
        <f>AY2/$AH2*100</f>
        <v/>
      </c>
      <c r="BA2" s="20">
        <f>'3_CONSOLIDADO REGIMEN'!FR3+'3_CONSOLIDADO REGIMEN'!ZQ3+'3_CONSOLIDADO REGIMEN'!AAS3</f>
        <v/>
      </c>
      <c r="BB2" s="1120">
        <f>BA2/$AH2*100</f>
        <v/>
      </c>
      <c r="BC2" s="20">
        <f>'3_CONSOLIDADO REGIMEN'!MR3+'3_CONSOLIDADO REGIMEN'!MS3+'3_CONSOLIDADO REGIMEN'!AIQ3+'3_CONSOLIDADO REGIMEN'!AIR3</f>
        <v/>
      </c>
      <c r="BD2" s="1120">
        <f>BC2/($AH2/12*9)*100</f>
        <v/>
      </c>
      <c r="BE2" s="23">
        <f>VLOOKUP($CA2,Tabla1[[Divipola]:[Población meta programatica2026 (20251228) niños de 5 años]],9,0)</f>
        <v/>
      </c>
      <c r="BF2" s="20">
        <f>'3_CONSOLIDADO REGIMEN'!CK3+'3_CONSOLIDADO REGIMEN'!TM3+'3_CONSOLIDADO REGIMEN'!UT3+'3_CONSOLIDADO REGIMEN'!WA3</f>
        <v/>
      </c>
      <c r="BG2" s="1120">
        <f>BF2/$BE2*100</f>
        <v/>
      </c>
      <c r="BH2" s="20">
        <f>'3_CONSOLIDADO REGIMEN'!DG3+'3_CONSOLIDADO REGIMEN'!DT3+'3_CONSOLIDADO REGIMEN'!ET3+'3_CONSOLIDADO REGIMEN'!TM3+'3_CONSOLIDADO REGIMEN'!UT3+'3_CONSOLIDADO REGIMEN'!WA3+'3_CONSOLIDADO REGIMEN'!XF3</f>
        <v/>
      </c>
      <c r="BI2" s="1120">
        <f>BH2/$BE2*100</f>
        <v/>
      </c>
      <c r="BJ2" s="20">
        <f>'3_CONSOLIDADO REGIMEN'!JO3+'3_CONSOLIDADO REGIMEN'!AAW3+'3_CONSOLIDADO REGIMEN'!AES3</f>
        <v/>
      </c>
      <c r="BK2" s="1120">
        <f>BJ2/BE2*100</f>
        <v/>
      </c>
      <c r="BL2" s="195">
        <f>VLOOKUP($CA2,Tabla1[[Divipola]:[Poblacion DANE De 60 años y mas 30%  ]],13,0)</f>
        <v/>
      </c>
      <c r="BM2" s="20">
        <f>SUM('3_CONSOLIDADO REGIMEN'!NA3+'3_CONSOLIDADO REGIMEN'!AJE3)</f>
        <v/>
      </c>
      <c r="BN2" s="1120">
        <f>BM2/BL2*100</f>
        <v/>
      </c>
      <c r="BO2" s="20">
        <f>SUM('3_CONSOLIDADO REGIMEN'!NB3+'3_CONSOLIDADO REGIMEN'!AJC3)</f>
        <v/>
      </c>
      <c r="BP2" s="1120">
        <f>BO2/I2*100</f>
        <v/>
      </c>
      <c r="BQ2" s="20">
        <f>SUM('3_CONSOLIDADO REGIMEN'!MA3:ML3)+SUM('3_CONSOLIDADO REGIMEN'!AHE3:AHT3)</f>
        <v/>
      </c>
      <c r="BR2" s="1120">
        <f>BQ2/$I2*100</f>
        <v/>
      </c>
      <c r="BS2" s="20">
        <f>'3_CONSOLIDADO REGIMEN'!MN3</f>
        <v/>
      </c>
      <c r="BT2" s="1120">
        <f>BS2/$I2*100</f>
        <v/>
      </c>
      <c r="BU2" s="631">
        <f>VLOOKUP(CA2,'0-MetaPro_2026'!$D$2:$P$1123,11,0)</f>
        <v/>
      </c>
      <c r="BV2" s="20">
        <f>'3_CONSOLIDADO REGIMEN'!PN3+'3_CONSOLIDADO REGIMEN'!ALF3</f>
        <v/>
      </c>
      <c r="BW2" s="1120">
        <f>BV2/BU2*100</f>
        <v/>
      </c>
      <c r="BX2" s="196">
        <f>VLOOKUP(CA2,'0-MetaPro_2026'!$D$2:$P$1122,12,0)</f>
        <v/>
      </c>
      <c r="BY2" s="20">
        <f>'3_CONSOLIDADO REGIMEN'!AOI3+'3_CONSOLIDADO REGIMEN'!AOR3</f>
        <v/>
      </c>
      <c r="BZ2" s="1120">
        <f>BY2/BX2*100</f>
        <v/>
      </c>
      <c r="CA2" s="425">
        <f>CONCATENATE($CA$1,B2)</f>
        <v/>
      </c>
    </row>
    <row r="3">
      <c r="A3" s="158">
        <f>'3_CONSOLIDADO REGIMEN'!A4</f>
        <v/>
      </c>
      <c r="B3" s="158">
        <f>'3_CONSOLIDADO REGIMEN'!B4</f>
        <v/>
      </c>
      <c r="C3" s="158">
        <f>'3_CONSOLIDADO REGIMEN'!C4</f>
        <v/>
      </c>
      <c r="D3" s="91">
        <f>VLOOKUP($CA3,Tabla1[[Divipola]:[Meta Programatica2026 (20251228) RN]],2,0)</f>
        <v/>
      </c>
      <c r="E3" s="20">
        <f>'3_CONSOLIDADO REGIMEN'!D4+'3_CONSOLIDADO REGIMEN'!E4</f>
        <v/>
      </c>
      <c r="F3" s="1120">
        <f>E3/$D3*100</f>
        <v/>
      </c>
      <c r="G3" s="20">
        <f>'3_CONSOLIDADO REGIMEN'!G4+'3_CONSOLIDADO REGIMEN'!H4</f>
        <v/>
      </c>
      <c r="H3" s="1120">
        <f>G3/$D3*100</f>
        <v/>
      </c>
      <c r="I3" s="413">
        <f>VLOOKUP($CA3,Tabla1[[Divipola]:[Población meta programatica 2026 (20251228) 
menores 1 año]],4,0)</f>
        <v/>
      </c>
      <c r="J3" s="20">
        <f>'3_CONSOLIDADO REGIMEN'!BN4+'3_CONSOLIDADO REGIMEN'!CT4+'3_CONSOLIDADO REGIMEN'!SN4+'3_CONSOLIDADO REGIMEN'!TU4+'3_CONSOLIDADO REGIMEN'!VB4</f>
        <v/>
      </c>
      <c r="K3" s="1120">
        <f>J3/$I3*100</f>
        <v/>
      </c>
      <c r="L3" s="20">
        <f>'3_CONSOLIDADO REGIMEN'!BO4+'3_CONSOLIDADO REGIMEN'!CU4+'3_CONSOLIDADO REGIMEN'!SO4+'3_CONSOLIDADO REGIMEN'!TV4+'3_CONSOLIDADO REGIMEN'!VC4</f>
        <v/>
      </c>
      <c r="M3" s="1120">
        <f>L3/$I3*100</f>
        <v/>
      </c>
      <c r="N3" s="20">
        <f>'3_CONSOLIDADO REGIMEN'!BP4+'3_CONSOLIDADO REGIMEN'!CV4+'3_CONSOLIDADO REGIMEN'!SP4+'3_CONSOLIDADO REGIMEN'!TW4+'3_CONSOLIDADO REGIMEN'!VD4</f>
        <v/>
      </c>
      <c r="O3" s="1120">
        <f>N3/$I3*100</f>
        <v/>
      </c>
      <c r="P3" s="250">
        <f>'3_CONSOLIDADO REGIMEN'!CT4+'3_CONSOLIDADO REGIMEN'!CW4+'3_CONSOLIDADO REGIMEN'!SN4+'3_CONSOLIDADO REGIMEN'!TU4+'3_CONSOLIDADO REGIMEN'!VB4</f>
        <v/>
      </c>
      <c r="Q3" s="1120">
        <f>P3/$I3*100</f>
        <v/>
      </c>
      <c r="R3" s="250">
        <f>'3_CONSOLIDADO REGIMEN'!CU4+'3_CONSOLIDADO REGIMEN'!CX4+'3_CONSOLIDADO REGIMEN'!SO4+'3_CONSOLIDADO REGIMEN'!TV4+'3_CONSOLIDADO REGIMEN'!VC4</f>
        <v/>
      </c>
      <c r="S3" s="1120">
        <f>R3/$I3*100</f>
        <v/>
      </c>
      <c r="T3" s="250">
        <f>'3_CONSOLIDADO REGIMEN'!CV4+'3_CONSOLIDADO REGIMEN'!CY4+'3_CONSOLIDADO REGIMEN'!SP4+'3_CONSOLIDADO REGIMEN'!TW4+'3_CONSOLIDADO REGIMEN'!VD4</f>
        <v/>
      </c>
      <c r="U3" s="1120">
        <f>T3/$I3*100</f>
        <v/>
      </c>
      <c r="V3" s="20">
        <f>'3_CONSOLIDADO REGIMEN'!EZ4+'3_CONSOLIDADO REGIMEN'!XQ4</f>
        <v/>
      </c>
      <c r="W3" s="1120">
        <f>V3/$I3*100</f>
        <v/>
      </c>
      <c r="X3" s="20">
        <f>'3_CONSOLIDADO REGIMEN'!FA4+'3_CONSOLIDADO REGIMEN'!XS4</f>
        <v/>
      </c>
      <c r="Y3" s="1120">
        <f>X3/$I3*100</f>
        <v/>
      </c>
      <c r="Z3" s="20">
        <f>'3_CONSOLIDADO REGIMEN'!MO4+'3_CONSOLIDADO REGIMEN'!AIN4</f>
        <v/>
      </c>
      <c r="AA3" s="1120">
        <f>Z3/(I3/12*9)*100</f>
        <v/>
      </c>
      <c r="AB3" s="20">
        <f>'3_CONSOLIDADO REGIMEN'!MP4+'3_CONSOLIDADO REGIMEN'!AIO4</f>
        <v/>
      </c>
      <c r="AC3" s="1120">
        <f>AB3/(I3/12*9)*100</f>
        <v/>
      </c>
      <c r="AD3" s="20">
        <f>'3_CONSOLIDADO REGIMEN'!FB4+'3_CONSOLIDADO REGIMEN'!XT4+'3_CONSOLIDADO REGIMEN'!YB4+'3_CONSOLIDADO REGIMEN'!YM4</f>
        <v/>
      </c>
      <c r="AE3" s="1120">
        <f>AD3/$I3*100</f>
        <v/>
      </c>
      <c r="AF3" s="20">
        <f>'3_CONSOLIDADO REGIMEN'!FC4+'3_CONSOLIDADO REGIMEN'!XU4+'3_CONSOLIDADO REGIMEN'!YC4+'3_CONSOLIDADO REGIMEN'!YN4</f>
        <v/>
      </c>
      <c r="AG3" s="1120">
        <f>AF3/$I3*100</f>
        <v/>
      </c>
      <c r="AH3" s="22">
        <f>VLOOKUP($CA3,Tabla1[[Divipola]:[Poblacion DANE De 60 años y mas 30%  ]],6,0)</f>
        <v/>
      </c>
      <c r="AI3" s="20">
        <f>'3_CONSOLIDADO REGIMEN'!FH4+'3_CONSOLIDADO REGIMEN'!ZD4+'3_CONSOLIDADO REGIMEN'!AAD4</f>
        <v/>
      </c>
      <c r="AJ3" s="1120">
        <f>AI3/$AH3*100</f>
        <v/>
      </c>
      <c r="AK3" s="20">
        <f>'3_CONSOLIDADO REGIMEN'!IP4+'3_CONSOLIDADO REGIMEN'!ACB4+'3_CONSOLIDADO REGIMEN'!ACZ4</f>
        <v/>
      </c>
      <c r="AL3" s="1120">
        <f>AK3/$AH3*100</f>
        <v/>
      </c>
      <c r="AM3" s="20">
        <f>'3_CONSOLIDADO REGIMEN'!JC4+'3_CONSOLIDADO REGIMEN'!AAD4+'3_CONSOLIDADO REGIMEN'!AEJ4</f>
        <v/>
      </c>
      <c r="AN3" s="1120">
        <f>AM3/$AH3*100</f>
        <v/>
      </c>
      <c r="AO3" s="20">
        <f>'3_CONSOLIDADO REGIMEN'!FD4+'3_CONSOLIDADO REGIMEN'!XW4+'3_CONSOLIDADO REGIMEN'!YE4+'3_CONSOLIDADO REGIMEN'!YP4</f>
        <v/>
      </c>
      <c r="AP3" s="1120">
        <f>AO3/$AH3*100</f>
        <v/>
      </c>
      <c r="AQ3" s="20">
        <f>'3_CONSOLIDADO REGIMEN'!FE4+'3_CONSOLIDADO REGIMEN'!XX4+'3_CONSOLIDADO REGIMEN'!YF4+'3_CONSOLIDADO REGIMEN'!YQ4</f>
        <v/>
      </c>
      <c r="AR3" s="20">
        <f>'3_CONSOLIDADO REGIMEN'!FF4+'3_CONSOLIDADO REGIMEN'!XY4+'3_CONSOLIDADO REGIMEN'!YG4+'3_CONSOLIDADO REGIMEN'!YR4</f>
        <v/>
      </c>
      <c r="AS3" s="20">
        <f>'3_CONSOLIDADO REGIMEN'!FG4+'3_CONSOLIDADO REGIMEN'!YA4+'3_CONSOLIDADO REGIMEN'!YI4+'3_CONSOLIDADO REGIMEN'!YT4</f>
        <v/>
      </c>
      <c r="AT3" s="424">
        <f>VLOOKUP($CA3,Tabla1[[Divipola]:[POB. Susceptibles FIEBRE AMARILLA
01/01/2025
 9m_23m]],8,0)</f>
        <v/>
      </c>
      <c r="AU3" s="20">
        <f>'3_CONSOLIDADO REGIMEN'!GX4+'3_CONSOLIDADO REGIMEN'!GW4+'3_CONSOLIDADO REGIMEN'!ABC4</f>
        <v/>
      </c>
      <c r="AV3" s="1120">
        <f>AU3/$AT3*100</f>
        <v/>
      </c>
      <c r="AW3" s="20">
        <f>'3_CONSOLIDADO REGIMEN'!CF4+'3_CONSOLIDADO REGIMEN'!TF4+'3_CONSOLIDADO REGIMEN'!UM4+'3_CONSOLIDADO REGIMEN'!VT4</f>
        <v/>
      </c>
      <c r="AX3" s="1120">
        <f>AW3/$AH3*100</f>
        <v/>
      </c>
      <c r="AY3" s="20">
        <f>'3_CONSOLIDADO REGIMEN'!CZ4+'3_CONSOLIDADO REGIMEN'!EM4+'3_CONSOLIDADO REGIMEN'!TF4+'3_CONSOLIDADO REGIMEN'!UM4+'3_CONSOLIDADO REGIMEN'!VT4+'3_CONSOLIDADO REGIMEN'!WY4</f>
        <v/>
      </c>
      <c r="AZ3" s="1120">
        <f>AY3/$AH3*100</f>
        <v/>
      </c>
      <c r="BA3" s="20">
        <f>'3_CONSOLIDADO REGIMEN'!FR4+'3_CONSOLIDADO REGIMEN'!ZQ4+'3_CONSOLIDADO REGIMEN'!AAS4</f>
        <v/>
      </c>
      <c r="BB3" s="1120">
        <f>BA3/$AH3*100</f>
        <v/>
      </c>
      <c r="BC3" s="20">
        <f>'3_CONSOLIDADO REGIMEN'!MR4+'3_CONSOLIDADO REGIMEN'!MS4+'3_CONSOLIDADO REGIMEN'!AIQ4+'3_CONSOLIDADO REGIMEN'!AIR4</f>
        <v/>
      </c>
      <c r="BD3" s="1120">
        <f>BC3/($AH3/12*9)*100</f>
        <v/>
      </c>
      <c r="BE3" s="23">
        <f>VLOOKUP($CA3,Tabla1[[Divipola]:[Población meta programatica2026 (20251228) niños de 5 años]],9,0)</f>
        <v/>
      </c>
      <c r="BF3" s="20">
        <f>'3_CONSOLIDADO REGIMEN'!CK4+'3_CONSOLIDADO REGIMEN'!TM4+'3_CONSOLIDADO REGIMEN'!UT4+'3_CONSOLIDADO REGIMEN'!WA4</f>
        <v/>
      </c>
      <c r="BG3" s="1120">
        <f>BF3/$BE3*100</f>
        <v/>
      </c>
      <c r="BH3" s="20">
        <f>'3_CONSOLIDADO REGIMEN'!DG4+'3_CONSOLIDADO REGIMEN'!DT4+'3_CONSOLIDADO REGIMEN'!ET4+'3_CONSOLIDADO REGIMEN'!TM4+'3_CONSOLIDADO REGIMEN'!UT4+'3_CONSOLIDADO REGIMEN'!WA4+'3_CONSOLIDADO REGIMEN'!XF4</f>
        <v/>
      </c>
      <c r="BI3" s="1120">
        <f>BH3/$BE3*100</f>
        <v/>
      </c>
      <c r="BJ3" s="20">
        <f>'3_CONSOLIDADO REGIMEN'!JO4+'3_CONSOLIDADO REGIMEN'!AAW4+'3_CONSOLIDADO REGIMEN'!AES4</f>
        <v/>
      </c>
      <c r="BK3" s="1120">
        <f>BJ3/BE3*100</f>
        <v/>
      </c>
      <c r="BL3" s="195">
        <f>VLOOKUP($CA3,Tabla1[[Divipola]:[Poblacion DANE De 60 años y mas 30%  ]],13,0)</f>
        <v/>
      </c>
      <c r="BM3" s="20">
        <f>SUM('3_CONSOLIDADO REGIMEN'!NA4+'3_CONSOLIDADO REGIMEN'!AJE4)</f>
        <v/>
      </c>
      <c r="BN3" s="1120">
        <f>BM3/BL3*100</f>
        <v/>
      </c>
      <c r="BO3" s="20">
        <f>SUM('3_CONSOLIDADO REGIMEN'!NB4+'3_CONSOLIDADO REGIMEN'!AJC4)</f>
        <v/>
      </c>
      <c r="BP3" s="1120">
        <f>BO3/I3*100</f>
        <v/>
      </c>
      <c r="BQ3" s="20">
        <f>SUM('3_CONSOLIDADO REGIMEN'!MA4:ML4)+SUM('3_CONSOLIDADO REGIMEN'!AHE4:AHT4)</f>
        <v/>
      </c>
      <c r="BR3" s="1120">
        <f>BQ3/$I3*100</f>
        <v/>
      </c>
      <c r="BS3" s="20">
        <f>'3_CONSOLIDADO REGIMEN'!MN4</f>
        <v/>
      </c>
      <c r="BT3" s="1120">
        <f>BS3/$I3*100</f>
        <v/>
      </c>
      <c r="BU3" s="631">
        <f>VLOOKUP(CA3,'0-MetaPro_2026'!$D$2:$P$1123,11,0)</f>
        <v/>
      </c>
      <c r="BV3" s="20">
        <f>'3_CONSOLIDADO REGIMEN'!PN4+'3_CONSOLIDADO REGIMEN'!ALF4</f>
        <v/>
      </c>
      <c r="BW3" s="1120">
        <f>BV3/BU3*100</f>
        <v/>
      </c>
      <c r="BX3" s="196">
        <f>VLOOKUP(CA3,'0-MetaPro_2026'!$D$2:$P$1122,12,0)</f>
        <v/>
      </c>
      <c r="BY3" s="20">
        <f>'3_CONSOLIDADO REGIMEN'!AOI4+'3_CONSOLIDADO REGIMEN'!AOR4</f>
        <v/>
      </c>
      <c r="BZ3" s="1120">
        <f>BY3/BX3*100</f>
        <v/>
      </c>
      <c r="CA3" s="425">
        <f>CONCATENATE($CA$1,B3)</f>
        <v/>
      </c>
    </row>
    <row r="4">
      <c r="A4" s="158">
        <f>'3_CONSOLIDADO REGIMEN'!A5</f>
        <v/>
      </c>
      <c r="B4" s="158">
        <f>'3_CONSOLIDADO REGIMEN'!B5</f>
        <v/>
      </c>
      <c r="C4" s="158">
        <f>'3_CONSOLIDADO REGIMEN'!C5</f>
        <v/>
      </c>
      <c r="D4" s="91">
        <f>VLOOKUP($CA4,Tabla1[[Divipola]:[Meta Programatica2026 (20251228) RN]],2,0)</f>
        <v/>
      </c>
      <c r="E4" s="20">
        <f>'3_CONSOLIDADO REGIMEN'!D5+'3_CONSOLIDADO REGIMEN'!E5</f>
        <v/>
      </c>
      <c r="F4" s="1120">
        <f>E4/$D4*100</f>
        <v/>
      </c>
      <c r="G4" s="20">
        <f>'3_CONSOLIDADO REGIMEN'!G5+'3_CONSOLIDADO REGIMEN'!H5</f>
        <v/>
      </c>
      <c r="H4" s="1120">
        <f>G4/$D4*100</f>
        <v/>
      </c>
      <c r="I4" s="413">
        <f>VLOOKUP($CA4,Tabla1[[Divipola]:[Población meta programatica 2026 (20251228) 
menores 1 año]],4,0)</f>
        <v/>
      </c>
      <c r="J4" s="20">
        <f>'3_CONSOLIDADO REGIMEN'!BN5+'3_CONSOLIDADO REGIMEN'!CT5+'3_CONSOLIDADO REGIMEN'!SN5+'3_CONSOLIDADO REGIMEN'!TU5+'3_CONSOLIDADO REGIMEN'!VB5</f>
        <v/>
      </c>
      <c r="K4" s="1120">
        <f>J4/$I4*100</f>
        <v/>
      </c>
      <c r="L4" s="20">
        <f>'3_CONSOLIDADO REGIMEN'!BO5+'3_CONSOLIDADO REGIMEN'!CU5+'3_CONSOLIDADO REGIMEN'!SO5+'3_CONSOLIDADO REGIMEN'!TV5+'3_CONSOLIDADO REGIMEN'!VC5</f>
        <v/>
      </c>
      <c r="M4" s="1120">
        <f>L4/$I4*100</f>
        <v/>
      </c>
      <c r="N4" s="20">
        <f>'3_CONSOLIDADO REGIMEN'!BP5+'3_CONSOLIDADO REGIMEN'!CV5+'3_CONSOLIDADO REGIMEN'!SP5+'3_CONSOLIDADO REGIMEN'!TW5+'3_CONSOLIDADO REGIMEN'!VD5</f>
        <v/>
      </c>
      <c r="O4" s="1120">
        <f>N4/$I4*100</f>
        <v/>
      </c>
      <c r="P4" s="250">
        <f>'3_CONSOLIDADO REGIMEN'!CT5+'3_CONSOLIDADO REGIMEN'!CW5+'3_CONSOLIDADO REGIMEN'!SN5+'3_CONSOLIDADO REGIMEN'!TU5+'3_CONSOLIDADO REGIMEN'!VB5</f>
        <v/>
      </c>
      <c r="Q4" s="1120">
        <f>P4/$I4*100</f>
        <v/>
      </c>
      <c r="R4" s="250">
        <f>'3_CONSOLIDADO REGIMEN'!CU5+'3_CONSOLIDADO REGIMEN'!CX5+'3_CONSOLIDADO REGIMEN'!SO5+'3_CONSOLIDADO REGIMEN'!TV5+'3_CONSOLIDADO REGIMEN'!VC5</f>
        <v/>
      </c>
      <c r="S4" s="1120">
        <f>R4/$I4*100</f>
        <v/>
      </c>
      <c r="T4" s="250">
        <f>'3_CONSOLIDADO REGIMEN'!CV5+'3_CONSOLIDADO REGIMEN'!CY5+'3_CONSOLIDADO REGIMEN'!SP5+'3_CONSOLIDADO REGIMEN'!TW5+'3_CONSOLIDADO REGIMEN'!VD5</f>
        <v/>
      </c>
      <c r="U4" s="1120">
        <f>T4/$I4*100</f>
        <v/>
      </c>
      <c r="V4" s="20">
        <f>'3_CONSOLIDADO REGIMEN'!EZ5+'3_CONSOLIDADO REGIMEN'!XQ5</f>
        <v/>
      </c>
      <c r="W4" s="1120">
        <f>V4/$I4*100</f>
        <v/>
      </c>
      <c r="X4" s="20">
        <f>'3_CONSOLIDADO REGIMEN'!FA5+'3_CONSOLIDADO REGIMEN'!XS5</f>
        <v/>
      </c>
      <c r="Y4" s="1120">
        <f>X4/$I4*100</f>
        <v/>
      </c>
      <c r="Z4" s="20">
        <f>'3_CONSOLIDADO REGIMEN'!MO5+'3_CONSOLIDADO REGIMEN'!AIN5</f>
        <v/>
      </c>
      <c r="AA4" s="1120">
        <f>Z4/(I4/12*9)*100</f>
        <v/>
      </c>
      <c r="AB4" s="20">
        <f>'3_CONSOLIDADO REGIMEN'!MP5+'3_CONSOLIDADO REGIMEN'!AIO5</f>
        <v/>
      </c>
      <c r="AC4" s="1120">
        <f>AB4/(I4/12*9)*100</f>
        <v/>
      </c>
      <c r="AD4" s="20">
        <f>'3_CONSOLIDADO REGIMEN'!FB5+'3_CONSOLIDADO REGIMEN'!XT5+'3_CONSOLIDADO REGIMEN'!YB5+'3_CONSOLIDADO REGIMEN'!YM5</f>
        <v/>
      </c>
      <c r="AE4" s="1120">
        <f>AD4/$I4*100</f>
        <v/>
      </c>
      <c r="AF4" s="20">
        <f>'3_CONSOLIDADO REGIMEN'!FC5+'3_CONSOLIDADO REGIMEN'!XU5+'3_CONSOLIDADO REGIMEN'!YC5+'3_CONSOLIDADO REGIMEN'!YN5</f>
        <v/>
      </c>
      <c r="AG4" s="1120">
        <f>AF4/$I4*100</f>
        <v/>
      </c>
      <c r="AH4" s="22">
        <f>VLOOKUP($CA4,Tabla1[[Divipola]:[Poblacion DANE De 60 años y mas 30%  ]],6,0)</f>
        <v/>
      </c>
      <c r="AI4" s="20">
        <f>'3_CONSOLIDADO REGIMEN'!FH5+'3_CONSOLIDADO REGIMEN'!ZD5+'3_CONSOLIDADO REGIMEN'!AAD5</f>
        <v/>
      </c>
      <c r="AJ4" s="1120">
        <f>AI4/$AH4*100</f>
        <v/>
      </c>
      <c r="AK4" s="20">
        <f>'3_CONSOLIDADO REGIMEN'!IP5+'3_CONSOLIDADO REGIMEN'!ACB5+'3_CONSOLIDADO REGIMEN'!ACZ5</f>
        <v/>
      </c>
      <c r="AL4" s="1120">
        <f>AK4/$AH4*100</f>
        <v/>
      </c>
      <c r="AM4" s="20">
        <f>'3_CONSOLIDADO REGIMEN'!JC5+'3_CONSOLIDADO REGIMEN'!AAD5+'3_CONSOLIDADO REGIMEN'!AEJ5</f>
        <v/>
      </c>
      <c r="AN4" s="1120">
        <f>AM4/$AH4*100</f>
        <v/>
      </c>
      <c r="AO4" s="20">
        <f>'3_CONSOLIDADO REGIMEN'!FD5+'3_CONSOLIDADO REGIMEN'!XW5+'3_CONSOLIDADO REGIMEN'!YE5+'3_CONSOLIDADO REGIMEN'!YP5</f>
        <v/>
      </c>
      <c r="AP4" s="1120">
        <f>AO4/$AH4*100</f>
        <v/>
      </c>
      <c r="AQ4" s="20">
        <f>'3_CONSOLIDADO REGIMEN'!FE5+'3_CONSOLIDADO REGIMEN'!XX5+'3_CONSOLIDADO REGIMEN'!YF5+'3_CONSOLIDADO REGIMEN'!YQ5</f>
        <v/>
      </c>
      <c r="AR4" s="20">
        <f>'3_CONSOLIDADO REGIMEN'!FF5+'3_CONSOLIDADO REGIMEN'!XY5+'3_CONSOLIDADO REGIMEN'!YG5+'3_CONSOLIDADO REGIMEN'!YR5</f>
        <v/>
      </c>
      <c r="AS4" s="20">
        <f>'3_CONSOLIDADO REGIMEN'!FG5+'3_CONSOLIDADO REGIMEN'!YA5+'3_CONSOLIDADO REGIMEN'!YI5+'3_CONSOLIDADO REGIMEN'!YT5</f>
        <v/>
      </c>
      <c r="AT4" s="424">
        <f>VLOOKUP($CA4,Tabla1[[Divipola]:[POB. Susceptibles FIEBRE AMARILLA
01/01/2025
 9m_23m]],8,0)</f>
        <v/>
      </c>
      <c r="AU4" s="20">
        <f>'3_CONSOLIDADO REGIMEN'!GX5+'3_CONSOLIDADO REGIMEN'!GW5+'3_CONSOLIDADO REGIMEN'!ABC5</f>
        <v/>
      </c>
      <c r="AV4" s="1120">
        <f>AU4/$AT4*100</f>
        <v/>
      </c>
      <c r="AW4" s="20">
        <f>'3_CONSOLIDADO REGIMEN'!CF5+'3_CONSOLIDADO REGIMEN'!TF5+'3_CONSOLIDADO REGIMEN'!UM5+'3_CONSOLIDADO REGIMEN'!VT5</f>
        <v/>
      </c>
      <c r="AX4" s="1120">
        <f>AW4/$AH4*100</f>
        <v/>
      </c>
      <c r="AY4" s="20">
        <f>'3_CONSOLIDADO REGIMEN'!CZ5+'3_CONSOLIDADO REGIMEN'!EM5+'3_CONSOLIDADO REGIMEN'!TF5+'3_CONSOLIDADO REGIMEN'!UM5+'3_CONSOLIDADO REGIMEN'!VT5+'3_CONSOLIDADO REGIMEN'!WY5</f>
        <v/>
      </c>
      <c r="AZ4" s="1120">
        <f>AY4/$AH4*100</f>
        <v/>
      </c>
      <c r="BA4" s="20">
        <f>'3_CONSOLIDADO REGIMEN'!FR5+'3_CONSOLIDADO REGIMEN'!ZQ5+'3_CONSOLIDADO REGIMEN'!AAS5</f>
        <v/>
      </c>
      <c r="BB4" s="1120">
        <f>BA4/$AH4*100</f>
        <v/>
      </c>
      <c r="BC4" s="20">
        <f>'3_CONSOLIDADO REGIMEN'!MR5+'3_CONSOLIDADO REGIMEN'!MS5+'3_CONSOLIDADO REGIMEN'!AIQ5+'3_CONSOLIDADO REGIMEN'!AIR5</f>
        <v/>
      </c>
      <c r="BD4" s="1120">
        <f>BC4/($AH4/12*9)*100</f>
        <v/>
      </c>
      <c r="BE4" s="23">
        <f>VLOOKUP($CA4,Tabla1[[Divipola]:[Población meta programatica2026 (20251228) niños de 5 años]],9,0)</f>
        <v/>
      </c>
      <c r="BF4" s="20">
        <f>'3_CONSOLIDADO REGIMEN'!CK5+'3_CONSOLIDADO REGIMEN'!TM5+'3_CONSOLIDADO REGIMEN'!UT5+'3_CONSOLIDADO REGIMEN'!WA5</f>
        <v/>
      </c>
      <c r="BG4" s="1120">
        <f>BF4/$BE4*100</f>
        <v/>
      </c>
      <c r="BH4" s="20">
        <f>'3_CONSOLIDADO REGIMEN'!DG5+'3_CONSOLIDADO REGIMEN'!DT5+'3_CONSOLIDADO REGIMEN'!ET5+'3_CONSOLIDADO REGIMEN'!TM5+'3_CONSOLIDADO REGIMEN'!UT5+'3_CONSOLIDADO REGIMEN'!WA5+'3_CONSOLIDADO REGIMEN'!XF5</f>
        <v/>
      </c>
      <c r="BI4" s="1120">
        <f>BH4/$BE4*100</f>
        <v/>
      </c>
      <c r="BJ4" s="20">
        <f>'3_CONSOLIDADO REGIMEN'!JO5+'3_CONSOLIDADO REGIMEN'!AAW5+'3_CONSOLIDADO REGIMEN'!AES5</f>
        <v/>
      </c>
      <c r="BK4" s="1120">
        <f>BJ4/BE4*100</f>
        <v/>
      </c>
      <c r="BL4" s="195">
        <f>VLOOKUP($CA4,Tabla1[[Divipola]:[Poblacion DANE De 60 años y mas 30%  ]],13,0)</f>
        <v/>
      </c>
      <c r="BM4" s="20">
        <f>SUM('3_CONSOLIDADO REGIMEN'!NA5+'3_CONSOLIDADO REGIMEN'!AJE5)</f>
        <v/>
      </c>
      <c r="BN4" s="1120">
        <f>BM4/BL4*100</f>
        <v/>
      </c>
      <c r="BO4" s="20">
        <f>SUM('3_CONSOLIDADO REGIMEN'!NB5+'3_CONSOLIDADO REGIMEN'!AJC5)</f>
        <v/>
      </c>
      <c r="BP4" s="1120">
        <f>BO4/I4*100</f>
        <v/>
      </c>
      <c r="BQ4" s="20">
        <f>SUM('3_CONSOLIDADO REGIMEN'!MA5:ML5)+SUM('3_CONSOLIDADO REGIMEN'!AHE5:AHT5)</f>
        <v/>
      </c>
      <c r="BR4" s="1120">
        <f>BQ4/$I4*100</f>
        <v/>
      </c>
      <c r="BS4" s="20">
        <f>'3_CONSOLIDADO REGIMEN'!MN5</f>
        <v/>
      </c>
      <c r="BT4" s="1120">
        <f>BS4/$I4*100</f>
        <v/>
      </c>
      <c r="BU4" s="631">
        <f>VLOOKUP(CA4,'0-MetaPro_2026'!$D$2:$P$1123,11,0)</f>
        <v/>
      </c>
      <c r="BV4" s="20">
        <f>'3_CONSOLIDADO REGIMEN'!PN5+'3_CONSOLIDADO REGIMEN'!ALF5</f>
        <v/>
      </c>
      <c r="BW4" s="1120">
        <f>BV4/BU4*100</f>
        <v/>
      </c>
      <c r="BX4" s="196">
        <f>VLOOKUP(CA4,'0-MetaPro_2026'!$D$2:$P$1122,12,0)</f>
        <v/>
      </c>
      <c r="BY4" s="20">
        <f>'3_CONSOLIDADO REGIMEN'!AOI5+'3_CONSOLIDADO REGIMEN'!AOR5</f>
        <v/>
      </c>
      <c r="BZ4" s="1120">
        <f>BY4/BX4*100</f>
        <v/>
      </c>
      <c r="CA4" s="425">
        <f>CONCATENATE($CA$1,B4)</f>
        <v/>
      </c>
    </row>
    <row r="5">
      <c r="A5" s="158">
        <f>'3_CONSOLIDADO REGIMEN'!A6</f>
        <v/>
      </c>
      <c r="B5" s="158">
        <f>'3_CONSOLIDADO REGIMEN'!B6</f>
        <v/>
      </c>
      <c r="C5" s="158">
        <f>'3_CONSOLIDADO REGIMEN'!C6</f>
        <v/>
      </c>
      <c r="D5" s="91">
        <f>VLOOKUP($CA5,Tabla1[[Divipola]:[Meta Programatica2026 (20251228) RN]],2,0)</f>
        <v/>
      </c>
      <c r="E5" s="20">
        <f>'3_CONSOLIDADO REGIMEN'!D6+'3_CONSOLIDADO REGIMEN'!E6</f>
        <v/>
      </c>
      <c r="F5" s="1120">
        <f>E5/$D5*100</f>
        <v/>
      </c>
      <c r="G5" s="20">
        <f>'3_CONSOLIDADO REGIMEN'!G6+'3_CONSOLIDADO REGIMEN'!H6</f>
        <v/>
      </c>
      <c r="H5" s="1120">
        <f>G5/$D5*100</f>
        <v/>
      </c>
      <c r="I5" s="413">
        <f>VLOOKUP($CA5,Tabla1[[Divipola]:[Población meta programatica 2026 (20251228) 
menores 1 año]],4,0)</f>
        <v/>
      </c>
      <c r="J5" s="20">
        <f>'3_CONSOLIDADO REGIMEN'!BN6+'3_CONSOLIDADO REGIMEN'!CT6+'3_CONSOLIDADO REGIMEN'!SN6+'3_CONSOLIDADO REGIMEN'!TU6+'3_CONSOLIDADO REGIMEN'!VB6</f>
        <v/>
      </c>
      <c r="K5" s="1120">
        <f>J5/$I5*100</f>
        <v/>
      </c>
      <c r="L5" s="20">
        <f>'3_CONSOLIDADO REGIMEN'!BO6+'3_CONSOLIDADO REGIMEN'!CU6+'3_CONSOLIDADO REGIMEN'!SO6+'3_CONSOLIDADO REGIMEN'!TV6+'3_CONSOLIDADO REGIMEN'!VC6</f>
        <v/>
      </c>
      <c r="M5" s="1120">
        <f>L5/$I5*100</f>
        <v/>
      </c>
      <c r="N5" s="20">
        <f>'3_CONSOLIDADO REGIMEN'!BP6+'3_CONSOLIDADO REGIMEN'!CV6+'3_CONSOLIDADO REGIMEN'!SP6+'3_CONSOLIDADO REGIMEN'!TW6+'3_CONSOLIDADO REGIMEN'!VD6</f>
        <v/>
      </c>
      <c r="O5" s="1120">
        <f>N5/$I5*100</f>
        <v/>
      </c>
      <c r="P5" s="250">
        <f>'3_CONSOLIDADO REGIMEN'!CT6+'3_CONSOLIDADO REGIMEN'!CW6+'3_CONSOLIDADO REGIMEN'!SN6+'3_CONSOLIDADO REGIMEN'!TU6+'3_CONSOLIDADO REGIMEN'!VB6</f>
        <v/>
      </c>
      <c r="Q5" s="1120">
        <f>P5/$I5*100</f>
        <v/>
      </c>
      <c r="R5" s="250">
        <f>'3_CONSOLIDADO REGIMEN'!CU6+'3_CONSOLIDADO REGIMEN'!CX6+'3_CONSOLIDADO REGIMEN'!SO6+'3_CONSOLIDADO REGIMEN'!TV6+'3_CONSOLIDADO REGIMEN'!VC6</f>
        <v/>
      </c>
      <c r="S5" s="1120">
        <f>R5/$I5*100</f>
        <v/>
      </c>
      <c r="T5" s="250">
        <f>'3_CONSOLIDADO REGIMEN'!CV6+'3_CONSOLIDADO REGIMEN'!CY6+'3_CONSOLIDADO REGIMEN'!SP6+'3_CONSOLIDADO REGIMEN'!TW6+'3_CONSOLIDADO REGIMEN'!VD6</f>
        <v/>
      </c>
      <c r="U5" s="1120">
        <f>T5/$I5*100</f>
        <v/>
      </c>
      <c r="V5" s="20">
        <f>'3_CONSOLIDADO REGIMEN'!EZ6+'3_CONSOLIDADO REGIMEN'!XQ6</f>
        <v/>
      </c>
      <c r="W5" s="1120">
        <f>V5/$I5*100</f>
        <v/>
      </c>
      <c r="X5" s="20">
        <f>'3_CONSOLIDADO REGIMEN'!FA6+'3_CONSOLIDADO REGIMEN'!XS6</f>
        <v/>
      </c>
      <c r="Y5" s="1120">
        <f>X5/$I5*100</f>
        <v/>
      </c>
      <c r="Z5" s="20">
        <f>'3_CONSOLIDADO REGIMEN'!MO6+'3_CONSOLIDADO REGIMEN'!AIN6</f>
        <v/>
      </c>
      <c r="AA5" s="1120">
        <f>Z5/(I5/12*9)*100</f>
        <v/>
      </c>
      <c r="AB5" s="20">
        <f>'3_CONSOLIDADO REGIMEN'!MP6+'3_CONSOLIDADO REGIMEN'!AIO6</f>
        <v/>
      </c>
      <c r="AC5" s="1120">
        <f>AB5/(I5/12*9)*100</f>
        <v/>
      </c>
      <c r="AD5" s="20">
        <f>'3_CONSOLIDADO REGIMEN'!FB6+'3_CONSOLIDADO REGIMEN'!XT6+'3_CONSOLIDADO REGIMEN'!YB6+'3_CONSOLIDADO REGIMEN'!YM6</f>
        <v/>
      </c>
      <c r="AE5" s="1120">
        <f>AD5/$I5*100</f>
        <v/>
      </c>
      <c r="AF5" s="20">
        <f>'3_CONSOLIDADO REGIMEN'!FC6+'3_CONSOLIDADO REGIMEN'!XU6+'3_CONSOLIDADO REGIMEN'!YC6+'3_CONSOLIDADO REGIMEN'!YN6</f>
        <v/>
      </c>
      <c r="AG5" s="1120">
        <f>AF5/$I5*100</f>
        <v/>
      </c>
      <c r="AH5" s="22">
        <f>VLOOKUP($CA5,Tabla1[[Divipola]:[Poblacion DANE De 60 años y mas 30%  ]],6,0)</f>
        <v/>
      </c>
      <c r="AI5" s="20">
        <f>'3_CONSOLIDADO REGIMEN'!FH6+'3_CONSOLIDADO REGIMEN'!ZD6+'3_CONSOLIDADO REGIMEN'!AAD6</f>
        <v/>
      </c>
      <c r="AJ5" s="1120">
        <f>AI5/$AH5*100</f>
        <v/>
      </c>
      <c r="AK5" s="20">
        <f>'3_CONSOLIDADO REGIMEN'!IP6+'3_CONSOLIDADO REGIMEN'!ACB6+'3_CONSOLIDADO REGIMEN'!ACZ6</f>
        <v/>
      </c>
      <c r="AL5" s="1120">
        <f>AK5/$AH5*100</f>
        <v/>
      </c>
      <c r="AM5" s="20">
        <f>'3_CONSOLIDADO REGIMEN'!JC6+'3_CONSOLIDADO REGIMEN'!AAD6+'3_CONSOLIDADO REGIMEN'!AEJ6</f>
        <v/>
      </c>
      <c r="AN5" s="1120">
        <f>AM5/$AH5*100</f>
        <v/>
      </c>
      <c r="AO5" s="20">
        <f>'3_CONSOLIDADO REGIMEN'!FD6+'3_CONSOLIDADO REGIMEN'!XW6+'3_CONSOLIDADO REGIMEN'!YE6+'3_CONSOLIDADO REGIMEN'!YP6</f>
        <v/>
      </c>
      <c r="AP5" s="1120">
        <f>AO5/$AH5*100</f>
        <v/>
      </c>
      <c r="AQ5" s="20">
        <f>'3_CONSOLIDADO REGIMEN'!FE6+'3_CONSOLIDADO REGIMEN'!XX6+'3_CONSOLIDADO REGIMEN'!YF6+'3_CONSOLIDADO REGIMEN'!YQ6</f>
        <v/>
      </c>
      <c r="AR5" s="20">
        <f>'3_CONSOLIDADO REGIMEN'!FF6+'3_CONSOLIDADO REGIMEN'!XY6+'3_CONSOLIDADO REGIMEN'!YG6+'3_CONSOLIDADO REGIMEN'!YR6</f>
        <v/>
      </c>
      <c r="AS5" s="20">
        <f>'3_CONSOLIDADO REGIMEN'!FG6+'3_CONSOLIDADO REGIMEN'!YA6+'3_CONSOLIDADO REGIMEN'!YI6+'3_CONSOLIDADO REGIMEN'!YT6</f>
        <v/>
      </c>
      <c r="AT5" s="424">
        <f>VLOOKUP($CA5,Tabla1[[Divipola]:[POB. Susceptibles FIEBRE AMARILLA
01/01/2025
 9m_23m]],8,0)</f>
        <v/>
      </c>
      <c r="AU5" s="20">
        <f>'3_CONSOLIDADO REGIMEN'!GX6+'3_CONSOLIDADO REGIMEN'!GW6+'3_CONSOLIDADO REGIMEN'!ABC6</f>
        <v/>
      </c>
      <c r="AV5" s="1120">
        <f>AU5/$AT5*100</f>
        <v/>
      </c>
      <c r="AW5" s="20">
        <f>'3_CONSOLIDADO REGIMEN'!CF6+'3_CONSOLIDADO REGIMEN'!TF6+'3_CONSOLIDADO REGIMEN'!UM6+'3_CONSOLIDADO REGIMEN'!VT6</f>
        <v/>
      </c>
      <c r="AX5" s="1120">
        <f>AW5/$AH5*100</f>
        <v/>
      </c>
      <c r="AY5" s="20">
        <f>'3_CONSOLIDADO REGIMEN'!CZ6+'3_CONSOLIDADO REGIMEN'!EM6+'3_CONSOLIDADO REGIMEN'!TF6+'3_CONSOLIDADO REGIMEN'!UM6+'3_CONSOLIDADO REGIMEN'!VT6+'3_CONSOLIDADO REGIMEN'!WY6</f>
        <v/>
      </c>
      <c r="AZ5" s="1120">
        <f>AY5/$AH5*100</f>
        <v/>
      </c>
      <c r="BA5" s="20">
        <f>'3_CONSOLIDADO REGIMEN'!FR6+'3_CONSOLIDADO REGIMEN'!ZQ6+'3_CONSOLIDADO REGIMEN'!AAS6</f>
        <v/>
      </c>
      <c r="BB5" s="1120">
        <f>BA5/$AH5*100</f>
        <v/>
      </c>
      <c r="BC5" s="20">
        <f>'3_CONSOLIDADO REGIMEN'!MR6+'3_CONSOLIDADO REGIMEN'!MS6+'3_CONSOLIDADO REGIMEN'!AIQ6+'3_CONSOLIDADO REGIMEN'!AIR6</f>
        <v/>
      </c>
      <c r="BD5" s="1120">
        <f>BC5/($AH5/12*9)*100</f>
        <v/>
      </c>
      <c r="BE5" s="23">
        <f>VLOOKUP($CA5,Tabla1[[Divipola]:[Población meta programatica2026 (20251228) niños de 5 años]],9,0)</f>
        <v/>
      </c>
      <c r="BF5" s="20">
        <f>'3_CONSOLIDADO REGIMEN'!CK6+'3_CONSOLIDADO REGIMEN'!TM6+'3_CONSOLIDADO REGIMEN'!UT6+'3_CONSOLIDADO REGIMEN'!WA6</f>
        <v/>
      </c>
      <c r="BG5" s="1120">
        <f>BF5/$BE5*100</f>
        <v/>
      </c>
      <c r="BH5" s="20">
        <f>'3_CONSOLIDADO REGIMEN'!DG6+'3_CONSOLIDADO REGIMEN'!DT6+'3_CONSOLIDADO REGIMEN'!ET6+'3_CONSOLIDADO REGIMEN'!TM6+'3_CONSOLIDADO REGIMEN'!UT6+'3_CONSOLIDADO REGIMEN'!WA6+'3_CONSOLIDADO REGIMEN'!XF6</f>
        <v/>
      </c>
      <c r="BI5" s="1120">
        <f>BH5/$BE5*100</f>
        <v/>
      </c>
      <c r="BJ5" s="20">
        <f>'3_CONSOLIDADO REGIMEN'!JO6+'3_CONSOLIDADO REGIMEN'!AAW6+'3_CONSOLIDADO REGIMEN'!AES6</f>
        <v/>
      </c>
      <c r="BK5" s="1120">
        <f>BJ5/BE5*100</f>
        <v/>
      </c>
      <c r="BL5" s="195">
        <f>VLOOKUP($CA5,Tabla1[[Divipola]:[Poblacion DANE De 60 años y mas 30%  ]],13,0)</f>
        <v/>
      </c>
      <c r="BM5" s="20">
        <f>SUM('3_CONSOLIDADO REGIMEN'!NA6+'3_CONSOLIDADO REGIMEN'!AJE6)</f>
        <v/>
      </c>
      <c r="BN5" s="1120">
        <f>BM5/BL5*100</f>
        <v/>
      </c>
      <c r="BO5" s="20">
        <f>SUM('3_CONSOLIDADO REGIMEN'!NB6+'3_CONSOLIDADO REGIMEN'!AJC6)</f>
        <v/>
      </c>
      <c r="BP5" s="1120">
        <f>BO5/I5*100</f>
        <v/>
      </c>
      <c r="BQ5" s="20">
        <f>SUM('3_CONSOLIDADO REGIMEN'!MA6:ML6)+SUM('3_CONSOLIDADO REGIMEN'!AHE6:AHT6)</f>
        <v/>
      </c>
      <c r="BR5" s="1120">
        <f>BQ5/$I5*100</f>
        <v/>
      </c>
      <c r="BS5" s="20">
        <f>'3_CONSOLIDADO REGIMEN'!MN6</f>
        <v/>
      </c>
      <c r="BT5" s="1120">
        <f>BS5/$I5*100</f>
        <v/>
      </c>
      <c r="BU5" s="631">
        <f>VLOOKUP(CA5,'0-MetaPro_2026'!$D$2:$P$1123,11,0)</f>
        <v/>
      </c>
      <c r="BV5" s="20">
        <f>'3_CONSOLIDADO REGIMEN'!PN6+'3_CONSOLIDADO REGIMEN'!ALF6</f>
        <v/>
      </c>
      <c r="BW5" s="1120">
        <f>BV5/BU5*100</f>
        <v/>
      </c>
      <c r="BX5" s="196">
        <f>VLOOKUP(CA5,'0-MetaPro_2026'!$D$2:$P$1122,12,0)</f>
        <v/>
      </c>
      <c r="BY5" s="20">
        <f>'3_CONSOLIDADO REGIMEN'!AOI6+'3_CONSOLIDADO REGIMEN'!AOR6</f>
        <v/>
      </c>
      <c r="BZ5" s="1120">
        <f>BY5/BX5*100</f>
        <v/>
      </c>
      <c r="CA5" s="425">
        <f>CONCATENATE($CA$1,B5)</f>
        <v/>
      </c>
    </row>
    <row r="6">
      <c r="A6" s="158">
        <f>'3_CONSOLIDADO REGIMEN'!A7</f>
        <v/>
      </c>
      <c r="B6" s="158">
        <f>'3_CONSOLIDADO REGIMEN'!B7</f>
        <v/>
      </c>
      <c r="C6" s="158">
        <f>'3_CONSOLIDADO REGIMEN'!C7</f>
        <v/>
      </c>
      <c r="D6" s="91">
        <f>VLOOKUP($CA6,Tabla1[[Divipola]:[Meta Programatica2026 (20251228) RN]],2,0)</f>
        <v/>
      </c>
      <c r="E6" s="20">
        <f>'3_CONSOLIDADO REGIMEN'!D7+'3_CONSOLIDADO REGIMEN'!E7</f>
        <v/>
      </c>
      <c r="F6" s="1120">
        <f>E6/$D6*100</f>
        <v/>
      </c>
      <c r="G6" s="20">
        <f>'3_CONSOLIDADO REGIMEN'!G7+'3_CONSOLIDADO REGIMEN'!H7</f>
        <v/>
      </c>
      <c r="H6" s="1120">
        <f>G6/$D6*100</f>
        <v/>
      </c>
      <c r="I6" s="413">
        <f>VLOOKUP($CA6,Tabla1[[Divipola]:[Población meta programatica 2026 (20251228) 
menores 1 año]],4,0)</f>
        <v/>
      </c>
      <c r="J6" s="20">
        <f>'3_CONSOLIDADO REGIMEN'!BN7+'3_CONSOLIDADO REGIMEN'!CT7+'3_CONSOLIDADO REGIMEN'!SN7+'3_CONSOLIDADO REGIMEN'!TU7+'3_CONSOLIDADO REGIMEN'!VB7</f>
        <v/>
      </c>
      <c r="K6" s="1120">
        <f>J6/$I6*100</f>
        <v/>
      </c>
      <c r="L6" s="20">
        <f>'3_CONSOLIDADO REGIMEN'!BO7+'3_CONSOLIDADO REGIMEN'!CU7+'3_CONSOLIDADO REGIMEN'!SO7+'3_CONSOLIDADO REGIMEN'!TV7+'3_CONSOLIDADO REGIMEN'!VC7</f>
        <v/>
      </c>
      <c r="M6" s="1120">
        <f>L6/$I6*100</f>
        <v/>
      </c>
      <c r="N6" s="20">
        <f>'3_CONSOLIDADO REGIMEN'!BP7+'3_CONSOLIDADO REGIMEN'!CV7+'3_CONSOLIDADO REGIMEN'!SP7+'3_CONSOLIDADO REGIMEN'!TW7+'3_CONSOLIDADO REGIMEN'!VD7</f>
        <v/>
      </c>
      <c r="O6" s="1120">
        <f>N6/$I6*100</f>
        <v/>
      </c>
      <c r="P6" s="250">
        <f>'3_CONSOLIDADO REGIMEN'!CT7+'3_CONSOLIDADO REGIMEN'!CW7+'3_CONSOLIDADO REGIMEN'!SN7+'3_CONSOLIDADO REGIMEN'!TU7+'3_CONSOLIDADO REGIMEN'!VB7</f>
        <v/>
      </c>
      <c r="Q6" s="1120">
        <f>P6/$I6*100</f>
        <v/>
      </c>
      <c r="R6" s="250">
        <f>'3_CONSOLIDADO REGIMEN'!CU7+'3_CONSOLIDADO REGIMEN'!CX7+'3_CONSOLIDADO REGIMEN'!SO7+'3_CONSOLIDADO REGIMEN'!TV7+'3_CONSOLIDADO REGIMEN'!VC7</f>
        <v/>
      </c>
      <c r="S6" s="1120">
        <f>R6/$I6*100</f>
        <v/>
      </c>
      <c r="T6" s="250">
        <f>'3_CONSOLIDADO REGIMEN'!CV7+'3_CONSOLIDADO REGIMEN'!CY7+'3_CONSOLIDADO REGIMEN'!SP7+'3_CONSOLIDADO REGIMEN'!TW7+'3_CONSOLIDADO REGIMEN'!VD7</f>
        <v/>
      </c>
      <c r="U6" s="1120">
        <f>T6/$I6*100</f>
        <v/>
      </c>
      <c r="V6" s="20">
        <f>'3_CONSOLIDADO REGIMEN'!EZ7+'3_CONSOLIDADO REGIMEN'!XQ7</f>
        <v/>
      </c>
      <c r="W6" s="1120">
        <f>V6/$I6*100</f>
        <v/>
      </c>
      <c r="X6" s="20">
        <f>'3_CONSOLIDADO REGIMEN'!FA7+'3_CONSOLIDADO REGIMEN'!XS7</f>
        <v/>
      </c>
      <c r="Y6" s="1120">
        <f>X6/$I6*100</f>
        <v/>
      </c>
      <c r="Z6" s="20">
        <f>'3_CONSOLIDADO REGIMEN'!MO7+'3_CONSOLIDADO REGIMEN'!AIN7</f>
        <v/>
      </c>
      <c r="AA6" s="1120">
        <f>Z6/(I6/12*9)*100</f>
        <v/>
      </c>
      <c r="AB6" s="20">
        <f>'3_CONSOLIDADO REGIMEN'!MP7+'3_CONSOLIDADO REGIMEN'!AIO7</f>
        <v/>
      </c>
      <c r="AC6" s="1120">
        <f>AB6/(I6/12*9)*100</f>
        <v/>
      </c>
      <c r="AD6" s="20">
        <f>'3_CONSOLIDADO REGIMEN'!FB7+'3_CONSOLIDADO REGIMEN'!XT7+'3_CONSOLIDADO REGIMEN'!YB7+'3_CONSOLIDADO REGIMEN'!YM7</f>
        <v/>
      </c>
      <c r="AE6" s="1120">
        <f>AD6/$I6*100</f>
        <v/>
      </c>
      <c r="AF6" s="20">
        <f>'3_CONSOLIDADO REGIMEN'!FC7+'3_CONSOLIDADO REGIMEN'!XU7+'3_CONSOLIDADO REGIMEN'!YC7+'3_CONSOLIDADO REGIMEN'!YN7</f>
        <v/>
      </c>
      <c r="AG6" s="1120">
        <f>AF6/$I6*100</f>
        <v/>
      </c>
      <c r="AH6" s="22">
        <f>VLOOKUP($CA6,Tabla1[[Divipola]:[Poblacion DANE De 60 años y mas 30%  ]],6,0)</f>
        <v/>
      </c>
      <c r="AI6" s="20">
        <f>'3_CONSOLIDADO REGIMEN'!FH7+'3_CONSOLIDADO REGIMEN'!ZD7+'3_CONSOLIDADO REGIMEN'!AAD7</f>
        <v/>
      </c>
      <c r="AJ6" s="1120">
        <f>AI6/$AH6*100</f>
        <v/>
      </c>
      <c r="AK6" s="20">
        <f>'3_CONSOLIDADO REGIMEN'!IP7+'3_CONSOLIDADO REGIMEN'!ACB7+'3_CONSOLIDADO REGIMEN'!ACZ7</f>
        <v/>
      </c>
      <c r="AL6" s="1120">
        <f>AK6/$AH6*100</f>
        <v/>
      </c>
      <c r="AM6" s="20">
        <f>'3_CONSOLIDADO REGIMEN'!JC7+'3_CONSOLIDADO REGIMEN'!AAD7+'3_CONSOLIDADO REGIMEN'!AEJ7</f>
        <v/>
      </c>
      <c r="AN6" s="1120">
        <f>AM6/$AH6*100</f>
        <v/>
      </c>
      <c r="AO6" s="20">
        <f>'3_CONSOLIDADO REGIMEN'!FD7+'3_CONSOLIDADO REGIMEN'!XW7+'3_CONSOLIDADO REGIMEN'!YE7+'3_CONSOLIDADO REGIMEN'!YP7</f>
        <v/>
      </c>
      <c r="AP6" s="1120">
        <f>AO6/$AH6*100</f>
        <v/>
      </c>
      <c r="AQ6" s="20">
        <f>'3_CONSOLIDADO REGIMEN'!FE7+'3_CONSOLIDADO REGIMEN'!XX7+'3_CONSOLIDADO REGIMEN'!YF7+'3_CONSOLIDADO REGIMEN'!YQ7</f>
        <v/>
      </c>
      <c r="AR6" s="20">
        <f>'3_CONSOLIDADO REGIMEN'!FF7+'3_CONSOLIDADO REGIMEN'!XY7+'3_CONSOLIDADO REGIMEN'!YG7+'3_CONSOLIDADO REGIMEN'!YR7</f>
        <v/>
      </c>
      <c r="AS6" s="20">
        <f>'3_CONSOLIDADO REGIMEN'!FG7+'3_CONSOLIDADO REGIMEN'!YA7+'3_CONSOLIDADO REGIMEN'!YI7+'3_CONSOLIDADO REGIMEN'!YT7</f>
        <v/>
      </c>
      <c r="AT6" s="424">
        <f>VLOOKUP($CA6,Tabla1[[Divipola]:[POB. Susceptibles FIEBRE AMARILLA
01/01/2025
 9m_23m]],8,0)</f>
        <v/>
      </c>
      <c r="AU6" s="20">
        <f>'3_CONSOLIDADO REGIMEN'!GX7+'3_CONSOLIDADO REGIMEN'!GW7+'3_CONSOLIDADO REGIMEN'!ABC7</f>
        <v/>
      </c>
      <c r="AV6" s="1120">
        <f>AU6/$AT6*100</f>
        <v/>
      </c>
      <c r="AW6" s="20">
        <f>'3_CONSOLIDADO REGIMEN'!CF7+'3_CONSOLIDADO REGIMEN'!TF7+'3_CONSOLIDADO REGIMEN'!UM7+'3_CONSOLIDADO REGIMEN'!VT7</f>
        <v/>
      </c>
      <c r="AX6" s="1120">
        <f>AW6/$AH6*100</f>
        <v/>
      </c>
      <c r="AY6" s="20">
        <f>'3_CONSOLIDADO REGIMEN'!CZ7+'3_CONSOLIDADO REGIMEN'!EM7+'3_CONSOLIDADO REGIMEN'!TF7+'3_CONSOLIDADO REGIMEN'!UM7+'3_CONSOLIDADO REGIMEN'!VT7+'3_CONSOLIDADO REGIMEN'!WY7</f>
        <v/>
      </c>
      <c r="AZ6" s="1120">
        <f>AY6/$AH6*100</f>
        <v/>
      </c>
      <c r="BA6" s="20">
        <f>'3_CONSOLIDADO REGIMEN'!FR7+'3_CONSOLIDADO REGIMEN'!ZQ7+'3_CONSOLIDADO REGIMEN'!AAS7</f>
        <v/>
      </c>
      <c r="BB6" s="1120">
        <f>BA6/$AH6*100</f>
        <v/>
      </c>
      <c r="BC6" s="20">
        <f>'3_CONSOLIDADO REGIMEN'!MR7+'3_CONSOLIDADO REGIMEN'!MS7+'3_CONSOLIDADO REGIMEN'!AIQ7+'3_CONSOLIDADO REGIMEN'!AIR7</f>
        <v/>
      </c>
      <c r="BD6" s="1120">
        <f>BC6/($AH6/12*9)*100</f>
        <v/>
      </c>
      <c r="BE6" s="23">
        <f>VLOOKUP($CA6,Tabla1[[Divipola]:[Población meta programatica2026 (20251228) niños de 5 años]],9,0)</f>
        <v/>
      </c>
      <c r="BF6" s="20">
        <f>'3_CONSOLIDADO REGIMEN'!CK7+'3_CONSOLIDADO REGIMEN'!TM7+'3_CONSOLIDADO REGIMEN'!UT7+'3_CONSOLIDADO REGIMEN'!WA7</f>
        <v/>
      </c>
      <c r="BG6" s="1120">
        <f>BF6/$BE6*100</f>
        <v/>
      </c>
      <c r="BH6" s="20">
        <f>'3_CONSOLIDADO REGIMEN'!DG7+'3_CONSOLIDADO REGIMEN'!DT7+'3_CONSOLIDADO REGIMEN'!ET7+'3_CONSOLIDADO REGIMEN'!TM7+'3_CONSOLIDADO REGIMEN'!UT7+'3_CONSOLIDADO REGIMEN'!WA7+'3_CONSOLIDADO REGIMEN'!XF7</f>
        <v/>
      </c>
      <c r="BI6" s="1120">
        <f>BH6/$BE6*100</f>
        <v/>
      </c>
      <c r="BJ6" s="20">
        <f>'3_CONSOLIDADO REGIMEN'!JO7+'3_CONSOLIDADO REGIMEN'!AAW7+'3_CONSOLIDADO REGIMEN'!AES7</f>
        <v/>
      </c>
      <c r="BK6" s="1120">
        <f>BJ6/BE6*100</f>
        <v/>
      </c>
      <c r="BL6" s="195">
        <f>VLOOKUP($CA6,Tabla1[[Divipola]:[Poblacion DANE De 60 años y mas 30%  ]],13,0)</f>
        <v/>
      </c>
      <c r="BM6" s="20">
        <f>SUM('3_CONSOLIDADO REGIMEN'!NA7+'3_CONSOLIDADO REGIMEN'!AJE7)</f>
        <v/>
      </c>
      <c r="BN6" s="1120">
        <f>BM6/BL6*100</f>
        <v/>
      </c>
      <c r="BO6" s="20">
        <f>SUM('3_CONSOLIDADO REGIMEN'!NB7+'3_CONSOLIDADO REGIMEN'!AJC7)</f>
        <v/>
      </c>
      <c r="BP6" s="1120">
        <f>BO6/I6*100</f>
        <v/>
      </c>
      <c r="BQ6" s="20">
        <f>SUM('3_CONSOLIDADO REGIMEN'!MA7:ML7)+SUM('3_CONSOLIDADO REGIMEN'!AHE7:AHT7)</f>
        <v/>
      </c>
      <c r="BR6" s="1120">
        <f>BQ6/$I6*100</f>
        <v/>
      </c>
      <c r="BS6" s="20">
        <f>'3_CONSOLIDADO REGIMEN'!MN7</f>
        <v/>
      </c>
      <c r="BT6" s="1120">
        <f>BS6/$I6*100</f>
        <v/>
      </c>
      <c r="BU6" s="631">
        <f>VLOOKUP(CA6,'0-MetaPro_2026'!$D$2:$P$1123,11,0)</f>
        <v/>
      </c>
      <c r="BV6" s="20">
        <f>'3_CONSOLIDADO REGIMEN'!PN7+'3_CONSOLIDADO REGIMEN'!ALF7</f>
        <v/>
      </c>
      <c r="BW6" s="1120">
        <f>BV6/BU6*100</f>
        <v/>
      </c>
      <c r="BX6" s="196">
        <f>VLOOKUP(CA6,'0-MetaPro_2026'!$D$2:$P$1122,12,0)</f>
        <v/>
      </c>
      <c r="BY6" s="20">
        <f>'3_CONSOLIDADO REGIMEN'!AOI7+'3_CONSOLIDADO REGIMEN'!AOR7</f>
        <v/>
      </c>
      <c r="BZ6" s="1120">
        <f>BY6/BX6*100</f>
        <v/>
      </c>
      <c r="CA6" s="425">
        <f>CONCATENATE($CA$1,B6)</f>
        <v/>
      </c>
    </row>
    <row r="7">
      <c r="A7" s="158">
        <f>'3_CONSOLIDADO REGIMEN'!A8</f>
        <v/>
      </c>
      <c r="B7" s="158">
        <f>'3_CONSOLIDADO REGIMEN'!B8</f>
        <v/>
      </c>
      <c r="C7" s="158">
        <f>'3_CONSOLIDADO REGIMEN'!C8</f>
        <v/>
      </c>
      <c r="D7" s="91">
        <f>VLOOKUP($CA7,Tabla1[[Divipola]:[Meta Programatica2026 (20251228) RN]],2,0)</f>
        <v/>
      </c>
      <c r="E7" s="20">
        <f>'3_CONSOLIDADO REGIMEN'!D8+'3_CONSOLIDADO REGIMEN'!E8</f>
        <v/>
      </c>
      <c r="F7" s="1120">
        <f>E7/$D7*100</f>
        <v/>
      </c>
      <c r="G7" s="20">
        <f>'3_CONSOLIDADO REGIMEN'!G8+'3_CONSOLIDADO REGIMEN'!H8</f>
        <v/>
      </c>
      <c r="H7" s="1120">
        <f>G7/$D7*100</f>
        <v/>
      </c>
      <c r="I7" s="413">
        <f>VLOOKUP($CA7,Tabla1[[Divipola]:[Población meta programatica 2026 (20251228) 
menores 1 año]],4,0)</f>
        <v/>
      </c>
      <c r="J7" s="20">
        <f>'3_CONSOLIDADO REGIMEN'!BN8+'3_CONSOLIDADO REGIMEN'!CT8+'3_CONSOLIDADO REGIMEN'!SN8+'3_CONSOLIDADO REGIMEN'!TU8+'3_CONSOLIDADO REGIMEN'!VB8</f>
        <v/>
      </c>
      <c r="K7" s="1120">
        <f>J7/$I7*100</f>
        <v/>
      </c>
      <c r="L7" s="20">
        <f>'3_CONSOLIDADO REGIMEN'!BO8+'3_CONSOLIDADO REGIMEN'!CU8+'3_CONSOLIDADO REGIMEN'!SO8+'3_CONSOLIDADO REGIMEN'!TV8+'3_CONSOLIDADO REGIMEN'!VC8</f>
        <v/>
      </c>
      <c r="M7" s="1120">
        <f>L7/$I7*100</f>
        <v/>
      </c>
      <c r="N7" s="20">
        <f>'3_CONSOLIDADO REGIMEN'!BP8+'3_CONSOLIDADO REGIMEN'!CV8+'3_CONSOLIDADO REGIMEN'!SP8+'3_CONSOLIDADO REGIMEN'!TW8+'3_CONSOLIDADO REGIMEN'!VD8</f>
        <v/>
      </c>
      <c r="O7" s="1120">
        <f>N7/$I7*100</f>
        <v/>
      </c>
      <c r="P7" s="250">
        <f>'3_CONSOLIDADO REGIMEN'!CT8+'3_CONSOLIDADO REGIMEN'!CW8+'3_CONSOLIDADO REGIMEN'!SN8+'3_CONSOLIDADO REGIMEN'!TU8+'3_CONSOLIDADO REGIMEN'!VB8</f>
        <v/>
      </c>
      <c r="Q7" s="1120">
        <f>P7/$I7*100</f>
        <v/>
      </c>
      <c r="R7" s="250">
        <f>'3_CONSOLIDADO REGIMEN'!CU8+'3_CONSOLIDADO REGIMEN'!CX8+'3_CONSOLIDADO REGIMEN'!SO8+'3_CONSOLIDADO REGIMEN'!TV8+'3_CONSOLIDADO REGIMEN'!VC8</f>
        <v/>
      </c>
      <c r="S7" s="1120">
        <f>R7/$I7*100</f>
        <v/>
      </c>
      <c r="T7" s="250">
        <f>'3_CONSOLIDADO REGIMEN'!CV8+'3_CONSOLIDADO REGIMEN'!CY8+'3_CONSOLIDADO REGIMEN'!SP8+'3_CONSOLIDADO REGIMEN'!TW8+'3_CONSOLIDADO REGIMEN'!VD8</f>
        <v/>
      </c>
      <c r="U7" s="1120">
        <f>T7/$I7*100</f>
        <v/>
      </c>
      <c r="V7" s="20">
        <f>'3_CONSOLIDADO REGIMEN'!EZ8+'3_CONSOLIDADO REGIMEN'!XQ8</f>
        <v/>
      </c>
      <c r="W7" s="1120">
        <f>V7/$I7*100</f>
        <v/>
      </c>
      <c r="X7" s="20">
        <f>'3_CONSOLIDADO REGIMEN'!FA8+'3_CONSOLIDADO REGIMEN'!XS8</f>
        <v/>
      </c>
      <c r="Y7" s="1120">
        <f>X7/$I7*100</f>
        <v/>
      </c>
      <c r="Z7" s="20">
        <f>'3_CONSOLIDADO REGIMEN'!MO8+'3_CONSOLIDADO REGIMEN'!AIN8</f>
        <v/>
      </c>
      <c r="AA7" s="1120">
        <f>Z7/(I7/12*9)*100</f>
        <v/>
      </c>
      <c r="AB7" s="20">
        <f>'3_CONSOLIDADO REGIMEN'!MP8+'3_CONSOLIDADO REGIMEN'!AIO8</f>
        <v/>
      </c>
      <c r="AC7" s="1120">
        <f>AB7/(I7/12*9)*100</f>
        <v/>
      </c>
      <c r="AD7" s="20">
        <f>'3_CONSOLIDADO REGIMEN'!FB8+'3_CONSOLIDADO REGIMEN'!XT8+'3_CONSOLIDADO REGIMEN'!YB8+'3_CONSOLIDADO REGIMEN'!YM8</f>
        <v/>
      </c>
      <c r="AE7" s="1120">
        <f>AD7/$I7*100</f>
        <v/>
      </c>
      <c r="AF7" s="20">
        <f>'3_CONSOLIDADO REGIMEN'!FC8+'3_CONSOLIDADO REGIMEN'!XU8+'3_CONSOLIDADO REGIMEN'!YC8+'3_CONSOLIDADO REGIMEN'!YN8</f>
        <v/>
      </c>
      <c r="AG7" s="1120">
        <f>AF7/$I7*100</f>
        <v/>
      </c>
      <c r="AH7" s="22">
        <f>VLOOKUP($CA7,Tabla1[[Divipola]:[Poblacion DANE De 60 años y mas 30%  ]],6,0)</f>
        <v/>
      </c>
      <c r="AI7" s="20">
        <f>'3_CONSOLIDADO REGIMEN'!FH8+'3_CONSOLIDADO REGIMEN'!ZD8+'3_CONSOLIDADO REGIMEN'!AAD8</f>
        <v/>
      </c>
      <c r="AJ7" s="1120">
        <f>AI7/$AH7*100</f>
        <v/>
      </c>
      <c r="AK7" s="20">
        <f>'3_CONSOLIDADO REGIMEN'!IP8+'3_CONSOLIDADO REGIMEN'!ACB8+'3_CONSOLIDADO REGIMEN'!ACZ8</f>
        <v/>
      </c>
      <c r="AL7" s="1120">
        <f>AK7/$AH7*100</f>
        <v/>
      </c>
      <c r="AM7" s="20">
        <f>'3_CONSOLIDADO REGIMEN'!JC8+'3_CONSOLIDADO REGIMEN'!AAD8+'3_CONSOLIDADO REGIMEN'!AEJ8</f>
        <v/>
      </c>
      <c r="AN7" s="1120">
        <f>AM7/$AH7*100</f>
        <v/>
      </c>
      <c r="AO7" s="20">
        <f>'3_CONSOLIDADO REGIMEN'!FD8+'3_CONSOLIDADO REGIMEN'!XW8+'3_CONSOLIDADO REGIMEN'!YE8+'3_CONSOLIDADO REGIMEN'!YP8</f>
        <v/>
      </c>
      <c r="AP7" s="1120">
        <f>AO7/$AH7*100</f>
        <v/>
      </c>
      <c r="AQ7" s="20">
        <f>'3_CONSOLIDADO REGIMEN'!FE8+'3_CONSOLIDADO REGIMEN'!XX8+'3_CONSOLIDADO REGIMEN'!YF8+'3_CONSOLIDADO REGIMEN'!YQ8</f>
        <v/>
      </c>
      <c r="AR7" s="20">
        <f>'3_CONSOLIDADO REGIMEN'!FF8+'3_CONSOLIDADO REGIMEN'!XY8+'3_CONSOLIDADO REGIMEN'!YG8+'3_CONSOLIDADO REGIMEN'!YR8</f>
        <v/>
      </c>
      <c r="AS7" s="20">
        <f>'3_CONSOLIDADO REGIMEN'!FG8+'3_CONSOLIDADO REGIMEN'!YA8+'3_CONSOLIDADO REGIMEN'!YI8+'3_CONSOLIDADO REGIMEN'!YT8</f>
        <v/>
      </c>
      <c r="AT7" s="424">
        <f>VLOOKUP($CA7,Tabla1[[Divipola]:[POB. Susceptibles FIEBRE AMARILLA
01/01/2025
 9m_23m]],8,0)</f>
        <v/>
      </c>
      <c r="AU7" s="20">
        <f>'3_CONSOLIDADO REGIMEN'!GX8+'3_CONSOLIDADO REGIMEN'!GW8+'3_CONSOLIDADO REGIMEN'!ABC8</f>
        <v/>
      </c>
      <c r="AV7" s="1120">
        <f>AU7/$AT7*100</f>
        <v/>
      </c>
      <c r="AW7" s="20">
        <f>'3_CONSOLIDADO REGIMEN'!CF8+'3_CONSOLIDADO REGIMEN'!TF8+'3_CONSOLIDADO REGIMEN'!UM8+'3_CONSOLIDADO REGIMEN'!VT8</f>
        <v/>
      </c>
      <c r="AX7" s="1120">
        <f>AW7/$AH7*100</f>
        <v/>
      </c>
      <c r="AY7" s="20">
        <f>'3_CONSOLIDADO REGIMEN'!CZ8+'3_CONSOLIDADO REGIMEN'!EM8+'3_CONSOLIDADO REGIMEN'!TF8+'3_CONSOLIDADO REGIMEN'!UM8+'3_CONSOLIDADO REGIMEN'!VT8+'3_CONSOLIDADO REGIMEN'!WY8</f>
        <v/>
      </c>
      <c r="AZ7" s="1120">
        <f>AY7/$AH7*100</f>
        <v/>
      </c>
      <c r="BA7" s="20">
        <f>'3_CONSOLIDADO REGIMEN'!FR8+'3_CONSOLIDADO REGIMEN'!ZQ8+'3_CONSOLIDADO REGIMEN'!AAS8</f>
        <v/>
      </c>
      <c r="BB7" s="1120">
        <f>BA7/$AH7*100</f>
        <v/>
      </c>
      <c r="BC7" s="20">
        <f>'3_CONSOLIDADO REGIMEN'!MR8+'3_CONSOLIDADO REGIMEN'!MS8+'3_CONSOLIDADO REGIMEN'!AIQ8+'3_CONSOLIDADO REGIMEN'!AIR8</f>
        <v/>
      </c>
      <c r="BD7" s="1120">
        <f>BC7/($AH7/12*9)*100</f>
        <v/>
      </c>
      <c r="BE7" s="23">
        <f>VLOOKUP($CA7,Tabla1[[Divipola]:[Población meta programatica2026 (20251228) niños de 5 años]],9,0)</f>
        <v/>
      </c>
      <c r="BF7" s="20">
        <f>'3_CONSOLIDADO REGIMEN'!CK8+'3_CONSOLIDADO REGIMEN'!TM8+'3_CONSOLIDADO REGIMEN'!UT8+'3_CONSOLIDADO REGIMEN'!WA8</f>
        <v/>
      </c>
      <c r="BG7" s="1120">
        <f>BF7/$BE7*100</f>
        <v/>
      </c>
      <c r="BH7" s="20">
        <f>'3_CONSOLIDADO REGIMEN'!DG8+'3_CONSOLIDADO REGIMEN'!DT8+'3_CONSOLIDADO REGIMEN'!ET8+'3_CONSOLIDADO REGIMEN'!TM8+'3_CONSOLIDADO REGIMEN'!UT8+'3_CONSOLIDADO REGIMEN'!WA8+'3_CONSOLIDADO REGIMEN'!XF8</f>
        <v/>
      </c>
      <c r="BI7" s="1120">
        <f>BH7/$BE7*100</f>
        <v/>
      </c>
      <c r="BJ7" s="20">
        <f>'3_CONSOLIDADO REGIMEN'!JO8+'3_CONSOLIDADO REGIMEN'!AAW8+'3_CONSOLIDADO REGIMEN'!AES8</f>
        <v/>
      </c>
      <c r="BK7" s="1120">
        <f>BJ7/BE7*100</f>
        <v/>
      </c>
      <c r="BL7" s="195">
        <f>VLOOKUP($CA7,Tabla1[[Divipola]:[Poblacion DANE De 60 años y mas 30%  ]],13,0)</f>
        <v/>
      </c>
      <c r="BM7" s="20">
        <f>SUM('3_CONSOLIDADO REGIMEN'!NA8+'3_CONSOLIDADO REGIMEN'!AJE8)</f>
        <v/>
      </c>
      <c r="BN7" s="1120">
        <f>BM7/BL7*100</f>
        <v/>
      </c>
      <c r="BO7" s="20">
        <f>SUM('3_CONSOLIDADO REGIMEN'!NB8+'3_CONSOLIDADO REGIMEN'!AJC8)</f>
        <v/>
      </c>
      <c r="BP7" s="1120">
        <f>BO7/I7*100</f>
        <v/>
      </c>
      <c r="BQ7" s="20">
        <f>SUM('3_CONSOLIDADO REGIMEN'!MA8:ML8)+SUM('3_CONSOLIDADO REGIMEN'!AHE8:AHT8)</f>
        <v/>
      </c>
      <c r="BR7" s="1120">
        <f>BQ7/$I7*100</f>
        <v/>
      </c>
      <c r="BS7" s="20">
        <f>'3_CONSOLIDADO REGIMEN'!MN8</f>
        <v/>
      </c>
      <c r="BT7" s="1120">
        <f>BS7/$I7*100</f>
        <v/>
      </c>
      <c r="BU7" s="631">
        <f>VLOOKUP(CA7,'0-MetaPro_2026'!$D$2:$P$1123,11,0)</f>
        <v/>
      </c>
      <c r="BV7" s="20">
        <f>'3_CONSOLIDADO REGIMEN'!PN8+'3_CONSOLIDADO REGIMEN'!ALF8</f>
        <v/>
      </c>
      <c r="BW7" s="1120">
        <f>BV7/BU7*100</f>
        <v/>
      </c>
      <c r="BX7" s="196">
        <f>VLOOKUP(CA7,'0-MetaPro_2026'!$D$2:$P$1122,12,0)</f>
        <v/>
      </c>
      <c r="BY7" s="20">
        <f>'3_CONSOLIDADO REGIMEN'!AOI8+'3_CONSOLIDADO REGIMEN'!AOR8</f>
        <v/>
      </c>
      <c r="BZ7" s="1120">
        <f>BY7/BX7*100</f>
        <v/>
      </c>
      <c r="CA7" s="425">
        <f>CONCATENATE($CA$1,B7)</f>
        <v/>
      </c>
    </row>
    <row r="8">
      <c r="A8" s="158">
        <f>'3_CONSOLIDADO REGIMEN'!A9</f>
        <v/>
      </c>
      <c r="B8" s="158">
        <f>'3_CONSOLIDADO REGIMEN'!B9</f>
        <v/>
      </c>
      <c r="C8" s="158">
        <f>'3_CONSOLIDADO REGIMEN'!C9</f>
        <v/>
      </c>
      <c r="D8" s="91">
        <f>VLOOKUP($CA8,Tabla1[[Divipola]:[Meta Programatica2026 (20251228) RN]],2,0)</f>
        <v/>
      </c>
      <c r="E8" s="20">
        <f>'3_CONSOLIDADO REGIMEN'!D9+'3_CONSOLIDADO REGIMEN'!E9</f>
        <v/>
      </c>
      <c r="F8" s="1120">
        <f>E8/$D8*100</f>
        <v/>
      </c>
      <c r="G8" s="20">
        <f>'3_CONSOLIDADO REGIMEN'!G9+'3_CONSOLIDADO REGIMEN'!H9</f>
        <v/>
      </c>
      <c r="H8" s="1120">
        <f>G8/$D8*100</f>
        <v/>
      </c>
      <c r="I8" s="413">
        <f>VLOOKUP($CA8,Tabla1[[Divipola]:[Población meta programatica 2026 (20251228) 
menores 1 año]],4,0)</f>
        <v/>
      </c>
      <c r="J8" s="20">
        <f>'3_CONSOLIDADO REGIMEN'!BN9+'3_CONSOLIDADO REGIMEN'!CT9+'3_CONSOLIDADO REGIMEN'!SN9+'3_CONSOLIDADO REGIMEN'!TU9+'3_CONSOLIDADO REGIMEN'!VB9</f>
        <v/>
      </c>
      <c r="K8" s="1120">
        <f>J8/$I8*100</f>
        <v/>
      </c>
      <c r="L8" s="20">
        <f>'3_CONSOLIDADO REGIMEN'!BO9+'3_CONSOLIDADO REGIMEN'!CU9+'3_CONSOLIDADO REGIMEN'!SO9+'3_CONSOLIDADO REGIMEN'!TV9+'3_CONSOLIDADO REGIMEN'!VC9</f>
        <v/>
      </c>
      <c r="M8" s="1120">
        <f>L8/$I8*100</f>
        <v/>
      </c>
      <c r="N8" s="20">
        <f>'3_CONSOLIDADO REGIMEN'!BP9+'3_CONSOLIDADO REGIMEN'!CV9+'3_CONSOLIDADO REGIMEN'!SP9+'3_CONSOLIDADO REGIMEN'!TW9+'3_CONSOLIDADO REGIMEN'!VD9</f>
        <v/>
      </c>
      <c r="O8" s="1120">
        <f>N8/$I8*100</f>
        <v/>
      </c>
      <c r="P8" s="250">
        <f>'3_CONSOLIDADO REGIMEN'!CT9+'3_CONSOLIDADO REGIMEN'!CW9+'3_CONSOLIDADO REGIMEN'!SN9+'3_CONSOLIDADO REGIMEN'!TU9+'3_CONSOLIDADO REGIMEN'!VB9</f>
        <v/>
      </c>
      <c r="Q8" s="1120">
        <f>P8/$I8*100</f>
        <v/>
      </c>
      <c r="R8" s="250">
        <f>'3_CONSOLIDADO REGIMEN'!CU9+'3_CONSOLIDADO REGIMEN'!CX9+'3_CONSOLIDADO REGIMEN'!SO9+'3_CONSOLIDADO REGIMEN'!TV9+'3_CONSOLIDADO REGIMEN'!VC9</f>
        <v/>
      </c>
      <c r="S8" s="1120">
        <f>R8/$I8*100</f>
        <v/>
      </c>
      <c r="T8" s="250">
        <f>'3_CONSOLIDADO REGIMEN'!CV9+'3_CONSOLIDADO REGIMEN'!CY9+'3_CONSOLIDADO REGIMEN'!SP9+'3_CONSOLIDADO REGIMEN'!TW9+'3_CONSOLIDADO REGIMEN'!VD9</f>
        <v/>
      </c>
      <c r="U8" s="1120">
        <f>T8/$I8*100</f>
        <v/>
      </c>
      <c r="V8" s="20">
        <f>'3_CONSOLIDADO REGIMEN'!EZ9+'3_CONSOLIDADO REGIMEN'!XQ9</f>
        <v/>
      </c>
      <c r="W8" s="1120">
        <f>V8/$I8*100</f>
        <v/>
      </c>
      <c r="X8" s="20">
        <f>'3_CONSOLIDADO REGIMEN'!FA9+'3_CONSOLIDADO REGIMEN'!XS9</f>
        <v/>
      </c>
      <c r="Y8" s="1120">
        <f>X8/$I8*100</f>
        <v/>
      </c>
      <c r="Z8" s="20">
        <f>'3_CONSOLIDADO REGIMEN'!MO9+'3_CONSOLIDADO REGIMEN'!AIN9</f>
        <v/>
      </c>
      <c r="AA8" s="1120">
        <f>Z8/(I8/12*9)*100</f>
        <v/>
      </c>
      <c r="AB8" s="20">
        <f>'3_CONSOLIDADO REGIMEN'!MP9+'3_CONSOLIDADO REGIMEN'!AIO9</f>
        <v/>
      </c>
      <c r="AC8" s="1120">
        <f>AB8/(I8/12*9)*100</f>
        <v/>
      </c>
      <c r="AD8" s="20">
        <f>'3_CONSOLIDADO REGIMEN'!FB9+'3_CONSOLIDADO REGIMEN'!XT9+'3_CONSOLIDADO REGIMEN'!YB9+'3_CONSOLIDADO REGIMEN'!YM9</f>
        <v/>
      </c>
      <c r="AE8" s="1120">
        <f>AD8/$I8*100</f>
        <v/>
      </c>
      <c r="AF8" s="20">
        <f>'3_CONSOLIDADO REGIMEN'!FC9+'3_CONSOLIDADO REGIMEN'!XU9+'3_CONSOLIDADO REGIMEN'!YC9+'3_CONSOLIDADO REGIMEN'!YN9</f>
        <v/>
      </c>
      <c r="AG8" s="1120">
        <f>AF8/$I8*100</f>
        <v/>
      </c>
      <c r="AH8" s="22">
        <f>VLOOKUP($CA8,Tabla1[[Divipola]:[Poblacion DANE De 60 años y mas 30%  ]],6,0)</f>
        <v/>
      </c>
      <c r="AI8" s="20">
        <f>'3_CONSOLIDADO REGIMEN'!FH9+'3_CONSOLIDADO REGIMEN'!ZD9+'3_CONSOLIDADO REGIMEN'!AAD9</f>
        <v/>
      </c>
      <c r="AJ8" s="1120">
        <f>AI8/$AH8*100</f>
        <v/>
      </c>
      <c r="AK8" s="20">
        <f>'3_CONSOLIDADO REGIMEN'!IP9+'3_CONSOLIDADO REGIMEN'!ACB9+'3_CONSOLIDADO REGIMEN'!ACZ9</f>
        <v/>
      </c>
      <c r="AL8" s="1120">
        <f>AK8/$AH8*100</f>
        <v/>
      </c>
      <c r="AM8" s="20">
        <f>'3_CONSOLIDADO REGIMEN'!JC9+'3_CONSOLIDADO REGIMEN'!AAD9+'3_CONSOLIDADO REGIMEN'!AEJ9</f>
        <v/>
      </c>
      <c r="AN8" s="1120">
        <f>AM8/$AH8*100</f>
        <v/>
      </c>
      <c r="AO8" s="20">
        <f>'3_CONSOLIDADO REGIMEN'!FD9+'3_CONSOLIDADO REGIMEN'!XW9+'3_CONSOLIDADO REGIMEN'!YE9+'3_CONSOLIDADO REGIMEN'!YP9</f>
        <v/>
      </c>
      <c r="AP8" s="1120">
        <f>AO8/$AH8*100</f>
        <v/>
      </c>
      <c r="AQ8" s="20">
        <f>'3_CONSOLIDADO REGIMEN'!FE9+'3_CONSOLIDADO REGIMEN'!XX9+'3_CONSOLIDADO REGIMEN'!YF9+'3_CONSOLIDADO REGIMEN'!YQ9</f>
        <v/>
      </c>
      <c r="AR8" s="20">
        <f>'3_CONSOLIDADO REGIMEN'!FF9+'3_CONSOLIDADO REGIMEN'!XY9+'3_CONSOLIDADO REGIMEN'!YG9+'3_CONSOLIDADO REGIMEN'!YR9</f>
        <v/>
      </c>
      <c r="AS8" s="20">
        <f>'3_CONSOLIDADO REGIMEN'!FG9+'3_CONSOLIDADO REGIMEN'!YA9+'3_CONSOLIDADO REGIMEN'!YI9+'3_CONSOLIDADO REGIMEN'!YT9</f>
        <v/>
      </c>
      <c r="AT8" s="424">
        <f>VLOOKUP($CA8,Tabla1[[Divipola]:[POB. Susceptibles FIEBRE AMARILLA
01/01/2025
 9m_23m]],8,0)</f>
        <v/>
      </c>
      <c r="AU8" s="20">
        <f>'3_CONSOLIDADO REGIMEN'!GX9+'3_CONSOLIDADO REGIMEN'!GW9+'3_CONSOLIDADO REGIMEN'!ABC9</f>
        <v/>
      </c>
      <c r="AV8" s="1120">
        <f>AU8/$AT8*100</f>
        <v/>
      </c>
      <c r="AW8" s="20">
        <f>'3_CONSOLIDADO REGIMEN'!CF9+'3_CONSOLIDADO REGIMEN'!TF9+'3_CONSOLIDADO REGIMEN'!UM9+'3_CONSOLIDADO REGIMEN'!VT9</f>
        <v/>
      </c>
      <c r="AX8" s="1120">
        <f>AW8/$AH8*100</f>
        <v/>
      </c>
      <c r="AY8" s="20">
        <f>'3_CONSOLIDADO REGIMEN'!CZ9+'3_CONSOLIDADO REGIMEN'!EM9+'3_CONSOLIDADO REGIMEN'!TF9+'3_CONSOLIDADO REGIMEN'!UM9+'3_CONSOLIDADO REGIMEN'!VT9+'3_CONSOLIDADO REGIMEN'!WY9</f>
        <v/>
      </c>
      <c r="AZ8" s="1120">
        <f>AY8/$AH8*100</f>
        <v/>
      </c>
      <c r="BA8" s="20">
        <f>'3_CONSOLIDADO REGIMEN'!FR9+'3_CONSOLIDADO REGIMEN'!ZQ9+'3_CONSOLIDADO REGIMEN'!AAS9</f>
        <v/>
      </c>
      <c r="BB8" s="1120">
        <f>BA8/$AH8*100</f>
        <v/>
      </c>
      <c r="BC8" s="20">
        <f>'3_CONSOLIDADO REGIMEN'!MR9+'3_CONSOLIDADO REGIMEN'!MS9+'3_CONSOLIDADO REGIMEN'!AIQ9+'3_CONSOLIDADO REGIMEN'!AIR9</f>
        <v/>
      </c>
      <c r="BD8" s="1120">
        <f>BC8/($AH8/12*9)*100</f>
        <v/>
      </c>
      <c r="BE8" s="23">
        <f>VLOOKUP($CA8,Tabla1[[Divipola]:[Población meta programatica2026 (20251228) niños de 5 años]],9,0)</f>
        <v/>
      </c>
      <c r="BF8" s="20">
        <f>'3_CONSOLIDADO REGIMEN'!CK9+'3_CONSOLIDADO REGIMEN'!TM9+'3_CONSOLIDADO REGIMEN'!UT9+'3_CONSOLIDADO REGIMEN'!WA9</f>
        <v/>
      </c>
      <c r="BG8" s="1120">
        <f>BF8/$BE8*100</f>
        <v/>
      </c>
      <c r="BH8" s="20">
        <f>'3_CONSOLIDADO REGIMEN'!DG9+'3_CONSOLIDADO REGIMEN'!DT9+'3_CONSOLIDADO REGIMEN'!ET9+'3_CONSOLIDADO REGIMEN'!TM9+'3_CONSOLIDADO REGIMEN'!UT9+'3_CONSOLIDADO REGIMEN'!WA9+'3_CONSOLIDADO REGIMEN'!XF9</f>
        <v/>
      </c>
      <c r="BI8" s="1120">
        <f>BH8/$BE8*100</f>
        <v/>
      </c>
      <c r="BJ8" s="20">
        <f>'3_CONSOLIDADO REGIMEN'!JO9+'3_CONSOLIDADO REGIMEN'!AAW9+'3_CONSOLIDADO REGIMEN'!AES9</f>
        <v/>
      </c>
      <c r="BK8" s="1120">
        <f>BJ8/BE8*100</f>
        <v/>
      </c>
      <c r="BL8" s="195">
        <f>VLOOKUP($CA8,Tabla1[[Divipola]:[Poblacion DANE De 60 años y mas 30%  ]],13,0)</f>
        <v/>
      </c>
      <c r="BM8" s="20">
        <f>SUM('3_CONSOLIDADO REGIMEN'!NA9+'3_CONSOLIDADO REGIMEN'!AJE9)</f>
        <v/>
      </c>
      <c r="BN8" s="1120">
        <f>BM8/BL8*100</f>
        <v/>
      </c>
      <c r="BO8" s="20">
        <f>SUM('3_CONSOLIDADO REGIMEN'!NB9+'3_CONSOLIDADO REGIMEN'!AJC9)</f>
        <v/>
      </c>
      <c r="BP8" s="1120">
        <f>BO8/I8*100</f>
        <v/>
      </c>
      <c r="BQ8" s="20">
        <f>SUM('3_CONSOLIDADO REGIMEN'!MA9:ML9)+SUM('3_CONSOLIDADO REGIMEN'!AHE9:AHT9)</f>
        <v/>
      </c>
      <c r="BR8" s="1120">
        <f>BQ8/$I8*100</f>
        <v/>
      </c>
      <c r="BS8" s="20">
        <f>'3_CONSOLIDADO REGIMEN'!MN9</f>
        <v/>
      </c>
      <c r="BT8" s="1120">
        <f>BS8/$I8*100</f>
        <v/>
      </c>
      <c r="BU8" s="631">
        <f>VLOOKUP(CA8,'0-MetaPro_2026'!$D$2:$P$1123,11,0)</f>
        <v/>
      </c>
      <c r="BV8" s="20">
        <f>'3_CONSOLIDADO REGIMEN'!PN9+'3_CONSOLIDADO REGIMEN'!ALF9</f>
        <v/>
      </c>
      <c r="BW8" s="1120">
        <f>BV8/BU8*100</f>
        <v/>
      </c>
      <c r="BX8" s="196">
        <f>VLOOKUP(CA8,'0-MetaPro_2026'!$D$2:$P$1122,12,0)</f>
        <v/>
      </c>
      <c r="BY8" s="20">
        <f>'3_CONSOLIDADO REGIMEN'!AOI9+'3_CONSOLIDADO REGIMEN'!AOR9</f>
        <v/>
      </c>
      <c r="BZ8" s="1120">
        <f>BY8/BX8*100</f>
        <v/>
      </c>
      <c r="CA8" s="425">
        <f>CONCATENATE($CA$1,B8)</f>
        <v/>
      </c>
    </row>
    <row r="9">
      <c r="A9" s="158">
        <f>'3_CONSOLIDADO REGIMEN'!A10</f>
        <v/>
      </c>
      <c r="B9" s="158">
        <f>'3_CONSOLIDADO REGIMEN'!B10</f>
        <v/>
      </c>
      <c r="C9" s="158">
        <f>'3_CONSOLIDADO REGIMEN'!C10</f>
        <v/>
      </c>
      <c r="D9" s="91">
        <f>VLOOKUP($CA9,Tabla1[[Divipola]:[Meta Programatica2026 (20251228) RN]],2,0)</f>
        <v/>
      </c>
      <c r="E9" s="20">
        <f>'3_CONSOLIDADO REGIMEN'!D10+'3_CONSOLIDADO REGIMEN'!E10</f>
        <v/>
      </c>
      <c r="F9" s="1120">
        <f>E9/$D9*100</f>
        <v/>
      </c>
      <c r="G9" s="20">
        <f>'3_CONSOLIDADO REGIMEN'!G10+'3_CONSOLIDADO REGIMEN'!H10</f>
        <v/>
      </c>
      <c r="H9" s="1120">
        <f>G9/$D9*100</f>
        <v/>
      </c>
      <c r="I9" s="413">
        <f>VLOOKUP($CA9,Tabla1[[Divipola]:[Población meta programatica 2026 (20251228) 
menores 1 año]],4,0)</f>
        <v/>
      </c>
      <c r="J9" s="20">
        <f>'3_CONSOLIDADO REGIMEN'!BN10+'3_CONSOLIDADO REGIMEN'!CT10+'3_CONSOLIDADO REGIMEN'!SN10+'3_CONSOLIDADO REGIMEN'!TU10+'3_CONSOLIDADO REGIMEN'!VB10</f>
        <v/>
      </c>
      <c r="K9" s="1120">
        <f>J9/$I9*100</f>
        <v/>
      </c>
      <c r="L9" s="20">
        <f>'3_CONSOLIDADO REGIMEN'!BO10+'3_CONSOLIDADO REGIMEN'!CU10+'3_CONSOLIDADO REGIMEN'!SO10+'3_CONSOLIDADO REGIMEN'!TV10+'3_CONSOLIDADO REGIMEN'!VC10</f>
        <v/>
      </c>
      <c r="M9" s="1120">
        <f>L9/$I9*100</f>
        <v/>
      </c>
      <c r="N9" s="20">
        <f>'3_CONSOLIDADO REGIMEN'!BP10+'3_CONSOLIDADO REGIMEN'!CV10+'3_CONSOLIDADO REGIMEN'!SP10+'3_CONSOLIDADO REGIMEN'!TW10+'3_CONSOLIDADO REGIMEN'!VD10</f>
        <v/>
      </c>
      <c r="O9" s="1120">
        <f>N9/$I9*100</f>
        <v/>
      </c>
      <c r="P9" s="250">
        <f>'3_CONSOLIDADO REGIMEN'!CT10+'3_CONSOLIDADO REGIMEN'!CW10+'3_CONSOLIDADO REGIMEN'!SN10+'3_CONSOLIDADO REGIMEN'!TU10+'3_CONSOLIDADO REGIMEN'!VB10</f>
        <v/>
      </c>
      <c r="Q9" s="1120">
        <f>P9/$I9*100</f>
        <v/>
      </c>
      <c r="R9" s="250">
        <f>'3_CONSOLIDADO REGIMEN'!CU10+'3_CONSOLIDADO REGIMEN'!CX10+'3_CONSOLIDADO REGIMEN'!SO10+'3_CONSOLIDADO REGIMEN'!TV10+'3_CONSOLIDADO REGIMEN'!VC10</f>
        <v/>
      </c>
      <c r="S9" s="1120">
        <f>R9/$I9*100</f>
        <v/>
      </c>
      <c r="T9" s="250">
        <f>'3_CONSOLIDADO REGIMEN'!CV10+'3_CONSOLIDADO REGIMEN'!CY10+'3_CONSOLIDADO REGIMEN'!SP10+'3_CONSOLIDADO REGIMEN'!TW10+'3_CONSOLIDADO REGIMEN'!VD10</f>
        <v/>
      </c>
      <c r="U9" s="1120">
        <f>T9/$I9*100</f>
        <v/>
      </c>
      <c r="V9" s="20">
        <f>'3_CONSOLIDADO REGIMEN'!EZ10+'3_CONSOLIDADO REGIMEN'!XQ10</f>
        <v/>
      </c>
      <c r="W9" s="1120">
        <f>V9/$I9*100</f>
        <v/>
      </c>
      <c r="X9" s="20">
        <f>'3_CONSOLIDADO REGIMEN'!FA10+'3_CONSOLIDADO REGIMEN'!XS10</f>
        <v/>
      </c>
      <c r="Y9" s="1120">
        <f>X9/$I9*100</f>
        <v/>
      </c>
      <c r="Z9" s="20">
        <f>'3_CONSOLIDADO REGIMEN'!MO10+'3_CONSOLIDADO REGIMEN'!AIN10</f>
        <v/>
      </c>
      <c r="AA9" s="1120">
        <f>Z9/(I9/12*9)*100</f>
        <v/>
      </c>
      <c r="AB9" s="20">
        <f>'3_CONSOLIDADO REGIMEN'!MP10+'3_CONSOLIDADO REGIMEN'!AIO10</f>
        <v/>
      </c>
      <c r="AC9" s="1120">
        <f>AB9/(I9/12*9)*100</f>
        <v/>
      </c>
      <c r="AD9" s="20">
        <f>'3_CONSOLIDADO REGIMEN'!FB10+'3_CONSOLIDADO REGIMEN'!XT10+'3_CONSOLIDADO REGIMEN'!YB10+'3_CONSOLIDADO REGIMEN'!YM10</f>
        <v/>
      </c>
      <c r="AE9" s="1120">
        <f>AD9/$I9*100</f>
        <v/>
      </c>
      <c r="AF9" s="20">
        <f>'3_CONSOLIDADO REGIMEN'!FC10+'3_CONSOLIDADO REGIMEN'!XU10+'3_CONSOLIDADO REGIMEN'!YC10+'3_CONSOLIDADO REGIMEN'!YN10</f>
        <v/>
      </c>
      <c r="AG9" s="1120">
        <f>AF9/$I9*100</f>
        <v/>
      </c>
      <c r="AH9" s="22">
        <f>VLOOKUP($CA9,Tabla1[[Divipola]:[Poblacion DANE De 60 años y mas 30%  ]],6,0)</f>
        <v/>
      </c>
      <c r="AI9" s="20">
        <f>'3_CONSOLIDADO REGIMEN'!FH10+'3_CONSOLIDADO REGIMEN'!ZD10+'3_CONSOLIDADO REGIMEN'!AAD10</f>
        <v/>
      </c>
      <c r="AJ9" s="1120">
        <f>AI9/$AH9*100</f>
        <v/>
      </c>
      <c r="AK9" s="20">
        <f>'3_CONSOLIDADO REGIMEN'!IP10+'3_CONSOLIDADO REGIMEN'!ACB10+'3_CONSOLIDADO REGIMEN'!ACZ10</f>
        <v/>
      </c>
      <c r="AL9" s="1120">
        <f>AK9/$AH9*100</f>
        <v/>
      </c>
      <c r="AM9" s="20">
        <f>'3_CONSOLIDADO REGIMEN'!JC10+'3_CONSOLIDADO REGIMEN'!AAD10+'3_CONSOLIDADO REGIMEN'!AEJ10</f>
        <v/>
      </c>
      <c r="AN9" s="1120">
        <f>AM9/$AH9*100</f>
        <v/>
      </c>
      <c r="AO9" s="20">
        <f>'3_CONSOLIDADO REGIMEN'!FD10+'3_CONSOLIDADO REGIMEN'!XW10+'3_CONSOLIDADO REGIMEN'!YE10+'3_CONSOLIDADO REGIMEN'!YP10</f>
        <v/>
      </c>
      <c r="AP9" s="1120">
        <f>AO9/$AH9*100</f>
        <v/>
      </c>
      <c r="AQ9" s="20">
        <f>'3_CONSOLIDADO REGIMEN'!FE10+'3_CONSOLIDADO REGIMEN'!XX10+'3_CONSOLIDADO REGIMEN'!YF10+'3_CONSOLIDADO REGIMEN'!YQ10</f>
        <v/>
      </c>
      <c r="AR9" s="20">
        <f>'3_CONSOLIDADO REGIMEN'!FF10+'3_CONSOLIDADO REGIMEN'!XY10+'3_CONSOLIDADO REGIMEN'!YG10+'3_CONSOLIDADO REGIMEN'!YR10</f>
        <v/>
      </c>
      <c r="AS9" s="20">
        <f>'3_CONSOLIDADO REGIMEN'!FG10+'3_CONSOLIDADO REGIMEN'!YA10+'3_CONSOLIDADO REGIMEN'!YI10+'3_CONSOLIDADO REGIMEN'!YT10</f>
        <v/>
      </c>
      <c r="AT9" s="424">
        <f>VLOOKUP($CA9,Tabla1[[Divipola]:[POB. Susceptibles FIEBRE AMARILLA
01/01/2025
 9m_23m]],8,0)</f>
        <v/>
      </c>
      <c r="AU9" s="20">
        <f>'3_CONSOLIDADO REGIMEN'!GX10+'3_CONSOLIDADO REGIMEN'!GW10+'3_CONSOLIDADO REGIMEN'!ABC10</f>
        <v/>
      </c>
      <c r="AV9" s="1120">
        <f>AU9/$AT9*100</f>
        <v/>
      </c>
      <c r="AW9" s="20">
        <f>'3_CONSOLIDADO REGIMEN'!CF10+'3_CONSOLIDADO REGIMEN'!TF10+'3_CONSOLIDADO REGIMEN'!UM10+'3_CONSOLIDADO REGIMEN'!VT10</f>
        <v/>
      </c>
      <c r="AX9" s="1120">
        <f>AW9/$AH9*100</f>
        <v/>
      </c>
      <c r="AY9" s="20">
        <f>'3_CONSOLIDADO REGIMEN'!CZ10+'3_CONSOLIDADO REGIMEN'!EM10+'3_CONSOLIDADO REGIMEN'!TF10+'3_CONSOLIDADO REGIMEN'!UM10+'3_CONSOLIDADO REGIMEN'!VT10+'3_CONSOLIDADO REGIMEN'!WY10</f>
        <v/>
      </c>
      <c r="AZ9" s="1120">
        <f>AY9/$AH9*100</f>
        <v/>
      </c>
      <c r="BA9" s="20">
        <f>'3_CONSOLIDADO REGIMEN'!FR10+'3_CONSOLIDADO REGIMEN'!ZQ10+'3_CONSOLIDADO REGIMEN'!AAS10</f>
        <v/>
      </c>
      <c r="BB9" s="1120">
        <f>BA9/$AH9*100</f>
        <v/>
      </c>
      <c r="BC9" s="20">
        <f>'3_CONSOLIDADO REGIMEN'!MR10+'3_CONSOLIDADO REGIMEN'!MS10+'3_CONSOLIDADO REGIMEN'!AIQ10+'3_CONSOLIDADO REGIMEN'!AIR10</f>
        <v/>
      </c>
      <c r="BD9" s="1120">
        <f>BC9/($AH9/12*9)*100</f>
        <v/>
      </c>
      <c r="BE9" s="23">
        <f>VLOOKUP($CA9,Tabla1[[Divipola]:[Población meta programatica2026 (20251228) niños de 5 años]],9,0)</f>
        <v/>
      </c>
      <c r="BF9" s="20">
        <f>'3_CONSOLIDADO REGIMEN'!CK10+'3_CONSOLIDADO REGIMEN'!TM10+'3_CONSOLIDADO REGIMEN'!UT10+'3_CONSOLIDADO REGIMEN'!WA10</f>
        <v/>
      </c>
      <c r="BG9" s="1120">
        <f>BF9/$BE9*100</f>
        <v/>
      </c>
      <c r="BH9" s="20">
        <f>'3_CONSOLIDADO REGIMEN'!DG10+'3_CONSOLIDADO REGIMEN'!DT10+'3_CONSOLIDADO REGIMEN'!ET10+'3_CONSOLIDADO REGIMEN'!TM10+'3_CONSOLIDADO REGIMEN'!UT10+'3_CONSOLIDADO REGIMEN'!WA10+'3_CONSOLIDADO REGIMEN'!XF10</f>
        <v/>
      </c>
      <c r="BI9" s="1120">
        <f>BH9/$BE9*100</f>
        <v/>
      </c>
      <c r="BJ9" s="20">
        <f>'3_CONSOLIDADO REGIMEN'!JO10+'3_CONSOLIDADO REGIMEN'!AAW10+'3_CONSOLIDADO REGIMEN'!AES10</f>
        <v/>
      </c>
      <c r="BK9" s="1120">
        <f>BJ9/BE9*100</f>
        <v/>
      </c>
      <c r="BL9" s="195">
        <f>VLOOKUP($CA9,Tabla1[[Divipola]:[Poblacion DANE De 60 años y mas 30%  ]],13,0)</f>
        <v/>
      </c>
      <c r="BM9" s="20">
        <f>SUM('3_CONSOLIDADO REGIMEN'!NA10+'3_CONSOLIDADO REGIMEN'!AJE10)</f>
        <v/>
      </c>
      <c r="BN9" s="1120">
        <f>BM9/BL9*100</f>
        <v/>
      </c>
      <c r="BO9" s="20">
        <f>SUM('3_CONSOLIDADO REGIMEN'!NB10+'3_CONSOLIDADO REGIMEN'!AJC10)</f>
        <v/>
      </c>
      <c r="BP9" s="1120">
        <f>BO9/I9*100</f>
        <v/>
      </c>
      <c r="BQ9" s="20">
        <f>SUM('3_CONSOLIDADO REGIMEN'!MA10:ML10)+SUM('3_CONSOLIDADO REGIMEN'!AHE10:AHT10)</f>
        <v/>
      </c>
      <c r="BR9" s="1120">
        <f>BQ9/$I9*100</f>
        <v/>
      </c>
      <c r="BS9" s="20">
        <f>'3_CONSOLIDADO REGIMEN'!MN10</f>
        <v/>
      </c>
      <c r="BT9" s="1120">
        <f>BS9/$I9*100</f>
        <v/>
      </c>
      <c r="BU9" s="631">
        <f>VLOOKUP(CA9,'0-MetaPro_2026'!$D$2:$P$1123,11,0)</f>
        <v/>
      </c>
      <c r="BV9" s="20">
        <f>'3_CONSOLIDADO REGIMEN'!PN10+'3_CONSOLIDADO REGIMEN'!ALF10</f>
        <v/>
      </c>
      <c r="BW9" s="1120">
        <f>BV9/BU9*100</f>
        <v/>
      </c>
      <c r="BX9" s="196">
        <f>VLOOKUP(CA9,'0-MetaPro_2026'!$D$2:$P$1122,12,0)</f>
        <v/>
      </c>
      <c r="BY9" s="20">
        <f>'3_CONSOLIDADO REGIMEN'!AOI10+'3_CONSOLIDADO REGIMEN'!AOR10</f>
        <v/>
      </c>
      <c r="BZ9" s="1120">
        <f>BY9/BX9*100</f>
        <v/>
      </c>
      <c r="CA9" s="425">
        <f>CONCATENATE($CA$1,B9)</f>
        <v/>
      </c>
    </row>
    <row r="10">
      <c r="A10" s="158">
        <f>'3_CONSOLIDADO REGIMEN'!A11</f>
        <v/>
      </c>
      <c r="B10" s="158">
        <f>'3_CONSOLIDADO REGIMEN'!B11</f>
        <v/>
      </c>
      <c r="C10" s="158">
        <f>'3_CONSOLIDADO REGIMEN'!C11</f>
        <v/>
      </c>
      <c r="D10" s="91">
        <f>VLOOKUP($CA10,Tabla1[[Divipola]:[Meta Programatica2026 (20251228) RN]],2,0)</f>
        <v/>
      </c>
      <c r="E10" s="20">
        <f>'3_CONSOLIDADO REGIMEN'!D11+'3_CONSOLIDADO REGIMEN'!E11</f>
        <v/>
      </c>
      <c r="F10" s="1120">
        <f>E10/$D10*100</f>
        <v/>
      </c>
      <c r="G10" s="20">
        <f>'3_CONSOLIDADO REGIMEN'!G11+'3_CONSOLIDADO REGIMEN'!H11</f>
        <v/>
      </c>
      <c r="H10" s="1120">
        <f>G10/$D10*100</f>
        <v/>
      </c>
      <c r="I10" s="413">
        <f>VLOOKUP($CA10,Tabla1[[Divipola]:[Población meta programatica 2026 (20251228) 
menores 1 año]],4,0)</f>
        <v/>
      </c>
      <c r="J10" s="20">
        <f>'3_CONSOLIDADO REGIMEN'!BN11+'3_CONSOLIDADO REGIMEN'!CT11+'3_CONSOLIDADO REGIMEN'!SN11+'3_CONSOLIDADO REGIMEN'!TU11+'3_CONSOLIDADO REGIMEN'!VB11</f>
        <v/>
      </c>
      <c r="K10" s="1120">
        <f>J10/$I10*100</f>
        <v/>
      </c>
      <c r="L10" s="20">
        <f>'3_CONSOLIDADO REGIMEN'!BO11+'3_CONSOLIDADO REGIMEN'!CU11+'3_CONSOLIDADO REGIMEN'!SO11+'3_CONSOLIDADO REGIMEN'!TV11+'3_CONSOLIDADO REGIMEN'!VC11</f>
        <v/>
      </c>
      <c r="M10" s="1120">
        <f>L10/$I10*100</f>
        <v/>
      </c>
      <c r="N10" s="20">
        <f>'3_CONSOLIDADO REGIMEN'!BP11+'3_CONSOLIDADO REGIMEN'!CV11+'3_CONSOLIDADO REGIMEN'!SP11+'3_CONSOLIDADO REGIMEN'!TW11+'3_CONSOLIDADO REGIMEN'!VD11</f>
        <v/>
      </c>
      <c r="O10" s="1120">
        <f>N10/$I10*100</f>
        <v/>
      </c>
      <c r="P10" s="250">
        <f>'3_CONSOLIDADO REGIMEN'!CT11+'3_CONSOLIDADO REGIMEN'!CW11+'3_CONSOLIDADO REGIMEN'!SN11+'3_CONSOLIDADO REGIMEN'!TU11+'3_CONSOLIDADO REGIMEN'!VB11</f>
        <v/>
      </c>
      <c r="Q10" s="1120">
        <f>P10/$I10*100</f>
        <v/>
      </c>
      <c r="R10" s="250">
        <f>'3_CONSOLIDADO REGIMEN'!CU11+'3_CONSOLIDADO REGIMEN'!CX11+'3_CONSOLIDADO REGIMEN'!SO11+'3_CONSOLIDADO REGIMEN'!TV11+'3_CONSOLIDADO REGIMEN'!VC11</f>
        <v/>
      </c>
      <c r="S10" s="1120">
        <f>R10/$I10*100</f>
        <v/>
      </c>
      <c r="T10" s="250">
        <f>'3_CONSOLIDADO REGIMEN'!CV11+'3_CONSOLIDADO REGIMEN'!CY11+'3_CONSOLIDADO REGIMEN'!SP11+'3_CONSOLIDADO REGIMEN'!TW11+'3_CONSOLIDADO REGIMEN'!VD11</f>
        <v/>
      </c>
      <c r="U10" s="1120">
        <f>T10/$I10*100</f>
        <v/>
      </c>
      <c r="V10" s="20">
        <f>'3_CONSOLIDADO REGIMEN'!EZ11+'3_CONSOLIDADO REGIMEN'!XQ11</f>
        <v/>
      </c>
      <c r="W10" s="1120">
        <f>V10/$I10*100</f>
        <v/>
      </c>
      <c r="X10" s="20">
        <f>'3_CONSOLIDADO REGIMEN'!FA11+'3_CONSOLIDADO REGIMEN'!XS11</f>
        <v/>
      </c>
      <c r="Y10" s="1120">
        <f>X10/$I10*100</f>
        <v/>
      </c>
      <c r="Z10" s="20">
        <f>'3_CONSOLIDADO REGIMEN'!MO11+'3_CONSOLIDADO REGIMEN'!AIN11</f>
        <v/>
      </c>
      <c r="AA10" s="1120">
        <f>Z10/(I10/12*9)*100</f>
        <v/>
      </c>
      <c r="AB10" s="20">
        <f>'3_CONSOLIDADO REGIMEN'!MP11+'3_CONSOLIDADO REGIMEN'!AIO11</f>
        <v/>
      </c>
      <c r="AC10" s="1120">
        <f>AB10/(I10/12*9)*100</f>
        <v/>
      </c>
      <c r="AD10" s="20">
        <f>'3_CONSOLIDADO REGIMEN'!FB11+'3_CONSOLIDADO REGIMEN'!XT11+'3_CONSOLIDADO REGIMEN'!YB11+'3_CONSOLIDADO REGIMEN'!YM11</f>
        <v/>
      </c>
      <c r="AE10" s="1120">
        <f>AD10/$I10*100</f>
        <v/>
      </c>
      <c r="AF10" s="20">
        <f>'3_CONSOLIDADO REGIMEN'!FC11+'3_CONSOLIDADO REGIMEN'!XU11+'3_CONSOLIDADO REGIMEN'!YC11+'3_CONSOLIDADO REGIMEN'!YN11</f>
        <v/>
      </c>
      <c r="AG10" s="1120">
        <f>AF10/$I10*100</f>
        <v/>
      </c>
      <c r="AH10" s="22">
        <f>VLOOKUP($CA10,Tabla1[[Divipola]:[Poblacion DANE De 60 años y mas 30%  ]],6,0)</f>
        <v/>
      </c>
      <c r="AI10" s="20">
        <f>'3_CONSOLIDADO REGIMEN'!FH11+'3_CONSOLIDADO REGIMEN'!ZD11+'3_CONSOLIDADO REGIMEN'!AAD11</f>
        <v/>
      </c>
      <c r="AJ10" s="1120">
        <f>AI10/$AH10*100</f>
        <v/>
      </c>
      <c r="AK10" s="20">
        <f>'3_CONSOLIDADO REGIMEN'!IP11+'3_CONSOLIDADO REGIMEN'!ACB11+'3_CONSOLIDADO REGIMEN'!ACZ11</f>
        <v/>
      </c>
      <c r="AL10" s="1120">
        <f>AK10/$AH10*100</f>
        <v/>
      </c>
      <c r="AM10" s="20">
        <f>'3_CONSOLIDADO REGIMEN'!JC11+'3_CONSOLIDADO REGIMEN'!AAD11+'3_CONSOLIDADO REGIMEN'!AEJ11</f>
        <v/>
      </c>
      <c r="AN10" s="1120">
        <f>AM10/$AH10*100</f>
        <v/>
      </c>
      <c r="AO10" s="20">
        <f>'3_CONSOLIDADO REGIMEN'!FD11+'3_CONSOLIDADO REGIMEN'!XW11+'3_CONSOLIDADO REGIMEN'!YE11+'3_CONSOLIDADO REGIMEN'!YP11</f>
        <v/>
      </c>
      <c r="AP10" s="1120">
        <f>AO10/$AH10*100</f>
        <v/>
      </c>
      <c r="AQ10" s="20">
        <f>'3_CONSOLIDADO REGIMEN'!FE11+'3_CONSOLIDADO REGIMEN'!XX11+'3_CONSOLIDADO REGIMEN'!YF11+'3_CONSOLIDADO REGIMEN'!YQ11</f>
        <v/>
      </c>
      <c r="AR10" s="20">
        <f>'3_CONSOLIDADO REGIMEN'!FF11+'3_CONSOLIDADO REGIMEN'!XY11+'3_CONSOLIDADO REGIMEN'!YG11+'3_CONSOLIDADO REGIMEN'!YR11</f>
        <v/>
      </c>
      <c r="AS10" s="20">
        <f>'3_CONSOLIDADO REGIMEN'!FG11+'3_CONSOLIDADO REGIMEN'!YA11+'3_CONSOLIDADO REGIMEN'!YI11+'3_CONSOLIDADO REGIMEN'!YT11</f>
        <v/>
      </c>
      <c r="AT10" s="424">
        <f>VLOOKUP($CA10,Tabla1[[Divipola]:[POB. Susceptibles FIEBRE AMARILLA
01/01/2025
 9m_23m]],8,0)</f>
        <v/>
      </c>
      <c r="AU10" s="20">
        <f>'3_CONSOLIDADO REGIMEN'!GX11+'3_CONSOLIDADO REGIMEN'!GW11+'3_CONSOLIDADO REGIMEN'!ABC11</f>
        <v/>
      </c>
      <c r="AV10" s="1120">
        <f>AU10/$AT10*100</f>
        <v/>
      </c>
      <c r="AW10" s="20">
        <f>'3_CONSOLIDADO REGIMEN'!CF11+'3_CONSOLIDADO REGIMEN'!TF11+'3_CONSOLIDADO REGIMEN'!UM11+'3_CONSOLIDADO REGIMEN'!VT11</f>
        <v/>
      </c>
      <c r="AX10" s="1120">
        <f>AW10/$AH10*100</f>
        <v/>
      </c>
      <c r="AY10" s="20">
        <f>'3_CONSOLIDADO REGIMEN'!CZ11+'3_CONSOLIDADO REGIMEN'!EM11+'3_CONSOLIDADO REGIMEN'!TF11+'3_CONSOLIDADO REGIMEN'!UM11+'3_CONSOLIDADO REGIMEN'!VT11+'3_CONSOLIDADO REGIMEN'!WY11</f>
        <v/>
      </c>
      <c r="AZ10" s="1120">
        <f>AY10/$AH10*100</f>
        <v/>
      </c>
      <c r="BA10" s="20">
        <f>'3_CONSOLIDADO REGIMEN'!FR11+'3_CONSOLIDADO REGIMEN'!ZQ11+'3_CONSOLIDADO REGIMEN'!AAS11</f>
        <v/>
      </c>
      <c r="BB10" s="1120">
        <f>BA10/$AH10*100</f>
        <v/>
      </c>
      <c r="BC10" s="20">
        <f>'3_CONSOLIDADO REGIMEN'!MR11+'3_CONSOLIDADO REGIMEN'!MS11+'3_CONSOLIDADO REGIMEN'!AIQ11+'3_CONSOLIDADO REGIMEN'!AIR11</f>
        <v/>
      </c>
      <c r="BD10" s="1120">
        <f>BC10/($AH10/12*9)*100</f>
        <v/>
      </c>
      <c r="BE10" s="23">
        <f>VLOOKUP($CA10,Tabla1[[Divipola]:[Población meta programatica2026 (20251228) niños de 5 años]],9,0)</f>
        <v/>
      </c>
      <c r="BF10" s="20">
        <f>'3_CONSOLIDADO REGIMEN'!CK11+'3_CONSOLIDADO REGIMEN'!TM11+'3_CONSOLIDADO REGIMEN'!UT11+'3_CONSOLIDADO REGIMEN'!WA11</f>
        <v/>
      </c>
      <c r="BG10" s="1120">
        <f>BF10/$BE10*100</f>
        <v/>
      </c>
      <c r="BH10" s="20">
        <f>'3_CONSOLIDADO REGIMEN'!DG11+'3_CONSOLIDADO REGIMEN'!DT11+'3_CONSOLIDADO REGIMEN'!ET11+'3_CONSOLIDADO REGIMEN'!TM11+'3_CONSOLIDADO REGIMEN'!UT11+'3_CONSOLIDADO REGIMEN'!WA11+'3_CONSOLIDADO REGIMEN'!XF11</f>
        <v/>
      </c>
      <c r="BI10" s="1120">
        <f>BH10/$BE10*100</f>
        <v/>
      </c>
      <c r="BJ10" s="20">
        <f>'3_CONSOLIDADO REGIMEN'!JO11+'3_CONSOLIDADO REGIMEN'!AAW11+'3_CONSOLIDADO REGIMEN'!AES11</f>
        <v/>
      </c>
      <c r="BK10" s="1120">
        <f>BJ10/BE10*100</f>
        <v/>
      </c>
      <c r="BL10" s="195">
        <f>VLOOKUP($CA10,Tabla1[[Divipola]:[Poblacion DANE De 60 años y mas 30%  ]],13,0)</f>
        <v/>
      </c>
      <c r="BM10" s="20">
        <f>SUM('3_CONSOLIDADO REGIMEN'!NA11+'3_CONSOLIDADO REGIMEN'!AJE11)</f>
        <v/>
      </c>
      <c r="BN10" s="1120">
        <f>BM10/BL10*100</f>
        <v/>
      </c>
      <c r="BO10" s="20">
        <f>SUM('3_CONSOLIDADO REGIMEN'!NB11+'3_CONSOLIDADO REGIMEN'!AJC11)</f>
        <v/>
      </c>
      <c r="BP10" s="1120">
        <f>BO10/I10*100</f>
        <v/>
      </c>
      <c r="BQ10" s="20">
        <f>SUM('3_CONSOLIDADO REGIMEN'!MA11:ML11)+SUM('3_CONSOLIDADO REGIMEN'!AHE11:AHT11)</f>
        <v/>
      </c>
      <c r="BR10" s="1120">
        <f>BQ10/$I10*100</f>
        <v/>
      </c>
      <c r="BS10" s="20">
        <f>'3_CONSOLIDADO REGIMEN'!MN11</f>
        <v/>
      </c>
      <c r="BT10" s="1120">
        <f>BS10/$I10*100</f>
        <v/>
      </c>
      <c r="BU10" s="631">
        <f>VLOOKUP(CA10,'0-MetaPro_2026'!$D$2:$P$1123,11,0)</f>
        <v/>
      </c>
      <c r="BV10" s="20">
        <f>'3_CONSOLIDADO REGIMEN'!PN11+'3_CONSOLIDADO REGIMEN'!ALF11</f>
        <v/>
      </c>
      <c r="BW10" s="1120">
        <f>BV10/BU10*100</f>
        <v/>
      </c>
      <c r="BX10" s="196">
        <f>VLOOKUP(CA10,'0-MetaPro_2026'!$D$2:$P$1122,12,0)</f>
        <v/>
      </c>
      <c r="BY10" s="20">
        <f>'3_CONSOLIDADO REGIMEN'!AOI11+'3_CONSOLIDADO REGIMEN'!AOR11</f>
        <v/>
      </c>
      <c r="BZ10" s="1120">
        <f>BY10/BX10*100</f>
        <v/>
      </c>
      <c r="CA10" s="425">
        <f>CONCATENATE($CA$1,B10)</f>
        <v/>
      </c>
    </row>
    <row r="11">
      <c r="A11" s="158">
        <f>'3_CONSOLIDADO REGIMEN'!A12</f>
        <v/>
      </c>
      <c r="B11" s="158">
        <f>'3_CONSOLIDADO REGIMEN'!B12</f>
        <v/>
      </c>
      <c r="C11" s="158">
        <f>'3_CONSOLIDADO REGIMEN'!C12</f>
        <v/>
      </c>
      <c r="D11" s="91">
        <f>VLOOKUP($CA11,Tabla1[[Divipola]:[Meta Programatica2026 (20251228) RN]],2,0)</f>
        <v/>
      </c>
      <c r="E11" s="20">
        <f>'3_CONSOLIDADO REGIMEN'!D12+'3_CONSOLIDADO REGIMEN'!E12</f>
        <v/>
      </c>
      <c r="F11" s="1120">
        <f>E11/$D11*100</f>
        <v/>
      </c>
      <c r="G11" s="20">
        <f>'3_CONSOLIDADO REGIMEN'!G12+'3_CONSOLIDADO REGIMEN'!H12</f>
        <v/>
      </c>
      <c r="H11" s="1120">
        <f>G11/$D11*100</f>
        <v/>
      </c>
      <c r="I11" s="413">
        <f>VLOOKUP($CA11,Tabla1[[Divipola]:[Población meta programatica 2026 (20251228) 
menores 1 año]],4,0)</f>
        <v/>
      </c>
      <c r="J11" s="20">
        <f>'3_CONSOLIDADO REGIMEN'!BN12+'3_CONSOLIDADO REGIMEN'!CT12+'3_CONSOLIDADO REGIMEN'!SN12+'3_CONSOLIDADO REGIMEN'!TU12+'3_CONSOLIDADO REGIMEN'!VB12</f>
        <v/>
      </c>
      <c r="K11" s="1120">
        <f>J11/$I11*100</f>
        <v/>
      </c>
      <c r="L11" s="20">
        <f>'3_CONSOLIDADO REGIMEN'!BO12+'3_CONSOLIDADO REGIMEN'!CU12+'3_CONSOLIDADO REGIMEN'!SO12+'3_CONSOLIDADO REGIMEN'!TV12+'3_CONSOLIDADO REGIMEN'!VC12</f>
        <v/>
      </c>
      <c r="M11" s="1120">
        <f>L11/$I11*100</f>
        <v/>
      </c>
      <c r="N11" s="20">
        <f>'3_CONSOLIDADO REGIMEN'!BP12+'3_CONSOLIDADO REGIMEN'!CV12+'3_CONSOLIDADO REGIMEN'!SP12+'3_CONSOLIDADO REGIMEN'!TW12+'3_CONSOLIDADO REGIMEN'!VD12</f>
        <v/>
      </c>
      <c r="O11" s="1120">
        <f>N11/$I11*100</f>
        <v/>
      </c>
      <c r="P11" s="250">
        <f>'3_CONSOLIDADO REGIMEN'!CT12+'3_CONSOLIDADO REGIMEN'!CW12+'3_CONSOLIDADO REGIMEN'!SN12+'3_CONSOLIDADO REGIMEN'!TU12+'3_CONSOLIDADO REGIMEN'!VB12</f>
        <v/>
      </c>
      <c r="Q11" s="1120">
        <f>P11/$I11*100</f>
        <v/>
      </c>
      <c r="R11" s="250">
        <f>'3_CONSOLIDADO REGIMEN'!CU12+'3_CONSOLIDADO REGIMEN'!CX12+'3_CONSOLIDADO REGIMEN'!SO12+'3_CONSOLIDADO REGIMEN'!TV12+'3_CONSOLIDADO REGIMEN'!VC12</f>
        <v/>
      </c>
      <c r="S11" s="1120">
        <f>R11/$I11*100</f>
        <v/>
      </c>
      <c r="T11" s="250">
        <f>'3_CONSOLIDADO REGIMEN'!CV12+'3_CONSOLIDADO REGIMEN'!CY12+'3_CONSOLIDADO REGIMEN'!SP12+'3_CONSOLIDADO REGIMEN'!TW12+'3_CONSOLIDADO REGIMEN'!VD12</f>
        <v/>
      </c>
      <c r="U11" s="1120">
        <f>T11/$I11*100</f>
        <v/>
      </c>
      <c r="V11" s="20">
        <f>'3_CONSOLIDADO REGIMEN'!EZ12+'3_CONSOLIDADO REGIMEN'!XQ12</f>
        <v/>
      </c>
      <c r="W11" s="1120">
        <f>V11/$I11*100</f>
        <v/>
      </c>
      <c r="X11" s="20">
        <f>'3_CONSOLIDADO REGIMEN'!FA12+'3_CONSOLIDADO REGIMEN'!XS12</f>
        <v/>
      </c>
      <c r="Y11" s="1120">
        <f>X11/$I11*100</f>
        <v/>
      </c>
      <c r="Z11" s="20">
        <f>'3_CONSOLIDADO REGIMEN'!MO12+'3_CONSOLIDADO REGIMEN'!AIN12</f>
        <v/>
      </c>
      <c r="AA11" s="1120">
        <f>Z11/(I11/12*9)*100</f>
        <v/>
      </c>
      <c r="AB11" s="20">
        <f>'3_CONSOLIDADO REGIMEN'!MP12+'3_CONSOLIDADO REGIMEN'!AIO12</f>
        <v/>
      </c>
      <c r="AC11" s="1120">
        <f>AB11/(I11/12*9)*100</f>
        <v/>
      </c>
      <c r="AD11" s="20">
        <f>'3_CONSOLIDADO REGIMEN'!FB12+'3_CONSOLIDADO REGIMEN'!XT12+'3_CONSOLIDADO REGIMEN'!YB12+'3_CONSOLIDADO REGIMEN'!YM12</f>
        <v/>
      </c>
      <c r="AE11" s="1120">
        <f>AD11/$I11*100</f>
        <v/>
      </c>
      <c r="AF11" s="20">
        <f>'3_CONSOLIDADO REGIMEN'!FC12+'3_CONSOLIDADO REGIMEN'!XU12+'3_CONSOLIDADO REGIMEN'!YC12+'3_CONSOLIDADO REGIMEN'!YN12</f>
        <v/>
      </c>
      <c r="AG11" s="1120">
        <f>AF11/$I11*100</f>
        <v/>
      </c>
      <c r="AH11" s="22">
        <f>VLOOKUP($CA11,Tabla1[[Divipola]:[Poblacion DANE De 60 años y mas 30%  ]],6,0)</f>
        <v/>
      </c>
      <c r="AI11" s="20">
        <f>'3_CONSOLIDADO REGIMEN'!FH12+'3_CONSOLIDADO REGIMEN'!ZD12+'3_CONSOLIDADO REGIMEN'!AAD12</f>
        <v/>
      </c>
      <c r="AJ11" s="1120">
        <f>AI11/$AH11*100</f>
        <v/>
      </c>
      <c r="AK11" s="20">
        <f>'3_CONSOLIDADO REGIMEN'!IP12+'3_CONSOLIDADO REGIMEN'!ACB12+'3_CONSOLIDADO REGIMEN'!ACZ12</f>
        <v/>
      </c>
      <c r="AL11" s="1120">
        <f>AK11/$AH11*100</f>
        <v/>
      </c>
      <c r="AM11" s="20">
        <f>'3_CONSOLIDADO REGIMEN'!JC12+'3_CONSOLIDADO REGIMEN'!AAD12+'3_CONSOLIDADO REGIMEN'!AEJ12</f>
        <v/>
      </c>
      <c r="AN11" s="1120">
        <f>AM11/$AH11*100</f>
        <v/>
      </c>
      <c r="AO11" s="20">
        <f>'3_CONSOLIDADO REGIMEN'!FD12+'3_CONSOLIDADO REGIMEN'!XW12+'3_CONSOLIDADO REGIMEN'!YE12+'3_CONSOLIDADO REGIMEN'!YP12</f>
        <v/>
      </c>
      <c r="AP11" s="1120">
        <f>AO11/$AH11*100</f>
        <v/>
      </c>
      <c r="AQ11" s="20">
        <f>'3_CONSOLIDADO REGIMEN'!FE12+'3_CONSOLIDADO REGIMEN'!XX12+'3_CONSOLIDADO REGIMEN'!YF12+'3_CONSOLIDADO REGIMEN'!YQ12</f>
        <v/>
      </c>
      <c r="AR11" s="20">
        <f>'3_CONSOLIDADO REGIMEN'!FF12+'3_CONSOLIDADO REGIMEN'!XY12+'3_CONSOLIDADO REGIMEN'!YG12+'3_CONSOLIDADO REGIMEN'!YR12</f>
        <v/>
      </c>
      <c r="AS11" s="20">
        <f>'3_CONSOLIDADO REGIMEN'!FG12+'3_CONSOLIDADO REGIMEN'!YA12+'3_CONSOLIDADO REGIMEN'!YI12+'3_CONSOLIDADO REGIMEN'!YT12</f>
        <v/>
      </c>
      <c r="AT11" s="424">
        <f>VLOOKUP($CA11,Tabla1[[Divipola]:[POB. Susceptibles FIEBRE AMARILLA
01/01/2025
 9m_23m]],8,0)</f>
        <v/>
      </c>
      <c r="AU11" s="20">
        <f>'3_CONSOLIDADO REGIMEN'!GX12+'3_CONSOLIDADO REGIMEN'!GW12+'3_CONSOLIDADO REGIMEN'!ABC12</f>
        <v/>
      </c>
      <c r="AV11" s="1120">
        <f>AU11/$AT11*100</f>
        <v/>
      </c>
      <c r="AW11" s="20">
        <f>'3_CONSOLIDADO REGIMEN'!CF12+'3_CONSOLIDADO REGIMEN'!TF12+'3_CONSOLIDADO REGIMEN'!UM12+'3_CONSOLIDADO REGIMEN'!VT12</f>
        <v/>
      </c>
      <c r="AX11" s="1120">
        <f>AW11/$AH11*100</f>
        <v/>
      </c>
      <c r="AY11" s="20">
        <f>'3_CONSOLIDADO REGIMEN'!CZ12+'3_CONSOLIDADO REGIMEN'!EM12+'3_CONSOLIDADO REGIMEN'!TF12+'3_CONSOLIDADO REGIMEN'!UM12+'3_CONSOLIDADO REGIMEN'!VT12+'3_CONSOLIDADO REGIMEN'!WY12</f>
        <v/>
      </c>
      <c r="AZ11" s="1120">
        <f>AY11/$AH11*100</f>
        <v/>
      </c>
      <c r="BA11" s="20">
        <f>'3_CONSOLIDADO REGIMEN'!FR12+'3_CONSOLIDADO REGIMEN'!ZQ12+'3_CONSOLIDADO REGIMEN'!AAS12</f>
        <v/>
      </c>
      <c r="BB11" s="1120">
        <f>BA11/$AH11*100</f>
        <v/>
      </c>
      <c r="BC11" s="20">
        <f>'3_CONSOLIDADO REGIMEN'!MR12+'3_CONSOLIDADO REGIMEN'!MS12+'3_CONSOLIDADO REGIMEN'!AIQ12+'3_CONSOLIDADO REGIMEN'!AIR12</f>
        <v/>
      </c>
      <c r="BD11" s="1120">
        <f>BC11/($AH11/12*9)*100</f>
        <v/>
      </c>
      <c r="BE11" s="23">
        <f>VLOOKUP($CA11,Tabla1[[Divipola]:[Población meta programatica2026 (20251228) niños de 5 años]],9,0)</f>
        <v/>
      </c>
      <c r="BF11" s="20">
        <f>'3_CONSOLIDADO REGIMEN'!CK12+'3_CONSOLIDADO REGIMEN'!TM12+'3_CONSOLIDADO REGIMEN'!UT12+'3_CONSOLIDADO REGIMEN'!WA12</f>
        <v/>
      </c>
      <c r="BG11" s="1120">
        <f>BF11/$BE11*100</f>
        <v/>
      </c>
      <c r="BH11" s="20">
        <f>'3_CONSOLIDADO REGIMEN'!DG12+'3_CONSOLIDADO REGIMEN'!DT12+'3_CONSOLIDADO REGIMEN'!ET12+'3_CONSOLIDADO REGIMEN'!TM12+'3_CONSOLIDADO REGIMEN'!UT12+'3_CONSOLIDADO REGIMEN'!WA12+'3_CONSOLIDADO REGIMEN'!XF12</f>
        <v/>
      </c>
      <c r="BI11" s="1120">
        <f>BH11/$BE11*100</f>
        <v/>
      </c>
      <c r="BJ11" s="20">
        <f>'3_CONSOLIDADO REGIMEN'!JO12+'3_CONSOLIDADO REGIMEN'!AAW12+'3_CONSOLIDADO REGIMEN'!AES12</f>
        <v/>
      </c>
      <c r="BK11" s="1120">
        <f>BJ11/BE11*100</f>
        <v/>
      </c>
      <c r="BL11" s="195">
        <f>VLOOKUP($CA11,Tabla1[[Divipola]:[Poblacion DANE De 60 años y mas 30%  ]],13,0)</f>
        <v/>
      </c>
      <c r="BM11" s="20">
        <f>SUM('3_CONSOLIDADO REGIMEN'!NA12+'3_CONSOLIDADO REGIMEN'!AJE12)</f>
        <v/>
      </c>
      <c r="BN11" s="1120">
        <f>BM11/BL11*100</f>
        <v/>
      </c>
      <c r="BO11" s="20">
        <f>SUM('3_CONSOLIDADO REGIMEN'!NB12+'3_CONSOLIDADO REGIMEN'!AJC12)</f>
        <v/>
      </c>
      <c r="BP11" s="1120">
        <f>BO11/I11*100</f>
        <v/>
      </c>
      <c r="BQ11" s="20">
        <f>SUM('3_CONSOLIDADO REGIMEN'!MA12:ML12)+SUM('3_CONSOLIDADO REGIMEN'!AHE12:AHT12)</f>
        <v/>
      </c>
      <c r="BR11" s="1120">
        <f>BQ11/$I11*100</f>
        <v/>
      </c>
      <c r="BS11" s="20">
        <f>'3_CONSOLIDADO REGIMEN'!MN12</f>
        <v/>
      </c>
      <c r="BT11" s="1120">
        <f>BS11/$I11*100</f>
        <v/>
      </c>
      <c r="BU11" s="631">
        <f>VLOOKUP(CA11,'0-MetaPro_2026'!$D$2:$P$1123,11,0)</f>
        <v/>
      </c>
      <c r="BV11" s="20">
        <f>'3_CONSOLIDADO REGIMEN'!PN12+'3_CONSOLIDADO REGIMEN'!ALF12</f>
        <v/>
      </c>
      <c r="BW11" s="1120">
        <f>BV11/BU11*100</f>
        <v/>
      </c>
      <c r="BX11" s="196">
        <f>VLOOKUP(CA11,'0-MetaPro_2026'!$D$2:$P$1122,12,0)</f>
        <v/>
      </c>
      <c r="BY11" s="20">
        <f>'3_CONSOLIDADO REGIMEN'!AOI12+'3_CONSOLIDADO REGIMEN'!AOR12</f>
        <v/>
      </c>
      <c r="BZ11" s="1120">
        <f>BY11/BX11*100</f>
        <v/>
      </c>
      <c r="CA11" s="425">
        <f>CONCATENATE($CA$1,B11)</f>
        <v/>
      </c>
    </row>
    <row r="12">
      <c r="A12" s="158">
        <f>'3_CONSOLIDADO REGIMEN'!A13</f>
        <v/>
      </c>
      <c r="B12" s="158">
        <f>'3_CONSOLIDADO REGIMEN'!B13</f>
        <v/>
      </c>
      <c r="C12" s="158">
        <f>'3_CONSOLIDADO REGIMEN'!C13</f>
        <v/>
      </c>
      <c r="D12" s="91">
        <f>VLOOKUP($CA12,Tabla1[[Divipola]:[Meta Programatica2026 (20251228) RN]],2,0)</f>
        <v/>
      </c>
      <c r="E12" s="20">
        <f>'3_CONSOLIDADO REGIMEN'!D13+'3_CONSOLIDADO REGIMEN'!E13</f>
        <v/>
      </c>
      <c r="F12" s="1120">
        <f>E12/$D12*100</f>
        <v/>
      </c>
      <c r="G12" s="20">
        <f>'3_CONSOLIDADO REGIMEN'!G13+'3_CONSOLIDADO REGIMEN'!H13</f>
        <v/>
      </c>
      <c r="H12" s="1120">
        <f>G12/$D12*100</f>
        <v/>
      </c>
      <c r="I12" s="413">
        <f>VLOOKUP($CA12,Tabla1[[Divipola]:[Población meta programatica 2026 (20251228) 
menores 1 año]],4,0)</f>
        <v/>
      </c>
      <c r="J12" s="20">
        <f>'3_CONSOLIDADO REGIMEN'!BN13+'3_CONSOLIDADO REGIMEN'!CT13+'3_CONSOLIDADO REGIMEN'!SN13+'3_CONSOLIDADO REGIMEN'!TU13+'3_CONSOLIDADO REGIMEN'!VB13</f>
        <v/>
      </c>
      <c r="K12" s="1120">
        <f>J12/$I12*100</f>
        <v/>
      </c>
      <c r="L12" s="20">
        <f>'3_CONSOLIDADO REGIMEN'!BO13+'3_CONSOLIDADO REGIMEN'!CU13+'3_CONSOLIDADO REGIMEN'!SO13+'3_CONSOLIDADO REGIMEN'!TV13+'3_CONSOLIDADO REGIMEN'!VC13</f>
        <v/>
      </c>
      <c r="M12" s="1120">
        <f>L12/$I12*100</f>
        <v/>
      </c>
      <c r="N12" s="20">
        <f>'3_CONSOLIDADO REGIMEN'!BP13+'3_CONSOLIDADO REGIMEN'!CV13+'3_CONSOLIDADO REGIMEN'!SP13+'3_CONSOLIDADO REGIMEN'!TW13+'3_CONSOLIDADO REGIMEN'!VD13</f>
        <v/>
      </c>
      <c r="O12" s="1120">
        <f>N12/$I12*100</f>
        <v/>
      </c>
      <c r="P12" s="250">
        <f>'3_CONSOLIDADO REGIMEN'!CT13+'3_CONSOLIDADO REGIMEN'!CW13+'3_CONSOLIDADO REGIMEN'!SN13+'3_CONSOLIDADO REGIMEN'!TU13+'3_CONSOLIDADO REGIMEN'!VB13</f>
        <v/>
      </c>
      <c r="Q12" s="1120">
        <f>P12/$I12*100</f>
        <v/>
      </c>
      <c r="R12" s="250">
        <f>'3_CONSOLIDADO REGIMEN'!CU13+'3_CONSOLIDADO REGIMEN'!CX13+'3_CONSOLIDADO REGIMEN'!SO13+'3_CONSOLIDADO REGIMEN'!TV13+'3_CONSOLIDADO REGIMEN'!VC13</f>
        <v/>
      </c>
      <c r="S12" s="1120">
        <f>R12/$I12*100</f>
        <v/>
      </c>
      <c r="T12" s="250">
        <f>'3_CONSOLIDADO REGIMEN'!CV13+'3_CONSOLIDADO REGIMEN'!CY13+'3_CONSOLIDADO REGIMEN'!SP13+'3_CONSOLIDADO REGIMEN'!TW13+'3_CONSOLIDADO REGIMEN'!VD13</f>
        <v/>
      </c>
      <c r="U12" s="1120">
        <f>T12/$I12*100</f>
        <v/>
      </c>
      <c r="V12" s="20">
        <f>'3_CONSOLIDADO REGIMEN'!EZ13+'3_CONSOLIDADO REGIMEN'!XQ13</f>
        <v/>
      </c>
      <c r="W12" s="1120">
        <f>V12/$I12*100</f>
        <v/>
      </c>
      <c r="X12" s="20">
        <f>'3_CONSOLIDADO REGIMEN'!FA13+'3_CONSOLIDADO REGIMEN'!XS13</f>
        <v/>
      </c>
      <c r="Y12" s="1120">
        <f>X12/$I12*100</f>
        <v/>
      </c>
      <c r="Z12" s="20">
        <f>'3_CONSOLIDADO REGIMEN'!MO13+'3_CONSOLIDADO REGIMEN'!AIN13</f>
        <v/>
      </c>
      <c r="AA12" s="1120">
        <f>Z12/(I12/12*9)*100</f>
        <v/>
      </c>
      <c r="AB12" s="20">
        <f>'3_CONSOLIDADO REGIMEN'!MP13+'3_CONSOLIDADO REGIMEN'!AIO13</f>
        <v/>
      </c>
      <c r="AC12" s="1120">
        <f>AB12/(I12/12*9)*100</f>
        <v/>
      </c>
      <c r="AD12" s="20">
        <f>'3_CONSOLIDADO REGIMEN'!FB13+'3_CONSOLIDADO REGIMEN'!XT13+'3_CONSOLIDADO REGIMEN'!YB13+'3_CONSOLIDADO REGIMEN'!YM13</f>
        <v/>
      </c>
      <c r="AE12" s="1120">
        <f>AD12/$I12*100</f>
        <v/>
      </c>
      <c r="AF12" s="20">
        <f>'3_CONSOLIDADO REGIMEN'!FC13+'3_CONSOLIDADO REGIMEN'!XU13+'3_CONSOLIDADO REGIMEN'!YC13+'3_CONSOLIDADO REGIMEN'!YN13</f>
        <v/>
      </c>
      <c r="AG12" s="1120">
        <f>AF12/$I12*100</f>
        <v/>
      </c>
      <c r="AH12" s="22">
        <f>VLOOKUP($CA12,Tabla1[[Divipola]:[Poblacion DANE De 60 años y mas 30%  ]],6,0)</f>
        <v/>
      </c>
      <c r="AI12" s="20">
        <f>'3_CONSOLIDADO REGIMEN'!FH13+'3_CONSOLIDADO REGIMEN'!ZD13+'3_CONSOLIDADO REGIMEN'!AAD13</f>
        <v/>
      </c>
      <c r="AJ12" s="1120">
        <f>AI12/$AH12*100</f>
        <v/>
      </c>
      <c r="AK12" s="20">
        <f>'3_CONSOLIDADO REGIMEN'!IP13+'3_CONSOLIDADO REGIMEN'!ACB13+'3_CONSOLIDADO REGIMEN'!ACZ13</f>
        <v/>
      </c>
      <c r="AL12" s="1120">
        <f>AK12/$AH12*100</f>
        <v/>
      </c>
      <c r="AM12" s="20">
        <f>'3_CONSOLIDADO REGIMEN'!JC13+'3_CONSOLIDADO REGIMEN'!AAD13+'3_CONSOLIDADO REGIMEN'!AEJ13</f>
        <v/>
      </c>
      <c r="AN12" s="1120">
        <f>AM12/$AH12*100</f>
        <v/>
      </c>
      <c r="AO12" s="20">
        <f>'3_CONSOLIDADO REGIMEN'!FD13+'3_CONSOLIDADO REGIMEN'!XW13+'3_CONSOLIDADO REGIMEN'!YE13+'3_CONSOLIDADO REGIMEN'!YP13</f>
        <v/>
      </c>
      <c r="AP12" s="1120">
        <f>AO12/$AH12*100</f>
        <v/>
      </c>
      <c r="AQ12" s="20">
        <f>'3_CONSOLIDADO REGIMEN'!FE13+'3_CONSOLIDADO REGIMEN'!XX13+'3_CONSOLIDADO REGIMEN'!YF13+'3_CONSOLIDADO REGIMEN'!YQ13</f>
        <v/>
      </c>
      <c r="AR12" s="20">
        <f>'3_CONSOLIDADO REGIMEN'!FF13+'3_CONSOLIDADO REGIMEN'!XY13+'3_CONSOLIDADO REGIMEN'!YG13+'3_CONSOLIDADO REGIMEN'!YR13</f>
        <v/>
      </c>
      <c r="AS12" s="20">
        <f>'3_CONSOLIDADO REGIMEN'!FG13+'3_CONSOLIDADO REGIMEN'!YA13+'3_CONSOLIDADO REGIMEN'!YI13+'3_CONSOLIDADO REGIMEN'!YT13</f>
        <v/>
      </c>
      <c r="AT12" s="424">
        <f>VLOOKUP($CA12,Tabla1[[Divipola]:[POB. Susceptibles FIEBRE AMARILLA
01/01/2025
 9m_23m]],8,0)</f>
        <v/>
      </c>
      <c r="AU12" s="20">
        <f>'3_CONSOLIDADO REGIMEN'!GX13+'3_CONSOLIDADO REGIMEN'!GW13+'3_CONSOLIDADO REGIMEN'!ABC13</f>
        <v/>
      </c>
      <c r="AV12" s="1120">
        <f>AU12/$AT12*100</f>
        <v/>
      </c>
      <c r="AW12" s="20">
        <f>'3_CONSOLIDADO REGIMEN'!CF13+'3_CONSOLIDADO REGIMEN'!TF13+'3_CONSOLIDADO REGIMEN'!UM13+'3_CONSOLIDADO REGIMEN'!VT13</f>
        <v/>
      </c>
      <c r="AX12" s="1120">
        <f>AW12/$AH12*100</f>
        <v/>
      </c>
      <c r="AY12" s="20">
        <f>'3_CONSOLIDADO REGIMEN'!CZ13+'3_CONSOLIDADO REGIMEN'!EM13+'3_CONSOLIDADO REGIMEN'!TF13+'3_CONSOLIDADO REGIMEN'!UM13+'3_CONSOLIDADO REGIMEN'!VT13+'3_CONSOLIDADO REGIMEN'!WY13</f>
        <v/>
      </c>
      <c r="AZ12" s="1120">
        <f>AY12/$AH12*100</f>
        <v/>
      </c>
      <c r="BA12" s="20">
        <f>'3_CONSOLIDADO REGIMEN'!FR13+'3_CONSOLIDADO REGIMEN'!ZQ13+'3_CONSOLIDADO REGIMEN'!AAS13</f>
        <v/>
      </c>
      <c r="BB12" s="1120">
        <f>BA12/$AH12*100</f>
        <v/>
      </c>
      <c r="BC12" s="20">
        <f>'3_CONSOLIDADO REGIMEN'!MR13+'3_CONSOLIDADO REGIMEN'!MS13+'3_CONSOLIDADO REGIMEN'!AIQ13+'3_CONSOLIDADO REGIMEN'!AIR13</f>
        <v/>
      </c>
      <c r="BD12" s="1120">
        <f>BC12/($AH12/12*9)*100</f>
        <v/>
      </c>
      <c r="BE12" s="23">
        <f>VLOOKUP($CA12,Tabla1[[Divipola]:[Población meta programatica2026 (20251228) niños de 5 años]],9,0)</f>
        <v/>
      </c>
      <c r="BF12" s="20">
        <f>'3_CONSOLIDADO REGIMEN'!CK13+'3_CONSOLIDADO REGIMEN'!TM13+'3_CONSOLIDADO REGIMEN'!UT13+'3_CONSOLIDADO REGIMEN'!WA13</f>
        <v/>
      </c>
      <c r="BG12" s="1120">
        <f>BF12/$BE12*100</f>
        <v/>
      </c>
      <c r="BH12" s="20">
        <f>'3_CONSOLIDADO REGIMEN'!DG13+'3_CONSOLIDADO REGIMEN'!DT13+'3_CONSOLIDADO REGIMEN'!ET13+'3_CONSOLIDADO REGIMEN'!TM13+'3_CONSOLIDADO REGIMEN'!UT13+'3_CONSOLIDADO REGIMEN'!WA13+'3_CONSOLIDADO REGIMEN'!XF13</f>
        <v/>
      </c>
      <c r="BI12" s="1120">
        <f>BH12/$BE12*100</f>
        <v/>
      </c>
      <c r="BJ12" s="20">
        <f>'3_CONSOLIDADO REGIMEN'!JO13+'3_CONSOLIDADO REGIMEN'!AAW13+'3_CONSOLIDADO REGIMEN'!AES13</f>
        <v/>
      </c>
      <c r="BK12" s="1120">
        <f>BJ12/BE12*100</f>
        <v/>
      </c>
      <c r="BL12" s="195">
        <f>VLOOKUP($CA12,Tabla1[[Divipola]:[Poblacion DANE De 60 años y mas 30%  ]],13,0)</f>
        <v/>
      </c>
      <c r="BM12" s="20">
        <f>SUM('3_CONSOLIDADO REGIMEN'!NA13+'3_CONSOLIDADO REGIMEN'!AJE13)</f>
        <v/>
      </c>
      <c r="BN12" s="1120">
        <f>BM12/BL12*100</f>
        <v/>
      </c>
      <c r="BO12" s="20">
        <f>SUM('3_CONSOLIDADO REGIMEN'!NB13+'3_CONSOLIDADO REGIMEN'!AJC13)</f>
        <v/>
      </c>
      <c r="BP12" s="1120">
        <f>BO12/I12*100</f>
        <v/>
      </c>
      <c r="BQ12" s="20">
        <f>SUM('3_CONSOLIDADO REGIMEN'!MA13:ML13)+SUM('3_CONSOLIDADO REGIMEN'!AHE13:AHT13)</f>
        <v/>
      </c>
      <c r="BR12" s="1120">
        <f>BQ12/$I12*100</f>
        <v/>
      </c>
      <c r="BS12" s="20">
        <f>'3_CONSOLIDADO REGIMEN'!MN13</f>
        <v/>
      </c>
      <c r="BT12" s="1120">
        <f>BS12/$I12*100</f>
        <v/>
      </c>
      <c r="BU12" s="631">
        <f>VLOOKUP(CA12,'0-MetaPro_2026'!$D$2:$P$1123,11,0)</f>
        <v/>
      </c>
      <c r="BV12" s="20">
        <f>'3_CONSOLIDADO REGIMEN'!PN13+'3_CONSOLIDADO REGIMEN'!ALF13</f>
        <v/>
      </c>
      <c r="BW12" s="1120">
        <f>BV12/BU12*100</f>
        <v/>
      </c>
      <c r="BX12" s="196">
        <f>VLOOKUP(CA12,'0-MetaPro_2026'!$D$2:$P$1122,12,0)</f>
        <v/>
      </c>
      <c r="BY12" s="20">
        <f>'3_CONSOLIDADO REGIMEN'!AOI13+'3_CONSOLIDADO REGIMEN'!AOR13</f>
        <v/>
      </c>
      <c r="BZ12" s="1120">
        <f>BY12/BX12*100</f>
        <v/>
      </c>
      <c r="CA12" s="425">
        <f>CONCATENATE($CA$1,B12)</f>
        <v/>
      </c>
    </row>
    <row r="13">
      <c r="A13" s="158">
        <f>'3_CONSOLIDADO REGIMEN'!A14</f>
        <v/>
      </c>
      <c r="B13" s="158">
        <f>'3_CONSOLIDADO REGIMEN'!B14</f>
        <v/>
      </c>
      <c r="C13" s="158">
        <f>'3_CONSOLIDADO REGIMEN'!C14</f>
        <v/>
      </c>
      <c r="D13" s="91">
        <f>VLOOKUP($CA13,Tabla1[[Divipola]:[Meta Programatica2026 (20251228) RN]],2,0)</f>
        <v/>
      </c>
      <c r="E13" s="20">
        <f>'3_CONSOLIDADO REGIMEN'!D14+'3_CONSOLIDADO REGIMEN'!E14</f>
        <v/>
      </c>
      <c r="F13" s="1120">
        <f>E13/$D13*100</f>
        <v/>
      </c>
      <c r="G13" s="20">
        <f>'3_CONSOLIDADO REGIMEN'!G14+'3_CONSOLIDADO REGIMEN'!H14</f>
        <v/>
      </c>
      <c r="H13" s="1120">
        <f>G13/$D13*100</f>
        <v/>
      </c>
      <c r="I13" s="413">
        <f>VLOOKUP($CA13,Tabla1[[Divipola]:[Población meta programatica 2026 (20251228) 
menores 1 año]],4,0)</f>
        <v/>
      </c>
      <c r="J13" s="20">
        <f>'3_CONSOLIDADO REGIMEN'!BN14+'3_CONSOLIDADO REGIMEN'!CT14+'3_CONSOLIDADO REGIMEN'!SN14+'3_CONSOLIDADO REGIMEN'!TU14+'3_CONSOLIDADO REGIMEN'!VB14</f>
        <v/>
      </c>
      <c r="K13" s="1120">
        <f>J13/$I13*100</f>
        <v/>
      </c>
      <c r="L13" s="20">
        <f>'3_CONSOLIDADO REGIMEN'!BO14+'3_CONSOLIDADO REGIMEN'!CU14+'3_CONSOLIDADO REGIMEN'!SO14+'3_CONSOLIDADO REGIMEN'!TV14+'3_CONSOLIDADO REGIMEN'!VC14</f>
        <v/>
      </c>
      <c r="M13" s="1120">
        <f>L13/$I13*100</f>
        <v/>
      </c>
      <c r="N13" s="20">
        <f>'3_CONSOLIDADO REGIMEN'!BP14+'3_CONSOLIDADO REGIMEN'!CV14+'3_CONSOLIDADO REGIMEN'!SP14+'3_CONSOLIDADO REGIMEN'!TW14+'3_CONSOLIDADO REGIMEN'!VD14</f>
        <v/>
      </c>
      <c r="O13" s="1120">
        <f>N13/$I13*100</f>
        <v/>
      </c>
      <c r="P13" s="250">
        <f>'3_CONSOLIDADO REGIMEN'!CT14+'3_CONSOLIDADO REGIMEN'!CW14+'3_CONSOLIDADO REGIMEN'!SN14+'3_CONSOLIDADO REGIMEN'!TU14+'3_CONSOLIDADO REGIMEN'!VB14</f>
        <v/>
      </c>
      <c r="Q13" s="1120">
        <f>P13/$I13*100</f>
        <v/>
      </c>
      <c r="R13" s="250">
        <f>'3_CONSOLIDADO REGIMEN'!CU14+'3_CONSOLIDADO REGIMEN'!CX14+'3_CONSOLIDADO REGIMEN'!SO14+'3_CONSOLIDADO REGIMEN'!TV14+'3_CONSOLIDADO REGIMEN'!VC14</f>
        <v/>
      </c>
      <c r="S13" s="1120">
        <f>R13/$I13*100</f>
        <v/>
      </c>
      <c r="T13" s="250">
        <f>'3_CONSOLIDADO REGIMEN'!CV14+'3_CONSOLIDADO REGIMEN'!CY14+'3_CONSOLIDADO REGIMEN'!SP14+'3_CONSOLIDADO REGIMEN'!TW14+'3_CONSOLIDADO REGIMEN'!VD14</f>
        <v/>
      </c>
      <c r="U13" s="1120">
        <f>T13/$I13*100</f>
        <v/>
      </c>
      <c r="V13" s="20">
        <f>'3_CONSOLIDADO REGIMEN'!EZ14+'3_CONSOLIDADO REGIMEN'!XQ14</f>
        <v/>
      </c>
      <c r="W13" s="1120">
        <f>V13/$I13*100</f>
        <v/>
      </c>
      <c r="X13" s="20">
        <f>'3_CONSOLIDADO REGIMEN'!FA14+'3_CONSOLIDADO REGIMEN'!XS14</f>
        <v/>
      </c>
      <c r="Y13" s="1120">
        <f>X13/$I13*100</f>
        <v/>
      </c>
      <c r="Z13" s="20">
        <f>'3_CONSOLIDADO REGIMEN'!MO14+'3_CONSOLIDADO REGIMEN'!AIN14</f>
        <v/>
      </c>
      <c r="AA13" s="1120">
        <f>Z13/(I13/12*9)*100</f>
        <v/>
      </c>
      <c r="AB13" s="20">
        <f>'3_CONSOLIDADO REGIMEN'!MP14+'3_CONSOLIDADO REGIMEN'!AIO14</f>
        <v/>
      </c>
      <c r="AC13" s="1120">
        <f>AB13/(I13/12*9)*100</f>
        <v/>
      </c>
      <c r="AD13" s="20">
        <f>'3_CONSOLIDADO REGIMEN'!FB14+'3_CONSOLIDADO REGIMEN'!XT14+'3_CONSOLIDADO REGIMEN'!YB14+'3_CONSOLIDADO REGIMEN'!YM14</f>
        <v/>
      </c>
      <c r="AE13" s="1120">
        <f>AD13/$I13*100</f>
        <v/>
      </c>
      <c r="AF13" s="20">
        <f>'3_CONSOLIDADO REGIMEN'!FC14+'3_CONSOLIDADO REGIMEN'!XU14+'3_CONSOLIDADO REGIMEN'!YC14+'3_CONSOLIDADO REGIMEN'!YN14</f>
        <v/>
      </c>
      <c r="AG13" s="1120">
        <f>AF13/$I13*100</f>
        <v/>
      </c>
      <c r="AH13" s="22">
        <f>VLOOKUP($CA13,Tabla1[[Divipola]:[Poblacion DANE De 60 años y mas 30%  ]],6,0)</f>
        <v/>
      </c>
      <c r="AI13" s="20">
        <f>'3_CONSOLIDADO REGIMEN'!FH14+'3_CONSOLIDADO REGIMEN'!ZD14+'3_CONSOLIDADO REGIMEN'!AAD14</f>
        <v/>
      </c>
      <c r="AJ13" s="1120">
        <f>AI13/$AH13*100</f>
        <v/>
      </c>
      <c r="AK13" s="20">
        <f>'3_CONSOLIDADO REGIMEN'!IP14+'3_CONSOLIDADO REGIMEN'!ACB14+'3_CONSOLIDADO REGIMEN'!ACZ14</f>
        <v/>
      </c>
      <c r="AL13" s="1120">
        <f>AK13/$AH13*100</f>
        <v/>
      </c>
      <c r="AM13" s="20">
        <f>'3_CONSOLIDADO REGIMEN'!JC14+'3_CONSOLIDADO REGIMEN'!AAD14+'3_CONSOLIDADO REGIMEN'!AEJ14</f>
        <v/>
      </c>
      <c r="AN13" s="1120">
        <f>AM13/$AH13*100</f>
        <v/>
      </c>
      <c r="AO13" s="20">
        <f>'3_CONSOLIDADO REGIMEN'!FD14+'3_CONSOLIDADO REGIMEN'!XW14+'3_CONSOLIDADO REGIMEN'!YE14+'3_CONSOLIDADO REGIMEN'!YP14</f>
        <v/>
      </c>
      <c r="AP13" s="1120">
        <f>AO13/$AH13*100</f>
        <v/>
      </c>
      <c r="AQ13" s="20">
        <f>'3_CONSOLIDADO REGIMEN'!FE14+'3_CONSOLIDADO REGIMEN'!XX14+'3_CONSOLIDADO REGIMEN'!YF14+'3_CONSOLIDADO REGIMEN'!YQ14</f>
        <v/>
      </c>
      <c r="AR13" s="20">
        <f>'3_CONSOLIDADO REGIMEN'!FF14+'3_CONSOLIDADO REGIMEN'!XY14+'3_CONSOLIDADO REGIMEN'!YG14+'3_CONSOLIDADO REGIMEN'!YR14</f>
        <v/>
      </c>
      <c r="AS13" s="20">
        <f>'3_CONSOLIDADO REGIMEN'!FG14+'3_CONSOLIDADO REGIMEN'!YA14+'3_CONSOLIDADO REGIMEN'!YI14+'3_CONSOLIDADO REGIMEN'!YT14</f>
        <v/>
      </c>
      <c r="AT13" s="424">
        <f>VLOOKUP($CA13,Tabla1[[Divipola]:[POB. Susceptibles FIEBRE AMARILLA
01/01/2025
 9m_23m]],8,0)</f>
        <v/>
      </c>
      <c r="AU13" s="20">
        <f>'3_CONSOLIDADO REGIMEN'!GX14+'3_CONSOLIDADO REGIMEN'!GW14+'3_CONSOLIDADO REGIMEN'!ABC14</f>
        <v/>
      </c>
      <c r="AV13" s="1120">
        <f>AU13/$AT13*100</f>
        <v/>
      </c>
      <c r="AW13" s="20">
        <f>'3_CONSOLIDADO REGIMEN'!CF14+'3_CONSOLIDADO REGIMEN'!TF14+'3_CONSOLIDADO REGIMEN'!UM14+'3_CONSOLIDADO REGIMEN'!VT14</f>
        <v/>
      </c>
      <c r="AX13" s="1120">
        <f>AW13/$AH13*100</f>
        <v/>
      </c>
      <c r="AY13" s="20">
        <f>'3_CONSOLIDADO REGIMEN'!CZ14+'3_CONSOLIDADO REGIMEN'!EM14+'3_CONSOLIDADO REGIMEN'!TF14+'3_CONSOLIDADO REGIMEN'!UM14+'3_CONSOLIDADO REGIMEN'!VT14+'3_CONSOLIDADO REGIMEN'!WY14</f>
        <v/>
      </c>
      <c r="AZ13" s="1120">
        <f>AY13/$AH13*100</f>
        <v/>
      </c>
      <c r="BA13" s="20">
        <f>'3_CONSOLIDADO REGIMEN'!FR14+'3_CONSOLIDADO REGIMEN'!ZQ14+'3_CONSOLIDADO REGIMEN'!AAS14</f>
        <v/>
      </c>
      <c r="BB13" s="1120">
        <f>BA13/$AH13*100</f>
        <v/>
      </c>
      <c r="BC13" s="20">
        <f>'3_CONSOLIDADO REGIMEN'!MR14+'3_CONSOLIDADO REGIMEN'!MS14+'3_CONSOLIDADO REGIMEN'!AIQ14+'3_CONSOLIDADO REGIMEN'!AIR14</f>
        <v/>
      </c>
      <c r="BD13" s="1120">
        <f>BC13/($AH13/12*9)*100</f>
        <v/>
      </c>
      <c r="BE13" s="23">
        <f>VLOOKUP($CA13,Tabla1[[Divipola]:[Población meta programatica2026 (20251228) niños de 5 años]],9,0)</f>
        <v/>
      </c>
      <c r="BF13" s="20">
        <f>'3_CONSOLIDADO REGIMEN'!CK14+'3_CONSOLIDADO REGIMEN'!TM14+'3_CONSOLIDADO REGIMEN'!UT14+'3_CONSOLIDADO REGIMEN'!WA14</f>
        <v/>
      </c>
      <c r="BG13" s="1120">
        <f>BF13/$BE13*100</f>
        <v/>
      </c>
      <c r="BH13" s="20">
        <f>'3_CONSOLIDADO REGIMEN'!DG14+'3_CONSOLIDADO REGIMEN'!DT14+'3_CONSOLIDADO REGIMEN'!ET14+'3_CONSOLIDADO REGIMEN'!TM14+'3_CONSOLIDADO REGIMEN'!UT14+'3_CONSOLIDADO REGIMEN'!WA14+'3_CONSOLIDADO REGIMEN'!XF14</f>
        <v/>
      </c>
      <c r="BI13" s="1120">
        <f>BH13/$BE13*100</f>
        <v/>
      </c>
      <c r="BJ13" s="20">
        <f>'3_CONSOLIDADO REGIMEN'!JO14+'3_CONSOLIDADO REGIMEN'!AAW14+'3_CONSOLIDADO REGIMEN'!AES14</f>
        <v/>
      </c>
      <c r="BK13" s="1120">
        <f>BJ13/BE13*100</f>
        <v/>
      </c>
      <c r="BL13" s="195">
        <f>VLOOKUP($CA13,Tabla1[[Divipola]:[Poblacion DANE De 60 años y mas 30%  ]],13,0)</f>
        <v/>
      </c>
      <c r="BM13" s="20">
        <f>SUM('3_CONSOLIDADO REGIMEN'!NA14+'3_CONSOLIDADO REGIMEN'!AJE14)</f>
        <v/>
      </c>
      <c r="BN13" s="1120">
        <f>BM13/BL13*100</f>
        <v/>
      </c>
      <c r="BO13" s="20">
        <f>SUM('3_CONSOLIDADO REGIMEN'!NB14+'3_CONSOLIDADO REGIMEN'!AJC14)</f>
        <v/>
      </c>
      <c r="BP13" s="1120">
        <f>BO13/I13*100</f>
        <v/>
      </c>
      <c r="BQ13" s="20">
        <f>SUM('3_CONSOLIDADO REGIMEN'!MA14:ML14)+SUM('3_CONSOLIDADO REGIMEN'!AHE14:AHT14)</f>
        <v/>
      </c>
      <c r="BR13" s="1120">
        <f>BQ13/$I13*100</f>
        <v/>
      </c>
      <c r="BS13" s="20">
        <f>'3_CONSOLIDADO REGIMEN'!MN14</f>
        <v/>
      </c>
      <c r="BT13" s="1120">
        <f>BS13/$I13*100</f>
        <v/>
      </c>
      <c r="BU13" s="631">
        <f>VLOOKUP(CA13,'0-MetaPro_2026'!$D$2:$P$1123,11,0)</f>
        <v/>
      </c>
      <c r="BV13" s="20">
        <f>'3_CONSOLIDADO REGIMEN'!PN14+'3_CONSOLIDADO REGIMEN'!ALF14</f>
        <v/>
      </c>
      <c r="BW13" s="1120">
        <f>BV13/BU13*100</f>
        <v/>
      </c>
      <c r="BX13" s="196">
        <f>VLOOKUP(CA13,'0-MetaPro_2026'!$D$2:$P$1122,12,0)</f>
        <v/>
      </c>
      <c r="BY13" s="20">
        <f>'3_CONSOLIDADO REGIMEN'!AOI14+'3_CONSOLIDADO REGIMEN'!AOR14</f>
        <v/>
      </c>
      <c r="BZ13" s="1120">
        <f>BY13/BX13*100</f>
        <v/>
      </c>
      <c r="CA13" s="425">
        <f>CONCATENATE($CA$1,B13)</f>
        <v/>
      </c>
    </row>
    <row r="14">
      <c r="A14" s="158">
        <f>'3_CONSOLIDADO REGIMEN'!A15</f>
        <v/>
      </c>
      <c r="B14" s="158">
        <f>'3_CONSOLIDADO REGIMEN'!B15</f>
        <v/>
      </c>
      <c r="C14" s="158">
        <f>'3_CONSOLIDADO REGIMEN'!C15</f>
        <v/>
      </c>
      <c r="D14" s="91">
        <f>VLOOKUP($CA14,Tabla1[[Divipola]:[Meta Programatica2026 (20251228) RN]],2,0)</f>
        <v/>
      </c>
      <c r="E14" s="20">
        <f>'3_CONSOLIDADO REGIMEN'!D15+'3_CONSOLIDADO REGIMEN'!E15</f>
        <v/>
      </c>
      <c r="F14" s="1120">
        <f>E14/$D14*100</f>
        <v/>
      </c>
      <c r="G14" s="20">
        <f>'3_CONSOLIDADO REGIMEN'!G15+'3_CONSOLIDADO REGIMEN'!H15</f>
        <v/>
      </c>
      <c r="H14" s="1120">
        <f>G14/$D14*100</f>
        <v/>
      </c>
      <c r="I14" s="413">
        <f>VLOOKUP($CA14,Tabla1[[Divipola]:[Población meta programatica 2026 (20251228) 
menores 1 año]],4,0)</f>
        <v/>
      </c>
      <c r="J14" s="20">
        <f>'3_CONSOLIDADO REGIMEN'!BN15+'3_CONSOLIDADO REGIMEN'!CT15+'3_CONSOLIDADO REGIMEN'!SN15+'3_CONSOLIDADO REGIMEN'!TU15+'3_CONSOLIDADO REGIMEN'!VB15</f>
        <v/>
      </c>
      <c r="K14" s="1120">
        <f>J14/$I14*100</f>
        <v/>
      </c>
      <c r="L14" s="20">
        <f>'3_CONSOLIDADO REGIMEN'!BO15+'3_CONSOLIDADO REGIMEN'!CU15+'3_CONSOLIDADO REGIMEN'!SO15+'3_CONSOLIDADO REGIMEN'!TV15+'3_CONSOLIDADO REGIMEN'!VC15</f>
        <v/>
      </c>
      <c r="M14" s="1120">
        <f>L14/$I14*100</f>
        <v/>
      </c>
      <c r="N14" s="20">
        <f>'3_CONSOLIDADO REGIMEN'!BP15+'3_CONSOLIDADO REGIMEN'!CV15+'3_CONSOLIDADO REGIMEN'!SP15+'3_CONSOLIDADO REGIMEN'!TW15+'3_CONSOLIDADO REGIMEN'!VD15</f>
        <v/>
      </c>
      <c r="O14" s="1120">
        <f>N14/$I14*100</f>
        <v/>
      </c>
      <c r="P14" s="250">
        <f>'3_CONSOLIDADO REGIMEN'!CT15+'3_CONSOLIDADO REGIMEN'!CW15+'3_CONSOLIDADO REGIMEN'!SN15+'3_CONSOLIDADO REGIMEN'!TU15+'3_CONSOLIDADO REGIMEN'!VB15</f>
        <v/>
      </c>
      <c r="Q14" s="1120">
        <f>P14/$I14*100</f>
        <v/>
      </c>
      <c r="R14" s="250">
        <f>'3_CONSOLIDADO REGIMEN'!CU15+'3_CONSOLIDADO REGIMEN'!CX15+'3_CONSOLIDADO REGIMEN'!SO15+'3_CONSOLIDADO REGIMEN'!TV15+'3_CONSOLIDADO REGIMEN'!VC15</f>
        <v/>
      </c>
      <c r="S14" s="1120">
        <f>R14/$I14*100</f>
        <v/>
      </c>
      <c r="T14" s="250">
        <f>'3_CONSOLIDADO REGIMEN'!CV15+'3_CONSOLIDADO REGIMEN'!CY15+'3_CONSOLIDADO REGIMEN'!SP15+'3_CONSOLIDADO REGIMEN'!TW15+'3_CONSOLIDADO REGIMEN'!VD15</f>
        <v/>
      </c>
      <c r="U14" s="1120">
        <f>T14/$I14*100</f>
        <v/>
      </c>
      <c r="V14" s="20">
        <f>'3_CONSOLIDADO REGIMEN'!EZ15+'3_CONSOLIDADO REGIMEN'!XQ15</f>
        <v/>
      </c>
      <c r="W14" s="1120">
        <f>V14/$I14*100</f>
        <v/>
      </c>
      <c r="X14" s="20">
        <f>'3_CONSOLIDADO REGIMEN'!FA15+'3_CONSOLIDADO REGIMEN'!XS15</f>
        <v/>
      </c>
      <c r="Y14" s="1120">
        <f>X14/$I14*100</f>
        <v/>
      </c>
      <c r="Z14" s="20">
        <f>'3_CONSOLIDADO REGIMEN'!MO15+'3_CONSOLIDADO REGIMEN'!AIN15</f>
        <v/>
      </c>
      <c r="AA14" s="1120">
        <f>Z14/(I14/12*9)*100</f>
        <v/>
      </c>
      <c r="AB14" s="20">
        <f>'3_CONSOLIDADO REGIMEN'!MP15+'3_CONSOLIDADO REGIMEN'!AIO15</f>
        <v/>
      </c>
      <c r="AC14" s="1120">
        <f>AB14/(I14/12*9)*100</f>
        <v/>
      </c>
      <c r="AD14" s="20">
        <f>'3_CONSOLIDADO REGIMEN'!FB15+'3_CONSOLIDADO REGIMEN'!XT15+'3_CONSOLIDADO REGIMEN'!YB15+'3_CONSOLIDADO REGIMEN'!YM15</f>
        <v/>
      </c>
      <c r="AE14" s="1120">
        <f>AD14/$I14*100</f>
        <v/>
      </c>
      <c r="AF14" s="20">
        <f>'3_CONSOLIDADO REGIMEN'!FC15+'3_CONSOLIDADO REGIMEN'!XU15+'3_CONSOLIDADO REGIMEN'!YC15+'3_CONSOLIDADO REGIMEN'!YN15</f>
        <v/>
      </c>
      <c r="AG14" s="1120">
        <f>AF14/$I14*100</f>
        <v/>
      </c>
      <c r="AH14" s="22">
        <f>VLOOKUP($CA14,Tabla1[[Divipola]:[Poblacion DANE De 60 años y mas 30%  ]],6,0)</f>
        <v/>
      </c>
      <c r="AI14" s="20">
        <f>'3_CONSOLIDADO REGIMEN'!FH15+'3_CONSOLIDADO REGIMEN'!ZD15+'3_CONSOLIDADO REGIMEN'!AAD15</f>
        <v/>
      </c>
      <c r="AJ14" s="1120">
        <f>AI14/$AH14*100</f>
        <v/>
      </c>
      <c r="AK14" s="20">
        <f>'3_CONSOLIDADO REGIMEN'!IP15+'3_CONSOLIDADO REGIMEN'!ACB15+'3_CONSOLIDADO REGIMEN'!ACZ15</f>
        <v/>
      </c>
      <c r="AL14" s="1120">
        <f>AK14/$AH14*100</f>
        <v/>
      </c>
      <c r="AM14" s="20">
        <f>'3_CONSOLIDADO REGIMEN'!JC15+'3_CONSOLIDADO REGIMEN'!AAD15+'3_CONSOLIDADO REGIMEN'!AEJ15</f>
        <v/>
      </c>
      <c r="AN14" s="1120">
        <f>AM14/$AH14*100</f>
        <v/>
      </c>
      <c r="AO14" s="20">
        <f>'3_CONSOLIDADO REGIMEN'!FD15+'3_CONSOLIDADO REGIMEN'!XW15+'3_CONSOLIDADO REGIMEN'!YE15+'3_CONSOLIDADO REGIMEN'!YP15</f>
        <v/>
      </c>
      <c r="AP14" s="1120">
        <f>AO14/$AH14*100</f>
        <v/>
      </c>
      <c r="AQ14" s="20">
        <f>'3_CONSOLIDADO REGIMEN'!FE15+'3_CONSOLIDADO REGIMEN'!XX15+'3_CONSOLIDADO REGIMEN'!YF15+'3_CONSOLIDADO REGIMEN'!YQ15</f>
        <v/>
      </c>
      <c r="AR14" s="20">
        <f>'3_CONSOLIDADO REGIMEN'!FF15+'3_CONSOLIDADO REGIMEN'!XY15+'3_CONSOLIDADO REGIMEN'!YG15+'3_CONSOLIDADO REGIMEN'!YR15</f>
        <v/>
      </c>
      <c r="AS14" s="20">
        <f>'3_CONSOLIDADO REGIMEN'!FG15+'3_CONSOLIDADO REGIMEN'!YA15+'3_CONSOLIDADO REGIMEN'!YI15+'3_CONSOLIDADO REGIMEN'!YT15</f>
        <v/>
      </c>
      <c r="AT14" s="424">
        <f>VLOOKUP($CA14,Tabla1[[Divipola]:[POB. Susceptibles FIEBRE AMARILLA
01/01/2025
 9m_23m]],8,0)</f>
        <v/>
      </c>
      <c r="AU14" s="20">
        <f>'3_CONSOLIDADO REGIMEN'!GX15+'3_CONSOLIDADO REGIMEN'!GW15+'3_CONSOLIDADO REGIMEN'!ABC15</f>
        <v/>
      </c>
      <c r="AV14" s="1120">
        <f>AU14/$AT14*100</f>
        <v/>
      </c>
      <c r="AW14" s="20">
        <f>'3_CONSOLIDADO REGIMEN'!CF15+'3_CONSOLIDADO REGIMEN'!TF15+'3_CONSOLIDADO REGIMEN'!UM15+'3_CONSOLIDADO REGIMEN'!VT15</f>
        <v/>
      </c>
      <c r="AX14" s="1120">
        <f>AW14/$AH14*100</f>
        <v/>
      </c>
      <c r="AY14" s="20">
        <f>'3_CONSOLIDADO REGIMEN'!CZ15+'3_CONSOLIDADO REGIMEN'!EM15+'3_CONSOLIDADO REGIMEN'!TF15+'3_CONSOLIDADO REGIMEN'!UM15+'3_CONSOLIDADO REGIMEN'!VT15+'3_CONSOLIDADO REGIMEN'!WY15</f>
        <v/>
      </c>
      <c r="AZ14" s="1120">
        <f>AY14/$AH14*100</f>
        <v/>
      </c>
      <c r="BA14" s="20">
        <f>'3_CONSOLIDADO REGIMEN'!FR15+'3_CONSOLIDADO REGIMEN'!ZQ15+'3_CONSOLIDADO REGIMEN'!AAS15</f>
        <v/>
      </c>
      <c r="BB14" s="1120">
        <f>BA14/$AH14*100</f>
        <v/>
      </c>
      <c r="BC14" s="20">
        <f>'3_CONSOLIDADO REGIMEN'!MR15+'3_CONSOLIDADO REGIMEN'!MS15+'3_CONSOLIDADO REGIMEN'!AIQ15+'3_CONSOLIDADO REGIMEN'!AIR15</f>
        <v/>
      </c>
      <c r="BD14" s="1120">
        <f>BC14/($AH14/12*9)*100</f>
        <v/>
      </c>
      <c r="BE14" s="23">
        <f>VLOOKUP($CA14,Tabla1[[Divipola]:[Población meta programatica2026 (20251228) niños de 5 años]],9,0)</f>
        <v/>
      </c>
      <c r="BF14" s="20">
        <f>'3_CONSOLIDADO REGIMEN'!CK15+'3_CONSOLIDADO REGIMEN'!TM15+'3_CONSOLIDADO REGIMEN'!UT15+'3_CONSOLIDADO REGIMEN'!WA15</f>
        <v/>
      </c>
      <c r="BG14" s="1120">
        <f>BF14/$BE14*100</f>
        <v/>
      </c>
      <c r="BH14" s="20">
        <f>'3_CONSOLIDADO REGIMEN'!DG15+'3_CONSOLIDADO REGIMEN'!DT15+'3_CONSOLIDADO REGIMEN'!ET15+'3_CONSOLIDADO REGIMEN'!TM15+'3_CONSOLIDADO REGIMEN'!UT15+'3_CONSOLIDADO REGIMEN'!WA15+'3_CONSOLIDADO REGIMEN'!XF15</f>
        <v/>
      </c>
      <c r="BI14" s="1120">
        <f>BH14/$BE14*100</f>
        <v/>
      </c>
      <c r="BJ14" s="20">
        <f>'3_CONSOLIDADO REGIMEN'!JO15+'3_CONSOLIDADO REGIMEN'!AAW15+'3_CONSOLIDADO REGIMEN'!AES15</f>
        <v/>
      </c>
      <c r="BK14" s="1120">
        <f>BJ14/BE14*100</f>
        <v/>
      </c>
      <c r="BL14" s="195">
        <f>VLOOKUP($CA14,Tabla1[[Divipola]:[Poblacion DANE De 60 años y mas 30%  ]],13,0)</f>
        <v/>
      </c>
      <c r="BM14" s="20">
        <f>SUM('3_CONSOLIDADO REGIMEN'!NA15+'3_CONSOLIDADO REGIMEN'!AJE15)</f>
        <v/>
      </c>
      <c r="BN14" s="1120">
        <f>BM14/BL14*100</f>
        <v/>
      </c>
      <c r="BO14" s="20">
        <f>SUM('3_CONSOLIDADO REGIMEN'!NB15+'3_CONSOLIDADO REGIMEN'!AJC15)</f>
        <v/>
      </c>
      <c r="BP14" s="1120">
        <f>BO14/I14*100</f>
        <v/>
      </c>
      <c r="BQ14" s="20">
        <f>SUM('3_CONSOLIDADO REGIMEN'!MA15:ML15)+SUM('3_CONSOLIDADO REGIMEN'!AHE15:AHT15)</f>
        <v/>
      </c>
      <c r="BR14" s="1120">
        <f>BQ14/$I14*100</f>
        <v/>
      </c>
      <c r="BS14" s="20">
        <f>'3_CONSOLIDADO REGIMEN'!MN15</f>
        <v/>
      </c>
      <c r="BT14" s="1120">
        <f>BS14/$I14*100</f>
        <v/>
      </c>
      <c r="BU14" s="631">
        <f>VLOOKUP(CA14,'0-MetaPro_2026'!$D$2:$P$1123,11,0)</f>
        <v/>
      </c>
      <c r="BV14" s="20">
        <f>'3_CONSOLIDADO REGIMEN'!PN15+'3_CONSOLIDADO REGIMEN'!ALF15</f>
        <v/>
      </c>
      <c r="BW14" s="1120">
        <f>BV14/BU14*100</f>
        <v/>
      </c>
      <c r="BX14" s="196">
        <f>VLOOKUP(CA14,'0-MetaPro_2026'!$D$2:$P$1122,12,0)</f>
        <v/>
      </c>
      <c r="BY14" s="20">
        <f>'3_CONSOLIDADO REGIMEN'!AOI15+'3_CONSOLIDADO REGIMEN'!AOR15</f>
        <v/>
      </c>
      <c r="BZ14" s="1120">
        <f>BY14/BX14*100</f>
        <v/>
      </c>
      <c r="CA14" s="425">
        <f>CONCATENATE($CA$1,B14)</f>
        <v/>
      </c>
    </row>
    <row r="15">
      <c r="A15" s="158">
        <f>'3_CONSOLIDADO REGIMEN'!A16</f>
        <v/>
      </c>
      <c r="B15" s="158">
        <f>'3_CONSOLIDADO REGIMEN'!B16</f>
        <v/>
      </c>
      <c r="C15" s="158">
        <f>'3_CONSOLIDADO REGIMEN'!C16</f>
        <v/>
      </c>
      <c r="D15" s="91">
        <f>VLOOKUP($CA15,Tabla1[[Divipola]:[Meta Programatica2026 (20251228) RN]],2,0)</f>
        <v/>
      </c>
      <c r="E15" s="20">
        <f>'3_CONSOLIDADO REGIMEN'!D16+'3_CONSOLIDADO REGIMEN'!E16</f>
        <v/>
      </c>
      <c r="F15" s="1120">
        <f>E15/$D15*100</f>
        <v/>
      </c>
      <c r="G15" s="20">
        <f>'3_CONSOLIDADO REGIMEN'!G16+'3_CONSOLIDADO REGIMEN'!H16</f>
        <v/>
      </c>
      <c r="H15" s="1120">
        <f>G15/$D15*100</f>
        <v/>
      </c>
      <c r="I15" s="413">
        <f>VLOOKUP($CA15,Tabla1[[Divipola]:[Población meta programatica 2026 (20251228) 
menores 1 año]],4,0)</f>
        <v/>
      </c>
      <c r="J15" s="20">
        <f>'3_CONSOLIDADO REGIMEN'!BN16+'3_CONSOLIDADO REGIMEN'!CT16+'3_CONSOLIDADO REGIMEN'!SN16+'3_CONSOLIDADO REGIMEN'!TU16+'3_CONSOLIDADO REGIMEN'!VB16</f>
        <v/>
      </c>
      <c r="K15" s="1120">
        <f>J15/$I15*100</f>
        <v/>
      </c>
      <c r="L15" s="20">
        <f>'3_CONSOLIDADO REGIMEN'!BO16+'3_CONSOLIDADO REGIMEN'!CU16+'3_CONSOLIDADO REGIMEN'!SO16+'3_CONSOLIDADO REGIMEN'!TV16+'3_CONSOLIDADO REGIMEN'!VC16</f>
        <v/>
      </c>
      <c r="M15" s="1120">
        <f>L15/$I15*100</f>
        <v/>
      </c>
      <c r="N15" s="20">
        <f>'3_CONSOLIDADO REGIMEN'!BP16+'3_CONSOLIDADO REGIMEN'!CV16+'3_CONSOLIDADO REGIMEN'!SP16+'3_CONSOLIDADO REGIMEN'!TW16+'3_CONSOLIDADO REGIMEN'!VD16</f>
        <v/>
      </c>
      <c r="O15" s="1120">
        <f>N15/$I15*100</f>
        <v/>
      </c>
      <c r="P15" s="250">
        <f>'3_CONSOLIDADO REGIMEN'!CT16+'3_CONSOLIDADO REGIMEN'!CW16+'3_CONSOLIDADO REGIMEN'!SN16+'3_CONSOLIDADO REGIMEN'!TU16+'3_CONSOLIDADO REGIMEN'!VB16</f>
        <v/>
      </c>
      <c r="Q15" s="1120">
        <f>P15/$I15*100</f>
        <v/>
      </c>
      <c r="R15" s="250">
        <f>'3_CONSOLIDADO REGIMEN'!CU16+'3_CONSOLIDADO REGIMEN'!CX16+'3_CONSOLIDADO REGIMEN'!SO16+'3_CONSOLIDADO REGIMEN'!TV16+'3_CONSOLIDADO REGIMEN'!VC16</f>
        <v/>
      </c>
      <c r="S15" s="1120">
        <f>R15/$I15*100</f>
        <v/>
      </c>
      <c r="T15" s="250">
        <f>'3_CONSOLIDADO REGIMEN'!CV16+'3_CONSOLIDADO REGIMEN'!CY16+'3_CONSOLIDADO REGIMEN'!SP16+'3_CONSOLIDADO REGIMEN'!TW16+'3_CONSOLIDADO REGIMEN'!VD16</f>
        <v/>
      </c>
      <c r="U15" s="1120">
        <f>T15/$I15*100</f>
        <v/>
      </c>
      <c r="V15" s="20">
        <f>'3_CONSOLIDADO REGIMEN'!EZ16+'3_CONSOLIDADO REGIMEN'!XQ16</f>
        <v/>
      </c>
      <c r="W15" s="1120">
        <f>V15/$I15*100</f>
        <v/>
      </c>
      <c r="X15" s="20">
        <f>'3_CONSOLIDADO REGIMEN'!FA16+'3_CONSOLIDADO REGIMEN'!XS16</f>
        <v/>
      </c>
      <c r="Y15" s="1120">
        <f>X15/$I15*100</f>
        <v/>
      </c>
      <c r="Z15" s="20">
        <f>'3_CONSOLIDADO REGIMEN'!MO16+'3_CONSOLIDADO REGIMEN'!AIN16</f>
        <v/>
      </c>
      <c r="AA15" s="1120">
        <f>Z15/(I15/12*9)*100</f>
        <v/>
      </c>
      <c r="AB15" s="20">
        <f>'3_CONSOLIDADO REGIMEN'!MP16+'3_CONSOLIDADO REGIMEN'!AIO16</f>
        <v/>
      </c>
      <c r="AC15" s="1120">
        <f>AB15/(I15/12*9)*100</f>
        <v/>
      </c>
      <c r="AD15" s="20">
        <f>'3_CONSOLIDADO REGIMEN'!FB16+'3_CONSOLIDADO REGIMEN'!XT16+'3_CONSOLIDADO REGIMEN'!YB16+'3_CONSOLIDADO REGIMEN'!YM16</f>
        <v/>
      </c>
      <c r="AE15" s="1120">
        <f>AD15/$I15*100</f>
        <v/>
      </c>
      <c r="AF15" s="20">
        <f>'3_CONSOLIDADO REGIMEN'!FC16+'3_CONSOLIDADO REGIMEN'!XU16+'3_CONSOLIDADO REGIMEN'!YC16+'3_CONSOLIDADO REGIMEN'!YN16</f>
        <v/>
      </c>
      <c r="AG15" s="1120">
        <f>AF15/$I15*100</f>
        <v/>
      </c>
      <c r="AH15" s="22">
        <f>VLOOKUP($CA15,Tabla1[[Divipola]:[Poblacion DANE De 60 años y mas 30%  ]],6,0)</f>
        <v/>
      </c>
      <c r="AI15" s="20">
        <f>'3_CONSOLIDADO REGIMEN'!FH16+'3_CONSOLIDADO REGIMEN'!ZD16+'3_CONSOLIDADO REGIMEN'!AAD16</f>
        <v/>
      </c>
      <c r="AJ15" s="1120">
        <f>AI15/$AH15*100</f>
        <v/>
      </c>
      <c r="AK15" s="20">
        <f>'3_CONSOLIDADO REGIMEN'!IP16+'3_CONSOLIDADO REGIMEN'!ACB16+'3_CONSOLIDADO REGIMEN'!ACZ16</f>
        <v/>
      </c>
      <c r="AL15" s="1120">
        <f>AK15/$AH15*100</f>
        <v/>
      </c>
      <c r="AM15" s="20">
        <f>'3_CONSOLIDADO REGIMEN'!JC16+'3_CONSOLIDADO REGIMEN'!AAD16+'3_CONSOLIDADO REGIMEN'!AEJ16</f>
        <v/>
      </c>
      <c r="AN15" s="1120">
        <f>AM15/$AH15*100</f>
        <v/>
      </c>
      <c r="AO15" s="20">
        <f>'3_CONSOLIDADO REGIMEN'!FD16+'3_CONSOLIDADO REGIMEN'!XW16+'3_CONSOLIDADO REGIMEN'!YE16+'3_CONSOLIDADO REGIMEN'!YP16</f>
        <v/>
      </c>
      <c r="AP15" s="1120">
        <f>AO15/$AH15*100</f>
        <v/>
      </c>
      <c r="AQ15" s="20">
        <f>'3_CONSOLIDADO REGIMEN'!FE16+'3_CONSOLIDADO REGIMEN'!XX16+'3_CONSOLIDADO REGIMEN'!YF16+'3_CONSOLIDADO REGIMEN'!YQ16</f>
        <v/>
      </c>
      <c r="AR15" s="20">
        <f>'3_CONSOLIDADO REGIMEN'!FF16+'3_CONSOLIDADO REGIMEN'!XY16+'3_CONSOLIDADO REGIMEN'!YG16+'3_CONSOLIDADO REGIMEN'!YR16</f>
        <v/>
      </c>
      <c r="AS15" s="20">
        <f>'3_CONSOLIDADO REGIMEN'!FG16+'3_CONSOLIDADO REGIMEN'!YA16+'3_CONSOLIDADO REGIMEN'!YI16+'3_CONSOLIDADO REGIMEN'!YT16</f>
        <v/>
      </c>
      <c r="AT15" s="424">
        <f>VLOOKUP($CA15,Tabla1[[Divipola]:[POB. Susceptibles FIEBRE AMARILLA
01/01/2025
 9m_23m]],8,0)</f>
        <v/>
      </c>
      <c r="AU15" s="20">
        <f>'3_CONSOLIDADO REGIMEN'!GX16+'3_CONSOLIDADO REGIMEN'!GW16+'3_CONSOLIDADO REGIMEN'!ABC16</f>
        <v/>
      </c>
      <c r="AV15" s="1120">
        <f>AU15/$AT15*100</f>
        <v/>
      </c>
      <c r="AW15" s="20">
        <f>'3_CONSOLIDADO REGIMEN'!CF16+'3_CONSOLIDADO REGIMEN'!TF16+'3_CONSOLIDADO REGIMEN'!UM16+'3_CONSOLIDADO REGIMEN'!VT16</f>
        <v/>
      </c>
      <c r="AX15" s="1120">
        <f>AW15/$AH15*100</f>
        <v/>
      </c>
      <c r="AY15" s="20">
        <f>'3_CONSOLIDADO REGIMEN'!CZ16+'3_CONSOLIDADO REGIMEN'!EM16+'3_CONSOLIDADO REGIMEN'!TF16+'3_CONSOLIDADO REGIMEN'!UM16+'3_CONSOLIDADO REGIMEN'!VT16+'3_CONSOLIDADO REGIMEN'!WY16</f>
        <v/>
      </c>
      <c r="AZ15" s="1120">
        <f>AY15/$AH15*100</f>
        <v/>
      </c>
      <c r="BA15" s="20">
        <f>'3_CONSOLIDADO REGIMEN'!FR16+'3_CONSOLIDADO REGIMEN'!ZQ16+'3_CONSOLIDADO REGIMEN'!AAS16</f>
        <v/>
      </c>
      <c r="BB15" s="1120">
        <f>BA15/$AH15*100</f>
        <v/>
      </c>
      <c r="BC15" s="20">
        <f>'3_CONSOLIDADO REGIMEN'!MR16+'3_CONSOLIDADO REGIMEN'!MS16+'3_CONSOLIDADO REGIMEN'!AIQ16+'3_CONSOLIDADO REGIMEN'!AIR16</f>
        <v/>
      </c>
      <c r="BD15" s="1120">
        <f>BC15/($AH15/12*9)*100</f>
        <v/>
      </c>
      <c r="BE15" s="23">
        <f>VLOOKUP($CA15,Tabla1[[Divipola]:[Población meta programatica2026 (20251228) niños de 5 años]],9,0)</f>
        <v/>
      </c>
      <c r="BF15" s="20">
        <f>'3_CONSOLIDADO REGIMEN'!CK16+'3_CONSOLIDADO REGIMEN'!TM16+'3_CONSOLIDADO REGIMEN'!UT16+'3_CONSOLIDADO REGIMEN'!WA16</f>
        <v/>
      </c>
      <c r="BG15" s="1120">
        <f>BF15/$BE15*100</f>
        <v/>
      </c>
      <c r="BH15" s="20">
        <f>'3_CONSOLIDADO REGIMEN'!DG16+'3_CONSOLIDADO REGIMEN'!DT16+'3_CONSOLIDADO REGIMEN'!ET16+'3_CONSOLIDADO REGIMEN'!TM16+'3_CONSOLIDADO REGIMEN'!UT16+'3_CONSOLIDADO REGIMEN'!WA16+'3_CONSOLIDADO REGIMEN'!XF16</f>
        <v/>
      </c>
      <c r="BI15" s="1120">
        <f>BH15/$BE15*100</f>
        <v/>
      </c>
      <c r="BJ15" s="20">
        <f>'3_CONSOLIDADO REGIMEN'!JO16+'3_CONSOLIDADO REGIMEN'!AAW16+'3_CONSOLIDADO REGIMEN'!AES16</f>
        <v/>
      </c>
      <c r="BK15" s="1120">
        <f>BJ15/BE15*100</f>
        <v/>
      </c>
      <c r="BL15" s="195">
        <f>VLOOKUP($CA15,Tabla1[[Divipola]:[Poblacion DANE De 60 años y mas 30%  ]],13,0)</f>
        <v/>
      </c>
      <c r="BM15" s="20">
        <f>SUM('3_CONSOLIDADO REGIMEN'!NA16+'3_CONSOLIDADO REGIMEN'!AJE16)</f>
        <v/>
      </c>
      <c r="BN15" s="1120">
        <f>BM15/BL15*100</f>
        <v/>
      </c>
      <c r="BO15" s="20">
        <f>SUM('3_CONSOLIDADO REGIMEN'!NB16+'3_CONSOLIDADO REGIMEN'!AJC16)</f>
        <v/>
      </c>
      <c r="BP15" s="1120">
        <f>BO15/I15*100</f>
        <v/>
      </c>
      <c r="BQ15" s="20">
        <f>SUM('3_CONSOLIDADO REGIMEN'!MA16:ML16)+SUM('3_CONSOLIDADO REGIMEN'!AHE16:AHT16)</f>
        <v/>
      </c>
      <c r="BR15" s="1120">
        <f>BQ15/$I15*100</f>
        <v/>
      </c>
      <c r="BS15" s="20">
        <f>'3_CONSOLIDADO REGIMEN'!MN16</f>
        <v/>
      </c>
      <c r="BT15" s="1120">
        <f>BS15/$I15*100</f>
        <v/>
      </c>
      <c r="BU15" s="631">
        <f>VLOOKUP(CA15,'0-MetaPro_2026'!$D$2:$P$1123,11,0)</f>
        <v/>
      </c>
      <c r="BV15" s="20">
        <f>'3_CONSOLIDADO REGIMEN'!PN16+'3_CONSOLIDADO REGIMEN'!ALF16</f>
        <v/>
      </c>
      <c r="BW15" s="1120">
        <f>BV15/BU15*100</f>
        <v/>
      </c>
      <c r="BX15" s="196">
        <f>VLOOKUP(CA15,'0-MetaPro_2026'!$D$2:$P$1122,12,0)</f>
        <v/>
      </c>
      <c r="BY15" s="20">
        <f>'3_CONSOLIDADO REGIMEN'!AOI16+'3_CONSOLIDADO REGIMEN'!AOR16</f>
        <v/>
      </c>
      <c r="BZ15" s="1120">
        <f>BY15/BX15*100</f>
        <v/>
      </c>
      <c r="CA15" s="425">
        <f>CONCATENATE($CA$1,B15)</f>
        <v/>
      </c>
    </row>
    <row r="16" ht="18.5" customHeight="1">
      <c r="A16" s="158">
        <f>'3_CONSOLIDADO REGIMEN'!A18</f>
        <v/>
      </c>
      <c r="B16" s="158">
        <f>'3_CONSOLIDADO REGIMEN'!B18</f>
        <v/>
      </c>
      <c r="C16" s="158">
        <f>'3_CONSOLIDADO REGIMEN'!C18</f>
        <v/>
      </c>
      <c r="D16" s="426">
        <f>SUM(D2:D15)</f>
        <v/>
      </c>
      <c r="E16" s="426">
        <f>SUM(E2:E15)</f>
        <v/>
      </c>
      <c r="F16" s="1121">
        <f>E16/$D16*100</f>
        <v/>
      </c>
      <c r="G16" s="426">
        <f>SUM(G2:G15)</f>
        <v/>
      </c>
      <c r="H16" s="1121">
        <f>G16/$D16*100</f>
        <v/>
      </c>
      <c r="I16" s="426">
        <f>SUM(I2:I15)</f>
        <v/>
      </c>
      <c r="J16" s="426">
        <f>SUM(J2:J15)</f>
        <v/>
      </c>
      <c r="K16" s="1121">
        <f>J16/$I16*100</f>
        <v/>
      </c>
      <c r="L16" s="426">
        <f>SUM(L2:L15)</f>
        <v/>
      </c>
      <c r="M16" s="1121">
        <f>L16/$I16*100</f>
        <v/>
      </c>
      <c r="N16" s="426">
        <f>SUM(N2:N15)</f>
        <v/>
      </c>
      <c r="O16" s="1121">
        <f>N16/$I16*100</f>
        <v/>
      </c>
      <c r="P16" s="426">
        <f>SUM(P2:P15)</f>
        <v/>
      </c>
      <c r="Q16" s="1121">
        <f>P16/$I16*100</f>
        <v/>
      </c>
      <c r="R16" s="426">
        <f>SUM(R2:R15)</f>
        <v/>
      </c>
      <c r="S16" s="1121">
        <f>R16/$I16*100</f>
        <v/>
      </c>
      <c r="T16" s="426">
        <f>SUM(T2:T15)</f>
        <v/>
      </c>
      <c r="U16" s="1121">
        <f>T16/$I16*100</f>
        <v/>
      </c>
      <c r="V16" s="426">
        <f>SUM(V2:V15)</f>
        <v/>
      </c>
      <c r="W16" s="1121">
        <f>V16/$I16*100</f>
        <v/>
      </c>
      <c r="X16" s="426">
        <f>SUM(X2:X15)</f>
        <v/>
      </c>
      <c r="Y16" s="1121">
        <f>X16/$I16*100</f>
        <v/>
      </c>
      <c r="Z16" s="426">
        <f>SUM(Z2:Z15)</f>
        <v/>
      </c>
      <c r="AA16" s="1121">
        <f>Z16/(I16/12*9)*100</f>
        <v/>
      </c>
      <c r="AB16" s="426">
        <f>SUM(AB2:AB15)</f>
        <v/>
      </c>
      <c r="AC16" s="1121">
        <f>AB16/(I16/12*9)*100</f>
        <v/>
      </c>
      <c r="AD16" s="426">
        <f>SUM(AD2:AD15)</f>
        <v/>
      </c>
      <c r="AE16" s="1121">
        <f>AD16/$I16*100</f>
        <v/>
      </c>
      <c r="AF16" s="426">
        <f>SUM(AF2:AF15)</f>
        <v/>
      </c>
      <c r="AG16" s="1121">
        <f>AF16/$I16*100</f>
        <v/>
      </c>
      <c r="AH16" s="426">
        <f>SUM(AH2:AH15)</f>
        <v/>
      </c>
      <c r="AI16" s="426">
        <f>SUM(AI2:AI15)</f>
        <v/>
      </c>
      <c r="AJ16" s="1121">
        <f>AI16/$AH16*100</f>
        <v/>
      </c>
      <c r="AK16" s="426">
        <f>SUM(AK2:AK15)</f>
        <v/>
      </c>
      <c r="AL16" s="1121">
        <f>AK16/$AH16*100</f>
        <v/>
      </c>
      <c r="AM16" s="426">
        <f>SUM(AM2:AM15)</f>
        <v/>
      </c>
      <c r="AN16" s="1121">
        <f>AM16/$AH16*100</f>
        <v/>
      </c>
      <c r="AO16" s="426">
        <f>SUM(AO2:AO15)</f>
        <v/>
      </c>
      <c r="AP16" s="1121">
        <f>AO16/$AH16*100</f>
        <v/>
      </c>
      <c r="AQ16" s="426">
        <f>SUM(AQ2:AQ15)</f>
        <v/>
      </c>
      <c r="AR16" s="426">
        <f>SUM(AR2:AR15)</f>
        <v/>
      </c>
      <c r="AS16" s="426">
        <f>SUM(AS2:AS15)</f>
        <v/>
      </c>
      <c r="AT16" s="426">
        <f>SUM(AT2:AT15)</f>
        <v/>
      </c>
      <c r="AU16" s="426">
        <f>SUM(AU2:AU15)</f>
        <v/>
      </c>
      <c r="AV16" s="1121">
        <f>AU16/$AT16*100</f>
        <v/>
      </c>
      <c r="AW16" s="426">
        <f>SUM(AW2:AW15)</f>
        <v/>
      </c>
      <c r="AX16" s="1121">
        <f>AW16/$AH16*100</f>
        <v/>
      </c>
      <c r="AY16" s="426">
        <f>SUM(AY2:AY15)</f>
        <v/>
      </c>
      <c r="AZ16" s="1121">
        <f>AY16/$AH16*100</f>
        <v/>
      </c>
      <c r="BA16" s="426">
        <f>SUM(BA2:BA15)</f>
        <v/>
      </c>
      <c r="BB16" s="1121">
        <f>BA16/$AH16*100</f>
        <v/>
      </c>
      <c r="BC16" s="426">
        <f>SUM(BC2:BC15)</f>
        <v/>
      </c>
      <c r="BD16" s="1121">
        <f>BC16/($AH16/12*9)*100</f>
        <v/>
      </c>
      <c r="BE16" s="426">
        <f>SUM(BE2:BE15)</f>
        <v/>
      </c>
      <c r="BF16" s="426">
        <f>SUM(BF2:BF15)</f>
        <v/>
      </c>
      <c r="BG16" s="1121">
        <f>BF16/$BE16*100</f>
        <v/>
      </c>
      <c r="BH16" s="426">
        <f>SUM(BH2:BH15)</f>
        <v/>
      </c>
      <c r="BI16" s="1121">
        <f>BH16/$BE16*100</f>
        <v/>
      </c>
      <c r="BJ16" s="426">
        <f>SUM(BJ2:BJ15)</f>
        <v/>
      </c>
      <c r="BK16" s="1121">
        <f>BJ16/BE16*100</f>
        <v/>
      </c>
      <c r="BL16" s="426">
        <f>SUM(BL2:BL15)</f>
        <v/>
      </c>
      <c r="BM16" s="426">
        <f>SUM(BM2:BM15)</f>
        <v/>
      </c>
      <c r="BN16" s="1121">
        <f>BM16/BL16*100</f>
        <v/>
      </c>
      <c r="BO16" s="426">
        <f>SUM(BO2:BO15)</f>
        <v/>
      </c>
      <c r="BP16" s="1121">
        <f>BO16/I16*100</f>
        <v/>
      </c>
      <c r="BQ16" s="426">
        <f>SUM(BQ2:BQ15)</f>
        <v/>
      </c>
      <c r="BR16" s="1121">
        <f>BQ16/I16*100</f>
        <v/>
      </c>
      <c r="BS16" s="426">
        <f>SUM(BS2:BS15)</f>
        <v/>
      </c>
      <c r="BT16" s="1121">
        <f>BS16/I16*100</f>
        <v/>
      </c>
      <c r="BU16" s="426">
        <f>SUM(BU2:BU15)</f>
        <v/>
      </c>
      <c r="BV16" s="426">
        <f>SUM(BV2:BV15)</f>
        <v/>
      </c>
      <c r="BW16" s="1121">
        <f>BV16/BU16*100</f>
        <v/>
      </c>
      <c r="BX16" s="426">
        <f>SUM(BX2:BX15)</f>
        <v/>
      </c>
      <c r="BY16" s="426">
        <f>SUM(BY2:BY15)</f>
        <v/>
      </c>
      <c r="BZ16" s="1121">
        <f>BY16/BX16*100</f>
        <v/>
      </c>
    </row>
    <row r="19">
      <c r="C19" s="430">
        <f>'0-MetaPro_2026'!B1127</f>
        <v/>
      </c>
      <c r="D19" s="429" t="n">
        <v>46154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909C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cmorenoc</dc:creator>
  <dcterms:created xmlns:dcterms="http://purl.org/dc/terms/" xmlns:xsi="http://www.w3.org/2001/XMLSchema-instance" xsi:type="dcterms:W3CDTF">2010-04-14T13:33:57Z</dcterms:created>
  <dcterms:modified xmlns:dcterms="http://purl.org/dc/terms/" xmlns:xsi="http://www.w3.org/2001/XMLSchema-instance" xsi:type="dcterms:W3CDTF">2026-10-02T02:11:25Z</dcterms:modified>
  <cp:lastModifiedBy>Usuario</cp:lastModifiedBy>
  <cp:lastPrinted>2018-04-18T15:28:26Z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0x0101008545D1D97191404CBE606B1901E5F3A0</vt:lpwstr>
  </property>
</Properties>
</file>